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hidePivotFieldList="1" autoCompressPictures="0"/>
  <bookViews>
    <workbookView xWindow="0" yWindow="0" windowWidth="25600" windowHeight="15460" tabRatio="500" activeTab="2"/>
  </bookViews>
  <sheets>
    <sheet name="Sheet2" sheetId="26" r:id="rId1"/>
    <sheet name="Sheet3" sheetId="29" r:id="rId2"/>
    <sheet name="DataAll2" sheetId="16" r:id="rId3"/>
    <sheet name="Notes" sheetId="17" r:id="rId4"/>
    <sheet name="ForDendrometer" sheetId="18" r:id="rId5"/>
    <sheet name="DominantTrees" sheetId="19" r:id="rId6"/>
    <sheet name="Morphos" sheetId="11" r:id="rId7"/>
    <sheet name="Sheet1" sheetId="23" r:id="rId8"/>
    <sheet name="R" sheetId="24" r:id="rId9"/>
    <sheet name="OAK" sheetId="27" r:id="rId10"/>
    <sheet name="IUCN" sheetId="28" r:id="rId11"/>
  </sheets>
  <definedNames>
    <definedName name="_xlnm._FilterDatabase" localSheetId="2" hidden="1">DataAll2!$A$1:$AE$4853</definedName>
    <definedName name="_xlnm._FilterDatabase" localSheetId="5" hidden="1">DominantTrees!$A$1:$C$204</definedName>
    <definedName name="_xlnm._FilterDatabase" localSheetId="10" hidden="1">IUCN!$B$1:$J$1</definedName>
    <definedName name="_xlnm._FilterDatabase" localSheetId="9" hidden="1">OAK!$A$1:$E$1</definedName>
    <definedName name="_xlnm._FilterDatabase" localSheetId="8" hidden="1">'R'!$A$1:$Q$4549</definedName>
    <definedName name="_xlnm._FilterDatabase" localSheetId="7" hidden="1">Sheet1!$A$2:$H$62</definedName>
  </definedNames>
  <calcPr calcId="140001" concurrentCalc="0"/>
  <pivotCaches>
    <pivotCache cacheId="0" r:id="rId12"/>
    <pivotCache cacheId="1" r:id="rId13"/>
    <pivotCache cacheId="2" r:id="rId14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4848" i="16" l="1"/>
  <c r="L4844" i="16"/>
  <c r="L4829" i="16"/>
  <c r="L4828" i="16"/>
  <c r="L4822" i="16"/>
  <c r="L4821" i="16"/>
  <c r="L4818" i="16"/>
  <c r="L4814" i="16"/>
  <c r="L4813" i="16"/>
  <c r="L4812" i="16"/>
  <c r="L4811" i="16"/>
  <c r="L4809" i="16"/>
  <c r="L4808" i="16"/>
  <c r="L4794" i="16"/>
  <c r="L4787" i="16"/>
  <c r="L4786" i="16"/>
  <c r="L4785" i="16"/>
  <c r="L4781" i="16"/>
  <c r="L4777" i="16"/>
  <c r="L4775" i="16"/>
  <c r="L4774" i="16"/>
  <c r="L4773" i="16"/>
  <c r="L4767" i="16"/>
  <c r="L4765" i="16"/>
  <c r="L4764" i="16"/>
  <c r="L4763" i="16"/>
  <c r="L4762" i="16"/>
  <c r="L4760" i="16"/>
  <c r="L4757" i="16"/>
  <c r="L4755" i="16"/>
  <c r="L4749" i="16"/>
  <c r="L4748" i="16"/>
  <c r="L4747" i="16"/>
  <c r="L4744" i="16"/>
  <c r="L4743" i="16"/>
  <c r="L4731" i="16"/>
  <c r="L4710" i="16"/>
  <c r="L4709" i="16"/>
  <c r="L4708" i="16"/>
  <c r="L4702" i="16"/>
  <c r="L4701" i="16"/>
  <c r="L4700" i="16"/>
  <c r="L4699" i="16"/>
  <c r="L4698" i="16"/>
  <c r="L4696" i="16"/>
  <c r="L4695" i="16"/>
  <c r="L4694" i="16"/>
  <c r="L4692" i="16"/>
  <c r="L4689" i="16"/>
  <c r="L4687" i="16"/>
  <c r="L4686" i="16"/>
  <c r="L4685" i="16"/>
  <c r="L4682" i="16"/>
  <c r="L4678" i="16"/>
  <c r="L4677" i="16"/>
  <c r="L4676" i="16"/>
  <c r="L4675" i="16"/>
  <c r="L4673" i="16"/>
  <c r="L4663" i="16"/>
  <c r="L4659" i="16"/>
  <c r="L4654" i="16"/>
  <c r="L4653" i="16"/>
  <c r="L4648" i="16"/>
  <c r="L4646" i="16"/>
  <c r="L4644" i="16"/>
  <c r="L4642" i="16"/>
  <c r="L4640" i="16"/>
  <c r="L4638" i="16"/>
  <c r="L4636" i="16"/>
  <c r="L4632" i="16"/>
  <c r="L4631" i="16"/>
  <c r="L4630" i="16"/>
  <c r="L4627" i="16"/>
  <c r="L4625" i="16"/>
  <c r="L4624" i="16"/>
  <c r="L4622" i="16"/>
  <c r="L4621" i="16"/>
  <c r="L4618" i="16"/>
  <c r="L4617" i="16"/>
  <c r="L4614" i="16"/>
  <c r="L4608" i="16"/>
  <c r="L4606" i="16"/>
  <c r="L4602" i="16"/>
  <c r="L4595" i="16"/>
  <c r="L4589" i="16"/>
  <c r="L4588" i="16"/>
  <c r="L4587" i="16"/>
  <c r="L4586" i="16"/>
  <c r="L4584" i="16"/>
  <c r="L4582" i="16"/>
  <c r="L4581" i="16"/>
  <c r="L4579" i="16"/>
  <c r="L4578" i="16"/>
  <c r="L4577" i="16"/>
  <c r="L4574" i="16"/>
  <c r="L4568" i="16"/>
  <c r="L4565" i="16"/>
  <c r="L4564" i="16"/>
  <c r="L4562" i="16"/>
  <c r="L4560" i="16"/>
  <c r="L4559" i="16"/>
  <c r="L4558" i="16"/>
  <c r="L4556" i="16"/>
  <c r="L4555" i="16"/>
  <c r="L4551" i="16"/>
  <c r="L4550" i="16"/>
  <c r="L4823" i="16"/>
  <c r="L4797" i="16"/>
  <c r="L4792" i="16"/>
  <c r="L4788" i="16"/>
  <c r="L4754" i="16"/>
  <c r="L4745" i="16"/>
  <c r="L4693" i="16"/>
  <c r="L4690" i="16"/>
  <c r="L4647" i="16"/>
  <c r="L4626" i="16"/>
  <c r="L4607" i="16"/>
  <c r="L4593" i="16"/>
  <c r="L4580" i="16"/>
  <c r="L4576" i="16"/>
  <c r="L4572" i="16"/>
  <c r="L4566" i="16"/>
  <c r="L4563" i="16"/>
  <c r="L4552" i="16"/>
  <c r="L4553" i="16"/>
  <c r="L4554" i="16"/>
  <c r="L4557" i="16"/>
  <c r="L4561" i="16"/>
  <c r="L4567" i="16"/>
  <c r="L4569" i="16"/>
  <c r="L4570" i="16"/>
  <c r="L4571" i="16"/>
  <c r="L4573" i="16"/>
  <c r="L4575" i="16"/>
  <c r="L4583" i="16"/>
  <c r="L4585" i="16"/>
  <c r="L4590" i="16"/>
  <c r="L4591" i="16"/>
  <c r="L4592" i="16"/>
  <c r="L4594" i="16"/>
  <c r="L4596" i="16"/>
  <c r="L4597" i="16"/>
  <c r="L4598" i="16"/>
  <c r="L4599" i="16"/>
  <c r="L4600" i="16"/>
  <c r="L4601" i="16"/>
  <c r="L4603" i="16"/>
  <c r="L4604" i="16"/>
  <c r="L4605" i="16"/>
  <c r="L4609" i="16"/>
  <c r="L4610" i="16"/>
  <c r="L4611" i="16"/>
  <c r="L4612" i="16"/>
  <c r="L4613" i="16"/>
  <c r="L4615" i="16"/>
  <c r="L4616" i="16"/>
  <c r="L4619" i="16"/>
  <c r="L4620" i="16"/>
  <c r="L4623" i="16"/>
  <c r="L4628" i="16"/>
  <c r="L4629" i="16"/>
  <c r="L4633" i="16"/>
  <c r="L4634" i="16"/>
  <c r="L4635" i="16"/>
  <c r="L4637" i="16"/>
  <c r="L4639" i="16"/>
  <c r="L4641" i="16"/>
  <c r="L4643" i="16"/>
  <c r="L4645" i="16"/>
  <c r="L4649" i="16"/>
  <c r="L4650" i="16"/>
  <c r="L4651" i="16"/>
  <c r="L4652" i="16"/>
  <c r="L4655" i="16"/>
  <c r="L4656" i="16"/>
  <c r="L4657" i="16"/>
  <c r="L4658" i="16"/>
  <c r="L4660" i="16"/>
  <c r="L4661" i="16"/>
  <c r="L4662" i="16"/>
  <c r="L4664" i="16"/>
  <c r="L4665" i="16"/>
  <c r="L4666" i="16"/>
  <c r="L4667" i="16"/>
  <c r="L4668" i="16"/>
  <c r="L4669" i="16"/>
  <c r="L4670" i="16"/>
  <c r="L4671" i="16"/>
  <c r="L4672" i="16"/>
  <c r="L4674" i="16"/>
  <c r="L4679" i="16"/>
  <c r="L4680" i="16"/>
  <c r="L4681" i="16"/>
  <c r="L4683" i="16"/>
  <c r="L4684" i="16"/>
  <c r="L4688" i="16"/>
  <c r="L4691" i="16"/>
  <c r="L4697" i="16"/>
  <c r="L4703" i="16"/>
  <c r="L4704" i="16"/>
  <c r="L4705" i="16"/>
  <c r="L4706" i="16"/>
  <c r="L4707" i="16"/>
  <c r="L4711" i="16"/>
  <c r="L4712" i="16"/>
  <c r="L4713" i="16"/>
  <c r="L4714" i="16"/>
  <c r="L4715" i="16"/>
  <c r="L4716" i="16"/>
  <c r="L4717" i="16"/>
  <c r="L4718" i="16"/>
  <c r="L4719" i="16"/>
  <c r="L4720" i="16"/>
  <c r="L4721" i="16"/>
  <c r="L4722" i="16"/>
  <c r="L4723" i="16"/>
  <c r="L4724" i="16"/>
  <c r="L4725" i="16"/>
  <c r="L4726" i="16"/>
  <c r="L4727" i="16"/>
  <c r="L4728" i="16"/>
  <c r="L4729" i="16"/>
  <c r="L4730" i="16"/>
  <c r="L4732" i="16"/>
  <c r="L4733" i="16"/>
  <c r="L4734" i="16"/>
  <c r="L4735" i="16"/>
  <c r="L4736" i="16"/>
  <c r="L4737" i="16"/>
  <c r="L4738" i="16"/>
  <c r="L4739" i="16"/>
  <c r="L4740" i="16"/>
  <c r="L4741" i="16"/>
  <c r="L4742" i="16"/>
  <c r="L4746" i="16"/>
  <c r="L4750" i="16"/>
  <c r="L4751" i="16"/>
  <c r="L4752" i="16"/>
  <c r="L4753" i="16"/>
  <c r="L4756" i="16"/>
  <c r="L4758" i="16"/>
  <c r="L4759" i="16"/>
  <c r="L4761" i="16"/>
  <c r="L4766" i="16"/>
  <c r="L4768" i="16"/>
  <c r="L4769" i="16"/>
  <c r="L4770" i="16"/>
  <c r="L4771" i="16"/>
  <c r="L4772" i="16"/>
  <c r="L4776" i="16"/>
  <c r="L4778" i="16"/>
  <c r="L4779" i="16"/>
  <c r="L4780" i="16"/>
  <c r="L4782" i="16"/>
  <c r="L4783" i="16"/>
  <c r="L4784" i="16"/>
  <c r="L4789" i="16"/>
  <c r="L4790" i="16"/>
  <c r="L4791" i="16"/>
  <c r="L4793" i="16"/>
  <c r="L4795" i="16"/>
  <c r="L4796" i="16"/>
  <c r="L4798" i="16"/>
  <c r="L4799" i="16"/>
  <c r="L4800" i="16"/>
  <c r="L4801" i="16"/>
  <c r="L4802" i="16"/>
  <c r="L4803" i="16"/>
  <c r="L4804" i="16"/>
  <c r="L4805" i="16"/>
  <c r="L4806" i="16"/>
  <c r="L4807" i="16"/>
  <c r="L4810" i="16"/>
  <c r="L4815" i="16"/>
  <c r="L4816" i="16"/>
  <c r="L4817" i="16"/>
  <c r="L4819" i="16"/>
  <c r="L4820" i="16"/>
  <c r="L4824" i="16"/>
  <c r="L4825" i="16"/>
  <c r="L4826" i="16"/>
  <c r="L4827" i="16"/>
  <c r="L4830" i="16"/>
  <c r="L4831" i="16"/>
  <c r="L4832" i="16"/>
  <c r="L4833" i="16"/>
  <c r="L4834" i="16"/>
  <c r="L4835" i="16"/>
  <c r="L4836" i="16"/>
  <c r="L4837" i="16"/>
  <c r="L4838" i="16"/>
  <c r="L4839" i="16"/>
  <c r="L4840" i="16"/>
  <c r="L4841" i="16"/>
  <c r="L4842" i="16"/>
  <c r="L4843" i="16"/>
  <c r="L4845" i="16"/>
  <c r="L4846" i="16"/>
  <c r="L4847" i="16"/>
  <c r="L4849" i="16"/>
  <c r="L4850" i="16"/>
  <c r="L4851" i="16"/>
  <c r="L4852" i="16"/>
  <c r="L4853" i="16"/>
  <c r="T4853" i="16"/>
  <c r="T4852" i="16"/>
  <c r="T4851" i="16"/>
  <c r="T4850" i="16"/>
  <c r="T4849" i="16"/>
  <c r="T4848" i="16"/>
  <c r="T4847" i="16"/>
  <c r="T4846" i="16"/>
  <c r="T4845" i="16"/>
  <c r="T4844" i="16"/>
  <c r="T4843" i="16"/>
  <c r="T4842" i="16"/>
  <c r="T4841" i="16"/>
  <c r="T4840" i="16"/>
  <c r="T4839" i="16"/>
  <c r="T4838" i="16"/>
  <c r="T4837" i="16"/>
  <c r="T4836" i="16"/>
  <c r="T4835" i="16"/>
  <c r="T4834" i="16"/>
  <c r="T4833" i="16"/>
  <c r="T4832" i="16"/>
  <c r="T4831" i="16"/>
  <c r="T4830" i="16"/>
  <c r="T4829" i="16"/>
  <c r="T4828" i="16"/>
  <c r="T4827" i="16"/>
  <c r="T4826" i="16"/>
  <c r="T4825" i="16"/>
  <c r="T4824" i="16"/>
  <c r="T4823" i="16"/>
  <c r="T4822" i="16"/>
  <c r="T4821" i="16"/>
  <c r="T4820" i="16"/>
  <c r="T4819" i="16"/>
  <c r="T4818" i="16"/>
  <c r="T4817" i="16"/>
  <c r="T4816" i="16"/>
  <c r="T4815" i="16"/>
  <c r="T4814" i="16"/>
  <c r="T4813" i="16"/>
  <c r="T4812" i="16"/>
  <c r="T4811" i="16"/>
  <c r="T4810" i="16"/>
  <c r="T4809" i="16"/>
  <c r="T4808" i="16"/>
  <c r="T4807" i="16"/>
  <c r="T4806" i="16"/>
  <c r="T4805" i="16"/>
  <c r="T4804" i="16"/>
  <c r="T4803" i="16"/>
  <c r="T4802" i="16"/>
  <c r="T4801" i="16"/>
  <c r="T4800" i="16"/>
  <c r="T4799" i="16"/>
  <c r="T4798" i="16"/>
  <c r="T4797" i="16"/>
  <c r="T4796" i="16"/>
  <c r="T4795" i="16"/>
  <c r="T4794" i="16"/>
  <c r="T4793" i="16"/>
  <c r="T4792" i="16"/>
  <c r="T4791" i="16"/>
  <c r="T4790" i="16"/>
  <c r="T4789" i="16"/>
  <c r="T4788" i="16"/>
  <c r="T4787" i="16"/>
  <c r="T4786" i="16"/>
  <c r="T4785" i="16"/>
  <c r="T4784" i="16"/>
  <c r="T4783" i="16"/>
  <c r="T4782" i="16"/>
  <c r="T4781" i="16"/>
  <c r="T4780" i="16"/>
  <c r="T4779" i="16"/>
  <c r="T4778" i="16"/>
  <c r="T4777" i="16"/>
  <c r="T4776" i="16"/>
  <c r="T4775" i="16"/>
  <c r="T4774" i="16"/>
  <c r="T4773" i="16"/>
  <c r="T4772" i="16"/>
  <c r="T4771" i="16"/>
  <c r="T4770" i="16"/>
  <c r="T4769" i="16"/>
  <c r="T4768" i="16"/>
  <c r="T4767" i="16"/>
  <c r="T4766" i="16"/>
  <c r="T4765" i="16"/>
  <c r="T4764" i="16"/>
  <c r="T4763" i="16"/>
  <c r="T4762" i="16"/>
  <c r="T4761" i="16"/>
  <c r="T4760" i="16"/>
  <c r="T4759" i="16"/>
  <c r="T4758" i="16"/>
  <c r="T4757" i="16"/>
  <c r="T4756" i="16"/>
  <c r="T4755" i="16"/>
  <c r="T4754" i="16"/>
  <c r="T4753" i="16"/>
  <c r="T4752" i="16"/>
  <c r="T4751" i="16"/>
  <c r="T4750" i="16"/>
  <c r="T4749" i="16"/>
  <c r="T4748" i="16"/>
  <c r="T4747" i="16"/>
  <c r="T4746" i="16"/>
  <c r="T4745" i="16"/>
  <c r="T4744" i="16"/>
  <c r="T4743" i="16"/>
  <c r="T4742" i="16"/>
  <c r="T4741" i="16"/>
  <c r="T4740" i="16"/>
  <c r="T4739" i="16"/>
  <c r="T4738" i="16"/>
  <c r="T4737" i="16"/>
  <c r="T4736" i="16"/>
  <c r="T4735" i="16"/>
  <c r="T4734" i="16"/>
  <c r="T4733" i="16"/>
  <c r="T4732" i="16"/>
  <c r="T4731" i="16"/>
  <c r="T4730" i="16"/>
  <c r="T4729" i="16"/>
  <c r="T4728" i="16"/>
  <c r="T4727" i="16"/>
  <c r="T4726" i="16"/>
  <c r="T4725" i="16"/>
  <c r="T4724" i="16"/>
  <c r="T4723" i="16"/>
  <c r="T4722" i="16"/>
  <c r="T4721" i="16"/>
  <c r="T4720" i="16"/>
  <c r="T4719" i="16"/>
  <c r="T4718" i="16"/>
  <c r="T4717" i="16"/>
  <c r="T4716" i="16"/>
  <c r="T4715" i="16"/>
  <c r="T4714" i="16"/>
  <c r="T4713" i="16"/>
  <c r="T4712" i="16"/>
  <c r="T4711" i="16"/>
  <c r="T4710" i="16"/>
  <c r="T4709" i="16"/>
  <c r="T4708" i="16"/>
  <c r="T4707" i="16"/>
  <c r="T4706" i="16"/>
  <c r="T4705" i="16"/>
  <c r="T4704" i="16"/>
  <c r="T4703" i="16"/>
  <c r="T4702" i="16"/>
  <c r="T4701" i="16"/>
  <c r="T4700" i="16"/>
  <c r="T4699" i="16"/>
  <c r="T4698" i="16"/>
  <c r="T4697" i="16"/>
  <c r="T4696" i="16"/>
  <c r="T4695" i="16"/>
  <c r="T4694" i="16"/>
  <c r="T4693" i="16"/>
  <c r="T4692" i="16"/>
  <c r="T4691" i="16"/>
  <c r="T4690" i="16"/>
  <c r="T4689" i="16"/>
  <c r="T4688" i="16"/>
  <c r="T4687" i="16"/>
  <c r="T4686" i="16"/>
  <c r="T4685" i="16"/>
  <c r="T4684" i="16"/>
  <c r="T4683" i="16"/>
  <c r="T4682" i="16"/>
  <c r="T4681" i="16"/>
  <c r="T4680" i="16"/>
  <c r="T4679" i="16"/>
  <c r="T4678" i="16"/>
  <c r="T4677" i="16"/>
  <c r="T4676" i="16"/>
  <c r="T4675" i="16"/>
  <c r="T4674" i="16"/>
  <c r="T4673" i="16"/>
  <c r="T4672" i="16"/>
  <c r="T4671" i="16"/>
  <c r="T4670" i="16"/>
  <c r="T4669" i="16"/>
  <c r="T4668" i="16"/>
  <c r="T4667" i="16"/>
  <c r="T4666" i="16"/>
  <c r="T4665" i="16"/>
  <c r="T4664" i="16"/>
  <c r="T4663" i="16"/>
  <c r="T4662" i="16"/>
  <c r="T4661" i="16"/>
  <c r="T4660" i="16"/>
  <c r="T4659" i="16"/>
  <c r="T4658" i="16"/>
  <c r="T4657" i="16"/>
  <c r="T4656" i="16"/>
  <c r="T4655" i="16"/>
  <c r="T4654" i="16"/>
  <c r="T4653" i="16"/>
  <c r="T4652" i="16"/>
  <c r="T4651" i="16"/>
  <c r="T4650" i="16"/>
  <c r="T4649" i="16"/>
  <c r="T4648" i="16"/>
  <c r="T4647" i="16"/>
  <c r="T4646" i="16"/>
  <c r="T4645" i="16"/>
  <c r="T4644" i="16"/>
  <c r="T4643" i="16"/>
  <c r="T4642" i="16"/>
  <c r="T4641" i="16"/>
  <c r="T4640" i="16"/>
  <c r="T4639" i="16"/>
  <c r="T4638" i="16"/>
  <c r="T4637" i="16"/>
  <c r="T4636" i="16"/>
  <c r="T4635" i="16"/>
  <c r="T4634" i="16"/>
  <c r="T4633" i="16"/>
  <c r="T4632" i="16"/>
  <c r="T4631" i="16"/>
  <c r="T4630" i="16"/>
  <c r="T4629" i="16"/>
  <c r="T4628" i="16"/>
  <c r="T4627" i="16"/>
  <c r="T4626" i="16"/>
  <c r="T4625" i="16"/>
  <c r="T4624" i="16"/>
  <c r="T4623" i="16"/>
  <c r="T4622" i="16"/>
  <c r="T4621" i="16"/>
  <c r="T4620" i="16"/>
  <c r="T4619" i="16"/>
  <c r="T4618" i="16"/>
  <c r="T4617" i="16"/>
  <c r="T4616" i="16"/>
  <c r="T4615" i="16"/>
  <c r="T4614" i="16"/>
  <c r="T4613" i="16"/>
  <c r="T4612" i="16"/>
  <c r="T4611" i="16"/>
  <c r="T4610" i="16"/>
  <c r="T4609" i="16"/>
  <c r="T4608" i="16"/>
  <c r="T4607" i="16"/>
  <c r="T4606" i="16"/>
  <c r="T4605" i="16"/>
  <c r="T4604" i="16"/>
  <c r="T4603" i="16"/>
  <c r="T4602" i="16"/>
  <c r="T4601" i="16"/>
  <c r="T4600" i="16"/>
  <c r="T4599" i="16"/>
  <c r="T4598" i="16"/>
  <c r="T4597" i="16"/>
  <c r="T4596" i="16"/>
  <c r="T4595" i="16"/>
  <c r="T4594" i="16"/>
  <c r="T4593" i="16"/>
  <c r="T4592" i="16"/>
  <c r="T4591" i="16"/>
  <c r="T4590" i="16"/>
  <c r="T4589" i="16"/>
  <c r="T4588" i="16"/>
  <c r="T4587" i="16"/>
  <c r="T4586" i="16"/>
  <c r="T4585" i="16"/>
  <c r="T4584" i="16"/>
  <c r="T4583" i="16"/>
  <c r="T4582" i="16"/>
  <c r="T4581" i="16"/>
  <c r="T4580" i="16"/>
  <c r="T4579" i="16"/>
  <c r="T4578" i="16"/>
  <c r="T4577" i="16"/>
  <c r="T4576" i="16"/>
  <c r="T4575" i="16"/>
  <c r="T4574" i="16"/>
  <c r="T4573" i="16"/>
  <c r="T4572" i="16"/>
  <c r="T4571" i="16"/>
  <c r="T4570" i="16"/>
  <c r="T4569" i="16"/>
  <c r="T4568" i="16"/>
  <c r="T4567" i="16"/>
  <c r="T4566" i="16"/>
  <c r="T4565" i="16"/>
  <c r="T4564" i="16"/>
  <c r="T4563" i="16"/>
  <c r="T4562" i="16"/>
  <c r="T4561" i="16"/>
  <c r="T4560" i="16"/>
  <c r="T4559" i="16"/>
  <c r="T4558" i="16"/>
  <c r="T4557" i="16"/>
  <c r="T4556" i="16"/>
  <c r="T4555" i="16"/>
  <c r="T4550" i="16"/>
  <c r="T4551" i="16"/>
  <c r="T4552" i="16"/>
  <c r="T4553" i="16"/>
  <c r="T4554" i="16"/>
  <c r="E3" i="27"/>
  <c r="R1389" i="16"/>
  <c r="L3624" i="16"/>
  <c r="T4487" i="16"/>
  <c r="L4487" i="16"/>
  <c r="T4440" i="16"/>
  <c r="L4440" i="16"/>
  <c r="T4437" i="16"/>
  <c r="L4437" i="16"/>
  <c r="T4429" i="16"/>
  <c r="L4429" i="16"/>
  <c r="T4393" i="16"/>
  <c r="L4393" i="16"/>
  <c r="T4374" i="16"/>
  <c r="L4374" i="16"/>
  <c r="T4317" i="16"/>
  <c r="L4317" i="16"/>
  <c r="T4228" i="16"/>
  <c r="L4228" i="16"/>
  <c r="T4095" i="16"/>
  <c r="L4095" i="16"/>
  <c r="T3975" i="16"/>
  <c r="L3975" i="16"/>
  <c r="T3941" i="16"/>
  <c r="L3941" i="16"/>
  <c r="T3883" i="16"/>
  <c r="L3883" i="16"/>
  <c r="T3841" i="16"/>
  <c r="L3841" i="16"/>
  <c r="T3802" i="16"/>
  <c r="L3802" i="16"/>
  <c r="T3791" i="16"/>
  <c r="L3791" i="16"/>
  <c r="T3757" i="16"/>
  <c r="L3757" i="16"/>
  <c r="T3731" i="16"/>
  <c r="L3731" i="16"/>
  <c r="T3708" i="16"/>
  <c r="L3708" i="16"/>
  <c r="T3699" i="16"/>
  <c r="L3699" i="16"/>
  <c r="T3563" i="16"/>
  <c r="L3563" i="16"/>
  <c r="T3527" i="16"/>
  <c r="L3527" i="16"/>
  <c r="T3499" i="16"/>
  <c r="L3499" i="16"/>
  <c r="T3435" i="16"/>
  <c r="L3435" i="16"/>
  <c r="T3410" i="16"/>
  <c r="L3410" i="16"/>
  <c r="T4490" i="16"/>
  <c r="L4490" i="16"/>
  <c r="T4479" i="16"/>
  <c r="L4479" i="16"/>
  <c r="T4415" i="16"/>
  <c r="L4415" i="16"/>
  <c r="T4394" i="16"/>
  <c r="L4394" i="16"/>
  <c r="T4320" i="16"/>
  <c r="L4320" i="16"/>
  <c r="T4310" i="16"/>
  <c r="L4310" i="16"/>
  <c r="T4271" i="16"/>
  <c r="L4271" i="16"/>
  <c r="T4254" i="16"/>
  <c r="L4254" i="16"/>
  <c r="T4198" i="16"/>
  <c r="L4198" i="16"/>
  <c r="T4189" i="16"/>
  <c r="L4189" i="16"/>
  <c r="T4092" i="16"/>
  <c r="L4092" i="16"/>
  <c r="T4053" i="16"/>
  <c r="L4053" i="16"/>
  <c r="T3932" i="16"/>
  <c r="L3932" i="16"/>
  <c r="T3896" i="16"/>
  <c r="L3896" i="16"/>
  <c r="T3852" i="16"/>
  <c r="L3852" i="16"/>
  <c r="T3716" i="16"/>
  <c r="L3716" i="16"/>
  <c r="T3710" i="16"/>
  <c r="L3710" i="16"/>
  <c r="T3709" i="16"/>
  <c r="L3709" i="16"/>
  <c r="T3695" i="16"/>
  <c r="L3695" i="16"/>
  <c r="T3649" i="16"/>
  <c r="L3649" i="16"/>
  <c r="T3607" i="16"/>
  <c r="L3607" i="16"/>
  <c r="T3542" i="16"/>
  <c r="L3542" i="16"/>
  <c r="T3490" i="16"/>
  <c r="L3490" i="16"/>
  <c r="T3448" i="16"/>
  <c r="L3448" i="16"/>
  <c r="T3440" i="16"/>
  <c r="L3440" i="16"/>
  <c r="T4494" i="16"/>
  <c r="L4494" i="16"/>
  <c r="T4491" i="16"/>
  <c r="L4491" i="16"/>
  <c r="T4417" i="16"/>
  <c r="L4417" i="16"/>
  <c r="T4388" i="16"/>
  <c r="L4388" i="16"/>
  <c r="T4323" i="16"/>
  <c r="L4323" i="16"/>
  <c r="T4282" i="16"/>
  <c r="L4282" i="16"/>
  <c r="T4191" i="16"/>
  <c r="L4191" i="16"/>
  <c r="T4016" i="16"/>
  <c r="L4016" i="16"/>
  <c r="T3974" i="16"/>
  <c r="L3974" i="16"/>
  <c r="T3937" i="16"/>
  <c r="L3937" i="16"/>
  <c r="T3832" i="16"/>
  <c r="L3832" i="16"/>
  <c r="T3789" i="16"/>
  <c r="L3789" i="16"/>
  <c r="T3738" i="16"/>
  <c r="L3738" i="16"/>
  <c r="T3687" i="16"/>
  <c r="L3687" i="16"/>
  <c r="T3653" i="16"/>
  <c r="L3653" i="16"/>
  <c r="T3474" i="16"/>
  <c r="L3474" i="16"/>
  <c r="T3447" i="16"/>
  <c r="L3447" i="16"/>
  <c r="T4488" i="16"/>
  <c r="L4488" i="16"/>
  <c r="T4471" i="16"/>
  <c r="L4471" i="16"/>
  <c r="T4426" i="16"/>
  <c r="L4426" i="16"/>
  <c r="T4383" i="16"/>
  <c r="L4383" i="16"/>
  <c r="T4375" i="16"/>
  <c r="L4375" i="16"/>
  <c r="T4238" i="16"/>
  <c r="L4238" i="16"/>
  <c r="T4216" i="16"/>
  <c r="L4216" i="16"/>
  <c r="T4193" i="16"/>
  <c r="L4193" i="16"/>
  <c r="T4143" i="16"/>
  <c r="L4143" i="16"/>
  <c r="T4137" i="16"/>
  <c r="L4137" i="16"/>
  <c r="T4063" i="16"/>
  <c r="L4063" i="16"/>
  <c r="T4045" i="16"/>
  <c r="L4045" i="16"/>
  <c r="T4037" i="16"/>
  <c r="L4037" i="16"/>
  <c r="T3983" i="16"/>
  <c r="L3983" i="16"/>
  <c r="T3965" i="16"/>
  <c r="L3965" i="16"/>
  <c r="T3960" i="16"/>
  <c r="L3960" i="16"/>
  <c r="T3939" i="16"/>
  <c r="L3939" i="16"/>
  <c r="T3858" i="16"/>
  <c r="L3858" i="16"/>
  <c r="T3857" i="16"/>
  <c r="L3857" i="16"/>
  <c r="T3833" i="16"/>
  <c r="L3833" i="16"/>
  <c r="T3825" i="16"/>
  <c r="L3825" i="16"/>
  <c r="T3767" i="16"/>
  <c r="L3767" i="16"/>
  <c r="T3732" i="16"/>
  <c r="L3732" i="16"/>
  <c r="T3725" i="16"/>
  <c r="L3725" i="16"/>
  <c r="T3674" i="16"/>
  <c r="L3674" i="16"/>
  <c r="T3577" i="16"/>
  <c r="L3577" i="16"/>
  <c r="T3493" i="16"/>
  <c r="L3493" i="16"/>
  <c r="T4547" i="16"/>
  <c r="L4547" i="16"/>
  <c r="T4523" i="16"/>
  <c r="L4523" i="16"/>
  <c r="T4516" i="16"/>
  <c r="L4516" i="16"/>
  <c r="T4503" i="16"/>
  <c r="L4503" i="16"/>
  <c r="T4447" i="16"/>
  <c r="L4447" i="16"/>
  <c r="T4420" i="16"/>
  <c r="L4420" i="16"/>
  <c r="T4411" i="16"/>
  <c r="L4411" i="16"/>
  <c r="T4385" i="16"/>
  <c r="L4385" i="16"/>
  <c r="T4373" i="16"/>
  <c r="L4373" i="16"/>
  <c r="T4372" i="16"/>
  <c r="L4372" i="16"/>
  <c r="T4149" i="16"/>
  <c r="L4149" i="16"/>
  <c r="T3990" i="16"/>
  <c r="L3990" i="16"/>
  <c r="T3985" i="16"/>
  <c r="L3985" i="16"/>
  <c r="T3902" i="16"/>
  <c r="L3902" i="16"/>
  <c r="T3881" i="16"/>
  <c r="L3881" i="16"/>
  <c r="T3771" i="16"/>
  <c r="L3771" i="16"/>
  <c r="T3745" i="16"/>
  <c r="L3745" i="16"/>
  <c r="T3723" i="16"/>
  <c r="L3723" i="16"/>
  <c r="T3712" i="16"/>
  <c r="L3712" i="16"/>
  <c r="T3700" i="16"/>
  <c r="L3700" i="16"/>
  <c r="T3646" i="16"/>
  <c r="L3646" i="16"/>
  <c r="T3589" i="16"/>
  <c r="L3589" i="16"/>
  <c r="T3524" i="16"/>
  <c r="L3524" i="16"/>
  <c r="T3487" i="16"/>
  <c r="L3487" i="16"/>
  <c r="T4287" i="16"/>
  <c r="L4287" i="16"/>
  <c r="T4281" i="16"/>
  <c r="L4281" i="16"/>
  <c r="T4277" i="16"/>
  <c r="L4277" i="16"/>
  <c r="T4144" i="16"/>
  <c r="L4144" i="16"/>
  <c r="T4141" i="16"/>
  <c r="L4141" i="16"/>
  <c r="T4128" i="16"/>
  <c r="L4128" i="16"/>
  <c r="T4049" i="16"/>
  <c r="L4049" i="16"/>
  <c r="T3929" i="16"/>
  <c r="L3929" i="16"/>
  <c r="T3925" i="16"/>
  <c r="L3925" i="16"/>
  <c r="T3903" i="16"/>
  <c r="L3903" i="16"/>
  <c r="T3850" i="16"/>
  <c r="L3850" i="16"/>
  <c r="T3793" i="16"/>
  <c r="L3793" i="16"/>
  <c r="T3760" i="16"/>
  <c r="L3760" i="16"/>
  <c r="T3751" i="16"/>
  <c r="L3751" i="16"/>
  <c r="T3495" i="16"/>
  <c r="L3495" i="16"/>
  <c r="T3483" i="16"/>
  <c r="L3483" i="16"/>
  <c r="T3471" i="16"/>
  <c r="L3471" i="16"/>
  <c r="T4444" i="16"/>
  <c r="L4444" i="16"/>
  <c r="T4421" i="16"/>
  <c r="L4421" i="16"/>
  <c r="T4414" i="16"/>
  <c r="L4414" i="16"/>
  <c r="T4389" i="16"/>
  <c r="L4389" i="16"/>
  <c r="T4382" i="16"/>
  <c r="L4382" i="16"/>
  <c r="T4350" i="16"/>
  <c r="L4350" i="16"/>
  <c r="T4338" i="16"/>
  <c r="L4338" i="16"/>
  <c r="T4324" i="16"/>
  <c r="L4324" i="16"/>
  <c r="T4318" i="16"/>
  <c r="L4318" i="16"/>
  <c r="T4294" i="16"/>
  <c r="L4294" i="16"/>
  <c r="T4180" i="16"/>
  <c r="L4180" i="16"/>
  <c r="T4126" i="16"/>
  <c r="L4126" i="16"/>
  <c r="T4056" i="16"/>
  <c r="L4056" i="16"/>
  <c r="T3831" i="16"/>
  <c r="L3831" i="16"/>
  <c r="T3807" i="16"/>
  <c r="L3807" i="16"/>
  <c r="T3749" i="16"/>
  <c r="L3749" i="16"/>
  <c r="T3729" i="16"/>
  <c r="L3729" i="16"/>
  <c r="T3721" i="16"/>
  <c r="L3721" i="16"/>
  <c r="T3537" i="16"/>
  <c r="L3537" i="16"/>
  <c r="T4359" i="16"/>
  <c r="L4359" i="16"/>
  <c r="T4352" i="16"/>
  <c r="L4352" i="16"/>
  <c r="T4244" i="16"/>
  <c r="L4244" i="16"/>
  <c r="T4232" i="16"/>
  <c r="L4232" i="16"/>
  <c r="T4209" i="16"/>
  <c r="L4209" i="16"/>
  <c r="T4103" i="16"/>
  <c r="L4103" i="16"/>
  <c r="T4093" i="16"/>
  <c r="L4093" i="16"/>
  <c r="T4085" i="16"/>
  <c r="L4085" i="16"/>
  <c r="T4043" i="16"/>
  <c r="L4043" i="16"/>
  <c r="T4021" i="16"/>
  <c r="L4021" i="16"/>
  <c r="T3944" i="16"/>
  <c r="L3944" i="16"/>
  <c r="T3821" i="16"/>
  <c r="L3821" i="16"/>
  <c r="T3804" i="16"/>
  <c r="L3804" i="16"/>
  <c r="T3803" i="16"/>
  <c r="L3803" i="16"/>
  <c r="T3763" i="16"/>
  <c r="L3763" i="16"/>
  <c r="T3750" i="16"/>
  <c r="L3750" i="16"/>
  <c r="T3654" i="16"/>
  <c r="L3654" i="16"/>
  <c r="T3583" i="16"/>
  <c r="L3583" i="16"/>
  <c r="T4457" i="16"/>
  <c r="L4457" i="16"/>
  <c r="T4301" i="16"/>
  <c r="L4301" i="16"/>
  <c r="T4298" i="16"/>
  <c r="L4298" i="16"/>
  <c r="T4251" i="16"/>
  <c r="L4251" i="16"/>
  <c r="T4225" i="16"/>
  <c r="L4225" i="16"/>
  <c r="T4203" i="16"/>
  <c r="L4203" i="16"/>
  <c r="T4163" i="16"/>
  <c r="L4163" i="16"/>
  <c r="T4020" i="16"/>
  <c r="L4020" i="16"/>
  <c r="T3952" i="16"/>
  <c r="L3952" i="16"/>
  <c r="T3931" i="16"/>
  <c r="L3931" i="16"/>
  <c r="T3659" i="16"/>
  <c r="L3659" i="16"/>
  <c r="T3551" i="16"/>
  <c r="L3551" i="16"/>
  <c r="T3517" i="16"/>
  <c r="L3517" i="16"/>
  <c r="T3482" i="16"/>
  <c r="L3482" i="16"/>
  <c r="T4520" i="16"/>
  <c r="L4520" i="16"/>
  <c r="T4448" i="16"/>
  <c r="L4448" i="16"/>
  <c r="T4409" i="16"/>
  <c r="L4409" i="16"/>
  <c r="T4387" i="16"/>
  <c r="L4387" i="16"/>
  <c r="T4341" i="16"/>
  <c r="L4341" i="16"/>
  <c r="T4278" i="16"/>
  <c r="L4278" i="16"/>
  <c r="T4258" i="16"/>
  <c r="L4258" i="16"/>
  <c r="T4245" i="16"/>
  <c r="L4245" i="16"/>
  <c r="T4108" i="16"/>
  <c r="L4108" i="16"/>
  <c r="T4077" i="16"/>
  <c r="L4077" i="16"/>
  <c r="T4066" i="16"/>
  <c r="L4066" i="16"/>
  <c r="T4050" i="16"/>
  <c r="L4050" i="16"/>
  <c r="T3963" i="16"/>
  <c r="L3963" i="16"/>
  <c r="T3934" i="16"/>
  <c r="L3934" i="16"/>
  <c r="T3844" i="16"/>
  <c r="L3844" i="16"/>
  <c r="T3796" i="16"/>
  <c r="L3796" i="16"/>
  <c r="T3656" i="16"/>
  <c r="L3656" i="16"/>
  <c r="T3491" i="16"/>
  <c r="L3491" i="16"/>
  <c r="T3478" i="16"/>
  <c r="L3478" i="16"/>
  <c r="T3461" i="16"/>
  <c r="L3461" i="16"/>
  <c r="T3415" i="16"/>
  <c r="L3415" i="16"/>
  <c r="T4537" i="16"/>
  <c r="L4537" i="16"/>
  <c r="T4484" i="16"/>
  <c r="L4484" i="16"/>
  <c r="T4483" i="16"/>
  <c r="L4483" i="16"/>
  <c r="T4473" i="16"/>
  <c r="L4473" i="16"/>
  <c r="T4451" i="16"/>
  <c r="L4451" i="16"/>
  <c r="T4297" i="16"/>
  <c r="L4297" i="16"/>
  <c r="T4272" i="16"/>
  <c r="L4272" i="16"/>
  <c r="T4229" i="16"/>
  <c r="L4229" i="16"/>
  <c r="T4138" i="16"/>
  <c r="L4138" i="16"/>
  <c r="T4133" i="16"/>
  <c r="L4133" i="16"/>
  <c r="T4104" i="16"/>
  <c r="L4104" i="16"/>
  <c r="T4091" i="16"/>
  <c r="L4091" i="16"/>
  <c r="T3879" i="16"/>
  <c r="L3879" i="16"/>
  <c r="T3799" i="16"/>
  <c r="L3799" i="16"/>
  <c r="T3779" i="16"/>
  <c r="L3779" i="16"/>
  <c r="T3776" i="16"/>
  <c r="L3776" i="16"/>
  <c r="T3628" i="16"/>
  <c r="L3628" i="16"/>
  <c r="T3572" i="16"/>
  <c r="L3572" i="16"/>
  <c r="T3556" i="16"/>
  <c r="L3556" i="16"/>
  <c r="T3549" i="16"/>
  <c r="L3549" i="16"/>
  <c r="T3535" i="16"/>
  <c r="L3535" i="16"/>
  <c r="T3473" i="16"/>
  <c r="L3473" i="16"/>
  <c r="T4499" i="16"/>
  <c r="L4499" i="16"/>
  <c r="T4431" i="16"/>
  <c r="L4431" i="16"/>
  <c r="T4265" i="16"/>
  <c r="L4265" i="16"/>
  <c r="T4260" i="16"/>
  <c r="L4260" i="16"/>
  <c r="T4127" i="16"/>
  <c r="L4127" i="16"/>
  <c r="T4107" i="16"/>
  <c r="L4107" i="16"/>
  <c r="T3970" i="16"/>
  <c r="L3970" i="16"/>
  <c r="T3762" i="16"/>
  <c r="L3762" i="16"/>
  <c r="T3724" i="16"/>
  <c r="L3724" i="16"/>
  <c r="T3704" i="16"/>
  <c r="L3704" i="16"/>
  <c r="T3697" i="16"/>
  <c r="L3697" i="16"/>
  <c r="T3569" i="16"/>
  <c r="L3569" i="16"/>
  <c r="T3565" i="16"/>
  <c r="L3565" i="16"/>
  <c r="T3531" i="16"/>
  <c r="L3531" i="16"/>
  <c r="T3528" i="16"/>
  <c r="L3528" i="16"/>
  <c r="T3492" i="16"/>
  <c r="L3492" i="16"/>
  <c r="T4460" i="16"/>
  <c r="L4460" i="16"/>
  <c r="T4422" i="16"/>
  <c r="L4422" i="16"/>
  <c r="T4313" i="16"/>
  <c r="L4313" i="16"/>
  <c r="T4234" i="16"/>
  <c r="L4234" i="16"/>
  <c r="T4106" i="16"/>
  <c r="L4106" i="16"/>
  <c r="T4058" i="16"/>
  <c r="L4058" i="16"/>
  <c r="T3905" i="16"/>
  <c r="L3905" i="16"/>
  <c r="T3843" i="16"/>
  <c r="L3843" i="16"/>
  <c r="T3817" i="16"/>
  <c r="L3817" i="16"/>
  <c r="T3668" i="16"/>
  <c r="L3668" i="16"/>
  <c r="T3655" i="16"/>
  <c r="L3655" i="16"/>
  <c r="T3650" i="16"/>
  <c r="L3650" i="16"/>
  <c r="T3568" i="16"/>
  <c r="L3568" i="16"/>
  <c r="T3468" i="16"/>
  <c r="L3468" i="16"/>
  <c r="T3442" i="16"/>
  <c r="L3442" i="16"/>
  <c r="T4540" i="16"/>
  <c r="L4540" i="16"/>
  <c r="T4423" i="16"/>
  <c r="L4423" i="16"/>
  <c r="T4361" i="16"/>
  <c r="L4361" i="16"/>
  <c r="T4270" i="16"/>
  <c r="L4270" i="16"/>
  <c r="T4177" i="16"/>
  <c r="L4177" i="16"/>
  <c r="T4176" i="16"/>
  <c r="L4176" i="16"/>
  <c r="T4134" i="16"/>
  <c r="L4134" i="16"/>
  <c r="T4117" i="16"/>
  <c r="L4117" i="16"/>
  <c r="T4023" i="16"/>
  <c r="L4023" i="16"/>
  <c r="T4017" i="16"/>
  <c r="L4017" i="16"/>
  <c r="T4003" i="16"/>
  <c r="L4003" i="16"/>
  <c r="T3912" i="16"/>
  <c r="L3912" i="16"/>
  <c r="T3739" i="16"/>
  <c r="L3739" i="16"/>
  <c r="T3733" i="16"/>
  <c r="L3733" i="16"/>
  <c r="T3690" i="16"/>
  <c r="L3690" i="16"/>
  <c r="T3610" i="16"/>
  <c r="L3610" i="16"/>
  <c r="T3522" i="16"/>
  <c r="L3522" i="16"/>
  <c r="T3445" i="16"/>
  <c r="L3445" i="16"/>
  <c r="T3422" i="16"/>
  <c r="L3422" i="16"/>
  <c r="T4354" i="16"/>
  <c r="L4354" i="16"/>
  <c r="T4321" i="16"/>
  <c r="L4321" i="16"/>
  <c r="T4230" i="16"/>
  <c r="L4230" i="16"/>
  <c r="T4224" i="16"/>
  <c r="L4224" i="16"/>
  <c r="T4221" i="16"/>
  <c r="L4221" i="16"/>
  <c r="T4061" i="16"/>
  <c r="L4061" i="16"/>
  <c r="T4005" i="16"/>
  <c r="L4005" i="16"/>
  <c r="T4001" i="16"/>
  <c r="L4001" i="16"/>
  <c r="T3972" i="16"/>
  <c r="L3972" i="16"/>
  <c r="T3951" i="16"/>
  <c r="L3951" i="16"/>
  <c r="T3907" i="16"/>
  <c r="L3907" i="16"/>
  <c r="T3826" i="16"/>
  <c r="L3826" i="16"/>
  <c r="T3786" i="16"/>
  <c r="L3786" i="16"/>
  <c r="T3669" i="16"/>
  <c r="L3669" i="16"/>
  <c r="T3648" i="16"/>
  <c r="L3648" i="16"/>
  <c r="T3641" i="16"/>
  <c r="L3641" i="16"/>
  <c r="T3637" i="16"/>
  <c r="L3637" i="16"/>
  <c r="T3423" i="16"/>
  <c r="L3423" i="16"/>
  <c r="T4534" i="16"/>
  <c r="L4534" i="16"/>
  <c r="T4504" i="16"/>
  <c r="L4504" i="16"/>
  <c r="T4466" i="16"/>
  <c r="L4466" i="16"/>
  <c r="T4436" i="16"/>
  <c r="L4436" i="16"/>
  <c r="T4433" i="16"/>
  <c r="L4433" i="16"/>
  <c r="T4413" i="16"/>
  <c r="L4413" i="16"/>
  <c r="T4250" i="16"/>
  <c r="L4250" i="16"/>
  <c r="T4190" i="16"/>
  <c r="L4190" i="16"/>
  <c r="T4010" i="16"/>
  <c r="L4010" i="16"/>
  <c r="T3995" i="16"/>
  <c r="L3995" i="16"/>
  <c r="T3878" i="16"/>
  <c r="L3878" i="16"/>
  <c r="T3701" i="16"/>
  <c r="L3701" i="16"/>
  <c r="T3620" i="16"/>
  <c r="L3620" i="16"/>
  <c r="T3598" i="16"/>
  <c r="L3598" i="16"/>
  <c r="T3596" i="16"/>
  <c r="L3596" i="16"/>
  <c r="T3523" i="16"/>
  <c r="L3523" i="16"/>
  <c r="T3512" i="16"/>
  <c r="L3512" i="16"/>
  <c r="T3508" i="16"/>
  <c r="L3508" i="16"/>
  <c r="T3484" i="16"/>
  <c r="L3484" i="16"/>
  <c r="T3443" i="16"/>
  <c r="L3443" i="16"/>
  <c r="T4475" i="16"/>
  <c r="L4475" i="16"/>
  <c r="T4312" i="16"/>
  <c r="L4312" i="16"/>
  <c r="T4307" i="16"/>
  <c r="L4307" i="16"/>
  <c r="T4290" i="16"/>
  <c r="L4290" i="16"/>
  <c r="T4195" i="16"/>
  <c r="L4195" i="16"/>
  <c r="T4167" i="16"/>
  <c r="L4167" i="16"/>
  <c r="T4120" i="16"/>
  <c r="L4120" i="16"/>
  <c r="T4008" i="16"/>
  <c r="L4008" i="16"/>
  <c r="T3999" i="16"/>
  <c r="L3999" i="16"/>
  <c r="T3728" i="16"/>
  <c r="L3728" i="16"/>
  <c r="T3658" i="16"/>
  <c r="L3658" i="16"/>
  <c r="T3586" i="16"/>
  <c r="L3586" i="16"/>
  <c r="T3486" i="16"/>
  <c r="L3486" i="16"/>
  <c r="T4206" i="16"/>
  <c r="L4206" i="16"/>
  <c r="T4157" i="16"/>
  <c r="L4157" i="16"/>
  <c r="T4088" i="16"/>
  <c r="L4088" i="16"/>
  <c r="T3915" i="16"/>
  <c r="L3915" i="16"/>
  <c r="T3867" i="16"/>
  <c r="L3867" i="16"/>
  <c r="T3769" i="16"/>
  <c r="L3769" i="16"/>
  <c r="T3543" i="16"/>
  <c r="L3543" i="16"/>
  <c r="T3467" i="16"/>
  <c r="L3467" i="16"/>
  <c r="T3408" i="16"/>
  <c r="L3408" i="16"/>
  <c r="T4539" i="16"/>
  <c r="L4539" i="16"/>
  <c r="T4239" i="16"/>
  <c r="L4239" i="16"/>
  <c r="T4151" i="16"/>
  <c r="L4151" i="16"/>
  <c r="T4006" i="16"/>
  <c r="L4006" i="16"/>
  <c r="T3953" i="16"/>
  <c r="L3953" i="16"/>
  <c r="T3928" i="16"/>
  <c r="L3928" i="16"/>
  <c r="T3900" i="16"/>
  <c r="L3900" i="16"/>
  <c r="T3773" i="16"/>
  <c r="L3773" i="16"/>
  <c r="T3741" i="16"/>
  <c r="L3741" i="16"/>
  <c r="T3608" i="16"/>
  <c r="L3608" i="16"/>
  <c r="T3594" i="16"/>
  <c r="L3594" i="16"/>
  <c r="T3579" i="16"/>
  <c r="L3579" i="16"/>
  <c r="T3489" i="16"/>
  <c r="L3489" i="16"/>
  <c r="T3466" i="16"/>
  <c r="L3466" i="16"/>
  <c r="T3464" i="16"/>
  <c r="L3464" i="16"/>
  <c r="T3406" i="16"/>
  <c r="L3406" i="16"/>
  <c r="T4478" i="16"/>
  <c r="L4478" i="16"/>
  <c r="T4461" i="16"/>
  <c r="L4461" i="16"/>
  <c r="T4400" i="16"/>
  <c r="L4400" i="16"/>
  <c r="T4325" i="16"/>
  <c r="L4325" i="16"/>
  <c r="T4208" i="16"/>
  <c r="L4208" i="16"/>
  <c r="T4054" i="16"/>
  <c r="L4054" i="16"/>
  <c r="T3897" i="16"/>
  <c r="L3897" i="16"/>
  <c r="T3835" i="16"/>
  <c r="L3835" i="16"/>
  <c r="T3783" i="16"/>
  <c r="L3783" i="16"/>
  <c r="T3573" i="16"/>
  <c r="L3573" i="16"/>
  <c r="T3546" i="16"/>
  <c r="L3546" i="16"/>
  <c r="T3462" i="16"/>
  <c r="L3462" i="16"/>
  <c r="T4533" i="16"/>
  <c r="L4533" i="16"/>
  <c r="T4470" i="16"/>
  <c r="L4470" i="16"/>
  <c r="T4439" i="16"/>
  <c r="L4439" i="16"/>
  <c r="T4379" i="16"/>
  <c r="L4379" i="16"/>
  <c r="T4356" i="16"/>
  <c r="L4356" i="16"/>
  <c r="T4346" i="16"/>
  <c r="L4346" i="16"/>
  <c r="T4213" i="16"/>
  <c r="L4213" i="16"/>
  <c r="T4146" i="16"/>
  <c r="L4146" i="16"/>
  <c r="T3918" i="16"/>
  <c r="L3918" i="16"/>
  <c r="T3859" i="16"/>
  <c r="L3859" i="16"/>
  <c r="T3808" i="16"/>
  <c r="L3808" i="16"/>
  <c r="T3785" i="16"/>
  <c r="L3785" i="16"/>
  <c r="T3764" i="16"/>
  <c r="L3764" i="16"/>
  <c r="T3759" i="16"/>
  <c r="L3759" i="16"/>
  <c r="T3681" i="16"/>
  <c r="L3681" i="16"/>
  <c r="T3673" i="16"/>
  <c r="L3673" i="16"/>
  <c r="T3539" i="16"/>
  <c r="L3539" i="16"/>
  <c r="T3526" i="16"/>
  <c r="L3526" i="16"/>
  <c r="T4456" i="16"/>
  <c r="L4456" i="16"/>
  <c r="T4430" i="16"/>
  <c r="L4430" i="16"/>
  <c r="T4390" i="16"/>
  <c r="L4390" i="16"/>
  <c r="T4384" i="16"/>
  <c r="L4384" i="16"/>
  <c r="T4295" i="16"/>
  <c r="L4295" i="16"/>
  <c r="T4243" i="16"/>
  <c r="L4243" i="16"/>
  <c r="T4121" i="16"/>
  <c r="L4121" i="16"/>
  <c r="T4070" i="16"/>
  <c r="L4070" i="16"/>
  <c r="T4055" i="16"/>
  <c r="L4055" i="16"/>
  <c r="T4042" i="16"/>
  <c r="L4042" i="16"/>
  <c r="T4041" i="16"/>
  <c r="L4041" i="16"/>
  <c r="T3969" i="16"/>
  <c r="L3969" i="16"/>
  <c r="T3848" i="16"/>
  <c r="L3848" i="16"/>
  <c r="T3672" i="16"/>
  <c r="L3672" i="16"/>
  <c r="T3647" i="16"/>
  <c r="L3647" i="16"/>
  <c r="T3634" i="16"/>
  <c r="L3634" i="16"/>
  <c r="T3585" i="16"/>
  <c r="L3585" i="16"/>
  <c r="T3553" i="16"/>
  <c r="L3553" i="16"/>
  <c r="T3552" i="16"/>
  <c r="L3552" i="16"/>
  <c r="T4514" i="16"/>
  <c r="L4514" i="16"/>
  <c r="T4408" i="16"/>
  <c r="L4408" i="16"/>
  <c r="T4405" i="16"/>
  <c r="L4405" i="16"/>
  <c r="T4362" i="16"/>
  <c r="L4362" i="16"/>
  <c r="T4330" i="16"/>
  <c r="L4330" i="16"/>
  <c r="T4329" i="16"/>
  <c r="L4329" i="16"/>
  <c r="T4246" i="16"/>
  <c r="L4246" i="16"/>
  <c r="T4110" i="16"/>
  <c r="L4110" i="16"/>
  <c r="T3936" i="16"/>
  <c r="L3936" i="16"/>
  <c r="T3827" i="16"/>
  <c r="L3827" i="16"/>
  <c r="T3806" i="16"/>
  <c r="L3806" i="16"/>
  <c r="T3758" i="16"/>
  <c r="L3758" i="16"/>
  <c r="T3743" i="16"/>
  <c r="L3743" i="16"/>
  <c r="T3587" i="16"/>
  <c r="L3587" i="16"/>
  <c r="T3580" i="16"/>
  <c r="L3580" i="16"/>
  <c r="T3559" i="16"/>
  <c r="L3559" i="16"/>
  <c r="T3434" i="16"/>
  <c r="L3434" i="16"/>
  <c r="T4538" i="16"/>
  <c r="L4538" i="16"/>
  <c r="T4419" i="16"/>
  <c r="L4419" i="16"/>
  <c r="T4268" i="16"/>
  <c r="L4268" i="16"/>
  <c r="T4069" i="16"/>
  <c r="L4069" i="16"/>
  <c r="T3891" i="16"/>
  <c r="L3891" i="16"/>
  <c r="T3880" i="16"/>
  <c r="L3880" i="16"/>
  <c r="T3851" i="16"/>
  <c r="L3851" i="16"/>
  <c r="T3706" i="16"/>
  <c r="L3706" i="16"/>
  <c r="T3612" i="16"/>
  <c r="L3612" i="16"/>
  <c r="T3545" i="16"/>
  <c r="L3545" i="16"/>
  <c r="T3444" i="16"/>
  <c r="L3444" i="16"/>
  <c r="T3417" i="16"/>
  <c r="L3417" i="16"/>
  <c r="T4446" i="16"/>
  <c r="L4446" i="16"/>
  <c r="T4122" i="16"/>
  <c r="L4122" i="16"/>
  <c r="T4083" i="16"/>
  <c r="L4083" i="16"/>
  <c r="T4044" i="16"/>
  <c r="L4044" i="16"/>
  <c r="T3981" i="16"/>
  <c r="L3981" i="16"/>
  <c r="T3938" i="16"/>
  <c r="L3938" i="16"/>
  <c r="T3917" i="16"/>
  <c r="L3917" i="16"/>
  <c r="T3845" i="16"/>
  <c r="L3845" i="16"/>
  <c r="T3828" i="16"/>
  <c r="L3828" i="16"/>
  <c r="T3736" i="16"/>
  <c r="L3736" i="16"/>
  <c r="T3703" i="16"/>
  <c r="L3703" i="16"/>
  <c r="T4397" i="16"/>
  <c r="L4397" i="16"/>
  <c r="T4396" i="16"/>
  <c r="L4396" i="16"/>
  <c r="T4305" i="16"/>
  <c r="L4305" i="16"/>
  <c r="T4166" i="16"/>
  <c r="L4166" i="16"/>
  <c r="T4071" i="16"/>
  <c r="L4071" i="16"/>
  <c r="T3839" i="16"/>
  <c r="L3839" i="16"/>
  <c r="T3748" i="16"/>
  <c r="L3748" i="16"/>
  <c r="T3684" i="16"/>
  <c r="L3684" i="16"/>
  <c r="T3576" i="16"/>
  <c r="L3576" i="16"/>
  <c r="T3518" i="16"/>
  <c r="L3518" i="16"/>
  <c r="T4283" i="16"/>
  <c r="L4283" i="16"/>
  <c r="T4033" i="16"/>
  <c r="L4033" i="16"/>
  <c r="T3874" i="16"/>
  <c r="L3874" i="16"/>
  <c r="T3621" i="16"/>
  <c r="L3621" i="16"/>
  <c r="T3497" i="16"/>
  <c r="L3497" i="16"/>
  <c r="T4524" i="16"/>
  <c r="L4524" i="16"/>
  <c r="T4468" i="16"/>
  <c r="L4468" i="16"/>
  <c r="T4328" i="16"/>
  <c r="L4328" i="16"/>
  <c r="T4319" i="16"/>
  <c r="L4319" i="16"/>
  <c r="T4200" i="16"/>
  <c r="L4200" i="16"/>
  <c r="T4172" i="16"/>
  <c r="L4172" i="16"/>
  <c r="T4089" i="16"/>
  <c r="L4089" i="16"/>
  <c r="T4046" i="16"/>
  <c r="L4046" i="16"/>
  <c r="T3977" i="16"/>
  <c r="L3977" i="16"/>
  <c r="T3906" i="16"/>
  <c r="L3906" i="16"/>
  <c r="T3830" i="16"/>
  <c r="L3830" i="16"/>
  <c r="T3686" i="16"/>
  <c r="L3686" i="16"/>
  <c r="T3605" i="16"/>
  <c r="L3605" i="16"/>
  <c r="T3575" i="16"/>
  <c r="L3575" i="16"/>
  <c r="T3475" i="16"/>
  <c r="L3475" i="16"/>
  <c r="T4465" i="16"/>
  <c r="L4465" i="16"/>
  <c r="T4303" i="16"/>
  <c r="L4303" i="16"/>
  <c r="T4132" i="16"/>
  <c r="L4132" i="16"/>
  <c r="T3958" i="16"/>
  <c r="L3958" i="16"/>
  <c r="T3927" i="16"/>
  <c r="L3927" i="16"/>
  <c r="T3863" i="16"/>
  <c r="L3863" i="16"/>
  <c r="T3813" i="16"/>
  <c r="L3813" i="16"/>
  <c r="T3715" i="16"/>
  <c r="L3715" i="16"/>
  <c r="T4223" i="16"/>
  <c r="L4223" i="16"/>
  <c r="T4175" i="16"/>
  <c r="L4175" i="16"/>
  <c r="T4015" i="16"/>
  <c r="L4015" i="16"/>
  <c r="T3781" i="16"/>
  <c r="L3781" i="16"/>
  <c r="T3765" i="16"/>
  <c r="L3765" i="16"/>
  <c r="T3642" i="16"/>
  <c r="L3642" i="16"/>
  <c r="T3501" i="16"/>
  <c r="L3501" i="16"/>
  <c r="T3425" i="16"/>
  <c r="L3425" i="16"/>
  <c r="T4314" i="16"/>
  <c r="L4314" i="16"/>
  <c r="T4262" i="16"/>
  <c r="L4262" i="16"/>
  <c r="T4131" i="16"/>
  <c r="L4131" i="16"/>
  <c r="T4125" i="16"/>
  <c r="L4125" i="16"/>
  <c r="T4099" i="16"/>
  <c r="L4099" i="16"/>
  <c r="T4030" i="16"/>
  <c r="L4030" i="16"/>
  <c r="T4004" i="16"/>
  <c r="L4004" i="16"/>
  <c r="T3755" i="16"/>
  <c r="L3755" i="16"/>
  <c r="T3742" i="16"/>
  <c r="L3742" i="16"/>
  <c r="T3606" i="16"/>
  <c r="L3606" i="16"/>
  <c r="T3494" i="16"/>
  <c r="L3494" i="16"/>
  <c r="T3454" i="16"/>
  <c r="L3454" i="16"/>
  <c r="T4416" i="16"/>
  <c r="L4416" i="16"/>
  <c r="T4302" i="16"/>
  <c r="L4302" i="16"/>
  <c r="T4026" i="16"/>
  <c r="L4026" i="16"/>
  <c r="T3849" i="16"/>
  <c r="L3849" i="16"/>
  <c r="T3449" i="16"/>
  <c r="L3449" i="16"/>
  <c r="T3437" i="16"/>
  <c r="L3437" i="16"/>
  <c r="T4183" i="16"/>
  <c r="L4183" i="16"/>
  <c r="T4052" i="16"/>
  <c r="L4052" i="16"/>
  <c r="T4035" i="16"/>
  <c r="L4035" i="16"/>
  <c r="T3971" i="16"/>
  <c r="L3971" i="16"/>
  <c r="T3792" i="16"/>
  <c r="L3792" i="16"/>
  <c r="T3514" i="16"/>
  <c r="L3514" i="16"/>
  <c r="T3453" i="16"/>
  <c r="L3453" i="16"/>
  <c r="T4522" i="16"/>
  <c r="L4522" i="16"/>
  <c r="T4247" i="16"/>
  <c r="L4247" i="16"/>
  <c r="T4109" i="16"/>
  <c r="L4109" i="16"/>
  <c r="T3899" i="16"/>
  <c r="L3899" i="16"/>
  <c r="T3702" i="16"/>
  <c r="L3702" i="16"/>
  <c r="T4308" i="16"/>
  <c r="L4308" i="16"/>
  <c r="T4299" i="16"/>
  <c r="L4299" i="16"/>
  <c r="T4267" i="16"/>
  <c r="L4267" i="16"/>
  <c r="T4207" i="16"/>
  <c r="L4207" i="16"/>
  <c r="T4142" i="16"/>
  <c r="L4142" i="16"/>
  <c r="T4136" i="16"/>
  <c r="L4136" i="16"/>
  <c r="T4013" i="16"/>
  <c r="L4013" i="16"/>
  <c r="T3472" i="16"/>
  <c r="L3472" i="16"/>
  <c r="T4369" i="16"/>
  <c r="L4369" i="16"/>
  <c r="T4334" i="16"/>
  <c r="L4334" i="16"/>
  <c r="T4007" i="16"/>
  <c r="L4007" i="16"/>
  <c r="T3877" i="16"/>
  <c r="L3877" i="16"/>
  <c r="T3730" i="16"/>
  <c r="L3730" i="16"/>
  <c r="T3726" i="16"/>
  <c r="L3726" i="16"/>
  <c r="T4220" i="16"/>
  <c r="L4220" i="16"/>
  <c r="T3940" i="16"/>
  <c r="L3940" i="16"/>
  <c r="T3530" i="16"/>
  <c r="L3530" i="16"/>
  <c r="T3510" i="16"/>
  <c r="L3510" i="16"/>
  <c r="T3500" i="16"/>
  <c r="L3500" i="16"/>
  <c r="T4406" i="16"/>
  <c r="L4406" i="16"/>
  <c r="T4344" i="16"/>
  <c r="L4344" i="16"/>
  <c r="T4009" i="16"/>
  <c r="L4009" i="16"/>
  <c r="T4002" i="16"/>
  <c r="L4002" i="16"/>
  <c r="T3920" i="16"/>
  <c r="L3920" i="16"/>
  <c r="T3784" i="16"/>
  <c r="L3784" i="16"/>
  <c r="T3652" i="16"/>
  <c r="L3652" i="16"/>
  <c r="T3623" i="16"/>
  <c r="L3623" i="16"/>
  <c r="T3458" i="16"/>
  <c r="L3458" i="16"/>
  <c r="T3413" i="16"/>
  <c r="L3413" i="16"/>
  <c r="T4256" i="16"/>
  <c r="L4256" i="16"/>
  <c r="T3942" i="16"/>
  <c r="L3942" i="16"/>
  <c r="T3935" i="16"/>
  <c r="L3935" i="16"/>
  <c r="T3926" i="16"/>
  <c r="L3926" i="16"/>
  <c r="T3888" i="16"/>
  <c r="L3888" i="16"/>
  <c r="T3837" i="16"/>
  <c r="L3837" i="16"/>
  <c r="T3451" i="16"/>
  <c r="L3451" i="16"/>
  <c r="T4452" i="16"/>
  <c r="L4452" i="16"/>
  <c r="T4378" i="16"/>
  <c r="L4378" i="16"/>
  <c r="T4331" i="16"/>
  <c r="L4331" i="16"/>
  <c r="T4210" i="16"/>
  <c r="L4210" i="16"/>
  <c r="T3884" i="16"/>
  <c r="L3884" i="16"/>
  <c r="T3838" i="16"/>
  <c r="L3838" i="16"/>
  <c r="T3713" i="16"/>
  <c r="L3713" i="16"/>
  <c r="T4518" i="16"/>
  <c r="L4518" i="16"/>
  <c r="T4162" i="16"/>
  <c r="L4162" i="16"/>
  <c r="T3967" i="16"/>
  <c r="L3967" i="16"/>
  <c r="T3950" i="16"/>
  <c r="L3950" i="16"/>
  <c r="T3948" i="16"/>
  <c r="L3948" i="16"/>
  <c r="T4544" i="16"/>
  <c r="L4544" i="16"/>
  <c r="T4434" i="16"/>
  <c r="L4434" i="16"/>
  <c r="T4101" i="16"/>
  <c r="L4101" i="16"/>
  <c r="T4062" i="16"/>
  <c r="L4062" i="16"/>
  <c r="T3558" i="16"/>
  <c r="L3558" i="16"/>
  <c r="T3469" i="16"/>
  <c r="L3469" i="16"/>
  <c r="T3986" i="16"/>
  <c r="L3986" i="16"/>
  <c r="T4530" i="16"/>
  <c r="L4530" i="16"/>
  <c r="T4497" i="16"/>
  <c r="L4497" i="16"/>
  <c r="T4342" i="16"/>
  <c r="L4342" i="16"/>
  <c r="T4181" i="16"/>
  <c r="L4181" i="16"/>
  <c r="T3887" i="16"/>
  <c r="L3887" i="16"/>
  <c r="T4402" i="16"/>
  <c r="L4402" i="16"/>
  <c r="T4360" i="16"/>
  <c r="L4360" i="16"/>
  <c r="T4261" i="16"/>
  <c r="L4261" i="16"/>
  <c r="T3421" i="16"/>
  <c r="L3421" i="16"/>
  <c r="T3420" i="16"/>
  <c r="L3420" i="16"/>
  <c r="T3400" i="16"/>
  <c r="L3400" i="16"/>
  <c r="T4462" i="16"/>
  <c r="L4462" i="16"/>
  <c r="T4353" i="16"/>
  <c r="L4353" i="16"/>
  <c r="T4159" i="16"/>
  <c r="L4159" i="16"/>
  <c r="T4145" i="16"/>
  <c r="L4145" i="16"/>
  <c r="T3788" i="16"/>
  <c r="L3788" i="16"/>
  <c r="T3622" i="16"/>
  <c r="L3622" i="16"/>
  <c r="T3592" i="16"/>
  <c r="L3592" i="16"/>
  <c r="T4535" i="16"/>
  <c r="L4535" i="16"/>
  <c r="T4506" i="16"/>
  <c r="L4506" i="16"/>
  <c r="T4168" i="16"/>
  <c r="L4168" i="16"/>
  <c r="T4165" i="16"/>
  <c r="L4165" i="16"/>
  <c r="T4082" i="16"/>
  <c r="L4082" i="16"/>
  <c r="T3629" i="16"/>
  <c r="L3629" i="16"/>
  <c r="T4112" i="16"/>
  <c r="L4112" i="16"/>
  <c r="T3780" i="16"/>
  <c r="L3780" i="16"/>
  <c r="T3752" i="16"/>
  <c r="L3752" i="16"/>
  <c r="T4201" i="16"/>
  <c r="L4201" i="16"/>
  <c r="T4135" i="16"/>
  <c r="L4135" i="16"/>
  <c r="T4081" i="16"/>
  <c r="L4081" i="16"/>
  <c r="T3968" i="16"/>
  <c r="L3968" i="16"/>
  <c r="T3753" i="16"/>
  <c r="L3753" i="16"/>
  <c r="T4073" i="16"/>
  <c r="L4073" i="16"/>
  <c r="T3584" i="16"/>
  <c r="L3584" i="16"/>
  <c r="T4507" i="16"/>
  <c r="L4507" i="16"/>
  <c r="T4438" i="16"/>
  <c r="L4438" i="16"/>
  <c r="T4363" i="16"/>
  <c r="L4363" i="16"/>
  <c r="T4300" i="16"/>
  <c r="L4300" i="16"/>
  <c r="T4269" i="16"/>
  <c r="L4269" i="16"/>
  <c r="T4065" i="16"/>
  <c r="L4065" i="16"/>
  <c r="T3480" i="16"/>
  <c r="L3480" i="16"/>
  <c r="T4335" i="16"/>
  <c r="L4335" i="16"/>
  <c r="T3947" i="16"/>
  <c r="L3947" i="16"/>
  <c r="T3914" i="16"/>
  <c r="L3914" i="16"/>
  <c r="T3820" i="16"/>
  <c r="L3820" i="16"/>
  <c r="T4441" i="16"/>
  <c r="L4441" i="16"/>
  <c r="T4309" i="16"/>
  <c r="L4309" i="16"/>
  <c r="T3720" i="16"/>
  <c r="L3720" i="16"/>
  <c r="T3520" i="16"/>
  <c r="L3520" i="16"/>
  <c r="T3433" i="16"/>
  <c r="L3433" i="16"/>
  <c r="T4526" i="16"/>
  <c r="L4526" i="16"/>
  <c r="T4365" i="16"/>
  <c r="L4365" i="16"/>
  <c r="T4263" i="16"/>
  <c r="L4263" i="16"/>
  <c r="T4140" i="16"/>
  <c r="L4140" i="16"/>
  <c r="T3698" i="16"/>
  <c r="L3698" i="16"/>
  <c r="T3502" i="16"/>
  <c r="L3502" i="16"/>
  <c r="T3515" i="16"/>
  <c r="L3515" i="16"/>
  <c r="T4477" i="16"/>
  <c r="L4477" i="16"/>
  <c r="T4412" i="16"/>
  <c r="L4412" i="16"/>
  <c r="T4311" i="16"/>
  <c r="L4311" i="16"/>
  <c r="T4119" i="16"/>
  <c r="L4119" i="16"/>
  <c r="T4096" i="16"/>
  <c r="L4096" i="16"/>
  <c r="T3924" i="16"/>
  <c r="L3924" i="16"/>
  <c r="T3893" i="16"/>
  <c r="L3893" i="16"/>
  <c r="T3814" i="16"/>
  <c r="L3814" i="16"/>
  <c r="T3778" i="16"/>
  <c r="L3778" i="16"/>
  <c r="T3600" i="16"/>
  <c r="L3600" i="16"/>
  <c r="T4493" i="16"/>
  <c r="L4493" i="16"/>
  <c r="T3603" i="16"/>
  <c r="L3603" i="16"/>
  <c r="T4370" i="16"/>
  <c r="L4370" i="16"/>
  <c r="T4051" i="16"/>
  <c r="L4051" i="16"/>
  <c r="T3956" i="16"/>
  <c r="L3956" i="16"/>
  <c r="T3666" i="16"/>
  <c r="L3666" i="16"/>
  <c r="T4368" i="16"/>
  <c r="L4368" i="16"/>
  <c r="T4349" i="16"/>
  <c r="L4349" i="16"/>
  <c r="T4286" i="16"/>
  <c r="L4286" i="16"/>
  <c r="T4194" i="16"/>
  <c r="L4194" i="16"/>
  <c r="T4064" i="16"/>
  <c r="L4064" i="16"/>
  <c r="T3734" i="16"/>
  <c r="L3734" i="16"/>
  <c r="T3627" i="16"/>
  <c r="L3627" i="16"/>
  <c r="T3625" i="16"/>
  <c r="L3625" i="16"/>
  <c r="T3429" i="16"/>
  <c r="L3429" i="16"/>
  <c r="T4435" i="16"/>
  <c r="L4435" i="16"/>
  <c r="T4404" i="16"/>
  <c r="L4404" i="16"/>
  <c r="T4289" i="16"/>
  <c r="L4289" i="16"/>
  <c r="T4233" i="16"/>
  <c r="L4233" i="16"/>
  <c r="T3868" i="16"/>
  <c r="L3868" i="16"/>
  <c r="T3664" i="16"/>
  <c r="L3664" i="16"/>
  <c r="T3994" i="16"/>
  <c r="L3994" i="16"/>
  <c r="T3966" i="16"/>
  <c r="L3966" i="16"/>
  <c r="T3818" i="16"/>
  <c r="L3818" i="16"/>
  <c r="T4424" i="16"/>
  <c r="L4424" i="16"/>
  <c r="T4222" i="16"/>
  <c r="L4222" i="16"/>
  <c r="T4192" i="16"/>
  <c r="L4192" i="16"/>
  <c r="T3651" i="16"/>
  <c r="L3651" i="16"/>
  <c r="T4505" i="16"/>
  <c r="L4505" i="16"/>
  <c r="T4454" i="16"/>
  <c r="L4454" i="16"/>
  <c r="T4339" i="16"/>
  <c r="L4339" i="16"/>
  <c r="T4293" i="16"/>
  <c r="L4293" i="16"/>
  <c r="T3961" i="16"/>
  <c r="L3961" i="16"/>
  <c r="T4528" i="16"/>
  <c r="L4528" i="16"/>
  <c r="T4450" i="16"/>
  <c r="L4450" i="16"/>
  <c r="T4364" i="16"/>
  <c r="L4364" i="16"/>
  <c r="T3516" i="16"/>
  <c r="L3516" i="16"/>
  <c r="T4512" i="16"/>
  <c r="L4512" i="16"/>
  <c r="T4185" i="16"/>
  <c r="L4185" i="16"/>
  <c r="T3816" i="16"/>
  <c r="L3816" i="16"/>
  <c r="T3618" i="16"/>
  <c r="L3618" i="16"/>
  <c r="T4288" i="16"/>
  <c r="L4288" i="16"/>
  <c r="T4227" i="16"/>
  <c r="L4227" i="16"/>
  <c r="T4279" i="16"/>
  <c r="L4279" i="16"/>
  <c r="T4231" i="16"/>
  <c r="L4231" i="16"/>
  <c r="T3819" i="16"/>
  <c r="L3819" i="16"/>
  <c r="T4453" i="16"/>
  <c r="L4453" i="16"/>
  <c r="T4111" i="16"/>
  <c r="L4111" i="16"/>
  <c r="T3904" i="16"/>
  <c r="L3904" i="16"/>
  <c r="T3476" i="16"/>
  <c r="L3476" i="16"/>
  <c r="T3439" i="16"/>
  <c r="L3439" i="16"/>
  <c r="T4219" i="16"/>
  <c r="L4219" i="16"/>
  <c r="T3683" i="16"/>
  <c r="L3683" i="16"/>
  <c r="T4377" i="16"/>
  <c r="L4377" i="16"/>
  <c r="T4240" i="16"/>
  <c r="L4240" i="16"/>
  <c r="T4171" i="16"/>
  <c r="L4171" i="16"/>
  <c r="T4155" i="16"/>
  <c r="L4155" i="16"/>
  <c r="T4068" i="16"/>
  <c r="L4068" i="16"/>
  <c r="T4057" i="16"/>
  <c r="L4057" i="16"/>
  <c r="T3560" i="16"/>
  <c r="L3560" i="16"/>
  <c r="T3506" i="16"/>
  <c r="L3506" i="16"/>
  <c r="T3457" i="16"/>
  <c r="L3457" i="16"/>
  <c r="T4326" i="16"/>
  <c r="L4326" i="16"/>
  <c r="T3782" i="16"/>
  <c r="L3782" i="16"/>
  <c r="T3679" i="16"/>
  <c r="L3679" i="16"/>
  <c r="T3624" i="16"/>
  <c r="T3513" i="16"/>
  <c r="L3513" i="16"/>
  <c r="T4188" i="16"/>
  <c r="L4188" i="16"/>
  <c r="T4022" i="16"/>
  <c r="L4022" i="16"/>
  <c r="T4392" i="16"/>
  <c r="L4392" i="16"/>
  <c r="T3602" i="16"/>
  <c r="L3602" i="16"/>
  <c r="T4236" i="16"/>
  <c r="L4236" i="16"/>
  <c r="T4546" i="16"/>
  <c r="L4546" i="16"/>
  <c r="T4241" i="16"/>
  <c r="L4241" i="16"/>
  <c r="T4202" i="16"/>
  <c r="L4202" i="16"/>
  <c r="T3846" i="16"/>
  <c r="L3846" i="16"/>
  <c r="T3617" i="16"/>
  <c r="L3617" i="16"/>
  <c r="T3465" i="16"/>
  <c r="L3465" i="16"/>
  <c r="T4474" i="16"/>
  <c r="L4474" i="16"/>
  <c r="T4152" i="16"/>
  <c r="L4152" i="16"/>
  <c r="T4098" i="16"/>
  <c r="L4098" i="16"/>
  <c r="T4090" i="16"/>
  <c r="L4090" i="16"/>
  <c r="T4455" i="16"/>
  <c r="L4455" i="16"/>
  <c r="T4169" i="16"/>
  <c r="L4169" i="16"/>
  <c r="T4040" i="16"/>
  <c r="L4040" i="16"/>
  <c r="T3740" i="16"/>
  <c r="L3740" i="16"/>
  <c r="T3432" i="16"/>
  <c r="L3432" i="16"/>
  <c r="T3889" i="16"/>
  <c r="L3889" i="16"/>
  <c r="T3886" i="16"/>
  <c r="L3886" i="16"/>
  <c r="T3805" i="16"/>
  <c r="L3805" i="16"/>
  <c r="T3554" i="16"/>
  <c r="L3554" i="16"/>
  <c r="T4519" i="16"/>
  <c r="L4519" i="16"/>
  <c r="T4449" i="16"/>
  <c r="L4449" i="16"/>
  <c r="T3962" i="16"/>
  <c r="L3962" i="16"/>
  <c r="T3853" i="16"/>
  <c r="L3853" i="16"/>
  <c r="T3630" i="16"/>
  <c r="L3630" i="16"/>
  <c r="T4123" i="16"/>
  <c r="L4123" i="16"/>
  <c r="T4036" i="16"/>
  <c r="L4036" i="16"/>
  <c r="T3973" i="16"/>
  <c r="L3973" i="16"/>
  <c r="T3643" i="16"/>
  <c r="L3643" i="16"/>
  <c r="T4542" i="16"/>
  <c r="L4542" i="16"/>
  <c r="T3989" i="16"/>
  <c r="L3989" i="16"/>
  <c r="T3993" i="16"/>
  <c r="L3993" i="16"/>
  <c r="T3426" i="16"/>
  <c r="L3426" i="16"/>
  <c r="T4197" i="16"/>
  <c r="L4197" i="16"/>
  <c r="T4296" i="16"/>
  <c r="L4296" i="16"/>
  <c r="T4257" i="16"/>
  <c r="L4257" i="16"/>
  <c r="T4184" i="16"/>
  <c r="L4184" i="16"/>
  <c r="T3538" i="16"/>
  <c r="L3538" i="16"/>
  <c r="T3455" i="16"/>
  <c r="L3455" i="16"/>
  <c r="T3452" i="16"/>
  <c r="L3452" i="16"/>
  <c r="T3714" i="16"/>
  <c r="L3714" i="16"/>
  <c r="T3756" i="16"/>
  <c r="L3756" i="16"/>
  <c r="T3677" i="16"/>
  <c r="L3677" i="16"/>
  <c r="T3544" i="16"/>
  <c r="L3544" i="16"/>
  <c r="T4496" i="16"/>
  <c r="L4496" i="16"/>
  <c r="T4174" i="16"/>
  <c r="L4174" i="16"/>
  <c r="T4170" i="16"/>
  <c r="L4170" i="16"/>
  <c r="T3916" i="16"/>
  <c r="L3916" i="16"/>
  <c r="T4541" i="16"/>
  <c r="L4541" i="16"/>
  <c r="T4432" i="16"/>
  <c r="L4432" i="16"/>
  <c r="T4179" i="16"/>
  <c r="L4179" i="16"/>
  <c r="T4014" i="16"/>
  <c r="L4014" i="16"/>
  <c r="T3680" i="16"/>
  <c r="L3680" i="16"/>
  <c r="T3431" i="16"/>
  <c r="L3431" i="16"/>
  <c r="T3456" i="16"/>
  <c r="L3456" i="16"/>
  <c r="T4467" i="16"/>
  <c r="L4467" i="16"/>
  <c r="T4024" i="16"/>
  <c r="L4024" i="16"/>
  <c r="T3873" i="16"/>
  <c r="L3873" i="16"/>
  <c r="T3688" i="16"/>
  <c r="L3688" i="16"/>
  <c r="T4459" i="16"/>
  <c r="L4459" i="16"/>
  <c r="T4182" i="16"/>
  <c r="L4182" i="16"/>
  <c r="T3964" i="16"/>
  <c r="L3964" i="16"/>
  <c r="T3414" i="16"/>
  <c r="L3414" i="16"/>
  <c r="T4032" i="16"/>
  <c r="L4032" i="16"/>
  <c r="T3871" i="16"/>
  <c r="L3871" i="16"/>
  <c r="T3660" i="16"/>
  <c r="L3660" i="16"/>
  <c r="T4386" i="16"/>
  <c r="L4386" i="16"/>
  <c r="T3735" i="16"/>
  <c r="L3735" i="16"/>
  <c r="T4087" i="16"/>
  <c r="L4087" i="16"/>
  <c r="T3438" i="16"/>
  <c r="L3438" i="16"/>
  <c r="T4196" i="16"/>
  <c r="L4196" i="16"/>
  <c r="T3727" i="16"/>
  <c r="L3727" i="16"/>
  <c r="T3511" i="16"/>
  <c r="L3511" i="16"/>
  <c r="T3657" i="16"/>
  <c r="L3657" i="16"/>
  <c r="T4517" i="16"/>
  <c r="L4517" i="16"/>
  <c r="T4025" i="16"/>
  <c r="L4025" i="16"/>
  <c r="T3882" i="16"/>
  <c r="L3882" i="16"/>
  <c r="T4248" i="16"/>
  <c r="L4248" i="16"/>
  <c r="T3860" i="16"/>
  <c r="L3860" i="16"/>
  <c r="T3795" i="16"/>
  <c r="L3795" i="16"/>
  <c r="T4502" i="16"/>
  <c r="L4502" i="16"/>
  <c r="T4252" i="16"/>
  <c r="L4252" i="16"/>
  <c r="T3797" i="16"/>
  <c r="L3797" i="16"/>
  <c r="T3982" i="16"/>
  <c r="L3982" i="16"/>
  <c r="T3532" i="16"/>
  <c r="L3532" i="16"/>
  <c r="T4532" i="16"/>
  <c r="L4532" i="16"/>
  <c r="T4380" i="16"/>
  <c r="L4380" i="16"/>
  <c r="T3955" i="16"/>
  <c r="L3955" i="16"/>
  <c r="T3774" i="16"/>
  <c r="L3774" i="16"/>
  <c r="T3718" i="16"/>
  <c r="L3718" i="16"/>
  <c r="T4187" i="16"/>
  <c r="L4187" i="16"/>
  <c r="T3601" i="16"/>
  <c r="L3601" i="16"/>
  <c r="T3401" i="16"/>
  <c r="L3401" i="16"/>
  <c r="T3810" i="16"/>
  <c r="L3810" i="16"/>
  <c r="T3533" i="16"/>
  <c r="L3533" i="16"/>
  <c r="T4019" i="16"/>
  <c r="L4019" i="16"/>
  <c r="T4259" i="16"/>
  <c r="L4259" i="16"/>
  <c r="T3693" i="16"/>
  <c r="L3693" i="16"/>
  <c r="T3521" i="16"/>
  <c r="L3521" i="16"/>
  <c r="T4463" i="16"/>
  <c r="L4463" i="16"/>
  <c r="T4327" i="16"/>
  <c r="L4327" i="16"/>
  <c r="T4280" i="16"/>
  <c r="L4280" i="16"/>
  <c r="T4545" i="16"/>
  <c r="L4545" i="16"/>
  <c r="T3766" i="16"/>
  <c r="L3766" i="16"/>
  <c r="T3402" i="16"/>
  <c r="L3402" i="16"/>
  <c r="T4486" i="16"/>
  <c r="L4486" i="16"/>
  <c r="T4105" i="16"/>
  <c r="L4105" i="16"/>
  <c r="T3639" i="16"/>
  <c r="L3639" i="16"/>
  <c r="T4215" i="16"/>
  <c r="L4215" i="16"/>
  <c r="T3908" i="16"/>
  <c r="L3908" i="16"/>
  <c r="T4498" i="16"/>
  <c r="L4498" i="16"/>
  <c r="T4218" i="16"/>
  <c r="L4218" i="16"/>
  <c r="T3566" i="16"/>
  <c r="L3566" i="16"/>
  <c r="T3661" i="16"/>
  <c r="L3661" i="16"/>
  <c r="T4147" i="16"/>
  <c r="L4147" i="16"/>
  <c r="T4273" i="16"/>
  <c r="L4273" i="16"/>
  <c r="T3890" i="16"/>
  <c r="L3890" i="16"/>
  <c r="T3498" i="16"/>
  <c r="L3498" i="16"/>
  <c r="T4531" i="16"/>
  <c r="L4531" i="16"/>
  <c r="T4097" i="16"/>
  <c r="L4097" i="16"/>
  <c r="T3823" i="16"/>
  <c r="L3823" i="16"/>
  <c r="T3794" i="16"/>
  <c r="L3794" i="16"/>
  <c r="T3747" i="16"/>
  <c r="L3747" i="16"/>
  <c r="T4072" i="16"/>
  <c r="L4072" i="16"/>
  <c r="T3798" i="16"/>
  <c r="L3798" i="16"/>
  <c r="T3640" i="16"/>
  <c r="L3640" i="16"/>
  <c r="T4292" i="16"/>
  <c r="L4292" i="16"/>
  <c r="T4322" i="16"/>
  <c r="L4322" i="16"/>
  <c r="T4067" i="16"/>
  <c r="L4067" i="16"/>
  <c r="T3662" i="16"/>
  <c r="L3662" i="16"/>
  <c r="T4080" i="16"/>
  <c r="L4080" i="16"/>
  <c r="T3678" i="16"/>
  <c r="L3678" i="16"/>
  <c r="T4047" i="16"/>
  <c r="L4047" i="16"/>
  <c r="T4489" i="16"/>
  <c r="L4489" i="16"/>
  <c r="T4086" i="16"/>
  <c r="L4086" i="16"/>
  <c r="T3416" i="16"/>
  <c r="L3416" i="16"/>
  <c r="T4381" i="16"/>
  <c r="L4381" i="16"/>
  <c r="T4340" i="16"/>
  <c r="L4340" i="16"/>
  <c r="T3548" i="16"/>
  <c r="L3548" i="16"/>
  <c r="T3933" i="16"/>
  <c r="L3933" i="16"/>
  <c r="T3399" i="16"/>
  <c r="L3399" i="16"/>
  <c r="T4398" i="16"/>
  <c r="L4398" i="16"/>
  <c r="T4075" i="16"/>
  <c r="L4075" i="16"/>
  <c r="T4204" i="16"/>
  <c r="L4204" i="16"/>
  <c r="T4048" i="16"/>
  <c r="L4048" i="16"/>
  <c r="T3691" i="16"/>
  <c r="L3691" i="16"/>
  <c r="T3665" i="16"/>
  <c r="L3665" i="16"/>
  <c r="T3719" i="16"/>
  <c r="L3719" i="16"/>
  <c r="T3541" i="16"/>
  <c r="L3541" i="16"/>
  <c r="T4391" i="16"/>
  <c r="L4391" i="16"/>
  <c r="T4442" i="16"/>
  <c r="L4442" i="16"/>
  <c r="T4124" i="16"/>
  <c r="L4124" i="16"/>
  <c r="T3876" i="16"/>
  <c r="L3876" i="16"/>
  <c r="T4212" i="16"/>
  <c r="L4212" i="16"/>
  <c r="T3615" i="16"/>
  <c r="L3615" i="16"/>
  <c r="T3945" i="16"/>
  <c r="L3945" i="16"/>
  <c r="T3913" i="16"/>
  <c r="L3913" i="16"/>
  <c r="T3588" i="16"/>
  <c r="L3588" i="16"/>
  <c r="T3574" i="16"/>
  <c r="L3574" i="16"/>
  <c r="T4357" i="16"/>
  <c r="L4357" i="16"/>
  <c r="T4501" i="16"/>
  <c r="L4501" i="16"/>
  <c r="T4094" i="16"/>
  <c r="L4094" i="16"/>
  <c r="T3557" i="16"/>
  <c r="L3557" i="16"/>
  <c r="T3536" i="16"/>
  <c r="L3536" i="16"/>
  <c r="T3496" i="16"/>
  <c r="L3496" i="16"/>
  <c r="T3403" i="16"/>
  <c r="L3403" i="16"/>
  <c r="T4427" i="16"/>
  <c r="L4427" i="16"/>
  <c r="T3987" i="16"/>
  <c r="L3987" i="16"/>
  <c r="T4525" i="16"/>
  <c r="L4525" i="16"/>
  <c r="T4249" i="16"/>
  <c r="L4249" i="16"/>
  <c r="T3829" i="16"/>
  <c r="L3829" i="16"/>
  <c r="T3979" i="16"/>
  <c r="L3979" i="16"/>
  <c r="T3591" i="16"/>
  <c r="L3591" i="16"/>
  <c r="T3578" i="16"/>
  <c r="L3578" i="16"/>
  <c r="T3441" i="16"/>
  <c r="L3441" i="16"/>
  <c r="T4511" i="16"/>
  <c r="L4511" i="16"/>
  <c r="T3801" i="16"/>
  <c r="L3801" i="16"/>
  <c r="T4464" i="16"/>
  <c r="L4464" i="16"/>
  <c r="T3885" i="16"/>
  <c r="L3885" i="16"/>
  <c r="T3862" i="16"/>
  <c r="L3862" i="16"/>
  <c r="T3534" i="16"/>
  <c r="L3534" i="16"/>
  <c r="T4012" i="16"/>
  <c r="L4012" i="16"/>
  <c r="T4178" i="16"/>
  <c r="L4178" i="16"/>
  <c r="T4118" i="16"/>
  <c r="L4118" i="16"/>
  <c r="T3840" i="16"/>
  <c r="L3840" i="16"/>
  <c r="T4549" i="16"/>
  <c r="L4549" i="16"/>
  <c r="T4425" i="16"/>
  <c r="L4425" i="16"/>
  <c r="T4276" i="16"/>
  <c r="L4276" i="16"/>
  <c r="T3901" i="16"/>
  <c r="L3901" i="16"/>
  <c r="T4205" i="16"/>
  <c r="L4205" i="16"/>
  <c r="T3505" i="16"/>
  <c r="L3505" i="16"/>
  <c r="T4079" i="16"/>
  <c r="L4079" i="16"/>
  <c r="T4315" i="16"/>
  <c r="L4315" i="16"/>
  <c r="T3717" i="16"/>
  <c r="L3717" i="16"/>
  <c r="T3644" i="16"/>
  <c r="L3644" i="16"/>
  <c r="T4376" i="16"/>
  <c r="L4376" i="16"/>
  <c r="T4129" i="16"/>
  <c r="L4129" i="16"/>
  <c r="T4039" i="16"/>
  <c r="L4039" i="16"/>
  <c r="T3609" i="16"/>
  <c r="L3609" i="16"/>
  <c r="T4443" i="16"/>
  <c r="L4443" i="16"/>
  <c r="T3930" i="16"/>
  <c r="L3930" i="16"/>
  <c r="T4410" i="16"/>
  <c r="L4410" i="16"/>
  <c r="T4018" i="16"/>
  <c r="L4018" i="16"/>
  <c r="T4038" i="16"/>
  <c r="L4038" i="16"/>
  <c r="T4160" i="16"/>
  <c r="L4160" i="16"/>
  <c r="T3976" i="16"/>
  <c r="L3976" i="16"/>
  <c r="T3959" i="16"/>
  <c r="L3959" i="16"/>
  <c r="T3978" i="16"/>
  <c r="L3978" i="16"/>
  <c r="T3555" i="16"/>
  <c r="L3555" i="16"/>
  <c r="T4115" i="16"/>
  <c r="L4115" i="16"/>
  <c r="T3997" i="16"/>
  <c r="L3997" i="16"/>
  <c r="T3988" i="16"/>
  <c r="L3988" i="16"/>
  <c r="T3428" i="16"/>
  <c r="L3428" i="16"/>
  <c r="T4034" i="16"/>
  <c r="L4034" i="16"/>
  <c r="T4343" i="16"/>
  <c r="L4343" i="16"/>
  <c r="T4237" i="16"/>
  <c r="L4237" i="16"/>
  <c r="T3946" i="16"/>
  <c r="L3946" i="16"/>
  <c r="T3611" i="16"/>
  <c r="L3611" i="16"/>
  <c r="T3599" i="16"/>
  <c r="L3599" i="16"/>
  <c r="T4480" i="16"/>
  <c r="L4480" i="16"/>
  <c r="T3909" i="16"/>
  <c r="L3909" i="16"/>
  <c r="T3834" i="16"/>
  <c r="L3834" i="16"/>
  <c r="T3696" i="16"/>
  <c r="L3696" i="16"/>
  <c r="T4495" i="16"/>
  <c r="L4495" i="16"/>
  <c r="T4469" i="16"/>
  <c r="L4469" i="16"/>
  <c r="T4150" i="16"/>
  <c r="L4150" i="16"/>
  <c r="T4148" i="16"/>
  <c r="L4148" i="16"/>
  <c r="T3957" i="16"/>
  <c r="L3957" i="16"/>
  <c r="T3855" i="16"/>
  <c r="L3855" i="16"/>
  <c r="T3812" i="16"/>
  <c r="L3812" i="16"/>
  <c r="T4114" i="16"/>
  <c r="L4114" i="16"/>
  <c r="T3922" i="16"/>
  <c r="L3922" i="16"/>
  <c r="T3811" i="16"/>
  <c r="L3811" i="16"/>
  <c r="T3613" i="16"/>
  <c r="L3613" i="16"/>
  <c r="T4000" i="16"/>
  <c r="L4000" i="16"/>
  <c r="T4476" i="16"/>
  <c r="L4476" i="16"/>
  <c r="T4028" i="16"/>
  <c r="L4028" i="16"/>
  <c r="T4076" i="16"/>
  <c r="L4076" i="16"/>
  <c r="T3707" i="16"/>
  <c r="L3707" i="16"/>
  <c r="T4407" i="16"/>
  <c r="L4407" i="16"/>
  <c r="T4513" i="16"/>
  <c r="L4513" i="16"/>
  <c r="T4366" i="16"/>
  <c r="L4366" i="16"/>
  <c r="T4242" i="16"/>
  <c r="L4242" i="16"/>
  <c r="T4154" i="16"/>
  <c r="L4154" i="16"/>
  <c r="T3477" i="16"/>
  <c r="L3477" i="16"/>
  <c r="T3670" i="16"/>
  <c r="L3670" i="16"/>
  <c r="T4316" i="16"/>
  <c r="L4316" i="16"/>
  <c r="T3529" i="16"/>
  <c r="L3529" i="16"/>
  <c r="T4418" i="16"/>
  <c r="L4418" i="16"/>
  <c r="T3418" i="16"/>
  <c r="L3418" i="16"/>
  <c r="T3571" i="16"/>
  <c r="L3571" i="16"/>
  <c r="T4509" i="16"/>
  <c r="L4509" i="16"/>
  <c r="T3854" i="16"/>
  <c r="L3854" i="16"/>
  <c r="T4059" i="16"/>
  <c r="L4059" i="16"/>
  <c r="T3822" i="16"/>
  <c r="L3822" i="16"/>
  <c r="T3815" i="16"/>
  <c r="L3815" i="16"/>
  <c r="T3409" i="16"/>
  <c r="L3409" i="16"/>
  <c r="T4485" i="16"/>
  <c r="L4485" i="16"/>
  <c r="T3923" i="16"/>
  <c r="L3923" i="16"/>
  <c r="T4156" i="16"/>
  <c r="L4156" i="16"/>
  <c r="T3540" i="16"/>
  <c r="L3540" i="16"/>
  <c r="T3870" i="16"/>
  <c r="L3870" i="16"/>
  <c r="T3635" i="16"/>
  <c r="L3635" i="16"/>
  <c r="T3407" i="16"/>
  <c r="L3407" i="16"/>
  <c r="T3645" i="16"/>
  <c r="L3645" i="16"/>
  <c r="T4358" i="16"/>
  <c r="L4358" i="16"/>
  <c r="T3836" i="16"/>
  <c r="L3836" i="16"/>
  <c r="T3562" i="16"/>
  <c r="L3562" i="16"/>
  <c r="T4130" i="16"/>
  <c r="L4130" i="16"/>
  <c r="T4548" i="16"/>
  <c r="L4548" i="16"/>
  <c r="T3694" i="16"/>
  <c r="L3694" i="16"/>
  <c r="T3547" i="16"/>
  <c r="L3547" i="16"/>
  <c r="T4164" i="16"/>
  <c r="L4164" i="16"/>
  <c r="T3790" i="16"/>
  <c r="L3790" i="16"/>
  <c r="T3754" i="16"/>
  <c r="L3754" i="16"/>
  <c r="T3503" i="16"/>
  <c r="L3503" i="16"/>
  <c r="T3481" i="16"/>
  <c r="L3481" i="16"/>
  <c r="T3809" i="16"/>
  <c r="L3809" i="16"/>
  <c r="T3996" i="16"/>
  <c r="L3996" i="16"/>
  <c r="T3632" i="16"/>
  <c r="L3632" i="16"/>
  <c r="T4536" i="16"/>
  <c r="L4536" i="16"/>
  <c r="T4521" i="16"/>
  <c r="L4521" i="16"/>
  <c r="T3919" i="16"/>
  <c r="L3919" i="16"/>
  <c r="T3824" i="16"/>
  <c r="L3824" i="16"/>
  <c r="T4348" i="16"/>
  <c r="L4348" i="16"/>
  <c r="T3663" i="16"/>
  <c r="L3663" i="16"/>
  <c r="T4304" i="16"/>
  <c r="L4304" i="16"/>
  <c r="T4332" i="16"/>
  <c r="L4332" i="16"/>
  <c r="T4235" i="16"/>
  <c r="L4235" i="16"/>
  <c r="T3504" i="16"/>
  <c r="L3504" i="16"/>
  <c r="T3943" i="16"/>
  <c r="L3943" i="16"/>
  <c r="T3954" i="16"/>
  <c r="L3954" i="16"/>
  <c r="T3864" i="16"/>
  <c r="L3864" i="16"/>
  <c r="T3590" i="16"/>
  <c r="L3590" i="16"/>
  <c r="T4306" i="16"/>
  <c r="L4306" i="16"/>
  <c r="T4336" i="16"/>
  <c r="L4336" i="16"/>
  <c r="T3550" i="16"/>
  <c r="L3550" i="16"/>
  <c r="T4500" i="16"/>
  <c r="L4500" i="16"/>
  <c r="T4401" i="16"/>
  <c r="L4401" i="16"/>
  <c r="T4472" i="16"/>
  <c r="L4472" i="16"/>
  <c r="T3488" i="16"/>
  <c r="L3488" i="16"/>
  <c r="T3564" i="16"/>
  <c r="L3564" i="16"/>
  <c r="T3604" i="16"/>
  <c r="L3604" i="16"/>
  <c r="T4060" i="16"/>
  <c r="L4060" i="16"/>
  <c r="T3419" i="16"/>
  <c r="L3419" i="16"/>
  <c r="T4403" i="16"/>
  <c r="L4403" i="16"/>
  <c r="T3872" i="16"/>
  <c r="L3872" i="16"/>
  <c r="T4274" i="16"/>
  <c r="L4274" i="16"/>
  <c r="T3746" i="16"/>
  <c r="L3746" i="16"/>
  <c r="T4347" i="16"/>
  <c r="L4347" i="16"/>
  <c r="T3777" i="16"/>
  <c r="L3777" i="16"/>
  <c r="T4482" i="16"/>
  <c r="L4482" i="16"/>
  <c r="T4217" i="16"/>
  <c r="L4217" i="16"/>
  <c r="T3722" i="16"/>
  <c r="L3722" i="16"/>
  <c r="T3507" i="16"/>
  <c r="L3507" i="16"/>
  <c r="T4285" i="16"/>
  <c r="L4285" i="16"/>
  <c r="T4078" i="16"/>
  <c r="L4078" i="16"/>
  <c r="T3460" i="16"/>
  <c r="L3460" i="16"/>
  <c r="T3861" i="16"/>
  <c r="L3861" i="16"/>
  <c r="T3424" i="16"/>
  <c r="L3424" i="16"/>
  <c r="T4515" i="16"/>
  <c r="L4515" i="16"/>
  <c r="T3581" i="16"/>
  <c r="L3581" i="16"/>
  <c r="T3561" i="16"/>
  <c r="L3561" i="16"/>
  <c r="T4355" i="16"/>
  <c r="L4355" i="16"/>
  <c r="T3875" i="16"/>
  <c r="L3875" i="16"/>
  <c r="T4199" i="16"/>
  <c r="L4199" i="16"/>
  <c r="T3616" i="16"/>
  <c r="L3616" i="16"/>
  <c r="T4029" i="16"/>
  <c r="L4029" i="16"/>
  <c r="T4158" i="16"/>
  <c r="L4158" i="16"/>
  <c r="T3866" i="16"/>
  <c r="L3866" i="16"/>
  <c r="T3525" i="16"/>
  <c r="L3525" i="16"/>
  <c r="T4337" i="16"/>
  <c r="L4337" i="16"/>
  <c r="T3597" i="16"/>
  <c r="L3597" i="16"/>
  <c r="T3479" i="16"/>
  <c r="L3479" i="16"/>
  <c r="T4027" i="16"/>
  <c r="L4027" i="16"/>
  <c r="T3667" i="16"/>
  <c r="L3667" i="16"/>
  <c r="T3582" i="16"/>
  <c r="L3582" i="16"/>
  <c r="T3911" i="16"/>
  <c r="L3911" i="16"/>
  <c r="T3744" i="16"/>
  <c r="L3744" i="16"/>
  <c r="T3570" i="16"/>
  <c r="L3570" i="16"/>
  <c r="T4351" i="16"/>
  <c r="L4351" i="16"/>
  <c r="T3485" i="16"/>
  <c r="L3485" i="16"/>
  <c r="T3869" i="16"/>
  <c r="L3869" i="16"/>
  <c r="T3436" i="16"/>
  <c r="L3436" i="16"/>
  <c r="T3910" i="16"/>
  <c r="L3910" i="16"/>
  <c r="T4399" i="16"/>
  <c r="L4399" i="16"/>
  <c r="T4226" i="16"/>
  <c r="L4226" i="16"/>
  <c r="T3898" i="16"/>
  <c r="L3898" i="16"/>
  <c r="T4543" i="16"/>
  <c r="L4543" i="16"/>
  <c r="T4214" i="16"/>
  <c r="L4214" i="16"/>
  <c r="T4345" i="16"/>
  <c r="L4345" i="16"/>
  <c r="T4371" i="16"/>
  <c r="L4371" i="16"/>
  <c r="T4333" i="16"/>
  <c r="L4333" i="16"/>
  <c r="T3676" i="16"/>
  <c r="L3676" i="16"/>
  <c r="T3446" i="16"/>
  <c r="L3446" i="16"/>
  <c r="T3984" i="16"/>
  <c r="L3984" i="16"/>
  <c r="T3705" i="16"/>
  <c r="L3705" i="16"/>
  <c r="T4284" i="16"/>
  <c r="L4284" i="16"/>
  <c r="T3427" i="16"/>
  <c r="L3427" i="16"/>
  <c r="T3949" i="16"/>
  <c r="L3949" i="16"/>
  <c r="T3638" i="16"/>
  <c r="L3638" i="16"/>
  <c r="T4011" i="16"/>
  <c r="L4011" i="16"/>
  <c r="T3633" i="16"/>
  <c r="L3633" i="16"/>
  <c r="T3856" i="16"/>
  <c r="L3856" i="16"/>
  <c r="T3519" i="16"/>
  <c r="L3519" i="16"/>
  <c r="T3593" i="16"/>
  <c r="L3593" i="16"/>
  <c r="T3768" i="16"/>
  <c r="L3768" i="16"/>
  <c r="T3775" i="16"/>
  <c r="L3775" i="16"/>
  <c r="T3761" i="16"/>
  <c r="L3761" i="16"/>
  <c r="T3567" i="16"/>
  <c r="L3567" i="16"/>
  <c r="T3847" i="16"/>
  <c r="L3847" i="16"/>
  <c r="T4102" i="16"/>
  <c r="L4102" i="16"/>
  <c r="T4100" i="16"/>
  <c r="L4100" i="16"/>
  <c r="T3787" i="16"/>
  <c r="L3787" i="16"/>
  <c r="T4367" i="16"/>
  <c r="L4367" i="16"/>
  <c r="T4253" i="16"/>
  <c r="L4253" i="16"/>
  <c r="T3685" i="16"/>
  <c r="L3685" i="16"/>
  <c r="T4161" i="16"/>
  <c r="L4161" i="16"/>
  <c r="T4113" i="16"/>
  <c r="L4113" i="16"/>
  <c r="T4266" i="16"/>
  <c r="L4266" i="16"/>
  <c r="T3689" i="16"/>
  <c r="L3689" i="16"/>
  <c r="T4428" i="16"/>
  <c r="L4428" i="16"/>
  <c r="T3770" i="16"/>
  <c r="L3770" i="16"/>
  <c r="T4508" i="16"/>
  <c r="L4508" i="16"/>
  <c r="T3865" i="16"/>
  <c r="L3865" i="16"/>
  <c r="T3842" i="16"/>
  <c r="L3842" i="16"/>
  <c r="T3894" i="16"/>
  <c r="L3894" i="16"/>
  <c r="T3595" i="16"/>
  <c r="L3595" i="16"/>
  <c r="T3737" i="16"/>
  <c r="L3737" i="16"/>
  <c r="T4116" i="16"/>
  <c r="L4116" i="16"/>
  <c r="T4084" i="16"/>
  <c r="L4084" i="16"/>
  <c r="T3631" i="16"/>
  <c r="L3631" i="16"/>
  <c r="T3711" i="16"/>
  <c r="L3711" i="16"/>
  <c r="T3671" i="16"/>
  <c r="L3671" i="16"/>
  <c r="T3772" i="16"/>
  <c r="L3772" i="16"/>
  <c r="T3992" i="16"/>
  <c r="L3992" i="16"/>
  <c r="T4255" i="16"/>
  <c r="L4255" i="16"/>
  <c r="T3682" i="16"/>
  <c r="L3682" i="16"/>
  <c r="T4458" i="16"/>
  <c r="L4458" i="16"/>
  <c r="T4291" i="16"/>
  <c r="L4291" i="16"/>
  <c r="T3980" i="16"/>
  <c r="L3980" i="16"/>
  <c r="T3614" i="16"/>
  <c r="L3614" i="16"/>
  <c r="T4395" i="16"/>
  <c r="L4395" i="16"/>
  <c r="T3892" i="16"/>
  <c r="L3892" i="16"/>
  <c r="T4031" i="16"/>
  <c r="L4031" i="16"/>
  <c r="T4211" i="16"/>
  <c r="L4211" i="16"/>
  <c r="T4074" i="16"/>
  <c r="L4074" i="16"/>
  <c r="T4153" i="16"/>
  <c r="L4153" i="16"/>
  <c r="T3430" i="16"/>
  <c r="L3430" i="16"/>
  <c r="T3463" i="16"/>
  <c r="L3463" i="16"/>
  <c r="T3412" i="16"/>
  <c r="L3412" i="16"/>
  <c r="T4481" i="16"/>
  <c r="L4481" i="16"/>
  <c r="T3626" i="16"/>
  <c r="L3626" i="16"/>
  <c r="T4275" i="16"/>
  <c r="L4275" i="16"/>
  <c r="T3459" i="16"/>
  <c r="L3459" i="16"/>
  <c r="T3895" i="16"/>
  <c r="L3895" i="16"/>
  <c r="T3991" i="16"/>
  <c r="L3991" i="16"/>
  <c r="T3675" i="16"/>
  <c r="L3675" i="16"/>
  <c r="T3398" i="16"/>
  <c r="L3398" i="16"/>
  <c r="T3636" i="16"/>
  <c r="L3636" i="16"/>
  <c r="T3509" i="16"/>
  <c r="L3509" i="16"/>
  <c r="T4510" i="16"/>
  <c r="L4510" i="16"/>
  <c r="T3450" i="16"/>
  <c r="L3450" i="16"/>
  <c r="T3404" i="16"/>
  <c r="L3404" i="16"/>
  <c r="T4492" i="16"/>
  <c r="L4492" i="16"/>
  <c r="T3800" i="16"/>
  <c r="L3800" i="16"/>
  <c r="T4264" i="16"/>
  <c r="L4264" i="16"/>
  <c r="T3619" i="16"/>
  <c r="L3619" i="16"/>
  <c r="T4529" i="16"/>
  <c r="L4529" i="16"/>
  <c r="T4527" i="16"/>
  <c r="L4527" i="16"/>
  <c r="T4173" i="16"/>
  <c r="L4173" i="16"/>
  <c r="T4139" i="16"/>
  <c r="L4139" i="16"/>
  <c r="T3470" i="16"/>
  <c r="L3470" i="16"/>
  <c r="T3411" i="16"/>
  <c r="L3411" i="16"/>
  <c r="T3405" i="16"/>
  <c r="L3405" i="16"/>
  <c r="T4186" i="16"/>
  <c r="L4186" i="16"/>
  <c r="T3692" i="16"/>
  <c r="L3692" i="16"/>
  <c r="T3921" i="16"/>
  <c r="L3921" i="16"/>
  <c r="T4445" i="16"/>
  <c r="L4445" i="16"/>
  <c r="T3998" i="16"/>
  <c r="L3998" i="16"/>
  <c r="T3227" i="16"/>
  <c r="L3227" i="16"/>
  <c r="T3210" i="16"/>
  <c r="L3210" i="16"/>
  <c r="T2981" i="16"/>
  <c r="L2981" i="16"/>
  <c r="T2820" i="16"/>
  <c r="L2820" i="16"/>
  <c r="T2745" i="16"/>
  <c r="L2745" i="16"/>
  <c r="T2689" i="16"/>
  <c r="L2689" i="16"/>
  <c r="T2654" i="16"/>
  <c r="L2654" i="16"/>
  <c r="T2605" i="16"/>
  <c r="L2605" i="16"/>
  <c r="T3388" i="16"/>
  <c r="L3388" i="16"/>
  <c r="T3077" i="16"/>
  <c r="L3077" i="16"/>
  <c r="T3031" i="16"/>
  <c r="L3031" i="16"/>
  <c r="T2822" i="16"/>
  <c r="L2822" i="16"/>
  <c r="T2818" i="16"/>
  <c r="L2818" i="16"/>
  <c r="T2668" i="16"/>
  <c r="L2668" i="16"/>
  <c r="T2577" i="16"/>
  <c r="L2577" i="16"/>
  <c r="T3324" i="16"/>
  <c r="L3324" i="16"/>
  <c r="T3297" i="16"/>
  <c r="L3297" i="16"/>
  <c r="T3286" i="16"/>
  <c r="L3286" i="16"/>
  <c r="T3217" i="16"/>
  <c r="L3217" i="16"/>
  <c r="T2932" i="16"/>
  <c r="L2932" i="16"/>
  <c r="T3150" i="16"/>
  <c r="L3150" i="16"/>
  <c r="T3090" i="16"/>
  <c r="L3090" i="16"/>
  <c r="T3079" i="16"/>
  <c r="L3079" i="16"/>
  <c r="T2875" i="16"/>
  <c r="L2875" i="16"/>
  <c r="T2812" i="16"/>
  <c r="L2812" i="16"/>
  <c r="T2743" i="16"/>
  <c r="L2743" i="16"/>
  <c r="T2658" i="16"/>
  <c r="L2658" i="16"/>
  <c r="T3342" i="16"/>
  <c r="L3342" i="16"/>
  <c r="T3280" i="16"/>
  <c r="L3280" i="16"/>
  <c r="T3234" i="16"/>
  <c r="L3234" i="16"/>
  <c r="T3185" i="16"/>
  <c r="L3185" i="16"/>
  <c r="T3145" i="16"/>
  <c r="L3145" i="16"/>
  <c r="T3130" i="16"/>
  <c r="L3130" i="16"/>
  <c r="T3086" i="16"/>
  <c r="L3086" i="16"/>
  <c r="T2958" i="16"/>
  <c r="L2958" i="16"/>
  <c r="T2843" i="16"/>
  <c r="L2843" i="16"/>
  <c r="T2817" i="16"/>
  <c r="L2817" i="16"/>
  <c r="T3386" i="16"/>
  <c r="L3386" i="16"/>
  <c r="T3375" i="16"/>
  <c r="L3375" i="16"/>
  <c r="T3203" i="16"/>
  <c r="L3203" i="16"/>
  <c r="T3160" i="16"/>
  <c r="L3160" i="16"/>
  <c r="T2947" i="16"/>
  <c r="L2947" i="16"/>
  <c r="T2823" i="16"/>
  <c r="L2823" i="16"/>
  <c r="T2813" i="16"/>
  <c r="L2813" i="16"/>
  <c r="T3348" i="16"/>
  <c r="L3348" i="16"/>
  <c r="T3336" i="16"/>
  <c r="L3336" i="16"/>
  <c r="T3335" i="16"/>
  <c r="L3335" i="16"/>
  <c r="T3246" i="16"/>
  <c r="L3246" i="16"/>
  <c r="T3022" i="16"/>
  <c r="L3022" i="16"/>
  <c r="T2799" i="16"/>
  <c r="L2799" i="16"/>
  <c r="T3363" i="16"/>
  <c r="L3363" i="16"/>
  <c r="T3327" i="16"/>
  <c r="L3327" i="16"/>
  <c r="T2954" i="16"/>
  <c r="L2954" i="16"/>
  <c r="T2868" i="16"/>
  <c r="L2868" i="16"/>
  <c r="T2829" i="16"/>
  <c r="L2829" i="16"/>
  <c r="T2631" i="16"/>
  <c r="L2631" i="16"/>
  <c r="T2568" i="16"/>
  <c r="L2568" i="16"/>
  <c r="T3058" i="16"/>
  <c r="L3058" i="16"/>
  <c r="T3312" i="16"/>
  <c r="L3312" i="16"/>
  <c r="T2738" i="16"/>
  <c r="L2738" i="16"/>
  <c r="T2584" i="16"/>
  <c r="L2584" i="16"/>
  <c r="T3321" i="16"/>
  <c r="L3321" i="16"/>
  <c r="T2998" i="16"/>
  <c r="L2998" i="16"/>
  <c r="T2606" i="16"/>
  <c r="L2606" i="16"/>
  <c r="T2569" i="16"/>
  <c r="L2569" i="16"/>
  <c r="T3372" i="16"/>
  <c r="L3372" i="16"/>
  <c r="T3358" i="16"/>
  <c r="L3358" i="16"/>
  <c r="T3350" i="16"/>
  <c r="L3350" i="16"/>
  <c r="T3214" i="16"/>
  <c r="L3214" i="16"/>
  <c r="T3049" i="16"/>
  <c r="L3049" i="16"/>
  <c r="T2678" i="16"/>
  <c r="L2678" i="16"/>
  <c r="T2653" i="16"/>
  <c r="L2653" i="16"/>
  <c r="T3051" i="16"/>
  <c r="L3051" i="16"/>
  <c r="T2991" i="16"/>
  <c r="L2991" i="16"/>
  <c r="T3344" i="16"/>
  <c r="L3344" i="16"/>
  <c r="T3230" i="16"/>
  <c r="L3230" i="16"/>
  <c r="T3152" i="16"/>
  <c r="L3152" i="16"/>
  <c r="T3397" i="16"/>
  <c r="L3397" i="16"/>
  <c r="T3266" i="16"/>
  <c r="L3266" i="16"/>
  <c r="T3184" i="16"/>
  <c r="L3184" i="16"/>
  <c r="T2968" i="16"/>
  <c r="L2968" i="16"/>
  <c r="T2671" i="16"/>
  <c r="L2671" i="16"/>
  <c r="T3392" i="16"/>
  <c r="L3392" i="16"/>
  <c r="T3341" i="16"/>
  <c r="L3341" i="16"/>
  <c r="T3330" i="16"/>
  <c r="L3330" i="16"/>
  <c r="T3213" i="16"/>
  <c r="L3213" i="16"/>
  <c r="T3208" i="16"/>
  <c r="L3208" i="16"/>
  <c r="T3085" i="16"/>
  <c r="L3085" i="16"/>
  <c r="T3045" i="16"/>
  <c r="L3045" i="16"/>
  <c r="T2776" i="16"/>
  <c r="L2776" i="16"/>
  <c r="T2735" i="16"/>
  <c r="L2735" i="16"/>
  <c r="T2724" i="16"/>
  <c r="L2724" i="16"/>
  <c r="T2683" i="16"/>
  <c r="L2683" i="16"/>
  <c r="T2595" i="16"/>
  <c r="L2595" i="16"/>
  <c r="T2575" i="16"/>
  <c r="L2575" i="16"/>
  <c r="T3352" i="16"/>
  <c r="L3352" i="16"/>
  <c r="T3338" i="16"/>
  <c r="L3338" i="16"/>
  <c r="T3325" i="16"/>
  <c r="L3325" i="16"/>
  <c r="T3289" i="16"/>
  <c r="L3289" i="16"/>
  <c r="T3263" i="16"/>
  <c r="L3263" i="16"/>
  <c r="T3219" i="16"/>
  <c r="L3219" i="16"/>
  <c r="T3202" i="16"/>
  <c r="L3202" i="16"/>
  <c r="T2992" i="16"/>
  <c r="L2992" i="16"/>
  <c r="T2972" i="16"/>
  <c r="L2972" i="16"/>
  <c r="T2794" i="16"/>
  <c r="L2794" i="16"/>
  <c r="T2639" i="16"/>
  <c r="L2639" i="16"/>
  <c r="T3309" i="16"/>
  <c r="L3309" i="16"/>
  <c r="T3228" i="16"/>
  <c r="L3228" i="16"/>
  <c r="T3200" i="16"/>
  <c r="L3200" i="16"/>
  <c r="T2959" i="16"/>
  <c r="L2959" i="16"/>
  <c r="T2664" i="16"/>
  <c r="L2664" i="16"/>
  <c r="T3242" i="16"/>
  <c r="L3242" i="16"/>
  <c r="T3107" i="16"/>
  <c r="L3107" i="16"/>
  <c r="T2802" i="16"/>
  <c r="L2802" i="16"/>
  <c r="T2726" i="16"/>
  <c r="L2726" i="16"/>
  <c r="T2612" i="16"/>
  <c r="L2612" i="16"/>
  <c r="T2593" i="16"/>
  <c r="L2593" i="16"/>
  <c r="T3229" i="16"/>
  <c r="L3229" i="16"/>
  <c r="T3064" i="16"/>
  <c r="L3064" i="16"/>
  <c r="T2944" i="16"/>
  <c r="L2944" i="16"/>
  <c r="T2837" i="16"/>
  <c r="L2837" i="16"/>
  <c r="T2649" i="16"/>
  <c r="L2649" i="16"/>
  <c r="T3377" i="16"/>
  <c r="L3377" i="16"/>
  <c r="T3083" i="16"/>
  <c r="L3083" i="16"/>
  <c r="T3034" i="16"/>
  <c r="L3034" i="16"/>
  <c r="T2827" i="16"/>
  <c r="L2827" i="16"/>
  <c r="T2549" i="16"/>
  <c r="L2549" i="16"/>
  <c r="T3354" i="16"/>
  <c r="L3354" i="16"/>
  <c r="T3294" i="16"/>
  <c r="L3294" i="16"/>
  <c r="T3025" i="16"/>
  <c r="L3025" i="16"/>
  <c r="T2855" i="16"/>
  <c r="L2855" i="16"/>
  <c r="T2832" i="16"/>
  <c r="L2832" i="16"/>
  <c r="T2795" i="16"/>
  <c r="L2795" i="16"/>
  <c r="T2712" i="16"/>
  <c r="L2712" i="16"/>
  <c r="T2691" i="16"/>
  <c r="L2691" i="16"/>
  <c r="T2556" i="16"/>
  <c r="L2556" i="16"/>
  <c r="T3138" i="16"/>
  <c r="L3138" i="16"/>
  <c r="T3091" i="16"/>
  <c r="L3091" i="16"/>
  <c r="T3057" i="16"/>
  <c r="L3057" i="16"/>
  <c r="T3041" i="16"/>
  <c r="L3041" i="16"/>
  <c r="T2965" i="16"/>
  <c r="L2965" i="16"/>
  <c r="T2766" i="16"/>
  <c r="L2766" i="16"/>
  <c r="T2616" i="16"/>
  <c r="L2616" i="16"/>
  <c r="T3274" i="16"/>
  <c r="L3274" i="16"/>
  <c r="T3220" i="16"/>
  <c r="L3220" i="16"/>
  <c r="T3170" i="16"/>
  <c r="L3170" i="16"/>
  <c r="T3134" i="16"/>
  <c r="L3134" i="16"/>
  <c r="T2926" i="16"/>
  <c r="L2926" i="16"/>
  <c r="T2877" i="16"/>
  <c r="L2877" i="16"/>
  <c r="T2871" i="16"/>
  <c r="L2871" i="16"/>
  <c r="T3241" i="16"/>
  <c r="L3241" i="16"/>
  <c r="T3101" i="16"/>
  <c r="L3101" i="16"/>
  <c r="T2703" i="16"/>
  <c r="L2703" i="16"/>
  <c r="T3035" i="16"/>
  <c r="L3035" i="16"/>
  <c r="T2993" i="16"/>
  <c r="L2993" i="16"/>
  <c r="T2985" i="16"/>
  <c r="L2985" i="16"/>
  <c r="T2570" i="16"/>
  <c r="L2570" i="16"/>
  <c r="T3322" i="16"/>
  <c r="L3322" i="16"/>
  <c r="T3211" i="16"/>
  <c r="L3211" i="16"/>
  <c r="T2928" i="16"/>
  <c r="L2928" i="16"/>
  <c r="T2927" i="16"/>
  <c r="L2927" i="16"/>
  <c r="T2908" i="16"/>
  <c r="L2908" i="16"/>
  <c r="T2869" i="16"/>
  <c r="L2869" i="16"/>
  <c r="T2740" i="16"/>
  <c r="L2740" i="16"/>
  <c r="T2651" i="16"/>
  <c r="L2651" i="16"/>
  <c r="T2647" i="16"/>
  <c r="L2647" i="16"/>
  <c r="T3292" i="16"/>
  <c r="L3292" i="16"/>
  <c r="T3248" i="16"/>
  <c r="L3248" i="16"/>
  <c r="T3204" i="16"/>
  <c r="L3204" i="16"/>
  <c r="T3089" i="16"/>
  <c r="L3089" i="16"/>
  <c r="T2546" i="16"/>
  <c r="L2546" i="16"/>
  <c r="T2523" i="16"/>
  <c r="L2523" i="16"/>
  <c r="T3349" i="16"/>
  <c r="L3349" i="16"/>
  <c r="T3149" i="16"/>
  <c r="L3149" i="16"/>
  <c r="T2934" i="16"/>
  <c r="L2934" i="16"/>
  <c r="T2792" i="16"/>
  <c r="L2792" i="16"/>
  <c r="T3125" i="16"/>
  <c r="L3125" i="16"/>
  <c r="T2891" i="16"/>
  <c r="L2891" i="16"/>
  <c r="T2566" i="16"/>
  <c r="L2566" i="16"/>
  <c r="T2532" i="16"/>
  <c r="L2532" i="16"/>
  <c r="T3394" i="16"/>
  <c r="L3394" i="16"/>
  <c r="T3393" i="16"/>
  <c r="L3393" i="16"/>
  <c r="T3287" i="16"/>
  <c r="L3287" i="16"/>
  <c r="T2918" i="16"/>
  <c r="L2918" i="16"/>
  <c r="T2718" i="16"/>
  <c r="L2718" i="16"/>
  <c r="T3346" i="16"/>
  <c r="L3346" i="16"/>
  <c r="T3281" i="16"/>
  <c r="L3281" i="16"/>
  <c r="T3278" i="16"/>
  <c r="L3278" i="16"/>
  <c r="T3187" i="16"/>
  <c r="L3187" i="16"/>
  <c r="T3179" i="16"/>
  <c r="L3179" i="16"/>
  <c r="T3173" i="16"/>
  <c r="L3173" i="16"/>
  <c r="T3063" i="16"/>
  <c r="L3063" i="16"/>
  <c r="T2796" i="16"/>
  <c r="L2796" i="16"/>
  <c r="T2719" i="16"/>
  <c r="L2719" i="16"/>
  <c r="T2608" i="16"/>
  <c r="L2608" i="16"/>
  <c r="T2522" i="16"/>
  <c r="L2522" i="16"/>
  <c r="T3364" i="16"/>
  <c r="L3364" i="16"/>
  <c r="T2943" i="16"/>
  <c r="L2943" i="16"/>
  <c r="T2797" i="16"/>
  <c r="L2797" i="16"/>
  <c r="T2729" i="16"/>
  <c r="L2729" i="16"/>
  <c r="T3260" i="16"/>
  <c r="L3260" i="16"/>
  <c r="T2786" i="16"/>
  <c r="L2786" i="16"/>
  <c r="T3259" i="16"/>
  <c r="L3259" i="16"/>
  <c r="T3078" i="16"/>
  <c r="L3078" i="16"/>
  <c r="T2749" i="16"/>
  <c r="L2749" i="16"/>
  <c r="T3024" i="16"/>
  <c r="L3024" i="16"/>
  <c r="T2542" i="16"/>
  <c r="L2542" i="16"/>
  <c r="T3323" i="16"/>
  <c r="L3323" i="16"/>
  <c r="T3267" i="16"/>
  <c r="L3267" i="16"/>
  <c r="T3207" i="16"/>
  <c r="L3207" i="16"/>
  <c r="T3141" i="16"/>
  <c r="L3141" i="16"/>
  <c r="T3056" i="16"/>
  <c r="L3056" i="16"/>
  <c r="T2905" i="16"/>
  <c r="L2905" i="16"/>
  <c r="T2788" i="16"/>
  <c r="L2788" i="16"/>
  <c r="T2557" i="16"/>
  <c r="L2557" i="16"/>
  <c r="T3268" i="16"/>
  <c r="L3268" i="16"/>
  <c r="T2971" i="16"/>
  <c r="L2971" i="16"/>
  <c r="T2765" i="16"/>
  <c r="L2765" i="16"/>
  <c r="T2760" i="16"/>
  <c r="L2760" i="16"/>
  <c r="T2736" i="16"/>
  <c r="L2736" i="16"/>
  <c r="T3258" i="16"/>
  <c r="L3258" i="16"/>
  <c r="T3247" i="16"/>
  <c r="L3247" i="16"/>
  <c r="T3196" i="16"/>
  <c r="L3196" i="16"/>
  <c r="T3069" i="16"/>
  <c r="L3069" i="16"/>
  <c r="T3038" i="16"/>
  <c r="L3038" i="16"/>
  <c r="T2769" i="16"/>
  <c r="L2769" i="16"/>
  <c r="T2725" i="16"/>
  <c r="L2725" i="16"/>
  <c r="T3261" i="16"/>
  <c r="L3261" i="16"/>
  <c r="T3162" i="16"/>
  <c r="L3162" i="16"/>
  <c r="T2750" i="16"/>
  <c r="L2750" i="16"/>
  <c r="T2567" i="16"/>
  <c r="L2567" i="16"/>
  <c r="T3159" i="16"/>
  <c r="L3159" i="16"/>
  <c r="T3118" i="16"/>
  <c r="L3118" i="16"/>
  <c r="T2825" i="16"/>
  <c r="L2825" i="16"/>
  <c r="T2551" i="16"/>
  <c r="L2551" i="16"/>
  <c r="T3252" i="16"/>
  <c r="L3252" i="16"/>
  <c r="T3193" i="16"/>
  <c r="L3193" i="16"/>
  <c r="T3168" i="16"/>
  <c r="L3168" i="16"/>
  <c r="T3108" i="16"/>
  <c r="L3108" i="16"/>
  <c r="T2715" i="16"/>
  <c r="L2715" i="16"/>
  <c r="T3390" i="16"/>
  <c r="L3390" i="16"/>
  <c r="T3191" i="16"/>
  <c r="L3191" i="16"/>
  <c r="T2938" i="16"/>
  <c r="L2938" i="16"/>
  <c r="T2598" i="16"/>
  <c r="L2598" i="16"/>
  <c r="T3369" i="16"/>
  <c r="L3369" i="16"/>
  <c r="T3361" i="16"/>
  <c r="L3361" i="16"/>
  <c r="T3288" i="16"/>
  <c r="L3288" i="16"/>
  <c r="T2912" i="16"/>
  <c r="L2912" i="16"/>
  <c r="T2852" i="16"/>
  <c r="L2852" i="16"/>
  <c r="T3315" i="16"/>
  <c r="L3315" i="16"/>
  <c r="T3119" i="16"/>
  <c r="L3119" i="16"/>
  <c r="T2961" i="16"/>
  <c r="L2961" i="16"/>
  <c r="T2923" i="16"/>
  <c r="L2923" i="16"/>
  <c r="T2548" i="16"/>
  <c r="L2548" i="16"/>
  <c r="T3374" i="16"/>
  <c r="L3374" i="16"/>
  <c r="T3174" i="16"/>
  <c r="L3174" i="16"/>
  <c r="T2952" i="16"/>
  <c r="L2952" i="16"/>
  <c r="T2558" i="16"/>
  <c r="L2558" i="16"/>
  <c r="T2538" i="16"/>
  <c r="L2538" i="16"/>
  <c r="T3209" i="16"/>
  <c r="L3209" i="16"/>
  <c r="T3126" i="16"/>
  <c r="L3126" i="16"/>
  <c r="T2964" i="16"/>
  <c r="L2964" i="16"/>
  <c r="T2555" i="16"/>
  <c r="L2555" i="16"/>
  <c r="T3231" i="16"/>
  <c r="L3231" i="16"/>
  <c r="T2758" i="16"/>
  <c r="L2758" i="16"/>
  <c r="T2753" i="16"/>
  <c r="L2753" i="16"/>
  <c r="T2600" i="16"/>
  <c r="L2600" i="16"/>
  <c r="T3362" i="16"/>
  <c r="L3362" i="16"/>
  <c r="T2970" i="16"/>
  <c r="L2970" i="16"/>
  <c r="T2941" i="16"/>
  <c r="L2941" i="16"/>
  <c r="T2889" i="16"/>
  <c r="L2889" i="16"/>
  <c r="T2754" i="16"/>
  <c r="L2754" i="16"/>
  <c r="T2592" i="16"/>
  <c r="L2592" i="16"/>
  <c r="T3302" i="16"/>
  <c r="L3302" i="16"/>
  <c r="T3192" i="16"/>
  <c r="L3192" i="16"/>
  <c r="T3040" i="16"/>
  <c r="L3040" i="16"/>
  <c r="T2748" i="16"/>
  <c r="L2748" i="16"/>
  <c r="T3313" i="16"/>
  <c r="L3313" i="16"/>
  <c r="T3243" i="16"/>
  <c r="L3243" i="16"/>
  <c r="T3279" i="16"/>
  <c r="L3279" i="16"/>
  <c r="T3269" i="16"/>
  <c r="L3269" i="16"/>
  <c r="T3099" i="16"/>
  <c r="L3099" i="16"/>
  <c r="T2574" i="16"/>
  <c r="L2574" i="16"/>
  <c r="T3144" i="16"/>
  <c r="L3144" i="16"/>
  <c r="T2579" i="16"/>
  <c r="L2579" i="16"/>
  <c r="T2543" i="16"/>
  <c r="L2543" i="16"/>
  <c r="T3385" i="16"/>
  <c r="L3385" i="16"/>
  <c r="T2939" i="16"/>
  <c r="L2939" i="16"/>
  <c r="T2850" i="16"/>
  <c r="L2850" i="16"/>
  <c r="T2547" i="16"/>
  <c r="L2547" i="16"/>
  <c r="T3075" i="16"/>
  <c r="L3075" i="16"/>
  <c r="T2779" i="16"/>
  <c r="L2779" i="16"/>
  <c r="T2705" i="16"/>
  <c r="L2705" i="16"/>
  <c r="T2949" i="16"/>
  <c r="L2949" i="16"/>
  <c r="T3368" i="16"/>
  <c r="L3368" i="16"/>
  <c r="T2982" i="16"/>
  <c r="L2982" i="16"/>
  <c r="T2576" i="16"/>
  <c r="L2576" i="16"/>
  <c r="T2994" i="16"/>
  <c r="L2994" i="16"/>
  <c r="T2541" i="16"/>
  <c r="L2541" i="16"/>
  <c r="T3223" i="16"/>
  <c r="L3223" i="16"/>
  <c r="T3161" i="16"/>
  <c r="L3161" i="16"/>
  <c r="T3158" i="16"/>
  <c r="L3158" i="16"/>
  <c r="T2902" i="16"/>
  <c r="L2902" i="16"/>
  <c r="T2893" i="16"/>
  <c r="L2893" i="16"/>
  <c r="T2652" i="16"/>
  <c r="L2652" i="16"/>
  <c r="T3225" i="16"/>
  <c r="L3225" i="16"/>
  <c r="T2937" i="16"/>
  <c r="L2937" i="16"/>
  <c r="T2621" i="16"/>
  <c r="L2621" i="16"/>
  <c r="T2581" i="16"/>
  <c r="L2581" i="16"/>
  <c r="T3222" i="16"/>
  <c r="L3222" i="16"/>
  <c r="T3194" i="16"/>
  <c r="L3194" i="16"/>
  <c r="T2767" i="16"/>
  <c r="L2767" i="16"/>
  <c r="T2622" i="16"/>
  <c r="L2622" i="16"/>
  <c r="T2550" i="16"/>
  <c r="L2550" i="16"/>
  <c r="T3373" i="16"/>
  <c r="L3373" i="16"/>
  <c r="T2847" i="16"/>
  <c r="L2847" i="16"/>
  <c r="T2534" i="16"/>
  <c r="L2534" i="16"/>
  <c r="T3301" i="16"/>
  <c r="L3301" i="16"/>
  <c r="T3295" i="16"/>
  <c r="L3295" i="16"/>
  <c r="T3396" i="16"/>
  <c r="L3396" i="16"/>
  <c r="T2643" i="16"/>
  <c r="L2643" i="16"/>
  <c r="T3271" i="16"/>
  <c r="L3271" i="16"/>
  <c r="T3006" i="16"/>
  <c r="L3006" i="16"/>
  <c r="T3355" i="16"/>
  <c r="L3355" i="16"/>
  <c r="T3298" i="16"/>
  <c r="L3298" i="16"/>
  <c r="T2930" i="16"/>
  <c r="L2930" i="16"/>
  <c r="T2894" i="16"/>
  <c r="L2894" i="16"/>
  <c r="T2874" i="16"/>
  <c r="L2874" i="16"/>
  <c r="T2630" i="16"/>
  <c r="L2630" i="16"/>
  <c r="T3389" i="16"/>
  <c r="L3389" i="16"/>
  <c r="T3156" i="16"/>
  <c r="L3156" i="16"/>
  <c r="T2809" i="16"/>
  <c r="L2809" i="16"/>
  <c r="T2772" i="16"/>
  <c r="L2772" i="16"/>
  <c r="T2858" i="16"/>
  <c r="L2858" i="16"/>
  <c r="T3120" i="16"/>
  <c r="L3120" i="16"/>
  <c r="T3113" i="16"/>
  <c r="L3113" i="16"/>
  <c r="T3070" i="16"/>
  <c r="L3070" i="16"/>
  <c r="T3110" i="16"/>
  <c r="L3110" i="16"/>
  <c r="T2583" i="16"/>
  <c r="L2583" i="16"/>
  <c r="T3151" i="16"/>
  <c r="L3151" i="16"/>
  <c r="T3084" i="16"/>
  <c r="L3084" i="16"/>
  <c r="T2815" i="16"/>
  <c r="L2815" i="16"/>
  <c r="T2752" i="16"/>
  <c r="L2752" i="16"/>
  <c r="T3379" i="16"/>
  <c r="L3379" i="16"/>
  <c r="T3197" i="16"/>
  <c r="L3197" i="16"/>
  <c r="T3154" i="16"/>
  <c r="L3154" i="16"/>
  <c r="T2839" i="16"/>
  <c r="L2839" i="16"/>
  <c r="T3033" i="16"/>
  <c r="L3033" i="16"/>
  <c r="T3221" i="16"/>
  <c r="L3221" i="16"/>
  <c r="T3039" i="16"/>
  <c r="L3039" i="16"/>
  <c r="T3008" i="16"/>
  <c r="L3008" i="16"/>
  <c r="T3100" i="16"/>
  <c r="L3100" i="16"/>
  <c r="T3092" i="16"/>
  <c r="L3092" i="16"/>
  <c r="T2757" i="16"/>
  <c r="L2757" i="16"/>
  <c r="T2599" i="16"/>
  <c r="L2599" i="16"/>
  <c r="T3109" i="16"/>
  <c r="L3109" i="16"/>
  <c r="T2922" i="16"/>
  <c r="L2922" i="16"/>
  <c r="T3270" i="16"/>
  <c r="L3270" i="16"/>
  <c r="T2987" i="16"/>
  <c r="L2987" i="16"/>
  <c r="T2775" i="16"/>
  <c r="L2775" i="16"/>
  <c r="T2714" i="16"/>
  <c r="L2714" i="16"/>
  <c r="T2603" i="16"/>
  <c r="L2603" i="16"/>
  <c r="T2571" i="16"/>
  <c r="L2571" i="16"/>
  <c r="T2667" i="16"/>
  <c r="L2667" i="16"/>
  <c r="T2619" i="16"/>
  <c r="L2619" i="16"/>
  <c r="T2591" i="16"/>
  <c r="L2591" i="16"/>
  <c r="T3276" i="16"/>
  <c r="L3276" i="16"/>
  <c r="T3255" i="16"/>
  <c r="L3255" i="16"/>
  <c r="T3055" i="16"/>
  <c r="L3055" i="16"/>
  <c r="T2860" i="16"/>
  <c r="L2860" i="16"/>
  <c r="T2782" i="16"/>
  <c r="L2782" i="16"/>
  <c r="T2617" i="16"/>
  <c r="L2617" i="16"/>
  <c r="T3199" i="16"/>
  <c r="L3199" i="16"/>
  <c r="T2870" i="16"/>
  <c r="L2870" i="16"/>
  <c r="T2789" i="16"/>
  <c r="L2789" i="16"/>
  <c r="T2563" i="16"/>
  <c r="L2563" i="16"/>
  <c r="T3262" i="16"/>
  <c r="L3262" i="16"/>
  <c r="T2798" i="16"/>
  <c r="L2798" i="16"/>
  <c r="T3198" i="16"/>
  <c r="L3198" i="16"/>
  <c r="T2662" i="16"/>
  <c r="L2662" i="16"/>
  <c r="T2526" i="16"/>
  <c r="L2526" i="16"/>
  <c r="T2761" i="16"/>
  <c r="L2761" i="16"/>
  <c r="T2720" i="16"/>
  <c r="L2720" i="16"/>
  <c r="T2613" i="16"/>
  <c r="L2613" i="16"/>
  <c r="T2609" i="16"/>
  <c r="L2609" i="16"/>
  <c r="T3308" i="16"/>
  <c r="L3308" i="16"/>
  <c r="T3044" i="16"/>
  <c r="L3044" i="16"/>
  <c r="T2733" i="16"/>
  <c r="L2733" i="16"/>
  <c r="T3376" i="16"/>
  <c r="L3376" i="16"/>
  <c r="T2955" i="16"/>
  <c r="L2955" i="16"/>
  <c r="T2774" i="16"/>
  <c r="L2774" i="16"/>
  <c r="T3001" i="16"/>
  <c r="L3001" i="16"/>
  <c r="T2747" i="16"/>
  <c r="L2747" i="16"/>
  <c r="T2562" i="16"/>
  <c r="L2562" i="16"/>
  <c r="T2531" i="16"/>
  <c r="L2531" i="16"/>
  <c r="T3251" i="16"/>
  <c r="L3251" i="16"/>
  <c r="T3148" i="16"/>
  <c r="L3148" i="16"/>
  <c r="T3082" i="16"/>
  <c r="L3082" i="16"/>
  <c r="T2940" i="16"/>
  <c r="L2940" i="16"/>
  <c r="T2780" i="16"/>
  <c r="L2780" i="16"/>
  <c r="T2746" i="16"/>
  <c r="L2746" i="16"/>
  <c r="T2602" i="16"/>
  <c r="L2602" i="16"/>
  <c r="T3306" i="16"/>
  <c r="L3306" i="16"/>
  <c r="T2916" i="16"/>
  <c r="L2916" i="16"/>
  <c r="T2666" i="16"/>
  <c r="L2666" i="16"/>
  <c r="T2623" i="16"/>
  <c r="L2623" i="16"/>
  <c r="T2535" i="16"/>
  <c r="L2535" i="16"/>
  <c r="T2529" i="16"/>
  <c r="L2529" i="16"/>
  <c r="T3054" i="16"/>
  <c r="L3054" i="16"/>
  <c r="T2777" i="16"/>
  <c r="L2777" i="16"/>
  <c r="T2701" i="16"/>
  <c r="L2701" i="16"/>
  <c r="T2661" i="16"/>
  <c r="L2661" i="16"/>
  <c r="T2884" i="16"/>
  <c r="L2884" i="16"/>
  <c r="T2814" i="16"/>
  <c r="L2814" i="16"/>
  <c r="T2790" i="16"/>
  <c r="L2790" i="16"/>
  <c r="T2732" i="16"/>
  <c r="L2732" i="16"/>
  <c r="T2520" i="16"/>
  <c r="L2520" i="16"/>
  <c r="T3367" i="16"/>
  <c r="L3367" i="16"/>
  <c r="T2956" i="16"/>
  <c r="L2956" i="16"/>
  <c r="T2528" i="16"/>
  <c r="L2528" i="16"/>
  <c r="T3391" i="16"/>
  <c r="L3391" i="16"/>
  <c r="T2578" i="16"/>
  <c r="L2578" i="16"/>
  <c r="T3000" i="16"/>
  <c r="L3000" i="16"/>
  <c r="T2628" i="16"/>
  <c r="L2628" i="16"/>
  <c r="T3365" i="16"/>
  <c r="L3365" i="16"/>
  <c r="T3329" i="16"/>
  <c r="L3329" i="16"/>
  <c r="T2706" i="16"/>
  <c r="L2706" i="16"/>
  <c r="T2700" i="16"/>
  <c r="L2700" i="16"/>
  <c r="T3371" i="16"/>
  <c r="L3371" i="16"/>
  <c r="T3169" i="16"/>
  <c r="L3169" i="16"/>
  <c r="T3102" i="16"/>
  <c r="L3102" i="16"/>
  <c r="T2901" i="16"/>
  <c r="L2901" i="16"/>
  <c r="T3357" i="16"/>
  <c r="L3357" i="16"/>
  <c r="T3253" i="16"/>
  <c r="L3253" i="16"/>
  <c r="T2890" i="16"/>
  <c r="L2890" i="16"/>
  <c r="T2587" i="16"/>
  <c r="L2587" i="16"/>
  <c r="T2554" i="16"/>
  <c r="L2554" i="16"/>
  <c r="T3073" i="16"/>
  <c r="L3073" i="16"/>
  <c r="T2821" i="16"/>
  <c r="L2821" i="16"/>
  <c r="T2763" i="16"/>
  <c r="L2763" i="16"/>
  <c r="T2665" i="16"/>
  <c r="L2665" i="16"/>
  <c r="T2967" i="16"/>
  <c r="L2967" i="16"/>
  <c r="T2910" i="16"/>
  <c r="L2910" i="16"/>
  <c r="T2842" i="16"/>
  <c r="L2842" i="16"/>
  <c r="T2565" i="16"/>
  <c r="L2565" i="16"/>
  <c r="T3351" i="16"/>
  <c r="L3351" i="16"/>
  <c r="T3314" i="16"/>
  <c r="L3314" i="16"/>
  <c r="T3311" i="16"/>
  <c r="L3311" i="16"/>
  <c r="T2530" i="16"/>
  <c r="L2530" i="16"/>
  <c r="T3028" i="16"/>
  <c r="L3028" i="16"/>
  <c r="T2764" i="16"/>
  <c r="L2764" i="16"/>
  <c r="T2695" i="16"/>
  <c r="L2695" i="16"/>
  <c r="T3190" i="16"/>
  <c r="L3190" i="16"/>
  <c r="T2727" i="16"/>
  <c r="L2727" i="16"/>
  <c r="T2637" i="16"/>
  <c r="L2637" i="16"/>
  <c r="T2590" i="16"/>
  <c r="L2590" i="16"/>
  <c r="T2540" i="16"/>
  <c r="L2540" i="16"/>
  <c r="T3133" i="16"/>
  <c r="L3133" i="16"/>
  <c r="T2826" i="16"/>
  <c r="L2826" i="16"/>
  <c r="T2688" i="16"/>
  <c r="L2688" i="16"/>
  <c r="T2572" i="16"/>
  <c r="L2572" i="16"/>
  <c r="T3256" i="16"/>
  <c r="L3256" i="16"/>
  <c r="T3023" i="16"/>
  <c r="L3023" i="16"/>
  <c r="T2656" i="16"/>
  <c r="L2656" i="16"/>
  <c r="T2880" i="16"/>
  <c r="L2880" i="16"/>
  <c r="T3177" i="16"/>
  <c r="L3177" i="16"/>
  <c r="T2895" i="16"/>
  <c r="L2895" i="16"/>
  <c r="T2580" i="16"/>
  <c r="L2580" i="16"/>
  <c r="T2872" i="16"/>
  <c r="L2872" i="16"/>
  <c r="T2785" i="16"/>
  <c r="L2785" i="16"/>
  <c r="T2676" i="16"/>
  <c r="L2676" i="16"/>
  <c r="T2673" i="16"/>
  <c r="L2673" i="16"/>
  <c r="T2625" i="16"/>
  <c r="L2625" i="16"/>
  <c r="T2935" i="16"/>
  <c r="L2935" i="16"/>
  <c r="T2744" i="16"/>
  <c r="L2744" i="16"/>
  <c r="T3265" i="16"/>
  <c r="L3265" i="16"/>
  <c r="T3047" i="16"/>
  <c r="L3047" i="16"/>
  <c r="T3172" i="16"/>
  <c r="L3172" i="16"/>
  <c r="T2962" i="16"/>
  <c r="L2962" i="16"/>
  <c r="T2853" i="16"/>
  <c r="L2853" i="16"/>
  <c r="T3104" i="16"/>
  <c r="L3104" i="16"/>
  <c r="T2824" i="16"/>
  <c r="L2824" i="16"/>
  <c r="T3182" i="16"/>
  <c r="L3182" i="16"/>
  <c r="T2697" i="16"/>
  <c r="L2697" i="16"/>
  <c r="T3030" i="16"/>
  <c r="L3030" i="16"/>
  <c r="T3319" i="16"/>
  <c r="L3319" i="16"/>
  <c r="T3103" i="16"/>
  <c r="L3103" i="16"/>
  <c r="T2863" i="16"/>
  <c r="L2863" i="16"/>
  <c r="T2857" i="16"/>
  <c r="L2857" i="16"/>
  <c r="T2841" i="16"/>
  <c r="L2841" i="16"/>
  <c r="T3387" i="16"/>
  <c r="L3387" i="16"/>
  <c r="T3332" i="16"/>
  <c r="L3332" i="16"/>
  <c r="T2527" i="16"/>
  <c r="L2527" i="16"/>
  <c r="T3343" i="16"/>
  <c r="L3343" i="16"/>
  <c r="T3239" i="16"/>
  <c r="L3239" i="16"/>
  <c r="T2704" i="16"/>
  <c r="L2704" i="16"/>
  <c r="T3304" i="16"/>
  <c r="L3304" i="16"/>
  <c r="T3081" i="16"/>
  <c r="L3081" i="16"/>
  <c r="T3021" i="16"/>
  <c r="L3021" i="16"/>
  <c r="T3106" i="16"/>
  <c r="L3106" i="16"/>
  <c r="T3068" i="16"/>
  <c r="L3068" i="16"/>
  <c r="T2886" i="16"/>
  <c r="L2886" i="16"/>
  <c r="T2552" i="16"/>
  <c r="L2552" i="16"/>
  <c r="T3384" i="16"/>
  <c r="L3384" i="16"/>
  <c r="T3137" i="16"/>
  <c r="L3137" i="16"/>
  <c r="T2899" i="16"/>
  <c r="L2899" i="16"/>
  <c r="T2633" i="16"/>
  <c r="L2633" i="16"/>
  <c r="T3381" i="16"/>
  <c r="L3381" i="16"/>
  <c r="T3224" i="16"/>
  <c r="L3224" i="16"/>
  <c r="T3048" i="16"/>
  <c r="L3048" i="16"/>
  <c r="T2756" i="16"/>
  <c r="L2756" i="16"/>
  <c r="T3334" i="16"/>
  <c r="L3334" i="16"/>
  <c r="T2906" i="16"/>
  <c r="L2906" i="16"/>
  <c r="T2536" i="16"/>
  <c r="L2536" i="16"/>
  <c r="T3382" i="16"/>
  <c r="L3382" i="16"/>
  <c r="T2739" i="16"/>
  <c r="L2739" i="16"/>
  <c r="T3095" i="16"/>
  <c r="L3095" i="16"/>
  <c r="T2698" i="16"/>
  <c r="L2698" i="16"/>
  <c r="T2586" i="16"/>
  <c r="L2586" i="16"/>
  <c r="T3257" i="16"/>
  <c r="L3257" i="16"/>
  <c r="T3065" i="16"/>
  <c r="L3065" i="16"/>
  <c r="T3143" i="16"/>
  <c r="L3143" i="16"/>
  <c r="T2915" i="16"/>
  <c r="L2915" i="16"/>
  <c r="T2648" i="16"/>
  <c r="L2648" i="16"/>
  <c r="T2624" i="16"/>
  <c r="L2624" i="16"/>
  <c r="T2913" i="16"/>
  <c r="L2913" i="16"/>
  <c r="T2640" i="16"/>
  <c r="L2640" i="16"/>
  <c r="T3124" i="16"/>
  <c r="L3124" i="16"/>
  <c r="T2903" i="16"/>
  <c r="L2903" i="16"/>
  <c r="T2684" i="16"/>
  <c r="L2684" i="16"/>
  <c r="T2851" i="16"/>
  <c r="L2851" i="16"/>
  <c r="T2803" i="16"/>
  <c r="L2803" i="16"/>
  <c r="T2721" i="16"/>
  <c r="L2721" i="16"/>
  <c r="T3307" i="16"/>
  <c r="L3307" i="16"/>
  <c r="T3250" i="16"/>
  <c r="L3250" i="16"/>
  <c r="T2838" i="16"/>
  <c r="L2838" i="16"/>
  <c r="T3235" i="16"/>
  <c r="L3235" i="16"/>
  <c r="T3140" i="16"/>
  <c r="L3140" i="16"/>
  <c r="T2632" i="16"/>
  <c r="L2632" i="16"/>
  <c r="T3147" i="16"/>
  <c r="L3147" i="16"/>
  <c r="T3114" i="16"/>
  <c r="L3114" i="16"/>
  <c r="T3020" i="16"/>
  <c r="L3020" i="16"/>
  <c r="T3380" i="16"/>
  <c r="L3380" i="16"/>
  <c r="T3378" i="16"/>
  <c r="L3378" i="16"/>
  <c r="T2914" i="16"/>
  <c r="L2914" i="16"/>
  <c r="T2911" i="16"/>
  <c r="L2911" i="16"/>
  <c r="T3356" i="16"/>
  <c r="L3356" i="16"/>
  <c r="T3071" i="16"/>
  <c r="L3071" i="16"/>
  <c r="T3146" i="16"/>
  <c r="L3146" i="16"/>
  <c r="T3019" i="16"/>
  <c r="L3019" i="16"/>
  <c r="T2655" i="16"/>
  <c r="L2655" i="16"/>
  <c r="T2980" i="16"/>
  <c r="L2980" i="16"/>
  <c r="T2830" i="16"/>
  <c r="L2830" i="16"/>
  <c r="T3282" i="16"/>
  <c r="L3282" i="16"/>
  <c r="T3122" i="16"/>
  <c r="L3122" i="16"/>
  <c r="T2784" i="16"/>
  <c r="L2784" i="16"/>
  <c r="T2634" i="16"/>
  <c r="L2634" i="16"/>
  <c r="T2660" i="16"/>
  <c r="L2660" i="16"/>
  <c r="T3359" i="16"/>
  <c r="L3359" i="16"/>
  <c r="T2976" i="16"/>
  <c r="L2976" i="16"/>
  <c r="T3264" i="16"/>
  <c r="L3264" i="16"/>
  <c r="T3244" i="16"/>
  <c r="L3244" i="16"/>
  <c r="T3123" i="16"/>
  <c r="L3123" i="16"/>
  <c r="T3383" i="16"/>
  <c r="L3383" i="16"/>
  <c r="T2945" i="16"/>
  <c r="L2945" i="16"/>
  <c r="T3016" i="16"/>
  <c r="L3016" i="16"/>
  <c r="T2966" i="16"/>
  <c r="L2966" i="16"/>
  <c r="T3042" i="16"/>
  <c r="L3042" i="16"/>
  <c r="T2969" i="16"/>
  <c r="L2969" i="16"/>
  <c r="T2840" i="16"/>
  <c r="L2840" i="16"/>
  <c r="T2836" i="16"/>
  <c r="L2836" i="16"/>
  <c r="T2896" i="16"/>
  <c r="L2896" i="16"/>
  <c r="T2878" i="16"/>
  <c r="L2878" i="16"/>
  <c r="T3171" i="16"/>
  <c r="L3171" i="16"/>
  <c r="T2999" i="16"/>
  <c r="L2999" i="16"/>
  <c r="T2849" i="16"/>
  <c r="L2849" i="16"/>
  <c r="T3080" i="16"/>
  <c r="L3080" i="16"/>
  <c r="T2997" i="16"/>
  <c r="L2997" i="16"/>
  <c r="T2650" i="16"/>
  <c r="L2650" i="16"/>
  <c r="T3233" i="16"/>
  <c r="L3233" i="16"/>
  <c r="T3117" i="16"/>
  <c r="L3117" i="16"/>
  <c r="T2979" i="16"/>
  <c r="L2979" i="16"/>
  <c r="T2524" i="16"/>
  <c r="L2524" i="16"/>
  <c r="T3215" i="16"/>
  <c r="L3215" i="16"/>
  <c r="T3195" i="16"/>
  <c r="L3195" i="16"/>
  <c r="T2771" i="16"/>
  <c r="L2771" i="16"/>
  <c r="T2618" i="16"/>
  <c r="L2618" i="16"/>
  <c r="T2674" i="16"/>
  <c r="L2674" i="16"/>
  <c r="T3254" i="16"/>
  <c r="L3254" i="16"/>
  <c r="T3201" i="16"/>
  <c r="L3201" i="16"/>
  <c r="T3216" i="16"/>
  <c r="L3216" i="16"/>
  <c r="T3180" i="16"/>
  <c r="L3180" i="16"/>
  <c r="T3366" i="16"/>
  <c r="L3366" i="16"/>
  <c r="T2642" i="16"/>
  <c r="L2642" i="16"/>
  <c r="T3310" i="16"/>
  <c r="L3310" i="16"/>
  <c r="T2693" i="16"/>
  <c r="L2693" i="16"/>
  <c r="T3121" i="16"/>
  <c r="L3121" i="16"/>
  <c r="T3027" i="16"/>
  <c r="L3027" i="16"/>
  <c r="T3345" i="16"/>
  <c r="L3345" i="16"/>
  <c r="T2988" i="16"/>
  <c r="L2988" i="16"/>
  <c r="T2909" i="16"/>
  <c r="L2909" i="16"/>
  <c r="T2659" i="16"/>
  <c r="L2659" i="16"/>
  <c r="T2663" i="16"/>
  <c r="L2663" i="16"/>
  <c r="T2685" i="16"/>
  <c r="L2685" i="16"/>
  <c r="T3132" i="16"/>
  <c r="L3132" i="16"/>
  <c r="T2582" i="16"/>
  <c r="L2582" i="16"/>
  <c r="T3043" i="16"/>
  <c r="L3043" i="16"/>
  <c r="T2986" i="16"/>
  <c r="L2986" i="16"/>
  <c r="T2859" i="16"/>
  <c r="L2859" i="16"/>
  <c r="T2675" i="16"/>
  <c r="L2675" i="16"/>
  <c r="T2620" i="16"/>
  <c r="L2620" i="16"/>
  <c r="T3283" i="16"/>
  <c r="L3283" i="16"/>
  <c r="T3139" i="16"/>
  <c r="L3139" i="16"/>
  <c r="T2977" i="16"/>
  <c r="L2977" i="16"/>
  <c r="T2564" i="16"/>
  <c r="L2564" i="16"/>
  <c r="T2983" i="16"/>
  <c r="L2983" i="16"/>
  <c r="T2525" i="16"/>
  <c r="L2525" i="16"/>
  <c r="T2887" i="16"/>
  <c r="L2887" i="16"/>
  <c r="T2734" i="16"/>
  <c r="L2734" i="16"/>
  <c r="T3010" i="16"/>
  <c r="L3010" i="16"/>
  <c r="T3245" i="16"/>
  <c r="L3245" i="16"/>
  <c r="T3232" i="16"/>
  <c r="L3232" i="16"/>
  <c r="T3136" i="16"/>
  <c r="L3136" i="16"/>
  <c r="T2995" i="16"/>
  <c r="L2995" i="16"/>
  <c r="T3060" i="16"/>
  <c r="L3060" i="16"/>
  <c r="T3017" i="16"/>
  <c r="L3017" i="16"/>
  <c r="T2921" i="16"/>
  <c r="L2921" i="16"/>
  <c r="T3328" i="16"/>
  <c r="L3328" i="16"/>
  <c r="T2716" i="16"/>
  <c r="L2716" i="16"/>
  <c r="T2957" i="16"/>
  <c r="L2957" i="16"/>
  <c r="T2946" i="16"/>
  <c r="L2946" i="16"/>
  <c r="T2544" i="16"/>
  <c r="L2544" i="16"/>
  <c r="T3183" i="16"/>
  <c r="L3183" i="16"/>
  <c r="T2702" i="16"/>
  <c r="L2702" i="16"/>
  <c r="T2742" i="16"/>
  <c r="L2742" i="16"/>
  <c r="T2545" i="16"/>
  <c r="L2545" i="16"/>
  <c r="T2974" i="16"/>
  <c r="L2974" i="16"/>
  <c r="T3157" i="16"/>
  <c r="L3157" i="16"/>
  <c r="T2819" i="16"/>
  <c r="L2819" i="16"/>
  <c r="T2751" i="16"/>
  <c r="L2751" i="16"/>
  <c r="T2856" i="16"/>
  <c r="L2856" i="16"/>
  <c r="T2848" i="16"/>
  <c r="L2848" i="16"/>
  <c r="T2805" i="16"/>
  <c r="L2805" i="16"/>
  <c r="T2844" i="16"/>
  <c r="L2844" i="16"/>
  <c r="T2879" i="16"/>
  <c r="L2879" i="16"/>
  <c r="T2907" i="16"/>
  <c r="L2907" i="16"/>
  <c r="T2635" i="16"/>
  <c r="L2635" i="16"/>
  <c r="T3285" i="16"/>
  <c r="L3285" i="16"/>
  <c r="T2834" i="16"/>
  <c r="L2834" i="16"/>
  <c r="T3050" i="16"/>
  <c r="L3050" i="16"/>
  <c r="T3163" i="16"/>
  <c r="L3163" i="16"/>
  <c r="T2984" i="16"/>
  <c r="L2984" i="16"/>
  <c r="T2933" i="16"/>
  <c r="L2933" i="16"/>
  <c r="T3188" i="16"/>
  <c r="L3188" i="16"/>
  <c r="T3062" i="16"/>
  <c r="L3062" i="16"/>
  <c r="T3238" i="16"/>
  <c r="L3238" i="16"/>
  <c r="T2710" i="16"/>
  <c r="L2710" i="16"/>
  <c r="T2686" i="16"/>
  <c r="L2686" i="16"/>
  <c r="T3181" i="16"/>
  <c r="L3181" i="16"/>
  <c r="T3004" i="16"/>
  <c r="L3004" i="16"/>
  <c r="T3066" i="16"/>
  <c r="L3066" i="16"/>
  <c r="T3012" i="16"/>
  <c r="L3012" i="16"/>
  <c r="T2978" i="16"/>
  <c r="L2978" i="16"/>
  <c r="T2519" i="16"/>
  <c r="L2519" i="16"/>
  <c r="T2638" i="16"/>
  <c r="L2638" i="16"/>
  <c r="T3189" i="16"/>
  <c r="L3189" i="16"/>
  <c r="T3009" i="16"/>
  <c r="L3009" i="16"/>
  <c r="T2670" i="16"/>
  <c r="L2670" i="16"/>
  <c r="T3237" i="16"/>
  <c r="L3237" i="16"/>
  <c r="T2717" i="16"/>
  <c r="L2717" i="16"/>
  <c r="T3206" i="16"/>
  <c r="L3206" i="16"/>
  <c r="T3339" i="16"/>
  <c r="L3339" i="16"/>
  <c r="T3015" i="16"/>
  <c r="L3015" i="16"/>
  <c r="T2963" i="16"/>
  <c r="L2963" i="16"/>
  <c r="T2996" i="16"/>
  <c r="L2996" i="16"/>
  <c r="T2680" i="16"/>
  <c r="L2680" i="16"/>
  <c r="T3074" i="16"/>
  <c r="L3074" i="16"/>
  <c r="T2521" i="16"/>
  <c r="L2521" i="16"/>
  <c r="T3212" i="16"/>
  <c r="L3212" i="16"/>
  <c r="T3272" i="16"/>
  <c r="L3272" i="16"/>
  <c r="T3167" i="16"/>
  <c r="L3167" i="16"/>
  <c r="T2876" i="16"/>
  <c r="L2876" i="16"/>
  <c r="T3337" i="16"/>
  <c r="L3337" i="16"/>
  <c r="T3347" i="16"/>
  <c r="L3347" i="16"/>
  <c r="T2867" i="16"/>
  <c r="L2867" i="16"/>
  <c r="T3127" i="16"/>
  <c r="L3127" i="16"/>
  <c r="T2768" i="16"/>
  <c r="L2768" i="16"/>
  <c r="T2950" i="16"/>
  <c r="L2950" i="16"/>
  <c r="T2828" i="16"/>
  <c r="L2828" i="16"/>
  <c r="T2679" i="16"/>
  <c r="L2679" i="16"/>
  <c r="T2973" i="16"/>
  <c r="L2973" i="16"/>
  <c r="T2588" i="16"/>
  <c r="L2588" i="16"/>
  <c r="T3300" i="16"/>
  <c r="L3300" i="16"/>
  <c r="T3105" i="16"/>
  <c r="L3105" i="16"/>
  <c r="T2892" i="16"/>
  <c r="L2892" i="16"/>
  <c r="T3186" i="16"/>
  <c r="L3186" i="16"/>
  <c r="T3175" i="16"/>
  <c r="L3175" i="16"/>
  <c r="T3305" i="16"/>
  <c r="L3305" i="16"/>
  <c r="T2636" i="16"/>
  <c r="L2636" i="16"/>
  <c r="T3205" i="16"/>
  <c r="L3205" i="16"/>
  <c r="T2900" i="16"/>
  <c r="L2900" i="16"/>
  <c r="T2573" i="16"/>
  <c r="L2573" i="16"/>
  <c r="T3218" i="16"/>
  <c r="L3218" i="16"/>
  <c r="T3293" i="16"/>
  <c r="L3293" i="16"/>
  <c r="T2920" i="16"/>
  <c r="L2920" i="16"/>
  <c r="T2604" i="16"/>
  <c r="L2604" i="16"/>
  <c r="T3094" i="16"/>
  <c r="L3094" i="16"/>
  <c r="T2762" i="16"/>
  <c r="L2762" i="16"/>
  <c r="T2696" i="16"/>
  <c r="L2696" i="16"/>
  <c r="T3236" i="16"/>
  <c r="L3236" i="16"/>
  <c r="T2770" i="16"/>
  <c r="L2770" i="16"/>
  <c r="T2808" i="16"/>
  <c r="L2808" i="16"/>
  <c r="T2533" i="16"/>
  <c r="L2533" i="16"/>
  <c r="T3226" i="16"/>
  <c r="L3226" i="16"/>
  <c r="T2723" i="16"/>
  <c r="L2723" i="16"/>
  <c r="T2722" i="16"/>
  <c r="L2722" i="16"/>
  <c r="T2783" i="16"/>
  <c r="L2783" i="16"/>
  <c r="T2614" i="16"/>
  <c r="L2614" i="16"/>
  <c r="T3284" i="16"/>
  <c r="L3284" i="16"/>
  <c r="T3318" i="16"/>
  <c r="L3318" i="16"/>
  <c r="T2627" i="16"/>
  <c r="L2627" i="16"/>
  <c r="T2537" i="16"/>
  <c r="L2537" i="16"/>
  <c r="T2755" i="16"/>
  <c r="L2755" i="16"/>
  <c r="T2610" i="16"/>
  <c r="L2610" i="16"/>
  <c r="T2960" i="16"/>
  <c r="L2960" i="16"/>
  <c r="T2629" i="16"/>
  <c r="L2629" i="16"/>
  <c r="T3273" i="16"/>
  <c r="L3273" i="16"/>
  <c r="T2737" i="16"/>
  <c r="L2737" i="16"/>
  <c r="T3046" i="16"/>
  <c r="L3046" i="16"/>
  <c r="T2597" i="16"/>
  <c r="L2597" i="16"/>
  <c r="T3290" i="16"/>
  <c r="L3290" i="16"/>
  <c r="T3005" i="16"/>
  <c r="L3005" i="16"/>
  <c r="T3032" i="16"/>
  <c r="L3032" i="16"/>
  <c r="T2861" i="16"/>
  <c r="L2861" i="16"/>
  <c r="T2713" i="16"/>
  <c r="L2713" i="16"/>
  <c r="T2707" i="16"/>
  <c r="L2707" i="16"/>
  <c r="T2728" i="16"/>
  <c r="L2728" i="16"/>
  <c r="T2559" i="16"/>
  <c r="L2559" i="16"/>
  <c r="T3166" i="16"/>
  <c r="L3166" i="16"/>
  <c r="T3155" i="16"/>
  <c r="L3155" i="16"/>
  <c r="T2942" i="16"/>
  <c r="L2942" i="16"/>
  <c r="T3316" i="16"/>
  <c r="L3316" i="16"/>
  <c r="T2641" i="16"/>
  <c r="L2641" i="16"/>
  <c r="T3131" i="16"/>
  <c r="L3131" i="16"/>
  <c r="T2882" i="16"/>
  <c r="L2882" i="16"/>
  <c r="T2806" i="16"/>
  <c r="L2806" i="16"/>
  <c r="T2657" i="16"/>
  <c r="L2657" i="16"/>
  <c r="T2801" i="16"/>
  <c r="L2801" i="16"/>
  <c r="T2585" i="16"/>
  <c r="L2585" i="16"/>
  <c r="T2800" i="16"/>
  <c r="L2800" i="16"/>
  <c r="T2607" i="16"/>
  <c r="L2607" i="16"/>
  <c r="T3007" i="16"/>
  <c r="L3007" i="16"/>
  <c r="T2687" i="16"/>
  <c r="L2687" i="16"/>
  <c r="T2596" i="16"/>
  <c r="L2596" i="16"/>
  <c r="T2730" i="16"/>
  <c r="L2730" i="16"/>
  <c r="T3129" i="16"/>
  <c r="L3129" i="16"/>
  <c r="T3291" i="16"/>
  <c r="L3291" i="16"/>
  <c r="T3275" i="16"/>
  <c r="L3275" i="16"/>
  <c r="T3360" i="16"/>
  <c r="L3360" i="16"/>
  <c r="T3135" i="16"/>
  <c r="L3135" i="16"/>
  <c r="T2711" i="16"/>
  <c r="L2711" i="16"/>
  <c r="T3299" i="16"/>
  <c r="L3299" i="16"/>
  <c r="T3067" i="16"/>
  <c r="L3067" i="16"/>
  <c r="T2682" i="16"/>
  <c r="L2682" i="16"/>
  <c r="T2953" i="16"/>
  <c r="L2953" i="16"/>
  <c r="T2708" i="16"/>
  <c r="L2708" i="16"/>
  <c r="T2615" i="16"/>
  <c r="L2615" i="16"/>
  <c r="T2990" i="16"/>
  <c r="L2990" i="16"/>
  <c r="T2948" i="16"/>
  <c r="L2948" i="16"/>
  <c r="T2881" i="16"/>
  <c r="L2881" i="16"/>
  <c r="T2677" i="16"/>
  <c r="L2677" i="16"/>
  <c r="T3018" i="16"/>
  <c r="L3018" i="16"/>
  <c r="T2989" i="16"/>
  <c r="L2989" i="16"/>
  <c r="T2936" i="16"/>
  <c r="L2936" i="16"/>
  <c r="T2644" i="16"/>
  <c r="L2644" i="16"/>
  <c r="T2778" i="16"/>
  <c r="L2778" i="16"/>
  <c r="T2931" i="16"/>
  <c r="L2931" i="16"/>
  <c r="T2669" i="16"/>
  <c r="L2669" i="16"/>
  <c r="T3011" i="16"/>
  <c r="L3011" i="16"/>
  <c r="T3303" i="16"/>
  <c r="L3303" i="16"/>
  <c r="T3317" i="16"/>
  <c r="L3317" i="16"/>
  <c r="T2672" i="16"/>
  <c r="L2672" i="16"/>
  <c r="T2589" i="16"/>
  <c r="L2589" i="16"/>
  <c r="T3013" i="16"/>
  <c r="L3013" i="16"/>
  <c r="T2646" i="16"/>
  <c r="L2646" i="16"/>
  <c r="T3178" i="16"/>
  <c r="L3178" i="16"/>
  <c r="T3165" i="16"/>
  <c r="L3165" i="16"/>
  <c r="T2904" i="16"/>
  <c r="L2904" i="16"/>
  <c r="T2951" i="16"/>
  <c r="L2951" i="16"/>
  <c r="T2690" i="16"/>
  <c r="L2690" i="16"/>
  <c r="T3116" i="16"/>
  <c r="L3116" i="16"/>
  <c r="T3115" i="16"/>
  <c r="L3115" i="16"/>
  <c r="T3093" i="16"/>
  <c r="L3093" i="16"/>
  <c r="T2626" i="16"/>
  <c r="L2626" i="16"/>
  <c r="T3112" i="16"/>
  <c r="L3112" i="16"/>
  <c r="T2873" i="16"/>
  <c r="L2873" i="16"/>
  <c r="T2645" i="16"/>
  <c r="L2645" i="16"/>
  <c r="T3097" i="16"/>
  <c r="L3097" i="16"/>
  <c r="T2883" i="16"/>
  <c r="L2883" i="16"/>
  <c r="T2804" i="16"/>
  <c r="L2804" i="16"/>
  <c r="T3026" i="16"/>
  <c r="L3026" i="16"/>
  <c r="T2731" i="16"/>
  <c r="L2731" i="16"/>
  <c r="T2699" i="16"/>
  <c r="L2699" i="16"/>
  <c r="T2831" i="16"/>
  <c r="L2831" i="16"/>
  <c r="T2793" i="16"/>
  <c r="L2793" i="16"/>
  <c r="T3088" i="16"/>
  <c r="L3088" i="16"/>
  <c r="T2781" i="16"/>
  <c r="L2781" i="16"/>
  <c r="T2759" i="16"/>
  <c r="L2759" i="16"/>
  <c r="T2897" i="16"/>
  <c r="L2897" i="16"/>
  <c r="T2681" i="16"/>
  <c r="L2681" i="16"/>
  <c r="T3072" i="16"/>
  <c r="L3072" i="16"/>
  <c r="T3014" i="16"/>
  <c r="L3014" i="16"/>
  <c r="T2601" i="16"/>
  <c r="L2601" i="16"/>
  <c r="T3096" i="16"/>
  <c r="L3096" i="16"/>
  <c r="T3029" i="16"/>
  <c r="L3029" i="16"/>
  <c r="T2694" i="16"/>
  <c r="L2694" i="16"/>
  <c r="T2560" i="16"/>
  <c r="L2560" i="16"/>
  <c r="T3087" i="16"/>
  <c r="L3087" i="16"/>
  <c r="T2611" i="16"/>
  <c r="L2611" i="16"/>
  <c r="T3333" i="16"/>
  <c r="L3333" i="16"/>
  <c r="T3128" i="16"/>
  <c r="L3128" i="16"/>
  <c r="T2919" i="16"/>
  <c r="L2919" i="16"/>
  <c r="T2845" i="16"/>
  <c r="L2845" i="16"/>
  <c r="T3111" i="16"/>
  <c r="L3111" i="16"/>
  <c r="T2975" i="16"/>
  <c r="L2975" i="16"/>
  <c r="T3036" i="16"/>
  <c r="L3036" i="16"/>
  <c r="T2553" i="16"/>
  <c r="L2553" i="16"/>
  <c r="T3164" i="16"/>
  <c r="L3164" i="16"/>
  <c r="T2846" i="16"/>
  <c r="L2846" i="16"/>
  <c r="T2924" i="16"/>
  <c r="L2924" i="16"/>
  <c r="T2811" i="16"/>
  <c r="L2811" i="16"/>
  <c r="T2862" i="16"/>
  <c r="L2862" i="16"/>
  <c r="T2692" i="16"/>
  <c r="L2692" i="16"/>
  <c r="T2709" i="16"/>
  <c r="L2709" i="16"/>
  <c r="T2888" i="16"/>
  <c r="L2888" i="16"/>
  <c r="T2833" i="16"/>
  <c r="L2833" i="16"/>
  <c r="T3003" i="16"/>
  <c r="L3003" i="16"/>
  <c r="T2885" i="16"/>
  <c r="L2885" i="16"/>
  <c r="T3176" i="16"/>
  <c r="L3176" i="16"/>
  <c r="T2773" i="16"/>
  <c r="L2773" i="16"/>
  <c r="T3098" i="16"/>
  <c r="L3098" i="16"/>
  <c r="T3059" i="16"/>
  <c r="L3059" i="16"/>
  <c r="T3240" i="16"/>
  <c r="L3240" i="16"/>
  <c r="T3053" i="16"/>
  <c r="L3053" i="16"/>
  <c r="T2791" i="16"/>
  <c r="L2791" i="16"/>
  <c r="T2561" i="16"/>
  <c r="L2561" i="16"/>
  <c r="T2807" i="16"/>
  <c r="L2807" i="16"/>
  <c r="T3052" i="16"/>
  <c r="L3052" i="16"/>
  <c r="T3353" i="16"/>
  <c r="L3353" i="16"/>
  <c r="T3037" i="16"/>
  <c r="L3037" i="16"/>
  <c r="T2917" i="16"/>
  <c r="L2917" i="16"/>
  <c r="T2864" i="16"/>
  <c r="L2864" i="16"/>
  <c r="T2810" i="16"/>
  <c r="L2810" i="16"/>
  <c r="T2898" i="16"/>
  <c r="L2898" i="16"/>
  <c r="T3142" i="16"/>
  <c r="L3142" i="16"/>
  <c r="T2787" i="16"/>
  <c r="L2787" i="16"/>
  <c r="T2741" i="16"/>
  <c r="L2741" i="16"/>
  <c r="T3061" i="16"/>
  <c r="L3061" i="16"/>
  <c r="T2865" i="16"/>
  <c r="L2865" i="16"/>
  <c r="T2539" i="16"/>
  <c r="L2539" i="16"/>
  <c r="T3296" i="16"/>
  <c r="L3296" i="16"/>
  <c r="T2866" i="16"/>
  <c r="L2866" i="16"/>
  <c r="T2925" i="16"/>
  <c r="L2925" i="16"/>
  <c r="T3277" i="16"/>
  <c r="L3277" i="16"/>
  <c r="T3002" i="16"/>
  <c r="L3002" i="16"/>
  <c r="T3331" i="16"/>
  <c r="L3331" i="16"/>
  <c r="T2816" i="16"/>
  <c r="L2816" i="16"/>
  <c r="T2854" i="16"/>
  <c r="L2854" i="16"/>
  <c r="T3249" i="16"/>
  <c r="L3249" i="16"/>
  <c r="T2594" i="16"/>
  <c r="L2594" i="16"/>
  <c r="T3153" i="16"/>
  <c r="L3153" i="16"/>
  <c r="T2835" i="16"/>
  <c r="L2835" i="16"/>
  <c r="T3395" i="16"/>
  <c r="L3395" i="16"/>
  <c r="T3340" i="16"/>
  <c r="L3340" i="16"/>
  <c r="T3320" i="16"/>
  <c r="L3320" i="16"/>
  <c r="T3370" i="16"/>
  <c r="L3370" i="16"/>
  <c r="T3076" i="16"/>
  <c r="L3076" i="16"/>
  <c r="T3326" i="16"/>
  <c r="L3326" i="16"/>
  <c r="T2929" i="16"/>
  <c r="L2929" i="16"/>
  <c r="T2488" i="16"/>
  <c r="L2488" i="16"/>
  <c r="T2414" i="16"/>
  <c r="L2414" i="16"/>
  <c r="T2350" i="16"/>
  <c r="L2350" i="16"/>
  <c r="T2342" i="16"/>
  <c r="L2342" i="16"/>
  <c r="T2286" i="16"/>
  <c r="L2286" i="16"/>
  <c r="T2283" i="16"/>
  <c r="L2283" i="16"/>
  <c r="T2271" i="16"/>
  <c r="L2271" i="16"/>
  <c r="T2210" i="16"/>
  <c r="L2210" i="16"/>
  <c r="T2196" i="16"/>
  <c r="L2196" i="16"/>
  <c r="T2189" i="16"/>
  <c r="L2189" i="16"/>
  <c r="T2160" i="16"/>
  <c r="L2160" i="16"/>
  <c r="T2113" i="16"/>
  <c r="L2113" i="16"/>
  <c r="T2106" i="16"/>
  <c r="L2106" i="16"/>
  <c r="T2067" i="16"/>
  <c r="L2067" i="16"/>
  <c r="T2037" i="16"/>
  <c r="L2037" i="16"/>
  <c r="T2019" i="16"/>
  <c r="L2019" i="16"/>
  <c r="T1849" i="16"/>
  <c r="L1849" i="16"/>
  <c r="T1821" i="16"/>
  <c r="L1821" i="16"/>
  <c r="T1792" i="16"/>
  <c r="L1792" i="16"/>
  <c r="T1786" i="16"/>
  <c r="L1786" i="16"/>
  <c r="T1755" i="16"/>
  <c r="L1755" i="16"/>
  <c r="T1728" i="16"/>
  <c r="L1728" i="16"/>
  <c r="T1707" i="16"/>
  <c r="L1707" i="16"/>
  <c r="T1684" i="16"/>
  <c r="L1684" i="16"/>
  <c r="T1665" i="16"/>
  <c r="L1665" i="16"/>
  <c r="T1664" i="16"/>
  <c r="L1664" i="16"/>
  <c r="T1646" i="16"/>
  <c r="L1646" i="16"/>
  <c r="T1644" i="16"/>
  <c r="L1644" i="16"/>
  <c r="T1642" i="16"/>
  <c r="L1642" i="16"/>
  <c r="T1641" i="16"/>
  <c r="L1641" i="16"/>
  <c r="T1614" i="16"/>
  <c r="L1614" i="16"/>
  <c r="T1581" i="16"/>
  <c r="L1581" i="16"/>
  <c r="T2309" i="16"/>
  <c r="L2309" i="16"/>
  <c r="T2084" i="16"/>
  <c r="L2084" i="16"/>
  <c r="T2048" i="16"/>
  <c r="L2048" i="16"/>
  <c r="T2020" i="16"/>
  <c r="L2020" i="16"/>
  <c r="T2003" i="16"/>
  <c r="L2003" i="16"/>
  <c r="T1984" i="16"/>
  <c r="L1984" i="16"/>
  <c r="T1951" i="16"/>
  <c r="L1951" i="16"/>
  <c r="T1939" i="16"/>
  <c r="L1939" i="16"/>
  <c r="T1909" i="16"/>
  <c r="L1909" i="16"/>
  <c r="T1894" i="16"/>
  <c r="L1894" i="16"/>
  <c r="T1879" i="16"/>
  <c r="L1879" i="16"/>
  <c r="T1779" i="16"/>
  <c r="L1779" i="16"/>
  <c r="T1709" i="16"/>
  <c r="L1709" i="16"/>
  <c r="T1675" i="16"/>
  <c r="L1675" i="16"/>
  <c r="T1607" i="16"/>
  <c r="L1607" i="16"/>
  <c r="T2461" i="16"/>
  <c r="L2461" i="16"/>
  <c r="T2434" i="16"/>
  <c r="L2434" i="16"/>
  <c r="T2387" i="16"/>
  <c r="L2387" i="16"/>
  <c r="T2236" i="16"/>
  <c r="L2236" i="16"/>
  <c r="T2049" i="16"/>
  <c r="L2049" i="16"/>
  <c r="T1988" i="16"/>
  <c r="L1988" i="16"/>
  <c r="T1940" i="16"/>
  <c r="L1940" i="16"/>
  <c r="T1921" i="16"/>
  <c r="L1921" i="16"/>
  <c r="T1721" i="16"/>
  <c r="L1721" i="16"/>
  <c r="T1697" i="16"/>
  <c r="L1697" i="16"/>
  <c r="T1676" i="16"/>
  <c r="L1676" i="16"/>
  <c r="T2511" i="16"/>
  <c r="L2511" i="16"/>
  <c r="T2490" i="16"/>
  <c r="L2490" i="16"/>
  <c r="T2392" i="16"/>
  <c r="L2392" i="16"/>
  <c r="T2378" i="16"/>
  <c r="L2378" i="16"/>
  <c r="T2352" i="16"/>
  <c r="L2352" i="16"/>
  <c r="T2319" i="16"/>
  <c r="L2319" i="16"/>
  <c r="T2298" i="16"/>
  <c r="L2298" i="16"/>
  <c r="T2185" i="16"/>
  <c r="L2185" i="16"/>
  <c r="T2150" i="16"/>
  <c r="L2150" i="16"/>
  <c r="T2140" i="16"/>
  <c r="L2140" i="16"/>
  <c r="T1955" i="16"/>
  <c r="L1955" i="16"/>
  <c r="T1954" i="16"/>
  <c r="L1954" i="16"/>
  <c r="T1937" i="16"/>
  <c r="L1937" i="16"/>
  <c r="T1918" i="16"/>
  <c r="L1918" i="16"/>
  <c r="T1915" i="16"/>
  <c r="L1915" i="16"/>
  <c r="T1874" i="16"/>
  <c r="L1874" i="16"/>
  <c r="T1810" i="16"/>
  <c r="L1810" i="16"/>
  <c r="T1789" i="16"/>
  <c r="L1789" i="16"/>
  <c r="T1782" i="16"/>
  <c r="L1782" i="16"/>
  <c r="T1726" i="16"/>
  <c r="L1726" i="16"/>
  <c r="T1680" i="16"/>
  <c r="L1680" i="16"/>
  <c r="T1606" i="16"/>
  <c r="L1606" i="16"/>
  <c r="T2476" i="16"/>
  <c r="L2476" i="16"/>
  <c r="T2475" i="16"/>
  <c r="L2475" i="16"/>
  <c r="T2411" i="16"/>
  <c r="L2411" i="16"/>
  <c r="T2332" i="16"/>
  <c r="L2332" i="16"/>
  <c r="T2267" i="16"/>
  <c r="L2267" i="16"/>
  <c r="T2259" i="16"/>
  <c r="L2259" i="16"/>
  <c r="T2258" i="16"/>
  <c r="L2258" i="16"/>
  <c r="T2253" i="16"/>
  <c r="L2253" i="16"/>
  <c r="T2134" i="16"/>
  <c r="L2134" i="16"/>
  <c r="T2122" i="16"/>
  <c r="L2122" i="16"/>
  <c r="T2109" i="16"/>
  <c r="L2109" i="16"/>
  <c r="T2073" i="16"/>
  <c r="L2073" i="16"/>
  <c r="T2021" i="16"/>
  <c r="L2021" i="16"/>
  <c r="T1987" i="16"/>
  <c r="L1987" i="16"/>
  <c r="T1962" i="16"/>
  <c r="L1962" i="16"/>
  <c r="T1822" i="16"/>
  <c r="L1822" i="16"/>
  <c r="T1765" i="16"/>
  <c r="L1765" i="16"/>
  <c r="T1679" i="16"/>
  <c r="L1679" i="16"/>
  <c r="T1657" i="16"/>
  <c r="L1657" i="16"/>
  <c r="T1537" i="16"/>
  <c r="L1537" i="16"/>
  <c r="T2485" i="16"/>
  <c r="L2485" i="16"/>
  <c r="T2451" i="16"/>
  <c r="L2451" i="16"/>
  <c r="T2391" i="16"/>
  <c r="L2391" i="16"/>
  <c r="T2324" i="16"/>
  <c r="L2324" i="16"/>
  <c r="T2321" i="16"/>
  <c r="L2321" i="16"/>
  <c r="T2313" i="16"/>
  <c r="L2313" i="16"/>
  <c r="T2289" i="16"/>
  <c r="L2289" i="16"/>
  <c r="T2246" i="16"/>
  <c r="L2246" i="16"/>
  <c r="T2226" i="16"/>
  <c r="L2226" i="16"/>
  <c r="T2183" i="16"/>
  <c r="L2183" i="16"/>
  <c r="T2157" i="16"/>
  <c r="L2157" i="16"/>
  <c r="T2145" i="16"/>
  <c r="L2145" i="16"/>
  <c r="T2131" i="16"/>
  <c r="L2131" i="16"/>
  <c r="T2039" i="16"/>
  <c r="L2039" i="16"/>
  <c r="T2017" i="16"/>
  <c r="L2017" i="16"/>
  <c r="T1980" i="16"/>
  <c r="L1980" i="16"/>
  <c r="T1945" i="16"/>
  <c r="L1945" i="16"/>
  <c r="T1906" i="16"/>
  <c r="L1906" i="16"/>
  <c r="T1895" i="16"/>
  <c r="L1895" i="16"/>
  <c r="T1885" i="16"/>
  <c r="L1885" i="16"/>
  <c r="T1847" i="16"/>
  <c r="L1847" i="16"/>
  <c r="T1814" i="16"/>
  <c r="L1814" i="16"/>
  <c r="T1553" i="16"/>
  <c r="L1553" i="16"/>
  <c r="T2455" i="16"/>
  <c r="L2455" i="16"/>
  <c r="T2043" i="16"/>
  <c r="L2043" i="16"/>
  <c r="T2041" i="16"/>
  <c r="L2041" i="16"/>
  <c r="T2023" i="16"/>
  <c r="L2023" i="16"/>
  <c r="T2022" i="16"/>
  <c r="L2022" i="16"/>
  <c r="T1982" i="16"/>
  <c r="L1982" i="16"/>
  <c r="T1971" i="16"/>
  <c r="L1971" i="16"/>
  <c r="T1958" i="16"/>
  <c r="L1958" i="16"/>
  <c r="T1878" i="16"/>
  <c r="L1878" i="16"/>
  <c r="T1863" i="16"/>
  <c r="L1863" i="16"/>
  <c r="T1798" i="16"/>
  <c r="L1798" i="16"/>
  <c r="T1777" i="16"/>
  <c r="L1777" i="16"/>
  <c r="T1674" i="16"/>
  <c r="L1674" i="16"/>
  <c r="T1648" i="16"/>
  <c r="L1648" i="16"/>
  <c r="T2497" i="16"/>
  <c r="L2497" i="16"/>
  <c r="T2460" i="16"/>
  <c r="L2460" i="16"/>
  <c r="T2440" i="16"/>
  <c r="L2440" i="16"/>
  <c r="T2408" i="16"/>
  <c r="L2408" i="16"/>
  <c r="T2372" i="16"/>
  <c r="L2372" i="16"/>
  <c r="T2329" i="16"/>
  <c r="L2329" i="16"/>
  <c r="T2314" i="16"/>
  <c r="L2314" i="16"/>
  <c r="T2153" i="16"/>
  <c r="L2153" i="16"/>
  <c r="T2151" i="16"/>
  <c r="L2151" i="16"/>
  <c r="T2110" i="16"/>
  <c r="L2110" i="16"/>
  <c r="T2107" i="16"/>
  <c r="L2107" i="16"/>
  <c r="T2040" i="16"/>
  <c r="L2040" i="16"/>
  <c r="T1961" i="16"/>
  <c r="L1961" i="16"/>
  <c r="T1936" i="16"/>
  <c r="L1936" i="16"/>
  <c r="T1881" i="16"/>
  <c r="L1881" i="16"/>
  <c r="T1862" i="16"/>
  <c r="L1862" i="16"/>
  <c r="T1823" i="16"/>
  <c r="L1823" i="16"/>
  <c r="T1799" i="16"/>
  <c r="L1799" i="16"/>
  <c r="T1787" i="16"/>
  <c r="L1787" i="16"/>
  <c r="T1659" i="16"/>
  <c r="L1659" i="16"/>
  <c r="T1585" i="16"/>
  <c r="L1585" i="16"/>
  <c r="T1543" i="16"/>
  <c r="L1543" i="16"/>
  <c r="T2436" i="16"/>
  <c r="L2436" i="16"/>
  <c r="T2406" i="16"/>
  <c r="L2406" i="16"/>
  <c r="T2396" i="16"/>
  <c r="L2396" i="16"/>
  <c r="T2333" i="16"/>
  <c r="L2333" i="16"/>
  <c r="T2251" i="16"/>
  <c r="L2251" i="16"/>
  <c r="T2202" i="16"/>
  <c r="L2202" i="16"/>
  <c r="T2090" i="16"/>
  <c r="L2090" i="16"/>
  <c r="T1978" i="16"/>
  <c r="L1978" i="16"/>
  <c r="T1926" i="16"/>
  <c r="L1926" i="16"/>
  <c r="T1801" i="16"/>
  <c r="L1801" i="16"/>
  <c r="T1773" i="16"/>
  <c r="L1773" i="16"/>
  <c r="T1717" i="16"/>
  <c r="L1717" i="16"/>
  <c r="T1696" i="16"/>
  <c r="L1696" i="16"/>
  <c r="T1528" i="16"/>
  <c r="L1528" i="16"/>
  <c r="T2465" i="16"/>
  <c r="L2465" i="16"/>
  <c r="T2412" i="16"/>
  <c r="L2412" i="16"/>
  <c r="T2379" i="16"/>
  <c r="L2379" i="16"/>
  <c r="T2281" i="16"/>
  <c r="L2281" i="16"/>
  <c r="T2269" i="16"/>
  <c r="L2269" i="16"/>
  <c r="T2177" i="16"/>
  <c r="L2177" i="16"/>
  <c r="T2149" i="16"/>
  <c r="L2149" i="16"/>
  <c r="T2001" i="16"/>
  <c r="L2001" i="16"/>
  <c r="T1784" i="16"/>
  <c r="L1784" i="16"/>
  <c r="T1745" i="16"/>
  <c r="L1745" i="16"/>
  <c r="T1731" i="16"/>
  <c r="L1731" i="16"/>
  <c r="T1724" i="16"/>
  <c r="L1724" i="16"/>
  <c r="T1720" i="16"/>
  <c r="L1720" i="16"/>
  <c r="T1718" i="16"/>
  <c r="L1718" i="16"/>
  <c r="T1643" i="16"/>
  <c r="L1643" i="16"/>
  <c r="T1559" i="16"/>
  <c r="L1559" i="16"/>
  <c r="T2463" i="16"/>
  <c r="L2463" i="16"/>
  <c r="T2423" i="16"/>
  <c r="L2423" i="16"/>
  <c r="T2362" i="16"/>
  <c r="L2362" i="16"/>
  <c r="T2266" i="16"/>
  <c r="L2266" i="16"/>
  <c r="T2245" i="16"/>
  <c r="L2245" i="16"/>
  <c r="T2187" i="16"/>
  <c r="L2187" i="16"/>
  <c r="T2127" i="16"/>
  <c r="L2127" i="16"/>
  <c r="T1944" i="16"/>
  <c r="L1944" i="16"/>
  <c r="T1912" i="16"/>
  <c r="L1912" i="16"/>
  <c r="T1751" i="16"/>
  <c r="L1751" i="16"/>
  <c r="T1623" i="16"/>
  <c r="L1623" i="16"/>
  <c r="T1569" i="16"/>
  <c r="L1569" i="16"/>
  <c r="T1568" i="16"/>
  <c r="L1568" i="16"/>
  <c r="T2432" i="16"/>
  <c r="L2432" i="16"/>
  <c r="T2370" i="16"/>
  <c r="L2370" i="16"/>
  <c r="T2354" i="16"/>
  <c r="L2354" i="16"/>
  <c r="T2343" i="16"/>
  <c r="L2343" i="16"/>
  <c r="T2339" i="16"/>
  <c r="L2339" i="16"/>
  <c r="T2311" i="16"/>
  <c r="L2311" i="16"/>
  <c r="T2256" i="16"/>
  <c r="L2256" i="16"/>
  <c r="T2224" i="16"/>
  <c r="L2224" i="16"/>
  <c r="T2171" i="16"/>
  <c r="L2171" i="16"/>
  <c r="T2123" i="16"/>
  <c r="L2123" i="16"/>
  <c r="T2055" i="16"/>
  <c r="L2055" i="16"/>
  <c r="T2002" i="16"/>
  <c r="L2002" i="16"/>
  <c r="T1931" i="16"/>
  <c r="L1931" i="16"/>
  <c r="T1911" i="16"/>
  <c r="L1911" i="16"/>
  <c r="T1901" i="16"/>
  <c r="L1901" i="16"/>
  <c r="T1763" i="16"/>
  <c r="L1763" i="16"/>
  <c r="T1739" i="16"/>
  <c r="L1739" i="16"/>
  <c r="T1730" i="16"/>
  <c r="L1730" i="16"/>
  <c r="T1683" i="16"/>
  <c r="L1683" i="16"/>
  <c r="T1651" i="16"/>
  <c r="L1651" i="16"/>
  <c r="T1600" i="16"/>
  <c r="L1600" i="16"/>
  <c r="T1571" i="16"/>
  <c r="L1571" i="16"/>
  <c r="T1547" i="16"/>
  <c r="L1547" i="16"/>
  <c r="T2425" i="16"/>
  <c r="L2425" i="16"/>
  <c r="T2365" i="16"/>
  <c r="L2365" i="16"/>
  <c r="T2144" i="16"/>
  <c r="L2144" i="16"/>
  <c r="T2117" i="16"/>
  <c r="L2117" i="16"/>
  <c r="T2025" i="16"/>
  <c r="L2025" i="16"/>
  <c r="T1973" i="16"/>
  <c r="L1973" i="16"/>
  <c r="T1949" i="16"/>
  <c r="L1949" i="16"/>
  <c r="T1899" i="16"/>
  <c r="L1899" i="16"/>
  <c r="T1800" i="16"/>
  <c r="L1800" i="16"/>
  <c r="T1744" i="16"/>
  <c r="L1744" i="16"/>
  <c r="T1619" i="16"/>
  <c r="L1619" i="16"/>
  <c r="T2496" i="16"/>
  <c r="L2496" i="16"/>
  <c r="T2478" i="16"/>
  <c r="L2478" i="16"/>
  <c r="T2453" i="16"/>
  <c r="L2453" i="16"/>
  <c r="T2390" i="16"/>
  <c r="L2390" i="16"/>
  <c r="T2380" i="16"/>
  <c r="L2380" i="16"/>
  <c r="T2147" i="16"/>
  <c r="L2147" i="16"/>
  <c r="T2108" i="16"/>
  <c r="L2108" i="16"/>
  <c r="T2009" i="16"/>
  <c r="L2009" i="16"/>
  <c r="T1993" i="16"/>
  <c r="L1993" i="16"/>
  <c r="T1930" i="16"/>
  <c r="L1930" i="16"/>
  <c r="T1919" i="16"/>
  <c r="L1919" i="16"/>
  <c r="T1838" i="16"/>
  <c r="L1838" i="16"/>
  <c r="T1804" i="16"/>
  <c r="L1804" i="16"/>
  <c r="T1647" i="16"/>
  <c r="L1647" i="16"/>
  <c r="T2517" i="16"/>
  <c r="L2517" i="16"/>
  <c r="T2389" i="16"/>
  <c r="L2389" i="16"/>
  <c r="T2366" i="16"/>
  <c r="L2366" i="16"/>
  <c r="T2330" i="16"/>
  <c r="L2330" i="16"/>
  <c r="T2301" i="16"/>
  <c r="L2301" i="16"/>
  <c r="T2273" i="16"/>
  <c r="L2273" i="16"/>
  <c r="T2227" i="16"/>
  <c r="L2227" i="16"/>
  <c r="T2167" i="16"/>
  <c r="L2167" i="16"/>
  <c r="T2116" i="16"/>
  <c r="L2116" i="16"/>
  <c r="T2089" i="16"/>
  <c r="L2089" i="16"/>
  <c r="T2016" i="16"/>
  <c r="L2016" i="16"/>
  <c r="T1974" i="16"/>
  <c r="L1974" i="16"/>
  <c r="T1875" i="16"/>
  <c r="L1875" i="16"/>
  <c r="T1871" i="16"/>
  <c r="L1871" i="16"/>
  <c r="T1808" i="16"/>
  <c r="L1808" i="16"/>
  <c r="T2468" i="16"/>
  <c r="L2468" i="16"/>
  <c r="T2449" i="16"/>
  <c r="L2449" i="16"/>
  <c r="T2419" i="16"/>
  <c r="L2419" i="16"/>
  <c r="T2355" i="16"/>
  <c r="L2355" i="16"/>
  <c r="T2303" i="16"/>
  <c r="L2303" i="16"/>
  <c r="T2165" i="16"/>
  <c r="L2165" i="16"/>
  <c r="T2139" i="16"/>
  <c r="L2139" i="16"/>
  <c r="T2093" i="16"/>
  <c r="L2093" i="16"/>
  <c r="T1947" i="16"/>
  <c r="L1947" i="16"/>
  <c r="T1892" i="16"/>
  <c r="L1892" i="16"/>
  <c r="T1867" i="16"/>
  <c r="L1867" i="16"/>
  <c r="T1797" i="16"/>
  <c r="L1797" i="16"/>
  <c r="T1795" i="16"/>
  <c r="L1795" i="16"/>
  <c r="T1667" i="16"/>
  <c r="L1667" i="16"/>
  <c r="T1625" i="16"/>
  <c r="L1625" i="16"/>
  <c r="T2405" i="16"/>
  <c r="L2405" i="16"/>
  <c r="T2397" i="16"/>
  <c r="L2397" i="16"/>
  <c r="T2346" i="16"/>
  <c r="L2346" i="16"/>
  <c r="T2308" i="16"/>
  <c r="L2308" i="16"/>
  <c r="T2275" i="16"/>
  <c r="L2275" i="16"/>
  <c r="T2247" i="16"/>
  <c r="L2247" i="16"/>
  <c r="T2228" i="16"/>
  <c r="L2228" i="16"/>
  <c r="T2162" i="16"/>
  <c r="L2162" i="16"/>
  <c r="T1956" i="16"/>
  <c r="L1956" i="16"/>
  <c r="T1819" i="16"/>
  <c r="L1819" i="16"/>
  <c r="T1754" i="16"/>
  <c r="L1754" i="16"/>
  <c r="T1682" i="16"/>
  <c r="L1682" i="16"/>
  <c r="T1532" i="16"/>
  <c r="L1532" i="16"/>
  <c r="T2516" i="16"/>
  <c r="L2516" i="16"/>
  <c r="T2458" i="16"/>
  <c r="L2458" i="16"/>
  <c r="T2427" i="16"/>
  <c r="L2427" i="16"/>
  <c r="T2345" i="16"/>
  <c r="L2345" i="16"/>
  <c r="T2290" i="16"/>
  <c r="L2290" i="16"/>
  <c r="T2263" i="16"/>
  <c r="L2263" i="16"/>
  <c r="T2186" i="16"/>
  <c r="L2186" i="16"/>
  <c r="T2119" i="16"/>
  <c r="L2119" i="16"/>
  <c r="T1995" i="16"/>
  <c r="L1995" i="16"/>
  <c r="T1870" i="16"/>
  <c r="L1870" i="16"/>
  <c r="T1759" i="16"/>
  <c r="L1759" i="16"/>
  <c r="T1757" i="16"/>
  <c r="L1757" i="16"/>
  <c r="T1708" i="16"/>
  <c r="L1708" i="16"/>
  <c r="T2374" i="16"/>
  <c r="L2374" i="16"/>
  <c r="T2327" i="16"/>
  <c r="L2327" i="16"/>
  <c r="T2304" i="16"/>
  <c r="L2304" i="16"/>
  <c r="T2282" i="16"/>
  <c r="L2282" i="16"/>
  <c r="T2265" i="16"/>
  <c r="L2265" i="16"/>
  <c r="T2118" i="16"/>
  <c r="L2118" i="16"/>
  <c r="T2044" i="16"/>
  <c r="L2044" i="16"/>
  <c r="T1981" i="16"/>
  <c r="L1981" i="16"/>
  <c r="T1959" i="16"/>
  <c r="L1959" i="16"/>
  <c r="T1943" i="16"/>
  <c r="L1943" i="16"/>
  <c r="T1673" i="16"/>
  <c r="L1673" i="16"/>
  <c r="T1538" i="16"/>
  <c r="L1538" i="16"/>
  <c r="T2459" i="16"/>
  <c r="L2459" i="16"/>
  <c r="T2287" i="16"/>
  <c r="L2287" i="16"/>
  <c r="T2176" i="16"/>
  <c r="L2176" i="16"/>
  <c r="T2148" i="16"/>
  <c r="L2148" i="16"/>
  <c r="T2121" i="16"/>
  <c r="L2121" i="16"/>
  <c r="T2115" i="16"/>
  <c r="L2115" i="16"/>
  <c r="T1965" i="16"/>
  <c r="L1965" i="16"/>
  <c r="T1920" i="16"/>
  <c r="L1920" i="16"/>
  <c r="T1737" i="16"/>
  <c r="L1737" i="16"/>
  <c r="T1715" i="16"/>
  <c r="L1715" i="16"/>
  <c r="T1636" i="16"/>
  <c r="L1636" i="16"/>
  <c r="T1573" i="16"/>
  <c r="L1573" i="16"/>
  <c r="T1545" i="16"/>
  <c r="L1545" i="16"/>
  <c r="T1526" i="16"/>
  <c r="L1526" i="16"/>
  <c r="T2479" i="16"/>
  <c r="L2479" i="16"/>
  <c r="T2335" i="16"/>
  <c r="L2335" i="16"/>
  <c r="T2248" i="16"/>
  <c r="L2248" i="16"/>
  <c r="T2154" i="16"/>
  <c r="L2154" i="16"/>
  <c r="T2120" i="16"/>
  <c r="L2120" i="16"/>
  <c r="T2024" i="16"/>
  <c r="L2024" i="16"/>
  <c r="T2008" i="16"/>
  <c r="L2008" i="16"/>
  <c r="T1969" i="16"/>
  <c r="L1969" i="16"/>
  <c r="T1866" i="16"/>
  <c r="L1866" i="16"/>
  <c r="T1864" i="16"/>
  <c r="L1864" i="16"/>
  <c r="T1816" i="16"/>
  <c r="L1816" i="16"/>
  <c r="T1806" i="16"/>
  <c r="L1806" i="16"/>
  <c r="T1671" i="16"/>
  <c r="L1671" i="16"/>
  <c r="T1668" i="16"/>
  <c r="L1668" i="16"/>
  <c r="T1587" i="16"/>
  <c r="L1587" i="16"/>
  <c r="T2381" i="16"/>
  <c r="L2381" i="16"/>
  <c r="T2291" i="16"/>
  <c r="L2291" i="16"/>
  <c r="T2233" i="16"/>
  <c r="L2233" i="16"/>
  <c r="T2231" i="16"/>
  <c r="L2231" i="16"/>
  <c r="T2173" i="16"/>
  <c r="L2173" i="16"/>
  <c r="T2100" i="16"/>
  <c r="L2100" i="16"/>
  <c r="T2035" i="16"/>
  <c r="L2035" i="16"/>
  <c r="T1593" i="16"/>
  <c r="L1593" i="16"/>
  <c r="T2498" i="16"/>
  <c r="L2498" i="16"/>
  <c r="T2439" i="16"/>
  <c r="L2439" i="16"/>
  <c r="T2420" i="16"/>
  <c r="L2420" i="16"/>
  <c r="T2323" i="16"/>
  <c r="L2323" i="16"/>
  <c r="T2305" i="16"/>
  <c r="L2305" i="16"/>
  <c r="T1900" i="16"/>
  <c r="L1900" i="16"/>
  <c r="T1813" i="16"/>
  <c r="L1813" i="16"/>
  <c r="T1691" i="16"/>
  <c r="L1691" i="16"/>
  <c r="T2331" i="16"/>
  <c r="L2331" i="16"/>
  <c r="T2326" i="16"/>
  <c r="L2326" i="16"/>
  <c r="T2169" i="16"/>
  <c r="L2169" i="16"/>
  <c r="T2086" i="16"/>
  <c r="L2086" i="16"/>
  <c r="T2028" i="16"/>
  <c r="L2028" i="16"/>
  <c r="T1992" i="16"/>
  <c r="L1992" i="16"/>
  <c r="T1952" i="16"/>
  <c r="L1952" i="16"/>
  <c r="T1942" i="16"/>
  <c r="L1942" i="16"/>
  <c r="T1783" i="16"/>
  <c r="L1783" i="16"/>
  <c r="T1699" i="16"/>
  <c r="L1699" i="16"/>
  <c r="T1653" i="16"/>
  <c r="L1653" i="16"/>
  <c r="T1645" i="16"/>
  <c r="L1645" i="16"/>
  <c r="T1576" i="16"/>
  <c r="L1576" i="16"/>
  <c r="T1563" i="16"/>
  <c r="L1563" i="16"/>
  <c r="T2444" i="16"/>
  <c r="L2444" i="16"/>
  <c r="T2393" i="16"/>
  <c r="L2393" i="16"/>
  <c r="T2288" i="16"/>
  <c r="L2288" i="16"/>
  <c r="T2254" i="16"/>
  <c r="L2254" i="16"/>
  <c r="T2130" i="16"/>
  <c r="L2130" i="16"/>
  <c r="T2077" i="16"/>
  <c r="L2077" i="16"/>
  <c r="T1986" i="16"/>
  <c r="L1986" i="16"/>
  <c r="T1975" i="16"/>
  <c r="L1975" i="16"/>
  <c r="T1934" i="16"/>
  <c r="L1934" i="16"/>
  <c r="T1891" i="16"/>
  <c r="L1891" i="16"/>
  <c r="T1869" i="16"/>
  <c r="L1869" i="16"/>
  <c r="T1658" i="16"/>
  <c r="L1658" i="16"/>
  <c r="T2504" i="16"/>
  <c r="L2504" i="16"/>
  <c r="T2351" i="16"/>
  <c r="L2351" i="16"/>
  <c r="T2292" i="16"/>
  <c r="L2292" i="16"/>
  <c r="T2174" i="16"/>
  <c r="L2174" i="16"/>
  <c r="T2032" i="16"/>
  <c r="L2032" i="16"/>
  <c r="T2000" i="16"/>
  <c r="L2000" i="16"/>
  <c r="T1994" i="16"/>
  <c r="L1994" i="16"/>
  <c r="T1972" i="16"/>
  <c r="L1972" i="16"/>
  <c r="T1844" i="16"/>
  <c r="L1844" i="16"/>
  <c r="T1743" i="16"/>
  <c r="L1743" i="16"/>
  <c r="T1564" i="16"/>
  <c r="L1564" i="16"/>
  <c r="T2429" i="16"/>
  <c r="L2429" i="16"/>
  <c r="T2317" i="16"/>
  <c r="L2317" i="16"/>
  <c r="T2241" i="16"/>
  <c r="L2241" i="16"/>
  <c r="T2076" i="16"/>
  <c r="L2076" i="16"/>
  <c r="T1932" i="16"/>
  <c r="L1932" i="16"/>
  <c r="T1753" i="16"/>
  <c r="L1753" i="16"/>
  <c r="T2315" i="16"/>
  <c r="L2315" i="16"/>
  <c r="T2310" i="16"/>
  <c r="L2310" i="16"/>
  <c r="T2188" i="16"/>
  <c r="L2188" i="16"/>
  <c r="T1738" i="16"/>
  <c r="L1738" i="16"/>
  <c r="T1725" i="16"/>
  <c r="L1725" i="16"/>
  <c r="T2416" i="16"/>
  <c r="L2416" i="16"/>
  <c r="T2395" i="16"/>
  <c r="L2395" i="16"/>
  <c r="T2299" i="16"/>
  <c r="L2299" i="16"/>
  <c r="T2280" i="16"/>
  <c r="L2280" i="16"/>
  <c r="T2279" i="16"/>
  <c r="L2279" i="16"/>
  <c r="T1977" i="16"/>
  <c r="L1977" i="16"/>
  <c r="T1922" i="16"/>
  <c r="L1922" i="16"/>
  <c r="T1882" i="16"/>
  <c r="L1882" i="16"/>
  <c r="T1780" i="16"/>
  <c r="L1780" i="16"/>
  <c r="T1677" i="16"/>
  <c r="L1677" i="16"/>
  <c r="T1546" i="16"/>
  <c r="L1546" i="16"/>
  <c r="T2491" i="16"/>
  <c r="L2491" i="16"/>
  <c r="T2377" i="16"/>
  <c r="L2377" i="16"/>
  <c r="T2312" i="16"/>
  <c r="L2312" i="16"/>
  <c r="T2161" i="16"/>
  <c r="L2161" i="16"/>
  <c r="T1860" i="16"/>
  <c r="L1860" i="16"/>
  <c r="T1832" i="16"/>
  <c r="L1832" i="16"/>
  <c r="T1716" i="16"/>
  <c r="L1716" i="16"/>
  <c r="T1531" i="16"/>
  <c r="L1531" i="16"/>
  <c r="T2508" i="16"/>
  <c r="L2508" i="16"/>
  <c r="T2344" i="16"/>
  <c r="L2344" i="16"/>
  <c r="T1957" i="16"/>
  <c r="L1957" i="16"/>
  <c r="T1778" i="16"/>
  <c r="L1778" i="16"/>
  <c r="T2487" i="16"/>
  <c r="L2487" i="16"/>
  <c r="T2454" i="16"/>
  <c r="L2454" i="16"/>
  <c r="T2249" i="16"/>
  <c r="L2249" i="16"/>
  <c r="T2074" i="16"/>
  <c r="L2074" i="16"/>
  <c r="T2143" i="16"/>
  <c r="L2143" i="16"/>
  <c r="T1793" i="16"/>
  <c r="L1793" i="16"/>
  <c r="T1769" i="16"/>
  <c r="L1769" i="16"/>
  <c r="T1649" i="16"/>
  <c r="L1649" i="16"/>
  <c r="T1562" i="16"/>
  <c r="L1562" i="16"/>
  <c r="T2462" i="16"/>
  <c r="L2462" i="16"/>
  <c r="T2203" i="16"/>
  <c r="L2203" i="16"/>
  <c r="T1997" i="16"/>
  <c r="L1997" i="16"/>
  <c r="T1917" i="16"/>
  <c r="L1917" i="16"/>
  <c r="T1824" i="16"/>
  <c r="L1824" i="16"/>
  <c r="T2445" i="16"/>
  <c r="L2445" i="16"/>
  <c r="T2375" i="16"/>
  <c r="L2375" i="16"/>
  <c r="T2080" i="16"/>
  <c r="L2080" i="16"/>
  <c r="T2059" i="16"/>
  <c r="L2059" i="16"/>
  <c r="T1750" i="16"/>
  <c r="L1750" i="16"/>
  <c r="T1549" i="16"/>
  <c r="L1549" i="16"/>
  <c r="T2514" i="16"/>
  <c r="L2514" i="16"/>
  <c r="T2500" i="16"/>
  <c r="L2500" i="16"/>
  <c r="T2164" i="16"/>
  <c r="L2164" i="16"/>
  <c r="T2163" i="16"/>
  <c r="L2163" i="16"/>
  <c r="T2057" i="16"/>
  <c r="L2057" i="16"/>
  <c r="T1999" i="16"/>
  <c r="L1999" i="16"/>
  <c r="T1854" i="16"/>
  <c r="L1854" i="16"/>
  <c r="T1830" i="16"/>
  <c r="L1830" i="16"/>
  <c r="T1736" i="16"/>
  <c r="L1736" i="16"/>
  <c r="T2502" i="16"/>
  <c r="L2502" i="16"/>
  <c r="T2499" i="16"/>
  <c r="L2499" i="16"/>
  <c r="T2270" i="16"/>
  <c r="L2270" i="16"/>
  <c r="T1933" i="16"/>
  <c r="L1933" i="16"/>
  <c r="T1884" i="16"/>
  <c r="L1884" i="16"/>
  <c r="T1714" i="16"/>
  <c r="L1714" i="16"/>
  <c r="T1672" i="16"/>
  <c r="L1672" i="16"/>
  <c r="T1604" i="16"/>
  <c r="L1604" i="16"/>
  <c r="T1561" i="16"/>
  <c r="L1561" i="16"/>
  <c r="T2518" i="16"/>
  <c r="L2518" i="16"/>
  <c r="T2474" i="16"/>
  <c r="L2474" i="16"/>
  <c r="T2464" i="16"/>
  <c r="L2464" i="16"/>
  <c r="T2094" i="16"/>
  <c r="L2094" i="16"/>
  <c r="T1727" i="16"/>
  <c r="L1727" i="16"/>
  <c r="T1638" i="16"/>
  <c r="L1638" i="16"/>
  <c r="T1624" i="16"/>
  <c r="L1624" i="16"/>
  <c r="T2383" i="16"/>
  <c r="L2383" i="16"/>
  <c r="T2369" i="16"/>
  <c r="L2369" i="16"/>
  <c r="T2135" i="16"/>
  <c r="L2135" i="16"/>
  <c r="T2129" i="16"/>
  <c r="L2129" i="16"/>
  <c r="T2492" i="16"/>
  <c r="L2492" i="16"/>
  <c r="T2334" i="16"/>
  <c r="L2334" i="16"/>
  <c r="T2085" i="16"/>
  <c r="L2085" i="16"/>
  <c r="T1552" i="16"/>
  <c r="L1552" i="16"/>
  <c r="T2493" i="16"/>
  <c r="L2493" i="16"/>
  <c r="T2467" i="16"/>
  <c r="L2467" i="16"/>
  <c r="T2413" i="16"/>
  <c r="L2413" i="16"/>
  <c r="T2386" i="16"/>
  <c r="L2386" i="16"/>
  <c r="T2322" i="16"/>
  <c r="L2322" i="16"/>
  <c r="T2300" i="16"/>
  <c r="L2300" i="16"/>
  <c r="T2234" i="16"/>
  <c r="L2234" i="16"/>
  <c r="T2156" i="16"/>
  <c r="L2156" i="16"/>
  <c r="T2152" i="16"/>
  <c r="L2152" i="16"/>
  <c r="T2114" i="16"/>
  <c r="L2114" i="16"/>
  <c r="T1766" i="16"/>
  <c r="L1766" i="16"/>
  <c r="T1695" i="16"/>
  <c r="L1695" i="16"/>
  <c r="T1694" i="16"/>
  <c r="L1694" i="16"/>
  <c r="T1693" i="16"/>
  <c r="L1693" i="16"/>
  <c r="T1590" i="16"/>
  <c r="L1590" i="16"/>
  <c r="T2361" i="16"/>
  <c r="L2361" i="16"/>
  <c r="T2261" i="16"/>
  <c r="L2261" i="16"/>
  <c r="T2201" i="16"/>
  <c r="L2201" i="16"/>
  <c r="T2096" i="16"/>
  <c r="L2096" i="16"/>
  <c r="T2078" i="16"/>
  <c r="L2078" i="16"/>
  <c r="T1839" i="16"/>
  <c r="L1839" i="16"/>
  <c r="T1633" i="16"/>
  <c r="L1633" i="16"/>
  <c r="T1820" i="16"/>
  <c r="L1820" i="16"/>
  <c r="T2181" i="16"/>
  <c r="L2181" i="16"/>
  <c r="T1764" i="16"/>
  <c r="L1764" i="16"/>
  <c r="T1523" i="16"/>
  <c r="L1523" i="16"/>
  <c r="T2457" i="16"/>
  <c r="L2457" i="16"/>
  <c r="T2179" i="16"/>
  <c r="L2179" i="16"/>
  <c r="T2141" i="16"/>
  <c r="L2141" i="16"/>
  <c r="T2056" i="16"/>
  <c r="L2056" i="16"/>
  <c r="T1996" i="16"/>
  <c r="L1996" i="16"/>
  <c r="T1685" i="16"/>
  <c r="L1685" i="16"/>
  <c r="T1558" i="16"/>
  <c r="L1558" i="16"/>
  <c r="T2357" i="16"/>
  <c r="L2357" i="16"/>
  <c r="T2347" i="16"/>
  <c r="L2347" i="16"/>
  <c r="T2075" i="16"/>
  <c r="L2075" i="16"/>
  <c r="T1889" i="16"/>
  <c r="L1889" i="16"/>
  <c r="T1807" i="16"/>
  <c r="L1807" i="16"/>
  <c r="T1686" i="16"/>
  <c r="L1686" i="16"/>
  <c r="T1524" i="16"/>
  <c r="L1524" i="16"/>
  <c r="T2285" i="16"/>
  <c r="L2285" i="16"/>
  <c r="T2007" i="16"/>
  <c r="L2007" i="16"/>
  <c r="T1689" i="16"/>
  <c r="L1689" i="16"/>
  <c r="T1605" i="16"/>
  <c r="L1605" i="16"/>
  <c r="T1602" i="16"/>
  <c r="L1602" i="16"/>
  <c r="T2470" i="16"/>
  <c r="L2470" i="16"/>
  <c r="T2438" i="16"/>
  <c r="L2438" i="16"/>
  <c r="T2336" i="16"/>
  <c r="L2336" i="16"/>
  <c r="T2284" i="16"/>
  <c r="L2284" i="16"/>
  <c r="T2047" i="16"/>
  <c r="L2047" i="16"/>
  <c r="T1556" i="16"/>
  <c r="L1556" i="16"/>
  <c r="T2026" i="16"/>
  <c r="L2026" i="16"/>
  <c r="T2014" i="16"/>
  <c r="L2014" i="16"/>
  <c r="T1584" i="16"/>
  <c r="L1584" i="16"/>
  <c r="T2501" i="16"/>
  <c r="L2501" i="16"/>
  <c r="T2193" i="16"/>
  <c r="L2193" i="16"/>
  <c r="T2126" i="16"/>
  <c r="L2126" i="16"/>
  <c r="T2097" i="16"/>
  <c r="L2097" i="16"/>
  <c r="T2034" i="16"/>
  <c r="L2034" i="16"/>
  <c r="T2004" i="16"/>
  <c r="L2004" i="16"/>
  <c r="T1966" i="16"/>
  <c r="L1966" i="16"/>
  <c r="T1760" i="16"/>
  <c r="L1760" i="16"/>
  <c r="T1598" i="16"/>
  <c r="L1598" i="16"/>
  <c r="T2399" i="16"/>
  <c r="L2399" i="16"/>
  <c r="T2373" i="16"/>
  <c r="L2373" i="16"/>
  <c r="T2209" i="16"/>
  <c r="L2209" i="16"/>
  <c r="T2159" i="16"/>
  <c r="L2159" i="16"/>
  <c r="T1788" i="16"/>
  <c r="L1788" i="16"/>
  <c r="T1634" i="16"/>
  <c r="L1634" i="16"/>
  <c r="T1595" i="16"/>
  <c r="L1595" i="16"/>
  <c r="T2360" i="16"/>
  <c r="L2360" i="16"/>
  <c r="T2197" i="16"/>
  <c r="L2197" i="16"/>
  <c r="T1928" i="16"/>
  <c r="L1928" i="16"/>
  <c r="T1887" i="16"/>
  <c r="L1887" i="16"/>
  <c r="T1827" i="16"/>
  <c r="L1827" i="16"/>
  <c r="T1812" i="16"/>
  <c r="L1812" i="16"/>
  <c r="T2513" i="16"/>
  <c r="L2513" i="16"/>
  <c r="T2341" i="16"/>
  <c r="L2341" i="16"/>
  <c r="T2091" i="16"/>
  <c r="L2091" i="16"/>
  <c r="T1893" i="16"/>
  <c r="L1893" i="16"/>
  <c r="T1835" i="16"/>
  <c r="L1835" i="16"/>
  <c r="T1791" i="16"/>
  <c r="L1791" i="16"/>
  <c r="T1746" i="16"/>
  <c r="L1746" i="16"/>
  <c r="T1661" i="16"/>
  <c r="L1661" i="16"/>
  <c r="T1639" i="16"/>
  <c r="L1639" i="16"/>
  <c r="T2421" i="16"/>
  <c r="L2421" i="16"/>
  <c r="T2088" i="16"/>
  <c r="L2088" i="16"/>
  <c r="T2018" i="16"/>
  <c r="L2018" i="16"/>
  <c r="T1886" i="16"/>
  <c r="L1886" i="16"/>
  <c r="T1748" i="16"/>
  <c r="L1748" i="16"/>
  <c r="T1698" i="16"/>
  <c r="L1698" i="16"/>
  <c r="T1669" i="16"/>
  <c r="L1669" i="16"/>
  <c r="T1611" i="16"/>
  <c r="L1611" i="16"/>
  <c r="T2348" i="16"/>
  <c r="L2348" i="16"/>
  <c r="T1610" i="16"/>
  <c r="L1610" i="16"/>
  <c r="T1522" i="16"/>
  <c r="L1522" i="16"/>
  <c r="T2484" i="16"/>
  <c r="L2484" i="16"/>
  <c r="T1805" i="16"/>
  <c r="L1805" i="16"/>
  <c r="T2244" i="16"/>
  <c r="L2244" i="16"/>
  <c r="T1540" i="16"/>
  <c r="L1540" i="16"/>
  <c r="T2124" i="16"/>
  <c r="L2124" i="16"/>
  <c r="T1888" i="16"/>
  <c r="L1888" i="16"/>
  <c r="T1843" i="16"/>
  <c r="L1843" i="16"/>
  <c r="T2337" i="16"/>
  <c r="L2337" i="16"/>
  <c r="T2328" i="16"/>
  <c r="L2328" i="16"/>
  <c r="T2447" i="16"/>
  <c r="L2447" i="16"/>
  <c r="T2111" i="16"/>
  <c r="L2111" i="16"/>
  <c r="T1859" i="16"/>
  <c r="L1859" i="16"/>
  <c r="T2450" i="16"/>
  <c r="L2450" i="16"/>
  <c r="T1616" i="16"/>
  <c r="L1616" i="16"/>
  <c r="T1575" i="16"/>
  <c r="L1575" i="16"/>
  <c r="T1566" i="16"/>
  <c r="L1566" i="16"/>
  <c r="T2125" i="16"/>
  <c r="L2125" i="16"/>
  <c r="T1582" i="16"/>
  <c r="L1582" i="16"/>
  <c r="T2510" i="16"/>
  <c r="L2510" i="16"/>
  <c r="T2469" i="16"/>
  <c r="L2469" i="16"/>
  <c r="T2172" i="16"/>
  <c r="L2172" i="16"/>
  <c r="T2142" i="16"/>
  <c r="L2142" i="16"/>
  <c r="T1970" i="16"/>
  <c r="L1970" i="16"/>
  <c r="T1998" i="16"/>
  <c r="L1998" i="16"/>
  <c r="T1929" i="16"/>
  <c r="L1929" i="16"/>
  <c r="T1841" i="16"/>
  <c r="L1841" i="16"/>
  <c r="T1985" i="16"/>
  <c r="L1985" i="16"/>
  <c r="T1898" i="16"/>
  <c r="L1898" i="16"/>
  <c r="T1880" i="16"/>
  <c r="L1880" i="16"/>
  <c r="T2388" i="16"/>
  <c r="L2388" i="16"/>
  <c r="T1666" i="16"/>
  <c r="L1666" i="16"/>
  <c r="T2278" i="16"/>
  <c r="L2278" i="16"/>
  <c r="T2095" i="16"/>
  <c r="L2095" i="16"/>
  <c r="T2064" i="16"/>
  <c r="L2064" i="16"/>
  <c r="T2029" i="16"/>
  <c r="L2029" i="16"/>
  <c r="T1868" i="16"/>
  <c r="L1868" i="16"/>
  <c r="T1692" i="16"/>
  <c r="L1692" i="16"/>
  <c r="T2340" i="16"/>
  <c r="L2340" i="16"/>
  <c r="T2128" i="16"/>
  <c r="L2128" i="16"/>
  <c r="T2087" i="16"/>
  <c r="L2087" i="16"/>
  <c r="T1852" i="16"/>
  <c r="L1852" i="16"/>
  <c r="T1536" i="16"/>
  <c r="L1536" i="16"/>
  <c r="T2509" i="16"/>
  <c r="L2509" i="16"/>
  <c r="T2069" i="16"/>
  <c r="L2069" i="16"/>
  <c r="T1905" i="16"/>
  <c r="L1905" i="16"/>
  <c r="T1809" i="16"/>
  <c r="L1809" i="16"/>
  <c r="T1963" i="16"/>
  <c r="L1963" i="16"/>
  <c r="T1572" i="16"/>
  <c r="L1572" i="16"/>
  <c r="T2435" i="16"/>
  <c r="L2435" i="16"/>
  <c r="T1654" i="16"/>
  <c r="L1654" i="16"/>
  <c r="T2092" i="16"/>
  <c r="L2092" i="16"/>
  <c r="T2495" i="16"/>
  <c r="L2495" i="16"/>
  <c r="T2415" i="16"/>
  <c r="L2415" i="16"/>
  <c r="T1848" i="16"/>
  <c r="L1848" i="16"/>
  <c r="T1762" i="16"/>
  <c r="L1762" i="16"/>
  <c r="T1741" i="16"/>
  <c r="L1741" i="16"/>
  <c r="T1706" i="16"/>
  <c r="L1706" i="16"/>
  <c r="T2442" i="16"/>
  <c r="L2442" i="16"/>
  <c r="T2235" i="16"/>
  <c r="L2235" i="16"/>
  <c r="T1890" i="16"/>
  <c r="L1890" i="16"/>
  <c r="T1628" i="16"/>
  <c r="L1628" i="16"/>
  <c r="T2394" i="16"/>
  <c r="L2394" i="16"/>
  <c r="T2012" i="16"/>
  <c r="L2012" i="16"/>
  <c r="T1850" i="16"/>
  <c r="L1850" i="16"/>
  <c r="T1704" i="16"/>
  <c r="L1704" i="16"/>
  <c r="T1627" i="16"/>
  <c r="L1627" i="16"/>
  <c r="T2168" i="16"/>
  <c r="L2168" i="16"/>
  <c r="T1729" i="16"/>
  <c r="L1729" i="16"/>
  <c r="T1629" i="16"/>
  <c r="L1629" i="16"/>
  <c r="T1617" i="16"/>
  <c r="L1617" i="16"/>
  <c r="T2364" i="16"/>
  <c r="L2364" i="16"/>
  <c r="T1551" i="16"/>
  <c r="L1551" i="16"/>
  <c r="T1541" i="16"/>
  <c r="L1541" i="16"/>
  <c r="T2229" i="16"/>
  <c r="L2229" i="16"/>
  <c r="T2061" i="16"/>
  <c r="L2061" i="16"/>
  <c r="T1853" i="16"/>
  <c r="L1853" i="16"/>
  <c r="T1865" i="16"/>
  <c r="L1865" i="16"/>
  <c r="T1594" i="16"/>
  <c r="L1594" i="16"/>
  <c r="T1560" i="16"/>
  <c r="L1560" i="16"/>
  <c r="T1818" i="16"/>
  <c r="L1818" i="16"/>
  <c r="T2052" i="16"/>
  <c r="L2052" i="16"/>
  <c r="T1946" i="16"/>
  <c r="L1946" i="16"/>
  <c r="T1570" i="16"/>
  <c r="L1570" i="16"/>
  <c r="T2240" i="16"/>
  <c r="L2240" i="16"/>
  <c r="T2206" i="16"/>
  <c r="L2206" i="16"/>
  <c r="T2205" i="16"/>
  <c r="L2205" i="16"/>
  <c r="T2204" i="16"/>
  <c r="L2204" i="16"/>
  <c r="T2010" i="16"/>
  <c r="L2010" i="16"/>
  <c r="T1770" i="16"/>
  <c r="L1770" i="16"/>
  <c r="T1597" i="16"/>
  <c r="L1597" i="16"/>
  <c r="T1690" i="16"/>
  <c r="L1690" i="16"/>
  <c r="T2480" i="16"/>
  <c r="L2480" i="16"/>
  <c r="T2051" i="16"/>
  <c r="L2051" i="16"/>
  <c r="T1935" i="16"/>
  <c r="L1935" i="16"/>
  <c r="T1896" i="16"/>
  <c r="L1896" i="16"/>
  <c r="T2363" i="16"/>
  <c r="L2363" i="16"/>
  <c r="T1904" i="16"/>
  <c r="L1904" i="16"/>
  <c r="T1529" i="16"/>
  <c r="L1529" i="16"/>
  <c r="T1785" i="16"/>
  <c r="L1785" i="16"/>
  <c r="T2027" i="16"/>
  <c r="L2027" i="16"/>
  <c r="T2382" i="16"/>
  <c r="L2382" i="16"/>
  <c r="T1802" i="16"/>
  <c r="L1802" i="16"/>
  <c r="T2472" i="16"/>
  <c r="L2472" i="16"/>
  <c r="T1825" i="16"/>
  <c r="L1825" i="16"/>
  <c r="T1630" i="16"/>
  <c r="L1630" i="16"/>
  <c r="T1612" i="16"/>
  <c r="L1612" i="16"/>
  <c r="T1831" i="16"/>
  <c r="L1831" i="16"/>
  <c r="T1550" i="16"/>
  <c r="L1550" i="16"/>
  <c r="T2433" i="16"/>
  <c r="L2433" i="16"/>
  <c r="T2431" i="16"/>
  <c r="L2431" i="16"/>
  <c r="T1826" i="16"/>
  <c r="L1826" i="16"/>
  <c r="T1542" i="16"/>
  <c r="L1542" i="16"/>
  <c r="T1771" i="16"/>
  <c r="L1771" i="16"/>
  <c r="T1578" i="16"/>
  <c r="L1578" i="16"/>
  <c r="T1574" i="16"/>
  <c r="L1574" i="16"/>
  <c r="T2255" i="16"/>
  <c r="L2255" i="16"/>
  <c r="T2294" i="16"/>
  <c r="L2294" i="16"/>
  <c r="T2211" i="16"/>
  <c r="L2211" i="16"/>
  <c r="T1913" i="16"/>
  <c r="L1913" i="16"/>
  <c r="T1700" i="16"/>
  <c r="L1700" i="16"/>
  <c r="T1588" i="16"/>
  <c r="L1588" i="16"/>
  <c r="T1580" i="16"/>
  <c r="L1580" i="16"/>
  <c r="T2238" i="16"/>
  <c r="L2238" i="16"/>
  <c r="T2166" i="16"/>
  <c r="L2166" i="16"/>
  <c r="T1747" i="16"/>
  <c r="L1747" i="16"/>
  <c r="T1525" i="16"/>
  <c r="L1525" i="16"/>
  <c r="T1613" i="16"/>
  <c r="L1613" i="16"/>
  <c r="T2505" i="16"/>
  <c r="L2505" i="16"/>
  <c r="T2221" i="16"/>
  <c r="L2221" i="16"/>
  <c r="T1941" i="16"/>
  <c r="L1941" i="16"/>
  <c r="T2194" i="16"/>
  <c r="L2194" i="16"/>
  <c r="T2050" i="16"/>
  <c r="L2050" i="16"/>
  <c r="T1663" i="16"/>
  <c r="L1663" i="16"/>
  <c r="T2062" i="16"/>
  <c r="L2062" i="16"/>
  <c r="T2358" i="16"/>
  <c r="L2358" i="16"/>
  <c r="T2038" i="16"/>
  <c r="L2038" i="16"/>
  <c r="T1990" i="16"/>
  <c r="L1990" i="16"/>
  <c r="T1632" i="16"/>
  <c r="L1632" i="16"/>
  <c r="T1873" i="16"/>
  <c r="L1873" i="16"/>
  <c r="T2506" i="16"/>
  <c r="L2506" i="16"/>
  <c r="T1687" i="16"/>
  <c r="L1687" i="16"/>
  <c r="T2195" i="16"/>
  <c r="L2195" i="16"/>
  <c r="T2011" i="16"/>
  <c r="L2011" i="16"/>
  <c r="T1592" i="16"/>
  <c r="L1592" i="16"/>
  <c r="T2225" i="16"/>
  <c r="L2225" i="16"/>
  <c r="T1960" i="16"/>
  <c r="L1960" i="16"/>
  <c r="T1711" i="16"/>
  <c r="L1711" i="16"/>
  <c r="T2448" i="16"/>
  <c r="L2448" i="16"/>
  <c r="T2217" i="16"/>
  <c r="L2217" i="16"/>
  <c r="T2031" i="16"/>
  <c r="L2031" i="16"/>
  <c r="T2503" i="16"/>
  <c r="L2503" i="16"/>
  <c r="T1719" i="16"/>
  <c r="L1719" i="16"/>
  <c r="T2138" i="16"/>
  <c r="L2138" i="16"/>
  <c r="T1768" i="16"/>
  <c r="L1768" i="16"/>
  <c r="T2155" i="16"/>
  <c r="L2155" i="16"/>
  <c r="T1845" i="16"/>
  <c r="L1845" i="16"/>
  <c r="T1652" i="16"/>
  <c r="L1652" i="16"/>
  <c r="T2042" i="16"/>
  <c r="L2042" i="16"/>
  <c r="T2466" i="16"/>
  <c r="L2466" i="16"/>
  <c r="T1924" i="16"/>
  <c r="L1924" i="16"/>
  <c r="T1703" i="16"/>
  <c r="L1703" i="16"/>
  <c r="T2242" i="16"/>
  <c r="L2242" i="16"/>
  <c r="T2033" i="16"/>
  <c r="L2033" i="16"/>
  <c r="T1877" i="16"/>
  <c r="L1877" i="16"/>
  <c r="T1914" i="16"/>
  <c r="L1914" i="16"/>
  <c r="T2264" i="16"/>
  <c r="L2264" i="16"/>
  <c r="T2053" i="16"/>
  <c r="L2053" i="16"/>
  <c r="T2307" i="16"/>
  <c r="L2307" i="16"/>
  <c r="T2137" i="16"/>
  <c r="L2137" i="16"/>
  <c r="T1656" i="16"/>
  <c r="L1656" i="16"/>
  <c r="T1557" i="16"/>
  <c r="L1557" i="16"/>
  <c r="T2482" i="16"/>
  <c r="L2482" i="16"/>
  <c r="T2250" i="16"/>
  <c r="L2250" i="16"/>
  <c r="T1622" i="16"/>
  <c r="L1622" i="16"/>
  <c r="T2507" i="16"/>
  <c r="L2507" i="16"/>
  <c r="T1811" i="16"/>
  <c r="L1811" i="16"/>
  <c r="T1681" i="16"/>
  <c r="L1681" i="16"/>
  <c r="T2430" i="16"/>
  <c r="L2430" i="16"/>
  <c r="T2401" i="16"/>
  <c r="L2401" i="16"/>
  <c r="T2359" i="16"/>
  <c r="L2359" i="16"/>
  <c r="T2099" i="16"/>
  <c r="L2099" i="16"/>
  <c r="T2098" i="16"/>
  <c r="L2098" i="16"/>
  <c r="T1705" i="16"/>
  <c r="L1705" i="16"/>
  <c r="T1637" i="16"/>
  <c r="L1637" i="16"/>
  <c r="T2083" i="16"/>
  <c r="L2083" i="16"/>
  <c r="T2060" i="16"/>
  <c r="L2060" i="16"/>
  <c r="T2376" i="16"/>
  <c r="L2376" i="16"/>
  <c r="T2367" i="16"/>
  <c r="L2367" i="16"/>
  <c r="T2297" i="16"/>
  <c r="L2297" i="16"/>
  <c r="T2277" i="16"/>
  <c r="L2277" i="16"/>
  <c r="T1834" i="16"/>
  <c r="L1834" i="16"/>
  <c r="T2293" i="16"/>
  <c r="L2293" i="16"/>
  <c r="T1774" i="16"/>
  <c r="L1774" i="16"/>
  <c r="T1530" i="16"/>
  <c r="L1530" i="16"/>
  <c r="T2452" i="16"/>
  <c r="L2452" i="16"/>
  <c r="T2409" i="16"/>
  <c r="L2409" i="16"/>
  <c r="T2212" i="16"/>
  <c r="L2212" i="16"/>
  <c r="T1608" i="16"/>
  <c r="L1608" i="16"/>
  <c r="T1723" i="16"/>
  <c r="L1723" i="16"/>
  <c r="T1678" i="16"/>
  <c r="L1678" i="16"/>
  <c r="T1846" i="16"/>
  <c r="L1846" i="16"/>
  <c r="T2213" i="16"/>
  <c r="L2213" i="16"/>
  <c r="T1923" i="16"/>
  <c r="L1923" i="16"/>
  <c r="T2483" i="16"/>
  <c r="L2483" i="16"/>
  <c r="T1521" i="16"/>
  <c r="L1521" i="16"/>
  <c r="T2349" i="16"/>
  <c r="L2349" i="16"/>
  <c r="T2400" i="16"/>
  <c r="L2400" i="16"/>
  <c r="T1772" i="16"/>
  <c r="L1772" i="16"/>
  <c r="T2356" i="16"/>
  <c r="L2356" i="16"/>
  <c r="T2082" i="16"/>
  <c r="L2082" i="16"/>
  <c r="T1601" i="16"/>
  <c r="L1601" i="16"/>
  <c r="T2398" i="16"/>
  <c r="L2398" i="16"/>
  <c r="T1948" i="16"/>
  <c r="L1948" i="16"/>
  <c r="T1927" i="16"/>
  <c r="L1927" i="16"/>
  <c r="T2456" i="16"/>
  <c r="L2456" i="16"/>
  <c r="T1897" i="16"/>
  <c r="L1897" i="16"/>
  <c r="T2252" i="16"/>
  <c r="L2252" i="16"/>
  <c r="T1710" i="16"/>
  <c r="L1710" i="16"/>
  <c r="T2045" i="16"/>
  <c r="L2045" i="16"/>
  <c r="T1903" i="16"/>
  <c r="L1903" i="16"/>
  <c r="T1635" i="16"/>
  <c r="L1635" i="16"/>
  <c r="T2103" i="16"/>
  <c r="L2103" i="16"/>
  <c r="T1861" i="16"/>
  <c r="L1861" i="16"/>
  <c r="T2424" i="16"/>
  <c r="L2424" i="16"/>
  <c r="T2065" i="16"/>
  <c r="L2065" i="16"/>
  <c r="T1857" i="16"/>
  <c r="L1857" i="16"/>
  <c r="T2207" i="16"/>
  <c r="L2207" i="16"/>
  <c r="T1967" i="16"/>
  <c r="L1967" i="16"/>
  <c r="T2071" i="16"/>
  <c r="L2071" i="16"/>
  <c r="T1589" i="16"/>
  <c r="L1589" i="16"/>
  <c r="T2489" i="16"/>
  <c r="L2489" i="16"/>
  <c r="T2276" i="16"/>
  <c r="L2276" i="16"/>
  <c r="T1858" i="16"/>
  <c r="L1858" i="16"/>
  <c r="T2402" i="16"/>
  <c r="L2402" i="16"/>
  <c r="T1983" i="16"/>
  <c r="L1983" i="16"/>
  <c r="T1775" i="16"/>
  <c r="L1775" i="16"/>
  <c r="T2437" i="16"/>
  <c r="L2437" i="16"/>
  <c r="T1976" i="16"/>
  <c r="L1976" i="16"/>
  <c r="T2230" i="16"/>
  <c r="L2230" i="16"/>
  <c r="T1851" i="16"/>
  <c r="L1851" i="16"/>
  <c r="T2036" i="16"/>
  <c r="L2036" i="16"/>
  <c r="T1907" i="16"/>
  <c r="L1907" i="16"/>
  <c r="T1989" i="16"/>
  <c r="L1989" i="16"/>
  <c r="T2446" i="16"/>
  <c r="L2446" i="16"/>
  <c r="T2070" i="16"/>
  <c r="L2070" i="16"/>
  <c r="T2443" i="16"/>
  <c r="L2443" i="16"/>
  <c r="T2428" i="16"/>
  <c r="L2428" i="16"/>
  <c r="T1713" i="16"/>
  <c r="L1713" i="16"/>
  <c r="T2102" i="16"/>
  <c r="L2102" i="16"/>
  <c r="T1535" i="16"/>
  <c r="L1535" i="16"/>
  <c r="T1836" i="16"/>
  <c r="L1836" i="16"/>
  <c r="T1640" i="16"/>
  <c r="L1640" i="16"/>
  <c r="T2072" i="16"/>
  <c r="L2072" i="16"/>
  <c r="T2407" i="16"/>
  <c r="L2407" i="16"/>
  <c r="T1586" i="16"/>
  <c r="L1586" i="16"/>
  <c r="T2272" i="16"/>
  <c r="L2272" i="16"/>
  <c r="T2441" i="16"/>
  <c r="L2441" i="16"/>
  <c r="T2243" i="16"/>
  <c r="L2243" i="16"/>
  <c r="T2191" i="16"/>
  <c r="L2191" i="16"/>
  <c r="T2262" i="16"/>
  <c r="L2262" i="16"/>
  <c r="T1733" i="16"/>
  <c r="L1733" i="16"/>
  <c r="T1650" i="16"/>
  <c r="L1650" i="16"/>
  <c r="T1938" i="16"/>
  <c r="L1938" i="16"/>
  <c r="T1776" i="16"/>
  <c r="L1776" i="16"/>
  <c r="T1964" i="16"/>
  <c r="L1964" i="16"/>
  <c r="T1902" i="16"/>
  <c r="L1902" i="16"/>
  <c r="T1609" i="16"/>
  <c r="L1609" i="16"/>
  <c r="T2105" i="16"/>
  <c r="L2105" i="16"/>
  <c r="T2260" i="16"/>
  <c r="L2260" i="16"/>
  <c r="T1591" i="16"/>
  <c r="L1591" i="16"/>
  <c r="T1702" i="16"/>
  <c r="L1702" i="16"/>
  <c r="T1968" i="16"/>
  <c r="L1968" i="16"/>
  <c r="T2318" i="16"/>
  <c r="L2318" i="16"/>
  <c r="T1790" i="16"/>
  <c r="L1790" i="16"/>
  <c r="T1794" i="16"/>
  <c r="L1794" i="16"/>
  <c r="T2079" i="16"/>
  <c r="L2079" i="16"/>
  <c r="T2066" i="16"/>
  <c r="L2066" i="16"/>
  <c r="T2384" i="16"/>
  <c r="L2384" i="16"/>
  <c r="T1554" i="16"/>
  <c r="L1554" i="16"/>
  <c r="T1781" i="16"/>
  <c r="L1781" i="16"/>
  <c r="T1856" i="16"/>
  <c r="L1856" i="16"/>
  <c r="T1539" i="16"/>
  <c r="L1539" i="16"/>
  <c r="T2274" i="16"/>
  <c r="L2274" i="16"/>
  <c r="T1626" i="16"/>
  <c r="L1626" i="16"/>
  <c r="T1712" i="16"/>
  <c r="L1712" i="16"/>
  <c r="T2222" i="16"/>
  <c r="L2222" i="16"/>
  <c r="T1837" i="16"/>
  <c r="L1837" i="16"/>
  <c r="T1660" i="16"/>
  <c r="L1660" i="16"/>
  <c r="T1876" i="16"/>
  <c r="L1876" i="16"/>
  <c r="T2237" i="16"/>
  <c r="L2237" i="16"/>
  <c r="T1596" i="16"/>
  <c r="L1596" i="16"/>
  <c r="T2486" i="16"/>
  <c r="L2486" i="16"/>
  <c r="T2239" i="16"/>
  <c r="L2239" i="16"/>
  <c r="T2216" i="16"/>
  <c r="L2216" i="16"/>
  <c r="T2302" i="16"/>
  <c r="L2302" i="16"/>
  <c r="T1732" i="16"/>
  <c r="L1732" i="16"/>
  <c r="T1953" i="16"/>
  <c r="L1953" i="16"/>
  <c r="T1758" i="16"/>
  <c r="L1758" i="16"/>
  <c r="T1752" i="16"/>
  <c r="L1752" i="16"/>
  <c r="T1829" i="16"/>
  <c r="L1829" i="16"/>
  <c r="T2112" i="16"/>
  <c r="L2112" i="16"/>
  <c r="T2404" i="16"/>
  <c r="L2404" i="16"/>
  <c r="T1833" i="16"/>
  <c r="L1833" i="16"/>
  <c r="T1527" i="16"/>
  <c r="L1527" i="16"/>
  <c r="T2184" i="16"/>
  <c r="L2184" i="16"/>
  <c r="T2477" i="16"/>
  <c r="L2477" i="16"/>
  <c r="T2426" i="16"/>
  <c r="L2426" i="16"/>
  <c r="T1722" i="16"/>
  <c r="L1722" i="16"/>
  <c r="T2296" i="16"/>
  <c r="L2296" i="16"/>
  <c r="T1740" i="16"/>
  <c r="L1740" i="16"/>
  <c r="T2081" i="16"/>
  <c r="L2081" i="16"/>
  <c r="T2200" i="16"/>
  <c r="L2200" i="16"/>
  <c r="T1840" i="16"/>
  <c r="L1840" i="16"/>
  <c r="T1828" i="16"/>
  <c r="L1828" i="16"/>
  <c r="T1603" i="16"/>
  <c r="L1603" i="16"/>
  <c r="T1620" i="16"/>
  <c r="L1620" i="16"/>
  <c r="T2208" i="16"/>
  <c r="L2208" i="16"/>
  <c r="T2192" i="16"/>
  <c r="L2192" i="16"/>
  <c r="T2353" i="16"/>
  <c r="L2353" i="16"/>
  <c r="T2104" i="16"/>
  <c r="L2104" i="16"/>
  <c r="T2005" i="16"/>
  <c r="L2005" i="16"/>
  <c r="T2417" i="16"/>
  <c r="L2417" i="16"/>
  <c r="T1756" i="16"/>
  <c r="L1756" i="16"/>
  <c r="T2410" i="16"/>
  <c r="L2410" i="16"/>
  <c r="T2316" i="16"/>
  <c r="L2316" i="16"/>
  <c r="T1544" i="16"/>
  <c r="L1544" i="16"/>
  <c r="T1734" i="16"/>
  <c r="L1734" i="16"/>
  <c r="T1916" i="16"/>
  <c r="L1916" i="16"/>
  <c r="T1735" i="16"/>
  <c r="L1735" i="16"/>
  <c r="T1567" i="16"/>
  <c r="L1567" i="16"/>
  <c r="T2320" i="16"/>
  <c r="L2320" i="16"/>
  <c r="T1583" i="16"/>
  <c r="L1583" i="16"/>
  <c r="T1533" i="16"/>
  <c r="L1533" i="16"/>
  <c r="T1548" i="16"/>
  <c r="L1548" i="16"/>
  <c r="T2223" i="16"/>
  <c r="L2223" i="16"/>
  <c r="T1749" i="16"/>
  <c r="L1749" i="16"/>
  <c r="T1855" i="16"/>
  <c r="L1855" i="16"/>
  <c r="T2481" i="16"/>
  <c r="L2481" i="16"/>
  <c r="T2295" i="16"/>
  <c r="L2295" i="16"/>
  <c r="T2182" i="16"/>
  <c r="L2182" i="16"/>
  <c r="T1925" i="16"/>
  <c r="L1925" i="16"/>
  <c r="T1555" i="16"/>
  <c r="L1555" i="16"/>
  <c r="T1688" i="16"/>
  <c r="L1688" i="16"/>
  <c r="T2198" i="16"/>
  <c r="L2198" i="16"/>
  <c r="T2215" i="16"/>
  <c r="L2215" i="16"/>
  <c r="T1701" i="16"/>
  <c r="L1701" i="16"/>
  <c r="T2133" i="16"/>
  <c r="L2133" i="16"/>
  <c r="T1631" i="16"/>
  <c r="L1631" i="16"/>
  <c r="T2199" i="16"/>
  <c r="L2199" i="16"/>
  <c r="T2232" i="16"/>
  <c r="L2232" i="16"/>
  <c r="T1761" i="16"/>
  <c r="L1761" i="16"/>
  <c r="T2219" i="16"/>
  <c r="L2219" i="16"/>
  <c r="T2063" i="16"/>
  <c r="L2063" i="16"/>
  <c r="T2494" i="16"/>
  <c r="L2494" i="16"/>
  <c r="T1577" i="16"/>
  <c r="L1577" i="16"/>
  <c r="T2180" i="16"/>
  <c r="L2180" i="16"/>
  <c r="T2158" i="16"/>
  <c r="L2158" i="16"/>
  <c r="T2178" i="16"/>
  <c r="L2178" i="16"/>
  <c r="T2422" i="16"/>
  <c r="L2422" i="16"/>
  <c r="T2385" i="16"/>
  <c r="L2385" i="16"/>
  <c r="T1950" i="16"/>
  <c r="L1950" i="16"/>
  <c r="T1565" i="16"/>
  <c r="L1565" i="16"/>
  <c r="T1842" i="16"/>
  <c r="L1842" i="16"/>
  <c r="T2054" i="16"/>
  <c r="L2054" i="16"/>
  <c r="T2068" i="16"/>
  <c r="L2068" i="16"/>
  <c r="T1767" i="16"/>
  <c r="L1767" i="16"/>
  <c r="T2218" i="16"/>
  <c r="L2218" i="16"/>
  <c r="T2101" i="16"/>
  <c r="L2101" i="16"/>
  <c r="T1742" i="16"/>
  <c r="L1742" i="16"/>
  <c r="T2006" i="16"/>
  <c r="L2006" i="16"/>
  <c r="T2058" i="16"/>
  <c r="L2058" i="16"/>
  <c r="T2306" i="16"/>
  <c r="L2306" i="16"/>
  <c r="T2220" i="16"/>
  <c r="L2220" i="16"/>
  <c r="T1579" i="16"/>
  <c r="L1579" i="16"/>
  <c r="T1621" i="16"/>
  <c r="L1621" i="16"/>
  <c r="T2418" i="16"/>
  <c r="L2418" i="16"/>
  <c r="T1599" i="16"/>
  <c r="L1599" i="16"/>
  <c r="T1872" i="16"/>
  <c r="L1872" i="16"/>
  <c r="T1979" i="16"/>
  <c r="L1979" i="16"/>
  <c r="T2170" i="16"/>
  <c r="L2170" i="16"/>
  <c r="T1815" i="16"/>
  <c r="L1815" i="16"/>
  <c r="T1615" i="16"/>
  <c r="L1615" i="16"/>
  <c r="T2471" i="16"/>
  <c r="L2471" i="16"/>
  <c r="T2013" i="16"/>
  <c r="L2013" i="16"/>
  <c r="T1655" i="16"/>
  <c r="L1655" i="16"/>
  <c r="T2473" i="16"/>
  <c r="L2473" i="16"/>
  <c r="T1803" i="16"/>
  <c r="L1803" i="16"/>
  <c r="T2046" i="16"/>
  <c r="L2046" i="16"/>
  <c r="T2190" i="16"/>
  <c r="L2190" i="16"/>
  <c r="T2132" i="16"/>
  <c r="L2132" i="16"/>
  <c r="T1817" i="16"/>
  <c r="L1817" i="16"/>
  <c r="T1796" i="16"/>
  <c r="L1796" i="16"/>
  <c r="T2030" i="16"/>
  <c r="L2030" i="16"/>
  <c r="T1908" i="16"/>
  <c r="L1908" i="16"/>
  <c r="T2257" i="16"/>
  <c r="L2257" i="16"/>
  <c r="T2403" i="16"/>
  <c r="L2403" i="16"/>
  <c r="T2214" i="16"/>
  <c r="L2214" i="16"/>
  <c r="T2371" i="16"/>
  <c r="L2371" i="16"/>
  <c r="T2175" i="16"/>
  <c r="L2175" i="16"/>
  <c r="T1662" i="16"/>
  <c r="L1662" i="16"/>
  <c r="T2512" i="16"/>
  <c r="L2512" i="16"/>
  <c r="T1883" i="16"/>
  <c r="L1883" i="16"/>
  <c r="T2515" i="16"/>
  <c r="L2515" i="16"/>
  <c r="T2368" i="16"/>
  <c r="L2368" i="16"/>
  <c r="T2015" i="16"/>
  <c r="L2015" i="16"/>
  <c r="T1670" i="16"/>
  <c r="L1670" i="16"/>
  <c r="T1991" i="16"/>
  <c r="L1991" i="16"/>
  <c r="T2268" i="16"/>
  <c r="L2268" i="16"/>
  <c r="T2325" i="16"/>
  <c r="L2325" i="16"/>
  <c r="T2136" i="16"/>
  <c r="L2136" i="16"/>
  <c r="T2146" i="16"/>
  <c r="L2146" i="16"/>
  <c r="T1618" i="16"/>
  <c r="L1618" i="16"/>
  <c r="T2338" i="16"/>
  <c r="L2338" i="16"/>
  <c r="T1534" i="16"/>
  <c r="L1534" i="16"/>
  <c r="T1910" i="16"/>
  <c r="L1910" i="16"/>
  <c r="T1301" i="16"/>
  <c r="L1301" i="16"/>
  <c r="T1269" i="16"/>
  <c r="L1269" i="16"/>
  <c r="T1257" i="16"/>
  <c r="L1257" i="16"/>
  <c r="T1219" i="16"/>
  <c r="L1219" i="16"/>
  <c r="T1081" i="16"/>
  <c r="L1081" i="16"/>
  <c r="T1013" i="16"/>
  <c r="L1013" i="16"/>
  <c r="T1007" i="16"/>
  <c r="L1007" i="16"/>
  <c r="T982" i="16"/>
  <c r="L982" i="16"/>
  <c r="T975" i="16"/>
  <c r="L975" i="16"/>
  <c r="T956" i="16"/>
  <c r="L956" i="16"/>
  <c r="T851" i="16"/>
  <c r="L851" i="16"/>
  <c r="T846" i="16"/>
  <c r="L846" i="16"/>
  <c r="T821" i="16"/>
  <c r="L821" i="16"/>
  <c r="T741" i="16"/>
  <c r="L741" i="16"/>
  <c r="T661" i="16"/>
  <c r="L661" i="16"/>
  <c r="T647" i="16"/>
  <c r="L647" i="16"/>
  <c r="T628" i="16"/>
  <c r="L628" i="16"/>
  <c r="T614" i="16"/>
  <c r="L614" i="16"/>
  <c r="T598" i="16"/>
  <c r="L598" i="16"/>
  <c r="T592" i="16"/>
  <c r="L592" i="16"/>
  <c r="T569" i="16"/>
  <c r="L569" i="16"/>
  <c r="T557" i="16"/>
  <c r="L557" i="16"/>
  <c r="T535" i="16"/>
  <c r="L535" i="16"/>
  <c r="T533" i="16"/>
  <c r="L533" i="16"/>
  <c r="T472" i="16"/>
  <c r="L472" i="16"/>
  <c r="T460" i="16"/>
  <c r="L460" i="16"/>
  <c r="T419" i="16"/>
  <c r="L419" i="16"/>
  <c r="T409" i="16"/>
  <c r="L409" i="16"/>
  <c r="T345" i="16"/>
  <c r="L345" i="16"/>
  <c r="T264" i="16"/>
  <c r="L264" i="16"/>
  <c r="T206" i="16"/>
  <c r="L206" i="16"/>
  <c r="T190" i="16"/>
  <c r="L190" i="16"/>
  <c r="T78" i="16"/>
  <c r="L78" i="16"/>
  <c r="T1520" i="16"/>
  <c r="L1520" i="16"/>
  <c r="T1483" i="16"/>
  <c r="L1483" i="16"/>
  <c r="T1457" i="16"/>
  <c r="L1457" i="16"/>
  <c r="T1424" i="16"/>
  <c r="L1424" i="16"/>
  <c r="T1371" i="16"/>
  <c r="L1371" i="16"/>
  <c r="T1343" i="16"/>
  <c r="L1343" i="16"/>
  <c r="T1300" i="16"/>
  <c r="L1300" i="16"/>
  <c r="T1037" i="16"/>
  <c r="L1037" i="16"/>
  <c r="T986" i="16"/>
  <c r="L986" i="16"/>
  <c r="T912" i="16"/>
  <c r="L912" i="16"/>
  <c r="T767" i="16"/>
  <c r="L767" i="16"/>
  <c r="T757" i="16"/>
  <c r="L757" i="16"/>
  <c r="T747" i="16"/>
  <c r="L747" i="16"/>
  <c r="T713" i="16"/>
  <c r="L713" i="16"/>
  <c r="T656" i="16"/>
  <c r="L656" i="16"/>
  <c r="T613" i="16"/>
  <c r="L613" i="16"/>
  <c r="T609" i="16"/>
  <c r="L609" i="16"/>
  <c r="T590" i="16"/>
  <c r="L590" i="16"/>
  <c r="T586" i="16"/>
  <c r="L586" i="16"/>
  <c r="T549" i="16"/>
  <c r="L549" i="16"/>
  <c r="T499" i="16"/>
  <c r="L499" i="16"/>
  <c r="T448" i="16"/>
  <c r="L448" i="16"/>
  <c r="T339" i="16"/>
  <c r="L339" i="16"/>
  <c r="T239" i="16"/>
  <c r="L239" i="16"/>
  <c r="T154" i="16"/>
  <c r="L154" i="16"/>
  <c r="T95" i="16"/>
  <c r="L95" i="16"/>
  <c r="T87" i="16"/>
  <c r="L87" i="16"/>
  <c r="T55" i="16"/>
  <c r="L55" i="16"/>
  <c r="T1476" i="16"/>
  <c r="L1476" i="16"/>
  <c r="T1287" i="16"/>
  <c r="L1287" i="16"/>
  <c r="T1230" i="16"/>
  <c r="L1230" i="16"/>
  <c r="T1229" i="16"/>
  <c r="L1229" i="16"/>
  <c r="T1184" i="16"/>
  <c r="L1184" i="16"/>
  <c r="T1082" i="16"/>
  <c r="L1082" i="16"/>
  <c r="T1045" i="16"/>
  <c r="L1045" i="16"/>
  <c r="T1016" i="16"/>
  <c r="L1016" i="16"/>
  <c r="T857" i="16"/>
  <c r="L857" i="16"/>
  <c r="T732" i="16"/>
  <c r="L732" i="16"/>
  <c r="T688" i="16"/>
  <c r="L688" i="16"/>
  <c r="T680" i="16"/>
  <c r="L680" i="16"/>
  <c r="T610" i="16"/>
  <c r="L610" i="16"/>
  <c r="T571" i="16"/>
  <c r="L571" i="16"/>
  <c r="T440" i="16"/>
  <c r="L440" i="16"/>
  <c r="T438" i="16"/>
  <c r="L438" i="16"/>
  <c r="T406" i="16"/>
  <c r="L406" i="16"/>
  <c r="T358" i="16"/>
  <c r="L358" i="16"/>
  <c r="T338" i="16"/>
  <c r="L338" i="16"/>
  <c r="T313" i="16"/>
  <c r="L313" i="16"/>
  <c r="T305" i="16"/>
  <c r="L305" i="16"/>
  <c r="T248" i="16"/>
  <c r="L248" i="16"/>
  <c r="T233" i="16"/>
  <c r="L233" i="16"/>
  <c r="T138" i="16"/>
  <c r="L138" i="16"/>
  <c r="T137" i="16"/>
  <c r="L137" i="16"/>
  <c r="T1458" i="16"/>
  <c r="L1458" i="16"/>
  <c r="T1338" i="16"/>
  <c r="L1338" i="16"/>
  <c r="T1325" i="16"/>
  <c r="L1325" i="16"/>
  <c r="T1253" i="16"/>
  <c r="L1253" i="16"/>
  <c r="T1245" i="16"/>
  <c r="L1245" i="16"/>
  <c r="T1244" i="16"/>
  <c r="L1244" i="16"/>
  <c r="T1179" i="16"/>
  <c r="L1179" i="16"/>
  <c r="T940" i="16"/>
  <c r="L940" i="16"/>
  <c r="T923" i="16"/>
  <c r="L923" i="16"/>
  <c r="T918" i="16"/>
  <c r="L918" i="16"/>
  <c r="T903" i="16"/>
  <c r="L903" i="16"/>
  <c r="T890" i="16"/>
  <c r="L890" i="16"/>
  <c r="T856" i="16"/>
  <c r="L856" i="16"/>
  <c r="T801" i="16"/>
  <c r="L801" i="16"/>
  <c r="T769" i="16"/>
  <c r="L769" i="16"/>
  <c r="T717" i="16"/>
  <c r="L717" i="16"/>
  <c r="T697" i="16"/>
  <c r="L697" i="16"/>
  <c r="T654" i="16"/>
  <c r="L654" i="16"/>
  <c r="T646" i="16"/>
  <c r="L646" i="16"/>
  <c r="T641" i="16"/>
  <c r="L641" i="16"/>
  <c r="T604" i="16"/>
  <c r="L604" i="16"/>
  <c r="T566" i="16"/>
  <c r="L566" i="16"/>
  <c r="T531" i="16"/>
  <c r="L531" i="16"/>
  <c r="T510" i="16"/>
  <c r="L510" i="16"/>
  <c r="T417" i="16"/>
  <c r="L417" i="16"/>
  <c r="T380" i="16"/>
  <c r="L380" i="16"/>
  <c r="T344" i="16"/>
  <c r="L344" i="16"/>
  <c r="T219" i="16"/>
  <c r="L219" i="16"/>
  <c r="T213" i="16"/>
  <c r="L213" i="16"/>
  <c r="T150" i="16"/>
  <c r="L150" i="16"/>
  <c r="T110" i="16"/>
  <c r="L110" i="16"/>
  <c r="T86" i="16"/>
  <c r="L86" i="16"/>
  <c r="T31" i="16"/>
  <c r="L31" i="16"/>
  <c r="T15" i="16"/>
  <c r="L15" i="16"/>
  <c r="T1498" i="16"/>
  <c r="L1498" i="16"/>
  <c r="T1399" i="16"/>
  <c r="L1399" i="16"/>
  <c r="T1357" i="16"/>
  <c r="L1357" i="16"/>
  <c r="T1331" i="16"/>
  <c r="L1331" i="16"/>
  <c r="T1283" i="16"/>
  <c r="L1283" i="16"/>
  <c r="T1264" i="16"/>
  <c r="L1264" i="16"/>
  <c r="T1232" i="16"/>
  <c r="L1232" i="16"/>
  <c r="T1154" i="16"/>
  <c r="L1154" i="16"/>
  <c r="T1121" i="16"/>
  <c r="L1121" i="16"/>
  <c r="T1065" i="16"/>
  <c r="L1065" i="16"/>
  <c r="T1021" i="16"/>
  <c r="L1021" i="16"/>
  <c r="T981" i="16"/>
  <c r="L981" i="16"/>
  <c r="T862" i="16"/>
  <c r="L862" i="16"/>
  <c r="T826" i="16"/>
  <c r="L826" i="16"/>
  <c r="T823" i="16"/>
  <c r="L823" i="16"/>
  <c r="T820" i="16"/>
  <c r="L820" i="16"/>
  <c r="T691" i="16"/>
  <c r="L691" i="16"/>
  <c r="T679" i="16"/>
  <c r="L679" i="16"/>
  <c r="T600" i="16"/>
  <c r="L600" i="16"/>
  <c r="T462" i="16"/>
  <c r="L462" i="16"/>
  <c r="T393" i="16"/>
  <c r="L393" i="16"/>
  <c r="T211" i="16"/>
  <c r="L211" i="16"/>
  <c r="T176" i="16"/>
  <c r="L176" i="16"/>
  <c r="T160" i="16"/>
  <c r="L160" i="16"/>
  <c r="T130" i="16"/>
  <c r="L130" i="16"/>
  <c r="T74" i="16"/>
  <c r="L74" i="16"/>
  <c r="T1518" i="16"/>
  <c r="L1518" i="16"/>
  <c r="T1517" i="16"/>
  <c r="L1517" i="16"/>
  <c r="T1177" i="16"/>
  <c r="L1177" i="16"/>
  <c r="T1124" i="16"/>
  <c r="L1124" i="16"/>
  <c r="T993" i="16"/>
  <c r="L993" i="16"/>
  <c r="T987" i="16"/>
  <c r="L987" i="16"/>
  <c r="T985" i="16"/>
  <c r="L985" i="16"/>
  <c r="T924" i="16"/>
  <c r="L924" i="16"/>
  <c r="T692" i="16"/>
  <c r="L692" i="16"/>
  <c r="T644" i="16"/>
  <c r="L644" i="16"/>
  <c r="T550" i="16"/>
  <c r="L550" i="16"/>
  <c r="T477" i="16"/>
  <c r="L477" i="16"/>
  <c r="T350" i="16"/>
  <c r="L350" i="16"/>
  <c r="T324" i="16"/>
  <c r="L324" i="16"/>
  <c r="T282" i="16"/>
  <c r="L282" i="16"/>
  <c r="T251" i="16"/>
  <c r="L251" i="16"/>
  <c r="T249" i="16"/>
  <c r="L249" i="16"/>
  <c r="T240" i="16"/>
  <c r="L240" i="16"/>
  <c r="T232" i="16"/>
  <c r="L232" i="16"/>
  <c r="T199" i="16"/>
  <c r="L199" i="16"/>
  <c r="T195" i="16"/>
  <c r="L195" i="16"/>
  <c r="T85" i="16"/>
  <c r="L85" i="16"/>
  <c r="T71" i="16"/>
  <c r="L71" i="16"/>
  <c r="T66" i="16"/>
  <c r="L66" i="16"/>
  <c r="T33" i="16"/>
  <c r="L33" i="16"/>
  <c r="T25" i="16"/>
  <c r="L25" i="16"/>
  <c r="T1485" i="16"/>
  <c r="L1485" i="16"/>
  <c r="T1472" i="16"/>
  <c r="L1472" i="16"/>
  <c r="T1288" i="16"/>
  <c r="L1288" i="16"/>
  <c r="T1271" i="16"/>
  <c r="L1271" i="16"/>
  <c r="T1270" i="16"/>
  <c r="L1270" i="16"/>
  <c r="T1169" i="16"/>
  <c r="L1169" i="16"/>
  <c r="T1155" i="16"/>
  <c r="L1155" i="16"/>
  <c r="T1153" i="16"/>
  <c r="L1153" i="16"/>
  <c r="T1100" i="16"/>
  <c r="L1100" i="16"/>
  <c r="T1072" i="16"/>
  <c r="L1072" i="16"/>
  <c r="T1014" i="16"/>
  <c r="L1014" i="16"/>
  <c r="T1003" i="16"/>
  <c r="L1003" i="16"/>
  <c r="T974" i="16"/>
  <c r="L974" i="16"/>
  <c r="T948" i="16"/>
  <c r="L948" i="16"/>
  <c r="T768" i="16"/>
  <c r="L768" i="16"/>
  <c r="T750" i="16"/>
  <c r="L750" i="16"/>
  <c r="T744" i="16"/>
  <c r="L744" i="16"/>
  <c r="T481" i="16"/>
  <c r="L481" i="16"/>
  <c r="T325" i="16"/>
  <c r="L325" i="16"/>
  <c r="T270" i="16"/>
  <c r="L270" i="16"/>
  <c r="T268" i="16"/>
  <c r="L268" i="16"/>
  <c r="T256" i="16"/>
  <c r="L256" i="16"/>
  <c r="T116" i="16"/>
  <c r="L116" i="16"/>
  <c r="T62" i="16"/>
  <c r="L62" i="16"/>
  <c r="T52" i="16"/>
  <c r="L52" i="16"/>
  <c r="T24" i="16"/>
  <c r="L24" i="16"/>
  <c r="T1499" i="16"/>
  <c r="L1499" i="16"/>
  <c r="T1411" i="16"/>
  <c r="L1411" i="16"/>
  <c r="T1336" i="16"/>
  <c r="L1336" i="16"/>
  <c r="T1310" i="16"/>
  <c r="L1310" i="16"/>
  <c r="T1295" i="16"/>
  <c r="L1295" i="16"/>
  <c r="T1210" i="16"/>
  <c r="L1210" i="16"/>
  <c r="T1183" i="16"/>
  <c r="L1183" i="16"/>
  <c r="T1173" i="16"/>
  <c r="L1173" i="16"/>
  <c r="T1073" i="16"/>
  <c r="L1073" i="16"/>
  <c r="T1027" i="16"/>
  <c r="L1027" i="16"/>
  <c r="T997" i="16"/>
  <c r="L997" i="16"/>
  <c r="T812" i="16"/>
  <c r="L812" i="16"/>
  <c r="T788" i="16"/>
  <c r="L788" i="16"/>
  <c r="T745" i="16"/>
  <c r="L745" i="16"/>
  <c r="T674" i="16"/>
  <c r="L674" i="16"/>
  <c r="T637" i="16"/>
  <c r="L637" i="16"/>
  <c r="T611" i="16"/>
  <c r="L611" i="16"/>
  <c r="T587" i="16"/>
  <c r="L587" i="16"/>
  <c r="T563" i="16"/>
  <c r="L563" i="16"/>
  <c r="T511" i="16"/>
  <c r="L511" i="16"/>
  <c r="T443" i="16"/>
  <c r="L443" i="16"/>
  <c r="T330" i="16"/>
  <c r="L330" i="16"/>
  <c r="T322" i="16"/>
  <c r="L322" i="16"/>
  <c r="T117" i="16"/>
  <c r="L117" i="16"/>
  <c r="T80" i="16"/>
  <c r="L80" i="16"/>
  <c r="T79" i="16"/>
  <c r="L79" i="16"/>
  <c r="T13" i="16"/>
  <c r="L13" i="16"/>
  <c r="T1375" i="16"/>
  <c r="L1375" i="16"/>
  <c r="T1348" i="16"/>
  <c r="L1348" i="16"/>
  <c r="T1340" i="16"/>
  <c r="L1340" i="16"/>
  <c r="T1260" i="16"/>
  <c r="L1260" i="16"/>
  <c r="T1227" i="16"/>
  <c r="L1227" i="16"/>
  <c r="T1203" i="16"/>
  <c r="L1203" i="16"/>
  <c r="T1167" i="16"/>
  <c r="L1167" i="16"/>
  <c r="T1165" i="16"/>
  <c r="L1165" i="16"/>
  <c r="T1147" i="16"/>
  <c r="L1147" i="16"/>
  <c r="T1018" i="16"/>
  <c r="L1018" i="16"/>
  <c r="T682" i="16"/>
  <c r="L682" i="16"/>
  <c r="T559" i="16"/>
  <c r="L559" i="16"/>
  <c r="T541" i="16"/>
  <c r="L541" i="16"/>
  <c r="T404" i="16"/>
  <c r="L404" i="16"/>
  <c r="T337" i="16"/>
  <c r="L337" i="16"/>
  <c r="T235" i="16"/>
  <c r="L235" i="16"/>
  <c r="T182" i="16"/>
  <c r="L182" i="16"/>
  <c r="T169" i="16"/>
  <c r="L169" i="16"/>
  <c r="T148" i="16"/>
  <c r="L148" i="16"/>
  <c r="T132" i="16"/>
  <c r="L132" i="16"/>
  <c r="T61" i="16"/>
  <c r="L61" i="16"/>
  <c r="T9" i="16"/>
  <c r="L9" i="16"/>
  <c r="T1292" i="16"/>
  <c r="L1292" i="16"/>
  <c r="T1261" i="16"/>
  <c r="L1261" i="16"/>
  <c r="T1055" i="16"/>
  <c r="L1055" i="16"/>
  <c r="T1011" i="16"/>
  <c r="L1011" i="16"/>
  <c r="T984" i="16"/>
  <c r="L984" i="16"/>
  <c r="T959" i="16"/>
  <c r="L959" i="16"/>
  <c r="T920" i="16"/>
  <c r="L920" i="16"/>
  <c r="T910" i="16"/>
  <c r="L910" i="16"/>
  <c r="T731" i="16"/>
  <c r="L731" i="16"/>
  <c r="T724" i="16"/>
  <c r="L724" i="16"/>
  <c r="T596" i="16"/>
  <c r="L596" i="16"/>
  <c r="T551" i="16"/>
  <c r="L551" i="16"/>
  <c r="T431" i="16"/>
  <c r="L431" i="16"/>
  <c r="T426" i="16"/>
  <c r="L426" i="16"/>
  <c r="T287" i="16"/>
  <c r="L287" i="16"/>
  <c r="T286" i="16"/>
  <c r="L286" i="16"/>
  <c r="T246" i="16"/>
  <c r="L246" i="16"/>
  <c r="T242" i="16"/>
  <c r="L242" i="16"/>
  <c r="T214" i="16"/>
  <c r="L214" i="16"/>
  <c r="T198" i="16"/>
  <c r="L198" i="16"/>
  <c r="T107" i="16"/>
  <c r="L107" i="16"/>
  <c r="T58" i="16"/>
  <c r="L58" i="16"/>
  <c r="T47" i="16"/>
  <c r="L47" i="16"/>
  <c r="T1480" i="16"/>
  <c r="L1480" i="16"/>
  <c r="T1478" i="16"/>
  <c r="L1478" i="16"/>
  <c r="T1433" i="16"/>
  <c r="L1433" i="16"/>
  <c r="T1383" i="16"/>
  <c r="L1383" i="16"/>
  <c r="T1370" i="16"/>
  <c r="L1370" i="16"/>
  <c r="T1359" i="16"/>
  <c r="L1359" i="16"/>
  <c r="T1307" i="16"/>
  <c r="L1307" i="16"/>
  <c r="T1237" i="16"/>
  <c r="L1237" i="16"/>
  <c r="T1217" i="16"/>
  <c r="L1217" i="16"/>
  <c r="T1119" i="16"/>
  <c r="L1119" i="16"/>
  <c r="T1066" i="16"/>
  <c r="L1066" i="16"/>
  <c r="T1062" i="16"/>
  <c r="L1062" i="16"/>
  <c r="T1017" i="16"/>
  <c r="L1017" i="16"/>
  <c r="T870" i="16"/>
  <c r="L870" i="16"/>
  <c r="T693" i="16"/>
  <c r="L693" i="16"/>
  <c r="T642" i="16"/>
  <c r="L642" i="16"/>
  <c r="T627" i="16"/>
  <c r="L627" i="16"/>
  <c r="T622" i="16"/>
  <c r="L622" i="16"/>
  <c r="T620" i="16"/>
  <c r="L620" i="16"/>
  <c r="T564" i="16"/>
  <c r="L564" i="16"/>
  <c r="T544" i="16"/>
  <c r="L544" i="16"/>
  <c r="T540" i="16"/>
  <c r="L540" i="16"/>
  <c r="T467" i="16"/>
  <c r="L467" i="16"/>
  <c r="T435" i="16"/>
  <c r="L435" i="16"/>
  <c r="T418" i="16"/>
  <c r="L418" i="16"/>
  <c r="T263" i="16"/>
  <c r="L263" i="16"/>
  <c r="T259" i="16"/>
  <c r="L259" i="16"/>
  <c r="T207" i="16"/>
  <c r="L207" i="16"/>
  <c r="T151" i="16"/>
  <c r="L151" i="16"/>
  <c r="T68" i="16"/>
  <c r="L68" i="16"/>
  <c r="T1471" i="16"/>
  <c r="L1471" i="16"/>
  <c r="T1465" i="16"/>
  <c r="L1465" i="16"/>
  <c r="T1321" i="16"/>
  <c r="L1321" i="16"/>
  <c r="T1250" i="16"/>
  <c r="L1250" i="16"/>
  <c r="T1193" i="16"/>
  <c r="L1193" i="16"/>
  <c r="T1056" i="16"/>
  <c r="L1056" i="16"/>
  <c r="T966" i="16"/>
  <c r="L966" i="16"/>
  <c r="T838" i="16"/>
  <c r="L838" i="16"/>
  <c r="T797" i="16"/>
  <c r="L797" i="16"/>
  <c r="T739" i="16"/>
  <c r="L739" i="16"/>
  <c r="T729" i="16"/>
  <c r="L729" i="16"/>
  <c r="T698" i="16"/>
  <c r="L698" i="16"/>
  <c r="T658" i="16"/>
  <c r="L658" i="16"/>
  <c r="T617" i="16"/>
  <c r="L617" i="16"/>
  <c r="T480" i="16"/>
  <c r="L480" i="16"/>
  <c r="T471" i="16"/>
  <c r="L471" i="16"/>
  <c r="T427" i="16"/>
  <c r="L427" i="16"/>
  <c r="T415" i="16"/>
  <c r="L415" i="16"/>
  <c r="T401" i="16"/>
  <c r="L401" i="16"/>
  <c r="T355" i="16"/>
  <c r="L355" i="16"/>
  <c r="T343" i="16"/>
  <c r="L343" i="16"/>
  <c r="T327" i="16"/>
  <c r="L327" i="16"/>
  <c r="T220" i="16"/>
  <c r="L220" i="16"/>
  <c r="T162" i="16"/>
  <c r="L162" i="16"/>
  <c r="T123" i="16"/>
  <c r="L123" i="16"/>
  <c r="T1344" i="16"/>
  <c r="L1344" i="16"/>
  <c r="T1282" i="16"/>
  <c r="L1282" i="16"/>
  <c r="T1215" i="16"/>
  <c r="L1215" i="16"/>
  <c r="T1146" i="16"/>
  <c r="L1146" i="16"/>
  <c r="T1134" i="16"/>
  <c r="L1134" i="16"/>
  <c r="T1131" i="16"/>
  <c r="L1131" i="16"/>
  <c r="T1057" i="16"/>
  <c r="L1057" i="16"/>
  <c r="T994" i="16"/>
  <c r="L994" i="16"/>
  <c r="T933" i="16"/>
  <c r="L933" i="16"/>
  <c r="T776" i="16"/>
  <c r="L776" i="16"/>
  <c r="T721" i="16"/>
  <c r="L721" i="16"/>
  <c r="T677" i="16"/>
  <c r="L677" i="16"/>
  <c r="T556" i="16"/>
  <c r="L556" i="16"/>
  <c r="T491" i="16"/>
  <c r="L491" i="16"/>
  <c r="T475" i="16"/>
  <c r="L475" i="16"/>
  <c r="T444" i="16"/>
  <c r="L444" i="16"/>
  <c r="T412" i="16"/>
  <c r="L412" i="16"/>
  <c r="T389" i="16"/>
  <c r="L389" i="16"/>
  <c r="T342" i="16"/>
  <c r="L342" i="16"/>
  <c r="T336" i="16"/>
  <c r="L336" i="16"/>
  <c r="T257" i="16"/>
  <c r="L257" i="16"/>
  <c r="T245" i="16"/>
  <c r="L245" i="16"/>
  <c r="T230" i="16"/>
  <c r="L230" i="16"/>
  <c r="T209" i="16"/>
  <c r="L209" i="16"/>
  <c r="T205" i="16"/>
  <c r="L205" i="16"/>
  <c r="T204" i="16"/>
  <c r="L204" i="16"/>
  <c r="T181" i="16"/>
  <c r="L181" i="16"/>
  <c r="T158" i="16"/>
  <c r="L158" i="16"/>
  <c r="T141" i="16"/>
  <c r="L141" i="16"/>
  <c r="T5" i="16"/>
  <c r="L5" i="16"/>
  <c r="T1466" i="16"/>
  <c r="L1466" i="16"/>
  <c r="T1448" i="16"/>
  <c r="L1448" i="16"/>
  <c r="T1328" i="16"/>
  <c r="L1328" i="16"/>
  <c r="T1233" i="16"/>
  <c r="L1233" i="16"/>
  <c r="T1181" i="16"/>
  <c r="L1181" i="16"/>
  <c r="T1176" i="16"/>
  <c r="L1176" i="16"/>
  <c r="T1128" i="16"/>
  <c r="L1128" i="16"/>
  <c r="T964" i="16"/>
  <c r="L964" i="16"/>
  <c r="T963" i="16"/>
  <c r="L963" i="16"/>
  <c r="T952" i="16"/>
  <c r="L952" i="16"/>
  <c r="T829" i="16"/>
  <c r="L829" i="16"/>
  <c r="T705" i="16"/>
  <c r="L705" i="16"/>
  <c r="T552" i="16"/>
  <c r="L552" i="16"/>
  <c r="T546" i="16"/>
  <c r="L546" i="16"/>
  <c r="T538" i="16"/>
  <c r="L538" i="16"/>
  <c r="T530" i="16"/>
  <c r="L530" i="16"/>
  <c r="T466" i="16"/>
  <c r="L466" i="16"/>
  <c r="T446" i="16"/>
  <c r="L446" i="16"/>
  <c r="T441" i="16"/>
  <c r="L441" i="16"/>
  <c r="T374" i="16"/>
  <c r="L374" i="16"/>
  <c r="T1422" i="16"/>
  <c r="L1422" i="16"/>
  <c r="T1395" i="16"/>
  <c r="L1395" i="16"/>
  <c r="T1304" i="16"/>
  <c r="L1304" i="16"/>
  <c r="T1171" i="16"/>
  <c r="L1171" i="16"/>
  <c r="T1145" i="16"/>
  <c r="L1145" i="16"/>
  <c r="T1080" i="16"/>
  <c r="L1080" i="16"/>
  <c r="T927" i="16"/>
  <c r="L927" i="16"/>
  <c r="T906" i="16"/>
  <c r="L906" i="16"/>
  <c r="T881" i="16"/>
  <c r="L881" i="16"/>
  <c r="T867" i="16"/>
  <c r="L867" i="16"/>
  <c r="T832" i="16"/>
  <c r="L832" i="16"/>
  <c r="T818" i="16"/>
  <c r="L818" i="16"/>
  <c r="T707" i="16"/>
  <c r="L707" i="16"/>
  <c r="T599" i="16"/>
  <c r="L599" i="16"/>
  <c r="T507" i="16"/>
  <c r="L507" i="16"/>
  <c r="T474" i="16"/>
  <c r="L474" i="16"/>
  <c r="T450" i="16"/>
  <c r="L450" i="16"/>
  <c r="T348" i="16"/>
  <c r="L348" i="16"/>
  <c r="T202" i="16"/>
  <c r="L202" i="16"/>
  <c r="T51" i="16"/>
  <c r="L51" i="16"/>
  <c r="T42" i="16"/>
  <c r="L42" i="16"/>
  <c r="T1479" i="16"/>
  <c r="L1479" i="16"/>
  <c r="T1461" i="16"/>
  <c r="L1461" i="16"/>
  <c r="T1403" i="16"/>
  <c r="L1403" i="16"/>
  <c r="T1349" i="16"/>
  <c r="L1349" i="16"/>
  <c r="T1161" i="16"/>
  <c r="L1161" i="16"/>
  <c r="T1141" i="16"/>
  <c r="L1141" i="16"/>
  <c r="T1139" i="16"/>
  <c r="L1139" i="16"/>
  <c r="T1123" i="16"/>
  <c r="L1123" i="16"/>
  <c r="T1079" i="16"/>
  <c r="L1079" i="16"/>
  <c r="T1058" i="16"/>
  <c r="L1058" i="16"/>
  <c r="T668" i="16"/>
  <c r="L668" i="16"/>
  <c r="T616" i="16"/>
  <c r="L616" i="16"/>
  <c r="T561" i="16"/>
  <c r="L561" i="16"/>
  <c r="T516" i="16"/>
  <c r="L516" i="16"/>
  <c r="T501" i="16"/>
  <c r="L501" i="16"/>
  <c r="T463" i="16"/>
  <c r="L463" i="16"/>
  <c r="T437" i="16"/>
  <c r="L437" i="16"/>
  <c r="T372" i="16"/>
  <c r="L372" i="16"/>
  <c r="T234" i="16"/>
  <c r="L234" i="16"/>
  <c r="T223" i="16"/>
  <c r="L223" i="16"/>
  <c r="T45" i="16"/>
  <c r="L45" i="16"/>
  <c r="T1511" i="16"/>
  <c r="L1511" i="16"/>
  <c r="T1505" i="16"/>
  <c r="L1505" i="16"/>
  <c r="T1311" i="16"/>
  <c r="L1311" i="16"/>
  <c r="T1107" i="16"/>
  <c r="L1107" i="16"/>
  <c r="T1068" i="16"/>
  <c r="L1068" i="16"/>
  <c r="T1059" i="16"/>
  <c r="L1059" i="16"/>
  <c r="T973" i="16"/>
  <c r="L973" i="16"/>
  <c r="T869" i="16"/>
  <c r="L869" i="16"/>
  <c r="T782" i="16"/>
  <c r="L782" i="16"/>
  <c r="T706" i="16"/>
  <c r="L706" i="16"/>
  <c r="T672" i="16"/>
  <c r="L672" i="16"/>
  <c r="T532" i="16"/>
  <c r="L532" i="16"/>
  <c r="T395" i="16"/>
  <c r="L395" i="16"/>
  <c r="T335" i="16"/>
  <c r="L335" i="16"/>
  <c r="T171" i="16"/>
  <c r="L171" i="16"/>
  <c r="T10" i="16"/>
  <c r="L10" i="16"/>
  <c r="T1513" i="16"/>
  <c r="L1513" i="16"/>
  <c r="T1415" i="16"/>
  <c r="L1415" i="16"/>
  <c r="T1350" i="16"/>
  <c r="L1350" i="16"/>
  <c r="T1135" i="16"/>
  <c r="L1135" i="16"/>
  <c r="T1115" i="16"/>
  <c r="L1115" i="16"/>
  <c r="T1031" i="16"/>
  <c r="L1031" i="16"/>
  <c r="T995" i="16"/>
  <c r="L995" i="16"/>
  <c r="T957" i="16"/>
  <c r="L957" i="16"/>
  <c r="T917" i="16"/>
  <c r="L917" i="16"/>
  <c r="T512" i="16"/>
  <c r="L512" i="16"/>
  <c r="T436" i="16"/>
  <c r="L436" i="16"/>
  <c r="T361" i="16"/>
  <c r="L361" i="16"/>
  <c r="T238" i="16"/>
  <c r="L238" i="16"/>
  <c r="T215" i="16"/>
  <c r="L215" i="16"/>
  <c r="T102" i="16"/>
  <c r="L102" i="16"/>
  <c r="T44" i="16"/>
  <c r="L44" i="16"/>
  <c r="T19" i="16"/>
  <c r="L19" i="16"/>
  <c r="T1449" i="16"/>
  <c r="L1449" i="16"/>
  <c r="T1431" i="16"/>
  <c r="L1431" i="16"/>
  <c r="T1322" i="16"/>
  <c r="L1322" i="16"/>
  <c r="T1296" i="16"/>
  <c r="L1296" i="16"/>
  <c r="T1196" i="16"/>
  <c r="L1196" i="16"/>
  <c r="T1101" i="16"/>
  <c r="L1101" i="16"/>
  <c r="T954" i="16"/>
  <c r="L954" i="16"/>
  <c r="T830" i="16"/>
  <c r="L830" i="16"/>
  <c r="T810" i="16"/>
  <c r="L810" i="16"/>
  <c r="T770" i="16"/>
  <c r="L770" i="16"/>
  <c r="T708" i="16"/>
  <c r="L708" i="16"/>
  <c r="T657" i="16"/>
  <c r="L657" i="16"/>
  <c r="T650" i="16"/>
  <c r="L650" i="16"/>
  <c r="T608" i="16"/>
  <c r="L608" i="16"/>
  <c r="T573" i="16"/>
  <c r="L573" i="16"/>
  <c r="T508" i="16"/>
  <c r="L508" i="16"/>
  <c r="T454" i="16"/>
  <c r="L454" i="16"/>
  <c r="T439" i="16"/>
  <c r="L439" i="16"/>
  <c r="T320" i="16"/>
  <c r="L320" i="16"/>
  <c r="T8" i="16"/>
  <c r="L8" i="16"/>
  <c r="T1495" i="16"/>
  <c r="L1495" i="16"/>
  <c r="T1361" i="16"/>
  <c r="L1361" i="16"/>
  <c r="T1335" i="16"/>
  <c r="L1335" i="16"/>
  <c r="T1294" i="16"/>
  <c r="L1294" i="16"/>
  <c r="T1278" i="16"/>
  <c r="L1278" i="16"/>
  <c r="T990" i="16"/>
  <c r="L990" i="16"/>
  <c r="T879" i="16"/>
  <c r="L879" i="16"/>
  <c r="T687" i="16"/>
  <c r="L687" i="16"/>
  <c r="T660" i="16"/>
  <c r="L660" i="16"/>
  <c r="T539" i="16"/>
  <c r="L539" i="16"/>
  <c r="T518" i="16"/>
  <c r="L518" i="16"/>
  <c r="T379" i="16"/>
  <c r="L379" i="16"/>
  <c r="T368" i="16"/>
  <c r="L368" i="16"/>
  <c r="T253" i="16"/>
  <c r="L253" i="16"/>
  <c r="T72" i="16"/>
  <c r="L72" i="16"/>
  <c r="T1473" i="16"/>
  <c r="L1473" i="16"/>
  <c r="T1334" i="16"/>
  <c r="L1334" i="16"/>
  <c r="T1327" i="16"/>
  <c r="L1327" i="16"/>
  <c r="T1320" i="16"/>
  <c r="L1320" i="16"/>
  <c r="T1316" i="16"/>
  <c r="L1316" i="16"/>
  <c r="T1208" i="16"/>
  <c r="L1208" i="16"/>
  <c r="T839" i="16"/>
  <c r="L839" i="16"/>
  <c r="T748" i="16"/>
  <c r="L748" i="16"/>
  <c r="T716" i="16"/>
  <c r="L716" i="16"/>
  <c r="T712" i="16"/>
  <c r="L712" i="16"/>
  <c r="T684" i="16"/>
  <c r="L684" i="16"/>
  <c r="T636" i="16"/>
  <c r="L636" i="16"/>
  <c r="T605" i="16"/>
  <c r="L605" i="16"/>
  <c r="T514" i="16"/>
  <c r="L514" i="16"/>
  <c r="T428" i="16"/>
  <c r="L428" i="16"/>
  <c r="T425" i="16"/>
  <c r="L425" i="16"/>
  <c r="T333" i="16"/>
  <c r="L333" i="16"/>
  <c r="T271" i="16"/>
  <c r="L271" i="16"/>
  <c r="T152" i="16"/>
  <c r="L152" i="16"/>
  <c r="T70" i="16"/>
  <c r="L70" i="16"/>
  <c r="T41" i="16"/>
  <c r="L41" i="16"/>
  <c r="T26" i="16"/>
  <c r="L26" i="16"/>
  <c r="T1496" i="16"/>
  <c r="L1496" i="16"/>
  <c r="T1427" i="16"/>
  <c r="L1427" i="16"/>
  <c r="T1384" i="16"/>
  <c r="L1384" i="16"/>
  <c r="T1324" i="16"/>
  <c r="L1324" i="16"/>
  <c r="T1303" i="16"/>
  <c r="L1303" i="16"/>
  <c r="T1293" i="16"/>
  <c r="L1293" i="16"/>
  <c r="T1012" i="16"/>
  <c r="L1012" i="16"/>
  <c r="T762" i="16"/>
  <c r="L762" i="16"/>
  <c r="T513" i="16"/>
  <c r="L513" i="16"/>
  <c r="T506" i="16"/>
  <c r="L506" i="16"/>
  <c r="T397" i="16"/>
  <c r="L397" i="16"/>
  <c r="T302" i="16"/>
  <c r="L302" i="16"/>
  <c r="T194" i="16"/>
  <c r="L194" i="16"/>
  <c r="T63" i="16"/>
  <c r="L63" i="16"/>
  <c r="T46" i="16"/>
  <c r="L46" i="16"/>
  <c r="T11" i="16"/>
  <c r="L11" i="16"/>
  <c r="T1374" i="16"/>
  <c r="L1374" i="16"/>
  <c r="T1273" i="16"/>
  <c r="L1273" i="16"/>
  <c r="T1185" i="16"/>
  <c r="L1185" i="16"/>
  <c r="T1140" i="16"/>
  <c r="L1140" i="16"/>
  <c r="T875" i="16"/>
  <c r="L875" i="16"/>
  <c r="T858" i="16"/>
  <c r="L858" i="16"/>
  <c r="T847" i="16"/>
  <c r="L847" i="16"/>
  <c r="T842" i="16"/>
  <c r="L842" i="16"/>
  <c r="T758" i="16"/>
  <c r="L758" i="16"/>
  <c r="T649" i="16"/>
  <c r="L649" i="16"/>
  <c r="T473" i="16"/>
  <c r="L473" i="16"/>
  <c r="T421" i="16"/>
  <c r="L421" i="16"/>
  <c r="T364" i="16"/>
  <c r="L364" i="16"/>
  <c r="T352" i="16"/>
  <c r="L352" i="16"/>
  <c r="T1412" i="16"/>
  <c r="L1412" i="16"/>
  <c r="T1276" i="16"/>
  <c r="L1276" i="16"/>
  <c r="T1248" i="16"/>
  <c r="L1248" i="16"/>
  <c r="T1246" i="16"/>
  <c r="L1246" i="16"/>
  <c r="T1207" i="16"/>
  <c r="L1207" i="16"/>
  <c r="T1186" i="16"/>
  <c r="L1186" i="16"/>
  <c r="T1098" i="16"/>
  <c r="L1098" i="16"/>
  <c r="T969" i="16"/>
  <c r="L969" i="16"/>
  <c r="T962" i="16"/>
  <c r="L962" i="16"/>
  <c r="T953" i="16"/>
  <c r="L953" i="16"/>
  <c r="T904" i="16"/>
  <c r="L904" i="16"/>
  <c r="T848" i="16"/>
  <c r="L848" i="16"/>
  <c r="T790" i="16"/>
  <c r="L790" i="16"/>
  <c r="T777" i="16"/>
  <c r="L777" i="16"/>
  <c r="T765" i="16"/>
  <c r="L765" i="16"/>
  <c r="T709" i="16"/>
  <c r="L709" i="16"/>
  <c r="T464" i="16"/>
  <c r="L464" i="16"/>
  <c r="T362" i="16"/>
  <c r="L362" i="16"/>
  <c r="T157" i="16"/>
  <c r="L157" i="16"/>
  <c r="T143" i="16"/>
  <c r="L143" i="16"/>
  <c r="T2" i="16"/>
  <c r="L2" i="16"/>
  <c r="T1516" i="16"/>
  <c r="L1516" i="16"/>
  <c r="T1414" i="16"/>
  <c r="L1414" i="16"/>
  <c r="T1209" i="16"/>
  <c r="L1209" i="16"/>
  <c r="T1133" i="16"/>
  <c r="L1133" i="16"/>
  <c r="T1074" i="16"/>
  <c r="L1074" i="16"/>
  <c r="T834" i="16"/>
  <c r="L834" i="16"/>
  <c r="T784" i="16"/>
  <c r="L784" i="16"/>
  <c r="T720" i="16"/>
  <c r="L720" i="16"/>
  <c r="T695" i="16"/>
  <c r="L695" i="16"/>
  <c r="T645" i="16"/>
  <c r="L645" i="16"/>
  <c r="T502" i="16"/>
  <c r="L502" i="16"/>
  <c r="T381" i="16"/>
  <c r="L381" i="16"/>
  <c r="T285" i="16"/>
  <c r="L285" i="16"/>
  <c r="T1393" i="16"/>
  <c r="L1393" i="16"/>
  <c r="T1333" i="16"/>
  <c r="L1333" i="16"/>
  <c r="T1200" i="16"/>
  <c r="L1200" i="16"/>
  <c r="T761" i="16"/>
  <c r="L761" i="16"/>
  <c r="T736" i="16"/>
  <c r="L736" i="16"/>
  <c r="T630" i="16"/>
  <c r="L630" i="16"/>
  <c r="T624" i="16"/>
  <c r="L624" i="16"/>
  <c r="T583" i="16"/>
  <c r="L583" i="16"/>
  <c r="T191" i="16"/>
  <c r="L191" i="16"/>
  <c r="T1125" i="16"/>
  <c r="L1125" i="16"/>
  <c r="T1064" i="16"/>
  <c r="L1064" i="16"/>
  <c r="T960" i="16"/>
  <c r="L960" i="16"/>
  <c r="T937" i="16"/>
  <c r="L937" i="16"/>
  <c r="T825" i="16"/>
  <c r="L825" i="16"/>
  <c r="T722" i="16"/>
  <c r="L722" i="16"/>
  <c r="T626" i="16"/>
  <c r="L626" i="16"/>
  <c r="T560" i="16"/>
  <c r="L560" i="16"/>
  <c r="T413" i="16"/>
  <c r="L413" i="16"/>
  <c r="T312" i="16"/>
  <c r="L312" i="16"/>
  <c r="T250" i="16"/>
  <c r="L250" i="16"/>
  <c r="T49" i="16"/>
  <c r="L49" i="16"/>
  <c r="T16" i="16"/>
  <c r="L16" i="16"/>
  <c r="T1510" i="16"/>
  <c r="L1510" i="16"/>
  <c r="T1138" i="16"/>
  <c r="L1138" i="16"/>
  <c r="T965" i="16"/>
  <c r="L965" i="16"/>
  <c r="T700" i="16"/>
  <c r="L700" i="16"/>
  <c r="T548" i="16"/>
  <c r="L548" i="16"/>
  <c r="T536" i="16"/>
  <c r="L536" i="16"/>
  <c r="T528" i="16"/>
  <c r="L528" i="16"/>
  <c r="T411" i="16"/>
  <c r="L411" i="16"/>
  <c r="T318" i="16"/>
  <c r="L318" i="16"/>
  <c r="T308" i="16"/>
  <c r="L308" i="16"/>
  <c r="T292" i="16"/>
  <c r="L292" i="16"/>
  <c r="T278" i="16"/>
  <c r="L278" i="16"/>
  <c r="T178" i="16"/>
  <c r="L178" i="16"/>
  <c r="T36" i="16"/>
  <c r="L36" i="16"/>
  <c r="T1489" i="16"/>
  <c r="L1489" i="16"/>
  <c r="T1477" i="16"/>
  <c r="L1477" i="16"/>
  <c r="T1441" i="16"/>
  <c r="L1441" i="16"/>
  <c r="T1408" i="16"/>
  <c r="L1408" i="16"/>
  <c r="T1364" i="16"/>
  <c r="L1364" i="16"/>
  <c r="T1254" i="16"/>
  <c r="L1254" i="16"/>
  <c r="T1052" i="16"/>
  <c r="L1052" i="16"/>
  <c r="T996" i="16"/>
  <c r="L996" i="16"/>
  <c r="T967" i="16"/>
  <c r="L967" i="16"/>
  <c r="T946" i="16"/>
  <c r="L946" i="16"/>
  <c r="T911" i="16"/>
  <c r="L911" i="16"/>
  <c r="T886" i="16"/>
  <c r="L886" i="16"/>
  <c r="T824" i="16"/>
  <c r="L824" i="16"/>
  <c r="T772" i="16"/>
  <c r="L772" i="16"/>
  <c r="T738" i="16"/>
  <c r="L738" i="16"/>
  <c r="T662" i="16"/>
  <c r="L662" i="16"/>
  <c r="T543" i="16"/>
  <c r="L543" i="16"/>
  <c r="T489" i="16"/>
  <c r="L489" i="16"/>
  <c r="T376" i="16"/>
  <c r="L376" i="16"/>
  <c r="T321" i="16"/>
  <c r="L321" i="16"/>
  <c r="T40" i="16"/>
  <c r="L40" i="16"/>
  <c r="T30" i="16"/>
  <c r="L30" i="16"/>
  <c r="T1362" i="16"/>
  <c r="L1362" i="16"/>
  <c r="T1274" i="16"/>
  <c r="L1274" i="16"/>
  <c r="T1000" i="16"/>
  <c r="L1000" i="16"/>
  <c r="T882" i="16"/>
  <c r="L882" i="16"/>
  <c r="T619" i="16"/>
  <c r="L619" i="16"/>
  <c r="T578" i="16"/>
  <c r="L578" i="16"/>
  <c r="T527" i="16"/>
  <c r="L527" i="16"/>
  <c r="T521" i="16"/>
  <c r="L521" i="16"/>
  <c r="T459" i="16"/>
  <c r="L459" i="16"/>
  <c r="T405" i="16"/>
  <c r="L405" i="16"/>
  <c r="T402" i="16"/>
  <c r="L402" i="16"/>
  <c r="T329" i="16"/>
  <c r="L329" i="16"/>
  <c r="T291" i="16"/>
  <c r="L291" i="16"/>
  <c r="T135" i="16"/>
  <c r="L135" i="16"/>
  <c r="T27" i="16"/>
  <c r="L27" i="16"/>
  <c r="T1419" i="16"/>
  <c r="L1419" i="16"/>
  <c r="T1279" i="16"/>
  <c r="L1279" i="16"/>
  <c r="T1212" i="16"/>
  <c r="L1212" i="16"/>
  <c r="T1090" i="16"/>
  <c r="L1090" i="16"/>
  <c r="T989" i="16"/>
  <c r="L989" i="16"/>
  <c r="T936" i="16"/>
  <c r="L936" i="16"/>
  <c r="T930" i="16"/>
  <c r="L930" i="16"/>
  <c r="T925" i="16"/>
  <c r="L925" i="16"/>
  <c r="T585" i="16"/>
  <c r="L585" i="16"/>
  <c r="T580" i="16"/>
  <c r="L580" i="16"/>
  <c r="T574" i="16"/>
  <c r="L574" i="16"/>
  <c r="T483" i="16"/>
  <c r="L483" i="16"/>
  <c r="T433" i="16"/>
  <c r="L433" i="16"/>
  <c r="T185" i="16"/>
  <c r="L185" i="16"/>
  <c r="T119" i="16"/>
  <c r="L119" i="16"/>
  <c r="T48" i="16"/>
  <c r="L48" i="16"/>
  <c r="T7" i="16"/>
  <c r="L7" i="16"/>
  <c r="T1259" i="16"/>
  <c r="L1259" i="16"/>
  <c r="T1163" i="16"/>
  <c r="L1163" i="16"/>
  <c r="T1015" i="16"/>
  <c r="L1015" i="16"/>
  <c r="T1004" i="16"/>
  <c r="L1004" i="16"/>
  <c r="T972" i="16"/>
  <c r="L972" i="16"/>
  <c r="T900" i="16"/>
  <c r="L900" i="16"/>
  <c r="T887" i="16"/>
  <c r="L887" i="16"/>
  <c r="T880" i="16"/>
  <c r="L880" i="16"/>
  <c r="T816" i="16"/>
  <c r="L816" i="16"/>
  <c r="T809" i="16"/>
  <c r="L809" i="16"/>
  <c r="T766" i="16"/>
  <c r="L766" i="16"/>
  <c r="T664" i="16"/>
  <c r="L664" i="16"/>
  <c r="T653" i="16"/>
  <c r="L653" i="16"/>
  <c r="T618" i="16"/>
  <c r="L618" i="16"/>
  <c r="T453" i="16"/>
  <c r="L453" i="16"/>
  <c r="T396" i="16"/>
  <c r="L396" i="16"/>
  <c r="T388" i="16"/>
  <c r="L388" i="16"/>
  <c r="T356" i="16"/>
  <c r="L356" i="16"/>
  <c r="T304" i="16"/>
  <c r="L304" i="16"/>
  <c r="T59" i="16"/>
  <c r="L59" i="16"/>
  <c r="T39" i="16"/>
  <c r="L39" i="16"/>
  <c r="T21" i="16"/>
  <c r="L21" i="16"/>
  <c r="T1240" i="16"/>
  <c r="L1240" i="16"/>
  <c r="T1228" i="16"/>
  <c r="L1228" i="16"/>
  <c r="T1005" i="16"/>
  <c r="L1005" i="16"/>
  <c r="T805" i="16"/>
  <c r="L805" i="16"/>
  <c r="T753" i="16"/>
  <c r="L753" i="16"/>
  <c r="T562" i="16"/>
  <c r="L562" i="16"/>
  <c r="T457" i="16"/>
  <c r="L457" i="16"/>
  <c r="T410" i="16"/>
  <c r="L410" i="16"/>
  <c r="T369" i="16"/>
  <c r="L369" i="16"/>
  <c r="T252" i="16"/>
  <c r="L252" i="16"/>
  <c r="T216" i="16"/>
  <c r="L216" i="16"/>
  <c r="T76" i="16"/>
  <c r="L76" i="16"/>
  <c r="T57" i="16"/>
  <c r="L57" i="16"/>
  <c r="T1519" i="16"/>
  <c r="L1519" i="16"/>
  <c r="T1426" i="16"/>
  <c r="L1426" i="16"/>
  <c r="T1360" i="16"/>
  <c r="L1360" i="16"/>
  <c r="T1204" i="16"/>
  <c r="L1204" i="16"/>
  <c r="T1061" i="16"/>
  <c r="L1061" i="16"/>
  <c r="T1048" i="16"/>
  <c r="L1048" i="16"/>
  <c r="T991" i="16"/>
  <c r="L991" i="16"/>
  <c r="T785" i="16"/>
  <c r="L785" i="16"/>
  <c r="T659" i="16"/>
  <c r="L659" i="16"/>
  <c r="T625" i="16"/>
  <c r="L625" i="16"/>
  <c r="T555" i="16"/>
  <c r="L555" i="16"/>
  <c r="T354" i="16"/>
  <c r="L354" i="16"/>
  <c r="T281" i="16"/>
  <c r="L281" i="16"/>
  <c r="T112" i="16"/>
  <c r="L112" i="16"/>
  <c r="T1099" i="16"/>
  <c r="L1099" i="16"/>
  <c r="T1019" i="16"/>
  <c r="L1019" i="16"/>
  <c r="T992" i="16"/>
  <c r="L992" i="16"/>
  <c r="T897" i="16"/>
  <c r="L897" i="16"/>
  <c r="T547" i="16"/>
  <c r="L547" i="16"/>
  <c r="T261" i="16"/>
  <c r="L261" i="16"/>
  <c r="T75" i="16"/>
  <c r="L75" i="16"/>
  <c r="T1464" i="16"/>
  <c r="L1464" i="16"/>
  <c r="T1446" i="16"/>
  <c r="L1446" i="16"/>
  <c r="T1439" i="16"/>
  <c r="L1439" i="16"/>
  <c r="T1436" i="16"/>
  <c r="L1436" i="16"/>
  <c r="T1378" i="16"/>
  <c r="L1378" i="16"/>
  <c r="T1345" i="16"/>
  <c r="L1345" i="16"/>
  <c r="T1290" i="16"/>
  <c r="L1290" i="16"/>
  <c r="T1091" i="16"/>
  <c r="L1091" i="16"/>
  <c r="T1038" i="16"/>
  <c r="L1038" i="16"/>
  <c r="T928" i="16"/>
  <c r="L928" i="16"/>
  <c r="T885" i="16"/>
  <c r="L885" i="16"/>
  <c r="T725" i="16"/>
  <c r="L725" i="16"/>
  <c r="T589" i="16"/>
  <c r="L589" i="16"/>
  <c r="T452" i="16"/>
  <c r="L452" i="16"/>
  <c r="T255" i="16"/>
  <c r="L255" i="16"/>
  <c r="T237" i="16"/>
  <c r="L237" i="16"/>
  <c r="T222" i="16"/>
  <c r="L222" i="16"/>
  <c r="T18" i="16"/>
  <c r="L18" i="16"/>
  <c r="T1180" i="16"/>
  <c r="L1180" i="16"/>
  <c r="T859" i="16"/>
  <c r="L859" i="16"/>
  <c r="T794" i="16"/>
  <c r="L794" i="16"/>
  <c r="T568" i="16"/>
  <c r="L568" i="16"/>
  <c r="T359" i="16"/>
  <c r="L359" i="16"/>
  <c r="T317" i="16"/>
  <c r="L317" i="16"/>
  <c r="T243" i="16"/>
  <c r="L243" i="16"/>
  <c r="T60" i="16"/>
  <c r="L60" i="16"/>
  <c r="T978" i="16"/>
  <c r="L978" i="16"/>
  <c r="T919" i="16"/>
  <c r="L919" i="16"/>
  <c r="T905" i="16"/>
  <c r="L905" i="16"/>
  <c r="T623" i="16"/>
  <c r="L623" i="16"/>
  <c r="T594" i="16"/>
  <c r="L594" i="16"/>
  <c r="T572" i="16"/>
  <c r="L572" i="16"/>
  <c r="T390" i="16"/>
  <c r="L390" i="16"/>
  <c r="T323" i="16"/>
  <c r="L323" i="16"/>
  <c r="T218" i="16"/>
  <c r="L218" i="16"/>
  <c r="T3" i="16"/>
  <c r="L3" i="16"/>
  <c r="T922" i="16"/>
  <c r="L922" i="16"/>
  <c r="T901" i="16"/>
  <c r="L901" i="16"/>
  <c r="T792" i="16"/>
  <c r="L792" i="16"/>
  <c r="T749" i="16"/>
  <c r="L749" i="16"/>
  <c r="T699" i="16"/>
  <c r="L699" i="16"/>
  <c r="T629" i="16"/>
  <c r="L629" i="16"/>
  <c r="T315" i="16"/>
  <c r="L315" i="16"/>
  <c r="T139" i="16"/>
  <c r="L139" i="16"/>
  <c r="T1318" i="16"/>
  <c r="L1318" i="16"/>
  <c r="T652" i="16"/>
  <c r="L652" i="16"/>
  <c r="T486" i="16"/>
  <c r="L486" i="16"/>
  <c r="T177" i="16"/>
  <c r="L177" i="16"/>
  <c r="T1494" i="16"/>
  <c r="L1494" i="16"/>
  <c r="T1380" i="16"/>
  <c r="L1380" i="16"/>
  <c r="T1354" i="16"/>
  <c r="L1354" i="16"/>
  <c r="T1332" i="16"/>
  <c r="L1332" i="16"/>
  <c r="T1306" i="16"/>
  <c r="L1306" i="16"/>
  <c r="T1216" i="16"/>
  <c r="L1216" i="16"/>
  <c r="T873" i="16"/>
  <c r="L873" i="16"/>
  <c r="T819" i="16"/>
  <c r="L819" i="16"/>
  <c r="T795" i="16"/>
  <c r="L795" i="16"/>
  <c r="T301" i="16"/>
  <c r="L301" i="16"/>
  <c r="T247" i="16"/>
  <c r="L247" i="16"/>
  <c r="T192" i="16"/>
  <c r="L192" i="16"/>
  <c r="T172" i="16"/>
  <c r="L172" i="16"/>
  <c r="T167" i="16"/>
  <c r="L167" i="16"/>
  <c r="T1421" i="16"/>
  <c r="L1421" i="16"/>
  <c r="T1277" i="16"/>
  <c r="L1277" i="16"/>
  <c r="T1211" i="16"/>
  <c r="L1211" i="16"/>
  <c r="T850" i="16"/>
  <c r="L850" i="16"/>
  <c r="T815" i="16"/>
  <c r="L815" i="16"/>
  <c r="T778" i="16"/>
  <c r="L778" i="16"/>
  <c r="T681" i="16"/>
  <c r="L681" i="16"/>
  <c r="T675" i="16"/>
  <c r="L675" i="16"/>
  <c r="T558" i="16"/>
  <c r="L558" i="16"/>
  <c r="T423" i="16"/>
  <c r="L423" i="16"/>
  <c r="T394" i="16"/>
  <c r="L394" i="16"/>
  <c r="T193" i="16"/>
  <c r="L193" i="16"/>
  <c r="T82" i="16"/>
  <c r="L82" i="16"/>
  <c r="T1241" i="16"/>
  <c r="L1241" i="16"/>
  <c r="T1202" i="16"/>
  <c r="L1202" i="16"/>
  <c r="T1083" i="16"/>
  <c r="L1083" i="16"/>
  <c r="T909" i="16"/>
  <c r="L909" i="16"/>
  <c r="T728" i="16"/>
  <c r="L728" i="16"/>
  <c r="T715" i="16"/>
  <c r="L715" i="16"/>
  <c r="T576" i="16"/>
  <c r="L576" i="16"/>
  <c r="T422" i="16"/>
  <c r="L422" i="16"/>
  <c r="T373" i="16"/>
  <c r="L373" i="16"/>
  <c r="T244" i="16"/>
  <c r="L244" i="16"/>
  <c r="T241" i="16"/>
  <c r="L241" i="16"/>
  <c r="T20" i="16"/>
  <c r="L20" i="16"/>
  <c r="T1467" i="16"/>
  <c r="L1467" i="16"/>
  <c r="T1410" i="16"/>
  <c r="L1410" i="16"/>
  <c r="T1397" i="16"/>
  <c r="L1397" i="16"/>
  <c r="T1020" i="16"/>
  <c r="L1020" i="16"/>
  <c r="T865" i="16"/>
  <c r="L865" i="16"/>
  <c r="T863" i="16"/>
  <c r="L863" i="16"/>
  <c r="T584" i="16"/>
  <c r="L584" i="16"/>
  <c r="T37" i="16"/>
  <c r="L37" i="16"/>
  <c r="T1507" i="16"/>
  <c r="L1507" i="16"/>
  <c r="T1503" i="16"/>
  <c r="L1503" i="16"/>
  <c r="T1445" i="16"/>
  <c r="L1445" i="16"/>
  <c r="T1213" i="16"/>
  <c r="L1213" i="16"/>
  <c r="T961" i="16"/>
  <c r="L961" i="16"/>
  <c r="T796" i="16"/>
  <c r="L796" i="16"/>
  <c r="T726" i="16"/>
  <c r="L726" i="16"/>
  <c r="T685" i="16"/>
  <c r="L685" i="16"/>
  <c r="T478" i="16"/>
  <c r="L478" i="16"/>
  <c r="T1470" i="16"/>
  <c r="L1470" i="16"/>
  <c r="T1385" i="16"/>
  <c r="L1385" i="16"/>
  <c r="T1285" i="16"/>
  <c r="L1285" i="16"/>
  <c r="T1231" i="16"/>
  <c r="L1231" i="16"/>
  <c r="T1092" i="16"/>
  <c r="L1092" i="16"/>
  <c r="T1010" i="16"/>
  <c r="L1010" i="16"/>
  <c r="T943" i="16"/>
  <c r="L943" i="16"/>
  <c r="T740" i="16"/>
  <c r="L740" i="16"/>
  <c r="T366" i="16"/>
  <c r="L366" i="16"/>
  <c r="T306" i="16"/>
  <c r="L306" i="16"/>
  <c r="T299" i="16"/>
  <c r="L299" i="16"/>
  <c r="T4" i="16"/>
  <c r="L4" i="16"/>
  <c r="T1367" i="16"/>
  <c r="L1367" i="16"/>
  <c r="T1142" i="16"/>
  <c r="L1142" i="16"/>
  <c r="T1054" i="16"/>
  <c r="L1054" i="16"/>
  <c r="T898" i="16"/>
  <c r="L898" i="16"/>
  <c r="T730" i="16"/>
  <c r="L730" i="16"/>
  <c r="T603" i="16"/>
  <c r="L603" i="16"/>
  <c r="T515" i="16"/>
  <c r="L515" i="16"/>
  <c r="T349" i="16"/>
  <c r="L349" i="16"/>
  <c r="T258" i="16"/>
  <c r="L258" i="16"/>
  <c r="T184" i="16"/>
  <c r="L184" i="16"/>
  <c r="T168" i="16"/>
  <c r="L168" i="16"/>
  <c r="T1150" i="16"/>
  <c r="L1150" i="16"/>
  <c r="T1032" i="16"/>
  <c r="L1032" i="16"/>
  <c r="T934" i="16"/>
  <c r="L934" i="16"/>
  <c r="T866" i="16"/>
  <c r="L866" i="16"/>
  <c r="T743" i="16"/>
  <c r="L743" i="16"/>
  <c r="T553" i="16"/>
  <c r="L553" i="16"/>
  <c r="T523" i="16"/>
  <c r="L523" i="16"/>
  <c r="T384" i="16"/>
  <c r="L384" i="16"/>
  <c r="T300" i="16"/>
  <c r="L300" i="16"/>
  <c r="T149" i="16"/>
  <c r="L149" i="16"/>
  <c r="T77" i="16"/>
  <c r="L77" i="16"/>
  <c r="T38" i="16"/>
  <c r="L38" i="16"/>
  <c r="T1389" i="16"/>
  <c r="L1389" i="16"/>
  <c r="T1127" i="16"/>
  <c r="L1127" i="16"/>
  <c r="T1009" i="16"/>
  <c r="L1009" i="16"/>
  <c r="T971" i="16"/>
  <c r="L971" i="16"/>
  <c r="T935" i="16"/>
  <c r="L935" i="16"/>
  <c r="T702" i="16"/>
  <c r="L702" i="16"/>
  <c r="T683" i="16"/>
  <c r="L683" i="16"/>
  <c r="T229" i="16"/>
  <c r="L229" i="16"/>
  <c r="T84" i="16"/>
  <c r="L84" i="16"/>
  <c r="T12" i="16"/>
  <c r="L12" i="16"/>
  <c r="T1459" i="16"/>
  <c r="L1459" i="16"/>
  <c r="T1379" i="16"/>
  <c r="L1379" i="16"/>
  <c r="T871" i="16"/>
  <c r="L871" i="16"/>
  <c r="T845" i="16"/>
  <c r="L845" i="16"/>
  <c r="T597" i="16"/>
  <c r="L597" i="16"/>
  <c r="T288" i="16"/>
  <c r="L288" i="16"/>
  <c r="T212" i="16"/>
  <c r="L212" i="16"/>
  <c r="T1447" i="16"/>
  <c r="L1447" i="16"/>
  <c r="T1122" i="16"/>
  <c r="L1122" i="16"/>
  <c r="T1087" i="16"/>
  <c r="L1087" i="16"/>
  <c r="T1076" i="16"/>
  <c r="L1076" i="16"/>
  <c r="T1042" i="16"/>
  <c r="L1042" i="16"/>
  <c r="T977" i="16"/>
  <c r="L977" i="16"/>
  <c r="T939" i="16"/>
  <c r="L939" i="16"/>
  <c r="T938" i="16"/>
  <c r="L938" i="16"/>
  <c r="T843" i="16"/>
  <c r="L843" i="16"/>
  <c r="T787" i="16"/>
  <c r="L787" i="16"/>
  <c r="T704" i="16"/>
  <c r="L704" i="16"/>
  <c r="T694" i="16"/>
  <c r="L694" i="16"/>
  <c r="T670" i="16"/>
  <c r="L670" i="16"/>
  <c r="T400" i="16"/>
  <c r="L400" i="16"/>
  <c r="T144" i="16"/>
  <c r="L144" i="16"/>
  <c r="T1265" i="16"/>
  <c r="L1265" i="16"/>
  <c r="T351" i="16"/>
  <c r="L351" i="16"/>
  <c r="T274" i="16"/>
  <c r="L274" i="16"/>
  <c r="T1168" i="16"/>
  <c r="L1168" i="16"/>
  <c r="T1108" i="16"/>
  <c r="L1108" i="16"/>
  <c r="T888" i="16"/>
  <c r="L888" i="16"/>
  <c r="T678" i="16"/>
  <c r="L678" i="16"/>
  <c r="T1402" i="16"/>
  <c r="L1402" i="16"/>
  <c r="T1330" i="16"/>
  <c r="L1330" i="16"/>
  <c r="T1315" i="16"/>
  <c r="L1315" i="16"/>
  <c r="T1286" i="16"/>
  <c r="L1286" i="16"/>
  <c r="T1132" i="16"/>
  <c r="L1132" i="16"/>
  <c r="T719" i="16"/>
  <c r="L719" i="16"/>
  <c r="T93" i="16"/>
  <c r="L93" i="16"/>
  <c r="T1488" i="16"/>
  <c r="L1488" i="16"/>
  <c r="T1272" i="16"/>
  <c r="L1272" i="16"/>
  <c r="T1188" i="16"/>
  <c r="L1188" i="16"/>
  <c r="T525" i="16"/>
  <c r="L525" i="16"/>
  <c r="T476" i="16"/>
  <c r="L476" i="16"/>
  <c r="T293" i="16"/>
  <c r="L293" i="16"/>
  <c r="T183" i="16"/>
  <c r="L183" i="16"/>
  <c r="T1452" i="16"/>
  <c r="L1452" i="16"/>
  <c r="T1291" i="16"/>
  <c r="L1291" i="16"/>
  <c r="T727" i="16"/>
  <c r="L727" i="16"/>
  <c r="T612" i="16"/>
  <c r="L612" i="16"/>
  <c r="T577" i="16"/>
  <c r="L577" i="16"/>
  <c r="T341" i="16"/>
  <c r="L341" i="16"/>
  <c r="T311" i="16"/>
  <c r="L311" i="16"/>
  <c r="T131" i="16"/>
  <c r="L131" i="16"/>
  <c r="T69" i="16"/>
  <c r="L69" i="16"/>
  <c r="T1236" i="16"/>
  <c r="L1236" i="16"/>
  <c r="T902" i="16"/>
  <c r="L902" i="16"/>
  <c r="T279" i="16"/>
  <c r="L279" i="16"/>
  <c r="T227" i="16"/>
  <c r="L227" i="16"/>
  <c r="T159" i="16"/>
  <c r="L159" i="16"/>
  <c r="T91" i="16"/>
  <c r="L91" i="16"/>
  <c r="T1444" i="16"/>
  <c r="L1444" i="16"/>
  <c r="T1067" i="16"/>
  <c r="L1067" i="16"/>
  <c r="T733" i="16"/>
  <c r="L733" i="16"/>
  <c r="T701" i="16"/>
  <c r="L701" i="16"/>
  <c r="T490" i="16"/>
  <c r="L490" i="16"/>
  <c r="T414" i="16"/>
  <c r="L414" i="16"/>
  <c r="T367" i="16"/>
  <c r="L367" i="16"/>
  <c r="T294" i="16"/>
  <c r="L294" i="16"/>
  <c r="T101" i="16"/>
  <c r="L101" i="16"/>
  <c r="T1190" i="16"/>
  <c r="L1190" i="16"/>
  <c r="T1106" i="16"/>
  <c r="L1106" i="16"/>
  <c r="T878" i="16"/>
  <c r="L878" i="16"/>
  <c r="T802" i="16"/>
  <c r="L802" i="16"/>
  <c r="T632" i="16"/>
  <c r="L632" i="16"/>
  <c r="T458" i="16"/>
  <c r="L458" i="16"/>
  <c r="T1069" i="16"/>
  <c r="L1069" i="16"/>
  <c r="T877" i="16"/>
  <c r="L877" i="16"/>
  <c r="T854" i="16"/>
  <c r="L854" i="16"/>
  <c r="T667" i="16"/>
  <c r="L667" i="16"/>
  <c r="T1002" i="16"/>
  <c r="L1002" i="16"/>
  <c r="T828" i="16"/>
  <c r="L828" i="16"/>
  <c r="T789" i="16"/>
  <c r="L789" i="16"/>
  <c r="T581" i="16"/>
  <c r="L581" i="16"/>
  <c r="T567" i="16"/>
  <c r="L567" i="16"/>
  <c r="T1309" i="16"/>
  <c r="L1309" i="16"/>
  <c r="T639" i="16"/>
  <c r="L639" i="16"/>
  <c r="T635" i="16"/>
  <c r="L635" i="16"/>
  <c r="T224" i="16"/>
  <c r="L224" i="16"/>
  <c r="T53" i="16"/>
  <c r="L53" i="16"/>
  <c r="T1365" i="16"/>
  <c r="L1365" i="16"/>
  <c r="T108" i="16"/>
  <c r="L108" i="16"/>
  <c r="T67" i="16"/>
  <c r="L67" i="16"/>
  <c r="T1224" i="16"/>
  <c r="L1224" i="16"/>
  <c r="T1201" i="16"/>
  <c r="L1201" i="16"/>
  <c r="T1109" i="16"/>
  <c r="L1109" i="16"/>
  <c r="T931" i="16"/>
  <c r="L931" i="16"/>
  <c r="T392" i="16"/>
  <c r="L392" i="16"/>
  <c r="T129" i="16"/>
  <c r="L129" i="16"/>
  <c r="T498" i="16"/>
  <c r="L498" i="16"/>
  <c r="T434" i="16"/>
  <c r="L434" i="16"/>
  <c r="T289" i="16"/>
  <c r="L289" i="16"/>
  <c r="T269" i="16"/>
  <c r="L269" i="16"/>
  <c r="T103" i="16"/>
  <c r="L103" i="16"/>
  <c r="T1509" i="16"/>
  <c r="L1509" i="16"/>
  <c r="T1341" i="16"/>
  <c r="L1341" i="16"/>
  <c r="T1249" i="16"/>
  <c r="L1249" i="16"/>
  <c r="T1040" i="16"/>
  <c r="L1040" i="16"/>
  <c r="T465" i="16"/>
  <c r="L465" i="16"/>
  <c r="T284" i="16"/>
  <c r="L284" i="16"/>
  <c r="T1353" i="16"/>
  <c r="L1353" i="16"/>
  <c r="T1136" i="16"/>
  <c r="L1136" i="16"/>
  <c r="T1096" i="16"/>
  <c r="L1096" i="16"/>
  <c r="T1063" i="16"/>
  <c r="L1063" i="16"/>
  <c r="T479" i="16"/>
  <c r="L479" i="16"/>
  <c r="T208" i="16"/>
  <c r="L208" i="16"/>
  <c r="T179" i="16"/>
  <c r="L179" i="16"/>
  <c r="T1251" i="16"/>
  <c r="L1251" i="16"/>
  <c r="T861" i="16"/>
  <c r="L861" i="16"/>
  <c r="T696" i="16"/>
  <c r="L696" i="16"/>
  <c r="T43" i="16"/>
  <c r="L43" i="16"/>
  <c r="T1342" i="16"/>
  <c r="L1342" i="16"/>
  <c r="T1326" i="16"/>
  <c r="L1326" i="16"/>
  <c r="T503" i="16"/>
  <c r="L503" i="16"/>
  <c r="T371" i="16"/>
  <c r="L371" i="16"/>
  <c r="T334" i="16"/>
  <c r="L334" i="16"/>
  <c r="T81" i="16"/>
  <c r="L81" i="16"/>
  <c r="T35" i="16"/>
  <c r="L35" i="16"/>
  <c r="T28" i="16"/>
  <c r="L28" i="16"/>
  <c r="T1453" i="16"/>
  <c r="L1453" i="16"/>
  <c r="T945" i="16"/>
  <c r="L945" i="16"/>
  <c r="T827" i="16"/>
  <c r="L827" i="16"/>
  <c r="T124" i="16"/>
  <c r="L124" i="16"/>
  <c r="T29" i="16"/>
  <c r="L29" i="16"/>
  <c r="T1440" i="16"/>
  <c r="L1440" i="16"/>
  <c r="T921" i="16"/>
  <c r="L921" i="16"/>
  <c r="T915" i="16"/>
  <c r="L915" i="16"/>
  <c r="T849" i="16"/>
  <c r="L849" i="16"/>
  <c r="T643" i="16"/>
  <c r="L643" i="16"/>
  <c r="T1435" i="16"/>
  <c r="L1435" i="16"/>
  <c r="T1329" i="16"/>
  <c r="L1329" i="16"/>
  <c r="T1156" i="16"/>
  <c r="L1156" i="16"/>
  <c r="T1105" i="16"/>
  <c r="L1105" i="16"/>
  <c r="T1053" i="16"/>
  <c r="L1053" i="16"/>
  <c r="T980" i="16"/>
  <c r="L980" i="16"/>
  <c r="T899" i="16"/>
  <c r="L899" i="16"/>
  <c r="T840" i="16"/>
  <c r="L840" i="16"/>
  <c r="T398" i="16"/>
  <c r="L398" i="16"/>
  <c r="T370" i="16"/>
  <c r="L370" i="16"/>
  <c r="T283" i="16"/>
  <c r="L283" i="16"/>
  <c r="T260" i="16"/>
  <c r="L260" i="16"/>
  <c r="T1417" i="16"/>
  <c r="L1417" i="16"/>
  <c r="T1394" i="16"/>
  <c r="L1394" i="16"/>
  <c r="T1390" i="16"/>
  <c r="L1390" i="16"/>
  <c r="T1366" i="16"/>
  <c r="L1366" i="16"/>
  <c r="T1263" i="16"/>
  <c r="L1263" i="16"/>
  <c r="T800" i="16"/>
  <c r="L800" i="16"/>
  <c r="T120" i="16"/>
  <c r="L120" i="16"/>
  <c r="T1284" i="16"/>
  <c r="L1284" i="16"/>
  <c r="T1234" i="16"/>
  <c r="L1234" i="16"/>
  <c r="T999" i="16"/>
  <c r="L999" i="16"/>
  <c r="T894" i="16"/>
  <c r="L894" i="16"/>
  <c r="T811" i="16"/>
  <c r="L811" i="16"/>
  <c r="T484" i="16"/>
  <c r="L484" i="16"/>
  <c r="T391" i="16"/>
  <c r="L391" i="16"/>
  <c r="T146" i="16"/>
  <c r="L146" i="16"/>
  <c r="T127" i="16"/>
  <c r="L127" i="16"/>
  <c r="T1515" i="16"/>
  <c r="L1515" i="16"/>
  <c r="T1490" i="16"/>
  <c r="L1490" i="16"/>
  <c r="T1281" i="16"/>
  <c r="L1281" i="16"/>
  <c r="T1130" i="16"/>
  <c r="L1130" i="16"/>
  <c r="T455" i="16"/>
  <c r="L455" i="16"/>
  <c r="T180" i="16"/>
  <c r="L180" i="16"/>
  <c r="T97" i="16"/>
  <c r="L97" i="16"/>
  <c r="T1369" i="16"/>
  <c r="L1369" i="16"/>
  <c r="T1199" i="16"/>
  <c r="L1199" i="16"/>
  <c r="T1152" i="16"/>
  <c r="L1152" i="16"/>
  <c r="T926" i="16"/>
  <c r="L926" i="16"/>
  <c r="T755" i="16"/>
  <c r="L755" i="16"/>
  <c r="T122" i="16"/>
  <c r="L122" i="16"/>
  <c r="T853" i="16"/>
  <c r="L853" i="16"/>
  <c r="T295" i="16"/>
  <c r="L295" i="16"/>
  <c r="T187" i="16"/>
  <c r="L187" i="16"/>
  <c r="T105" i="16"/>
  <c r="L105" i="16"/>
  <c r="T1085" i="16"/>
  <c r="L1085" i="16"/>
  <c r="T1432" i="16"/>
  <c r="L1432" i="16"/>
  <c r="T1172" i="16"/>
  <c r="L1172" i="16"/>
  <c r="T1120" i="16"/>
  <c r="L1120" i="16"/>
  <c r="T1022" i="16"/>
  <c r="L1022" i="16"/>
  <c r="T791" i="16"/>
  <c r="L791" i="16"/>
  <c r="T1178" i="16"/>
  <c r="L1178" i="16"/>
  <c r="T1102" i="16"/>
  <c r="L1102" i="16"/>
  <c r="T689" i="16"/>
  <c r="L689" i="16"/>
  <c r="T497" i="16"/>
  <c r="L497" i="16"/>
  <c r="T297" i="16"/>
  <c r="L297" i="16"/>
  <c r="T197" i="16"/>
  <c r="L197" i="16"/>
  <c r="T166" i="16"/>
  <c r="L166" i="16"/>
  <c r="T104" i="16"/>
  <c r="L104" i="16"/>
  <c r="T1358" i="16"/>
  <c r="L1358" i="16"/>
  <c r="T1182" i="16"/>
  <c r="L1182" i="16"/>
  <c r="T1157" i="16"/>
  <c r="L1157" i="16"/>
  <c r="T174" i="16"/>
  <c r="L174" i="16"/>
  <c r="T1418" i="16"/>
  <c r="L1418" i="16"/>
  <c r="T774" i="16"/>
  <c r="L774" i="16"/>
  <c r="T347" i="16"/>
  <c r="L347" i="16"/>
  <c r="T89" i="16"/>
  <c r="L89" i="16"/>
  <c r="T1454" i="16"/>
  <c r="L1454" i="16"/>
  <c r="T1387" i="16"/>
  <c r="L1387" i="16"/>
  <c r="T1280" i="16"/>
  <c r="L1280" i="16"/>
  <c r="T1149" i="16"/>
  <c r="L1149" i="16"/>
  <c r="T780" i="16"/>
  <c r="L780" i="16"/>
  <c r="T408" i="16"/>
  <c r="L408" i="16"/>
  <c r="T201" i="16"/>
  <c r="L201" i="16"/>
  <c r="T170" i="16"/>
  <c r="L170" i="16"/>
  <c r="T50" i="16"/>
  <c r="L50" i="16"/>
  <c r="T488" i="16"/>
  <c r="L488" i="16"/>
  <c r="T90" i="16"/>
  <c r="L90" i="16"/>
  <c r="T1205" i="16"/>
  <c r="L1205" i="16"/>
  <c r="T775" i="16"/>
  <c r="L775" i="16"/>
  <c r="T723" i="16"/>
  <c r="L723" i="16"/>
  <c r="T676" i="16"/>
  <c r="L676" i="16"/>
  <c r="T615" i="16"/>
  <c r="L615" i="16"/>
  <c r="T357" i="16"/>
  <c r="L357" i="16"/>
  <c r="T262" i="16"/>
  <c r="L262" i="16"/>
  <c r="T1463" i="16"/>
  <c r="L1463" i="16"/>
  <c r="T1144" i="16"/>
  <c r="L1144" i="16"/>
  <c r="T949" i="16"/>
  <c r="L949" i="16"/>
  <c r="T884" i="16"/>
  <c r="L884" i="16"/>
  <c r="T606" i="16"/>
  <c r="L606" i="16"/>
  <c r="T1430" i="16"/>
  <c r="L1430" i="16"/>
  <c r="T494" i="16"/>
  <c r="L494" i="16"/>
  <c r="T83" i="16"/>
  <c r="L83" i="16"/>
  <c r="T895" i="16"/>
  <c r="L895" i="16"/>
  <c r="T864" i="16"/>
  <c r="L864" i="16"/>
  <c r="T836" i="16"/>
  <c r="L836" i="16"/>
  <c r="T520" i="16"/>
  <c r="L520" i="16"/>
  <c r="T500" i="16"/>
  <c r="L500" i="16"/>
  <c r="T346" i="16"/>
  <c r="L346" i="16"/>
  <c r="T1456" i="16"/>
  <c r="L1456" i="16"/>
  <c r="T1039" i="16"/>
  <c r="L1039" i="16"/>
  <c r="T298" i="16"/>
  <c r="L298" i="16"/>
  <c r="T145" i="16"/>
  <c r="L145" i="16"/>
  <c r="T113" i="16"/>
  <c r="L113" i="16"/>
  <c r="T96" i="16"/>
  <c r="L96" i="16"/>
  <c r="T14" i="16"/>
  <c r="L14" i="16"/>
  <c r="T1255" i="16"/>
  <c r="L1255" i="16"/>
  <c r="T633" i="16"/>
  <c r="L633" i="16"/>
  <c r="T593" i="16"/>
  <c r="L593" i="16"/>
  <c r="T403" i="16"/>
  <c r="L403" i="16"/>
  <c r="T272" i="16"/>
  <c r="L272" i="16"/>
  <c r="T164" i="16"/>
  <c r="L164" i="16"/>
  <c r="T893" i="16"/>
  <c r="L893" i="16"/>
  <c r="T752" i="16"/>
  <c r="L752" i="16"/>
  <c r="T1256" i="16"/>
  <c r="L1256" i="16"/>
  <c r="T407" i="16"/>
  <c r="L407" i="16"/>
  <c r="T378" i="16"/>
  <c r="L378" i="16"/>
  <c r="T1502" i="16"/>
  <c r="L1502" i="16"/>
  <c r="T1187" i="16"/>
  <c r="L1187" i="16"/>
  <c r="T1114" i="16"/>
  <c r="L1114" i="16"/>
  <c r="T456" i="16"/>
  <c r="L456" i="16"/>
  <c r="T189" i="16"/>
  <c r="L189" i="16"/>
  <c r="T17" i="16"/>
  <c r="L17" i="16"/>
  <c r="T1398" i="16"/>
  <c r="L1398" i="16"/>
  <c r="T1382" i="16"/>
  <c r="L1382" i="16"/>
  <c r="T1313" i="16"/>
  <c r="L1313" i="16"/>
  <c r="T461" i="16"/>
  <c r="L461" i="16"/>
  <c r="T1376" i="16"/>
  <c r="L1376" i="16"/>
  <c r="T1298" i="16"/>
  <c r="L1298" i="16"/>
  <c r="T913" i="16"/>
  <c r="L913" i="16"/>
  <c r="T217" i="16"/>
  <c r="L217" i="16"/>
  <c r="T1222" i="16"/>
  <c r="L1222" i="16"/>
  <c r="T565" i="16"/>
  <c r="L565" i="16"/>
  <c r="T504" i="16"/>
  <c r="L504" i="16"/>
  <c r="T1158" i="16"/>
  <c r="L1158" i="16"/>
  <c r="T950" i="16"/>
  <c r="L950" i="16"/>
  <c r="T804" i="16"/>
  <c r="L804" i="16"/>
  <c r="T1491" i="16"/>
  <c r="L1491" i="16"/>
  <c r="T1409" i="16"/>
  <c r="L1409" i="16"/>
  <c r="T958" i="16"/>
  <c r="L958" i="16"/>
  <c r="T735" i="16"/>
  <c r="L735" i="16"/>
  <c r="T710" i="16"/>
  <c r="L710" i="16"/>
  <c r="T640" i="16"/>
  <c r="L640" i="16"/>
  <c r="T383" i="16"/>
  <c r="L383" i="16"/>
  <c r="T314" i="16"/>
  <c r="L314" i="16"/>
  <c r="T1425" i="16"/>
  <c r="L1425" i="16"/>
  <c r="T868" i="16"/>
  <c r="L868" i="16"/>
  <c r="T492" i="16"/>
  <c r="L492" i="16"/>
  <c r="T1070" i="16"/>
  <c r="L1070" i="16"/>
  <c r="T416" i="16"/>
  <c r="L416" i="16"/>
  <c r="T153" i="16"/>
  <c r="L153" i="16"/>
  <c r="T690" i="16"/>
  <c r="L690" i="16"/>
  <c r="T485" i="16"/>
  <c r="L485" i="16"/>
  <c r="T1137" i="16"/>
  <c r="L1137" i="16"/>
  <c r="T1086" i="16"/>
  <c r="L1086" i="16"/>
  <c r="T1226" i="16"/>
  <c r="L1226" i="16"/>
  <c r="T1103" i="16"/>
  <c r="L1103" i="16"/>
  <c r="T929" i="16"/>
  <c r="L929" i="16"/>
  <c r="T1484" i="16"/>
  <c r="L1484" i="16"/>
  <c r="T1289" i="16"/>
  <c r="L1289" i="16"/>
  <c r="T1238" i="16"/>
  <c r="L1238" i="16"/>
  <c r="T1088" i="16"/>
  <c r="L1088" i="16"/>
  <c r="T109" i="16"/>
  <c r="L109" i="16"/>
  <c r="T1151" i="16"/>
  <c r="L1151" i="16"/>
  <c r="T1148" i="16"/>
  <c r="L1148" i="16"/>
  <c r="T1025" i="16"/>
  <c r="L1025" i="16"/>
  <c r="T970" i="16"/>
  <c r="L970" i="16"/>
  <c r="T763" i="16"/>
  <c r="L763" i="16"/>
  <c r="T855" i="16"/>
  <c r="L855" i="16"/>
  <c r="T353" i="16"/>
  <c r="L353" i="16"/>
  <c r="T6" i="16"/>
  <c r="L6" i="16"/>
  <c r="T1214" i="16"/>
  <c r="L1214" i="16"/>
  <c r="T1170" i="16"/>
  <c r="L1170" i="16"/>
  <c r="T1437" i="16"/>
  <c r="L1437" i="16"/>
  <c r="T1302" i="16"/>
  <c r="L1302" i="16"/>
  <c r="T1104" i="16"/>
  <c r="L1104" i="16"/>
  <c r="T326" i="16"/>
  <c r="L326" i="16"/>
  <c r="T1110" i="16"/>
  <c r="L1110" i="16"/>
  <c r="T1041" i="16"/>
  <c r="L1041" i="16"/>
  <c r="T228" i="16"/>
  <c r="L228" i="16"/>
  <c r="T798" i="16"/>
  <c r="L798" i="16"/>
  <c r="T742" i="16"/>
  <c r="L742" i="16"/>
  <c r="T290" i="16"/>
  <c r="L290" i="16"/>
  <c r="T1438" i="16"/>
  <c r="L1438" i="16"/>
  <c r="T1319" i="16"/>
  <c r="L1319" i="16"/>
  <c r="T1006" i="16"/>
  <c r="L1006" i="16"/>
  <c r="T781" i="16"/>
  <c r="L781" i="16"/>
  <c r="T575" i="16"/>
  <c r="L575" i="16"/>
  <c r="T429" i="16"/>
  <c r="L429" i="16"/>
  <c r="T1386" i="16"/>
  <c r="L1386" i="16"/>
  <c r="T1164" i="16"/>
  <c r="L1164" i="16"/>
  <c r="T1046" i="16"/>
  <c r="L1046" i="16"/>
  <c r="T534" i="16"/>
  <c r="L534" i="16"/>
  <c r="T22" i="16"/>
  <c r="L22" i="16"/>
  <c r="T1247" i="16"/>
  <c r="L1247" i="16"/>
  <c r="T737" i="16"/>
  <c r="L737" i="16"/>
  <c r="T1034" i="16"/>
  <c r="L1034" i="16"/>
  <c r="T493" i="16"/>
  <c r="L493" i="16"/>
  <c r="T1508" i="16"/>
  <c r="L1508" i="16"/>
  <c r="T666" i="16"/>
  <c r="L666" i="16"/>
  <c r="T377" i="16"/>
  <c r="L377" i="16"/>
  <c r="T99" i="16"/>
  <c r="L99" i="16"/>
  <c r="T1372" i="16"/>
  <c r="L1372" i="16"/>
  <c r="T445" i="16"/>
  <c r="L445" i="16"/>
  <c r="T1047" i="16"/>
  <c r="L1047" i="16"/>
  <c r="T319" i="16"/>
  <c r="L319" i="16"/>
  <c r="T1474" i="16"/>
  <c r="L1474" i="16"/>
  <c r="T942" i="16"/>
  <c r="L942" i="16"/>
  <c r="T607" i="16"/>
  <c r="L607" i="16"/>
  <c r="T1113" i="16"/>
  <c r="L1113" i="16"/>
  <c r="T588" i="16"/>
  <c r="L588" i="16"/>
  <c r="T1323" i="16"/>
  <c r="L1323" i="16"/>
  <c r="T955" i="16"/>
  <c r="L955" i="16"/>
  <c r="T671" i="16"/>
  <c r="L671" i="16"/>
  <c r="T1405" i="16"/>
  <c r="L1405" i="16"/>
  <c r="T651" i="16"/>
  <c r="L651" i="16"/>
  <c r="T386" i="16"/>
  <c r="L386" i="16"/>
  <c r="T1175" i="16"/>
  <c r="L1175" i="16"/>
  <c r="T114" i="16"/>
  <c r="L114" i="16"/>
  <c r="T951" i="16"/>
  <c r="L951" i="16"/>
  <c r="T1297" i="16"/>
  <c r="L1297" i="16"/>
  <c r="T751" i="16"/>
  <c r="L751" i="16"/>
  <c r="T420" i="16"/>
  <c r="L420" i="16"/>
  <c r="T275" i="16"/>
  <c r="L275" i="16"/>
  <c r="T837" i="16"/>
  <c r="L837" i="16"/>
  <c r="T891" i="16"/>
  <c r="L891" i="16"/>
  <c r="T1198" i="16"/>
  <c r="L1198" i="16"/>
  <c r="T1174" i="16"/>
  <c r="L1174" i="16"/>
  <c r="T316" i="16"/>
  <c r="L316" i="16"/>
  <c r="T1299" i="16"/>
  <c r="L1299" i="16"/>
  <c r="T126" i="16"/>
  <c r="L126" i="16"/>
  <c r="T1075" i="16"/>
  <c r="L1075" i="16"/>
  <c r="T303" i="16"/>
  <c r="L303" i="16"/>
  <c r="T1026" i="16"/>
  <c r="L1026" i="16"/>
  <c r="T340" i="16"/>
  <c r="L340" i="16"/>
  <c r="T100" i="16"/>
  <c r="L100" i="16"/>
  <c r="T1112" i="16"/>
  <c r="L1112" i="16"/>
  <c r="T1094" i="16"/>
  <c r="L1094" i="16"/>
  <c r="T638" i="16"/>
  <c r="L638" i="16"/>
  <c r="T1220" i="16"/>
  <c r="L1220" i="16"/>
  <c r="T988" i="16"/>
  <c r="L988" i="16"/>
  <c r="T1024" i="16"/>
  <c r="L1024" i="16"/>
  <c r="T896" i="16"/>
  <c r="L896" i="16"/>
  <c r="T892" i="16"/>
  <c r="L892" i="16"/>
  <c r="T64" i="16"/>
  <c r="L64" i="16"/>
  <c r="T914" i="16"/>
  <c r="L914" i="16"/>
  <c r="T1468" i="16"/>
  <c r="L1468" i="16"/>
  <c r="T1355" i="16"/>
  <c r="L1355" i="16"/>
  <c r="T517" i="16"/>
  <c r="L517" i="16"/>
  <c r="T449" i="16"/>
  <c r="L449" i="16"/>
  <c r="T254" i="16"/>
  <c r="L254" i="16"/>
  <c r="T916" i="16"/>
  <c r="L916" i="16"/>
  <c r="T1050" i="16"/>
  <c r="L1050" i="16"/>
  <c r="T746" i="16"/>
  <c r="L746" i="16"/>
  <c r="T1305" i="16"/>
  <c r="L1305" i="16"/>
  <c r="T529" i="16"/>
  <c r="L529" i="16"/>
  <c r="T265" i="16"/>
  <c r="L265" i="16"/>
  <c r="T1044" i="16"/>
  <c r="L1044" i="16"/>
  <c r="T468" i="16"/>
  <c r="L468" i="16"/>
  <c r="T451" i="16"/>
  <c r="L451" i="16"/>
  <c r="T385" i="16"/>
  <c r="L385" i="16"/>
  <c r="T831" i="16"/>
  <c r="L831" i="16"/>
  <c r="T1030" i="16"/>
  <c r="L1030" i="16"/>
  <c r="T876" i="16"/>
  <c r="L876" i="16"/>
  <c r="T442" i="16"/>
  <c r="L442" i="16"/>
  <c r="T175" i="16"/>
  <c r="L175" i="16"/>
  <c r="T1413" i="16"/>
  <c r="L1413" i="16"/>
  <c r="T1223" i="16"/>
  <c r="L1223" i="16"/>
  <c r="T703" i="16"/>
  <c r="L703" i="16"/>
  <c r="T1252" i="16"/>
  <c r="L1252" i="16"/>
  <c r="T1194" i="16"/>
  <c r="L1194" i="16"/>
  <c r="T1033" i="16"/>
  <c r="L1033" i="16"/>
  <c r="T1191" i="16"/>
  <c r="L1191" i="16"/>
  <c r="T1126" i="16"/>
  <c r="L1126" i="16"/>
  <c r="T365" i="16"/>
  <c r="L365" i="16"/>
  <c r="T1093" i="16"/>
  <c r="L1093" i="16"/>
  <c r="T470" i="16"/>
  <c r="L470" i="16"/>
  <c r="T1501" i="16"/>
  <c r="L1501" i="16"/>
  <c r="T399" i="16"/>
  <c r="L399" i="16"/>
  <c r="T375" i="16"/>
  <c r="L375" i="16"/>
  <c r="T382" i="16"/>
  <c r="L382" i="16"/>
  <c r="T495" i="16"/>
  <c r="L495" i="16"/>
  <c r="T1487" i="16"/>
  <c r="L1487" i="16"/>
  <c r="T73" i="16"/>
  <c r="L73" i="16"/>
  <c r="T754" i="16"/>
  <c r="L754" i="16"/>
  <c r="T1221" i="16"/>
  <c r="L1221" i="16"/>
  <c r="T648" i="16"/>
  <c r="L648" i="16"/>
  <c r="T363" i="16"/>
  <c r="L363" i="16"/>
  <c r="T360" i="16"/>
  <c r="L360" i="16"/>
  <c r="T1504" i="16"/>
  <c r="L1504" i="16"/>
  <c r="T968" i="16"/>
  <c r="L968" i="16"/>
  <c r="T277" i="16"/>
  <c r="L277" i="16"/>
  <c r="T296" i="16"/>
  <c r="L296" i="16"/>
  <c r="T1235" i="16"/>
  <c r="L1235" i="16"/>
  <c r="T273" i="16"/>
  <c r="L273" i="16"/>
  <c r="T310" i="16"/>
  <c r="L310" i="16"/>
  <c r="T155" i="16"/>
  <c r="L155" i="16"/>
  <c r="T447" i="16"/>
  <c r="L447" i="16"/>
  <c r="T156" i="16"/>
  <c r="L156" i="16"/>
  <c r="T1314" i="16"/>
  <c r="L1314" i="16"/>
  <c r="T1029" i="16"/>
  <c r="L1029" i="16"/>
  <c r="T1443" i="16"/>
  <c r="L1443" i="16"/>
  <c r="T621" i="16"/>
  <c r="L621" i="16"/>
  <c r="T1117" i="16"/>
  <c r="L1117" i="16"/>
  <c r="T1406" i="16"/>
  <c r="L1406" i="16"/>
  <c r="T309" i="16"/>
  <c r="L309" i="16"/>
  <c r="T1442" i="16"/>
  <c r="L1442" i="16"/>
  <c r="T595" i="16"/>
  <c r="L595" i="16"/>
  <c r="T165" i="16"/>
  <c r="L165" i="16"/>
  <c r="T1262" i="16"/>
  <c r="L1262" i="16"/>
  <c r="T602" i="16"/>
  <c r="L602" i="16"/>
  <c r="T1451" i="16"/>
  <c r="L1451" i="16"/>
  <c r="T1500" i="16"/>
  <c r="L1500" i="16"/>
  <c r="T907" i="16"/>
  <c r="L907" i="16"/>
  <c r="T125" i="16"/>
  <c r="L125" i="16"/>
  <c r="T1401" i="16"/>
  <c r="L1401" i="16"/>
  <c r="T1429" i="16"/>
  <c r="L1429" i="16"/>
  <c r="T1036" i="16"/>
  <c r="L1036" i="16"/>
  <c r="T505" i="16"/>
  <c r="L505" i="16"/>
  <c r="T1407" i="16"/>
  <c r="L1407" i="16"/>
  <c r="T1423" i="16"/>
  <c r="L1423" i="16"/>
  <c r="T1506" i="16"/>
  <c r="L1506" i="16"/>
  <c r="T1434" i="16"/>
  <c r="L1434" i="16"/>
  <c r="T1035" i="16"/>
  <c r="L1035" i="16"/>
  <c r="T524" i="16"/>
  <c r="L524" i="16"/>
  <c r="T1400" i="16"/>
  <c r="L1400" i="16"/>
  <c r="T496" i="16"/>
  <c r="L496" i="16"/>
  <c r="T841" i="16"/>
  <c r="L841" i="16"/>
  <c r="T32" i="16"/>
  <c r="L32" i="16"/>
  <c r="T1218" i="16"/>
  <c r="L1218" i="16"/>
  <c r="T1195" i="16"/>
  <c r="L1195" i="16"/>
  <c r="T1460" i="16"/>
  <c r="L1460" i="16"/>
  <c r="T1143" i="16"/>
  <c r="L1143" i="16"/>
  <c r="T1097" i="16"/>
  <c r="L1097" i="16"/>
  <c r="T833" i="16"/>
  <c r="L833" i="16"/>
  <c r="T65" i="16"/>
  <c r="L65" i="16"/>
  <c r="T1497" i="16"/>
  <c r="L1497" i="16"/>
  <c r="T424" i="16"/>
  <c r="L424" i="16"/>
  <c r="T140" i="16"/>
  <c r="L140" i="16"/>
  <c r="T1077" i="16"/>
  <c r="L1077" i="16"/>
  <c r="T1356" i="16"/>
  <c r="L1356" i="16"/>
  <c r="T1166" i="16"/>
  <c r="L1166" i="16"/>
  <c r="T803" i="16"/>
  <c r="L803" i="16"/>
  <c r="T663" i="16"/>
  <c r="L663" i="16"/>
  <c r="T1317" i="16"/>
  <c r="L1317" i="16"/>
  <c r="T860" i="16"/>
  <c r="L860" i="16"/>
  <c r="T1368" i="16"/>
  <c r="L1368" i="16"/>
  <c r="T1049" i="16"/>
  <c r="L1049" i="16"/>
  <c r="T783" i="16"/>
  <c r="L783" i="16"/>
  <c r="T387" i="16"/>
  <c r="L387" i="16"/>
  <c r="T331" i="16"/>
  <c r="L331" i="16"/>
  <c r="T760" i="16"/>
  <c r="L760" i="16"/>
  <c r="T487" i="16"/>
  <c r="L487" i="16"/>
  <c r="T714" i="16"/>
  <c r="L714" i="16"/>
  <c r="T844" i="16"/>
  <c r="L844" i="16"/>
  <c r="T779" i="16"/>
  <c r="L779" i="16"/>
  <c r="T711" i="16"/>
  <c r="L711" i="16"/>
  <c r="T1391" i="16"/>
  <c r="L1391" i="16"/>
  <c r="T1160" i="16"/>
  <c r="L1160" i="16"/>
  <c r="T759" i="16"/>
  <c r="L759" i="16"/>
  <c r="T221" i="16"/>
  <c r="L221" i="16"/>
  <c r="T1351" i="16"/>
  <c r="L1351" i="16"/>
  <c r="T1514" i="16"/>
  <c r="L1514" i="16"/>
  <c r="T1078" i="16"/>
  <c r="L1078" i="16"/>
  <c r="T307" i="16"/>
  <c r="L307" i="16"/>
  <c r="T813" i="16"/>
  <c r="L813" i="16"/>
  <c r="T1060" i="16"/>
  <c r="L1060" i="16"/>
  <c r="T163" i="16"/>
  <c r="L163" i="16"/>
  <c r="T1242" i="16"/>
  <c r="L1242" i="16"/>
  <c r="T718" i="16"/>
  <c r="L718" i="16"/>
  <c r="T1028" i="16"/>
  <c r="L1028" i="16"/>
  <c r="T799" i="16"/>
  <c r="L799" i="16"/>
  <c r="T1493" i="16"/>
  <c r="L1493" i="16"/>
  <c r="T771" i="16"/>
  <c r="L771" i="16"/>
  <c r="T1043" i="16"/>
  <c r="L1043" i="16"/>
  <c r="T200" i="16"/>
  <c r="L200" i="16"/>
  <c r="T1118" i="16"/>
  <c r="L1118" i="16"/>
  <c r="T537" i="16"/>
  <c r="L537" i="16"/>
  <c r="T94" i="16"/>
  <c r="L94" i="16"/>
  <c r="T1308" i="16"/>
  <c r="L1308" i="16"/>
  <c r="T133" i="16"/>
  <c r="L133" i="16"/>
  <c r="T34" i="16"/>
  <c r="L34" i="16"/>
  <c r="T998" i="16"/>
  <c r="L998" i="16"/>
  <c r="T56" i="16"/>
  <c r="L56" i="16"/>
  <c r="T1008" i="16"/>
  <c r="L1008" i="16"/>
  <c r="T111" i="16"/>
  <c r="L111" i="16"/>
  <c r="T764" i="16"/>
  <c r="L764" i="16"/>
  <c r="T669" i="16"/>
  <c r="L669" i="16"/>
  <c r="T1486" i="16"/>
  <c r="L1486" i="16"/>
  <c r="T806" i="16"/>
  <c r="L806" i="16"/>
  <c r="T280" i="16"/>
  <c r="L280" i="16"/>
  <c r="T186" i="16"/>
  <c r="L186" i="16"/>
  <c r="T1388" i="16"/>
  <c r="L1388" i="16"/>
  <c r="T1373" i="16"/>
  <c r="L1373" i="16"/>
  <c r="T210" i="16"/>
  <c r="L210" i="16"/>
  <c r="T267" i="16"/>
  <c r="L267" i="16"/>
  <c r="T1192" i="16"/>
  <c r="L1192" i="16"/>
  <c r="T554" i="16"/>
  <c r="L554" i="16"/>
  <c r="T236" i="16"/>
  <c r="L236" i="16"/>
  <c r="T469" i="16"/>
  <c r="L469" i="16"/>
  <c r="T1482" i="16"/>
  <c r="L1482" i="16"/>
  <c r="T1455" i="16"/>
  <c r="L1455" i="16"/>
  <c r="T1089" i="16"/>
  <c r="L1089" i="16"/>
  <c r="T1339" i="16"/>
  <c r="L1339" i="16"/>
  <c r="T1197" i="16"/>
  <c r="L1197" i="16"/>
  <c r="T822" i="16"/>
  <c r="L822" i="16"/>
  <c r="T1051" i="16"/>
  <c r="L1051" i="16"/>
  <c r="T1512" i="16"/>
  <c r="L1512" i="16"/>
  <c r="T883" i="16"/>
  <c r="L883" i="16"/>
  <c r="T92" i="16"/>
  <c r="L92" i="16"/>
  <c r="T1481" i="16"/>
  <c r="L1481" i="16"/>
  <c r="T1239" i="16"/>
  <c r="L1239" i="16"/>
  <c r="T88" i="16"/>
  <c r="L88" i="16"/>
  <c r="T591" i="16"/>
  <c r="L591" i="16"/>
  <c r="T1475" i="16"/>
  <c r="L1475" i="16"/>
  <c r="T134" i="16"/>
  <c r="L134" i="16"/>
  <c r="T908" i="16"/>
  <c r="L908" i="16"/>
  <c r="T522" i="16"/>
  <c r="L522" i="16"/>
  <c r="T835" i="16"/>
  <c r="L835" i="16"/>
  <c r="T983" i="16"/>
  <c r="L983" i="16"/>
  <c r="T430" i="16"/>
  <c r="L430" i="16"/>
  <c r="T793" i="16"/>
  <c r="L793" i="16"/>
  <c r="T1392" i="16"/>
  <c r="L1392" i="16"/>
  <c r="T601" i="16"/>
  <c r="L601" i="16"/>
  <c r="T526" i="16"/>
  <c r="L526" i="16"/>
  <c r="T482" i="16"/>
  <c r="L482" i="16"/>
  <c r="T1420" i="16"/>
  <c r="L1420" i="16"/>
  <c r="T814" i="16"/>
  <c r="L814" i="16"/>
  <c r="T655" i="16"/>
  <c r="L655" i="16"/>
  <c r="T1462" i="16"/>
  <c r="L1462" i="16"/>
  <c r="T545" i="16"/>
  <c r="L545" i="16"/>
  <c r="T225" i="16"/>
  <c r="L225" i="16"/>
  <c r="T686" i="16"/>
  <c r="L686" i="16"/>
  <c r="T1352" i="16"/>
  <c r="L1352" i="16"/>
  <c r="T161" i="16"/>
  <c r="L161" i="16"/>
  <c r="T118" i="16"/>
  <c r="L118" i="16"/>
  <c r="T634" i="16"/>
  <c r="L634" i="16"/>
  <c r="T136" i="16"/>
  <c r="L136" i="16"/>
  <c r="T665" i="16"/>
  <c r="L665" i="16"/>
  <c r="T1268" i="16"/>
  <c r="L1268" i="16"/>
  <c r="T1162" i="16"/>
  <c r="L1162" i="16"/>
  <c r="T519" i="16"/>
  <c r="L519" i="16"/>
  <c r="T106" i="16"/>
  <c r="L106" i="16"/>
  <c r="T889" i="16"/>
  <c r="L889" i="16"/>
  <c r="T188" i="16"/>
  <c r="L188" i="16"/>
  <c r="T1095" i="16"/>
  <c r="L1095" i="16"/>
  <c r="T1206" i="16"/>
  <c r="L1206" i="16"/>
  <c r="T1404" i="16"/>
  <c r="L1404" i="16"/>
  <c r="T173" i="16"/>
  <c r="L173" i="16"/>
  <c r="T786" i="16"/>
  <c r="L786" i="16"/>
  <c r="T808" i="16"/>
  <c r="L808" i="16"/>
  <c r="T773" i="16"/>
  <c r="L773" i="16"/>
  <c r="T1267" i="16"/>
  <c r="L1267" i="16"/>
  <c r="T1159" i="16"/>
  <c r="L1159" i="16"/>
  <c r="T121" i="16"/>
  <c r="L121" i="16"/>
  <c r="T1275" i="16"/>
  <c r="L1275" i="16"/>
  <c r="T1129" i="16"/>
  <c r="L1129" i="16"/>
  <c r="T147" i="16"/>
  <c r="L147" i="16"/>
  <c r="T509" i="16"/>
  <c r="L509" i="16"/>
  <c r="T1469" i="16"/>
  <c r="L1469" i="16"/>
  <c r="T852" i="16"/>
  <c r="L852" i="16"/>
  <c r="T1243" i="16"/>
  <c r="L1243" i="16"/>
  <c r="T932" i="16"/>
  <c r="L932" i="16"/>
  <c r="T266" i="16"/>
  <c r="L266" i="16"/>
  <c r="T1001" i="16"/>
  <c r="L1001" i="16"/>
  <c r="T226" i="16"/>
  <c r="L226" i="16"/>
  <c r="T570" i="16"/>
  <c r="L570" i="16"/>
  <c r="T1347" i="16"/>
  <c r="L1347" i="16"/>
  <c r="T947" i="16"/>
  <c r="L947" i="16"/>
  <c r="T1023" i="16"/>
  <c r="L1023" i="16"/>
  <c r="T196" i="16"/>
  <c r="L196" i="16"/>
  <c r="T432" i="16"/>
  <c r="L432" i="16"/>
  <c r="T1258" i="16"/>
  <c r="L1258" i="16"/>
  <c r="T941" i="16"/>
  <c r="L941" i="16"/>
  <c r="T1416" i="16"/>
  <c r="L1416" i="16"/>
  <c r="T1337" i="16"/>
  <c r="L1337" i="16"/>
  <c r="T1111" i="16"/>
  <c r="L1111" i="16"/>
  <c r="T807" i="16"/>
  <c r="L807" i="16"/>
  <c r="T1346" i="16"/>
  <c r="L1346" i="16"/>
  <c r="T98" i="16"/>
  <c r="L98" i="16"/>
  <c r="T817" i="16"/>
  <c r="L817" i="16"/>
  <c r="T631" i="16"/>
  <c r="L631" i="16"/>
  <c r="T872" i="16"/>
  <c r="L872" i="16"/>
  <c r="T579" i="16"/>
  <c r="L579" i="16"/>
  <c r="T976" i="16"/>
  <c r="L976" i="16"/>
  <c r="T1189" i="16"/>
  <c r="L1189" i="16"/>
  <c r="T231" i="16"/>
  <c r="L231" i="16"/>
  <c r="T128" i="16"/>
  <c r="L128" i="16"/>
  <c r="T1428" i="16"/>
  <c r="L1428" i="16"/>
  <c r="T1377" i="16"/>
  <c r="L1377" i="16"/>
  <c r="T673" i="16"/>
  <c r="L673" i="16"/>
  <c r="T328" i="16"/>
  <c r="L328" i="16"/>
  <c r="T542" i="16"/>
  <c r="L542" i="16"/>
  <c r="T203" i="16"/>
  <c r="L203" i="16"/>
  <c r="T1266" i="16"/>
  <c r="L1266" i="16"/>
  <c r="T115" i="16"/>
  <c r="L115" i="16"/>
  <c r="T1450" i="16"/>
  <c r="L1450" i="16"/>
  <c r="T944" i="16"/>
  <c r="L944" i="16"/>
  <c r="T276" i="16"/>
  <c r="L276" i="16"/>
  <c r="T1396" i="16"/>
  <c r="L1396" i="16"/>
  <c r="T734" i="16"/>
  <c r="L734" i="16"/>
  <c r="T332" i="16"/>
  <c r="L332" i="16"/>
  <c r="T1492" i="16"/>
  <c r="L1492" i="16"/>
  <c r="T1363" i="16"/>
  <c r="L1363" i="16"/>
  <c r="T1071" i="16"/>
  <c r="L1071" i="16"/>
  <c r="T142" i="16"/>
  <c r="L142" i="16"/>
  <c r="T582" i="16"/>
  <c r="L582" i="16"/>
  <c r="T1116" i="16"/>
  <c r="L1116" i="16"/>
  <c r="T1225" i="16"/>
  <c r="L1225" i="16"/>
  <c r="T54" i="16"/>
  <c r="L54" i="16"/>
  <c r="T874" i="16"/>
  <c r="L874" i="16"/>
  <c r="T1084" i="16"/>
  <c r="L1084" i="16"/>
  <c r="T979" i="16"/>
  <c r="L979" i="16"/>
  <c r="T1312" i="16"/>
  <c r="L1312" i="16"/>
  <c r="T756" i="16"/>
  <c r="L756" i="16"/>
  <c r="T1381" i="16"/>
  <c r="L1381" i="16"/>
  <c r="T23" i="16"/>
  <c r="L23" i="16"/>
</calcChain>
</file>

<file path=xl/sharedStrings.xml><?xml version="1.0" encoding="utf-8"?>
<sst xmlns="http://schemas.openxmlformats.org/spreadsheetml/2006/main" count="78001" uniqueCount="1324">
  <si>
    <t>Parcela</t>
  </si>
  <si>
    <t>Q20</t>
  </si>
  <si>
    <t>p5</t>
  </si>
  <si>
    <t>TAG</t>
  </si>
  <si>
    <t>Familly</t>
  </si>
  <si>
    <t>Genus</t>
  </si>
  <si>
    <t>Species</t>
  </si>
  <si>
    <t>Morpho</t>
  </si>
  <si>
    <t>Date</t>
  </si>
  <si>
    <t>DBH1</t>
  </si>
  <si>
    <t>Cod1</t>
  </si>
  <si>
    <t>Cod2</t>
  </si>
  <si>
    <t>DBH2</t>
  </si>
  <si>
    <t>DBH3</t>
  </si>
  <si>
    <t>DBH4</t>
  </si>
  <si>
    <t>DBH5</t>
  </si>
  <si>
    <t>DBH6</t>
  </si>
  <si>
    <t>Collected</t>
  </si>
  <si>
    <t>DNA</t>
  </si>
  <si>
    <t>Collection number</t>
  </si>
  <si>
    <t>Notes</t>
  </si>
  <si>
    <t>Top</t>
  </si>
  <si>
    <t>Lauraceae</t>
  </si>
  <si>
    <t>Laurel coco</t>
  </si>
  <si>
    <t>Carica</t>
  </si>
  <si>
    <t>Fertile</t>
  </si>
  <si>
    <t>Y</t>
  </si>
  <si>
    <t>CMP073</t>
  </si>
  <si>
    <t>Indet</t>
  </si>
  <si>
    <t>cf. Hasseltia</t>
  </si>
  <si>
    <t>M</t>
  </si>
  <si>
    <t>Infertile</t>
  </si>
  <si>
    <t>látex hialino</t>
  </si>
  <si>
    <t>Laurel no morfo</t>
  </si>
  <si>
    <t>Primulaceae</t>
  </si>
  <si>
    <t>Ardisia</t>
  </si>
  <si>
    <t>Ardisia normal</t>
  </si>
  <si>
    <t>Sabiaceae</t>
  </si>
  <si>
    <t>Meliosma</t>
  </si>
  <si>
    <t>Meliaceae</t>
  </si>
  <si>
    <t>cf. Trichilia</t>
  </si>
  <si>
    <t>olor</t>
  </si>
  <si>
    <t>Rubiaceae</t>
  </si>
  <si>
    <t>Psychotria</t>
  </si>
  <si>
    <t>Psychotria rosa</t>
  </si>
  <si>
    <t>CMP074</t>
  </si>
  <si>
    <t>Ver.Margaritaria</t>
  </si>
  <si>
    <t>fértil, no miestra, olor suave</t>
  </si>
  <si>
    <t>A</t>
  </si>
  <si>
    <t>Measure at 190</t>
  </si>
  <si>
    <t>Fagaceae</t>
  </si>
  <si>
    <t>Quercus</t>
  </si>
  <si>
    <t>Styracaceae</t>
  </si>
  <si>
    <t>Styrax</t>
  </si>
  <si>
    <t>Araliaceae</t>
  </si>
  <si>
    <t>Schefflera</t>
  </si>
  <si>
    <t>Symplocaceae</t>
  </si>
  <si>
    <t>Symplocos</t>
  </si>
  <si>
    <t>B</t>
  </si>
  <si>
    <t>I</t>
  </si>
  <si>
    <t>Measure at 3.60 m</t>
  </si>
  <si>
    <t>Rutaceae</t>
  </si>
  <si>
    <t>Zanthoxylum</t>
  </si>
  <si>
    <t>NC</t>
  </si>
  <si>
    <t>CMP072</t>
  </si>
  <si>
    <t>Olor quimico</t>
  </si>
  <si>
    <t>Magnoliaceae</t>
  </si>
  <si>
    <t>Magnolia</t>
  </si>
  <si>
    <t>Faramea</t>
  </si>
  <si>
    <t>fértil</t>
  </si>
  <si>
    <t>Measure at 1,90 m</t>
  </si>
  <si>
    <t>Cornaceae</t>
  </si>
  <si>
    <t>Cornus</t>
  </si>
  <si>
    <t>Q</t>
  </si>
  <si>
    <t>measure at 1.80 m</t>
  </si>
  <si>
    <t>Dendropanax</t>
  </si>
  <si>
    <t>Laurel delgado</t>
  </si>
  <si>
    <t>Aquifoliaceae</t>
  </si>
  <si>
    <t>L</t>
  </si>
  <si>
    <t>Cunoniaceae</t>
  </si>
  <si>
    <t>Weinmannia</t>
  </si>
  <si>
    <t>measure at 2.50 m</t>
  </si>
  <si>
    <t>Verbenaceae</t>
  </si>
  <si>
    <t>Cytarexylum</t>
  </si>
  <si>
    <t>Fruto naranja</t>
  </si>
  <si>
    <t>measure at 2.90 m</t>
  </si>
  <si>
    <t>Ardisia roja</t>
  </si>
  <si>
    <t>Ardisia blanca</t>
  </si>
  <si>
    <t>CMP090</t>
  </si>
  <si>
    <t>Ericaceae</t>
  </si>
  <si>
    <t>laurel delgado</t>
  </si>
  <si>
    <t>Indet.4</t>
  </si>
  <si>
    <t>no hojas</t>
  </si>
  <si>
    <t>Adoxaceae</t>
  </si>
  <si>
    <t>Viburnum</t>
  </si>
  <si>
    <t>measure at 1,70 m</t>
  </si>
  <si>
    <t>Myrsine</t>
  </si>
  <si>
    <t>Myrsine chryso</t>
  </si>
  <si>
    <t>Clusiaceae</t>
  </si>
  <si>
    <t>Clusia</t>
  </si>
  <si>
    <t>Measure at 2,10 m</t>
  </si>
  <si>
    <t>Measure at 4m</t>
  </si>
  <si>
    <t>Ardisia grande</t>
  </si>
  <si>
    <t>Arecaceae</t>
  </si>
  <si>
    <t>cf. Wettinia</t>
  </si>
  <si>
    <t>hoja para and</t>
  </si>
  <si>
    <t>Vismiosa asserrada</t>
  </si>
  <si>
    <t>Látex hialino, Measure at 3,10m</t>
  </si>
  <si>
    <t>tronco rojo</t>
  </si>
  <si>
    <t>Laurel banano</t>
  </si>
  <si>
    <t>measure at 1,80 m</t>
  </si>
  <si>
    <t>Rosaceae</t>
  </si>
  <si>
    <t>Prunus</t>
  </si>
  <si>
    <t>CMP089</t>
  </si>
  <si>
    <t>Measure at 4,40 m</t>
  </si>
  <si>
    <t>Betulaceae</t>
  </si>
  <si>
    <t>Alnus</t>
  </si>
  <si>
    <t>Indet.5</t>
  </si>
  <si>
    <t>Cryptocarya?</t>
  </si>
  <si>
    <t>Chloranthaceae</t>
  </si>
  <si>
    <t>Hedyosmum</t>
  </si>
  <si>
    <t>mexicamun</t>
  </si>
  <si>
    <t>Measure at 1,50 m</t>
  </si>
  <si>
    <t>127(Q)</t>
  </si>
  <si>
    <t>Measure at 4.40 m</t>
  </si>
  <si>
    <t>Indet.6</t>
  </si>
  <si>
    <t>Lanceolada opuesta?</t>
  </si>
  <si>
    <t>Saurauia</t>
  </si>
  <si>
    <t>pubescente</t>
  </si>
  <si>
    <t>flores y frutos</t>
  </si>
  <si>
    <t>Measure at 2 m</t>
  </si>
  <si>
    <t>Measure at 2.30 m</t>
  </si>
  <si>
    <t>fertil, amostra-foto</t>
  </si>
  <si>
    <t>CMP085</t>
  </si>
  <si>
    <t>Measure at 1.70 m</t>
  </si>
  <si>
    <t>Quercus lanceolado</t>
  </si>
  <si>
    <t>coletar</t>
  </si>
  <si>
    <t>Measure at 1,60 m</t>
  </si>
  <si>
    <t>Measure at 2.20 m</t>
  </si>
  <si>
    <t>Measure at 2.80 m</t>
  </si>
  <si>
    <t>frutos</t>
  </si>
  <si>
    <t>Measure at 4 m; no cilindrico</t>
  </si>
  <si>
    <t>Staphyleaceae</t>
  </si>
  <si>
    <t>Turpinia</t>
  </si>
  <si>
    <t>coletar, fértil, hoja semellante a la cornus</t>
  </si>
  <si>
    <t>Solanaceae</t>
  </si>
  <si>
    <t>solanaceae arbusto</t>
  </si>
  <si>
    <t>Measure at 220</t>
  </si>
  <si>
    <t>Measure at 200</t>
  </si>
  <si>
    <t>Measure at 460</t>
  </si>
  <si>
    <t>Rubia pesciolo vinotinto</t>
  </si>
  <si>
    <t>CMP075</t>
  </si>
  <si>
    <t>Se colectaron unos frutos del suelo como referencia</t>
  </si>
  <si>
    <t>Indet.7</t>
  </si>
  <si>
    <t>Indet.8</t>
  </si>
  <si>
    <t>No leaves</t>
  </si>
  <si>
    <t>Asteraceae</t>
  </si>
  <si>
    <t>Asteraceae sp</t>
  </si>
  <si>
    <t>CMP076</t>
  </si>
  <si>
    <t>Measure at 180</t>
  </si>
  <si>
    <t>Measure at 110</t>
  </si>
  <si>
    <t>Measure at 390</t>
  </si>
  <si>
    <t>Measure at 160</t>
  </si>
  <si>
    <t>Lanceolada opuesta</t>
  </si>
  <si>
    <t>No olor,no latex</t>
  </si>
  <si>
    <t>No olor, no latex</t>
  </si>
  <si>
    <t>Melastomataceae</t>
  </si>
  <si>
    <t>Melastoma 2</t>
  </si>
  <si>
    <t>CMP086</t>
  </si>
  <si>
    <t>Measure at 420</t>
  </si>
  <si>
    <t>Fortuna myrtosa</t>
  </si>
  <si>
    <t>Ardisia camino</t>
  </si>
  <si>
    <t>CMP088</t>
  </si>
  <si>
    <t>Melastoma-blakea</t>
  </si>
  <si>
    <t>CMP071</t>
  </si>
  <si>
    <t>La colección es de referencia, este no fue el individuo colectado</t>
  </si>
  <si>
    <t>CMP087</t>
  </si>
  <si>
    <t>Dendropanax lianoso</t>
  </si>
  <si>
    <t>CMP082</t>
  </si>
  <si>
    <t>Indet.9</t>
  </si>
  <si>
    <t>Measure at 170</t>
  </si>
  <si>
    <t>Esta muriendo</t>
  </si>
  <si>
    <t>Measure at 210</t>
  </si>
  <si>
    <t>CMP078</t>
  </si>
  <si>
    <t>CMP079</t>
  </si>
  <si>
    <t>Measure at 330</t>
  </si>
  <si>
    <t>CMP080</t>
  </si>
  <si>
    <t>Measure at 290</t>
  </si>
  <si>
    <t>Measure at 320</t>
  </si>
  <si>
    <t>Laurelsp</t>
  </si>
  <si>
    <t>Latex blanco</t>
  </si>
  <si>
    <t>Measure at 370</t>
  </si>
  <si>
    <t>Measure at 340. Esta muriendo</t>
  </si>
  <si>
    <t>CMP081</t>
  </si>
  <si>
    <t>Copete</t>
  </si>
  <si>
    <t>COP0000</t>
  </si>
  <si>
    <t>Measure at 1.60</t>
  </si>
  <si>
    <t>Lauraceae coriacea amarilla</t>
  </si>
  <si>
    <t>Muriendo</t>
  </si>
  <si>
    <t>Asteraceae lanza</t>
  </si>
  <si>
    <t>Schefflera copete</t>
  </si>
  <si>
    <t>Measure at, 170</t>
  </si>
  <si>
    <t>Measure at, 150</t>
  </si>
  <si>
    <t>Measure at, 190</t>
  </si>
  <si>
    <t>Verticilada roja</t>
  </si>
  <si>
    <t>CMP058</t>
  </si>
  <si>
    <t>colleted fertile</t>
  </si>
  <si>
    <t>Measure at, 180</t>
  </si>
  <si>
    <t>Rhamnaceae</t>
  </si>
  <si>
    <t>Rhamnus</t>
  </si>
  <si>
    <t>Dilleniaceae</t>
  </si>
  <si>
    <t>collected</t>
  </si>
  <si>
    <t>Meliosma quercus</t>
  </si>
  <si>
    <t>Measure at, 200</t>
  </si>
  <si>
    <t>Measure at, 210</t>
  </si>
  <si>
    <t>CMP028</t>
  </si>
  <si>
    <t>COP0020</t>
  </si>
  <si>
    <t>Winteraceae</t>
  </si>
  <si>
    <t>Drymis</t>
  </si>
  <si>
    <t>Zanthoxyllum</t>
  </si>
  <si>
    <t>Zanthoxylum atorne</t>
  </si>
  <si>
    <t>CMP029</t>
  </si>
  <si>
    <t>Bocconia</t>
  </si>
  <si>
    <t>asteraceae-caricca</t>
  </si>
  <si>
    <t>Esteril</t>
  </si>
  <si>
    <t>collected esteril</t>
  </si>
  <si>
    <t>Laurel redondo</t>
  </si>
  <si>
    <t>collected esteril, coriacea pero el envés no es gris</t>
  </si>
  <si>
    <t>COP0040</t>
  </si>
  <si>
    <t>cf Ilex</t>
  </si>
  <si>
    <t>VER Ilex</t>
  </si>
  <si>
    <t>DBH2 was measure with the liana</t>
  </si>
  <si>
    <t>fertil nocolecta.</t>
  </si>
  <si>
    <t>Solanaceae hoja grande</t>
  </si>
  <si>
    <t>colecta estéril</t>
  </si>
  <si>
    <t>Murriendo</t>
  </si>
  <si>
    <t>P</t>
  </si>
  <si>
    <t>CMP030</t>
  </si>
  <si>
    <t>Colectada; placa 140</t>
  </si>
  <si>
    <t>Measure at, 230</t>
  </si>
  <si>
    <t>COP0060</t>
  </si>
  <si>
    <t>Ardisia mini</t>
  </si>
  <si>
    <t>Measure at, 260</t>
  </si>
  <si>
    <t>largo</t>
  </si>
  <si>
    <t xml:space="preserve"> largo</t>
  </si>
  <si>
    <t>COP0080</t>
  </si>
  <si>
    <t>CMP060</t>
  </si>
  <si>
    <t>Asteraceae lianosa</t>
  </si>
  <si>
    <t>Measure at, 140</t>
  </si>
  <si>
    <t>CMP059</t>
  </si>
  <si>
    <t>Measure at, 310;  colecta estéril</t>
  </si>
  <si>
    <t>storn</t>
  </si>
  <si>
    <t>Measure at, 160</t>
  </si>
  <si>
    <t>Trichilla pseudoalada</t>
  </si>
  <si>
    <t>coriaceae aserrada; colecta estéril</t>
  </si>
  <si>
    <t>Verbenaceae venacion</t>
  </si>
  <si>
    <t>cortex rojo y estriado</t>
  </si>
  <si>
    <t>COP2000</t>
  </si>
  <si>
    <t>Measure at, 250</t>
  </si>
  <si>
    <t>X</t>
  </si>
  <si>
    <t>COP2020</t>
  </si>
  <si>
    <t>Laurel Aguacate</t>
  </si>
  <si>
    <t>Hediosmum mexicanum</t>
  </si>
  <si>
    <t>COP2040</t>
  </si>
  <si>
    <t>Measure at, 220</t>
  </si>
  <si>
    <t>COP2060</t>
  </si>
  <si>
    <t>La medida de 130 se hizo inclinada</t>
  </si>
  <si>
    <t>COP2080</t>
  </si>
  <si>
    <t>COP4000</t>
  </si>
  <si>
    <t>Var. peciolo rojo</t>
  </si>
  <si>
    <t>COP4020</t>
  </si>
  <si>
    <t>Measure at, 460</t>
  </si>
  <si>
    <t>COP4040</t>
  </si>
  <si>
    <t>colecta estéril, Olor suave, látex hiallno muy poco al cortar, corteza suave.</t>
  </si>
  <si>
    <t>Miconia 3venas basal</t>
  </si>
  <si>
    <t>Murriendo?</t>
  </si>
  <si>
    <t>Indet.1</t>
  </si>
  <si>
    <t>no leaves</t>
  </si>
  <si>
    <t>Myrtaceae</t>
  </si>
  <si>
    <t>Myrtaceae1</t>
  </si>
  <si>
    <t>redonda y pubescente, no olor no cotex, colecta estéril</t>
  </si>
  <si>
    <t>No olor, no latex, la corteza oxida rojo; colecta estéril</t>
  </si>
  <si>
    <t>COP4060</t>
  </si>
  <si>
    <t>the same from 54304</t>
  </si>
  <si>
    <t>CMP040</t>
  </si>
  <si>
    <t>peciolo rojo; colecta fértil</t>
  </si>
  <si>
    <t>COP4080</t>
  </si>
  <si>
    <t>No muestra, fotos, no olor, no látex.Opuesta serradas, venacion paralelas</t>
  </si>
  <si>
    <t>COP6000</t>
  </si>
  <si>
    <t>Cornus cf discolor</t>
  </si>
  <si>
    <t>Measure at, 300</t>
  </si>
  <si>
    <t>Solanaceae flor blanca</t>
  </si>
  <si>
    <t>CMP037</t>
  </si>
  <si>
    <t>COP6020</t>
  </si>
  <si>
    <t>Cf Teaceae 2</t>
  </si>
  <si>
    <t>estás fértil</t>
  </si>
  <si>
    <t>CMP046</t>
  </si>
  <si>
    <t>CMP047</t>
  </si>
  <si>
    <t>Colecta fértil; var sin thorn, no red</t>
  </si>
  <si>
    <t>COP6040</t>
  </si>
  <si>
    <t>Var. no rojo, sin espinos</t>
  </si>
  <si>
    <t>COP6060</t>
  </si>
  <si>
    <t>CMP038</t>
  </si>
  <si>
    <t>Colecta fértil</t>
  </si>
  <si>
    <t>54464 y 54613</t>
  </si>
  <si>
    <t>CMP039</t>
  </si>
  <si>
    <t>colecta estéril Revisar con la muestra si es una muestra de Styrax o de Cornus!</t>
  </si>
  <si>
    <t>COP6080</t>
  </si>
  <si>
    <t>CMP036</t>
  </si>
  <si>
    <t>CMP045</t>
  </si>
  <si>
    <t>COP8000</t>
  </si>
  <si>
    <t>Piperaceae</t>
  </si>
  <si>
    <t>Piper</t>
  </si>
  <si>
    <t>CMP044</t>
  </si>
  <si>
    <t>Measure at, 110</t>
  </si>
  <si>
    <t>Lauraceae largo</t>
  </si>
  <si>
    <t>colecta estéril; vena coriacea</t>
  </si>
  <si>
    <t>pseudo alata</t>
  </si>
  <si>
    <t>Palicourea</t>
  </si>
  <si>
    <t>cf.angustifolia</t>
  </si>
  <si>
    <t>Psychotria morada</t>
  </si>
  <si>
    <t>CMP051</t>
  </si>
  <si>
    <t>Colecta fértil – flores y frutos</t>
  </si>
  <si>
    <t>COP8020</t>
  </si>
  <si>
    <t>COP8040</t>
  </si>
  <si>
    <t>CMP050</t>
  </si>
  <si>
    <t>CMP052</t>
  </si>
  <si>
    <t>COP8060</t>
  </si>
  <si>
    <t>Measure at, 240</t>
  </si>
  <si>
    <t>CMP049</t>
  </si>
  <si>
    <t>COP8080</t>
  </si>
  <si>
    <t>Indet2</t>
  </si>
  <si>
    <t>Indet.2</t>
  </si>
  <si>
    <t>Casita</t>
  </si>
  <si>
    <t>Alterno aserrado</t>
  </si>
  <si>
    <t>Alzatea peluda</t>
  </si>
  <si>
    <t>cf pernettia</t>
  </si>
  <si>
    <t>Measured at 210</t>
  </si>
  <si>
    <t>Fertil</t>
  </si>
  <si>
    <t>La colecta fue una rama del piso</t>
  </si>
  <si>
    <t>Symplocos oro</t>
  </si>
  <si>
    <t>Muy alto para muestra</t>
  </si>
  <si>
    <t>54(M,120)</t>
  </si>
  <si>
    <t>Measured at 500</t>
  </si>
  <si>
    <t>Measured at 160</t>
  </si>
  <si>
    <t>faramea 4puntas</t>
  </si>
  <si>
    <t>Actinidaceae</t>
  </si>
  <si>
    <t>Measured at 230</t>
  </si>
  <si>
    <t>Ilex</t>
  </si>
  <si>
    <t>Ilex amarillo</t>
  </si>
  <si>
    <t>Measured at 360</t>
  </si>
  <si>
    <t>Measured at 140</t>
  </si>
  <si>
    <t>Measured at 200</t>
  </si>
  <si>
    <t>bolitas</t>
  </si>
  <si>
    <t>Measured at 190</t>
  </si>
  <si>
    <t>Fabaceae</t>
  </si>
  <si>
    <t>Inga</t>
  </si>
  <si>
    <t>Ardisia quinceañera</t>
  </si>
  <si>
    <t>Rubiaceae coriacea</t>
  </si>
  <si>
    <t>Pesciolo rojo</t>
  </si>
  <si>
    <t>mini turpinia</t>
  </si>
  <si>
    <t>Measured at 170</t>
  </si>
  <si>
    <t>Schefflera glabra</t>
  </si>
  <si>
    <t>Measyred at 170</t>
  </si>
  <si>
    <t>measured at 210</t>
  </si>
  <si>
    <t>Trichillia redonda</t>
  </si>
  <si>
    <t>Myrtaceae2</t>
  </si>
  <si>
    <t>Olor</t>
  </si>
  <si>
    <t>Pta aserrada</t>
  </si>
  <si>
    <t>Measured at 370</t>
  </si>
  <si>
    <t>.</t>
  </si>
  <si>
    <t>No hojas</t>
  </si>
  <si>
    <t>358(measured at 190)</t>
  </si>
  <si>
    <t>measured at 220</t>
  </si>
  <si>
    <t>measured at 170</t>
  </si>
  <si>
    <t>73, 63</t>
  </si>
  <si>
    <t>measured at 200</t>
  </si>
  <si>
    <t>measured at 180</t>
  </si>
  <si>
    <t>measured at 160</t>
  </si>
  <si>
    <t>59(measured at 160)</t>
  </si>
  <si>
    <t>measured at 190</t>
  </si>
  <si>
    <t>Trichilia roja</t>
  </si>
  <si>
    <t>111(measured at 270)</t>
  </si>
  <si>
    <t>Measured at 270</t>
  </si>
  <si>
    <t>Measured at 260</t>
  </si>
  <si>
    <t>Indet3</t>
  </si>
  <si>
    <t>No olor no latex</t>
  </si>
  <si>
    <t>Foto, no colecta, muy alto y solo un rebrote</t>
  </si>
  <si>
    <t>laurel gomez</t>
  </si>
  <si>
    <t>Measured at 190; colectada fértil</t>
  </si>
  <si>
    <t>Measured at 410</t>
  </si>
  <si>
    <t>Clethra saurosa</t>
  </si>
  <si>
    <t>Myrtaceae3</t>
  </si>
  <si>
    <t>Mirador</t>
  </si>
  <si>
    <t>MIR0000</t>
  </si>
  <si>
    <t>schefflera glabra</t>
  </si>
  <si>
    <t>jun/20/2015</t>
  </si>
  <si>
    <t>Dendropanax mirador</t>
  </si>
  <si>
    <t>Melastoma lisa</t>
  </si>
  <si>
    <t>Sapindaceae</t>
  </si>
  <si>
    <t>Billia</t>
  </si>
  <si>
    <t>rosea</t>
  </si>
  <si>
    <t>Billia rosea</t>
  </si>
  <si>
    <t>Faramea larga</t>
  </si>
  <si>
    <t>E</t>
  </si>
  <si>
    <t>Measured at 150</t>
  </si>
  <si>
    <t>Measured at 430</t>
  </si>
  <si>
    <t>F</t>
  </si>
  <si>
    <t>Laurel gris</t>
  </si>
  <si>
    <t>Myrto aserrado</t>
  </si>
  <si>
    <t>Trichillia</t>
  </si>
  <si>
    <t>Cinnamomun</t>
  </si>
  <si>
    <t>cf Rondeletia</t>
  </si>
  <si>
    <t>Malvaceae</t>
  </si>
  <si>
    <t>Malvaviscus</t>
  </si>
  <si>
    <t>Psychotria amarilla</t>
  </si>
  <si>
    <t>Caricaceae</t>
  </si>
  <si>
    <t>Myrta PR</t>
  </si>
  <si>
    <t>MIR0020</t>
  </si>
  <si>
    <t>Guarea</t>
  </si>
  <si>
    <t>Measured at 120</t>
  </si>
  <si>
    <t>Measured at 240</t>
  </si>
  <si>
    <t>MIR0040</t>
  </si>
  <si>
    <t>Verticilada rayada</t>
  </si>
  <si>
    <t>Euphorbiaceae</t>
  </si>
  <si>
    <t>Sapium</t>
  </si>
  <si>
    <t>Measuredt at 170</t>
  </si>
  <si>
    <t>MIR0060</t>
  </si>
  <si>
    <t>Matisia</t>
  </si>
  <si>
    <t>Measured at 320</t>
  </si>
  <si>
    <t>Meriania gigante</t>
  </si>
  <si>
    <t>Cedrella</t>
  </si>
  <si>
    <t>Nectandra apiculada</t>
  </si>
  <si>
    <t>MIR0080</t>
  </si>
  <si>
    <t>Measred at 170</t>
  </si>
  <si>
    <t>Latex blanco en las hojas</t>
  </si>
  <si>
    <t>MIR2000</t>
  </si>
  <si>
    <t>jun/21/2015</t>
  </si>
  <si>
    <t>Myrta larga</t>
  </si>
  <si>
    <t>Heliocarpus</t>
  </si>
  <si>
    <t>No muestra, muy alto. Pendiente</t>
  </si>
  <si>
    <t>Laurel gomez</t>
  </si>
  <si>
    <t>MIR2020</t>
  </si>
  <si>
    <t>Myrtac mirador</t>
  </si>
  <si>
    <t>Measured at 250</t>
  </si>
  <si>
    <t>MIR2040</t>
  </si>
  <si>
    <t>Protium</t>
  </si>
  <si>
    <t>Latex Hialino</t>
  </si>
  <si>
    <t>Alchornea</t>
  </si>
  <si>
    <t>MIR2060</t>
  </si>
  <si>
    <t>Measured at 440</t>
  </si>
  <si>
    <t>Measured at 380</t>
  </si>
  <si>
    <t>MIR2080</t>
  </si>
  <si>
    <t>Ardisia mirador</t>
  </si>
  <si>
    <t>Cyatheaceae</t>
  </si>
  <si>
    <t>Cyathea</t>
  </si>
  <si>
    <t>MIR4000</t>
  </si>
  <si>
    <t>jun/22/2015</t>
  </si>
  <si>
    <t>Erythrina</t>
  </si>
  <si>
    <t>MIR4020</t>
  </si>
  <si>
    <t>MIR4040</t>
  </si>
  <si>
    <t>677(measured at 210)</t>
  </si>
  <si>
    <t>80,64,59,50,68,60,66</t>
  </si>
  <si>
    <t>Ronda grande</t>
  </si>
  <si>
    <t>e</t>
  </si>
  <si>
    <t>MIR4060</t>
  </si>
  <si>
    <t>f</t>
  </si>
  <si>
    <t>MIR4080</t>
  </si>
  <si>
    <t>Mesured at 220</t>
  </si>
  <si>
    <t>Croton</t>
  </si>
  <si>
    <t>MIR6000</t>
  </si>
  <si>
    <t>Quercus raro</t>
  </si>
  <si>
    <t>jun/23/2015</t>
  </si>
  <si>
    <t>Y, NC</t>
  </si>
  <si>
    <t>measured at 230</t>
  </si>
  <si>
    <t>No tiene hojas pero esta vivo</t>
  </si>
  <si>
    <t>MIR6020</t>
  </si>
  <si>
    <t>Measured at 300</t>
  </si>
  <si>
    <t>MIR6040</t>
  </si>
  <si>
    <t>Measured at 420</t>
  </si>
  <si>
    <t>MIR6060</t>
  </si>
  <si>
    <t>MIR6080</t>
  </si>
  <si>
    <t>Nectandra 2</t>
  </si>
  <si>
    <t>Mismo morfo que parcela casita</t>
  </si>
  <si>
    <t>MIR8000</t>
  </si>
  <si>
    <t>MIR8020</t>
  </si>
  <si>
    <t>jun/26/2015</t>
  </si>
  <si>
    <t>Measured  at 160</t>
  </si>
  <si>
    <t>117(measured at 140)</t>
  </si>
  <si>
    <t>MIR8040</t>
  </si>
  <si>
    <t>MIR8060</t>
  </si>
  <si>
    <t>MIR8080</t>
  </si>
  <si>
    <t>Loranthaceae</t>
  </si>
  <si>
    <t>Gaiadendron</t>
  </si>
  <si>
    <t>disciflora</t>
  </si>
  <si>
    <t>Pentaphylacaceae</t>
  </si>
  <si>
    <t>Cleyera</t>
  </si>
  <si>
    <t>mexicanum</t>
  </si>
  <si>
    <t>Row Labels</t>
  </si>
  <si>
    <t>Grand Total</t>
  </si>
  <si>
    <t>Column Labels</t>
  </si>
  <si>
    <t>BasalArea</t>
  </si>
  <si>
    <t>sp2</t>
  </si>
  <si>
    <t>sp1</t>
  </si>
  <si>
    <t>sp3</t>
  </si>
  <si>
    <t>sp4</t>
  </si>
  <si>
    <t>sp5</t>
  </si>
  <si>
    <t>sp6</t>
  </si>
  <si>
    <t>sp7</t>
  </si>
  <si>
    <t>CopIndet</t>
  </si>
  <si>
    <t>TopIndet</t>
  </si>
  <si>
    <t>Vaccinium</t>
  </si>
  <si>
    <t>Rondeletia</t>
  </si>
  <si>
    <t>Cinnamomum</t>
  </si>
  <si>
    <t>MirIndet</t>
  </si>
  <si>
    <t>CasIndet</t>
  </si>
  <si>
    <t>Laurel</t>
  </si>
  <si>
    <t>Persea</t>
  </si>
  <si>
    <t>Nectandra</t>
  </si>
  <si>
    <t>sp8</t>
  </si>
  <si>
    <t>sp9</t>
  </si>
  <si>
    <t>sp11</t>
  </si>
  <si>
    <t>Melastoma</t>
  </si>
  <si>
    <t>Meriania</t>
  </si>
  <si>
    <t>Myrta</t>
  </si>
  <si>
    <t>Rubia</t>
  </si>
  <si>
    <t>Solanum</t>
  </si>
  <si>
    <t>Sola</t>
  </si>
  <si>
    <t>Genus+Species</t>
  </si>
  <si>
    <t>cf.Myrsine</t>
  </si>
  <si>
    <t>cf.Trichilia</t>
  </si>
  <si>
    <t>cfMiconia</t>
  </si>
  <si>
    <t>cfMargaritaria</t>
  </si>
  <si>
    <t>cfamericanus</t>
  </si>
  <si>
    <t>verfrutescens</t>
  </si>
  <si>
    <t>Alnus.cf.acuminata</t>
  </si>
  <si>
    <t>Ardisia.sp2</t>
  </si>
  <si>
    <t>Ardisia.sp3</t>
  </si>
  <si>
    <t>Ardisia.sp4</t>
  </si>
  <si>
    <t>Ardisia.sp5</t>
  </si>
  <si>
    <t>Ardisia.sp7</t>
  </si>
  <si>
    <t>Billia.rosea</t>
  </si>
  <si>
    <t>Carica.</t>
  </si>
  <si>
    <t>CasIndet.3</t>
  </si>
  <si>
    <t>CasIndet.4</t>
  </si>
  <si>
    <t>Cedrella.</t>
  </si>
  <si>
    <t>cf.Myrsine.sp1</t>
  </si>
  <si>
    <t>cf.Trichilia.</t>
  </si>
  <si>
    <t>cf.Trichilia.sp5</t>
  </si>
  <si>
    <t>cfGuarea.</t>
  </si>
  <si>
    <t>cfIlex.sp1</t>
  </si>
  <si>
    <t>cfMargaritaria.</t>
  </si>
  <si>
    <t>cfMatisia.</t>
  </si>
  <si>
    <t>cfMiconia.</t>
  </si>
  <si>
    <t>cfRogiera.sp1</t>
  </si>
  <si>
    <t>Cinnamomum.</t>
  </si>
  <si>
    <t>Cleyera.vertheoidaes</t>
  </si>
  <si>
    <t>Clusia.</t>
  </si>
  <si>
    <t>CopIndet.1</t>
  </si>
  <si>
    <t>CopIndet.2</t>
  </si>
  <si>
    <t>CopIndet.5</t>
  </si>
  <si>
    <t>Cornus.cf.disciflora</t>
  </si>
  <si>
    <t>Cornus.disciflora</t>
  </si>
  <si>
    <t>Cyathea.sp1</t>
  </si>
  <si>
    <t>Cytarexylum.</t>
  </si>
  <si>
    <t>Dendropanax.sp1</t>
  </si>
  <si>
    <t>Dendropanax.sp2</t>
  </si>
  <si>
    <t>Dendropanax.sp3</t>
  </si>
  <si>
    <t>Drymis.cf.winteri</t>
  </si>
  <si>
    <t>Erythrina.</t>
  </si>
  <si>
    <t>Faramea.sp1</t>
  </si>
  <si>
    <t>Faramea.sp3</t>
  </si>
  <si>
    <t>Gaiadendron.</t>
  </si>
  <si>
    <t>Hedyosmum.mexicamun</t>
  </si>
  <si>
    <t>Hedyosmum.mexicanum</t>
  </si>
  <si>
    <t>Heliocarpus.cfamericanus</t>
  </si>
  <si>
    <t>Ilex.sp1</t>
  </si>
  <si>
    <t>Ilex.sp2</t>
  </si>
  <si>
    <t>Inga.sp1</t>
  </si>
  <si>
    <t>Laurel.sp1</t>
  </si>
  <si>
    <t>Laurel.sp10</t>
  </si>
  <si>
    <t>Laurel.sp11</t>
  </si>
  <si>
    <t>Laurel.sp4</t>
  </si>
  <si>
    <t>Laurel.sp5</t>
  </si>
  <si>
    <t>Laurel.sp6</t>
  </si>
  <si>
    <t>Laurel.sp7</t>
  </si>
  <si>
    <t>Laurel.sp8</t>
  </si>
  <si>
    <t>Magnolia.</t>
  </si>
  <si>
    <t>Malvaviscus.</t>
  </si>
  <si>
    <t>Melastoma.sp2</t>
  </si>
  <si>
    <t>Melastoma.sp3</t>
  </si>
  <si>
    <t>Meliosma.</t>
  </si>
  <si>
    <t>Meriania.</t>
  </si>
  <si>
    <t>MirIndet.1</t>
  </si>
  <si>
    <t>MirIndet.2</t>
  </si>
  <si>
    <t>MirIndet.4</t>
  </si>
  <si>
    <t>Myrsine.sp2</t>
  </si>
  <si>
    <t>Myrta.sp2</t>
  </si>
  <si>
    <t>Myrta.sp3</t>
  </si>
  <si>
    <t>Myrta.sp4</t>
  </si>
  <si>
    <t>Myrta.sp7</t>
  </si>
  <si>
    <t>Nectandra.sp1</t>
  </si>
  <si>
    <t>Nectandra.sp2</t>
  </si>
  <si>
    <t>Nectandra.sp3</t>
  </si>
  <si>
    <t>Persea.sp1</t>
  </si>
  <si>
    <t>Prestodea.</t>
  </si>
  <si>
    <t>Protium.</t>
  </si>
  <si>
    <t>Prunus.</t>
  </si>
  <si>
    <t>Psychotria.sp1</t>
  </si>
  <si>
    <t>Psychotria.sp2</t>
  </si>
  <si>
    <t>Quercus.sp1</t>
  </si>
  <si>
    <t>Quercus.sp2</t>
  </si>
  <si>
    <t>Quercus.sp3</t>
  </si>
  <si>
    <t>Rhamnus.sp1</t>
  </si>
  <si>
    <t>Rhamnus.sp2</t>
  </si>
  <si>
    <t>Rondeletia.</t>
  </si>
  <si>
    <t>Rondeletia.sp2</t>
  </si>
  <si>
    <t>Rubia.sp3</t>
  </si>
  <si>
    <t>Sapium.</t>
  </si>
  <si>
    <t>Saurauia.</t>
  </si>
  <si>
    <t>Schefflera.sp1</t>
  </si>
  <si>
    <t>Schefflera.sp2</t>
  </si>
  <si>
    <t>Solanum.sp1</t>
  </si>
  <si>
    <t>Styrax.</t>
  </si>
  <si>
    <t>Symplocos.sp1</t>
  </si>
  <si>
    <t>Symplocos.sp2</t>
  </si>
  <si>
    <t>Symplocos.sp3</t>
  </si>
  <si>
    <t>TopIndet.1</t>
  </si>
  <si>
    <t>TopIndet.10</t>
  </si>
  <si>
    <t>TopIndet.3</t>
  </si>
  <si>
    <t>TopIndet.4</t>
  </si>
  <si>
    <t>TopIndet.5</t>
  </si>
  <si>
    <t>TopIndet.6</t>
  </si>
  <si>
    <t>TopIndet.7</t>
  </si>
  <si>
    <t>Trichillia.sp4</t>
  </si>
  <si>
    <t>Turpinia.cfoccidentalis</t>
  </si>
  <si>
    <t>Turpinia.sp1</t>
  </si>
  <si>
    <t>Vaccinium.</t>
  </si>
  <si>
    <t>Viburnum.</t>
  </si>
  <si>
    <t>Weinmannia.</t>
  </si>
  <si>
    <t>Zanthoxyllum.cf.melanostictum</t>
  </si>
  <si>
    <t>Count of Genus+Species</t>
  </si>
  <si>
    <t>Measured at (cm)</t>
  </si>
  <si>
    <t>SizeCategory</t>
  </si>
  <si>
    <t>Rand</t>
  </si>
  <si>
    <t>Counter</t>
  </si>
  <si>
    <t>Dendro</t>
  </si>
  <si>
    <t>y</t>
  </si>
  <si>
    <t>n</t>
  </si>
  <si>
    <t>Random individuals</t>
  </si>
  <si>
    <t>Bigger trees</t>
  </si>
  <si>
    <t>Ardisia.sp1</t>
  </si>
  <si>
    <t>Ardisia.sp6</t>
  </si>
  <si>
    <t>CasIndet.1</t>
  </si>
  <si>
    <t>CasIndet.2</t>
  </si>
  <si>
    <t>CasIndet.5</t>
  </si>
  <si>
    <t>CasIndet.6</t>
  </si>
  <si>
    <t>Faramea.sp2</t>
  </si>
  <si>
    <t>Melastoma.sp4</t>
  </si>
  <si>
    <t>Myrta.sp5</t>
  </si>
  <si>
    <t>Myrta.sp6</t>
  </si>
  <si>
    <t>Rubia.sp1</t>
  </si>
  <si>
    <t>Trichillia.sp2</t>
  </si>
  <si>
    <t>Trichillia.sp3</t>
  </si>
  <si>
    <t>Bocconia.verfrutescens</t>
  </si>
  <si>
    <t>CopIndet.3</t>
  </si>
  <si>
    <t>CopIndet.4</t>
  </si>
  <si>
    <t>CopIndet.6</t>
  </si>
  <si>
    <t>Laurel.sp2</t>
  </si>
  <si>
    <t>Laurel.sp3</t>
  </si>
  <si>
    <t>Laurel.sp9</t>
  </si>
  <si>
    <t>Palicourea.cf.angustifolia</t>
  </si>
  <si>
    <t>Piper.</t>
  </si>
  <si>
    <t>Sola.sp1</t>
  </si>
  <si>
    <t>Alchornea.</t>
  </si>
  <si>
    <t>cfRogiera.sp2</t>
  </si>
  <si>
    <t>Croton.</t>
  </si>
  <si>
    <t>Inga.sp2</t>
  </si>
  <si>
    <t>MirIndet.3</t>
  </si>
  <si>
    <t>Myrta.sp1</t>
  </si>
  <si>
    <t>Rubia.sp2</t>
  </si>
  <si>
    <t>Melastoma.sp1</t>
  </si>
  <si>
    <t>Solanum.sp2</t>
  </si>
  <si>
    <t>TopIndet.2</t>
  </si>
  <si>
    <t>TopIndet.8</t>
  </si>
  <si>
    <t>TopIndet.9</t>
  </si>
  <si>
    <t>Prestoea</t>
  </si>
  <si>
    <t>acuminata</t>
  </si>
  <si>
    <t>AreaBasal</t>
  </si>
  <si>
    <t>Count of BasalArea</t>
  </si>
  <si>
    <t>Especie</t>
  </si>
  <si>
    <t>Miredor</t>
  </si>
  <si>
    <t>Species for functional trairs</t>
  </si>
  <si>
    <t>Individuals I organiced for the more dominance</t>
  </si>
  <si>
    <t>sp monitare without drendrometer</t>
  </si>
  <si>
    <t>Códigos</t>
  </si>
  <si>
    <t>Descripción</t>
  </si>
  <si>
    <t>La medida del DBH se debe hacer con escalera</t>
  </si>
  <si>
    <t>Tiene tallos multiples</t>
  </si>
  <si>
    <t>Tiene algun problema especial</t>
  </si>
  <si>
    <t>El DBH fue medido a una distancia diferente de 1.30</t>
  </si>
  <si>
    <t>El tallo no es circular</t>
  </si>
  <si>
    <t>Tallo quebrado debajo de 1.30</t>
  </si>
  <si>
    <t>Tallo quebrado sobre 1.30</t>
  </si>
  <si>
    <t>Tallo inclinado</t>
  </si>
  <si>
    <t>Tallo totalmente acostado</t>
  </si>
  <si>
    <t>caracasana</t>
  </si>
  <si>
    <t>En la muestra dice que es Ilex!!! Revisar por que paso a ser Cleyera!</t>
  </si>
  <si>
    <t>pinnata</t>
  </si>
  <si>
    <t>insignis</t>
  </si>
  <si>
    <t>Rogiera</t>
  </si>
  <si>
    <t>amoena</t>
  </si>
  <si>
    <t>salicifolia</t>
  </si>
  <si>
    <t>costaricensis</t>
  </si>
  <si>
    <t>sororum</t>
  </si>
  <si>
    <t>montivaga</t>
  </si>
  <si>
    <t>Eugenia</t>
  </si>
  <si>
    <t>gomezii</t>
  </si>
  <si>
    <t>Revisar que este sea el mismo morpho de mirador!</t>
  </si>
  <si>
    <t>Ocotea</t>
  </si>
  <si>
    <t>Laurel ancho/Laurel sp4</t>
  </si>
  <si>
    <t>Rubia escamas/Rubia sp2</t>
  </si>
  <si>
    <t>Acalypha</t>
  </si>
  <si>
    <t>Laurel rhamnus/Laurel sp10</t>
  </si>
  <si>
    <t>montana</t>
  </si>
  <si>
    <t>costaricanun</t>
  </si>
  <si>
    <t>Anacardiaceae</t>
  </si>
  <si>
    <t>Maruria</t>
  </si>
  <si>
    <t>heterophylla</t>
  </si>
  <si>
    <t>pallida</t>
  </si>
  <si>
    <t>Boraginaceae</t>
  </si>
  <si>
    <t>Tournefortia</t>
  </si>
  <si>
    <t>glabra</t>
  </si>
  <si>
    <t>Solanaceae-Verbenaceae/MirIndet 3</t>
  </si>
  <si>
    <t>CMP125</t>
  </si>
  <si>
    <t xml:space="preserve">consanguineum </t>
  </si>
  <si>
    <t>glandulosum</t>
  </si>
  <si>
    <t>Inga sp1</t>
  </si>
  <si>
    <t>Inga rosada/sp1</t>
  </si>
  <si>
    <t>cf. oerstediana</t>
  </si>
  <si>
    <t>Quercus/Quercus sp1</t>
  </si>
  <si>
    <t>Quercus lanceolado/Quercus sp2</t>
  </si>
  <si>
    <t>Lamiaceae</t>
  </si>
  <si>
    <t>CopeteNomuestra/Asteraceae MirIndet 1</t>
  </si>
  <si>
    <t>Cornutia</t>
  </si>
  <si>
    <t>pyramidata</t>
  </si>
  <si>
    <t>punctatum</t>
  </si>
  <si>
    <t>Malphiciaceae</t>
  </si>
  <si>
    <t>Alzatea peluda/rogiera</t>
  </si>
  <si>
    <t>Alzatea larga/rogiera</t>
  </si>
  <si>
    <t>Bunchonsia</t>
  </si>
  <si>
    <t>macrophylla</t>
  </si>
  <si>
    <t>Miconia</t>
  </si>
  <si>
    <t>livida</t>
  </si>
  <si>
    <t>Melastoma lisa/Melastoma sp2</t>
  </si>
  <si>
    <t>havanensis</t>
  </si>
  <si>
    <t>cf. andenophylla</t>
  </si>
  <si>
    <t>Rhamnus casita/sp2</t>
  </si>
  <si>
    <t>oreodendron</t>
  </si>
  <si>
    <t xml:space="preserve">buddleioides </t>
  </si>
  <si>
    <t>OJO: En este archicho hay correcciones que NO estan en los archivos de cada Parcela!. Este es es archivo más actualizado!! Abril2016</t>
  </si>
  <si>
    <t>melanostictum</t>
  </si>
  <si>
    <t>CMP119</t>
  </si>
  <si>
    <t>Salicaceae</t>
  </si>
  <si>
    <t>Casearia</t>
  </si>
  <si>
    <t>arborea</t>
  </si>
  <si>
    <t>occidentalis</t>
  </si>
  <si>
    <t>cf. chiriquense</t>
  </si>
  <si>
    <t>Symplocos pequeño/sp3</t>
  </si>
  <si>
    <t>Theaceae rosada/symplos sp1</t>
  </si>
  <si>
    <t>Symplocos/symplos sp1</t>
  </si>
  <si>
    <t>Symplocos/symplocos sp1</t>
  </si>
  <si>
    <t>serrulata</t>
  </si>
  <si>
    <t>granadensis</t>
  </si>
  <si>
    <t>Cedrela</t>
  </si>
  <si>
    <t>tonduzii</t>
  </si>
  <si>
    <t>cf. draco</t>
  </si>
  <si>
    <t>theoidaes</t>
  </si>
  <si>
    <t>Total</t>
  </si>
  <si>
    <t>Cleyera.theoidaes</t>
  </si>
  <si>
    <t>Weinmannia.pinnata</t>
  </si>
  <si>
    <t>Persea.sp2</t>
  </si>
  <si>
    <t>Quercus.salicifolia</t>
  </si>
  <si>
    <t xml:space="preserve">Vaccinium.consanguineum </t>
  </si>
  <si>
    <t>Quercus.costaricensis</t>
  </si>
  <si>
    <t>Saurauia.montana</t>
  </si>
  <si>
    <t>Viburnum.costaricanun</t>
  </si>
  <si>
    <t>Inga.cf. oerstediana</t>
  </si>
  <si>
    <t>Turpinia.occidentalis</t>
  </si>
  <si>
    <t>Symplocos.serrulata</t>
  </si>
  <si>
    <t>Zanthoxyllum.melanostictum</t>
  </si>
  <si>
    <t>Miconia.livida</t>
  </si>
  <si>
    <t>Magnolia.sororum</t>
  </si>
  <si>
    <t xml:space="preserve">Rondeletia.buddleioides </t>
  </si>
  <si>
    <t>Cornutia.pyramidata</t>
  </si>
  <si>
    <t>Bunchonsia.macrophylla</t>
  </si>
  <si>
    <t>Psychotria.montivaga</t>
  </si>
  <si>
    <t>Eugenia.gomezii</t>
  </si>
  <si>
    <t>Guarea.cf. andenophylla</t>
  </si>
  <si>
    <t>Symplocos.cf. chiriquense</t>
  </si>
  <si>
    <t>Sapium.glandulosum</t>
  </si>
  <si>
    <t>Tournefortia.glabra</t>
  </si>
  <si>
    <t>Casearia.arborea</t>
  </si>
  <si>
    <t>Quercus.insignis</t>
  </si>
  <si>
    <t>Cedrela.tonduzii</t>
  </si>
  <si>
    <t>Alnus.acuminata</t>
  </si>
  <si>
    <t>Maruria.heterophylla</t>
  </si>
  <si>
    <t>Acalypha.</t>
  </si>
  <si>
    <t>Cyathea.caracasana</t>
  </si>
  <si>
    <t>Croton.cf. draco</t>
  </si>
  <si>
    <t>Ocotea.sp4</t>
  </si>
  <si>
    <t>Psychotria.sp3</t>
  </si>
  <si>
    <t>Gaiadendron.punctatum</t>
  </si>
  <si>
    <t>Drymis.granadensis</t>
  </si>
  <si>
    <t>Especies</t>
  </si>
  <si>
    <t>Ilex.pallida</t>
  </si>
  <si>
    <t>Magnolia.sp2</t>
  </si>
  <si>
    <t>Rhamnus.oreodendron</t>
  </si>
  <si>
    <t>Rogiera.amoena</t>
  </si>
  <si>
    <t>Ilex.sp3</t>
  </si>
  <si>
    <t>Prestoea.acuminata</t>
  </si>
  <si>
    <t>Trichillia.havanensis</t>
  </si>
  <si>
    <t>Quercus costarisensis</t>
  </si>
  <si>
    <t>Quercus salicifoila</t>
  </si>
  <si>
    <t>Quercus insignis</t>
  </si>
  <si>
    <t>Nota 2016: Al parecer esta mal medido</t>
  </si>
  <si>
    <t>NOTA 2016: NO TENÍA COPA</t>
  </si>
  <si>
    <t>NOTA 2016: MURIÓ</t>
  </si>
  <si>
    <t>Nota 2016: Murío</t>
  </si>
  <si>
    <t>Nota 2016: Estaba como 195. Lo corregimos a 95</t>
  </si>
  <si>
    <t>Nota 2016: Murió</t>
  </si>
  <si>
    <t>Note 2016: Q</t>
  </si>
  <si>
    <t>Measured at 340. Nota 2016:Como esta hueco, no lo use para dendro</t>
  </si>
  <si>
    <t>Measured at 160. Nota:2016 Los troncos no estan separado</t>
  </si>
  <si>
    <t>Nota 2016: Q</t>
  </si>
  <si>
    <t>placa en e multiple</t>
  </si>
  <si>
    <t>CAS0000</t>
  </si>
  <si>
    <t>CAS8080</t>
  </si>
  <si>
    <t>CAS0020</t>
  </si>
  <si>
    <t>CAS8060</t>
  </si>
  <si>
    <t>CAS0040</t>
  </si>
  <si>
    <t>CAS8040</t>
  </si>
  <si>
    <t>CAS0060</t>
  </si>
  <si>
    <t>CAS8020</t>
  </si>
  <si>
    <t>CAS0080</t>
  </si>
  <si>
    <t>CAS8000</t>
  </si>
  <si>
    <t>CAS2000</t>
  </si>
  <si>
    <t>CAS6080</t>
  </si>
  <si>
    <t>CAS6060</t>
  </si>
  <si>
    <t>CAS2020</t>
  </si>
  <si>
    <t>CAS2040</t>
  </si>
  <si>
    <t>CAS6040</t>
  </si>
  <si>
    <t>CAS2060</t>
  </si>
  <si>
    <t>CAS6020</t>
  </si>
  <si>
    <t>CAS2080</t>
  </si>
  <si>
    <t>CAS6000</t>
  </si>
  <si>
    <t>CAS4000</t>
  </si>
  <si>
    <t>CAS4080</t>
  </si>
  <si>
    <t>CAS4060</t>
  </si>
  <si>
    <t>CAS4020</t>
  </si>
  <si>
    <t>CAS4040</t>
  </si>
  <si>
    <t>Coor.X</t>
  </si>
  <si>
    <t>CoorY</t>
  </si>
  <si>
    <t>11</t>
  </si>
  <si>
    <t>12</t>
  </si>
  <si>
    <t>13</t>
  </si>
  <si>
    <t>14</t>
  </si>
  <si>
    <t>24</t>
  </si>
  <si>
    <t>23</t>
  </si>
  <si>
    <t>22</t>
  </si>
  <si>
    <t>21</t>
  </si>
  <si>
    <t>31</t>
  </si>
  <si>
    <t>32</t>
  </si>
  <si>
    <t>33</t>
  </si>
  <si>
    <t>34</t>
  </si>
  <si>
    <t>43</t>
  </si>
  <si>
    <t>42</t>
  </si>
  <si>
    <t>41</t>
  </si>
  <si>
    <t>44</t>
  </si>
  <si>
    <t>CoorX</t>
  </si>
  <si>
    <t>Quercus_costaricensis</t>
  </si>
  <si>
    <t>Cleyera_theoidaes</t>
  </si>
  <si>
    <t>Rogiera_amoena</t>
  </si>
  <si>
    <t>Viburnum_costaricanun</t>
  </si>
  <si>
    <t>Weinmannia_pinnata</t>
  </si>
  <si>
    <t>Ardisia_sp7</t>
  </si>
  <si>
    <t>Styrax_</t>
  </si>
  <si>
    <t>Persea_sp2</t>
  </si>
  <si>
    <t>Clusia_</t>
  </si>
  <si>
    <t>Laurel_sp5</t>
  </si>
  <si>
    <t>Symplocos_sp2</t>
  </si>
  <si>
    <t>Ardisia_sp1</t>
  </si>
  <si>
    <t>Quercus_salicifolia</t>
  </si>
  <si>
    <t>Saurauia_montana</t>
  </si>
  <si>
    <t>Myrta_sp4</t>
  </si>
  <si>
    <t>Faramea_sp2</t>
  </si>
  <si>
    <t>Myrsine_sp2</t>
  </si>
  <si>
    <t>Cornus_disciflora</t>
  </si>
  <si>
    <t>Schefflera_sp1</t>
  </si>
  <si>
    <t>Ilex_pallida</t>
  </si>
  <si>
    <t>Faramea_sp1</t>
  </si>
  <si>
    <t>Ardisia_sp5</t>
  </si>
  <si>
    <t>Dendropanax_sp1</t>
  </si>
  <si>
    <t>Zanthoxyllum_melanostictum</t>
  </si>
  <si>
    <t>Meliosma_</t>
  </si>
  <si>
    <t>Rubia_sp1</t>
  </si>
  <si>
    <t>Ardisia_sp6</t>
  </si>
  <si>
    <t>CasIndet_4</t>
  </si>
  <si>
    <t>Turpinia_occidentalis</t>
  </si>
  <si>
    <t>Schefflera_sp2</t>
  </si>
  <si>
    <t>Rhamnus_oreodendron</t>
  </si>
  <si>
    <t>Trichillia_sp2</t>
  </si>
  <si>
    <t>Myrta_sp5</t>
  </si>
  <si>
    <t>CasIndet_5</t>
  </si>
  <si>
    <t>Ardisia_sp2</t>
  </si>
  <si>
    <t>CasIndet_6</t>
  </si>
  <si>
    <t>_</t>
  </si>
  <si>
    <t>CasIndet_1</t>
  </si>
  <si>
    <t>Prunus_</t>
  </si>
  <si>
    <t>Persea_sp1</t>
  </si>
  <si>
    <t>Trichillia_sp3</t>
  </si>
  <si>
    <t>Symplocos_serrulata</t>
  </si>
  <si>
    <t>CasIndet_2</t>
  </si>
  <si>
    <t>CasIndet_3</t>
  </si>
  <si>
    <t>Nectandra_sp1</t>
  </si>
  <si>
    <t>Magnolia_sp2</t>
  </si>
  <si>
    <t>Melastoma_sp4</t>
  </si>
  <si>
    <t>Myrta_sp6</t>
  </si>
  <si>
    <t>Dendropanax_sp3</t>
  </si>
  <si>
    <t>Miconia_livida</t>
  </si>
  <si>
    <t>Billia_rosea</t>
  </si>
  <si>
    <t>Faramea_sp3</t>
  </si>
  <si>
    <t>Magnolia_sororum</t>
  </si>
  <si>
    <t>Laurel_sp7</t>
  </si>
  <si>
    <t>Myrta_sp7</t>
  </si>
  <si>
    <t>Trichillia_sp4</t>
  </si>
  <si>
    <t>Cinnamomum_</t>
  </si>
  <si>
    <t>Melastoma_sp2</t>
  </si>
  <si>
    <t>Malvaviscus_</t>
  </si>
  <si>
    <t>Cornutia_pyramidata</t>
  </si>
  <si>
    <t>Bunchonsia_macrophylla</t>
  </si>
  <si>
    <t>Psychotria_montivaga</t>
  </si>
  <si>
    <t>Carica_</t>
  </si>
  <si>
    <t>Eugenia_gomezii</t>
  </si>
  <si>
    <t>Cytarexylum_</t>
  </si>
  <si>
    <t>MirIndet_4</t>
  </si>
  <si>
    <t>Sapium_glandulosum</t>
  </si>
  <si>
    <t>Tournefortia_glabra</t>
  </si>
  <si>
    <t>Casearia_arborea</t>
  </si>
  <si>
    <t>Quercus_insignis</t>
  </si>
  <si>
    <t>Meriania_</t>
  </si>
  <si>
    <t>Cedrela_tonduzii</t>
  </si>
  <si>
    <t>Nectandra_sp2</t>
  </si>
  <si>
    <t>Piper_</t>
  </si>
  <si>
    <t>Myrta_sp1</t>
  </si>
  <si>
    <t>Heliocarpus_cfamericanus</t>
  </si>
  <si>
    <t>Alnus_acuminata</t>
  </si>
  <si>
    <t>Myrta_sp3</t>
  </si>
  <si>
    <t>Maruria_heterophylla</t>
  </si>
  <si>
    <t>Acalypha_</t>
  </si>
  <si>
    <t>Ardisia_sp4</t>
  </si>
  <si>
    <t>Cyathea_caracasana</t>
  </si>
  <si>
    <t>Erythrina_</t>
  </si>
  <si>
    <t>Rondeletia_sp2</t>
  </si>
  <si>
    <t>Bocconia_verfrutescens</t>
  </si>
  <si>
    <t>MirIndet_2</t>
  </si>
  <si>
    <t>Ocotea_sp4</t>
  </si>
  <si>
    <t>Nectandra_sp3</t>
  </si>
  <si>
    <t>Psychotria_sp3</t>
  </si>
  <si>
    <t>Laurel_sp1</t>
  </si>
  <si>
    <t>CopIndet_1</t>
  </si>
  <si>
    <t>Gaiadendron_punctatum</t>
  </si>
  <si>
    <t>CopIndet_6</t>
  </si>
  <si>
    <t>Rhamnus_sp1</t>
  </si>
  <si>
    <t>Drymis_granadensis</t>
  </si>
  <si>
    <t>Laurel_sp9</t>
  </si>
  <si>
    <t>Ilex_sp3</t>
  </si>
  <si>
    <t>Sola_sp1</t>
  </si>
  <si>
    <t>cf_Myrsine</t>
  </si>
  <si>
    <t>cf_Myrsine_sp1</t>
  </si>
  <si>
    <t>CopIndet_2</t>
  </si>
  <si>
    <t>cf_Trichilia</t>
  </si>
  <si>
    <t>cf_Trichilia_sp5</t>
  </si>
  <si>
    <t>Laurel_sp3</t>
  </si>
  <si>
    <t>Hedyosmum_mexicanum</t>
  </si>
  <si>
    <t>cfMiconia_</t>
  </si>
  <si>
    <t>CopIndet_5</t>
  </si>
  <si>
    <t>Indet_1</t>
  </si>
  <si>
    <t>Solanum_sp1</t>
  </si>
  <si>
    <t>CopIndet_3</t>
  </si>
  <si>
    <t>Laurel_sp2</t>
  </si>
  <si>
    <t>cf_angustifolia</t>
  </si>
  <si>
    <t>Palicourea_cf_angustifolia</t>
  </si>
  <si>
    <t>Indet_2</t>
  </si>
  <si>
    <t>TopIndet_2</t>
  </si>
  <si>
    <t>Laurel_sp8</t>
  </si>
  <si>
    <t>Trichillia_havanensis</t>
  </si>
  <si>
    <t>Psychotria_sp2</t>
  </si>
  <si>
    <t>cfMargaritaria_</t>
  </si>
  <si>
    <t>Ver_Margaritaria</t>
  </si>
  <si>
    <t>Laurel_sp6</t>
  </si>
  <si>
    <t>TopIndet_4</t>
  </si>
  <si>
    <t>Indet_4</t>
  </si>
  <si>
    <t>Ardisia_sp3</t>
  </si>
  <si>
    <t>Prestoea_acuminata</t>
  </si>
  <si>
    <t>TopIndet_10</t>
  </si>
  <si>
    <t>TopIndet_3</t>
  </si>
  <si>
    <t>TopIndet_5</t>
  </si>
  <si>
    <t>Indet_5</t>
  </si>
  <si>
    <t>Hedyosmum_mexicamun</t>
  </si>
  <si>
    <t>TopIndet_6</t>
  </si>
  <si>
    <t>Indet_6</t>
  </si>
  <si>
    <t>Solanum_sp2</t>
  </si>
  <si>
    <t>Rubia_sp3</t>
  </si>
  <si>
    <t>TopIndet_7</t>
  </si>
  <si>
    <t>Indet_7</t>
  </si>
  <si>
    <t>TopIndet_8</t>
  </si>
  <si>
    <t>Indet_8</t>
  </si>
  <si>
    <t>TopIndet_1</t>
  </si>
  <si>
    <t>Melastoma_sp1</t>
  </si>
  <si>
    <t>Melastoma_sp3</t>
  </si>
  <si>
    <t>Dendropanax_sp2</t>
  </si>
  <si>
    <t>TopIndet_9</t>
  </si>
  <si>
    <t>Indet_9</t>
  </si>
  <si>
    <t>Laurel_sp11</t>
  </si>
  <si>
    <t>Quercus/Quercussp1</t>
  </si>
  <si>
    <t>Alternoaserrado</t>
  </si>
  <si>
    <t>Alzateapeluda</t>
  </si>
  <si>
    <t>Ardisiaroja</t>
  </si>
  <si>
    <t>consanguineum</t>
  </si>
  <si>
    <t>Vaccinium_consanguineum</t>
  </si>
  <si>
    <t>cfpernettia</t>
  </si>
  <si>
    <t>Laurelrhamnus/Laurelsp10</t>
  </si>
  <si>
    <t>Laurelbanano</t>
  </si>
  <si>
    <t>Symplocosoro</t>
  </si>
  <si>
    <t>Ardisiablanca</t>
  </si>
  <si>
    <t>Quercuslanceolado</t>
  </si>
  <si>
    <t>faramea4puntas</t>
  </si>
  <si>
    <t>Myrsinechryso</t>
  </si>
  <si>
    <t>Ilexamarillo</t>
  </si>
  <si>
    <t>Ardisianormal</t>
  </si>
  <si>
    <t>Meliosmaquercus</t>
  </si>
  <si>
    <t>cf_oerstediana</t>
  </si>
  <si>
    <t>Inga_cf_oerstediana</t>
  </si>
  <si>
    <t>Ingasp1</t>
  </si>
  <si>
    <t>Rubiaceaecoriacea</t>
  </si>
  <si>
    <t>Ardisiaquinceañera</t>
  </si>
  <si>
    <t>Pesciolorojo</t>
  </si>
  <si>
    <t>miniturpinia</t>
  </si>
  <si>
    <t>cfIlex</t>
  </si>
  <si>
    <t>Scheffleraglabra</t>
  </si>
  <si>
    <t>Rhamnuscasita/sp2</t>
  </si>
  <si>
    <t>Trichilliaredonda</t>
  </si>
  <si>
    <t>Ptaaserrada</t>
  </si>
  <si>
    <t>Ardisiacamino</t>
  </si>
  <si>
    <t>Laurelcoco</t>
  </si>
  <si>
    <t>Trichiliaroja</t>
  </si>
  <si>
    <t>Symplocos/symplossp1</t>
  </si>
  <si>
    <t>laurelgomez</t>
  </si>
  <si>
    <t>scheffleraglabra</t>
  </si>
  <si>
    <t>Dendropanaxmirador</t>
  </si>
  <si>
    <t>Melastomalisa/Melastomasp2</t>
  </si>
  <si>
    <t>Billiarosea</t>
  </si>
  <si>
    <t>Faramealarga</t>
  </si>
  <si>
    <t>Laurelgris</t>
  </si>
  <si>
    <t>Myrtoaserrado</t>
  </si>
  <si>
    <t>buddleioides</t>
  </si>
  <si>
    <t>Rondeletia_buddleioides</t>
  </si>
  <si>
    <t>cfRondeletia</t>
  </si>
  <si>
    <t>Melastomalisa</t>
  </si>
  <si>
    <t>CopeteNomuestra/AsteraceaeMirIndet1</t>
  </si>
  <si>
    <t>Alzateapeluda/rogiera</t>
  </si>
  <si>
    <t>Psychotriaamarilla</t>
  </si>
  <si>
    <t>MyrtaPR</t>
  </si>
  <si>
    <t>cf_andenophylla</t>
  </si>
  <si>
    <t>Guarea_cf_andenophylla</t>
  </si>
  <si>
    <t>cf_chiriquense</t>
  </si>
  <si>
    <t>Symplocos_cf_chiriquense</t>
  </si>
  <si>
    <t>Symplocospequeño/sp3</t>
  </si>
  <si>
    <t>Verticiladarayada</t>
  </si>
  <si>
    <t>Solanaceae-Verbenaceae/MirIndet3</t>
  </si>
  <si>
    <t>Merianiagigante</t>
  </si>
  <si>
    <t>Nectandraapiculada</t>
  </si>
  <si>
    <t>Myrtalarga</t>
  </si>
  <si>
    <t>Laurelgomez</t>
  </si>
  <si>
    <t>Myrtacmirador</t>
  </si>
  <si>
    <t>Ardisiamirador</t>
  </si>
  <si>
    <t>Rondagrande</t>
  </si>
  <si>
    <t>cf_draco</t>
  </si>
  <si>
    <t>Croton_cf_draco</t>
  </si>
  <si>
    <t>Quercusraro</t>
  </si>
  <si>
    <t>Laurelancho/Laurelsp4</t>
  </si>
  <si>
    <t>Nectandra2</t>
  </si>
  <si>
    <t>Alzatealarga/rogiera</t>
  </si>
  <si>
    <t>Rubiaescamas/Rubiasp2</t>
  </si>
  <si>
    <t>Ingarosada/sp1</t>
  </si>
  <si>
    <t>Lauraceaecoriaceaamarilla</t>
  </si>
  <si>
    <t>Asteraceaelanza</t>
  </si>
  <si>
    <t>Lanceoladaopuesta</t>
  </si>
  <si>
    <t>Scheffleracopete</t>
  </si>
  <si>
    <t>Verticiladaroja</t>
  </si>
  <si>
    <t>Theaceaerosada/symplossp1</t>
  </si>
  <si>
    <t>Zanthoxylumatorne</t>
  </si>
  <si>
    <t>Laurelredondo</t>
  </si>
  <si>
    <t>VERIlex</t>
  </si>
  <si>
    <t>Solanaceaehojagrande</t>
  </si>
  <si>
    <t>Ardisiamini</t>
  </si>
  <si>
    <t>Asteraceaelianosa</t>
  </si>
  <si>
    <t>Trichillapseudoalada</t>
  </si>
  <si>
    <t>Verbenaceaevenacion</t>
  </si>
  <si>
    <t>LaurelAguacate</t>
  </si>
  <si>
    <t>Hediosmummexicanum</t>
  </si>
  <si>
    <t>Miconia3venasbasal</t>
  </si>
  <si>
    <t>Solanaceaeflorblanca</t>
  </si>
  <si>
    <t>CfTeaceae2</t>
  </si>
  <si>
    <t>Lauraceaelargo</t>
  </si>
  <si>
    <t>Psychotriamorada</t>
  </si>
  <si>
    <t>cf_Hasseltia</t>
  </si>
  <si>
    <t>Laurelnomorfo</t>
  </si>
  <si>
    <t>Psychotriarosa</t>
  </si>
  <si>
    <t>Symplocos/symplocossp1</t>
  </si>
  <si>
    <t>Laureldelgado</t>
  </si>
  <si>
    <t>Frutonaranja</t>
  </si>
  <si>
    <t>laureldelgado</t>
  </si>
  <si>
    <t>Ardisiagrande</t>
  </si>
  <si>
    <t>cf_Wettinia</t>
  </si>
  <si>
    <t>Vismiosaasserrada</t>
  </si>
  <si>
    <t>troncorojo</t>
  </si>
  <si>
    <t>Quercuslanceolado/Quercussp2</t>
  </si>
  <si>
    <t>solanaceaearbusto</t>
  </si>
  <si>
    <t>Rubiapesciolovinotinto</t>
  </si>
  <si>
    <t>Asteraceaesp</t>
  </si>
  <si>
    <t>Melastoma2</t>
  </si>
  <si>
    <t>Fortunamyrtosa</t>
  </si>
  <si>
    <t>Dendropanaxlianoso</t>
  </si>
  <si>
    <t>Que</t>
  </si>
  <si>
    <t>EM</t>
  </si>
  <si>
    <t>Other</t>
  </si>
  <si>
    <t>Height</t>
  </si>
  <si>
    <t>Sum of BasalArea</t>
  </si>
  <si>
    <t>Values</t>
  </si>
  <si>
    <t>(blank)</t>
  </si>
  <si>
    <t>(All)</t>
  </si>
  <si>
    <t>persent</t>
  </si>
  <si>
    <t>Family</t>
  </si>
  <si>
    <t>Authority</t>
  </si>
  <si>
    <t>% Basal area</t>
  </si>
  <si>
    <t>IUCN category*</t>
  </si>
  <si>
    <t>Vatke</t>
  </si>
  <si>
    <t>costaricanum</t>
  </si>
  <si>
    <t>(Oerst.) Hemsl.</t>
  </si>
  <si>
    <t>NT</t>
  </si>
  <si>
    <t>Toxicodendron</t>
  </si>
  <si>
    <t>striatum</t>
  </si>
  <si>
    <t>(Ruiz &amp; Pav.) Kuntze</t>
  </si>
  <si>
    <t>Mauria</t>
  </si>
  <si>
    <t>Kunth</t>
  </si>
  <si>
    <t xml:space="preserve"> pallida</t>
  </si>
  <si>
    <t>Standl.</t>
  </si>
  <si>
    <t>VU B1+2bd</t>
  </si>
  <si>
    <t xml:space="preserve"> (Willd.) H.E. Moore</t>
  </si>
  <si>
    <t>LC</t>
  </si>
  <si>
    <t>L.</t>
  </si>
  <si>
    <t>C. Cordem.</t>
  </si>
  <si>
    <t>VU A1c</t>
  </si>
  <si>
    <t>DC.</t>
  </si>
  <si>
    <t>VU A1cd</t>
  </si>
  <si>
    <t>Cunonniaceae</t>
  </si>
  <si>
    <t>(Klotzsch) Domin</t>
  </si>
  <si>
    <t>Klotzsch</t>
  </si>
  <si>
    <t>(L.) Morong</t>
  </si>
  <si>
    <t>Née</t>
  </si>
  <si>
    <t>M. Martens &amp; Galeotti</t>
  </si>
  <si>
    <t>Liebm.</t>
  </si>
  <si>
    <t>VU B1+2e</t>
  </si>
  <si>
    <t>-</t>
  </si>
  <si>
    <t>(Ruiz &amp; Pav.) G. Don</t>
  </si>
  <si>
    <t>Seibert</t>
  </si>
  <si>
    <t>Malpighiaceae</t>
  </si>
  <si>
    <t>Bunchosia</t>
  </si>
  <si>
    <t>Rose ex Donn. Sm.</t>
  </si>
  <si>
    <t>Triana</t>
  </si>
  <si>
    <t>Trichilia</t>
  </si>
  <si>
    <t>Jacq.</t>
  </si>
  <si>
    <t>C. DC.</t>
  </si>
  <si>
    <t>Barrie</t>
  </si>
  <si>
    <t>theaeoides</t>
  </si>
  <si>
    <t>(Sw.) Choisy</t>
  </si>
  <si>
    <t>L.O. Williams</t>
  </si>
  <si>
    <t>annularis</t>
  </si>
  <si>
    <t>Koehne</t>
  </si>
  <si>
    <t>Planc.</t>
  </si>
  <si>
    <t>(Benth.) Planch.</t>
  </si>
  <si>
    <t>Schltdl. &amp; Cham.</t>
  </si>
  <si>
    <t>(Rich.) Urb.</t>
  </si>
  <si>
    <t>(Planch. &amp; Linden) C. Ulloa &amp; P. J¿rg.</t>
  </si>
  <si>
    <t>Staphylacaceae</t>
  </si>
  <si>
    <t>(Sw.) G. Don</t>
  </si>
  <si>
    <t>Stiracaceae</t>
  </si>
  <si>
    <t>warscewiczii</t>
  </si>
  <si>
    <t>Perkins</t>
  </si>
  <si>
    <t>Bonpl.</t>
  </si>
  <si>
    <t>Drimys</t>
  </si>
  <si>
    <t>L. f.</t>
  </si>
  <si>
    <t>Quetzal</t>
  </si>
  <si>
    <t>QUE0000</t>
  </si>
  <si>
    <t>QUE0020</t>
  </si>
  <si>
    <t>QUE0040</t>
  </si>
  <si>
    <t>QUE0060</t>
  </si>
  <si>
    <t>QUE0080</t>
  </si>
  <si>
    <t>QUE2000</t>
  </si>
  <si>
    <t>QUE2020</t>
  </si>
  <si>
    <t>QUE2040</t>
  </si>
  <si>
    <t>QUE2060</t>
  </si>
  <si>
    <t>QUE2080</t>
  </si>
  <si>
    <t>QUE4000</t>
  </si>
  <si>
    <t>QUE4020</t>
  </si>
  <si>
    <t>QUE4040</t>
  </si>
  <si>
    <t>QUE4060</t>
  </si>
  <si>
    <t>QUE4080</t>
  </si>
  <si>
    <t>QUE6000</t>
  </si>
  <si>
    <t>QUE6020</t>
  </si>
  <si>
    <t>QUE6040</t>
  </si>
  <si>
    <t>QUE6060</t>
  </si>
  <si>
    <t>QUE6080</t>
  </si>
  <si>
    <t>QUE8000</t>
  </si>
  <si>
    <t>QUE8020</t>
  </si>
  <si>
    <t>QUE8040</t>
  </si>
  <si>
    <t>QUE8060</t>
  </si>
  <si>
    <t>QUE8080</t>
  </si>
  <si>
    <t>Plot</t>
  </si>
  <si>
    <t>Aullador</t>
  </si>
  <si>
    <t>AUL0000</t>
  </si>
  <si>
    <t>AUL0010</t>
  </si>
  <si>
    <t>AUL0020</t>
  </si>
  <si>
    <t>AUL0030</t>
  </si>
  <si>
    <t>AUL0040</t>
  </si>
  <si>
    <t>AUL1040</t>
  </si>
  <si>
    <t>AUL1030</t>
  </si>
  <si>
    <t>AUL1020</t>
  </si>
  <si>
    <t>AUL1010</t>
  </si>
  <si>
    <t>AUL1000</t>
  </si>
  <si>
    <t>AUL2000</t>
  </si>
  <si>
    <t>AUL2010</t>
  </si>
  <si>
    <t>AUL2020</t>
  </si>
  <si>
    <t>AUL2030</t>
  </si>
  <si>
    <t>AUL2040</t>
  </si>
  <si>
    <t>AUL3040</t>
  </si>
  <si>
    <t>AUL3030</t>
  </si>
  <si>
    <t>AUL3020</t>
  </si>
  <si>
    <t>AUL3010</t>
  </si>
  <si>
    <t>AUL3000</t>
  </si>
  <si>
    <t>NA</t>
  </si>
  <si>
    <t>Cytharexylum sin glandulas</t>
  </si>
  <si>
    <t>Faramea morada</t>
  </si>
  <si>
    <t>Rubiaceae 1</t>
  </si>
  <si>
    <t>Myrt hojitas pequeñas</t>
  </si>
  <si>
    <t>Indet 2</t>
  </si>
  <si>
    <t>Indet 3</t>
  </si>
  <si>
    <t>Hibiscus</t>
  </si>
  <si>
    <t>Myrt hojas redondas oscuras</t>
  </si>
  <si>
    <t>Hojas carrasposas</t>
  </si>
  <si>
    <t>Indet 4</t>
  </si>
  <si>
    <t xml:space="preserve">Den arb </t>
  </si>
  <si>
    <t>Indet 5</t>
  </si>
  <si>
    <t>Indet 6</t>
  </si>
  <si>
    <t>Yes</t>
  </si>
  <si>
    <t>s,o, no ex, no olor, no estíp interpeciolar, corteza blanca escamosa</t>
  </si>
  <si>
    <t>Corteza oscura</t>
  </si>
  <si>
    <t>DBH medido al sur</t>
  </si>
  <si>
    <t>s, a margen aserrado, no ex, olor a crema, corteza blanca, ramas verticiladas</t>
  </si>
  <si>
    <t>Tronco de corteza blanquita ridged</t>
  </si>
  <si>
    <t xml:space="preserve">Tronco blanco con parchesitos verdes </t>
  </si>
  <si>
    <t>Foliolo terminal volteado en algunas hojas, corteza rojiza por fuera, olor muy suave, no exudado</t>
  </si>
  <si>
    <t>Tronco hueco. DBH medido al sur. Placa 50 cm arriba del POM. Parece Q. gulielmi como el de ZAR</t>
  </si>
  <si>
    <t>Olor leve, corteza costrosa</t>
  </si>
  <si>
    <t>Doble engrosamiento en el peciolo</t>
  </si>
  <si>
    <t>s, o, hojitas pequeñas redondas, corteza blanca, lisa. Placa 20 cm abajo del POM</t>
  </si>
  <si>
    <t>Placa 30 cm abajo del POM</t>
  </si>
  <si>
    <t>c,o, imp, margen foliolos aserrado, no ex, olor suave o sin olor, cicatriz estíp. Interpeciolar, base peciolos engrosada, glándulas en base de peciolulos?</t>
  </si>
  <si>
    <t>Placa 10 cm abajo del POM</t>
  </si>
  <si>
    <t>el tronco esta hueco</t>
  </si>
  <si>
    <t>Tronco anaranjado, corteza que se pela fácil, no olor, no exudado.</t>
  </si>
  <si>
    <t>La base de las hojas se dobla en el envés</t>
  </si>
  <si>
    <t>Tronco blanco con parchesitos verdes y anillos</t>
  </si>
  <si>
    <t>c,o, margen foliolos aserrado, no olor ni exudado</t>
  </si>
  <si>
    <t>s,a, margen no entero, corteza rojiza por dentro y por fuera lisa con vetas, no olor, no exudado</t>
  </si>
  <si>
    <t>Tronco de corteza escamosa, hojas espiraladas, aserradas, carrasposas, olor a papa, la corteza interna se pone oscura rapidamente</t>
  </si>
  <si>
    <t>Corteza lisa sin anillos, blancuzca, hojas grandes</t>
  </si>
  <si>
    <t>Principal muerto</t>
  </si>
  <si>
    <t>Corteza escamosa fissured</t>
  </si>
  <si>
    <t>Tronco blanco sin olor ni exudado</t>
  </si>
  <si>
    <t>Placa 20 cm arriba del POM. No olor, no exudado, s, a, peciolos amarillos largos.</t>
  </si>
  <si>
    <r>
      <t xml:space="preserve">s,a, doble engrosamiento en el peciolo, </t>
    </r>
    <r>
      <rPr>
        <sz val="12"/>
        <rFont val="Calibri (Body)"/>
      </rPr>
      <t>margen débilmente dentado</t>
    </r>
    <r>
      <rPr>
        <sz val="12"/>
        <rFont val="Calibri"/>
        <scheme val="minor"/>
      </rPr>
      <t>, corteza blanca, no olor ni exudado</t>
    </r>
  </si>
  <si>
    <t>s,a, no olor ni exudado</t>
  </si>
  <si>
    <t>Tronco blanco con parchesitos verdes y anillos. El M está muerto</t>
  </si>
  <si>
    <t>DBH medido hacia el sur. Placa 30 cm abajo del POM</t>
  </si>
  <si>
    <t>tronco hueco</t>
  </si>
  <si>
    <r>
      <t>c,a, imp,</t>
    </r>
    <r>
      <rPr>
        <sz val="12"/>
        <rFont val="Calibri (Body)"/>
      </rPr>
      <t xml:space="preserve"> corteza lisa, exudado transparente</t>
    </r>
  </si>
  <si>
    <t>Peciolos amarillos, corteza oscura rojiza escamosa</t>
  </si>
  <si>
    <t>Corteza blancuzca lisa</t>
  </si>
  <si>
    <t>I,L</t>
  </si>
  <si>
    <t>I,P</t>
  </si>
  <si>
    <t>L,P</t>
  </si>
  <si>
    <t>Q, NC</t>
  </si>
  <si>
    <t>A,I</t>
  </si>
  <si>
    <t xml:space="preserve">Tronco oscuro. </t>
  </si>
  <si>
    <t>Tronco hueco</t>
  </si>
  <si>
    <t xml:space="preserve">Está debajo de un árbol caído. </t>
  </si>
  <si>
    <t xml:space="preserve">Placa 10 cm abajo del POM. </t>
  </si>
  <si>
    <t>En este archivo esta la parcela Aullador que hizo Maria Juliana. Y los morfos y las especies estan merge con las otras parcelas</t>
  </si>
  <si>
    <t xml:space="preserve">Persea azul, Persea coco </t>
  </si>
  <si>
    <t>Ardisia 1, CMP034</t>
  </si>
  <si>
    <t>Symplocos, mirador</t>
  </si>
  <si>
    <t>Dendropanax, bolitas</t>
  </si>
  <si>
    <t>Indet 1, ilex aullador</t>
  </si>
  <si>
    <t>No olor, no exudado, peciolos largos, olor un poquito dulce; Revisar si es el laurel coco o el sp7</t>
  </si>
  <si>
    <t xml:space="preserve">Persea azul, egun muestra es el otro laurel </t>
  </si>
  <si>
    <t>sp10</t>
  </si>
  <si>
    <t>Persea, lauraa aullador</t>
  </si>
  <si>
    <t>Quercus aullador</t>
  </si>
  <si>
    <t>salisifolia</t>
  </si>
  <si>
    <t>Maconia</t>
  </si>
  <si>
    <t>No, colectar!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</si>
</sst>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64" formatCode="dd/mm/yyyy;@"/>
    <numFmt numFmtId="165" formatCode="0.000"/>
  </numFmts>
  <fonts count="21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scheme val="minor"/>
    </font>
    <font>
      <sz val="12"/>
      <color rgb="FF000000"/>
      <name val="Calibri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FFFFFF"/>
      <name val="Calibri"/>
      <scheme val="minor"/>
    </font>
    <font>
      <b/>
      <sz val="12"/>
      <name val="Calibri"/>
      <scheme val="minor"/>
    </font>
    <font>
      <b/>
      <sz val="12"/>
      <color rgb="FF00000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0000"/>
      <name val="Lucida Grande"/>
    </font>
    <font>
      <sz val="12"/>
      <color rgb="FF333333"/>
      <name val="Arial"/>
    </font>
    <font>
      <b/>
      <sz val="12"/>
      <color rgb="FF000000"/>
      <name val="Calibri"/>
    </font>
    <font>
      <b/>
      <sz val="12"/>
      <color rgb="FF000000"/>
      <name val="Cambria"/>
    </font>
    <font>
      <sz val="12"/>
      <color rgb="FF000000"/>
      <name val="Cambria"/>
    </font>
    <font>
      <sz val="12"/>
      <color rgb="FF333333"/>
      <name val="Cambria"/>
    </font>
    <font>
      <sz val="12"/>
      <color theme="1"/>
      <name val="Calibri"/>
    </font>
    <font>
      <sz val="12"/>
      <name val="Calibri (Body)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76933C"/>
        <bgColor rgb="FF76933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76933C"/>
      </patternFill>
    </fill>
    <fill>
      <patternFill patternType="solid">
        <fgColor theme="6" tint="-0.249977111117893"/>
        <bgColor theme="6" tint="-0.249977111117893"/>
      </patternFill>
    </fill>
    <fill>
      <patternFill patternType="solid">
        <fgColor theme="5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 style="thin">
        <color rgb="FF76933C"/>
      </top>
      <bottom style="thin">
        <color rgb="FFEBF1DE"/>
      </bottom>
      <diagonal/>
    </border>
    <border>
      <left/>
      <right/>
      <top style="thin">
        <color rgb="FFEBF1DE"/>
      </top>
      <bottom style="thin">
        <color rgb="FFEBF1DE"/>
      </bottom>
      <diagonal/>
    </border>
    <border>
      <left/>
      <right/>
      <top/>
      <bottom style="thin">
        <color rgb="FFEBF1DE"/>
      </bottom>
      <diagonal/>
    </border>
    <border>
      <left/>
      <right/>
      <top style="thin">
        <color theme="6" tint="-0.249977111117893"/>
      </top>
      <bottom style="thin">
        <color theme="6" tint="0.79998168889431442"/>
      </bottom>
      <diagonal/>
    </border>
    <border>
      <left/>
      <right/>
      <top style="thin">
        <color theme="6" tint="-0.249977111117893"/>
      </top>
      <bottom style="thin">
        <color theme="6" tint="0.59999389629810485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</borders>
  <cellStyleXfs count="2156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41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10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NumberFormat="1"/>
    <xf numFmtId="1" fontId="2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0" fontId="0" fillId="0" borderId="0" xfId="0" applyNumberFormat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15" fontId="0" fillId="0" borderId="0" xfId="0" applyNumberFormat="1" applyAlignment="1">
      <alignment horizontal="left"/>
    </xf>
    <xf numFmtId="0" fontId="5" fillId="0" borderId="0" xfId="0" applyFont="1" applyAlignment="1">
      <alignment horizontal="left"/>
    </xf>
    <xf numFmtId="164" fontId="0" fillId="0" borderId="0" xfId="0" applyNumberFormat="1" applyAlignment="1">
      <alignment horizontal="left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2" borderId="0" xfId="0" applyFill="1" applyAlignment="1">
      <alignment horizontal="left"/>
    </xf>
    <xf numFmtId="0" fontId="0" fillId="0" borderId="0" xfId="0" applyFill="1" applyAlignment="1">
      <alignment horizontal="left"/>
    </xf>
    <xf numFmtId="0" fontId="2" fillId="0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0" fillId="4" borderId="0" xfId="0" applyFill="1" applyAlignment="1">
      <alignment horizontal="left"/>
    </xf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 applyAlignment="1">
      <alignment horizontal="left"/>
    </xf>
    <xf numFmtId="0" fontId="0" fillId="7" borderId="0" xfId="0" applyFill="1"/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/>
    <xf numFmtId="0" fontId="0" fillId="8" borderId="0" xfId="0" applyFill="1" applyAlignment="1">
      <alignment horizontal="left"/>
    </xf>
    <xf numFmtId="0" fontId="8" fillId="0" borderId="0" xfId="0" applyFont="1" applyFill="1" applyAlignment="1">
      <alignment horizontal="left"/>
    </xf>
    <xf numFmtId="0" fontId="8" fillId="0" borderId="0" xfId="0" applyFont="1" applyAlignment="1">
      <alignment horizontal="left" indent="1"/>
    </xf>
    <xf numFmtId="0" fontId="0" fillId="0" borderId="0" xfId="0" applyFill="1"/>
    <xf numFmtId="0" fontId="0" fillId="0" borderId="0" xfId="0" applyFill="1" applyBorder="1" applyAlignment="1">
      <alignment horizontal="center" vertical="center"/>
    </xf>
    <xf numFmtId="0" fontId="0" fillId="0" borderId="5" xfId="0" applyNumberFormat="1" applyFont="1" applyBorder="1"/>
    <xf numFmtId="0" fontId="0" fillId="0" borderId="5" xfId="0" applyFont="1" applyBorder="1" applyAlignment="1">
      <alignment horizontal="left"/>
    </xf>
    <xf numFmtId="0" fontId="9" fillId="9" borderId="6" xfId="0" applyFont="1" applyFill="1" applyBorder="1"/>
    <xf numFmtId="0" fontId="3" fillId="0" borderId="7" xfId="0" applyFont="1" applyBorder="1" applyAlignment="1">
      <alignment horizontal="left"/>
    </xf>
    <xf numFmtId="0" fontId="3" fillId="0" borderId="7" xfId="0" applyFont="1" applyBorder="1"/>
    <xf numFmtId="0" fontId="9" fillId="9" borderId="8" xfId="0" applyFont="1" applyFill="1" applyBorder="1"/>
    <xf numFmtId="0" fontId="3" fillId="2" borderId="7" xfId="0" applyFont="1" applyFill="1" applyBorder="1" applyAlignment="1">
      <alignment horizontal="left"/>
    </xf>
    <xf numFmtId="0" fontId="3" fillId="2" borderId="7" xfId="0" applyFont="1" applyFill="1" applyBorder="1"/>
    <xf numFmtId="0" fontId="0" fillId="2" borderId="5" xfId="0" applyFont="1" applyFill="1" applyBorder="1" applyAlignment="1">
      <alignment horizontal="left"/>
    </xf>
    <xf numFmtId="0" fontId="0" fillId="2" borderId="5" xfId="0" applyNumberFormat="1" applyFont="1" applyFill="1" applyBorder="1"/>
    <xf numFmtId="0" fontId="9" fillId="9" borderId="0" xfId="0" applyFont="1" applyFill="1" applyBorder="1"/>
    <xf numFmtId="0" fontId="3" fillId="10" borderId="1" xfId="0" applyFont="1" applyFill="1" applyBorder="1"/>
    <xf numFmtId="0" fontId="0" fillId="10" borderId="1" xfId="0" applyNumberFormat="1" applyFont="1" applyFill="1" applyBorder="1"/>
    <xf numFmtId="0" fontId="2" fillId="0" borderId="1" xfId="0" applyFont="1" applyBorder="1"/>
    <xf numFmtId="0" fontId="10" fillId="11" borderId="1" xfId="0" applyFont="1" applyFill="1" applyBorder="1"/>
    <xf numFmtId="0" fontId="0" fillId="10" borderId="1" xfId="0" applyFont="1" applyFill="1" applyBorder="1"/>
    <xf numFmtId="0" fontId="0" fillId="0" borderId="5" xfId="0" applyBorder="1"/>
    <xf numFmtId="0" fontId="0" fillId="0" borderId="0" xfId="0" applyFont="1" applyBorder="1" applyAlignment="1">
      <alignment horizontal="left"/>
    </xf>
    <xf numFmtId="0" fontId="0" fillId="0" borderId="0" xfId="0" applyNumberFormat="1" applyFont="1" applyBorder="1"/>
    <xf numFmtId="0" fontId="11" fillId="0" borderId="0" xfId="0" applyFont="1" applyFill="1" applyAlignment="1">
      <alignment horizontal="left"/>
    </xf>
    <xf numFmtId="1" fontId="11" fillId="0" borderId="0" xfId="0" applyNumberFormat="1" applyFont="1" applyFill="1" applyAlignment="1">
      <alignment horizontal="left"/>
    </xf>
    <xf numFmtId="0" fontId="11" fillId="0" borderId="0" xfId="0" applyFont="1" applyFill="1"/>
    <xf numFmtId="0" fontId="3" fillId="0" borderId="0" xfId="0" applyFont="1" applyFill="1" applyAlignment="1">
      <alignment horizontal="left"/>
    </xf>
    <xf numFmtId="1" fontId="3" fillId="0" borderId="0" xfId="0" applyNumberFormat="1" applyFont="1" applyFill="1" applyAlignment="1">
      <alignment horizontal="left"/>
    </xf>
    <xf numFmtId="0" fontId="3" fillId="0" borderId="0" xfId="0" applyFont="1" applyFill="1"/>
    <xf numFmtId="15" fontId="3" fillId="0" borderId="0" xfId="0" applyNumberFormat="1" applyFont="1" applyFill="1" applyAlignment="1">
      <alignment horizontal="left"/>
    </xf>
    <xf numFmtId="49" fontId="3" fillId="0" borderId="0" xfId="0" applyNumberFormat="1" applyFont="1" applyFill="1" applyAlignment="1">
      <alignment horizontal="left"/>
    </xf>
    <xf numFmtId="0" fontId="4" fillId="0" borderId="0" xfId="0" applyFont="1" applyFill="1"/>
    <xf numFmtId="165" fontId="2" fillId="0" borderId="0" xfId="0" applyNumberFormat="1" applyFont="1" applyAlignment="1">
      <alignment horizontal="left"/>
    </xf>
    <xf numFmtId="165" fontId="0" fillId="0" borderId="0" xfId="0" applyNumberFormat="1" applyAlignment="1">
      <alignment horizontal="left"/>
    </xf>
    <xf numFmtId="0" fontId="0" fillId="2" borderId="0" xfId="0" applyNumberFormat="1" applyFill="1"/>
    <xf numFmtId="0" fontId="12" fillId="12" borderId="10" xfId="0" applyFont="1" applyFill="1" applyBorder="1"/>
    <xf numFmtId="0" fontId="12" fillId="12" borderId="9" xfId="0" applyFont="1" applyFill="1" applyBorder="1"/>
    <xf numFmtId="0" fontId="0" fillId="13" borderId="0" xfId="0" applyNumberFormat="1" applyFill="1"/>
    <xf numFmtId="0" fontId="0" fillId="13" borderId="5" xfId="0" applyNumberFormat="1" applyFont="1" applyFill="1" applyBorder="1"/>
    <xf numFmtId="0" fontId="0" fillId="0" borderId="0" xfId="0" applyNumberFormat="1" applyFill="1"/>
    <xf numFmtId="0" fontId="12" fillId="12" borderId="0" xfId="0" applyFont="1" applyFill="1" applyBorder="1"/>
    <xf numFmtId="165" fontId="0" fillId="0" borderId="0" xfId="0" applyNumberFormat="1"/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vertical="center"/>
    </xf>
    <xf numFmtId="0" fontId="5" fillId="0" borderId="14" xfId="0" applyFont="1" applyBorder="1" applyAlignment="1">
      <alignment vertical="center"/>
    </xf>
    <xf numFmtId="0" fontId="17" fillId="0" borderId="14" xfId="0" applyFont="1" applyBorder="1" applyAlignment="1">
      <alignment vertical="center"/>
    </xf>
    <xf numFmtId="0" fontId="5" fillId="0" borderId="14" xfId="0" applyFont="1" applyBorder="1" applyAlignment="1">
      <alignment vertical="center" wrapText="1"/>
    </xf>
    <xf numFmtId="0" fontId="5" fillId="0" borderId="15" xfId="0" applyFont="1" applyBorder="1" applyAlignment="1">
      <alignment vertical="center" wrapText="1"/>
    </xf>
    <xf numFmtId="0" fontId="17" fillId="0" borderId="14" xfId="0" applyFont="1" applyBorder="1" applyAlignment="1">
      <alignment vertical="center" wrapText="1"/>
    </xf>
    <xf numFmtId="0" fontId="13" fillId="0" borderId="15" xfId="0" applyFont="1" applyBorder="1" applyAlignment="1">
      <alignment vertical="center" wrapText="1"/>
    </xf>
    <xf numFmtId="0" fontId="18" fillId="0" borderId="14" xfId="0" applyFont="1" applyBorder="1" applyAlignment="1">
      <alignment vertical="center"/>
    </xf>
    <xf numFmtId="0" fontId="14" fillId="0" borderId="15" xfId="0" applyFont="1" applyBorder="1" applyAlignment="1">
      <alignment vertical="center" wrapText="1"/>
    </xf>
    <xf numFmtId="0" fontId="5" fillId="0" borderId="16" xfId="0" applyFont="1" applyBorder="1" applyAlignment="1">
      <alignment vertical="center"/>
    </xf>
    <xf numFmtId="0" fontId="5" fillId="0" borderId="17" xfId="0" applyFont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9" fillId="0" borderId="17" xfId="0" applyFont="1" applyBorder="1" applyAlignment="1">
      <alignment vertical="center"/>
    </xf>
    <xf numFmtId="0" fontId="0" fillId="0" borderId="2" xfId="0" applyBorder="1" applyAlignment="1"/>
    <xf numFmtId="0" fontId="0" fillId="0" borderId="3" xfId="0" applyBorder="1" applyAlignment="1"/>
    <xf numFmtId="0" fontId="0" fillId="0" borderId="4" xfId="0" applyBorder="1" applyAlignment="1"/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4" fillId="0" borderId="0" xfId="0" applyFont="1" applyFill="1" applyAlignment="1">
      <alignment vertical="center"/>
    </xf>
    <xf numFmtId="49" fontId="0" fillId="0" borderId="0" xfId="0" applyNumberFormat="1" applyFill="1"/>
    <xf numFmtId="49" fontId="0" fillId="0" borderId="0" xfId="1987" applyNumberFormat="1" applyFont="1" applyFill="1"/>
    <xf numFmtId="0" fontId="4" fillId="0" borderId="0" xfId="0" applyFont="1" applyFill="1" applyBorder="1" applyAlignment="1">
      <alignment vertical="center"/>
    </xf>
    <xf numFmtId="17" fontId="0" fillId="0" borderId="0" xfId="0" applyNumberFormat="1"/>
    <xf numFmtId="0" fontId="3" fillId="0" borderId="0" xfId="0" applyFont="1" applyAlignment="1">
      <alignment horizontal="left"/>
    </xf>
  </cellXfs>
  <cellStyles count="2156">
    <cellStyle name="Comma [0]" xfId="1987" builtinId="6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Followed Hyperlink" xfId="1682" builtinId="9" hidden="1"/>
    <cellStyle name="Followed Hyperlink" xfId="1684" builtinId="9" hidden="1"/>
    <cellStyle name="Followed Hyperlink" xfId="1686" builtinId="9" hidden="1"/>
    <cellStyle name="Followed Hyperlink" xfId="1688" builtinId="9" hidden="1"/>
    <cellStyle name="Followed Hyperlink" xfId="1690" builtinId="9" hidden="1"/>
    <cellStyle name="Followed Hyperlink" xfId="1692" builtinId="9" hidden="1"/>
    <cellStyle name="Followed Hyperlink" xfId="1694" builtinId="9" hidden="1"/>
    <cellStyle name="Followed Hyperlink" xfId="1696" builtinId="9" hidden="1"/>
    <cellStyle name="Followed Hyperlink" xfId="1698" builtinId="9" hidden="1"/>
    <cellStyle name="Followed Hyperlink" xfId="1700" builtinId="9" hidden="1"/>
    <cellStyle name="Followed Hyperlink" xfId="1702" builtinId="9" hidden="1"/>
    <cellStyle name="Followed Hyperlink" xfId="1704" builtinId="9" hidden="1"/>
    <cellStyle name="Followed Hyperlink" xfId="1706" builtinId="9" hidden="1"/>
    <cellStyle name="Followed Hyperlink" xfId="1708" builtinId="9" hidden="1"/>
    <cellStyle name="Followed Hyperlink" xfId="1710" builtinId="9" hidden="1"/>
    <cellStyle name="Followed Hyperlink" xfId="1712" builtinId="9" hidden="1"/>
    <cellStyle name="Followed Hyperlink" xfId="1714" builtinId="9" hidden="1"/>
    <cellStyle name="Followed Hyperlink" xfId="1716" builtinId="9" hidden="1"/>
    <cellStyle name="Followed Hyperlink" xfId="1718" builtinId="9" hidden="1"/>
    <cellStyle name="Followed Hyperlink" xfId="1720" builtinId="9" hidden="1"/>
    <cellStyle name="Followed Hyperlink" xfId="1722" builtinId="9" hidden="1"/>
    <cellStyle name="Followed Hyperlink" xfId="1724" builtinId="9" hidden="1"/>
    <cellStyle name="Followed Hyperlink" xfId="1726" builtinId="9" hidden="1"/>
    <cellStyle name="Followed Hyperlink" xfId="1728" builtinId="9" hidden="1"/>
    <cellStyle name="Followed Hyperlink" xfId="1730" builtinId="9" hidden="1"/>
    <cellStyle name="Followed Hyperlink" xfId="1732" builtinId="9" hidden="1"/>
    <cellStyle name="Followed Hyperlink" xfId="1734" builtinId="9" hidden="1"/>
    <cellStyle name="Followed Hyperlink" xfId="1736" builtinId="9" hidden="1"/>
    <cellStyle name="Followed Hyperlink" xfId="1738" builtinId="9" hidden="1"/>
    <cellStyle name="Followed Hyperlink" xfId="1740" builtinId="9" hidden="1"/>
    <cellStyle name="Followed Hyperlink" xfId="1742" builtinId="9" hidden="1"/>
    <cellStyle name="Followed Hyperlink" xfId="1744" builtinId="9" hidden="1"/>
    <cellStyle name="Followed Hyperlink" xfId="1746" builtinId="9" hidden="1"/>
    <cellStyle name="Followed Hyperlink" xfId="1748" builtinId="9" hidden="1"/>
    <cellStyle name="Followed Hyperlink" xfId="1750" builtinId="9" hidden="1"/>
    <cellStyle name="Followed Hyperlink" xfId="1752" builtinId="9" hidden="1"/>
    <cellStyle name="Followed Hyperlink" xfId="1754" builtinId="9" hidden="1"/>
    <cellStyle name="Followed Hyperlink" xfId="1756" builtinId="9" hidden="1"/>
    <cellStyle name="Followed Hyperlink" xfId="1758" builtinId="9" hidden="1"/>
    <cellStyle name="Followed Hyperlink" xfId="1760" builtinId="9" hidden="1"/>
    <cellStyle name="Followed Hyperlink" xfId="1762" builtinId="9" hidden="1"/>
    <cellStyle name="Followed Hyperlink" xfId="1764" builtinId="9" hidden="1"/>
    <cellStyle name="Followed Hyperlink" xfId="1766" builtinId="9" hidden="1"/>
    <cellStyle name="Followed Hyperlink" xfId="1768" builtinId="9" hidden="1"/>
    <cellStyle name="Followed Hyperlink" xfId="1770" builtinId="9" hidden="1"/>
    <cellStyle name="Followed Hyperlink" xfId="1772" builtinId="9" hidden="1"/>
    <cellStyle name="Followed Hyperlink" xfId="1774" builtinId="9" hidden="1"/>
    <cellStyle name="Followed Hyperlink" xfId="1776" builtinId="9" hidden="1"/>
    <cellStyle name="Followed Hyperlink" xfId="1778" builtinId="9" hidden="1"/>
    <cellStyle name="Followed Hyperlink" xfId="1780" builtinId="9" hidden="1"/>
    <cellStyle name="Followed Hyperlink" xfId="1782" builtinId="9" hidden="1"/>
    <cellStyle name="Followed Hyperlink" xfId="1784" builtinId="9" hidden="1"/>
    <cellStyle name="Followed Hyperlink" xfId="1786" builtinId="9" hidden="1"/>
    <cellStyle name="Followed Hyperlink" xfId="1788" builtinId="9" hidden="1"/>
    <cellStyle name="Followed Hyperlink" xfId="1790" builtinId="9" hidden="1"/>
    <cellStyle name="Followed Hyperlink" xfId="1792" builtinId="9" hidden="1"/>
    <cellStyle name="Followed Hyperlink" xfId="1794" builtinId="9" hidden="1"/>
    <cellStyle name="Followed Hyperlink" xfId="1796" builtinId="9" hidden="1"/>
    <cellStyle name="Followed Hyperlink" xfId="1798" builtinId="9" hidden="1"/>
    <cellStyle name="Followed Hyperlink" xfId="1800" builtinId="9" hidden="1"/>
    <cellStyle name="Followed Hyperlink" xfId="1802" builtinId="9" hidden="1"/>
    <cellStyle name="Followed Hyperlink" xfId="1804" builtinId="9" hidden="1"/>
    <cellStyle name="Followed Hyperlink" xfId="1806" builtinId="9" hidden="1"/>
    <cellStyle name="Followed Hyperlink" xfId="1808" builtinId="9" hidden="1"/>
    <cellStyle name="Followed Hyperlink" xfId="1810" builtinId="9" hidden="1"/>
    <cellStyle name="Followed Hyperlink" xfId="1812" builtinId="9" hidden="1"/>
    <cellStyle name="Followed Hyperlink" xfId="1814" builtinId="9" hidden="1"/>
    <cellStyle name="Followed Hyperlink" xfId="1816" builtinId="9" hidden="1"/>
    <cellStyle name="Followed Hyperlink" xfId="1818" builtinId="9" hidden="1"/>
    <cellStyle name="Followed Hyperlink" xfId="1820" builtinId="9" hidden="1"/>
    <cellStyle name="Followed Hyperlink" xfId="1822" builtinId="9" hidden="1"/>
    <cellStyle name="Followed Hyperlink" xfId="1824" builtinId="9" hidden="1"/>
    <cellStyle name="Followed Hyperlink" xfId="1826" builtinId="9" hidden="1"/>
    <cellStyle name="Followed Hyperlink" xfId="1828" builtinId="9" hidden="1"/>
    <cellStyle name="Followed Hyperlink" xfId="1830" builtinId="9" hidden="1"/>
    <cellStyle name="Followed Hyperlink" xfId="1832" builtinId="9" hidden="1"/>
    <cellStyle name="Followed Hyperlink" xfId="1834" builtinId="9" hidden="1"/>
    <cellStyle name="Followed Hyperlink" xfId="1836" builtinId="9" hidden="1"/>
    <cellStyle name="Followed Hyperlink" xfId="1838" builtinId="9" hidden="1"/>
    <cellStyle name="Followed Hyperlink" xfId="1840" builtinId="9" hidden="1"/>
    <cellStyle name="Followed Hyperlink" xfId="1842" builtinId="9" hidden="1"/>
    <cellStyle name="Followed Hyperlink" xfId="1844" builtinId="9" hidden="1"/>
    <cellStyle name="Followed Hyperlink" xfId="1846" builtinId="9" hidden="1"/>
    <cellStyle name="Followed Hyperlink" xfId="1848" builtinId="9" hidden="1"/>
    <cellStyle name="Followed Hyperlink" xfId="1850" builtinId="9" hidden="1"/>
    <cellStyle name="Followed Hyperlink" xfId="1852" builtinId="9" hidden="1"/>
    <cellStyle name="Followed Hyperlink" xfId="1854" builtinId="9" hidden="1"/>
    <cellStyle name="Followed Hyperlink" xfId="1856" builtinId="9" hidden="1"/>
    <cellStyle name="Followed Hyperlink" xfId="1858" builtinId="9" hidden="1"/>
    <cellStyle name="Followed Hyperlink" xfId="1860" builtinId="9" hidden="1"/>
    <cellStyle name="Followed Hyperlink" xfId="1862" builtinId="9" hidden="1"/>
    <cellStyle name="Followed Hyperlink" xfId="1864" builtinId="9" hidden="1"/>
    <cellStyle name="Followed Hyperlink" xfId="1866" builtinId="9" hidden="1"/>
    <cellStyle name="Followed Hyperlink" xfId="1868" builtinId="9" hidden="1"/>
    <cellStyle name="Followed Hyperlink" xfId="1870" builtinId="9" hidden="1"/>
    <cellStyle name="Followed Hyperlink" xfId="1872" builtinId="9" hidden="1"/>
    <cellStyle name="Followed Hyperlink" xfId="1874" builtinId="9" hidden="1"/>
    <cellStyle name="Followed Hyperlink" xfId="1876" builtinId="9" hidden="1"/>
    <cellStyle name="Followed Hyperlink" xfId="1878" builtinId="9" hidden="1"/>
    <cellStyle name="Followed Hyperlink" xfId="1880" builtinId="9" hidden="1"/>
    <cellStyle name="Followed Hyperlink" xfId="1882" builtinId="9" hidden="1"/>
    <cellStyle name="Followed Hyperlink" xfId="1884" builtinId="9" hidden="1"/>
    <cellStyle name="Followed Hyperlink" xfId="1886" builtinId="9" hidden="1"/>
    <cellStyle name="Followed Hyperlink" xfId="1888" builtinId="9" hidden="1"/>
    <cellStyle name="Followed Hyperlink" xfId="1890" builtinId="9" hidden="1"/>
    <cellStyle name="Followed Hyperlink" xfId="1892" builtinId="9" hidden="1"/>
    <cellStyle name="Followed Hyperlink" xfId="1894" builtinId="9" hidden="1"/>
    <cellStyle name="Followed Hyperlink" xfId="1896" builtinId="9" hidden="1"/>
    <cellStyle name="Followed Hyperlink" xfId="1898" builtinId="9" hidden="1"/>
    <cellStyle name="Followed Hyperlink" xfId="1900" builtinId="9" hidden="1"/>
    <cellStyle name="Followed Hyperlink" xfId="1902" builtinId="9" hidden="1"/>
    <cellStyle name="Followed Hyperlink" xfId="1904" builtinId="9" hidden="1"/>
    <cellStyle name="Followed Hyperlink" xfId="1906" builtinId="9" hidden="1"/>
    <cellStyle name="Followed Hyperlink" xfId="1908" builtinId="9" hidden="1"/>
    <cellStyle name="Followed Hyperlink" xfId="1910" builtinId="9" hidden="1"/>
    <cellStyle name="Followed Hyperlink" xfId="1912" builtinId="9" hidden="1"/>
    <cellStyle name="Followed Hyperlink" xfId="1914" builtinId="9" hidden="1"/>
    <cellStyle name="Followed Hyperlink" xfId="1916" builtinId="9" hidden="1"/>
    <cellStyle name="Followed Hyperlink" xfId="1918" builtinId="9" hidden="1"/>
    <cellStyle name="Followed Hyperlink" xfId="1920" builtinId="9" hidden="1"/>
    <cellStyle name="Followed Hyperlink" xfId="1922" builtinId="9" hidden="1"/>
    <cellStyle name="Followed Hyperlink" xfId="1924" builtinId="9" hidden="1"/>
    <cellStyle name="Followed Hyperlink" xfId="1926" builtinId="9" hidden="1"/>
    <cellStyle name="Followed Hyperlink" xfId="1928" builtinId="9" hidden="1"/>
    <cellStyle name="Followed Hyperlink" xfId="1930" builtinId="9" hidden="1"/>
    <cellStyle name="Followed Hyperlink" xfId="1932" builtinId="9" hidden="1"/>
    <cellStyle name="Followed Hyperlink" xfId="1934" builtinId="9" hidden="1"/>
    <cellStyle name="Followed Hyperlink" xfId="1936" builtinId="9" hidden="1"/>
    <cellStyle name="Followed Hyperlink" xfId="1938" builtinId="9" hidden="1"/>
    <cellStyle name="Followed Hyperlink" xfId="1940" builtinId="9" hidden="1"/>
    <cellStyle name="Followed Hyperlink" xfId="1942" builtinId="9" hidden="1"/>
    <cellStyle name="Followed Hyperlink" xfId="1944" builtinId="9" hidden="1"/>
    <cellStyle name="Followed Hyperlink" xfId="1946" builtinId="9" hidden="1"/>
    <cellStyle name="Followed Hyperlink" xfId="1948" builtinId="9" hidden="1"/>
    <cellStyle name="Followed Hyperlink" xfId="1950" builtinId="9" hidden="1"/>
    <cellStyle name="Followed Hyperlink" xfId="1952" builtinId="9" hidden="1"/>
    <cellStyle name="Followed Hyperlink" xfId="1954" builtinId="9" hidden="1"/>
    <cellStyle name="Followed Hyperlink" xfId="1956" builtinId="9" hidden="1"/>
    <cellStyle name="Followed Hyperlink" xfId="1958" builtinId="9" hidden="1"/>
    <cellStyle name="Followed Hyperlink" xfId="1960" builtinId="9" hidden="1"/>
    <cellStyle name="Followed Hyperlink" xfId="1962" builtinId="9" hidden="1"/>
    <cellStyle name="Followed Hyperlink" xfId="1964" builtinId="9" hidden="1"/>
    <cellStyle name="Followed Hyperlink" xfId="1966" builtinId="9" hidden="1"/>
    <cellStyle name="Followed Hyperlink" xfId="1968" builtinId="9" hidden="1"/>
    <cellStyle name="Followed Hyperlink" xfId="1970" builtinId="9" hidden="1"/>
    <cellStyle name="Followed Hyperlink" xfId="1972" builtinId="9" hidden="1"/>
    <cellStyle name="Followed Hyperlink" xfId="1974" builtinId="9" hidden="1"/>
    <cellStyle name="Followed Hyperlink" xfId="1976" builtinId="9" hidden="1"/>
    <cellStyle name="Followed Hyperlink" xfId="1978" builtinId="9" hidden="1"/>
    <cellStyle name="Followed Hyperlink" xfId="1980" builtinId="9" hidden="1"/>
    <cellStyle name="Followed Hyperlink" xfId="1982" builtinId="9" hidden="1"/>
    <cellStyle name="Followed Hyperlink" xfId="1984" builtinId="9" hidden="1"/>
    <cellStyle name="Followed Hyperlink" xfId="1986" builtinId="9" hidden="1"/>
    <cellStyle name="Followed Hyperlink" xfId="1989" builtinId="9" hidden="1"/>
    <cellStyle name="Followed Hyperlink" xfId="1991" builtinId="9" hidden="1"/>
    <cellStyle name="Followed Hyperlink" xfId="1993" builtinId="9" hidden="1"/>
    <cellStyle name="Followed Hyperlink" xfId="1995" builtinId="9" hidden="1"/>
    <cellStyle name="Followed Hyperlink" xfId="1997" builtinId="9" hidden="1"/>
    <cellStyle name="Followed Hyperlink" xfId="1999" builtinId="9" hidden="1"/>
    <cellStyle name="Followed Hyperlink" xfId="2001" builtinId="9" hidden="1"/>
    <cellStyle name="Followed Hyperlink" xfId="2003" builtinId="9" hidden="1"/>
    <cellStyle name="Followed Hyperlink" xfId="2005" builtinId="9" hidden="1"/>
    <cellStyle name="Followed Hyperlink" xfId="2007" builtinId="9" hidden="1"/>
    <cellStyle name="Followed Hyperlink" xfId="2009" builtinId="9" hidden="1"/>
    <cellStyle name="Followed Hyperlink" xfId="2011" builtinId="9" hidden="1"/>
    <cellStyle name="Followed Hyperlink" xfId="2013" builtinId="9" hidden="1"/>
    <cellStyle name="Followed Hyperlink" xfId="2015" builtinId="9" hidden="1"/>
    <cellStyle name="Followed Hyperlink" xfId="2017" builtinId="9" hidden="1"/>
    <cellStyle name="Followed Hyperlink" xfId="2019" builtinId="9" hidden="1"/>
    <cellStyle name="Followed Hyperlink" xfId="2021" builtinId="9" hidden="1"/>
    <cellStyle name="Followed Hyperlink" xfId="2023" builtinId="9" hidden="1"/>
    <cellStyle name="Followed Hyperlink" xfId="2025" builtinId="9" hidden="1"/>
    <cellStyle name="Followed Hyperlink" xfId="2027" builtinId="9" hidden="1"/>
    <cellStyle name="Followed Hyperlink" xfId="2029" builtinId="9" hidden="1"/>
    <cellStyle name="Followed Hyperlink" xfId="2031" builtinId="9" hidden="1"/>
    <cellStyle name="Followed Hyperlink" xfId="2033" builtinId="9" hidden="1"/>
    <cellStyle name="Followed Hyperlink" xfId="2035" builtinId="9" hidden="1"/>
    <cellStyle name="Followed Hyperlink" xfId="2037" builtinId="9" hidden="1"/>
    <cellStyle name="Followed Hyperlink" xfId="2039" builtinId="9" hidden="1"/>
    <cellStyle name="Followed Hyperlink" xfId="2041" builtinId="9" hidden="1"/>
    <cellStyle name="Followed Hyperlink" xfId="2043" builtinId="9" hidden="1"/>
    <cellStyle name="Followed Hyperlink" xfId="2045" builtinId="9" hidden="1"/>
    <cellStyle name="Followed Hyperlink" xfId="2047" builtinId="9" hidden="1"/>
    <cellStyle name="Followed Hyperlink" xfId="2049" builtinId="9" hidden="1"/>
    <cellStyle name="Followed Hyperlink" xfId="2051" builtinId="9" hidden="1"/>
    <cellStyle name="Followed Hyperlink" xfId="2053" builtinId="9" hidden="1"/>
    <cellStyle name="Followed Hyperlink" xfId="2055" builtinId="9" hidden="1"/>
    <cellStyle name="Followed Hyperlink" xfId="2057" builtinId="9" hidden="1"/>
    <cellStyle name="Followed Hyperlink" xfId="2059" builtinId="9" hidden="1"/>
    <cellStyle name="Followed Hyperlink" xfId="2061" builtinId="9" hidden="1"/>
    <cellStyle name="Followed Hyperlink" xfId="2063" builtinId="9" hidden="1"/>
    <cellStyle name="Followed Hyperlink" xfId="2065" builtinId="9" hidden="1"/>
    <cellStyle name="Followed Hyperlink" xfId="2067" builtinId="9" hidden="1"/>
    <cellStyle name="Followed Hyperlink" xfId="2069" builtinId="9" hidden="1"/>
    <cellStyle name="Followed Hyperlink" xfId="2071" builtinId="9" hidden="1"/>
    <cellStyle name="Followed Hyperlink" xfId="2073" builtinId="9" hidden="1"/>
    <cellStyle name="Followed Hyperlink" xfId="2075" builtinId="9" hidden="1"/>
    <cellStyle name="Followed Hyperlink" xfId="2077" builtinId="9" hidden="1"/>
    <cellStyle name="Followed Hyperlink" xfId="2079" builtinId="9" hidden="1"/>
    <cellStyle name="Followed Hyperlink" xfId="2081" builtinId="9" hidden="1"/>
    <cellStyle name="Followed Hyperlink" xfId="2083" builtinId="9" hidden="1"/>
    <cellStyle name="Followed Hyperlink" xfId="2085" builtinId="9" hidden="1"/>
    <cellStyle name="Followed Hyperlink" xfId="2087" builtinId="9" hidden="1"/>
    <cellStyle name="Followed Hyperlink" xfId="2089" builtinId="9" hidden="1"/>
    <cellStyle name="Followed Hyperlink" xfId="2091" builtinId="9" hidden="1"/>
    <cellStyle name="Followed Hyperlink" xfId="2093" builtinId="9" hidden="1"/>
    <cellStyle name="Followed Hyperlink" xfId="2095" builtinId="9" hidden="1"/>
    <cellStyle name="Followed Hyperlink" xfId="2097" builtinId="9" hidden="1"/>
    <cellStyle name="Followed Hyperlink" xfId="2099" builtinId="9" hidden="1"/>
    <cellStyle name="Followed Hyperlink" xfId="2101" builtinId="9" hidden="1"/>
    <cellStyle name="Followed Hyperlink" xfId="2103" builtinId="9" hidden="1"/>
    <cellStyle name="Followed Hyperlink" xfId="2105" builtinId="9" hidden="1"/>
    <cellStyle name="Followed Hyperlink" xfId="2107" builtinId="9" hidden="1"/>
    <cellStyle name="Followed Hyperlink" xfId="2109" builtinId="9" hidden="1"/>
    <cellStyle name="Followed Hyperlink" xfId="2111" builtinId="9" hidden="1"/>
    <cellStyle name="Followed Hyperlink" xfId="2113" builtinId="9" hidden="1"/>
    <cellStyle name="Followed Hyperlink" xfId="2115" builtinId="9" hidden="1"/>
    <cellStyle name="Followed Hyperlink" xfId="2117" builtinId="9" hidden="1"/>
    <cellStyle name="Followed Hyperlink" xfId="2119" builtinId="9" hidden="1"/>
    <cellStyle name="Followed Hyperlink" xfId="2121" builtinId="9" hidden="1"/>
    <cellStyle name="Followed Hyperlink" xfId="2123" builtinId="9" hidden="1"/>
    <cellStyle name="Followed Hyperlink" xfId="2125" builtinId="9" hidden="1"/>
    <cellStyle name="Followed Hyperlink" xfId="2127" builtinId="9" hidden="1"/>
    <cellStyle name="Followed Hyperlink" xfId="2129" builtinId="9" hidden="1"/>
    <cellStyle name="Followed Hyperlink" xfId="2131" builtinId="9" hidden="1"/>
    <cellStyle name="Followed Hyperlink" xfId="2133" builtinId="9" hidden="1"/>
    <cellStyle name="Followed Hyperlink" xfId="2135" builtinId="9" hidden="1"/>
    <cellStyle name="Followed Hyperlink" xfId="2137" builtinId="9" hidden="1"/>
    <cellStyle name="Followed Hyperlink" xfId="2139" builtinId="9" hidden="1"/>
    <cellStyle name="Followed Hyperlink" xfId="2141" builtinId="9" hidden="1"/>
    <cellStyle name="Followed Hyperlink" xfId="2143" builtinId="9" hidden="1"/>
    <cellStyle name="Followed Hyperlink" xfId="2145" builtinId="9" hidden="1"/>
    <cellStyle name="Followed Hyperlink" xfId="2147" builtinId="9" hidden="1"/>
    <cellStyle name="Followed Hyperlink" xfId="2149" builtinId="9" hidden="1"/>
    <cellStyle name="Followed Hyperlink" xfId="2151" builtinId="9" hidden="1"/>
    <cellStyle name="Followed Hyperlink" xfId="2153" builtinId="9" hidden="1"/>
    <cellStyle name="Followed Hyperlink" xfId="2155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Hyperlink" xfId="1681" builtinId="8" hidden="1"/>
    <cellStyle name="Hyperlink" xfId="1683" builtinId="8" hidden="1"/>
    <cellStyle name="Hyperlink" xfId="1685" builtinId="8" hidden="1"/>
    <cellStyle name="Hyperlink" xfId="1687" builtinId="8" hidden="1"/>
    <cellStyle name="Hyperlink" xfId="1689" builtinId="8" hidden="1"/>
    <cellStyle name="Hyperlink" xfId="1691" builtinId="8" hidden="1"/>
    <cellStyle name="Hyperlink" xfId="1693" builtinId="8" hidden="1"/>
    <cellStyle name="Hyperlink" xfId="1695" builtinId="8" hidden="1"/>
    <cellStyle name="Hyperlink" xfId="1697" builtinId="8" hidden="1"/>
    <cellStyle name="Hyperlink" xfId="1699" builtinId="8" hidden="1"/>
    <cellStyle name="Hyperlink" xfId="1701" builtinId="8" hidden="1"/>
    <cellStyle name="Hyperlink" xfId="1703" builtinId="8" hidden="1"/>
    <cellStyle name="Hyperlink" xfId="1705" builtinId="8" hidden="1"/>
    <cellStyle name="Hyperlink" xfId="1707" builtinId="8" hidden="1"/>
    <cellStyle name="Hyperlink" xfId="1709" builtinId="8" hidden="1"/>
    <cellStyle name="Hyperlink" xfId="1711" builtinId="8" hidden="1"/>
    <cellStyle name="Hyperlink" xfId="1713" builtinId="8" hidden="1"/>
    <cellStyle name="Hyperlink" xfId="1715" builtinId="8" hidden="1"/>
    <cellStyle name="Hyperlink" xfId="1717" builtinId="8" hidden="1"/>
    <cellStyle name="Hyperlink" xfId="1719" builtinId="8" hidden="1"/>
    <cellStyle name="Hyperlink" xfId="1721" builtinId="8" hidden="1"/>
    <cellStyle name="Hyperlink" xfId="1723" builtinId="8" hidden="1"/>
    <cellStyle name="Hyperlink" xfId="1725" builtinId="8" hidden="1"/>
    <cellStyle name="Hyperlink" xfId="1727" builtinId="8" hidden="1"/>
    <cellStyle name="Hyperlink" xfId="1729" builtinId="8" hidden="1"/>
    <cellStyle name="Hyperlink" xfId="1731" builtinId="8" hidden="1"/>
    <cellStyle name="Hyperlink" xfId="1733" builtinId="8" hidden="1"/>
    <cellStyle name="Hyperlink" xfId="1735" builtinId="8" hidden="1"/>
    <cellStyle name="Hyperlink" xfId="1737" builtinId="8" hidden="1"/>
    <cellStyle name="Hyperlink" xfId="1739" builtinId="8" hidden="1"/>
    <cellStyle name="Hyperlink" xfId="1741" builtinId="8" hidden="1"/>
    <cellStyle name="Hyperlink" xfId="1743" builtinId="8" hidden="1"/>
    <cellStyle name="Hyperlink" xfId="1745" builtinId="8" hidden="1"/>
    <cellStyle name="Hyperlink" xfId="1747" builtinId="8" hidden="1"/>
    <cellStyle name="Hyperlink" xfId="1749" builtinId="8" hidden="1"/>
    <cellStyle name="Hyperlink" xfId="1751" builtinId="8" hidden="1"/>
    <cellStyle name="Hyperlink" xfId="1753" builtinId="8" hidden="1"/>
    <cellStyle name="Hyperlink" xfId="1755" builtinId="8" hidden="1"/>
    <cellStyle name="Hyperlink" xfId="1757" builtinId="8" hidden="1"/>
    <cellStyle name="Hyperlink" xfId="1759" builtinId="8" hidden="1"/>
    <cellStyle name="Hyperlink" xfId="1761" builtinId="8" hidden="1"/>
    <cellStyle name="Hyperlink" xfId="1763" builtinId="8" hidden="1"/>
    <cellStyle name="Hyperlink" xfId="1765" builtinId="8" hidden="1"/>
    <cellStyle name="Hyperlink" xfId="1767" builtinId="8" hidden="1"/>
    <cellStyle name="Hyperlink" xfId="1769" builtinId="8" hidden="1"/>
    <cellStyle name="Hyperlink" xfId="1771" builtinId="8" hidden="1"/>
    <cellStyle name="Hyperlink" xfId="1773" builtinId="8" hidden="1"/>
    <cellStyle name="Hyperlink" xfId="1775" builtinId="8" hidden="1"/>
    <cellStyle name="Hyperlink" xfId="1777" builtinId="8" hidden="1"/>
    <cellStyle name="Hyperlink" xfId="1779" builtinId="8" hidden="1"/>
    <cellStyle name="Hyperlink" xfId="1781" builtinId="8" hidden="1"/>
    <cellStyle name="Hyperlink" xfId="1783" builtinId="8" hidden="1"/>
    <cellStyle name="Hyperlink" xfId="1785" builtinId="8" hidden="1"/>
    <cellStyle name="Hyperlink" xfId="1787" builtinId="8" hidden="1"/>
    <cellStyle name="Hyperlink" xfId="1789" builtinId="8" hidden="1"/>
    <cellStyle name="Hyperlink" xfId="1791" builtinId="8" hidden="1"/>
    <cellStyle name="Hyperlink" xfId="1793" builtinId="8" hidden="1"/>
    <cellStyle name="Hyperlink" xfId="1795" builtinId="8" hidden="1"/>
    <cellStyle name="Hyperlink" xfId="1797" builtinId="8" hidden="1"/>
    <cellStyle name="Hyperlink" xfId="1799" builtinId="8" hidden="1"/>
    <cellStyle name="Hyperlink" xfId="1801" builtinId="8" hidden="1"/>
    <cellStyle name="Hyperlink" xfId="1803" builtinId="8" hidden="1"/>
    <cellStyle name="Hyperlink" xfId="1805" builtinId="8" hidden="1"/>
    <cellStyle name="Hyperlink" xfId="1807" builtinId="8" hidden="1"/>
    <cellStyle name="Hyperlink" xfId="1809" builtinId="8" hidden="1"/>
    <cellStyle name="Hyperlink" xfId="1811" builtinId="8" hidden="1"/>
    <cellStyle name="Hyperlink" xfId="1813" builtinId="8" hidden="1"/>
    <cellStyle name="Hyperlink" xfId="1815" builtinId="8" hidden="1"/>
    <cellStyle name="Hyperlink" xfId="1817" builtinId="8" hidden="1"/>
    <cellStyle name="Hyperlink" xfId="1819" builtinId="8" hidden="1"/>
    <cellStyle name="Hyperlink" xfId="1821" builtinId="8" hidden="1"/>
    <cellStyle name="Hyperlink" xfId="1823" builtinId="8" hidden="1"/>
    <cellStyle name="Hyperlink" xfId="1825" builtinId="8" hidden="1"/>
    <cellStyle name="Hyperlink" xfId="1827" builtinId="8" hidden="1"/>
    <cellStyle name="Hyperlink" xfId="1829" builtinId="8" hidden="1"/>
    <cellStyle name="Hyperlink" xfId="1831" builtinId="8" hidden="1"/>
    <cellStyle name="Hyperlink" xfId="1833" builtinId="8" hidden="1"/>
    <cellStyle name="Hyperlink" xfId="1835" builtinId="8" hidden="1"/>
    <cellStyle name="Hyperlink" xfId="1837" builtinId="8" hidden="1"/>
    <cellStyle name="Hyperlink" xfId="1839" builtinId="8" hidden="1"/>
    <cellStyle name="Hyperlink" xfId="1841" builtinId="8" hidden="1"/>
    <cellStyle name="Hyperlink" xfId="1843" builtinId="8" hidden="1"/>
    <cellStyle name="Hyperlink" xfId="1845" builtinId="8" hidden="1"/>
    <cellStyle name="Hyperlink" xfId="1847" builtinId="8" hidden="1"/>
    <cellStyle name="Hyperlink" xfId="1849" builtinId="8" hidden="1"/>
    <cellStyle name="Hyperlink" xfId="1851" builtinId="8" hidden="1"/>
    <cellStyle name="Hyperlink" xfId="1853" builtinId="8" hidden="1"/>
    <cellStyle name="Hyperlink" xfId="1855" builtinId="8" hidden="1"/>
    <cellStyle name="Hyperlink" xfId="1857" builtinId="8" hidden="1"/>
    <cellStyle name="Hyperlink" xfId="1859" builtinId="8" hidden="1"/>
    <cellStyle name="Hyperlink" xfId="1861" builtinId="8" hidden="1"/>
    <cellStyle name="Hyperlink" xfId="1863" builtinId="8" hidden="1"/>
    <cellStyle name="Hyperlink" xfId="1865" builtinId="8" hidden="1"/>
    <cellStyle name="Hyperlink" xfId="1867" builtinId="8" hidden="1"/>
    <cellStyle name="Hyperlink" xfId="1869" builtinId="8" hidden="1"/>
    <cellStyle name="Hyperlink" xfId="1871" builtinId="8" hidden="1"/>
    <cellStyle name="Hyperlink" xfId="1873" builtinId="8" hidden="1"/>
    <cellStyle name="Hyperlink" xfId="1875" builtinId="8" hidden="1"/>
    <cellStyle name="Hyperlink" xfId="1877" builtinId="8" hidden="1"/>
    <cellStyle name="Hyperlink" xfId="1879" builtinId="8" hidden="1"/>
    <cellStyle name="Hyperlink" xfId="1881" builtinId="8" hidden="1"/>
    <cellStyle name="Hyperlink" xfId="1883" builtinId="8" hidden="1"/>
    <cellStyle name="Hyperlink" xfId="1885" builtinId="8" hidden="1"/>
    <cellStyle name="Hyperlink" xfId="1887" builtinId="8" hidden="1"/>
    <cellStyle name="Hyperlink" xfId="1889" builtinId="8" hidden="1"/>
    <cellStyle name="Hyperlink" xfId="1891" builtinId="8" hidden="1"/>
    <cellStyle name="Hyperlink" xfId="1893" builtinId="8" hidden="1"/>
    <cellStyle name="Hyperlink" xfId="1895" builtinId="8" hidden="1"/>
    <cellStyle name="Hyperlink" xfId="1897" builtinId="8" hidden="1"/>
    <cellStyle name="Hyperlink" xfId="1899" builtinId="8" hidden="1"/>
    <cellStyle name="Hyperlink" xfId="1901" builtinId="8" hidden="1"/>
    <cellStyle name="Hyperlink" xfId="1903" builtinId="8" hidden="1"/>
    <cellStyle name="Hyperlink" xfId="1905" builtinId="8" hidden="1"/>
    <cellStyle name="Hyperlink" xfId="1907" builtinId="8" hidden="1"/>
    <cellStyle name="Hyperlink" xfId="1909" builtinId="8" hidden="1"/>
    <cellStyle name="Hyperlink" xfId="1911" builtinId="8" hidden="1"/>
    <cellStyle name="Hyperlink" xfId="1913" builtinId="8" hidden="1"/>
    <cellStyle name="Hyperlink" xfId="1915" builtinId="8" hidden="1"/>
    <cellStyle name="Hyperlink" xfId="1917" builtinId="8" hidden="1"/>
    <cellStyle name="Hyperlink" xfId="1919" builtinId="8" hidden="1"/>
    <cellStyle name="Hyperlink" xfId="1921" builtinId="8" hidden="1"/>
    <cellStyle name="Hyperlink" xfId="1923" builtinId="8" hidden="1"/>
    <cellStyle name="Hyperlink" xfId="1925" builtinId="8" hidden="1"/>
    <cellStyle name="Hyperlink" xfId="1927" builtinId="8" hidden="1"/>
    <cellStyle name="Hyperlink" xfId="1929" builtinId="8" hidden="1"/>
    <cellStyle name="Hyperlink" xfId="1931" builtinId="8" hidden="1"/>
    <cellStyle name="Hyperlink" xfId="1933" builtinId="8" hidden="1"/>
    <cellStyle name="Hyperlink" xfId="1935" builtinId="8" hidden="1"/>
    <cellStyle name="Hyperlink" xfId="1937" builtinId="8" hidden="1"/>
    <cellStyle name="Hyperlink" xfId="1939" builtinId="8" hidden="1"/>
    <cellStyle name="Hyperlink" xfId="1941" builtinId="8" hidden="1"/>
    <cellStyle name="Hyperlink" xfId="1943" builtinId="8" hidden="1"/>
    <cellStyle name="Hyperlink" xfId="1945" builtinId="8" hidden="1"/>
    <cellStyle name="Hyperlink" xfId="1947" builtinId="8" hidden="1"/>
    <cellStyle name="Hyperlink" xfId="1949" builtinId="8" hidden="1"/>
    <cellStyle name="Hyperlink" xfId="1951" builtinId="8" hidden="1"/>
    <cellStyle name="Hyperlink" xfId="1953" builtinId="8" hidden="1"/>
    <cellStyle name="Hyperlink" xfId="1955" builtinId="8" hidden="1"/>
    <cellStyle name="Hyperlink" xfId="1957" builtinId="8" hidden="1"/>
    <cellStyle name="Hyperlink" xfId="1959" builtinId="8" hidden="1"/>
    <cellStyle name="Hyperlink" xfId="1961" builtinId="8" hidden="1"/>
    <cellStyle name="Hyperlink" xfId="1963" builtinId="8" hidden="1"/>
    <cellStyle name="Hyperlink" xfId="1965" builtinId="8" hidden="1"/>
    <cellStyle name="Hyperlink" xfId="1967" builtinId="8" hidden="1"/>
    <cellStyle name="Hyperlink" xfId="1969" builtinId="8" hidden="1"/>
    <cellStyle name="Hyperlink" xfId="1971" builtinId="8" hidden="1"/>
    <cellStyle name="Hyperlink" xfId="1973" builtinId="8" hidden="1"/>
    <cellStyle name="Hyperlink" xfId="1975" builtinId="8" hidden="1"/>
    <cellStyle name="Hyperlink" xfId="1977" builtinId="8" hidden="1"/>
    <cellStyle name="Hyperlink" xfId="1979" builtinId="8" hidden="1"/>
    <cellStyle name="Hyperlink" xfId="1981" builtinId="8" hidden="1"/>
    <cellStyle name="Hyperlink" xfId="1983" builtinId="8" hidden="1"/>
    <cellStyle name="Hyperlink" xfId="1985" builtinId="8" hidden="1"/>
    <cellStyle name="Hyperlink" xfId="1988" builtinId="8" hidden="1"/>
    <cellStyle name="Hyperlink" xfId="1990" builtinId="8" hidden="1"/>
    <cellStyle name="Hyperlink" xfId="1992" builtinId="8" hidden="1"/>
    <cellStyle name="Hyperlink" xfId="1994" builtinId="8" hidden="1"/>
    <cellStyle name="Hyperlink" xfId="1996" builtinId="8" hidden="1"/>
    <cellStyle name="Hyperlink" xfId="1998" builtinId="8" hidden="1"/>
    <cellStyle name="Hyperlink" xfId="2000" builtinId="8" hidden="1"/>
    <cellStyle name="Hyperlink" xfId="2002" builtinId="8" hidden="1"/>
    <cellStyle name="Hyperlink" xfId="2004" builtinId="8" hidden="1"/>
    <cellStyle name="Hyperlink" xfId="2006" builtinId="8" hidden="1"/>
    <cellStyle name="Hyperlink" xfId="2008" builtinId="8" hidden="1"/>
    <cellStyle name="Hyperlink" xfId="2010" builtinId="8" hidden="1"/>
    <cellStyle name="Hyperlink" xfId="2012" builtinId="8" hidden="1"/>
    <cellStyle name="Hyperlink" xfId="2014" builtinId="8" hidden="1"/>
    <cellStyle name="Hyperlink" xfId="2016" builtinId="8" hidden="1"/>
    <cellStyle name="Hyperlink" xfId="2018" builtinId="8" hidden="1"/>
    <cellStyle name="Hyperlink" xfId="2020" builtinId="8" hidden="1"/>
    <cellStyle name="Hyperlink" xfId="2022" builtinId="8" hidden="1"/>
    <cellStyle name="Hyperlink" xfId="2024" builtinId="8" hidden="1"/>
    <cellStyle name="Hyperlink" xfId="2026" builtinId="8" hidden="1"/>
    <cellStyle name="Hyperlink" xfId="2028" builtinId="8" hidden="1"/>
    <cellStyle name="Hyperlink" xfId="2030" builtinId="8" hidden="1"/>
    <cellStyle name="Hyperlink" xfId="2032" builtinId="8" hidden="1"/>
    <cellStyle name="Hyperlink" xfId="2034" builtinId="8" hidden="1"/>
    <cellStyle name="Hyperlink" xfId="2036" builtinId="8" hidden="1"/>
    <cellStyle name="Hyperlink" xfId="2038" builtinId="8" hidden="1"/>
    <cellStyle name="Hyperlink" xfId="2040" builtinId="8" hidden="1"/>
    <cellStyle name="Hyperlink" xfId="2042" builtinId="8" hidden="1"/>
    <cellStyle name="Hyperlink" xfId="2044" builtinId="8" hidden="1"/>
    <cellStyle name="Hyperlink" xfId="2046" builtinId="8" hidden="1"/>
    <cellStyle name="Hyperlink" xfId="2048" builtinId="8" hidden="1"/>
    <cellStyle name="Hyperlink" xfId="2050" builtinId="8" hidden="1"/>
    <cellStyle name="Hyperlink" xfId="2052" builtinId="8" hidden="1"/>
    <cellStyle name="Hyperlink" xfId="2054" builtinId="8" hidden="1"/>
    <cellStyle name="Hyperlink" xfId="2056" builtinId="8" hidden="1"/>
    <cellStyle name="Hyperlink" xfId="2058" builtinId="8" hidden="1"/>
    <cellStyle name="Hyperlink" xfId="2060" builtinId="8" hidden="1"/>
    <cellStyle name="Hyperlink" xfId="2062" builtinId="8" hidden="1"/>
    <cellStyle name="Hyperlink" xfId="2064" builtinId="8" hidden="1"/>
    <cellStyle name="Hyperlink" xfId="2066" builtinId="8" hidden="1"/>
    <cellStyle name="Hyperlink" xfId="2068" builtinId="8" hidden="1"/>
    <cellStyle name="Hyperlink" xfId="2070" builtinId="8" hidden="1"/>
    <cellStyle name="Hyperlink" xfId="2072" builtinId="8" hidden="1"/>
    <cellStyle name="Hyperlink" xfId="2074" builtinId="8" hidden="1"/>
    <cellStyle name="Hyperlink" xfId="2076" builtinId="8" hidden="1"/>
    <cellStyle name="Hyperlink" xfId="2078" builtinId="8" hidden="1"/>
    <cellStyle name="Hyperlink" xfId="2080" builtinId="8" hidden="1"/>
    <cellStyle name="Hyperlink" xfId="2082" builtinId="8" hidden="1"/>
    <cellStyle name="Hyperlink" xfId="2084" builtinId="8" hidden="1"/>
    <cellStyle name="Hyperlink" xfId="2086" builtinId="8" hidden="1"/>
    <cellStyle name="Hyperlink" xfId="2088" builtinId="8" hidden="1"/>
    <cellStyle name="Hyperlink" xfId="2090" builtinId="8" hidden="1"/>
    <cellStyle name="Hyperlink" xfId="2092" builtinId="8" hidden="1"/>
    <cellStyle name="Hyperlink" xfId="2094" builtinId="8" hidden="1"/>
    <cellStyle name="Hyperlink" xfId="2096" builtinId="8" hidden="1"/>
    <cellStyle name="Hyperlink" xfId="2098" builtinId="8" hidden="1"/>
    <cellStyle name="Hyperlink" xfId="2100" builtinId="8" hidden="1"/>
    <cellStyle name="Hyperlink" xfId="2102" builtinId="8" hidden="1"/>
    <cellStyle name="Hyperlink" xfId="2104" builtinId="8" hidden="1"/>
    <cellStyle name="Hyperlink" xfId="2106" builtinId="8" hidden="1"/>
    <cellStyle name="Hyperlink" xfId="2108" builtinId="8" hidden="1"/>
    <cellStyle name="Hyperlink" xfId="2110" builtinId="8" hidden="1"/>
    <cellStyle name="Hyperlink" xfId="2112" builtinId="8" hidden="1"/>
    <cellStyle name="Hyperlink" xfId="2114" builtinId="8" hidden="1"/>
    <cellStyle name="Hyperlink" xfId="2116" builtinId="8" hidden="1"/>
    <cellStyle name="Hyperlink" xfId="2118" builtinId="8" hidden="1"/>
    <cellStyle name="Hyperlink" xfId="2120" builtinId="8" hidden="1"/>
    <cellStyle name="Hyperlink" xfId="2122" builtinId="8" hidden="1"/>
    <cellStyle name="Hyperlink" xfId="2124" builtinId="8" hidden="1"/>
    <cellStyle name="Hyperlink" xfId="2126" builtinId="8" hidden="1"/>
    <cellStyle name="Hyperlink" xfId="2128" builtinId="8" hidden="1"/>
    <cellStyle name="Hyperlink" xfId="2130" builtinId="8" hidden="1"/>
    <cellStyle name="Hyperlink" xfId="2132" builtinId="8" hidden="1"/>
    <cellStyle name="Hyperlink" xfId="2134" builtinId="8" hidden="1"/>
    <cellStyle name="Hyperlink" xfId="2136" builtinId="8" hidden="1"/>
    <cellStyle name="Hyperlink" xfId="2138" builtinId="8" hidden="1"/>
    <cellStyle name="Hyperlink" xfId="2140" builtinId="8" hidden="1"/>
    <cellStyle name="Hyperlink" xfId="2142" builtinId="8" hidden="1"/>
    <cellStyle name="Hyperlink" xfId="2144" builtinId="8" hidden="1"/>
    <cellStyle name="Hyperlink" xfId="2146" builtinId="8" hidden="1"/>
    <cellStyle name="Hyperlink" xfId="2148" builtinId="8" hidden="1"/>
    <cellStyle name="Hyperlink" xfId="2150" builtinId="8" hidden="1"/>
    <cellStyle name="Hyperlink" xfId="2152" builtinId="8" hidden="1"/>
    <cellStyle name="Hyperlink" xfId="2154" builtinId="8" hidden="1"/>
    <cellStyle name="Normal" xfId="0" builtinId="0"/>
  </cellStyles>
  <dxfs count="26">
    <dxf>
      <fill>
        <patternFill patternType="solid">
          <fgColor rgb="FFFABF8F"/>
          <bgColor rgb="FF00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none">
          <fgColor indexed="64"/>
          <bgColor theme="5" tint="0.39997558519241921"/>
        </patternFill>
      </fill>
    </dxf>
    <dxf>
      <fill>
        <patternFill patternType="none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pivotCacheDefinition" Target="pivotCache/pivotCacheDefinition1.xml"/><Relationship Id="rId13" Type="http://schemas.openxmlformats.org/officeDocument/2006/relationships/pivotCacheDefinition" Target="pivotCache/pivotCacheDefinition2.xml"/><Relationship Id="rId14" Type="http://schemas.openxmlformats.org/officeDocument/2006/relationships/pivotCacheDefinition" Target="pivotCache/pivotCacheDefinition3.xml"/><Relationship Id="rId15" Type="http://schemas.openxmlformats.org/officeDocument/2006/relationships/theme" Target="theme/theme1.xml"/><Relationship Id="rId16" Type="http://schemas.openxmlformats.org/officeDocument/2006/relationships/styles" Target="styles.xml"/><Relationship Id="rId17" Type="http://schemas.openxmlformats.org/officeDocument/2006/relationships/sharedStrings" Target="sharedStrings.xml"/><Relationship Id="rId1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Relationship Id="rId2" Type="http://schemas.openxmlformats.org/officeDocument/2006/relationships/externalLinkPath" Target="4Parcelas_2015.xlsx" TargetMode="Externa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cilia Prada" refreshedDate="42406.935767013892" createdVersion="4" refreshedVersion="4" minRefreshableVersion="3" recordCount="4548">
  <cacheSource type="worksheet">
    <worksheetSource ref="B1:AB4549" sheet="DataAll" r:id="rId2"/>
  </cacheSource>
  <cacheFields count="27">
    <cacheField name="Parcela" numFmtId="0">
      <sharedItems count="4">
        <s v="Casita"/>
        <s v="Top"/>
        <s v="Copete"/>
        <s v="Mirador"/>
      </sharedItems>
    </cacheField>
    <cacheField name="Q20" numFmtId="0">
      <sharedItems/>
    </cacheField>
    <cacheField name="p5" numFmtId="0">
      <sharedItems containsSemiMixedTypes="0" containsString="0" containsNumber="1" containsInteger="1" minValue="2" maxValue="224"/>
    </cacheField>
    <cacheField name="Dendro" numFmtId="0">
      <sharedItems/>
    </cacheField>
    <cacheField name="TAG" numFmtId="0">
      <sharedItems containsSemiMixedTypes="0" containsString="0" containsNumber="1" containsInteger="1" minValue="54001" maxValue="103670"/>
    </cacheField>
    <cacheField name="Familly" numFmtId="0">
      <sharedItems/>
    </cacheField>
    <cacheField name="Genus" numFmtId="0">
      <sharedItems containsBlank="1" count="79">
        <s v="Viburnum"/>
        <s v="Weinmannia"/>
        <s v="Ardisia"/>
        <s v="Quercus"/>
        <s v="Styrax"/>
        <s v="Cornus"/>
        <s v="Saurauia"/>
        <s v="Cleyera"/>
        <s v="cfRogiera"/>
        <s v="Schefflera"/>
        <s v="Melastoma"/>
        <s v="Clusia"/>
        <s v="Magnolia"/>
        <s v="Symplocos"/>
        <s v="Zanthoxyllum"/>
        <s v="Ilex"/>
        <s v="Laurel"/>
        <s v="Vaccinium"/>
        <s v="Inga"/>
        <s v="Erythrina"/>
        <s v="Rondeletia"/>
        <s v="Prunus"/>
        <s v="Dendropanax"/>
        <s v="Sapium"/>
        <s v="Persea"/>
        <s v="Myrta"/>
        <s v="Nectandra"/>
        <s v="cfMatisia"/>
        <s v="cf.Myrsine"/>
        <s v="Meliosma"/>
        <s v="Gaiadendron"/>
        <s v="Cinnamomum"/>
        <s v="Rubia"/>
        <s v="Alnus"/>
        <s v="Cytarexylum"/>
        <s v="MirIndet"/>
        <s v="Malvaviscus"/>
        <s v="Piper"/>
        <s v="CopIndet"/>
        <s v="cfIlex"/>
        <s v="Hedyosmum"/>
        <s v="Psychotria"/>
        <s v="Faramea"/>
        <s v="cf.Trichilia"/>
        <s v="Myrsine"/>
        <s v="CasIndet"/>
        <s v="cfGuarea"/>
        <s v="TopIndet"/>
        <s v="Trichillia"/>
        <s v="Turpinia"/>
        <s v="Rhamnus"/>
        <s v="cfMiconia"/>
        <s v="Billia"/>
        <s v="Protium"/>
        <s v="Meriania"/>
        <s v="Cedrella"/>
        <s v="Carica"/>
        <s v="Solanum"/>
        <s v="Alchornea"/>
        <s v="Cyathea"/>
        <s v="Prestodea"/>
        <s v="Bocconia"/>
        <s v="Croton"/>
        <s v="Heliocarpus"/>
        <s v="Drymis"/>
        <s v="Sola"/>
        <s v="Palicourea"/>
        <s v="cfMargaritaria"/>
        <m u="1"/>
        <s v="cf. Trichilia" u="1"/>
        <s v="Indet1" u="1"/>
        <s v="cf. Myrsine" u="1"/>
        <s v="cf Solanum" u="1"/>
        <s v="Zanthoxylum" u="1"/>
        <s v="cf Ilex" u="1"/>
        <s v="cf Miconia" u="1"/>
        <s v="Indet2" u="1"/>
        <s v="cf Rogiera" u="1"/>
        <s v="cf Turpinia" u="1"/>
      </sharedItems>
    </cacheField>
    <cacheField name="Species" numFmtId="0">
      <sharedItems containsBlank="1" containsMixedTypes="1" containsNumber="1" containsInteger="1" minValue="1" maxValue="10"/>
    </cacheField>
    <cacheField name="Genus+Species" numFmtId="0">
      <sharedItems count="141">
        <s v="Viburnum."/>
        <s v="Weinmannia."/>
        <s v="Ardisia.sp5"/>
        <s v="Ardisia.sp7"/>
        <s v="Quercus.sp1"/>
        <s v="Styrax."/>
        <s v="Quercus.sp2"/>
        <s v="Cornus.disciflora"/>
        <s v="Saurauia."/>
        <s v="Cleyera.vertheoidaes"/>
        <s v="cfRogiera.sp1"/>
        <s v="Schefflera.sp1"/>
        <s v="Melastoma.sp2"/>
        <s v="Clusia."/>
        <s v="Magnolia."/>
        <s v="Symplocos.sp1"/>
        <s v="Ardisia.sp3"/>
        <s v="Zanthoxyllum.cf.melanostictum"/>
        <s v="Symplocos.sp3"/>
        <s v="Ilex.sp2"/>
        <s v="Laurel.sp5"/>
        <s v="Vaccinium."/>
        <s v="Inga.sp1"/>
        <s v="Erythrina."/>
        <s v="Rondeletia."/>
        <s v="Prunus."/>
        <s v="Laurel.sp4"/>
        <s v="Dendropanax.sp1"/>
        <s v="Laurel.sp10"/>
        <s v="Sapium."/>
        <s v="Persea.sp1"/>
        <s v="Ardisia.sp4"/>
        <s v="Myrta.sp2"/>
        <s v="Laurel.sp1"/>
        <s v="Nectandra.sp1"/>
        <s v="cfMatisia."/>
        <s v="cf.Myrsine.sp1"/>
        <s v="Meliosma."/>
        <s v="Gaiadendron."/>
        <s v="Cinnamomum."/>
        <s v="Rubia.sp1"/>
        <s v="Alnus.cf.acuminata"/>
        <s v="Melastoma.sp4"/>
        <s v="Schefflera.sp2"/>
        <s v="Nectandra.sp3"/>
        <s v="Myrta.sp3"/>
        <s v="Cytarexylum."/>
        <s v="Nectandra.sp2"/>
        <s v="MirIndet.4"/>
        <s v="Dendropanax.sp3"/>
        <s v="MirIndet.1"/>
        <s v="Myrta.sp7"/>
        <s v="Malvaviscus."/>
        <s v="Piper."/>
        <s v="CopIndet.6"/>
        <s v="CopIndet.1"/>
        <s v="cfIlex.sp1"/>
        <s v="Hedyosmum.mexicanum"/>
        <s v="Psychotria.sp2"/>
        <s v="Faramea.sp1"/>
        <s v="cf.Trichilia."/>
        <s v="Myrsine.sp2"/>
        <s v="Ardisia.sp1"/>
        <s v="CasIndet.4"/>
        <s v="CasIndet.1"/>
        <s v="Ardisia.sp6"/>
        <s v="Ardisia.sp2"/>
        <s v="Ilex.sp1"/>
        <s v="cfGuarea."/>
        <s v="CopIndet.5"/>
        <s v="Myrta.sp6"/>
        <s v="TopIndet.6"/>
        <s v="Trichillia.sp2"/>
        <s v="Turpinia.sp1"/>
        <s v="cf.Trichilia.sp5"/>
        <s v="Rhamnus.sp2"/>
        <s v="Faramea.sp2"/>
        <s v="CasIndet.6"/>
        <s v="cfMiconia."/>
        <s v="Symplocos.sp2"/>
        <s v="Myrta.sp5"/>
        <s v="Trichillia.sp3"/>
        <s v="Billia.rosea"/>
        <s v="Protium."/>
        <s v="CasIndet.2"/>
        <s v="Turpinia.cfoccidentalis"/>
        <s v="Faramea.sp3"/>
        <s v="Dendropanax.sp2"/>
        <s v="Psychotria.sp1"/>
        <s v="Meriania."/>
        <s v="Laurel.sp6"/>
        <s v="MirIndet.2"/>
        <s v="Cedrella."/>
        <s v="CasIndet.5"/>
        <s v="Trichillia.sp4"/>
        <s v="Carica."/>
        <s v="TopIndet.1"/>
        <s v="MirIndet.3"/>
        <s v="CopIndet.2"/>
        <s v="Rubia.sp3"/>
        <s v="Myrta.sp1"/>
        <s v="TopIndet.5"/>
        <s v="Solanum.sp1"/>
        <s v="Alchornea."/>
        <s v="Rhamnus.sp1"/>
        <s v="Cyathea.sp1"/>
        <s v="Prestodea."/>
        <s v="Rondeletia.sp2"/>
        <s v="Bocconia.verfrutescens"/>
        <s v="Croton."/>
        <s v="Quercus.sp3"/>
        <s v="cfRogiera.sp2"/>
        <s v="Rubia.sp2"/>
        <s v="Hedyosmum.mexicamun"/>
        <s v="Inga.sp2"/>
        <s v="Heliocarpus.cfamericanus"/>
        <s v="Drymis.cf.winteri"/>
        <s v="Melastoma.sp3"/>
        <s v="Laurel.sp9"/>
        <s v="Sola.sp1"/>
        <s v="Cornus.cf.disciflora"/>
        <s v="TopIndet.3"/>
        <s v="Laurel.sp3"/>
        <s v="Myrta.sp4"/>
        <s v="Laurel.sp8"/>
        <s v="CopIndet.3"/>
        <s v="Laurel.sp7"/>
        <s v="Laurel.sp2"/>
        <s v="Palicourea.cf.angustifolia"/>
        <s v="TopIndet.7"/>
        <s v="TopIndet.10"/>
        <s v="cfMargaritaria."/>
        <s v="CopIndet.4"/>
        <s v="TopIndet.2"/>
        <s v="Laurel.sp11"/>
        <s v="TopIndet.4"/>
        <s v="Solanum.sp2"/>
        <s v="TopIndet.8"/>
        <s v="CasIndet.3"/>
        <s v="Melastoma.sp1"/>
        <s v="TopIndet.9"/>
      </sharedItems>
    </cacheField>
    <cacheField name="Morpho" numFmtId="0">
      <sharedItems/>
    </cacheField>
    <cacheField name="Date" numFmtId="0">
      <sharedItems containsDate="1" containsMixedTypes="1" minDate="2015-03-21T00:00:00" maxDate="2015-05-17T00:00:00"/>
    </cacheField>
    <cacheField name="DBH1" numFmtId="0">
      <sharedItems containsSemiMixedTypes="0" containsString="0" containsNumber="1" containsInteger="1" minValue="50" maxValue="1388"/>
    </cacheField>
    <cacheField name="SizeCategory" numFmtId="0">
      <sharedItems containsSemiMixedTypes="0" containsString="0" containsNumber="1" containsInteger="1" minValue="1" maxValue="4" count="4">
        <n v="2"/>
        <n v="4"/>
        <n v="3"/>
        <n v="1"/>
      </sharedItems>
    </cacheField>
    <cacheField name="Rand" numFmtId="0">
      <sharedItems containsString="0" containsBlank="1" containsNumber="1" minValue="100.01001356771899" maxValue="199.97991561334049"/>
    </cacheField>
    <cacheField name="Measured at (cm)" numFmtId="0">
      <sharedItems containsString="0" containsBlank="1" containsNumber="1" containsInteger="1" minValue="20" maxValue="500"/>
    </cacheField>
    <cacheField name="BasalArea" numFmtId="0">
      <sharedItems containsSemiMixedTypes="0" containsString="0" containsNumber="1" minValue="1.9624999999999998E-3" maxValue="1.51233704"/>
    </cacheField>
    <cacheField name="Cod1" numFmtId="0">
      <sharedItems containsBlank="1"/>
    </cacheField>
    <cacheField name="Cod2" numFmtId="0">
      <sharedItems containsBlank="1" containsMixedTypes="1" containsNumber="1" containsInteger="1" minValue="51" maxValue="162"/>
    </cacheField>
    <cacheField name="DBH2" numFmtId="0">
      <sharedItems containsBlank="1" containsMixedTypes="1" containsNumber="1" containsInteger="1" minValue="50" maxValue="984"/>
    </cacheField>
    <cacheField name="DBH3" numFmtId="0">
      <sharedItems containsBlank="1" containsMixedTypes="1" containsNumber="1" containsInteger="1" minValue="50" maxValue="522"/>
    </cacheField>
    <cacheField name="DBH4" numFmtId="0">
      <sharedItems containsString="0" containsBlank="1" containsNumber="1" containsInteger="1" minValue="51" maxValue="398"/>
    </cacheField>
    <cacheField name="DBH5" numFmtId="0">
      <sharedItems containsString="0" containsBlank="1" containsNumber="1" containsInteger="1" minValue="54" maxValue="197"/>
    </cacheField>
    <cacheField name="DBH6" numFmtId="0">
      <sharedItems containsBlank="1" containsMixedTypes="1" containsNumber="1" containsInteger="1" minValue="51" maxValue="80"/>
    </cacheField>
    <cacheField name="Collected" numFmtId="0">
      <sharedItems containsBlank="1"/>
    </cacheField>
    <cacheField name="DNA" numFmtId="0">
      <sharedItems containsBlank="1"/>
    </cacheField>
    <cacheField name="Collection number" numFmtId="0">
      <sharedItems containsBlank="1"/>
    </cacheField>
    <cacheField name="Notes" numFmtId="0">
      <sharedItems containsBlank="1" containsMixedTypes="1" containsNumber="1" containsInteger="1" minValue="54451" maxValue="10045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ecilia Prada" refreshedDate="42485.567987152775" createdVersion="4" refreshedVersion="4" minRefreshableVersion="3" recordCount="4548">
  <cacheSource type="worksheet">
    <worksheetSource ref="A1:AE4549" sheet="DataAll2"/>
  </cacheSource>
  <cacheFields count="28">
    <cacheField name="Counter" numFmtId="0">
      <sharedItems containsSemiMixedTypes="0" containsString="0" containsNumber="1" containsInteger="1" minValue="1" maxValue="4548"/>
    </cacheField>
    <cacheField name="Parcela" numFmtId="0">
      <sharedItems count="4">
        <s v="Casita"/>
        <s v="Mirador"/>
        <s v="Copete"/>
        <s v="Top"/>
      </sharedItems>
    </cacheField>
    <cacheField name="Q20" numFmtId="0">
      <sharedItems count="100">
        <s v="MOJ0000"/>
        <s v="MOJ0020"/>
        <s v="MOJ0040"/>
        <s v="MOJ0060"/>
        <s v="MOJ0080"/>
        <s v="MOJ2000"/>
        <s v="MOJ2020"/>
        <s v="MOJ2040"/>
        <s v="MOJ2060"/>
        <s v="MOJ2080"/>
        <s v="MOJ4000"/>
        <s v="MOJ4020"/>
        <s v="MOJ4040"/>
        <s v="MOJ4060"/>
        <s v="MOJ4080"/>
        <s v="MOJ6000"/>
        <s v="MOJ6020"/>
        <s v="MOJ6040"/>
        <s v="MOJ6060"/>
        <s v="MOJ6080"/>
        <s v="MOJ8000"/>
        <s v="MOJ8020"/>
        <s v="MOJ8040"/>
        <s v="MOJ8060"/>
        <s v="MOJ8080"/>
        <s v="MIR0000"/>
        <s v="MIR0020"/>
        <s v="MIR0040"/>
        <s v="MIR0060"/>
        <s v="MIR0080"/>
        <s v="MIR2000"/>
        <s v="MIR2020"/>
        <s v="MIR2040"/>
        <s v="MIR2060"/>
        <s v="MIR2080"/>
        <s v="MIR4000"/>
        <s v="MIR4020"/>
        <s v="MIR4040"/>
        <s v="MIR4060"/>
        <s v="MIR4080"/>
        <s v="MIR6000"/>
        <s v="MIR6020"/>
        <s v="MIR6040"/>
        <s v="MIR6060"/>
        <s v="MIR6080"/>
        <s v="MIR8000"/>
        <s v="MIR8020"/>
        <s v="MIR8040"/>
        <s v="MIR8060"/>
        <s v="MIR8080"/>
        <s v="COP0000"/>
        <s v="COP0020"/>
        <s v="COP0040"/>
        <s v="COP0060"/>
        <s v="COP0080"/>
        <s v="COP2000"/>
        <s v="COP2020"/>
        <s v="COP2040"/>
        <s v="COP2060"/>
        <s v="COP2080"/>
        <s v="COP4000"/>
        <s v="COP4020"/>
        <s v="COP4040"/>
        <s v="COP4060"/>
        <s v="COP4080"/>
        <s v="COP6000"/>
        <s v="COP6020"/>
        <s v="COP6040"/>
        <s v="COP6060"/>
        <s v="COP6080"/>
        <s v="COP8000"/>
        <s v="COP8020"/>
        <s v="COP8040"/>
        <s v="COP8060"/>
        <s v="COP8080"/>
        <s v="ALM0000"/>
        <s v="ALM0020"/>
        <s v="ALM0040"/>
        <s v="ALM0060"/>
        <s v="ALM0080"/>
        <s v="ALM2000"/>
        <s v="ALM2020"/>
        <s v="ALM2040"/>
        <s v="ALM2060"/>
        <s v="ALM2080"/>
        <s v="ALM4000"/>
        <s v="ALM4020"/>
        <s v="ALM4040"/>
        <s v="ALM4060"/>
        <s v="ALM4080"/>
        <s v="ALM6000"/>
        <s v="ALM6020"/>
        <s v="ALM6040"/>
        <s v="ALM6060"/>
        <s v="ALM6080"/>
        <s v="ALM8000"/>
        <s v="ALM8020"/>
        <s v="ALM8040"/>
        <s v="ALM8060"/>
        <s v="ALM8080"/>
      </sharedItems>
    </cacheField>
    <cacheField name="p5" numFmtId="0">
      <sharedItems containsSemiMixedTypes="0" containsString="0" containsNumber="1" containsInteger="1" minValue="3" maxValue="44" count="18">
        <n v="11"/>
        <n v="12"/>
        <n v="13"/>
        <n v="14"/>
        <n v="21"/>
        <n v="22"/>
        <n v="23"/>
        <n v="24"/>
        <n v="31"/>
        <n v="32"/>
        <n v="33"/>
        <n v="34"/>
        <n v="41"/>
        <n v="42"/>
        <n v="43"/>
        <n v="44"/>
        <n v="3"/>
        <n v="4"/>
      </sharedItems>
    </cacheField>
    <cacheField name="Dendro" numFmtId="0">
      <sharedItems count="2">
        <s v="n"/>
        <s v="y"/>
      </sharedItems>
    </cacheField>
    <cacheField name="TAG" numFmtId="0">
      <sharedItems containsSemiMixedTypes="0" containsString="0" containsNumber="1" containsInteger="1" minValue="54001" maxValue="103670"/>
    </cacheField>
    <cacheField name="Familly" numFmtId="0">
      <sharedItems/>
    </cacheField>
    <cacheField name="Genus" numFmtId="0">
      <sharedItems/>
    </cacheField>
    <cacheField name="Species" numFmtId="0">
      <sharedItems containsBlank="1" containsMixedTypes="1" containsNumber="1" containsInteger="1" minValue="1" maxValue="10"/>
    </cacheField>
    <cacheField name="Genus+Species" numFmtId="0">
      <sharedItems count="183">
        <s v="Quercus.costaricensis"/>
        <s v="Cleyera.theoidaes"/>
        <s v="Rogiera.amoena"/>
        <s v="Viburnum.costaricanun"/>
        <s v="Weinmannia.pinnata"/>
        <s v="Ardisia.sp7"/>
        <s v="Styrax."/>
        <s v="Vaccinium.consanguineum "/>
        <s v="Persea.sp2"/>
        <s v="Quercus.salicifolia"/>
        <s v="Clusia."/>
        <s v="Laurel.sp5"/>
        <s v="Symplocos.sp2"/>
        <s v="Ardisia.sp1"/>
        <s v="Saurauia.montana"/>
        <s v="Myrta.sp4"/>
        <s v="Faramea.sp2"/>
        <s v="Myrsine.sp2"/>
        <s v="Cornus.disciflora"/>
        <s v="Ilex.pallida"/>
        <s v="Faramea.sp1"/>
        <s v="Ardisia.sp5"/>
        <s v="Dendropanax.sp1"/>
        <s v="Zanthoxyllum.melanostictum"/>
        <s v="Meliosma."/>
        <s v="Inga.cf. oerstediana"/>
        <s v="Rubia.sp1"/>
        <s v="Ardisia.sp6"/>
        <s v="CasIndet.4"/>
        <s v="Turpinia.occidentalis"/>
        <s v="Schefflera.sp2"/>
        <s v="Schefflera.sp1"/>
        <s v="Rhamnus.oreodendron"/>
        <s v="Trichillia.sp2"/>
        <s v="Myrta.sp5"/>
        <s v="CasIndet.5"/>
        <s v="Ardisia.sp2"/>
        <s v="CasIndet.6"/>
        <s v="CasIndet.1"/>
        <s v="Persea.sp1"/>
        <s v="Trichillia.sp3"/>
        <s v="Symplocos.serrulata"/>
        <s v="Prunus."/>
        <s v="CasIndet.2"/>
        <s v="CasIndet.3"/>
        <s v="Nectandra.sp1"/>
        <s v="Magnolia.sp2"/>
        <s v="Melastoma.sp4"/>
        <s v="Myrta.sp6"/>
        <s v="Dendropanax.sp3"/>
        <s v="Miconia.livida"/>
        <s v="Billia.rosea"/>
        <s v="Faramea.sp3"/>
        <s v="Magnolia.sororum"/>
        <s v="Laurel.sp7"/>
        <s v="Myrta.sp7"/>
        <s v="Trichillia.sp4"/>
        <s v="Cinnamomum."/>
        <s v="Rondeletia.buddleioides "/>
        <s v="Melastoma.sp2"/>
        <s v="Malvaviscus."/>
        <s v="Cornutia.pyramidata"/>
        <s v="Bunchonsia.macrophylla"/>
        <s v="Psychotria.montivaga"/>
        <s v="Carica."/>
        <s v="Eugenia.gomezii"/>
        <s v="Guarea.cf. andenophylla"/>
        <s v="Cytarexylum."/>
        <s v="Symplocos.cf. chiriquense"/>
        <s v="MirIndet.4"/>
        <s v="Sapium.glandulosum"/>
        <s v="Tournefortia.glabra"/>
        <s v="Casearia.arborea"/>
        <s v="Quercus.insignis"/>
        <s v="Meriania."/>
        <s v="Cedrela.tonduzii"/>
        <s v="Nectandra.sp2"/>
        <s v="Piper."/>
        <s v="Myrta.sp1"/>
        <s v="Heliocarpus.cfamericanus"/>
        <s v="Alnus.acuminata"/>
        <s v="Myrta.sp3"/>
        <s v="Maruria.heterophylla"/>
        <s v="Acalypha."/>
        <s v="Ardisia.sp4"/>
        <s v="Cyathea.caracasana"/>
        <s v="Erythrina."/>
        <s v="Rondeletia.sp2"/>
        <s v="Bocconia.verfrutescens"/>
        <s v="Croton.cf. draco"/>
        <s v="MirIndet.2"/>
        <s v="Ocotea.sp4"/>
        <s v="Nectandra.sp3"/>
        <s v="Psychotria.sp3"/>
        <s v="Laurel.sp1"/>
        <s v="CopIndet.1"/>
        <s v="Gaiadendron.punctatum"/>
        <s v="CopIndet.6"/>
        <s v="Rhamnus.sp1"/>
        <s v="Drymis.granadensis"/>
        <s v="Laurel.sp9"/>
        <s v="Ilex.sp3"/>
        <s v="Sola.sp1"/>
        <s v="cf.Myrsine.sp1"/>
        <s v="CopIndet.2"/>
        <s v="cf.Trichilia.sp5"/>
        <s v="Laurel.sp3"/>
        <s v="Hedyosmum.mexicanum"/>
        <s v="cfMiconia."/>
        <s v="CopIndet.5"/>
        <s v="Solanum.sp1"/>
        <s v="CopIndet.3"/>
        <s v="Laurel.sp2"/>
        <s v="Palicourea.cf.angustifolia"/>
        <s v="TopIndet.2"/>
        <s v="Laurel.sp8"/>
        <s v="Trichillia.havanensis"/>
        <s v="Psychotria.sp2"/>
        <s v="cfMargaritaria."/>
        <s v="Laurel.sp6"/>
        <s v="TopIndet.4"/>
        <s v="Ardisia.sp3"/>
        <s v="Prestoea.acuminata"/>
        <s v="TopIndet.10"/>
        <s v="TopIndet.3"/>
        <s v="TopIndet.5"/>
        <s v="Hedyosmum.mexicamun"/>
        <s v="TopIndet.6"/>
        <s v="Solanum.sp2"/>
        <s v="Rubia.sp3"/>
        <s v="TopIndet.7"/>
        <s v="TopIndet.8"/>
        <s v="TopIndet.1"/>
        <s v="Melastoma.sp1"/>
        <s v="Melastoma.sp3"/>
        <s v="Dendropanax.sp2"/>
        <s v="TopIndet.9"/>
        <s v="Laurel.sp11"/>
        <s v="Cyathea.sp1" u="1"/>
        <s v="Prestodea." u="1"/>
        <s v="MirIndet.1" u="1"/>
        <s v="Alchornea." u="1"/>
        <s v="Rhamnus.sp2" u="1"/>
        <s v="Cornus.cf.disciflora" u="1"/>
        <s v="cfMatisia." u="1"/>
        <s v="Ilex.sp2" u="1"/>
        <s v="CopIndet.4" u="1"/>
        <s v="Symplocos.sp3" u="1"/>
        <s v="MirIndet.3" u="1"/>
        <s v="Laurel.sp4" u="1"/>
        <s v="Vaccinium." u="1"/>
        <s v="Cleyera.vertheoidaes" u="1"/>
        <s v="Ilex.sp1" u="1"/>
        <s v="Zanthoxyllum.cf.melanostictum" u="1"/>
        <s v="Drymis.cf.winteri" u="1"/>
        <s v="Alnus.cf.acuminata" u="1"/>
        <s v="Symplocos.sp1" u="1"/>
        <s v="Protium." u="1"/>
        <s v="Inga.sp2" u="1"/>
        <s v="Weinmannia." u="1"/>
        <s v="Rubia.sp2" u="1"/>
        <s v="cfIlex.sp1" u="1"/>
        <s v="Gaiadendron." u="1"/>
        <s v="cfRogiera.sp1" u="1"/>
        <s v="Quercus.sp1" u="1"/>
        <s v="Turpinia.sp1" u="1"/>
        <s v="cfGuarea." u="1"/>
        <s v="Inga.sp1" u="1"/>
        <s v="Quercus.sp2" u="1"/>
        <s v="Turpinia.cfoccidentalis" u="1"/>
        <s v="Rondeletia." u="1"/>
        <s v="cf.Trichilia." u="1"/>
        <s v="Magnolia." u="1"/>
        <s v="Viburnum." u="1"/>
        <s v="Laurel.sp10" u="1"/>
        <s v="Quercus.sp3" u="1"/>
        <s v="Saurauia." u="1"/>
        <s v="Cedrella." u="1"/>
        <s v="Myrta.sp2" u="1"/>
        <s v="Psychotria.sp1" u="1"/>
        <s v="Croton." u="1"/>
        <s v="Sapium." u="1"/>
        <s v="cfRogiera.sp2" u="1"/>
      </sharedItems>
    </cacheField>
    <cacheField name="Morpho" numFmtId="0">
      <sharedItems/>
    </cacheField>
    <cacheField name="Date" numFmtId="0">
      <sharedItems containsDate="1" containsMixedTypes="1" minDate="2015-03-21T00:00:00" maxDate="2015-05-17T00:00:00"/>
    </cacheField>
    <cacheField name="DBH1" numFmtId="0">
      <sharedItems containsSemiMixedTypes="0" containsString="0" containsNumber="1" containsInteger="1" minValue="50" maxValue="1388" count="643">
        <n v="98"/>
        <n v="99"/>
        <n v="57"/>
        <n v="52"/>
        <n v="158"/>
        <n v="60"/>
        <n v="54"/>
        <n v="63"/>
        <n v="59"/>
        <n v="139"/>
        <n v="82"/>
        <n v="143"/>
        <n v="68"/>
        <n v="51"/>
        <n v="81"/>
        <n v="91"/>
        <n v="166"/>
        <n v="1116"/>
        <n v="64"/>
        <n v="97"/>
        <n v="96"/>
        <n v="119"/>
        <n v="120"/>
        <n v="62"/>
        <n v="75"/>
        <n v="267"/>
        <n v="83"/>
        <n v="88"/>
        <n v="118"/>
        <n v="73"/>
        <n v="67"/>
        <n v="78"/>
        <n v="334"/>
        <n v="66"/>
        <n v="86"/>
        <n v="95"/>
        <n v="133"/>
        <n v="85"/>
        <n v="111"/>
        <n v="858"/>
        <n v="336"/>
        <n v="58"/>
        <n v="56"/>
        <n v="77"/>
        <n v="94"/>
        <n v="212"/>
        <n v="53"/>
        <n v="277"/>
        <n v="112"/>
        <n v="105"/>
        <n v="61"/>
        <n v="50"/>
        <n v="65"/>
        <n v="193"/>
        <n v="79"/>
        <n v="137"/>
        <n v="76"/>
        <n v="87"/>
        <n v="125"/>
        <n v="134"/>
        <n v="106"/>
        <n v="387"/>
        <n v="103"/>
        <n v="333"/>
        <n v="132"/>
        <n v="396"/>
        <n v="634"/>
        <n v="170"/>
        <n v="188"/>
        <n v="107"/>
        <n v="114"/>
        <n v="130"/>
        <n v="127"/>
        <n v="507"/>
        <n v="155"/>
        <n v="90"/>
        <n v="342"/>
        <n v="179"/>
        <n v="739"/>
        <n v="126"/>
        <n v="80"/>
        <n v="123"/>
        <n v="572"/>
        <n v="70"/>
        <n v="490"/>
        <n v="249"/>
        <n v="186"/>
        <n v="124"/>
        <n v="680"/>
        <n v="113"/>
        <n v="410"/>
        <n v="494"/>
        <n v="151"/>
        <n v="578"/>
        <n v="796"/>
        <n v="100"/>
        <n v="279"/>
        <n v="226"/>
        <n v="227"/>
        <n v="69"/>
        <n v="316"/>
        <n v="140"/>
        <n v="236"/>
        <n v="540"/>
        <n v="131"/>
        <n v="204"/>
        <n v="116"/>
        <n v="104"/>
        <n v="355"/>
        <n v="514"/>
        <n v="55"/>
        <n v="603"/>
        <n v="327"/>
        <n v="712"/>
        <n v="308"/>
        <n v="145"/>
        <n v="74"/>
        <n v="358"/>
        <n v="468"/>
        <n v="594"/>
        <n v="163"/>
        <n v="679"/>
        <n v="360"/>
        <n v="195"/>
        <n v="122"/>
        <n v="135"/>
        <n v="200"/>
        <n v="589"/>
        <n v="359"/>
        <n v="224"/>
        <n v="101"/>
        <n v="182"/>
        <n v="741"/>
        <n v="221"/>
        <n v="72"/>
        <n v="164"/>
        <n v="115"/>
        <n v="220"/>
        <n v="187"/>
        <n v="71"/>
        <n v="310"/>
        <n v="233"/>
        <n v="291"/>
        <n v="755"/>
        <n v="162"/>
        <n v="688"/>
        <n v="148"/>
        <n v="185"/>
        <n v="174"/>
        <n v="138"/>
        <n v="218"/>
        <n v="215"/>
        <n v="209"/>
        <n v="202"/>
        <n v="178"/>
        <n v="290"/>
        <n v="142"/>
        <n v="210"/>
        <n v="207"/>
        <n v="89"/>
        <n v="604"/>
        <n v="165"/>
        <n v="428"/>
        <n v="172"/>
        <n v="108"/>
        <n v="144"/>
        <n v="93"/>
        <n v="208"/>
        <n v="363"/>
        <n v="445"/>
        <n v="152"/>
        <n v="294"/>
        <n v="211"/>
        <n v="263"/>
        <n v="150"/>
        <n v="169"/>
        <n v="146"/>
        <n v="252"/>
        <n v="579"/>
        <n v="441"/>
        <n v="199"/>
        <n v="414"/>
        <n v="262"/>
        <n v="331"/>
        <n v="692"/>
        <n v="463"/>
        <n v="110"/>
        <n v="92"/>
        <n v="597"/>
        <n v="669"/>
        <n v="798"/>
        <n v="176"/>
        <n v="84"/>
        <n v="136"/>
        <n v="175"/>
        <n v="440"/>
        <n v="237"/>
        <n v="400"/>
        <n v="231"/>
        <n v="189"/>
        <n v="493"/>
        <n v="655"/>
        <n v="121"/>
        <n v="462"/>
        <n v="283"/>
        <n v="469"/>
        <n v="177"/>
        <n v="687"/>
        <n v="102"/>
        <n v="503"/>
        <n v="109"/>
        <n v="350"/>
        <n v="117"/>
        <n v="205"/>
        <n v="295"/>
        <n v="320"/>
        <n v="298"/>
        <n v="751"/>
        <n v="167"/>
        <n v="198"/>
        <n v="141"/>
        <n v="214"/>
        <n v="157"/>
        <n v="306"/>
        <n v="965"/>
        <n v="343"/>
        <n v="326"/>
        <n v="551"/>
        <n v="545"/>
        <n v="147"/>
        <n v="352"/>
        <n v="629"/>
        <n v="322"/>
        <n v="129"/>
        <n v="433"/>
        <n v="548"/>
        <n v="312"/>
        <n v="460"/>
        <n v="644"/>
        <n v="367"/>
        <n v="183"/>
        <n v="275"/>
        <n v="425"/>
        <n v="203"/>
        <n v="297"/>
        <n v="584"/>
        <n v="286"/>
        <n v="656"/>
        <n v="868"/>
        <n v="149"/>
        <n v="380"/>
        <n v="508"/>
        <n v="184"/>
        <n v="192"/>
        <n v="196"/>
        <n v="194"/>
        <n v="154"/>
        <n v="599"/>
        <n v="606"/>
        <n v="180"/>
        <n v="670"/>
        <n v="915"/>
        <n v="427"/>
        <n v="335"/>
        <n v="592"/>
        <n v="340"/>
        <n v="600"/>
        <n v="191"/>
        <n v="190"/>
        <n v="321"/>
        <n v="229"/>
        <n v="206"/>
        <n v="168"/>
        <n v="261"/>
        <n v="197"/>
        <n v="372"/>
        <n v="201"/>
        <n v="289"/>
        <n v="314"/>
        <n v="280"/>
        <n v="793"/>
        <n v="910"/>
        <n v="128"/>
        <n v="153"/>
        <n v="366"/>
        <n v="521"/>
        <n v="621"/>
        <n v="828"/>
        <n v="232"/>
        <n v="575"/>
        <n v="330"/>
        <n v="274"/>
        <n v="571"/>
        <n v="303"/>
        <n v="505"/>
        <n v="161"/>
        <n v="282"/>
        <n v="676"/>
        <n v="270"/>
        <n v="534"/>
        <n v="159"/>
        <n v="268"/>
        <n v="850"/>
        <n v="223"/>
        <n v="391"/>
        <n v="317"/>
        <n v="585"/>
        <n v="733"/>
        <n v="563"/>
        <n v="573"/>
        <n v="940"/>
        <n v="228"/>
        <n v="285"/>
        <n v="617"/>
        <n v="785"/>
        <n v="309"/>
        <n v="488"/>
        <n v="632"/>
        <n v="287"/>
        <n v="1020"/>
        <n v="685"/>
        <n v="302"/>
        <n v="746"/>
        <n v="250"/>
        <n v="539"/>
        <n v="254"/>
        <n v="681"/>
        <n v="459"/>
        <n v="258"/>
        <n v="608"/>
        <n v="260"/>
        <n v="235"/>
        <n v="230"/>
        <n v="740"/>
        <n v="243"/>
        <n v="272"/>
        <n v="390"/>
        <n v="365"/>
        <n v="407"/>
        <n v="581"/>
        <n v="766"/>
        <n v="325"/>
        <n v="278"/>
        <n v="219"/>
        <n v="248"/>
        <n v="374"/>
        <n v="225"/>
        <n v="156"/>
        <n v="395"/>
        <n v="483"/>
        <n v="1334"/>
        <n v="346"/>
        <n v="454"/>
        <n v="484"/>
        <n v="337"/>
        <n v="501"/>
        <n v="586"/>
        <n v="471"/>
        <n v="635"/>
        <n v="475"/>
        <n v="292"/>
        <n v="247"/>
        <n v="323"/>
        <n v="647"/>
        <n v="660"/>
        <n v="1090"/>
        <n v="415"/>
        <n v="640"/>
        <n v="349"/>
        <n v="527"/>
        <n v="238"/>
        <n v="667"/>
        <n v="354"/>
        <n v="759"/>
        <n v="160"/>
        <n v="810"/>
        <n v="213"/>
        <n v="504"/>
        <n v="516"/>
        <n v="324"/>
        <n v="171"/>
        <n v="397"/>
        <n v="379"/>
        <n v="467"/>
        <n v="402"/>
        <n v="610"/>
        <n v="487"/>
        <n v="381"/>
        <n v="439"/>
        <n v="535"/>
        <n v="607"/>
        <n v="338"/>
        <n v="684"/>
        <n v="673"/>
        <n v="411"/>
        <n v="385"/>
        <n v="394"/>
        <n v="351"/>
        <n v="587"/>
        <n v="216"/>
        <n v="242"/>
        <n v="240"/>
        <n v="761"/>
        <n v="690"/>
        <n v="1358"/>
        <n v="461"/>
        <n v="497"/>
        <n v="582"/>
        <n v="245"/>
        <n v="328"/>
        <n v="255"/>
        <n v="658"/>
        <n v="265"/>
        <n v="847"/>
        <n v="429"/>
        <n v="612"/>
        <n v="800"/>
        <n v="588"/>
        <n v="613"/>
        <n v="537"/>
        <n v="241"/>
        <n v="269"/>
        <n v="246"/>
        <n v="404"/>
        <n v="239"/>
        <n v="426"/>
        <n v="525"/>
        <n v="901"/>
        <n v="1044"/>
        <n v="558"/>
        <n v="659"/>
        <n v="736"/>
        <n v="541"/>
        <n v="678"/>
        <n v="304"/>
        <n v="421"/>
        <n v="509"/>
        <n v="533"/>
        <n v="406"/>
        <n v="244"/>
        <n v="420"/>
        <n v="732"/>
        <n v="510"/>
        <n v="624"/>
        <n v="257"/>
        <n v="361"/>
        <n v="368"/>
        <n v="713"/>
        <n v="305"/>
        <n v="853"/>
        <n v="347"/>
        <n v="399"/>
        <n v="618"/>
        <n v="452"/>
        <n v="472"/>
        <n v="898"/>
        <n v="1195"/>
        <n v="791"/>
        <n v="251"/>
        <n v="731"/>
        <n v="446"/>
        <n v="430"/>
        <n v="642"/>
        <n v="580"/>
        <n v="266"/>
        <n v="181"/>
        <n v="664"/>
        <n v="668"/>
        <n v="496"/>
        <n v="538"/>
        <n v="760"/>
        <n v="764"/>
        <n v="315"/>
        <n v="369"/>
        <n v="281"/>
        <n v="556"/>
        <n v="663"/>
        <n v="356"/>
        <n v="422"/>
        <n v="477"/>
        <n v="805"/>
        <n v="544"/>
        <n v="424"/>
        <n v="566"/>
        <n v="383"/>
        <n v="453"/>
        <n v="296"/>
        <n v="417"/>
        <n v="479"/>
        <n v="217"/>
        <n v="253"/>
        <n v="466"/>
        <n v="318"/>
        <n v="455"/>
        <n v="344"/>
        <n v="542"/>
        <n v="447"/>
        <n v="495"/>
        <n v="364"/>
        <n v="519"/>
        <n v="450"/>
        <n v="609"/>
        <n v="444"/>
        <n v="276"/>
        <n v="375"/>
        <n v="431"/>
        <n v="518"/>
        <n v="722"/>
        <n v="288"/>
        <n v="530"/>
        <n v="362"/>
        <n v="341"/>
        <n v="718"/>
        <n v="653"/>
        <n v="702"/>
        <n v="605"/>
        <n v="753"/>
        <n v="522"/>
        <n v="843"/>
        <n v="596"/>
        <n v="754"/>
        <n v="259"/>
        <n v="700"/>
        <n v="738"/>
        <n v="745"/>
        <n v="234"/>
        <n v="173"/>
        <n v="623"/>
        <n v="615"/>
        <n v="705"/>
        <n v="749"/>
        <n v="1183"/>
        <n v="300"/>
        <n v="389"/>
        <n v="345"/>
        <n v="583"/>
        <n v="273"/>
        <n v="752"/>
        <n v="622"/>
        <n v="311"/>
        <n v="271"/>
        <n v="478"/>
        <n v="456"/>
        <n v="299"/>
        <n v="648"/>
        <n v="645"/>
        <n v="724"/>
        <n v="307"/>
        <n v="313"/>
        <n v="543"/>
        <n v="955"/>
        <n v="559"/>
        <n v="529"/>
        <n v="500"/>
        <n v="643"/>
        <n v="436"/>
        <n v="418"/>
        <n v="256"/>
        <n v="706"/>
        <n v="823"/>
        <n v="412"/>
        <n v="485"/>
        <n v="353"/>
        <n v="639"/>
        <n v="357"/>
        <n v="319"/>
        <n v="646"/>
        <n v="771"/>
        <n v="438"/>
        <n v="750"/>
        <n v="384"/>
        <n v="742"/>
        <n v="476"/>
        <n v="416"/>
        <n v="942"/>
        <n v="957"/>
        <n v="443"/>
        <n v="948"/>
        <n v="877"/>
        <n v="839"/>
        <n v="917"/>
        <n v="1065"/>
        <n v="1023"/>
        <n v="301"/>
        <n v="729"/>
        <n v="435"/>
        <n v="775"/>
        <n v="408"/>
        <n v="423"/>
        <n v="398"/>
        <n v="866"/>
        <n v="480"/>
        <n v="370"/>
        <n v="382"/>
        <n v="432"/>
        <n v="482"/>
        <n v="650"/>
        <n v="974"/>
        <n v="757"/>
        <n v="348"/>
        <n v="856"/>
        <n v="458"/>
        <n v="1209"/>
        <n v="593"/>
        <n v="577"/>
        <n v="553"/>
        <n v="506"/>
        <n v="944"/>
        <n v="434"/>
        <n v="657"/>
        <n v="567"/>
        <n v="790"/>
        <n v="437"/>
        <n v="1228"/>
        <n v="470"/>
        <n v="636"/>
        <n v="804"/>
        <n v="1388"/>
        <n v="473"/>
        <n v="419"/>
        <n v="264"/>
        <n v="683"/>
        <n v="499"/>
        <n v="498"/>
        <n v="993"/>
        <n v="711"/>
        <n v="524"/>
        <n v="985"/>
        <n v="1198"/>
        <n v="449"/>
        <n v="970"/>
        <n v="536"/>
        <n v="388"/>
        <n v="767"/>
        <n v="392"/>
        <n v="512"/>
        <n v="651"/>
        <n v="373"/>
        <n v="284"/>
        <n v="1278"/>
        <n v="926"/>
        <n v="904"/>
        <n v="981"/>
      </sharedItems>
    </cacheField>
    <cacheField name="SizeCategory" numFmtId="0">
      <sharedItems containsSemiMixedTypes="0" containsString="0" containsNumber="1" containsInteger="1" minValue="1" maxValue="4" count="4">
        <n v="1"/>
        <n v="2"/>
        <n v="4"/>
        <n v="3"/>
      </sharedItems>
    </cacheField>
    <cacheField name="Rand" numFmtId="0">
      <sharedItems containsSemiMixedTypes="0" containsString="0" containsNumber="1" minValue="0.23463460363225008" maxValue="199.97991561334049"/>
    </cacheField>
    <cacheField name="Measured at (cm)" numFmtId="0">
      <sharedItems containsString="0" containsBlank="1" containsNumber="1" containsInteger="1" minValue="20" maxValue="500"/>
    </cacheField>
    <cacheField name="BasalArea" numFmtId="0">
      <sharedItems containsSemiMixedTypes="0" containsString="0" containsNumber="1" minValue="1.9624999999999998E-3" maxValue="1.51233704"/>
    </cacheField>
    <cacheField name="Cod1" numFmtId="0">
      <sharedItems containsBlank="1"/>
    </cacheField>
    <cacheField name="Cod2" numFmtId="0">
      <sharedItems containsBlank="1" containsMixedTypes="1" containsNumber="1" containsInteger="1" minValue="51" maxValue="162"/>
    </cacheField>
    <cacheField name="DBH2" numFmtId="0">
      <sharedItems containsBlank="1" containsMixedTypes="1" containsNumber="1" containsInteger="1" minValue="50" maxValue="984"/>
    </cacheField>
    <cacheField name="DBH3" numFmtId="0">
      <sharedItems containsBlank="1" containsMixedTypes="1" containsNumber="1" containsInteger="1" minValue="50" maxValue="522"/>
    </cacheField>
    <cacheField name="DBH4" numFmtId="0">
      <sharedItems containsString="0" containsBlank="1" containsNumber="1" containsInteger="1" minValue="51" maxValue="398"/>
    </cacheField>
    <cacheField name="DBH5" numFmtId="0">
      <sharedItems containsString="0" containsBlank="1" containsNumber="1" containsInteger="1" minValue="54" maxValue="197"/>
    </cacheField>
    <cacheField name="DBH6" numFmtId="0">
      <sharedItems containsBlank="1" containsMixedTypes="1" containsNumber="1" containsInteger="1" minValue="51" maxValue="80"/>
    </cacheField>
    <cacheField name="Collected" numFmtId="0">
      <sharedItems containsBlank="1"/>
    </cacheField>
    <cacheField name="DNA" numFmtId="0">
      <sharedItems containsBlank="1"/>
    </cacheField>
    <cacheField name="Collection number" numFmtId="0">
      <sharedItems containsBlank="1"/>
    </cacheField>
    <cacheField name="Notes" numFmtId="0">
      <sharedItems containsBlank="1" containsMixedTypes="1" containsNumber="1" containsInteger="1" minValue="54451" maxValue="10045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ecilia Prada" refreshedDate="42678.457326157404" createdVersion="4" refreshedVersion="4" minRefreshableVersion="3" recordCount="4549">
  <cacheSource type="worksheet">
    <worksheetSource ref="A1:AE1048576" sheet="DataAll2"/>
  </cacheSource>
  <cacheFields count="31">
    <cacheField name="Counter" numFmtId="0">
      <sharedItems containsString="0" containsBlank="1" containsNumber="1" containsInteger="1" minValue="1" maxValue="4548"/>
    </cacheField>
    <cacheField name="Parcela" numFmtId="0">
      <sharedItems containsBlank="1" count="5">
        <s v="Casita"/>
        <s v="Mirador"/>
        <s v="Copete"/>
        <s v="Top"/>
        <m/>
      </sharedItems>
    </cacheField>
    <cacheField name="Q20" numFmtId="0">
      <sharedItems containsBlank="1" count="101">
        <s v="CAS0000"/>
        <s v="CAS8080"/>
        <s v="CAS0020"/>
        <s v="CAS8060"/>
        <s v="CAS0040"/>
        <s v="CAS8040"/>
        <s v="CAS0060"/>
        <s v="CAS8020"/>
        <s v="CAS0080"/>
        <s v="CAS8000"/>
        <s v="CAS2000"/>
        <s v="CAS6080"/>
        <s v="CAS6060"/>
        <s v="CAS2020"/>
        <s v="CAS2040"/>
        <s v="CAS6040"/>
        <s v="CAS2060"/>
        <s v="CAS6020"/>
        <s v="CAS2080"/>
        <s v="CAS6000"/>
        <s v="CAS4000"/>
        <s v="CAS4080"/>
        <s v="CAS4060"/>
        <s v="CAS4020"/>
        <s v="CAS4040"/>
        <s v="MIR0000"/>
        <s v="MIR0020"/>
        <s v="MIR0040"/>
        <s v="MIR0060"/>
        <s v="MIR0080"/>
        <s v="MIR2000"/>
        <s v="MIR2020"/>
        <s v="MIR2040"/>
        <s v="MIR2060"/>
        <s v="MIR2080"/>
        <s v="MIR4000"/>
        <s v="MIR4020"/>
        <s v="MIR4040"/>
        <s v="MIR4060"/>
        <s v="MIR4080"/>
        <s v="MIR6000"/>
        <s v="MIR6020"/>
        <s v="MIR6040"/>
        <s v="MIR6060"/>
        <s v="MIR6080"/>
        <s v="MIR8000"/>
        <s v="MIR8020"/>
        <s v="MIR8040"/>
        <s v="MIR8060"/>
        <s v="MIR8080"/>
        <s v="COP0000"/>
        <s v="COP0020"/>
        <s v="COP0040"/>
        <s v="COP0060"/>
        <s v="COP0080"/>
        <s v="COP2000"/>
        <s v="COP2020"/>
        <s v="COP2040"/>
        <s v="COP2060"/>
        <s v="COP2080"/>
        <s v="COP4000"/>
        <s v="COP4020"/>
        <s v="COP4040"/>
        <s v="COP4060"/>
        <s v="COP4080"/>
        <s v="COP6000"/>
        <s v="COP6020"/>
        <s v="COP6040"/>
        <s v="COP6060"/>
        <s v="COP6080"/>
        <s v="COP8000"/>
        <s v="COP8020"/>
        <s v="COP8040"/>
        <s v="COP8060"/>
        <s v="COP8080"/>
        <s v="TOP0000"/>
        <s v="TOP0020"/>
        <s v="TOP0040"/>
        <s v="TOP0060"/>
        <s v="TOP0080"/>
        <s v="TOP2000"/>
        <s v="TOP2020"/>
        <s v="TOP2040"/>
        <s v="TOP2060"/>
        <s v="TOP2080"/>
        <s v="TOP4000"/>
        <s v="TOP4020"/>
        <s v="TOP4040"/>
        <s v="TOP4060"/>
        <s v="TOP4080"/>
        <s v="TOP6000"/>
        <s v="TOP6020"/>
        <s v="TOP6040"/>
        <s v="TOP6060"/>
        <s v="TOP6080"/>
        <s v="TOP8000"/>
        <s v="TOP8020"/>
        <s v="TOP8040"/>
        <s v="TOP8060"/>
        <s v="TOP8080"/>
        <m/>
      </sharedItems>
    </cacheField>
    <cacheField name="p5" numFmtId="0">
      <sharedItems containsString="0" containsBlank="1" containsNumber="1" containsInteger="1" minValue="3" maxValue="44"/>
    </cacheField>
    <cacheField name="Dendro" numFmtId="0">
      <sharedItems containsBlank="1"/>
    </cacheField>
    <cacheField name="TAG" numFmtId="0">
      <sharedItems containsString="0" containsBlank="1" containsNumber="1" containsInteger="1" minValue="54001" maxValue="103670"/>
    </cacheField>
    <cacheField name="Coor.X" numFmtId="0">
      <sharedItems containsString="0" containsBlank="1" containsNumber="1" minValue="0" maxValue="100"/>
    </cacheField>
    <cacheField name="CoorY" numFmtId="0">
      <sharedItems containsString="0" containsBlank="1" containsNumber="1" minValue="1.7999999999999999E-2" maxValue="100"/>
    </cacheField>
    <cacheField name="Familly" numFmtId="0">
      <sharedItems containsBlank="1"/>
    </cacheField>
    <cacheField name="Genus" numFmtId="0">
      <sharedItems containsBlank="1"/>
    </cacheField>
    <cacheField name="Species" numFmtId="0">
      <sharedItems containsBlank="1" containsMixedTypes="1" containsNumber="1" containsInteger="1" minValue="1" maxValue="10"/>
    </cacheField>
    <cacheField name="Genus+Species" numFmtId="0">
      <sharedItems containsBlank="1" count="139">
        <s v="Quercus.costaricensis"/>
        <s v="Cleyera.theoidaes"/>
        <s v="Rogiera.amoena"/>
        <s v="Viburnum.costaricanun"/>
        <s v="Weinmannia.pinnata"/>
        <s v="Ardisia.sp7"/>
        <s v="Styrax."/>
        <s v="Vaccinium.consanguineum "/>
        <s v="Persea.sp2"/>
        <s v="Clusia."/>
        <s v="Laurel.sp5"/>
        <s v="Symplocos.sp2"/>
        <s v="Ardisia.sp1"/>
        <s v="Quercus.salicifolia"/>
        <s v="Saurauia.montana"/>
        <s v="Myrta.sp4"/>
        <s v="Faramea.sp2"/>
        <s v="Myrsine.sp2"/>
        <s v="Cornus.disciflora"/>
        <s v="Schefflera.sp1"/>
        <s v="Ilex.pallida"/>
        <s v="Faramea.sp1"/>
        <s v="Ardisia.sp5"/>
        <s v="Dendropanax.sp1"/>
        <s v="Zanthoxyllum.melanostictum"/>
        <s v="Meliosma."/>
        <s v="Inga.cf. oerstediana"/>
        <s v="Rubia.sp1"/>
        <s v="Ardisia.sp6"/>
        <s v="CasIndet.4"/>
        <s v="Turpinia.occidentalis"/>
        <s v="Schefflera.sp2"/>
        <s v="Rhamnus.oreodendron"/>
        <s v="Trichillia.sp2"/>
        <s v="Myrta.sp5"/>
        <s v="CasIndet.5"/>
        <s v="Ardisia.sp2"/>
        <s v="CasIndet.6"/>
        <s v="CasIndet.1"/>
        <s v="Prunus."/>
        <s v="Persea.sp1"/>
        <s v="Trichillia.sp3"/>
        <s v="Symplocos.serrulata"/>
        <s v="CasIndet.2"/>
        <s v="CasIndet.3"/>
        <s v="Nectandra.sp1"/>
        <s v="Magnolia.sp2"/>
        <s v="Melastoma.sp4"/>
        <s v="Myrta.sp6"/>
        <s v="Dendropanax.sp3"/>
        <s v="Miconia.livida"/>
        <s v="Billia.rosea"/>
        <s v="Faramea.sp3"/>
        <s v="Magnolia.sororum"/>
        <s v="Laurel.sp7"/>
        <s v="Myrta.sp7"/>
        <s v="Trichillia.sp4"/>
        <s v="Cinnamomum."/>
        <s v="Rondeletia.buddleioides "/>
        <s v="Melastoma.sp2"/>
        <s v="Malvaviscus."/>
        <s v="Cornutia.pyramidata"/>
        <s v="Bunchonsia.macrophylla"/>
        <s v="Psychotria.montivaga"/>
        <s v="Carica."/>
        <s v="Eugenia.gomezii"/>
        <s v="Guarea.cf. andenophylla"/>
        <s v="Cytarexylum."/>
        <s v="Symplocos.cf. chiriquense"/>
        <s v="MirIndet.4"/>
        <s v="Sapium.glandulosum"/>
        <s v="Tournefortia.glabra"/>
        <s v="Casearia.arborea"/>
        <s v="Quercus.insignis"/>
        <s v="Meriania."/>
        <s v="Cedrela.tonduzii"/>
        <s v="Nectandra.sp2"/>
        <s v="Piper."/>
        <s v="Myrta.sp1"/>
        <s v="Heliocarpus.cfamericanus"/>
        <s v="Alnus.acuminata"/>
        <s v="Myrta.sp3"/>
        <s v="Maruria.heterophylla"/>
        <s v="Acalypha."/>
        <s v="Ardisia.sp4"/>
        <s v="Cyathea.caracasana"/>
        <s v="Erythrina."/>
        <s v="Rondeletia.sp2"/>
        <s v="Bocconia.verfrutescens"/>
        <s v="Croton.cf. draco"/>
        <s v="MirIndet.2"/>
        <s v="Ocotea.sp4"/>
        <s v="Nectandra.sp3"/>
        <s v="Psychotria.sp3"/>
        <s v="Laurel.sp1"/>
        <s v="CopIndet.1"/>
        <s v="Gaiadendron.punctatum"/>
        <s v="CopIndet.6"/>
        <s v="Rhamnus.sp1"/>
        <s v="Drymis.granadensis"/>
        <s v="Laurel.sp9"/>
        <s v="Ilex.sp3"/>
        <s v="Sola.sp1"/>
        <s v="cf.Myrsine.sp1"/>
        <s v="CopIndet.2"/>
        <s v="cf.Trichilia.sp5"/>
        <s v="Laurel.sp3"/>
        <s v="Hedyosmum.mexicanum"/>
        <s v="cfMiconia."/>
        <s v="CopIndet.5"/>
        <s v="Solanum.sp1"/>
        <s v="CopIndet.3"/>
        <s v="Laurel.sp2"/>
        <s v="Palicourea.cf.angustifolia"/>
        <s v="TopIndet.2"/>
        <s v="Laurel.sp8"/>
        <s v="Trichillia.havanensis"/>
        <s v="Psychotria.sp2"/>
        <s v="cfMargaritaria."/>
        <s v="Laurel.sp6"/>
        <s v="TopIndet.4"/>
        <s v="Ardisia.sp3"/>
        <s v="Prestoea.acuminata"/>
        <s v="TopIndet.10"/>
        <s v="TopIndet.3"/>
        <s v="TopIndet.5"/>
        <s v="Hedyosmum.mexicamun"/>
        <s v="TopIndet.6"/>
        <s v="Solanum.sp2"/>
        <s v="Rubia.sp3"/>
        <s v="TopIndet.7"/>
        <s v="TopIndet.8"/>
        <s v="TopIndet.1"/>
        <s v="Melastoma.sp1"/>
        <s v="Melastoma.sp3"/>
        <s v="Dendropanax.sp2"/>
        <s v="TopIndet.9"/>
        <s v="Laurel.sp11"/>
        <m/>
      </sharedItems>
    </cacheField>
    <cacheField name="Morpho" numFmtId="0">
      <sharedItems containsBlank="1"/>
    </cacheField>
    <cacheField name="Date" numFmtId="0">
      <sharedItems containsDate="1" containsBlank="1" containsMixedTypes="1" minDate="2015-03-21T00:00:00" maxDate="2015-05-17T00:00:00"/>
    </cacheField>
    <cacheField name="Height" numFmtId="165">
      <sharedItems containsBlank="1" containsMixedTypes="1" containsNumber="1" minValue="0" maxValue="77.921554240350105"/>
    </cacheField>
    <cacheField name="DBH1" numFmtId="0">
      <sharedItems containsString="0" containsBlank="1" containsNumber="1" containsInteger="1" minValue="50" maxValue="1388"/>
    </cacheField>
    <cacheField name="SizeCategory" numFmtId="0">
      <sharedItems containsString="0" containsBlank="1" containsNumber="1" containsInteger="1" minValue="1" maxValue="4"/>
    </cacheField>
    <cacheField name="Rand" numFmtId="0">
      <sharedItems containsString="0" containsBlank="1" containsNumber="1" minValue="0.7858770383157101" maxValue="199.97991561334049"/>
    </cacheField>
    <cacheField name="Measured at (cm)" numFmtId="0">
      <sharedItems containsString="0" containsBlank="1" containsNumber="1" containsInteger="1" minValue="20" maxValue="500"/>
    </cacheField>
    <cacheField name="BasalArea" numFmtId="0">
      <sharedItems containsString="0" containsBlank="1" containsNumber="1" minValue="1.9624999999999998E-3" maxValue="1.51233704"/>
    </cacheField>
    <cacheField name="Cod1" numFmtId="0">
      <sharedItems containsBlank="1"/>
    </cacheField>
    <cacheField name="Cod2" numFmtId="0">
      <sharedItems containsBlank="1" containsMixedTypes="1" containsNumber="1" containsInteger="1" minValue="51" maxValue="162"/>
    </cacheField>
    <cacheField name="DBH2" numFmtId="0">
      <sharedItems containsBlank="1" containsMixedTypes="1" containsNumber="1" containsInteger="1" minValue="50" maxValue="984"/>
    </cacheField>
    <cacheField name="DBH3" numFmtId="0">
      <sharedItems containsBlank="1" containsMixedTypes="1" containsNumber="1" containsInteger="1" minValue="50" maxValue="522"/>
    </cacheField>
    <cacheField name="DBH4" numFmtId="0">
      <sharedItems containsString="0" containsBlank="1" containsNumber="1" containsInteger="1" minValue="51" maxValue="398"/>
    </cacheField>
    <cacheField name="DBH5" numFmtId="0">
      <sharedItems containsString="0" containsBlank="1" containsNumber="1" containsInteger="1" minValue="54" maxValue="197"/>
    </cacheField>
    <cacheField name="DBH6" numFmtId="0">
      <sharedItems containsBlank="1" containsMixedTypes="1" containsNumber="1" containsInteger="1" minValue="51" maxValue="80"/>
    </cacheField>
    <cacheField name="Collected" numFmtId="0">
      <sharedItems containsBlank="1"/>
    </cacheField>
    <cacheField name="DNA" numFmtId="0">
      <sharedItems containsBlank="1"/>
    </cacheField>
    <cacheField name="Collection number" numFmtId="0">
      <sharedItems containsBlank="1"/>
    </cacheField>
    <cacheField name="Notes" numFmtId="0">
      <sharedItems containsBlank="1" containsMixedTypes="1" containsNumber="1" containsInteger="1" minValue="54451" maxValue="10045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48">
  <r>
    <x v="0"/>
    <s v="MOJ0020"/>
    <n v="22"/>
    <s v="y"/>
    <n v="101242"/>
    <s v="Adoxaceae"/>
    <x v="0"/>
    <m/>
    <x v="0"/>
    <s v="Viburnum"/>
    <d v="2015-04-26T00:00:00"/>
    <n v="106"/>
    <x v="0"/>
    <n v="199.95652075217225"/>
    <m/>
    <n v="8.8202599999999999E-3"/>
    <m/>
    <m/>
    <m/>
    <m/>
    <m/>
    <m/>
    <m/>
    <m/>
    <m/>
    <m/>
    <m/>
  </r>
  <r>
    <x v="1"/>
    <s v="ALM8060"/>
    <n v="13"/>
    <s v="y"/>
    <n v="101053"/>
    <s v="Cunoniaceae"/>
    <x v="1"/>
    <m/>
    <x v="1"/>
    <s v="Weinmannia"/>
    <d v="2015-04-21T00:00:00"/>
    <n v="115"/>
    <x v="0"/>
    <n v="199.89558994773029"/>
    <m/>
    <n v="1.0381625E-2"/>
    <m/>
    <m/>
    <m/>
    <m/>
    <m/>
    <m/>
    <m/>
    <m/>
    <m/>
    <m/>
    <m/>
  </r>
  <r>
    <x v="1"/>
    <s v="ALM4060"/>
    <n v="43"/>
    <s v="y"/>
    <n v="100564"/>
    <s v="Primulaceae"/>
    <x v="2"/>
    <s v="sp5"/>
    <x v="2"/>
    <s v="Ardisia normal"/>
    <d v="2015-04-18T00:00:00"/>
    <n v="114"/>
    <x v="0"/>
    <n v="199.7313750153844"/>
    <m/>
    <n v="1.020186E-2"/>
    <m/>
    <m/>
    <m/>
    <m/>
    <m/>
    <m/>
    <m/>
    <m/>
    <m/>
    <m/>
    <m/>
  </r>
  <r>
    <x v="0"/>
    <s v="MOJ0080"/>
    <n v="24"/>
    <s v="y"/>
    <n v="101430"/>
    <s v="Primulaceae"/>
    <x v="2"/>
    <s v="sp7"/>
    <x v="3"/>
    <s v="Ardisia roja"/>
    <d v="2015-04-27T00:00:00"/>
    <n v="106"/>
    <x v="0"/>
    <n v="199.69702880779522"/>
    <m/>
    <n v="8.8202599999999999E-3"/>
    <m/>
    <m/>
    <m/>
    <m/>
    <m/>
    <m/>
    <m/>
    <m/>
    <m/>
    <m/>
    <m/>
  </r>
  <r>
    <x v="2"/>
    <s v="COP2020"/>
    <n v="11"/>
    <s v="y"/>
    <n v="54293"/>
    <s v="Fagaceae"/>
    <x v="3"/>
    <s v="sp1"/>
    <x v="4"/>
    <s v="Quercus"/>
    <d v="2015-03-23T00:00:00"/>
    <n v="702"/>
    <x v="1"/>
    <n v="199.97071049888939"/>
    <n v="190"/>
    <n v="0.38685114000000004"/>
    <s v="A"/>
    <m/>
    <m/>
    <m/>
    <m/>
    <m/>
    <m/>
    <m/>
    <m/>
    <m/>
    <s v="Measure at, 190"/>
  </r>
  <r>
    <x v="3"/>
    <s v="MIR6080"/>
    <n v="24"/>
    <s v="y"/>
    <n v="103446"/>
    <s v="Styracaceae"/>
    <x v="4"/>
    <m/>
    <x v="5"/>
    <s v="Styrax"/>
    <s v="jun/23/2015"/>
    <n v="153"/>
    <x v="0"/>
    <n v="199.67118008821848"/>
    <m/>
    <n v="1.8376065000000004E-2"/>
    <m/>
    <m/>
    <m/>
    <m/>
    <m/>
    <m/>
    <m/>
    <m/>
    <m/>
    <m/>
    <m/>
  </r>
  <r>
    <x v="0"/>
    <s v="MOJ0040"/>
    <n v="23"/>
    <s v="y"/>
    <n v="101297"/>
    <s v="Primulaceae"/>
    <x v="2"/>
    <s v="sp7"/>
    <x v="3"/>
    <s v="Ardisia roja"/>
    <d v="2015-04-26T00:00:00"/>
    <n v="124"/>
    <x v="0"/>
    <n v="199.50203477125854"/>
    <m/>
    <n v="1.207016E-2"/>
    <m/>
    <m/>
    <m/>
    <m/>
    <m/>
    <m/>
    <m/>
    <m/>
    <m/>
    <m/>
    <m/>
  </r>
  <r>
    <x v="0"/>
    <s v="MOJ2020"/>
    <n v="34"/>
    <s v="y"/>
    <n v="101636"/>
    <s v="Adoxaceae"/>
    <x v="0"/>
    <m/>
    <x v="0"/>
    <s v="Viburnum"/>
    <d v="2015-05-08T00:00:00"/>
    <n v="152"/>
    <x v="0"/>
    <n v="199.49820796706643"/>
    <m/>
    <n v="1.8136639999999999E-2"/>
    <m/>
    <m/>
    <m/>
    <m/>
    <m/>
    <m/>
    <m/>
    <m/>
    <m/>
    <m/>
    <m/>
  </r>
  <r>
    <x v="0"/>
    <s v="MOJ0040"/>
    <n v="14"/>
    <s v="y"/>
    <n v="101285"/>
    <s v="Fagaceae"/>
    <x v="3"/>
    <s v="sp2"/>
    <x v="6"/>
    <s v="Quercus lanceolado"/>
    <d v="2015-04-26T00:00:00"/>
    <n v="410"/>
    <x v="2"/>
    <n v="198.68880391597759"/>
    <m/>
    <n v="0.13195850000000001"/>
    <m/>
    <m/>
    <m/>
    <m/>
    <m/>
    <m/>
    <m/>
    <m/>
    <m/>
    <m/>
    <m/>
  </r>
  <r>
    <x v="0"/>
    <s v="MOJ6060"/>
    <n v="14"/>
    <s v="y"/>
    <n v="102340"/>
    <s v="Styracaceae"/>
    <x v="4"/>
    <m/>
    <x v="5"/>
    <s v="Styrax"/>
    <d v="2015-05-12T00:00:00"/>
    <n v="104"/>
    <x v="0"/>
    <n v="199.42183779191515"/>
    <m/>
    <n v="8.4905599999999994E-3"/>
    <m/>
    <m/>
    <m/>
    <m/>
    <m/>
    <m/>
    <m/>
    <m/>
    <m/>
    <m/>
    <m/>
  </r>
  <r>
    <x v="0"/>
    <s v="MOJ6000"/>
    <n v="22"/>
    <s v="y"/>
    <n v="102200"/>
    <s v="Adoxaceae"/>
    <x v="0"/>
    <m/>
    <x v="0"/>
    <s v="Viburnum"/>
    <d v="2015-05-11T00:00:00"/>
    <n v="289"/>
    <x v="0"/>
    <n v="199.30597112510745"/>
    <m/>
    <n v="6.5563985000000005E-2"/>
    <m/>
    <m/>
    <m/>
    <m/>
    <m/>
    <m/>
    <m/>
    <m/>
    <m/>
    <m/>
    <m/>
  </r>
  <r>
    <x v="2"/>
    <s v="COP4060"/>
    <n v="23"/>
    <s v="y"/>
    <n v="54462"/>
    <s v="Adoxaceae"/>
    <x v="0"/>
    <m/>
    <x v="0"/>
    <s v="Viburnum"/>
    <d v="2015-03-24T00:00:00"/>
    <n v="239"/>
    <x v="0"/>
    <n v="199.28887996412578"/>
    <m/>
    <n v="4.4839984999999999E-2"/>
    <m/>
    <m/>
    <m/>
    <m/>
    <m/>
    <m/>
    <m/>
    <m/>
    <m/>
    <m/>
    <m/>
  </r>
  <r>
    <x v="0"/>
    <s v="MOJ2060"/>
    <n v="24"/>
    <s v="y"/>
    <n v="101744"/>
    <s v="Adoxaceae"/>
    <x v="0"/>
    <m/>
    <x v="0"/>
    <s v="Viburnum"/>
    <d v="2015-05-09T00:00:00"/>
    <n v="140"/>
    <x v="0"/>
    <n v="199.23605468584577"/>
    <m/>
    <n v="1.5386E-2"/>
    <s v="M"/>
    <m/>
    <n v="53"/>
    <m/>
    <m/>
    <m/>
    <m/>
    <m/>
    <m/>
    <m/>
    <m/>
  </r>
  <r>
    <x v="0"/>
    <s v="MOJ6020"/>
    <n v="33"/>
    <s v="y"/>
    <n v="102262"/>
    <s v="Fagaceae"/>
    <x v="3"/>
    <s v="sp2"/>
    <x v="6"/>
    <s v="Quercus lanceolado"/>
    <d v="2015-05-12T00:00:00"/>
    <n v="621"/>
    <x v="1"/>
    <n v="199.74087432566682"/>
    <m/>
    <n v="0.30272818499999998"/>
    <m/>
    <m/>
    <m/>
    <m/>
    <m/>
    <m/>
    <m/>
    <m/>
    <m/>
    <m/>
    <m/>
  </r>
  <r>
    <x v="0"/>
    <s v="MOJ6080"/>
    <n v="13"/>
    <s v="y"/>
    <n v="102391"/>
    <s v="Cornaceae"/>
    <x v="5"/>
    <s v="disciflora"/>
    <x v="7"/>
    <s v="Cornus"/>
    <d v="2015-05-15T00:00:00"/>
    <n v="391"/>
    <x v="2"/>
    <n v="195.17011877399065"/>
    <m/>
    <n v="0.120011585"/>
    <m/>
    <m/>
    <m/>
    <m/>
    <m/>
    <m/>
    <m/>
    <m/>
    <m/>
    <m/>
    <m/>
  </r>
  <r>
    <x v="1"/>
    <s v="ALM0080"/>
    <n v="11"/>
    <s v="y"/>
    <n v="100124"/>
    <s v="Styracaceae"/>
    <x v="4"/>
    <m/>
    <x v="5"/>
    <s v="Styrax"/>
    <d v="2015-04-15T00:00:00"/>
    <n v="175"/>
    <x v="0"/>
    <n v="199.22773491229253"/>
    <m/>
    <n v="2.4040624999999999E-2"/>
    <m/>
    <m/>
    <m/>
    <m/>
    <m/>
    <m/>
    <m/>
    <m/>
    <m/>
    <m/>
    <m/>
  </r>
  <r>
    <x v="2"/>
    <s v="COP0020"/>
    <n v="21"/>
    <s v="y"/>
    <n v="54085"/>
    <s v="Fagaceae"/>
    <x v="3"/>
    <s v="sp1"/>
    <x v="4"/>
    <s v="Quercus"/>
    <d v="2015-03-22T00:00:00"/>
    <n v="149"/>
    <x v="0"/>
    <n v="199.06221947758513"/>
    <m/>
    <n v="1.7427785000000001E-2"/>
    <m/>
    <m/>
    <m/>
    <m/>
    <m/>
    <m/>
    <m/>
    <m/>
    <m/>
    <m/>
    <m/>
  </r>
  <r>
    <x v="0"/>
    <s v="MOJ6060"/>
    <n v="42"/>
    <s v="y"/>
    <n v="102376"/>
    <s v="Actinidaceae"/>
    <x v="6"/>
    <m/>
    <x v="8"/>
    <s v="Saurauia"/>
    <d v="2015-05-12T00:00:00"/>
    <n v="113"/>
    <x v="0"/>
    <n v="198.98691111635895"/>
    <m/>
    <n v="1.0023665000000001E-2"/>
    <m/>
    <m/>
    <m/>
    <m/>
    <m/>
    <m/>
    <m/>
    <m/>
    <m/>
    <m/>
    <m/>
  </r>
  <r>
    <x v="1"/>
    <s v="ALM0060"/>
    <n v="21"/>
    <s v="y"/>
    <n v="100108"/>
    <s v="Fagaceae"/>
    <x v="3"/>
    <s v="sp1"/>
    <x v="4"/>
    <s v="Quercus"/>
    <d v="2015-04-14T00:00:00"/>
    <n v="242"/>
    <x v="0"/>
    <n v="198.97645354652263"/>
    <m/>
    <n v="4.5972740000000005E-2"/>
    <m/>
    <m/>
    <m/>
    <m/>
    <m/>
    <m/>
    <m/>
    <m/>
    <m/>
    <m/>
    <m/>
  </r>
  <r>
    <x v="0"/>
    <s v="MOJ4040"/>
    <n v="33"/>
    <s v="y"/>
    <n v="102046"/>
    <s v="Primulaceae"/>
    <x v="2"/>
    <s v="sp7"/>
    <x v="3"/>
    <s v="Ardisia roja"/>
    <d v="2015-05-11T00:00:00"/>
    <n v="138"/>
    <x v="0"/>
    <n v="198.95952192158893"/>
    <m/>
    <n v="1.4949540000000001E-2"/>
    <m/>
    <m/>
    <m/>
    <m/>
    <m/>
    <m/>
    <m/>
    <m/>
    <m/>
    <m/>
    <m/>
  </r>
  <r>
    <x v="1"/>
    <s v="ALM4080"/>
    <n v="11"/>
    <s v="y"/>
    <n v="100576"/>
    <s v="Styracaceae"/>
    <x v="4"/>
    <m/>
    <x v="5"/>
    <s v="Styrax"/>
    <d v="2015-04-18T00:00:00"/>
    <n v="134"/>
    <x v="0"/>
    <n v="198.94695217549608"/>
    <m/>
    <n v="1.4095460000000001E-2"/>
    <m/>
    <m/>
    <m/>
    <m/>
    <m/>
    <m/>
    <m/>
    <m/>
    <m/>
    <m/>
    <m/>
  </r>
  <r>
    <x v="3"/>
    <s v="MIR4000"/>
    <n v="33"/>
    <s v="y"/>
    <n v="103141"/>
    <s v="Styracaceae"/>
    <x v="4"/>
    <m/>
    <x v="5"/>
    <s v="Styrax"/>
    <s v="jun/22/2015"/>
    <n v="265"/>
    <x v="0"/>
    <n v="198.89622436107379"/>
    <m/>
    <n v="5.5126624999999999E-2"/>
    <m/>
    <m/>
    <m/>
    <m/>
    <m/>
    <m/>
    <m/>
    <m/>
    <m/>
    <m/>
    <m/>
  </r>
  <r>
    <x v="0"/>
    <s v="MOJ4020"/>
    <n v="21"/>
    <s v="y"/>
    <n v="101957"/>
    <s v="Fagaceae"/>
    <x v="3"/>
    <s v="sp2"/>
    <x v="6"/>
    <s v="Quercus lanceolado"/>
    <d v="2015-05-10T00:00:00"/>
    <n v="352"/>
    <x v="2"/>
    <n v="192.92556629945204"/>
    <n v="180"/>
    <n v="9.7264639999999999E-2"/>
    <s v="A"/>
    <m/>
    <m/>
    <m/>
    <m/>
    <m/>
    <m/>
    <m/>
    <m/>
    <m/>
    <s v="measured at 180"/>
  </r>
  <r>
    <x v="2"/>
    <s v="COP0040"/>
    <n v="31"/>
    <s v="y"/>
    <n v="54142"/>
    <s v="Fagaceae"/>
    <x v="3"/>
    <s v="sp1"/>
    <x v="4"/>
    <s v="Quercus"/>
    <d v="2015-03-22T00:00:00"/>
    <n v="253"/>
    <x v="0"/>
    <n v="198.848385266272"/>
    <m/>
    <n v="5.0247065E-2"/>
    <m/>
    <m/>
    <m/>
    <m/>
    <m/>
    <m/>
    <m/>
    <m/>
    <m/>
    <m/>
    <m/>
  </r>
  <r>
    <x v="0"/>
    <s v="MOJ6020"/>
    <n v="33"/>
    <s v="y"/>
    <n v="102260"/>
    <s v="Cornaceae"/>
    <x v="5"/>
    <s v="disciflora"/>
    <x v="7"/>
    <s v="Cornus"/>
    <d v="2015-05-12T00:00:00"/>
    <n v="113"/>
    <x v="0"/>
    <n v="198.63167940181211"/>
    <m/>
    <n v="1.0023665000000001E-2"/>
    <m/>
    <m/>
    <m/>
    <m/>
    <m/>
    <m/>
    <m/>
    <m/>
    <m/>
    <m/>
    <m/>
  </r>
  <r>
    <x v="0"/>
    <s v="MOJ0040"/>
    <n v="24"/>
    <s v="y"/>
    <n v="101291"/>
    <s v="Fagaceae"/>
    <x v="3"/>
    <s v="sp2"/>
    <x v="6"/>
    <s v="Quercus lanceolado"/>
    <d v="2015-04-26T00:00:00"/>
    <n v="279"/>
    <x v="0"/>
    <n v="198.58299876273742"/>
    <m/>
    <n v="6.1105185000000006E-2"/>
    <m/>
    <m/>
    <m/>
    <m/>
    <m/>
    <m/>
    <m/>
    <m/>
    <m/>
    <m/>
    <m/>
  </r>
  <r>
    <x v="0"/>
    <s v="MOJ6000"/>
    <n v="32"/>
    <s v="y"/>
    <n v="102211"/>
    <s v="Adoxaceae"/>
    <x v="0"/>
    <m/>
    <x v="0"/>
    <s v="Viburnum"/>
    <d v="2015-05-12T00:00:00"/>
    <n v="314"/>
    <x v="2"/>
    <n v="191.06520759487159"/>
    <m/>
    <n v="7.7397859999999999E-2"/>
    <m/>
    <m/>
    <m/>
    <m/>
    <m/>
    <m/>
    <m/>
    <m/>
    <m/>
    <m/>
    <m/>
  </r>
  <r>
    <x v="3"/>
    <s v="MIR2040"/>
    <n v="23"/>
    <s v="y"/>
    <n v="102978"/>
    <s v="Pentaphylacaceae"/>
    <x v="7"/>
    <s v="vertheoidaes"/>
    <x v="9"/>
    <s v="Alterno aserrado"/>
    <s v="jun/21/2015"/>
    <n v="150"/>
    <x v="0"/>
    <n v="198.54300280331444"/>
    <m/>
    <n v="1.7662500000000001E-2"/>
    <m/>
    <m/>
    <m/>
    <m/>
    <m/>
    <m/>
    <m/>
    <m/>
    <m/>
    <m/>
    <m/>
  </r>
  <r>
    <x v="0"/>
    <s v="MOJ8040"/>
    <n v="43"/>
    <s v="y"/>
    <n v="102572"/>
    <s v="Fagaceae"/>
    <x v="3"/>
    <s v="sp2"/>
    <x v="6"/>
    <s v="Quercus lanceolado"/>
    <d v="2015-05-16T00:00:00"/>
    <n v="459"/>
    <x v="2"/>
    <n v="190.14993583206336"/>
    <m/>
    <n v="0.16538458500000003"/>
    <m/>
    <m/>
    <m/>
    <m/>
    <m/>
    <m/>
    <m/>
    <m/>
    <m/>
    <m/>
    <m/>
  </r>
  <r>
    <x v="3"/>
    <s v="MIR4060"/>
    <n v="44"/>
    <s v="y"/>
    <n v="103240"/>
    <s v="Rubiaceae"/>
    <x v="8"/>
    <s v="sp1"/>
    <x v="10"/>
    <s v="Alzatea peluda"/>
    <s v="jun/22/2015"/>
    <n v="104"/>
    <x v="0"/>
    <n v="198.47970045236238"/>
    <m/>
    <n v="8.4905599999999994E-3"/>
    <s v="M"/>
    <m/>
    <n v="68"/>
    <m/>
    <m/>
    <m/>
    <m/>
    <m/>
    <m/>
    <m/>
    <m/>
  </r>
  <r>
    <x v="0"/>
    <s v="MOJ8040"/>
    <n v="14"/>
    <s v="y"/>
    <n v="102542"/>
    <s v="Styracaceae"/>
    <x v="4"/>
    <m/>
    <x v="5"/>
    <s v="Styrax"/>
    <d v="2015-05-15T00:00:00"/>
    <n v="123"/>
    <x v="0"/>
    <n v="198.44699712283168"/>
    <m/>
    <n v="1.1876265E-2"/>
    <m/>
    <m/>
    <m/>
    <m/>
    <m/>
    <m/>
    <m/>
    <m/>
    <m/>
    <m/>
    <m/>
  </r>
  <r>
    <x v="0"/>
    <s v="MOJ2060"/>
    <n v="43"/>
    <s v="y"/>
    <n v="101782"/>
    <s v="Fagaceae"/>
    <x v="3"/>
    <s v="sp2"/>
    <x v="6"/>
    <s v="Quercus lanceolado"/>
    <d v="2015-05-09T00:00:00"/>
    <n v="655"/>
    <x v="1"/>
    <n v="199.45481787903032"/>
    <n v="220"/>
    <n v="0.336784625"/>
    <s v="A"/>
    <s v="M"/>
    <n v="485"/>
    <s v="358(measured at 190)"/>
    <m/>
    <m/>
    <m/>
    <m/>
    <m/>
    <m/>
    <s v="measured at 220"/>
  </r>
  <r>
    <x v="3"/>
    <s v="MIR0020"/>
    <n v="41"/>
    <s v="y"/>
    <n v="102760"/>
    <s v="Pentaphylacaceae"/>
    <x v="7"/>
    <s v="vertheoidaes"/>
    <x v="9"/>
    <s v="Alterno aserrado"/>
    <s v="jun/20/2015"/>
    <n v="210"/>
    <x v="0"/>
    <n v="198.37245319445296"/>
    <m/>
    <n v="3.4618500000000003E-2"/>
    <s v="M"/>
    <m/>
    <n v="72"/>
    <m/>
    <m/>
    <m/>
    <m/>
    <m/>
    <m/>
    <m/>
    <m/>
  </r>
  <r>
    <x v="0"/>
    <s v="MOJ4060"/>
    <n v="13"/>
    <s v="y"/>
    <n v="102077"/>
    <s v="Adoxaceae"/>
    <x v="0"/>
    <m/>
    <x v="0"/>
    <s v="Viburnum"/>
    <d v="2015-05-11T00:00:00"/>
    <n v="126"/>
    <x v="0"/>
    <n v="198.35783540016996"/>
    <m/>
    <n v="1.246266E-2"/>
    <m/>
    <m/>
    <m/>
    <m/>
    <m/>
    <m/>
    <m/>
    <m/>
    <m/>
    <m/>
    <m/>
  </r>
  <r>
    <x v="0"/>
    <s v="MOJ4020"/>
    <n v="42"/>
    <s v="y"/>
    <n v="101988"/>
    <s v="Araliaceae"/>
    <x v="9"/>
    <s v="sp1"/>
    <x v="11"/>
    <s v="Schefflera"/>
    <d v="2015-05-10T00:00:00"/>
    <n v="183"/>
    <x v="0"/>
    <n v="198.31158952189497"/>
    <m/>
    <n v="2.6288865000000002E-2"/>
    <m/>
    <m/>
    <m/>
    <m/>
    <m/>
    <m/>
    <m/>
    <m/>
    <m/>
    <m/>
    <m/>
  </r>
  <r>
    <x v="0"/>
    <s v="MOJ0080"/>
    <n v="23"/>
    <s v="y"/>
    <n v="101434"/>
    <s v="Styracaceae"/>
    <x v="4"/>
    <m/>
    <x v="5"/>
    <s v="Styrax"/>
    <d v="2015-04-27T00:00:00"/>
    <n v="122"/>
    <x v="0"/>
    <n v="198.23387202084587"/>
    <m/>
    <n v="1.168394E-2"/>
    <m/>
    <m/>
    <m/>
    <m/>
    <m/>
    <m/>
    <m/>
    <m/>
    <m/>
    <m/>
    <m/>
  </r>
  <r>
    <x v="3"/>
    <s v="MIR8000"/>
    <n v="31"/>
    <s v="y"/>
    <n v="103493"/>
    <s v="Melastomataceae"/>
    <x v="10"/>
    <s v="sp2"/>
    <x v="12"/>
    <s v="Melastoma lisa"/>
    <s v="jun/23/2015"/>
    <n v="103"/>
    <x v="0"/>
    <n v="198.20348182709512"/>
    <m/>
    <n v="8.3280650000000008E-3"/>
    <s v="M"/>
    <m/>
    <n v="82"/>
    <m/>
    <m/>
    <m/>
    <m/>
    <m/>
    <m/>
    <m/>
    <m/>
  </r>
  <r>
    <x v="0"/>
    <s v="MOJ4000"/>
    <n v="31"/>
    <s v="y"/>
    <n v="101905"/>
    <s v="Fagaceae"/>
    <x v="3"/>
    <s v="sp2"/>
    <x v="6"/>
    <s v="Quercus lanceolado"/>
    <d v="2015-05-10T00:00:00"/>
    <n v="214"/>
    <x v="0"/>
    <n v="198.08877549718886"/>
    <m/>
    <n v="3.594986E-2"/>
    <m/>
    <m/>
    <m/>
    <m/>
    <m/>
    <m/>
    <m/>
    <m/>
    <m/>
    <m/>
    <m/>
  </r>
  <r>
    <x v="0"/>
    <s v="MOJ4040"/>
    <n v="22"/>
    <s v="y"/>
    <n v="102023"/>
    <s v="Fagaceae"/>
    <x v="3"/>
    <s v="sp2"/>
    <x v="6"/>
    <s v="Quercus lanceolado"/>
    <d v="2015-05-11T00:00:00"/>
    <n v="656"/>
    <x v="1"/>
    <n v="199.44987434926048"/>
    <m/>
    <n v="0.33781376000000002"/>
    <m/>
    <m/>
    <m/>
    <m/>
    <m/>
    <m/>
    <m/>
    <m/>
    <m/>
    <m/>
    <m/>
  </r>
  <r>
    <x v="2"/>
    <s v="COP2080"/>
    <n v="32"/>
    <s v="y"/>
    <n v="54386"/>
    <s v="Araliaceae"/>
    <x v="9"/>
    <s v="sp1"/>
    <x v="11"/>
    <s v="Schefflera copete"/>
    <d v="2015-03-23T00:00:00"/>
    <n v="205"/>
    <x v="0"/>
    <n v="198.08499632903579"/>
    <m/>
    <n v="3.2989625000000002E-2"/>
    <m/>
    <m/>
    <m/>
    <m/>
    <m/>
    <m/>
    <m/>
    <m/>
    <m/>
    <m/>
    <m/>
  </r>
  <r>
    <x v="1"/>
    <s v="ALM4080"/>
    <n v="23"/>
    <s v="y"/>
    <n v="100596"/>
    <s v="Clusiaceae"/>
    <x v="11"/>
    <m/>
    <x v="13"/>
    <s v="Clusia"/>
    <d v="2015-04-18T00:00:00"/>
    <n v="137"/>
    <x v="0"/>
    <n v="197.97253005117005"/>
    <m/>
    <n v="1.4733665000000002E-2"/>
    <m/>
    <m/>
    <m/>
    <m/>
    <m/>
    <m/>
    <m/>
    <m/>
    <m/>
    <m/>
    <m/>
  </r>
  <r>
    <x v="0"/>
    <s v="MOJ2080"/>
    <n v="21"/>
    <s v="y"/>
    <n v="101837"/>
    <s v="Fagaceae"/>
    <x v="3"/>
    <s v="sp2"/>
    <x v="6"/>
    <s v="Quercus lanceolado"/>
    <d v="2015-05-10T00:00:00"/>
    <n v="469"/>
    <x v="2"/>
    <n v="189.28000557433091"/>
    <m/>
    <n v="0.17266938500000001"/>
    <m/>
    <m/>
    <m/>
    <m/>
    <m/>
    <m/>
    <m/>
    <m/>
    <m/>
    <m/>
    <m/>
  </r>
  <r>
    <x v="0"/>
    <s v="MOJ2020"/>
    <n v="12"/>
    <s v="y"/>
    <n v="101600"/>
    <s v="Pentaphylacaceae"/>
    <x v="7"/>
    <s v="vertheoidaes"/>
    <x v="9"/>
    <s v="Alterno aserrado"/>
    <d v="2015-05-08T00:00:00"/>
    <n v="195"/>
    <x v="0"/>
    <n v="197.94220034669601"/>
    <m/>
    <n v="2.9849625000000001E-2"/>
    <m/>
    <m/>
    <m/>
    <m/>
    <m/>
    <m/>
    <m/>
    <m/>
    <m/>
    <m/>
    <m/>
  </r>
  <r>
    <x v="3"/>
    <s v="MIR0060"/>
    <n v="21"/>
    <s v="y"/>
    <n v="102815"/>
    <s v="Magnoliaceae"/>
    <x v="12"/>
    <m/>
    <x v="14"/>
    <s v="Magnolia"/>
    <s v="jun/20/2015"/>
    <n v="160"/>
    <x v="0"/>
    <n v="197.86621121818672"/>
    <m/>
    <n v="2.0095999999999999E-2"/>
    <m/>
    <m/>
    <m/>
    <m/>
    <m/>
    <m/>
    <m/>
    <m/>
    <m/>
    <m/>
    <m/>
  </r>
  <r>
    <x v="2"/>
    <s v="COP0040"/>
    <n v="23"/>
    <s v="y"/>
    <n v="54128"/>
    <s v="Fagaceae"/>
    <x v="3"/>
    <s v="sp1"/>
    <x v="4"/>
    <s v="Quercus"/>
    <d v="2015-03-22T00:00:00"/>
    <n v="508"/>
    <x v="1"/>
    <n v="199.22554282327371"/>
    <m/>
    <n v="0.20258024000000002"/>
    <m/>
    <m/>
    <m/>
    <m/>
    <m/>
    <m/>
    <m/>
    <m/>
    <m/>
    <m/>
    <m/>
  </r>
  <r>
    <x v="0"/>
    <s v="MOJ2020"/>
    <n v="34"/>
    <s v="y"/>
    <n v="101633"/>
    <s v="Fagaceae"/>
    <x v="3"/>
    <s v="sp2"/>
    <x v="6"/>
    <s v="Quercus lanceolado"/>
    <d v="2015-05-08T00:00:00"/>
    <n v="445"/>
    <x v="2"/>
    <n v="188.51175171743625"/>
    <m/>
    <n v="0.15544962500000001"/>
    <m/>
    <m/>
    <m/>
    <m/>
    <m/>
    <m/>
    <m/>
    <m/>
    <m/>
    <m/>
    <m/>
  </r>
  <r>
    <x v="1"/>
    <s v="ALM0080"/>
    <n v="22"/>
    <s v="y"/>
    <n v="100169"/>
    <s v="Symplocaceae"/>
    <x v="13"/>
    <s v="sp1"/>
    <x v="15"/>
    <s v="Symplocos"/>
    <d v="2015-04-15T00:00:00"/>
    <n v="182"/>
    <x v="0"/>
    <n v="197.86413399758385"/>
    <m/>
    <n v="2.6002339999999999E-2"/>
    <m/>
    <m/>
    <m/>
    <m/>
    <m/>
    <m/>
    <m/>
    <m/>
    <m/>
    <m/>
    <m/>
  </r>
  <r>
    <x v="1"/>
    <s v="ALM8000"/>
    <n v="23"/>
    <s v="y"/>
    <n v="100858"/>
    <s v="Fagaceae"/>
    <x v="3"/>
    <s v="sp1"/>
    <x v="4"/>
    <s v="Quercus"/>
    <d v="2015-04-20T00:00:00"/>
    <n v="610"/>
    <x v="1"/>
    <n v="199.18940478214566"/>
    <n v="170"/>
    <n v="0.29209849999999998"/>
    <s v="A"/>
    <m/>
    <m/>
    <m/>
    <m/>
    <m/>
    <m/>
    <m/>
    <m/>
    <m/>
    <s v="Measure at 170"/>
  </r>
  <r>
    <x v="1"/>
    <s v="ALM6020"/>
    <n v="33"/>
    <s v="y"/>
    <n v="100699"/>
    <s v="Styracaceae"/>
    <x v="4"/>
    <m/>
    <x v="5"/>
    <s v="Styrax"/>
    <d v="2015-04-19T00:00:00"/>
    <n v="105"/>
    <x v="0"/>
    <n v="197.80033481273614"/>
    <m/>
    <n v="8.6546250000000009E-3"/>
    <m/>
    <m/>
    <m/>
    <m/>
    <m/>
    <m/>
    <m/>
    <m/>
    <m/>
    <m/>
    <m/>
  </r>
  <r>
    <x v="1"/>
    <s v="ALM2000"/>
    <n v="22"/>
    <s v="y"/>
    <n v="100228"/>
    <s v="Primulaceae"/>
    <x v="2"/>
    <s v="sp3"/>
    <x v="16"/>
    <s v="Ardisia grande"/>
    <d v="2015-04-15T00:00:00"/>
    <n v="110"/>
    <x v="0"/>
    <n v="197.76532064601528"/>
    <m/>
    <n v="9.4985E-3"/>
    <m/>
    <m/>
    <m/>
    <m/>
    <m/>
    <m/>
    <m/>
    <m/>
    <m/>
    <m/>
    <m/>
  </r>
  <r>
    <x v="1"/>
    <s v="ALM8020"/>
    <n v="21"/>
    <s v="y"/>
    <n v="100943"/>
    <s v="Rutaceae"/>
    <x v="14"/>
    <s v="cf.melanostictum"/>
    <x v="17"/>
    <s v="Zanthoxylum"/>
    <d v="2015-04-20T00:00:00"/>
    <n v="199"/>
    <x v="0"/>
    <n v="197.75377691809479"/>
    <m/>
    <n v="3.1086784999999999E-2"/>
    <m/>
    <m/>
    <m/>
    <m/>
    <m/>
    <m/>
    <m/>
    <m/>
    <m/>
    <m/>
    <m/>
  </r>
  <r>
    <x v="3"/>
    <s v="MIR4000"/>
    <n v="32"/>
    <s v="y"/>
    <n v="103137"/>
    <s v="Symplocaceae"/>
    <x v="13"/>
    <s v="sp3"/>
    <x v="18"/>
    <s v="Symplocos pequeño"/>
    <s v="jun/22/2015"/>
    <n v="118"/>
    <x v="0"/>
    <n v="197.6961958917924"/>
    <m/>
    <n v="1.093034E-2"/>
    <s v="M"/>
    <m/>
    <n v="95"/>
    <m/>
    <m/>
    <m/>
    <m/>
    <s v="F"/>
    <m/>
    <m/>
    <m/>
  </r>
  <r>
    <x v="0"/>
    <s v="MOJ2080"/>
    <n v="24"/>
    <s v="y"/>
    <n v="101817"/>
    <s v="Fagaceae"/>
    <x v="3"/>
    <s v="sp2"/>
    <x v="6"/>
    <s v="Quercus lanceolado"/>
    <d v="2015-05-09T00:00:00"/>
    <n v="170"/>
    <x v="0"/>
    <n v="197.6861142560204"/>
    <m/>
    <n v="2.2686499999999998E-2"/>
    <m/>
    <m/>
    <m/>
    <m/>
    <m/>
    <m/>
    <m/>
    <m/>
    <m/>
    <m/>
    <m/>
  </r>
  <r>
    <x v="1"/>
    <s v="ALM6040"/>
    <n v="42"/>
    <s v="y"/>
    <n v="100756"/>
    <s v="Fagaceae"/>
    <x v="3"/>
    <s v="sp1"/>
    <x v="4"/>
    <s v="Quercus"/>
    <d v="2015-04-19T00:00:00"/>
    <n v="711"/>
    <x v="1"/>
    <n v="199.11997580062848"/>
    <n v="190"/>
    <n v="0.39683398500000006"/>
    <s v="A"/>
    <m/>
    <m/>
    <m/>
    <m/>
    <m/>
    <m/>
    <m/>
    <m/>
    <m/>
    <s v="Measure at 190"/>
  </r>
  <r>
    <x v="1"/>
    <s v="ALM4060"/>
    <n v="43"/>
    <s v="y"/>
    <n v="100562"/>
    <s v="Cornaceae"/>
    <x v="5"/>
    <s v="disciflora"/>
    <x v="7"/>
    <s v="Cornus"/>
    <d v="2015-04-18T00:00:00"/>
    <n v="253"/>
    <x v="0"/>
    <n v="197.66844462903305"/>
    <m/>
    <n v="5.0247065E-2"/>
    <m/>
    <m/>
    <m/>
    <m/>
    <m/>
    <m/>
    <m/>
    <m/>
    <m/>
    <m/>
    <m/>
  </r>
  <r>
    <x v="0"/>
    <s v="MOJ4040"/>
    <n v="34"/>
    <s v="y"/>
    <n v="102050"/>
    <s v="Aquifoliaceae"/>
    <x v="15"/>
    <s v="sp2"/>
    <x v="19"/>
    <s v="Ilex amarillo"/>
    <d v="2015-05-11T00:00:00"/>
    <n v="122"/>
    <x v="0"/>
    <n v="197.65213024502168"/>
    <m/>
    <n v="1.168394E-2"/>
    <m/>
    <m/>
    <m/>
    <m/>
    <m/>
    <m/>
    <m/>
    <m/>
    <m/>
    <m/>
    <m/>
  </r>
  <r>
    <x v="0"/>
    <s v="MOJ0080"/>
    <n v="33"/>
    <s v="y"/>
    <n v="101458"/>
    <s v="Fagaceae"/>
    <x v="3"/>
    <s v="sp2"/>
    <x v="6"/>
    <s v="Quercus lanceolado"/>
    <d v="2015-05-08T00:00:00"/>
    <n v="310"/>
    <x v="2"/>
    <n v="188.19801791343292"/>
    <m/>
    <n v="7.5438500000000006E-2"/>
    <m/>
    <m/>
    <m/>
    <m/>
    <m/>
    <m/>
    <m/>
    <m/>
    <m/>
    <m/>
    <m/>
  </r>
  <r>
    <x v="0"/>
    <s v="MOJ4040"/>
    <n v="31"/>
    <s v="y"/>
    <n v="102034"/>
    <s v="Fagaceae"/>
    <x v="3"/>
    <s v="sp2"/>
    <x v="6"/>
    <s v="Quercus lanceolado"/>
    <d v="2015-05-11T00:00:00"/>
    <n v="380"/>
    <x v="2"/>
    <n v="186.7270017833456"/>
    <m/>
    <n v="0.113354"/>
    <m/>
    <m/>
    <m/>
    <m/>
    <m/>
    <m/>
    <m/>
    <m/>
    <m/>
    <m/>
    <m/>
  </r>
  <r>
    <x v="0"/>
    <s v="MOJ6020"/>
    <n v="14"/>
    <s v="y"/>
    <n v="102240"/>
    <s v="Lauraceae"/>
    <x v="16"/>
    <s v="sp5"/>
    <x v="20"/>
    <s v="Laurel banano"/>
    <d v="2015-05-12T00:00:00"/>
    <n v="366"/>
    <x v="2"/>
    <n v="185.88170060817146"/>
    <m/>
    <n v="0.10515546000000001"/>
    <m/>
    <m/>
    <m/>
    <m/>
    <m/>
    <m/>
    <m/>
    <m/>
    <m/>
    <m/>
    <m/>
  </r>
  <r>
    <x v="0"/>
    <s v="MOJ2080"/>
    <n v="23"/>
    <s v="y"/>
    <n v="101821"/>
    <s v="Ericaceae"/>
    <x v="17"/>
    <m/>
    <x v="21"/>
    <s v="cf pernettia"/>
    <d v="2015-05-09T00:00:00"/>
    <n v="100"/>
    <x v="0"/>
    <n v="197.6056043002003"/>
    <m/>
    <n v="7.8499999999999993E-3"/>
    <m/>
    <m/>
    <m/>
    <m/>
    <m/>
    <m/>
    <m/>
    <m/>
    <m/>
    <m/>
    <m/>
  </r>
  <r>
    <x v="2"/>
    <s v="COP0060"/>
    <n v="13"/>
    <s v="y"/>
    <n v="54182"/>
    <s v="Fagaceae"/>
    <x v="3"/>
    <s v="sp1"/>
    <x v="4"/>
    <s v="Quercus"/>
    <d v="2015-03-22T00:00:00"/>
    <n v="519"/>
    <x v="1"/>
    <n v="198.54731811003796"/>
    <n v="180"/>
    <n v="0.21144838500000002"/>
    <s v="A"/>
    <s v="M"/>
    <n v="204"/>
    <m/>
    <m/>
    <m/>
    <m/>
    <m/>
    <m/>
    <m/>
    <s v="Measure at, 180"/>
  </r>
  <r>
    <x v="3"/>
    <s v="MIR2080"/>
    <n v="13"/>
    <s v="y"/>
    <n v="103076"/>
    <s v="Adoxaceae"/>
    <x v="0"/>
    <m/>
    <x v="0"/>
    <s v="Viburnum"/>
    <s v="jun/21/2015"/>
    <n v="182"/>
    <x v="0"/>
    <n v="197.60036631432814"/>
    <m/>
    <n v="2.6002339999999999E-2"/>
    <m/>
    <m/>
    <m/>
    <m/>
    <m/>
    <m/>
    <m/>
    <m/>
    <m/>
    <m/>
    <m/>
  </r>
  <r>
    <x v="0"/>
    <s v="MOJ2020"/>
    <n v="12"/>
    <s v="y"/>
    <n v="101602"/>
    <s v="Rubiaceae"/>
    <x v="8"/>
    <s v="sp1"/>
    <x v="10"/>
    <s v="Alzatea peluda"/>
    <d v="2015-05-08T00:00:00"/>
    <n v="202"/>
    <x v="0"/>
    <n v="197.37064317035805"/>
    <m/>
    <n v="3.203114E-2"/>
    <m/>
    <m/>
    <m/>
    <m/>
    <m/>
    <m/>
    <m/>
    <m/>
    <m/>
    <m/>
    <m/>
  </r>
  <r>
    <x v="0"/>
    <s v="MOJ8020"/>
    <n v="23"/>
    <s v="y"/>
    <n v="102507"/>
    <s v="Cunoniaceae"/>
    <x v="1"/>
    <m/>
    <x v="1"/>
    <s v="Weinmannia"/>
    <d v="2015-05-15T00:00:00"/>
    <n v="195"/>
    <x v="0"/>
    <n v="197.30865025806389"/>
    <m/>
    <n v="2.9849625000000001E-2"/>
    <m/>
    <m/>
    <m/>
    <m/>
    <m/>
    <m/>
    <m/>
    <m/>
    <m/>
    <m/>
    <m/>
  </r>
  <r>
    <x v="3"/>
    <s v="MIR2060"/>
    <n v="13"/>
    <s v="y"/>
    <n v="103024"/>
    <s v="Fabaceae"/>
    <x v="18"/>
    <s v="sp1"/>
    <x v="22"/>
    <s v="Inga"/>
    <s v="jun/21/2015"/>
    <n v="656"/>
    <x v="1"/>
    <n v="198.43802781652866"/>
    <m/>
    <n v="0.33781376000000002"/>
    <m/>
    <m/>
    <m/>
    <m/>
    <m/>
    <m/>
    <m/>
    <m/>
    <m/>
    <m/>
    <m/>
  </r>
  <r>
    <x v="0"/>
    <s v="MOJ4040"/>
    <n v="12"/>
    <s v="y"/>
    <n v="102000"/>
    <s v="Fagaceae"/>
    <x v="3"/>
    <s v="sp2"/>
    <x v="6"/>
    <s v="Quercus lanceolado"/>
    <d v="2015-05-11T00:00:00"/>
    <n v="121"/>
    <x v="0"/>
    <n v="197.20997411862436"/>
    <m/>
    <n v="1.1493185000000001E-2"/>
    <m/>
    <m/>
    <m/>
    <m/>
    <m/>
    <m/>
    <m/>
    <m/>
    <m/>
    <m/>
    <m/>
  </r>
  <r>
    <x v="1"/>
    <s v="ALM6040"/>
    <n v="11"/>
    <s v="y"/>
    <n v="100718"/>
    <s v="Fagaceae"/>
    <x v="3"/>
    <s v="sp1"/>
    <x v="4"/>
    <s v="Quercus"/>
    <d v="2015-04-19T00:00:00"/>
    <n v="257"/>
    <x v="0"/>
    <n v="197.12857229402061"/>
    <m/>
    <n v="5.1848465000000003E-2"/>
    <m/>
    <m/>
    <m/>
    <m/>
    <m/>
    <m/>
    <m/>
    <m/>
    <m/>
    <m/>
    <m/>
  </r>
  <r>
    <x v="0"/>
    <s v="MOJ4020"/>
    <n v="13"/>
    <s v="y"/>
    <n v="101931"/>
    <s v="Adoxaceae"/>
    <x v="0"/>
    <m/>
    <x v="0"/>
    <s v="Viburnum"/>
    <d v="2015-05-10T00:00:00"/>
    <n v="133"/>
    <x v="0"/>
    <n v="197.05025874004414"/>
    <m/>
    <n v="1.3885864999999999E-2"/>
    <m/>
    <m/>
    <m/>
    <m/>
    <m/>
    <m/>
    <m/>
    <m/>
    <m/>
    <m/>
    <m/>
  </r>
  <r>
    <x v="0"/>
    <s v="MOJ2060"/>
    <n v="34"/>
    <s v="y"/>
    <n v="101772"/>
    <s v="Pentaphylacaceae"/>
    <x v="7"/>
    <s v="vertheoidaes"/>
    <x v="9"/>
    <s v="Alterno aserrado"/>
    <d v="2015-05-09T00:00:00"/>
    <n v="231"/>
    <x v="0"/>
    <n v="196.97218477147345"/>
    <m/>
    <n v="4.1888385E-2"/>
    <m/>
    <m/>
    <m/>
    <m/>
    <m/>
    <m/>
    <m/>
    <m/>
    <m/>
    <m/>
    <m/>
  </r>
  <r>
    <x v="0"/>
    <s v="MOJ6060"/>
    <n v="23"/>
    <s v="y"/>
    <n v="102344"/>
    <s v="Styracaceae"/>
    <x v="4"/>
    <m/>
    <x v="5"/>
    <s v="Styrax"/>
    <d v="2015-05-12T00:00:00"/>
    <n v="360"/>
    <x v="2"/>
    <n v="185.04948192487745"/>
    <m/>
    <n v="0.10173599999999999"/>
    <m/>
    <m/>
    <m/>
    <m/>
    <m/>
    <m/>
    <m/>
    <m/>
    <m/>
    <m/>
    <m/>
  </r>
  <r>
    <x v="0"/>
    <s v="MOJ8080"/>
    <n v="33"/>
    <s v="y"/>
    <n v="102666"/>
    <s v="Pentaphylacaceae"/>
    <x v="7"/>
    <s v="vertheoidaes"/>
    <x v="9"/>
    <s v="Alterno aserrado"/>
    <d v="2015-05-16T00:00:00"/>
    <n v="310"/>
    <x v="2"/>
    <n v="183.8063741672149"/>
    <m/>
    <n v="7.5438500000000006E-2"/>
    <s v="M"/>
    <m/>
    <n v="296"/>
    <m/>
    <m/>
    <m/>
    <m/>
    <m/>
    <m/>
    <m/>
    <m/>
  </r>
  <r>
    <x v="3"/>
    <s v="MIR4000"/>
    <n v="14"/>
    <s v="y"/>
    <n v="103119"/>
    <s v="Fabaceae"/>
    <x v="19"/>
    <m/>
    <x v="23"/>
    <s v="Erythrina"/>
    <s v="jun/22/2015"/>
    <n v="245"/>
    <x v="0"/>
    <n v="196.74104347545523"/>
    <m/>
    <n v="4.7119624999999998E-2"/>
    <m/>
    <m/>
    <m/>
    <m/>
    <m/>
    <m/>
    <m/>
    <m/>
    <m/>
    <m/>
    <m/>
  </r>
  <r>
    <x v="1"/>
    <s v="ALM8060"/>
    <n v="22"/>
    <s v="y"/>
    <n v="101077"/>
    <s v="Ericaceae"/>
    <x v="17"/>
    <m/>
    <x v="21"/>
    <s v="cf pernettia"/>
    <d v="2015-04-21T00:00:00"/>
    <n v="128"/>
    <x v="0"/>
    <n v="196.63596530060195"/>
    <m/>
    <n v="1.286144E-2"/>
    <m/>
    <m/>
    <m/>
    <m/>
    <m/>
    <m/>
    <m/>
    <m/>
    <m/>
    <m/>
    <m/>
  </r>
  <r>
    <x v="1"/>
    <s v="ALM4020"/>
    <n v="33"/>
    <s v="y"/>
    <n v="100489"/>
    <s v="Primulaceae"/>
    <x v="2"/>
    <s v="sp3"/>
    <x v="16"/>
    <s v="Ardisia grande"/>
    <d v="2015-04-17T00:00:00"/>
    <n v="132"/>
    <x v="0"/>
    <n v="196.62633453679649"/>
    <m/>
    <n v="1.367784E-2"/>
    <m/>
    <m/>
    <m/>
    <m/>
    <m/>
    <m/>
    <m/>
    <m/>
    <m/>
    <m/>
    <m/>
  </r>
  <r>
    <x v="0"/>
    <s v="MOJ0060"/>
    <n v="33"/>
    <s v="y"/>
    <n v="101382"/>
    <s v="Fagaceae"/>
    <x v="3"/>
    <s v="sp2"/>
    <x v="6"/>
    <s v="Quercus lanceolado"/>
    <d v="2015-04-27T00:00:00"/>
    <n v="679"/>
    <x v="1"/>
    <n v="198.40374085258279"/>
    <n v="170"/>
    <n v="0.36191718499999997"/>
    <s v="A"/>
    <m/>
    <m/>
    <m/>
    <m/>
    <m/>
    <m/>
    <m/>
    <m/>
    <m/>
    <s v="Measured at 170"/>
  </r>
  <r>
    <x v="3"/>
    <s v="MIR0000"/>
    <n v="31"/>
    <s v="y"/>
    <n v="102693"/>
    <s v="Rubiaceae"/>
    <x v="20"/>
    <m/>
    <x v="24"/>
    <s v="cf Rondeletia"/>
    <s v="jun/20/2015"/>
    <n v="131"/>
    <x v="0"/>
    <n v="196.3905857317834"/>
    <m/>
    <n v="1.3471385000000001E-2"/>
    <m/>
    <m/>
    <m/>
    <m/>
    <m/>
    <m/>
    <m/>
    <s v="F"/>
    <m/>
    <m/>
    <m/>
  </r>
  <r>
    <x v="1"/>
    <s v="ALM6060"/>
    <n v="34"/>
    <s v="y"/>
    <n v="100797"/>
    <s v="Adoxaceae"/>
    <x v="0"/>
    <m/>
    <x v="0"/>
    <s v="Viburnum"/>
    <d v="2015-04-19T00:00:00"/>
    <n v="109"/>
    <x v="0"/>
    <n v="196.38104769290027"/>
    <m/>
    <n v="9.3265850000000001E-3"/>
    <m/>
    <m/>
    <m/>
    <m/>
    <m/>
    <m/>
    <m/>
    <m/>
    <m/>
    <m/>
    <m/>
  </r>
  <r>
    <x v="2"/>
    <s v="COP4060"/>
    <n v="21"/>
    <s v="y"/>
    <n v="54465"/>
    <s v="Adoxaceae"/>
    <x v="0"/>
    <m/>
    <x v="0"/>
    <s v="Viburnum"/>
    <d v="2015-03-24T00:00:00"/>
    <n v="115"/>
    <x v="0"/>
    <n v="196.23193347249054"/>
    <m/>
    <n v="1.0381625E-2"/>
    <m/>
    <m/>
    <m/>
    <m/>
    <m/>
    <m/>
    <m/>
    <m/>
    <m/>
    <m/>
    <m/>
  </r>
  <r>
    <x v="0"/>
    <s v="MOJ6000"/>
    <n v="21"/>
    <s v="y"/>
    <n v="102202"/>
    <s v="Rosaceae"/>
    <x v="21"/>
    <m/>
    <x v="25"/>
    <s v="Prunus"/>
    <d v="2015-05-11T00:00:00"/>
    <n v="372"/>
    <x v="2"/>
    <n v="181.59506375866772"/>
    <m/>
    <n v="0.10863144"/>
    <m/>
    <m/>
    <m/>
    <m/>
    <m/>
    <m/>
    <m/>
    <m/>
    <m/>
    <m/>
    <m/>
  </r>
  <r>
    <x v="2"/>
    <s v="COP2000"/>
    <n v="44"/>
    <s v="y"/>
    <n v="54288"/>
    <s v="Fagaceae"/>
    <x v="3"/>
    <s v="sp1"/>
    <x v="4"/>
    <s v="Quercus"/>
    <d v="2015-03-23T00:00:00"/>
    <n v="290"/>
    <x v="0"/>
    <n v="196.18256911490556"/>
    <m/>
    <n v="6.6018499999999994E-2"/>
    <m/>
    <m/>
    <m/>
    <m/>
    <m/>
    <m/>
    <m/>
    <m/>
    <m/>
    <m/>
    <m/>
  </r>
  <r>
    <x v="2"/>
    <s v="COP2040"/>
    <n v="33"/>
    <s v="y"/>
    <n v="54337"/>
    <s v="Fagaceae"/>
    <x v="3"/>
    <s v="sp1"/>
    <x v="4"/>
    <s v="Quercus"/>
    <d v="2015-03-23T00:00:00"/>
    <n v="754"/>
    <x v="1"/>
    <n v="198.34767624638121"/>
    <m/>
    <n v="0.44628506000000001"/>
    <m/>
    <m/>
    <m/>
    <m/>
    <m/>
    <m/>
    <m/>
    <m/>
    <m/>
    <m/>
    <m/>
  </r>
  <r>
    <x v="3"/>
    <s v="MIR0000"/>
    <n v="24"/>
    <s v="y"/>
    <n v="102682"/>
    <s v="Styracaceae"/>
    <x v="4"/>
    <m/>
    <x v="5"/>
    <s v="Styrax"/>
    <s v="jun/20/2015"/>
    <n v="204"/>
    <x v="0"/>
    <n v="195.99298396360632"/>
    <m/>
    <n v="3.2668559999999999E-2"/>
    <m/>
    <m/>
    <m/>
    <m/>
    <m/>
    <m/>
    <m/>
    <m/>
    <m/>
    <m/>
    <m/>
  </r>
  <r>
    <x v="0"/>
    <s v="MOJ4000"/>
    <n v="43"/>
    <s v="y"/>
    <n v="101909"/>
    <s v="Rubiaceae"/>
    <x v="8"/>
    <s v="sp1"/>
    <x v="10"/>
    <s v="Alzatea peluda"/>
    <d v="2015-05-10T00:00:00"/>
    <n v="71"/>
    <x v="3"/>
    <n v="198.77075989636171"/>
    <m/>
    <n v="3.9571850000000002E-3"/>
    <m/>
    <m/>
    <m/>
    <m/>
    <m/>
    <m/>
    <m/>
    <m/>
    <m/>
    <m/>
    <m/>
  </r>
  <r>
    <x v="2"/>
    <s v="COP0060"/>
    <n v="12"/>
    <s v="y"/>
    <n v="54177"/>
    <s v="Fagaceae"/>
    <x v="3"/>
    <s v="sp1"/>
    <x v="4"/>
    <s v="Quercus"/>
    <d v="2015-03-22T00:00:00"/>
    <n v="556"/>
    <x v="1"/>
    <n v="197.94026720291765"/>
    <m/>
    <n v="0.24267176000000001"/>
    <m/>
    <m/>
    <m/>
    <m/>
    <m/>
    <m/>
    <m/>
    <m/>
    <m/>
    <m/>
    <m/>
  </r>
  <r>
    <x v="0"/>
    <s v="MOJ0000"/>
    <n v="34"/>
    <s v="y"/>
    <n v="101207"/>
    <s v="Fagaceae"/>
    <x v="3"/>
    <s v="sp1"/>
    <x v="4"/>
    <s v="Quercus"/>
    <d v="2015-04-26T00:00:00"/>
    <n v="336"/>
    <x v="2"/>
    <n v="181.20334790179825"/>
    <n v="160"/>
    <n v="8.8623359999999998E-2"/>
    <s v="M"/>
    <s v="A"/>
    <n v="243"/>
    <n v="227"/>
    <m/>
    <m/>
    <m/>
    <m/>
    <m/>
    <m/>
    <s v="Measured at 160"/>
  </r>
  <r>
    <x v="3"/>
    <s v="MIR0080"/>
    <n v="12"/>
    <s v="y"/>
    <n v="102840"/>
    <s v="Magnoliaceae"/>
    <x v="12"/>
    <m/>
    <x v="14"/>
    <s v="Magnolia"/>
    <s v="jun/20/2015"/>
    <n v="504"/>
    <x v="1"/>
    <n v="197.81138636274272"/>
    <m/>
    <n v="0.19940256000000001"/>
    <m/>
    <m/>
    <m/>
    <m/>
    <m/>
    <m/>
    <m/>
    <m/>
    <m/>
    <m/>
    <m/>
  </r>
  <r>
    <x v="2"/>
    <s v="COP0060"/>
    <n v="14"/>
    <s v="y"/>
    <n v="54185"/>
    <s v="Fagaceae"/>
    <x v="3"/>
    <s v="sp1"/>
    <x v="4"/>
    <s v="Quercus"/>
    <d v="2015-03-22T00:00:00"/>
    <n v="280"/>
    <x v="0"/>
    <n v="195.7846083315672"/>
    <m/>
    <n v="6.1544000000000001E-2"/>
    <m/>
    <m/>
    <m/>
    <m/>
    <m/>
    <m/>
    <m/>
    <m/>
    <m/>
    <m/>
    <m/>
  </r>
  <r>
    <x v="0"/>
    <s v="MOJ2080"/>
    <n v="24"/>
    <s v="y"/>
    <n v="101820"/>
    <s v="Fagaceae"/>
    <x v="3"/>
    <s v="sp2"/>
    <x v="6"/>
    <s v="Quercus lanceolado"/>
    <d v="2015-05-09T00:00:00"/>
    <n v="350"/>
    <x v="2"/>
    <n v="180.82162080503207"/>
    <m/>
    <n v="9.6162499999999998E-2"/>
    <m/>
    <m/>
    <m/>
    <m/>
    <m/>
    <m/>
    <m/>
    <m/>
    <m/>
    <m/>
    <m/>
  </r>
  <r>
    <x v="3"/>
    <s v="MIR2060"/>
    <n v="21"/>
    <s v="y"/>
    <n v="103039"/>
    <s v="Styracaceae"/>
    <x v="4"/>
    <m/>
    <x v="5"/>
    <s v="Styrax"/>
    <s v="jun/21/2015"/>
    <n v="102"/>
    <x v="0"/>
    <n v="195.73663166442924"/>
    <m/>
    <n v="8.1671399999999998E-3"/>
    <m/>
    <m/>
    <m/>
    <m/>
    <m/>
    <m/>
    <m/>
    <m/>
    <m/>
    <m/>
    <m/>
  </r>
  <r>
    <x v="0"/>
    <s v="MOJ4020"/>
    <n v="12"/>
    <s v="y"/>
    <n v="101922"/>
    <s v="Fagaceae"/>
    <x v="3"/>
    <s v="sp2"/>
    <x v="6"/>
    <s v="Quercus lanceolado"/>
    <d v="2015-05-10T00:00:00"/>
    <n v="326"/>
    <x v="2"/>
    <n v="180.82022302876078"/>
    <m/>
    <n v="8.342666E-2"/>
    <m/>
    <m/>
    <m/>
    <m/>
    <m/>
    <m/>
    <m/>
    <m/>
    <m/>
    <m/>
    <m/>
  </r>
  <r>
    <x v="2"/>
    <s v="COP2000"/>
    <n v="11"/>
    <s v="y"/>
    <n v="54258"/>
    <s v="Adoxaceae"/>
    <x v="0"/>
    <m/>
    <x v="0"/>
    <s v="Viburnum"/>
    <d v="2015-03-23T00:00:00"/>
    <n v="137"/>
    <x v="0"/>
    <n v="195.73142894168885"/>
    <m/>
    <n v="1.4733665000000002E-2"/>
    <m/>
    <m/>
    <m/>
    <m/>
    <m/>
    <m/>
    <m/>
    <m/>
    <m/>
    <m/>
    <m/>
  </r>
  <r>
    <x v="0"/>
    <s v="MOJ2000"/>
    <n v="44"/>
    <s v="y"/>
    <n v="101581"/>
    <s v="Fagaceae"/>
    <x v="3"/>
    <s v="sp2"/>
    <x v="6"/>
    <s v="Quercus lanceolado"/>
    <d v="2015-05-08T00:00:00"/>
    <n v="428"/>
    <x v="2"/>
    <n v="178.28904010617583"/>
    <m/>
    <n v="0.14379944"/>
    <m/>
    <m/>
    <m/>
    <m/>
    <m/>
    <m/>
    <m/>
    <m/>
    <m/>
    <m/>
    <m/>
  </r>
  <r>
    <x v="0"/>
    <s v="MOJ8020"/>
    <n v="24"/>
    <s v="y"/>
    <n v="102499"/>
    <s v="Fagaceae"/>
    <x v="3"/>
    <s v="sp2"/>
    <x v="6"/>
    <s v="Quercus lanceolado"/>
    <d v="2015-05-15T00:00:00"/>
    <n v="599"/>
    <x v="1"/>
    <n v="197.77022396817489"/>
    <m/>
    <n v="0.28165878500000002"/>
    <m/>
    <m/>
    <m/>
    <m/>
    <m/>
    <m/>
    <m/>
    <m/>
    <m/>
    <m/>
    <m/>
  </r>
  <r>
    <x v="3"/>
    <s v="MIR8060"/>
    <n v="44"/>
    <s v="y"/>
    <n v="103625"/>
    <s v="Lauraceae"/>
    <x v="16"/>
    <s v="sp4"/>
    <x v="26"/>
    <s v="Laurel ancho"/>
    <s v="jun/26/2015"/>
    <n v="668"/>
    <x v="1"/>
    <n v="197.45579589466763"/>
    <m/>
    <n v="0.35028584000000001"/>
    <m/>
    <m/>
    <m/>
    <m/>
    <m/>
    <m/>
    <m/>
    <m/>
    <m/>
    <m/>
    <m/>
  </r>
  <r>
    <x v="0"/>
    <s v="MOJ6080"/>
    <n v="24"/>
    <s v="y"/>
    <n v="102394"/>
    <s v="Fagaceae"/>
    <x v="3"/>
    <s v="sp2"/>
    <x v="6"/>
    <s v="Quercus lanceolado"/>
    <d v="2015-05-15T00:00:00"/>
    <n v="317"/>
    <x v="2"/>
    <n v="177.69930129894936"/>
    <m/>
    <n v="7.8883865000000011E-2"/>
    <m/>
    <m/>
    <m/>
    <m/>
    <m/>
    <m/>
    <m/>
    <m/>
    <m/>
    <m/>
    <m/>
  </r>
  <r>
    <x v="0"/>
    <s v="MOJ6060"/>
    <n v="13"/>
    <s v="y"/>
    <n v="102335"/>
    <s v="Araliaceae"/>
    <x v="22"/>
    <s v="sp1"/>
    <x v="27"/>
    <s v="bolitas"/>
    <d v="2015-05-12T00:00:00"/>
    <n v="62"/>
    <x v="3"/>
    <n v="197.37489199922732"/>
    <m/>
    <n v="3.01754E-3"/>
    <m/>
    <m/>
    <m/>
    <m/>
    <m/>
    <m/>
    <m/>
    <m/>
    <m/>
    <m/>
    <m/>
  </r>
  <r>
    <x v="1"/>
    <s v="ALM2080"/>
    <n v="41"/>
    <s v="y"/>
    <n v="100426"/>
    <s v="Fagaceae"/>
    <x v="3"/>
    <s v="sp1"/>
    <x v="4"/>
    <s v="Quercus"/>
    <d v="2015-04-17T00:00:00"/>
    <n v="188"/>
    <x v="0"/>
    <n v="195.56897994815708"/>
    <m/>
    <n v="2.7745040000000002E-2"/>
    <m/>
    <m/>
    <m/>
    <m/>
    <m/>
    <m/>
    <m/>
    <m/>
    <m/>
    <m/>
    <m/>
  </r>
  <r>
    <x v="3"/>
    <s v="MIR6040"/>
    <n v="42"/>
    <s v="y"/>
    <n v="103381"/>
    <s v="Lauraceae"/>
    <x v="16"/>
    <s v="sp10"/>
    <x v="28"/>
    <s v="Laurel rhamnus"/>
    <s v="jun/23/2015"/>
    <n v="133"/>
    <x v="0"/>
    <n v="195.33421914517695"/>
    <m/>
    <n v="1.3885864999999999E-2"/>
    <m/>
    <m/>
    <m/>
    <m/>
    <m/>
    <m/>
    <m/>
    <m/>
    <m/>
    <m/>
    <m/>
  </r>
  <r>
    <x v="1"/>
    <s v="ALM8000"/>
    <n v="24"/>
    <s v="y"/>
    <n v="100856"/>
    <s v="Symplocaceae"/>
    <x v="13"/>
    <s v="sp1"/>
    <x v="15"/>
    <s v="Symplocos"/>
    <d v="2015-04-20T00:00:00"/>
    <n v="522"/>
    <x v="1"/>
    <n v="197.37698801638277"/>
    <m/>
    <n v="0.21389994000000001"/>
    <m/>
    <m/>
    <m/>
    <m/>
    <m/>
    <m/>
    <m/>
    <m/>
    <m/>
    <m/>
    <m/>
  </r>
  <r>
    <x v="0"/>
    <s v="MOJ8060"/>
    <n v="41"/>
    <s v="y"/>
    <n v="102634"/>
    <s v="Fagaceae"/>
    <x v="3"/>
    <s v="sp1"/>
    <x v="4"/>
    <s v="Quercus"/>
    <d v="2015-05-16T00:00:00"/>
    <n v="365"/>
    <x v="2"/>
    <n v="175.53146680303024"/>
    <m/>
    <n v="0.104581625"/>
    <m/>
    <m/>
    <m/>
    <m/>
    <m/>
    <m/>
    <m/>
    <m/>
    <m/>
    <m/>
    <m/>
  </r>
  <r>
    <x v="3"/>
    <s v="MIR4000"/>
    <n v="32"/>
    <s v="y"/>
    <n v="103135"/>
    <s v="Euphorbiaceae"/>
    <x v="23"/>
    <m/>
    <x v="29"/>
    <s v="Sapium"/>
    <s v="jun/22/2015"/>
    <n v="252"/>
    <x v="0"/>
    <n v="195.22925570072195"/>
    <m/>
    <n v="4.9850640000000002E-2"/>
    <s v="M"/>
    <n v="162"/>
    <m/>
    <m/>
    <m/>
    <m/>
    <m/>
    <m/>
    <m/>
    <m/>
    <m/>
  </r>
  <r>
    <x v="3"/>
    <s v="MIR8080"/>
    <n v="33"/>
    <s v="y"/>
    <n v="103657"/>
    <s v="Pentaphylacaceae"/>
    <x v="7"/>
    <s v="vertheoidaes"/>
    <x v="9"/>
    <s v="Alterno aserrado"/>
    <s v="jun/26/2015"/>
    <n v="158"/>
    <x v="0"/>
    <n v="195.11808515355028"/>
    <m/>
    <n v="1.9596740000000001E-2"/>
    <m/>
    <m/>
    <m/>
    <m/>
    <m/>
    <m/>
    <m/>
    <m/>
    <m/>
    <m/>
    <m/>
  </r>
  <r>
    <x v="1"/>
    <s v="ALM2080"/>
    <n v="44"/>
    <s v="y"/>
    <n v="100421"/>
    <s v="Styracaceae"/>
    <x v="4"/>
    <m/>
    <x v="5"/>
    <s v="Styrax"/>
    <d v="2015-04-17T00:00:00"/>
    <n v="112"/>
    <x v="0"/>
    <n v="195.03972417238418"/>
    <m/>
    <n v="9.8470400000000013E-3"/>
    <m/>
    <m/>
    <m/>
    <m/>
    <m/>
    <m/>
    <m/>
    <m/>
    <m/>
    <m/>
    <m/>
  </r>
  <r>
    <x v="2"/>
    <s v="COP4080"/>
    <n v="34"/>
    <s v="y"/>
    <n v="54491"/>
    <s v="Fagaceae"/>
    <x v="3"/>
    <s v="sp1"/>
    <x v="4"/>
    <s v="Quercus"/>
    <d v="2015-03-24T00:00:00"/>
    <n v="133"/>
    <x v="0"/>
    <n v="195.03312450036589"/>
    <m/>
    <n v="1.3885864999999999E-2"/>
    <m/>
    <m/>
    <m/>
    <m/>
    <m/>
    <m/>
    <m/>
    <m/>
    <m/>
    <m/>
    <m/>
  </r>
  <r>
    <x v="1"/>
    <s v="ALM4080"/>
    <n v="24"/>
    <s v="y"/>
    <n v="100594"/>
    <s v="Cornaceae"/>
    <x v="5"/>
    <s v="disciflora"/>
    <x v="7"/>
    <s v="Cornus"/>
    <d v="2015-04-18T00:00:00"/>
    <n v="804"/>
    <x v="1"/>
    <n v="197.35869186272782"/>
    <n v="220"/>
    <n v="0.50743656000000004"/>
    <s v="A"/>
    <m/>
    <m/>
    <m/>
    <m/>
    <m/>
    <m/>
    <m/>
    <m/>
    <m/>
    <s v="Measure at 220"/>
  </r>
  <r>
    <x v="3"/>
    <s v="MIR8020"/>
    <n v="23"/>
    <s v="y"/>
    <n v="103519"/>
    <s v="Lauraceae"/>
    <x v="24"/>
    <s v="sp1"/>
    <x v="30"/>
    <s v="Laurel coco"/>
    <s v="jun/26/2015"/>
    <n v="202"/>
    <x v="0"/>
    <n v="194.9656252911542"/>
    <m/>
    <n v="3.203114E-2"/>
    <m/>
    <m/>
    <m/>
    <m/>
    <m/>
    <m/>
    <m/>
    <m/>
    <m/>
    <m/>
    <m/>
  </r>
  <r>
    <x v="0"/>
    <s v="MOJ2040"/>
    <n v="44"/>
    <s v="y"/>
    <n v="101705"/>
    <s v="Lauraceae"/>
    <x v="16"/>
    <s v="sp5"/>
    <x v="20"/>
    <s v="Laurel banano"/>
    <d v="2015-05-09T00:00:00"/>
    <n v="360"/>
    <x v="2"/>
    <n v="174.96556080784518"/>
    <m/>
    <n v="0.10173599999999999"/>
    <m/>
    <m/>
    <m/>
    <m/>
    <m/>
    <m/>
    <m/>
    <m/>
    <m/>
    <m/>
    <m/>
  </r>
  <r>
    <x v="3"/>
    <s v="MIR8060"/>
    <n v="12"/>
    <s v="y"/>
    <n v="103594"/>
    <s v="Primulaceae"/>
    <x v="2"/>
    <s v="sp4"/>
    <x v="31"/>
    <s v="Ardisia mirador"/>
    <s v="jun/26/2015"/>
    <n v="128"/>
    <x v="0"/>
    <n v="194.90740276876971"/>
    <m/>
    <n v="1.286144E-2"/>
    <m/>
    <m/>
    <m/>
    <m/>
    <m/>
    <m/>
    <m/>
    <m/>
    <m/>
    <m/>
    <m/>
  </r>
  <r>
    <x v="3"/>
    <s v="MIR8040"/>
    <n v="43"/>
    <s v="y"/>
    <n v="103585"/>
    <s v="Primulaceae"/>
    <x v="2"/>
    <s v="sp4"/>
    <x v="31"/>
    <s v="Ardisia mirador"/>
    <s v="jun/26/2015"/>
    <n v="150"/>
    <x v="0"/>
    <n v="194.82766842679374"/>
    <m/>
    <n v="1.7662500000000001E-2"/>
    <s v="M"/>
    <m/>
    <n v="90"/>
    <m/>
    <m/>
    <m/>
    <m/>
    <m/>
    <m/>
    <m/>
    <m/>
  </r>
  <r>
    <x v="2"/>
    <s v="COP4060"/>
    <n v="43"/>
    <s v="y"/>
    <n v="54469"/>
    <s v="Adoxaceae"/>
    <x v="0"/>
    <m/>
    <x v="0"/>
    <s v="Viburnum"/>
    <d v="2015-03-24T00:00:00"/>
    <n v="259"/>
    <x v="0"/>
    <n v="194.62234428572026"/>
    <m/>
    <n v="5.2658585000000001E-2"/>
    <s v="M"/>
    <m/>
    <n v="154"/>
    <m/>
    <m/>
    <m/>
    <m/>
    <m/>
    <m/>
    <m/>
    <m/>
  </r>
  <r>
    <x v="1"/>
    <s v="ALM2020"/>
    <n v="42"/>
    <s v="y"/>
    <n v="100282"/>
    <s v="Styracaceae"/>
    <x v="4"/>
    <m/>
    <x v="5"/>
    <s v="Styrax"/>
    <d v="2015-04-16T00:00:00"/>
    <n v="123"/>
    <x v="0"/>
    <n v="194.43371613208609"/>
    <m/>
    <n v="1.1876265E-2"/>
    <m/>
    <m/>
    <m/>
    <m/>
    <m/>
    <m/>
    <m/>
    <m/>
    <m/>
    <m/>
    <m/>
  </r>
  <r>
    <x v="1"/>
    <s v="ALM0000"/>
    <n v="32"/>
    <s v="y"/>
    <n v="100005"/>
    <s v="Primulaceae"/>
    <x v="2"/>
    <s v="sp5"/>
    <x v="2"/>
    <s v="Ardisia normal"/>
    <d v="2015-04-14T00:00:00"/>
    <n v="177"/>
    <x v="0"/>
    <n v="194.11212065993965"/>
    <m/>
    <n v="2.4593265E-2"/>
    <m/>
    <m/>
    <m/>
    <m/>
    <m/>
    <m/>
    <m/>
    <m/>
    <m/>
    <m/>
    <m/>
  </r>
  <r>
    <x v="1"/>
    <s v="ALM0080"/>
    <n v="42"/>
    <s v="y"/>
    <n v="100212"/>
    <s v="Cunoniaceae"/>
    <x v="1"/>
    <m/>
    <x v="1"/>
    <s v="Weinmannia"/>
    <d v="2015-04-15T00:00:00"/>
    <n v="247"/>
    <x v="0"/>
    <n v="193.93967144191191"/>
    <m/>
    <n v="4.7892065000000004E-2"/>
    <s v="M"/>
    <m/>
    <n v="160"/>
    <m/>
    <m/>
    <m/>
    <m/>
    <m/>
    <m/>
    <m/>
    <m/>
  </r>
  <r>
    <x v="0"/>
    <s v="MOJ8040"/>
    <n v="13"/>
    <s v="y"/>
    <n v="102540"/>
    <s v="Fagaceae"/>
    <x v="3"/>
    <s v="sp2"/>
    <x v="6"/>
    <s v="Quercus lanceolado"/>
    <d v="2015-05-15T00:00:00"/>
    <n v="358"/>
    <x v="2"/>
    <n v="174.51065249250661"/>
    <m/>
    <n v="0.10060874"/>
    <m/>
    <m/>
    <m/>
    <m/>
    <m/>
    <m/>
    <m/>
    <m/>
    <m/>
    <m/>
    <m/>
  </r>
  <r>
    <x v="1"/>
    <s v="ALM8060"/>
    <n v="12"/>
    <s v="y"/>
    <n v="101044"/>
    <s v="Fagaceae"/>
    <x v="3"/>
    <s v="sp1"/>
    <x v="4"/>
    <s v="Quercus"/>
    <d v="2015-04-21T00:00:00"/>
    <n v="102"/>
    <x v="0"/>
    <n v="193.70083442422498"/>
    <m/>
    <n v="8.1671399999999998E-3"/>
    <m/>
    <m/>
    <m/>
    <m/>
    <m/>
    <m/>
    <m/>
    <m/>
    <m/>
    <m/>
    <m/>
  </r>
  <r>
    <x v="1"/>
    <s v="ALM6040"/>
    <n v="31"/>
    <s v="y"/>
    <n v="100732"/>
    <s v="Araliaceae"/>
    <x v="9"/>
    <s v="sp1"/>
    <x v="11"/>
    <s v="Schefflera"/>
    <d v="2015-04-19T00:00:00"/>
    <n v="247"/>
    <x v="0"/>
    <n v="193.69023476647578"/>
    <m/>
    <n v="4.7892065000000004E-2"/>
    <m/>
    <m/>
    <m/>
    <m/>
    <m/>
    <m/>
    <m/>
    <m/>
    <m/>
    <m/>
    <m/>
  </r>
  <r>
    <x v="3"/>
    <s v="MIR4040"/>
    <n v="12"/>
    <s v="y"/>
    <n v="103181"/>
    <s v="Myrtaceae"/>
    <x v="25"/>
    <s v="sp2"/>
    <x v="32"/>
    <s v="Myrta PR"/>
    <s v="jun/22/2015"/>
    <n v="120"/>
    <x v="0"/>
    <n v="193.6419964631624"/>
    <m/>
    <n v="1.1304E-2"/>
    <m/>
    <m/>
    <m/>
    <m/>
    <m/>
    <m/>
    <m/>
    <m/>
    <m/>
    <m/>
    <m/>
  </r>
  <r>
    <x v="3"/>
    <s v="MIR2020"/>
    <n v="41"/>
    <s v="y"/>
    <n v="102954"/>
    <s v="Styracaceae"/>
    <x v="4"/>
    <m/>
    <x v="5"/>
    <s v="Styrax"/>
    <s v="jun/21/2015"/>
    <n v="144"/>
    <x v="0"/>
    <n v="193.63027951120799"/>
    <m/>
    <n v="1.6277759999999999E-2"/>
    <m/>
    <m/>
    <m/>
    <m/>
    <m/>
    <m/>
    <m/>
    <m/>
    <m/>
    <m/>
    <m/>
  </r>
  <r>
    <x v="0"/>
    <s v="MOJ0080"/>
    <n v="24"/>
    <s v="y"/>
    <n v="101432"/>
    <s v="Rubiaceae"/>
    <x v="8"/>
    <s v="sp1"/>
    <x v="10"/>
    <s v="Alzatea peluda"/>
    <d v="2015-04-27T00:00:00"/>
    <n v="55"/>
    <x v="3"/>
    <n v="198.49214218948612"/>
    <m/>
    <n v="2.374625E-3"/>
    <m/>
    <m/>
    <m/>
    <m/>
    <m/>
    <m/>
    <m/>
    <m/>
    <m/>
    <m/>
    <m/>
  </r>
  <r>
    <x v="1"/>
    <s v="ALM2000"/>
    <n v="31"/>
    <s v="y"/>
    <n v="100234"/>
    <s v="Lauraceae"/>
    <x v="16"/>
    <s v="sp5"/>
    <x v="20"/>
    <s v="Laurel banano"/>
    <d v="2015-04-15T00:00:00"/>
    <n v="588"/>
    <x v="1"/>
    <n v="197.25393693772784"/>
    <n v="180"/>
    <n v="0.27140904000000005"/>
    <s v="A"/>
    <s v="M"/>
    <n v="107"/>
    <m/>
    <m/>
    <m/>
    <m/>
    <m/>
    <m/>
    <m/>
    <s v="measure at 1,80 m"/>
  </r>
  <r>
    <x v="2"/>
    <s v="COP0000"/>
    <n v="24"/>
    <s v="y"/>
    <n v="54018"/>
    <s v="Fagaceae"/>
    <x v="3"/>
    <s v="sp1"/>
    <x v="4"/>
    <s v="Quercus"/>
    <d v="2015-03-21T00:00:00"/>
    <n v="150"/>
    <x v="0"/>
    <n v="193.41674909578165"/>
    <m/>
    <n v="1.7662500000000001E-2"/>
    <s v="M"/>
    <m/>
    <n v="342"/>
    <n v="215"/>
    <m/>
    <m/>
    <m/>
    <m/>
    <m/>
    <m/>
    <m/>
  </r>
  <r>
    <x v="1"/>
    <s v="ALM8040"/>
    <n v="23"/>
    <s v="y"/>
    <n v="100998"/>
    <s v="Fagaceae"/>
    <x v="3"/>
    <s v="sp1"/>
    <x v="4"/>
    <s v="Quercus"/>
    <d v="2015-04-21T00:00:00"/>
    <n v="651"/>
    <x v="1"/>
    <n v="196.7940383205146"/>
    <n v="330"/>
    <n v="0.33268378500000001"/>
    <s v="B"/>
    <m/>
    <m/>
    <m/>
    <m/>
    <m/>
    <m/>
    <m/>
    <m/>
    <m/>
    <s v="Measure at 330"/>
  </r>
  <r>
    <x v="1"/>
    <s v="ALM4080"/>
    <n v="13"/>
    <s v="y"/>
    <n v="100582"/>
    <s v="Araliaceae"/>
    <x v="9"/>
    <s v="sp1"/>
    <x v="11"/>
    <s v="Schefflera"/>
    <d v="2015-04-18T00:00:00"/>
    <n v="223"/>
    <x v="0"/>
    <n v="193.41255266602275"/>
    <m/>
    <n v="3.9037265000000002E-2"/>
    <m/>
    <m/>
    <m/>
    <m/>
    <m/>
    <m/>
    <m/>
    <m/>
    <m/>
    <m/>
    <m/>
  </r>
  <r>
    <x v="2"/>
    <s v="COP0000"/>
    <n v="13"/>
    <s v="y"/>
    <n v="54011"/>
    <s v="Cunoniaceae"/>
    <x v="1"/>
    <m/>
    <x v="1"/>
    <s v="Weinmannia"/>
    <d v="2015-03-21T00:00:00"/>
    <n v="150"/>
    <x v="0"/>
    <n v="193.38164067240001"/>
    <n v="150"/>
    <n v="1.7662500000000001E-2"/>
    <s v="A"/>
    <s v="M"/>
    <n v="110"/>
    <n v="95"/>
    <n v="72"/>
    <n v="66"/>
    <m/>
    <m/>
    <m/>
    <m/>
    <s v="Measure at, 150"/>
  </r>
  <r>
    <x v="1"/>
    <s v="ALM8060"/>
    <n v="22"/>
    <s v="y"/>
    <n v="101080"/>
    <s v="Araliaceae"/>
    <x v="9"/>
    <s v="sp1"/>
    <x v="11"/>
    <s v="Schefflera"/>
    <d v="2015-04-21T00:00:00"/>
    <n v="105"/>
    <x v="0"/>
    <n v="193.35552728532008"/>
    <m/>
    <n v="8.6546250000000009E-3"/>
    <m/>
    <m/>
    <m/>
    <m/>
    <m/>
    <m/>
    <m/>
    <s v="Infertile"/>
    <s v="Y"/>
    <m/>
    <m/>
  </r>
  <r>
    <x v="2"/>
    <s v="COP0000"/>
    <n v="11"/>
    <s v="y"/>
    <n v="54002"/>
    <s v="Lauraceae"/>
    <x v="16"/>
    <s v="sp1"/>
    <x v="33"/>
    <s v="Lauraceae coriacea amarilla"/>
    <d v="2015-03-21T00:00:00"/>
    <n v="152"/>
    <x v="0"/>
    <n v="193.28244994332167"/>
    <m/>
    <n v="1.8136639999999999E-2"/>
    <m/>
    <m/>
    <m/>
    <m/>
    <m/>
    <m/>
    <m/>
    <m/>
    <m/>
    <m/>
    <s v="Muriendo"/>
  </r>
  <r>
    <x v="1"/>
    <s v="ALM8060"/>
    <n v="42"/>
    <s v="y"/>
    <n v="101101"/>
    <s v="Fagaceae"/>
    <x v="3"/>
    <s v="sp1"/>
    <x v="4"/>
    <s v="Quercus"/>
    <d v="2015-04-21T00:00:00"/>
    <n v="182"/>
    <x v="0"/>
    <n v="193.00442877389111"/>
    <m/>
    <n v="2.6002339999999999E-2"/>
    <m/>
    <m/>
    <m/>
    <m/>
    <m/>
    <m/>
    <m/>
    <m/>
    <m/>
    <m/>
    <m/>
  </r>
  <r>
    <x v="3"/>
    <s v="MIR2000"/>
    <n v="44"/>
    <s v="y"/>
    <n v="102898"/>
    <s v="Lauraceae"/>
    <x v="26"/>
    <s v="sp1"/>
    <x v="34"/>
    <s v="Laurel gomez"/>
    <s v="jun/21/2015"/>
    <n v="103"/>
    <x v="0"/>
    <n v="192.63667702681494"/>
    <m/>
    <n v="8.3280650000000008E-3"/>
    <m/>
    <m/>
    <m/>
    <m/>
    <m/>
    <m/>
    <m/>
    <m/>
    <m/>
    <m/>
    <m/>
  </r>
  <r>
    <x v="3"/>
    <s v="MIR4040"/>
    <n v="11"/>
    <s v="y"/>
    <n v="103179"/>
    <s v="Styracaceae"/>
    <x v="4"/>
    <m/>
    <x v="5"/>
    <s v="Styrax"/>
    <s v="jun/22/2015"/>
    <n v="143"/>
    <x v="0"/>
    <n v="192.60242914667089"/>
    <m/>
    <n v="1.6052465000000002E-2"/>
    <s v="M"/>
    <m/>
    <n v="65"/>
    <m/>
    <m/>
    <m/>
    <m/>
    <m/>
    <m/>
    <m/>
    <m/>
  </r>
  <r>
    <x v="2"/>
    <s v="COP2080"/>
    <n v="32"/>
    <s v="y"/>
    <n v="54385"/>
    <s v="Adoxaceae"/>
    <x v="0"/>
    <m/>
    <x v="0"/>
    <s v="Viburnum"/>
    <d v="2015-03-23T00:00:00"/>
    <n v="117"/>
    <x v="0"/>
    <n v="192.49170041009182"/>
    <m/>
    <n v="1.0745865E-2"/>
    <m/>
    <m/>
    <m/>
    <m/>
    <m/>
    <m/>
    <m/>
    <m/>
    <m/>
    <m/>
    <m/>
  </r>
  <r>
    <x v="3"/>
    <s v="MIR8060"/>
    <n v="44"/>
    <s v="y"/>
    <n v="103624"/>
    <s v="Malvaceae"/>
    <x v="27"/>
    <m/>
    <x v="35"/>
    <s v="Matisia"/>
    <s v="jun/26/2015"/>
    <n v="146"/>
    <x v="0"/>
    <n v="192.33883219745704"/>
    <m/>
    <n v="1.6733060000000001E-2"/>
    <m/>
    <m/>
    <m/>
    <m/>
    <m/>
    <m/>
    <m/>
    <m/>
    <m/>
    <m/>
    <m/>
  </r>
  <r>
    <x v="0"/>
    <s v="MOJ0080"/>
    <n v="44"/>
    <s v="y"/>
    <n v="101474"/>
    <s v="Pentaphylacaceae"/>
    <x v="7"/>
    <s v="vertheoidaes"/>
    <x v="9"/>
    <s v="Alterno aserrado"/>
    <d v="2015-05-08T00:00:00"/>
    <n v="87"/>
    <x v="3"/>
    <n v="199.97991561334049"/>
    <m/>
    <n v="5.9416649999999996E-3"/>
    <m/>
    <m/>
    <m/>
    <m/>
    <m/>
    <m/>
    <m/>
    <m/>
    <m/>
    <m/>
    <m/>
  </r>
  <r>
    <x v="2"/>
    <s v="COP0020"/>
    <n v="42"/>
    <s v="y"/>
    <n v="54102"/>
    <s v="Adoxaceae"/>
    <x v="0"/>
    <m/>
    <x v="0"/>
    <s v="Viburnum"/>
    <d v="2015-03-22T00:00:00"/>
    <n v="138"/>
    <x v="0"/>
    <n v="192.03518520064912"/>
    <m/>
    <n v="1.4949540000000001E-2"/>
    <m/>
    <m/>
    <m/>
    <m/>
    <m/>
    <m/>
    <m/>
    <m/>
    <m/>
    <m/>
    <m/>
  </r>
  <r>
    <x v="3"/>
    <s v="MIR6000"/>
    <n v="33"/>
    <s v="y"/>
    <n v="103307"/>
    <s v="Magnoliaceae"/>
    <x v="12"/>
    <m/>
    <x v="14"/>
    <s v="Magnolia"/>
    <s v="jun/23/2015"/>
    <n v="178"/>
    <x v="0"/>
    <n v="192.0303572341428"/>
    <m/>
    <n v="2.4871940000000002E-2"/>
    <s v="M"/>
    <m/>
    <n v="102"/>
    <m/>
    <m/>
    <m/>
    <m/>
    <m/>
    <m/>
    <m/>
    <m/>
  </r>
  <r>
    <x v="2"/>
    <s v="COP0060"/>
    <n v="13"/>
    <s v="y"/>
    <n v="54183"/>
    <s v="Primulaceae"/>
    <x v="28"/>
    <s v="sp1"/>
    <x v="36"/>
    <s v="Ardisia mini"/>
    <d v="2015-03-22T00:00:00"/>
    <n v="159"/>
    <x v="0"/>
    <n v="192.02007723551208"/>
    <m/>
    <n v="1.9845584999999999E-2"/>
    <s v="M"/>
    <m/>
    <n v="124"/>
    <m/>
    <m/>
    <m/>
    <m/>
    <m/>
    <m/>
    <m/>
    <m/>
  </r>
  <r>
    <x v="2"/>
    <s v="COP0000"/>
    <n v="12"/>
    <s v="y"/>
    <n v="54009"/>
    <s v="Cunoniaceae"/>
    <x v="1"/>
    <m/>
    <x v="1"/>
    <s v="Weinmannia"/>
    <d v="2015-03-21T00:00:00"/>
    <n v="185"/>
    <x v="0"/>
    <n v="191.86625012135994"/>
    <n v="170"/>
    <n v="2.6866625000000002E-2"/>
    <s v="A"/>
    <s v="M"/>
    <n v="172"/>
    <m/>
    <m/>
    <m/>
    <m/>
    <m/>
    <m/>
    <m/>
    <s v="Measure at, 170"/>
  </r>
  <r>
    <x v="2"/>
    <s v="COP0000"/>
    <n v="34"/>
    <s v="y"/>
    <n v="54041"/>
    <s v="Sabiaceae"/>
    <x v="29"/>
    <m/>
    <x v="37"/>
    <s v="Meliosma quercus"/>
    <d v="2015-03-22T00:00:00"/>
    <n v="101"/>
    <x v="0"/>
    <n v="191.77390650883422"/>
    <m/>
    <n v="8.0077849999999999E-3"/>
    <m/>
    <m/>
    <m/>
    <m/>
    <m/>
    <m/>
    <m/>
    <m/>
    <m/>
    <m/>
    <m/>
  </r>
  <r>
    <x v="2"/>
    <s v="COP0060"/>
    <n v="12"/>
    <s v="y"/>
    <n v="54178"/>
    <s v="Lauraceae"/>
    <x v="16"/>
    <s v="sp1"/>
    <x v="33"/>
    <s v="Lauraceae coriacea amarilla"/>
    <d v="2015-03-22T00:00:00"/>
    <n v="165"/>
    <x v="0"/>
    <n v="191.66638346480664"/>
    <m/>
    <n v="2.1371625000000002E-2"/>
    <m/>
    <m/>
    <m/>
    <m/>
    <m/>
    <m/>
    <m/>
    <m/>
    <m/>
    <m/>
    <m/>
  </r>
  <r>
    <x v="2"/>
    <s v="COP6000"/>
    <n v="22"/>
    <s v="y"/>
    <n v="54511"/>
    <s v="Loranthaceae"/>
    <x v="30"/>
    <m/>
    <x v="38"/>
    <s v="Lanceolada opuesta"/>
    <d v="2015-03-24T00:00:00"/>
    <n v="165"/>
    <x v="0"/>
    <n v="191.65401840359334"/>
    <m/>
    <n v="2.1371625000000002E-2"/>
    <m/>
    <m/>
    <m/>
    <m/>
    <m/>
    <m/>
    <m/>
    <m/>
    <m/>
    <m/>
    <m/>
  </r>
  <r>
    <x v="0"/>
    <s v="MOJ4020"/>
    <n v="34"/>
    <s v="y"/>
    <n v="101977"/>
    <s v="Lauraceae"/>
    <x v="16"/>
    <s v="sp5"/>
    <x v="20"/>
    <s v="Laurel banano"/>
    <d v="2015-05-10T00:00:00"/>
    <n v="70"/>
    <x v="3"/>
    <n v="197.65727195250793"/>
    <m/>
    <n v="3.8465000000000001E-3"/>
    <m/>
    <m/>
    <m/>
    <m/>
    <m/>
    <m/>
    <m/>
    <m/>
    <m/>
    <m/>
    <m/>
  </r>
  <r>
    <x v="2"/>
    <s v="COP0040"/>
    <n v="21"/>
    <s v="y"/>
    <n v="54138"/>
    <s v="Fagaceae"/>
    <x v="3"/>
    <s v="sp1"/>
    <x v="4"/>
    <s v="Quercus"/>
    <d v="2015-03-22T00:00:00"/>
    <n v="217"/>
    <x v="0"/>
    <n v="191.65230915349795"/>
    <m/>
    <n v="3.6964865E-2"/>
    <m/>
    <m/>
    <m/>
    <m/>
    <m/>
    <m/>
    <m/>
    <m/>
    <m/>
    <m/>
    <m/>
  </r>
  <r>
    <x v="0"/>
    <s v="MOJ6020"/>
    <n v="44"/>
    <s v="y"/>
    <n v="102269"/>
    <s v="Fagaceae"/>
    <x v="3"/>
    <s v="sp2"/>
    <x v="6"/>
    <s v="Quercus lanceolado"/>
    <d v="2015-05-12T00:00:00"/>
    <n v="330"/>
    <x v="2"/>
    <n v="172.63025735582607"/>
    <m/>
    <n v="8.5486500000000007E-2"/>
    <m/>
    <m/>
    <m/>
    <m/>
    <m/>
    <m/>
    <m/>
    <m/>
    <m/>
    <m/>
    <m/>
  </r>
  <r>
    <x v="2"/>
    <s v="COP6020"/>
    <n v="24"/>
    <s v="y"/>
    <n v="54544"/>
    <s v="Fagaceae"/>
    <x v="3"/>
    <s v="sp1"/>
    <x v="4"/>
    <s v="Quercus"/>
    <d v="2015-03-25T00:00:00"/>
    <n v="724"/>
    <x v="1"/>
    <n v="196.38711536185167"/>
    <n v="200"/>
    <n v="0.41147816000000004"/>
    <s v="A"/>
    <m/>
    <m/>
    <m/>
    <m/>
    <m/>
    <m/>
    <m/>
    <m/>
    <m/>
    <s v="Measure at, 200"/>
  </r>
  <r>
    <x v="2"/>
    <s v="COP2080"/>
    <n v="21"/>
    <s v="y"/>
    <n v="54382"/>
    <s v="Rutaceae"/>
    <x v="14"/>
    <s v="cf.melanostictum"/>
    <x v="17"/>
    <s v="Zanthoxylum atorne"/>
    <d v="2015-03-23T00:00:00"/>
    <n v="193"/>
    <x v="0"/>
    <n v="191.55176640855228"/>
    <m/>
    <n v="2.9240465E-2"/>
    <m/>
    <m/>
    <m/>
    <m/>
    <m/>
    <m/>
    <m/>
    <m/>
    <m/>
    <m/>
    <m/>
  </r>
  <r>
    <x v="2"/>
    <s v="COP0040"/>
    <n v="14"/>
    <s v="y"/>
    <n v="54123"/>
    <s v="Fagaceae"/>
    <x v="3"/>
    <s v="sp1"/>
    <x v="4"/>
    <s v="Quercus"/>
    <d v="2015-03-22T00:00:00"/>
    <n v="203"/>
    <x v="0"/>
    <n v="191.23240296309541"/>
    <m/>
    <n v="3.2349065000000003E-2"/>
    <m/>
    <m/>
    <m/>
    <m/>
    <m/>
    <m/>
    <m/>
    <m/>
    <m/>
    <m/>
    <m/>
  </r>
  <r>
    <x v="2"/>
    <s v="COP2040"/>
    <n v="14"/>
    <s v="y"/>
    <n v="54321"/>
    <s v="Rutaceae"/>
    <x v="14"/>
    <s v="cf.melanostictum"/>
    <x v="17"/>
    <s v="Zanthoxylum atorne"/>
    <d v="2015-03-23T00:00:00"/>
    <n v="210"/>
    <x v="0"/>
    <n v="191.1371035826441"/>
    <m/>
    <n v="3.4618500000000003E-2"/>
    <m/>
    <m/>
    <m/>
    <m/>
    <m/>
    <m/>
    <m/>
    <m/>
    <m/>
    <m/>
    <m/>
  </r>
  <r>
    <x v="0"/>
    <s v="MOJ0020"/>
    <n v="22"/>
    <s v="y"/>
    <n v="101245"/>
    <s v="Fagaceae"/>
    <x v="3"/>
    <s v="sp2"/>
    <x v="6"/>
    <s v="Quercus lanceolado"/>
    <d v="2015-04-26T00:00:00"/>
    <n v="333"/>
    <x v="2"/>
    <n v="171.05605630503038"/>
    <m/>
    <n v="8.7047865000000002E-2"/>
    <m/>
    <m/>
    <m/>
    <m/>
    <m/>
    <m/>
    <m/>
    <m/>
    <m/>
    <m/>
    <m/>
  </r>
  <r>
    <x v="0"/>
    <s v="MOJ6040"/>
    <n v="11"/>
    <s v="y"/>
    <n v="102286"/>
    <s v="Rubiaceae"/>
    <x v="8"/>
    <s v="sp1"/>
    <x v="10"/>
    <s v="Alzatea peluda"/>
    <d v="2015-05-12T00:00:00"/>
    <n v="72"/>
    <x v="3"/>
    <n v="199.85671565513803"/>
    <m/>
    <n v="4.0694399999999997E-3"/>
    <m/>
    <m/>
    <m/>
    <m/>
    <m/>
    <m/>
    <m/>
    <m/>
    <m/>
    <m/>
    <m/>
  </r>
  <r>
    <x v="0"/>
    <s v="MOJ4020"/>
    <n v="34"/>
    <s v="y"/>
    <n v="101973"/>
    <s v="Fagaceae"/>
    <x v="3"/>
    <s v="sp2"/>
    <x v="6"/>
    <s v="Quercus lanceolado"/>
    <d v="2015-05-10T00:00:00"/>
    <n v="367"/>
    <x v="2"/>
    <n v="168.80258217669615"/>
    <m/>
    <n v="0.10573086500000001"/>
    <m/>
    <m/>
    <m/>
    <m/>
    <m/>
    <m/>
    <m/>
    <m/>
    <m/>
    <m/>
    <m/>
  </r>
  <r>
    <x v="0"/>
    <s v="MOJ6080"/>
    <n v="31"/>
    <s v="y"/>
    <n v="102410"/>
    <s v="Fagaceae"/>
    <x v="3"/>
    <s v="sp2"/>
    <x v="6"/>
    <s v="Quercus lanceolado"/>
    <d v="2015-05-15T00:00:00"/>
    <n v="606"/>
    <x v="1"/>
    <n v="196.00479588033605"/>
    <m/>
    <n v="0.28828026000000001"/>
    <m/>
    <m/>
    <m/>
    <m/>
    <m/>
    <m/>
    <m/>
    <m/>
    <m/>
    <m/>
    <m/>
  </r>
  <r>
    <x v="2"/>
    <s v="COP2060"/>
    <n v="32"/>
    <s v="y"/>
    <n v="54356"/>
    <s v="Araliaceae"/>
    <x v="9"/>
    <s v="sp1"/>
    <x v="11"/>
    <s v="Schefflera copete"/>
    <d v="2015-03-23T00:00:00"/>
    <n v="505"/>
    <x v="1"/>
    <n v="195.86816399438578"/>
    <m/>
    <n v="0.20019462499999999"/>
    <m/>
    <m/>
    <m/>
    <m/>
    <m/>
    <m/>
    <m/>
    <m/>
    <m/>
    <m/>
    <m/>
  </r>
  <r>
    <x v="0"/>
    <s v="MOJ0040"/>
    <n v="33"/>
    <s v="y"/>
    <n v="101312"/>
    <s v="Fagaceae"/>
    <x v="3"/>
    <s v="sp2"/>
    <x v="6"/>
    <s v="Quercus lanceolado"/>
    <d v="2015-04-26T00:00:00"/>
    <n v="490"/>
    <x v="2"/>
    <n v="167.61497568605779"/>
    <m/>
    <n v="0.18847849999999999"/>
    <m/>
    <m/>
    <m/>
    <m/>
    <m/>
    <m/>
    <m/>
    <m/>
    <m/>
    <m/>
    <m/>
  </r>
  <r>
    <x v="0"/>
    <s v="MOJ8040"/>
    <n v="32"/>
    <s v="y"/>
    <n v="102556"/>
    <s v="Fagaceae"/>
    <x v="3"/>
    <s v="sp2"/>
    <x v="6"/>
    <s v="Quercus lanceolado"/>
    <d v="2015-05-16T00:00:00"/>
    <n v="539"/>
    <x v="1"/>
    <n v="195.48132184857729"/>
    <m/>
    <n v="0.22805898500000002"/>
    <m/>
    <m/>
    <m/>
    <m/>
    <m/>
    <m/>
    <m/>
    <m/>
    <m/>
    <m/>
    <m/>
  </r>
  <r>
    <x v="0"/>
    <s v="MOJ2080"/>
    <n v="2"/>
    <s v="y"/>
    <n v="101832"/>
    <s v="Rubiaceae"/>
    <x v="8"/>
    <s v="sp1"/>
    <x v="10"/>
    <s v="Alzatea peluda"/>
    <d v="2015-05-10T00:00:00"/>
    <n v="55"/>
    <x v="3"/>
    <n v="197.27787892696227"/>
    <m/>
    <n v="2.374625E-3"/>
    <s v="L"/>
    <m/>
    <m/>
    <m/>
    <m/>
    <m/>
    <m/>
    <m/>
    <m/>
    <m/>
    <m/>
  </r>
  <r>
    <x v="0"/>
    <s v="MOJ4000"/>
    <n v="11"/>
    <s v="y"/>
    <n v="101885"/>
    <s v="Fagaceae"/>
    <x v="3"/>
    <s v="sp2"/>
    <x v="6"/>
    <s v="Quercus lanceolado"/>
    <d v="2015-05-10T00:00:00"/>
    <n v="751"/>
    <x v="1"/>
    <n v="194.69954704106337"/>
    <n v="170"/>
    <n v="0.44274078500000003"/>
    <s v="A"/>
    <m/>
    <m/>
    <m/>
    <m/>
    <m/>
    <m/>
    <m/>
    <m/>
    <m/>
    <s v="Measured at 170"/>
  </r>
  <r>
    <x v="0"/>
    <s v="MOJ0020"/>
    <n v="34"/>
    <s v="y"/>
    <n v="101266"/>
    <s v="Fagaceae"/>
    <x v="3"/>
    <s v="sp1"/>
    <x v="4"/>
    <s v="Quercus"/>
    <d v="2015-04-26T00:00:00"/>
    <n v="739"/>
    <x v="1"/>
    <n v="194.59126371083008"/>
    <n v="360"/>
    <n v="0.42870498500000004"/>
    <s v="B"/>
    <s v="M"/>
    <n v="307"/>
    <m/>
    <m/>
    <m/>
    <m/>
    <m/>
    <m/>
    <m/>
    <s v="Measured at 360"/>
  </r>
  <r>
    <x v="3"/>
    <s v="MIR4040"/>
    <n v="12"/>
    <s v="y"/>
    <n v="103182"/>
    <s v="Lauraceae"/>
    <x v="31"/>
    <m/>
    <x v="39"/>
    <s v="Cinnamomun"/>
    <s v="jun/22/2015"/>
    <n v="690"/>
    <x v="1"/>
    <n v="194.32488549394935"/>
    <n v="210"/>
    <n v="0.37373849999999997"/>
    <s v="M"/>
    <s v="A"/>
    <s v="677(measured at 210)"/>
    <n v="348"/>
    <n v="118"/>
    <n v="105"/>
    <s v="80,64,59,50,68,60,66"/>
    <m/>
    <m/>
    <m/>
    <s v="Measured at 210"/>
  </r>
  <r>
    <x v="0"/>
    <s v="MOJ0040"/>
    <n v="41"/>
    <s v="y"/>
    <n v="101327"/>
    <s v="Rubiaceae"/>
    <x v="32"/>
    <s v="sp1"/>
    <x v="40"/>
    <s v="Rubiaceae coriacea"/>
    <d v="2015-04-27T00:00:00"/>
    <n v="60"/>
    <x v="3"/>
    <n v="198.12648598984049"/>
    <m/>
    <n v="2.826E-3"/>
    <m/>
    <m/>
    <m/>
    <m/>
    <m/>
    <m/>
    <m/>
    <s v="Esteril"/>
    <m/>
    <m/>
    <m/>
  </r>
  <r>
    <x v="1"/>
    <s v="ALM6060"/>
    <n v="23"/>
    <s v="y"/>
    <n v="100776"/>
    <s v="Betulaceae"/>
    <x v="33"/>
    <s v="cf.acuminata"/>
    <x v="41"/>
    <s v="Alnus"/>
    <d v="2015-04-19T00:00:00"/>
    <n v="985"/>
    <x v="1"/>
    <n v="194.27522338411745"/>
    <n v="180"/>
    <n v="0.761626625"/>
    <s v="A"/>
    <s v="M"/>
    <n v="714"/>
    <n v="522"/>
    <n v="398"/>
    <m/>
    <m/>
    <m/>
    <m/>
    <m/>
    <s v="Measure at 180"/>
  </r>
  <r>
    <x v="0"/>
    <s v="MOJ6060"/>
    <n v="32"/>
    <s v="y"/>
    <n v="102363"/>
    <s v="Melastomataceae"/>
    <x v="10"/>
    <s v="sp4"/>
    <x v="42"/>
    <s v="Melastomataceae"/>
    <d v="2015-05-12T00:00:00"/>
    <n v="70"/>
    <x v="3"/>
    <n v="199.02908293409169"/>
    <m/>
    <n v="3.8465000000000001E-3"/>
    <s v="I"/>
    <s v="M"/>
    <n v="51"/>
    <m/>
    <m/>
    <m/>
    <m/>
    <s v="Esteril"/>
    <m/>
    <m/>
    <m/>
  </r>
  <r>
    <x v="0"/>
    <s v="MOJ4040"/>
    <n v="21"/>
    <s v="y"/>
    <n v="102030"/>
    <s v="Ericaceae"/>
    <x v="17"/>
    <m/>
    <x v="21"/>
    <s v="cf pernettia"/>
    <d v="2015-05-11T00:00:00"/>
    <n v="51"/>
    <x v="3"/>
    <n v="199.35811975348005"/>
    <m/>
    <n v="2.041785E-3"/>
    <m/>
    <m/>
    <m/>
    <m/>
    <m/>
    <m/>
    <m/>
    <m/>
    <m/>
    <m/>
    <m/>
  </r>
  <r>
    <x v="2"/>
    <s v="COP0080"/>
    <n v="33"/>
    <s v="y"/>
    <n v="54242"/>
    <s v="Fagaceae"/>
    <x v="3"/>
    <s v="sp1"/>
    <x v="4"/>
    <s v="Quercus"/>
    <d v="2015-03-23T00:00:00"/>
    <n v="530"/>
    <x v="1"/>
    <n v="194.16623694650144"/>
    <m/>
    <n v="0.22050649999999999"/>
    <m/>
    <m/>
    <m/>
    <m/>
    <m/>
    <m/>
    <m/>
    <m/>
    <m/>
    <m/>
    <m/>
  </r>
  <r>
    <x v="3"/>
    <s v="MIR2020"/>
    <n v="41"/>
    <s v="y"/>
    <n v="102955"/>
    <s v="Cornaceae"/>
    <x v="5"/>
    <s v="disciflora"/>
    <x v="7"/>
    <s v="Cornus"/>
    <s v="jun/21/2015"/>
    <n v="673"/>
    <x v="1"/>
    <n v="193.78162875173103"/>
    <n v="250"/>
    <n v="0.355549265"/>
    <s v="A"/>
    <m/>
    <m/>
    <m/>
    <m/>
    <m/>
    <m/>
    <m/>
    <m/>
    <m/>
    <s v="Measured at 250"/>
  </r>
  <r>
    <x v="0"/>
    <s v="MOJ4000"/>
    <n v="22"/>
    <s v="y"/>
    <n v="101899"/>
    <s v="Adoxaceae"/>
    <x v="0"/>
    <m/>
    <x v="0"/>
    <s v="Viburnum"/>
    <d v="2015-05-10T00:00:00"/>
    <n v="98"/>
    <x v="3"/>
    <n v="197.37683674793223"/>
    <m/>
    <n v="7.5391400000000006E-3"/>
    <m/>
    <m/>
    <m/>
    <m/>
    <m/>
    <m/>
    <m/>
    <m/>
    <m/>
    <m/>
    <m/>
  </r>
  <r>
    <x v="3"/>
    <s v="MIR8020"/>
    <n v="23"/>
    <s v="y"/>
    <n v="103520"/>
    <s v="Fabaceae"/>
    <x v="19"/>
    <m/>
    <x v="23"/>
    <s v="Erythrina"/>
    <s v="jun/26/2015"/>
    <n v="791"/>
    <x v="1"/>
    <n v="193.6527172387398"/>
    <n v="190"/>
    <n v="0.49115958500000001"/>
    <s v="A"/>
    <m/>
    <m/>
    <m/>
    <m/>
    <m/>
    <m/>
    <m/>
    <m/>
    <m/>
    <s v="Measured at 190"/>
  </r>
  <r>
    <x v="0"/>
    <s v="MOJ6000"/>
    <n v="22"/>
    <s v="y"/>
    <n v="102196"/>
    <s v="Styracaceae"/>
    <x v="4"/>
    <m/>
    <x v="5"/>
    <s v="Styrax"/>
    <d v="2015-05-11T00:00:00"/>
    <n v="75"/>
    <x v="3"/>
    <n v="198.11499309490688"/>
    <m/>
    <n v="4.4156250000000003E-3"/>
    <m/>
    <m/>
    <m/>
    <m/>
    <m/>
    <m/>
    <m/>
    <m/>
    <m/>
    <m/>
    <m/>
  </r>
  <r>
    <x v="1"/>
    <s v="ALM4080"/>
    <n v="21"/>
    <s v="y"/>
    <n v="100601"/>
    <s v="Fagaceae"/>
    <x v="3"/>
    <s v="sp1"/>
    <x v="4"/>
    <s v="Quercus"/>
    <d v="2015-04-18T00:00:00"/>
    <n v="1388"/>
    <x v="1"/>
    <n v="193.64397010661614"/>
    <n v="460"/>
    <n v="1.51233704"/>
    <s v="B"/>
    <m/>
    <m/>
    <m/>
    <m/>
    <m/>
    <m/>
    <m/>
    <m/>
    <m/>
    <s v="Measure at 460"/>
  </r>
  <r>
    <x v="3"/>
    <s v="MIR0040"/>
    <n v="21"/>
    <s v="y"/>
    <n v="102773"/>
    <s v="Euphorbiaceae"/>
    <x v="23"/>
    <m/>
    <x v="29"/>
    <s v="Sapium"/>
    <s v="jun/20/2015"/>
    <n v="640"/>
    <x v="1"/>
    <n v="193.59815542821423"/>
    <n v="170"/>
    <n v="0.32153599999999999"/>
    <s v="A"/>
    <m/>
    <m/>
    <m/>
    <m/>
    <m/>
    <m/>
    <m/>
    <m/>
    <m/>
    <s v="Measuredt at 170"/>
  </r>
  <r>
    <x v="0"/>
    <s v="MOJ4020"/>
    <n v="33"/>
    <s v="y"/>
    <n v="101968"/>
    <s v="Fagaceae"/>
    <x v="3"/>
    <s v="sp2"/>
    <x v="6"/>
    <s v="Quercus lanceolado"/>
    <d v="2015-05-10T00:00:00"/>
    <n v="644"/>
    <x v="1"/>
    <n v="193.50081574437525"/>
    <m/>
    <n v="0.32556775999999998"/>
    <m/>
    <m/>
    <m/>
    <m/>
    <m/>
    <m/>
    <m/>
    <m/>
    <m/>
    <m/>
    <m/>
  </r>
  <r>
    <x v="2"/>
    <s v="COP0000"/>
    <n v="22"/>
    <s v="y"/>
    <n v="54022"/>
    <s v="Fagaceae"/>
    <x v="3"/>
    <s v="sp1"/>
    <x v="4"/>
    <s v="Quercus"/>
    <d v="2015-03-21T00:00:00"/>
    <n v="740"/>
    <x v="1"/>
    <n v="193.37555451552376"/>
    <m/>
    <n v="0.42986600000000003"/>
    <s v="I"/>
    <s v="M"/>
    <n v="575"/>
    <m/>
    <m/>
    <m/>
    <m/>
    <m/>
    <m/>
    <m/>
    <m/>
  </r>
  <r>
    <x v="3"/>
    <s v="MIR2020"/>
    <n v="43"/>
    <s v="y"/>
    <n v="102948"/>
    <s v="Cornaceae"/>
    <x v="5"/>
    <s v="disciflora"/>
    <x v="7"/>
    <s v="Cornus"/>
    <s v="jun/21/2015"/>
    <n v="684"/>
    <x v="1"/>
    <n v="193.22497653606911"/>
    <m/>
    <n v="0.36726696000000003"/>
    <m/>
    <m/>
    <m/>
    <m/>
    <m/>
    <m/>
    <m/>
    <m/>
    <m/>
    <m/>
    <m/>
  </r>
  <r>
    <x v="1"/>
    <s v="ALM4020"/>
    <n v="41"/>
    <s v="y"/>
    <n v="100497"/>
    <s v="Cornaceae"/>
    <x v="5"/>
    <s v="disciflora"/>
    <x v="7"/>
    <s v="Cornus"/>
    <d v="2015-04-17T00:00:00"/>
    <n v="567"/>
    <x v="1"/>
    <n v="192.92940490177546"/>
    <m/>
    <n v="0.252368865"/>
    <m/>
    <m/>
    <m/>
    <m/>
    <m/>
    <m/>
    <m/>
    <m/>
    <m/>
    <m/>
    <m/>
  </r>
  <r>
    <x v="2"/>
    <s v="COP6040"/>
    <n v="11"/>
    <s v="y"/>
    <n v="54570"/>
    <s v="Fagaceae"/>
    <x v="3"/>
    <s v="sp1"/>
    <x v="4"/>
    <s v="Quercus"/>
    <d v="2015-03-25T00:00:00"/>
    <n v="559"/>
    <x v="1"/>
    <n v="192.92148257428983"/>
    <n v="200"/>
    <n v="0.24529758500000001"/>
    <s v="A"/>
    <s v="M"/>
    <n v="289"/>
    <m/>
    <m/>
    <m/>
    <m/>
    <m/>
    <m/>
    <m/>
    <s v="Measure at, 200"/>
  </r>
  <r>
    <x v="3"/>
    <s v="MIR6060"/>
    <n v="31"/>
    <s v="y"/>
    <n v="103420"/>
    <s v="Lauraceae"/>
    <x v="16"/>
    <s v="sp4"/>
    <x v="26"/>
    <s v="Laurel ancho"/>
    <s v="jun/23/2015"/>
    <n v="853"/>
    <x v="1"/>
    <n v="192.75310294743184"/>
    <m/>
    <n v="0.57117306500000009"/>
    <m/>
    <m/>
    <m/>
    <m/>
    <m/>
    <m/>
    <m/>
    <m/>
    <m/>
    <m/>
    <m/>
  </r>
  <r>
    <x v="0"/>
    <s v="MOJ2000"/>
    <n v="14"/>
    <s v="y"/>
    <n v="101513"/>
    <s v="Ericaceae"/>
    <x v="17"/>
    <m/>
    <x v="21"/>
    <s v="cf pernettia"/>
    <d v="2015-05-08T00:00:00"/>
    <n v="90"/>
    <x v="3"/>
    <n v="199.60483147318422"/>
    <m/>
    <n v="6.3584999999999996E-3"/>
    <m/>
    <m/>
    <m/>
    <m/>
    <m/>
    <m/>
    <m/>
    <m/>
    <m/>
    <m/>
    <m/>
  </r>
  <r>
    <x v="1"/>
    <s v="ALM2020"/>
    <n v="41"/>
    <s v="y"/>
    <n v="100285"/>
    <s v="Symplocaceae"/>
    <x v="13"/>
    <s v="sp1"/>
    <x v="15"/>
    <s v="Symplocos"/>
    <d v="2015-04-16T00:00:00"/>
    <n v="618"/>
    <x v="1"/>
    <n v="192.4486342503713"/>
    <m/>
    <n v="0.29981034000000001"/>
    <m/>
    <m/>
    <m/>
    <m/>
    <m/>
    <m/>
    <m/>
    <m/>
    <m/>
    <m/>
    <m/>
  </r>
  <r>
    <x v="0"/>
    <s v="MOJ4080"/>
    <n v="32"/>
    <s v="y"/>
    <n v="102152"/>
    <s v="Fagaceae"/>
    <x v="3"/>
    <s v="sp2"/>
    <x v="6"/>
    <s v="Quercus lanceolado"/>
    <d v="2015-05-11T00:00:00"/>
    <n v="592"/>
    <x v="1"/>
    <n v="192.26736764364301"/>
    <m/>
    <n v="0.27511424000000001"/>
    <m/>
    <m/>
    <m/>
    <m/>
    <m/>
    <m/>
    <m/>
    <m/>
    <m/>
    <m/>
    <m/>
  </r>
  <r>
    <x v="2"/>
    <s v="COP0040"/>
    <n v="43"/>
    <s v="y"/>
    <n v="54164"/>
    <s v="Fagaceae"/>
    <x v="3"/>
    <s v="sp1"/>
    <x v="4"/>
    <s v="Quercus"/>
    <d v="2015-03-22T00:00:00"/>
    <n v="542"/>
    <x v="1"/>
    <n v="192.24474215883367"/>
    <m/>
    <n v="0.23060474000000003"/>
    <m/>
    <m/>
    <m/>
    <m/>
    <m/>
    <m/>
    <m/>
    <m/>
    <m/>
    <m/>
    <m/>
  </r>
  <r>
    <x v="0"/>
    <s v="MOJ0060"/>
    <n v="14"/>
    <s v="y"/>
    <n v="101354"/>
    <s v="Fagaceae"/>
    <x v="3"/>
    <s v="sp2"/>
    <x v="6"/>
    <s v="Quercus lanceolado"/>
    <d v="2015-04-27T00:00:00"/>
    <n v="712"/>
    <x v="1"/>
    <n v="192.09657441777861"/>
    <n v="160"/>
    <n v="0.39795104000000003"/>
    <s v="M"/>
    <s v="M"/>
    <n v="439"/>
    <m/>
    <m/>
    <m/>
    <m/>
    <m/>
    <m/>
    <m/>
    <s v="Measured at 160"/>
  </r>
  <r>
    <x v="2"/>
    <s v="COP0080"/>
    <n v="14"/>
    <s v="y"/>
    <n v="54224"/>
    <s v="Fagaceae"/>
    <x v="3"/>
    <s v="sp1"/>
    <x v="4"/>
    <s v="Quercus"/>
    <d v="2015-03-22T00:00:00"/>
    <n v="722"/>
    <x v="1"/>
    <n v="192.05029004520048"/>
    <n v="310"/>
    <n v="0.40920793999999999"/>
    <s v="B"/>
    <s v="M"/>
    <n v="582"/>
    <n v="180"/>
    <m/>
    <m/>
    <m/>
    <s v="Esteril"/>
    <s v="Y"/>
    <m/>
    <s v="Measure at, 310;  colecta estéril"/>
  </r>
  <r>
    <x v="1"/>
    <s v="ALM2040"/>
    <n v="12"/>
    <s v="y"/>
    <n v="100292"/>
    <s v="Araliaceae"/>
    <x v="9"/>
    <s v="sp1"/>
    <x v="11"/>
    <s v="Schefflera"/>
    <d v="2015-04-16T00:00:00"/>
    <n v="540"/>
    <x v="1"/>
    <n v="191.22878321655196"/>
    <m/>
    <n v="0.228906"/>
    <m/>
    <m/>
    <m/>
    <m/>
    <m/>
    <m/>
    <m/>
    <m/>
    <m/>
    <m/>
    <m/>
  </r>
  <r>
    <x v="0"/>
    <s v="MOJ4000"/>
    <n v="44"/>
    <s v="y"/>
    <n v="101907"/>
    <s v="Fagaceae"/>
    <x v="3"/>
    <s v="sp2"/>
    <x v="6"/>
    <s v="Quercus lanceolado"/>
    <d v="2015-05-10T00:00:00"/>
    <n v="965"/>
    <x v="1"/>
    <n v="190.98578236060817"/>
    <n v="210"/>
    <n v="0.73101162500000005"/>
    <s v="A"/>
    <m/>
    <m/>
    <m/>
    <m/>
    <m/>
    <m/>
    <m/>
    <m/>
    <m/>
    <s v="Measured at 210"/>
  </r>
  <r>
    <x v="2"/>
    <s v="COP6020"/>
    <n v="11"/>
    <s v="y"/>
    <n v="54536"/>
    <s v="Fagaceae"/>
    <x v="3"/>
    <s v="sp1"/>
    <x v="4"/>
    <s v="Quercus"/>
    <d v="2015-03-25T00:00:00"/>
    <n v="648"/>
    <x v="1"/>
    <n v="190.74627414254775"/>
    <n v="190"/>
    <n v="0.32962464000000002"/>
    <s v="A"/>
    <m/>
    <m/>
    <m/>
    <m/>
    <m/>
    <m/>
    <m/>
    <m/>
    <m/>
    <s v="Measure at, 190"/>
  </r>
  <r>
    <x v="0"/>
    <s v="MOJ4060"/>
    <n v="23"/>
    <s v="y"/>
    <n v="102092"/>
    <s v="Fagaceae"/>
    <x v="3"/>
    <s v="sp2"/>
    <x v="6"/>
    <s v="Quercus lanceolado"/>
    <d v="2015-05-11T00:00:00"/>
    <n v="606"/>
    <x v="1"/>
    <n v="190.44059912034473"/>
    <m/>
    <n v="0.28828026000000001"/>
    <m/>
    <m/>
    <m/>
    <m/>
    <m/>
    <m/>
    <m/>
    <m/>
    <m/>
    <m/>
    <m/>
  </r>
  <r>
    <x v="1"/>
    <s v="ALM8000"/>
    <n v="42"/>
    <s v="y"/>
    <n v="100894"/>
    <s v="Fagaceae"/>
    <x v="3"/>
    <s v="sp1"/>
    <x v="4"/>
    <s v="Quercus"/>
    <d v="2015-04-20T00:00:00"/>
    <n v="632"/>
    <x v="1"/>
    <n v="189.88800028526998"/>
    <n v="160"/>
    <n v="0.31354784000000002"/>
    <s v="A"/>
    <m/>
    <m/>
    <m/>
    <m/>
    <m/>
    <m/>
    <m/>
    <m/>
    <m/>
    <s v="Measure at 160"/>
  </r>
  <r>
    <x v="2"/>
    <s v="COP2060"/>
    <n v="13"/>
    <s v="y"/>
    <n v="54348"/>
    <s v="Fagaceae"/>
    <x v="3"/>
    <s v="sp1"/>
    <x v="4"/>
    <s v="Quercus"/>
    <d v="2015-03-23T00:00:00"/>
    <n v="738"/>
    <x v="1"/>
    <n v="189.23642694165142"/>
    <m/>
    <n v="0.42754554000000006"/>
    <m/>
    <m/>
    <m/>
    <m/>
    <m/>
    <m/>
    <m/>
    <m/>
    <m/>
    <m/>
    <m/>
  </r>
  <r>
    <x v="0"/>
    <s v="MOJ6060"/>
    <n v="31"/>
    <s v="y"/>
    <n v="102358"/>
    <s v="Fagaceae"/>
    <x v="3"/>
    <s v="sp1"/>
    <x v="4"/>
    <s v="Quercus"/>
    <d v="2015-05-12T00:00:00"/>
    <n v="534"/>
    <x v="1"/>
    <n v="189.03070627171718"/>
    <m/>
    <n v="0.22384746000000003"/>
    <m/>
    <m/>
    <m/>
    <m/>
    <m/>
    <m/>
    <m/>
    <m/>
    <m/>
    <m/>
    <m/>
  </r>
  <r>
    <x v="0"/>
    <s v="MOJ0040"/>
    <n v="42"/>
    <s v="y"/>
    <n v="101324"/>
    <s v="Fagaceae"/>
    <x v="3"/>
    <s v="sp2"/>
    <x v="6"/>
    <s v="Quercus lanceolado"/>
    <d v="2015-04-27T00:00:00"/>
    <n v="540"/>
    <x v="1"/>
    <n v="188.80338614674656"/>
    <m/>
    <n v="0.228906"/>
    <s v="M"/>
    <m/>
    <n v="338"/>
    <m/>
    <m/>
    <m/>
    <m/>
    <m/>
    <m/>
    <m/>
    <m/>
  </r>
  <r>
    <x v="0"/>
    <s v="MOJ2000"/>
    <n v="43"/>
    <s v="y"/>
    <n v="101583"/>
    <s v="Fagaceae"/>
    <x v="3"/>
    <s v="sp2"/>
    <x v="6"/>
    <s v="Quercus lanceolado"/>
    <d v="2015-05-08T00:00:00"/>
    <n v="604"/>
    <x v="1"/>
    <n v="188.2419174946595"/>
    <n v="210"/>
    <n v="0.28638056000000001"/>
    <s v="A"/>
    <s v="M"/>
    <n v="543"/>
    <n v="341"/>
    <m/>
    <m/>
    <m/>
    <m/>
    <m/>
    <m/>
    <s v="Measured at 210"/>
  </r>
  <r>
    <x v="0"/>
    <s v="MOJ2040"/>
    <n v="24"/>
    <s v="y"/>
    <n v="101670"/>
    <s v="Fagaceae"/>
    <x v="3"/>
    <s v="sp2"/>
    <x v="6"/>
    <s v="Quercus lanceolado"/>
    <d v="2015-05-09T00:00:00"/>
    <n v="507"/>
    <x v="1"/>
    <n v="188.01220279747594"/>
    <m/>
    <n v="0.201783465"/>
    <s v="M"/>
    <m/>
    <n v="259"/>
    <m/>
    <m/>
    <m/>
    <m/>
    <m/>
    <m/>
    <m/>
    <m/>
  </r>
  <r>
    <x v="0"/>
    <s v="MOJ4020"/>
    <n v="44"/>
    <s v="y"/>
    <n v="101983"/>
    <s v="Rubiaceae"/>
    <x v="8"/>
    <s v="sp1"/>
    <x v="10"/>
    <s v="Alzatea peluda"/>
    <d v="2015-05-10T00:00:00"/>
    <n v="76"/>
    <x v="3"/>
    <n v="198.20406568201176"/>
    <m/>
    <n v="4.5341599999999998E-3"/>
    <s v="Q"/>
    <m/>
    <m/>
    <m/>
    <m/>
    <m/>
    <m/>
    <m/>
    <m/>
    <m/>
    <m/>
  </r>
  <r>
    <x v="0"/>
    <s v="MOJ8060"/>
    <n v="44"/>
    <s v="y"/>
    <n v="102621"/>
    <s v="Fagaceae"/>
    <x v="3"/>
    <s v="sp2"/>
    <x v="6"/>
    <s v="Quercus lanceolado"/>
    <d v="2015-05-16T00:00:00"/>
    <n v="581"/>
    <x v="1"/>
    <n v="187.95468994894534"/>
    <m/>
    <n v="0.26498538500000002"/>
    <m/>
    <m/>
    <m/>
    <m/>
    <m/>
    <m/>
    <m/>
    <m/>
    <m/>
    <m/>
    <m/>
  </r>
  <r>
    <x v="3"/>
    <s v="MIR4020"/>
    <n v="32"/>
    <s v="y"/>
    <n v="103167"/>
    <s v="Cornaceae"/>
    <x v="5"/>
    <s v="disciflora"/>
    <x v="7"/>
    <s v="Cornus"/>
    <s v="jun/22/2015"/>
    <n v="800"/>
    <x v="1"/>
    <n v="187.94860590069717"/>
    <m/>
    <n v="0.50239999999999996"/>
    <m/>
    <m/>
    <m/>
    <m/>
    <m/>
    <m/>
    <m/>
    <m/>
    <m/>
    <m/>
    <m/>
  </r>
  <r>
    <x v="1"/>
    <s v="ALM0080"/>
    <n v="44"/>
    <s v="y"/>
    <n v="100198"/>
    <s v="Fagaceae"/>
    <x v="3"/>
    <s v="sp1"/>
    <x v="4"/>
    <s v="Quercus"/>
    <d v="2015-04-15T00:00:00"/>
    <n v="571"/>
    <x v="1"/>
    <n v="187.30925065815893"/>
    <m/>
    <n v="0.25594218499999999"/>
    <m/>
    <m/>
    <m/>
    <m/>
    <m/>
    <m/>
    <m/>
    <m/>
    <m/>
    <m/>
    <m/>
  </r>
  <r>
    <x v="3"/>
    <s v="MIR6040"/>
    <n v="31"/>
    <s v="y"/>
    <n v="103371"/>
    <s v="Cornaceae"/>
    <x v="5"/>
    <s v="disciflora"/>
    <x v="7"/>
    <s v="Cornus"/>
    <s v="jun/23/2015"/>
    <n v="537"/>
    <x v="1"/>
    <n v="187.21145866147771"/>
    <m/>
    <n v="0.226369665"/>
    <m/>
    <m/>
    <m/>
    <m/>
    <m/>
    <m/>
    <m/>
    <m/>
    <m/>
    <m/>
    <m/>
  </r>
  <r>
    <x v="1"/>
    <s v="ALM8060"/>
    <n v="14"/>
    <s v="y"/>
    <n v="101061"/>
    <s v="Fagaceae"/>
    <x v="3"/>
    <s v="sp2"/>
    <x v="6"/>
    <s v="Quercus lanceolado"/>
    <d v="2015-04-21T00:00:00"/>
    <n v="621"/>
    <x v="1"/>
    <n v="187.07735529430613"/>
    <m/>
    <n v="0.30272818499999998"/>
    <m/>
    <m/>
    <m/>
    <m/>
    <m/>
    <m/>
    <m/>
    <m/>
    <m/>
    <m/>
    <m/>
  </r>
  <r>
    <x v="2"/>
    <s v="COP4000"/>
    <n v="44"/>
    <s v="y"/>
    <n v="54407"/>
    <s v="Fagaceae"/>
    <x v="3"/>
    <s v="sp1"/>
    <x v="4"/>
    <s v="Quercus"/>
    <d v="2015-03-23T00:00:00"/>
    <n v="603"/>
    <x v="1"/>
    <n v="187.06355426393731"/>
    <m/>
    <n v="0.28543306499999999"/>
    <m/>
    <m/>
    <m/>
    <m/>
    <m/>
    <m/>
    <m/>
    <m/>
    <m/>
    <m/>
    <m/>
  </r>
  <r>
    <x v="2"/>
    <s v="COP0080"/>
    <n v="41"/>
    <s v="y"/>
    <n v="54256"/>
    <s v="Fagaceae"/>
    <x v="3"/>
    <s v="sp1"/>
    <x v="4"/>
    <s v="Quercus"/>
    <d v="2015-03-23T00:00:00"/>
    <n v="640"/>
    <x v="1"/>
    <n v="187.00932154099723"/>
    <m/>
    <n v="0.32153599999999999"/>
    <m/>
    <m/>
    <m/>
    <m/>
    <m/>
    <m/>
    <m/>
    <m/>
    <m/>
    <m/>
    <m/>
  </r>
  <r>
    <x v="0"/>
    <s v="MOJ0060"/>
    <n v="44"/>
    <s v="y"/>
    <n v="101394"/>
    <s v="Pentaphylacaceae"/>
    <x v="7"/>
    <s v="vertheoidaes"/>
    <x v="9"/>
    <s v="Alterno aserrado"/>
    <d v="2015-04-27T00:00:00"/>
    <n v="53"/>
    <x v="3"/>
    <n v="197.47354163132064"/>
    <m/>
    <n v="2.205065E-3"/>
    <m/>
    <m/>
    <m/>
    <m/>
    <m/>
    <m/>
    <m/>
    <m/>
    <m/>
    <m/>
    <m/>
  </r>
  <r>
    <x v="3"/>
    <s v="MIR4000"/>
    <n v="34"/>
    <s v="y"/>
    <n v="103143"/>
    <s v="Cornaceae"/>
    <x v="5"/>
    <s v="disciflora"/>
    <x v="7"/>
    <s v="Cornus"/>
    <s v="jun/22/2015"/>
    <n v="847"/>
    <x v="1"/>
    <n v="186.49579633343302"/>
    <m/>
    <n v="0.5631660650000001"/>
    <m/>
    <m/>
    <m/>
    <m/>
    <m/>
    <m/>
    <m/>
    <m/>
    <m/>
    <m/>
    <m/>
  </r>
  <r>
    <x v="0"/>
    <s v="MOJ8040"/>
    <n v="41"/>
    <s v="y"/>
    <n v="102580"/>
    <s v="Fagaceae"/>
    <x v="3"/>
    <s v="sp2"/>
    <x v="6"/>
    <s v="Quercus lanceolado"/>
    <d v="2015-05-16T00:00:00"/>
    <n v="681"/>
    <x v="1"/>
    <n v="185.47364594884993"/>
    <m/>
    <n v="0.36405238500000003"/>
    <m/>
    <m/>
    <m/>
    <m/>
    <m/>
    <m/>
    <m/>
    <m/>
    <m/>
    <m/>
    <m/>
  </r>
  <r>
    <x v="1"/>
    <s v="ALM2060"/>
    <n v="41"/>
    <s v="y"/>
    <n v="100375"/>
    <s v="Fagaceae"/>
    <x v="3"/>
    <s v="sp1"/>
    <x v="4"/>
    <s v="Quercus"/>
    <d v="2015-04-16T00:00:00"/>
    <n v="600"/>
    <x v="1"/>
    <n v="185.45982968715941"/>
    <n v="200"/>
    <n v="0.28260000000000002"/>
    <s v="A"/>
    <m/>
    <m/>
    <m/>
    <m/>
    <m/>
    <m/>
    <m/>
    <m/>
    <m/>
    <s v="Measure at 2 m"/>
  </r>
  <r>
    <x v="2"/>
    <s v="COP2040"/>
    <n v="12"/>
    <s v="y"/>
    <n v="54316"/>
    <s v="Fagaceae"/>
    <x v="3"/>
    <s v="sp1"/>
    <x v="4"/>
    <s v="Quercus"/>
    <d v="2015-03-23T00:00:00"/>
    <n v="617"/>
    <x v="1"/>
    <n v="185.31608075268628"/>
    <n v="250"/>
    <n v="0.29884086500000001"/>
    <s v="A"/>
    <m/>
    <m/>
    <m/>
    <m/>
    <m/>
    <m/>
    <m/>
    <m/>
    <m/>
    <s v="Measure at, 250"/>
  </r>
  <r>
    <x v="1"/>
    <s v="ALM2040"/>
    <n v="11"/>
    <s v="y"/>
    <n v="100288"/>
    <s v="Fagaceae"/>
    <x v="3"/>
    <s v="sp1"/>
    <x v="4"/>
    <s v="Quercus"/>
    <d v="2015-04-16T00:00:00"/>
    <n v="522"/>
    <x v="1"/>
    <n v="185.00009508586214"/>
    <m/>
    <n v="0.21389994000000001"/>
    <m/>
    <m/>
    <m/>
    <m/>
    <m/>
    <m/>
    <m/>
    <m/>
    <m/>
    <m/>
    <m/>
  </r>
  <r>
    <x v="0"/>
    <s v="MOJ8080"/>
    <n v="11"/>
    <s v="y"/>
    <n v="102637"/>
    <s v="Araliaceae"/>
    <x v="22"/>
    <s v="sp1"/>
    <x v="27"/>
    <s v="bolitas"/>
    <d v="2015-05-16T00:00:00"/>
    <n v="70"/>
    <x v="3"/>
    <n v="197.7194492435147"/>
    <m/>
    <n v="3.8465000000000001E-3"/>
    <m/>
    <m/>
    <m/>
    <m/>
    <m/>
    <m/>
    <m/>
    <m/>
    <m/>
    <m/>
    <m/>
  </r>
  <r>
    <x v="3"/>
    <s v="MIR2060"/>
    <n v="22"/>
    <s v="y"/>
    <n v="103035"/>
    <s v="Cornaceae"/>
    <x v="5"/>
    <s v="disciflora"/>
    <x v="7"/>
    <s v="Cornus"/>
    <s v="jun/21/2015"/>
    <n v="761"/>
    <x v="1"/>
    <n v="184.51244405331255"/>
    <n v="440"/>
    <n v="0.45460998500000005"/>
    <s v="B"/>
    <m/>
    <m/>
    <m/>
    <m/>
    <m/>
    <m/>
    <m/>
    <m/>
    <m/>
    <s v="Measured at 440"/>
  </r>
  <r>
    <x v="2"/>
    <s v="COP2040"/>
    <n v="11"/>
    <s v="y"/>
    <n v="54314"/>
    <s v="Fagaceae"/>
    <x v="3"/>
    <s v="sp1"/>
    <x v="4"/>
    <s v="Quercus"/>
    <d v="2015-03-23T00:00:00"/>
    <n v="522"/>
    <x v="1"/>
    <n v="182.54600299144039"/>
    <m/>
    <n v="0.21389994000000001"/>
    <m/>
    <m/>
    <m/>
    <m/>
    <m/>
    <m/>
    <m/>
    <m/>
    <m/>
    <m/>
    <m/>
  </r>
  <r>
    <x v="2"/>
    <s v="COP0000"/>
    <n v="33"/>
    <s v="y"/>
    <n v="54036"/>
    <s v="Fagaceae"/>
    <x v="3"/>
    <s v="sp1"/>
    <x v="4"/>
    <s v="Quercus"/>
    <d v="2015-03-22T00:00:00"/>
    <n v="585"/>
    <x v="1"/>
    <n v="181.77274643018353"/>
    <n v="180"/>
    <n v="0.26864662499999997"/>
    <s v="A"/>
    <m/>
    <m/>
    <m/>
    <m/>
    <m/>
    <m/>
    <m/>
    <m/>
    <m/>
    <s v="Measure at, 180"/>
  </r>
  <r>
    <x v="2"/>
    <s v="COP0080"/>
    <n v="11"/>
    <s v="y"/>
    <n v="54214"/>
    <s v="Fagaceae"/>
    <x v="3"/>
    <s v="sp1"/>
    <x v="4"/>
    <s v="Quercus"/>
    <d v="2015-03-22T00:00:00"/>
    <n v="518"/>
    <x v="1"/>
    <n v="180.02799456724807"/>
    <m/>
    <n v="0.21063434"/>
    <m/>
    <m/>
    <m/>
    <m/>
    <m/>
    <m/>
    <m/>
    <m/>
    <m/>
    <m/>
    <m/>
  </r>
  <r>
    <x v="0"/>
    <s v="MOJ2000"/>
    <n v="42"/>
    <s v="y"/>
    <n v="101589"/>
    <s v="Araliaceae"/>
    <x v="9"/>
    <s v="sp2"/>
    <x v="43"/>
    <s v="Schefflera glabra"/>
    <d v="2015-05-08T00:00:00"/>
    <n v="91"/>
    <x v="3"/>
    <n v="198.76394538139954"/>
    <m/>
    <n v="6.5005849999999997E-3"/>
    <m/>
    <m/>
    <m/>
    <m/>
    <m/>
    <m/>
    <m/>
    <m/>
    <m/>
    <m/>
    <m/>
  </r>
  <r>
    <x v="0"/>
    <s v="MOJ0080"/>
    <n v="33"/>
    <s v="y"/>
    <n v="101453"/>
    <s v="Pentaphylacaceae"/>
    <x v="7"/>
    <s v="vertheoidaes"/>
    <x v="9"/>
    <s v="Alterno aserrado"/>
    <d v="2015-05-08T00:00:00"/>
    <n v="83"/>
    <x v="3"/>
    <n v="197.57772157646272"/>
    <m/>
    <n v="5.4078649999999995E-3"/>
    <m/>
    <m/>
    <m/>
    <m/>
    <m/>
    <m/>
    <m/>
    <m/>
    <m/>
    <m/>
    <m/>
  </r>
  <r>
    <x v="0"/>
    <s v="MOJ2000"/>
    <n v="23"/>
    <s v="y"/>
    <n v="101532"/>
    <s v="Rubiaceae"/>
    <x v="8"/>
    <s v="sp1"/>
    <x v="10"/>
    <s v="Alzatea peluda"/>
    <d v="2015-05-08T00:00:00"/>
    <n v="71"/>
    <x v="3"/>
    <n v="198.39071554472216"/>
    <m/>
    <n v="3.9571850000000002E-3"/>
    <m/>
    <m/>
    <m/>
    <m/>
    <m/>
    <m/>
    <m/>
    <m/>
    <m/>
    <m/>
    <m/>
  </r>
  <r>
    <x v="1"/>
    <s v="ALM4080"/>
    <n v="13"/>
    <s v="y"/>
    <n v="100583"/>
    <s v="Cornaceae"/>
    <x v="5"/>
    <s v="disciflora"/>
    <x v="7"/>
    <s v="Cornus"/>
    <d v="2015-04-18T00:00:00"/>
    <n v="636"/>
    <x v="1"/>
    <n v="178.04315472966582"/>
    <n v="20"/>
    <n v="0.31752935999999998"/>
    <s v="A"/>
    <m/>
    <m/>
    <m/>
    <m/>
    <m/>
    <m/>
    <m/>
    <m/>
    <m/>
    <s v="Measure at 2.20 m"/>
  </r>
  <r>
    <x v="3"/>
    <s v="MIR8000"/>
    <n v="21"/>
    <s v="y"/>
    <n v="103490"/>
    <s v="Magnoliaceae"/>
    <x v="12"/>
    <m/>
    <x v="14"/>
    <s v="Magnolia"/>
    <s v="jun/23/2015"/>
    <n v="1195"/>
    <x v="1"/>
    <n v="177.84539701441759"/>
    <m/>
    <n v="1.1209996250000001"/>
    <m/>
    <m/>
    <m/>
    <m/>
    <m/>
    <m/>
    <m/>
    <m/>
    <m/>
    <m/>
    <m/>
  </r>
  <r>
    <x v="0"/>
    <s v="MOJ2020"/>
    <n v="21"/>
    <s v="y"/>
    <n v="101623"/>
    <s v="Primulaceae"/>
    <x v="2"/>
    <s v="sp7"/>
    <x v="3"/>
    <s v="Ardisia roja"/>
    <d v="2015-05-08T00:00:00"/>
    <n v="53"/>
    <x v="3"/>
    <n v="199.15017622574078"/>
    <m/>
    <n v="2.205065E-3"/>
    <m/>
    <m/>
    <m/>
    <m/>
    <m/>
    <m/>
    <m/>
    <m/>
    <m/>
    <m/>
    <m/>
  </r>
  <r>
    <x v="1"/>
    <s v="ALM6000"/>
    <n v="41"/>
    <s v="y"/>
    <n v="100677"/>
    <s v="Fagaceae"/>
    <x v="3"/>
    <s v="sp1"/>
    <x v="4"/>
    <s v="Quercus"/>
    <d v="2015-04-19T00:00:00"/>
    <n v="683"/>
    <x v="1"/>
    <n v="177.82194801747613"/>
    <n v="180"/>
    <n v="0.36619386500000001"/>
    <s v="A"/>
    <m/>
    <m/>
    <m/>
    <m/>
    <m/>
    <m/>
    <m/>
    <m/>
    <m/>
    <s v="Measure at 180"/>
  </r>
  <r>
    <x v="3"/>
    <s v="MIR8060"/>
    <n v="43"/>
    <s v="y"/>
    <n v="103629"/>
    <s v="Styracaceae"/>
    <x v="4"/>
    <m/>
    <x v="5"/>
    <s v="Styrax"/>
    <s v="jun/26/2015"/>
    <n v="397"/>
    <x v="2"/>
    <n v="194.79415312445508"/>
    <m/>
    <n v="0.12372306500000001"/>
    <m/>
    <m/>
    <m/>
    <m/>
    <m/>
    <m/>
    <m/>
    <m/>
    <m/>
    <m/>
    <m/>
  </r>
  <r>
    <x v="3"/>
    <s v="MIR0080"/>
    <n v="33"/>
    <s v="y"/>
    <n v="102864"/>
    <s v="Magnoliaceae"/>
    <x v="12"/>
    <m/>
    <x v="14"/>
    <s v="Magnolia"/>
    <s v="jun/20/2015"/>
    <n v="350"/>
    <x v="2"/>
    <n v="193.85296746707346"/>
    <m/>
    <n v="9.6162499999999998E-2"/>
    <m/>
    <m/>
    <m/>
    <m/>
    <m/>
    <m/>
    <m/>
    <m/>
    <m/>
    <m/>
    <m/>
  </r>
  <r>
    <x v="3"/>
    <s v="MIR4000"/>
    <n v="14"/>
    <s v="y"/>
    <n v="103120"/>
    <s v="Euphorbiaceae"/>
    <x v="23"/>
    <m/>
    <x v="29"/>
    <s v="Sapium"/>
    <s v="jun/22/2015"/>
    <n v="328"/>
    <x v="2"/>
    <n v="192.5851962321637"/>
    <m/>
    <n v="8.4453440000000005E-2"/>
    <m/>
    <m/>
    <m/>
    <m/>
    <m/>
    <m/>
    <m/>
    <m/>
    <m/>
    <m/>
    <m/>
  </r>
  <r>
    <x v="3"/>
    <s v="MIR0080"/>
    <n v="22"/>
    <s v="y"/>
    <n v="102854"/>
    <s v="Lauraceae"/>
    <x v="16"/>
    <s v="sp10"/>
    <x v="28"/>
    <s v="Laurel rhamnus"/>
    <s v="jun/20/2015"/>
    <n v="324"/>
    <x v="2"/>
    <n v="192.5515416923096"/>
    <m/>
    <n v="8.2406160000000006E-2"/>
    <m/>
    <m/>
    <m/>
    <m/>
    <m/>
    <m/>
    <m/>
    <m/>
    <m/>
    <m/>
    <m/>
  </r>
  <r>
    <x v="3"/>
    <s v="MIR6040"/>
    <n v="34"/>
    <s v="y"/>
    <n v="103375"/>
    <s v="Styracaceae"/>
    <x v="4"/>
    <m/>
    <x v="5"/>
    <s v="Styrax"/>
    <s v="jun/23/2015"/>
    <n v="487"/>
    <x v="2"/>
    <n v="191.68605711114421"/>
    <n v="230"/>
    <n v="0.18617766500000002"/>
    <s v="A"/>
    <m/>
    <m/>
    <m/>
    <m/>
    <m/>
    <m/>
    <m/>
    <m/>
    <m/>
    <s v="Measured at 230"/>
  </r>
  <r>
    <x v="3"/>
    <s v="MIR6080"/>
    <n v="24"/>
    <s v="y"/>
    <n v="103447"/>
    <s v="Lauraceae"/>
    <x v="26"/>
    <s v="sp3"/>
    <x v="44"/>
    <s v="Nectandra 2"/>
    <s v="jun/23/2015"/>
    <n v="497"/>
    <x v="2"/>
    <n v="188.91967980437016"/>
    <m/>
    <n v="0.19390206500000001"/>
    <s v="M"/>
    <m/>
    <n v="85"/>
    <n v="73"/>
    <n v="74"/>
    <m/>
    <m/>
    <m/>
    <m/>
    <m/>
    <m/>
  </r>
  <r>
    <x v="1"/>
    <s v="ALM6060"/>
    <n v="13"/>
    <s v="y"/>
    <n v="100764"/>
    <s v="Lauraceae"/>
    <x v="24"/>
    <s v="sp1"/>
    <x v="30"/>
    <s v="Laurel coco"/>
    <d v="2015-04-19T00:00:00"/>
    <n v="524"/>
    <x v="1"/>
    <n v="176.19131347978848"/>
    <m/>
    <n v="0.21554216000000001"/>
    <m/>
    <m/>
    <m/>
    <m/>
    <m/>
    <m/>
    <m/>
    <m/>
    <m/>
    <m/>
    <m/>
  </r>
  <r>
    <x v="0"/>
    <s v="MOJ0000"/>
    <n v="12"/>
    <s v="y"/>
    <n v="101174"/>
    <s v="Fagaceae"/>
    <x v="3"/>
    <s v="sp2"/>
    <x v="6"/>
    <s v="Quercus lanceolado"/>
    <d v="2015-04-26T00:00:00"/>
    <n v="1116"/>
    <x v="1"/>
    <n v="175.55659827562903"/>
    <n v="210"/>
    <n v="0.9776829600000001"/>
    <s v="A"/>
    <m/>
    <m/>
    <m/>
    <m/>
    <m/>
    <m/>
    <m/>
    <m/>
    <m/>
    <s v="Measured at 210"/>
  </r>
  <r>
    <x v="3"/>
    <s v="MIR2040"/>
    <n v="22"/>
    <s v="y"/>
    <n v="102981"/>
    <s v="Magnoliaceae"/>
    <x v="12"/>
    <m/>
    <x v="14"/>
    <s v="Magnolia"/>
    <s v="jun/21/2015"/>
    <n v="385"/>
    <x v="2"/>
    <n v="188.49106730073765"/>
    <m/>
    <n v="0.11635662500000001"/>
    <m/>
    <m/>
    <m/>
    <m/>
    <m/>
    <m/>
    <m/>
    <m/>
    <m/>
    <m/>
    <m/>
  </r>
  <r>
    <x v="1"/>
    <s v="ALM0060"/>
    <n v="32"/>
    <s v="y"/>
    <n v="100112"/>
    <s v="Fagaceae"/>
    <x v="3"/>
    <s v="sp1"/>
    <x v="4"/>
    <s v="Quercus"/>
    <d v="2015-04-14T00:00:00"/>
    <n v="866"/>
    <x v="1"/>
    <n v="174.24760710006433"/>
    <m/>
    <n v="0.58871546000000008"/>
    <m/>
    <m/>
    <m/>
    <m/>
    <m/>
    <m/>
    <m/>
    <m/>
    <m/>
    <m/>
    <m/>
  </r>
  <r>
    <x v="3"/>
    <s v="MIR0000"/>
    <n v="34"/>
    <s v="y"/>
    <n v="102707"/>
    <s v="Cornaceae"/>
    <x v="5"/>
    <s v="disciflora"/>
    <x v="7"/>
    <s v="Cornus"/>
    <s v="jun/20/2015"/>
    <n v="501"/>
    <x v="1"/>
    <n v="174.10622107037651"/>
    <m/>
    <n v="0.19703578499999999"/>
    <m/>
    <m/>
    <m/>
    <m/>
    <m/>
    <m/>
    <m/>
    <m/>
    <m/>
    <m/>
    <m/>
  </r>
  <r>
    <x v="3"/>
    <s v="MIR4080"/>
    <n v="11"/>
    <s v="y"/>
    <n v="103256"/>
    <s v="Styracaceae"/>
    <x v="4"/>
    <m/>
    <x v="5"/>
    <s v="Styrax"/>
    <s v="jun/22/2015"/>
    <n v="426"/>
    <x v="2"/>
    <n v="186.83036457721414"/>
    <m/>
    <n v="0.14245866000000001"/>
    <m/>
    <m/>
    <m/>
    <m/>
    <m/>
    <m/>
    <m/>
    <m/>
    <m/>
    <m/>
    <m/>
  </r>
  <r>
    <x v="3"/>
    <s v="MIR6060"/>
    <n v="32"/>
    <s v="y"/>
    <n v="103426"/>
    <s v="Magnoliaceae"/>
    <x v="12"/>
    <m/>
    <x v="14"/>
    <s v="Magnolia"/>
    <s v="jun/23/2015"/>
    <n v="347"/>
    <x v="2"/>
    <n v="186.06075545772001"/>
    <m/>
    <n v="9.4521065000000001E-2"/>
    <m/>
    <m/>
    <m/>
    <m/>
    <m/>
    <m/>
    <m/>
    <m/>
    <m/>
    <m/>
    <m/>
  </r>
  <r>
    <x v="3"/>
    <s v="MIR2040"/>
    <n v="41"/>
    <s v="y"/>
    <n v="103007"/>
    <s v="Cornaceae"/>
    <x v="5"/>
    <s v="disciflora"/>
    <x v="7"/>
    <s v="Cornus"/>
    <s v="jun/21/2015"/>
    <n v="490"/>
    <x v="2"/>
    <n v="185.32390444759085"/>
    <m/>
    <n v="0.18847849999999999"/>
    <m/>
    <m/>
    <m/>
    <m/>
    <m/>
    <m/>
    <m/>
    <m/>
    <m/>
    <m/>
    <m/>
  </r>
  <r>
    <x v="3"/>
    <s v="MIR0000"/>
    <n v="42"/>
    <s v="y"/>
    <n v="102719"/>
    <s v="Cornaceae"/>
    <x v="5"/>
    <s v="disciflora"/>
    <x v="7"/>
    <s v="Cornus"/>
    <s v="jun/20/2015"/>
    <n v="471"/>
    <x v="2"/>
    <n v="182.64357002114639"/>
    <m/>
    <n v="0.17414518500000001"/>
    <m/>
    <m/>
    <m/>
    <m/>
    <m/>
    <m/>
    <m/>
    <m/>
    <m/>
    <m/>
    <m/>
  </r>
  <r>
    <x v="3"/>
    <s v="MIR6020"/>
    <n v="41"/>
    <s v="y"/>
    <n v="103352"/>
    <s v="Cornaceae"/>
    <x v="5"/>
    <s v="disciflora"/>
    <x v="7"/>
    <s v="Cornus"/>
    <s v="jun/23/2015"/>
    <n v="406"/>
    <x v="2"/>
    <n v="182.23079043686622"/>
    <n v="190"/>
    <n v="0.12939626000000001"/>
    <s v="A"/>
    <m/>
    <m/>
    <m/>
    <m/>
    <m/>
    <m/>
    <m/>
    <m/>
    <m/>
    <s v="Measured at 190"/>
  </r>
  <r>
    <x v="3"/>
    <s v="MIR2020"/>
    <n v="14"/>
    <s v="y"/>
    <n v="102910"/>
    <s v="Myrtaceae"/>
    <x v="25"/>
    <s v="sp3"/>
    <x v="45"/>
    <s v="Myrtac mirador"/>
    <s v="jun/21/2015"/>
    <n v="380"/>
    <x v="2"/>
    <n v="182.08140691264052"/>
    <m/>
    <n v="0.113354"/>
    <s v="M"/>
    <m/>
    <n v="158"/>
    <m/>
    <m/>
    <m/>
    <m/>
    <m/>
    <m/>
    <m/>
    <m/>
  </r>
  <r>
    <x v="3"/>
    <s v="MIR8060"/>
    <n v="11"/>
    <s v="y"/>
    <n v="103593"/>
    <s v="Cornaceae"/>
    <x v="5"/>
    <s v="disciflora"/>
    <x v="7"/>
    <s v="Cornus"/>
    <s v="jun/26/2015"/>
    <n v="302"/>
    <x v="2"/>
    <n v="181.23504585523807"/>
    <m/>
    <n v="7.1595140000000002E-2"/>
    <m/>
    <m/>
    <m/>
    <m/>
    <m/>
    <m/>
    <m/>
    <m/>
    <m/>
    <m/>
    <m/>
  </r>
  <r>
    <x v="3"/>
    <s v="MIR0060"/>
    <n v="11"/>
    <s v="y"/>
    <n v="102800"/>
    <s v="Malvaceae"/>
    <x v="27"/>
    <m/>
    <x v="35"/>
    <s v="Matisia"/>
    <s v="jun/20/2015"/>
    <n v="56"/>
    <x v="3"/>
    <n v="198.10926058697663"/>
    <m/>
    <n v="2.4617600000000003E-3"/>
    <m/>
    <m/>
    <m/>
    <m/>
    <m/>
    <m/>
    <m/>
    <m/>
    <m/>
    <m/>
    <m/>
  </r>
  <r>
    <x v="3"/>
    <s v="MIR0060"/>
    <n v="12"/>
    <s v="y"/>
    <n v="102801"/>
    <s v="Malvaceae"/>
    <x v="27"/>
    <m/>
    <x v="35"/>
    <s v="Matisia"/>
    <s v="jun/20/2015"/>
    <n v="82"/>
    <x v="3"/>
    <n v="197.5857575119939"/>
    <m/>
    <n v="5.2783400000000003E-3"/>
    <m/>
    <m/>
    <m/>
    <m/>
    <m/>
    <m/>
    <m/>
    <m/>
    <m/>
    <m/>
    <m/>
  </r>
  <r>
    <x v="3"/>
    <s v="MIR6040"/>
    <n v="34"/>
    <s v="y"/>
    <n v="103374"/>
    <s v="Verbenaceae"/>
    <x v="34"/>
    <m/>
    <x v="46"/>
    <s v="Cytarexylum"/>
    <s v="jun/23/2015"/>
    <n v="351"/>
    <x v="2"/>
    <n v="179.06581543088944"/>
    <m/>
    <n v="9.6712785000000009E-2"/>
    <m/>
    <m/>
    <m/>
    <m/>
    <m/>
    <m/>
    <m/>
    <m/>
    <m/>
    <m/>
    <m/>
  </r>
  <r>
    <x v="3"/>
    <s v="MIR0060"/>
    <n v="14"/>
    <s v="y"/>
    <n v="102805"/>
    <s v="Melastomataceae"/>
    <x v="10"/>
    <s v="sp2"/>
    <x v="12"/>
    <s v="Melastoma lisa"/>
    <s v="jun/20/2015"/>
    <n v="73"/>
    <x v="3"/>
    <n v="197.21567571808961"/>
    <m/>
    <n v="4.1832650000000002E-3"/>
    <m/>
    <m/>
    <m/>
    <m/>
    <m/>
    <m/>
    <m/>
    <m/>
    <m/>
    <m/>
    <m/>
  </r>
  <r>
    <x v="3"/>
    <s v="MIR2020"/>
    <n v="31"/>
    <s v="y"/>
    <n v="102933"/>
    <s v="Cornaceae"/>
    <x v="5"/>
    <s v="disciflora"/>
    <x v="7"/>
    <s v="Cornus"/>
    <s v="jun/21/2015"/>
    <n v="338"/>
    <x v="2"/>
    <n v="176.62895785375304"/>
    <m/>
    <n v="8.9681540000000004E-2"/>
    <m/>
    <m/>
    <m/>
    <m/>
    <m/>
    <m/>
    <m/>
    <m/>
    <m/>
    <m/>
    <m/>
  </r>
  <r>
    <x v="1"/>
    <s v="ALM0000"/>
    <n v="34"/>
    <s v="y"/>
    <n v="100008"/>
    <s v="Lauraceae"/>
    <x v="24"/>
    <s v="sp1"/>
    <x v="30"/>
    <s v="Laurel coco"/>
    <d v="2015-04-14T00:00:00"/>
    <n v="1065"/>
    <x v="1"/>
    <n v="171.50973670453527"/>
    <m/>
    <n v="0.89036662499999997"/>
    <m/>
    <m/>
    <m/>
    <m/>
    <m/>
    <m/>
    <m/>
    <m/>
    <m/>
    <m/>
    <m/>
  </r>
  <r>
    <x v="3"/>
    <s v="MIR4020"/>
    <n v="32"/>
    <s v="y"/>
    <n v="103165"/>
    <s v="Cornaceae"/>
    <x v="5"/>
    <s v="disciflora"/>
    <x v="7"/>
    <s v="Cornus"/>
    <s v="jun/22/2015"/>
    <n v="667"/>
    <x v="1"/>
    <n v="171.09058838782798"/>
    <m/>
    <n v="0.34923786499999998"/>
    <m/>
    <m/>
    <m/>
    <m/>
    <m/>
    <m/>
    <m/>
    <m/>
    <m/>
    <m/>
    <m/>
  </r>
  <r>
    <x v="3"/>
    <s v="MIR0060"/>
    <n v="44"/>
    <s v="y"/>
    <n v="102825"/>
    <s v="Lauraceae"/>
    <x v="26"/>
    <s v="sp2"/>
    <x v="47"/>
    <s v="Nectandra apiculada"/>
    <s v="jun/20/2015"/>
    <n v="68"/>
    <x v="3"/>
    <n v="197.38646219425257"/>
    <m/>
    <n v="3.6298400000000001E-3"/>
    <m/>
    <m/>
    <m/>
    <m/>
    <m/>
    <m/>
    <s v="E"/>
    <m/>
    <m/>
    <m/>
    <m/>
  </r>
  <r>
    <x v="0"/>
    <s v="MOJ8000"/>
    <n v="32"/>
    <s v="y"/>
    <n v="102464"/>
    <s v="Fagaceae"/>
    <x v="3"/>
    <s v="sp2"/>
    <x v="6"/>
    <s v="Quercus lanceolado"/>
    <d v="2015-05-15T00:00:00"/>
    <n v="940"/>
    <x v="1"/>
    <n v="170.46399962193215"/>
    <n v="190"/>
    <n v="0.69362599999999996"/>
    <s v="A"/>
    <m/>
    <m/>
    <m/>
    <m/>
    <m/>
    <m/>
    <m/>
    <m/>
    <m/>
    <s v="Measured at 190"/>
  </r>
  <r>
    <x v="3"/>
    <s v="MIR2060"/>
    <n v="44"/>
    <s v="y"/>
    <n v="103060"/>
    <s v="Indet"/>
    <x v="35"/>
    <n v="4"/>
    <x v="48"/>
    <s v="Verticilada rayada"/>
    <s v="jun/21/2015"/>
    <n v="690"/>
    <x v="1"/>
    <n v="168.65578185082359"/>
    <n v="230"/>
    <n v="0.37373849999999997"/>
    <s v="A"/>
    <m/>
    <m/>
    <m/>
    <m/>
    <m/>
    <m/>
    <m/>
    <m/>
    <m/>
    <s v="Measured at 230"/>
  </r>
  <r>
    <x v="3"/>
    <s v="MIR8040"/>
    <n v="21"/>
    <s v="y"/>
    <n v="103578"/>
    <s v="Styracaceae"/>
    <x v="4"/>
    <m/>
    <x v="5"/>
    <s v="Styrax"/>
    <s v="jun/26/2015"/>
    <n v="397"/>
    <x v="2"/>
    <n v="176.48724823581577"/>
    <n v="190"/>
    <n v="0.12372306500000001"/>
    <s v="A"/>
    <m/>
    <m/>
    <m/>
    <m/>
    <m/>
    <m/>
    <m/>
    <m/>
    <m/>
    <s v="Measured at 190"/>
  </r>
  <r>
    <x v="3"/>
    <s v="MIR0080"/>
    <n v="21"/>
    <s v="y"/>
    <n v="102859"/>
    <s v="Symplocaceae"/>
    <x v="13"/>
    <s v="sp3"/>
    <x v="18"/>
    <s v="Symplocos pequeño"/>
    <s v="jun/20/2015"/>
    <n v="50"/>
    <x v="3"/>
    <n v="198.72059924209086"/>
    <m/>
    <n v="1.9624999999999998E-3"/>
    <m/>
    <m/>
    <m/>
    <m/>
    <m/>
    <m/>
    <m/>
    <m/>
    <m/>
    <m/>
    <m/>
  </r>
  <r>
    <x v="3"/>
    <s v="MIR0020"/>
    <n v="24"/>
    <s v="y"/>
    <n v="102735"/>
    <s v="Cornaceae"/>
    <x v="5"/>
    <s v="disciflora"/>
    <x v="7"/>
    <s v="Cornus"/>
    <s v="jun/20/2015"/>
    <n v="475"/>
    <x v="2"/>
    <n v="176.47202696072875"/>
    <m/>
    <n v="0.177115625"/>
    <m/>
    <m/>
    <m/>
    <m/>
    <m/>
    <m/>
    <m/>
    <m/>
    <m/>
    <m/>
    <m/>
  </r>
  <r>
    <x v="3"/>
    <s v="MIR8000"/>
    <n v="43"/>
    <s v="y"/>
    <n v="103505"/>
    <s v="Lauraceae"/>
    <x v="16"/>
    <s v="sp5"/>
    <x v="20"/>
    <s v="Laurel banano"/>
    <s v="jun/23/2015"/>
    <n v="426"/>
    <x v="2"/>
    <n v="174.65426328874548"/>
    <m/>
    <n v="0.14245866000000001"/>
    <m/>
    <m/>
    <m/>
    <m/>
    <m/>
    <m/>
    <m/>
    <m/>
    <m/>
    <m/>
    <m/>
  </r>
  <r>
    <x v="3"/>
    <s v="MIR2060"/>
    <n v="34"/>
    <s v="y"/>
    <n v="103054"/>
    <s v="Styracaceae"/>
    <x v="4"/>
    <m/>
    <x v="5"/>
    <s v="Styrax"/>
    <s v="jun/21/2015"/>
    <n v="317"/>
    <x v="2"/>
    <n v="168.84413651852617"/>
    <m/>
    <n v="7.8883865000000011E-2"/>
    <m/>
    <m/>
    <m/>
    <m/>
    <m/>
    <m/>
    <m/>
    <m/>
    <m/>
    <m/>
    <m/>
  </r>
  <r>
    <x v="3"/>
    <s v="MIR6040"/>
    <n v="21"/>
    <s v="y"/>
    <n v="103368"/>
    <s v="Araliaceae"/>
    <x v="22"/>
    <s v="sp3"/>
    <x v="49"/>
    <s v="Dendropanax mirador"/>
    <s v="jun/23/2015"/>
    <n v="372"/>
    <x v="2"/>
    <n v="167.71431273140644"/>
    <m/>
    <n v="0.10863144"/>
    <s v="M"/>
    <m/>
    <n v="299"/>
    <n v="121"/>
    <m/>
    <m/>
    <m/>
    <m/>
    <m/>
    <m/>
    <m/>
  </r>
  <r>
    <x v="3"/>
    <s v="MIR6020"/>
    <n v="33"/>
    <s v="y"/>
    <n v="103343"/>
    <s v="Cornaceae"/>
    <x v="5"/>
    <s v="disciflora"/>
    <x v="7"/>
    <s v="Cornus"/>
    <s v="jun/23/2015"/>
    <n v="304"/>
    <x v="2"/>
    <n v="167.58342040253288"/>
    <m/>
    <n v="7.2546559999999996E-2"/>
    <m/>
    <m/>
    <m/>
    <m/>
    <m/>
    <m/>
    <m/>
    <m/>
    <m/>
    <m/>
    <m/>
  </r>
  <r>
    <x v="3"/>
    <s v="MIR2000"/>
    <n v="11"/>
    <s v="y"/>
    <n v="102874"/>
    <s v="Cornaceae"/>
    <x v="5"/>
    <s v="disciflora"/>
    <x v="7"/>
    <s v="Cornus"/>
    <s v="jun/21/2015"/>
    <n v="397"/>
    <x v="2"/>
    <n v="166.77103112384026"/>
    <n v="170"/>
    <n v="0.12372306500000001"/>
    <s v="A"/>
    <m/>
    <m/>
    <m/>
    <m/>
    <m/>
    <m/>
    <m/>
    <m/>
    <m/>
    <s v="Measured at 170"/>
  </r>
  <r>
    <x v="3"/>
    <s v="MIR2000"/>
    <n v="31"/>
    <s v="y"/>
    <n v="102892"/>
    <s v="Asteraceae"/>
    <x v="35"/>
    <n v="1"/>
    <x v="50"/>
    <s v="CopeteNomuestra"/>
    <s v="jun/21/2015"/>
    <n v="402"/>
    <x v="2"/>
    <n v="163.01898733560841"/>
    <m/>
    <n v="0.12685914000000001"/>
    <m/>
    <m/>
    <m/>
    <m/>
    <m/>
    <m/>
    <m/>
    <m/>
    <m/>
    <m/>
    <m/>
  </r>
  <r>
    <x v="3"/>
    <s v="MIR0060"/>
    <n v="23"/>
    <s v="y"/>
    <n v="102812"/>
    <s v="Lauraceae"/>
    <x v="16"/>
    <s v="sp10"/>
    <x v="28"/>
    <s v="Laurel rhamnus"/>
    <s v="jun/20/2015"/>
    <n v="354"/>
    <x v="2"/>
    <n v="162.405455337609"/>
    <m/>
    <n v="9.8373059999999998E-2"/>
    <m/>
    <m/>
    <m/>
    <m/>
    <m/>
    <m/>
    <m/>
    <m/>
    <m/>
    <m/>
    <m/>
  </r>
  <r>
    <x v="3"/>
    <s v="MIR2020"/>
    <n v="12"/>
    <s v="y"/>
    <n v="102906"/>
    <s v="Myrtaceae"/>
    <x v="25"/>
    <s v="sp7"/>
    <x v="51"/>
    <s v="Myrto aserrado"/>
    <s v="jun/21/2015"/>
    <n v="66"/>
    <x v="3"/>
    <n v="198.12739054068285"/>
    <m/>
    <n v="3.41946E-3"/>
    <m/>
    <m/>
    <m/>
    <m/>
    <m/>
    <m/>
    <m/>
    <m/>
    <m/>
    <m/>
    <m/>
  </r>
  <r>
    <x v="3"/>
    <s v="MIR4060"/>
    <n v="11"/>
    <s v="y"/>
    <n v="103220"/>
    <s v="Cornaceae"/>
    <x v="5"/>
    <s v="disciflora"/>
    <x v="7"/>
    <s v="Cornus"/>
    <s v="jun/22/2015"/>
    <n v="600"/>
    <x v="1"/>
    <n v="168.46339722633488"/>
    <m/>
    <n v="0.28260000000000002"/>
    <m/>
    <m/>
    <m/>
    <m/>
    <m/>
    <m/>
    <m/>
    <m/>
    <m/>
    <m/>
    <m/>
  </r>
  <r>
    <x v="3"/>
    <s v="MIR4060"/>
    <n v="41"/>
    <s v="y"/>
    <n v="103253"/>
    <s v="Cornaceae"/>
    <x v="5"/>
    <s v="disciflora"/>
    <x v="7"/>
    <s v="Cornus"/>
    <s v="jun/22/2015"/>
    <n v="608"/>
    <x v="1"/>
    <n v="167.62398677508509"/>
    <m/>
    <n v="0.29018623999999998"/>
    <m/>
    <m/>
    <m/>
    <m/>
    <m/>
    <m/>
    <m/>
    <m/>
    <m/>
    <m/>
    <m/>
  </r>
  <r>
    <x v="3"/>
    <s v="MIR2020"/>
    <n v="41"/>
    <s v="y"/>
    <n v="102953"/>
    <s v="Styracaceae"/>
    <x v="4"/>
    <m/>
    <x v="5"/>
    <s v="Styrax"/>
    <s v="jun/21/2015"/>
    <n v="58"/>
    <x v="3"/>
    <n v="197.54467652544099"/>
    <m/>
    <n v="2.6407400000000004E-3"/>
    <m/>
    <m/>
    <m/>
    <m/>
    <m/>
    <m/>
    <m/>
    <m/>
    <m/>
    <m/>
    <m/>
  </r>
  <r>
    <x v="3"/>
    <s v="MIR6000"/>
    <n v="14"/>
    <s v="y"/>
    <n v="103298"/>
    <s v="Magnoliaceae"/>
    <x v="12"/>
    <m/>
    <x v="14"/>
    <s v="Magnolia"/>
    <s v="jun/22/2015"/>
    <n v="1044"/>
    <x v="1"/>
    <n v="167.06919994095676"/>
    <m/>
    <n v="0.85559976000000004"/>
    <m/>
    <m/>
    <m/>
    <m/>
    <m/>
    <m/>
    <m/>
    <m/>
    <m/>
    <m/>
    <m/>
  </r>
  <r>
    <x v="3"/>
    <s v="MIR2040"/>
    <n v="23"/>
    <s v="y"/>
    <n v="102973"/>
    <s v="Melastomataceae"/>
    <x v="10"/>
    <s v="sp2"/>
    <x v="12"/>
    <s v="Melastoma lisa"/>
    <s v="jun/21/2015"/>
    <n v="50"/>
    <x v="3"/>
    <n v="198.963978654833"/>
    <m/>
    <n v="1.9624999999999998E-3"/>
    <m/>
    <m/>
    <m/>
    <m/>
    <m/>
    <m/>
    <m/>
    <m/>
    <m/>
    <m/>
    <m/>
  </r>
  <r>
    <x v="3"/>
    <s v="MIR2060"/>
    <n v="23"/>
    <s v="y"/>
    <n v="103034"/>
    <s v="Lauraceae"/>
    <x v="31"/>
    <m/>
    <x v="39"/>
    <s v="Cinnamomun"/>
    <s v="jun/21/2015"/>
    <n v="78"/>
    <x v="3"/>
    <n v="198.78531262971501"/>
    <m/>
    <n v="4.7759400000000002E-3"/>
    <s v="Q"/>
    <m/>
    <m/>
    <m/>
    <m/>
    <m/>
    <m/>
    <m/>
    <m/>
    <m/>
    <m/>
  </r>
  <r>
    <x v="0"/>
    <s v="MOJ4080"/>
    <n v="12"/>
    <s v="y"/>
    <n v="102130"/>
    <s v="Fagaceae"/>
    <x v="3"/>
    <s v="sp2"/>
    <x v="6"/>
    <s v="Quercus lanceolado"/>
    <d v="2015-05-11T00:00:00"/>
    <n v="915"/>
    <x v="1"/>
    <n v="166.27854099914433"/>
    <m/>
    <n v="0.65722162500000003"/>
    <m/>
    <m/>
    <m/>
    <m/>
    <m/>
    <m/>
    <m/>
    <m/>
    <m/>
    <m/>
    <m/>
  </r>
  <r>
    <x v="3"/>
    <s v="MIR2080"/>
    <n v="23"/>
    <s v="y"/>
    <n v="103082"/>
    <s v="Malvaceae"/>
    <x v="36"/>
    <m/>
    <x v="52"/>
    <s v="Malvaviscus"/>
    <s v="jun/21/2015"/>
    <n v="63"/>
    <x v="3"/>
    <n v="199.27222094563416"/>
    <m/>
    <n v="3.1156650000000001E-3"/>
    <m/>
    <m/>
    <m/>
    <m/>
    <m/>
    <m/>
    <m/>
    <m/>
    <m/>
    <m/>
    <m/>
  </r>
  <r>
    <x v="3"/>
    <s v="MIR2080"/>
    <n v="23"/>
    <s v="y"/>
    <n v="103084"/>
    <s v="Piperaceae"/>
    <x v="37"/>
    <m/>
    <x v="53"/>
    <s v="Piper"/>
    <s v="jun/21/2015"/>
    <n v="76"/>
    <x v="3"/>
    <n v="199.35417638981983"/>
    <m/>
    <n v="4.5341599999999998E-3"/>
    <m/>
    <m/>
    <m/>
    <m/>
    <m/>
    <m/>
    <m/>
    <m/>
    <m/>
    <m/>
    <m/>
  </r>
  <r>
    <x v="3"/>
    <s v="MIR2080"/>
    <n v="44"/>
    <s v="y"/>
    <n v="103103"/>
    <s v="Lauraceae"/>
    <x v="26"/>
    <s v="sp2"/>
    <x v="47"/>
    <s v="Nectandra apiculada"/>
    <s v="jun/21/2015"/>
    <n v="51"/>
    <x v="3"/>
    <n v="197.47476320339234"/>
    <m/>
    <n v="2.041785E-3"/>
    <m/>
    <m/>
    <m/>
    <m/>
    <m/>
    <m/>
    <m/>
    <m/>
    <m/>
    <m/>
    <m/>
  </r>
  <r>
    <x v="3"/>
    <s v="MIR4060"/>
    <n v="13"/>
    <s v="y"/>
    <n v="103225"/>
    <s v="Lauraceae"/>
    <x v="31"/>
    <m/>
    <x v="39"/>
    <s v="Cinnamomun"/>
    <s v="jun/22/2015"/>
    <n v="54"/>
    <x v="3"/>
    <n v="197.30357780936851"/>
    <m/>
    <n v="2.2890599999999999E-3"/>
    <m/>
    <m/>
    <m/>
    <m/>
    <m/>
    <m/>
    <m/>
    <m/>
    <m/>
    <m/>
    <m/>
  </r>
  <r>
    <x v="3"/>
    <s v="MIR4080"/>
    <n v="22"/>
    <s v="y"/>
    <n v="103275"/>
    <s v="Piperaceae"/>
    <x v="37"/>
    <m/>
    <x v="53"/>
    <s v="Piper"/>
    <s v="jun/22/2015"/>
    <n v="61"/>
    <x v="3"/>
    <n v="199.79046316433161"/>
    <m/>
    <n v="2.9209850000000001E-3"/>
    <m/>
    <m/>
    <m/>
    <m/>
    <m/>
    <m/>
    <m/>
    <m/>
    <m/>
    <m/>
    <m/>
  </r>
  <r>
    <x v="3"/>
    <s v="MIR6000"/>
    <n v="12"/>
    <s v="y"/>
    <n v="103293"/>
    <s v="Myrtaceae"/>
    <x v="25"/>
    <s v="sp2"/>
    <x v="32"/>
    <s v="Myrta PR"/>
    <s v="jun/22/2015"/>
    <n v="94"/>
    <x v="3"/>
    <n v="198.47765480480678"/>
    <m/>
    <n v="6.9362600000000005E-3"/>
    <s v="L"/>
    <m/>
    <m/>
    <m/>
    <m/>
    <m/>
    <m/>
    <m/>
    <m/>
    <m/>
    <m/>
  </r>
  <r>
    <x v="3"/>
    <s v="MIR6000"/>
    <n v="24"/>
    <s v="y"/>
    <n v="103303"/>
    <s v="Malvaceae"/>
    <x v="36"/>
    <m/>
    <x v="52"/>
    <s v="Malvaviscus"/>
    <s v="jun/22/2015"/>
    <n v="57"/>
    <x v="3"/>
    <n v="197.76816647798799"/>
    <m/>
    <n v="2.550465E-3"/>
    <s v="Y"/>
    <m/>
    <m/>
    <m/>
    <m/>
    <m/>
    <m/>
    <m/>
    <m/>
    <m/>
    <m/>
  </r>
  <r>
    <x v="3"/>
    <s v="MIR6040"/>
    <n v="11"/>
    <s v="y"/>
    <n v="103354"/>
    <s v="Primulaceae"/>
    <x v="2"/>
    <s v="sp4"/>
    <x v="31"/>
    <s v="Ardisia mirador"/>
    <s v="jun/23/2015"/>
    <n v="58"/>
    <x v="3"/>
    <n v="198.19185178379746"/>
    <m/>
    <n v="2.6407400000000004E-3"/>
    <m/>
    <m/>
    <m/>
    <m/>
    <m/>
    <m/>
    <m/>
    <m/>
    <m/>
    <m/>
    <m/>
  </r>
  <r>
    <x v="3"/>
    <s v="MIR6080"/>
    <n v="31"/>
    <s v="y"/>
    <n v="103461"/>
    <s v="Malvaceae"/>
    <x v="36"/>
    <m/>
    <x v="52"/>
    <s v="Malvaviscus"/>
    <s v="jun/23/2015"/>
    <n v="51"/>
    <x v="3"/>
    <n v="198.09684703707109"/>
    <m/>
    <n v="2.041785E-3"/>
    <m/>
    <m/>
    <m/>
    <m/>
    <m/>
    <m/>
    <m/>
    <m/>
    <m/>
    <m/>
    <m/>
  </r>
  <r>
    <x v="3"/>
    <s v="MIR8000"/>
    <n v="11"/>
    <s v="y"/>
    <n v="103481"/>
    <s v="Melastomataceae"/>
    <x v="10"/>
    <s v="sp2"/>
    <x v="12"/>
    <s v="Melastoma lisa"/>
    <s v="jun/23/2015"/>
    <n v="57"/>
    <x v="3"/>
    <n v="197.60235203692761"/>
    <m/>
    <n v="2.550465E-3"/>
    <m/>
    <m/>
    <m/>
    <m/>
    <m/>
    <m/>
    <m/>
    <m/>
    <m/>
    <m/>
    <m/>
  </r>
  <r>
    <x v="3"/>
    <s v="MIR8000"/>
    <n v="21"/>
    <s v="y"/>
    <n v="103488"/>
    <s v="Melastomataceae"/>
    <x v="10"/>
    <s v="sp2"/>
    <x v="12"/>
    <s v="Melastoma lisa"/>
    <s v="jun/23/2015"/>
    <n v="98"/>
    <x v="3"/>
    <n v="199.88003196369374"/>
    <m/>
    <n v="7.5391400000000006E-3"/>
    <m/>
    <m/>
    <m/>
    <m/>
    <m/>
    <m/>
    <m/>
    <m/>
    <m/>
    <m/>
    <m/>
  </r>
  <r>
    <x v="1"/>
    <s v="ALM8060"/>
    <n v="13"/>
    <s v="y"/>
    <n v="101048"/>
    <s v="Fagaceae"/>
    <x v="3"/>
    <s v="sp1"/>
    <x v="4"/>
    <s v="Quercus"/>
    <d v="2015-04-21T00:00:00"/>
    <n v="1278"/>
    <x v="1"/>
    <n v="150.3429894193946"/>
    <n v="390"/>
    <n v="1.2821279399999999"/>
    <s v="B"/>
    <m/>
    <m/>
    <m/>
    <m/>
    <m/>
    <m/>
    <m/>
    <m/>
    <m/>
    <s v="Measure at 390"/>
  </r>
  <r>
    <x v="2"/>
    <s v="COP6020"/>
    <n v="33"/>
    <s v="y"/>
    <n v="54559"/>
    <s v="Betulaceae"/>
    <x v="33"/>
    <s v="cf.acuminata"/>
    <x v="41"/>
    <s v="Alnus"/>
    <d v="2015-03-25T00:00:00"/>
    <n v="955"/>
    <x v="1"/>
    <n v="149.07790426473966"/>
    <m/>
    <n v="0.71593962499999997"/>
    <m/>
    <m/>
    <m/>
    <m/>
    <m/>
    <m/>
    <m/>
    <m/>
    <m/>
    <m/>
    <m/>
  </r>
  <r>
    <x v="2"/>
    <s v="COP0060"/>
    <n v="32"/>
    <s v="y"/>
    <n v="54193"/>
    <s v="Fagaceae"/>
    <x v="3"/>
    <s v="sp1"/>
    <x v="4"/>
    <s v="Quercus"/>
    <d v="2015-03-22T00:00:00"/>
    <n v="309"/>
    <x v="2"/>
    <n v="196.89396858743433"/>
    <n v="170"/>
    <n v="7.4952585000000002E-2"/>
    <s v="A"/>
    <s v="M"/>
    <n v="131"/>
    <m/>
    <m/>
    <m/>
    <m/>
    <m/>
    <m/>
    <m/>
    <s v="Measure at, 170"/>
  </r>
  <r>
    <x v="2"/>
    <s v="COP0040"/>
    <n v="13"/>
    <s v="y"/>
    <n v="54121"/>
    <s v="Fagaceae"/>
    <x v="3"/>
    <s v="sp1"/>
    <x v="4"/>
    <s v="Quercus"/>
    <d v="2015-03-22T00:00:00"/>
    <n v="317"/>
    <x v="2"/>
    <n v="194.63882262646621"/>
    <m/>
    <n v="7.8883865000000011E-2"/>
    <m/>
    <m/>
    <m/>
    <m/>
    <m/>
    <m/>
    <m/>
    <m/>
    <m/>
    <m/>
    <m/>
  </r>
  <r>
    <x v="2"/>
    <s v="COP0000"/>
    <n v="14"/>
    <s v="y"/>
    <n v="54014"/>
    <s v="Cunoniaceae"/>
    <x v="1"/>
    <m/>
    <x v="1"/>
    <s v="Weinmannia"/>
    <d v="2015-03-21T00:00:00"/>
    <n v="83"/>
    <x v="3"/>
    <n v="195.77962938344629"/>
    <m/>
    <n v="5.4078649999999995E-3"/>
    <s v="M"/>
    <m/>
    <n v="74"/>
    <m/>
    <m/>
    <m/>
    <m/>
    <m/>
    <m/>
    <m/>
    <m/>
  </r>
  <r>
    <x v="2"/>
    <s v="COP0060"/>
    <n v="41"/>
    <s v="y"/>
    <n v="54211"/>
    <s v="Fagaceae"/>
    <x v="3"/>
    <s v="sp1"/>
    <x v="4"/>
    <s v="Quercus"/>
    <d v="2015-03-22T00:00:00"/>
    <n v="411"/>
    <x v="2"/>
    <n v="192.30896646318075"/>
    <m/>
    <n v="0.13260298500000001"/>
    <m/>
    <m/>
    <m/>
    <m/>
    <m/>
    <m/>
    <m/>
    <m/>
    <m/>
    <m/>
    <m/>
  </r>
  <r>
    <x v="2"/>
    <s v="COP0040"/>
    <n v="24"/>
    <s v="y"/>
    <n v="54127"/>
    <s v="Fagaceae"/>
    <x v="3"/>
    <s v="sp1"/>
    <x v="4"/>
    <s v="Quercus"/>
    <d v="2015-03-22T00:00:00"/>
    <n v="461"/>
    <x v="2"/>
    <n v="192.24771448441305"/>
    <m/>
    <n v="0.16682898500000001"/>
    <m/>
    <m/>
    <m/>
    <m/>
    <m/>
    <m/>
    <m/>
    <m/>
    <m/>
    <m/>
    <m/>
  </r>
  <r>
    <x v="2"/>
    <s v="COP0000"/>
    <n v="31"/>
    <s v="y"/>
    <n v="54029"/>
    <s v="Indet"/>
    <x v="38"/>
    <n v="6"/>
    <x v="54"/>
    <s v="Verticilada roja"/>
    <d v="2015-03-21T00:00:00"/>
    <n v="80"/>
    <x v="3"/>
    <n v="194.39280057488207"/>
    <m/>
    <n v="5.0239999999999998E-3"/>
    <s v="M"/>
    <m/>
    <n v="76"/>
    <n v="50"/>
    <m/>
    <m/>
    <m/>
    <s v="Fertile"/>
    <s v="Y"/>
    <s v="CMP058"/>
    <s v="colleted fertile"/>
  </r>
  <r>
    <x v="2"/>
    <s v="COP0020"/>
    <n v="24"/>
    <s v="y"/>
    <n v="54072"/>
    <s v="Fagaceae"/>
    <x v="3"/>
    <s v="sp1"/>
    <x v="4"/>
    <s v="Quercus"/>
    <d v="2015-03-22T00:00:00"/>
    <n v="477"/>
    <x v="2"/>
    <n v="191.52771013984295"/>
    <m/>
    <n v="0.17861026500000002"/>
    <m/>
    <m/>
    <m/>
    <m/>
    <m/>
    <m/>
    <m/>
    <m/>
    <m/>
    <m/>
    <m/>
  </r>
  <r>
    <x v="2"/>
    <s v="COP0020"/>
    <n v="11"/>
    <s v="y"/>
    <n v="54050"/>
    <s v="Cunoniaceae"/>
    <x v="1"/>
    <m/>
    <x v="1"/>
    <s v="Weinmannia"/>
    <d v="2015-03-22T00:00:00"/>
    <n v="95"/>
    <x v="3"/>
    <n v="191.34957776627931"/>
    <m/>
    <n v="7.0846249999999998E-3"/>
    <m/>
    <m/>
    <m/>
    <m/>
    <m/>
    <m/>
    <m/>
    <m/>
    <m/>
    <m/>
    <m/>
  </r>
  <r>
    <x v="2"/>
    <s v="COP0040"/>
    <n v="41"/>
    <s v="y"/>
    <n v="54173"/>
    <s v="Fagaceae"/>
    <x v="3"/>
    <s v="sp1"/>
    <x v="4"/>
    <s v="Quercus"/>
    <d v="2015-03-22T00:00:00"/>
    <n v="495"/>
    <x v="2"/>
    <n v="189.83755017742976"/>
    <n v="230"/>
    <n v="0.19234462499999999"/>
    <s v="A"/>
    <m/>
    <m/>
    <m/>
    <m/>
    <m/>
    <m/>
    <m/>
    <m/>
    <m/>
    <s v="Measure at, 230"/>
  </r>
  <r>
    <x v="2"/>
    <s v="COP4020"/>
    <n v="24"/>
    <s v="y"/>
    <n v="54414"/>
    <s v="Fagaceae"/>
    <x v="3"/>
    <s v="sp1"/>
    <x v="4"/>
    <s v="Quercus"/>
    <d v="2015-03-23T00:00:00"/>
    <n v="463"/>
    <x v="2"/>
    <n v="188.84599991501449"/>
    <m/>
    <n v="0.16827966499999999"/>
    <m/>
    <m/>
    <m/>
    <m/>
    <m/>
    <m/>
    <m/>
    <m/>
    <m/>
    <m/>
    <m/>
  </r>
  <r>
    <x v="2"/>
    <s v="COP4040"/>
    <n v="14"/>
    <s v="y"/>
    <n v="54433"/>
    <s v="Symplocaceae"/>
    <x v="13"/>
    <s v="sp1"/>
    <x v="15"/>
    <s v="Theaceae rosada"/>
    <d v="2015-03-24T00:00:00"/>
    <n v="344"/>
    <x v="2"/>
    <n v="187.75925546818763"/>
    <m/>
    <n v="9.2893760000000006E-2"/>
    <m/>
    <m/>
    <m/>
    <m/>
    <m/>
    <m/>
    <m/>
    <m/>
    <m/>
    <m/>
    <m/>
  </r>
  <r>
    <x v="2"/>
    <s v="COP4040"/>
    <n v="21"/>
    <s v="y"/>
    <n v="54443"/>
    <s v="Fagaceae"/>
    <x v="3"/>
    <s v="sp1"/>
    <x v="4"/>
    <s v="Quercus"/>
    <d v="2015-03-24T00:00:00"/>
    <n v="389"/>
    <x v="2"/>
    <n v="187.56596926512378"/>
    <m/>
    <n v="0.118786985"/>
    <m/>
    <m/>
    <m/>
    <m/>
    <m/>
    <m/>
    <m/>
    <m/>
    <m/>
    <m/>
    <m/>
  </r>
  <r>
    <x v="2"/>
    <s v="COP0040"/>
    <n v="44"/>
    <s v="y"/>
    <n v="54162"/>
    <s v="Fagaceae"/>
    <x v="3"/>
    <s v="sp1"/>
    <x v="4"/>
    <s v="Quercus"/>
    <d v="2015-03-22T00:00:00"/>
    <n v="344"/>
    <x v="2"/>
    <n v="186.53660672827837"/>
    <m/>
    <n v="9.2893760000000006E-2"/>
    <m/>
    <m/>
    <m/>
    <m/>
    <m/>
    <m/>
    <m/>
    <m/>
    <m/>
    <m/>
    <m/>
  </r>
  <r>
    <x v="2"/>
    <s v="COP0080"/>
    <n v="32"/>
    <s v="y"/>
    <n v="54238"/>
    <s v="Cunoniaceae"/>
    <x v="1"/>
    <m/>
    <x v="1"/>
    <s v="Weinmannia"/>
    <d v="2015-03-23T00:00:00"/>
    <n v="387"/>
    <x v="2"/>
    <n v="185.14751966436211"/>
    <m/>
    <n v="0.117568665"/>
    <m/>
    <m/>
    <m/>
    <m/>
    <m/>
    <m/>
    <m/>
    <m/>
    <m/>
    <m/>
    <m/>
  </r>
  <r>
    <x v="2"/>
    <s v="COP0020"/>
    <n v="21"/>
    <s v="y"/>
    <n v="54081"/>
    <s v="Fagaceae"/>
    <x v="3"/>
    <s v="sp1"/>
    <x v="4"/>
    <s v="Quercus"/>
    <d v="2015-03-22T00:00:00"/>
    <n v="98"/>
    <x v="3"/>
    <n v="198.3432908754445"/>
    <m/>
    <n v="7.5391400000000006E-3"/>
    <m/>
    <m/>
    <m/>
    <m/>
    <m/>
    <m/>
    <m/>
    <m/>
    <m/>
    <m/>
    <m/>
  </r>
  <r>
    <x v="2"/>
    <s v="COP4080"/>
    <n v="22"/>
    <s v="y"/>
    <n v="54488"/>
    <s v="Adoxaceae"/>
    <x v="0"/>
    <m/>
    <x v="0"/>
    <s v="Viburnum"/>
    <d v="2015-03-24T00:00:00"/>
    <n v="397"/>
    <x v="2"/>
    <n v="184.88091804958265"/>
    <m/>
    <n v="0.12372306500000001"/>
    <s v="M"/>
    <m/>
    <n v="267"/>
    <n v="139"/>
    <n v="150"/>
    <m/>
    <m/>
    <m/>
    <m/>
    <m/>
    <m/>
  </r>
  <r>
    <x v="2"/>
    <s v="COP4080"/>
    <n v="32"/>
    <s v="y"/>
    <n v="54490"/>
    <s v="Asteraceae"/>
    <x v="38"/>
    <n v="1"/>
    <x v="55"/>
    <s v="Asteraceae lanza"/>
    <d v="2015-03-24T00:00:00"/>
    <n v="426"/>
    <x v="2"/>
    <n v="182.68654488378624"/>
    <n v="150"/>
    <n v="0.14245866000000001"/>
    <s v="A"/>
    <m/>
    <m/>
    <m/>
    <m/>
    <m/>
    <m/>
    <m/>
    <m/>
    <m/>
    <s v="Measure at, 150"/>
  </r>
  <r>
    <x v="2"/>
    <s v="COP0020"/>
    <n v="33"/>
    <s v="y"/>
    <n v="54091"/>
    <s v="Cunoniaceae"/>
    <x v="1"/>
    <m/>
    <x v="1"/>
    <s v="Weinmannia"/>
    <d v="2015-03-22T00:00:00"/>
    <n v="85"/>
    <x v="3"/>
    <n v="186.34881116896332"/>
    <m/>
    <n v="5.6716249999999996E-3"/>
    <m/>
    <m/>
    <m/>
    <m/>
    <m/>
    <m/>
    <m/>
    <m/>
    <m/>
    <m/>
    <m/>
  </r>
  <r>
    <x v="2"/>
    <s v="COP2000"/>
    <n v="33"/>
    <s v="y"/>
    <n v="54283"/>
    <s v="Fagaceae"/>
    <x v="3"/>
    <s v="sp1"/>
    <x v="4"/>
    <s v="Quercus"/>
    <d v="2015-03-23T00:00:00"/>
    <n v="424"/>
    <x v="2"/>
    <n v="182.03133036474162"/>
    <m/>
    <n v="0.14112416"/>
    <m/>
    <m/>
    <m/>
    <m/>
    <m/>
    <m/>
    <m/>
    <m/>
    <m/>
    <m/>
    <m/>
  </r>
  <r>
    <x v="2"/>
    <s v="COP0060"/>
    <n v="44"/>
    <s v="y"/>
    <n v="54200"/>
    <s v="Fagaceae"/>
    <x v="3"/>
    <s v="sp1"/>
    <x v="4"/>
    <s v="Quercus"/>
    <d v="2015-03-22T00:00:00"/>
    <n v="320"/>
    <x v="2"/>
    <n v="181.09032066250927"/>
    <n v="260"/>
    <n v="8.0383999999999997E-2"/>
    <s v="A"/>
    <m/>
    <m/>
    <m/>
    <m/>
    <m/>
    <m/>
    <m/>
    <m/>
    <m/>
    <s v="Measure at, 260"/>
  </r>
  <r>
    <x v="2"/>
    <s v="COP4060"/>
    <n v="23"/>
    <s v="y"/>
    <n v="54461"/>
    <s v="Styracaceae"/>
    <x v="4"/>
    <m/>
    <x v="5"/>
    <s v="Styrax"/>
    <d v="2015-03-24T00:00:00"/>
    <n v="315"/>
    <x v="2"/>
    <n v="180.2764865628919"/>
    <m/>
    <n v="7.7891625000000006E-2"/>
    <m/>
    <m/>
    <m/>
    <m/>
    <m/>
    <m/>
    <m/>
    <m/>
    <m/>
    <m/>
    <m/>
  </r>
  <r>
    <x v="2"/>
    <s v="COP0040"/>
    <n v="44"/>
    <s v="y"/>
    <n v="54163"/>
    <s v="Fagaceae"/>
    <x v="3"/>
    <s v="sp1"/>
    <x v="4"/>
    <s v="Quercus"/>
    <d v="2015-03-22T00:00:00"/>
    <n v="325"/>
    <x v="2"/>
    <n v="174.14864708279043"/>
    <m/>
    <n v="8.2915625000000007E-2"/>
    <m/>
    <m/>
    <m/>
    <m/>
    <m/>
    <m/>
    <m/>
    <m/>
    <m/>
    <m/>
    <m/>
  </r>
  <r>
    <x v="2"/>
    <s v="COP0040"/>
    <n v="44"/>
    <s v="y"/>
    <n v="54160"/>
    <s v="Fagaceae"/>
    <x v="3"/>
    <s v="sp1"/>
    <x v="4"/>
    <s v="Quercus"/>
    <d v="2015-03-22T00:00:00"/>
    <n v="455"/>
    <x v="2"/>
    <n v="173.25337458475929"/>
    <m/>
    <n v="0.162514625"/>
    <m/>
    <m/>
    <m/>
    <m/>
    <m/>
    <m/>
    <m/>
    <m/>
    <m/>
    <m/>
    <m/>
  </r>
  <r>
    <x v="2"/>
    <s v="COP4080"/>
    <n v="23"/>
    <s v="y"/>
    <n v="54487"/>
    <s v="Asteraceae"/>
    <x v="38"/>
    <n v="1"/>
    <x v="55"/>
    <s v="Asteraceae lanza"/>
    <d v="2015-03-24T00:00:00"/>
    <n v="311"/>
    <x v="2"/>
    <n v="171.6189718657119"/>
    <m/>
    <n v="7.5925985000000001E-2"/>
    <m/>
    <m/>
    <m/>
    <m/>
    <m/>
    <m/>
    <m/>
    <m/>
    <m/>
    <m/>
    <m/>
  </r>
  <r>
    <x v="2"/>
    <s v="COP0040"/>
    <n v="43"/>
    <s v="y"/>
    <n v="54165"/>
    <s v="Fagaceae"/>
    <x v="3"/>
    <s v="sp1"/>
    <x v="4"/>
    <s v="Quercus"/>
    <d v="2015-03-22T00:00:00"/>
    <n v="447"/>
    <x v="2"/>
    <n v="170.53814331913296"/>
    <m/>
    <n v="0.15685006500000001"/>
    <m/>
    <m/>
    <m/>
    <m/>
    <m/>
    <m/>
    <m/>
    <m/>
    <m/>
    <m/>
    <m/>
  </r>
  <r>
    <x v="2"/>
    <s v="COP4080"/>
    <n v="44"/>
    <s v="y"/>
    <n v="54492"/>
    <s v="Rutaceae"/>
    <x v="14"/>
    <s v="cf.melanostictum"/>
    <x v="17"/>
    <s v="Zanthoxylum atorne"/>
    <d v="2015-03-24T00:00:00"/>
    <n v="318"/>
    <x v="2"/>
    <n v="169.91171041759637"/>
    <n v="180"/>
    <n v="7.9382339999999996E-2"/>
    <s v="A"/>
    <s v="M"/>
    <n v="241"/>
    <m/>
    <m/>
    <m/>
    <m/>
    <m/>
    <m/>
    <m/>
    <s v="Measure at, 180"/>
  </r>
  <r>
    <x v="2"/>
    <s v="COP4080"/>
    <n v="41"/>
    <s v="y"/>
    <n v="54495"/>
    <s v="Asteraceae"/>
    <x v="35"/>
    <n v="1"/>
    <x v="50"/>
    <s v="CopeteNomuestra"/>
    <d v="2015-03-24T00:00:00"/>
    <n v="314"/>
    <x v="2"/>
    <n v="169.90580732045566"/>
    <m/>
    <n v="7.7397859999999999E-2"/>
    <m/>
    <m/>
    <m/>
    <m/>
    <m/>
    <m/>
    <m/>
    <m/>
    <m/>
    <m/>
    <s v="No muestra, fotos, no olor, no látex.Opuesta serradas, venacion paralelas"/>
  </r>
  <r>
    <x v="2"/>
    <s v="COP2000"/>
    <n v="44"/>
    <s v="y"/>
    <n v="54289"/>
    <s v="Fagaceae"/>
    <x v="3"/>
    <s v="sp1"/>
    <x v="4"/>
    <s v="Quercus"/>
    <d v="2015-03-23T00:00:00"/>
    <n v="421"/>
    <x v="2"/>
    <n v="169.04331503136933"/>
    <m/>
    <n v="0.13913418499999999"/>
    <m/>
    <m/>
    <m/>
    <m/>
    <m/>
    <m/>
    <m/>
    <m/>
    <m/>
    <m/>
    <m/>
  </r>
  <r>
    <x v="2"/>
    <s v="COP6000"/>
    <n v="14"/>
    <s v="y"/>
    <n v="54501"/>
    <s v="Asteraceae"/>
    <x v="38"/>
    <n v="1"/>
    <x v="55"/>
    <s v="Asteraceae lanza"/>
    <d v="2015-03-24T00:00:00"/>
    <n v="456"/>
    <x v="2"/>
    <n v="169.01648188627973"/>
    <n v="170"/>
    <n v="0.16322976"/>
    <s v="A"/>
    <s v="M"/>
    <n v="422"/>
    <m/>
    <m/>
    <m/>
    <m/>
    <m/>
    <m/>
    <m/>
    <s v="Measure at, 170"/>
  </r>
  <r>
    <x v="2"/>
    <s v="COP0020"/>
    <n v="31"/>
    <s v="y"/>
    <n v="54087"/>
    <s v="Fagaceae"/>
    <x v="3"/>
    <s v="sp1"/>
    <x v="4"/>
    <s v="Quercus"/>
    <d v="2015-03-22T00:00:00"/>
    <n v="360"/>
    <x v="2"/>
    <n v="168.84745448321388"/>
    <m/>
    <n v="0.10173599999999999"/>
    <s v="M"/>
    <m/>
    <n v="221"/>
    <m/>
    <m/>
    <m/>
    <m/>
    <m/>
    <m/>
    <m/>
    <m/>
  </r>
  <r>
    <x v="3"/>
    <s v="MIR0040"/>
    <n v="24"/>
    <s v="y"/>
    <n v="102770"/>
    <s v="Magnoliaceae"/>
    <x v="12"/>
    <m/>
    <x v="14"/>
    <s v="Magnolia"/>
    <s v="jun/20/2015"/>
    <n v="1090"/>
    <x v="1"/>
    <n v="143.13700343730903"/>
    <m/>
    <n v="0.93265849999999995"/>
    <m/>
    <m/>
    <m/>
    <m/>
    <m/>
    <m/>
    <m/>
    <m/>
    <m/>
    <m/>
    <m/>
  </r>
  <r>
    <x v="3"/>
    <s v="MIR4080"/>
    <n v="42"/>
    <s v="y"/>
    <n v="103288"/>
    <s v="Lauraceae"/>
    <x v="16"/>
    <s v="sp10"/>
    <x v="28"/>
    <s v="Laurel rhamnus"/>
    <s v="jun/22/2015"/>
    <n v="901"/>
    <x v="1"/>
    <n v="143.1317037042628"/>
    <m/>
    <n v="0.63726378500000003"/>
    <m/>
    <m/>
    <m/>
    <m/>
    <m/>
    <m/>
    <m/>
    <m/>
    <m/>
    <m/>
    <m/>
  </r>
  <r>
    <x v="2"/>
    <s v="COP0060"/>
    <n v="44"/>
    <s v="y"/>
    <n v="54201"/>
    <s v="Fagaceae"/>
    <x v="3"/>
    <s v="sp1"/>
    <x v="4"/>
    <s v="Quercus"/>
    <d v="2015-03-22T00:00:00"/>
    <n v="84"/>
    <x v="3"/>
    <n v="199.84671219268529"/>
    <m/>
    <n v="5.5389599999999999E-3"/>
    <m/>
    <m/>
    <m/>
    <m/>
    <m/>
    <m/>
    <m/>
    <m/>
    <m/>
    <m/>
    <m/>
  </r>
  <r>
    <x v="2"/>
    <s v="COP0060"/>
    <n v="42"/>
    <s v="y"/>
    <n v="54207"/>
    <s v="Araliaceae"/>
    <x v="9"/>
    <s v="sp1"/>
    <x v="11"/>
    <s v="Schefflera copete"/>
    <d v="2015-03-22T00:00:00"/>
    <n v="66"/>
    <x v="3"/>
    <n v="191.11218746109256"/>
    <m/>
    <n v="3.41946E-3"/>
    <m/>
    <m/>
    <m/>
    <m/>
    <m/>
    <m/>
    <m/>
    <m/>
    <m/>
    <m/>
    <m/>
  </r>
  <r>
    <x v="1"/>
    <s v="ALM2040"/>
    <n v="14"/>
    <s v="y"/>
    <n v="100295"/>
    <s v="Fagaceae"/>
    <x v="3"/>
    <s v="sp1"/>
    <x v="4"/>
    <s v="Quercus"/>
    <d v="2015-04-16T00:00:00"/>
    <n v="1209"/>
    <x v="1"/>
    <n v="141.53383063169395"/>
    <n v="440"/>
    <n v="1.147419585"/>
    <s v="B"/>
    <m/>
    <m/>
    <m/>
    <m/>
    <m/>
    <m/>
    <m/>
    <m/>
    <m/>
    <s v="Measure at 4.40 m"/>
  </r>
  <r>
    <x v="2"/>
    <s v="COP0080"/>
    <n v="44"/>
    <s v="y"/>
    <n v="54249"/>
    <s v="Aquifoliaceae"/>
    <x v="39"/>
    <s v="sp1"/>
    <x v="56"/>
    <s v="VER Ilex"/>
    <d v="2015-03-23T00:00:00"/>
    <n v="74"/>
    <x v="3"/>
    <n v="191.70359045700445"/>
    <m/>
    <n v="4.2986600000000002E-3"/>
    <m/>
    <m/>
    <m/>
    <m/>
    <m/>
    <m/>
    <m/>
    <m/>
    <m/>
    <m/>
    <s v="coriaceae aserrada; colecta estéril"/>
  </r>
  <r>
    <x v="2"/>
    <s v="COP2000"/>
    <n v="32"/>
    <s v="y"/>
    <n v="54275"/>
    <s v="Adoxaceae"/>
    <x v="0"/>
    <m/>
    <x v="0"/>
    <s v="Viburnum"/>
    <d v="2015-03-23T00:00:00"/>
    <n v="81"/>
    <x v="3"/>
    <n v="188.77632799469819"/>
    <m/>
    <n v="5.1503850000000004E-3"/>
    <s v="X"/>
    <s v="L"/>
    <m/>
    <m/>
    <m/>
    <m/>
    <m/>
    <m/>
    <m/>
    <m/>
    <m/>
  </r>
  <r>
    <x v="2"/>
    <s v="COP2000"/>
    <n v="33"/>
    <s v="y"/>
    <n v="54277"/>
    <s v="Adoxaceae"/>
    <x v="0"/>
    <m/>
    <x v="0"/>
    <s v="Viburnum"/>
    <d v="2015-03-23T00:00:00"/>
    <n v="68"/>
    <x v="3"/>
    <n v="187.2888090511062"/>
    <m/>
    <n v="3.6298400000000001E-3"/>
    <m/>
    <m/>
    <m/>
    <m/>
    <m/>
    <m/>
    <m/>
    <m/>
    <m/>
    <m/>
    <m/>
  </r>
  <r>
    <x v="2"/>
    <s v="COP2000"/>
    <n v="33"/>
    <s v="y"/>
    <n v="54282"/>
    <s v="Fagaceae"/>
    <x v="3"/>
    <s v="sp1"/>
    <x v="4"/>
    <s v="Quercus"/>
    <d v="2015-03-23T00:00:00"/>
    <n v="57"/>
    <x v="3"/>
    <n v="192.44725942553134"/>
    <m/>
    <n v="2.550465E-3"/>
    <m/>
    <m/>
    <m/>
    <m/>
    <m/>
    <m/>
    <m/>
    <m/>
    <m/>
    <m/>
    <m/>
  </r>
  <r>
    <x v="2"/>
    <s v="COP2020"/>
    <n v="33"/>
    <s v="y"/>
    <n v="54301"/>
    <s v="Adoxaceae"/>
    <x v="0"/>
    <m/>
    <x v="0"/>
    <s v="Viburnum"/>
    <d v="2015-03-23T00:00:00"/>
    <n v="52"/>
    <x v="3"/>
    <n v="199.64518711122309"/>
    <m/>
    <n v="2.1226399999999999E-3"/>
    <m/>
    <m/>
    <m/>
    <m/>
    <m/>
    <m/>
    <m/>
    <m/>
    <m/>
    <m/>
    <m/>
  </r>
  <r>
    <x v="2"/>
    <s v="COP4020"/>
    <n v="13"/>
    <s v="y"/>
    <n v="54412"/>
    <s v="Fagaceae"/>
    <x v="3"/>
    <s v="sp1"/>
    <x v="4"/>
    <s v="Quercus"/>
    <d v="2015-03-23T00:00:00"/>
    <n v="1183"/>
    <x v="1"/>
    <n v="136.98478346820042"/>
    <n v="460"/>
    <n v="1.098598865"/>
    <s v="A"/>
    <m/>
    <m/>
    <m/>
    <m/>
    <m/>
    <m/>
    <m/>
    <m/>
    <m/>
    <s v="Measure at, 460"/>
  </r>
  <r>
    <x v="1"/>
    <s v="ALM4040"/>
    <n v="43"/>
    <s v="y"/>
    <n v="100524"/>
    <s v="Fagaceae"/>
    <x v="3"/>
    <s v="sp1"/>
    <x v="4"/>
    <s v="Quercus"/>
    <d v="2015-04-18T00:00:00"/>
    <n v="1228"/>
    <x v="1"/>
    <n v="136.60228177440712"/>
    <n v="400"/>
    <n v="1.18376744"/>
    <s v="B"/>
    <s v="M"/>
    <n v="984"/>
    <m/>
    <m/>
    <m/>
    <m/>
    <m/>
    <m/>
    <m/>
    <s v="Measure at 4 m; no cilindrico"/>
  </r>
  <r>
    <x v="2"/>
    <s v="COP2080"/>
    <n v="33"/>
    <s v="y"/>
    <n v="54388"/>
    <s v="Adoxaceae"/>
    <x v="0"/>
    <m/>
    <x v="0"/>
    <s v="Viburnum"/>
    <d v="2015-03-23T00:00:00"/>
    <n v="90"/>
    <x v="3"/>
    <n v="196.20402909063887"/>
    <m/>
    <n v="6.3584999999999996E-3"/>
    <s v="M"/>
    <m/>
    <n v="58"/>
    <m/>
    <m/>
    <m/>
    <m/>
    <m/>
    <m/>
    <m/>
    <m/>
  </r>
  <r>
    <x v="0"/>
    <s v="MOJ6020"/>
    <n v="12"/>
    <s v="y"/>
    <n v="102235"/>
    <s v="Fagaceae"/>
    <x v="3"/>
    <s v="sp2"/>
    <x v="6"/>
    <s v="Quercus lanceolado"/>
    <d v="2015-05-12T00:00:00"/>
    <n v="910"/>
    <x v="1"/>
    <n v="136.1726018390253"/>
    <m/>
    <n v="0.65005849999999998"/>
    <m/>
    <m/>
    <m/>
    <m/>
    <m/>
    <m/>
    <m/>
    <m/>
    <m/>
    <m/>
    <m/>
  </r>
  <r>
    <x v="2"/>
    <s v="COP4020"/>
    <n v="12"/>
    <s v="y"/>
    <n v="54411"/>
    <s v="Rutaceae"/>
    <x v="14"/>
    <s v="cf.melanostictum"/>
    <x v="17"/>
    <s v="Zanthoxylum atorne"/>
    <d v="2015-03-23T00:00:00"/>
    <n v="78"/>
    <x v="3"/>
    <n v="192.39058709301315"/>
    <m/>
    <n v="4.7759400000000002E-3"/>
    <m/>
    <m/>
    <m/>
    <m/>
    <m/>
    <m/>
    <m/>
    <m/>
    <m/>
    <m/>
    <s v="storn"/>
  </r>
  <r>
    <x v="3"/>
    <s v="MIR2060"/>
    <n v="43"/>
    <s v="y"/>
    <n v="103062"/>
    <s v="Magnoliaceae"/>
    <x v="12"/>
    <m/>
    <x v="14"/>
    <s v="Magnolia"/>
    <s v="jun/21/2015"/>
    <n v="1358"/>
    <x v="1"/>
    <n v="134.12393267366707"/>
    <n v="380"/>
    <n v="1.4476687399999999"/>
    <s v="B"/>
    <m/>
    <m/>
    <m/>
    <m/>
    <m/>
    <m/>
    <m/>
    <m/>
    <m/>
    <s v="Measured at 380"/>
  </r>
  <r>
    <x v="2"/>
    <s v="COP4020"/>
    <n v="34"/>
    <s v="y"/>
    <n v="54426"/>
    <s v="Fagaceae"/>
    <x v="3"/>
    <s v="sp1"/>
    <x v="4"/>
    <s v="Quercus"/>
    <d v="2015-03-23T00:00:00"/>
    <n v="86"/>
    <x v="3"/>
    <n v="195.59054040025325"/>
    <m/>
    <n v="5.8058600000000004E-3"/>
    <m/>
    <m/>
    <m/>
    <m/>
    <m/>
    <m/>
    <m/>
    <m/>
    <m/>
    <m/>
    <m/>
  </r>
  <r>
    <x v="2"/>
    <s v="COP4040"/>
    <n v="21"/>
    <s v="y"/>
    <n v="54441"/>
    <s v="Fagaceae"/>
    <x v="3"/>
    <s v="sp1"/>
    <x v="4"/>
    <s v="Quercus"/>
    <d v="2015-03-24T00:00:00"/>
    <n v="55"/>
    <x v="3"/>
    <n v="190.75678632833231"/>
    <m/>
    <n v="2.374625E-3"/>
    <m/>
    <m/>
    <m/>
    <m/>
    <m/>
    <m/>
    <m/>
    <m/>
    <m/>
    <m/>
    <m/>
  </r>
  <r>
    <x v="1"/>
    <s v="ALM6060"/>
    <n v="31"/>
    <s v="y"/>
    <n v="100789"/>
    <s v="Fagaceae"/>
    <x v="3"/>
    <s v="sp1"/>
    <x v="4"/>
    <s v="Quercus"/>
    <d v="2015-04-19T00:00:00"/>
    <n v="1198"/>
    <x v="1"/>
    <n v="132.43664071056176"/>
    <n v="420"/>
    <n v="1.1266351400000001"/>
    <s v="B"/>
    <m/>
    <m/>
    <m/>
    <m/>
    <m/>
    <m/>
    <m/>
    <m/>
    <m/>
    <s v="Measure at 420"/>
  </r>
  <r>
    <x v="2"/>
    <s v="COP6000"/>
    <n v="33"/>
    <s v="y"/>
    <n v="54518"/>
    <s v="Chloranthaceae"/>
    <x v="40"/>
    <s v="mexicanum"/>
    <x v="57"/>
    <s v="Hediosmum mexicanum"/>
    <d v="2015-03-24T00:00:00"/>
    <n v="77"/>
    <x v="3"/>
    <n v="193.1456514740766"/>
    <m/>
    <n v="4.6542650000000003E-3"/>
    <m/>
    <m/>
    <m/>
    <m/>
    <m/>
    <m/>
    <m/>
    <m/>
    <m/>
    <m/>
    <m/>
  </r>
  <r>
    <x v="2"/>
    <s v="COP6000"/>
    <n v="41"/>
    <s v="y"/>
    <n v="54534"/>
    <s v="Loranthaceae"/>
    <x v="30"/>
    <m/>
    <x v="38"/>
    <s v="Lanceolada opuesta"/>
    <d v="2015-03-24T00:00:00"/>
    <n v="63"/>
    <x v="3"/>
    <n v="193.05316948923632"/>
    <m/>
    <n v="3.1156650000000001E-3"/>
    <m/>
    <m/>
    <m/>
    <m/>
    <m/>
    <m/>
    <m/>
    <m/>
    <m/>
    <m/>
    <m/>
  </r>
  <r>
    <x v="2"/>
    <s v="COP6020"/>
    <n v="32"/>
    <s v="y"/>
    <n v="54552"/>
    <s v="Adoxaceae"/>
    <x v="0"/>
    <m/>
    <x v="0"/>
    <s v="Viburnum"/>
    <d v="2015-03-25T00:00:00"/>
    <n v="94"/>
    <x v="3"/>
    <n v="197.32370919991007"/>
    <m/>
    <n v="6.9362600000000005E-3"/>
    <s v="M"/>
    <m/>
    <n v="58"/>
    <m/>
    <m/>
    <m/>
    <m/>
    <m/>
    <m/>
    <m/>
    <m/>
  </r>
  <r>
    <x v="3"/>
    <s v="MIR0000"/>
    <n v="23"/>
    <s v="y"/>
    <n v="102686"/>
    <s v="Magnoliaceae"/>
    <x v="12"/>
    <m/>
    <x v="14"/>
    <s v="Magnolia"/>
    <s v="jun/20/2015"/>
    <n v="1334"/>
    <x v="1"/>
    <n v="127.70526255144048"/>
    <n v="430"/>
    <n v="1.3969514599999999"/>
    <s v="B"/>
    <m/>
    <m/>
    <m/>
    <m/>
    <m/>
    <m/>
    <m/>
    <m/>
    <m/>
    <s v="Measured at 430"/>
  </r>
  <r>
    <x v="2"/>
    <s v="COP6040"/>
    <n v="12"/>
    <s v="y"/>
    <n v="54573"/>
    <s v="Fagaceae"/>
    <x v="3"/>
    <s v="sp1"/>
    <x v="4"/>
    <s v="Quercus"/>
    <d v="2015-03-25T00:00:00"/>
    <n v="54"/>
    <x v="3"/>
    <n v="189.46488537337206"/>
    <m/>
    <n v="2.2890599999999999E-3"/>
    <m/>
    <m/>
    <m/>
    <m/>
    <m/>
    <m/>
    <m/>
    <m/>
    <m/>
    <m/>
    <m/>
  </r>
  <r>
    <x v="3"/>
    <s v="MIR6080"/>
    <n v="43"/>
    <s v="y"/>
    <n v="103477"/>
    <s v="Lauraceae"/>
    <x v="16"/>
    <s v="sp4"/>
    <x v="26"/>
    <s v="Laurel ancho"/>
    <s v="jun/23/2015"/>
    <n v="898"/>
    <x v="1"/>
    <n v="120.45477564074611"/>
    <m/>
    <n v="0.63302714000000004"/>
    <m/>
    <m/>
    <m/>
    <m/>
    <m/>
    <m/>
    <m/>
    <s v="E"/>
    <m/>
    <m/>
    <m/>
  </r>
  <r>
    <x v="1"/>
    <s v="ALM6080"/>
    <n v="34"/>
    <s v="y"/>
    <n v="100838"/>
    <s v="Cornaceae"/>
    <x v="5"/>
    <s v="disciflora"/>
    <x v="7"/>
    <s v="Cornus"/>
    <d v="2015-04-20T00:00:00"/>
    <n v="358"/>
    <x v="2"/>
    <n v="199.86196734335982"/>
    <m/>
    <n v="0.10060874"/>
    <m/>
    <m/>
    <m/>
    <m/>
    <m/>
    <m/>
    <m/>
    <m/>
    <m/>
    <m/>
    <m/>
  </r>
  <r>
    <x v="1"/>
    <s v="ALM2060"/>
    <n v="34"/>
    <s v="y"/>
    <n v="100357"/>
    <s v="Rutaceae"/>
    <x v="14"/>
    <s v="cf.melanostictum"/>
    <x v="17"/>
    <s v="Zanthoxylum"/>
    <d v="2015-04-16T00:00:00"/>
    <n v="330"/>
    <x v="2"/>
    <n v="198.06108823499477"/>
    <m/>
    <n v="8.5486500000000007E-2"/>
    <m/>
    <m/>
    <m/>
    <m/>
    <m/>
    <m/>
    <m/>
    <m/>
    <m/>
    <m/>
    <m/>
  </r>
  <r>
    <x v="1"/>
    <s v="ALM4040"/>
    <n v="31"/>
    <s v="y"/>
    <n v="100514"/>
    <s v="Fagaceae"/>
    <x v="3"/>
    <s v="sp1"/>
    <x v="4"/>
    <s v="Quercus"/>
    <d v="2015-04-17T00:00:00"/>
    <n v="432"/>
    <x v="2"/>
    <n v="197.30202450290304"/>
    <n v="280"/>
    <n v="0.14649983999999999"/>
    <s v="B"/>
    <m/>
    <m/>
    <m/>
    <m/>
    <m/>
    <m/>
    <m/>
    <m/>
    <m/>
    <s v="Measure at 2.80 m"/>
  </r>
  <r>
    <x v="1"/>
    <s v="ALM2060"/>
    <n v="22"/>
    <s v="y"/>
    <n v="100347"/>
    <s v="Cornaceae"/>
    <x v="5"/>
    <s v="disciflora"/>
    <x v="7"/>
    <s v="Cornus"/>
    <d v="2015-04-16T00:00:00"/>
    <n v="432"/>
    <x v="2"/>
    <n v="193.97453093890306"/>
    <m/>
    <n v="0.14649983999999999"/>
    <m/>
    <m/>
    <m/>
    <m/>
    <m/>
    <m/>
    <m/>
    <m/>
    <m/>
    <m/>
    <m/>
  </r>
  <r>
    <x v="1"/>
    <s v="ALM0020"/>
    <n v="21"/>
    <s v="y"/>
    <n v="100026"/>
    <s v="Piperaceae"/>
    <x v="37"/>
    <m/>
    <x v="53"/>
    <s v="Piper"/>
    <d v="2015-04-14T00:00:00"/>
    <n v="64"/>
    <x v="3"/>
    <n v="197.66247604167592"/>
    <m/>
    <n v="3.21536E-3"/>
    <m/>
    <m/>
    <m/>
    <m/>
    <m/>
    <m/>
    <m/>
    <m/>
    <m/>
    <m/>
    <m/>
  </r>
  <r>
    <x v="1"/>
    <s v="ALM0080"/>
    <n v="21"/>
    <s v="y"/>
    <n v="100174"/>
    <s v="Styracaceae"/>
    <x v="4"/>
    <m/>
    <x v="5"/>
    <s v="Styrax"/>
    <d v="2015-04-15T00:00:00"/>
    <n v="302"/>
    <x v="2"/>
    <n v="193.70123466564752"/>
    <m/>
    <n v="7.1595140000000002E-2"/>
    <m/>
    <m/>
    <m/>
    <m/>
    <m/>
    <m/>
    <m/>
    <m/>
    <m/>
    <m/>
    <m/>
  </r>
  <r>
    <x v="1"/>
    <s v="ALM8020"/>
    <n v="41"/>
    <s v="y"/>
    <n v="100974"/>
    <s v="Symplocaceae"/>
    <x v="13"/>
    <s v="sp1"/>
    <x v="15"/>
    <s v="Symplocos"/>
    <d v="2015-04-20T00:00:00"/>
    <n v="454"/>
    <x v="2"/>
    <n v="193.08702512720805"/>
    <m/>
    <n v="0.16180106"/>
    <m/>
    <m/>
    <m/>
    <m/>
    <m/>
    <m/>
    <m/>
    <m/>
    <m/>
    <m/>
    <m/>
  </r>
  <r>
    <x v="1"/>
    <s v="ALM8060"/>
    <n v="31"/>
    <s v="y"/>
    <n v="101085"/>
    <s v="Lauraceae"/>
    <x v="16"/>
    <s v="sp5"/>
    <x v="20"/>
    <s v="Laurel banano"/>
    <d v="2015-04-21T00:00:00"/>
    <n v="398"/>
    <x v="2"/>
    <n v="191.31187822223092"/>
    <m/>
    <n v="0.12434713999999999"/>
    <m/>
    <m/>
    <m/>
    <m/>
    <m/>
    <m/>
    <m/>
    <m/>
    <m/>
    <m/>
    <m/>
  </r>
  <r>
    <x v="1"/>
    <s v="ALM0020"/>
    <n v="42"/>
    <s v="y"/>
    <n v="100045"/>
    <s v="Rubiaceae"/>
    <x v="41"/>
    <s v="sp2"/>
    <x v="58"/>
    <s v="Psychotria rosa"/>
    <d v="2015-04-14T00:00:00"/>
    <n v="62"/>
    <x v="3"/>
    <n v="199.45484466472996"/>
    <m/>
    <n v="3.01754E-3"/>
    <s v="M"/>
    <m/>
    <n v="52"/>
    <m/>
    <m/>
    <m/>
    <m/>
    <m/>
    <m/>
    <m/>
    <m/>
  </r>
  <r>
    <x v="1"/>
    <s v="ALM4060"/>
    <n v="11"/>
    <s v="y"/>
    <n v="100526"/>
    <s v="Fagaceae"/>
    <x v="3"/>
    <s v="sp1"/>
    <x v="4"/>
    <s v="Quercus"/>
    <d v="2015-04-18T00:00:00"/>
    <n v="309"/>
    <x v="2"/>
    <n v="191.2403091052567"/>
    <m/>
    <n v="7.4952585000000002E-2"/>
    <m/>
    <m/>
    <m/>
    <m/>
    <m/>
    <m/>
    <m/>
    <m/>
    <m/>
    <m/>
    <m/>
  </r>
  <r>
    <x v="1"/>
    <s v="ALM0080"/>
    <n v="24"/>
    <s v="y"/>
    <n v="100153"/>
    <s v="Symplocaceae"/>
    <x v="13"/>
    <s v="sp1"/>
    <x v="15"/>
    <s v="Symplocos"/>
    <d v="2015-04-15T00:00:00"/>
    <n v="370"/>
    <x v="2"/>
    <n v="191.1227880784686"/>
    <m/>
    <n v="0.10746650000000001"/>
    <m/>
    <m/>
    <m/>
    <m/>
    <m/>
    <m/>
    <m/>
    <m/>
    <m/>
    <m/>
    <m/>
  </r>
  <r>
    <x v="1"/>
    <s v="ALM0040"/>
    <n v="43"/>
    <s v="y"/>
    <n v="100078"/>
    <s v="Rubiaceae"/>
    <x v="41"/>
    <s v="sp2"/>
    <x v="58"/>
    <s v="Psychotria rosa"/>
    <d v="2015-04-14T00:00:00"/>
    <n v="77"/>
    <x v="3"/>
    <n v="199.3916168579874"/>
    <m/>
    <n v="4.6542650000000003E-3"/>
    <m/>
    <m/>
    <m/>
    <m/>
    <m/>
    <m/>
    <m/>
    <m/>
    <m/>
    <m/>
    <m/>
  </r>
  <r>
    <x v="1"/>
    <s v="ALM8080"/>
    <n v="11"/>
    <s v="y"/>
    <n v="101112"/>
    <s v="Symplocaceae"/>
    <x v="13"/>
    <s v="sp1"/>
    <x v="15"/>
    <s v="Symplocos"/>
    <d v="2015-04-21T00:00:00"/>
    <n v="303"/>
    <x v="2"/>
    <n v="190.75596943185258"/>
    <m/>
    <n v="7.2070065000000003E-2"/>
    <m/>
    <m/>
    <m/>
    <m/>
    <m/>
    <m/>
    <m/>
    <m/>
    <m/>
    <m/>
    <m/>
  </r>
  <r>
    <x v="1"/>
    <s v="ALM4000"/>
    <n v="43"/>
    <s v="y"/>
    <n v="100473"/>
    <s v="Cornaceae"/>
    <x v="5"/>
    <s v="disciflora"/>
    <x v="7"/>
    <s v="Cornus"/>
    <d v="2015-04-17T00:00:00"/>
    <n v="314"/>
    <x v="2"/>
    <n v="190.41648253073868"/>
    <m/>
    <n v="7.7397859999999999E-2"/>
    <s v="L"/>
    <m/>
    <m/>
    <m/>
    <m/>
    <m/>
    <m/>
    <m/>
    <m/>
    <m/>
    <m/>
  </r>
  <r>
    <x v="1"/>
    <s v="ALM8080"/>
    <n v="41"/>
    <s v="y"/>
    <n v="101146"/>
    <s v="Fagaceae"/>
    <x v="3"/>
    <s v="sp1"/>
    <x v="4"/>
    <s v="Quercus"/>
    <d v="2015-04-21T00:00:00"/>
    <n v="447"/>
    <x v="2"/>
    <n v="190.31833317685073"/>
    <m/>
    <n v="0.15685006500000001"/>
    <m/>
    <m/>
    <m/>
    <m/>
    <m/>
    <m/>
    <m/>
    <m/>
    <m/>
    <m/>
    <m/>
  </r>
  <r>
    <x v="1"/>
    <s v="ALM2060"/>
    <n v="43"/>
    <s v="y"/>
    <n v="100364"/>
    <s v="Symplocaceae"/>
    <x v="13"/>
    <s v="sp1"/>
    <x v="15"/>
    <s v="Symplocos"/>
    <d v="2015-04-16T00:00:00"/>
    <n v="490"/>
    <x v="2"/>
    <n v="189.66505478560123"/>
    <m/>
    <n v="0.18847849999999999"/>
    <m/>
    <m/>
    <m/>
    <m/>
    <m/>
    <m/>
    <m/>
    <m/>
    <m/>
    <m/>
    <m/>
  </r>
  <r>
    <x v="1"/>
    <s v="ALM2040"/>
    <n v="24"/>
    <s v="y"/>
    <n v="100297"/>
    <s v="Fagaceae"/>
    <x v="3"/>
    <s v="sp1"/>
    <x v="4"/>
    <s v="Quercus"/>
    <d v="2015-04-16T00:00:00"/>
    <n v="327"/>
    <x v="2"/>
    <n v="188.98590465875432"/>
    <m/>
    <n v="8.3939264999999999E-2"/>
    <m/>
    <m/>
    <m/>
    <m/>
    <m/>
    <m/>
    <m/>
    <m/>
    <m/>
    <m/>
    <m/>
  </r>
  <r>
    <x v="1"/>
    <s v="ALM8020"/>
    <n v="31"/>
    <s v="y"/>
    <n v="100948"/>
    <s v="Styracaceae"/>
    <x v="4"/>
    <m/>
    <x v="5"/>
    <s v="Styrax"/>
    <d v="2015-04-20T00:00:00"/>
    <n v="450"/>
    <x v="2"/>
    <n v="188.47340443269781"/>
    <m/>
    <n v="0.15896250000000001"/>
    <m/>
    <m/>
    <m/>
    <m/>
    <m/>
    <m/>
    <m/>
    <m/>
    <m/>
    <m/>
    <m/>
  </r>
  <r>
    <x v="1"/>
    <s v="ALM2000"/>
    <n v="31"/>
    <s v="y"/>
    <n v="100238"/>
    <s v="Symplocaceae"/>
    <x v="13"/>
    <s v="sp1"/>
    <x v="15"/>
    <s v="Symplocos"/>
    <d v="2015-04-15T00:00:00"/>
    <n v="316"/>
    <x v="2"/>
    <n v="187.45155701620837"/>
    <m/>
    <n v="7.8386960000000006E-2"/>
    <m/>
    <m/>
    <m/>
    <m/>
    <m/>
    <m/>
    <m/>
    <s v="Fertile"/>
    <s v="Y"/>
    <s v="CMP089"/>
    <m/>
  </r>
  <r>
    <x v="1"/>
    <s v="ALM2020"/>
    <n v="13"/>
    <s v="y"/>
    <n v="100266"/>
    <s v="Styracaceae"/>
    <x v="4"/>
    <m/>
    <x v="5"/>
    <s v="Styrax"/>
    <d v="2015-04-16T00:00:00"/>
    <n v="352"/>
    <x v="2"/>
    <n v="187.05936560675499"/>
    <m/>
    <n v="9.7264639999999999E-2"/>
    <m/>
    <m/>
    <m/>
    <m/>
    <m/>
    <m/>
    <m/>
    <m/>
    <m/>
    <m/>
    <m/>
  </r>
  <r>
    <x v="1"/>
    <s v="ALM0080"/>
    <n v="14"/>
    <s v="y"/>
    <n v="100150"/>
    <s v="Symplocaceae"/>
    <x v="13"/>
    <s v="sp1"/>
    <x v="15"/>
    <s v="Symplocos"/>
    <d v="2015-04-15T00:00:00"/>
    <n v="327"/>
    <x v="2"/>
    <n v="186.93667610362576"/>
    <m/>
    <n v="8.3939264999999999E-2"/>
    <m/>
    <m/>
    <m/>
    <m/>
    <m/>
    <m/>
    <m/>
    <m/>
    <m/>
    <m/>
    <m/>
  </r>
  <r>
    <x v="1"/>
    <s v="ALM2060"/>
    <n v="22"/>
    <s v="y"/>
    <n v="100349"/>
    <s v="Fagaceae"/>
    <x v="3"/>
    <s v="sp1"/>
    <x v="4"/>
    <s v="Quercus"/>
    <d v="2015-04-16T00:00:00"/>
    <n v="389"/>
    <x v="2"/>
    <n v="185.89639722896999"/>
    <m/>
    <n v="0.118786985"/>
    <m/>
    <m/>
    <m/>
    <m/>
    <m/>
    <m/>
    <m/>
    <m/>
    <m/>
    <m/>
    <m/>
  </r>
  <r>
    <x v="1"/>
    <s v="ALM6020"/>
    <n v="34"/>
    <s v="y"/>
    <n v="100703"/>
    <s v="Cornaceae"/>
    <x v="5"/>
    <s v="disciflora"/>
    <x v="7"/>
    <s v="Cornus"/>
    <d v="2015-04-19T00:00:00"/>
    <n v="499"/>
    <x v="2"/>
    <n v="185.50999947925155"/>
    <n v="180"/>
    <n v="0.195465785"/>
    <s v="A"/>
    <m/>
    <m/>
    <m/>
    <m/>
    <m/>
    <m/>
    <m/>
    <m/>
    <m/>
    <s v="Measure at 180"/>
  </r>
  <r>
    <x v="1"/>
    <s v="ALM6040"/>
    <n v="32"/>
    <s v="y"/>
    <n v="100733"/>
    <s v="Araliaceae"/>
    <x v="9"/>
    <s v="sp1"/>
    <x v="11"/>
    <s v="Schefflera"/>
    <d v="2015-04-19T00:00:00"/>
    <n v="324"/>
    <x v="2"/>
    <n v="185.13557101285886"/>
    <m/>
    <n v="8.2406160000000006E-2"/>
    <m/>
    <m/>
    <m/>
    <m/>
    <m/>
    <m/>
    <m/>
    <m/>
    <m/>
    <m/>
    <m/>
  </r>
  <r>
    <x v="1"/>
    <s v="ALM8040"/>
    <n v="22"/>
    <s v="y"/>
    <n v="101002"/>
    <s v="Styracaceae"/>
    <x v="4"/>
    <m/>
    <x v="5"/>
    <s v="Styrax"/>
    <d v="2015-04-21T00:00:00"/>
    <n v="443"/>
    <x v="2"/>
    <n v="183.2215783946688"/>
    <m/>
    <n v="0.154055465"/>
    <m/>
    <m/>
    <m/>
    <m/>
    <m/>
    <m/>
    <m/>
    <m/>
    <m/>
    <m/>
    <m/>
  </r>
  <r>
    <x v="1"/>
    <s v="ALM0080"/>
    <n v="22"/>
    <s v="y"/>
    <n v="100170"/>
    <s v="Fagaceae"/>
    <x v="3"/>
    <s v="sp1"/>
    <x v="4"/>
    <s v="Quercus"/>
    <d v="2015-04-15T00:00:00"/>
    <n v="490"/>
    <x v="2"/>
    <n v="183.13671913543496"/>
    <m/>
    <n v="0.18847849999999999"/>
    <m/>
    <m/>
    <m/>
    <m/>
    <m/>
    <m/>
    <m/>
    <m/>
    <m/>
    <m/>
    <m/>
  </r>
  <r>
    <x v="1"/>
    <s v="ALM0080"/>
    <n v="11"/>
    <s v="y"/>
    <n v="100128"/>
    <s v="Cunoniaceae"/>
    <x v="1"/>
    <m/>
    <x v="1"/>
    <s v="Weinmannia"/>
    <d v="2015-04-15T00:00:00"/>
    <n v="420"/>
    <x v="2"/>
    <n v="182.29720798100163"/>
    <m/>
    <n v="0.13847400000000001"/>
    <m/>
    <m/>
    <m/>
    <m/>
    <m/>
    <m/>
    <m/>
    <m/>
    <m/>
    <m/>
    <m/>
  </r>
  <r>
    <x v="1"/>
    <s v="ALM0060"/>
    <n v="11"/>
    <s v="y"/>
    <n v="100084"/>
    <s v="Cornaceae"/>
    <x v="5"/>
    <s v="disciflora"/>
    <x v="7"/>
    <s v="Cornus"/>
    <d v="2015-04-14T00:00:00"/>
    <n v="337"/>
    <x v="2"/>
    <n v="182.01191222915401"/>
    <m/>
    <n v="8.9151665000000005E-2"/>
    <m/>
    <m/>
    <m/>
    <m/>
    <m/>
    <m/>
    <m/>
    <m/>
    <m/>
    <m/>
    <m/>
  </r>
  <r>
    <x v="1"/>
    <s v="ALM0080"/>
    <n v="32"/>
    <s v="y"/>
    <n v="100189"/>
    <s v="Rubiaceae"/>
    <x v="42"/>
    <s v="sp1"/>
    <x v="59"/>
    <s v="Faramea"/>
    <d v="2015-04-15T00:00:00"/>
    <n v="66"/>
    <x v="3"/>
    <n v="198.94225077044939"/>
    <m/>
    <n v="3.41946E-3"/>
    <m/>
    <m/>
    <m/>
    <m/>
    <m/>
    <m/>
    <m/>
    <m/>
    <m/>
    <m/>
    <m/>
  </r>
  <r>
    <x v="1"/>
    <s v="ALM2000"/>
    <n v="34"/>
    <s v="y"/>
    <n v="100244"/>
    <s v="Rubiaceae"/>
    <x v="41"/>
    <s v="sp2"/>
    <x v="58"/>
    <s v="Psychotria rosa"/>
    <d v="2015-04-15T00:00:00"/>
    <n v="64"/>
    <x v="3"/>
    <n v="197.30668497748849"/>
    <m/>
    <n v="3.21536E-3"/>
    <m/>
    <m/>
    <m/>
    <m/>
    <m/>
    <m/>
    <m/>
    <m/>
    <m/>
    <m/>
    <m/>
  </r>
  <r>
    <x v="1"/>
    <s v="ALM2000"/>
    <n v="44"/>
    <s v="y"/>
    <n v="100250"/>
    <s v="Sabiaceae"/>
    <x v="29"/>
    <m/>
    <x v="37"/>
    <s v="Meliosma quercus"/>
    <d v="2015-04-16T00:00:00"/>
    <n v="71"/>
    <x v="3"/>
    <n v="199.395963486564"/>
    <m/>
    <n v="3.9571850000000002E-3"/>
    <m/>
    <m/>
    <m/>
    <m/>
    <m/>
    <m/>
    <m/>
    <m/>
    <m/>
    <m/>
    <m/>
  </r>
  <r>
    <x v="1"/>
    <s v="ALM2060"/>
    <n v="11"/>
    <s v="y"/>
    <n v="100331"/>
    <s v="Rubiaceae"/>
    <x v="42"/>
    <s v="sp1"/>
    <x v="59"/>
    <s v="Faramea"/>
    <d v="2015-04-16T00:00:00"/>
    <n v="66"/>
    <x v="3"/>
    <n v="198.18297670532948"/>
    <m/>
    <n v="3.41946E-3"/>
    <m/>
    <m/>
    <m/>
    <m/>
    <m/>
    <m/>
    <m/>
    <m/>
    <m/>
    <m/>
    <m/>
  </r>
  <r>
    <x v="1"/>
    <s v="ALM4020"/>
    <n v="23"/>
    <s v="y"/>
    <n v="100484"/>
    <s v="Lauraceae"/>
    <x v="24"/>
    <s v="sp1"/>
    <x v="30"/>
    <s v="Laurel coco"/>
    <d v="2015-04-17T00:00:00"/>
    <n v="54"/>
    <x v="3"/>
    <n v="198.86517052464072"/>
    <m/>
    <n v="2.2890599999999999E-3"/>
    <m/>
    <m/>
    <m/>
    <m/>
    <m/>
    <m/>
    <m/>
    <m/>
    <m/>
    <m/>
    <m/>
  </r>
  <r>
    <x v="1"/>
    <s v="ALM4080"/>
    <n v="14"/>
    <s v="y"/>
    <n v="100586"/>
    <s v="Styracaceae"/>
    <x v="4"/>
    <m/>
    <x v="5"/>
    <s v="Styrax"/>
    <d v="2015-04-18T00:00:00"/>
    <n v="53"/>
    <x v="3"/>
    <n v="199.25644594437409"/>
    <m/>
    <n v="2.205065E-3"/>
    <m/>
    <m/>
    <m/>
    <m/>
    <m/>
    <m/>
    <m/>
    <m/>
    <m/>
    <m/>
    <m/>
  </r>
  <r>
    <x v="1"/>
    <s v="ALM4080"/>
    <n v="33"/>
    <s v="y"/>
    <n v="100607"/>
    <s v="Lauraceae"/>
    <x v="16"/>
    <s v="sp5"/>
    <x v="20"/>
    <s v="Laurel banano"/>
    <d v="2015-04-18T00:00:00"/>
    <n v="80"/>
    <x v="3"/>
    <n v="198.2754802110039"/>
    <m/>
    <n v="5.0239999999999998E-3"/>
    <m/>
    <m/>
    <m/>
    <m/>
    <m/>
    <m/>
    <m/>
    <m/>
    <m/>
    <m/>
    <m/>
  </r>
  <r>
    <x v="0"/>
    <s v="MOJ8020"/>
    <n v="41"/>
    <s v="y"/>
    <n v="102533"/>
    <s v="Fagaceae"/>
    <x v="3"/>
    <s v="sp2"/>
    <x v="6"/>
    <s v="Quercus lanceolado"/>
    <d v="2015-05-15T00:00:00"/>
    <n v="1020"/>
    <x v="1"/>
    <n v="101.42891801791609"/>
    <n v="340"/>
    <n v="0.81671400000000005"/>
    <s v="B"/>
    <m/>
    <m/>
    <m/>
    <m/>
    <m/>
    <m/>
    <m/>
    <m/>
    <m/>
    <s v="Measured at 340"/>
  </r>
  <r>
    <x v="1"/>
    <s v="ALM6000"/>
    <n v="22"/>
    <s v="y"/>
    <n v="100653"/>
    <s v="Rubiaceae"/>
    <x v="42"/>
    <s v="sp1"/>
    <x v="59"/>
    <s v="Faramea"/>
    <d v="2015-04-18T00:00:00"/>
    <n v="59"/>
    <x v="3"/>
    <n v="198.53410459782992"/>
    <m/>
    <n v="2.732585E-3"/>
    <m/>
    <m/>
    <m/>
    <m/>
    <m/>
    <m/>
    <m/>
    <m/>
    <m/>
    <m/>
    <m/>
  </r>
  <r>
    <x v="1"/>
    <s v="ALM6060"/>
    <n v="14"/>
    <s v="y"/>
    <n v="100771"/>
    <s v="Rosaceae"/>
    <x v="21"/>
    <m/>
    <x v="25"/>
    <s v="Prunus"/>
    <d v="2015-04-19T00:00:00"/>
    <n v="96"/>
    <x v="3"/>
    <n v="197.50733458120808"/>
    <m/>
    <n v="7.2345600000000001E-3"/>
    <m/>
    <m/>
    <m/>
    <m/>
    <m/>
    <m/>
    <m/>
    <s v="Infertile"/>
    <s v="Y"/>
    <m/>
    <s v="No olor, no latex"/>
  </r>
  <r>
    <x v="1"/>
    <s v="ALM8000"/>
    <n v="43"/>
    <s v="y"/>
    <n v="100881"/>
    <s v="Meliaceae"/>
    <x v="43"/>
    <m/>
    <x v="60"/>
    <s v="cf. Trichilia"/>
    <d v="2015-04-20T00:00:00"/>
    <n v="59"/>
    <x v="3"/>
    <n v="197.79995955370981"/>
    <m/>
    <n v="2.732585E-3"/>
    <m/>
    <m/>
    <m/>
    <m/>
    <m/>
    <m/>
    <m/>
    <m/>
    <m/>
    <m/>
    <m/>
  </r>
  <r>
    <x v="1"/>
    <s v="ALM8000"/>
    <n v="42"/>
    <s v="y"/>
    <n v="100893"/>
    <s v="Primulaceae"/>
    <x v="2"/>
    <s v="sp5"/>
    <x v="2"/>
    <s v="Ardisia normal"/>
    <d v="2015-04-20T00:00:00"/>
    <n v="66"/>
    <x v="3"/>
    <n v="198.4573441083439"/>
    <m/>
    <n v="3.41946E-3"/>
    <m/>
    <m/>
    <m/>
    <m/>
    <m/>
    <m/>
    <m/>
    <m/>
    <m/>
    <m/>
    <m/>
  </r>
  <r>
    <x v="1"/>
    <s v="ALM8020"/>
    <n v="13"/>
    <s v="y"/>
    <n v="100915"/>
    <s v="Primulaceae"/>
    <x v="2"/>
    <s v="sp5"/>
    <x v="2"/>
    <s v="Ardisia normal"/>
    <d v="2015-04-20T00:00:00"/>
    <n v="66"/>
    <x v="3"/>
    <n v="198.6596927811901"/>
    <m/>
    <n v="3.41946E-3"/>
    <m/>
    <m/>
    <m/>
    <m/>
    <m/>
    <m/>
    <m/>
    <m/>
    <m/>
    <m/>
    <m/>
  </r>
  <r>
    <x v="1"/>
    <s v="ALM8040"/>
    <n v="14"/>
    <s v="y"/>
    <n v="100991"/>
    <s v="Rubiaceae"/>
    <x v="42"/>
    <s v="sp1"/>
    <x v="59"/>
    <s v="Faramea"/>
    <d v="2015-04-20T00:00:00"/>
    <n v="52"/>
    <x v="3"/>
    <n v="197.24968017127384"/>
    <m/>
    <n v="2.1226399999999999E-3"/>
    <m/>
    <m/>
    <m/>
    <m/>
    <m/>
    <m/>
    <m/>
    <m/>
    <m/>
    <m/>
    <m/>
  </r>
  <r>
    <x v="1"/>
    <s v="ALM8040"/>
    <n v="32"/>
    <s v="y"/>
    <n v="101012"/>
    <s v="Rubiaceae"/>
    <x v="41"/>
    <s v="sp2"/>
    <x v="58"/>
    <s v="Psychotria rosa"/>
    <d v="2015-04-21T00:00:00"/>
    <n v="59"/>
    <x v="3"/>
    <n v="198.65360899116283"/>
    <m/>
    <n v="2.732585E-3"/>
    <m/>
    <m/>
    <m/>
    <m/>
    <m/>
    <m/>
    <m/>
    <m/>
    <m/>
    <m/>
    <m/>
  </r>
  <r>
    <x v="1"/>
    <s v="ALM8040"/>
    <n v="44"/>
    <s v="y"/>
    <n v="101020"/>
    <s v="Rubiaceae"/>
    <x v="41"/>
    <s v="sp2"/>
    <x v="58"/>
    <s v="Psychotria rosa"/>
    <d v="2015-04-21T00:00:00"/>
    <n v="52"/>
    <x v="3"/>
    <n v="197.50172198164321"/>
    <m/>
    <n v="2.1226399999999999E-3"/>
    <m/>
    <m/>
    <m/>
    <m/>
    <m/>
    <m/>
    <m/>
    <m/>
    <m/>
    <m/>
    <m/>
  </r>
  <r>
    <x v="2"/>
    <s v="COP8060"/>
    <n v="14"/>
    <s v="y"/>
    <n v="54803"/>
    <s v="Fagaceae"/>
    <x v="3"/>
    <s v="sp1"/>
    <x v="4"/>
    <s v="Quercus"/>
    <d v="2015-03-26T00:00:00"/>
    <n v="942"/>
    <x v="1"/>
    <m/>
    <n v="240"/>
    <n v="0.69658074000000003"/>
    <s v="A"/>
    <m/>
    <m/>
    <m/>
    <m/>
    <m/>
    <m/>
    <m/>
    <m/>
    <m/>
    <s v="Measure at, 240"/>
  </r>
  <r>
    <x v="1"/>
    <s v="ALM8060"/>
    <n v="13"/>
    <s v="y"/>
    <n v="101055"/>
    <s v="Primulaceae"/>
    <x v="44"/>
    <s v="sp2"/>
    <x v="61"/>
    <s v="Myrsine chryso"/>
    <d v="2015-04-21T00:00:00"/>
    <n v="89"/>
    <x v="3"/>
    <n v="198.85963241318802"/>
    <m/>
    <n v="6.2179850000000005E-3"/>
    <m/>
    <m/>
    <m/>
    <m/>
    <m/>
    <m/>
    <m/>
    <m/>
    <m/>
    <m/>
    <m/>
  </r>
  <r>
    <x v="2"/>
    <s v="COP8060"/>
    <n v="24"/>
    <s v="y"/>
    <n v="54809"/>
    <s v="Fagaceae"/>
    <x v="3"/>
    <s v="sp1"/>
    <x v="4"/>
    <s v="Quercus"/>
    <d v="2015-03-26T00:00:00"/>
    <n v="957"/>
    <x v="1"/>
    <m/>
    <n v="200"/>
    <n v="0.71894146500000011"/>
    <s v="A"/>
    <m/>
    <m/>
    <m/>
    <m/>
    <m/>
    <m/>
    <m/>
    <m/>
    <m/>
    <s v="Measure at, 200"/>
  </r>
  <r>
    <x v="1"/>
    <s v="ALM8060"/>
    <n v="23"/>
    <s v="y"/>
    <n v="101071"/>
    <s v="Ericaceae"/>
    <x v="17"/>
    <m/>
    <x v="21"/>
    <s v="cf pernettia"/>
    <d v="2015-04-21T00:00:00"/>
    <n v="77"/>
    <x v="3"/>
    <n v="197.9294935840677"/>
    <m/>
    <n v="4.6542650000000003E-3"/>
    <m/>
    <m/>
    <m/>
    <m/>
    <m/>
    <m/>
    <m/>
    <m/>
    <m/>
    <m/>
    <m/>
  </r>
  <r>
    <x v="2"/>
    <s v="COP8080"/>
    <n v="24"/>
    <s v="y"/>
    <n v="54853"/>
    <s v="Betulaceae"/>
    <x v="33"/>
    <s v="cf.acuminata"/>
    <x v="41"/>
    <s v="Alnus"/>
    <d v="2015-03-26T00:00:00"/>
    <n v="948"/>
    <x v="1"/>
    <m/>
    <m/>
    <n v="0.70548264000000005"/>
    <m/>
    <m/>
    <m/>
    <m/>
    <m/>
    <m/>
    <m/>
    <m/>
    <m/>
    <m/>
    <m/>
  </r>
  <r>
    <x v="0"/>
    <s v="MOJ4080"/>
    <n v="33"/>
    <s v="n"/>
    <n v="102156"/>
    <s v="Primulaceae"/>
    <x v="2"/>
    <s v="sp1"/>
    <x v="62"/>
    <s v="Ardisia blanca"/>
    <d v="2015-05-11T00:00:00"/>
    <n v="73"/>
    <x v="3"/>
    <n v="171.23902371317797"/>
    <m/>
    <n v="4.1832650000000002E-3"/>
    <m/>
    <m/>
    <m/>
    <m/>
    <m/>
    <m/>
    <m/>
    <m/>
    <m/>
    <m/>
    <m/>
  </r>
  <r>
    <x v="0"/>
    <s v="MOJ4060"/>
    <n v="31"/>
    <s v="n"/>
    <n v="102099"/>
    <s v="Indet"/>
    <x v="45"/>
    <n v="4"/>
    <x v="63"/>
    <s v="Pesciolo rojo"/>
    <d v="2015-05-11T00:00:00"/>
    <n v="87"/>
    <x v="3"/>
    <n v="133.6824464178388"/>
    <m/>
    <n v="5.9416649999999996E-3"/>
    <m/>
    <m/>
    <m/>
    <m/>
    <m/>
    <m/>
    <m/>
    <m/>
    <m/>
    <m/>
    <m/>
  </r>
  <r>
    <x v="0"/>
    <s v="MOJ6080"/>
    <n v="31"/>
    <s v="n"/>
    <n v="102411"/>
    <s v="Pentaphylacaceae"/>
    <x v="7"/>
    <s v="vertheoidaes"/>
    <x v="9"/>
    <s v="Alterno aserrado"/>
    <d v="2015-05-15T00:00:00"/>
    <n v="95"/>
    <x v="3"/>
    <n v="181.57503962641817"/>
    <m/>
    <n v="7.0846249999999998E-3"/>
    <m/>
    <m/>
    <m/>
    <m/>
    <m/>
    <m/>
    <m/>
    <m/>
    <m/>
    <m/>
    <m/>
  </r>
  <r>
    <x v="0"/>
    <s v="MOJ4080"/>
    <n v="22"/>
    <s v="n"/>
    <n v="102143"/>
    <s v="Primulaceae"/>
    <x v="2"/>
    <s v="sp7"/>
    <x v="3"/>
    <s v="Ardisia roja"/>
    <d v="2015-05-11T00:00:00"/>
    <n v="62"/>
    <x v="3"/>
    <n v="103.15511053746225"/>
    <m/>
    <n v="3.01754E-3"/>
    <m/>
    <m/>
    <m/>
    <m/>
    <m/>
    <m/>
    <m/>
    <m/>
    <m/>
    <m/>
    <m/>
  </r>
  <r>
    <x v="0"/>
    <s v="MOJ2000"/>
    <n v="24"/>
    <s v="n"/>
    <n v="101520"/>
    <s v="Lauraceae"/>
    <x v="16"/>
    <s v="sp5"/>
    <x v="20"/>
    <s v="Laurel banano"/>
    <d v="2015-05-08T00:00:00"/>
    <n v="80"/>
    <x v="3"/>
    <n v="128.09368456673633"/>
    <m/>
    <n v="5.0239999999999998E-3"/>
    <m/>
    <m/>
    <m/>
    <m/>
    <m/>
    <m/>
    <m/>
    <m/>
    <m/>
    <m/>
    <m/>
  </r>
  <r>
    <x v="0"/>
    <s v="MOJ4080"/>
    <n v="33"/>
    <s v="n"/>
    <n v="102155"/>
    <s v="Primulaceae"/>
    <x v="2"/>
    <s v="sp7"/>
    <x v="3"/>
    <s v="Ardisia roja"/>
    <d v="2015-05-11T00:00:00"/>
    <n v="68"/>
    <x v="3"/>
    <n v="157.37919150723738"/>
    <m/>
    <n v="3.6298400000000001E-3"/>
    <m/>
    <m/>
    <m/>
    <m/>
    <m/>
    <m/>
    <m/>
    <m/>
    <m/>
    <m/>
    <m/>
  </r>
  <r>
    <x v="0"/>
    <s v="MOJ2060"/>
    <n v="14"/>
    <s v="n"/>
    <n v="101738"/>
    <s v="Pentaphylacaceae"/>
    <x v="7"/>
    <s v="vertheoidaes"/>
    <x v="9"/>
    <s v="Alterno aserrado"/>
    <d v="2015-05-09T00:00:00"/>
    <n v="58"/>
    <x v="3"/>
    <n v="120.13971585584738"/>
    <m/>
    <n v="2.6407400000000004E-3"/>
    <m/>
    <m/>
    <m/>
    <m/>
    <m/>
    <m/>
    <m/>
    <m/>
    <m/>
    <m/>
    <m/>
  </r>
  <r>
    <x v="0"/>
    <s v="MOJ2000"/>
    <n v="12"/>
    <s v="n"/>
    <n v="101494"/>
    <s v="Araliaceae"/>
    <x v="22"/>
    <s v="sp1"/>
    <x v="27"/>
    <s v="bolitas"/>
    <d v="2015-05-08T00:00:00"/>
    <n v="66"/>
    <x v="3"/>
    <n v="181.43779134859761"/>
    <m/>
    <n v="3.41946E-3"/>
    <m/>
    <m/>
    <m/>
    <m/>
    <m/>
    <m/>
    <m/>
    <m/>
    <m/>
    <m/>
    <m/>
  </r>
  <r>
    <x v="0"/>
    <s v="MOJ4060"/>
    <n v="12"/>
    <s v="n"/>
    <n v="102075"/>
    <s v="Primulaceae"/>
    <x v="2"/>
    <s v="sp7"/>
    <x v="3"/>
    <s v="Ardisia roja"/>
    <d v="2015-05-11T00:00:00"/>
    <n v="71"/>
    <x v="3"/>
    <n v="174.92956102687197"/>
    <m/>
    <n v="3.9571850000000002E-3"/>
    <s v="M"/>
    <n v="61"/>
    <m/>
    <m/>
    <m/>
    <m/>
    <m/>
    <m/>
    <m/>
    <m/>
    <m/>
  </r>
  <r>
    <x v="0"/>
    <s v="MOJ2060"/>
    <n v="44"/>
    <s v="n"/>
    <n v="101779"/>
    <s v="Indet"/>
    <x v="45"/>
    <n v="1"/>
    <x v="64"/>
    <s v="Indet"/>
    <d v="2015-05-09T00:00:00"/>
    <n v="98"/>
    <x v="3"/>
    <n v="172.66401346611136"/>
    <m/>
    <n v="7.5391400000000006E-3"/>
    <m/>
    <m/>
    <m/>
    <m/>
    <m/>
    <m/>
    <m/>
    <s v="Esteril"/>
    <m/>
    <m/>
    <s v="Esta muriendo"/>
  </r>
  <r>
    <x v="0"/>
    <s v="MOJ2000"/>
    <n v="34"/>
    <s v="n"/>
    <n v="101576"/>
    <s v="Rubiaceae"/>
    <x v="8"/>
    <s v="sp1"/>
    <x v="10"/>
    <s v="Alzatea peluda"/>
    <d v="2015-05-08T00:00:00"/>
    <n v="57"/>
    <x v="3"/>
    <n v="105.70598047861432"/>
    <m/>
    <n v="2.550465E-3"/>
    <s v="Q"/>
    <m/>
    <m/>
    <m/>
    <m/>
    <m/>
    <m/>
    <m/>
    <m/>
    <m/>
    <m/>
  </r>
  <r>
    <x v="0"/>
    <s v="MOJ6080"/>
    <n v="24"/>
    <s v="n"/>
    <n v="102396"/>
    <s v="Primulaceae"/>
    <x v="2"/>
    <s v="sp7"/>
    <x v="3"/>
    <s v="Ardisia roja"/>
    <d v="2015-05-15T00:00:00"/>
    <n v="53"/>
    <x v="3"/>
    <n v="122.28482045659871"/>
    <m/>
    <n v="2.205065E-3"/>
    <m/>
    <m/>
    <m/>
    <m/>
    <m/>
    <m/>
    <m/>
    <m/>
    <m/>
    <m/>
    <m/>
  </r>
  <r>
    <x v="0"/>
    <s v="MOJ2060"/>
    <n v="11"/>
    <s v="n"/>
    <n v="101723"/>
    <s v="Pentaphylacaceae"/>
    <x v="7"/>
    <s v="vertheoidaes"/>
    <x v="9"/>
    <s v="Alterno aserrado"/>
    <d v="2015-05-09T00:00:00"/>
    <n v="76"/>
    <x v="3"/>
    <n v="119.06838875247641"/>
    <m/>
    <n v="4.5341599999999998E-3"/>
    <m/>
    <m/>
    <m/>
    <m/>
    <m/>
    <m/>
    <m/>
    <m/>
    <m/>
    <m/>
    <m/>
  </r>
  <r>
    <x v="0"/>
    <s v="MOJ2020"/>
    <n v="44"/>
    <s v="n"/>
    <n v="101642"/>
    <s v="Styracaceae"/>
    <x v="4"/>
    <m/>
    <x v="5"/>
    <s v="Styrax"/>
    <d v="2015-05-09T00:00:00"/>
    <n v="85"/>
    <x v="3"/>
    <n v="118.90424637449107"/>
    <m/>
    <n v="5.6716249999999996E-3"/>
    <m/>
    <m/>
    <m/>
    <m/>
    <m/>
    <m/>
    <m/>
    <m/>
    <m/>
    <m/>
    <m/>
  </r>
  <r>
    <x v="0"/>
    <s v="MOJ0000"/>
    <n v="43"/>
    <s v="n"/>
    <n v="101219"/>
    <s v="Cunoniaceae"/>
    <x v="1"/>
    <m/>
    <x v="1"/>
    <s v="Weinmannia"/>
    <d v="2015-04-26T00:00:00"/>
    <n v="67"/>
    <x v="3"/>
    <n v="177.78790189535351"/>
    <m/>
    <n v="3.5238650000000002E-3"/>
    <m/>
    <m/>
    <m/>
    <m/>
    <m/>
    <m/>
    <m/>
    <m/>
    <m/>
    <m/>
    <m/>
  </r>
  <r>
    <x v="0"/>
    <s v="MOJ4060"/>
    <n v="22"/>
    <s v="n"/>
    <n v="102094"/>
    <s v="Styracaceae"/>
    <x v="4"/>
    <m/>
    <x v="5"/>
    <s v="Styrax"/>
    <d v="2015-05-11T00:00:00"/>
    <n v="92"/>
    <x v="3"/>
    <n v="149.45337134115425"/>
    <m/>
    <n v="6.6442400000000009E-3"/>
    <m/>
    <m/>
    <m/>
    <m/>
    <m/>
    <m/>
    <m/>
    <m/>
    <m/>
    <m/>
    <m/>
  </r>
  <r>
    <x v="0"/>
    <s v="MOJ2000"/>
    <n v="21"/>
    <s v="n"/>
    <n v="101552"/>
    <s v="Primulaceae"/>
    <x v="2"/>
    <s v="sp1"/>
    <x v="62"/>
    <s v="Ardisia blanca"/>
    <d v="2015-05-08T00:00:00"/>
    <n v="81"/>
    <x v="3"/>
    <n v="140.47569520363811"/>
    <m/>
    <n v="5.1503850000000004E-3"/>
    <m/>
    <m/>
    <m/>
    <m/>
    <m/>
    <m/>
    <m/>
    <m/>
    <m/>
    <m/>
    <m/>
  </r>
  <r>
    <x v="0"/>
    <s v="MOJ8000"/>
    <n v="43"/>
    <s v="n"/>
    <n v="102479"/>
    <s v="Pentaphylacaceae"/>
    <x v="7"/>
    <s v="vertheoidaes"/>
    <x v="9"/>
    <s v="Alterno aserrado"/>
    <d v="2015-05-15T00:00:00"/>
    <n v="56"/>
    <x v="3"/>
    <n v="185.14929024365023"/>
    <m/>
    <n v="2.4617600000000003E-3"/>
    <s v="NC"/>
    <m/>
    <m/>
    <m/>
    <m/>
    <m/>
    <m/>
    <m/>
    <m/>
    <m/>
    <m/>
  </r>
  <r>
    <x v="0"/>
    <s v="MOJ2000"/>
    <n v="32"/>
    <s v="n"/>
    <n v="101566"/>
    <s v="Rubiaceae"/>
    <x v="8"/>
    <s v="sp1"/>
    <x v="10"/>
    <s v="Alzatea peluda"/>
    <d v="2015-05-08T00:00:00"/>
    <n v="55"/>
    <x v="3"/>
    <n v="161.78020429415494"/>
    <m/>
    <n v="2.374625E-3"/>
    <m/>
    <m/>
    <m/>
    <m/>
    <m/>
    <m/>
    <m/>
    <m/>
    <m/>
    <m/>
    <m/>
  </r>
  <r>
    <x v="0"/>
    <s v="MOJ8000"/>
    <n v="44"/>
    <s v="n"/>
    <n v="102477"/>
    <s v="Styracaceae"/>
    <x v="4"/>
    <m/>
    <x v="5"/>
    <s v="Styrax"/>
    <d v="2015-05-15T00:00:00"/>
    <n v="70"/>
    <x v="3"/>
    <n v="154.92674472826417"/>
    <m/>
    <n v="3.8465000000000001E-3"/>
    <m/>
    <m/>
    <m/>
    <m/>
    <m/>
    <m/>
    <m/>
    <m/>
    <m/>
    <m/>
    <m/>
  </r>
  <r>
    <x v="0"/>
    <s v="MOJ4080"/>
    <n v="34"/>
    <s v="n"/>
    <n v="102158"/>
    <s v="Primulaceae"/>
    <x v="2"/>
    <s v="sp7"/>
    <x v="3"/>
    <s v="Ardisia roja"/>
    <d v="2015-05-11T00:00:00"/>
    <n v="79"/>
    <x v="3"/>
    <n v="112.10678447174047"/>
    <m/>
    <n v="4.8991850000000003E-3"/>
    <m/>
    <m/>
    <m/>
    <m/>
    <m/>
    <m/>
    <m/>
    <m/>
    <m/>
    <m/>
    <m/>
  </r>
  <r>
    <x v="0"/>
    <s v="MOJ2040"/>
    <n v="43"/>
    <s v="n"/>
    <n v="101710"/>
    <s v="Indet"/>
    <x v="45"/>
    <n v="4"/>
    <x v="63"/>
    <s v="Pesciolo rojo"/>
    <d v="2015-05-09T00:00:00"/>
    <n v="78"/>
    <x v="3"/>
    <n v="187.98731760592261"/>
    <m/>
    <n v="4.7759400000000002E-3"/>
    <m/>
    <m/>
    <m/>
    <m/>
    <m/>
    <m/>
    <m/>
    <m/>
    <m/>
    <m/>
    <m/>
  </r>
  <r>
    <x v="0"/>
    <s v="MOJ2020"/>
    <n v="31"/>
    <s v="n"/>
    <n v="101626"/>
    <s v="Primulaceae"/>
    <x v="2"/>
    <s v="sp5"/>
    <x v="2"/>
    <s v="Ardisia normal"/>
    <d v="2015-05-08T00:00:00"/>
    <n v="53"/>
    <x v="3"/>
    <n v="137.32946002735147"/>
    <m/>
    <n v="2.205065E-3"/>
    <m/>
    <m/>
    <m/>
    <m/>
    <m/>
    <m/>
    <m/>
    <m/>
    <m/>
    <m/>
    <m/>
  </r>
  <r>
    <x v="0"/>
    <s v="MOJ2000"/>
    <n v="42"/>
    <s v="n"/>
    <n v="101587"/>
    <s v="Araliaceae"/>
    <x v="22"/>
    <s v="sp1"/>
    <x v="27"/>
    <s v="bolitas"/>
    <d v="2015-05-08T00:00:00"/>
    <n v="55"/>
    <x v="3"/>
    <n v="127.02819708158428"/>
    <m/>
    <n v="2.374625E-3"/>
    <m/>
    <m/>
    <m/>
    <m/>
    <m/>
    <m/>
    <m/>
    <m/>
    <m/>
    <m/>
    <m/>
  </r>
  <r>
    <x v="0"/>
    <s v="MOJ0040"/>
    <n v="23"/>
    <s v="n"/>
    <n v="101294"/>
    <s v="Primulaceae"/>
    <x v="2"/>
    <s v="sp7"/>
    <x v="3"/>
    <s v="Ardisia roja"/>
    <d v="2015-04-26T00:00:00"/>
    <n v="77"/>
    <x v="3"/>
    <n v="145.81716898803745"/>
    <m/>
    <n v="4.6542650000000003E-3"/>
    <s v="L"/>
    <m/>
    <m/>
    <m/>
    <m/>
    <m/>
    <m/>
    <m/>
    <m/>
    <m/>
    <m/>
  </r>
  <r>
    <x v="0"/>
    <s v="MOJ4020"/>
    <n v="41"/>
    <s v="n"/>
    <n v="101993"/>
    <s v="Styracaceae"/>
    <x v="4"/>
    <m/>
    <x v="5"/>
    <s v="Styrax"/>
    <d v="2015-05-10T00:00:00"/>
    <n v="93"/>
    <x v="3"/>
    <n v="140.23976285529449"/>
    <m/>
    <n v="6.7894649999999997E-3"/>
    <s v="M"/>
    <m/>
    <s v="59(measured at 160)"/>
    <m/>
    <m/>
    <m/>
    <m/>
    <m/>
    <m/>
    <m/>
    <m/>
  </r>
  <r>
    <x v="0"/>
    <s v="MOJ0000"/>
    <n v="13"/>
    <s v="n"/>
    <n v="101176"/>
    <s v="Clusiaceae"/>
    <x v="11"/>
    <m/>
    <x v="13"/>
    <s v="Clusia"/>
    <d v="2015-04-26T00:00:00"/>
    <n v="97"/>
    <x v="3"/>
    <n v="165.94443581243024"/>
    <m/>
    <n v="7.3860650000000007E-3"/>
    <m/>
    <m/>
    <m/>
    <m/>
    <m/>
    <m/>
    <m/>
    <s v="Esteril"/>
    <m/>
    <m/>
    <s v="Latex blanco"/>
  </r>
  <r>
    <x v="0"/>
    <s v="MOJ8060"/>
    <n v="33"/>
    <s v="n"/>
    <n v="102616"/>
    <s v="Pentaphylacaceae"/>
    <x v="7"/>
    <s v="vertheoidaes"/>
    <x v="9"/>
    <s v="Alterno aserrado"/>
    <d v="2015-05-16T00:00:00"/>
    <n v="81"/>
    <x v="3"/>
    <n v="103.65507899780062"/>
    <m/>
    <n v="5.1503850000000004E-3"/>
    <s v="Q"/>
    <m/>
    <m/>
    <m/>
    <m/>
    <m/>
    <m/>
    <m/>
    <m/>
    <m/>
    <m/>
  </r>
  <r>
    <x v="0"/>
    <s v="MOJ4060"/>
    <n v="32"/>
    <s v="n"/>
    <n v="102105"/>
    <s v="Pentaphylacaceae"/>
    <x v="7"/>
    <s v="vertheoidaes"/>
    <x v="9"/>
    <s v="Alterno aserrado"/>
    <d v="2015-05-11T00:00:00"/>
    <n v="78"/>
    <x v="3"/>
    <n v="182.54719968541716"/>
    <m/>
    <n v="4.7759400000000002E-3"/>
    <m/>
    <m/>
    <m/>
    <m/>
    <m/>
    <m/>
    <m/>
    <m/>
    <m/>
    <m/>
    <m/>
  </r>
  <r>
    <x v="0"/>
    <s v="MOJ2080"/>
    <n v="23"/>
    <s v="n"/>
    <n v="101828"/>
    <s v="Primulaceae"/>
    <x v="2"/>
    <s v="sp5"/>
    <x v="2"/>
    <s v="Ardisia normal"/>
    <d v="2015-05-09T00:00:00"/>
    <n v="70"/>
    <x v="3"/>
    <n v="147.96029445244702"/>
    <m/>
    <n v="3.8465000000000001E-3"/>
    <s v="M"/>
    <m/>
    <n v="50"/>
    <m/>
    <m/>
    <m/>
    <m/>
    <m/>
    <m/>
    <m/>
    <m/>
  </r>
  <r>
    <x v="0"/>
    <s v="MOJ2020"/>
    <n v="31"/>
    <s v="n"/>
    <n v="101625"/>
    <s v="Styracaceae"/>
    <x v="4"/>
    <m/>
    <x v="5"/>
    <s v="Styrax"/>
    <d v="2015-05-08T00:00:00"/>
    <n v="64"/>
    <x v="3"/>
    <n v="143.62870918234802"/>
    <m/>
    <n v="3.21536E-3"/>
    <s v="NC"/>
    <s v="Q"/>
    <m/>
    <m/>
    <m/>
    <m/>
    <m/>
    <m/>
    <m/>
    <m/>
    <m/>
  </r>
  <r>
    <x v="0"/>
    <s v="MOJ0060"/>
    <n v="34"/>
    <s v="n"/>
    <n v="101390"/>
    <s v="Primulaceae"/>
    <x v="2"/>
    <s v="sp1"/>
    <x v="62"/>
    <s v="Ardisia blanca"/>
    <d v="2015-04-27T00:00:00"/>
    <n v="67"/>
    <x v="3"/>
    <n v="159.68339549834508"/>
    <m/>
    <n v="3.5238650000000002E-3"/>
    <m/>
    <m/>
    <m/>
    <m/>
    <m/>
    <m/>
    <m/>
    <m/>
    <m/>
    <m/>
    <m/>
  </r>
  <r>
    <x v="0"/>
    <s v="MOJ6020"/>
    <n v="43"/>
    <s v="n"/>
    <n v="102275"/>
    <s v="Primulaceae"/>
    <x v="2"/>
    <s v="sp7"/>
    <x v="3"/>
    <s v="Ardisia roja"/>
    <d v="2015-05-12T00:00:00"/>
    <n v="65"/>
    <x v="3"/>
    <n v="138.36394287068285"/>
    <m/>
    <n v="3.3166250000000001E-3"/>
    <m/>
    <m/>
    <m/>
    <m/>
    <m/>
    <m/>
    <m/>
    <m/>
    <m/>
    <m/>
    <m/>
  </r>
  <r>
    <x v="0"/>
    <s v="MOJ6080"/>
    <n v="21"/>
    <s v="n"/>
    <n v="102406"/>
    <s v="Primulaceae"/>
    <x v="2"/>
    <s v="sp5"/>
    <x v="2"/>
    <s v="Ardisia normal"/>
    <d v="2015-05-15T00:00:00"/>
    <n v="71"/>
    <x v="3"/>
    <n v="153.90323553944984"/>
    <m/>
    <n v="3.9571850000000002E-3"/>
    <s v="Q"/>
    <m/>
    <m/>
    <m/>
    <m/>
    <m/>
    <m/>
    <m/>
    <m/>
    <m/>
    <m/>
  </r>
  <r>
    <x v="0"/>
    <s v="MOJ0000"/>
    <n v="44"/>
    <s v="n"/>
    <n v="101210"/>
    <s v="Ericaceae"/>
    <x v="17"/>
    <m/>
    <x v="21"/>
    <s v="cf pernettia"/>
    <d v="2015-04-26T00:00:00"/>
    <n v="59"/>
    <x v="3"/>
    <n v="170.08944381609984"/>
    <m/>
    <n v="2.732585E-3"/>
    <m/>
    <m/>
    <m/>
    <m/>
    <m/>
    <m/>
    <m/>
    <m/>
    <m/>
    <m/>
    <m/>
  </r>
  <r>
    <x v="0"/>
    <s v="MOJ4080"/>
    <n v="42"/>
    <s v="n"/>
    <n v="102170"/>
    <s v="Aquifoliaceae"/>
    <x v="15"/>
    <s v="sp2"/>
    <x v="19"/>
    <s v="Ilex amarillo"/>
    <d v="2015-05-11T00:00:00"/>
    <n v="80"/>
    <x v="3"/>
    <n v="125.7726520142501"/>
    <m/>
    <n v="5.0239999999999998E-3"/>
    <m/>
    <m/>
    <m/>
    <m/>
    <m/>
    <m/>
    <m/>
    <m/>
    <m/>
    <m/>
    <m/>
  </r>
  <r>
    <x v="0"/>
    <s v="MOJ2080"/>
    <n v="41"/>
    <s v="n"/>
    <n v="101881"/>
    <s v="Pentaphylacaceae"/>
    <x v="7"/>
    <s v="vertheoidaes"/>
    <x v="9"/>
    <s v="Alterno aserrado"/>
    <d v="2015-05-10T00:00:00"/>
    <n v="76"/>
    <x v="3"/>
    <n v="102.79142988232955"/>
    <m/>
    <n v="4.5341599999999998E-3"/>
    <m/>
    <m/>
    <m/>
    <m/>
    <m/>
    <m/>
    <m/>
    <m/>
    <m/>
    <m/>
    <m/>
  </r>
  <r>
    <x v="0"/>
    <s v="MOJ0040"/>
    <n v="33"/>
    <s v="n"/>
    <n v="101313"/>
    <s v="Sabiaceae"/>
    <x v="29"/>
    <m/>
    <x v="37"/>
    <s v="Meliosma quercus"/>
    <d v="2015-04-26T00:00:00"/>
    <n v="64"/>
    <x v="3"/>
    <n v="191.83590175202283"/>
    <m/>
    <n v="3.21536E-3"/>
    <m/>
    <m/>
    <m/>
    <m/>
    <m/>
    <m/>
    <m/>
    <m/>
    <m/>
    <m/>
    <m/>
  </r>
  <r>
    <x v="0"/>
    <s v="MOJ6020"/>
    <n v="21"/>
    <s v="n"/>
    <n v="102251"/>
    <s v="Primulaceae"/>
    <x v="2"/>
    <s v="sp5"/>
    <x v="2"/>
    <s v="Ardisia normal"/>
    <d v="2015-05-12T00:00:00"/>
    <n v="56"/>
    <x v="3"/>
    <n v="195.16826489230141"/>
    <m/>
    <n v="2.4617600000000003E-3"/>
    <m/>
    <m/>
    <m/>
    <m/>
    <m/>
    <m/>
    <m/>
    <m/>
    <m/>
    <m/>
    <m/>
  </r>
  <r>
    <x v="0"/>
    <s v="MOJ4000"/>
    <n v="44"/>
    <s v="n"/>
    <n v="101908"/>
    <s v="Primulaceae"/>
    <x v="2"/>
    <s v="sp6"/>
    <x v="65"/>
    <s v="Ardisia quinceañera"/>
    <d v="2015-05-10T00:00:00"/>
    <n v="51"/>
    <x v="3"/>
    <n v="152.51286638262587"/>
    <m/>
    <n v="2.041785E-3"/>
    <m/>
    <m/>
    <m/>
    <m/>
    <m/>
    <m/>
    <m/>
    <m/>
    <m/>
    <m/>
    <m/>
  </r>
  <r>
    <x v="0"/>
    <s v="MOJ4080"/>
    <n v="41"/>
    <s v="n"/>
    <n v="102172"/>
    <s v="Sabiaceae"/>
    <x v="29"/>
    <m/>
    <x v="37"/>
    <s v="Meliosma quercus"/>
    <d v="2015-05-11T00:00:00"/>
    <n v="82"/>
    <x v="3"/>
    <n v="145.38134223122623"/>
    <m/>
    <n v="5.2783400000000003E-3"/>
    <m/>
    <m/>
    <m/>
    <m/>
    <m/>
    <m/>
    <m/>
    <m/>
    <m/>
    <m/>
    <m/>
  </r>
  <r>
    <x v="0"/>
    <s v="MOJ4080"/>
    <n v="13"/>
    <s v="n"/>
    <n v="102135"/>
    <s v="Rubiaceae"/>
    <x v="8"/>
    <s v="sp1"/>
    <x v="10"/>
    <s v="Alzatea peluda"/>
    <d v="2015-05-11T00:00:00"/>
    <n v="59"/>
    <x v="3"/>
    <n v="195.98906104867024"/>
    <m/>
    <n v="2.732585E-3"/>
    <m/>
    <m/>
    <m/>
    <m/>
    <m/>
    <m/>
    <m/>
    <m/>
    <m/>
    <m/>
    <m/>
  </r>
  <r>
    <x v="0"/>
    <s v="MOJ4020"/>
    <n v="44"/>
    <s v="n"/>
    <n v="101980"/>
    <s v="Actinidaceae"/>
    <x v="6"/>
    <m/>
    <x v="8"/>
    <s v="Saurauia"/>
    <d v="2015-05-10T00:00:00"/>
    <n v="81"/>
    <x v="3"/>
    <n v="100.46131971288864"/>
    <m/>
    <n v="5.1503850000000004E-3"/>
    <s v="L"/>
    <m/>
    <m/>
    <m/>
    <m/>
    <m/>
    <m/>
    <m/>
    <m/>
    <m/>
    <m/>
  </r>
  <r>
    <x v="0"/>
    <s v="MOJ2000"/>
    <n v="23"/>
    <s v="n"/>
    <n v="101527"/>
    <s v="Rubiaceae"/>
    <x v="8"/>
    <s v="sp1"/>
    <x v="10"/>
    <s v="Alzatea peluda"/>
    <d v="2015-05-08T00:00:00"/>
    <n v="86"/>
    <x v="3"/>
    <n v="139.02889335442052"/>
    <m/>
    <n v="5.8058600000000004E-3"/>
    <m/>
    <m/>
    <m/>
    <m/>
    <m/>
    <m/>
    <m/>
    <m/>
    <m/>
    <m/>
    <m/>
  </r>
  <r>
    <x v="0"/>
    <s v="MOJ2060"/>
    <n v="12"/>
    <s v="n"/>
    <n v="101727"/>
    <s v="Pentaphylacaceae"/>
    <x v="7"/>
    <s v="vertheoidaes"/>
    <x v="9"/>
    <s v="Alterno aserrado"/>
    <d v="2015-05-09T00:00:00"/>
    <n v="58"/>
    <x v="3"/>
    <n v="180.24466954529032"/>
    <m/>
    <n v="2.6407400000000004E-3"/>
    <m/>
    <m/>
    <m/>
    <m/>
    <m/>
    <m/>
    <m/>
    <m/>
    <m/>
    <m/>
    <m/>
  </r>
  <r>
    <x v="0"/>
    <s v="MOJ4040"/>
    <n v="23"/>
    <s v="n"/>
    <n v="102018"/>
    <s v="Primulaceae"/>
    <x v="2"/>
    <s v="sp7"/>
    <x v="3"/>
    <s v="Ardisia roja"/>
    <d v="2015-05-11T00:00:00"/>
    <n v="56"/>
    <x v="3"/>
    <n v="131.9554444029109"/>
    <m/>
    <n v="2.4617600000000003E-3"/>
    <m/>
    <m/>
    <m/>
    <m/>
    <m/>
    <m/>
    <m/>
    <m/>
    <m/>
    <m/>
    <m/>
  </r>
  <r>
    <x v="0"/>
    <s v="MOJ0080"/>
    <n v="33"/>
    <s v="n"/>
    <n v="101455"/>
    <s v="Rubiaceae"/>
    <x v="8"/>
    <s v="sp1"/>
    <x v="10"/>
    <s v="Alzatea peluda"/>
    <d v="2015-05-08T00:00:00"/>
    <n v="71"/>
    <x v="3"/>
    <n v="159.76844137896163"/>
    <m/>
    <n v="3.9571850000000002E-3"/>
    <s v="M"/>
    <m/>
    <n v="55"/>
    <m/>
    <m/>
    <m/>
    <m/>
    <m/>
    <m/>
    <m/>
    <m/>
  </r>
  <r>
    <x v="0"/>
    <s v="MOJ0080"/>
    <n v="24"/>
    <s v="n"/>
    <n v="101429"/>
    <s v="Primulaceae"/>
    <x v="2"/>
    <s v="sp7"/>
    <x v="3"/>
    <s v="Ardisia roja"/>
    <d v="2015-04-27T00:00:00"/>
    <n v="55"/>
    <x v="3"/>
    <n v="128.95628068964695"/>
    <m/>
    <n v="2.374625E-3"/>
    <m/>
    <m/>
    <m/>
    <m/>
    <m/>
    <m/>
    <m/>
    <m/>
    <m/>
    <m/>
    <m/>
  </r>
  <r>
    <x v="0"/>
    <s v="MOJ2060"/>
    <n v="23"/>
    <s v="n"/>
    <n v="101748"/>
    <s v="Styracaceae"/>
    <x v="4"/>
    <m/>
    <x v="5"/>
    <s v="Styrax"/>
    <d v="2015-05-09T00:00:00"/>
    <n v="60"/>
    <x v="3"/>
    <n v="140.75573181560409"/>
    <m/>
    <n v="2.826E-3"/>
    <s v="NC"/>
    <m/>
    <m/>
    <m/>
    <m/>
    <m/>
    <m/>
    <m/>
    <m/>
    <m/>
    <m/>
  </r>
  <r>
    <x v="0"/>
    <s v="MOJ8020"/>
    <n v="41"/>
    <s v="n"/>
    <n v="102532"/>
    <s v="Indet"/>
    <x v="45"/>
    <n v="4"/>
    <x v="63"/>
    <s v="Pesciolo rojo"/>
    <d v="2015-05-15T00:00:00"/>
    <n v="70"/>
    <x v="3"/>
    <n v="100.52867250702077"/>
    <m/>
    <n v="3.8465000000000001E-3"/>
    <m/>
    <m/>
    <m/>
    <m/>
    <m/>
    <m/>
    <m/>
    <m/>
    <m/>
    <m/>
    <m/>
  </r>
  <r>
    <x v="0"/>
    <s v="MOJ2060"/>
    <n v="31"/>
    <s v="n"/>
    <n v="101762"/>
    <s v="Primulaceae"/>
    <x v="2"/>
    <s v="sp5"/>
    <x v="2"/>
    <s v="Ardisia normal"/>
    <d v="2015-05-09T00:00:00"/>
    <n v="55"/>
    <x v="3"/>
    <n v="190.73562331275491"/>
    <m/>
    <n v="2.374625E-3"/>
    <m/>
    <m/>
    <m/>
    <m/>
    <m/>
    <m/>
    <m/>
    <m/>
    <m/>
    <m/>
    <m/>
  </r>
  <r>
    <x v="0"/>
    <s v="MOJ6080"/>
    <n v="44"/>
    <s v="n"/>
    <n v="102423"/>
    <s v="Primulaceae"/>
    <x v="2"/>
    <s v="sp7"/>
    <x v="3"/>
    <s v="Ardisia roja"/>
    <d v="2015-05-15T00:00:00"/>
    <n v="69"/>
    <x v="3"/>
    <n v="131.59713058113897"/>
    <m/>
    <n v="3.7373850000000002E-3"/>
    <m/>
    <m/>
    <m/>
    <m/>
    <m/>
    <m/>
    <m/>
    <m/>
    <m/>
    <m/>
    <m/>
  </r>
  <r>
    <x v="0"/>
    <s v="MOJ0060"/>
    <n v="22"/>
    <s v="n"/>
    <n v="101366"/>
    <s v="Pentaphylacaceae"/>
    <x v="7"/>
    <s v="vertheoidaes"/>
    <x v="9"/>
    <s v="Alterno aserrado"/>
    <d v="2015-04-27T00:00:00"/>
    <n v="54"/>
    <x v="3"/>
    <n v="154.71073226993266"/>
    <m/>
    <n v="2.2890599999999999E-3"/>
    <m/>
    <m/>
    <m/>
    <m/>
    <m/>
    <m/>
    <m/>
    <m/>
    <m/>
    <m/>
    <m/>
  </r>
  <r>
    <x v="0"/>
    <s v="MOJ2060"/>
    <n v="14"/>
    <s v="n"/>
    <n v="101740"/>
    <s v="Rubiaceae"/>
    <x v="8"/>
    <s v="sp1"/>
    <x v="10"/>
    <s v="Alzatea peluda"/>
    <d v="2015-05-09T00:00:00"/>
    <n v="84"/>
    <x v="3"/>
    <n v="136.6661243777757"/>
    <m/>
    <n v="5.5389599999999999E-3"/>
    <s v="L"/>
    <m/>
    <m/>
    <m/>
    <m/>
    <m/>
    <m/>
    <m/>
    <m/>
    <m/>
    <m/>
  </r>
  <r>
    <x v="0"/>
    <s v="MOJ2040"/>
    <n v="42"/>
    <s v="n"/>
    <n v="101715"/>
    <s v="Rubiaceae"/>
    <x v="8"/>
    <s v="sp1"/>
    <x v="10"/>
    <s v="Alzatea peluda"/>
    <d v="2015-05-09T00:00:00"/>
    <n v="82"/>
    <x v="3"/>
    <n v="144.161569150194"/>
    <m/>
    <n v="5.2783400000000003E-3"/>
    <m/>
    <m/>
    <m/>
    <m/>
    <m/>
    <m/>
    <m/>
    <m/>
    <m/>
    <m/>
    <m/>
  </r>
  <r>
    <x v="0"/>
    <s v="MOJ0000"/>
    <n v="41"/>
    <s v="n"/>
    <n v="101229"/>
    <s v="Actinidaceae"/>
    <x v="6"/>
    <m/>
    <x v="8"/>
    <s v="Saurauia"/>
    <d v="2015-04-26T00:00:00"/>
    <n v="97"/>
    <x v="3"/>
    <n v="147.6677185949118"/>
    <m/>
    <n v="7.3860650000000007E-3"/>
    <m/>
    <m/>
    <m/>
    <m/>
    <m/>
    <m/>
    <m/>
    <m/>
    <m/>
    <m/>
    <m/>
  </r>
  <r>
    <x v="0"/>
    <s v="MOJ4020"/>
    <n v="11"/>
    <s v="n"/>
    <n v="101917"/>
    <s v="Primulaceae"/>
    <x v="2"/>
    <s v="sp6"/>
    <x v="65"/>
    <s v="Ardisia quinceañera"/>
    <d v="2015-05-10T00:00:00"/>
    <n v="50"/>
    <x v="3"/>
    <n v="186.68034735216835"/>
    <m/>
    <n v="1.9624999999999998E-3"/>
    <m/>
    <m/>
    <m/>
    <m/>
    <m/>
    <m/>
    <m/>
    <m/>
    <m/>
    <m/>
    <m/>
  </r>
  <r>
    <x v="0"/>
    <s v="MOJ0040"/>
    <n v="32"/>
    <s v="n"/>
    <n v="101308"/>
    <s v="Styracaceae"/>
    <x v="4"/>
    <m/>
    <x v="5"/>
    <s v="Styrax"/>
    <d v="2015-04-26T00:00:00"/>
    <n v="57"/>
    <x v="3"/>
    <n v="149.7109938113596"/>
    <m/>
    <n v="2.550465E-3"/>
    <m/>
    <m/>
    <m/>
    <m/>
    <m/>
    <m/>
    <m/>
    <m/>
    <m/>
    <m/>
    <m/>
  </r>
  <r>
    <x v="0"/>
    <s v="MOJ0040"/>
    <n v="13"/>
    <s v="n"/>
    <n v="101281"/>
    <s v="Rubiaceae"/>
    <x v="42"/>
    <s v="sp1"/>
    <x v="59"/>
    <s v="Faramea"/>
    <d v="2015-04-26T00:00:00"/>
    <n v="57"/>
    <x v="3"/>
    <n v="102.52886703827197"/>
    <m/>
    <n v="2.550465E-3"/>
    <m/>
    <m/>
    <m/>
    <m/>
    <m/>
    <m/>
    <m/>
    <m/>
    <m/>
    <m/>
    <m/>
  </r>
  <r>
    <x v="0"/>
    <s v="MOJ2080"/>
    <n v="33"/>
    <s v="n"/>
    <n v="101850"/>
    <s v="Sabiaceae"/>
    <x v="29"/>
    <m/>
    <x v="37"/>
    <s v="Meliosma quercus"/>
    <d v="2015-05-10T00:00:00"/>
    <n v="91"/>
    <x v="3"/>
    <n v="163.10761995998678"/>
    <m/>
    <n v="6.5005849999999997E-3"/>
    <m/>
    <m/>
    <m/>
    <m/>
    <m/>
    <m/>
    <m/>
    <m/>
    <m/>
    <m/>
    <m/>
  </r>
  <r>
    <x v="0"/>
    <s v="MOJ0060"/>
    <n v="44"/>
    <s v="n"/>
    <n v="101395"/>
    <s v="Primulaceae"/>
    <x v="2"/>
    <s v="sp7"/>
    <x v="3"/>
    <s v="Ardisia roja"/>
    <d v="2015-04-27T00:00:00"/>
    <n v="98"/>
    <x v="3"/>
    <n v="156.05052035377676"/>
    <m/>
    <n v="7.5391400000000006E-3"/>
    <m/>
    <m/>
    <m/>
    <m/>
    <m/>
    <m/>
    <m/>
    <m/>
    <m/>
    <m/>
    <m/>
  </r>
  <r>
    <x v="0"/>
    <s v="MOJ0060"/>
    <n v="34"/>
    <s v="n"/>
    <n v="101392"/>
    <s v="Rubiaceae"/>
    <x v="8"/>
    <s v="sp1"/>
    <x v="10"/>
    <s v="Alzatea peluda"/>
    <d v="2015-04-27T00:00:00"/>
    <n v="55"/>
    <x v="3"/>
    <n v="114.51511683158303"/>
    <m/>
    <n v="2.374625E-3"/>
    <m/>
    <m/>
    <m/>
    <m/>
    <m/>
    <m/>
    <m/>
    <m/>
    <m/>
    <m/>
    <m/>
  </r>
  <r>
    <x v="0"/>
    <s v="MOJ2060"/>
    <n v="33"/>
    <s v="n"/>
    <n v="101770"/>
    <s v="Rubiaceae"/>
    <x v="8"/>
    <s v="sp1"/>
    <x v="10"/>
    <s v="Alzatea peluda"/>
    <d v="2015-05-09T00:00:00"/>
    <n v="53"/>
    <x v="3"/>
    <n v="174.17490379829562"/>
    <m/>
    <n v="2.205065E-3"/>
    <m/>
    <m/>
    <m/>
    <m/>
    <m/>
    <m/>
    <m/>
    <m/>
    <m/>
    <m/>
    <m/>
  </r>
  <r>
    <x v="0"/>
    <s v="MOJ6000"/>
    <n v="33"/>
    <s v="n"/>
    <n v="102213"/>
    <s v="Styracaceae"/>
    <x v="4"/>
    <m/>
    <x v="5"/>
    <s v="Styrax"/>
    <d v="2015-05-12T00:00:00"/>
    <n v="51"/>
    <x v="3"/>
    <n v="169.77160277354898"/>
    <m/>
    <n v="2.041785E-3"/>
    <m/>
    <m/>
    <m/>
    <m/>
    <m/>
    <m/>
    <m/>
    <m/>
    <m/>
    <m/>
    <m/>
  </r>
  <r>
    <x v="0"/>
    <s v="MOJ4060"/>
    <n v="34"/>
    <s v="n"/>
    <n v="102115"/>
    <s v="Araliaceae"/>
    <x v="22"/>
    <s v="sp1"/>
    <x v="27"/>
    <s v="bolitas"/>
    <d v="2015-05-11T00:00:00"/>
    <n v="51"/>
    <x v="3"/>
    <n v="161.11876080961423"/>
    <m/>
    <n v="2.041785E-3"/>
    <m/>
    <m/>
    <m/>
    <m/>
    <m/>
    <m/>
    <m/>
    <m/>
    <m/>
    <m/>
    <m/>
  </r>
  <r>
    <x v="0"/>
    <s v="MOJ2040"/>
    <n v="32"/>
    <s v="n"/>
    <n v="101691"/>
    <s v="Primulaceae"/>
    <x v="2"/>
    <s v="sp2"/>
    <x v="66"/>
    <s v="Ardisia camino"/>
    <d v="2015-05-09T00:00:00"/>
    <n v="67"/>
    <x v="3"/>
    <n v="164.17969339932114"/>
    <m/>
    <n v="3.5238650000000002E-3"/>
    <m/>
    <m/>
    <m/>
    <m/>
    <m/>
    <m/>
    <m/>
    <m/>
    <m/>
    <m/>
    <m/>
  </r>
  <r>
    <x v="0"/>
    <s v="MOJ2000"/>
    <n v="34"/>
    <s v="n"/>
    <n v="101577"/>
    <s v="Rubiaceae"/>
    <x v="8"/>
    <s v="sp1"/>
    <x v="10"/>
    <s v="Alzatea peluda"/>
    <d v="2015-05-08T00:00:00"/>
    <n v="59"/>
    <x v="3"/>
    <n v="187.47852826761149"/>
    <m/>
    <n v="2.732585E-3"/>
    <m/>
    <m/>
    <m/>
    <m/>
    <m/>
    <m/>
    <m/>
    <m/>
    <m/>
    <m/>
    <m/>
  </r>
  <r>
    <x v="0"/>
    <s v="MOJ0060"/>
    <n v="33"/>
    <s v="n"/>
    <n v="101384"/>
    <s v="Pentaphylacaceae"/>
    <x v="7"/>
    <s v="vertheoidaes"/>
    <x v="9"/>
    <s v="Alterno aserrado"/>
    <d v="2015-04-27T00:00:00"/>
    <n v="53"/>
    <x v="3"/>
    <n v="152.58150584705675"/>
    <m/>
    <n v="2.205065E-3"/>
    <m/>
    <m/>
    <m/>
    <m/>
    <m/>
    <m/>
    <m/>
    <m/>
    <m/>
    <m/>
    <m/>
  </r>
  <r>
    <x v="0"/>
    <s v="MOJ0000"/>
    <n v="31"/>
    <s v="n"/>
    <n v="101197"/>
    <s v="Ericaceae"/>
    <x v="17"/>
    <m/>
    <x v="21"/>
    <s v="cf pernettia"/>
    <d v="2015-04-26T00:00:00"/>
    <n v="83"/>
    <x v="3"/>
    <n v="164.47558857850265"/>
    <m/>
    <n v="5.4078649999999995E-3"/>
    <m/>
    <m/>
    <m/>
    <m/>
    <m/>
    <m/>
    <m/>
    <m/>
    <m/>
    <m/>
    <m/>
  </r>
  <r>
    <x v="0"/>
    <s v="MOJ8020"/>
    <n v="11"/>
    <s v="n"/>
    <n v="102484"/>
    <s v="Primulaceae"/>
    <x v="2"/>
    <s v="sp7"/>
    <x v="3"/>
    <s v="Ardisia roja"/>
    <d v="2015-05-15T00:00:00"/>
    <n v="56"/>
    <x v="3"/>
    <n v="179.97850097178153"/>
    <m/>
    <n v="2.4617600000000003E-3"/>
    <m/>
    <m/>
    <m/>
    <m/>
    <m/>
    <m/>
    <m/>
    <m/>
    <m/>
    <m/>
    <m/>
  </r>
  <r>
    <x v="0"/>
    <s v="MOJ8040"/>
    <n v="33"/>
    <s v="n"/>
    <n v="102562"/>
    <s v="Primulaceae"/>
    <x v="2"/>
    <s v="sp5"/>
    <x v="2"/>
    <s v="Ardisia normal"/>
    <d v="2015-05-16T00:00:00"/>
    <n v="57"/>
    <x v="3"/>
    <n v="108.89887427144265"/>
    <m/>
    <n v="2.550465E-3"/>
    <m/>
    <m/>
    <m/>
    <m/>
    <m/>
    <m/>
    <m/>
    <m/>
    <m/>
    <m/>
    <m/>
  </r>
  <r>
    <x v="0"/>
    <s v="MOJ0020"/>
    <n v="43"/>
    <s v="n"/>
    <n v="101270"/>
    <s v="Pentaphylacaceae"/>
    <x v="7"/>
    <s v="vertheoidaes"/>
    <x v="9"/>
    <s v="Alterno aserrado"/>
    <d v="2015-04-26T00:00:00"/>
    <n v="80"/>
    <x v="3"/>
    <n v="113.25934998228277"/>
    <m/>
    <n v="5.0239999999999998E-3"/>
    <m/>
    <m/>
    <m/>
    <m/>
    <m/>
    <m/>
    <m/>
    <m/>
    <m/>
    <m/>
    <m/>
  </r>
  <r>
    <x v="0"/>
    <s v="MOJ4060"/>
    <n v="23"/>
    <s v="n"/>
    <n v="102087"/>
    <s v="Primulaceae"/>
    <x v="2"/>
    <s v="sp7"/>
    <x v="3"/>
    <s v="Ardisia roja"/>
    <d v="2015-05-11T00:00:00"/>
    <n v="61"/>
    <x v="3"/>
    <n v="153.27717415764633"/>
    <m/>
    <n v="2.9209850000000001E-3"/>
    <m/>
    <m/>
    <m/>
    <m/>
    <m/>
    <m/>
    <m/>
    <m/>
    <m/>
    <m/>
    <m/>
  </r>
  <r>
    <x v="0"/>
    <s v="MOJ8040"/>
    <n v="21"/>
    <s v="n"/>
    <n v="102551"/>
    <s v="Adoxaceae"/>
    <x v="0"/>
    <m/>
    <x v="0"/>
    <s v="Viburnum"/>
    <d v="2015-05-15T00:00:00"/>
    <n v="54"/>
    <x v="3"/>
    <n v="128.78379779019519"/>
    <m/>
    <n v="2.2890599999999999E-3"/>
    <m/>
    <m/>
    <m/>
    <m/>
    <m/>
    <m/>
    <m/>
    <m/>
    <m/>
    <m/>
    <m/>
  </r>
  <r>
    <x v="0"/>
    <s v="MOJ2060"/>
    <n v="22"/>
    <s v="n"/>
    <n v="101751"/>
    <s v="Styracaceae"/>
    <x v="4"/>
    <m/>
    <x v="5"/>
    <s v="Styrax"/>
    <d v="2015-05-09T00:00:00"/>
    <n v="58"/>
    <x v="3"/>
    <n v="157.75981864381373"/>
    <m/>
    <n v="2.6407400000000004E-3"/>
    <s v="NC"/>
    <m/>
    <m/>
    <m/>
    <m/>
    <m/>
    <m/>
    <m/>
    <m/>
    <m/>
    <m/>
  </r>
  <r>
    <x v="0"/>
    <s v="MOJ0080"/>
    <n v="22"/>
    <s v="n"/>
    <n v="101443"/>
    <s v="Araliaceae"/>
    <x v="22"/>
    <s v="sp1"/>
    <x v="27"/>
    <s v="bolitas"/>
    <d v="2015-04-27T00:00:00"/>
    <n v="79"/>
    <x v="3"/>
    <n v="120.28734669640907"/>
    <m/>
    <n v="4.8991850000000003E-3"/>
    <s v="M"/>
    <m/>
    <n v="67"/>
    <m/>
    <m/>
    <m/>
    <m/>
    <m/>
    <m/>
    <m/>
    <m/>
  </r>
  <r>
    <x v="0"/>
    <s v="MOJ2000"/>
    <n v="21"/>
    <s v="n"/>
    <n v="101544"/>
    <s v="Rubiaceae"/>
    <x v="8"/>
    <s v="sp1"/>
    <x v="10"/>
    <s v="Alzatea peluda"/>
    <d v="2015-05-08T00:00:00"/>
    <n v="52"/>
    <x v="3"/>
    <n v="185.56186742400303"/>
    <m/>
    <n v="2.1226399999999999E-3"/>
    <m/>
    <m/>
    <m/>
    <m/>
    <m/>
    <m/>
    <m/>
    <m/>
    <m/>
    <m/>
    <m/>
  </r>
  <r>
    <x v="0"/>
    <s v="MOJ6060"/>
    <n v="34"/>
    <s v="n"/>
    <n v="102368"/>
    <s v="Primulaceae"/>
    <x v="2"/>
    <s v="sp7"/>
    <x v="3"/>
    <s v="Ardisia roja"/>
    <d v="2015-05-12T00:00:00"/>
    <n v="52"/>
    <x v="3"/>
    <n v="166.09335546802063"/>
    <m/>
    <n v="2.1226399999999999E-3"/>
    <m/>
    <m/>
    <m/>
    <m/>
    <m/>
    <m/>
    <m/>
    <m/>
    <m/>
    <m/>
    <m/>
  </r>
  <r>
    <x v="0"/>
    <s v="MOJ2040"/>
    <n v="34"/>
    <s v="n"/>
    <n v="101701"/>
    <s v="Primulaceae"/>
    <x v="2"/>
    <s v="sp7"/>
    <x v="3"/>
    <s v="Ardisia roja"/>
    <d v="2015-05-09T00:00:00"/>
    <n v="88"/>
    <x v="3"/>
    <n v="155.63874437406844"/>
    <m/>
    <n v="6.07904E-3"/>
    <s v="M"/>
    <m/>
    <n v="50"/>
    <m/>
    <m/>
    <m/>
    <m/>
    <m/>
    <m/>
    <m/>
    <m/>
  </r>
  <r>
    <x v="0"/>
    <s v="MOJ4020"/>
    <n v="33"/>
    <s v="n"/>
    <n v="101972"/>
    <s v="Pentaphylacaceae"/>
    <x v="7"/>
    <s v="vertheoidaes"/>
    <x v="9"/>
    <s v="Alterno aserrado"/>
    <d v="2015-05-10T00:00:00"/>
    <n v="62"/>
    <x v="3"/>
    <n v="135.16352550280067"/>
    <m/>
    <n v="3.01754E-3"/>
    <m/>
    <m/>
    <m/>
    <m/>
    <m/>
    <m/>
    <m/>
    <m/>
    <m/>
    <m/>
    <m/>
  </r>
  <r>
    <x v="0"/>
    <s v="MOJ2000"/>
    <n v="31"/>
    <s v="n"/>
    <n v="101560"/>
    <s v="Rubiaceae"/>
    <x v="8"/>
    <s v="sp1"/>
    <x v="10"/>
    <s v="Alzatea peluda"/>
    <d v="2015-05-08T00:00:00"/>
    <n v="73"/>
    <x v="3"/>
    <n v="141.30145621006116"/>
    <m/>
    <n v="4.1832650000000002E-3"/>
    <s v="M"/>
    <m/>
    <n v="71"/>
    <n v="54"/>
    <m/>
    <m/>
    <m/>
    <m/>
    <m/>
    <m/>
    <m/>
  </r>
  <r>
    <x v="0"/>
    <s v="MOJ0080"/>
    <n v="12"/>
    <s v="n"/>
    <n v="101419"/>
    <s v="Araliaceae"/>
    <x v="22"/>
    <s v="sp1"/>
    <x v="27"/>
    <s v="bolitas"/>
    <d v="2015-04-27T00:00:00"/>
    <n v="58"/>
    <x v="3"/>
    <n v="151.69289264980625"/>
    <m/>
    <n v="2.6407400000000004E-3"/>
    <m/>
    <m/>
    <m/>
    <m/>
    <m/>
    <m/>
    <m/>
    <m/>
    <m/>
    <m/>
    <m/>
  </r>
  <r>
    <x v="0"/>
    <s v="MOJ8000"/>
    <n v="33"/>
    <s v="n"/>
    <n v="102470"/>
    <s v="Araliaceae"/>
    <x v="22"/>
    <s v="sp1"/>
    <x v="27"/>
    <s v="bolitas"/>
    <d v="2015-05-15T00:00:00"/>
    <n v="97"/>
    <x v="3"/>
    <n v="146.96365420043298"/>
    <m/>
    <n v="7.3860650000000007E-3"/>
    <s v="M"/>
    <m/>
    <n v="94"/>
    <n v="76"/>
    <n v="66"/>
    <n v="58"/>
    <m/>
    <m/>
    <m/>
    <m/>
    <m/>
  </r>
  <r>
    <x v="0"/>
    <s v="MOJ4060"/>
    <n v="33"/>
    <s v="n"/>
    <n v="102114"/>
    <s v="Rubiaceae"/>
    <x v="8"/>
    <s v="sp1"/>
    <x v="10"/>
    <s v="Alzatea peluda"/>
    <d v="2015-05-11T00:00:00"/>
    <n v="53"/>
    <x v="3"/>
    <n v="172.81102279846868"/>
    <m/>
    <n v="2.205065E-3"/>
    <m/>
    <m/>
    <m/>
    <m/>
    <m/>
    <m/>
    <m/>
    <m/>
    <m/>
    <m/>
    <m/>
  </r>
  <r>
    <x v="0"/>
    <s v="MOJ0000"/>
    <n v="11"/>
    <s v="n"/>
    <n v="101163"/>
    <s v="Styracaceae"/>
    <x v="4"/>
    <m/>
    <x v="5"/>
    <s v="Styrax"/>
    <d v="2015-04-26T00:00:00"/>
    <n v="60"/>
    <x v="3"/>
    <n v="149.35315573361257"/>
    <m/>
    <n v="2.826E-3"/>
    <m/>
    <m/>
    <m/>
    <m/>
    <m/>
    <m/>
    <m/>
    <m/>
    <m/>
    <m/>
    <m/>
  </r>
  <r>
    <x v="0"/>
    <s v="MOJ4080"/>
    <n v="23"/>
    <s v="n"/>
    <n v="102142"/>
    <s v="Rubiaceae"/>
    <x v="8"/>
    <s v="sp1"/>
    <x v="10"/>
    <s v="Alzatea peluda"/>
    <d v="2015-05-11T00:00:00"/>
    <n v="70"/>
    <x v="3"/>
    <n v="162.41601819561362"/>
    <m/>
    <n v="3.8465000000000001E-3"/>
    <s v="M"/>
    <m/>
    <n v="51"/>
    <m/>
    <m/>
    <m/>
    <m/>
    <m/>
    <m/>
    <m/>
    <m/>
  </r>
  <r>
    <x v="0"/>
    <s v="MOJ0060"/>
    <n v="11"/>
    <s v="n"/>
    <n v="101335"/>
    <s v="Primulaceae"/>
    <x v="2"/>
    <s v="sp1"/>
    <x v="62"/>
    <s v="Ardisia blanca"/>
    <d v="2015-04-27T00:00:00"/>
    <n v="51"/>
    <x v="3"/>
    <n v="123.59340948082883"/>
    <m/>
    <n v="2.041785E-3"/>
    <m/>
    <m/>
    <m/>
    <m/>
    <m/>
    <m/>
    <m/>
    <m/>
    <m/>
    <m/>
    <m/>
  </r>
  <r>
    <x v="0"/>
    <s v="MOJ8060"/>
    <n v="32"/>
    <s v="n"/>
    <n v="102613"/>
    <s v="Pentaphylacaceae"/>
    <x v="7"/>
    <s v="vertheoidaes"/>
    <x v="9"/>
    <s v="Alterno aserrado"/>
    <d v="2015-05-16T00:00:00"/>
    <n v="73"/>
    <x v="3"/>
    <n v="153.27337381778011"/>
    <m/>
    <n v="4.1832650000000002E-3"/>
    <s v="L"/>
    <m/>
    <m/>
    <m/>
    <m/>
    <m/>
    <m/>
    <m/>
    <m/>
    <m/>
    <m/>
  </r>
  <r>
    <x v="0"/>
    <s v="MOJ8060"/>
    <n v="21"/>
    <s v="n"/>
    <n v="102610"/>
    <s v="Primulaceae"/>
    <x v="2"/>
    <s v="sp7"/>
    <x v="3"/>
    <s v="Ardisia roja"/>
    <d v="2015-05-16T00:00:00"/>
    <n v="62"/>
    <x v="3"/>
    <n v="102.87804055131237"/>
    <m/>
    <n v="3.01754E-3"/>
    <m/>
    <m/>
    <m/>
    <m/>
    <m/>
    <m/>
    <m/>
    <m/>
    <m/>
    <m/>
    <m/>
  </r>
  <r>
    <x v="0"/>
    <s v="MOJ0000"/>
    <n v="11"/>
    <s v="n"/>
    <n v="101166"/>
    <s v="Ericaceae"/>
    <x v="17"/>
    <m/>
    <x v="21"/>
    <s v="cf pernettia"/>
    <d v="2015-04-26T00:00:00"/>
    <n v="54"/>
    <x v="3"/>
    <n v="129.28562931509975"/>
    <m/>
    <n v="2.2890599999999999E-3"/>
    <m/>
    <m/>
    <m/>
    <m/>
    <m/>
    <m/>
    <m/>
    <m/>
    <m/>
    <m/>
    <m/>
  </r>
  <r>
    <x v="0"/>
    <s v="MOJ0080"/>
    <n v="44"/>
    <s v="n"/>
    <n v="101469"/>
    <s v="Pentaphylacaceae"/>
    <x v="7"/>
    <s v="vertheoidaes"/>
    <x v="9"/>
    <s v="Alterno aserrado"/>
    <d v="2015-05-08T00:00:00"/>
    <n v="61"/>
    <x v="3"/>
    <n v="197.02757164594098"/>
    <m/>
    <n v="2.9209850000000001E-3"/>
    <m/>
    <m/>
    <m/>
    <m/>
    <m/>
    <m/>
    <m/>
    <m/>
    <m/>
    <m/>
    <m/>
  </r>
  <r>
    <x v="0"/>
    <s v="MOJ8060"/>
    <n v="11"/>
    <s v="n"/>
    <n v="102581"/>
    <s v="Aquifoliaceae"/>
    <x v="15"/>
    <s v="sp2"/>
    <x v="19"/>
    <s v="Ilex amarillo"/>
    <d v="2015-05-16T00:00:00"/>
    <n v="252"/>
    <x v="0"/>
    <n v="196.71390371874088"/>
    <m/>
    <n v="4.9850640000000002E-2"/>
    <m/>
    <m/>
    <m/>
    <m/>
    <m/>
    <m/>
    <m/>
    <m/>
    <m/>
    <m/>
    <m/>
  </r>
  <r>
    <x v="0"/>
    <s v="MOJ4040"/>
    <n v="24"/>
    <s v="n"/>
    <n v="102013"/>
    <s v="Primulaceae"/>
    <x v="2"/>
    <s v="sp7"/>
    <x v="3"/>
    <s v="Ardisia roja"/>
    <d v="2015-05-11T00:00:00"/>
    <n v="90"/>
    <x v="3"/>
    <n v="159.64763379137003"/>
    <m/>
    <n v="6.3584999999999996E-3"/>
    <m/>
    <m/>
    <m/>
    <m/>
    <m/>
    <m/>
    <m/>
    <m/>
    <m/>
    <m/>
    <m/>
  </r>
  <r>
    <x v="0"/>
    <s v="MOJ0040"/>
    <n v="43"/>
    <s v="n"/>
    <n v="101322"/>
    <s v="Araliaceae"/>
    <x v="22"/>
    <s v="sp1"/>
    <x v="27"/>
    <s v="bolitas"/>
    <d v="2015-04-27T00:00:00"/>
    <n v="96"/>
    <x v="3"/>
    <n v="182.22414551741969"/>
    <m/>
    <n v="7.2345600000000001E-3"/>
    <m/>
    <m/>
    <m/>
    <m/>
    <m/>
    <m/>
    <m/>
    <m/>
    <m/>
    <m/>
    <m/>
  </r>
  <r>
    <x v="0"/>
    <s v="MOJ6040"/>
    <n v="33"/>
    <s v="n"/>
    <n v="102313"/>
    <s v="Rubiaceae"/>
    <x v="8"/>
    <s v="sp1"/>
    <x v="10"/>
    <s v="Alzatea peluda"/>
    <d v="2015-05-12T00:00:00"/>
    <n v="58"/>
    <x v="3"/>
    <n v="114.13127211853042"/>
    <m/>
    <n v="2.6407400000000004E-3"/>
    <s v="M"/>
    <m/>
    <n v="52"/>
    <m/>
    <m/>
    <m/>
    <m/>
    <m/>
    <m/>
    <m/>
    <m/>
  </r>
  <r>
    <x v="0"/>
    <s v="MOJ0000"/>
    <n v="24"/>
    <s v="n"/>
    <n v="101187"/>
    <s v="Cunoniaceae"/>
    <x v="1"/>
    <m/>
    <x v="1"/>
    <s v="Weinmannia"/>
    <d v="2015-04-26T00:00:00"/>
    <n v="66"/>
    <x v="3"/>
    <n v="141.24925490797568"/>
    <m/>
    <n v="3.41946E-3"/>
    <m/>
    <m/>
    <m/>
    <m/>
    <m/>
    <m/>
    <m/>
    <m/>
    <m/>
    <m/>
    <m/>
  </r>
  <r>
    <x v="0"/>
    <s v="MOJ6020"/>
    <n v="21"/>
    <s v="n"/>
    <n v="102250"/>
    <s v="Styracaceae"/>
    <x v="4"/>
    <m/>
    <x v="5"/>
    <s v="Styrax"/>
    <d v="2015-05-12T00:00:00"/>
    <n v="90"/>
    <x v="3"/>
    <n v="174.46271776014322"/>
    <m/>
    <n v="6.3584999999999996E-3"/>
    <m/>
    <m/>
    <m/>
    <m/>
    <m/>
    <m/>
    <m/>
    <m/>
    <m/>
    <m/>
    <m/>
  </r>
  <r>
    <x v="0"/>
    <s v="MOJ2080"/>
    <n v="33"/>
    <s v="n"/>
    <n v="101854"/>
    <s v="Cunoniaceae"/>
    <x v="1"/>
    <m/>
    <x v="1"/>
    <s v="Weinmannia"/>
    <d v="2015-05-10T00:00:00"/>
    <n v="205"/>
    <x v="0"/>
    <n v="196.56671575151853"/>
    <m/>
    <n v="3.2989625000000002E-2"/>
    <m/>
    <m/>
    <m/>
    <m/>
    <m/>
    <m/>
    <m/>
    <m/>
    <m/>
    <m/>
    <m/>
  </r>
  <r>
    <x v="0"/>
    <s v="MOJ2000"/>
    <n v="32"/>
    <s v="n"/>
    <n v="101565"/>
    <s v="Rubiaceae"/>
    <x v="8"/>
    <s v="sp1"/>
    <x v="10"/>
    <s v="Alzatea peluda"/>
    <d v="2015-05-08T00:00:00"/>
    <n v="107"/>
    <x v="0"/>
    <n v="196.49266767304795"/>
    <m/>
    <n v="8.987465E-3"/>
    <m/>
    <m/>
    <m/>
    <m/>
    <m/>
    <m/>
    <m/>
    <m/>
    <m/>
    <m/>
    <m/>
  </r>
  <r>
    <x v="0"/>
    <s v="MOJ0000"/>
    <n v="21"/>
    <s v="n"/>
    <n v="101196"/>
    <s v="Primulaceae"/>
    <x v="2"/>
    <s v="sp7"/>
    <x v="3"/>
    <s v="Ardisia roja"/>
    <d v="2015-04-26T00:00:00"/>
    <n v="54"/>
    <x v="3"/>
    <n v="102.78193750130808"/>
    <m/>
    <n v="2.2890599999999999E-3"/>
    <m/>
    <m/>
    <m/>
    <m/>
    <m/>
    <m/>
    <m/>
    <m/>
    <m/>
    <m/>
    <m/>
  </r>
  <r>
    <x v="0"/>
    <s v="MOJ2000"/>
    <n v="33"/>
    <s v="n"/>
    <n v="101570"/>
    <s v="Pentaphylacaceae"/>
    <x v="7"/>
    <s v="vertheoidaes"/>
    <x v="9"/>
    <s v="Alterno aserrado"/>
    <d v="2015-05-08T00:00:00"/>
    <n v="89"/>
    <x v="3"/>
    <n v="147.5827233015907"/>
    <m/>
    <n v="6.2179850000000005E-3"/>
    <s v="M"/>
    <m/>
    <n v="76"/>
    <m/>
    <m/>
    <m/>
    <m/>
    <m/>
    <m/>
    <m/>
    <m/>
  </r>
  <r>
    <x v="0"/>
    <s v="MOJ8040"/>
    <n v="22"/>
    <s v="n"/>
    <n v="102549"/>
    <s v="Actinidaceae"/>
    <x v="6"/>
    <m/>
    <x v="8"/>
    <s v="Saurauia"/>
    <d v="2015-05-15T00:00:00"/>
    <n v="77"/>
    <x v="3"/>
    <n v="147.59108792687269"/>
    <m/>
    <n v="4.6542650000000003E-3"/>
    <m/>
    <m/>
    <m/>
    <m/>
    <m/>
    <m/>
    <m/>
    <m/>
    <m/>
    <m/>
    <s v="Clethra saurosa"/>
  </r>
  <r>
    <x v="0"/>
    <s v="MOJ0060"/>
    <n v="11"/>
    <s v="n"/>
    <n v="101332"/>
    <s v="Araliaceae"/>
    <x v="22"/>
    <s v="sp1"/>
    <x v="27"/>
    <s v="bolitas"/>
    <d v="2015-04-27T00:00:00"/>
    <n v="62"/>
    <x v="3"/>
    <n v="185.02833676424154"/>
    <m/>
    <n v="3.01754E-3"/>
    <s v="L"/>
    <m/>
    <m/>
    <m/>
    <m/>
    <m/>
    <m/>
    <m/>
    <m/>
    <m/>
    <m/>
  </r>
  <r>
    <x v="0"/>
    <s v="MOJ2000"/>
    <n v="41"/>
    <s v="n"/>
    <n v="101590"/>
    <s v="Rubiaceae"/>
    <x v="8"/>
    <s v="sp1"/>
    <x v="10"/>
    <s v="Alzatea peluda"/>
    <d v="2015-05-08T00:00:00"/>
    <n v="58"/>
    <x v="3"/>
    <n v="176.28672959097835"/>
    <m/>
    <n v="2.6407400000000004E-3"/>
    <s v="L"/>
    <m/>
    <m/>
    <m/>
    <m/>
    <m/>
    <m/>
    <m/>
    <m/>
    <m/>
    <m/>
  </r>
  <r>
    <x v="0"/>
    <s v="MOJ0040"/>
    <n v="13"/>
    <s v="n"/>
    <n v="101283"/>
    <s v="Rubiaceae"/>
    <x v="42"/>
    <s v="sp1"/>
    <x v="59"/>
    <s v="Faramea"/>
    <d v="2015-04-26T00:00:00"/>
    <n v="96"/>
    <x v="3"/>
    <n v="143.83326915057614"/>
    <m/>
    <n v="7.2345600000000001E-3"/>
    <m/>
    <m/>
    <m/>
    <m/>
    <m/>
    <m/>
    <m/>
    <m/>
    <m/>
    <m/>
    <m/>
  </r>
  <r>
    <x v="0"/>
    <s v="MOJ0060"/>
    <n v="23"/>
    <s v="n"/>
    <n v="101362"/>
    <s v="Rubiaceae"/>
    <x v="8"/>
    <s v="sp1"/>
    <x v="10"/>
    <s v="Alzatea peluda"/>
    <d v="2015-04-27T00:00:00"/>
    <n v="80"/>
    <x v="3"/>
    <n v="123.14166071978011"/>
    <m/>
    <n v="5.0239999999999998E-3"/>
    <s v="M"/>
    <m/>
    <n v="50"/>
    <m/>
    <m/>
    <m/>
    <m/>
    <m/>
    <m/>
    <m/>
    <m/>
  </r>
  <r>
    <x v="0"/>
    <s v="MOJ8020"/>
    <n v="21"/>
    <s v="n"/>
    <n v="102513"/>
    <s v="Styracaceae"/>
    <x v="4"/>
    <m/>
    <x v="5"/>
    <s v="Styrax"/>
    <d v="2015-05-15T00:00:00"/>
    <n v="50"/>
    <x v="3"/>
    <n v="109.04330930199747"/>
    <m/>
    <n v="1.9624999999999998E-3"/>
    <m/>
    <m/>
    <m/>
    <m/>
    <m/>
    <m/>
    <m/>
    <m/>
    <m/>
    <m/>
    <m/>
  </r>
  <r>
    <x v="0"/>
    <s v="MOJ4060"/>
    <n v="23"/>
    <s v="n"/>
    <n v="102091"/>
    <s v="Primulaceae"/>
    <x v="2"/>
    <s v="sp5"/>
    <x v="2"/>
    <s v="Ardisia normal"/>
    <d v="2015-05-11T00:00:00"/>
    <n v="75"/>
    <x v="3"/>
    <n v="171.05823655337662"/>
    <m/>
    <n v="4.4156250000000003E-3"/>
    <m/>
    <m/>
    <m/>
    <m/>
    <m/>
    <m/>
    <m/>
    <m/>
    <m/>
    <m/>
    <m/>
  </r>
  <r>
    <x v="0"/>
    <s v="MOJ4060"/>
    <n v="33"/>
    <s v="n"/>
    <n v="102112"/>
    <s v="Pentaphylacaceae"/>
    <x v="7"/>
    <s v="vertheoidaes"/>
    <x v="9"/>
    <s v="Alterno aserrado"/>
    <d v="2015-05-11T00:00:00"/>
    <n v="90"/>
    <x v="3"/>
    <n v="142.76531248002809"/>
    <m/>
    <n v="6.3584999999999996E-3"/>
    <m/>
    <m/>
    <m/>
    <m/>
    <m/>
    <m/>
    <m/>
    <m/>
    <m/>
    <m/>
    <m/>
  </r>
  <r>
    <x v="0"/>
    <s v="MOJ0060"/>
    <n v="23"/>
    <s v="n"/>
    <n v="101365"/>
    <s v="Pentaphylacaceae"/>
    <x v="7"/>
    <s v="vertheoidaes"/>
    <x v="9"/>
    <s v="Alterno aserrado"/>
    <d v="2015-04-27T00:00:00"/>
    <n v="91"/>
    <x v="3"/>
    <n v="181.00041939703459"/>
    <m/>
    <n v="6.5005849999999997E-3"/>
    <m/>
    <m/>
    <m/>
    <m/>
    <m/>
    <m/>
    <m/>
    <m/>
    <m/>
    <m/>
    <m/>
  </r>
  <r>
    <x v="0"/>
    <s v="MOJ0060"/>
    <n v="13"/>
    <s v="n"/>
    <n v="101345"/>
    <s v="Styracaceae"/>
    <x v="4"/>
    <m/>
    <x v="5"/>
    <s v="Styrax"/>
    <d v="2015-04-27T00:00:00"/>
    <n v="55"/>
    <x v="3"/>
    <n v="157.37259339872091"/>
    <m/>
    <n v="2.374625E-3"/>
    <m/>
    <m/>
    <m/>
    <m/>
    <m/>
    <m/>
    <m/>
    <m/>
    <m/>
    <m/>
    <m/>
  </r>
  <r>
    <x v="0"/>
    <s v="MOJ2060"/>
    <n v="33"/>
    <s v="n"/>
    <n v="101766"/>
    <s v="Araliaceae"/>
    <x v="9"/>
    <s v="sp1"/>
    <x v="11"/>
    <s v="Schefflera"/>
    <d v="2015-05-09T00:00:00"/>
    <n v="135"/>
    <x v="0"/>
    <n v="195.85320637304864"/>
    <m/>
    <n v="1.4306625E-2"/>
    <m/>
    <m/>
    <m/>
    <m/>
    <m/>
    <m/>
    <m/>
    <m/>
    <m/>
    <m/>
    <m/>
  </r>
  <r>
    <x v="0"/>
    <s v="MOJ6080"/>
    <n v="41"/>
    <s v="n"/>
    <n v="102435"/>
    <s v="Aquifoliaceae"/>
    <x v="15"/>
    <s v="sp2"/>
    <x v="19"/>
    <s v="Ilex amarillo"/>
    <d v="2015-05-15T00:00:00"/>
    <n v="59"/>
    <x v="3"/>
    <n v="162.7899251649369"/>
    <m/>
    <n v="2.732585E-3"/>
    <m/>
    <m/>
    <m/>
    <m/>
    <m/>
    <m/>
    <m/>
    <m/>
    <m/>
    <m/>
    <m/>
  </r>
  <r>
    <x v="0"/>
    <s v="MOJ4020"/>
    <n v="12"/>
    <s v="n"/>
    <n v="101923"/>
    <s v="Ericaceae"/>
    <x v="17"/>
    <m/>
    <x v="21"/>
    <s v="cf pernettia"/>
    <d v="2015-05-10T00:00:00"/>
    <n v="55"/>
    <x v="3"/>
    <n v="171.5145154503499"/>
    <m/>
    <n v="2.374625E-3"/>
    <m/>
    <m/>
    <m/>
    <m/>
    <m/>
    <m/>
    <m/>
    <m/>
    <m/>
    <m/>
    <m/>
  </r>
  <r>
    <x v="0"/>
    <s v="MOJ0020"/>
    <n v="31"/>
    <s v="n"/>
    <n v="101252"/>
    <s v="Primulaceae"/>
    <x v="44"/>
    <s v="sp2"/>
    <x v="61"/>
    <s v="Myrsine chryso"/>
    <d v="2015-04-26T00:00:00"/>
    <n v="107"/>
    <x v="0"/>
    <n v="195.80164839046586"/>
    <m/>
    <n v="8.987465E-3"/>
    <m/>
    <m/>
    <m/>
    <m/>
    <m/>
    <m/>
    <m/>
    <m/>
    <m/>
    <m/>
    <m/>
  </r>
  <r>
    <x v="0"/>
    <s v="MOJ4000"/>
    <n v="21"/>
    <s v="n"/>
    <n v="101900"/>
    <s v="Rubiaceae"/>
    <x v="8"/>
    <s v="sp1"/>
    <x v="10"/>
    <s v="Alzatea peluda"/>
    <d v="2015-05-10T00:00:00"/>
    <n v="64"/>
    <x v="3"/>
    <n v="102.04073970035664"/>
    <m/>
    <n v="3.21536E-3"/>
    <m/>
    <m/>
    <m/>
    <m/>
    <m/>
    <m/>
    <m/>
    <m/>
    <m/>
    <m/>
    <m/>
  </r>
  <r>
    <x v="0"/>
    <s v="MOJ8020"/>
    <n v="11"/>
    <s v="n"/>
    <n v="102488"/>
    <s v="Pentaphylacaceae"/>
    <x v="7"/>
    <s v="vertheoidaes"/>
    <x v="9"/>
    <s v="Alterno aserrado"/>
    <d v="2015-05-15T00:00:00"/>
    <n v="62"/>
    <x v="3"/>
    <n v="101.0025677869257"/>
    <m/>
    <n v="3.01754E-3"/>
    <m/>
    <m/>
    <m/>
    <m/>
    <m/>
    <m/>
    <m/>
    <m/>
    <m/>
    <m/>
    <m/>
  </r>
  <r>
    <x v="0"/>
    <s v="MOJ4000"/>
    <n v="24"/>
    <s v="n"/>
    <n v="101894"/>
    <s v="Pentaphylacaceae"/>
    <x v="7"/>
    <s v="vertheoidaes"/>
    <x v="9"/>
    <s v="Alterno aserrado"/>
    <d v="2015-05-10T00:00:00"/>
    <n v="62"/>
    <x v="3"/>
    <n v="192.11246031752006"/>
    <m/>
    <n v="3.01754E-3"/>
    <m/>
    <m/>
    <m/>
    <m/>
    <m/>
    <m/>
    <m/>
    <m/>
    <m/>
    <m/>
    <m/>
  </r>
  <r>
    <x v="0"/>
    <s v="MOJ0060"/>
    <n v="13"/>
    <s v="n"/>
    <n v="101344"/>
    <s v="Indet"/>
    <x v="45"/>
    <n v="4"/>
    <x v="63"/>
    <s v="Pesciolo rojo"/>
    <d v="2015-04-27T00:00:00"/>
    <n v="50"/>
    <x v="3"/>
    <n v="113.59272348910129"/>
    <m/>
    <n v="1.9624999999999998E-3"/>
    <m/>
    <m/>
    <m/>
    <m/>
    <m/>
    <m/>
    <m/>
    <m/>
    <m/>
    <m/>
    <m/>
  </r>
  <r>
    <x v="0"/>
    <s v="MOJ0020"/>
    <n v="24"/>
    <s v="n"/>
    <n v="101238"/>
    <s v="Ericaceae"/>
    <x v="17"/>
    <m/>
    <x v="21"/>
    <s v="cf pernettia"/>
    <d v="2015-04-26T00:00:00"/>
    <n v="60"/>
    <x v="3"/>
    <n v="147.0794097032263"/>
    <m/>
    <n v="2.826E-3"/>
    <m/>
    <m/>
    <m/>
    <m/>
    <m/>
    <m/>
    <m/>
    <m/>
    <m/>
    <m/>
    <m/>
  </r>
  <r>
    <x v="0"/>
    <s v="MOJ8080"/>
    <n v="21"/>
    <s v="n"/>
    <n v="102657"/>
    <s v="Primulaceae"/>
    <x v="2"/>
    <s v="sp1"/>
    <x v="62"/>
    <s v="Ardisia blanca"/>
    <d v="2015-05-16T00:00:00"/>
    <n v="62"/>
    <x v="3"/>
    <n v="151.10354893660127"/>
    <m/>
    <n v="3.01754E-3"/>
    <m/>
    <m/>
    <m/>
    <m/>
    <m/>
    <m/>
    <m/>
    <m/>
    <m/>
    <m/>
    <m/>
  </r>
  <r>
    <x v="0"/>
    <s v="MOJ0000"/>
    <n v="11"/>
    <s v="n"/>
    <n v="101159"/>
    <s v="Pentaphylacaceae"/>
    <x v="7"/>
    <s v="vertheoidaes"/>
    <x v="9"/>
    <s v="Alterno aserrado"/>
    <d v="2015-04-26T00:00:00"/>
    <n v="54"/>
    <x v="3"/>
    <n v="187.55280748490566"/>
    <m/>
    <n v="2.2890599999999999E-3"/>
    <m/>
    <m/>
    <m/>
    <m/>
    <m/>
    <m/>
    <m/>
    <m/>
    <m/>
    <m/>
    <m/>
  </r>
  <r>
    <x v="0"/>
    <s v="MOJ0080"/>
    <n v="34"/>
    <s v="n"/>
    <n v="101459"/>
    <s v="Ericaceae"/>
    <x v="17"/>
    <m/>
    <x v="21"/>
    <s v="cf pernettia"/>
    <d v="2015-05-08T00:00:00"/>
    <n v="99"/>
    <x v="3"/>
    <n v="107.24276431938073"/>
    <m/>
    <n v="7.6937849999999999E-3"/>
    <m/>
    <m/>
    <m/>
    <m/>
    <m/>
    <m/>
    <m/>
    <m/>
    <m/>
    <m/>
    <m/>
  </r>
  <r>
    <x v="0"/>
    <s v="MOJ2060"/>
    <n v="22"/>
    <s v="n"/>
    <n v="101754"/>
    <s v="Rubiaceae"/>
    <x v="8"/>
    <s v="sp1"/>
    <x v="10"/>
    <s v="Alzatea peluda"/>
    <d v="2015-05-09T00:00:00"/>
    <n v="53"/>
    <x v="3"/>
    <n v="120.78048867698384"/>
    <m/>
    <n v="2.205065E-3"/>
    <m/>
    <m/>
    <m/>
    <m/>
    <m/>
    <m/>
    <m/>
    <m/>
    <m/>
    <m/>
    <m/>
  </r>
  <r>
    <x v="0"/>
    <s v="MOJ8040"/>
    <n v="34"/>
    <s v="n"/>
    <n v="102564"/>
    <s v="Primulaceae"/>
    <x v="2"/>
    <s v="sp7"/>
    <x v="3"/>
    <s v="Ardisia roja"/>
    <d v="2015-05-16T00:00:00"/>
    <n v="59"/>
    <x v="3"/>
    <n v="155.97057033988892"/>
    <m/>
    <n v="2.732585E-3"/>
    <m/>
    <m/>
    <m/>
    <m/>
    <m/>
    <m/>
    <m/>
    <m/>
    <m/>
    <m/>
    <m/>
  </r>
  <r>
    <x v="0"/>
    <s v="MOJ0060"/>
    <n v="21"/>
    <s v="n"/>
    <n v="101374"/>
    <s v="Araliaceae"/>
    <x v="22"/>
    <s v="sp1"/>
    <x v="27"/>
    <s v="bolitas"/>
    <d v="2015-04-27T00:00:00"/>
    <n v="67"/>
    <x v="3"/>
    <n v="164.14931101598722"/>
    <m/>
    <n v="3.5238650000000002E-3"/>
    <m/>
    <m/>
    <m/>
    <m/>
    <m/>
    <m/>
    <m/>
    <m/>
    <m/>
    <m/>
    <m/>
  </r>
  <r>
    <x v="0"/>
    <s v="MOJ0000"/>
    <n v="31"/>
    <s v="n"/>
    <n v="101203"/>
    <s v="Styracaceae"/>
    <x v="4"/>
    <m/>
    <x v="5"/>
    <s v="Styrax"/>
    <d v="2015-04-26T00:00:00"/>
    <n v="82"/>
    <x v="3"/>
    <n v="122.71655256376542"/>
    <m/>
    <n v="5.2783400000000003E-3"/>
    <m/>
    <m/>
    <m/>
    <m/>
    <m/>
    <m/>
    <m/>
    <m/>
    <m/>
    <m/>
    <m/>
  </r>
  <r>
    <x v="0"/>
    <s v="MOJ0020"/>
    <n v="21"/>
    <s v="n"/>
    <n v="101246"/>
    <s v="Primulaceae"/>
    <x v="44"/>
    <s v="sp2"/>
    <x v="61"/>
    <s v="Myrsine chryso"/>
    <d v="2015-04-26T00:00:00"/>
    <n v="87"/>
    <x v="3"/>
    <n v="167.23278862507934"/>
    <m/>
    <n v="5.9416649999999996E-3"/>
    <s v="M"/>
    <s v="NC"/>
    <n v="56"/>
    <m/>
    <m/>
    <m/>
    <m/>
    <m/>
    <m/>
    <m/>
    <m/>
  </r>
  <r>
    <x v="0"/>
    <s v="MOJ4020"/>
    <n v="34"/>
    <s v="n"/>
    <n v="101975"/>
    <s v="Adoxaceae"/>
    <x v="0"/>
    <m/>
    <x v="0"/>
    <s v="Viburnum"/>
    <d v="2015-05-10T00:00:00"/>
    <n v="53"/>
    <x v="3"/>
    <n v="105.27422627370427"/>
    <m/>
    <n v="2.205065E-3"/>
    <m/>
    <m/>
    <m/>
    <m/>
    <m/>
    <m/>
    <m/>
    <m/>
    <m/>
    <m/>
    <m/>
  </r>
  <r>
    <x v="0"/>
    <s v="MOJ6000"/>
    <n v="42"/>
    <s v="n"/>
    <n v="102231"/>
    <s v="Primulaceae"/>
    <x v="2"/>
    <s v="sp5"/>
    <x v="2"/>
    <s v="Ardisia normal"/>
    <d v="2015-05-12T00:00:00"/>
    <n v="61"/>
    <x v="3"/>
    <n v="169.84086355555695"/>
    <m/>
    <n v="2.9209850000000001E-3"/>
    <m/>
    <m/>
    <m/>
    <m/>
    <m/>
    <m/>
    <m/>
    <m/>
    <m/>
    <m/>
    <m/>
  </r>
  <r>
    <x v="0"/>
    <s v="MOJ2080"/>
    <n v="13"/>
    <s v="n"/>
    <n v="101810"/>
    <s v="Styracaceae"/>
    <x v="4"/>
    <m/>
    <x v="5"/>
    <s v="Styrax"/>
    <d v="2015-05-09T00:00:00"/>
    <n v="85"/>
    <x v="3"/>
    <n v="138.43261199671548"/>
    <m/>
    <n v="5.6716249999999996E-3"/>
    <m/>
    <m/>
    <m/>
    <m/>
    <m/>
    <m/>
    <m/>
    <m/>
    <m/>
    <m/>
    <m/>
  </r>
  <r>
    <x v="0"/>
    <s v="MOJ4020"/>
    <n v="34"/>
    <s v="n"/>
    <n v="101974"/>
    <s v="Rubiaceae"/>
    <x v="8"/>
    <s v="sp1"/>
    <x v="10"/>
    <s v="Alzatea peluda"/>
    <d v="2015-05-10T00:00:00"/>
    <n v="65"/>
    <x v="3"/>
    <n v="180.41018309775865"/>
    <m/>
    <n v="3.3166250000000001E-3"/>
    <m/>
    <m/>
    <m/>
    <m/>
    <m/>
    <m/>
    <m/>
    <m/>
    <m/>
    <m/>
    <m/>
  </r>
  <r>
    <x v="0"/>
    <s v="MOJ0040"/>
    <n v="34"/>
    <s v="n"/>
    <n v="101316"/>
    <s v="Fabaceae"/>
    <x v="18"/>
    <s v="sp1"/>
    <x v="22"/>
    <s v="Inga"/>
    <d v="2015-04-26T00:00:00"/>
    <n v="236"/>
    <x v="0"/>
    <n v="195.72209573765133"/>
    <m/>
    <n v="4.3721360000000001E-2"/>
    <m/>
    <m/>
    <m/>
    <m/>
    <m/>
    <m/>
    <m/>
    <s v="Esteril"/>
    <m/>
    <m/>
    <m/>
  </r>
  <r>
    <x v="0"/>
    <s v="MOJ0080"/>
    <n v="34"/>
    <s v="n"/>
    <n v="101461"/>
    <s v="Cunoniaceae"/>
    <x v="1"/>
    <m/>
    <x v="1"/>
    <s v="Weinmannia"/>
    <d v="2015-05-08T00:00:00"/>
    <n v="226"/>
    <x v="0"/>
    <n v="195.66712233053445"/>
    <m/>
    <n v="4.0094660000000004E-2"/>
    <m/>
    <m/>
    <m/>
    <m/>
    <m/>
    <m/>
    <m/>
    <m/>
    <m/>
    <m/>
    <m/>
  </r>
  <r>
    <x v="0"/>
    <s v="MOJ8040"/>
    <n v="33"/>
    <s v="n"/>
    <n v="102560"/>
    <s v="Araliaceae"/>
    <x v="22"/>
    <s v="sp1"/>
    <x v="27"/>
    <s v="bolitas"/>
    <d v="2015-05-16T00:00:00"/>
    <n v="98"/>
    <x v="3"/>
    <n v="161.26243586473046"/>
    <m/>
    <n v="7.5391400000000006E-3"/>
    <m/>
    <m/>
    <m/>
    <m/>
    <m/>
    <m/>
    <m/>
    <m/>
    <m/>
    <m/>
    <m/>
  </r>
  <r>
    <x v="0"/>
    <s v="MOJ0080"/>
    <n v="44"/>
    <s v="n"/>
    <n v="101473"/>
    <s v="Rubiaceae"/>
    <x v="8"/>
    <s v="sp1"/>
    <x v="10"/>
    <s v="Alzatea peluda"/>
    <d v="2015-05-08T00:00:00"/>
    <n v="62"/>
    <x v="3"/>
    <n v="169.08448373652394"/>
    <m/>
    <n v="3.01754E-3"/>
    <m/>
    <m/>
    <m/>
    <m/>
    <m/>
    <m/>
    <m/>
    <m/>
    <m/>
    <m/>
    <m/>
  </r>
  <r>
    <x v="0"/>
    <s v="MOJ8000"/>
    <n v="14"/>
    <s v="n"/>
    <n v="102442"/>
    <s v="Pentaphylacaceae"/>
    <x v="7"/>
    <s v="vertheoidaes"/>
    <x v="9"/>
    <s v="Alterno aserrado"/>
    <d v="2015-05-15T00:00:00"/>
    <n v="55"/>
    <x v="3"/>
    <n v="146.43447493584642"/>
    <m/>
    <n v="2.374625E-3"/>
    <m/>
    <m/>
    <m/>
    <m/>
    <m/>
    <m/>
    <m/>
    <m/>
    <m/>
    <m/>
    <m/>
  </r>
  <r>
    <x v="0"/>
    <s v="MOJ0040"/>
    <n v="41"/>
    <s v="n"/>
    <n v="101328"/>
    <s v="Styracaceae"/>
    <x v="4"/>
    <m/>
    <x v="5"/>
    <s v="Styrax"/>
    <d v="2015-04-27T00:00:00"/>
    <n v="52"/>
    <x v="3"/>
    <n v="143.05068674132355"/>
    <m/>
    <n v="2.1226399999999999E-3"/>
    <m/>
    <m/>
    <m/>
    <m/>
    <m/>
    <m/>
    <m/>
    <m/>
    <m/>
    <m/>
    <m/>
  </r>
  <r>
    <x v="0"/>
    <s v="MOJ0060"/>
    <n v="43"/>
    <s v="n"/>
    <n v="101402"/>
    <s v="Rubiaceae"/>
    <x v="8"/>
    <s v="sp1"/>
    <x v="10"/>
    <s v="Alzatea peluda"/>
    <d v="2015-04-27T00:00:00"/>
    <n v="65"/>
    <x v="3"/>
    <n v="162.78863404864808"/>
    <m/>
    <n v="3.3166250000000001E-3"/>
    <m/>
    <m/>
    <m/>
    <m/>
    <m/>
    <m/>
    <m/>
    <m/>
    <m/>
    <m/>
    <m/>
  </r>
  <r>
    <x v="0"/>
    <s v="MOJ6060"/>
    <n v="11"/>
    <s v="n"/>
    <n v="102329"/>
    <s v="Rubiaceae"/>
    <x v="8"/>
    <s v="sp1"/>
    <x v="10"/>
    <s v="Alzatea peluda"/>
    <d v="2015-05-12T00:00:00"/>
    <n v="58"/>
    <x v="3"/>
    <n v="190.96873492704503"/>
    <m/>
    <n v="2.6407400000000004E-3"/>
    <m/>
    <m/>
    <m/>
    <m/>
    <m/>
    <m/>
    <m/>
    <m/>
    <m/>
    <m/>
    <m/>
  </r>
  <r>
    <x v="0"/>
    <s v="MOJ4040"/>
    <n v="44"/>
    <s v="n"/>
    <n v="102051"/>
    <s v="Rubiaceae"/>
    <x v="8"/>
    <s v="sp1"/>
    <x v="10"/>
    <s v="Alzatea peluda"/>
    <d v="2015-05-11T00:00:00"/>
    <n v="85"/>
    <x v="3"/>
    <n v="158.01644204783648"/>
    <m/>
    <n v="5.6716249999999996E-3"/>
    <s v="M"/>
    <m/>
    <n v="73"/>
    <m/>
    <m/>
    <m/>
    <m/>
    <m/>
    <m/>
    <m/>
    <m/>
  </r>
  <r>
    <x v="0"/>
    <s v="MOJ4080"/>
    <n v="43"/>
    <s v="n"/>
    <n v="102165"/>
    <s v="Primulaceae"/>
    <x v="2"/>
    <s v="sp7"/>
    <x v="3"/>
    <s v="Ardisia roja"/>
    <d v="2015-05-11T00:00:00"/>
    <n v="67"/>
    <x v="3"/>
    <n v="167.05273584309469"/>
    <m/>
    <n v="3.5238650000000002E-3"/>
    <m/>
    <m/>
    <m/>
    <m/>
    <m/>
    <m/>
    <m/>
    <m/>
    <m/>
    <m/>
    <m/>
  </r>
  <r>
    <x v="0"/>
    <s v="MOJ8040"/>
    <n v="43"/>
    <s v="n"/>
    <n v="102576"/>
    <s v="Primulaceae"/>
    <x v="2"/>
    <s v="sp7"/>
    <x v="3"/>
    <s v="Ardisia roja"/>
    <d v="2015-05-16T00:00:00"/>
    <n v="51"/>
    <x v="3"/>
    <n v="147.68424766323599"/>
    <m/>
    <n v="2.041785E-3"/>
    <m/>
    <m/>
    <m/>
    <m/>
    <m/>
    <m/>
    <m/>
    <m/>
    <m/>
    <m/>
    <m/>
  </r>
  <r>
    <x v="0"/>
    <s v="MOJ2020"/>
    <n v="34"/>
    <s v="n"/>
    <n v="101637"/>
    <s v="Styracaceae"/>
    <x v="4"/>
    <m/>
    <x v="5"/>
    <s v="Styrax"/>
    <d v="2015-05-08T00:00:00"/>
    <n v="55"/>
    <x v="3"/>
    <n v="102.26175542500962"/>
    <m/>
    <n v="2.374625E-3"/>
    <m/>
    <m/>
    <m/>
    <m/>
    <m/>
    <m/>
    <m/>
    <m/>
    <m/>
    <m/>
    <m/>
  </r>
  <r>
    <x v="0"/>
    <s v="MOJ2080"/>
    <n v="13"/>
    <s v="n"/>
    <n v="101811"/>
    <s v="Cunoniaceae"/>
    <x v="1"/>
    <m/>
    <x v="1"/>
    <s v="Weinmannia"/>
    <d v="2015-05-09T00:00:00"/>
    <n v="92"/>
    <x v="3"/>
    <n v="116.57336500341316"/>
    <m/>
    <n v="6.6442400000000009E-3"/>
    <s v="NC"/>
    <m/>
    <m/>
    <m/>
    <m/>
    <m/>
    <m/>
    <m/>
    <m/>
    <m/>
    <m/>
  </r>
  <r>
    <x v="0"/>
    <s v="MOJ2080"/>
    <n v="34"/>
    <s v="n"/>
    <n v="101857"/>
    <s v="Rubiaceae"/>
    <x v="8"/>
    <s v="sp1"/>
    <x v="10"/>
    <s v="Alzatea peluda"/>
    <d v="2015-05-10T00:00:00"/>
    <n v="59"/>
    <x v="3"/>
    <n v="113.386152457674"/>
    <m/>
    <n v="2.732585E-3"/>
    <m/>
    <m/>
    <m/>
    <m/>
    <m/>
    <m/>
    <m/>
    <m/>
    <m/>
    <m/>
    <m/>
  </r>
  <r>
    <x v="0"/>
    <s v="MOJ2080"/>
    <n v="12"/>
    <s v="n"/>
    <n v="101800"/>
    <s v="Pentaphylacaceae"/>
    <x v="7"/>
    <s v="vertheoidaes"/>
    <x v="9"/>
    <s v="Alterno aserrado"/>
    <d v="2015-05-09T00:00:00"/>
    <n v="86"/>
    <x v="3"/>
    <n v="110.64842837304515"/>
    <m/>
    <n v="5.8058600000000004E-3"/>
    <m/>
    <m/>
    <m/>
    <m/>
    <m/>
    <m/>
    <m/>
    <m/>
    <m/>
    <m/>
    <m/>
  </r>
  <r>
    <x v="0"/>
    <s v="MOJ6080"/>
    <n v="43"/>
    <s v="n"/>
    <n v="102429"/>
    <s v="Primulaceae"/>
    <x v="2"/>
    <s v="sp7"/>
    <x v="3"/>
    <s v="Ardisia roja"/>
    <d v="2015-05-15T00:00:00"/>
    <n v="92"/>
    <x v="3"/>
    <n v="192.32326820599491"/>
    <m/>
    <n v="6.6442400000000009E-3"/>
    <m/>
    <m/>
    <m/>
    <m/>
    <m/>
    <m/>
    <m/>
    <m/>
    <m/>
    <m/>
    <m/>
  </r>
  <r>
    <x v="0"/>
    <s v="MOJ0020"/>
    <n v="114"/>
    <s v="n"/>
    <n v="101237"/>
    <s v="Pentaphylacaceae"/>
    <x v="7"/>
    <s v="vertheoidaes"/>
    <x v="9"/>
    <s v="Alterno aserrado"/>
    <d v="2015-04-26T00:00:00"/>
    <n v="59"/>
    <x v="3"/>
    <n v="182.69850017355492"/>
    <m/>
    <n v="2.732585E-3"/>
    <m/>
    <m/>
    <m/>
    <m/>
    <m/>
    <m/>
    <m/>
    <m/>
    <m/>
    <m/>
    <m/>
  </r>
  <r>
    <x v="0"/>
    <s v="MOJ4040"/>
    <n v="44"/>
    <s v="n"/>
    <n v="102054"/>
    <s v="Adoxaceae"/>
    <x v="0"/>
    <m/>
    <x v="0"/>
    <s v="Viburnum"/>
    <d v="2015-05-11T00:00:00"/>
    <n v="90"/>
    <x v="3"/>
    <n v="145.66537969353755"/>
    <m/>
    <n v="6.3584999999999996E-3"/>
    <m/>
    <m/>
    <m/>
    <m/>
    <m/>
    <m/>
    <m/>
    <m/>
    <m/>
    <m/>
    <m/>
  </r>
  <r>
    <x v="0"/>
    <s v="MOJ6040"/>
    <n v="32"/>
    <s v="n"/>
    <n v="102307"/>
    <s v="Rubiaceae"/>
    <x v="8"/>
    <s v="sp1"/>
    <x v="10"/>
    <s v="Alzatea peluda"/>
    <d v="2015-05-12T00:00:00"/>
    <n v="52"/>
    <x v="3"/>
    <n v="162.50640045609282"/>
    <m/>
    <n v="2.1226399999999999E-3"/>
    <m/>
    <m/>
    <m/>
    <m/>
    <m/>
    <m/>
    <m/>
    <m/>
    <m/>
    <m/>
    <m/>
  </r>
  <r>
    <x v="0"/>
    <s v="MOJ4080"/>
    <n v="23"/>
    <s v="n"/>
    <n v="102140"/>
    <s v="Pentaphylacaceae"/>
    <x v="7"/>
    <s v="vertheoidaes"/>
    <x v="9"/>
    <s v="Alterno aserrado"/>
    <d v="2015-05-11T00:00:00"/>
    <n v="55"/>
    <x v="3"/>
    <n v="124.88912277690622"/>
    <m/>
    <n v="2.374625E-3"/>
    <m/>
    <m/>
    <m/>
    <m/>
    <m/>
    <m/>
    <m/>
    <m/>
    <m/>
    <m/>
    <m/>
  </r>
  <r>
    <x v="0"/>
    <s v="MOJ0080"/>
    <n v="11"/>
    <s v="n"/>
    <n v="101409"/>
    <s v="Ericaceae"/>
    <x v="17"/>
    <m/>
    <x v="21"/>
    <s v="cf pernettia"/>
    <d v="2015-04-27T00:00:00"/>
    <n v="76"/>
    <x v="3"/>
    <n v="171.9094462369552"/>
    <m/>
    <n v="4.5341599999999998E-3"/>
    <s v="M"/>
    <m/>
    <n v="67"/>
    <m/>
    <m/>
    <m/>
    <m/>
    <m/>
    <m/>
    <m/>
    <m/>
  </r>
  <r>
    <x v="0"/>
    <s v="MOJ6060"/>
    <n v="21"/>
    <s v="n"/>
    <n v="102356"/>
    <s v="Rubiaceae"/>
    <x v="8"/>
    <s v="sp1"/>
    <x v="10"/>
    <s v="Alzatea peluda"/>
    <d v="2015-05-12T00:00:00"/>
    <n v="55"/>
    <x v="3"/>
    <n v="184.67836705734015"/>
    <m/>
    <n v="2.374625E-3"/>
    <m/>
    <m/>
    <m/>
    <m/>
    <m/>
    <m/>
    <m/>
    <m/>
    <m/>
    <m/>
    <m/>
  </r>
  <r>
    <x v="0"/>
    <s v="MOJ4040"/>
    <n v="31"/>
    <s v="n"/>
    <n v="102033"/>
    <s v="Adoxaceae"/>
    <x v="0"/>
    <m/>
    <x v="0"/>
    <s v="Viburnum"/>
    <d v="2015-05-11T00:00:00"/>
    <n v="82"/>
    <x v="3"/>
    <n v="161.02792788267641"/>
    <m/>
    <n v="5.2783400000000003E-3"/>
    <m/>
    <m/>
    <m/>
    <m/>
    <m/>
    <m/>
    <m/>
    <m/>
    <m/>
    <m/>
    <m/>
  </r>
  <r>
    <x v="0"/>
    <s v="MOJ2000"/>
    <n v="33"/>
    <s v="n"/>
    <n v="101569"/>
    <s v="Primulaceae"/>
    <x v="2"/>
    <s v="sp7"/>
    <x v="3"/>
    <s v="Ardisia roja"/>
    <d v="2015-05-08T00:00:00"/>
    <n v="69"/>
    <x v="3"/>
    <n v="119.14028034178932"/>
    <m/>
    <n v="3.7373850000000002E-3"/>
    <s v="L"/>
    <m/>
    <m/>
    <m/>
    <m/>
    <m/>
    <m/>
    <m/>
    <m/>
    <m/>
    <m/>
  </r>
  <r>
    <x v="0"/>
    <s v="MOJ2080"/>
    <n v="14"/>
    <s v="n"/>
    <n v="101815"/>
    <s v="Primulaceae"/>
    <x v="2"/>
    <s v="sp7"/>
    <x v="3"/>
    <s v="Ardisia roja"/>
    <d v="2015-05-09T00:00:00"/>
    <n v="85"/>
    <x v="3"/>
    <n v="112.30784441060138"/>
    <m/>
    <n v="5.6716249999999996E-3"/>
    <m/>
    <m/>
    <m/>
    <m/>
    <m/>
    <m/>
    <m/>
    <m/>
    <m/>
    <m/>
    <m/>
  </r>
  <r>
    <x v="0"/>
    <s v="MOJ8040"/>
    <n v="43"/>
    <s v="n"/>
    <n v="102573"/>
    <s v="Aquifoliaceae"/>
    <x v="15"/>
    <s v="sp2"/>
    <x v="19"/>
    <s v="Ilex amarillo"/>
    <d v="2015-05-16T00:00:00"/>
    <n v="56"/>
    <x v="3"/>
    <n v="100.94470777763897"/>
    <m/>
    <n v="2.4617600000000003E-3"/>
    <m/>
    <m/>
    <m/>
    <m/>
    <m/>
    <m/>
    <m/>
    <m/>
    <m/>
    <m/>
    <m/>
  </r>
  <r>
    <x v="0"/>
    <s v="MOJ6020"/>
    <n v="22"/>
    <s v="n"/>
    <n v="102249"/>
    <s v="Pentaphylacaceae"/>
    <x v="7"/>
    <s v="vertheoidaes"/>
    <x v="9"/>
    <s v="Alterno aserrado"/>
    <d v="2015-05-12T00:00:00"/>
    <n v="62"/>
    <x v="3"/>
    <n v="119.11136350414198"/>
    <m/>
    <n v="3.01754E-3"/>
    <m/>
    <m/>
    <m/>
    <m/>
    <m/>
    <m/>
    <m/>
    <m/>
    <m/>
    <m/>
    <m/>
  </r>
  <r>
    <x v="0"/>
    <s v="MOJ2040"/>
    <n v="43"/>
    <s v="n"/>
    <n v="101707"/>
    <s v="Primulaceae"/>
    <x v="2"/>
    <s v="sp7"/>
    <x v="3"/>
    <s v="Ardisia roja"/>
    <d v="2015-05-09T00:00:00"/>
    <n v="96"/>
    <x v="3"/>
    <n v="171.87003292298357"/>
    <m/>
    <n v="7.2345600000000001E-3"/>
    <s v="M"/>
    <m/>
    <n v="94"/>
    <n v="86"/>
    <n v="52"/>
    <m/>
    <m/>
    <m/>
    <m/>
    <m/>
    <m/>
  </r>
  <r>
    <x v="0"/>
    <s v="MOJ0080"/>
    <n v="33"/>
    <s v="n"/>
    <n v="101456"/>
    <s v="Styracaceae"/>
    <x v="4"/>
    <m/>
    <x v="5"/>
    <s v="Styrax"/>
    <d v="2015-05-08T00:00:00"/>
    <n v="60"/>
    <x v="3"/>
    <n v="150.02030051846296"/>
    <m/>
    <n v="2.826E-3"/>
    <m/>
    <m/>
    <m/>
    <m/>
    <m/>
    <m/>
    <m/>
    <m/>
    <m/>
    <m/>
    <m/>
  </r>
  <r>
    <x v="0"/>
    <s v="MOJ4060"/>
    <n v="23"/>
    <s v="n"/>
    <n v="102089"/>
    <s v="Fagaceae"/>
    <x v="3"/>
    <s v="sp2"/>
    <x v="6"/>
    <s v="Quercus lanceolado"/>
    <d v="2015-05-11T00:00:00"/>
    <n v="100"/>
    <x v="0"/>
    <n v="195.5676592752271"/>
    <m/>
    <n v="7.8499999999999993E-3"/>
    <m/>
    <m/>
    <m/>
    <m/>
    <m/>
    <m/>
    <m/>
    <m/>
    <m/>
    <m/>
    <m/>
  </r>
  <r>
    <x v="0"/>
    <s v="MOJ6080"/>
    <n v="11"/>
    <s v="n"/>
    <n v="102385"/>
    <s v="Aquifoliaceae"/>
    <x v="15"/>
    <s v="sp2"/>
    <x v="19"/>
    <s v="Ilex amarillo"/>
    <d v="2015-05-15T00:00:00"/>
    <n v="84"/>
    <x v="3"/>
    <n v="192.01765443672923"/>
    <m/>
    <n v="5.5389599999999999E-3"/>
    <m/>
    <m/>
    <m/>
    <m/>
    <m/>
    <m/>
    <m/>
    <m/>
    <m/>
    <m/>
    <m/>
  </r>
  <r>
    <x v="0"/>
    <s v="MOJ4040"/>
    <n v="32"/>
    <s v="n"/>
    <n v="102039"/>
    <s v="Ericaceae"/>
    <x v="17"/>
    <m/>
    <x v="21"/>
    <s v="cf pernettia"/>
    <d v="2015-05-11T00:00:00"/>
    <n v="102"/>
    <x v="0"/>
    <n v="195.4274824692551"/>
    <m/>
    <n v="8.1671399999999998E-3"/>
    <m/>
    <m/>
    <m/>
    <m/>
    <m/>
    <m/>
    <m/>
    <m/>
    <m/>
    <m/>
    <m/>
  </r>
  <r>
    <x v="0"/>
    <s v="MOJ0080"/>
    <n v="11"/>
    <s v="n"/>
    <n v="101414"/>
    <s v="Primulaceae"/>
    <x v="2"/>
    <s v="sp7"/>
    <x v="3"/>
    <s v="Ardisia roja"/>
    <d v="2015-04-27T00:00:00"/>
    <n v="60"/>
    <x v="3"/>
    <n v="146.87035377857728"/>
    <m/>
    <n v="2.826E-3"/>
    <m/>
    <m/>
    <m/>
    <m/>
    <m/>
    <m/>
    <m/>
    <m/>
    <m/>
    <m/>
    <m/>
  </r>
  <r>
    <x v="0"/>
    <s v="MOJ2060"/>
    <n v="13"/>
    <s v="n"/>
    <n v="101735"/>
    <s v="Primulaceae"/>
    <x v="2"/>
    <s v="sp7"/>
    <x v="3"/>
    <s v="Ardisia roja"/>
    <d v="2015-05-09T00:00:00"/>
    <n v="50"/>
    <x v="3"/>
    <n v="122.63348391893898"/>
    <m/>
    <n v="1.9624999999999998E-3"/>
    <m/>
    <m/>
    <m/>
    <m/>
    <m/>
    <m/>
    <m/>
    <m/>
    <m/>
    <m/>
    <m/>
  </r>
  <r>
    <x v="0"/>
    <s v="MOJ2060"/>
    <n v="13"/>
    <s v="n"/>
    <n v="101734"/>
    <s v="Pentaphylacaceae"/>
    <x v="7"/>
    <s v="vertheoidaes"/>
    <x v="9"/>
    <s v="Alterno aserrado"/>
    <d v="2015-05-09T00:00:00"/>
    <n v="56"/>
    <x v="3"/>
    <n v="165.4791275686016"/>
    <m/>
    <n v="2.4617600000000003E-3"/>
    <m/>
    <m/>
    <m/>
    <m/>
    <m/>
    <m/>
    <m/>
    <m/>
    <m/>
    <m/>
    <m/>
  </r>
  <r>
    <x v="0"/>
    <s v="MOJ2000"/>
    <n v="11"/>
    <s v="n"/>
    <n v="101489"/>
    <s v="Adoxaceae"/>
    <x v="0"/>
    <m/>
    <x v="0"/>
    <s v="Viburnum"/>
    <d v="2015-05-08T00:00:00"/>
    <n v="56"/>
    <x v="3"/>
    <n v="111.26467346999021"/>
    <m/>
    <n v="2.4617600000000003E-3"/>
    <m/>
    <m/>
    <m/>
    <m/>
    <m/>
    <m/>
    <m/>
    <m/>
    <m/>
    <m/>
    <m/>
  </r>
  <r>
    <x v="0"/>
    <s v="MOJ6040"/>
    <n v="41"/>
    <s v="n"/>
    <n v="102325"/>
    <s v="Rubiaceae"/>
    <x v="8"/>
    <s v="sp1"/>
    <x v="10"/>
    <s v="Alzatea peluda"/>
    <d v="2015-05-12T00:00:00"/>
    <n v="70"/>
    <x v="3"/>
    <n v="184.05804387752588"/>
    <m/>
    <n v="3.8465000000000001E-3"/>
    <m/>
    <m/>
    <m/>
    <m/>
    <m/>
    <m/>
    <m/>
    <m/>
    <m/>
    <m/>
    <m/>
  </r>
  <r>
    <x v="0"/>
    <s v="MOJ0000"/>
    <n v="12"/>
    <s v="n"/>
    <n v="101173"/>
    <s v="Lauraceae"/>
    <x v="16"/>
    <s v="sp10"/>
    <x v="28"/>
    <s v="Laurel rhamnus"/>
    <d v="2015-04-26T00:00:00"/>
    <n v="166"/>
    <x v="0"/>
    <n v="195.13528737399599"/>
    <m/>
    <n v="2.1631459999999998E-2"/>
    <m/>
    <m/>
    <m/>
    <m/>
    <m/>
    <m/>
    <m/>
    <s v="Esteril"/>
    <m/>
    <m/>
    <m/>
  </r>
  <r>
    <x v="0"/>
    <s v="MOJ4000"/>
    <n v="22"/>
    <s v="n"/>
    <n v="101898"/>
    <s v="Primulaceae"/>
    <x v="44"/>
    <s v="sp2"/>
    <x v="61"/>
    <s v="Myrsine chryso"/>
    <d v="2015-05-10T00:00:00"/>
    <n v="77"/>
    <x v="3"/>
    <n v="167.65892087996832"/>
    <m/>
    <n v="4.6542650000000003E-3"/>
    <m/>
    <m/>
    <m/>
    <m/>
    <m/>
    <m/>
    <m/>
    <m/>
    <m/>
    <m/>
    <m/>
  </r>
  <r>
    <x v="0"/>
    <s v="MOJ8040"/>
    <n v="23"/>
    <s v="n"/>
    <n v="102546"/>
    <s v="Adoxaceae"/>
    <x v="0"/>
    <m/>
    <x v="0"/>
    <s v="Viburnum"/>
    <d v="2015-05-15T00:00:00"/>
    <n v="123"/>
    <x v="0"/>
    <n v="194.91908832374494"/>
    <m/>
    <n v="1.1876265E-2"/>
    <m/>
    <m/>
    <m/>
    <m/>
    <m/>
    <m/>
    <m/>
    <m/>
    <m/>
    <m/>
    <m/>
  </r>
  <r>
    <x v="0"/>
    <s v="MOJ2020"/>
    <n v="11"/>
    <s v="n"/>
    <n v="101597"/>
    <s v="Adoxaceae"/>
    <x v="0"/>
    <m/>
    <x v="0"/>
    <s v="Viburnum"/>
    <d v="2015-05-08T00:00:00"/>
    <n v="83"/>
    <x v="3"/>
    <n v="138.40089353332209"/>
    <m/>
    <n v="5.4078649999999995E-3"/>
    <m/>
    <m/>
    <m/>
    <m/>
    <m/>
    <m/>
    <m/>
    <m/>
    <m/>
    <m/>
    <m/>
  </r>
  <r>
    <x v="0"/>
    <s v="MOJ4020"/>
    <n v="23"/>
    <s v="n"/>
    <n v="101947"/>
    <s v="Rubiaceae"/>
    <x v="8"/>
    <s v="sp1"/>
    <x v="10"/>
    <s v="Alzatea peluda"/>
    <d v="2015-05-10T00:00:00"/>
    <n v="55"/>
    <x v="3"/>
    <n v="174.36102034713761"/>
    <m/>
    <n v="2.374625E-3"/>
    <m/>
    <m/>
    <m/>
    <m/>
    <m/>
    <m/>
    <m/>
    <m/>
    <m/>
    <m/>
    <m/>
  </r>
  <r>
    <x v="0"/>
    <s v="MOJ6080"/>
    <n v="24"/>
    <s v="n"/>
    <n v="102398"/>
    <s v="Primulaceae"/>
    <x v="2"/>
    <s v="sp5"/>
    <x v="2"/>
    <s v="Ardisia normal"/>
    <d v="2015-05-15T00:00:00"/>
    <n v="74"/>
    <x v="3"/>
    <n v="186.27147034674437"/>
    <m/>
    <n v="4.2986600000000002E-3"/>
    <s v="L"/>
    <m/>
    <m/>
    <m/>
    <m/>
    <m/>
    <m/>
    <m/>
    <m/>
    <m/>
    <m/>
  </r>
  <r>
    <x v="0"/>
    <s v="MOJ2000"/>
    <n v="43"/>
    <s v="n"/>
    <n v="101582"/>
    <s v="Primulaceae"/>
    <x v="2"/>
    <s v="sp1"/>
    <x v="62"/>
    <s v="Ardisia blanca"/>
    <d v="2015-05-08T00:00:00"/>
    <n v="59"/>
    <x v="3"/>
    <n v="189.46601885224194"/>
    <m/>
    <n v="2.732585E-3"/>
    <m/>
    <m/>
    <m/>
    <m/>
    <m/>
    <m/>
    <m/>
    <m/>
    <m/>
    <m/>
    <m/>
  </r>
  <r>
    <x v="0"/>
    <s v="MOJ2080"/>
    <n v="24"/>
    <s v="n"/>
    <n v="101819"/>
    <s v="Primulaceae"/>
    <x v="2"/>
    <s v="sp1"/>
    <x v="62"/>
    <s v="Ardisia blanca"/>
    <d v="2015-05-09T00:00:00"/>
    <n v="59"/>
    <x v="3"/>
    <n v="167.98021937279469"/>
    <m/>
    <n v="2.732585E-3"/>
    <m/>
    <m/>
    <m/>
    <m/>
    <m/>
    <m/>
    <m/>
    <m/>
    <m/>
    <m/>
    <m/>
  </r>
  <r>
    <x v="0"/>
    <s v="MOJ8020"/>
    <n v="23"/>
    <s v="n"/>
    <n v="102506"/>
    <s v="Sabiaceae"/>
    <x v="29"/>
    <m/>
    <x v="37"/>
    <s v="Meliosma quercus"/>
    <d v="2015-05-15T00:00:00"/>
    <n v="99"/>
    <x v="3"/>
    <n v="123.25991299390103"/>
    <m/>
    <n v="7.6937849999999999E-3"/>
    <m/>
    <m/>
    <m/>
    <m/>
    <m/>
    <m/>
    <m/>
    <m/>
    <m/>
    <m/>
    <m/>
  </r>
  <r>
    <x v="0"/>
    <s v="MOJ2080"/>
    <n v="41"/>
    <s v="n"/>
    <n v="101878"/>
    <s v="Pentaphylacaceae"/>
    <x v="7"/>
    <s v="vertheoidaes"/>
    <x v="9"/>
    <s v="Alterno aserrado"/>
    <d v="2015-05-10T00:00:00"/>
    <n v="105"/>
    <x v="0"/>
    <n v="194.7789553684338"/>
    <m/>
    <n v="8.6546250000000009E-3"/>
    <m/>
    <m/>
    <m/>
    <m/>
    <m/>
    <m/>
    <m/>
    <m/>
    <m/>
    <m/>
    <m/>
  </r>
  <r>
    <x v="0"/>
    <s v="MOJ6000"/>
    <n v="42"/>
    <s v="n"/>
    <n v="102228"/>
    <s v="Araliaceae"/>
    <x v="9"/>
    <s v="sp1"/>
    <x v="11"/>
    <s v="Schefflera"/>
    <d v="2015-05-12T00:00:00"/>
    <n v="280"/>
    <x v="0"/>
    <n v="194.65105936387761"/>
    <m/>
    <n v="6.1544000000000001E-2"/>
    <m/>
    <m/>
    <m/>
    <m/>
    <m/>
    <m/>
    <m/>
    <m/>
    <m/>
    <m/>
    <m/>
  </r>
  <r>
    <x v="0"/>
    <s v="MOJ8080"/>
    <n v="12"/>
    <s v="n"/>
    <n v="102646"/>
    <s v="Ericaceae"/>
    <x v="17"/>
    <m/>
    <x v="21"/>
    <s v="cf pernettia"/>
    <d v="2015-05-16T00:00:00"/>
    <n v="79"/>
    <x v="3"/>
    <n v="146.35849898468166"/>
    <m/>
    <n v="4.8991850000000003E-3"/>
    <m/>
    <m/>
    <m/>
    <m/>
    <m/>
    <m/>
    <m/>
    <m/>
    <m/>
    <m/>
    <m/>
  </r>
  <r>
    <x v="0"/>
    <s v="MOJ2000"/>
    <n v="13"/>
    <s v="n"/>
    <n v="101500"/>
    <s v="Styracaceae"/>
    <x v="4"/>
    <m/>
    <x v="5"/>
    <s v="Styrax"/>
    <d v="2015-05-08T00:00:00"/>
    <n v="77"/>
    <x v="3"/>
    <n v="120.96679381812405"/>
    <m/>
    <n v="4.6542650000000003E-3"/>
    <m/>
    <m/>
    <m/>
    <m/>
    <m/>
    <m/>
    <m/>
    <m/>
    <m/>
    <m/>
    <m/>
  </r>
  <r>
    <x v="0"/>
    <s v="MOJ8080"/>
    <n v="11"/>
    <s v="n"/>
    <n v="102639"/>
    <s v="Adoxaceae"/>
    <x v="0"/>
    <m/>
    <x v="0"/>
    <s v="Viburnum"/>
    <d v="2015-05-16T00:00:00"/>
    <n v="212"/>
    <x v="0"/>
    <n v="194.62168622456755"/>
    <m/>
    <n v="3.528104E-2"/>
    <m/>
    <m/>
    <m/>
    <m/>
    <m/>
    <m/>
    <m/>
    <m/>
    <m/>
    <m/>
    <m/>
  </r>
  <r>
    <x v="0"/>
    <s v="MOJ4020"/>
    <n v="14"/>
    <s v="n"/>
    <n v="101938"/>
    <s v="Primulaceae"/>
    <x v="2"/>
    <s v="sp5"/>
    <x v="2"/>
    <s v="Ardisia normal"/>
    <d v="2015-05-10T00:00:00"/>
    <n v="100"/>
    <x v="0"/>
    <n v="194.40851996257905"/>
    <m/>
    <n v="7.8499999999999993E-3"/>
    <m/>
    <m/>
    <m/>
    <m/>
    <m/>
    <m/>
    <m/>
    <m/>
    <m/>
    <m/>
    <m/>
  </r>
  <r>
    <x v="0"/>
    <s v="MOJ6080"/>
    <n v="12"/>
    <s v="n"/>
    <n v="102388"/>
    <s v="Aquifoliaceae"/>
    <x v="15"/>
    <s v="sp2"/>
    <x v="19"/>
    <s v="Ilex amarillo"/>
    <d v="2015-05-15T00:00:00"/>
    <n v="106"/>
    <x v="0"/>
    <n v="194.34481900027833"/>
    <m/>
    <n v="8.8202599999999999E-3"/>
    <m/>
    <m/>
    <m/>
    <m/>
    <m/>
    <m/>
    <m/>
    <m/>
    <m/>
    <m/>
    <m/>
  </r>
  <r>
    <x v="0"/>
    <s v="MOJ0000"/>
    <n v="31"/>
    <s v="n"/>
    <n v="101198"/>
    <s v="Styracaceae"/>
    <x v="4"/>
    <m/>
    <x v="5"/>
    <s v="Styrax"/>
    <d v="2015-04-26T00:00:00"/>
    <n v="95"/>
    <x v="3"/>
    <n v="113.65304225768732"/>
    <m/>
    <n v="7.0846249999999998E-3"/>
    <m/>
    <m/>
    <m/>
    <m/>
    <m/>
    <m/>
    <m/>
    <m/>
    <m/>
    <m/>
    <m/>
  </r>
  <r>
    <x v="0"/>
    <s v="MOJ4040"/>
    <n v="11"/>
    <s v="n"/>
    <n v="101998"/>
    <s v="Araliaceae"/>
    <x v="22"/>
    <s v="sp1"/>
    <x v="27"/>
    <s v="bolitas"/>
    <d v="2015-05-11T00:00:00"/>
    <n v="97"/>
    <x v="3"/>
    <n v="154.65066148180642"/>
    <m/>
    <n v="7.3860650000000007E-3"/>
    <m/>
    <m/>
    <m/>
    <m/>
    <m/>
    <m/>
    <m/>
    <m/>
    <m/>
    <m/>
    <m/>
  </r>
  <r>
    <x v="0"/>
    <s v="MOJ8040"/>
    <n v="43"/>
    <s v="n"/>
    <n v="102571"/>
    <s v="Styracaceae"/>
    <x v="4"/>
    <m/>
    <x v="5"/>
    <s v="Styrax"/>
    <d v="2015-05-16T00:00:00"/>
    <n v="90"/>
    <x v="3"/>
    <n v="177.57583629374301"/>
    <m/>
    <n v="6.3584999999999996E-3"/>
    <s v="M"/>
    <m/>
    <n v="83"/>
    <m/>
    <m/>
    <m/>
    <m/>
    <m/>
    <m/>
    <m/>
    <m/>
  </r>
  <r>
    <x v="0"/>
    <s v="MOJ4040"/>
    <n v="44"/>
    <s v="n"/>
    <n v="102055"/>
    <s v="Rubiaceae"/>
    <x v="8"/>
    <s v="sp1"/>
    <x v="10"/>
    <s v="Alzatea peluda"/>
    <d v="2015-05-11T00:00:00"/>
    <n v="71"/>
    <x v="3"/>
    <n v="181.66556075884472"/>
    <m/>
    <n v="3.9571850000000002E-3"/>
    <m/>
    <m/>
    <m/>
    <m/>
    <m/>
    <m/>
    <m/>
    <m/>
    <m/>
    <m/>
    <m/>
  </r>
  <r>
    <x v="0"/>
    <s v="MOJ6000"/>
    <n v="32"/>
    <s v="n"/>
    <n v="102210"/>
    <s v="Pentaphylacaceae"/>
    <x v="7"/>
    <s v="vertheoidaes"/>
    <x v="9"/>
    <s v="Alterno aserrado"/>
    <d v="2015-05-12T00:00:00"/>
    <n v="81"/>
    <x v="3"/>
    <n v="131.31922377899184"/>
    <m/>
    <n v="5.1503850000000004E-3"/>
    <m/>
    <m/>
    <m/>
    <m/>
    <m/>
    <m/>
    <m/>
    <m/>
    <m/>
    <m/>
    <m/>
  </r>
  <r>
    <x v="0"/>
    <s v="MOJ4000"/>
    <n v="21"/>
    <s v="n"/>
    <n v="101901"/>
    <s v="Styracaceae"/>
    <x v="4"/>
    <m/>
    <x v="5"/>
    <s v="Styrax"/>
    <d v="2015-05-10T00:00:00"/>
    <n v="52"/>
    <x v="3"/>
    <n v="160.05421858927144"/>
    <m/>
    <n v="2.1226399999999999E-3"/>
    <m/>
    <m/>
    <m/>
    <m/>
    <m/>
    <m/>
    <m/>
    <m/>
    <m/>
    <m/>
    <m/>
  </r>
  <r>
    <x v="0"/>
    <s v="MOJ2060"/>
    <n v="11"/>
    <s v="n"/>
    <n v="101724"/>
    <s v="Styracaceae"/>
    <x v="4"/>
    <m/>
    <x v="5"/>
    <s v="Styrax"/>
    <d v="2015-05-09T00:00:00"/>
    <n v="95"/>
    <x v="3"/>
    <n v="150.44928753737321"/>
    <m/>
    <n v="7.0846249999999998E-3"/>
    <m/>
    <m/>
    <m/>
    <m/>
    <m/>
    <m/>
    <m/>
    <m/>
    <m/>
    <m/>
    <m/>
  </r>
  <r>
    <x v="0"/>
    <s v="MOJ2060"/>
    <n v="21"/>
    <s v="n"/>
    <n v="101760"/>
    <s v="Rubiaceae"/>
    <x v="8"/>
    <s v="sp1"/>
    <x v="10"/>
    <s v="Alzatea peluda"/>
    <d v="2015-05-09T00:00:00"/>
    <n v="77"/>
    <x v="3"/>
    <n v="108.90799178271693"/>
    <m/>
    <n v="4.6542650000000003E-3"/>
    <s v="M"/>
    <m/>
    <n v="63"/>
    <m/>
    <m/>
    <m/>
    <m/>
    <m/>
    <m/>
    <m/>
    <m/>
  </r>
  <r>
    <x v="0"/>
    <s v="MOJ0060"/>
    <n v="31"/>
    <s v="n"/>
    <n v="101378"/>
    <s v="Araliaceae"/>
    <x v="22"/>
    <s v="sp1"/>
    <x v="27"/>
    <s v="bolitas"/>
    <d v="2015-04-27T00:00:00"/>
    <n v="106"/>
    <x v="0"/>
    <n v="193.84306851510601"/>
    <m/>
    <n v="8.8202599999999999E-3"/>
    <s v="M"/>
    <m/>
    <n v="95"/>
    <m/>
    <m/>
    <m/>
    <m/>
    <m/>
    <m/>
    <m/>
    <m/>
  </r>
  <r>
    <x v="0"/>
    <s v="MOJ6060"/>
    <n v="21"/>
    <s v="n"/>
    <n v="102354"/>
    <s v="Magnoliaceae"/>
    <x v="12"/>
    <m/>
    <x v="14"/>
    <s v="Magnolia"/>
    <d v="2015-05-12T00:00:00"/>
    <n v="76"/>
    <x v="3"/>
    <n v="182.7334840514099"/>
    <m/>
    <n v="4.5341599999999998E-3"/>
    <m/>
    <m/>
    <m/>
    <m/>
    <m/>
    <m/>
    <m/>
    <s v="Esteril"/>
    <m/>
    <m/>
    <m/>
  </r>
  <r>
    <x v="0"/>
    <s v="MOJ8080"/>
    <n v="32"/>
    <s v="n"/>
    <n v="102662"/>
    <s v="Primulaceae"/>
    <x v="2"/>
    <s v="sp5"/>
    <x v="2"/>
    <s v="Ardisia normal"/>
    <d v="2015-05-16T00:00:00"/>
    <n v="52"/>
    <x v="3"/>
    <n v="159.50508247321201"/>
    <m/>
    <n v="2.1226399999999999E-3"/>
    <m/>
    <m/>
    <m/>
    <m/>
    <m/>
    <m/>
    <m/>
    <m/>
    <m/>
    <m/>
    <m/>
  </r>
  <r>
    <x v="0"/>
    <s v="MOJ4080"/>
    <n v="43"/>
    <s v="n"/>
    <n v="102166"/>
    <s v="Sabiaceae"/>
    <x v="29"/>
    <m/>
    <x v="37"/>
    <s v="Meliosma quercus"/>
    <d v="2015-05-11T00:00:00"/>
    <n v="88"/>
    <x v="3"/>
    <n v="193.02133263299214"/>
    <m/>
    <n v="6.07904E-3"/>
    <m/>
    <m/>
    <m/>
    <m/>
    <m/>
    <m/>
    <m/>
    <m/>
    <m/>
    <m/>
    <m/>
  </r>
  <r>
    <x v="0"/>
    <s v="MOJ0080"/>
    <n v="43"/>
    <s v="n"/>
    <n v="101478"/>
    <s v="Rubiaceae"/>
    <x v="8"/>
    <s v="sp1"/>
    <x v="10"/>
    <s v="Alzatea peluda"/>
    <d v="2015-05-08T00:00:00"/>
    <n v="86"/>
    <x v="3"/>
    <n v="118.2085678357905"/>
    <m/>
    <n v="5.8058600000000004E-3"/>
    <m/>
    <m/>
    <m/>
    <m/>
    <m/>
    <m/>
    <m/>
    <m/>
    <m/>
    <m/>
    <m/>
  </r>
  <r>
    <x v="0"/>
    <s v="MOJ6000"/>
    <n v="32"/>
    <s v="n"/>
    <n v="102208"/>
    <s v="Primulaceae"/>
    <x v="2"/>
    <s v="sp5"/>
    <x v="2"/>
    <s v="Ardisia normal"/>
    <d v="2015-05-12T00:00:00"/>
    <n v="77"/>
    <x v="3"/>
    <n v="145.46065925552472"/>
    <m/>
    <n v="4.6542650000000003E-3"/>
    <m/>
    <m/>
    <m/>
    <m/>
    <m/>
    <m/>
    <m/>
    <m/>
    <m/>
    <m/>
    <m/>
  </r>
  <r>
    <x v="0"/>
    <s v="MOJ8020"/>
    <n v="23"/>
    <s v="n"/>
    <n v="102505"/>
    <s v="Styracaceae"/>
    <x v="4"/>
    <m/>
    <x v="5"/>
    <s v="Styrax"/>
    <d v="2015-05-15T00:00:00"/>
    <n v="116"/>
    <x v="0"/>
    <n v="193.51981839475633"/>
    <m/>
    <n v="1.0562960000000001E-2"/>
    <m/>
    <m/>
    <m/>
    <m/>
    <m/>
    <m/>
    <m/>
    <m/>
    <m/>
    <m/>
    <m/>
  </r>
  <r>
    <x v="0"/>
    <s v="MOJ0020"/>
    <n v="32"/>
    <s v="n"/>
    <n v="101258"/>
    <s v="Primulaceae"/>
    <x v="2"/>
    <s v="sp1"/>
    <x v="62"/>
    <s v="Ardisia blanca"/>
    <d v="2015-04-26T00:00:00"/>
    <n v="68"/>
    <x v="3"/>
    <n v="131.6147888480908"/>
    <m/>
    <n v="3.6298400000000001E-3"/>
    <m/>
    <m/>
    <m/>
    <m/>
    <m/>
    <m/>
    <m/>
    <m/>
    <m/>
    <m/>
    <m/>
  </r>
  <r>
    <x v="0"/>
    <s v="MOJ0020"/>
    <n v="42"/>
    <s v="n"/>
    <n v="101274"/>
    <s v="Styracaceae"/>
    <x v="4"/>
    <m/>
    <x v="5"/>
    <s v="Styrax"/>
    <d v="2015-04-26T00:00:00"/>
    <n v="78"/>
    <x v="3"/>
    <n v="123.33490065449828"/>
    <m/>
    <n v="4.7759400000000002E-3"/>
    <m/>
    <m/>
    <m/>
    <m/>
    <m/>
    <m/>
    <m/>
    <m/>
    <m/>
    <m/>
    <m/>
  </r>
  <r>
    <x v="0"/>
    <s v="MOJ2000"/>
    <n v="21"/>
    <s v="n"/>
    <n v="101553"/>
    <s v="Primulaceae"/>
    <x v="2"/>
    <s v="sp1"/>
    <x v="62"/>
    <s v="Ardisia blanca"/>
    <d v="2015-05-08T00:00:00"/>
    <n v="57"/>
    <x v="3"/>
    <n v="106.52362841511072"/>
    <m/>
    <n v="2.550465E-3"/>
    <m/>
    <m/>
    <m/>
    <m/>
    <m/>
    <m/>
    <m/>
    <m/>
    <m/>
    <m/>
    <m/>
  </r>
  <r>
    <x v="0"/>
    <s v="MOJ2080"/>
    <n v="11"/>
    <s v="n"/>
    <n v="101796"/>
    <s v="Sabiaceae"/>
    <x v="29"/>
    <m/>
    <x v="37"/>
    <s v="Meliosma quercus"/>
    <d v="2015-05-09T00:00:00"/>
    <n v="87"/>
    <x v="3"/>
    <n v="182.95964449637961"/>
    <m/>
    <n v="5.9416649999999996E-3"/>
    <m/>
    <m/>
    <m/>
    <m/>
    <m/>
    <m/>
    <m/>
    <m/>
    <m/>
    <m/>
    <m/>
  </r>
  <r>
    <x v="0"/>
    <s v="MOJ6060"/>
    <n v="31"/>
    <s v="n"/>
    <n v="102359"/>
    <s v="Primulaceae"/>
    <x v="2"/>
    <s v="sp7"/>
    <x v="3"/>
    <s v="Ardisia roja"/>
    <d v="2015-05-12T00:00:00"/>
    <n v="56"/>
    <x v="3"/>
    <n v="100.07762397850206"/>
    <m/>
    <n v="2.4617600000000003E-3"/>
    <m/>
    <m/>
    <m/>
    <m/>
    <m/>
    <m/>
    <m/>
    <m/>
    <m/>
    <m/>
    <m/>
  </r>
  <r>
    <x v="0"/>
    <s v="MOJ0000"/>
    <n v="11"/>
    <s v="n"/>
    <n v="101165"/>
    <s v="Styracaceae"/>
    <x v="4"/>
    <m/>
    <x v="5"/>
    <s v="Styrax"/>
    <d v="2015-04-26T00:00:00"/>
    <n v="139"/>
    <x v="0"/>
    <n v="193.42909719319607"/>
    <m/>
    <n v="1.5166985000000001E-2"/>
    <m/>
    <m/>
    <m/>
    <m/>
    <m/>
    <m/>
    <m/>
    <m/>
    <m/>
    <m/>
    <m/>
  </r>
  <r>
    <x v="0"/>
    <s v="MOJ8040"/>
    <n v="11"/>
    <s v="n"/>
    <n v="102536"/>
    <s v="Styracaceae"/>
    <x v="4"/>
    <m/>
    <x v="5"/>
    <s v="Styrax"/>
    <d v="2015-05-15T00:00:00"/>
    <n v="61"/>
    <x v="3"/>
    <n v="178.81979308350054"/>
    <m/>
    <n v="2.9209850000000001E-3"/>
    <m/>
    <m/>
    <m/>
    <m/>
    <m/>
    <m/>
    <m/>
    <m/>
    <m/>
    <m/>
    <m/>
  </r>
  <r>
    <x v="0"/>
    <s v="MOJ0020"/>
    <n v="34"/>
    <s v="n"/>
    <n v="101267"/>
    <s v="Fagaceae"/>
    <x v="3"/>
    <s v="sp2"/>
    <x v="6"/>
    <s v="Quercus lanceolado"/>
    <d v="2015-04-26T00:00:00"/>
    <n v="79"/>
    <x v="3"/>
    <n v="181.55630892228638"/>
    <m/>
    <n v="4.8991850000000003E-3"/>
    <m/>
    <m/>
    <m/>
    <m/>
    <m/>
    <m/>
    <m/>
    <m/>
    <m/>
    <m/>
    <m/>
  </r>
  <r>
    <x v="0"/>
    <s v="MOJ0080"/>
    <n v="11"/>
    <s v="n"/>
    <n v="101412"/>
    <s v="Ericaceae"/>
    <x v="17"/>
    <m/>
    <x v="21"/>
    <s v="cf pernettia"/>
    <d v="2015-04-27T00:00:00"/>
    <n v="57"/>
    <x v="3"/>
    <n v="154.31551808345796"/>
    <m/>
    <n v="2.550465E-3"/>
    <m/>
    <m/>
    <m/>
    <m/>
    <m/>
    <m/>
    <m/>
    <m/>
    <m/>
    <m/>
    <m/>
  </r>
  <r>
    <x v="0"/>
    <s v="MOJ2020"/>
    <n v="31"/>
    <s v="n"/>
    <n v="101629"/>
    <s v="Primulaceae"/>
    <x v="2"/>
    <s v="sp7"/>
    <x v="3"/>
    <s v="Ardisia roja"/>
    <d v="2015-05-08T00:00:00"/>
    <n v="70"/>
    <x v="3"/>
    <n v="131.66790738031864"/>
    <m/>
    <n v="3.8465000000000001E-3"/>
    <m/>
    <m/>
    <m/>
    <m/>
    <m/>
    <m/>
    <m/>
    <m/>
    <m/>
    <m/>
    <m/>
  </r>
  <r>
    <x v="0"/>
    <s v="MOJ2060"/>
    <n v="21"/>
    <s v="n"/>
    <n v="101756"/>
    <s v="Pentaphylacaceae"/>
    <x v="7"/>
    <s v="vertheoidaes"/>
    <x v="9"/>
    <s v="Alterno aserrado"/>
    <d v="2015-05-09T00:00:00"/>
    <n v="66"/>
    <x v="3"/>
    <n v="146.70013936139188"/>
    <m/>
    <n v="3.41946E-3"/>
    <m/>
    <m/>
    <m/>
    <m/>
    <m/>
    <m/>
    <m/>
    <m/>
    <m/>
    <m/>
    <m/>
  </r>
  <r>
    <x v="0"/>
    <s v="MOJ2080"/>
    <n v="33"/>
    <s v="n"/>
    <n v="101853"/>
    <s v="Rubiaceae"/>
    <x v="8"/>
    <s v="sp1"/>
    <x v="10"/>
    <s v="Alzatea peluda"/>
    <d v="2015-05-10T00:00:00"/>
    <n v="62"/>
    <x v="3"/>
    <n v="182.00029417280979"/>
    <m/>
    <n v="3.01754E-3"/>
    <s v="M"/>
    <m/>
    <n v="55"/>
    <m/>
    <m/>
    <m/>
    <m/>
    <m/>
    <m/>
    <m/>
    <m/>
  </r>
  <r>
    <x v="0"/>
    <s v="MOJ0080"/>
    <n v="43"/>
    <s v="n"/>
    <n v="101480"/>
    <s v="Ericaceae"/>
    <x v="17"/>
    <m/>
    <x v="21"/>
    <s v="cf pernettia"/>
    <d v="2015-05-08T00:00:00"/>
    <n v="58"/>
    <x v="3"/>
    <n v="175.51015056709934"/>
    <m/>
    <n v="2.6407400000000004E-3"/>
    <m/>
    <m/>
    <m/>
    <m/>
    <m/>
    <m/>
    <m/>
    <m/>
    <m/>
    <m/>
    <m/>
  </r>
  <r>
    <x v="0"/>
    <s v="MOJ0000"/>
    <n v="11"/>
    <s v="n"/>
    <n v="101156"/>
    <s v="Adoxaceae"/>
    <x v="0"/>
    <m/>
    <x v="0"/>
    <s v="Viburnum"/>
    <d v="2015-04-26T00:00:00"/>
    <n v="52"/>
    <x v="3"/>
    <n v="157.85893805870211"/>
    <m/>
    <n v="2.1226399999999999E-3"/>
    <m/>
    <m/>
    <m/>
    <m/>
    <m/>
    <m/>
    <m/>
    <m/>
    <m/>
    <m/>
    <m/>
  </r>
  <r>
    <x v="0"/>
    <s v="MOJ0040"/>
    <n v="21"/>
    <s v="n"/>
    <n v="101301"/>
    <s v="Pentaphylacaceae"/>
    <x v="7"/>
    <s v="vertheoidaes"/>
    <x v="9"/>
    <s v="Alterno aserrado"/>
    <d v="2015-04-26T00:00:00"/>
    <n v="51"/>
    <x v="3"/>
    <n v="173.46254955769416"/>
    <m/>
    <n v="2.041785E-3"/>
    <m/>
    <m/>
    <m/>
    <m/>
    <m/>
    <m/>
    <m/>
    <m/>
    <m/>
    <m/>
    <m/>
  </r>
  <r>
    <x v="0"/>
    <s v="MOJ8060"/>
    <n v="44"/>
    <s v="n"/>
    <n v="102619"/>
    <s v="Primulaceae"/>
    <x v="2"/>
    <s v="sp7"/>
    <x v="3"/>
    <s v="Ardisia roja"/>
    <d v="2015-05-16T00:00:00"/>
    <n v="62"/>
    <x v="3"/>
    <n v="182.32622232207055"/>
    <m/>
    <n v="3.01754E-3"/>
    <m/>
    <m/>
    <m/>
    <m/>
    <m/>
    <m/>
    <m/>
    <m/>
    <m/>
    <m/>
    <m/>
  </r>
  <r>
    <x v="0"/>
    <s v="MOJ2080"/>
    <n v="22"/>
    <s v="n"/>
    <n v="101831"/>
    <s v="Rubiaceae"/>
    <x v="8"/>
    <s v="sp1"/>
    <x v="10"/>
    <s v="Alzatea peluda"/>
    <d v="2015-05-10T00:00:00"/>
    <n v="61"/>
    <x v="3"/>
    <n v="134.09940849296521"/>
    <m/>
    <n v="2.9209850000000001E-3"/>
    <s v="L"/>
    <m/>
    <m/>
    <m/>
    <m/>
    <m/>
    <m/>
    <m/>
    <m/>
    <m/>
    <m/>
  </r>
  <r>
    <x v="0"/>
    <s v="MOJ2000"/>
    <n v="32"/>
    <s v="n"/>
    <n v="101563"/>
    <s v="Cornaceae"/>
    <x v="5"/>
    <s v="disciflora"/>
    <x v="7"/>
    <s v="Cornus"/>
    <d v="2015-05-08T00:00:00"/>
    <n v="53"/>
    <x v="3"/>
    <n v="150.89732464454329"/>
    <m/>
    <n v="2.205065E-3"/>
    <m/>
    <m/>
    <m/>
    <m/>
    <m/>
    <m/>
    <m/>
    <m/>
    <m/>
    <m/>
    <m/>
  </r>
  <r>
    <x v="0"/>
    <s v="MOJ6020"/>
    <n v="42"/>
    <s v="n"/>
    <n v="102282"/>
    <s v="Pentaphylacaceae"/>
    <x v="7"/>
    <s v="vertheoidaes"/>
    <x v="9"/>
    <s v="Alterno aserrado"/>
    <d v="2015-05-12T00:00:00"/>
    <n v="50"/>
    <x v="3"/>
    <n v="175.24022020123004"/>
    <m/>
    <n v="1.9624999999999998E-3"/>
    <m/>
    <m/>
    <m/>
    <m/>
    <m/>
    <m/>
    <m/>
    <m/>
    <m/>
    <m/>
    <m/>
  </r>
  <r>
    <x v="0"/>
    <s v="MOJ0040"/>
    <n v="31"/>
    <s v="n"/>
    <n v="101306"/>
    <s v="Adoxaceae"/>
    <x v="0"/>
    <m/>
    <x v="0"/>
    <s v="Viburnum"/>
    <d v="2015-04-26T00:00:00"/>
    <n v="226"/>
    <x v="0"/>
    <n v="193.24947347518679"/>
    <m/>
    <n v="4.0094660000000004E-2"/>
    <m/>
    <m/>
    <m/>
    <m/>
    <m/>
    <m/>
    <m/>
    <m/>
    <m/>
    <m/>
    <m/>
  </r>
  <r>
    <x v="0"/>
    <s v="MOJ8060"/>
    <n v="44"/>
    <s v="n"/>
    <n v="102622"/>
    <s v="Styracaceae"/>
    <x v="4"/>
    <m/>
    <x v="5"/>
    <s v="Styrax"/>
    <d v="2015-05-16T00:00:00"/>
    <n v="64"/>
    <x v="3"/>
    <n v="101.15539729729186"/>
    <m/>
    <n v="3.21536E-3"/>
    <m/>
    <m/>
    <m/>
    <m/>
    <m/>
    <m/>
    <m/>
    <m/>
    <m/>
    <m/>
    <m/>
  </r>
  <r>
    <x v="0"/>
    <s v="MOJ2000"/>
    <n v="24"/>
    <s v="n"/>
    <n v="101523"/>
    <s v="Araliaceae"/>
    <x v="22"/>
    <s v="sp1"/>
    <x v="27"/>
    <s v="bolitas"/>
    <d v="2015-05-08T00:00:00"/>
    <n v="96"/>
    <x v="3"/>
    <n v="185.23549712921641"/>
    <m/>
    <n v="7.2345600000000001E-3"/>
    <m/>
    <m/>
    <m/>
    <m/>
    <m/>
    <m/>
    <m/>
    <m/>
    <m/>
    <m/>
    <m/>
  </r>
  <r>
    <x v="0"/>
    <s v="MOJ2000"/>
    <n v="32"/>
    <s v="n"/>
    <n v="101564"/>
    <s v="Rubiaceae"/>
    <x v="8"/>
    <s v="sp1"/>
    <x v="10"/>
    <s v="Alzatea peluda"/>
    <d v="2015-05-08T00:00:00"/>
    <n v="55"/>
    <x v="3"/>
    <n v="176.94688377857352"/>
    <m/>
    <n v="2.374625E-3"/>
    <s v="L"/>
    <m/>
    <m/>
    <m/>
    <m/>
    <m/>
    <m/>
    <m/>
    <m/>
    <m/>
    <m/>
  </r>
  <r>
    <x v="0"/>
    <s v="MOJ8060"/>
    <n v="14"/>
    <s v="n"/>
    <n v="102595"/>
    <s v="Adoxaceae"/>
    <x v="0"/>
    <m/>
    <x v="0"/>
    <s v="Viburnum"/>
    <d v="2015-05-16T00:00:00"/>
    <n v="230"/>
    <x v="0"/>
    <n v="193.20276480523259"/>
    <m/>
    <n v="4.1526500000000001E-2"/>
    <m/>
    <m/>
    <m/>
    <m/>
    <m/>
    <m/>
    <m/>
    <m/>
    <m/>
    <m/>
    <m/>
  </r>
  <r>
    <x v="0"/>
    <s v="MOJ0080"/>
    <n v="22"/>
    <s v="n"/>
    <n v="101439"/>
    <s v="Araliaceae"/>
    <x v="9"/>
    <s v="sp2"/>
    <x v="43"/>
    <s v="Schefflera glabra"/>
    <d v="2015-04-27T00:00:00"/>
    <n v="72"/>
    <x v="3"/>
    <n v="106.79353636902096"/>
    <m/>
    <n v="4.0694399999999997E-3"/>
    <m/>
    <m/>
    <m/>
    <m/>
    <m/>
    <m/>
    <m/>
    <s v="Esteril"/>
    <m/>
    <m/>
    <m/>
  </r>
  <r>
    <x v="0"/>
    <s v="MOJ6040"/>
    <n v="44"/>
    <s v="n"/>
    <n v="102316"/>
    <s v="Aquifoliaceae"/>
    <x v="15"/>
    <s v="sp2"/>
    <x v="19"/>
    <s v="Ilex amarillo"/>
    <d v="2015-05-12T00:00:00"/>
    <n v="166"/>
    <x v="0"/>
    <n v="193.1705573484015"/>
    <m/>
    <n v="2.1631459999999998E-2"/>
    <m/>
    <m/>
    <m/>
    <m/>
    <m/>
    <m/>
    <m/>
    <m/>
    <m/>
    <m/>
    <m/>
  </r>
  <r>
    <x v="0"/>
    <s v="MOJ2060"/>
    <n v="34"/>
    <s v="n"/>
    <n v="101776"/>
    <s v="Rubiaceae"/>
    <x v="8"/>
    <s v="sp1"/>
    <x v="10"/>
    <s v="Alzatea peluda"/>
    <d v="2015-05-09T00:00:00"/>
    <n v="83"/>
    <x v="3"/>
    <n v="144.58662762056093"/>
    <m/>
    <n v="5.4078649999999995E-3"/>
    <s v="L"/>
    <m/>
    <m/>
    <m/>
    <m/>
    <m/>
    <m/>
    <m/>
    <m/>
    <m/>
    <m/>
  </r>
  <r>
    <x v="0"/>
    <s v="MOJ4080"/>
    <n v="32"/>
    <s v="n"/>
    <n v="102151"/>
    <s v="Primulaceae"/>
    <x v="2"/>
    <s v="sp5"/>
    <x v="2"/>
    <s v="Ardisia normal"/>
    <d v="2015-05-11T00:00:00"/>
    <n v="61"/>
    <x v="3"/>
    <n v="151.07975213436239"/>
    <m/>
    <n v="2.9209850000000001E-3"/>
    <m/>
    <m/>
    <m/>
    <m/>
    <m/>
    <m/>
    <m/>
    <m/>
    <m/>
    <m/>
    <m/>
  </r>
  <r>
    <x v="0"/>
    <s v="MOJ0040"/>
    <n v="43"/>
    <s v="n"/>
    <n v="101319"/>
    <s v="Ericaceae"/>
    <x v="17"/>
    <m/>
    <x v="21"/>
    <s v="cf pernettia"/>
    <d v="2015-04-27T00:00:00"/>
    <n v="81"/>
    <x v="3"/>
    <n v="130.9484933529161"/>
    <m/>
    <n v="5.1503850000000004E-3"/>
    <m/>
    <m/>
    <m/>
    <m/>
    <m/>
    <m/>
    <m/>
    <m/>
    <m/>
    <m/>
    <m/>
  </r>
  <r>
    <x v="0"/>
    <s v="MOJ8020"/>
    <n v="22"/>
    <s v="n"/>
    <n v="102510"/>
    <s v="Pentaphylacaceae"/>
    <x v="7"/>
    <s v="vertheoidaes"/>
    <x v="9"/>
    <s v="Alterno aserrado"/>
    <d v="2015-05-15T00:00:00"/>
    <n v="131"/>
    <x v="0"/>
    <n v="193.15943036821153"/>
    <m/>
    <n v="1.3471385000000001E-2"/>
    <m/>
    <m/>
    <m/>
    <m/>
    <m/>
    <m/>
    <m/>
    <m/>
    <m/>
    <m/>
    <m/>
  </r>
  <r>
    <x v="0"/>
    <s v="MOJ8000"/>
    <n v="14"/>
    <s v="n"/>
    <n v="102446"/>
    <s v="Primulaceae"/>
    <x v="2"/>
    <s v="sp5"/>
    <x v="2"/>
    <s v="Ardisia normal"/>
    <d v="2015-05-15T00:00:00"/>
    <n v="52"/>
    <x v="3"/>
    <n v="169.88573491078475"/>
    <m/>
    <n v="2.1226399999999999E-3"/>
    <m/>
    <m/>
    <m/>
    <m/>
    <m/>
    <m/>
    <m/>
    <m/>
    <m/>
    <m/>
    <m/>
  </r>
  <r>
    <x v="0"/>
    <s v="MOJ4000"/>
    <n v="13"/>
    <s v="n"/>
    <n v="101890"/>
    <s v="Rubiaceae"/>
    <x v="8"/>
    <s v="sp1"/>
    <x v="10"/>
    <s v="Alzatea peluda"/>
    <d v="2015-05-10T00:00:00"/>
    <n v="86"/>
    <x v="3"/>
    <n v="127.81521960006933"/>
    <m/>
    <n v="5.8058600000000004E-3"/>
    <m/>
    <m/>
    <m/>
    <m/>
    <m/>
    <m/>
    <m/>
    <m/>
    <m/>
    <m/>
    <m/>
  </r>
  <r>
    <x v="0"/>
    <s v="MOJ0040"/>
    <n v="44"/>
    <s v="n"/>
    <n v="101317"/>
    <s v="Adoxaceae"/>
    <x v="0"/>
    <m/>
    <x v="0"/>
    <s v="Viburnum"/>
    <d v="2015-04-27T00:00:00"/>
    <n v="130"/>
    <x v="0"/>
    <n v="193.01315812972922"/>
    <m/>
    <n v="1.3266500000000001E-2"/>
    <m/>
    <m/>
    <m/>
    <m/>
    <m/>
    <m/>
    <m/>
    <m/>
    <m/>
    <m/>
    <m/>
  </r>
  <r>
    <x v="0"/>
    <s v="MOJ4080"/>
    <n v="44"/>
    <s v="n"/>
    <n v="102161"/>
    <s v="Sabiaceae"/>
    <x v="29"/>
    <m/>
    <x v="37"/>
    <s v="Meliosma quercus"/>
    <d v="2015-05-11T00:00:00"/>
    <n v="67"/>
    <x v="3"/>
    <n v="110.32257669364051"/>
    <m/>
    <n v="3.5238650000000002E-3"/>
    <m/>
    <m/>
    <m/>
    <m/>
    <m/>
    <m/>
    <m/>
    <m/>
    <m/>
    <m/>
    <m/>
  </r>
  <r>
    <x v="0"/>
    <s v="MOJ4060"/>
    <n v="24"/>
    <s v="n"/>
    <n v="102084"/>
    <s v="Rubiaceae"/>
    <x v="8"/>
    <s v="sp1"/>
    <x v="10"/>
    <s v="Alzatea peluda"/>
    <d v="2015-05-11T00:00:00"/>
    <n v="73"/>
    <x v="3"/>
    <n v="158.42575557985901"/>
    <m/>
    <n v="4.1832650000000002E-3"/>
    <m/>
    <m/>
    <m/>
    <m/>
    <m/>
    <m/>
    <m/>
    <m/>
    <m/>
    <m/>
    <m/>
  </r>
  <r>
    <x v="0"/>
    <s v="MOJ0080"/>
    <n v="43"/>
    <s v="n"/>
    <n v="101476"/>
    <s v="Rubiaceae"/>
    <x v="8"/>
    <s v="sp1"/>
    <x v="10"/>
    <s v="Alzatea peluda"/>
    <d v="2015-05-08T00:00:00"/>
    <n v="72"/>
    <x v="3"/>
    <n v="185.83010398245131"/>
    <m/>
    <n v="4.0694399999999997E-3"/>
    <m/>
    <m/>
    <m/>
    <m/>
    <m/>
    <m/>
    <m/>
    <m/>
    <m/>
    <m/>
    <m/>
  </r>
  <r>
    <x v="1"/>
    <s v="ALM8040"/>
    <n v="13"/>
    <s v="n"/>
    <n v="100984"/>
    <s v="Cornaceae"/>
    <x v="5"/>
    <s v="disciflora"/>
    <x v="7"/>
    <s v="Cornus"/>
    <d v="2015-04-20T00:00:00"/>
    <n v="198"/>
    <x v="0"/>
    <n v="192.91681424465446"/>
    <m/>
    <n v="3.0775139999999999E-2"/>
    <m/>
    <m/>
    <m/>
    <m/>
    <m/>
    <m/>
    <m/>
    <m/>
    <m/>
    <m/>
    <m/>
  </r>
  <r>
    <x v="0"/>
    <s v="MOJ0080"/>
    <n v="13"/>
    <s v="n"/>
    <n v="101421"/>
    <s v="Ericaceae"/>
    <x v="17"/>
    <m/>
    <x v="21"/>
    <s v="cf pernettia"/>
    <d v="2015-04-27T00:00:00"/>
    <n v="95"/>
    <x v="3"/>
    <n v="130.77368395384468"/>
    <m/>
    <n v="7.0846249999999998E-3"/>
    <m/>
    <m/>
    <m/>
    <m/>
    <m/>
    <m/>
    <m/>
    <m/>
    <m/>
    <m/>
    <m/>
  </r>
  <r>
    <x v="1"/>
    <s v="ALM0040"/>
    <n v="21"/>
    <s v="n"/>
    <n v="100068"/>
    <s v="Fagaceae"/>
    <x v="3"/>
    <s v="sp1"/>
    <x v="4"/>
    <s v="Quercus"/>
    <d v="2015-04-14T00:00:00"/>
    <n v="127"/>
    <x v="0"/>
    <n v="192.85270142541515"/>
    <m/>
    <n v="1.2661265000000001E-2"/>
    <m/>
    <m/>
    <m/>
    <m/>
    <m/>
    <m/>
    <m/>
    <m/>
    <m/>
    <m/>
    <m/>
  </r>
  <r>
    <x v="0"/>
    <s v="MOJ4040"/>
    <n v="31"/>
    <s v="n"/>
    <n v="102036"/>
    <s v="Adoxaceae"/>
    <x v="0"/>
    <m/>
    <x v="0"/>
    <s v="Viburnum"/>
    <d v="2015-05-11T00:00:00"/>
    <n v="69"/>
    <x v="3"/>
    <n v="108.51883698811103"/>
    <m/>
    <n v="3.7373850000000002E-3"/>
    <m/>
    <m/>
    <m/>
    <m/>
    <m/>
    <m/>
    <m/>
    <m/>
    <m/>
    <m/>
    <m/>
  </r>
  <r>
    <x v="0"/>
    <s v="MOJ4000"/>
    <n v="41"/>
    <s v="n"/>
    <n v="101913"/>
    <s v="Rubiaceae"/>
    <x v="8"/>
    <s v="sp1"/>
    <x v="10"/>
    <s v="Alzatea peluda"/>
    <d v="2015-05-10T00:00:00"/>
    <n v="82"/>
    <x v="3"/>
    <n v="140.39336528254455"/>
    <m/>
    <n v="5.2783400000000003E-3"/>
    <m/>
    <m/>
    <m/>
    <m/>
    <m/>
    <m/>
    <m/>
    <m/>
    <m/>
    <m/>
    <m/>
  </r>
  <r>
    <x v="0"/>
    <s v="MOJ8000"/>
    <n v="41"/>
    <s v="n"/>
    <n v="102481"/>
    <s v="Adoxaceae"/>
    <x v="0"/>
    <m/>
    <x v="0"/>
    <s v="Viburnum"/>
    <d v="2015-05-15T00:00:00"/>
    <n v="122"/>
    <x v="0"/>
    <n v="192.80175526475921"/>
    <m/>
    <n v="1.168394E-2"/>
    <m/>
    <m/>
    <m/>
    <m/>
    <m/>
    <m/>
    <m/>
    <m/>
    <m/>
    <m/>
    <m/>
  </r>
  <r>
    <x v="0"/>
    <s v="MOJ0080"/>
    <n v="21"/>
    <s v="n"/>
    <n v="101444"/>
    <s v="Pentaphylacaceae"/>
    <x v="7"/>
    <s v="vertheoidaes"/>
    <x v="9"/>
    <s v="Alterno aserrado"/>
    <d v="2015-04-27T00:00:00"/>
    <n v="104"/>
    <x v="0"/>
    <n v="192.76003797361102"/>
    <m/>
    <n v="8.4905599999999994E-3"/>
    <m/>
    <m/>
    <m/>
    <m/>
    <m/>
    <m/>
    <m/>
    <m/>
    <m/>
    <m/>
    <m/>
  </r>
  <r>
    <x v="0"/>
    <s v="MOJ0000"/>
    <n v="44"/>
    <s v="n"/>
    <n v="101213"/>
    <s v="Primulaceae"/>
    <x v="2"/>
    <s v="sp7"/>
    <x v="3"/>
    <s v="Ardisia roja"/>
    <d v="2015-04-26T00:00:00"/>
    <n v="65"/>
    <x v="3"/>
    <n v="137.89467280049132"/>
    <m/>
    <n v="3.3166250000000001E-3"/>
    <m/>
    <m/>
    <m/>
    <m/>
    <m/>
    <m/>
    <m/>
    <m/>
    <m/>
    <m/>
    <m/>
  </r>
  <r>
    <x v="0"/>
    <s v="MOJ4040"/>
    <n v="11"/>
    <s v="n"/>
    <n v="101996"/>
    <s v="Sabiaceae"/>
    <x v="29"/>
    <m/>
    <x v="37"/>
    <s v="Meliosma quercus"/>
    <d v="2015-05-11T00:00:00"/>
    <n v="92"/>
    <x v="3"/>
    <n v="129.13674176581665"/>
    <m/>
    <n v="6.6442400000000009E-3"/>
    <m/>
    <m/>
    <m/>
    <m/>
    <m/>
    <m/>
    <m/>
    <m/>
    <m/>
    <m/>
    <m/>
  </r>
  <r>
    <x v="0"/>
    <s v="MOJ2080"/>
    <n v="43"/>
    <s v="n"/>
    <n v="101866"/>
    <s v="Rubiaceae"/>
    <x v="8"/>
    <s v="sp1"/>
    <x v="10"/>
    <s v="Alzatea peluda"/>
    <d v="2015-05-10T00:00:00"/>
    <n v="63"/>
    <x v="3"/>
    <n v="152.95935554268613"/>
    <m/>
    <n v="3.1156650000000001E-3"/>
    <m/>
    <m/>
    <m/>
    <m/>
    <m/>
    <m/>
    <m/>
    <m/>
    <m/>
    <m/>
    <m/>
  </r>
  <r>
    <x v="0"/>
    <s v="MOJ4080"/>
    <n v="32"/>
    <s v="n"/>
    <n v="102153"/>
    <s v="Pentaphylacaceae"/>
    <x v="7"/>
    <s v="vertheoidaes"/>
    <x v="9"/>
    <s v="Alterno aserrado"/>
    <d v="2015-05-11T00:00:00"/>
    <n v="110"/>
    <x v="0"/>
    <n v="192.66161546020544"/>
    <m/>
    <n v="9.4985E-3"/>
    <m/>
    <m/>
    <m/>
    <m/>
    <m/>
    <m/>
    <m/>
    <m/>
    <m/>
    <m/>
    <m/>
  </r>
  <r>
    <x v="0"/>
    <s v="MOJ2000"/>
    <n v="13"/>
    <s v="n"/>
    <n v="101499"/>
    <s v="Primulaceae"/>
    <x v="2"/>
    <s v="sp7"/>
    <x v="3"/>
    <s v="Ardisia roja"/>
    <d v="2015-05-08T00:00:00"/>
    <n v="78"/>
    <x v="3"/>
    <n v="192.45072702804308"/>
    <m/>
    <n v="4.7759400000000002E-3"/>
    <s v="M"/>
    <m/>
    <n v="60"/>
    <m/>
    <m/>
    <m/>
    <m/>
    <m/>
    <m/>
    <m/>
    <m/>
  </r>
  <r>
    <x v="0"/>
    <s v="MOJ6080"/>
    <n v="42"/>
    <s v="n"/>
    <n v="102433"/>
    <s v="Pentaphylacaceae"/>
    <x v="7"/>
    <s v="vertheoidaes"/>
    <x v="9"/>
    <s v="Alterno aserrado"/>
    <d v="2015-05-15T00:00:00"/>
    <n v="125"/>
    <x v="0"/>
    <n v="192.62037523382585"/>
    <m/>
    <n v="1.2265625E-2"/>
    <m/>
    <m/>
    <m/>
    <m/>
    <m/>
    <m/>
    <m/>
    <m/>
    <m/>
    <m/>
    <m/>
  </r>
  <r>
    <x v="0"/>
    <s v="MOJ8040"/>
    <n v="11"/>
    <s v="n"/>
    <n v="102535"/>
    <s v="Aquifoliaceae"/>
    <x v="15"/>
    <s v="sp1"/>
    <x v="67"/>
    <s v="cf Ilex"/>
    <d v="2015-05-15T00:00:00"/>
    <n v="69"/>
    <x v="3"/>
    <n v="161.16080860052904"/>
    <m/>
    <n v="3.7373850000000002E-3"/>
    <m/>
    <m/>
    <m/>
    <m/>
    <m/>
    <m/>
    <m/>
    <m/>
    <m/>
    <m/>
    <m/>
  </r>
  <r>
    <x v="0"/>
    <s v="MOJ2060"/>
    <n v="33"/>
    <s v="n"/>
    <n v="101767"/>
    <s v="Rubiaceae"/>
    <x v="8"/>
    <s v="sp1"/>
    <x v="10"/>
    <s v="Alzatea peluda"/>
    <d v="2015-05-09T00:00:00"/>
    <n v="53"/>
    <x v="3"/>
    <n v="143.16805098095003"/>
    <m/>
    <n v="2.205065E-3"/>
    <m/>
    <m/>
    <m/>
    <m/>
    <m/>
    <m/>
    <m/>
    <m/>
    <m/>
    <m/>
    <m/>
  </r>
  <r>
    <x v="0"/>
    <s v="MOJ2040"/>
    <n v="33"/>
    <s v="n"/>
    <n v="101697"/>
    <s v="Pentaphylacaceae"/>
    <x v="7"/>
    <s v="vertheoidaes"/>
    <x v="9"/>
    <s v="Alterno aserrado"/>
    <d v="2015-05-09T00:00:00"/>
    <n v="74"/>
    <x v="3"/>
    <n v="121.29839770242128"/>
    <m/>
    <n v="4.2986600000000002E-3"/>
    <m/>
    <m/>
    <m/>
    <m/>
    <m/>
    <m/>
    <m/>
    <m/>
    <m/>
    <m/>
    <m/>
  </r>
  <r>
    <x v="0"/>
    <s v="MOJ2080"/>
    <n v="32"/>
    <s v="n"/>
    <n v="101846"/>
    <s v="Pentaphylacaceae"/>
    <x v="7"/>
    <s v="vertheoidaes"/>
    <x v="9"/>
    <s v="Alterno aserrado"/>
    <d v="2015-05-10T00:00:00"/>
    <n v="97"/>
    <x v="3"/>
    <n v="168.16165754548257"/>
    <m/>
    <n v="7.3860650000000007E-3"/>
    <m/>
    <m/>
    <m/>
    <m/>
    <m/>
    <m/>
    <m/>
    <m/>
    <m/>
    <m/>
    <m/>
  </r>
  <r>
    <x v="1"/>
    <s v="ALM0080"/>
    <n v="43"/>
    <s v="n"/>
    <n v="100204"/>
    <s v="Aquifoliaceae"/>
    <x v="15"/>
    <s v="sp1"/>
    <x v="67"/>
    <s v="cf Ilex"/>
    <d v="2015-04-15T00:00:00"/>
    <n v="170"/>
    <x v="0"/>
    <n v="192.48825163003124"/>
    <m/>
    <n v="2.2686499999999998E-2"/>
    <m/>
    <m/>
    <m/>
    <m/>
    <m/>
    <m/>
    <m/>
    <m/>
    <m/>
    <m/>
    <m/>
  </r>
  <r>
    <x v="1"/>
    <s v="ALM0060"/>
    <n v="41"/>
    <s v="n"/>
    <n v="100123"/>
    <s v="Primulaceae"/>
    <x v="2"/>
    <s v="sp7"/>
    <x v="3"/>
    <s v="Ardisia roja"/>
    <d v="2015-04-15T00:00:00"/>
    <n v="102"/>
    <x v="0"/>
    <n v="192.37746773176667"/>
    <m/>
    <n v="8.1671399999999998E-3"/>
    <m/>
    <m/>
    <m/>
    <m/>
    <m/>
    <m/>
    <m/>
    <m/>
    <m/>
    <m/>
    <m/>
  </r>
  <r>
    <x v="0"/>
    <s v="MOJ2000"/>
    <n v="14"/>
    <s v="n"/>
    <n v="101512"/>
    <s v="Pentaphylacaceae"/>
    <x v="7"/>
    <s v="vertheoidaes"/>
    <x v="9"/>
    <s v="Alterno aserrado"/>
    <d v="2015-05-08T00:00:00"/>
    <n v="81"/>
    <x v="3"/>
    <n v="185.01046543596917"/>
    <m/>
    <n v="5.1503850000000004E-3"/>
    <m/>
    <m/>
    <m/>
    <m/>
    <m/>
    <m/>
    <m/>
    <m/>
    <m/>
    <m/>
    <m/>
  </r>
  <r>
    <x v="0"/>
    <s v="MOJ8000"/>
    <n v="32"/>
    <s v="n"/>
    <n v="102468"/>
    <s v="Ericaceae"/>
    <x v="17"/>
    <m/>
    <x v="21"/>
    <s v="cf pernettia"/>
    <d v="2015-05-15T00:00:00"/>
    <n v="62"/>
    <x v="3"/>
    <n v="180.93545157695974"/>
    <m/>
    <n v="3.01754E-3"/>
    <m/>
    <m/>
    <m/>
    <m/>
    <m/>
    <m/>
    <m/>
    <m/>
    <m/>
    <m/>
    <s v="Esteril"/>
  </r>
  <r>
    <x v="0"/>
    <s v="MOJ4060"/>
    <n v="24"/>
    <s v="n"/>
    <n v="102085"/>
    <s v="Rubiaceae"/>
    <x v="8"/>
    <s v="sp1"/>
    <x v="10"/>
    <s v="Alzatea peluda"/>
    <d v="2015-05-11T00:00:00"/>
    <n v="54"/>
    <x v="3"/>
    <n v="176.92973778720696"/>
    <m/>
    <n v="2.2890599999999999E-3"/>
    <m/>
    <m/>
    <m/>
    <m/>
    <m/>
    <m/>
    <m/>
    <m/>
    <m/>
    <m/>
    <m/>
  </r>
  <r>
    <x v="0"/>
    <s v="MOJ0060"/>
    <n v="43"/>
    <s v="n"/>
    <n v="101403"/>
    <s v="Styracaceae"/>
    <x v="4"/>
    <m/>
    <x v="5"/>
    <s v="Styrax"/>
    <d v="2015-04-27T00:00:00"/>
    <n v="91"/>
    <x v="3"/>
    <n v="146.42778649624529"/>
    <m/>
    <n v="6.5005849999999997E-3"/>
    <m/>
    <m/>
    <m/>
    <m/>
    <m/>
    <m/>
    <m/>
    <m/>
    <m/>
    <m/>
    <m/>
  </r>
  <r>
    <x v="0"/>
    <s v="MOJ2060"/>
    <n v="21"/>
    <s v="n"/>
    <n v="101759"/>
    <s v="Rubiaceae"/>
    <x v="8"/>
    <s v="sp1"/>
    <x v="10"/>
    <s v="Alzatea peluda"/>
    <d v="2015-05-09T00:00:00"/>
    <n v="66"/>
    <x v="3"/>
    <n v="116.19214507521666"/>
    <m/>
    <n v="3.41946E-3"/>
    <s v="M"/>
    <m/>
    <n v="57"/>
    <m/>
    <m/>
    <m/>
    <m/>
    <m/>
    <m/>
    <m/>
    <m/>
  </r>
  <r>
    <x v="0"/>
    <s v="MOJ6060"/>
    <n v="12"/>
    <s v="n"/>
    <n v="102331"/>
    <s v="Pentaphylacaceae"/>
    <x v="7"/>
    <s v="vertheoidaes"/>
    <x v="9"/>
    <s v="Alterno aserrado"/>
    <d v="2015-05-12T00:00:00"/>
    <n v="81"/>
    <x v="3"/>
    <n v="168.94049494973422"/>
    <m/>
    <n v="5.1503850000000004E-3"/>
    <m/>
    <m/>
    <m/>
    <m/>
    <m/>
    <m/>
    <m/>
    <m/>
    <m/>
    <m/>
    <m/>
  </r>
  <r>
    <x v="0"/>
    <s v="MOJ2040"/>
    <n v="42"/>
    <s v="n"/>
    <n v="101713"/>
    <s v="Aquifoliaceae"/>
    <x v="15"/>
    <s v="sp1"/>
    <x v="67"/>
    <s v="cf Ilex"/>
    <d v="2015-05-09T00:00:00"/>
    <n v="71"/>
    <x v="3"/>
    <n v="149.80296511410964"/>
    <m/>
    <n v="3.9571850000000002E-3"/>
    <m/>
    <m/>
    <m/>
    <m/>
    <m/>
    <m/>
    <m/>
    <m/>
    <m/>
    <m/>
    <m/>
  </r>
  <r>
    <x v="0"/>
    <s v="MOJ8060"/>
    <n v="32"/>
    <s v="n"/>
    <n v="102615"/>
    <s v="Araliaceae"/>
    <x v="9"/>
    <s v="sp2"/>
    <x v="43"/>
    <s v="Schefflera glabra"/>
    <d v="2015-05-16T00:00:00"/>
    <n v="136"/>
    <x v="0"/>
    <n v="191.93428603182824"/>
    <m/>
    <n v="1.451936E-2"/>
    <s v="L"/>
    <m/>
    <m/>
    <m/>
    <m/>
    <m/>
    <m/>
    <m/>
    <m/>
    <m/>
    <m/>
  </r>
  <r>
    <x v="0"/>
    <s v="MOJ2080"/>
    <n v="43"/>
    <s v="n"/>
    <n v="101868"/>
    <s v="Rubiaceae"/>
    <x v="8"/>
    <s v="sp1"/>
    <x v="10"/>
    <s v="Alzatea peluda"/>
    <d v="2015-05-10T00:00:00"/>
    <n v="61"/>
    <x v="3"/>
    <n v="177.79443921376034"/>
    <m/>
    <n v="2.9209850000000001E-3"/>
    <m/>
    <m/>
    <m/>
    <m/>
    <m/>
    <m/>
    <m/>
    <m/>
    <m/>
    <m/>
    <m/>
  </r>
  <r>
    <x v="0"/>
    <s v="MOJ2040"/>
    <n v="13"/>
    <s v="n"/>
    <n v="101658"/>
    <s v="Primulaceae"/>
    <x v="2"/>
    <s v="sp5"/>
    <x v="2"/>
    <s v="Ardisia normal"/>
    <d v="2015-05-09T00:00:00"/>
    <n v="79"/>
    <x v="3"/>
    <n v="151.4646263057947"/>
    <m/>
    <n v="4.8991850000000003E-3"/>
    <m/>
    <m/>
    <m/>
    <m/>
    <m/>
    <m/>
    <m/>
    <m/>
    <m/>
    <m/>
    <m/>
  </r>
  <r>
    <x v="3"/>
    <s v="MIR2060"/>
    <n v="31"/>
    <s v="n"/>
    <n v="103048"/>
    <s v="Styracaceae"/>
    <x v="4"/>
    <m/>
    <x v="5"/>
    <s v="Styrax"/>
    <s v="jun/21/2015"/>
    <n v="140"/>
    <x v="0"/>
    <n v="191.85193298629875"/>
    <m/>
    <n v="1.5386E-2"/>
    <m/>
    <m/>
    <m/>
    <m/>
    <m/>
    <m/>
    <m/>
    <m/>
    <m/>
    <m/>
    <m/>
  </r>
  <r>
    <x v="0"/>
    <s v="MOJ0080"/>
    <n v="44"/>
    <s v="n"/>
    <n v="101471"/>
    <s v="Ericaceae"/>
    <x v="17"/>
    <m/>
    <x v="21"/>
    <s v="cf pernettia"/>
    <d v="2015-05-08T00:00:00"/>
    <n v="58"/>
    <x v="3"/>
    <n v="133.14753689023263"/>
    <m/>
    <n v="2.6407400000000004E-3"/>
    <m/>
    <m/>
    <m/>
    <m/>
    <m/>
    <m/>
    <m/>
    <m/>
    <m/>
    <m/>
    <m/>
  </r>
  <r>
    <x v="0"/>
    <s v="MOJ6080"/>
    <n v="34"/>
    <s v="n"/>
    <n v="102422"/>
    <s v="Primulaceae"/>
    <x v="2"/>
    <s v="sp7"/>
    <x v="3"/>
    <s v="Ardisia roja"/>
    <d v="2015-05-15T00:00:00"/>
    <n v="79"/>
    <x v="3"/>
    <n v="124.73297348251791"/>
    <m/>
    <n v="4.8991850000000003E-3"/>
    <m/>
    <m/>
    <m/>
    <m/>
    <m/>
    <m/>
    <m/>
    <m/>
    <m/>
    <m/>
    <m/>
  </r>
  <r>
    <x v="0"/>
    <s v="MOJ2080"/>
    <n v="12"/>
    <s v="n"/>
    <n v="101803"/>
    <s v="Primulaceae"/>
    <x v="2"/>
    <s v="sp7"/>
    <x v="3"/>
    <s v="Ardisia roja"/>
    <d v="2015-05-09T00:00:00"/>
    <n v="52"/>
    <x v="3"/>
    <n v="148.71273857199685"/>
    <m/>
    <n v="2.1226399999999999E-3"/>
    <m/>
    <m/>
    <m/>
    <m/>
    <m/>
    <m/>
    <m/>
    <m/>
    <m/>
    <m/>
    <m/>
  </r>
  <r>
    <x v="0"/>
    <s v="MOJ6040"/>
    <n v="23"/>
    <s v="n"/>
    <n v="102295"/>
    <s v="Pentaphylacaceae"/>
    <x v="7"/>
    <s v="vertheoidaes"/>
    <x v="9"/>
    <s v="Alterno aserrado"/>
    <d v="2015-05-12T00:00:00"/>
    <n v="136"/>
    <x v="0"/>
    <n v="191.82960102245332"/>
    <m/>
    <n v="1.451936E-2"/>
    <s v="M"/>
    <m/>
    <n v="70"/>
    <m/>
    <m/>
    <m/>
    <m/>
    <m/>
    <m/>
    <m/>
    <m/>
  </r>
  <r>
    <x v="0"/>
    <s v="MOJ0040"/>
    <n v="14"/>
    <s v="n"/>
    <n v="101288"/>
    <s v="Rubiaceae"/>
    <x v="8"/>
    <s v="sp1"/>
    <x v="10"/>
    <s v="Alzatea peluda"/>
    <d v="2015-04-26T00:00:00"/>
    <n v="50"/>
    <x v="3"/>
    <n v="148.32460105231684"/>
    <m/>
    <n v="1.9624999999999998E-3"/>
    <m/>
    <m/>
    <m/>
    <m/>
    <m/>
    <m/>
    <m/>
    <m/>
    <m/>
    <m/>
    <m/>
  </r>
  <r>
    <x v="0"/>
    <s v="MOJ6080"/>
    <n v="34"/>
    <s v="n"/>
    <n v="102421"/>
    <s v="Primulaceae"/>
    <x v="2"/>
    <s v="sp7"/>
    <x v="3"/>
    <s v="Ardisia roja"/>
    <d v="2015-05-15T00:00:00"/>
    <n v="82"/>
    <x v="3"/>
    <n v="131.88236429002239"/>
    <m/>
    <n v="5.2783400000000003E-3"/>
    <s v="M"/>
    <m/>
    <n v="71"/>
    <m/>
    <m/>
    <m/>
    <m/>
    <m/>
    <m/>
    <m/>
    <m/>
  </r>
  <r>
    <x v="0"/>
    <s v="MOJ6000"/>
    <n v="22"/>
    <s v="n"/>
    <n v="102199"/>
    <s v="Primulaceae"/>
    <x v="2"/>
    <s v="sp5"/>
    <x v="2"/>
    <s v="Ardisia normal"/>
    <d v="2015-05-11T00:00:00"/>
    <n v="77"/>
    <x v="3"/>
    <n v="121.68130969436911"/>
    <m/>
    <n v="4.6542650000000003E-3"/>
    <m/>
    <m/>
    <m/>
    <m/>
    <m/>
    <m/>
    <m/>
    <m/>
    <m/>
    <m/>
    <m/>
  </r>
  <r>
    <x v="0"/>
    <s v="MOJ2060"/>
    <n v="32"/>
    <s v="n"/>
    <n v="101765"/>
    <s v="Rubiaceae"/>
    <x v="8"/>
    <s v="sp1"/>
    <x v="10"/>
    <s v="Alzatea peluda"/>
    <d v="2015-05-09T00:00:00"/>
    <n v="62"/>
    <x v="3"/>
    <n v="156.69306515831224"/>
    <m/>
    <n v="3.01754E-3"/>
    <s v="M"/>
    <m/>
    <n v="60"/>
    <m/>
    <m/>
    <m/>
    <m/>
    <m/>
    <m/>
    <m/>
    <m/>
  </r>
  <r>
    <x v="0"/>
    <s v="MOJ6000"/>
    <n v="42"/>
    <s v="n"/>
    <n v="102233"/>
    <s v="Primulaceae"/>
    <x v="2"/>
    <s v="sp5"/>
    <x v="2"/>
    <s v="Ardisia normal"/>
    <d v="2015-05-12T00:00:00"/>
    <n v="76"/>
    <x v="3"/>
    <n v="127.84664254904979"/>
    <m/>
    <n v="4.5341599999999998E-3"/>
    <m/>
    <m/>
    <m/>
    <m/>
    <m/>
    <m/>
    <m/>
    <m/>
    <m/>
    <m/>
    <m/>
  </r>
  <r>
    <x v="1"/>
    <s v="ALM8080"/>
    <n v="12"/>
    <s v="n"/>
    <n v="101114"/>
    <s v="Rutaceae"/>
    <x v="14"/>
    <s v="cf.melanostictum"/>
    <x v="17"/>
    <s v="Zanthoxylum"/>
    <d v="2015-04-21T00:00:00"/>
    <n v="227"/>
    <x v="0"/>
    <n v="191.7435664261472"/>
    <m/>
    <n v="4.0450264999999999E-2"/>
    <m/>
    <m/>
    <m/>
    <m/>
    <m/>
    <m/>
    <m/>
    <m/>
    <m/>
    <m/>
    <m/>
  </r>
  <r>
    <x v="0"/>
    <s v="MOJ2000"/>
    <n v="11"/>
    <s v="n"/>
    <n v="101487"/>
    <s v="Adoxaceae"/>
    <x v="0"/>
    <m/>
    <x v="0"/>
    <s v="Viburnum"/>
    <d v="2015-05-08T00:00:00"/>
    <n v="61"/>
    <x v="3"/>
    <n v="128.41765991151667"/>
    <m/>
    <n v="2.9209850000000001E-3"/>
    <m/>
    <m/>
    <m/>
    <m/>
    <m/>
    <m/>
    <m/>
    <m/>
    <m/>
    <m/>
    <m/>
  </r>
  <r>
    <x v="3"/>
    <s v="MIR4080"/>
    <n v="14"/>
    <s v="n"/>
    <n v="103263"/>
    <s v="Lauraceae"/>
    <x v="26"/>
    <s v="sp2"/>
    <x v="47"/>
    <s v="Nectandra apiculada"/>
    <s v="jun/22/2015"/>
    <n v="111"/>
    <x v="0"/>
    <n v="191.74086511685596"/>
    <m/>
    <n v="9.671985000000001E-3"/>
    <m/>
    <m/>
    <m/>
    <m/>
    <m/>
    <m/>
    <m/>
    <m/>
    <m/>
    <m/>
    <m/>
  </r>
  <r>
    <x v="0"/>
    <s v="MOJ2000"/>
    <n v="42"/>
    <s v="n"/>
    <n v="101586"/>
    <s v="Araliaceae"/>
    <x v="22"/>
    <s v="sp1"/>
    <x v="27"/>
    <s v="bolitas"/>
    <d v="2015-05-08T00:00:00"/>
    <n v="53"/>
    <x v="3"/>
    <n v="167.64369191358941"/>
    <m/>
    <n v="2.205065E-3"/>
    <m/>
    <m/>
    <m/>
    <m/>
    <m/>
    <m/>
    <m/>
    <m/>
    <m/>
    <m/>
    <m/>
  </r>
  <r>
    <x v="0"/>
    <s v="MOJ6060"/>
    <n v="22"/>
    <s v="n"/>
    <n v="102352"/>
    <s v="Rubiaceae"/>
    <x v="8"/>
    <s v="sp1"/>
    <x v="10"/>
    <s v="Alzatea peluda"/>
    <d v="2015-05-12T00:00:00"/>
    <n v="60"/>
    <x v="3"/>
    <n v="166.86550336537343"/>
    <m/>
    <n v="2.826E-3"/>
    <s v="M"/>
    <m/>
    <n v="59"/>
    <m/>
    <m/>
    <m/>
    <m/>
    <m/>
    <m/>
    <m/>
    <m/>
  </r>
  <r>
    <x v="0"/>
    <s v="MOJ2020"/>
    <n v="14"/>
    <s v="n"/>
    <n v="101610"/>
    <s v="Primulaceae"/>
    <x v="2"/>
    <s v="sp7"/>
    <x v="3"/>
    <s v="Ardisia roja"/>
    <d v="2015-05-08T00:00:00"/>
    <n v="50"/>
    <x v="3"/>
    <n v="197.19948193955867"/>
    <m/>
    <n v="1.9624999999999998E-3"/>
    <m/>
    <m/>
    <m/>
    <m/>
    <m/>
    <m/>
    <m/>
    <m/>
    <m/>
    <m/>
    <m/>
  </r>
  <r>
    <x v="0"/>
    <s v="MOJ8020"/>
    <n v="23"/>
    <s v="n"/>
    <n v="102502"/>
    <s v="Araliaceae"/>
    <x v="9"/>
    <s v="sp1"/>
    <x v="11"/>
    <s v="Schefflera"/>
    <d v="2015-05-15T00:00:00"/>
    <n v="72"/>
    <x v="3"/>
    <n v="136.1588961504572"/>
    <m/>
    <n v="4.0694399999999997E-3"/>
    <s v="Q"/>
    <m/>
    <m/>
    <m/>
    <m/>
    <m/>
    <m/>
    <m/>
    <m/>
    <m/>
    <m/>
  </r>
  <r>
    <x v="0"/>
    <s v="MOJ2040"/>
    <n v="43"/>
    <s v="n"/>
    <n v="101708"/>
    <s v="Rubiaceae"/>
    <x v="8"/>
    <s v="sp1"/>
    <x v="10"/>
    <s v="Alzatea peluda"/>
    <d v="2015-05-09T00:00:00"/>
    <n v="92"/>
    <x v="3"/>
    <n v="137.80333837134029"/>
    <m/>
    <n v="6.6442400000000009E-3"/>
    <m/>
    <m/>
    <m/>
    <m/>
    <m/>
    <m/>
    <m/>
    <m/>
    <m/>
    <m/>
    <m/>
  </r>
  <r>
    <x v="0"/>
    <s v="MOJ2040"/>
    <n v="34"/>
    <s v="n"/>
    <n v="101703"/>
    <s v="Primulaceae"/>
    <x v="2"/>
    <s v="sp5"/>
    <x v="2"/>
    <s v="Ardisia normal"/>
    <d v="2015-05-09T00:00:00"/>
    <n v="91"/>
    <x v="3"/>
    <n v="195.69297819721498"/>
    <m/>
    <n v="6.5005849999999997E-3"/>
    <m/>
    <m/>
    <m/>
    <m/>
    <m/>
    <m/>
    <m/>
    <m/>
    <m/>
    <m/>
    <m/>
  </r>
  <r>
    <x v="0"/>
    <s v="MOJ0060"/>
    <n v="13"/>
    <s v="n"/>
    <n v="101350"/>
    <s v="Pentaphylacaceae"/>
    <x v="7"/>
    <s v="vertheoidaes"/>
    <x v="9"/>
    <s v="Alterno aserrado"/>
    <d v="2015-04-27T00:00:00"/>
    <n v="70"/>
    <x v="3"/>
    <n v="105.67715927185148"/>
    <m/>
    <n v="3.8465000000000001E-3"/>
    <m/>
    <m/>
    <m/>
    <m/>
    <m/>
    <m/>
    <m/>
    <m/>
    <m/>
    <m/>
    <m/>
  </r>
  <r>
    <x v="0"/>
    <s v="MOJ0000"/>
    <n v="42"/>
    <s v="n"/>
    <n v="101225"/>
    <s v="Rubiaceae"/>
    <x v="8"/>
    <s v="sp1"/>
    <x v="10"/>
    <s v="Alzatea peluda"/>
    <d v="2015-04-26T00:00:00"/>
    <n v="59"/>
    <x v="3"/>
    <n v="115.79500090211636"/>
    <m/>
    <n v="2.732585E-3"/>
    <m/>
    <m/>
    <m/>
    <m/>
    <m/>
    <m/>
    <m/>
    <m/>
    <m/>
    <m/>
    <m/>
  </r>
  <r>
    <x v="0"/>
    <s v="MOJ0020"/>
    <n v="11"/>
    <s v="n"/>
    <n v="101231"/>
    <s v="Rubiaceae"/>
    <x v="8"/>
    <s v="sp1"/>
    <x v="10"/>
    <s v="Alzatea peluda"/>
    <d v="2015-04-26T00:00:00"/>
    <n v="61"/>
    <x v="3"/>
    <n v="102.60589202741556"/>
    <m/>
    <n v="2.9209850000000001E-3"/>
    <m/>
    <m/>
    <m/>
    <m/>
    <m/>
    <m/>
    <m/>
    <m/>
    <m/>
    <m/>
    <m/>
  </r>
  <r>
    <x v="0"/>
    <s v="MOJ2020"/>
    <n v="31"/>
    <s v="n"/>
    <n v="101624"/>
    <s v="Styracaceae"/>
    <x v="4"/>
    <m/>
    <x v="5"/>
    <s v="Styrax"/>
    <d v="2015-05-08T00:00:00"/>
    <n v="59"/>
    <x v="3"/>
    <n v="131.97031853583505"/>
    <m/>
    <n v="2.732585E-3"/>
    <m/>
    <m/>
    <m/>
    <m/>
    <m/>
    <m/>
    <m/>
    <m/>
    <m/>
    <m/>
    <m/>
  </r>
  <r>
    <x v="0"/>
    <s v="MOJ2040"/>
    <n v="42"/>
    <s v="n"/>
    <n v="101714"/>
    <s v="Araliaceae"/>
    <x v="22"/>
    <s v="sp1"/>
    <x v="27"/>
    <s v="bolitas"/>
    <d v="2015-05-09T00:00:00"/>
    <n v="80"/>
    <x v="3"/>
    <n v="150.13677888213201"/>
    <m/>
    <n v="5.0239999999999998E-3"/>
    <m/>
    <m/>
    <m/>
    <m/>
    <m/>
    <m/>
    <m/>
    <m/>
    <m/>
    <m/>
    <m/>
  </r>
  <r>
    <x v="0"/>
    <s v="MOJ0000"/>
    <n v="41"/>
    <s v="n"/>
    <n v="101227"/>
    <s v="Rubiaceae"/>
    <x v="8"/>
    <s v="sp1"/>
    <x v="10"/>
    <s v="Alzatea peluda"/>
    <d v="2015-04-26T00:00:00"/>
    <n v="60"/>
    <x v="3"/>
    <n v="137.07837138796737"/>
    <m/>
    <n v="2.826E-3"/>
    <m/>
    <m/>
    <m/>
    <m/>
    <m/>
    <m/>
    <m/>
    <m/>
    <m/>
    <m/>
    <m/>
  </r>
  <r>
    <x v="0"/>
    <s v="MOJ8040"/>
    <n v="41"/>
    <s v="n"/>
    <n v="102579"/>
    <s v="Indet"/>
    <x v="45"/>
    <n v="4"/>
    <x v="63"/>
    <s v="Pesciolo rojo"/>
    <d v="2015-05-16T00:00:00"/>
    <n v="67"/>
    <x v="3"/>
    <n v="105.51930808240917"/>
    <m/>
    <n v="3.5238650000000002E-3"/>
    <m/>
    <m/>
    <m/>
    <m/>
    <m/>
    <m/>
    <m/>
    <m/>
    <m/>
    <m/>
    <m/>
  </r>
  <r>
    <x v="0"/>
    <s v="MOJ4080"/>
    <n v="42"/>
    <s v="n"/>
    <n v="102169"/>
    <s v="Primulaceae"/>
    <x v="2"/>
    <s v="sp7"/>
    <x v="3"/>
    <s v="Ardisia roja"/>
    <d v="2015-05-11T00:00:00"/>
    <n v="65"/>
    <x v="3"/>
    <n v="178.39110430775202"/>
    <m/>
    <n v="3.3166250000000001E-3"/>
    <m/>
    <m/>
    <m/>
    <m/>
    <m/>
    <m/>
    <m/>
    <m/>
    <m/>
    <m/>
    <m/>
  </r>
  <r>
    <x v="0"/>
    <s v="MOJ8060"/>
    <n v="41"/>
    <s v="n"/>
    <n v="102635"/>
    <s v="Primulaceae"/>
    <x v="2"/>
    <s v="sp1"/>
    <x v="62"/>
    <s v="Ardisia blanca"/>
    <d v="2015-05-16T00:00:00"/>
    <n v="52"/>
    <x v="3"/>
    <n v="196.10075190611212"/>
    <m/>
    <n v="2.1226399999999999E-3"/>
    <m/>
    <m/>
    <m/>
    <m/>
    <m/>
    <m/>
    <m/>
    <m/>
    <m/>
    <m/>
    <m/>
  </r>
  <r>
    <x v="0"/>
    <s v="MOJ4020"/>
    <n v="33"/>
    <s v="n"/>
    <n v="101969"/>
    <s v="Rubiaceae"/>
    <x v="8"/>
    <s v="sp1"/>
    <x v="10"/>
    <s v="Alzatea peluda"/>
    <d v="2015-05-10T00:00:00"/>
    <n v="68"/>
    <x v="3"/>
    <n v="131.13861274102101"/>
    <m/>
    <n v="3.6298400000000001E-3"/>
    <m/>
    <m/>
    <m/>
    <m/>
    <m/>
    <m/>
    <m/>
    <m/>
    <m/>
    <m/>
    <m/>
  </r>
  <r>
    <x v="0"/>
    <s v="MOJ8020"/>
    <n v="43"/>
    <s v="n"/>
    <n v="102526"/>
    <s v="Indet"/>
    <x v="45"/>
    <n v="4"/>
    <x v="63"/>
    <s v="Pesciolo rojo"/>
    <d v="2015-05-15T00:00:00"/>
    <n v="52"/>
    <x v="3"/>
    <n v="120.48279166369471"/>
    <m/>
    <n v="2.1226399999999999E-3"/>
    <m/>
    <m/>
    <m/>
    <m/>
    <m/>
    <m/>
    <m/>
    <m/>
    <m/>
    <m/>
    <m/>
  </r>
  <r>
    <x v="0"/>
    <s v="MOJ4020"/>
    <n v="33"/>
    <s v="n"/>
    <n v="101971"/>
    <s v="Styracaceae"/>
    <x v="4"/>
    <m/>
    <x v="5"/>
    <s v="Styrax"/>
    <d v="2015-05-10T00:00:00"/>
    <n v="63"/>
    <x v="3"/>
    <n v="188.85059856815121"/>
    <m/>
    <n v="3.1156650000000001E-3"/>
    <m/>
    <m/>
    <m/>
    <m/>
    <m/>
    <m/>
    <m/>
    <m/>
    <m/>
    <m/>
    <m/>
  </r>
  <r>
    <x v="0"/>
    <s v="MOJ2040"/>
    <n v="41"/>
    <s v="n"/>
    <n v="101716"/>
    <s v="Adoxaceae"/>
    <x v="0"/>
    <m/>
    <x v="0"/>
    <s v="Viburnum"/>
    <d v="2015-05-09T00:00:00"/>
    <n v="146"/>
    <x v="0"/>
    <n v="191.54807644347949"/>
    <m/>
    <n v="1.6733060000000001E-2"/>
    <m/>
    <m/>
    <m/>
    <m/>
    <m/>
    <m/>
    <m/>
    <m/>
    <m/>
    <m/>
    <m/>
  </r>
  <r>
    <x v="0"/>
    <s v="MOJ0060"/>
    <n v="12"/>
    <s v="n"/>
    <n v="101343"/>
    <s v="Primulaceae"/>
    <x v="2"/>
    <s v="sp5"/>
    <x v="2"/>
    <s v="Ardisia normal"/>
    <d v="2015-04-27T00:00:00"/>
    <n v="57"/>
    <x v="3"/>
    <n v="132.26583731007554"/>
    <m/>
    <n v="2.550465E-3"/>
    <m/>
    <m/>
    <m/>
    <m/>
    <m/>
    <m/>
    <m/>
    <m/>
    <m/>
    <m/>
    <m/>
  </r>
  <r>
    <x v="0"/>
    <s v="MOJ0060"/>
    <n v="34"/>
    <s v="n"/>
    <n v="101389"/>
    <s v="Primulaceae"/>
    <x v="2"/>
    <s v="sp7"/>
    <x v="3"/>
    <s v="Ardisia roja"/>
    <d v="2015-04-27T00:00:00"/>
    <n v="62"/>
    <x v="3"/>
    <n v="143.04585995077701"/>
    <m/>
    <n v="3.01754E-3"/>
    <m/>
    <m/>
    <m/>
    <m/>
    <m/>
    <m/>
    <m/>
    <m/>
    <m/>
    <m/>
    <m/>
  </r>
  <r>
    <x v="0"/>
    <s v="MOJ6020"/>
    <n v="32"/>
    <s v="n"/>
    <n v="102257"/>
    <s v="Rubiaceae"/>
    <x v="8"/>
    <s v="sp1"/>
    <x v="10"/>
    <s v="Alzatea peluda"/>
    <d v="2015-05-12T00:00:00"/>
    <n v="108"/>
    <x v="0"/>
    <n v="191.50530731108375"/>
    <m/>
    <n v="9.1562399999999995E-3"/>
    <s v="L"/>
    <m/>
    <m/>
    <m/>
    <m/>
    <m/>
    <m/>
    <m/>
    <m/>
    <m/>
    <m/>
  </r>
  <r>
    <x v="0"/>
    <s v="MOJ8020"/>
    <n v="41"/>
    <s v="n"/>
    <n v="102531"/>
    <s v="Styracaceae"/>
    <x v="4"/>
    <m/>
    <x v="5"/>
    <s v="Styrax"/>
    <d v="2015-05-15T00:00:00"/>
    <n v="63"/>
    <x v="3"/>
    <n v="176.15421576287071"/>
    <m/>
    <n v="3.1156650000000001E-3"/>
    <m/>
    <m/>
    <m/>
    <m/>
    <m/>
    <m/>
    <m/>
    <m/>
    <m/>
    <m/>
    <m/>
  </r>
  <r>
    <x v="3"/>
    <s v="MIR2000"/>
    <n v="41"/>
    <s v="n"/>
    <n v="102900"/>
    <s v="Meliaceae"/>
    <x v="46"/>
    <m/>
    <x v="68"/>
    <s v="Guarea"/>
    <s v="jun/21/2015"/>
    <n v="104"/>
    <x v="0"/>
    <n v="191.50278141621058"/>
    <m/>
    <n v="8.4905599999999994E-3"/>
    <s v="M"/>
    <m/>
    <n v="67"/>
    <m/>
    <m/>
    <m/>
    <m/>
    <m/>
    <m/>
    <m/>
    <m/>
  </r>
  <r>
    <x v="0"/>
    <s v="MOJ4060"/>
    <n v="42"/>
    <s v="n"/>
    <n v="102125"/>
    <s v="Pentaphylacaceae"/>
    <x v="7"/>
    <s v="vertheoidaes"/>
    <x v="9"/>
    <s v="Alterno aserrado"/>
    <d v="2015-05-11T00:00:00"/>
    <n v="51"/>
    <x v="3"/>
    <n v="151.28029494673123"/>
    <m/>
    <n v="2.041785E-3"/>
    <m/>
    <m/>
    <m/>
    <m/>
    <m/>
    <m/>
    <m/>
    <m/>
    <m/>
    <m/>
    <m/>
  </r>
  <r>
    <x v="3"/>
    <s v="MIR4080"/>
    <n v="32"/>
    <s v="n"/>
    <n v="103280"/>
    <s v="Symplocaceae"/>
    <x v="13"/>
    <s v="sp3"/>
    <x v="18"/>
    <s v="Symplocos pequeño"/>
    <s v="jun/22/2015"/>
    <n v="121"/>
    <x v="0"/>
    <n v="191.40524142432037"/>
    <m/>
    <n v="1.1493185000000001E-2"/>
    <m/>
    <m/>
    <m/>
    <m/>
    <m/>
    <m/>
    <m/>
    <m/>
    <m/>
    <m/>
    <m/>
  </r>
  <r>
    <x v="0"/>
    <s v="MOJ4080"/>
    <n v="44"/>
    <s v="n"/>
    <n v="102160"/>
    <s v="Primulaceae"/>
    <x v="2"/>
    <s v="sp7"/>
    <x v="3"/>
    <s v="Ardisia roja"/>
    <d v="2015-05-11T00:00:00"/>
    <n v="64"/>
    <x v="3"/>
    <n v="189.67053139358032"/>
    <m/>
    <n v="3.21536E-3"/>
    <m/>
    <m/>
    <m/>
    <m/>
    <m/>
    <m/>
    <m/>
    <m/>
    <m/>
    <m/>
    <m/>
  </r>
  <r>
    <x v="0"/>
    <s v="MOJ8060"/>
    <n v="41"/>
    <s v="n"/>
    <n v="102632"/>
    <s v="Pentaphylacaceae"/>
    <x v="7"/>
    <s v="vertheoidaes"/>
    <x v="9"/>
    <s v="Alterno aserrado"/>
    <d v="2015-05-16T00:00:00"/>
    <n v="85"/>
    <x v="3"/>
    <n v="104.43687413562927"/>
    <m/>
    <n v="5.6716249999999996E-3"/>
    <m/>
    <m/>
    <m/>
    <m/>
    <m/>
    <m/>
    <m/>
    <m/>
    <m/>
    <m/>
    <m/>
  </r>
  <r>
    <x v="0"/>
    <s v="MOJ0040"/>
    <n v="21"/>
    <s v="n"/>
    <n v="101302"/>
    <s v="Pentaphylacaceae"/>
    <x v="7"/>
    <s v="vertheoidaes"/>
    <x v="9"/>
    <s v="Alterno aserrado"/>
    <d v="2015-04-26T00:00:00"/>
    <n v="81"/>
    <x v="3"/>
    <n v="145.35155295762183"/>
    <m/>
    <n v="5.1503850000000004E-3"/>
    <m/>
    <m/>
    <m/>
    <m/>
    <m/>
    <m/>
    <m/>
    <m/>
    <m/>
    <m/>
    <m/>
  </r>
  <r>
    <x v="0"/>
    <s v="MOJ6000"/>
    <n v="13"/>
    <s v="n"/>
    <n v="102183"/>
    <s v="Pentaphylacaceae"/>
    <x v="7"/>
    <s v="vertheoidaes"/>
    <x v="9"/>
    <s v="Alterno aserrado"/>
    <d v="2015-05-11T00:00:00"/>
    <n v="68"/>
    <x v="3"/>
    <n v="142.19769920386159"/>
    <m/>
    <n v="3.6298400000000001E-3"/>
    <m/>
    <m/>
    <m/>
    <m/>
    <m/>
    <m/>
    <m/>
    <m/>
    <m/>
    <m/>
    <m/>
  </r>
  <r>
    <x v="3"/>
    <s v="MIR0000"/>
    <n v="31"/>
    <s v="n"/>
    <n v="102694"/>
    <s v="Melastomataceae"/>
    <x v="10"/>
    <s v="sp2"/>
    <x v="12"/>
    <s v="Melastoma lisa"/>
    <s v="jun/20/2015"/>
    <n v="150"/>
    <x v="0"/>
    <n v="191.21619717198519"/>
    <m/>
    <n v="1.7662500000000001E-2"/>
    <s v="M"/>
    <m/>
    <n v="95"/>
    <m/>
    <m/>
    <m/>
    <m/>
    <m/>
    <m/>
    <m/>
    <m/>
  </r>
  <r>
    <x v="0"/>
    <s v="MOJ2080"/>
    <n v="41"/>
    <s v="n"/>
    <n v="101880"/>
    <s v="Rubiaceae"/>
    <x v="8"/>
    <s v="sp1"/>
    <x v="10"/>
    <s v="Alzatea peluda"/>
    <d v="2015-05-10T00:00:00"/>
    <n v="82"/>
    <x v="3"/>
    <n v="147.17553427520232"/>
    <m/>
    <n v="5.2783400000000003E-3"/>
    <m/>
    <m/>
    <m/>
    <m/>
    <m/>
    <m/>
    <m/>
    <m/>
    <m/>
    <m/>
    <m/>
  </r>
  <r>
    <x v="2"/>
    <s v="COP4080"/>
    <n v="24"/>
    <s v="n"/>
    <n v="54484"/>
    <s v="Rutaceae"/>
    <x v="14"/>
    <s v="cf.melanostictum"/>
    <x v="17"/>
    <s v="Zanthoxylum atorne"/>
    <d v="2015-03-24T00:00:00"/>
    <n v="147"/>
    <x v="0"/>
    <n v="191.12707813511463"/>
    <m/>
    <n v="1.6963065000000003E-2"/>
    <m/>
    <m/>
    <m/>
    <m/>
    <m/>
    <m/>
    <m/>
    <m/>
    <m/>
    <m/>
    <m/>
  </r>
  <r>
    <x v="0"/>
    <s v="MOJ0020"/>
    <n v="12"/>
    <s v="n"/>
    <n v="101233"/>
    <s v="Rubiaceae"/>
    <x v="8"/>
    <s v="sp1"/>
    <x v="10"/>
    <s v="Alzatea peluda"/>
    <d v="2015-04-26T00:00:00"/>
    <n v="79"/>
    <x v="3"/>
    <n v="153.60368712501867"/>
    <m/>
    <n v="4.8991850000000003E-3"/>
    <s v="L"/>
    <m/>
    <m/>
    <m/>
    <m/>
    <m/>
    <m/>
    <m/>
    <m/>
    <m/>
    <m/>
  </r>
  <r>
    <x v="0"/>
    <s v="MOJ4060"/>
    <n v="11"/>
    <s v="n"/>
    <n v="102068"/>
    <s v="Primulaceae"/>
    <x v="2"/>
    <s v="sp7"/>
    <x v="3"/>
    <s v="Ardisia roja"/>
    <d v="2015-05-11T00:00:00"/>
    <n v="50"/>
    <x v="3"/>
    <n v="178.12518567811526"/>
    <m/>
    <n v="1.9624999999999998E-3"/>
    <m/>
    <m/>
    <m/>
    <m/>
    <m/>
    <m/>
    <m/>
    <m/>
    <m/>
    <m/>
    <m/>
  </r>
  <r>
    <x v="1"/>
    <s v="ALM4000"/>
    <n v="33"/>
    <s v="n"/>
    <n v="100465"/>
    <s v="Styracaceae"/>
    <x v="4"/>
    <m/>
    <x v="5"/>
    <s v="Styrax"/>
    <d v="2015-04-17T00:00:00"/>
    <n v="229"/>
    <x v="0"/>
    <n v="191.12062433213697"/>
    <m/>
    <n v="4.1166185000000008E-2"/>
    <m/>
    <m/>
    <m/>
    <m/>
    <m/>
    <m/>
    <m/>
    <m/>
    <m/>
    <m/>
    <m/>
  </r>
  <r>
    <x v="0"/>
    <s v="MOJ0000"/>
    <n v="33"/>
    <s v="n"/>
    <n v="101206"/>
    <s v="Adoxaceae"/>
    <x v="0"/>
    <m/>
    <x v="0"/>
    <s v="Viburnum"/>
    <d v="2015-04-26T00:00:00"/>
    <n v="54"/>
    <x v="3"/>
    <n v="180.42208150087203"/>
    <m/>
    <n v="2.2890599999999999E-3"/>
    <m/>
    <m/>
    <m/>
    <m/>
    <m/>
    <m/>
    <m/>
    <m/>
    <m/>
    <m/>
    <m/>
  </r>
  <r>
    <x v="0"/>
    <s v="MOJ6060"/>
    <n v="34"/>
    <s v="n"/>
    <n v="102369"/>
    <s v="Sabiaceae"/>
    <x v="29"/>
    <m/>
    <x v="37"/>
    <s v="Meliosma quercus"/>
    <d v="2015-05-12T00:00:00"/>
    <n v="65"/>
    <x v="3"/>
    <n v="131.6807434891609"/>
    <m/>
    <n v="3.3166250000000001E-3"/>
    <m/>
    <m/>
    <m/>
    <m/>
    <m/>
    <m/>
    <m/>
    <m/>
    <m/>
    <m/>
    <m/>
  </r>
  <r>
    <x v="0"/>
    <s v="MOJ4080"/>
    <n v="22"/>
    <s v="n"/>
    <n v="102144"/>
    <s v="Pentaphylacaceae"/>
    <x v="7"/>
    <s v="vertheoidaes"/>
    <x v="9"/>
    <s v="Alterno aserrado"/>
    <d v="2015-05-11T00:00:00"/>
    <n v="73"/>
    <x v="3"/>
    <n v="196.68021810925515"/>
    <m/>
    <n v="4.1832650000000002E-3"/>
    <m/>
    <m/>
    <m/>
    <m/>
    <m/>
    <m/>
    <m/>
    <m/>
    <m/>
    <m/>
    <m/>
  </r>
  <r>
    <x v="3"/>
    <s v="MIR2040"/>
    <n v="22"/>
    <s v="n"/>
    <n v="102979"/>
    <s v="Rubiaceae"/>
    <x v="20"/>
    <m/>
    <x v="24"/>
    <s v="cf Rondeletia"/>
    <s v="jun/21/2015"/>
    <n v="102"/>
    <x v="0"/>
    <n v="191.08723586310074"/>
    <m/>
    <n v="8.1671399999999998E-3"/>
    <m/>
    <m/>
    <m/>
    <m/>
    <m/>
    <m/>
    <m/>
    <m/>
    <m/>
    <m/>
    <m/>
  </r>
  <r>
    <x v="0"/>
    <s v="MOJ2000"/>
    <n v="24"/>
    <s v="n"/>
    <n v="101517"/>
    <s v="Primulaceae"/>
    <x v="2"/>
    <s v="sp7"/>
    <x v="3"/>
    <s v="Ardisia roja"/>
    <d v="2015-05-08T00:00:00"/>
    <n v="63"/>
    <x v="3"/>
    <n v="151.88813959269055"/>
    <m/>
    <n v="3.1156650000000001E-3"/>
    <m/>
    <m/>
    <m/>
    <m/>
    <m/>
    <m/>
    <m/>
    <m/>
    <m/>
    <m/>
    <m/>
  </r>
  <r>
    <x v="0"/>
    <s v="MOJ4000"/>
    <n v="11"/>
    <s v="n"/>
    <n v="101882"/>
    <s v="Primulaceae"/>
    <x v="2"/>
    <s v="sp7"/>
    <x v="3"/>
    <s v="Ardisia roja"/>
    <d v="2015-05-10T00:00:00"/>
    <n v="60"/>
    <x v="3"/>
    <n v="131.07601158253672"/>
    <m/>
    <n v="2.826E-3"/>
    <m/>
    <m/>
    <m/>
    <m/>
    <m/>
    <m/>
    <m/>
    <m/>
    <m/>
    <m/>
    <m/>
  </r>
  <r>
    <x v="3"/>
    <s v="MIR0080"/>
    <n v="23"/>
    <s v="n"/>
    <n v="102852"/>
    <s v="Styracaceae"/>
    <x v="4"/>
    <m/>
    <x v="5"/>
    <s v="Styrax"/>
    <s v="jun/20/2015"/>
    <n v="153"/>
    <x v="0"/>
    <n v="190.9944134500962"/>
    <m/>
    <n v="1.8376065000000004E-2"/>
    <m/>
    <m/>
    <m/>
    <m/>
    <m/>
    <m/>
    <m/>
    <m/>
    <m/>
    <m/>
    <m/>
  </r>
  <r>
    <x v="0"/>
    <s v="MOJ2060"/>
    <n v="43"/>
    <s v="n"/>
    <n v="101783"/>
    <s v="Primulaceae"/>
    <x v="2"/>
    <s v="sp2"/>
    <x v="66"/>
    <s v="Ardisia camino"/>
    <d v="2015-05-09T00:00:00"/>
    <n v="108"/>
    <x v="0"/>
    <n v="190.95108015889866"/>
    <m/>
    <n v="9.1562399999999995E-3"/>
    <m/>
    <m/>
    <m/>
    <m/>
    <m/>
    <m/>
    <m/>
    <m/>
    <m/>
    <m/>
    <m/>
  </r>
  <r>
    <x v="0"/>
    <s v="MOJ2020"/>
    <n v="42"/>
    <s v="n"/>
    <n v="101650"/>
    <s v="Araliaceae"/>
    <x v="9"/>
    <s v="sp2"/>
    <x v="43"/>
    <s v="Schefflera glabra"/>
    <d v="2015-05-09T00:00:00"/>
    <n v="61"/>
    <x v="3"/>
    <n v="154.49064637120452"/>
    <m/>
    <n v="2.9209850000000001E-3"/>
    <m/>
    <m/>
    <m/>
    <m/>
    <m/>
    <m/>
    <m/>
    <m/>
    <m/>
    <m/>
    <m/>
  </r>
  <r>
    <x v="0"/>
    <s v="MOJ2000"/>
    <n v="21"/>
    <s v="n"/>
    <n v="101541"/>
    <s v="Primulaceae"/>
    <x v="2"/>
    <s v="sp7"/>
    <x v="3"/>
    <s v="Ardisia roja"/>
    <d v="2015-05-08T00:00:00"/>
    <n v="50"/>
    <x v="3"/>
    <n v="183.88644607517062"/>
    <m/>
    <n v="1.9624999999999998E-3"/>
    <m/>
    <m/>
    <m/>
    <m/>
    <m/>
    <m/>
    <m/>
    <m/>
    <m/>
    <m/>
    <m/>
  </r>
  <r>
    <x v="0"/>
    <s v="MOJ6080"/>
    <n v="11"/>
    <s v="n"/>
    <n v="102382"/>
    <s v="Primulaceae"/>
    <x v="2"/>
    <s v="sp7"/>
    <x v="3"/>
    <s v="Ardisia roja"/>
    <d v="2015-05-15T00:00:00"/>
    <n v="64"/>
    <x v="3"/>
    <n v="194.77172336505856"/>
    <m/>
    <n v="3.21536E-3"/>
    <m/>
    <m/>
    <m/>
    <m/>
    <m/>
    <m/>
    <m/>
    <m/>
    <m/>
    <m/>
    <m/>
  </r>
  <r>
    <x v="0"/>
    <s v="MOJ8000"/>
    <n v="22"/>
    <s v="n"/>
    <n v="102455"/>
    <s v="Primulaceae"/>
    <x v="2"/>
    <s v="sp7"/>
    <x v="3"/>
    <s v="Ardisia roja"/>
    <d v="2015-05-15T00:00:00"/>
    <n v="62"/>
    <x v="3"/>
    <n v="115.01496566175972"/>
    <m/>
    <n v="3.01754E-3"/>
    <m/>
    <m/>
    <m/>
    <m/>
    <m/>
    <m/>
    <m/>
    <m/>
    <m/>
    <m/>
    <m/>
  </r>
  <r>
    <x v="1"/>
    <s v="ALM6080"/>
    <n v="22"/>
    <s v="n"/>
    <n v="100825"/>
    <s v="Lauraceae"/>
    <x v="24"/>
    <s v="sp1"/>
    <x v="30"/>
    <s v="Laurel coco"/>
    <d v="2015-04-19T00:00:00"/>
    <n v="113"/>
    <x v="0"/>
    <n v="190.94423038528339"/>
    <m/>
    <n v="1.0023665000000001E-2"/>
    <m/>
    <m/>
    <m/>
    <m/>
    <m/>
    <m/>
    <m/>
    <m/>
    <m/>
    <m/>
    <m/>
  </r>
  <r>
    <x v="0"/>
    <s v="MOJ0080"/>
    <n v="34"/>
    <s v="n"/>
    <n v="101463"/>
    <s v="Ericaceae"/>
    <x v="17"/>
    <m/>
    <x v="21"/>
    <s v="cf pernettia"/>
    <d v="2015-05-08T00:00:00"/>
    <n v="55"/>
    <x v="3"/>
    <n v="168.72593876981932"/>
    <m/>
    <n v="2.374625E-3"/>
    <m/>
    <m/>
    <m/>
    <m/>
    <m/>
    <m/>
    <m/>
    <m/>
    <m/>
    <m/>
    <m/>
  </r>
  <r>
    <x v="0"/>
    <s v="MOJ2060"/>
    <n v="23"/>
    <s v="n"/>
    <n v="101750"/>
    <s v="Styracaceae"/>
    <x v="4"/>
    <m/>
    <x v="5"/>
    <s v="Styrax"/>
    <d v="2015-05-09T00:00:00"/>
    <n v="94"/>
    <x v="3"/>
    <n v="136.02259700843746"/>
    <m/>
    <n v="6.9362600000000005E-3"/>
    <m/>
    <m/>
    <m/>
    <m/>
    <m/>
    <m/>
    <m/>
    <m/>
    <m/>
    <m/>
    <m/>
  </r>
  <r>
    <x v="3"/>
    <s v="MIR6040"/>
    <n v="21"/>
    <s v="n"/>
    <n v="103369"/>
    <s v="Melastomataceae"/>
    <x v="10"/>
    <s v="sp2"/>
    <x v="12"/>
    <s v="Melastoma lisa"/>
    <s v="jun/23/2015"/>
    <n v="172"/>
    <x v="0"/>
    <n v="190.93653414411048"/>
    <m/>
    <n v="2.3223440000000001E-2"/>
    <s v="M"/>
    <m/>
    <n v="138"/>
    <n v="58"/>
    <m/>
    <m/>
    <m/>
    <m/>
    <m/>
    <m/>
    <m/>
  </r>
  <r>
    <x v="0"/>
    <s v="MOJ6060"/>
    <n v="44"/>
    <s v="n"/>
    <n v="102371"/>
    <s v="Pentaphylacaceae"/>
    <x v="7"/>
    <s v="vertheoidaes"/>
    <x v="9"/>
    <s v="Alterno aserrado"/>
    <d v="2015-05-12T00:00:00"/>
    <n v="61"/>
    <x v="3"/>
    <n v="175.43748876697424"/>
    <m/>
    <n v="2.9209850000000001E-3"/>
    <m/>
    <m/>
    <m/>
    <m/>
    <m/>
    <m/>
    <m/>
    <m/>
    <m/>
    <m/>
    <m/>
  </r>
  <r>
    <x v="0"/>
    <s v="MOJ8000"/>
    <n v="21"/>
    <s v="n"/>
    <n v="102458"/>
    <s v="Primulaceae"/>
    <x v="44"/>
    <s v="sp2"/>
    <x v="61"/>
    <s v="Myrsine chryso"/>
    <d v="2015-05-15T00:00:00"/>
    <n v="56"/>
    <x v="3"/>
    <n v="184.21239467091053"/>
    <m/>
    <n v="2.4617600000000003E-3"/>
    <m/>
    <m/>
    <m/>
    <m/>
    <m/>
    <m/>
    <m/>
    <m/>
    <m/>
    <m/>
    <m/>
  </r>
  <r>
    <x v="0"/>
    <s v="MOJ4020"/>
    <n v="41"/>
    <s v="n"/>
    <n v="101990"/>
    <s v="Primulaceae"/>
    <x v="2"/>
    <s v="sp5"/>
    <x v="2"/>
    <s v="Ardisia normal"/>
    <d v="2015-05-10T00:00:00"/>
    <n v="80"/>
    <x v="3"/>
    <n v="174.99164774790313"/>
    <m/>
    <n v="5.0239999999999998E-3"/>
    <m/>
    <m/>
    <m/>
    <m/>
    <m/>
    <m/>
    <m/>
    <m/>
    <m/>
    <m/>
    <m/>
  </r>
  <r>
    <x v="0"/>
    <s v="MOJ0040"/>
    <n v="11"/>
    <s v="n"/>
    <n v="101275"/>
    <s v="Ericaceae"/>
    <x v="17"/>
    <m/>
    <x v="21"/>
    <s v="cf pernettia"/>
    <d v="2015-04-26T00:00:00"/>
    <n v="120"/>
    <x v="0"/>
    <n v="190.90562262206674"/>
    <m/>
    <n v="1.1304E-2"/>
    <s v="M"/>
    <m/>
    <n v="95"/>
    <m/>
    <m/>
    <m/>
    <m/>
    <m/>
    <m/>
    <m/>
    <m/>
  </r>
  <r>
    <x v="2"/>
    <s v="COP0060"/>
    <n v="14"/>
    <s v="n"/>
    <n v="54188"/>
    <s v="Primulaceae"/>
    <x v="28"/>
    <s v="sp1"/>
    <x v="36"/>
    <s v="Ardisia mini"/>
    <d v="2015-03-22T00:00:00"/>
    <n v="113"/>
    <x v="0"/>
    <n v="190.50050688585642"/>
    <m/>
    <n v="1.0023665000000001E-2"/>
    <m/>
    <m/>
    <m/>
    <m/>
    <m/>
    <m/>
    <m/>
    <m/>
    <m/>
    <m/>
    <m/>
  </r>
  <r>
    <x v="0"/>
    <s v="MOJ4040"/>
    <n v="21"/>
    <s v="n"/>
    <n v="102032"/>
    <s v="Aquifoliaceae"/>
    <x v="15"/>
    <s v="sp2"/>
    <x v="19"/>
    <s v="Ilex amarillo"/>
    <d v="2015-05-11T00:00:00"/>
    <n v="89"/>
    <x v="3"/>
    <n v="137.65053223913543"/>
    <m/>
    <n v="6.2179850000000005E-3"/>
    <m/>
    <m/>
    <m/>
    <m/>
    <m/>
    <m/>
    <m/>
    <m/>
    <m/>
    <m/>
    <m/>
  </r>
  <r>
    <x v="1"/>
    <s v="ALM8080"/>
    <n v="32"/>
    <s v="n"/>
    <n v="101134"/>
    <s v="Fagaceae"/>
    <x v="3"/>
    <s v="sp1"/>
    <x v="4"/>
    <s v="Quercus"/>
    <d v="2015-04-21T00:00:00"/>
    <n v="187"/>
    <x v="0"/>
    <n v="190.47988197236236"/>
    <m/>
    <n v="2.7450665000000003E-2"/>
    <m/>
    <m/>
    <m/>
    <m/>
    <m/>
    <m/>
    <m/>
    <m/>
    <m/>
    <m/>
    <m/>
  </r>
  <r>
    <x v="1"/>
    <s v="ALM0060"/>
    <n v="11"/>
    <s v="n"/>
    <n v="100083"/>
    <s v="Rubiaceae"/>
    <x v="41"/>
    <s v="sp2"/>
    <x v="58"/>
    <s v="Psychotria rosa"/>
    <d v="2015-04-14T00:00:00"/>
    <n v="100"/>
    <x v="0"/>
    <n v="190.44227922104557"/>
    <m/>
    <n v="7.8499999999999993E-3"/>
    <m/>
    <m/>
    <m/>
    <m/>
    <m/>
    <m/>
    <m/>
    <m/>
    <m/>
    <m/>
    <m/>
  </r>
  <r>
    <x v="0"/>
    <s v="MOJ2040"/>
    <n v="33"/>
    <s v="n"/>
    <n v="101699"/>
    <s v="Pentaphylacaceae"/>
    <x v="7"/>
    <s v="vertheoidaes"/>
    <x v="9"/>
    <s v="Alterno aserrado"/>
    <d v="2015-05-09T00:00:00"/>
    <n v="78"/>
    <x v="3"/>
    <n v="191.80160283765545"/>
    <m/>
    <n v="4.7759400000000002E-3"/>
    <m/>
    <m/>
    <m/>
    <m/>
    <m/>
    <m/>
    <m/>
    <m/>
    <m/>
    <m/>
    <m/>
  </r>
  <r>
    <x v="2"/>
    <s v="COP6000"/>
    <n v="22"/>
    <s v="n"/>
    <n v="54510"/>
    <s v="Adoxaceae"/>
    <x v="0"/>
    <m/>
    <x v="0"/>
    <s v="Viburnum"/>
    <d v="2015-03-24T00:00:00"/>
    <n v="251"/>
    <x v="0"/>
    <n v="190.36091702449272"/>
    <m/>
    <n v="4.9455785000000002E-2"/>
    <s v="M"/>
    <m/>
    <n v="237"/>
    <m/>
    <m/>
    <m/>
    <m/>
    <m/>
    <m/>
    <m/>
    <m/>
  </r>
  <r>
    <x v="0"/>
    <s v="MOJ0060"/>
    <n v="11"/>
    <s v="n"/>
    <n v="101336"/>
    <s v="Pentaphylacaceae"/>
    <x v="7"/>
    <s v="vertheoidaes"/>
    <x v="9"/>
    <s v="Alterno aserrado"/>
    <d v="2015-04-27T00:00:00"/>
    <n v="62"/>
    <x v="3"/>
    <n v="139.98110551321523"/>
    <m/>
    <n v="3.01754E-3"/>
    <m/>
    <m/>
    <m/>
    <m/>
    <m/>
    <m/>
    <m/>
    <m/>
    <m/>
    <m/>
    <m/>
  </r>
  <r>
    <x v="2"/>
    <s v="COP2020"/>
    <n v="33"/>
    <s v="n"/>
    <n v="54302"/>
    <s v="Chloranthaceae"/>
    <x v="40"/>
    <s v="mexicanum"/>
    <x v="57"/>
    <s v="Hediosmum mexicanum"/>
    <d v="2015-03-23T00:00:00"/>
    <n v="285"/>
    <x v="0"/>
    <n v="190.33549921037735"/>
    <m/>
    <n v="6.3761625000000002E-2"/>
    <m/>
    <m/>
    <m/>
    <m/>
    <m/>
    <m/>
    <m/>
    <m/>
    <m/>
    <m/>
    <m/>
  </r>
  <r>
    <x v="1"/>
    <s v="ALM8020"/>
    <n v="41"/>
    <s v="n"/>
    <n v="100969"/>
    <s v="Rutaceae"/>
    <x v="14"/>
    <s v="cf.melanostictum"/>
    <x v="17"/>
    <s v="Zanthoxylum"/>
    <d v="2015-04-20T00:00:00"/>
    <n v="289"/>
    <x v="0"/>
    <n v="190.29034588054685"/>
    <m/>
    <n v="6.5563985000000005E-2"/>
    <m/>
    <m/>
    <m/>
    <m/>
    <m/>
    <m/>
    <m/>
    <m/>
    <m/>
    <m/>
    <m/>
  </r>
  <r>
    <x v="1"/>
    <s v="ALM6020"/>
    <n v="41"/>
    <s v="n"/>
    <n v="100714"/>
    <s v="Primulaceae"/>
    <x v="2"/>
    <s v="sp3"/>
    <x v="16"/>
    <s v="Ardisia grande"/>
    <d v="2015-04-19T00:00:00"/>
    <n v="119"/>
    <x v="0"/>
    <n v="190.17139975618662"/>
    <n v="110"/>
    <n v="1.1116384999999999E-2"/>
    <s v="A"/>
    <s v="Q"/>
    <m/>
    <m/>
    <m/>
    <m/>
    <m/>
    <m/>
    <m/>
    <m/>
    <s v="Measure at 110"/>
  </r>
  <r>
    <x v="3"/>
    <s v="MIR2080"/>
    <n v="22"/>
    <s v="n"/>
    <n v="103087"/>
    <s v="Magnoliaceae"/>
    <x v="12"/>
    <m/>
    <x v="14"/>
    <s v="Magnolia"/>
    <s v="jun/21/2015"/>
    <n v="140"/>
    <x v="0"/>
    <n v="190.13392538505977"/>
    <m/>
    <n v="1.5386E-2"/>
    <m/>
    <m/>
    <m/>
    <m/>
    <m/>
    <m/>
    <m/>
    <m/>
    <m/>
    <m/>
    <m/>
  </r>
  <r>
    <x v="1"/>
    <s v="ALM2020"/>
    <n v="14"/>
    <s v="n"/>
    <n v="100269"/>
    <s v="Fagaceae"/>
    <x v="3"/>
    <s v="sp1"/>
    <x v="4"/>
    <s v="Quercus"/>
    <d v="2015-04-16T00:00:00"/>
    <n v="107"/>
    <x v="0"/>
    <n v="190.0005716878502"/>
    <m/>
    <n v="8.987465E-3"/>
    <m/>
    <m/>
    <m/>
    <m/>
    <m/>
    <m/>
    <m/>
    <m/>
    <m/>
    <m/>
    <m/>
  </r>
  <r>
    <x v="3"/>
    <s v="MIR0000"/>
    <n v="33"/>
    <s v="n"/>
    <n v="102703"/>
    <s v="Araliaceae"/>
    <x v="9"/>
    <s v="sp2"/>
    <x v="43"/>
    <s v="schefflera glabra"/>
    <s v="jun/20/2015"/>
    <n v="131"/>
    <x v="0"/>
    <n v="189.97778980276502"/>
    <m/>
    <n v="1.3471385000000001E-2"/>
    <m/>
    <m/>
    <m/>
    <m/>
    <m/>
    <m/>
    <m/>
    <m/>
    <m/>
    <m/>
    <m/>
  </r>
  <r>
    <x v="0"/>
    <s v="MOJ4020"/>
    <n v="12"/>
    <s v="n"/>
    <n v="101925"/>
    <s v="Adoxaceae"/>
    <x v="0"/>
    <m/>
    <x v="0"/>
    <s v="Viburnum"/>
    <d v="2015-05-10T00:00:00"/>
    <n v="132"/>
    <x v="0"/>
    <n v="189.87101649631353"/>
    <m/>
    <n v="1.367784E-2"/>
    <m/>
    <m/>
    <m/>
    <m/>
    <m/>
    <m/>
    <m/>
    <m/>
    <m/>
    <m/>
    <m/>
  </r>
  <r>
    <x v="0"/>
    <s v="MOJ4080"/>
    <n v="44"/>
    <s v="n"/>
    <n v="102163"/>
    <s v="Primulaceae"/>
    <x v="2"/>
    <s v="sp7"/>
    <x v="3"/>
    <s v="Ardisia roja"/>
    <d v="2015-05-11T00:00:00"/>
    <n v="51"/>
    <x v="3"/>
    <n v="138.95553953470892"/>
    <m/>
    <n v="2.041785E-3"/>
    <m/>
    <m/>
    <m/>
    <m/>
    <m/>
    <m/>
    <m/>
    <m/>
    <m/>
    <m/>
    <m/>
  </r>
  <r>
    <x v="0"/>
    <s v="MOJ6060"/>
    <n v="11"/>
    <s v="n"/>
    <n v="102327"/>
    <s v="Clusiaceae"/>
    <x v="11"/>
    <m/>
    <x v="13"/>
    <s v="Clusia"/>
    <d v="2015-05-12T00:00:00"/>
    <n v="179"/>
    <x v="0"/>
    <n v="189.67652183950406"/>
    <m/>
    <n v="2.5152185000000001E-2"/>
    <m/>
    <m/>
    <m/>
    <m/>
    <m/>
    <m/>
    <m/>
    <m/>
    <m/>
    <m/>
    <m/>
  </r>
  <r>
    <x v="0"/>
    <s v="MOJ8080"/>
    <n v="44"/>
    <s v="n"/>
    <n v="102669"/>
    <s v="Primulaceae"/>
    <x v="2"/>
    <s v="sp7"/>
    <x v="3"/>
    <s v="Ardisia roja"/>
    <d v="2015-05-16T00:00:00"/>
    <n v="65"/>
    <x v="3"/>
    <n v="174.01541404892157"/>
    <m/>
    <n v="3.3166250000000001E-3"/>
    <m/>
    <m/>
    <m/>
    <m/>
    <m/>
    <m/>
    <m/>
    <m/>
    <m/>
    <m/>
    <m/>
  </r>
  <r>
    <x v="0"/>
    <s v="MOJ0060"/>
    <n v="22"/>
    <s v="n"/>
    <n v="101369"/>
    <s v="Araliaceae"/>
    <x v="22"/>
    <s v="sp1"/>
    <x v="27"/>
    <s v="bolitas"/>
    <d v="2015-04-27T00:00:00"/>
    <n v="74"/>
    <x v="3"/>
    <n v="177.23348345208285"/>
    <m/>
    <n v="4.2986600000000002E-3"/>
    <m/>
    <m/>
    <m/>
    <m/>
    <m/>
    <m/>
    <m/>
    <m/>
    <m/>
    <m/>
    <m/>
  </r>
  <r>
    <x v="1"/>
    <s v="ALM2080"/>
    <n v="24"/>
    <s v="n"/>
    <n v="100400"/>
    <s v="Fagaceae"/>
    <x v="3"/>
    <s v="sp1"/>
    <x v="4"/>
    <s v="Quercus"/>
    <d v="2015-04-17T00:00:00"/>
    <n v="164"/>
    <x v="0"/>
    <n v="189.67464385029194"/>
    <m/>
    <n v="2.1113360000000001E-2"/>
    <m/>
    <m/>
    <m/>
    <m/>
    <m/>
    <m/>
    <m/>
    <m/>
    <m/>
    <m/>
    <m/>
  </r>
  <r>
    <x v="2"/>
    <s v="COP2040"/>
    <n v="24"/>
    <s v="n"/>
    <n v="54325"/>
    <s v="Rutaceae"/>
    <x v="14"/>
    <s v="cf.melanostictum"/>
    <x v="17"/>
    <s v="Zanthoxylum atorne"/>
    <d v="2015-03-23T00:00:00"/>
    <n v="163"/>
    <x v="0"/>
    <n v="189.55529006826512"/>
    <m/>
    <n v="2.0856665E-2"/>
    <m/>
    <m/>
    <m/>
    <m/>
    <m/>
    <m/>
    <m/>
    <m/>
    <m/>
    <m/>
    <m/>
  </r>
  <r>
    <x v="0"/>
    <s v="MOJ6020"/>
    <n v="31"/>
    <s v="n"/>
    <n v="102254"/>
    <s v="Araliaceae"/>
    <x v="9"/>
    <s v="sp1"/>
    <x v="11"/>
    <s v="Schefflera"/>
    <d v="2015-05-12T00:00:00"/>
    <n v="154"/>
    <x v="0"/>
    <n v="189.48330755477201"/>
    <m/>
    <n v="1.8617060000000001E-2"/>
    <m/>
    <m/>
    <m/>
    <m/>
    <m/>
    <m/>
    <m/>
    <m/>
    <m/>
    <m/>
    <m/>
  </r>
  <r>
    <x v="0"/>
    <s v="MOJ8000"/>
    <n v="44"/>
    <s v="n"/>
    <n v="102473"/>
    <s v="Pentaphylacaceae"/>
    <x v="7"/>
    <s v="vertheoidaes"/>
    <x v="9"/>
    <s v="Alterno aserrado"/>
    <d v="2015-05-15T00:00:00"/>
    <n v="71"/>
    <x v="3"/>
    <n v="180.82573983365052"/>
    <m/>
    <n v="3.9571850000000002E-3"/>
    <m/>
    <m/>
    <m/>
    <m/>
    <m/>
    <m/>
    <m/>
    <m/>
    <m/>
    <m/>
    <m/>
  </r>
  <r>
    <x v="0"/>
    <s v="MOJ0060"/>
    <n v="34"/>
    <s v="n"/>
    <n v="101391"/>
    <s v="Rubiaceae"/>
    <x v="8"/>
    <s v="sp1"/>
    <x v="10"/>
    <s v="Alzatea peluda"/>
    <d v="2015-04-27T00:00:00"/>
    <n v="64"/>
    <x v="3"/>
    <n v="132.83551823727831"/>
    <m/>
    <n v="3.21536E-3"/>
    <m/>
    <m/>
    <m/>
    <m/>
    <m/>
    <m/>
    <m/>
    <m/>
    <m/>
    <m/>
    <m/>
  </r>
  <r>
    <x v="0"/>
    <s v="MOJ4020"/>
    <n v="12"/>
    <s v="n"/>
    <n v="101921"/>
    <s v="Primulaceae"/>
    <x v="2"/>
    <s v="sp7"/>
    <x v="3"/>
    <s v="Ardisia roja"/>
    <d v="2015-05-10T00:00:00"/>
    <n v="68"/>
    <x v="3"/>
    <n v="191.4203877536531"/>
    <m/>
    <n v="3.6298400000000001E-3"/>
    <m/>
    <m/>
    <m/>
    <m/>
    <m/>
    <m/>
    <m/>
    <m/>
    <m/>
    <m/>
    <m/>
  </r>
  <r>
    <x v="0"/>
    <s v="MOJ2000"/>
    <n v="21"/>
    <s v="n"/>
    <n v="101548"/>
    <s v="Primulaceae"/>
    <x v="2"/>
    <s v="sp5"/>
    <x v="2"/>
    <s v="Ardisia normal"/>
    <d v="2015-05-08T00:00:00"/>
    <n v="53"/>
    <x v="3"/>
    <n v="136.86896276340377"/>
    <m/>
    <n v="2.205065E-3"/>
    <m/>
    <m/>
    <m/>
    <m/>
    <m/>
    <m/>
    <m/>
    <m/>
    <m/>
    <m/>
    <s v="Muriendo"/>
  </r>
  <r>
    <x v="0"/>
    <s v="MOJ4040"/>
    <n v="22"/>
    <s v="n"/>
    <n v="102026"/>
    <s v="Styracaceae"/>
    <x v="4"/>
    <m/>
    <x v="5"/>
    <s v="Styrax"/>
    <d v="2015-05-11T00:00:00"/>
    <n v="57"/>
    <x v="3"/>
    <n v="100.74500382544672"/>
    <m/>
    <n v="2.550465E-3"/>
    <m/>
    <m/>
    <m/>
    <m/>
    <m/>
    <m/>
    <m/>
    <m/>
    <m/>
    <m/>
    <m/>
  </r>
  <r>
    <x v="0"/>
    <s v="MOJ2080"/>
    <n v="44"/>
    <s v="n"/>
    <n v="101859"/>
    <s v="Rubiaceae"/>
    <x v="8"/>
    <s v="sp1"/>
    <x v="10"/>
    <s v="Alzatea peluda"/>
    <d v="2015-05-10T00:00:00"/>
    <n v="67"/>
    <x v="3"/>
    <n v="144.56665563672811"/>
    <m/>
    <n v="3.5238650000000002E-3"/>
    <s v="L"/>
    <m/>
    <m/>
    <m/>
    <m/>
    <m/>
    <m/>
    <m/>
    <m/>
    <m/>
    <m/>
  </r>
  <r>
    <x v="0"/>
    <s v="MOJ2020"/>
    <n v="14"/>
    <s v="n"/>
    <n v="101611"/>
    <s v="Primulaceae"/>
    <x v="2"/>
    <s v="sp5"/>
    <x v="2"/>
    <s v="Ardisia normal"/>
    <d v="2015-05-08T00:00:00"/>
    <n v="71"/>
    <x v="3"/>
    <n v="103.99305979027874"/>
    <m/>
    <n v="3.9571850000000002E-3"/>
    <m/>
    <m/>
    <m/>
    <m/>
    <m/>
    <m/>
    <m/>
    <m/>
    <m/>
    <m/>
    <m/>
  </r>
  <r>
    <x v="0"/>
    <s v="MOJ2060"/>
    <n v="33"/>
    <s v="n"/>
    <n v="101768"/>
    <s v="Styracaceae"/>
    <x v="4"/>
    <m/>
    <x v="5"/>
    <s v="Styrax"/>
    <d v="2015-05-09T00:00:00"/>
    <n v="70"/>
    <x v="3"/>
    <n v="181.89040631480788"/>
    <m/>
    <n v="3.8465000000000001E-3"/>
    <m/>
    <m/>
    <m/>
    <m/>
    <m/>
    <m/>
    <m/>
    <m/>
    <m/>
    <m/>
    <m/>
  </r>
  <r>
    <x v="0"/>
    <s v="MOJ0060"/>
    <n v="14"/>
    <s v="n"/>
    <n v="101353"/>
    <s v="Styracaceae"/>
    <x v="4"/>
    <m/>
    <x v="5"/>
    <s v="Styrax"/>
    <d v="2015-04-27T00:00:00"/>
    <n v="96"/>
    <x v="3"/>
    <n v="116.80766493785977"/>
    <m/>
    <n v="7.2345600000000001E-3"/>
    <m/>
    <m/>
    <m/>
    <m/>
    <m/>
    <m/>
    <m/>
    <m/>
    <m/>
    <m/>
    <m/>
  </r>
  <r>
    <x v="0"/>
    <s v="MOJ2080"/>
    <n v="42"/>
    <s v="n"/>
    <n v="101875"/>
    <s v="Araliaceae"/>
    <x v="22"/>
    <s v="sp1"/>
    <x v="27"/>
    <s v="bolitas"/>
    <d v="2015-05-10T00:00:00"/>
    <n v="65"/>
    <x v="3"/>
    <n v="167.86606179743376"/>
    <m/>
    <n v="3.3166250000000001E-3"/>
    <s v="M"/>
    <m/>
    <n v="59"/>
    <m/>
    <m/>
    <m/>
    <m/>
    <m/>
    <m/>
    <m/>
    <m/>
  </r>
  <r>
    <x v="2"/>
    <s v="COP0020"/>
    <n v="12"/>
    <s v="n"/>
    <n v="54059"/>
    <s v="Fagaceae"/>
    <x v="3"/>
    <s v="sp1"/>
    <x v="4"/>
    <s v="Quercus"/>
    <d v="2015-03-22T00:00:00"/>
    <n v="115"/>
    <x v="0"/>
    <n v="189.27385723885163"/>
    <m/>
    <n v="1.0381625E-2"/>
    <m/>
    <m/>
    <m/>
    <m/>
    <m/>
    <m/>
    <m/>
    <m/>
    <m/>
    <m/>
    <m/>
  </r>
  <r>
    <x v="0"/>
    <s v="MOJ4060"/>
    <n v="11"/>
    <s v="n"/>
    <n v="102071"/>
    <s v="Primulaceae"/>
    <x v="2"/>
    <s v="sp5"/>
    <x v="2"/>
    <s v="Ardisia normal"/>
    <d v="2015-05-11T00:00:00"/>
    <n v="69"/>
    <x v="3"/>
    <n v="176.53641342508692"/>
    <m/>
    <n v="3.7373850000000002E-3"/>
    <m/>
    <m/>
    <m/>
    <m/>
    <m/>
    <m/>
    <m/>
    <m/>
    <m/>
    <m/>
    <m/>
  </r>
  <r>
    <x v="1"/>
    <s v="ALM6040"/>
    <n v="42"/>
    <s v="n"/>
    <n v="100758"/>
    <s v="Rutaceae"/>
    <x v="14"/>
    <s v="cf.melanostictum"/>
    <x v="17"/>
    <s v="Zanthoxylum"/>
    <d v="2015-04-19T00:00:00"/>
    <n v="121"/>
    <x v="0"/>
    <n v="189.22697364637736"/>
    <m/>
    <n v="1.1493185000000001E-2"/>
    <m/>
    <m/>
    <m/>
    <m/>
    <m/>
    <m/>
    <m/>
    <m/>
    <m/>
    <m/>
    <m/>
  </r>
  <r>
    <x v="0"/>
    <s v="MOJ4040"/>
    <n v="24"/>
    <s v="n"/>
    <n v="102017"/>
    <s v="Adoxaceae"/>
    <x v="0"/>
    <m/>
    <x v="0"/>
    <s v="Viburnum"/>
    <d v="2015-05-11T00:00:00"/>
    <n v="79"/>
    <x v="3"/>
    <n v="183.28970012620101"/>
    <m/>
    <n v="4.8991850000000003E-3"/>
    <m/>
    <m/>
    <m/>
    <m/>
    <m/>
    <m/>
    <m/>
    <m/>
    <m/>
    <m/>
    <m/>
  </r>
  <r>
    <x v="0"/>
    <s v="MOJ2060"/>
    <n v="12"/>
    <s v="n"/>
    <n v="101729"/>
    <s v="Styracaceae"/>
    <x v="4"/>
    <m/>
    <x v="5"/>
    <s v="Styrax"/>
    <d v="2015-05-09T00:00:00"/>
    <n v="97"/>
    <x v="3"/>
    <n v="147.07893152007372"/>
    <m/>
    <n v="7.3860650000000007E-3"/>
    <m/>
    <m/>
    <m/>
    <m/>
    <m/>
    <m/>
    <m/>
    <m/>
    <m/>
    <m/>
    <m/>
  </r>
  <r>
    <x v="2"/>
    <s v="COP4080"/>
    <n v="14"/>
    <s v="n"/>
    <n v="54480"/>
    <s v="Symplocaceae"/>
    <x v="13"/>
    <s v="sp1"/>
    <x v="15"/>
    <s v="Theaceae rosada"/>
    <d v="2015-03-24T00:00:00"/>
    <n v="238"/>
    <x v="0"/>
    <n v="189.17409471328602"/>
    <m/>
    <n v="4.4465539999999998E-2"/>
    <m/>
    <m/>
    <m/>
    <m/>
    <m/>
    <m/>
    <m/>
    <m/>
    <m/>
    <m/>
    <m/>
  </r>
  <r>
    <x v="3"/>
    <s v="MIR0080"/>
    <n v="12"/>
    <s v="n"/>
    <n v="102842"/>
    <s v="Styracaceae"/>
    <x v="4"/>
    <m/>
    <x v="5"/>
    <s v="Styrax"/>
    <s v="jun/20/2015"/>
    <n v="139"/>
    <x v="0"/>
    <n v="189.12105910929751"/>
    <m/>
    <n v="1.5166985000000001E-2"/>
    <m/>
    <m/>
    <m/>
    <m/>
    <m/>
    <m/>
    <m/>
    <m/>
    <m/>
    <m/>
    <m/>
  </r>
  <r>
    <x v="0"/>
    <s v="MOJ8020"/>
    <n v="12"/>
    <s v="n"/>
    <n v="102491"/>
    <s v="Fagaceae"/>
    <x v="3"/>
    <s v="sp2"/>
    <x v="6"/>
    <s v="Quercus lanceolado"/>
    <d v="2015-05-15T00:00:00"/>
    <n v="367"/>
    <x v="2"/>
    <n v="165.80916539394485"/>
    <m/>
    <n v="0.10573086500000001"/>
    <m/>
    <m/>
    <m/>
    <m/>
    <m/>
    <m/>
    <m/>
    <m/>
    <m/>
    <m/>
    <m/>
  </r>
  <r>
    <x v="0"/>
    <s v="MOJ4040"/>
    <n v="13"/>
    <s v="n"/>
    <n v="102007"/>
    <s v="Araliaceae"/>
    <x v="22"/>
    <s v="sp1"/>
    <x v="27"/>
    <s v="bolitas"/>
    <d v="2015-05-11T00:00:00"/>
    <n v="79"/>
    <x v="3"/>
    <n v="171.40778141110025"/>
    <m/>
    <n v="4.8991850000000003E-3"/>
    <m/>
    <m/>
    <m/>
    <m/>
    <m/>
    <m/>
    <m/>
    <m/>
    <m/>
    <m/>
    <m/>
  </r>
  <r>
    <x v="0"/>
    <s v="MOJ0060"/>
    <n v="21"/>
    <s v="n"/>
    <n v="101373"/>
    <s v="Ericaceae"/>
    <x v="17"/>
    <m/>
    <x v="21"/>
    <s v="cf pernettia"/>
    <d v="2015-04-27T00:00:00"/>
    <n v="77"/>
    <x v="3"/>
    <n v="100.92599328428807"/>
    <m/>
    <n v="4.6542650000000003E-3"/>
    <m/>
    <m/>
    <m/>
    <m/>
    <m/>
    <m/>
    <m/>
    <m/>
    <m/>
    <m/>
    <m/>
  </r>
  <r>
    <x v="3"/>
    <s v="MIR2020"/>
    <n v="22"/>
    <s v="n"/>
    <n v="102923"/>
    <s v="Styracaceae"/>
    <x v="4"/>
    <m/>
    <x v="5"/>
    <s v="Styrax"/>
    <s v="jun/21/2015"/>
    <n v="151"/>
    <x v="0"/>
    <n v="189.04841464329195"/>
    <m/>
    <n v="1.7898785E-2"/>
    <m/>
    <m/>
    <m/>
    <m/>
    <m/>
    <m/>
    <m/>
    <m/>
    <m/>
    <m/>
    <m/>
  </r>
  <r>
    <x v="0"/>
    <s v="MOJ6020"/>
    <n v="41"/>
    <s v="n"/>
    <n v="102284"/>
    <s v="Styracaceae"/>
    <x v="4"/>
    <m/>
    <x v="5"/>
    <s v="Styrax"/>
    <d v="2015-05-12T00:00:00"/>
    <n v="63"/>
    <x v="3"/>
    <n v="166.95200736988306"/>
    <m/>
    <n v="3.1156650000000001E-3"/>
    <m/>
    <m/>
    <m/>
    <m/>
    <m/>
    <m/>
    <m/>
    <m/>
    <m/>
    <m/>
    <m/>
  </r>
  <r>
    <x v="0"/>
    <s v="MOJ2080"/>
    <n v="12"/>
    <s v="n"/>
    <n v="101801"/>
    <s v="Ericaceae"/>
    <x v="17"/>
    <m/>
    <x v="21"/>
    <s v="cf pernettia"/>
    <d v="2015-05-09T00:00:00"/>
    <n v="53"/>
    <x v="3"/>
    <n v="144.86760884883554"/>
    <m/>
    <n v="2.205065E-3"/>
    <m/>
    <m/>
    <m/>
    <m/>
    <m/>
    <m/>
    <m/>
    <m/>
    <m/>
    <m/>
    <m/>
  </r>
  <r>
    <x v="0"/>
    <s v="MOJ4040"/>
    <n v="34"/>
    <s v="n"/>
    <n v="102048"/>
    <s v="Primulaceae"/>
    <x v="2"/>
    <s v="sp7"/>
    <x v="3"/>
    <s v="Ardisia roja"/>
    <d v="2015-05-11T00:00:00"/>
    <n v="66"/>
    <x v="3"/>
    <n v="142.14733113746769"/>
    <m/>
    <n v="3.41946E-3"/>
    <m/>
    <m/>
    <m/>
    <m/>
    <m/>
    <m/>
    <m/>
    <m/>
    <m/>
    <m/>
    <m/>
  </r>
  <r>
    <x v="0"/>
    <s v="MOJ2040"/>
    <n v="42"/>
    <s v="n"/>
    <n v="101711"/>
    <s v="Rubiaceae"/>
    <x v="8"/>
    <s v="sp1"/>
    <x v="10"/>
    <s v="Alzatea peluda"/>
    <d v="2015-05-09T00:00:00"/>
    <n v="50"/>
    <x v="3"/>
    <n v="121.99404823716173"/>
    <m/>
    <n v="1.9624999999999998E-3"/>
    <m/>
    <m/>
    <m/>
    <m/>
    <m/>
    <m/>
    <m/>
    <m/>
    <m/>
    <m/>
    <m/>
  </r>
  <r>
    <x v="2"/>
    <s v="COP0020"/>
    <n v="14"/>
    <s v="n"/>
    <n v="54069"/>
    <s v="Fagaceae"/>
    <x v="3"/>
    <s v="sp1"/>
    <x v="4"/>
    <s v="Quercus"/>
    <d v="2015-03-22T00:00:00"/>
    <n v="198"/>
    <x v="0"/>
    <n v="189.02876679528964"/>
    <m/>
    <n v="3.0775139999999999E-2"/>
    <m/>
    <m/>
    <m/>
    <m/>
    <m/>
    <m/>
    <m/>
    <m/>
    <m/>
    <m/>
    <m/>
  </r>
  <r>
    <x v="0"/>
    <s v="MOJ6080"/>
    <n v="11"/>
    <s v="n"/>
    <n v="102383"/>
    <s v="Primulaceae"/>
    <x v="2"/>
    <s v="sp7"/>
    <x v="3"/>
    <s v="Ardisia roja"/>
    <d v="2015-05-15T00:00:00"/>
    <n v="50"/>
    <x v="3"/>
    <n v="151.39997298692032"/>
    <m/>
    <n v="1.9624999999999998E-3"/>
    <m/>
    <m/>
    <m/>
    <m/>
    <m/>
    <m/>
    <m/>
    <m/>
    <m/>
    <m/>
    <m/>
  </r>
  <r>
    <x v="0"/>
    <s v="MOJ6060"/>
    <n v="42"/>
    <s v="n"/>
    <n v="102379"/>
    <s v="Primulaceae"/>
    <x v="2"/>
    <s v="sp7"/>
    <x v="3"/>
    <s v="Ardisia roja"/>
    <d v="2015-05-12T00:00:00"/>
    <n v="77"/>
    <x v="3"/>
    <n v="171.44377193162424"/>
    <m/>
    <n v="4.6542650000000003E-3"/>
    <m/>
    <m/>
    <m/>
    <m/>
    <m/>
    <m/>
    <m/>
    <m/>
    <m/>
    <m/>
    <m/>
  </r>
  <r>
    <x v="0"/>
    <s v="MOJ2040"/>
    <n v="33"/>
    <s v="n"/>
    <n v="101696"/>
    <s v="Fagaceae"/>
    <x v="3"/>
    <s v="sp2"/>
    <x v="6"/>
    <s v="Quercus lanceolado"/>
    <d v="2015-05-09T00:00:00"/>
    <n v="463"/>
    <x v="2"/>
    <n v="165.05024245117795"/>
    <m/>
    <n v="0.16827966499999999"/>
    <m/>
    <m/>
    <m/>
    <m/>
    <m/>
    <m/>
    <m/>
    <m/>
    <m/>
    <m/>
    <m/>
  </r>
  <r>
    <x v="0"/>
    <s v="MOJ2080"/>
    <n v="32"/>
    <s v="n"/>
    <n v="101848"/>
    <s v="Rubiaceae"/>
    <x v="8"/>
    <s v="sp1"/>
    <x v="10"/>
    <s v="Alzatea peluda"/>
    <d v="2015-05-10T00:00:00"/>
    <n v="63"/>
    <x v="3"/>
    <n v="192.15679965844041"/>
    <m/>
    <n v="3.1156650000000001E-3"/>
    <m/>
    <m/>
    <m/>
    <m/>
    <m/>
    <m/>
    <m/>
    <m/>
    <m/>
    <m/>
    <m/>
  </r>
  <r>
    <x v="0"/>
    <s v="MOJ2000"/>
    <n v="14"/>
    <s v="n"/>
    <n v="101510"/>
    <s v="Ericaceae"/>
    <x v="17"/>
    <m/>
    <x v="21"/>
    <s v="cf pernettia"/>
    <d v="2015-05-08T00:00:00"/>
    <n v="69"/>
    <x v="3"/>
    <n v="192.04935386558594"/>
    <m/>
    <n v="3.7373850000000002E-3"/>
    <m/>
    <m/>
    <m/>
    <m/>
    <m/>
    <m/>
    <m/>
    <m/>
    <m/>
    <m/>
    <m/>
  </r>
  <r>
    <x v="0"/>
    <s v="MOJ0040"/>
    <n v="21"/>
    <s v="n"/>
    <n v="101300"/>
    <s v="Primulaceae"/>
    <x v="2"/>
    <s v="sp1"/>
    <x v="62"/>
    <s v="Ardisia blanca"/>
    <d v="2015-04-26T00:00:00"/>
    <n v="60"/>
    <x v="3"/>
    <n v="163.33354935455205"/>
    <m/>
    <n v="2.826E-3"/>
    <m/>
    <m/>
    <m/>
    <m/>
    <m/>
    <m/>
    <m/>
    <s v="Fertil"/>
    <m/>
    <m/>
    <m/>
  </r>
  <r>
    <x v="0"/>
    <s v="MOJ0040"/>
    <n v="24"/>
    <s v="n"/>
    <n v="101289"/>
    <s v="Araliaceae"/>
    <x v="22"/>
    <s v="sp1"/>
    <x v="27"/>
    <s v="bolitas"/>
    <d v="2015-04-26T00:00:00"/>
    <n v="58"/>
    <x v="3"/>
    <n v="134.77091710156969"/>
    <m/>
    <n v="2.6407400000000004E-3"/>
    <s v="L"/>
    <m/>
    <m/>
    <m/>
    <m/>
    <m/>
    <m/>
    <m/>
    <m/>
    <m/>
    <m/>
  </r>
  <r>
    <x v="0"/>
    <s v="MOJ4020"/>
    <n v="44"/>
    <s v="n"/>
    <n v="101981"/>
    <s v="Primulaceae"/>
    <x v="2"/>
    <s v="sp5"/>
    <x v="2"/>
    <s v="Ardisia normal"/>
    <d v="2015-05-10T00:00:00"/>
    <n v="78"/>
    <x v="3"/>
    <n v="108.12921236775962"/>
    <m/>
    <n v="4.7759400000000002E-3"/>
    <m/>
    <m/>
    <m/>
    <m/>
    <m/>
    <m/>
    <m/>
    <m/>
    <m/>
    <m/>
    <m/>
  </r>
  <r>
    <x v="0"/>
    <s v="MOJ4020"/>
    <n v="12"/>
    <s v="n"/>
    <n v="101928"/>
    <s v="Rubiaceae"/>
    <x v="42"/>
    <s v="sp1"/>
    <x v="59"/>
    <s v="Faramea"/>
    <d v="2015-05-10T00:00:00"/>
    <n v="60"/>
    <x v="3"/>
    <n v="184.91089767847336"/>
    <m/>
    <n v="2.826E-3"/>
    <m/>
    <m/>
    <m/>
    <m/>
    <m/>
    <m/>
    <m/>
    <m/>
    <m/>
    <m/>
    <m/>
  </r>
  <r>
    <x v="0"/>
    <s v="MOJ4080"/>
    <n v="32"/>
    <s v="n"/>
    <n v="102149"/>
    <s v="Cornaceae"/>
    <x v="5"/>
    <s v="disciflora"/>
    <x v="7"/>
    <s v="Cornus"/>
    <d v="2015-05-11T00:00:00"/>
    <n v="335"/>
    <x v="2"/>
    <n v="164.50218938562972"/>
    <m/>
    <n v="8.8096624999999998E-2"/>
    <m/>
    <m/>
    <m/>
    <m/>
    <m/>
    <m/>
    <m/>
    <m/>
    <m/>
    <m/>
    <m/>
  </r>
  <r>
    <x v="0"/>
    <s v="MOJ2020"/>
    <n v="24"/>
    <s v="n"/>
    <n v="101618"/>
    <s v="Primulaceae"/>
    <x v="2"/>
    <s v="sp7"/>
    <x v="3"/>
    <s v="Ardisia roja"/>
    <d v="2015-05-08T00:00:00"/>
    <n v="63"/>
    <x v="3"/>
    <n v="162.68758712367185"/>
    <m/>
    <n v="3.1156650000000001E-3"/>
    <m/>
    <m/>
    <m/>
    <m/>
    <m/>
    <m/>
    <m/>
    <m/>
    <m/>
    <m/>
    <m/>
  </r>
  <r>
    <x v="0"/>
    <s v="MOJ4000"/>
    <n v="13"/>
    <s v="n"/>
    <n v="101889"/>
    <s v="Styracaceae"/>
    <x v="4"/>
    <m/>
    <x v="5"/>
    <s v="Styrax"/>
    <d v="2015-05-10T00:00:00"/>
    <n v="84"/>
    <x v="3"/>
    <n v="103.09175579699237"/>
    <m/>
    <n v="5.5389599999999999E-3"/>
    <m/>
    <m/>
    <m/>
    <m/>
    <m/>
    <m/>
    <m/>
    <m/>
    <m/>
    <m/>
    <m/>
  </r>
  <r>
    <x v="0"/>
    <s v="MOJ0080"/>
    <n v="32"/>
    <s v="n"/>
    <n v="101451"/>
    <s v="Rubiaceae"/>
    <x v="8"/>
    <s v="sp1"/>
    <x v="10"/>
    <s v="Alzatea peluda"/>
    <d v="2015-05-08T00:00:00"/>
    <n v="77"/>
    <x v="3"/>
    <n v="171.10848356508052"/>
    <m/>
    <n v="4.6542650000000003E-3"/>
    <s v="M"/>
    <m/>
    <n v="67"/>
    <n v="54"/>
    <m/>
    <m/>
    <m/>
    <m/>
    <m/>
    <m/>
    <m/>
  </r>
  <r>
    <x v="0"/>
    <s v="MOJ4060"/>
    <n v="13"/>
    <s v="n"/>
    <n v="102076"/>
    <s v="Primulaceae"/>
    <x v="2"/>
    <s v="sp5"/>
    <x v="2"/>
    <s v="Ardisia normal"/>
    <d v="2015-05-11T00:00:00"/>
    <n v="51"/>
    <x v="3"/>
    <n v="178.12692628051985"/>
    <m/>
    <n v="2.041785E-3"/>
    <m/>
    <m/>
    <m/>
    <m/>
    <m/>
    <m/>
    <m/>
    <m/>
    <m/>
    <m/>
    <m/>
  </r>
  <r>
    <x v="0"/>
    <s v="MOJ2040"/>
    <n v="34"/>
    <s v="n"/>
    <n v="101700"/>
    <s v="Pentaphylacaceae"/>
    <x v="7"/>
    <s v="vertheoidaes"/>
    <x v="9"/>
    <s v="Alterno aserrado"/>
    <d v="2015-05-09T00:00:00"/>
    <n v="59"/>
    <x v="3"/>
    <n v="110.27775502046673"/>
    <m/>
    <n v="2.732585E-3"/>
    <m/>
    <m/>
    <m/>
    <m/>
    <m/>
    <m/>
    <m/>
    <m/>
    <m/>
    <m/>
    <m/>
  </r>
  <r>
    <x v="0"/>
    <s v="MOJ0060"/>
    <n v="24"/>
    <s v="n"/>
    <n v="101355"/>
    <s v="Primulaceae"/>
    <x v="2"/>
    <s v="sp7"/>
    <x v="3"/>
    <s v="Ardisia roja"/>
    <d v="2015-04-27T00:00:00"/>
    <n v="63"/>
    <x v="3"/>
    <n v="131.9898906877404"/>
    <m/>
    <n v="3.1156650000000001E-3"/>
    <m/>
    <m/>
    <m/>
    <m/>
    <m/>
    <m/>
    <m/>
    <m/>
    <m/>
    <m/>
    <m/>
  </r>
  <r>
    <x v="0"/>
    <s v="MOJ2040"/>
    <n v="24"/>
    <s v="n"/>
    <n v="101665"/>
    <s v="Pentaphylacaceae"/>
    <x v="7"/>
    <s v="vertheoidaes"/>
    <x v="9"/>
    <s v="Alterno aserrado"/>
    <d v="2015-05-09T00:00:00"/>
    <n v="97"/>
    <x v="3"/>
    <n v="145.15644491737186"/>
    <m/>
    <n v="7.3860650000000007E-3"/>
    <s v="M"/>
    <m/>
    <n v="89"/>
    <m/>
    <m/>
    <m/>
    <m/>
    <m/>
    <m/>
    <m/>
    <m/>
  </r>
  <r>
    <x v="0"/>
    <s v="MOJ2040"/>
    <n v="22"/>
    <s v="n"/>
    <n v="101677"/>
    <s v="Fagaceae"/>
    <x v="3"/>
    <s v="sp2"/>
    <x v="6"/>
    <s v="Quercus lanceolado"/>
    <d v="2015-05-09T00:00:00"/>
    <n v="441"/>
    <x v="2"/>
    <n v="164.07261253064169"/>
    <m/>
    <n v="0.15266758499999999"/>
    <m/>
    <m/>
    <m/>
    <m/>
    <m/>
    <m/>
    <m/>
    <m/>
    <m/>
    <m/>
    <m/>
  </r>
  <r>
    <x v="0"/>
    <s v="MOJ2060"/>
    <n v="44"/>
    <s v="n"/>
    <n v="101780"/>
    <s v="Styracaceae"/>
    <x v="4"/>
    <m/>
    <x v="5"/>
    <s v="Styrax"/>
    <d v="2015-05-09T00:00:00"/>
    <n v="83"/>
    <x v="3"/>
    <n v="193.33753188380359"/>
    <m/>
    <n v="5.4078649999999995E-3"/>
    <m/>
    <m/>
    <m/>
    <m/>
    <m/>
    <m/>
    <m/>
    <m/>
    <m/>
    <m/>
    <m/>
  </r>
  <r>
    <x v="0"/>
    <s v="MOJ4040"/>
    <n v="42"/>
    <s v="n"/>
    <n v="102063"/>
    <s v="Primulaceae"/>
    <x v="2"/>
    <s v="sp7"/>
    <x v="3"/>
    <s v="Ardisia roja"/>
    <d v="2015-05-11T00:00:00"/>
    <n v="62"/>
    <x v="3"/>
    <n v="105.04465354934956"/>
    <m/>
    <n v="3.01754E-3"/>
    <m/>
    <m/>
    <m/>
    <m/>
    <m/>
    <m/>
    <m/>
    <m/>
    <m/>
    <m/>
    <m/>
  </r>
  <r>
    <x v="0"/>
    <s v="MOJ4040"/>
    <n v="34"/>
    <s v="n"/>
    <n v="102049"/>
    <s v="Primulaceae"/>
    <x v="2"/>
    <s v="sp7"/>
    <x v="3"/>
    <s v="Ardisia roja"/>
    <d v="2015-05-11T00:00:00"/>
    <n v="50"/>
    <x v="3"/>
    <n v="174.84909232014115"/>
    <m/>
    <n v="1.9624999999999998E-3"/>
    <m/>
    <m/>
    <m/>
    <m/>
    <m/>
    <m/>
    <m/>
    <m/>
    <m/>
    <m/>
    <m/>
  </r>
  <r>
    <x v="0"/>
    <s v="MOJ2060"/>
    <n v="41"/>
    <s v="n"/>
    <n v="101792"/>
    <s v="Rubiaceae"/>
    <x v="8"/>
    <s v="sp1"/>
    <x v="10"/>
    <s v="Alzatea peluda"/>
    <d v="2015-05-09T00:00:00"/>
    <n v="91"/>
    <x v="3"/>
    <n v="131.93696490403127"/>
    <m/>
    <n v="6.5005849999999997E-3"/>
    <s v="Y"/>
    <m/>
    <m/>
    <m/>
    <m/>
    <m/>
    <m/>
    <m/>
    <m/>
    <m/>
    <m/>
  </r>
  <r>
    <x v="0"/>
    <s v="MOJ0060"/>
    <n v="34"/>
    <s v="n"/>
    <n v="101388"/>
    <s v="Primulaceae"/>
    <x v="2"/>
    <s v="sp7"/>
    <x v="3"/>
    <s v="Ardisia roja"/>
    <d v="2015-04-27T00:00:00"/>
    <n v="58"/>
    <x v="3"/>
    <n v="136.96097163901419"/>
    <m/>
    <n v="2.6407400000000004E-3"/>
    <m/>
    <m/>
    <m/>
    <m/>
    <m/>
    <m/>
    <m/>
    <m/>
    <m/>
    <m/>
    <m/>
  </r>
  <r>
    <x v="0"/>
    <s v="MOJ0060"/>
    <n v="24"/>
    <s v="n"/>
    <n v="101358"/>
    <s v="Pentaphylacaceae"/>
    <x v="7"/>
    <s v="vertheoidaes"/>
    <x v="9"/>
    <s v="Alterno aserrado"/>
    <d v="2015-04-27T00:00:00"/>
    <n v="76"/>
    <x v="3"/>
    <n v="190.29970520480492"/>
    <m/>
    <n v="4.5341599999999998E-3"/>
    <m/>
    <m/>
    <m/>
    <m/>
    <m/>
    <m/>
    <m/>
    <m/>
    <m/>
    <m/>
    <m/>
  </r>
  <r>
    <x v="0"/>
    <s v="MOJ6020"/>
    <n v="14"/>
    <s v="n"/>
    <n v="102243"/>
    <s v="Rubiaceae"/>
    <x v="8"/>
    <s v="sp1"/>
    <x v="10"/>
    <s v="Alzatea peluda"/>
    <d v="2015-05-12T00:00:00"/>
    <n v="65"/>
    <x v="3"/>
    <n v="185.41045621475857"/>
    <m/>
    <n v="3.3166250000000001E-3"/>
    <s v="L"/>
    <s v="M"/>
    <n v="51"/>
    <m/>
    <m/>
    <m/>
    <m/>
    <m/>
    <m/>
    <m/>
    <m/>
  </r>
  <r>
    <x v="0"/>
    <s v="MOJ0000"/>
    <n v="11"/>
    <s v="n"/>
    <n v="101167"/>
    <s v="Pentaphylacaceae"/>
    <x v="7"/>
    <s v="vertheoidaes"/>
    <x v="9"/>
    <s v="Alterno aserrado"/>
    <d v="2015-04-26T00:00:00"/>
    <n v="82"/>
    <x v="3"/>
    <n v="111.53545491991999"/>
    <m/>
    <n v="5.2783400000000003E-3"/>
    <s v="NC"/>
    <m/>
    <m/>
    <m/>
    <m/>
    <m/>
    <m/>
    <m/>
    <m/>
    <m/>
    <m/>
  </r>
  <r>
    <x v="0"/>
    <s v="MOJ6080"/>
    <n v="14"/>
    <s v="n"/>
    <n v="102393"/>
    <s v="Primulaceae"/>
    <x v="2"/>
    <s v="sp6"/>
    <x v="65"/>
    <s v="Ardisia quinceañera"/>
    <d v="2015-05-15T00:00:00"/>
    <n v="57"/>
    <x v="3"/>
    <n v="158.18392115674988"/>
    <m/>
    <n v="2.550465E-3"/>
    <s v="L"/>
    <m/>
    <m/>
    <m/>
    <m/>
    <m/>
    <m/>
    <m/>
    <m/>
    <m/>
    <m/>
  </r>
  <r>
    <x v="0"/>
    <s v="MOJ2000"/>
    <n v="21"/>
    <s v="n"/>
    <n v="101545"/>
    <s v="Rubiaceae"/>
    <x v="8"/>
    <s v="sp1"/>
    <x v="10"/>
    <s v="Alzatea peluda"/>
    <d v="2015-05-08T00:00:00"/>
    <n v="60"/>
    <x v="3"/>
    <n v="137.08612734261587"/>
    <m/>
    <n v="2.826E-3"/>
    <s v="M"/>
    <m/>
    <n v="53"/>
    <m/>
    <m/>
    <m/>
    <m/>
    <m/>
    <m/>
    <m/>
    <m/>
  </r>
  <r>
    <x v="3"/>
    <s v="MIR8020"/>
    <n v="12"/>
    <s v="n"/>
    <n v="103516"/>
    <s v="Indet"/>
    <x v="35"/>
    <n v="4"/>
    <x v="48"/>
    <s v="Verticilada rayada"/>
    <s v="jun/26/2015"/>
    <n v="131"/>
    <x v="0"/>
    <n v="188.99365398957536"/>
    <m/>
    <n v="1.3471385000000001E-2"/>
    <m/>
    <m/>
    <m/>
    <m/>
    <m/>
    <m/>
    <m/>
    <m/>
    <m/>
    <m/>
    <m/>
  </r>
  <r>
    <x v="0"/>
    <s v="MOJ4060"/>
    <n v="33"/>
    <s v="n"/>
    <n v="102111"/>
    <s v="Rubiaceae"/>
    <x v="8"/>
    <s v="sp1"/>
    <x v="10"/>
    <s v="Alzatea peluda"/>
    <d v="2015-05-11T00:00:00"/>
    <n v="53"/>
    <x v="3"/>
    <n v="134.97187499398396"/>
    <m/>
    <n v="2.205065E-3"/>
    <m/>
    <m/>
    <m/>
    <m/>
    <m/>
    <m/>
    <m/>
    <m/>
    <m/>
    <m/>
    <m/>
  </r>
  <r>
    <x v="1"/>
    <s v="ALM2000"/>
    <n v="22"/>
    <s v="n"/>
    <n v="100230"/>
    <s v="Sabiaceae"/>
    <x v="29"/>
    <m/>
    <x v="37"/>
    <s v="Meliosma quercus"/>
    <d v="2015-04-15T00:00:00"/>
    <n v="110"/>
    <x v="0"/>
    <n v="188.93166969098249"/>
    <m/>
    <n v="9.4985E-3"/>
    <m/>
    <m/>
    <m/>
    <m/>
    <m/>
    <m/>
    <m/>
    <m/>
    <m/>
    <m/>
    <m/>
  </r>
  <r>
    <x v="0"/>
    <s v="MOJ0000"/>
    <n v="24"/>
    <s v="n"/>
    <n v="101188"/>
    <s v="Adoxaceae"/>
    <x v="0"/>
    <m/>
    <x v="0"/>
    <s v="Viburnum"/>
    <d v="2015-04-26T00:00:00"/>
    <n v="86"/>
    <x v="3"/>
    <n v="110.80751542218603"/>
    <m/>
    <n v="5.8058600000000004E-3"/>
    <m/>
    <m/>
    <m/>
    <m/>
    <m/>
    <m/>
    <m/>
    <m/>
    <m/>
    <m/>
    <m/>
  </r>
  <r>
    <x v="0"/>
    <s v="MOJ4020"/>
    <n v="14"/>
    <s v="n"/>
    <n v="101939"/>
    <s v="Araliaceae"/>
    <x v="22"/>
    <s v="sp1"/>
    <x v="27"/>
    <s v="bolitas"/>
    <d v="2015-05-10T00:00:00"/>
    <n v="50"/>
    <x v="3"/>
    <n v="160.63751992678925"/>
    <m/>
    <n v="1.9624999999999998E-3"/>
    <m/>
    <m/>
    <m/>
    <m/>
    <m/>
    <m/>
    <m/>
    <m/>
    <m/>
    <m/>
    <m/>
  </r>
  <r>
    <x v="0"/>
    <s v="MOJ6040"/>
    <n v="13"/>
    <s v="n"/>
    <n v="102290"/>
    <s v="Styracaceae"/>
    <x v="4"/>
    <m/>
    <x v="5"/>
    <s v="Styrax"/>
    <d v="2015-05-12T00:00:00"/>
    <n v="52"/>
    <x v="3"/>
    <n v="174.51839208247671"/>
    <m/>
    <n v="2.1226399999999999E-3"/>
    <m/>
    <m/>
    <m/>
    <m/>
    <m/>
    <m/>
    <m/>
    <m/>
    <m/>
    <m/>
    <m/>
  </r>
  <r>
    <x v="0"/>
    <s v="MOJ8060"/>
    <n v="12"/>
    <s v="n"/>
    <n v="102585"/>
    <s v="Primulaceae"/>
    <x v="2"/>
    <s v="sp5"/>
    <x v="2"/>
    <s v="Ardisia normal"/>
    <d v="2015-05-16T00:00:00"/>
    <n v="87"/>
    <x v="3"/>
    <n v="117.20597230140322"/>
    <m/>
    <n v="5.9416649999999996E-3"/>
    <m/>
    <m/>
    <m/>
    <m/>
    <m/>
    <m/>
    <m/>
    <m/>
    <m/>
    <m/>
    <m/>
  </r>
  <r>
    <x v="0"/>
    <s v="MOJ0000"/>
    <n v="11"/>
    <s v="n"/>
    <n v="101169"/>
    <s v="Pentaphylacaceae"/>
    <x v="7"/>
    <s v="vertheoidaes"/>
    <x v="9"/>
    <s v="Alterno aserrado"/>
    <d v="2015-04-26T00:00:00"/>
    <n v="68"/>
    <x v="3"/>
    <n v="116.82591500489806"/>
    <m/>
    <n v="3.6298400000000001E-3"/>
    <m/>
    <m/>
    <m/>
    <m/>
    <m/>
    <m/>
    <m/>
    <m/>
    <m/>
    <m/>
    <m/>
  </r>
  <r>
    <x v="0"/>
    <s v="MOJ2080"/>
    <n v="34"/>
    <s v="n"/>
    <n v="101856"/>
    <s v="Ericaceae"/>
    <x v="17"/>
    <m/>
    <x v="21"/>
    <s v="cf pernettia"/>
    <d v="2015-05-10T00:00:00"/>
    <n v="80"/>
    <x v="3"/>
    <n v="196.50400338685145"/>
    <m/>
    <n v="5.0239999999999998E-3"/>
    <m/>
    <m/>
    <m/>
    <m/>
    <m/>
    <m/>
    <m/>
    <m/>
    <m/>
    <m/>
    <m/>
  </r>
  <r>
    <x v="3"/>
    <s v="MIR8040"/>
    <n v="12"/>
    <s v="n"/>
    <n v="103559"/>
    <s v="Lauraceae"/>
    <x v="24"/>
    <s v="sp1"/>
    <x v="30"/>
    <s v="Laurel coco"/>
    <s v="jun/26/2015"/>
    <n v="291"/>
    <x v="0"/>
    <n v="188.84779947504677"/>
    <m/>
    <n v="6.6474585000000003E-2"/>
    <m/>
    <m/>
    <m/>
    <m/>
    <m/>
    <m/>
    <m/>
    <m/>
    <m/>
    <m/>
    <m/>
  </r>
  <r>
    <x v="0"/>
    <s v="MOJ6020"/>
    <n v="44"/>
    <s v="n"/>
    <n v="102270"/>
    <s v="Rubiaceae"/>
    <x v="8"/>
    <s v="sp1"/>
    <x v="10"/>
    <s v="Alzatea peluda"/>
    <d v="2015-05-12T00:00:00"/>
    <n v="92"/>
    <x v="3"/>
    <n v="118.26141768997508"/>
    <m/>
    <n v="6.6442400000000009E-3"/>
    <m/>
    <m/>
    <m/>
    <m/>
    <m/>
    <m/>
    <m/>
    <m/>
    <m/>
    <m/>
    <m/>
  </r>
  <r>
    <x v="0"/>
    <s v="MOJ6000"/>
    <n v="22"/>
    <s v="n"/>
    <n v="102195"/>
    <s v="Adoxaceae"/>
    <x v="0"/>
    <m/>
    <x v="0"/>
    <s v="Viburnum"/>
    <d v="2015-05-11T00:00:00"/>
    <n v="201"/>
    <x v="0"/>
    <n v="188.79284629301009"/>
    <m/>
    <n v="3.1714785000000002E-2"/>
    <m/>
    <m/>
    <m/>
    <m/>
    <m/>
    <m/>
    <m/>
    <m/>
    <m/>
    <m/>
    <m/>
  </r>
  <r>
    <x v="0"/>
    <s v="MOJ8060"/>
    <n v="42"/>
    <s v="n"/>
    <n v="102629"/>
    <s v="Primulaceae"/>
    <x v="2"/>
    <s v="sp7"/>
    <x v="3"/>
    <s v="Ardisia roja"/>
    <d v="2015-05-16T00:00:00"/>
    <n v="79"/>
    <x v="3"/>
    <n v="160.01762251990772"/>
    <m/>
    <n v="4.8991850000000003E-3"/>
    <s v="M"/>
    <m/>
    <n v="57"/>
    <m/>
    <m/>
    <m/>
    <m/>
    <m/>
    <m/>
    <m/>
    <m/>
  </r>
  <r>
    <x v="0"/>
    <s v="MOJ2000"/>
    <n v="22"/>
    <s v="n"/>
    <n v="101535"/>
    <s v="Rubiaceae"/>
    <x v="8"/>
    <s v="sp1"/>
    <x v="10"/>
    <s v="Alzatea peluda"/>
    <d v="2015-05-08T00:00:00"/>
    <n v="80"/>
    <x v="3"/>
    <n v="155.34702673204197"/>
    <m/>
    <n v="5.0239999999999998E-3"/>
    <m/>
    <m/>
    <m/>
    <m/>
    <m/>
    <m/>
    <m/>
    <m/>
    <m/>
    <m/>
    <m/>
  </r>
  <r>
    <x v="3"/>
    <s v="MIR0080"/>
    <n v="42"/>
    <s v="n"/>
    <n v="102871"/>
    <s v="Meliaceae"/>
    <x v="46"/>
    <m/>
    <x v="68"/>
    <s v="Guarea"/>
    <s v="jun/20/2015"/>
    <n v="176"/>
    <x v="0"/>
    <n v="188.68480788272811"/>
    <m/>
    <n v="2.431616E-2"/>
    <m/>
    <m/>
    <m/>
    <m/>
    <m/>
    <m/>
    <m/>
    <m/>
    <m/>
    <m/>
    <m/>
  </r>
  <r>
    <x v="0"/>
    <s v="MOJ8060"/>
    <n v="24"/>
    <s v="n"/>
    <n v="102601"/>
    <s v="Styracaceae"/>
    <x v="4"/>
    <m/>
    <x v="5"/>
    <s v="Styrax"/>
    <d v="2015-05-16T00:00:00"/>
    <n v="75"/>
    <x v="3"/>
    <n v="151.32600676516836"/>
    <m/>
    <n v="4.4156250000000003E-3"/>
    <m/>
    <m/>
    <m/>
    <m/>
    <m/>
    <m/>
    <m/>
    <m/>
    <m/>
    <m/>
    <m/>
  </r>
  <r>
    <x v="0"/>
    <s v="MOJ4020"/>
    <n v="32"/>
    <s v="n"/>
    <n v="101966"/>
    <s v="Styracaceae"/>
    <x v="4"/>
    <m/>
    <x v="5"/>
    <s v="Styrax"/>
    <d v="2015-05-10T00:00:00"/>
    <n v="93"/>
    <x v="3"/>
    <n v="144.9502480903389"/>
    <m/>
    <n v="6.7894649999999997E-3"/>
    <m/>
    <m/>
    <m/>
    <m/>
    <m/>
    <m/>
    <m/>
    <m/>
    <m/>
    <m/>
    <m/>
  </r>
  <r>
    <x v="0"/>
    <s v="MOJ0060"/>
    <n v="41"/>
    <s v="n"/>
    <n v="101407"/>
    <s v="Primulaceae"/>
    <x v="2"/>
    <s v="sp5"/>
    <x v="2"/>
    <s v="Ardisia normal"/>
    <d v="2015-04-27T00:00:00"/>
    <n v="80"/>
    <x v="3"/>
    <n v="156.16038676067279"/>
    <m/>
    <n v="5.0239999999999998E-3"/>
    <m/>
    <m/>
    <m/>
    <m/>
    <m/>
    <m/>
    <m/>
    <m/>
    <m/>
    <m/>
    <m/>
  </r>
  <r>
    <x v="0"/>
    <s v="MOJ4000"/>
    <n v="22"/>
    <s v="n"/>
    <n v="101896"/>
    <s v="Primulaceae"/>
    <x v="2"/>
    <s v="sp1"/>
    <x v="62"/>
    <s v="Ardisia blanca"/>
    <d v="2015-05-10T00:00:00"/>
    <n v="51"/>
    <x v="3"/>
    <n v="175.45100524052515"/>
    <m/>
    <n v="2.041785E-3"/>
    <m/>
    <m/>
    <m/>
    <m/>
    <m/>
    <m/>
    <m/>
    <m/>
    <m/>
    <m/>
    <m/>
  </r>
  <r>
    <x v="0"/>
    <s v="MOJ4080"/>
    <n v="31"/>
    <s v="n"/>
    <n v="102146"/>
    <s v="Symplocaceae"/>
    <x v="13"/>
    <s v="sp1"/>
    <x v="15"/>
    <s v="Symplocos"/>
    <d v="2015-05-11T00:00:00"/>
    <n v="57"/>
    <x v="3"/>
    <n v="116.23192227295338"/>
    <m/>
    <n v="2.550465E-3"/>
    <m/>
    <m/>
    <m/>
    <m/>
    <m/>
    <m/>
    <m/>
    <s v="Esteril"/>
    <m/>
    <m/>
    <m/>
  </r>
  <r>
    <x v="2"/>
    <s v="COP4040"/>
    <n v="32"/>
    <s v="n"/>
    <n v="54447"/>
    <s v="Indet"/>
    <x v="38"/>
    <n v="5"/>
    <x v="69"/>
    <s v="Indet.1"/>
    <d v="2015-03-24T00:00:00"/>
    <n v="103"/>
    <x v="0"/>
    <n v="188.6468057151975"/>
    <m/>
    <n v="8.3280650000000008E-3"/>
    <m/>
    <m/>
    <m/>
    <m/>
    <m/>
    <m/>
    <m/>
    <m/>
    <m/>
    <m/>
    <s v="no leaves"/>
  </r>
  <r>
    <x v="0"/>
    <s v="MOJ0020"/>
    <n v="31"/>
    <s v="n"/>
    <n v="101253"/>
    <s v="Rubiaceae"/>
    <x v="8"/>
    <s v="sp1"/>
    <x v="10"/>
    <s v="Alzatea peluda"/>
    <d v="2015-04-26T00:00:00"/>
    <n v="85"/>
    <x v="3"/>
    <n v="119.02877933626975"/>
    <m/>
    <n v="5.6716249999999996E-3"/>
    <m/>
    <m/>
    <m/>
    <m/>
    <m/>
    <m/>
    <m/>
    <m/>
    <m/>
    <m/>
    <m/>
  </r>
  <r>
    <x v="0"/>
    <s v="MOJ2020"/>
    <n v="12"/>
    <s v="n"/>
    <n v="101599"/>
    <s v="Ericaceae"/>
    <x v="17"/>
    <m/>
    <x v="21"/>
    <s v="cf pernettia"/>
    <d v="2015-05-08T00:00:00"/>
    <n v="51"/>
    <x v="3"/>
    <n v="180.84862861624791"/>
    <m/>
    <n v="2.041785E-3"/>
    <m/>
    <m/>
    <m/>
    <m/>
    <m/>
    <m/>
    <m/>
    <m/>
    <m/>
    <m/>
    <m/>
  </r>
  <r>
    <x v="0"/>
    <s v="MOJ8060"/>
    <n v="32"/>
    <s v="n"/>
    <n v="102614"/>
    <s v="Fagaceae"/>
    <x v="3"/>
    <s v="sp2"/>
    <x v="6"/>
    <s v="Quercus lanceolado"/>
    <d v="2015-05-16T00:00:00"/>
    <n v="463"/>
    <x v="2"/>
    <n v="164.05091274821834"/>
    <m/>
    <n v="0.16827966499999999"/>
    <m/>
    <m/>
    <m/>
    <m/>
    <m/>
    <m/>
    <m/>
    <m/>
    <m/>
    <m/>
    <m/>
  </r>
  <r>
    <x v="0"/>
    <s v="MOJ4060"/>
    <n v="12"/>
    <s v="n"/>
    <n v="102074"/>
    <s v="Primulaceae"/>
    <x v="2"/>
    <s v="sp5"/>
    <x v="2"/>
    <s v="Ardisia normal"/>
    <d v="2015-05-11T00:00:00"/>
    <n v="50"/>
    <x v="3"/>
    <n v="102.10191326544233"/>
    <m/>
    <n v="1.9624999999999998E-3"/>
    <m/>
    <m/>
    <m/>
    <m/>
    <m/>
    <m/>
    <m/>
    <m/>
    <m/>
    <m/>
    <m/>
  </r>
  <r>
    <x v="1"/>
    <s v="ALM0060"/>
    <n v="23"/>
    <s v="n"/>
    <n v="100101"/>
    <s v="Cunoniaceae"/>
    <x v="1"/>
    <m/>
    <x v="1"/>
    <s v="Weinmannia"/>
    <d v="2015-04-14T00:00:00"/>
    <n v="185"/>
    <x v="0"/>
    <n v="188.64290941469241"/>
    <m/>
    <n v="2.6866625000000002E-2"/>
    <m/>
    <m/>
    <m/>
    <m/>
    <m/>
    <m/>
    <m/>
    <m/>
    <m/>
    <m/>
    <m/>
  </r>
  <r>
    <x v="0"/>
    <s v="MOJ4020"/>
    <n v="31"/>
    <s v="n"/>
    <n v="101963"/>
    <s v="Indet"/>
    <x v="45"/>
    <n v="4"/>
    <x v="63"/>
    <s v="Pesciolo rojo"/>
    <d v="2015-05-10T00:00:00"/>
    <n v="87"/>
    <x v="3"/>
    <n v="148.83351823546775"/>
    <m/>
    <n v="5.9416649999999996E-3"/>
    <m/>
    <m/>
    <m/>
    <m/>
    <m/>
    <m/>
    <m/>
    <s v="Esteril"/>
    <m/>
    <m/>
    <m/>
  </r>
  <r>
    <x v="1"/>
    <s v="ALM8020"/>
    <n v="43"/>
    <s v="n"/>
    <n v="100966"/>
    <s v="Lauraceae"/>
    <x v="24"/>
    <s v="sp1"/>
    <x v="30"/>
    <s v="Laurel coco"/>
    <d v="2015-04-20T00:00:00"/>
    <n v="100"/>
    <x v="0"/>
    <n v="188.49247722591792"/>
    <m/>
    <n v="7.8499999999999993E-3"/>
    <m/>
    <m/>
    <m/>
    <m/>
    <m/>
    <m/>
    <m/>
    <m/>
    <m/>
    <m/>
    <m/>
  </r>
  <r>
    <x v="0"/>
    <s v="MOJ6080"/>
    <n v="31"/>
    <s v="n"/>
    <n v="102409"/>
    <s v="Rubiaceae"/>
    <x v="42"/>
    <s v="sp1"/>
    <x v="59"/>
    <s v="Faramea"/>
    <d v="2015-05-15T00:00:00"/>
    <n v="59"/>
    <x v="3"/>
    <n v="168.81471179185371"/>
    <m/>
    <n v="2.732585E-3"/>
    <s v="Y"/>
    <m/>
    <m/>
    <m/>
    <m/>
    <m/>
    <m/>
    <m/>
    <m/>
    <m/>
    <m/>
  </r>
  <r>
    <x v="0"/>
    <s v="MOJ2000"/>
    <n v="41"/>
    <s v="n"/>
    <n v="101591"/>
    <s v="Adoxaceae"/>
    <x v="0"/>
    <m/>
    <x v="0"/>
    <s v="Viburnum"/>
    <d v="2015-05-08T00:00:00"/>
    <n v="99"/>
    <x v="3"/>
    <n v="123.32315841420051"/>
    <m/>
    <n v="7.6937849999999999E-3"/>
    <m/>
    <m/>
    <m/>
    <m/>
    <m/>
    <m/>
    <m/>
    <m/>
    <m/>
    <m/>
    <m/>
  </r>
  <r>
    <x v="0"/>
    <s v="MOJ4060"/>
    <n v="42"/>
    <s v="n"/>
    <n v="102123"/>
    <s v="Primulaceae"/>
    <x v="2"/>
    <s v="sp5"/>
    <x v="2"/>
    <s v="Ardisia normal"/>
    <d v="2015-05-11T00:00:00"/>
    <n v="50"/>
    <x v="3"/>
    <n v="175.55551759413385"/>
    <m/>
    <n v="1.9624999999999998E-3"/>
    <m/>
    <m/>
    <m/>
    <m/>
    <m/>
    <m/>
    <m/>
    <m/>
    <m/>
    <m/>
    <m/>
  </r>
  <r>
    <x v="0"/>
    <s v="MOJ2080"/>
    <n v="42"/>
    <s v="n"/>
    <n v="101871"/>
    <s v="Rubiaceae"/>
    <x v="8"/>
    <s v="sp1"/>
    <x v="10"/>
    <s v="Alzatea peluda"/>
    <d v="2015-05-10T00:00:00"/>
    <n v="64"/>
    <x v="3"/>
    <n v="140.56190239545535"/>
    <m/>
    <n v="3.21536E-3"/>
    <m/>
    <m/>
    <m/>
    <m/>
    <m/>
    <m/>
    <m/>
    <m/>
    <m/>
    <m/>
    <m/>
  </r>
  <r>
    <x v="0"/>
    <s v="MOJ4060"/>
    <n v="32"/>
    <s v="n"/>
    <n v="102104"/>
    <s v="Primulaceae"/>
    <x v="2"/>
    <s v="sp7"/>
    <x v="3"/>
    <s v="Ardisia roja"/>
    <d v="2015-05-11T00:00:00"/>
    <n v="54"/>
    <x v="3"/>
    <n v="136.3238024107734"/>
    <m/>
    <n v="2.2890599999999999E-3"/>
    <m/>
    <m/>
    <m/>
    <m/>
    <m/>
    <m/>
    <m/>
    <m/>
    <m/>
    <m/>
    <m/>
  </r>
  <r>
    <x v="0"/>
    <s v="MOJ8060"/>
    <n v="22"/>
    <s v="n"/>
    <n v="102607"/>
    <s v="Fagaceae"/>
    <x v="3"/>
    <s v="sp2"/>
    <x v="6"/>
    <s v="Quercus lanceolado"/>
    <d v="2015-05-16T00:00:00"/>
    <n v="366"/>
    <x v="2"/>
    <n v="161.39388004059956"/>
    <m/>
    <n v="0.10515546000000001"/>
    <m/>
    <m/>
    <m/>
    <m/>
    <m/>
    <m/>
    <m/>
    <m/>
    <m/>
    <m/>
    <m/>
  </r>
  <r>
    <x v="0"/>
    <s v="MOJ2060"/>
    <n v="41"/>
    <s v="n"/>
    <n v="101790"/>
    <s v="Sabiaceae"/>
    <x v="29"/>
    <m/>
    <x v="37"/>
    <s v="Meliosma quercus"/>
    <d v="2015-05-09T00:00:00"/>
    <n v="111"/>
    <x v="0"/>
    <n v="188.49006806675567"/>
    <m/>
    <n v="9.671985000000001E-3"/>
    <m/>
    <m/>
    <m/>
    <m/>
    <m/>
    <m/>
    <m/>
    <m/>
    <m/>
    <m/>
    <m/>
  </r>
  <r>
    <x v="0"/>
    <s v="MOJ4060"/>
    <n v="31"/>
    <s v="n"/>
    <n v="102103"/>
    <s v="Adoxaceae"/>
    <x v="0"/>
    <m/>
    <x v="0"/>
    <s v="Viburnum"/>
    <d v="2015-05-11T00:00:00"/>
    <n v="96"/>
    <x v="3"/>
    <n v="166.47381835997734"/>
    <n v="190"/>
    <n v="7.2345600000000001E-3"/>
    <s v="A"/>
    <m/>
    <m/>
    <m/>
    <m/>
    <m/>
    <m/>
    <m/>
    <m/>
    <m/>
    <s v="measured at 190"/>
  </r>
  <r>
    <x v="0"/>
    <s v="MOJ4060"/>
    <n v="14"/>
    <s v="n"/>
    <n v="102079"/>
    <s v="Primulaceae"/>
    <x v="2"/>
    <s v="sp7"/>
    <x v="3"/>
    <s v="Ardisia roja"/>
    <d v="2015-05-11T00:00:00"/>
    <n v="53"/>
    <x v="3"/>
    <n v="187.93635541087266"/>
    <m/>
    <n v="2.205065E-3"/>
    <m/>
    <m/>
    <m/>
    <m/>
    <m/>
    <m/>
    <m/>
    <m/>
    <m/>
    <m/>
    <m/>
  </r>
  <r>
    <x v="0"/>
    <s v="MOJ4040"/>
    <n v="43"/>
    <s v="n"/>
    <n v="102060"/>
    <s v="Primulaceae"/>
    <x v="2"/>
    <s v="sp7"/>
    <x v="3"/>
    <s v="Ardisia roja"/>
    <d v="2015-05-11T00:00:00"/>
    <n v="70"/>
    <x v="3"/>
    <n v="106.26973074451951"/>
    <m/>
    <n v="3.8465000000000001E-3"/>
    <s v="M"/>
    <m/>
    <n v="60"/>
    <m/>
    <m/>
    <m/>
    <m/>
    <m/>
    <m/>
    <m/>
    <m/>
  </r>
  <r>
    <x v="3"/>
    <s v="MIR8060"/>
    <n v="41"/>
    <s v="n"/>
    <n v="103632"/>
    <s v="Primulaceae"/>
    <x v="2"/>
    <s v="sp4"/>
    <x v="31"/>
    <s v="Ardisia mirador"/>
    <s v="jun/26/2015"/>
    <n v="140"/>
    <x v="0"/>
    <n v="188.42345326780145"/>
    <m/>
    <n v="1.5386E-2"/>
    <m/>
    <m/>
    <m/>
    <m/>
    <m/>
    <m/>
    <m/>
    <m/>
    <m/>
    <m/>
    <m/>
  </r>
  <r>
    <x v="1"/>
    <s v="ALM8060"/>
    <n v="24"/>
    <s v="n"/>
    <n v="101067"/>
    <s v="Cunoniaceae"/>
    <x v="1"/>
    <m/>
    <x v="1"/>
    <s v="Weinmannia"/>
    <d v="2015-04-21T00:00:00"/>
    <n v="228"/>
    <x v="0"/>
    <n v="188.30706534951949"/>
    <m/>
    <n v="4.080744E-2"/>
    <m/>
    <m/>
    <m/>
    <m/>
    <m/>
    <m/>
    <m/>
    <m/>
    <m/>
    <m/>
    <m/>
  </r>
  <r>
    <x v="0"/>
    <s v="MOJ2080"/>
    <n v="43"/>
    <s v="n"/>
    <n v="101863"/>
    <s v="Rubiaceae"/>
    <x v="8"/>
    <s v="sp1"/>
    <x v="10"/>
    <s v="Alzatea peluda"/>
    <d v="2015-05-10T00:00:00"/>
    <n v="68"/>
    <x v="3"/>
    <n v="117.01735701460747"/>
    <m/>
    <n v="3.6298400000000001E-3"/>
    <s v="Y"/>
    <m/>
    <m/>
    <m/>
    <m/>
    <m/>
    <m/>
    <m/>
    <m/>
    <m/>
    <m/>
  </r>
  <r>
    <x v="0"/>
    <s v="MOJ2060"/>
    <n v="13"/>
    <s v="n"/>
    <n v="101731"/>
    <s v="Adoxaceae"/>
    <x v="0"/>
    <m/>
    <x v="0"/>
    <s v="Viburnum"/>
    <d v="2015-05-09T00:00:00"/>
    <n v="51"/>
    <x v="3"/>
    <n v="110.02166050291964"/>
    <m/>
    <n v="2.041785E-3"/>
    <m/>
    <m/>
    <m/>
    <m/>
    <m/>
    <m/>
    <m/>
    <m/>
    <m/>
    <m/>
    <m/>
  </r>
  <r>
    <x v="0"/>
    <s v="MOJ0000"/>
    <n v="31"/>
    <s v="n"/>
    <n v="101199"/>
    <s v="Rubiaceae"/>
    <x v="8"/>
    <s v="sp1"/>
    <x v="10"/>
    <s v="Alzatea peluda"/>
    <d v="2015-04-26T00:00:00"/>
    <n v="52"/>
    <x v="3"/>
    <n v="112.21526549363374"/>
    <m/>
    <n v="2.1226399999999999E-3"/>
    <m/>
    <m/>
    <m/>
    <m/>
    <m/>
    <m/>
    <m/>
    <m/>
    <m/>
    <m/>
    <m/>
  </r>
  <r>
    <x v="0"/>
    <s v="MOJ4020"/>
    <n v="33"/>
    <s v="n"/>
    <n v="101970"/>
    <s v="Araliaceae"/>
    <x v="22"/>
    <s v="sp1"/>
    <x v="27"/>
    <s v="bolitas"/>
    <d v="2015-05-10T00:00:00"/>
    <n v="57"/>
    <x v="3"/>
    <n v="139.15845020456237"/>
    <m/>
    <n v="2.550465E-3"/>
    <m/>
    <m/>
    <m/>
    <m/>
    <m/>
    <m/>
    <m/>
    <m/>
    <m/>
    <m/>
    <m/>
  </r>
  <r>
    <x v="3"/>
    <s v="MIR2060"/>
    <n v="14"/>
    <s v="n"/>
    <n v="103025"/>
    <s v="Styracaceae"/>
    <x v="4"/>
    <m/>
    <x v="5"/>
    <s v="Styrax"/>
    <s v="jun/21/2015"/>
    <n v="165"/>
    <x v="0"/>
    <n v="188.29532076823571"/>
    <m/>
    <n v="2.1371625000000002E-2"/>
    <m/>
    <m/>
    <m/>
    <m/>
    <m/>
    <m/>
    <m/>
    <m/>
    <m/>
    <m/>
    <m/>
  </r>
  <r>
    <x v="0"/>
    <s v="MOJ6060"/>
    <n v="32"/>
    <s v="n"/>
    <n v="102365"/>
    <s v="Primulaceae"/>
    <x v="2"/>
    <s v="sp7"/>
    <x v="3"/>
    <s v="Ardisia roja"/>
    <d v="2015-05-12T00:00:00"/>
    <n v="51"/>
    <x v="3"/>
    <n v="146.83783152748546"/>
    <m/>
    <n v="2.041785E-3"/>
    <m/>
    <m/>
    <m/>
    <m/>
    <m/>
    <m/>
    <m/>
    <m/>
    <m/>
    <m/>
    <m/>
  </r>
  <r>
    <x v="0"/>
    <s v="MOJ6000"/>
    <n v="33"/>
    <s v="n"/>
    <n v="102217"/>
    <s v="Primulaceae"/>
    <x v="2"/>
    <s v="sp5"/>
    <x v="2"/>
    <s v="Ardisia normal"/>
    <d v="2015-05-12T00:00:00"/>
    <n v="50"/>
    <x v="3"/>
    <n v="196.88455723722359"/>
    <m/>
    <n v="1.9624999999999998E-3"/>
    <m/>
    <m/>
    <m/>
    <m/>
    <m/>
    <m/>
    <m/>
    <m/>
    <m/>
    <m/>
    <m/>
  </r>
  <r>
    <x v="1"/>
    <s v="ALM4000"/>
    <n v="24"/>
    <s v="n"/>
    <n v="100449"/>
    <s v="Lauraceae"/>
    <x v="24"/>
    <s v="sp1"/>
    <x v="30"/>
    <s v="Laurel coco"/>
    <d v="2015-04-17T00:00:00"/>
    <n v="127"/>
    <x v="0"/>
    <n v="188.24792850269608"/>
    <m/>
    <n v="1.2661265000000001E-2"/>
    <m/>
    <m/>
    <m/>
    <m/>
    <m/>
    <m/>
    <m/>
    <m/>
    <m/>
    <m/>
    <m/>
  </r>
  <r>
    <x v="0"/>
    <s v="MOJ2060"/>
    <n v="33"/>
    <s v="n"/>
    <n v="101769"/>
    <s v="Sabiaceae"/>
    <x v="29"/>
    <m/>
    <x v="37"/>
    <s v="Meliosma quercus"/>
    <d v="2015-05-09T00:00:00"/>
    <n v="65"/>
    <x v="3"/>
    <n v="192.98227128621596"/>
    <m/>
    <n v="3.3166250000000001E-3"/>
    <m/>
    <m/>
    <m/>
    <m/>
    <m/>
    <m/>
    <m/>
    <m/>
    <m/>
    <m/>
    <m/>
  </r>
  <r>
    <x v="0"/>
    <s v="MOJ2060"/>
    <n v="22"/>
    <s v="n"/>
    <n v="101755"/>
    <s v="Styracaceae"/>
    <x v="4"/>
    <m/>
    <x v="5"/>
    <s v="Styrax"/>
    <d v="2015-05-09T00:00:00"/>
    <n v="61"/>
    <x v="3"/>
    <n v="145.70450617863739"/>
    <m/>
    <n v="2.9209850000000001E-3"/>
    <m/>
    <m/>
    <m/>
    <m/>
    <m/>
    <m/>
    <m/>
    <m/>
    <m/>
    <m/>
    <m/>
  </r>
  <r>
    <x v="0"/>
    <s v="MOJ0080"/>
    <n v="22"/>
    <s v="n"/>
    <n v="101442"/>
    <s v="Pentaphylacaceae"/>
    <x v="7"/>
    <s v="vertheoidaes"/>
    <x v="9"/>
    <s v="Alterno aserrado"/>
    <d v="2015-04-27T00:00:00"/>
    <n v="81"/>
    <x v="3"/>
    <n v="155.64418814883493"/>
    <m/>
    <n v="5.1503850000000004E-3"/>
    <m/>
    <m/>
    <m/>
    <m/>
    <m/>
    <m/>
    <m/>
    <m/>
    <m/>
    <m/>
    <m/>
  </r>
  <r>
    <x v="0"/>
    <s v="MOJ2060"/>
    <n v="34"/>
    <s v="n"/>
    <n v="101773"/>
    <s v="Pentaphylacaceae"/>
    <x v="7"/>
    <s v="vertheoidaes"/>
    <x v="9"/>
    <s v="Alterno aserrado"/>
    <d v="2015-05-09T00:00:00"/>
    <n v="79"/>
    <x v="3"/>
    <n v="121.54059581259553"/>
    <m/>
    <n v="4.8991850000000003E-3"/>
    <m/>
    <m/>
    <m/>
    <m/>
    <m/>
    <m/>
    <m/>
    <m/>
    <m/>
    <m/>
    <m/>
  </r>
  <r>
    <x v="0"/>
    <s v="MOJ8060"/>
    <n v="43"/>
    <s v="n"/>
    <n v="102625"/>
    <s v="Primulaceae"/>
    <x v="2"/>
    <s v="sp5"/>
    <x v="2"/>
    <s v="Ardisia normal"/>
    <d v="2015-05-16T00:00:00"/>
    <n v="60"/>
    <x v="3"/>
    <n v="177.09460093131844"/>
    <m/>
    <n v="2.826E-3"/>
    <m/>
    <m/>
    <m/>
    <m/>
    <m/>
    <m/>
    <m/>
    <m/>
    <m/>
    <m/>
    <m/>
  </r>
  <r>
    <x v="0"/>
    <s v="MOJ2020"/>
    <n v="13"/>
    <s v="n"/>
    <n v="101607"/>
    <s v="Adoxaceae"/>
    <x v="0"/>
    <m/>
    <x v="0"/>
    <s v="Viburnum"/>
    <d v="2015-05-08T00:00:00"/>
    <n v="143"/>
    <x v="0"/>
    <n v="188.24196976041384"/>
    <m/>
    <n v="1.6052465000000002E-2"/>
    <m/>
    <m/>
    <m/>
    <m/>
    <m/>
    <m/>
    <m/>
    <m/>
    <m/>
    <m/>
    <m/>
  </r>
  <r>
    <x v="0"/>
    <s v="MOJ4040"/>
    <n v="22"/>
    <s v="n"/>
    <n v="102020"/>
    <s v="Rubiaceae"/>
    <x v="42"/>
    <s v="sp1"/>
    <x v="59"/>
    <s v="Faramea"/>
    <d v="2015-05-11T00:00:00"/>
    <n v="60"/>
    <x v="3"/>
    <n v="155.70656394992574"/>
    <m/>
    <n v="2.826E-3"/>
    <s v="Y"/>
    <m/>
    <m/>
    <m/>
    <m/>
    <m/>
    <m/>
    <m/>
    <m/>
    <m/>
    <m/>
  </r>
  <r>
    <x v="0"/>
    <s v="MOJ8080"/>
    <n v="44"/>
    <s v="n"/>
    <n v="102668"/>
    <s v="Primulaceae"/>
    <x v="2"/>
    <s v="sp5"/>
    <x v="2"/>
    <s v="Ardisia normal"/>
    <d v="2015-05-16T00:00:00"/>
    <n v="87"/>
    <x v="3"/>
    <n v="123.84356103201959"/>
    <m/>
    <n v="5.9416649999999996E-3"/>
    <m/>
    <m/>
    <m/>
    <m/>
    <m/>
    <m/>
    <m/>
    <m/>
    <m/>
    <m/>
    <m/>
  </r>
  <r>
    <x v="0"/>
    <s v="MOJ0000"/>
    <n v="14"/>
    <s v="n"/>
    <n v="101182"/>
    <s v="Cunoniaceae"/>
    <x v="1"/>
    <m/>
    <x v="1"/>
    <s v="Weinmannia"/>
    <d v="2015-04-26T00:00:00"/>
    <n v="75"/>
    <x v="3"/>
    <n v="108.6558157798072"/>
    <m/>
    <n v="4.4156250000000003E-3"/>
    <m/>
    <m/>
    <m/>
    <m/>
    <m/>
    <m/>
    <m/>
    <m/>
    <m/>
    <m/>
    <m/>
  </r>
  <r>
    <x v="0"/>
    <s v="MOJ4040"/>
    <n v="13"/>
    <s v="n"/>
    <n v="102008"/>
    <s v="Styracaceae"/>
    <x v="4"/>
    <m/>
    <x v="5"/>
    <s v="Styrax"/>
    <d v="2015-05-11T00:00:00"/>
    <n v="83"/>
    <x v="3"/>
    <n v="190.66466757580068"/>
    <m/>
    <n v="5.4078649999999995E-3"/>
    <m/>
    <m/>
    <m/>
    <m/>
    <m/>
    <m/>
    <m/>
    <m/>
    <m/>
    <m/>
    <m/>
  </r>
  <r>
    <x v="0"/>
    <s v="MOJ2000"/>
    <n v="31"/>
    <s v="n"/>
    <n v="101557"/>
    <s v="Styracaceae"/>
    <x v="4"/>
    <m/>
    <x v="5"/>
    <s v="Styrax"/>
    <d v="2015-05-08T00:00:00"/>
    <n v="76"/>
    <x v="3"/>
    <n v="127.16588555494118"/>
    <m/>
    <n v="4.5341599999999998E-3"/>
    <m/>
    <m/>
    <m/>
    <m/>
    <m/>
    <m/>
    <m/>
    <m/>
    <m/>
    <m/>
    <m/>
  </r>
  <r>
    <x v="0"/>
    <s v="MOJ8000"/>
    <n v="13"/>
    <s v="n"/>
    <n v="102439"/>
    <s v="Primulaceae"/>
    <x v="2"/>
    <s v="sp5"/>
    <x v="2"/>
    <s v="Ardisia normal"/>
    <d v="2015-05-15T00:00:00"/>
    <n v="50"/>
    <x v="3"/>
    <n v="145.85217513709526"/>
    <m/>
    <n v="1.9624999999999998E-3"/>
    <m/>
    <m/>
    <m/>
    <m/>
    <m/>
    <m/>
    <m/>
    <m/>
    <m/>
    <m/>
    <m/>
  </r>
  <r>
    <x v="0"/>
    <s v="MOJ8020"/>
    <n v="34"/>
    <s v="n"/>
    <n v="102522"/>
    <s v="Sabiaceae"/>
    <x v="29"/>
    <m/>
    <x v="37"/>
    <s v="Meliosma quercus"/>
    <d v="2015-05-15T00:00:00"/>
    <n v="88"/>
    <x v="3"/>
    <n v="178.32387014633616"/>
    <m/>
    <n v="6.07904E-3"/>
    <m/>
    <m/>
    <m/>
    <m/>
    <m/>
    <m/>
    <m/>
    <m/>
    <m/>
    <m/>
    <m/>
  </r>
  <r>
    <x v="0"/>
    <s v="MOJ2020"/>
    <n v="11"/>
    <s v="n"/>
    <n v="101594"/>
    <s v="Araliaceae"/>
    <x v="9"/>
    <s v="sp1"/>
    <x v="11"/>
    <s v="Schefflera"/>
    <d v="2015-05-08T00:00:00"/>
    <n v="75"/>
    <x v="3"/>
    <n v="172.61463945874561"/>
    <m/>
    <n v="4.4156250000000003E-3"/>
    <m/>
    <m/>
    <m/>
    <m/>
    <m/>
    <m/>
    <m/>
    <m/>
    <m/>
    <m/>
    <m/>
  </r>
  <r>
    <x v="3"/>
    <s v="MIR4080"/>
    <n v="41"/>
    <s v="n"/>
    <n v="103289"/>
    <s v="Styracaceae"/>
    <x v="4"/>
    <m/>
    <x v="5"/>
    <s v="Styrax"/>
    <s v="jun/22/2015"/>
    <n v="191"/>
    <x v="0"/>
    <n v="188.13652788788929"/>
    <m/>
    <n v="2.8637585000000004E-2"/>
    <m/>
    <m/>
    <m/>
    <m/>
    <m/>
    <m/>
    <m/>
    <m/>
    <m/>
    <m/>
    <m/>
  </r>
  <r>
    <x v="3"/>
    <s v="MIR4080"/>
    <n v="41"/>
    <s v="n"/>
    <n v="103290"/>
    <s v="Lauraceae"/>
    <x v="26"/>
    <s v="sp1"/>
    <x v="34"/>
    <s v="Laurel gomez"/>
    <s v="jun/22/2015"/>
    <n v="177"/>
    <x v="0"/>
    <n v="188.09187346792282"/>
    <m/>
    <n v="2.4593265E-2"/>
    <m/>
    <m/>
    <m/>
    <m/>
    <m/>
    <m/>
    <m/>
    <m/>
    <m/>
    <m/>
    <m/>
  </r>
  <r>
    <x v="0"/>
    <s v="MOJ0040"/>
    <n v="14"/>
    <s v="n"/>
    <n v="101284"/>
    <s v="Fagaceae"/>
    <x v="3"/>
    <s v="sp2"/>
    <x v="6"/>
    <s v="Quercus lanceolado"/>
    <d v="2015-04-26T00:00:00"/>
    <n v="334"/>
    <x v="2"/>
    <n v="160.64193191077865"/>
    <m/>
    <n v="8.7571460000000004E-2"/>
    <m/>
    <m/>
    <m/>
    <m/>
    <m/>
    <m/>
    <m/>
    <m/>
    <m/>
    <m/>
    <m/>
  </r>
  <r>
    <x v="0"/>
    <s v="MOJ2020"/>
    <n v="13"/>
    <s v="n"/>
    <n v="101609"/>
    <s v="Rubiaceae"/>
    <x v="8"/>
    <s v="sp1"/>
    <x v="10"/>
    <s v="Alzatea peluda"/>
    <d v="2015-05-08T00:00:00"/>
    <n v="108"/>
    <x v="0"/>
    <n v="188.0457641150702"/>
    <m/>
    <n v="9.1562399999999995E-3"/>
    <s v="M"/>
    <m/>
    <n v="63"/>
    <m/>
    <m/>
    <m/>
    <m/>
    <m/>
    <m/>
    <m/>
    <m/>
  </r>
  <r>
    <x v="0"/>
    <s v="MOJ0000"/>
    <n v="11"/>
    <s v="n"/>
    <n v="101161"/>
    <s v="Primulaceae"/>
    <x v="2"/>
    <s v="sp7"/>
    <x v="3"/>
    <s v="Ardisia roja"/>
    <d v="2015-04-26T00:00:00"/>
    <n v="57"/>
    <x v="3"/>
    <n v="179.42178505118386"/>
    <m/>
    <n v="2.550465E-3"/>
    <m/>
    <m/>
    <m/>
    <m/>
    <m/>
    <m/>
    <m/>
    <m/>
    <m/>
    <m/>
    <m/>
  </r>
  <r>
    <x v="0"/>
    <s v="MOJ8020"/>
    <n v="12"/>
    <s v="n"/>
    <n v="102494"/>
    <s v="Pentaphylacaceae"/>
    <x v="7"/>
    <s v="vertheoidaes"/>
    <x v="9"/>
    <s v="Alterno aserrado"/>
    <d v="2015-05-15T00:00:00"/>
    <n v="119"/>
    <x v="0"/>
    <n v="187.99561724335803"/>
    <m/>
    <n v="1.1116384999999999E-2"/>
    <m/>
    <m/>
    <m/>
    <m/>
    <m/>
    <m/>
    <m/>
    <m/>
    <m/>
    <m/>
    <m/>
  </r>
  <r>
    <x v="3"/>
    <s v="MIR4040"/>
    <n v="13"/>
    <s v="n"/>
    <n v="103183"/>
    <s v="Styracaceae"/>
    <x v="4"/>
    <m/>
    <x v="5"/>
    <s v="Styrax"/>
    <s v="jun/22/2015"/>
    <n v="174"/>
    <x v="0"/>
    <n v="187.86510641151932"/>
    <m/>
    <n v="2.3766659999999998E-2"/>
    <m/>
    <m/>
    <m/>
    <m/>
    <m/>
    <m/>
    <m/>
    <m/>
    <m/>
    <m/>
    <m/>
  </r>
  <r>
    <x v="0"/>
    <s v="MOJ4040"/>
    <n v="11"/>
    <s v="n"/>
    <n v="101994"/>
    <s v="Primulaceae"/>
    <x v="2"/>
    <s v="sp7"/>
    <x v="3"/>
    <s v="Ardisia roja"/>
    <d v="2015-05-11T00:00:00"/>
    <n v="100"/>
    <x v="0"/>
    <n v="187.84945984645532"/>
    <m/>
    <n v="7.8499999999999993E-3"/>
    <s v="M"/>
    <m/>
    <n v="67"/>
    <m/>
    <m/>
    <m/>
    <m/>
    <m/>
    <m/>
    <m/>
    <m/>
  </r>
  <r>
    <x v="0"/>
    <s v="MOJ8080"/>
    <n v="23"/>
    <s v="n"/>
    <n v="102651"/>
    <s v="Myrtaceae"/>
    <x v="25"/>
    <s v="sp6"/>
    <x v="70"/>
    <s v="Myrtaceae3"/>
    <d v="2015-05-16T00:00:00"/>
    <n v="53"/>
    <x v="3"/>
    <n v="128.91517899699647"/>
    <m/>
    <n v="2.205065E-3"/>
    <m/>
    <m/>
    <m/>
    <m/>
    <m/>
    <m/>
    <m/>
    <s v="Esteril"/>
    <m/>
    <m/>
    <m/>
  </r>
  <r>
    <x v="0"/>
    <s v="MOJ0040"/>
    <n v="33"/>
    <s v="n"/>
    <n v="101311"/>
    <s v="Ericaceae"/>
    <x v="17"/>
    <m/>
    <x v="21"/>
    <s v="cf pernettia"/>
    <d v="2015-04-26T00:00:00"/>
    <n v="60"/>
    <x v="3"/>
    <n v="186.50377400311996"/>
    <m/>
    <n v="2.826E-3"/>
    <m/>
    <m/>
    <m/>
    <m/>
    <m/>
    <m/>
    <m/>
    <m/>
    <m/>
    <m/>
    <m/>
  </r>
  <r>
    <x v="3"/>
    <s v="MIR8080"/>
    <n v="32"/>
    <s v="n"/>
    <n v="103653"/>
    <s v="Magnoliaceae"/>
    <x v="12"/>
    <m/>
    <x v="14"/>
    <s v="Magnolia"/>
    <s v="jun/26/2015"/>
    <n v="100"/>
    <x v="0"/>
    <n v="187.62668815889248"/>
    <m/>
    <n v="7.8499999999999993E-3"/>
    <m/>
    <m/>
    <m/>
    <m/>
    <m/>
    <m/>
    <m/>
    <m/>
    <m/>
    <m/>
    <m/>
  </r>
  <r>
    <x v="0"/>
    <s v="MOJ2000"/>
    <n v="13"/>
    <s v="n"/>
    <n v="101503"/>
    <s v="Primulaceae"/>
    <x v="2"/>
    <s v="sp1"/>
    <x v="62"/>
    <s v="Ardisia blanca"/>
    <d v="2015-05-08T00:00:00"/>
    <n v="55"/>
    <x v="3"/>
    <n v="122.61167290998966"/>
    <m/>
    <n v="2.374625E-3"/>
    <s v="NC"/>
    <m/>
    <m/>
    <m/>
    <m/>
    <m/>
    <m/>
    <m/>
    <m/>
    <m/>
    <m/>
  </r>
  <r>
    <x v="0"/>
    <s v="MOJ8020"/>
    <n v="24"/>
    <s v="n"/>
    <n v="102500"/>
    <s v="Styracaceae"/>
    <x v="4"/>
    <m/>
    <x v="5"/>
    <s v="Styrax"/>
    <d v="2015-05-15T00:00:00"/>
    <n v="74"/>
    <x v="3"/>
    <n v="102.64630964105763"/>
    <m/>
    <n v="4.2986600000000002E-3"/>
    <m/>
    <m/>
    <m/>
    <m/>
    <m/>
    <m/>
    <m/>
    <m/>
    <m/>
    <m/>
    <m/>
  </r>
  <r>
    <x v="0"/>
    <s v="MOJ0000"/>
    <n v="42"/>
    <s v="n"/>
    <n v="101226"/>
    <s v="Adoxaceae"/>
    <x v="0"/>
    <m/>
    <x v="0"/>
    <s v="Viburnum"/>
    <d v="2015-04-26T00:00:00"/>
    <n v="53"/>
    <x v="3"/>
    <n v="153.81552422832235"/>
    <m/>
    <n v="2.205065E-3"/>
    <m/>
    <m/>
    <m/>
    <m/>
    <m/>
    <m/>
    <m/>
    <m/>
    <m/>
    <m/>
    <m/>
  </r>
  <r>
    <x v="0"/>
    <s v="MOJ8020"/>
    <n v="13"/>
    <s v="n"/>
    <n v="102496"/>
    <s v="Indet"/>
    <x v="45"/>
    <n v="4"/>
    <x v="63"/>
    <s v="Pesciolo rojo"/>
    <d v="2015-05-15T00:00:00"/>
    <n v="50"/>
    <x v="3"/>
    <n v="102.3936454480589"/>
    <m/>
    <n v="1.9624999999999998E-3"/>
    <m/>
    <m/>
    <m/>
    <m/>
    <m/>
    <m/>
    <m/>
    <m/>
    <m/>
    <m/>
    <m/>
  </r>
  <r>
    <x v="1"/>
    <s v="ALM2060"/>
    <n v="24"/>
    <s v="n"/>
    <n v="100343"/>
    <s v="Lauraceae"/>
    <x v="24"/>
    <s v="sp1"/>
    <x v="30"/>
    <s v="Laurel coco"/>
    <d v="2015-04-16T00:00:00"/>
    <n v="131"/>
    <x v="0"/>
    <n v="187.40772297968221"/>
    <m/>
    <n v="1.3471385000000001E-2"/>
    <m/>
    <m/>
    <m/>
    <m/>
    <m/>
    <m/>
    <m/>
    <m/>
    <m/>
    <m/>
    <m/>
  </r>
  <r>
    <x v="0"/>
    <s v="MOJ4040"/>
    <n v="24"/>
    <s v="n"/>
    <n v="102016"/>
    <s v="Primulaceae"/>
    <x v="2"/>
    <s v="sp7"/>
    <x v="3"/>
    <s v="Ardisia roja"/>
    <d v="2015-05-11T00:00:00"/>
    <n v="72"/>
    <x v="3"/>
    <n v="111.92335584896078"/>
    <m/>
    <n v="4.0694399999999997E-3"/>
    <m/>
    <m/>
    <m/>
    <m/>
    <m/>
    <m/>
    <m/>
    <m/>
    <m/>
    <m/>
    <m/>
  </r>
  <r>
    <x v="0"/>
    <s v="MOJ4060"/>
    <n v="33"/>
    <s v="n"/>
    <n v="102113"/>
    <s v="Rubiaceae"/>
    <x v="8"/>
    <s v="sp1"/>
    <x v="10"/>
    <s v="Alzatea peluda"/>
    <d v="2015-05-11T00:00:00"/>
    <n v="68"/>
    <x v="3"/>
    <n v="187.78812510163851"/>
    <m/>
    <n v="3.6298400000000001E-3"/>
    <m/>
    <m/>
    <m/>
    <m/>
    <m/>
    <m/>
    <m/>
    <m/>
    <m/>
    <m/>
    <m/>
  </r>
  <r>
    <x v="0"/>
    <s v="MOJ4060"/>
    <n v="32"/>
    <s v="n"/>
    <n v="102106"/>
    <s v="Adoxaceae"/>
    <x v="0"/>
    <m/>
    <x v="0"/>
    <s v="Viburnum"/>
    <d v="2015-05-11T00:00:00"/>
    <n v="177"/>
    <x v="0"/>
    <n v="187.40723607746435"/>
    <m/>
    <n v="2.4593265E-2"/>
    <m/>
    <m/>
    <m/>
    <m/>
    <m/>
    <m/>
    <m/>
    <m/>
    <m/>
    <m/>
    <m/>
  </r>
  <r>
    <x v="0"/>
    <s v="MOJ4060"/>
    <n v="11"/>
    <s v="n"/>
    <n v="102070"/>
    <s v="Primulaceae"/>
    <x v="2"/>
    <s v="sp6"/>
    <x v="65"/>
    <s v="Ardisia quinceañera"/>
    <d v="2015-05-11T00:00:00"/>
    <n v="89"/>
    <x v="3"/>
    <n v="132.70514382060816"/>
    <m/>
    <n v="6.2179850000000005E-3"/>
    <m/>
    <m/>
    <m/>
    <m/>
    <m/>
    <m/>
    <m/>
    <m/>
    <m/>
    <m/>
    <m/>
  </r>
  <r>
    <x v="0"/>
    <s v="MOJ2040"/>
    <n v="34"/>
    <s v="n"/>
    <n v="101702"/>
    <s v="Adoxaceae"/>
    <x v="0"/>
    <m/>
    <x v="0"/>
    <s v="Viburnum"/>
    <d v="2015-05-09T00:00:00"/>
    <n v="81"/>
    <x v="3"/>
    <n v="157.35178294887527"/>
    <m/>
    <n v="5.1503850000000004E-3"/>
    <m/>
    <m/>
    <m/>
    <m/>
    <m/>
    <m/>
    <m/>
    <m/>
    <m/>
    <m/>
    <m/>
  </r>
  <r>
    <x v="0"/>
    <s v="MOJ4080"/>
    <n v="43"/>
    <s v="n"/>
    <n v="102167"/>
    <s v="Primulaceae"/>
    <x v="2"/>
    <s v="sp5"/>
    <x v="2"/>
    <s v="Ardisia normal"/>
    <d v="2015-05-11T00:00:00"/>
    <n v="53"/>
    <x v="3"/>
    <n v="166.83058745549613"/>
    <m/>
    <n v="2.205065E-3"/>
    <m/>
    <m/>
    <m/>
    <m/>
    <m/>
    <m/>
    <m/>
    <m/>
    <m/>
    <m/>
    <m/>
  </r>
  <r>
    <x v="0"/>
    <s v="MOJ8080"/>
    <n v="32"/>
    <s v="n"/>
    <n v="102664"/>
    <s v="Pentaphylacaceae"/>
    <x v="7"/>
    <s v="vertheoidaes"/>
    <x v="9"/>
    <s v="Alterno aserrado"/>
    <d v="2015-05-16T00:00:00"/>
    <n v="374"/>
    <x v="2"/>
    <n v="159.34605178774768"/>
    <m/>
    <n v="0.10980266000000001"/>
    <s v="M"/>
    <m/>
    <n v="94"/>
    <n v="59"/>
    <m/>
    <m/>
    <m/>
    <m/>
    <m/>
    <m/>
    <m/>
  </r>
  <r>
    <x v="0"/>
    <s v="MOJ2020"/>
    <n v="14"/>
    <s v="n"/>
    <n v="101615"/>
    <s v="Primulaceae"/>
    <x v="2"/>
    <s v="sp6"/>
    <x v="65"/>
    <s v="Ardisia quinceañera"/>
    <d v="2015-05-08T00:00:00"/>
    <n v="68"/>
    <x v="3"/>
    <n v="123.49446705965369"/>
    <m/>
    <n v="3.6298400000000001E-3"/>
    <m/>
    <m/>
    <m/>
    <m/>
    <m/>
    <m/>
    <m/>
    <s v="Fertil"/>
    <m/>
    <m/>
    <m/>
  </r>
  <r>
    <x v="0"/>
    <s v="MOJ4040"/>
    <n v="13"/>
    <s v="n"/>
    <n v="102010"/>
    <s v="Pentaphylacaceae"/>
    <x v="7"/>
    <s v="vertheoidaes"/>
    <x v="9"/>
    <s v="Alterno aserrado"/>
    <d v="2015-05-11T00:00:00"/>
    <n v="61"/>
    <x v="3"/>
    <n v="132.25899989588422"/>
    <m/>
    <n v="2.9209850000000001E-3"/>
    <m/>
    <m/>
    <m/>
    <m/>
    <m/>
    <m/>
    <m/>
    <m/>
    <m/>
    <m/>
    <m/>
  </r>
  <r>
    <x v="0"/>
    <s v="MOJ2040"/>
    <n v="31"/>
    <s v="n"/>
    <n v="101686"/>
    <s v="Primulaceae"/>
    <x v="2"/>
    <s v="sp7"/>
    <x v="3"/>
    <s v="Ardisia roja"/>
    <d v="2015-05-09T00:00:00"/>
    <n v="83"/>
    <x v="3"/>
    <n v="161.68337599456859"/>
    <m/>
    <n v="5.4078649999999995E-3"/>
    <m/>
    <m/>
    <m/>
    <m/>
    <m/>
    <m/>
    <m/>
    <m/>
    <m/>
    <m/>
    <m/>
  </r>
  <r>
    <x v="0"/>
    <s v="MOJ8080"/>
    <n v="23"/>
    <s v="n"/>
    <n v="102650"/>
    <s v="Primulaceae"/>
    <x v="2"/>
    <s v="sp5"/>
    <x v="2"/>
    <s v="Ardisia normal"/>
    <d v="2015-05-16T00:00:00"/>
    <n v="69"/>
    <x v="3"/>
    <n v="158.15971670313843"/>
    <m/>
    <n v="3.7373850000000002E-3"/>
    <m/>
    <m/>
    <m/>
    <m/>
    <m/>
    <m/>
    <m/>
    <m/>
    <m/>
    <m/>
    <m/>
  </r>
  <r>
    <x v="0"/>
    <s v="MOJ4080"/>
    <n v="43"/>
    <s v="n"/>
    <n v="102164"/>
    <s v="Indet"/>
    <x v="45"/>
    <n v="4"/>
    <x v="63"/>
    <s v="Pesciolo rojo"/>
    <d v="2015-05-11T00:00:00"/>
    <n v="50"/>
    <x v="3"/>
    <n v="176.59730290814883"/>
    <m/>
    <n v="1.9624999999999998E-3"/>
    <m/>
    <m/>
    <m/>
    <m/>
    <m/>
    <m/>
    <m/>
    <m/>
    <m/>
    <m/>
    <m/>
  </r>
  <r>
    <x v="0"/>
    <s v="MOJ0060"/>
    <n v="21"/>
    <s v="n"/>
    <n v="101371"/>
    <s v="Araliaceae"/>
    <x v="22"/>
    <s v="sp1"/>
    <x v="27"/>
    <s v="bolitas"/>
    <d v="2015-04-27T00:00:00"/>
    <n v="78"/>
    <x v="3"/>
    <n v="145.57711018268844"/>
    <m/>
    <n v="4.7759400000000002E-3"/>
    <m/>
    <m/>
    <m/>
    <m/>
    <m/>
    <m/>
    <m/>
    <m/>
    <m/>
    <m/>
    <m/>
  </r>
  <r>
    <x v="0"/>
    <s v="MOJ0040"/>
    <n v="34"/>
    <s v="n"/>
    <n v="101315"/>
    <s v="Styracaceae"/>
    <x v="4"/>
    <m/>
    <x v="5"/>
    <s v="Styrax"/>
    <d v="2015-04-26T00:00:00"/>
    <n v="140"/>
    <x v="0"/>
    <n v="187.24262969836266"/>
    <m/>
    <n v="1.5386E-2"/>
    <s v="M"/>
    <m/>
    <n v="90"/>
    <m/>
    <m/>
    <m/>
    <m/>
    <m/>
    <m/>
    <m/>
    <m/>
  </r>
  <r>
    <x v="0"/>
    <s v="MOJ0000"/>
    <n v="12"/>
    <s v="n"/>
    <n v="101171"/>
    <s v="Styracaceae"/>
    <x v="4"/>
    <m/>
    <x v="5"/>
    <s v="Styrax"/>
    <d v="2015-04-26T00:00:00"/>
    <n v="81"/>
    <x v="3"/>
    <n v="122.6476484605094"/>
    <m/>
    <n v="5.1503850000000004E-3"/>
    <m/>
    <m/>
    <m/>
    <m/>
    <m/>
    <m/>
    <m/>
    <m/>
    <m/>
    <m/>
    <m/>
  </r>
  <r>
    <x v="1"/>
    <s v="ALM2080"/>
    <n v="22"/>
    <s v="n"/>
    <n v="100404"/>
    <s v="Cunoniaceae"/>
    <x v="1"/>
    <m/>
    <x v="1"/>
    <s v="Weinmannia"/>
    <d v="2015-04-17T00:00:00"/>
    <n v="227"/>
    <x v="0"/>
    <n v="187.23034988238311"/>
    <m/>
    <n v="4.0450264999999999E-2"/>
    <s v="L"/>
    <m/>
    <m/>
    <m/>
    <m/>
    <m/>
    <m/>
    <m/>
    <m/>
    <m/>
    <m/>
  </r>
  <r>
    <x v="3"/>
    <s v="MIR4060"/>
    <n v="41"/>
    <s v="n"/>
    <n v="103251"/>
    <s v="Lauraceae"/>
    <x v="16"/>
    <s v="sp10"/>
    <x v="28"/>
    <s v="Laurel rhamnus"/>
    <s v="jun/22/2015"/>
    <n v="195"/>
    <x v="0"/>
    <n v="187.23030979358671"/>
    <m/>
    <n v="2.9849625000000001E-2"/>
    <m/>
    <m/>
    <m/>
    <m/>
    <m/>
    <m/>
    <m/>
    <m/>
    <m/>
    <m/>
    <m/>
  </r>
  <r>
    <x v="0"/>
    <s v="MOJ2080"/>
    <n v="21"/>
    <s v="n"/>
    <n v="101839"/>
    <s v="Rubiaceae"/>
    <x v="8"/>
    <s v="sp1"/>
    <x v="10"/>
    <s v="Alzatea peluda"/>
    <d v="2015-05-10T00:00:00"/>
    <n v="65"/>
    <x v="3"/>
    <n v="105.41087952722738"/>
    <m/>
    <n v="3.3166250000000001E-3"/>
    <s v="M"/>
    <m/>
    <n v="56"/>
    <m/>
    <m/>
    <m/>
    <m/>
    <m/>
    <m/>
    <m/>
    <m/>
  </r>
  <r>
    <x v="0"/>
    <s v="MOJ8080"/>
    <n v="12"/>
    <s v="n"/>
    <n v="102645"/>
    <s v="Fagaceae"/>
    <x v="3"/>
    <s v="sp2"/>
    <x v="6"/>
    <s v="Quercus lanceolado"/>
    <d v="2015-05-16T00:00:00"/>
    <n v="325"/>
    <x v="2"/>
    <n v="158.17313056666916"/>
    <m/>
    <n v="8.2915625000000007E-2"/>
    <m/>
    <m/>
    <m/>
    <m/>
    <m/>
    <m/>
    <m/>
    <m/>
    <m/>
    <m/>
    <m/>
  </r>
  <r>
    <x v="2"/>
    <s v="COP2080"/>
    <n v="14"/>
    <s v="n"/>
    <n v="54377"/>
    <s v="Rutaceae"/>
    <x v="14"/>
    <s v="cf.melanostictum"/>
    <x v="17"/>
    <s v="Zanthoxylum atorne"/>
    <d v="2015-03-23T00:00:00"/>
    <n v="125"/>
    <x v="0"/>
    <n v="187.17065087733144"/>
    <m/>
    <n v="1.2265625E-2"/>
    <m/>
    <m/>
    <m/>
    <m/>
    <m/>
    <m/>
    <m/>
    <m/>
    <m/>
    <m/>
    <m/>
  </r>
  <r>
    <x v="0"/>
    <s v="MOJ6000"/>
    <n v="21"/>
    <s v="n"/>
    <n v="102201"/>
    <s v="Lauraceae"/>
    <x v="16"/>
    <s v="sp10"/>
    <x v="28"/>
    <s v="Laurel rhamnus"/>
    <d v="2015-05-11T00:00:00"/>
    <n v="197"/>
    <x v="0"/>
    <n v="187.02808022840105"/>
    <m/>
    <n v="3.0465065000000003E-2"/>
    <m/>
    <m/>
    <m/>
    <m/>
    <m/>
    <m/>
    <m/>
    <m/>
    <m/>
    <m/>
    <m/>
  </r>
  <r>
    <x v="0"/>
    <s v="MOJ0060"/>
    <n v="24"/>
    <s v="n"/>
    <n v="101357"/>
    <s v="Primulaceae"/>
    <x v="2"/>
    <s v="sp7"/>
    <x v="3"/>
    <s v="Ardisia roja"/>
    <d v="2015-04-27T00:00:00"/>
    <n v="66"/>
    <x v="3"/>
    <n v="167.70403088832825"/>
    <m/>
    <n v="3.41946E-3"/>
    <m/>
    <m/>
    <m/>
    <m/>
    <m/>
    <m/>
    <m/>
    <m/>
    <m/>
    <m/>
    <m/>
  </r>
  <r>
    <x v="0"/>
    <s v="MOJ8080"/>
    <n v="43"/>
    <s v="n"/>
    <n v="102671"/>
    <s v="Pentaphylacaceae"/>
    <x v="7"/>
    <s v="vertheoidaes"/>
    <x v="9"/>
    <s v="Alterno aserrado"/>
    <d v="2015-05-16T00:00:00"/>
    <n v="57"/>
    <x v="3"/>
    <n v="194.07515578204297"/>
    <m/>
    <n v="2.550465E-3"/>
    <m/>
    <m/>
    <m/>
    <m/>
    <m/>
    <m/>
    <m/>
    <m/>
    <m/>
    <m/>
    <m/>
  </r>
  <r>
    <x v="0"/>
    <s v="MOJ2080"/>
    <n v="13"/>
    <s v="n"/>
    <n v="101808"/>
    <s v="Rubiaceae"/>
    <x v="8"/>
    <s v="sp1"/>
    <x v="10"/>
    <s v="Alzatea peluda"/>
    <d v="2015-05-09T00:00:00"/>
    <n v="91"/>
    <x v="3"/>
    <n v="101.11176176778032"/>
    <m/>
    <n v="6.5005849999999997E-3"/>
    <m/>
    <m/>
    <m/>
    <m/>
    <m/>
    <m/>
    <m/>
    <m/>
    <m/>
    <m/>
    <m/>
  </r>
  <r>
    <x v="0"/>
    <s v="MOJ8020"/>
    <n v="41"/>
    <s v="n"/>
    <n v="102534"/>
    <s v="Magnoliaceae"/>
    <x v="12"/>
    <m/>
    <x v="14"/>
    <s v="Magnolia"/>
    <d v="2015-05-15T00:00:00"/>
    <n v="144"/>
    <x v="0"/>
    <n v="186.88081142241029"/>
    <m/>
    <n v="1.6277759999999999E-2"/>
    <m/>
    <m/>
    <m/>
    <m/>
    <m/>
    <m/>
    <m/>
    <m/>
    <m/>
    <m/>
    <m/>
  </r>
  <r>
    <x v="0"/>
    <s v="MOJ2080"/>
    <n v="12"/>
    <s v="n"/>
    <n v="101804"/>
    <s v="Rubiaceae"/>
    <x v="8"/>
    <s v="sp1"/>
    <x v="10"/>
    <s v="Alzatea peluda"/>
    <d v="2015-05-09T00:00:00"/>
    <n v="62"/>
    <x v="3"/>
    <n v="108.86008888932005"/>
    <m/>
    <n v="3.01754E-3"/>
    <s v="M"/>
    <m/>
    <n v="51"/>
    <m/>
    <m/>
    <m/>
    <m/>
    <m/>
    <m/>
    <m/>
    <m/>
  </r>
  <r>
    <x v="1"/>
    <s v="ALM2080"/>
    <n v="12"/>
    <s v="n"/>
    <n v="100381"/>
    <s v="Araliaceae"/>
    <x v="9"/>
    <s v="sp1"/>
    <x v="11"/>
    <s v="Schefflera"/>
    <d v="2015-04-17T00:00:00"/>
    <n v="105"/>
    <x v="0"/>
    <n v="186.76855848516058"/>
    <m/>
    <n v="8.6546250000000009E-3"/>
    <m/>
    <m/>
    <m/>
    <m/>
    <m/>
    <m/>
    <m/>
    <m/>
    <m/>
    <m/>
    <m/>
  </r>
  <r>
    <x v="0"/>
    <s v="MOJ8080"/>
    <n v="32"/>
    <s v="n"/>
    <n v="102663"/>
    <s v="Primulaceae"/>
    <x v="2"/>
    <s v="sp7"/>
    <x v="3"/>
    <s v="Ardisia roja"/>
    <d v="2015-05-16T00:00:00"/>
    <n v="54"/>
    <x v="3"/>
    <n v="139.89556769817105"/>
    <m/>
    <n v="2.2890599999999999E-3"/>
    <m/>
    <m/>
    <m/>
    <m/>
    <m/>
    <m/>
    <m/>
    <m/>
    <m/>
    <m/>
    <m/>
  </r>
  <r>
    <x v="0"/>
    <s v="MOJ6060"/>
    <n v="33"/>
    <s v="n"/>
    <n v="102367"/>
    <s v="Primulaceae"/>
    <x v="2"/>
    <s v="sp5"/>
    <x v="2"/>
    <s v="Ardisia normal"/>
    <d v="2015-05-12T00:00:00"/>
    <n v="52"/>
    <x v="3"/>
    <n v="170.37433479860346"/>
    <m/>
    <n v="2.1226399999999999E-3"/>
    <m/>
    <m/>
    <m/>
    <m/>
    <m/>
    <m/>
    <m/>
    <m/>
    <m/>
    <m/>
    <m/>
  </r>
  <r>
    <x v="0"/>
    <s v="MOJ0000"/>
    <n v="12"/>
    <s v="n"/>
    <n v="101172"/>
    <s v="Cunoniaceae"/>
    <x v="1"/>
    <m/>
    <x v="1"/>
    <s v="Weinmannia"/>
    <d v="2015-04-26T00:00:00"/>
    <n v="91"/>
    <x v="3"/>
    <n v="192.67741730291266"/>
    <m/>
    <n v="6.5005849999999997E-3"/>
    <s v="M"/>
    <m/>
    <n v="74"/>
    <m/>
    <m/>
    <m/>
    <m/>
    <m/>
    <m/>
    <m/>
    <m/>
  </r>
  <r>
    <x v="0"/>
    <s v="MOJ2060"/>
    <n v="23"/>
    <s v="n"/>
    <n v="101747"/>
    <s v="Rubiaceae"/>
    <x v="8"/>
    <s v="sp1"/>
    <x v="10"/>
    <s v="Alzatea peluda"/>
    <d v="2015-05-09T00:00:00"/>
    <n v="58"/>
    <x v="3"/>
    <n v="142.09713084765491"/>
    <m/>
    <n v="2.6407400000000004E-3"/>
    <s v="Q"/>
    <m/>
    <m/>
    <m/>
    <m/>
    <m/>
    <m/>
    <m/>
    <m/>
    <m/>
    <m/>
  </r>
  <r>
    <x v="0"/>
    <s v="MOJ4040"/>
    <n v="11"/>
    <s v="n"/>
    <n v="101999"/>
    <s v="Primulaceae"/>
    <x v="2"/>
    <s v="sp6"/>
    <x v="65"/>
    <s v="Ardisia quinceañera"/>
    <d v="2015-05-11T00:00:00"/>
    <n v="70"/>
    <x v="3"/>
    <n v="102.72634474323884"/>
    <m/>
    <n v="3.8465000000000001E-3"/>
    <m/>
    <m/>
    <m/>
    <m/>
    <m/>
    <m/>
    <m/>
    <m/>
    <m/>
    <m/>
    <m/>
  </r>
  <r>
    <x v="0"/>
    <s v="MOJ2040"/>
    <n v="14"/>
    <s v="n"/>
    <n v="101662"/>
    <s v="Adoxaceae"/>
    <x v="0"/>
    <m/>
    <x v="0"/>
    <s v="Viburnum"/>
    <d v="2015-05-09T00:00:00"/>
    <n v="94"/>
    <x v="3"/>
    <n v="106.69359438801655"/>
    <m/>
    <n v="6.9362600000000005E-3"/>
    <m/>
    <m/>
    <m/>
    <m/>
    <m/>
    <m/>
    <m/>
    <m/>
    <m/>
    <m/>
    <m/>
  </r>
  <r>
    <x v="0"/>
    <s v="MOJ0060"/>
    <n v="21"/>
    <s v="n"/>
    <n v="101372"/>
    <s v="Pentaphylacaceae"/>
    <x v="7"/>
    <s v="vertheoidaes"/>
    <x v="9"/>
    <s v="Alterno aserrado"/>
    <d v="2015-04-27T00:00:00"/>
    <n v="308"/>
    <x v="2"/>
    <n v="157.20512390773791"/>
    <m/>
    <n v="7.4468240000000005E-2"/>
    <m/>
    <m/>
    <m/>
    <m/>
    <m/>
    <m/>
    <m/>
    <m/>
    <m/>
    <m/>
    <m/>
  </r>
  <r>
    <x v="0"/>
    <s v="MOJ0040"/>
    <n v="32"/>
    <s v="n"/>
    <n v="101309"/>
    <s v="Styracaceae"/>
    <x v="4"/>
    <m/>
    <x v="5"/>
    <s v="Styrax"/>
    <d v="2015-04-26T00:00:00"/>
    <n v="69"/>
    <x v="3"/>
    <n v="153.23931937639253"/>
    <m/>
    <n v="3.7373850000000002E-3"/>
    <m/>
    <m/>
    <m/>
    <m/>
    <m/>
    <m/>
    <m/>
    <m/>
    <m/>
    <m/>
    <m/>
  </r>
  <r>
    <x v="0"/>
    <s v="MOJ6000"/>
    <n v="32"/>
    <s v="n"/>
    <n v="102212"/>
    <s v="Primulaceae"/>
    <x v="2"/>
    <s v="sp5"/>
    <x v="2"/>
    <s v="Ardisia normal"/>
    <d v="2015-05-12T00:00:00"/>
    <n v="52"/>
    <x v="3"/>
    <n v="115.17653812097987"/>
    <m/>
    <n v="2.1226399999999999E-3"/>
    <m/>
    <m/>
    <m/>
    <m/>
    <m/>
    <m/>
    <m/>
    <m/>
    <m/>
    <m/>
    <m/>
  </r>
  <r>
    <x v="0"/>
    <s v="MOJ6020"/>
    <n v="33"/>
    <s v="n"/>
    <n v="102263"/>
    <s v="Aquifoliaceae"/>
    <x v="15"/>
    <s v="sp2"/>
    <x v="19"/>
    <s v="Ilex amarillo"/>
    <d v="2015-05-12T00:00:00"/>
    <n v="189"/>
    <x v="0"/>
    <n v="186.66656314424898"/>
    <m/>
    <n v="2.8040985000000001E-2"/>
    <s v="M"/>
    <m/>
    <n v="73"/>
    <m/>
    <m/>
    <m/>
    <m/>
    <m/>
    <m/>
    <m/>
    <m/>
  </r>
  <r>
    <x v="1"/>
    <s v="ALM6020"/>
    <n v="22"/>
    <s v="n"/>
    <n v="100690"/>
    <s v="Adoxaceae"/>
    <x v="0"/>
    <m/>
    <x v="0"/>
    <s v="Viburnum"/>
    <d v="2015-04-19T00:00:00"/>
    <n v="156"/>
    <x v="0"/>
    <n v="186.53831344862942"/>
    <m/>
    <n v="1.9103760000000001E-2"/>
    <s v="Y"/>
    <m/>
    <m/>
    <m/>
    <m/>
    <m/>
    <m/>
    <m/>
    <m/>
    <m/>
    <m/>
  </r>
  <r>
    <x v="0"/>
    <s v="MOJ0060"/>
    <n v="44"/>
    <s v="n"/>
    <n v="101396"/>
    <s v="Rubiaceae"/>
    <x v="8"/>
    <s v="sp1"/>
    <x v="10"/>
    <s v="Alzatea peluda"/>
    <d v="2015-04-27T00:00:00"/>
    <n v="54"/>
    <x v="3"/>
    <n v="127.80291700988877"/>
    <m/>
    <n v="2.2890599999999999E-3"/>
    <m/>
    <m/>
    <m/>
    <m/>
    <m/>
    <m/>
    <m/>
    <m/>
    <m/>
    <m/>
    <m/>
  </r>
  <r>
    <x v="0"/>
    <s v="MOJ2060"/>
    <n v="23"/>
    <s v="n"/>
    <n v="101749"/>
    <s v="Pentaphylacaceae"/>
    <x v="7"/>
    <s v="vertheoidaes"/>
    <x v="9"/>
    <s v="Alterno aserrado"/>
    <d v="2015-05-09T00:00:00"/>
    <n v="55"/>
    <x v="3"/>
    <n v="150.18146784986192"/>
    <m/>
    <n v="2.374625E-3"/>
    <m/>
    <m/>
    <m/>
    <m/>
    <m/>
    <m/>
    <m/>
    <m/>
    <m/>
    <m/>
    <m/>
  </r>
  <r>
    <x v="0"/>
    <s v="MOJ4080"/>
    <n v="13"/>
    <s v="n"/>
    <n v="102132"/>
    <s v="Rubiaceae"/>
    <x v="8"/>
    <s v="sp1"/>
    <x v="10"/>
    <s v="Alzatea peluda"/>
    <d v="2015-05-11T00:00:00"/>
    <n v="60"/>
    <x v="3"/>
    <n v="146.36357226012217"/>
    <m/>
    <n v="2.826E-3"/>
    <m/>
    <m/>
    <m/>
    <m/>
    <m/>
    <m/>
    <m/>
    <m/>
    <m/>
    <m/>
    <m/>
  </r>
  <r>
    <x v="0"/>
    <s v="MOJ0020"/>
    <n v="43"/>
    <s v="n"/>
    <n v="101271"/>
    <s v="Styracaceae"/>
    <x v="4"/>
    <m/>
    <x v="5"/>
    <s v="Styrax"/>
    <d v="2015-04-26T00:00:00"/>
    <n v="123"/>
    <x v="0"/>
    <n v="186.40840856682757"/>
    <m/>
    <n v="1.1876265E-2"/>
    <s v="M"/>
    <m/>
    <n v="51"/>
    <m/>
    <m/>
    <m/>
    <m/>
    <m/>
    <m/>
    <m/>
    <m/>
  </r>
  <r>
    <x v="0"/>
    <s v="MOJ2080"/>
    <n v="34"/>
    <s v="n"/>
    <n v="101858"/>
    <s v="Araliaceae"/>
    <x v="22"/>
    <s v="sp1"/>
    <x v="27"/>
    <s v="bolitas"/>
    <d v="2015-05-10T00:00:00"/>
    <n v="74"/>
    <x v="3"/>
    <n v="158.33095718267953"/>
    <m/>
    <n v="4.2986600000000002E-3"/>
    <m/>
    <m/>
    <m/>
    <m/>
    <m/>
    <m/>
    <m/>
    <m/>
    <m/>
    <m/>
    <m/>
  </r>
  <r>
    <x v="1"/>
    <s v="ALM6060"/>
    <n v="22"/>
    <s v="n"/>
    <n v="100782"/>
    <s v="Fagaceae"/>
    <x v="3"/>
    <s v="sp1"/>
    <x v="4"/>
    <s v="Quercus"/>
    <d v="2015-04-19T00:00:00"/>
    <n v="147"/>
    <x v="0"/>
    <n v="186.38583530493165"/>
    <m/>
    <n v="1.6963065000000003E-2"/>
    <m/>
    <m/>
    <m/>
    <m/>
    <m/>
    <m/>
    <m/>
    <m/>
    <m/>
    <m/>
    <m/>
  </r>
  <r>
    <x v="0"/>
    <s v="MOJ0080"/>
    <n v="11"/>
    <s v="n"/>
    <n v="101415"/>
    <s v="Primulaceae"/>
    <x v="44"/>
    <s v="sp2"/>
    <x v="61"/>
    <s v="Myrsine chryso"/>
    <d v="2015-04-27T00:00:00"/>
    <n v="53"/>
    <x v="3"/>
    <n v="186.9735896533997"/>
    <m/>
    <n v="2.205065E-3"/>
    <m/>
    <m/>
    <m/>
    <m/>
    <m/>
    <m/>
    <m/>
    <m/>
    <m/>
    <m/>
    <m/>
  </r>
  <r>
    <x v="0"/>
    <s v="MOJ6040"/>
    <n v="13"/>
    <s v="n"/>
    <n v="102289"/>
    <s v="Rubiaceae"/>
    <x v="8"/>
    <s v="sp1"/>
    <x v="10"/>
    <s v="Alzatea peluda"/>
    <d v="2015-05-12T00:00:00"/>
    <n v="61"/>
    <x v="3"/>
    <n v="127.04313900837053"/>
    <m/>
    <n v="2.9209850000000001E-3"/>
    <m/>
    <m/>
    <m/>
    <m/>
    <m/>
    <m/>
    <m/>
    <m/>
    <m/>
    <m/>
    <m/>
  </r>
  <r>
    <x v="0"/>
    <s v="MOJ2040"/>
    <n v="14"/>
    <s v="n"/>
    <n v="101661"/>
    <s v="Indet"/>
    <x v="45"/>
    <n v="4"/>
    <x v="63"/>
    <s v="Pesciolo rojo"/>
    <d v="2015-05-09T00:00:00"/>
    <n v="88"/>
    <x v="3"/>
    <n v="139.95882074985377"/>
    <m/>
    <n v="6.07904E-3"/>
    <m/>
    <m/>
    <m/>
    <m/>
    <m/>
    <m/>
    <m/>
    <m/>
    <m/>
    <m/>
    <m/>
  </r>
  <r>
    <x v="0"/>
    <s v="MOJ6040"/>
    <n v="44"/>
    <s v="n"/>
    <n v="102317"/>
    <s v="Aquifoliaceae"/>
    <x v="15"/>
    <s v="sp2"/>
    <x v="19"/>
    <s v="Ilex amarillo"/>
    <d v="2015-05-12T00:00:00"/>
    <n v="77"/>
    <x v="3"/>
    <n v="135.24131968071777"/>
    <m/>
    <n v="4.6542650000000003E-3"/>
    <m/>
    <m/>
    <m/>
    <m/>
    <m/>
    <m/>
    <m/>
    <m/>
    <m/>
    <m/>
    <m/>
  </r>
  <r>
    <x v="3"/>
    <s v="MIR8060"/>
    <n v="21"/>
    <s v="n"/>
    <n v="103608"/>
    <s v="Lauraceae"/>
    <x v="16"/>
    <s v="sp4"/>
    <x v="26"/>
    <s v="Laurel ancho"/>
    <s v="jun/26/2015"/>
    <n v="232"/>
    <x v="0"/>
    <n v="186.16092713072879"/>
    <m/>
    <n v="4.2251840000000006E-2"/>
    <m/>
    <m/>
    <m/>
    <m/>
    <m/>
    <m/>
    <m/>
    <m/>
    <m/>
    <m/>
    <m/>
  </r>
  <r>
    <x v="0"/>
    <s v="MOJ8020"/>
    <n v="12"/>
    <s v="n"/>
    <n v="102492"/>
    <s v="Styracaceae"/>
    <x v="4"/>
    <m/>
    <x v="5"/>
    <s v="Styrax"/>
    <d v="2015-05-15T00:00:00"/>
    <n v="98"/>
    <x v="3"/>
    <n v="172.79557405547985"/>
    <m/>
    <n v="7.5391400000000006E-3"/>
    <m/>
    <m/>
    <m/>
    <m/>
    <m/>
    <m/>
    <m/>
    <m/>
    <m/>
    <m/>
    <m/>
  </r>
  <r>
    <x v="0"/>
    <s v="MOJ2000"/>
    <n v="14"/>
    <s v="n"/>
    <n v="101508"/>
    <s v="Primulaceae"/>
    <x v="44"/>
    <s v="sp2"/>
    <x v="61"/>
    <s v="Myrsine chryso"/>
    <d v="2015-05-08T00:00:00"/>
    <n v="135"/>
    <x v="0"/>
    <n v="186.15099356614974"/>
    <m/>
    <n v="1.4306625E-2"/>
    <m/>
    <m/>
    <m/>
    <m/>
    <m/>
    <m/>
    <m/>
    <m/>
    <m/>
    <m/>
    <m/>
  </r>
  <r>
    <x v="2"/>
    <s v="COP2060"/>
    <n v="44"/>
    <s v="n"/>
    <n v="54363"/>
    <s v="Adoxaceae"/>
    <x v="0"/>
    <m/>
    <x v="0"/>
    <s v="Viburnum"/>
    <d v="2015-03-23T00:00:00"/>
    <n v="173"/>
    <x v="0"/>
    <n v="186.07616993834827"/>
    <m/>
    <n v="2.3494265E-2"/>
    <s v="M"/>
    <m/>
    <n v="79"/>
    <m/>
    <m/>
    <m/>
    <m/>
    <m/>
    <m/>
    <m/>
    <m/>
  </r>
  <r>
    <x v="0"/>
    <s v="MOJ0000"/>
    <n v="34"/>
    <s v="n"/>
    <n v="101209"/>
    <s v="Rubiaceae"/>
    <x v="8"/>
    <s v="sp1"/>
    <x v="10"/>
    <s v="Alzatea peluda"/>
    <d v="2015-04-26T00:00:00"/>
    <n v="63"/>
    <x v="3"/>
    <n v="169.83303541773083"/>
    <m/>
    <n v="3.1156650000000001E-3"/>
    <m/>
    <m/>
    <m/>
    <m/>
    <m/>
    <m/>
    <m/>
    <m/>
    <m/>
    <m/>
    <m/>
  </r>
  <r>
    <x v="0"/>
    <s v="MOJ0080"/>
    <n v="43"/>
    <s v="n"/>
    <n v="101475"/>
    <s v="Rubiaceae"/>
    <x v="8"/>
    <s v="sp1"/>
    <x v="10"/>
    <s v="Alzatea peluda"/>
    <d v="2015-05-08T00:00:00"/>
    <n v="66"/>
    <x v="3"/>
    <n v="101.21424913088019"/>
    <m/>
    <n v="3.41946E-3"/>
    <m/>
    <m/>
    <m/>
    <m/>
    <m/>
    <m/>
    <m/>
    <m/>
    <m/>
    <m/>
    <m/>
  </r>
  <r>
    <x v="0"/>
    <s v="MOJ0000"/>
    <n v="13"/>
    <s v="n"/>
    <n v="101175"/>
    <s v="Adoxaceae"/>
    <x v="0"/>
    <m/>
    <x v="0"/>
    <s v="Viburnum"/>
    <d v="2015-04-26T00:00:00"/>
    <n v="64"/>
    <x v="3"/>
    <n v="171.33771567774534"/>
    <m/>
    <n v="3.21536E-3"/>
    <m/>
    <m/>
    <m/>
    <m/>
    <m/>
    <m/>
    <m/>
    <s v="Fertil"/>
    <m/>
    <m/>
    <m/>
  </r>
  <r>
    <x v="0"/>
    <s v="MOJ8020"/>
    <n v="11"/>
    <s v="n"/>
    <n v="102487"/>
    <s v="Styracaceae"/>
    <x v="4"/>
    <m/>
    <x v="5"/>
    <s v="Styrax"/>
    <d v="2015-05-15T00:00:00"/>
    <n v="68"/>
    <x v="3"/>
    <n v="180.49915698876487"/>
    <m/>
    <n v="3.6298400000000001E-3"/>
    <m/>
    <m/>
    <m/>
    <m/>
    <m/>
    <m/>
    <m/>
    <m/>
    <m/>
    <m/>
    <m/>
  </r>
  <r>
    <x v="0"/>
    <s v="MOJ4060"/>
    <n v="42"/>
    <s v="n"/>
    <n v="102126"/>
    <s v="Adoxaceae"/>
    <x v="0"/>
    <m/>
    <x v="0"/>
    <s v="Viburnum"/>
    <d v="2015-05-11T00:00:00"/>
    <n v="73"/>
    <x v="3"/>
    <n v="155.98778359615486"/>
    <m/>
    <n v="4.1832650000000002E-3"/>
    <s v="Q"/>
    <m/>
    <m/>
    <m/>
    <m/>
    <m/>
    <m/>
    <m/>
    <m/>
    <m/>
    <m/>
  </r>
  <r>
    <x v="1"/>
    <s v="ALM8060"/>
    <n v="22"/>
    <s v="n"/>
    <n v="101079"/>
    <s v="Primulaceae"/>
    <x v="44"/>
    <s v="sp2"/>
    <x v="61"/>
    <s v="Myrsine chryso"/>
    <d v="2015-04-21T00:00:00"/>
    <n v="279"/>
    <x v="0"/>
    <n v="185.97723181894668"/>
    <m/>
    <n v="6.1105185000000006E-2"/>
    <s v="M"/>
    <m/>
    <n v="217"/>
    <m/>
    <m/>
    <m/>
    <m/>
    <m/>
    <m/>
    <m/>
    <m/>
  </r>
  <r>
    <x v="3"/>
    <s v="MIR6040"/>
    <n v="41"/>
    <s v="n"/>
    <n v="103392"/>
    <s v="Styracaceae"/>
    <x v="4"/>
    <m/>
    <x v="5"/>
    <s v="Styrax"/>
    <s v="jun/23/2015"/>
    <n v="137"/>
    <x v="0"/>
    <n v="185.95976837260184"/>
    <m/>
    <n v="1.4733665000000002E-2"/>
    <m/>
    <m/>
    <m/>
    <m/>
    <m/>
    <m/>
    <m/>
    <m/>
    <m/>
    <m/>
    <m/>
  </r>
  <r>
    <x v="0"/>
    <s v="MOJ6060"/>
    <n v="21"/>
    <s v="n"/>
    <n v="102355"/>
    <s v="Rubiaceae"/>
    <x v="8"/>
    <s v="sp1"/>
    <x v="10"/>
    <s v="Alzatea peluda"/>
    <d v="2015-05-12T00:00:00"/>
    <n v="70"/>
    <x v="3"/>
    <n v="176.00760198265078"/>
    <m/>
    <n v="3.8465000000000001E-3"/>
    <m/>
    <m/>
    <m/>
    <m/>
    <m/>
    <m/>
    <m/>
    <m/>
    <m/>
    <m/>
    <m/>
  </r>
  <r>
    <x v="0"/>
    <s v="MOJ8040"/>
    <n v="34"/>
    <s v="n"/>
    <n v="102566"/>
    <s v="Sabiaceae"/>
    <x v="29"/>
    <m/>
    <x v="37"/>
    <s v="Meliosma quercus"/>
    <d v="2015-05-16T00:00:00"/>
    <n v="51"/>
    <x v="3"/>
    <n v="159.45393845251601"/>
    <m/>
    <n v="2.041785E-3"/>
    <m/>
    <m/>
    <m/>
    <m/>
    <m/>
    <m/>
    <m/>
    <m/>
    <m/>
    <m/>
    <m/>
  </r>
  <r>
    <x v="2"/>
    <s v="COP0020"/>
    <n v="41"/>
    <s v="n"/>
    <n v="54107"/>
    <s v="Fagaceae"/>
    <x v="3"/>
    <s v="sp1"/>
    <x v="4"/>
    <s v="Quercus"/>
    <d v="2015-03-22T00:00:00"/>
    <n v="202"/>
    <x v="0"/>
    <n v="185.94234753348098"/>
    <n v="180"/>
    <n v="3.203114E-2"/>
    <s v="A"/>
    <m/>
    <m/>
    <m/>
    <m/>
    <m/>
    <m/>
    <m/>
    <m/>
    <m/>
    <s v="Measure at, 180"/>
  </r>
  <r>
    <x v="0"/>
    <s v="MOJ6080"/>
    <n v="24"/>
    <s v="n"/>
    <n v="102397"/>
    <s v="Araliaceae"/>
    <x v="22"/>
    <s v="sp1"/>
    <x v="27"/>
    <s v="bolitas"/>
    <d v="2015-05-15T00:00:00"/>
    <n v="92"/>
    <x v="3"/>
    <n v="116.59520114331016"/>
    <m/>
    <n v="6.6442400000000009E-3"/>
    <m/>
    <m/>
    <m/>
    <m/>
    <m/>
    <m/>
    <m/>
    <m/>
    <m/>
    <m/>
    <m/>
  </r>
  <r>
    <x v="0"/>
    <s v="MOJ4020"/>
    <n v="12"/>
    <s v="n"/>
    <n v="101927"/>
    <s v="Rubiaceae"/>
    <x v="8"/>
    <s v="sp1"/>
    <x v="10"/>
    <s v="Alzatea peluda"/>
    <d v="2015-05-10T00:00:00"/>
    <n v="70"/>
    <x v="3"/>
    <n v="103.12717625317616"/>
    <m/>
    <n v="3.8465000000000001E-3"/>
    <m/>
    <m/>
    <m/>
    <m/>
    <m/>
    <m/>
    <m/>
    <m/>
    <m/>
    <m/>
    <m/>
  </r>
  <r>
    <x v="0"/>
    <s v="MOJ4040"/>
    <n v="43"/>
    <s v="n"/>
    <n v="102057"/>
    <s v="Pentaphylacaceae"/>
    <x v="7"/>
    <s v="vertheoidaes"/>
    <x v="9"/>
    <s v="Alterno aserrado"/>
    <d v="2015-05-11T00:00:00"/>
    <n v="53"/>
    <x v="3"/>
    <n v="142.38055352094898"/>
    <m/>
    <n v="2.205065E-3"/>
    <m/>
    <m/>
    <m/>
    <m/>
    <m/>
    <m/>
    <m/>
    <m/>
    <m/>
    <m/>
    <m/>
  </r>
  <r>
    <x v="0"/>
    <s v="MOJ0080"/>
    <n v="12"/>
    <s v="n"/>
    <n v="101418"/>
    <s v="Fagaceae"/>
    <x v="3"/>
    <s v="sp2"/>
    <x v="6"/>
    <s v="Quercus lanceolado"/>
    <d v="2015-04-27T00:00:00"/>
    <n v="359"/>
    <x v="2"/>
    <n v="155.66456007546293"/>
    <m/>
    <n v="0.10117158500000001"/>
    <m/>
    <m/>
    <m/>
    <m/>
    <m/>
    <m/>
    <m/>
    <m/>
    <m/>
    <m/>
    <m/>
  </r>
  <r>
    <x v="3"/>
    <s v="MIR2080"/>
    <n v="42"/>
    <s v="n"/>
    <n v="103112"/>
    <s v="Styracaceae"/>
    <x v="4"/>
    <m/>
    <x v="5"/>
    <s v="Styrax"/>
    <s v="jun/21/2015"/>
    <n v="171"/>
    <x v="0"/>
    <n v="185.86482949310215"/>
    <m/>
    <n v="2.2954185000000002E-2"/>
    <m/>
    <m/>
    <m/>
    <m/>
    <m/>
    <m/>
    <m/>
    <m/>
    <m/>
    <m/>
    <m/>
  </r>
  <r>
    <x v="0"/>
    <s v="MOJ8060"/>
    <n v="42"/>
    <s v="n"/>
    <n v="102628"/>
    <s v="Pentaphylacaceae"/>
    <x v="7"/>
    <s v="vertheoidaes"/>
    <x v="9"/>
    <s v="Alterno aserrado"/>
    <d v="2015-05-16T00:00:00"/>
    <n v="74"/>
    <x v="3"/>
    <n v="105.29630583825023"/>
    <m/>
    <n v="4.2986600000000002E-3"/>
    <m/>
    <m/>
    <m/>
    <m/>
    <m/>
    <m/>
    <m/>
    <m/>
    <m/>
    <m/>
    <m/>
  </r>
  <r>
    <x v="0"/>
    <s v="MOJ8060"/>
    <n v="44"/>
    <s v="n"/>
    <n v="102623"/>
    <s v="Primulaceae"/>
    <x v="2"/>
    <s v="sp5"/>
    <x v="2"/>
    <s v="Ardisia normal"/>
    <d v="2015-05-16T00:00:00"/>
    <n v="62"/>
    <x v="3"/>
    <n v="162.52061736807758"/>
    <m/>
    <n v="3.01754E-3"/>
    <m/>
    <m/>
    <m/>
    <m/>
    <m/>
    <m/>
    <m/>
    <m/>
    <m/>
    <m/>
    <m/>
  </r>
  <r>
    <x v="0"/>
    <s v="MOJ4040"/>
    <n v="42"/>
    <s v="n"/>
    <n v="102062"/>
    <s v="Primulaceae"/>
    <x v="2"/>
    <s v="sp1"/>
    <x v="62"/>
    <s v="Ardisia blanca"/>
    <d v="2015-05-11T00:00:00"/>
    <n v="76"/>
    <x v="3"/>
    <n v="168.64697427910613"/>
    <m/>
    <n v="4.5341599999999998E-3"/>
    <m/>
    <m/>
    <m/>
    <m/>
    <m/>
    <m/>
    <m/>
    <m/>
    <m/>
    <m/>
    <m/>
  </r>
  <r>
    <x v="1"/>
    <s v="ALM2040"/>
    <n v="23"/>
    <s v="n"/>
    <n v="100299"/>
    <s v="Indet"/>
    <x v="47"/>
    <n v="6"/>
    <x v="71"/>
    <s v="Indet.6"/>
    <d v="2015-04-16T00:00:00"/>
    <n v="273"/>
    <x v="0"/>
    <n v="185.85054842359017"/>
    <m/>
    <n v="5.8505265000000001E-2"/>
    <m/>
    <m/>
    <m/>
    <m/>
    <m/>
    <m/>
    <m/>
    <m/>
    <m/>
    <m/>
    <s v="Lanceolada opuesta?"/>
  </r>
  <r>
    <x v="0"/>
    <s v="MOJ6000"/>
    <n v="33"/>
    <s v="n"/>
    <n v="102216"/>
    <s v="Primulaceae"/>
    <x v="2"/>
    <s v="sp7"/>
    <x v="3"/>
    <s v="Ardisia roja"/>
    <d v="2015-05-12T00:00:00"/>
    <n v="59"/>
    <x v="3"/>
    <n v="188.86776532952399"/>
    <m/>
    <n v="2.732585E-3"/>
    <m/>
    <m/>
    <m/>
    <m/>
    <m/>
    <m/>
    <m/>
    <m/>
    <m/>
    <m/>
    <m/>
  </r>
  <r>
    <x v="0"/>
    <s v="MOJ2060"/>
    <n v="11"/>
    <s v="n"/>
    <n v="101720"/>
    <s v="Adoxaceae"/>
    <x v="0"/>
    <m/>
    <x v="0"/>
    <s v="Viburnum"/>
    <d v="2015-05-09T00:00:00"/>
    <n v="85"/>
    <x v="3"/>
    <n v="111.2760047958613"/>
    <m/>
    <n v="5.6716249999999996E-3"/>
    <m/>
    <m/>
    <m/>
    <m/>
    <m/>
    <m/>
    <m/>
    <m/>
    <m/>
    <m/>
    <m/>
  </r>
  <r>
    <x v="0"/>
    <s v="MOJ8000"/>
    <n v="31"/>
    <s v="n"/>
    <n v="102463"/>
    <s v="Styracaceae"/>
    <x v="4"/>
    <m/>
    <x v="5"/>
    <s v="Styrax"/>
    <d v="2015-05-15T00:00:00"/>
    <n v="94"/>
    <x v="3"/>
    <n v="125.50719503710854"/>
    <m/>
    <n v="6.9362600000000005E-3"/>
    <m/>
    <m/>
    <m/>
    <m/>
    <m/>
    <m/>
    <m/>
    <m/>
    <m/>
    <m/>
    <m/>
  </r>
  <r>
    <x v="1"/>
    <s v="ALM6000"/>
    <n v="12"/>
    <s v="n"/>
    <n v="100631"/>
    <s v="Meliaceae"/>
    <x v="43"/>
    <m/>
    <x v="60"/>
    <s v="cf. Trichilia"/>
    <d v="2015-04-18T00:00:00"/>
    <n v="281"/>
    <x v="0"/>
    <n v="185.83389125689064"/>
    <m/>
    <n v="6.1984385000000003E-2"/>
    <m/>
    <m/>
    <m/>
    <m/>
    <m/>
    <m/>
    <m/>
    <m/>
    <m/>
    <m/>
    <m/>
  </r>
  <r>
    <x v="0"/>
    <s v="MOJ6080"/>
    <n v="44"/>
    <s v="n"/>
    <n v="102426"/>
    <s v="Styracaceae"/>
    <x v="4"/>
    <m/>
    <x v="5"/>
    <s v="Styrax"/>
    <d v="2015-05-15T00:00:00"/>
    <n v="92"/>
    <x v="3"/>
    <n v="104.95670164903905"/>
    <m/>
    <n v="6.6442400000000009E-3"/>
    <m/>
    <m/>
    <m/>
    <m/>
    <m/>
    <m/>
    <m/>
    <m/>
    <m/>
    <m/>
    <m/>
  </r>
  <r>
    <x v="0"/>
    <s v="MOJ6080"/>
    <n v="43"/>
    <s v="n"/>
    <n v="102430"/>
    <s v="Styracaceae"/>
    <x v="4"/>
    <m/>
    <x v="5"/>
    <s v="Styrax"/>
    <d v="2015-05-15T00:00:00"/>
    <n v="61"/>
    <x v="3"/>
    <n v="119.54192302862644"/>
    <m/>
    <n v="2.9209850000000001E-3"/>
    <m/>
    <m/>
    <m/>
    <m/>
    <m/>
    <m/>
    <m/>
    <m/>
    <m/>
    <m/>
    <m/>
  </r>
  <r>
    <x v="0"/>
    <s v="MOJ2000"/>
    <n v="13"/>
    <s v="n"/>
    <n v="101505"/>
    <s v="Styracaceae"/>
    <x v="4"/>
    <m/>
    <x v="5"/>
    <s v="Styrax"/>
    <d v="2015-05-08T00:00:00"/>
    <n v="96"/>
    <x v="3"/>
    <n v="139.08785163439478"/>
    <m/>
    <n v="7.2345600000000001E-3"/>
    <m/>
    <m/>
    <m/>
    <m/>
    <m/>
    <m/>
    <m/>
    <m/>
    <m/>
    <m/>
    <m/>
  </r>
  <r>
    <x v="0"/>
    <s v="MOJ8040"/>
    <n v="43"/>
    <s v="n"/>
    <n v="102574"/>
    <s v="Primulaceae"/>
    <x v="2"/>
    <s v="sp5"/>
    <x v="2"/>
    <s v="Ardisia normal"/>
    <d v="2015-05-16T00:00:00"/>
    <n v="59"/>
    <x v="3"/>
    <n v="118.09430097807436"/>
    <m/>
    <n v="2.732585E-3"/>
    <m/>
    <m/>
    <m/>
    <m/>
    <m/>
    <m/>
    <m/>
    <m/>
    <m/>
    <m/>
    <m/>
  </r>
  <r>
    <x v="0"/>
    <s v="MOJ8000"/>
    <n v="12"/>
    <s v="n"/>
    <n v="102437"/>
    <s v="Primulaceae"/>
    <x v="2"/>
    <s v="sp5"/>
    <x v="2"/>
    <s v="Ardisia normal"/>
    <d v="2015-05-15T00:00:00"/>
    <n v="52"/>
    <x v="3"/>
    <n v="170.24218447335898"/>
    <m/>
    <n v="2.1226399999999999E-3"/>
    <m/>
    <m/>
    <m/>
    <m/>
    <m/>
    <m/>
    <m/>
    <m/>
    <m/>
    <m/>
    <m/>
  </r>
  <r>
    <x v="2"/>
    <s v="COP0000"/>
    <n v="12"/>
    <s v="n"/>
    <n v="54006"/>
    <s v="Styracaceae"/>
    <x v="4"/>
    <m/>
    <x v="5"/>
    <s v="Styrax"/>
    <d v="2015-03-21T00:00:00"/>
    <n v="239"/>
    <x v="0"/>
    <n v="185.81540987564745"/>
    <m/>
    <n v="4.4839984999999999E-2"/>
    <m/>
    <m/>
    <m/>
    <m/>
    <m/>
    <m/>
    <m/>
    <m/>
    <m/>
    <m/>
    <m/>
  </r>
  <r>
    <x v="2"/>
    <s v="COP0000"/>
    <n v="33"/>
    <s v="n"/>
    <n v="54037"/>
    <s v="Loranthaceae"/>
    <x v="30"/>
    <m/>
    <x v="38"/>
    <s v="Lanceolada opuesta"/>
    <d v="2015-03-22T00:00:00"/>
    <n v="161"/>
    <x v="0"/>
    <n v="185.68317952430954"/>
    <m/>
    <n v="2.0347984999999999E-2"/>
    <m/>
    <m/>
    <m/>
    <m/>
    <m/>
    <m/>
    <m/>
    <m/>
    <m/>
    <m/>
    <m/>
  </r>
  <r>
    <x v="1"/>
    <s v="ALM4000"/>
    <n v="33"/>
    <s v="n"/>
    <n v="100463"/>
    <s v="Cornaceae"/>
    <x v="5"/>
    <s v="disciflora"/>
    <x v="7"/>
    <s v="Cornus"/>
    <d v="2015-04-17T00:00:00"/>
    <n v="162"/>
    <x v="0"/>
    <n v="185.67857754078358"/>
    <m/>
    <n v="2.0601540000000002E-2"/>
    <m/>
    <m/>
    <m/>
    <m/>
    <m/>
    <m/>
    <m/>
    <m/>
    <m/>
    <m/>
    <m/>
  </r>
  <r>
    <x v="0"/>
    <s v="MOJ6000"/>
    <n v="32"/>
    <s v="n"/>
    <n v="102205"/>
    <s v="Primulaceae"/>
    <x v="2"/>
    <s v="sp5"/>
    <x v="2"/>
    <s v="Ardisia normal"/>
    <d v="2015-05-12T00:00:00"/>
    <n v="78"/>
    <x v="3"/>
    <n v="150.61125593524071"/>
    <m/>
    <n v="4.7759400000000002E-3"/>
    <m/>
    <m/>
    <m/>
    <m/>
    <m/>
    <m/>
    <m/>
    <m/>
    <m/>
    <m/>
    <m/>
  </r>
  <r>
    <x v="0"/>
    <s v="MOJ8060"/>
    <n v="34"/>
    <s v="n"/>
    <n v="102617"/>
    <s v="Pentaphylacaceae"/>
    <x v="7"/>
    <s v="vertheoidaes"/>
    <x v="9"/>
    <s v="Alterno aserrado"/>
    <d v="2015-05-16T00:00:00"/>
    <n v="61"/>
    <x v="3"/>
    <n v="187.61556207712283"/>
    <m/>
    <n v="2.9209850000000001E-3"/>
    <m/>
    <m/>
    <m/>
    <m/>
    <m/>
    <m/>
    <m/>
    <m/>
    <m/>
    <m/>
    <m/>
  </r>
  <r>
    <x v="0"/>
    <s v="MOJ4060"/>
    <n v="42"/>
    <s v="n"/>
    <n v="102124"/>
    <s v="Lauraceae"/>
    <x v="24"/>
    <s v="sp1"/>
    <x v="30"/>
    <s v="Laurel coco"/>
    <d v="2015-05-11T00:00:00"/>
    <n v="95"/>
    <x v="3"/>
    <n v="120.635942861381"/>
    <m/>
    <n v="7.0846249999999998E-3"/>
    <m/>
    <m/>
    <m/>
    <m/>
    <m/>
    <m/>
    <m/>
    <m/>
    <m/>
    <m/>
    <m/>
  </r>
  <r>
    <x v="0"/>
    <s v="MOJ2060"/>
    <n v="33"/>
    <s v="n"/>
    <n v="101771"/>
    <s v="Primulaceae"/>
    <x v="2"/>
    <s v="sp7"/>
    <x v="3"/>
    <s v="Ardisia roja"/>
    <d v="2015-05-09T00:00:00"/>
    <n v="50"/>
    <x v="3"/>
    <n v="159.81304785246377"/>
    <m/>
    <n v="1.9624999999999998E-3"/>
    <m/>
    <m/>
    <m/>
    <m/>
    <m/>
    <m/>
    <m/>
    <s v="Esteril"/>
    <m/>
    <m/>
    <m/>
  </r>
  <r>
    <x v="1"/>
    <s v="ALM0080"/>
    <n v="24"/>
    <s v="n"/>
    <n v="100160"/>
    <s v="Fagaceae"/>
    <x v="3"/>
    <s v="sp1"/>
    <x v="4"/>
    <s v="Quercus"/>
    <d v="2015-04-15T00:00:00"/>
    <n v="214"/>
    <x v="0"/>
    <n v="185.53458271509987"/>
    <m/>
    <n v="3.594986E-2"/>
    <m/>
    <m/>
    <m/>
    <m/>
    <m/>
    <m/>
    <m/>
    <m/>
    <m/>
    <m/>
    <m/>
  </r>
  <r>
    <x v="0"/>
    <s v="MOJ0060"/>
    <n v="33"/>
    <s v="n"/>
    <n v="101383"/>
    <s v="Pentaphylacaceae"/>
    <x v="7"/>
    <s v="vertheoidaes"/>
    <x v="9"/>
    <s v="Alterno aserrado"/>
    <d v="2015-04-27T00:00:00"/>
    <n v="97"/>
    <x v="3"/>
    <n v="195.13256364184542"/>
    <m/>
    <n v="7.3860650000000007E-3"/>
    <m/>
    <m/>
    <m/>
    <m/>
    <m/>
    <m/>
    <m/>
    <m/>
    <m/>
    <m/>
    <m/>
  </r>
  <r>
    <x v="0"/>
    <s v="MOJ2080"/>
    <n v="21"/>
    <s v="n"/>
    <n v="101838"/>
    <s v="Primulaceae"/>
    <x v="2"/>
    <s v="sp7"/>
    <x v="3"/>
    <s v="Ardisia roja"/>
    <d v="2015-05-10T00:00:00"/>
    <n v="56"/>
    <x v="3"/>
    <n v="173.52672543433647"/>
    <m/>
    <n v="2.4617600000000003E-3"/>
    <s v="M"/>
    <m/>
    <n v="50"/>
    <m/>
    <m/>
    <m/>
    <m/>
    <m/>
    <m/>
    <m/>
    <m/>
  </r>
  <r>
    <x v="0"/>
    <s v="MOJ0000"/>
    <n v="11"/>
    <s v="n"/>
    <n v="101155"/>
    <s v="Rubiaceae"/>
    <x v="8"/>
    <s v="sp1"/>
    <x v="10"/>
    <s v="Alzatea peluda"/>
    <d v="2015-04-26T00:00:00"/>
    <n v="57"/>
    <x v="3"/>
    <n v="116.96444221923768"/>
    <m/>
    <n v="2.550465E-3"/>
    <m/>
    <m/>
    <m/>
    <m/>
    <m/>
    <m/>
    <m/>
    <m/>
    <m/>
    <m/>
    <m/>
  </r>
  <r>
    <x v="2"/>
    <s v="COP0000"/>
    <n v="21"/>
    <s v="n"/>
    <n v="54027"/>
    <s v="Asteraceae"/>
    <x v="38"/>
    <n v="1"/>
    <x v="55"/>
    <s v="Asteraceae lanza"/>
    <d v="2015-03-21T00:00:00"/>
    <n v="279"/>
    <x v="0"/>
    <n v="185.45540265492565"/>
    <m/>
    <n v="6.1105185000000006E-2"/>
    <m/>
    <m/>
    <m/>
    <m/>
    <m/>
    <m/>
    <m/>
    <m/>
    <m/>
    <m/>
    <m/>
  </r>
  <r>
    <x v="0"/>
    <s v="MOJ2080"/>
    <n v="23"/>
    <s v="n"/>
    <n v="101826"/>
    <s v="Primulaceae"/>
    <x v="2"/>
    <s v="sp7"/>
    <x v="3"/>
    <s v="Ardisia roja"/>
    <d v="2015-05-09T00:00:00"/>
    <n v="51"/>
    <x v="3"/>
    <n v="131.02320673980466"/>
    <m/>
    <n v="2.041785E-3"/>
    <m/>
    <m/>
    <m/>
    <m/>
    <m/>
    <m/>
    <m/>
    <m/>
    <m/>
    <m/>
    <m/>
  </r>
  <r>
    <x v="0"/>
    <s v="MOJ2000"/>
    <n v="21"/>
    <s v="n"/>
    <n v="101546"/>
    <s v="Rubiaceae"/>
    <x v="8"/>
    <s v="sp1"/>
    <x v="10"/>
    <s v="Alzatea peluda"/>
    <d v="2015-05-08T00:00:00"/>
    <n v="70"/>
    <x v="3"/>
    <n v="102.74668745004007"/>
    <m/>
    <n v="3.8465000000000001E-3"/>
    <m/>
    <m/>
    <m/>
    <m/>
    <m/>
    <m/>
    <m/>
    <m/>
    <m/>
    <m/>
    <m/>
  </r>
  <r>
    <x v="0"/>
    <s v="MOJ2020"/>
    <n v="22"/>
    <s v="n"/>
    <n v="101622"/>
    <s v="Primulaceae"/>
    <x v="44"/>
    <s v="sp2"/>
    <x v="61"/>
    <s v="Myrsine chryso"/>
    <d v="2015-05-08T00:00:00"/>
    <n v="88"/>
    <x v="3"/>
    <n v="121.52837447740569"/>
    <m/>
    <n v="6.07904E-3"/>
    <m/>
    <m/>
    <m/>
    <m/>
    <m/>
    <m/>
    <m/>
    <m/>
    <m/>
    <m/>
    <m/>
  </r>
  <r>
    <x v="0"/>
    <s v="MOJ2080"/>
    <n v="41"/>
    <s v="n"/>
    <n v="101879"/>
    <s v="Rubiaceae"/>
    <x v="8"/>
    <s v="sp1"/>
    <x v="10"/>
    <s v="Alzatea peluda"/>
    <d v="2015-05-10T00:00:00"/>
    <n v="56"/>
    <x v="3"/>
    <n v="193.01655850998128"/>
    <m/>
    <n v="2.4617600000000003E-3"/>
    <m/>
    <m/>
    <m/>
    <m/>
    <m/>
    <m/>
    <m/>
    <m/>
    <m/>
    <m/>
    <m/>
  </r>
  <r>
    <x v="1"/>
    <s v="ALM8060"/>
    <n v="34"/>
    <s v="n"/>
    <n v="101096"/>
    <s v="Clusiaceae"/>
    <x v="11"/>
    <m/>
    <x v="13"/>
    <s v="Clusia"/>
    <d v="2015-04-21T00:00:00"/>
    <n v="106"/>
    <x v="0"/>
    <n v="185.44279791282992"/>
    <m/>
    <n v="8.8202599999999999E-3"/>
    <m/>
    <m/>
    <m/>
    <m/>
    <m/>
    <m/>
    <m/>
    <m/>
    <m/>
    <m/>
    <m/>
  </r>
  <r>
    <x v="0"/>
    <s v="MOJ2020"/>
    <n v="23"/>
    <s v="n"/>
    <n v="101619"/>
    <s v="Pentaphylacaceae"/>
    <x v="7"/>
    <s v="vertheoidaes"/>
    <x v="9"/>
    <s v="Alterno aserrado"/>
    <d v="2015-05-08T00:00:00"/>
    <n v="202"/>
    <x v="0"/>
    <n v="185.39647219747215"/>
    <m/>
    <n v="3.203114E-2"/>
    <s v="M"/>
    <m/>
    <n v="187"/>
    <n v="141"/>
    <m/>
    <m/>
    <m/>
    <s v="Fertil"/>
    <m/>
    <m/>
    <m/>
  </r>
  <r>
    <x v="0"/>
    <s v="MOJ0060"/>
    <n v="44"/>
    <s v="n"/>
    <n v="101393"/>
    <s v="Primulaceae"/>
    <x v="2"/>
    <s v="sp7"/>
    <x v="3"/>
    <s v="Ardisia roja"/>
    <d v="2015-04-27T00:00:00"/>
    <n v="82"/>
    <x v="3"/>
    <n v="171.31969200631573"/>
    <m/>
    <n v="5.2783400000000003E-3"/>
    <m/>
    <m/>
    <m/>
    <m/>
    <m/>
    <m/>
    <m/>
    <m/>
    <m/>
    <m/>
    <m/>
  </r>
  <r>
    <x v="1"/>
    <s v="ALM6000"/>
    <n v="23"/>
    <s v="n"/>
    <n v="100643"/>
    <s v="Lauraceae"/>
    <x v="24"/>
    <s v="sp1"/>
    <x v="30"/>
    <s v="Laurel coco"/>
    <d v="2015-04-18T00:00:00"/>
    <n v="130"/>
    <x v="0"/>
    <n v="185.36525612384776"/>
    <m/>
    <n v="1.3266500000000001E-2"/>
    <m/>
    <m/>
    <m/>
    <m/>
    <m/>
    <m/>
    <m/>
    <m/>
    <m/>
    <m/>
    <m/>
  </r>
  <r>
    <x v="3"/>
    <s v="MIR6040"/>
    <n v="14"/>
    <s v="n"/>
    <n v="103361"/>
    <s v="Magnoliaceae"/>
    <x v="12"/>
    <m/>
    <x v="14"/>
    <s v="Magnolia"/>
    <s v="jun/23/2015"/>
    <n v="101"/>
    <x v="0"/>
    <n v="185.35922531474307"/>
    <n v="140"/>
    <n v="8.0077849999999999E-3"/>
    <s v="A"/>
    <s v="L"/>
    <m/>
    <m/>
    <m/>
    <m/>
    <m/>
    <m/>
    <m/>
    <m/>
    <s v="Measured at 140"/>
  </r>
  <r>
    <x v="0"/>
    <s v="MOJ4080"/>
    <n v="13"/>
    <s v="n"/>
    <n v="102133"/>
    <s v="Rubiaceae"/>
    <x v="8"/>
    <s v="sp1"/>
    <x v="10"/>
    <s v="Alzatea peluda"/>
    <d v="2015-05-11T00:00:00"/>
    <n v="51"/>
    <x v="3"/>
    <n v="101.75723011555256"/>
    <m/>
    <n v="2.041785E-3"/>
    <s v="L"/>
    <m/>
    <m/>
    <m/>
    <m/>
    <m/>
    <m/>
    <m/>
    <m/>
    <m/>
    <m/>
  </r>
  <r>
    <x v="0"/>
    <s v="MOJ2020"/>
    <n v="11"/>
    <s v="n"/>
    <n v="101595"/>
    <s v="Primulaceae"/>
    <x v="2"/>
    <s v="sp7"/>
    <x v="3"/>
    <s v="Ardisia roja"/>
    <d v="2015-05-08T00:00:00"/>
    <n v="72"/>
    <x v="3"/>
    <n v="141.69031065437224"/>
    <m/>
    <n v="4.0694399999999997E-3"/>
    <m/>
    <m/>
    <m/>
    <m/>
    <m/>
    <m/>
    <m/>
    <m/>
    <m/>
    <m/>
    <m/>
  </r>
  <r>
    <x v="0"/>
    <s v="MOJ2060"/>
    <n v="42"/>
    <s v="n"/>
    <n v="101785"/>
    <s v="Fagaceae"/>
    <x v="3"/>
    <s v="sp1"/>
    <x v="4"/>
    <s v="Quercus"/>
    <d v="2015-05-09T00:00:00"/>
    <n v="493"/>
    <x v="2"/>
    <n v="155.32548093520674"/>
    <n v="170"/>
    <n v="0.190793465"/>
    <s v="A"/>
    <m/>
    <m/>
    <m/>
    <m/>
    <m/>
    <m/>
    <m/>
    <m/>
    <m/>
    <s v="measured at 170"/>
  </r>
  <r>
    <x v="3"/>
    <s v="MIR2060"/>
    <n v="14"/>
    <s v="n"/>
    <n v="103029"/>
    <s v="Styracaceae"/>
    <x v="4"/>
    <m/>
    <x v="5"/>
    <s v="Styrax"/>
    <s v="jun/21/2015"/>
    <n v="186"/>
    <x v="0"/>
    <n v="185.18162023301841"/>
    <m/>
    <n v="2.7157859999999999E-2"/>
    <m/>
    <m/>
    <m/>
    <m/>
    <m/>
    <m/>
    <m/>
    <m/>
    <m/>
    <m/>
    <m/>
  </r>
  <r>
    <x v="0"/>
    <s v="MOJ6060"/>
    <n v="22"/>
    <s v="n"/>
    <n v="102348"/>
    <s v="Primulaceae"/>
    <x v="2"/>
    <s v="sp7"/>
    <x v="3"/>
    <s v="Ardisia roja"/>
    <d v="2015-05-12T00:00:00"/>
    <n v="75"/>
    <x v="3"/>
    <n v="177.25768595699097"/>
    <m/>
    <n v="4.4156250000000003E-3"/>
    <m/>
    <m/>
    <m/>
    <m/>
    <m/>
    <m/>
    <m/>
    <m/>
    <m/>
    <m/>
    <m/>
  </r>
  <r>
    <x v="0"/>
    <s v="MOJ2000"/>
    <n v="31"/>
    <s v="n"/>
    <n v="101556"/>
    <s v="Primulaceae"/>
    <x v="2"/>
    <s v="sp1"/>
    <x v="62"/>
    <s v="Ardisia blanca"/>
    <d v="2015-05-08T00:00:00"/>
    <n v="71"/>
    <x v="3"/>
    <n v="114.60816870568262"/>
    <m/>
    <n v="3.9571850000000002E-3"/>
    <m/>
    <m/>
    <m/>
    <m/>
    <m/>
    <m/>
    <m/>
    <m/>
    <m/>
    <m/>
    <m/>
  </r>
  <r>
    <x v="2"/>
    <s v="COP2020"/>
    <n v="43"/>
    <s v="n"/>
    <n v="54309"/>
    <s v="Sabiaceae"/>
    <x v="29"/>
    <m/>
    <x v="37"/>
    <s v="Meliosma quercus"/>
    <d v="2015-03-23T00:00:00"/>
    <n v="169"/>
    <x v="0"/>
    <n v="185.00157645987323"/>
    <m/>
    <n v="2.2420385000000001E-2"/>
    <s v="M"/>
    <m/>
    <n v="113"/>
    <m/>
    <m/>
    <m/>
    <m/>
    <m/>
    <m/>
    <m/>
    <m/>
  </r>
  <r>
    <x v="0"/>
    <s v="MOJ0040"/>
    <n v="14"/>
    <s v="n"/>
    <n v="101287"/>
    <s v="Fagaceae"/>
    <x v="3"/>
    <s v="sp2"/>
    <x v="6"/>
    <s v="Quercus lanceolado"/>
    <d v="2015-04-26T00:00:00"/>
    <n v="494"/>
    <x v="2"/>
    <n v="154.37207074414161"/>
    <m/>
    <n v="0.19156826000000002"/>
    <m/>
    <m/>
    <m/>
    <m/>
    <m/>
    <m/>
    <m/>
    <m/>
    <m/>
    <m/>
    <m/>
  </r>
  <r>
    <x v="0"/>
    <s v="MOJ2060"/>
    <n v="34"/>
    <s v="n"/>
    <n v="101774"/>
    <s v="Rubiaceae"/>
    <x v="8"/>
    <s v="sp1"/>
    <x v="10"/>
    <s v="Alzatea peluda"/>
    <d v="2015-05-09T00:00:00"/>
    <n v="73"/>
    <x v="3"/>
    <n v="143.03366309658534"/>
    <m/>
    <n v="4.1832650000000002E-3"/>
    <s v="L"/>
    <m/>
    <m/>
    <m/>
    <m/>
    <m/>
    <m/>
    <m/>
    <m/>
    <m/>
    <m/>
  </r>
  <r>
    <x v="0"/>
    <s v="MOJ8080"/>
    <n v="22"/>
    <s v="n"/>
    <n v="102655"/>
    <s v="Pentaphylacaceae"/>
    <x v="7"/>
    <s v="vertheoidaes"/>
    <x v="9"/>
    <s v="Alterno aserrado"/>
    <d v="2015-05-16T00:00:00"/>
    <n v="81"/>
    <x v="3"/>
    <n v="166.27161098867302"/>
    <m/>
    <n v="5.1503850000000004E-3"/>
    <s v="M"/>
    <m/>
    <n v="74"/>
    <m/>
    <m/>
    <m/>
    <m/>
    <m/>
    <m/>
    <m/>
    <m/>
  </r>
  <r>
    <x v="0"/>
    <s v="MOJ2040"/>
    <n v="42"/>
    <s v="n"/>
    <n v="101712"/>
    <s v="Araliaceae"/>
    <x v="22"/>
    <s v="sp1"/>
    <x v="27"/>
    <s v="bolitas"/>
    <d v="2015-05-09T00:00:00"/>
    <n v="51"/>
    <x v="3"/>
    <n v="147.86881993505523"/>
    <m/>
    <n v="2.041785E-3"/>
    <m/>
    <m/>
    <m/>
    <m/>
    <m/>
    <m/>
    <m/>
    <m/>
    <m/>
    <m/>
    <m/>
  </r>
  <r>
    <x v="0"/>
    <s v="MOJ4000"/>
    <n v="13"/>
    <s v="n"/>
    <n v="101891"/>
    <s v="Rubiaceae"/>
    <x v="8"/>
    <s v="sp1"/>
    <x v="10"/>
    <s v="Alzatea peluda"/>
    <d v="2015-05-10T00:00:00"/>
    <n v="56"/>
    <x v="3"/>
    <n v="144.66899269336602"/>
    <m/>
    <n v="2.4617600000000003E-3"/>
    <m/>
    <m/>
    <m/>
    <m/>
    <m/>
    <m/>
    <m/>
    <m/>
    <m/>
    <m/>
    <m/>
  </r>
  <r>
    <x v="0"/>
    <s v="MOJ8060"/>
    <n v="13"/>
    <s v="n"/>
    <n v="102593"/>
    <s v="Pentaphylacaceae"/>
    <x v="7"/>
    <s v="vertheoidaes"/>
    <x v="9"/>
    <s v="Alterno aserrado"/>
    <d v="2015-05-16T00:00:00"/>
    <n v="53"/>
    <x v="3"/>
    <n v="130.96509166610269"/>
    <m/>
    <n v="2.205065E-3"/>
    <m/>
    <m/>
    <m/>
    <m/>
    <m/>
    <m/>
    <m/>
    <m/>
    <m/>
    <m/>
    <m/>
  </r>
  <r>
    <x v="0"/>
    <s v="MOJ8060"/>
    <n v="43"/>
    <s v="n"/>
    <n v="102624"/>
    <s v="Pentaphylacaceae"/>
    <x v="7"/>
    <s v="vertheoidaes"/>
    <x v="9"/>
    <s v="Alterno aserrado"/>
    <d v="2015-05-16T00:00:00"/>
    <n v="68"/>
    <x v="3"/>
    <n v="192.12118412929956"/>
    <m/>
    <n v="3.6298400000000001E-3"/>
    <m/>
    <m/>
    <m/>
    <m/>
    <m/>
    <m/>
    <m/>
    <m/>
    <m/>
    <m/>
    <m/>
  </r>
  <r>
    <x v="0"/>
    <s v="MOJ0020"/>
    <n v="44"/>
    <s v="n"/>
    <n v="101269"/>
    <s v="Fagaceae"/>
    <x v="3"/>
    <s v="sp2"/>
    <x v="6"/>
    <s v="Quercus lanceolado"/>
    <d v="2015-04-26T00:00:00"/>
    <n v="490"/>
    <x v="2"/>
    <n v="152.85713554398194"/>
    <n v="140"/>
    <n v="0.18847849999999999"/>
    <s v="A"/>
    <m/>
    <m/>
    <m/>
    <m/>
    <m/>
    <m/>
    <m/>
    <m/>
    <m/>
    <s v="Measured at 140"/>
  </r>
  <r>
    <x v="0"/>
    <s v="MOJ8020"/>
    <n v="21"/>
    <s v="n"/>
    <n v="102512"/>
    <s v="Styracaceae"/>
    <x v="4"/>
    <m/>
    <x v="5"/>
    <s v="Styrax"/>
    <d v="2015-05-15T00:00:00"/>
    <n v="78"/>
    <x v="3"/>
    <n v="106.57161857235459"/>
    <m/>
    <n v="4.7759400000000002E-3"/>
    <m/>
    <m/>
    <m/>
    <m/>
    <m/>
    <m/>
    <m/>
    <m/>
    <m/>
    <m/>
    <m/>
  </r>
  <r>
    <x v="0"/>
    <s v="MOJ2060"/>
    <n v="13"/>
    <s v="n"/>
    <n v="101732"/>
    <s v="Pentaphylacaceae"/>
    <x v="7"/>
    <s v="vertheoidaes"/>
    <x v="9"/>
    <s v="Alterno aserrado"/>
    <d v="2015-05-09T00:00:00"/>
    <n v="110"/>
    <x v="0"/>
    <n v="184.98916819810091"/>
    <m/>
    <n v="9.4985E-3"/>
    <m/>
    <m/>
    <m/>
    <m/>
    <m/>
    <m/>
    <m/>
    <m/>
    <m/>
    <m/>
    <m/>
  </r>
  <r>
    <x v="0"/>
    <s v="MOJ4080"/>
    <n v="12"/>
    <s v="n"/>
    <n v="102131"/>
    <s v="Pentaphylacaceae"/>
    <x v="7"/>
    <s v="vertheoidaes"/>
    <x v="9"/>
    <s v="Alterno aserrado"/>
    <d v="2015-05-11T00:00:00"/>
    <n v="122"/>
    <x v="0"/>
    <n v="184.98468373982934"/>
    <m/>
    <n v="1.168394E-2"/>
    <m/>
    <m/>
    <m/>
    <m/>
    <m/>
    <m/>
    <m/>
    <m/>
    <m/>
    <m/>
    <m/>
  </r>
  <r>
    <x v="0"/>
    <s v="MOJ2020"/>
    <n v="13"/>
    <s v="n"/>
    <n v="101608"/>
    <s v="Meliaceae"/>
    <x v="48"/>
    <s v="sp2"/>
    <x v="72"/>
    <s v="Trichillia redonda"/>
    <d v="2015-05-08T00:00:00"/>
    <n v="62"/>
    <x v="3"/>
    <n v="131.66089091415526"/>
    <m/>
    <n v="3.01754E-3"/>
    <m/>
    <m/>
    <m/>
    <m/>
    <m/>
    <m/>
    <m/>
    <s v="Esteril"/>
    <m/>
    <m/>
    <m/>
  </r>
  <r>
    <x v="0"/>
    <s v="MOJ2000"/>
    <n v="22"/>
    <s v="n"/>
    <n v="101539"/>
    <s v="Styracaceae"/>
    <x v="4"/>
    <m/>
    <x v="5"/>
    <s v="Styrax"/>
    <d v="2015-05-08T00:00:00"/>
    <n v="73"/>
    <x v="3"/>
    <n v="152.72885600019973"/>
    <m/>
    <n v="4.1832650000000002E-3"/>
    <s v="M"/>
    <m/>
    <n v="70"/>
    <m/>
    <m/>
    <m/>
    <m/>
    <m/>
    <m/>
    <m/>
    <m/>
  </r>
  <r>
    <x v="0"/>
    <s v="MOJ6060"/>
    <n v="23"/>
    <s v="n"/>
    <n v="102345"/>
    <s v="Styracaceae"/>
    <x v="4"/>
    <m/>
    <x v="5"/>
    <s v="Styrax"/>
    <d v="2015-05-12T00:00:00"/>
    <n v="91"/>
    <x v="3"/>
    <n v="152.51829605792281"/>
    <m/>
    <n v="6.5005849999999997E-3"/>
    <m/>
    <m/>
    <m/>
    <m/>
    <m/>
    <m/>
    <m/>
    <m/>
    <m/>
    <m/>
    <m/>
  </r>
  <r>
    <x v="2"/>
    <s v="COP6000"/>
    <n v="24"/>
    <s v="n"/>
    <n v="54504"/>
    <s v="Adoxaceae"/>
    <x v="0"/>
    <m/>
    <x v="0"/>
    <s v="Viburnum"/>
    <d v="2015-03-24T00:00:00"/>
    <n v="189"/>
    <x v="0"/>
    <n v="184.96206046837955"/>
    <m/>
    <n v="2.8040985000000001E-2"/>
    <m/>
    <m/>
    <m/>
    <m/>
    <m/>
    <m/>
    <m/>
    <m/>
    <m/>
    <m/>
    <m/>
  </r>
  <r>
    <x v="1"/>
    <s v="ALM6040"/>
    <n v="42"/>
    <s v="n"/>
    <n v="100753"/>
    <s v="Fagaceae"/>
    <x v="3"/>
    <s v="sp1"/>
    <x v="4"/>
    <s v="Quercus"/>
    <d v="2015-04-19T00:00:00"/>
    <n v="274"/>
    <x v="0"/>
    <n v="184.87530963923848"/>
    <n v="160"/>
    <n v="5.8934660000000007E-2"/>
    <s v="A"/>
    <m/>
    <m/>
    <m/>
    <m/>
    <m/>
    <m/>
    <m/>
    <m/>
    <m/>
    <s v="Measure at 160"/>
  </r>
  <r>
    <x v="1"/>
    <s v="ALM2040"/>
    <n v="44"/>
    <s v="n"/>
    <n v="100322"/>
    <s v="Fagaceae"/>
    <x v="3"/>
    <s v="sp1"/>
    <x v="4"/>
    <s v="Quercus"/>
    <d v="2015-04-16T00:00:00"/>
    <n v="204"/>
    <x v="0"/>
    <n v="184.78359816997562"/>
    <m/>
    <n v="3.2668559999999999E-2"/>
    <m/>
    <m/>
    <m/>
    <m/>
    <m/>
    <m/>
    <m/>
    <m/>
    <m/>
    <m/>
    <m/>
  </r>
  <r>
    <x v="0"/>
    <s v="MOJ8080"/>
    <n v="42"/>
    <s v="n"/>
    <n v="102672"/>
    <s v="Primulaceae"/>
    <x v="2"/>
    <s v="sp7"/>
    <x v="3"/>
    <s v="Ardisia roja"/>
    <d v="2015-05-16T00:00:00"/>
    <n v="66"/>
    <x v="3"/>
    <n v="145.61095504872691"/>
    <m/>
    <n v="3.41946E-3"/>
    <m/>
    <m/>
    <m/>
    <m/>
    <m/>
    <m/>
    <m/>
    <m/>
    <m/>
    <m/>
    <m/>
  </r>
  <r>
    <x v="0"/>
    <s v="MOJ8000"/>
    <n v="43"/>
    <s v="n"/>
    <n v="102478"/>
    <s v="Adoxaceae"/>
    <x v="0"/>
    <m/>
    <x v="0"/>
    <s v="Viburnum"/>
    <d v="2015-05-15T00:00:00"/>
    <n v="119"/>
    <x v="0"/>
    <n v="184.74993006411972"/>
    <m/>
    <n v="1.1116384999999999E-2"/>
    <m/>
    <m/>
    <m/>
    <m/>
    <m/>
    <m/>
    <m/>
    <m/>
    <m/>
    <m/>
    <m/>
  </r>
  <r>
    <x v="0"/>
    <s v="MOJ4020"/>
    <n v="14"/>
    <s v="n"/>
    <n v="101935"/>
    <s v="Rubiaceae"/>
    <x v="8"/>
    <s v="sp1"/>
    <x v="10"/>
    <s v="Alzatea peluda"/>
    <d v="2015-05-10T00:00:00"/>
    <n v="74"/>
    <x v="3"/>
    <n v="195.43747638836004"/>
    <m/>
    <n v="4.2986600000000002E-3"/>
    <m/>
    <m/>
    <m/>
    <m/>
    <m/>
    <m/>
    <m/>
    <m/>
    <m/>
    <m/>
    <m/>
  </r>
  <r>
    <x v="0"/>
    <s v="MOJ2080"/>
    <n v="43"/>
    <s v="n"/>
    <n v="101867"/>
    <s v="Styracaceae"/>
    <x v="4"/>
    <m/>
    <x v="5"/>
    <s v="Styrax"/>
    <d v="2015-05-10T00:00:00"/>
    <n v="83"/>
    <x v="3"/>
    <n v="191.86078142776066"/>
    <m/>
    <n v="5.4078649999999995E-3"/>
    <m/>
    <m/>
    <m/>
    <m/>
    <m/>
    <m/>
    <m/>
    <m/>
    <m/>
    <m/>
    <m/>
  </r>
  <r>
    <x v="0"/>
    <s v="MOJ6060"/>
    <n v="23"/>
    <s v="n"/>
    <n v="102346"/>
    <s v="Aquifoliaceae"/>
    <x v="15"/>
    <s v="sp2"/>
    <x v="19"/>
    <s v="Ilex amarillo"/>
    <d v="2015-05-12T00:00:00"/>
    <n v="206"/>
    <x v="0"/>
    <n v="184.6052186923099"/>
    <m/>
    <n v="3.3312260000000003E-2"/>
    <m/>
    <m/>
    <m/>
    <m/>
    <m/>
    <m/>
    <m/>
    <m/>
    <m/>
    <m/>
    <m/>
  </r>
  <r>
    <x v="0"/>
    <s v="MOJ8000"/>
    <n v="31"/>
    <s v="n"/>
    <n v="102462"/>
    <s v="Primulaceae"/>
    <x v="2"/>
    <s v="sp5"/>
    <x v="2"/>
    <s v="Ardisia normal"/>
    <d v="2015-05-15T00:00:00"/>
    <n v="57"/>
    <x v="3"/>
    <n v="167.53021643713225"/>
    <m/>
    <n v="2.550465E-3"/>
    <m/>
    <m/>
    <m/>
    <m/>
    <m/>
    <m/>
    <m/>
    <m/>
    <m/>
    <m/>
    <m/>
  </r>
  <r>
    <x v="1"/>
    <s v="ALM8020"/>
    <n v="21"/>
    <s v="n"/>
    <n v="100938"/>
    <s v="Rubiaceae"/>
    <x v="41"/>
    <s v="sp2"/>
    <x v="58"/>
    <s v="Psychotria rosa"/>
    <d v="2015-04-20T00:00:00"/>
    <n v="101"/>
    <x v="0"/>
    <n v="184.46113390751009"/>
    <m/>
    <n v="8.0077849999999999E-3"/>
    <m/>
    <m/>
    <m/>
    <m/>
    <m/>
    <m/>
    <m/>
    <m/>
    <m/>
    <m/>
    <m/>
  </r>
  <r>
    <x v="0"/>
    <s v="MOJ8060"/>
    <n v="34"/>
    <s v="n"/>
    <n v="102618"/>
    <s v="Styracaceae"/>
    <x v="4"/>
    <m/>
    <x v="5"/>
    <s v="Styrax"/>
    <d v="2015-05-16T00:00:00"/>
    <n v="73"/>
    <x v="3"/>
    <n v="101.58001832376897"/>
    <m/>
    <n v="4.1832650000000002E-3"/>
    <s v="L"/>
    <m/>
    <m/>
    <m/>
    <m/>
    <m/>
    <m/>
    <m/>
    <m/>
    <m/>
    <m/>
  </r>
  <r>
    <x v="0"/>
    <s v="MOJ4040"/>
    <n v="32"/>
    <s v="n"/>
    <n v="102043"/>
    <s v="Adoxaceae"/>
    <x v="0"/>
    <m/>
    <x v="0"/>
    <s v="Viburnum"/>
    <d v="2015-05-11T00:00:00"/>
    <n v="192"/>
    <x v="0"/>
    <n v="184.41013374437142"/>
    <m/>
    <n v="2.893824E-2"/>
    <m/>
    <m/>
    <m/>
    <m/>
    <m/>
    <m/>
    <m/>
    <m/>
    <m/>
    <m/>
    <m/>
  </r>
  <r>
    <x v="0"/>
    <s v="MOJ8020"/>
    <n v="12"/>
    <s v="n"/>
    <n v="102490"/>
    <s v="Styracaceae"/>
    <x v="4"/>
    <m/>
    <x v="5"/>
    <s v="Styrax"/>
    <d v="2015-05-15T00:00:00"/>
    <n v="88"/>
    <x v="3"/>
    <n v="182.8006667823438"/>
    <m/>
    <n v="6.07904E-3"/>
    <m/>
    <m/>
    <m/>
    <m/>
    <m/>
    <m/>
    <m/>
    <m/>
    <m/>
    <m/>
    <m/>
  </r>
  <r>
    <x v="0"/>
    <s v="MOJ2040"/>
    <n v="23"/>
    <s v="n"/>
    <n v="101673"/>
    <s v="Cunoniaceae"/>
    <x v="1"/>
    <m/>
    <x v="1"/>
    <s v="Weinmannia"/>
    <d v="2015-05-09T00:00:00"/>
    <n v="414"/>
    <x v="2"/>
    <n v="149.87157235931733"/>
    <m/>
    <n v="0.13454586000000002"/>
    <m/>
    <m/>
    <m/>
    <m/>
    <m/>
    <m/>
    <m/>
    <m/>
    <m/>
    <m/>
    <m/>
  </r>
  <r>
    <x v="0"/>
    <s v="MOJ2020"/>
    <n v="14"/>
    <s v="n"/>
    <n v="101613"/>
    <s v="Actinidaceae"/>
    <x v="6"/>
    <m/>
    <x v="8"/>
    <s v="Saurauia"/>
    <d v="2015-05-08T00:00:00"/>
    <n v="86"/>
    <x v="3"/>
    <n v="108.61836696823603"/>
    <m/>
    <n v="5.8058600000000004E-3"/>
    <m/>
    <m/>
    <m/>
    <m/>
    <m/>
    <m/>
    <m/>
    <m/>
    <m/>
    <m/>
    <m/>
  </r>
  <r>
    <x v="0"/>
    <s v="MOJ6040"/>
    <n v="34"/>
    <s v="n"/>
    <n v="102315"/>
    <s v="Rubiaceae"/>
    <x v="8"/>
    <s v="sp1"/>
    <x v="10"/>
    <s v="Alzatea peluda"/>
    <d v="2015-05-12T00:00:00"/>
    <n v="90"/>
    <x v="3"/>
    <n v="162.16055251487825"/>
    <m/>
    <n v="6.3584999999999996E-3"/>
    <s v="Y"/>
    <s v="M"/>
    <n v="82"/>
    <m/>
    <m/>
    <m/>
    <m/>
    <m/>
    <m/>
    <m/>
    <m/>
  </r>
  <r>
    <x v="0"/>
    <s v="MOJ6020"/>
    <n v="32"/>
    <s v="n"/>
    <n v="102258"/>
    <s v="Sabiaceae"/>
    <x v="29"/>
    <m/>
    <x v="37"/>
    <s v="Meliosma quercus"/>
    <d v="2015-05-12T00:00:00"/>
    <n v="94"/>
    <x v="3"/>
    <n v="157.39929728398531"/>
    <m/>
    <n v="6.9362600000000005E-3"/>
    <m/>
    <m/>
    <m/>
    <m/>
    <m/>
    <m/>
    <m/>
    <m/>
    <m/>
    <m/>
    <m/>
  </r>
  <r>
    <x v="0"/>
    <s v="MOJ2080"/>
    <n v="31"/>
    <s v="n"/>
    <n v="101844"/>
    <s v="Pentaphylacaceae"/>
    <x v="7"/>
    <s v="vertheoidaes"/>
    <x v="9"/>
    <s v="Alterno aserrado"/>
    <d v="2015-05-10T00:00:00"/>
    <n v="61"/>
    <x v="3"/>
    <n v="161.93796578045217"/>
    <m/>
    <n v="2.9209850000000001E-3"/>
    <m/>
    <m/>
    <m/>
    <m/>
    <m/>
    <m/>
    <m/>
    <m/>
    <m/>
    <m/>
    <m/>
  </r>
  <r>
    <x v="3"/>
    <s v="MIR4060"/>
    <n v="13"/>
    <s v="n"/>
    <n v="103224"/>
    <s v="Styracaceae"/>
    <x v="4"/>
    <m/>
    <x v="5"/>
    <s v="Styrax"/>
    <s v="jun/22/2015"/>
    <n v="290"/>
    <x v="0"/>
    <n v="184.32241194163899"/>
    <m/>
    <n v="6.6018499999999994E-2"/>
    <m/>
    <m/>
    <m/>
    <m/>
    <m/>
    <m/>
    <m/>
    <m/>
    <m/>
    <m/>
    <m/>
  </r>
  <r>
    <x v="0"/>
    <s v="MOJ0060"/>
    <n v="13"/>
    <s v="n"/>
    <n v="101351"/>
    <s v="Cunoniaceae"/>
    <x v="1"/>
    <m/>
    <x v="1"/>
    <s v="Weinmannia"/>
    <d v="2015-04-27T00:00:00"/>
    <n v="327"/>
    <x v="2"/>
    <n v="148.24656580858453"/>
    <m/>
    <n v="8.3939264999999999E-2"/>
    <m/>
    <m/>
    <m/>
    <m/>
    <m/>
    <m/>
    <m/>
    <m/>
    <m/>
    <m/>
    <m/>
  </r>
  <r>
    <x v="2"/>
    <s v="COP0040"/>
    <n v="13"/>
    <s v="n"/>
    <n v="54120"/>
    <s v="Fagaceae"/>
    <x v="3"/>
    <s v="sp1"/>
    <x v="4"/>
    <s v="Quercus"/>
    <d v="2015-03-22T00:00:00"/>
    <n v="166"/>
    <x v="0"/>
    <n v="184.27134415221491"/>
    <m/>
    <n v="2.1631459999999998E-2"/>
    <m/>
    <m/>
    <m/>
    <m/>
    <m/>
    <m/>
    <m/>
    <m/>
    <m/>
    <m/>
    <m/>
  </r>
  <r>
    <x v="0"/>
    <s v="MOJ8020"/>
    <n v="11"/>
    <s v="n"/>
    <n v="102485"/>
    <s v="Cunoniaceae"/>
    <x v="1"/>
    <m/>
    <x v="1"/>
    <s v="Weinmannia"/>
    <d v="2015-05-15T00:00:00"/>
    <n v="53"/>
    <x v="3"/>
    <n v="195.94704559351015"/>
    <m/>
    <n v="2.205065E-3"/>
    <m/>
    <m/>
    <m/>
    <m/>
    <m/>
    <m/>
    <m/>
    <m/>
    <m/>
    <m/>
    <m/>
  </r>
  <r>
    <x v="1"/>
    <s v="ALM8020"/>
    <n v="41"/>
    <s v="n"/>
    <n v="100968"/>
    <s v="Primulaceae"/>
    <x v="2"/>
    <s v="sp5"/>
    <x v="2"/>
    <s v="Ardisia normal"/>
    <d v="2015-04-20T00:00:00"/>
    <n v="103"/>
    <x v="0"/>
    <n v="184.08186218652935"/>
    <m/>
    <n v="8.3280650000000008E-3"/>
    <m/>
    <m/>
    <m/>
    <m/>
    <m/>
    <m/>
    <m/>
    <m/>
    <m/>
    <m/>
    <m/>
  </r>
  <r>
    <x v="3"/>
    <s v="MIR4060"/>
    <n v="13"/>
    <s v="n"/>
    <n v="103223"/>
    <s v="Styracaceae"/>
    <x v="4"/>
    <m/>
    <x v="5"/>
    <s v="Styrax"/>
    <s v="jun/22/2015"/>
    <n v="246"/>
    <x v="0"/>
    <n v="183.87824935671506"/>
    <m/>
    <n v="4.7505060000000002E-2"/>
    <m/>
    <m/>
    <m/>
    <m/>
    <m/>
    <m/>
    <m/>
    <m/>
    <m/>
    <m/>
    <m/>
  </r>
  <r>
    <x v="2"/>
    <s v="COP4080"/>
    <n v="12"/>
    <s v="n"/>
    <n v="54471"/>
    <s v="Rutaceae"/>
    <x v="14"/>
    <s v="cf.melanostictum"/>
    <x v="17"/>
    <s v="Zanthoxylum atorne"/>
    <d v="2015-03-24T00:00:00"/>
    <n v="253"/>
    <x v="0"/>
    <n v="183.80434489554256"/>
    <m/>
    <n v="5.0247065E-2"/>
    <m/>
    <m/>
    <m/>
    <m/>
    <m/>
    <m/>
    <m/>
    <m/>
    <m/>
    <m/>
    <m/>
  </r>
  <r>
    <x v="0"/>
    <s v="MOJ6000"/>
    <n v="43"/>
    <s v="n"/>
    <n v="102225"/>
    <s v="Pentaphylacaceae"/>
    <x v="7"/>
    <s v="vertheoidaes"/>
    <x v="9"/>
    <s v="Alterno aserrado"/>
    <d v="2015-05-12T00:00:00"/>
    <n v="82"/>
    <x v="3"/>
    <n v="113.66969034536521"/>
    <m/>
    <n v="5.2783400000000003E-3"/>
    <m/>
    <m/>
    <m/>
    <m/>
    <m/>
    <m/>
    <m/>
    <m/>
    <m/>
    <m/>
    <m/>
  </r>
  <r>
    <x v="0"/>
    <s v="MOJ0040"/>
    <n v="34"/>
    <s v="n"/>
    <n v="101314"/>
    <s v="Aquifoliaceae"/>
    <x v="15"/>
    <s v="sp2"/>
    <x v="19"/>
    <s v="Ilex amarillo"/>
    <d v="2015-04-26T00:00:00"/>
    <n v="316"/>
    <x v="2"/>
    <n v="147.897144495509"/>
    <n v="190"/>
    <n v="7.8386960000000006E-2"/>
    <s v="A"/>
    <m/>
    <m/>
    <m/>
    <m/>
    <m/>
    <m/>
    <m/>
    <m/>
    <m/>
    <s v="Measured at 190"/>
  </r>
  <r>
    <x v="0"/>
    <s v="MOJ6080"/>
    <n v="14"/>
    <s v="n"/>
    <n v="102392"/>
    <s v="Primulaceae"/>
    <x v="2"/>
    <s v="sp7"/>
    <x v="3"/>
    <s v="Ardisia roja"/>
    <d v="2015-05-15T00:00:00"/>
    <n v="81"/>
    <x v="3"/>
    <n v="182.99165328716282"/>
    <m/>
    <n v="5.1503850000000004E-3"/>
    <m/>
    <m/>
    <m/>
    <m/>
    <m/>
    <m/>
    <m/>
    <m/>
    <m/>
    <m/>
    <m/>
  </r>
  <r>
    <x v="0"/>
    <s v="MOJ8000"/>
    <n v="14"/>
    <s v="n"/>
    <n v="102444"/>
    <s v="Primulaceae"/>
    <x v="2"/>
    <s v="sp5"/>
    <x v="2"/>
    <s v="Ardisia normal"/>
    <d v="2015-05-15T00:00:00"/>
    <n v="68"/>
    <x v="3"/>
    <n v="176.93519718771665"/>
    <m/>
    <n v="3.6298400000000001E-3"/>
    <m/>
    <m/>
    <m/>
    <m/>
    <m/>
    <m/>
    <m/>
    <m/>
    <m/>
    <m/>
    <m/>
  </r>
  <r>
    <x v="3"/>
    <s v="MIR8040"/>
    <n v="21"/>
    <s v="n"/>
    <n v="103576"/>
    <s v="Verbenaceae"/>
    <x v="34"/>
    <m/>
    <x v="46"/>
    <s v="Cytarexylum"/>
    <s v="jun/26/2015"/>
    <n v="241"/>
    <x v="0"/>
    <n v="183.75070954145801"/>
    <m/>
    <n v="4.5593584999999999E-2"/>
    <m/>
    <m/>
    <m/>
    <m/>
    <m/>
    <m/>
    <m/>
    <m/>
    <m/>
    <m/>
    <m/>
  </r>
  <r>
    <x v="0"/>
    <s v="MOJ6040"/>
    <n v="22"/>
    <s v="n"/>
    <n v="102297"/>
    <s v="Rubiaceae"/>
    <x v="8"/>
    <s v="sp1"/>
    <x v="10"/>
    <s v="Alzatea peluda"/>
    <d v="2015-05-12T00:00:00"/>
    <n v="57"/>
    <x v="3"/>
    <n v="108.63215407206611"/>
    <m/>
    <n v="2.550465E-3"/>
    <m/>
    <m/>
    <m/>
    <m/>
    <m/>
    <m/>
    <m/>
    <m/>
    <m/>
    <m/>
    <m/>
  </r>
  <r>
    <x v="0"/>
    <s v="MOJ2080"/>
    <n v="13"/>
    <s v="n"/>
    <n v="101806"/>
    <s v="Sabiaceae"/>
    <x v="29"/>
    <m/>
    <x v="37"/>
    <s v="Meliosma quercus"/>
    <d v="2015-05-09T00:00:00"/>
    <n v="462"/>
    <x v="2"/>
    <n v="146.71428251193925"/>
    <m/>
    <n v="0.16755354"/>
    <m/>
    <m/>
    <m/>
    <m/>
    <m/>
    <m/>
    <m/>
    <m/>
    <m/>
    <m/>
    <m/>
  </r>
  <r>
    <x v="0"/>
    <s v="MOJ0020"/>
    <n v="22"/>
    <s v="n"/>
    <n v="101243"/>
    <s v="Fagaceae"/>
    <x v="3"/>
    <s v="sp2"/>
    <x v="6"/>
    <s v="Quercus lanceolado"/>
    <d v="2015-04-26T00:00:00"/>
    <n v="387"/>
    <x v="2"/>
    <n v="144.83034773787429"/>
    <m/>
    <n v="0.117568665"/>
    <m/>
    <m/>
    <m/>
    <m/>
    <m/>
    <m/>
    <m/>
    <m/>
    <m/>
    <m/>
    <m/>
  </r>
  <r>
    <x v="0"/>
    <s v="MOJ0060"/>
    <n v="42"/>
    <s v="n"/>
    <n v="101406"/>
    <s v="Primulaceae"/>
    <x v="2"/>
    <s v="sp7"/>
    <x v="3"/>
    <s v="Ardisia roja"/>
    <d v="2015-04-27T00:00:00"/>
    <n v="91"/>
    <x v="3"/>
    <n v="156.73567661063896"/>
    <m/>
    <n v="6.5005849999999997E-3"/>
    <m/>
    <m/>
    <m/>
    <m/>
    <m/>
    <m/>
    <m/>
    <m/>
    <m/>
    <m/>
    <m/>
  </r>
  <r>
    <x v="0"/>
    <s v="MOJ8040"/>
    <n v="12"/>
    <s v="n"/>
    <n v="102537"/>
    <s v="Actinidaceae"/>
    <x v="6"/>
    <m/>
    <x v="8"/>
    <s v="Saurauia"/>
    <d v="2015-05-15T00:00:00"/>
    <n v="81"/>
    <x v="3"/>
    <n v="103.17145442191354"/>
    <m/>
    <n v="5.1503850000000004E-3"/>
    <m/>
    <m/>
    <m/>
    <m/>
    <m/>
    <m/>
    <m/>
    <m/>
    <m/>
    <m/>
    <m/>
  </r>
  <r>
    <x v="0"/>
    <s v="MOJ0060"/>
    <n v="32"/>
    <s v="n"/>
    <n v="101380"/>
    <s v="Indet"/>
    <x v="45"/>
    <n v="4"/>
    <x v="63"/>
    <s v="Pesciolo rojo"/>
    <d v="2015-04-27T00:00:00"/>
    <n v="64"/>
    <x v="3"/>
    <n v="116.8372660220405"/>
    <m/>
    <n v="3.21536E-3"/>
    <m/>
    <m/>
    <m/>
    <m/>
    <m/>
    <m/>
    <m/>
    <m/>
    <m/>
    <m/>
    <m/>
  </r>
  <r>
    <x v="0"/>
    <s v="MOJ6020"/>
    <n v="43"/>
    <s v="n"/>
    <n v="102274"/>
    <s v="Actinidaceae"/>
    <x v="6"/>
    <m/>
    <x v="8"/>
    <s v="Saurauia"/>
    <d v="2015-05-12T00:00:00"/>
    <n v="90"/>
    <x v="3"/>
    <n v="141.57219824807439"/>
    <m/>
    <n v="6.3584999999999996E-3"/>
    <s v="L"/>
    <m/>
    <m/>
    <m/>
    <m/>
    <m/>
    <m/>
    <m/>
    <m/>
    <m/>
    <m/>
  </r>
  <r>
    <x v="0"/>
    <s v="MOJ4040"/>
    <n v="32"/>
    <s v="n"/>
    <n v="102041"/>
    <s v="Styracaceae"/>
    <x v="4"/>
    <m/>
    <x v="5"/>
    <s v="Styrax"/>
    <d v="2015-05-11T00:00:00"/>
    <n v="54"/>
    <x v="3"/>
    <n v="167.54338165267245"/>
    <m/>
    <n v="2.2890599999999999E-3"/>
    <m/>
    <m/>
    <m/>
    <m/>
    <m/>
    <m/>
    <m/>
    <m/>
    <m/>
    <m/>
    <m/>
  </r>
  <r>
    <x v="0"/>
    <s v="MOJ0060"/>
    <n v="33"/>
    <s v="n"/>
    <n v="101385"/>
    <s v="Aquifoliaceae"/>
    <x v="15"/>
    <s v="sp1"/>
    <x v="67"/>
    <s v="cf Ilex"/>
    <d v="2015-04-27T00:00:00"/>
    <n v="50"/>
    <x v="3"/>
    <n v="132.9718507769883"/>
    <m/>
    <n v="1.9624999999999998E-3"/>
    <m/>
    <m/>
    <m/>
    <m/>
    <m/>
    <m/>
    <m/>
    <s v="Esteril"/>
    <m/>
    <m/>
    <m/>
  </r>
  <r>
    <x v="0"/>
    <s v="MOJ8080"/>
    <n v="11"/>
    <s v="n"/>
    <n v="102638"/>
    <s v="Araliaceae"/>
    <x v="9"/>
    <s v="sp1"/>
    <x v="11"/>
    <s v="Schefflera"/>
    <d v="2015-05-16T00:00:00"/>
    <n v="352"/>
    <x v="2"/>
    <n v="144.78910839416088"/>
    <m/>
    <n v="9.7264639999999999E-2"/>
    <m/>
    <m/>
    <m/>
    <m/>
    <m/>
    <m/>
    <m/>
    <m/>
    <m/>
    <m/>
    <m/>
  </r>
  <r>
    <x v="0"/>
    <s v="MOJ2020"/>
    <n v="13"/>
    <s v="n"/>
    <n v="101605"/>
    <s v="Styracaceae"/>
    <x v="4"/>
    <m/>
    <x v="5"/>
    <s v="Styrax"/>
    <d v="2015-05-08T00:00:00"/>
    <n v="54"/>
    <x v="3"/>
    <n v="162.70977877480377"/>
    <m/>
    <n v="2.2890599999999999E-3"/>
    <m/>
    <m/>
    <m/>
    <m/>
    <m/>
    <m/>
    <m/>
    <m/>
    <m/>
    <m/>
    <m/>
  </r>
  <r>
    <x v="0"/>
    <s v="MOJ2040"/>
    <n v="33"/>
    <s v="n"/>
    <n v="101698"/>
    <s v="Primulaceae"/>
    <x v="2"/>
    <s v="sp7"/>
    <x v="3"/>
    <s v="Ardisia roja"/>
    <d v="2015-05-09T00:00:00"/>
    <n v="78"/>
    <x v="3"/>
    <n v="192.96467745476218"/>
    <m/>
    <n v="4.7759400000000002E-3"/>
    <m/>
    <m/>
    <m/>
    <m/>
    <m/>
    <m/>
    <m/>
    <m/>
    <m/>
    <m/>
    <m/>
  </r>
  <r>
    <x v="0"/>
    <s v="MOJ2080"/>
    <n v="21"/>
    <s v="n"/>
    <n v="101834"/>
    <s v="Rubiaceae"/>
    <x v="8"/>
    <s v="sp1"/>
    <x v="10"/>
    <s v="Alzatea peluda"/>
    <d v="2015-05-10T00:00:00"/>
    <n v="76"/>
    <x v="3"/>
    <n v="128.25337617879296"/>
    <m/>
    <n v="4.5341599999999998E-3"/>
    <m/>
    <m/>
    <m/>
    <m/>
    <m/>
    <m/>
    <m/>
    <m/>
    <m/>
    <m/>
    <m/>
  </r>
  <r>
    <x v="0"/>
    <s v="MOJ0000"/>
    <n v="11"/>
    <s v="n"/>
    <n v="101164"/>
    <s v="Primulaceae"/>
    <x v="2"/>
    <s v="sp7"/>
    <x v="3"/>
    <s v="Ardisia roja"/>
    <d v="2015-04-26T00:00:00"/>
    <n v="54"/>
    <x v="3"/>
    <n v="115.7427184806273"/>
    <m/>
    <n v="2.2890599999999999E-3"/>
    <m/>
    <m/>
    <m/>
    <m/>
    <m/>
    <m/>
    <m/>
    <m/>
    <m/>
    <m/>
    <m/>
  </r>
  <r>
    <x v="2"/>
    <s v="COP2040"/>
    <n v="14"/>
    <s v="n"/>
    <n v="54322"/>
    <s v="Sabiaceae"/>
    <x v="29"/>
    <m/>
    <x v="37"/>
    <s v="Meliosma quercus"/>
    <d v="2015-03-23T00:00:00"/>
    <n v="131"/>
    <x v="0"/>
    <n v="183.73036136222436"/>
    <m/>
    <n v="1.3471385000000001E-2"/>
    <m/>
    <m/>
    <m/>
    <m/>
    <m/>
    <m/>
    <m/>
    <m/>
    <m/>
    <m/>
    <m/>
  </r>
  <r>
    <x v="2"/>
    <s v="COP4000"/>
    <n v="31"/>
    <s v="n"/>
    <n v="54406"/>
    <s v="Sabiaceae"/>
    <x v="29"/>
    <m/>
    <x v="37"/>
    <s v="Meliosma quercus"/>
    <d v="2015-03-23T00:00:00"/>
    <n v="100"/>
    <x v="0"/>
    <n v="183.58910664574609"/>
    <m/>
    <n v="7.8499999999999993E-3"/>
    <m/>
    <m/>
    <m/>
    <m/>
    <m/>
    <m/>
    <m/>
    <m/>
    <m/>
    <m/>
    <m/>
  </r>
  <r>
    <x v="0"/>
    <s v="MOJ8020"/>
    <n v="33"/>
    <s v="n"/>
    <n v="102519"/>
    <s v="Styracaceae"/>
    <x v="4"/>
    <m/>
    <x v="5"/>
    <s v="Styrax"/>
    <d v="2015-05-15T00:00:00"/>
    <n v="63"/>
    <x v="3"/>
    <n v="123.9737317546667"/>
    <m/>
    <n v="3.1156650000000001E-3"/>
    <m/>
    <m/>
    <m/>
    <m/>
    <m/>
    <m/>
    <m/>
    <m/>
    <m/>
    <m/>
    <m/>
  </r>
  <r>
    <x v="0"/>
    <s v="MOJ4080"/>
    <n v="23"/>
    <s v="n"/>
    <n v="102141"/>
    <s v="Actinidaceae"/>
    <x v="6"/>
    <m/>
    <x v="8"/>
    <s v="Saurauia"/>
    <d v="2015-05-11T00:00:00"/>
    <n v="68"/>
    <x v="3"/>
    <n v="120.16237604774062"/>
    <m/>
    <n v="3.6298400000000001E-3"/>
    <m/>
    <m/>
    <m/>
    <m/>
    <m/>
    <m/>
    <m/>
    <m/>
    <m/>
    <m/>
    <m/>
  </r>
  <r>
    <x v="0"/>
    <s v="MOJ0060"/>
    <n v="24"/>
    <s v="n"/>
    <n v="101359"/>
    <s v="Staphyleaceae"/>
    <x v="49"/>
    <s v="sp1"/>
    <x v="73"/>
    <s v="mini turpinia"/>
    <d v="2015-04-27T00:00:00"/>
    <n v="116"/>
    <x v="0"/>
    <n v="183.56527737608684"/>
    <m/>
    <n v="1.0562960000000001E-2"/>
    <m/>
    <m/>
    <m/>
    <m/>
    <m/>
    <m/>
    <m/>
    <m/>
    <m/>
    <m/>
    <m/>
  </r>
  <r>
    <x v="0"/>
    <s v="MOJ8000"/>
    <n v="44"/>
    <s v="n"/>
    <n v="102474"/>
    <s v="Rubiaceae"/>
    <x v="42"/>
    <s v="sp1"/>
    <x v="59"/>
    <s v="Faramea"/>
    <d v="2015-05-15T00:00:00"/>
    <n v="64"/>
    <x v="3"/>
    <n v="169.69962570907012"/>
    <m/>
    <n v="3.21536E-3"/>
    <m/>
    <m/>
    <m/>
    <m/>
    <m/>
    <m/>
    <m/>
    <m/>
    <m/>
    <m/>
    <m/>
  </r>
  <r>
    <x v="0"/>
    <s v="MOJ6080"/>
    <n v="21"/>
    <s v="n"/>
    <n v="102407"/>
    <s v="Styracaceae"/>
    <x v="4"/>
    <m/>
    <x v="5"/>
    <s v="Styrax"/>
    <d v="2015-05-15T00:00:00"/>
    <n v="140"/>
    <x v="0"/>
    <n v="183.49740537736375"/>
    <m/>
    <n v="1.5386E-2"/>
    <m/>
    <m/>
    <m/>
    <m/>
    <m/>
    <m/>
    <m/>
    <m/>
    <m/>
    <m/>
    <m/>
  </r>
  <r>
    <x v="0"/>
    <s v="MOJ4020"/>
    <n v="13"/>
    <s v="n"/>
    <n v="101933"/>
    <s v="Pentaphylacaceae"/>
    <x v="7"/>
    <s v="vertheoidaes"/>
    <x v="9"/>
    <s v="Alterno aserrado"/>
    <d v="2015-05-10T00:00:00"/>
    <n v="74"/>
    <x v="3"/>
    <n v="127.43484715566348"/>
    <m/>
    <n v="4.2986600000000002E-3"/>
    <m/>
    <m/>
    <m/>
    <m/>
    <m/>
    <m/>
    <m/>
    <m/>
    <m/>
    <m/>
    <m/>
  </r>
  <r>
    <x v="0"/>
    <s v="MOJ4020"/>
    <n v="32"/>
    <s v="n"/>
    <n v="101965"/>
    <s v="Fagaceae"/>
    <x v="3"/>
    <s v="sp2"/>
    <x v="6"/>
    <s v="Quercus lanceolado"/>
    <d v="2015-05-10T00:00:00"/>
    <n v="460"/>
    <x v="2"/>
    <n v="143.3755735166838"/>
    <m/>
    <n v="0.166106"/>
    <m/>
    <m/>
    <m/>
    <m/>
    <m/>
    <m/>
    <m/>
    <m/>
    <m/>
    <m/>
    <m/>
  </r>
  <r>
    <x v="3"/>
    <s v="MIR6020"/>
    <n v="34"/>
    <s v="n"/>
    <n v="103346"/>
    <s v="Myrtaceae"/>
    <x v="25"/>
    <s v="sp2"/>
    <x v="32"/>
    <s v="Myrta PR"/>
    <s v="jun/23/2015"/>
    <n v="159"/>
    <x v="0"/>
    <n v="183.37554161194757"/>
    <m/>
    <n v="1.9845584999999999E-2"/>
    <m/>
    <m/>
    <m/>
    <m/>
    <m/>
    <m/>
    <m/>
    <m/>
    <m/>
    <m/>
    <m/>
  </r>
  <r>
    <x v="2"/>
    <s v="COP0080"/>
    <n v="32"/>
    <s v="n"/>
    <n v="54236"/>
    <s v="Meliaceae"/>
    <x v="43"/>
    <s v="sp5"/>
    <x v="74"/>
    <s v="Trichilla pseudoalada"/>
    <d v="2015-03-23T00:00:00"/>
    <n v="104"/>
    <x v="0"/>
    <n v="183.37090283376131"/>
    <m/>
    <n v="8.4905599999999994E-3"/>
    <m/>
    <m/>
    <m/>
    <m/>
    <m/>
    <m/>
    <m/>
    <m/>
    <m/>
    <m/>
    <m/>
  </r>
  <r>
    <x v="0"/>
    <s v="MOJ2080"/>
    <n v="21"/>
    <s v="n"/>
    <n v="101833"/>
    <s v="Araliaceae"/>
    <x v="22"/>
    <s v="sp1"/>
    <x v="27"/>
    <s v="bolitas"/>
    <d v="2015-05-10T00:00:00"/>
    <n v="61"/>
    <x v="3"/>
    <n v="177.5342093453404"/>
    <m/>
    <n v="2.9209850000000001E-3"/>
    <m/>
    <m/>
    <m/>
    <m/>
    <m/>
    <m/>
    <m/>
    <m/>
    <m/>
    <m/>
    <m/>
  </r>
  <r>
    <x v="0"/>
    <s v="MOJ2060"/>
    <n v="24"/>
    <s v="n"/>
    <n v="101743"/>
    <s v="Rubiaceae"/>
    <x v="8"/>
    <s v="sp1"/>
    <x v="10"/>
    <s v="Alzatea peluda"/>
    <d v="2015-05-09T00:00:00"/>
    <n v="70"/>
    <x v="3"/>
    <n v="155.9007218992443"/>
    <m/>
    <n v="3.8465000000000001E-3"/>
    <m/>
    <m/>
    <m/>
    <m/>
    <m/>
    <m/>
    <m/>
    <m/>
    <m/>
    <m/>
    <m/>
  </r>
  <r>
    <x v="2"/>
    <s v="COP4040"/>
    <n v="41"/>
    <s v="n"/>
    <n v="54452"/>
    <s v="Symplocaceae"/>
    <x v="13"/>
    <s v="sp1"/>
    <x v="15"/>
    <s v="Theaceae rosada"/>
    <d v="2015-03-24T00:00:00"/>
    <n v="232"/>
    <x v="0"/>
    <n v="183.35399925889556"/>
    <m/>
    <n v="4.2251840000000006E-2"/>
    <m/>
    <m/>
    <m/>
    <m/>
    <m/>
    <m/>
    <m/>
    <m/>
    <m/>
    <m/>
    <m/>
  </r>
  <r>
    <x v="0"/>
    <s v="MOJ6080"/>
    <n v="12"/>
    <s v="n"/>
    <n v="102386"/>
    <s v="Primulaceae"/>
    <x v="2"/>
    <s v="sp7"/>
    <x v="3"/>
    <s v="Ardisia roja"/>
    <d v="2015-05-15T00:00:00"/>
    <n v="124"/>
    <x v="0"/>
    <n v="183.34628881516443"/>
    <m/>
    <n v="1.207016E-2"/>
    <m/>
    <m/>
    <m/>
    <m/>
    <m/>
    <m/>
    <m/>
    <m/>
    <m/>
    <m/>
    <m/>
  </r>
  <r>
    <x v="0"/>
    <s v="MOJ6020"/>
    <n v="42"/>
    <s v="n"/>
    <n v="102276"/>
    <s v="Primulaceae"/>
    <x v="2"/>
    <s v="sp7"/>
    <x v="3"/>
    <s v="Ardisia roja"/>
    <d v="2015-05-12T00:00:00"/>
    <n v="72"/>
    <x v="3"/>
    <n v="193.00904652715678"/>
    <m/>
    <n v="4.0694399999999997E-3"/>
    <m/>
    <m/>
    <m/>
    <m/>
    <m/>
    <m/>
    <m/>
    <m/>
    <m/>
    <m/>
    <m/>
  </r>
  <r>
    <x v="0"/>
    <s v="MOJ2080"/>
    <n v="32"/>
    <s v="n"/>
    <n v="101847"/>
    <s v="Pentaphylacaceae"/>
    <x v="7"/>
    <s v="vertheoidaes"/>
    <x v="9"/>
    <s v="Alterno aserrado"/>
    <d v="2015-05-10T00:00:00"/>
    <n v="117"/>
    <x v="0"/>
    <n v="183.31601338897698"/>
    <m/>
    <n v="1.0745865E-2"/>
    <m/>
    <m/>
    <m/>
    <m/>
    <m/>
    <m/>
    <m/>
    <m/>
    <m/>
    <m/>
    <m/>
  </r>
  <r>
    <x v="0"/>
    <s v="MOJ0080"/>
    <n v="13"/>
    <s v="n"/>
    <n v="101423"/>
    <s v="Cunoniaceae"/>
    <x v="1"/>
    <m/>
    <x v="1"/>
    <s v="Weinmannia"/>
    <d v="2015-04-27T00:00:00"/>
    <n v="140"/>
    <x v="0"/>
    <n v="183.05556727891934"/>
    <m/>
    <n v="1.5386E-2"/>
    <m/>
    <m/>
    <m/>
    <m/>
    <m/>
    <m/>
    <m/>
    <m/>
    <m/>
    <m/>
    <m/>
  </r>
  <r>
    <x v="0"/>
    <s v="MOJ6040"/>
    <n v="41"/>
    <s v="n"/>
    <n v="102323"/>
    <s v="Indet"/>
    <x v="45"/>
    <n v="4"/>
    <x v="63"/>
    <s v="Pesciolo rojo"/>
    <d v="2015-05-12T00:00:00"/>
    <n v="99"/>
    <x v="3"/>
    <n v="182.02825149985628"/>
    <m/>
    <n v="7.6937849999999999E-3"/>
    <m/>
    <m/>
    <m/>
    <m/>
    <m/>
    <m/>
    <m/>
    <m/>
    <m/>
    <m/>
    <m/>
  </r>
  <r>
    <x v="0"/>
    <s v="MOJ0060"/>
    <n v="12"/>
    <s v="n"/>
    <n v="101342"/>
    <s v="Styracaceae"/>
    <x v="4"/>
    <m/>
    <x v="5"/>
    <s v="Styrax"/>
    <d v="2015-04-27T00:00:00"/>
    <n v="50"/>
    <x v="3"/>
    <n v="139.72077895903993"/>
    <m/>
    <n v="1.9624999999999998E-3"/>
    <m/>
    <m/>
    <m/>
    <m/>
    <m/>
    <m/>
    <m/>
    <m/>
    <m/>
    <m/>
    <m/>
  </r>
  <r>
    <x v="0"/>
    <s v="MOJ8080"/>
    <n v="12"/>
    <s v="n"/>
    <n v="102647"/>
    <s v="Primulaceae"/>
    <x v="2"/>
    <s v="sp5"/>
    <x v="2"/>
    <s v="Ardisia normal"/>
    <d v="2015-05-16T00:00:00"/>
    <n v="72"/>
    <x v="3"/>
    <n v="192.74140032074806"/>
    <m/>
    <n v="4.0694399999999997E-3"/>
    <m/>
    <m/>
    <m/>
    <m/>
    <m/>
    <m/>
    <m/>
    <m/>
    <m/>
    <m/>
    <m/>
  </r>
  <r>
    <x v="0"/>
    <s v="MOJ0020"/>
    <n v="13"/>
    <s v="n"/>
    <n v="101236"/>
    <s v="Rubiaceae"/>
    <x v="8"/>
    <s v="sp1"/>
    <x v="10"/>
    <s v="Alzatea peluda"/>
    <d v="2015-04-26T00:00:00"/>
    <n v="73"/>
    <x v="3"/>
    <n v="106.30410103231215"/>
    <m/>
    <n v="4.1832650000000002E-3"/>
    <m/>
    <m/>
    <m/>
    <m/>
    <m/>
    <m/>
    <m/>
    <m/>
    <m/>
    <m/>
    <m/>
  </r>
  <r>
    <x v="3"/>
    <s v="MIR0000"/>
    <n v="13"/>
    <s v="n"/>
    <n v="102677"/>
    <s v="Styracaceae"/>
    <x v="4"/>
    <m/>
    <x v="5"/>
    <s v="Styrax"/>
    <s v="jun/20/2015"/>
    <n v="156"/>
    <x v="0"/>
    <n v="182.96509938889966"/>
    <m/>
    <n v="1.9103760000000001E-2"/>
    <m/>
    <m/>
    <m/>
    <m/>
    <m/>
    <m/>
    <m/>
    <m/>
    <m/>
    <m/>
    <m/>
  </r>
  <r>
    <x v="0"/>
    <s v="MOJ0000"/>
    <n v="42"/>
    <s v="n"/>
    <n v="101223"/>
    <s v="Styracaceae"/>
    <x v="4"/>
    <m/>
    <x v="5"/>
    <s v="Styrax"/>
    <d v="2015-04-26T00:00:00"/>
    <n v="91"/>
    <x v="3"/>
    <n v="126.11634359237402"/>
    <m/>
    <n v="6.5005849999999997E-3"/>
    <m/>
    <m/>
    <m/>
    <m/>
    <m/>
    <m/>
    <m/>
    <m/>
    <m/>
    <m/>
    <m/>
  </r>
  <r>
    <x v="0"/>
    <s v="MOJ8000"/>
    <n v="34"/>
    <s v="n"/>
    <n v="102472"/>
    <s v="Primulaceae"/>
    <x v="2"/>
    <s v="sp5"/>
    <x v="2"/>
    <s v="Ardisia normal"/>
    <d v="2015-05-15T00:00:00"/>
    <n v="50"/>
    <x v="3"/>
    <n v="190.75269240669309"/>
    <m/>
    <n v="1.9624999999999998E-3"/>
    <m/>
    <m/>
    <m/>
    <m/>
    <m/>
    <m/>
    <m/>
    <m/>
    <m/>
    <m/>
    <m/>
  </r>
  <r>
    <x v="0"/>
    <s v="MOJ4060"/>
    <n v="43"/>
    <s v="n"/>
    <n v="102119"/>
    <s v="Rhamnaceae"/>
    <x v="50"/>
    <s v="sp2"/>
    <x v="75"/>
    <s v="Rhamnus casita"/>
    <d v="2015-05-11T00:00:00"/>
    <n v="220"/>
    <x v="0"/>
    <n v="182.88426229588379"/>
    <m/>
    <n v="3.7994E-2"/>
    <m/>
    <m/>
    <m/>
    <m/>
    <m/>
    <m/>
    <m/>
    <m/>
    <m/>
    <m/>
    <m/>
  </r>
  <r>
    <x v="2"/>
    <s v="COP0020"/>
    <n v="41"/>
    <s v="n"/>
    <n v="54106"/>
    <s v="Araliaceae"/>
    <x v="9"/>
    <s v="sp1"/>
    <x v="11"/>
    <s v="Schefflera copete"/>
    <d v="2015-03-22T00:00:00"/>
    <n v="150"/>
    <x v="0"/>
    <n v="182.84630352009196"/>
    <m/>
    <n v="1.7662500000000001E-2"/>
    <m/>
    <m/>
    <m/>
    <m/>
    <m/>
    <m/>
    <m/>
    <m/>
    <m/>
    <m/>
    <m/>
  </r>
  <r>
    <x v="0"/>
    <s v="MOJ6040"/>
    <n v="32"/>
    <s v="n"/>
    <n v="102310"/>
    <s v="Sabiaceae"/>
    <x v="29"/>
    <m/>
    <x v="37"/>
    <s v="Meliosma quercus"/>
    <d v="2015-05-12T00:00:00"/>
    <n v="147"/>
    <x v="0"/>
    <n v="182.83286159430355"/>
    <m/>
    <n v="1.6963065000000003E-2"/>
    <m/>
    <m/>
    <m/>
    <m/>
    <m/>
    <m/>
    <m/>
    <m/>
    <m/>
    <m/>
    <m/>
  </r>
  <r>
    <x v="0"/>
    <s v="MOJ6000"/>
    <n v="32"/>
    <s v="n"/>
    <n v="102207"/>
    <s v="Primulaceae"/>
    <x v="2"/>
    <s v="sp5"/>
    <x v="2"/>
    <s v="Ardisia normal"/>
    <d v="2015-05-12T00:00:00"/>
    <n v="53"/>
    <x v="3"/>
    <n v="150.84082745141953"/>
    <m/>
    <n v="2.205065E-3"/>
    <m/>
    <m/>
    <m/>
    <m/>
    <m/>
    <m/>
    <m/>
    <m/>
    <m/>
    <m/>
    <m/>
  </r>
  <r>
    <x v="0"/>
    <s v="MOJ4080"/>
    <n v="42"/>
    <s v="n"/>
    <n v="102138"/>
    <s v="Primulaceae"/>
    <x v="2"/>
    <s v="sp1"/>
    <x v="62"/>
    <s v="Ardisia blanca"/>
    <d v="2015-05-11T00:00:00"/>
    <n v="52"/>
    <x v="3"/>
    <n v="128.46595633337097"/>
    <m/>
    <n v="2.1226399999999999E-3"/>
    <m/>
    <m/>
    <m/>
    <m/>
    <m/>
    <m/>
    <m/>
    <m/>
    <m/>
    <m/>
    <m/>
  </r>
  <r>
    <x v="0"/>
    <s v="MOJ0080"/>
    <n v="22"/>
    <s v="n"/>
    <n v="101437"/>
    <s v="Primulaceae"/>
    <x v="2"/>
    <s v="sp7"/>
    <x v="3"/>
    <s v="Ardisia roja"/>
    <d v="2015-04-27T00:00:00"/>
    <n v="72"/>
    <x v="3"/>
    <n v="145.48304559792615"/>
    <m/>
    <n v="4.0694399999999997E-3"/>
    <s v="M"/>
    <m/>
    <n v="68"/>
    <m/>
    <m/>
    <m/>
    <m/>
    <m/>
    <m/>
    <m/>
    <m/>
  </r>
  <r>
    <x v="0"/>
    <s v="MOJ2000"/>
    <n v="11"/>
    <s v="n"/>
    <n v="101490"/>
    <s v="Rubiaceae"/>
    <x v="8"/>
    <s v="sp1"/>
    <x v="10"/>
    <s v="Alzatea peluda"/>
    <d v="2015-05-08T00:00:00"/>
    <n v="86"/>
    <x v="3"/>
    <n v="165.4390935134162"/>
    <m/>
    <n v="5.8058600000000004E-3"/>
    <s v="M"/>
    <n v="51"/>
    <m/>
    <m/>
    <m/>
    <m/>
    <m/>
    <m/>
    <m/>
    <m/>
    <m/>
  </r>
  <r>
    <x v="3"/>
    <s v="MIR8060"/>
    <n v="23"/>
    <s v="n"/>
    <n v="103604"/>
    <s v="Malvaceae"/>
    <x v="27"/>
    <m/>
    <x v="35"/>
    <s v="Matisia"/>
    <s v="jun/26/2015"/>
    <n v="207"/>
    <x v="0"/>
    <n v="182.82596619034615"/>
    <m/>
    <n v="3.3636465000000004E-2"/>
    <m/>
    <m/>
    <m/>
    <m/>
    <m/>
    <m/>
    <m/>
    <m/>
    <m/>
    <m/>
    <m/>
  </r>
  <r>
    <x v="3"/>
    <s v="MIR2040"/>
    <n v="41"/>
    <s v="n"/>
    <n v="103004"/>
    <s v="Pentaphylacaceae"/>
    <x v="7"/>
    <s v="vertheoidaes"/>
    <x v="9"/>
    <s v="Alterno aserrado"/>
    <s v="jun/21/2015"/>
    <n v="121"/>
    <x v="0"/>
    <n v="182.66272116741953"/>
    <m/>
    <n v="1.1493185000000001E-2"/>
    <s v="M"/>
    <m/>
    <n v="57"/>
    <m/>
    <m/>
    <m/>
    <m/>
    <m/>
    <m/>
    <m/>
    <m/>
  </r>
  <r>
    <x v="0"/>
    <s v="MOJ0000"/>
    <n v="43"/>
    <s v="n"/>
    <n v="101217"/>
    <s v="Rubiaceae"/>
    <x v="42"/>
    <s v="sp2"/>
    <x v="76"/>
    <s v="faramea 4puntas"/>
    <d v="2015-04-26T00:00:00"/>
    <n v="54"/>
    <x v="3"/>
    <n v="158.1886502735255"/>
    <m/>
    <n v="2.2890599999999999E-3"/>
    <m/>
    <m/>
    <m/>
    <m/>
    <m/>
    <m/>
    <m/>
    <s v="Fertil"/>
    <m/>
    <m/>
    <m/>
  </r>
  <r>
    <x v="0"/>
    <s v="MOJ2040"/>
    <n v="44"/>
    <s v="n"/>
    <n v="101706"/>
    <s v="Indet"/>
    <x v="45"/>
    <n v="6"/>
    <x v="77"/>
    <s v="."/>
    <d v="2015-05-09T00:00:00"/>
    <n v="93"/>
    <x v="3"/>
    <n v="195.2736837455983"/>
    <m/>
    <n v="6.7894649999999997E-3"/>
    <s v="NC"/>
    <m/>
    <m/>
    <m/>
    <m/>
    <m/>
    <m/>
    <m/>
    <m/>
    <m/>
    <s v="No hojas"/>
  </r>
  <r>
    <x v="0"/>
    <s v="MOJ2080"/>
    <n v="23"/>
    <s v="n"/>
    <n v="101822"/>
    <s v="Fagaceae"/>
    <x v="3"/>
    <s v="sp2"/>
    <x v="6"/>
    <s v="Quercus lanceolado"/>
    <d v="2015-05-09T00:00:00"/>
    <n v="177"/>
    <x v="0"/>
    <n v="182.57454714483566"/>
    <m/>
    <n v="2.4593265E-2"/>
    <m/>
    <m/>
    <m/>
    <m/>
    <m/>
    <m/>
    <m/>
    <m/>
    <m/>
    <m/>
    <m/>
  </r>
  <r>
    <x v="0"/>
    <s v="MOJ2040"/>
    <n v="11"/>
    <s v="n"/>
    <n v="101653"/>
    <s v="Styracaceae"/>
    <x v="4"/>
    <m/>
    <x v="5"/>
    <s v="Styrax"/>
    <d v="2015-05-09T00:00:00"/>
    <n v="93"/>
    <x v="3"/>
    <n v="150.21987817207335"/>
    <m/>
    <n v="6.7894649999999997E-3"/>
    <m/>
    <m/>
    <m/>
    <m/>
    <m/>
    <m/>
    <m/>
    <m/>
    <m/>
    <m/>
    <m/>
  </r>
  <r>
    <x v="0"/>
    <s v="MOJ6080"/>
    <n v="44"/>
    <s v="n"/>
    <n v="102425"/>
    <s v="Primulaceae"/>
    <x v="2"/>
    <s v="sp5"/>
    <x v="2"/>
    <s v="Ardisia normal"/>
    <d v="2015-05-15T00:00:00"/>
    <n v="97"/>
    <x v="3"/>
    <n v="122.71333991697094"/>
    <m/>
    <n v="7.3860650000000007E-3"/>
    <m/>
    <m/>
    <m/>
    <m/>
    <m/>
    <m/>
    <m/>
    <m/>
    <m/>
    <m/>
    <m/>
  </r>
  <r>
    <x v="0"/>
    <s v="MOJ0060"/>
    <n v="21"/>
    <s v="n"/>
    <n v="101370"/>
    <s v="Styracaceae"/>
    <x v="4"/>
    <m/>
    <x v="5"/>
    <s v="Styrax"/>
    <d v="2015-04-27T00:00:00"/>
    <n v="64"/>
    <x v="3"/>
    <n v="114.6508891343818"/>
    <m/>
    <n v="3.21536E-3"/>
    <m/>
    <m/>
    <m/>
    <m/>
    <m/>
    <m/>
    <m/>
    <m/>
    <m/>
    <m/>
    <m/>
  </r>
  <r>
    <x v="2"/>
    <s v="COP0080"/>
    <n v="32"/>
    <s v="n"/>
    <n v="54240"/>
    <s v="Adoxaceae"/>
    <x v="0"/>
    <m/>
    <x v="0"/>
    <s v="Viburnum"/>
    <d v="2015-03-23T00:00:00"/>
    <n v="135"/>
    <x v="0"/>
    <n v="182.57353169722737"/>
    <m/>
    <n v="1.4306625E-2"/>
    <s v="M"/>
    <m/>
    <n v="109"/>
    <m/>
    <m/>
    <m/>
    <m/>
    <m/>
    <m/>
    <m/>
    <m/>
  </r>
  <r>
    <x v="0"/>
    <s v="MOJ4080"/>
    <n v="24"/>
    <s v="n"/>
    <n v="102137"/>
    <s v="Rubiaceae"/>
    <x v="8"/>
    <s v="sp1"/>
    <x v="10"/>
    <s v="Alzatea peluda"/>
    <d v="2015-05-11T00:00:00"/>
    <n v="66"/>
    <x v="3"/>
    <n v="174.3803301145835"/>
    <m/>
    <n v="3.41946E-3"/>
    <m/>
    <m/>
    <m/>
    <m/>
    <m/>
    <m/>
    <m/>
    <m/>
    <m/>
    <m/>
    <m/>
  </r>
  <r>
    <x v="0"/>
    <s v="MOJ0000"/>
    <n v="11"/>
    <s v="n"/>
    <n v="101158"/>
    <s v="Rubiaceae"/>
    <x v="8"/>
    <s v="sp1"/>
    <x v="10"/>
    <s v="Alzatea peluda"/>
    <d v="2015-04-26T00:00:00"/>
    <n v="60"/>
    <x v="3"/>
    <n v="186.05387900972164"/>
    <m/>
    <n v="2.826E-3"/>
    <m/>
    <m/>
    <m/>
    <m/>
    <m/>
    <m/>
    <m/>
    <m/>
    <m/>
    <m/>
    <m/>
  </r>
  <r>
    <x v="0"/>
    <s v="MOJ0000"/>
    <n v="11"/>
    <s v="n"/>
    <n v="101154"/>
    <s v="Pentaphylacaceae"/>
    <x v="7"/>
    <s v="vertheoidaes"/>
    <x v="9"/>
    <s v="Alterno aserrado"/>
    <d v="2015-04-26T00:00:00"/>
    <n v="99"/>
    <x v="3"/>
    <n v="136.47211863946094"/>
    <m/>
    <n v="7.6937849999999999E-3"/>
    <m/>
    <m/>
    <m/>
    <m/>
    <m/>
    <m/>
    <m/>
    <m/>
    <m/>
    <m/>
    <m/>
  </r>
  <r>
    <x v="0"/>
    <s v="MOJ2080"/>
    <n v="32"/>
    <s v="n"/>
    <n v="101849"/>
    <s v="Rubiaceae"/>
    <x v="8"/>
    <s v="sp1"/>
    <x v="10"/>
    <s v="Alzatea peluda"/>
    <d v="2015-05-10T00:00:00"/>
    <n v="72"/>
    <x v="3"/>
    <n v="175.92956716461657"/>
    <m/>
    <n v="4.0694399999999997E-3"/>
    <m/>
    <m/>
    <m/>
    <m/>
    <m/>
    <m/>
    <m/>
    <m/>
    <m/>
    <m/>
    <m/>
  </r>
  <r>
    <x v="2"/>
    <s v="COP2040"/>
    <n v="32"/>
    <s v="n"/>
    <n v="54333"/>
    <s v="Adoxaceae"/>
    <x v="0"/>
    <m/>
    <x v="0"/>
    <s v="Viburnum"/>
    <d v="2015-03-23T00:00:00"/>
    <n v="112"/>
    <x v="0"/>
    <n v="182.54793479945852"/>
    <m/>
    <n v="9.8470400000000013E-3"/>
    <m/>
    <m/>
    <m/>
    <m/>
    <m/>
    <m/>
    <m/>
    <m/>
    <m/>
    <m/>
    <m/>
  </r>
  <r>
    <x v="2"/>
    <s v="COP4040"/>
    <n v="22"/>
    <s v="n"/>
    <n v="54439"/>
    <s v="Melastomataceae"/>
    <x v="51"/>
    <m/>
    <x v="78"/>
    <s v="Miconia 3venas basal"/>
    <d v="2015-03-24T00:00:00"/>
    <n v="153"/>
    <x v="0"/>
    <n v="182.5209255537014"/>
    <m/>
    <n v="1.8376065000000004E-2"/>
    <m/>
    <m/>
    <m/>
    <m/>
    <m/>
    <m/>
    <m/>
    <m/>
    <m/>
    <m/>
    <m/>
  </r>
  <r>
    <x v="0"/>
    <s v="MOJ2000"/>
    <n v="23"/>
    <s v="n"/>
    <n v="101533"/>
    <s v="Pentaphylacaceae"/>
    <x v="7"/>
    <s v="vertheoidaes"/>
    <x v="9"/>
    <s v="Alterno aserrado"/>
    <d v="2015-05-08T00:00:00"/>
    <n v="210"/>
    <x v="0"/>
    <n v="182.43542462870556"/>
    <m/>
    <n v="3.4618500000000003E-2"/>
    <m/>
    <m/>
    <m/>
    <m/>
    <m/>
    <m/>
    <m/>
    <m/>
    <m/>
    <m/>
    <m/>
  </r>
  <r>
    <x v="0"/>
    <s v="MOJ2020"/>
    <n v="31"/>
    <s v="n"/>
    <n v="101632"/>
    <s v="Rubiaceae"/>
    <x v="8"/>
    <s v="sp1"/>
    <x v="10"/>
    <s v="Alzatea peluda"/>
    <d v="2015-05-08T00:00:00"/>
    <n v="69"/>
    <x v="3"/>
    <n v="195.81162760953134"/>
    <m/>
    <n v="3.7373850000000002E-3"/>
    <m/>
    <m/>
    <m/>
    <m/>
    <m/>
    <m/>
    <m/>
    <m/>
    <m/>
    <m/>
    <m/>
  </r>
  <r>
    <x v="0"/>
    <s v="MOJ2080"/>
    <n v="44"/>
    <s v="n"/>
    <n v="101860"/>
    <s v="Rubiaceae"/>
    <x v="8"/>
    <s v="sp1"/>
    <x v="10"/>
    <s v="Alzatea peluda"/>
    <d v="2015-05-10T00:00:00"/>
    <n v="81"/>
    <x v="3"/>
    <n v="193.97202997575948"/>
    <m/>
    <n v="5.1503850000000004E-3"/>
    <m/>
    <m/>
    <m/>
    <m/>
    <m/>
    <m/>
    <m/>
    <m/>
    <m/>
    <m/>
    <m/>
  </r>
  <r>
    <x v="0"/>
    <s v="MOJ2040"/>
    <n v="31"/>
    <s v="n"/>
    <n v="101687"/>
    <s v="Primulaceae"/>
    <x v="2"/>
    <s v="sp5"/>
    <x v="2"/>
    <s v="Ardisia normal"/>
    <d v="2015-05-09T00:00:00"/>
    <n v="64"/>
    <x v="3"/>
    <n v="114.07669816694758"/>
    <m/>
    <n v="3.21536E-3"/>
    <m/>
    <m/>
    <m/>
    <m/>
    <m/>
    <m/>
    <m/>
    <m/>
    <m/>
    <m/>
    <m/>
  </r>
  <r>
    <x v="0"/>
    <s v="MOJ2080"/>
    <n v="42"/>
    <s v="n"/>
    <n v="101873"/>
    <s v="Rubiaceae"/>
    <x v="8"/>
    <s v="sp1"/>
    <x v="10"/>
    <s v="Alzatea peluda"/>
    <d v="2015-05-10T00:00:00"/>
    <n v="79"/>
    <x v="3"/>
    <n v="144.86305779576142"/>
    <m/>
    <n v="4.8991850000000003E-3"/>
    <m/>
    <m/>
    <m/>
    <m/>
    <m/>
    <m/>
    <m/>
    <m/>
    <m/>
    <m/>
    <m/>
  </r>
  <r>
    <x v="0"/>
    <s v="MOJ4080"/>
    <n v="13"/>
    <s v="n"/>
    <n v="102134"/>
    <s v="Fagaceae"/>
    <x v="3"/>
    <s v="sp2"/>
    <x v="6"/>
    <s v="Quercus lanceolado"/>
    <d v="2015-05-11T00:00:00"/>
    <n v="427"/>
    <x v="2"/>
    <n v="143.06532161144355"/>
    <m/>
    <n v="0.143128265"/>
    <m/>
    <m/>
    <m/>
    <m/>
    <m/>
    <m/>
    <m/>
    <m/>
    <m/>
    <m/>
    <m/>
  </r>
  <r>
    <x v="0"/>
    <s v="MOJ6040"/>
    <n v="32"/>
    <s v="n"/>
    <n v="102309"/>
    <s v="Styracaceae"/>
    <x v="4"/>
    <m/>
    <x v="5"/>
    <s v="Styrax"/>
    <d v="2015-05-12T00:00:00"/>
    <n v="131"/>
    <x v="0"/>
    <n v="182.30651329849428"/>
    <m/>
    <n v="1.3471385000000001E-2"/>
    <m/>
    <m/>
    <m/>
    <m/>
    <m/>
    <m/>
    <m/>
    <m/>
    <m/>
    <m/>
    <m/>
  </r>
  <r>
    <x v="0"/>
    <s v="MOJ4020"/>
    <n v="11"/>
    <s v="n"/>
    <n v="101918"/>
    <s v="Pentaphylacaceae"/>
    <x v="7"/>
    <s v="vertheoidaes"/>
    <x v="9"/>
    <s v="Alterno aserrado"/>
    <d v="2015-05-10T00:00:00"/>
    <n v="85"/>
    <x v="3"/>
    <n v="115.31042782244795"/>
    <m/>
    <n v="5.6716249999999996E-3"/>
    <m/>
    <m/>
    <m/>
    <m/>
    <m/>
    <m/>
    <m/>
    <m/>
    <m/>
    <m/>
    <m/>
  </r>
  <r>
    <x v="0"/>
    <s v="MOJ6060"/>
    <n v="12"/>
    <s v="n"/>
    <n v="102333"/>
    <s v="Primulaceae"/>
    <x v="2"/>
    <s v="sp5"/>
    <x v="2"/>
    <s v="Ardisia normal"/>
    <d v="2015-05-12T00:00:00"/>
    <n v="78"/>
    <x v="3"/>
    <n v="113.12717469573539"/>
    <m/>
    <n v="4.7759400000000002E-3"/>
    <m/>
    <m/>
    <m/>
    <m/>
    <m/>
    <m/>
    <m/>
    <m/>
    <m/>
    <m/>
    <m/>
  </r>
  <r>
    <x v="0"/>
    <s v="MOJ2000"/>
    <n v="12"/>
    <s v="n"/>
    <n v="101493"/>
    <s v="Actinidaceae"/>
    <x v="6"/>
    <m/>
    <x v="8"/>
    <s v="Saurauia"/>
    <d v="2015-05-08T00:00:00"/>
    <n v="81"/>
    <x v="3"/>
    <n v="126.00447500828038"/>
    <m/>
    <n v="5.1503850000000004E-3"/>
    <m/>
    <m/>
    <m/>
    <m/>
    <m/>
    <m/>
    <m/>
    <m/>
    <m/>
    <m/>
    <m/>
  </r>
  <r>
    <x v="0"/>
    <s v="MOJ8060"/>
    <n v="11"/>
    <s v="n"/>
    <n v="102582"/>
    <s v="Araliaceae"/>
    <x v="9"/>
    <s v="sp1"/>
    <x v="11"/>
    <s v="Schefflera"/>
    <d v="2015-05-16T00:00:00"/>
    <n v="137"/>
    <x v="0"/>
    <n v="182.25950201145071"/>
    <m/>
    <n v="1.4733665000000002E-2"/>
    <m/>
    <m/>
    <m/>
    <m/>
    <m/>
    <m/>
    <m/>
    <m/>
    <m/>
    <m/>
    <m/>
  </r>
  <r>
    <x v="0"/>
    <s v="MOJ2080"/>
    <n v="41"/>
    <s v="n"/>
    <n v="101876"/>
    <s v="Pentaphylacaceae"/>
    <x v="7"/>
    <s v="vertheoidaes"/>
    <x v="9"/>
    <s v="Alterno aserrado"/>
    <d v="2015-05-10T00:00:00"/>
    <n v="53"/>
    <x v="3"/>
    <n v="156.66543303916907"/>
    <m/>
    <n v="2.205065E-3"/>
    <m/>
    <m/>
    <m/>
    <m/>
    <m/>
    <m/>
    <m/>
    <m/>
    <m/>
    <m/>
    <m/>
  </r>
  <r>
    <x v="0"/>
    <s v="MOJ2000"/>
    <n v="12"/>
    <s v="n"/>
    <n v="101492"/>
    <s v="Rubiaceae"/>
    <x v="8"/>
    <s v="sp1"/>
    <x v="10"/>
    <s v="Alzatea peluda"/>
    <d v="2015-05-08T00:00:00"/>
    <n v="105"/>
    <x v="0"/>
    <n v="182.18413986336751"/>
    <m/>
    <n v="8.6546250000000009E-3"/>
    <s v="M"/>
    <m/>
    <n v="100"/>
    <n v="94"/>
    <n v="69"/>
    <n v="69"/>
    <m/>
    <m/>
    <m/>
    <m/>
    <m/>
  </r>
  <r>
    <x v="0"/>
    <s v="MOJ6000"/>
    <n v="23"/>
    <s v="n"/>
    <n v="102192"/>
    <s v="Styracaceae"/>
    <x v="4"/>
    <m/>
    <x v="5"/>
    <s v="Styrax"/>
    <d v="2015-05-11T00:00:00"/>
    <n v="163"/>
    <x v="0"/>
    <n v="182.17496573614298"/>
    <m/>
    <n v="2.0856665E-2"/>
    <m/>
    <m/>
    <m/>
    <m/>
    <m/>
    <m/>
    <m/>
    <m/>
    <m/>
    <m/>
    <m/>
  </r>
  <r>
    <x v="0"/>
    <s v="MOJ2000"/>
    <n v="14"/>
    <s v="n"/>
    <n v="101514"/>
    <s v="Symplocaceae"/>
    <x v="13"/>
    <s v="sp2"/>
    <x v="79"/>
    <s v="Symplocos oro"/>
    <d v="2015-05-08T00:00:00"/>
    <n v="215"/>
    <x v="0"/>
    <n v="182.16725075447999"/>
    <m/>
    <n v="3.6286625000000003E-2"/>
    <m/>
    <m/>
    <m/>
    <m/>
    <m/>
    <m/>
    <m/>
    <m/>
    <m/>
    <m/>
    <m/>
  </r>
  <r>
    <x v="0"/>
    <s v="MOJ2020"/>
    <n v="43"/>
    <s v="n"/>
    <n v="101645"/>
    <s v="Rubiaceae"/>
    <x v="8"/>
    <s v="sp1"/>
    <x v="10"/>
    <s v="Alzatea peluda"/>
    <d v="2015-05-09T00:00:00"/>
    <n v="137"/>
    <x v="0"/>
    <n v="182.08935929758027"/>
    <m/>
    <n v="1.4733665000000002E-2"/>
    <s v="M"/>
    <m/>
    <n v="95"/>
    <m/>
    <m/>
    <m/>
    <m/>
    <m/>
    <m/>
    <m/>
    <m/>
  </r>
  <r>
    <x v="0"/>
    <s v="MOJ2060"/>
    <n v="21"/>
    <s v="n"/>
    <n v="101757"/>
    <s v="Pentaphylacaceae"/>
    <x v="7"/>
    <s v="vertheoidaes"/>
    <x v="9"/>
    <s v="Alterno aserrado"/>
    <d v="2015-05-09T00:00:00"/>
    <n v="136"/>
    <x v="0"/>
    <n v="181.97759557118195"/>
    <m/>
    <n v="1.451936E-2"/>
    <m/>
    <m/>
    <m/>
    <m/>
    <m/>
    <m/>
    <m/>
    <m/>
    <m/>
    <m/>
    <m/>
  </r>
  <r>
    <x v="1"/>
    <s v="ALM8020"/>
    <n v="24"/>
    <s v="n"/>
    <n v="100929"/>
    <s v="Styracaceae"/>
    <x v="4"/>
    <m/>
    <x v="5"/>
    <s v="Styrax"/>
    <d v="2015-04-20T00:00:00"/>
    <n v="123"/>
    <x v="0"/>
    <n v="181.97244771820169"/>
    <m/>
    <n v="1.1876265E-2"/>
    <m/>
    <m/>
    <m/>
    <m/>
    <m/>
    <m/>
    <m/>
    <m/>
    <m/>
    <m/>
    <m/>
  </r>
  <r>
    <x v="0"/>
    <s v="MOJ4040"/>
    <n v="12"/>
    <s v="n"/>
    <n v="102002"/>
    <s v="Rubiaceae"/>
    <x v="42"/>
    <s v="sp1"/>
    <x v="59"/>
    <s v="Faramea"/>
    <d v="2015-05-11T00:00:00"/>
    <n v="84"/>
    <x v="3"/>
    <n v="175.31663409849637"/>
    <m/>
    <n v="5.5389599999999999E-3"/>
    <s v="L"/>
    <m/>
    <m/>
    <m/>
    <m/>
    <m/>
    <m/>
    <m/>
    <m/>
    <m/>
    <m/>
  </r>
  <r>
    <x v="0"/>
    <s v="MOJ0000"/>
    <n v="13"/>
    <s v="n"/>
    <n v="101177"/>
    <s v="Cunoniaceae"/>
    <x v="1"/>
    <m/>
    <x v="1"/>
    <s v="Weinmannia"/>
    <d v="2015-04-26T00:00:00"/>
    <n v="96"/>
    <x v="3"/>
    <n v="149.621235043914"/>
    <m/>
    <n v="7.2345600000000001E-3"/>
    <m/>
    <m/>
    <m/>
    <m/>
    <m/>
    <m/>
    <m/>
    <m/>
    <m/>
    <m/>
    <m/>
  </r>
  <r>
    <x v="3"/>
    <s v="MIR0080"/>
    <n v="11"/>
    <s v="n"/>
    <n v="102839"/>
    <s v="Styracaceae"/>
    <x v="4"/>
    <m/>
    <x v="5"/>
    <s v="Styrax"/>
    <s v="jun/20/2015"/>
    <n v="167"/>
    <x v="0"/>
    <n v="181.75037107976559"/>
    <m/>
    <n v="2.1892865000000001E-2"/>
    <m/>
    <m/>
    <m/>
    <m/>
    <m/>
    <m/>
    <m/>
    <m/>
    <m/>
    <m/>
    <m/>
  </r>
  <r>
    <x v="0"/>
    <s v="MOJ0080"/>
    <n v="31"/>
    <s v="n"/>
    <n v="101450"/>
    <s v="Pentaphylacaceae"/>
    <x v="7"/>
    <s v="vertheoidaes"/>
    <x v="9"/>
    <s v="Alterno aserrado"/>
    <d v="2015-05-08T00:00:00"/>
    <n v="81"/>
    <x v="3"/>
    <n v="182.97197027871937"/>
    <m/>
    <n v="5.1503850000000004E-3"/>
    <m/>
    <m/>
    <m/>
    <m/>
    <m/>
    <m/>
    <m/>
    <m/>
    <m/>
    <m/>
    <m/>
  </r>
  <r>
    <x v="0"/>
    <s v="MOJ0000"/>
    <n v="21"/>
    <s v="n"/>
    <n v="101193"/>
    <s v="Ericaceae"/>
    <x v="17"/>
    <m/>
    <x v="21"/>
    <s v="cf pernettia"/>
    <d v="2015-04-26T00:00:00"/>
    <n v="88"/>
    <x v="3"/>
    <n v="161.8709750293699"/>
    <m/>
    <n v="6.07904E-3"/>
    <s v="M"/>
    <m/>
    <n v="81"/>
    <m/>
    <m/>
    <m/>
    <m/>
    <m/>
    <m/>
    <m/>
    <m/>
  </r>
  <r>
    <x v="0"/>
    <s v="MOJ8080"/>
    <n v="31"/>
    <s v="n"/>
    <n v="102660"/>
    <s v="Adoxaceae"/>
    <x v="0"/>
    <m/>
    <x v="0"/>
    <s v="Viburnum"/>
    <d v="2015-05-16T00:00:00"/>
    <n v="170"/>
    <x v="0"/>
    <n v="181.71522601773438"/>
    <m/>
    <n v="2.2686499999999998E-2"/>
    <m/>
    <m/>
    <m/>
    <m/>
    <m/>
    <m/>
    <m/>
    <m/>
    <m/>
    <m/>
    <m/>
  </r>
  <r>
    <x v="0"/>
    <s v="MOJ2020"/>
    <n v="24"/>
    <s v="n"/>
    <n v="101617"/>
    <s v="Myrtaceae"/>
    <x v="25"/>
    <s v="sp5"/>
    <x v="80"/>
    <s v="Myrtaceae2"/>
    <d v="2015-05-08T00:00:00"/>
    <n v="53"/>
    <x v="3"/>
    <n v="194.6405222489102"/>
    <m/>
    <n v="2.205065E-3"/>
    <s v="NC"/>
    <m/>
    <m/>
    <m/>
    <m/>
    <m/>
    <m/>
    <s v="Esteril"/>
    <m/>
    <m/>
    <s v="Olor"/>
  </r>
  <r>
    <x v="0"/>
    <s v="MOJ8040"/>
    <n v="44"/>
    <s v="n"/>
    <n v="102567"/>
    <s v="Aquifoliaceae"/>
    <x v="15"/>
    <s v="sp1"/>
    <x v="67"/>
    <s v="cf Ilex"/>
    <d v="2015-05-16T00:00:00"/>
    <n v="73"/>
    <x v="3"/>
    <n v="151.34901053067219"/>
    <m/>
    <n v="4.1832650000000002E-3"/>
    <m/>
    <m/>
    <m/>
    <m/>
    <m/>
    <m/>
    <m/>
    <m/>
    <m/>
    <m/>
    <m/>
  </r>
  <r>
    <x v="0"/>
    <s v="MOJ0040"/>
    <n v="31"/>
    <s v="n"/>
    <n v="101305"/>
    <s v="Rutaceae"/>
    <x v="14"/>
    <s v="cf.melanostictum"/>
    <x v="17"/>
    <s v="Zanthoxylum"/>
    <d v="2015-04-26T00:00:00"/>
    <n v="87"/>
    <x v="3"/>
    <n v="140.78775744120369"/>
    <m/>
    <n v="5.9416649999999996E-3"/>
    <m/>
    <m/>
    <m/>
    <m/>
    <m/>
    <m/>
    <m/>
    <s v="Esteril"/>
    <m/>
    <m/>
    <m/>
  </r>
  <r>
    <x v="0"/>
    <s v="MOJ4020"/>
    <n v="21"/>
    <s v="n"/>
    <n v="101956"/>
    <s v="Styracaceae"/>
    <x v="4"/>
    <m/>
    <x v="5"/>
    <s v="Styrax"/>
    <d v="2015-05-10T00:00:00"/>
    <n v="64"/>
    <x v="3"/>
    <n v="189.27072323798401"/>
    <m/>
    <n v="3.21536E-3"/>
    <m/>
    <m/>
    <m/>
    <m/>
    <m/>
    <m/>
    <m/>
    <m/>
    <m/>
    <m/>
    <m/>
  </r>
  <r>
    <x v="2"/>
    <s v="COP4060"/>
    <n v="13"/>
    <s v="n"/>
    <n v="54457"/>
    <s v="Rutaceae"/>
    <x v="14"/>
    <s v="cf.melanostictum"/>
    <x v="17"/>
    <s v="Zanthoxylum atorne"/>
    <d v="2015-03-24T00:00:00"/>
    <n v="283"/>
    <x v="0"/>
    <n v="181.66906235857113"/>
    <m/>
    <n v="6.2869865000000011E-2"/>
    <m/>
    <m/>
    <m/>
    <m/>
    <m/>
    <m/>
    <m/>
    <m/>
    <m/>
    <m/>
    <m/>
  </r>
  <r>
    <x v="0"/>
    <s v="MOJ6000"/>
    <n v="42"/>
    <s v="n"/>
    <n v="102229"/>
    <s v="Fagaceae"/>
    <x v="3"/>
    <s v="sp1"/>
    <x v="4"/>
    <s v="Quercus"/>
    <d v="2015-05-12T00:00:00"/>
    <n v="310"/>
    <x v="2"/>
    <n v="141.95588605419124"/>
    <m/>
    <n v="7.5438500000000006E-2"/>
    <m/>
    <m/>
    <m/>
    <m/>
    <m/>
    <m/>
    <m/>
    <m/>
    <m/>
    <m/>
    <m/>
  </r>
  <r>
    <x v="0"/>
    <s v="MOJ4040"/>
    <n v="42"/>
    <s v="n"/>
    <n v="102061"/>
    <s v="Sabiaceae"/>
    <x v="29"/>
    <m/>
    <x v="37"/>
    <s v="Meliosma quercus"/>
    <d v="2015-05-11T00:00:00"/>
    <n v="92"/>
    <x v="3"/>
    <n v="179.04167228382059"/>
    <m/>
    <n v="6.6442400000000009E-3"/>
    <m/>
    <m/>
    <m/>
    <m/>
    <m/>
    <m/>
    <m/>
    <m/>
    <m/>
    <m/>
    <m/>
  </r>
  <r>
    <x v="0"/>
    <s v="MOJ8000"/>
    <n v="43"/>
    <s v="n"/>
    <n v="102480"/>
    <s v="Araliaceae"/>
    <x v="22"/>
    <s v="sp1"/>
    <x v="27"/>
    <s v="bolitas"/>
    <d v="2015-05-15T00:00:00"/>
    <n v="59"/>
    <x v="3"/>
    <n v="167.74185636557291"/>
    <m/>
    <n v="2.732585E-3"/>
    <m/>
    <m/>
    <m/>
    <m/>
    <m/>
    <m/>
    <m/>
    <m/>
    <m/>
    <m/>
    <m/>
  </r>
  <r>
    <x v="0"/>
    <s v="MOJ8040"/>
    <n v="24"/>
    <s v="n"/>
    <n v="102545"/>
    <s v="Pentaphylacaceae"/>
    <x v="7"/>
    <s v="vertheoidaes"/>
    <x v="9"/>
    <s v="Alterno aserrado"/>
    <d v="2015-05-15T00:00:00"/>
    <n v="78"/>
    <x v="3"/>
    <n v="160.39565846006582"/>
    <m/>
    <n v="4.7759400000000002E-3"/>
    <m/>
    <m/>
    <m/>
    <m/>
    <m/>
    <m/>
    <m/>
    <m/>
    <m/>
    <m/>
    <m/>
  </r>
  <r>
    <x v="0"/>
    <s v="MOJ2000"/>
    <n v="13"/>
    <s v="n"/>
    <n v="101506"/>
    <s v="Araliaceae"/>
    <x v="22"/>
    <s v="sp1"/>
    <x v="27"/>
    <s v="bolitas"/>
    <d v="2015-05-08T00:00:00"/>
    <n v="51"/>
    <x v="3"/>
    <n v="134.79880629474698"/>
    <m/>
    <n v="2.041785E-3"/>
    <m/>
    <m/>
    <m/>
    <m/>
    <m/>
    <m/>
    <m/>
    <m/>
    <m/>
    <m/>
    <m/>
  </r>
  <r>
    <x v="0"/>
    <s v="MOJ2020"/>
    <n v="13"/>
    <s v="n"/>
    <n v="101606"/>
    <s v="Adoxaceae"/>
    <x v="0"/>
    <m/>
    <x v="0"/>
    <s v="Viburnum"/>
    <d v="2015-05-08T00:00:00"/>
    <n v="125"/>
    <x v="0"/>
    <n v="181.63152185378607"/>
    <m/>
    <n v="1.2265625E-2"/>
    <m/>
    <m/>
    <m/>
    <m/>
    <m/>
    <m/>
    <m/>
    <m/>
    <m/>
    <m/>
    <m/>
  </r>
  <r>
    <x v="2"/>
    <s v="COP0020"/>
    <n v="23"/>
    <s v="n"/>
    <n v="54075"/>
    <s v="Fagaceae"/>
    <x v="3"/>
    <s v="sp1"/>
    <x v="4"/>
    <s v="Quercus"/>
    <d v="2015-03-22T00:00:00"/>
    <n v="105"/>
    <x v="0"/>
    <n v="181.61786459783821"/>
    <m/>
    <n v="8.6546250000000009E-3"/>
    <m/>
    <m/>
    <m/>
    <m/>
    <m/>
    <m/>
    <m/>
    <m/>
    <m/>
    <m/>
    <m/>
  </r>
  <r>
    <x v="3"/>
    <s v="MIR6060"/>
    <n v="23"/>
    <s v="n"/>
    <n v="103407"/>
    <s v="Lauraceae"/>
    <x v="24"/>
    <s v="sp1"/>
    <x v="30"/>
    <s v="Laurel coco"/>
    <s v="jun/23/2015"/>
    <n v="152"/>
    <x v="0"/>
    <n v="181.60324325048836"/>
    <m/>
    <n v="1.8136639999999999E-2"/>
    <m/>
    <m/>
    <m/>
    <m/>
    <m/>
    <m/>
    <m/>
    <m/>
    <m/>
    <m/>
    <m/>
  </r>
  <r>
    <x v="0"/>
    <s v="MOJ0000"/>
    <n v="14"/>
    <s v="n"/>
    <n v="101180"/>
    <s v="Cunoniaceae"/>
    <x v="1"/>
    <m/>
    <x v="1"/>
    <s v="Weinmannia"/>
    <d v="2015-04-26T00:00:00"/>
    <n v="120"/>
    <x v="0"/>
    <n v="181.58870728815461"/>
    <m/>
    <n v="1.1304E-2"/>
    <s v="L"/>
    <m/>
    <m/>
    <m/>
    <m/>
    <m/>
    <m/>
    <m/>
    <m/>
    <m/>
    <m/>
  </r>
  <r>
    <x v="0"/>
    <s v="MOJ0060"/>
    <n v="23"/>
    <s v="n"/>
    <n v="101364"/>
    <s v="Pentaphylacaceae"/>
    <x v="7"/>
    <s v="vertheoidaes"/>
    <x v="9"/>
    <s v="Alterno aserrado"/>
    <d v="2015-04-27T00:00:00"/>
    <n v="67"/>
    <x v="3"/>
    <n v="155.50722880289004"/>
    <m/>
    <n v="3.5238650000000002E-3"/>
    <m/>
    <m/>
    <m/>
    <m/>
    <m/>
    <m/>
    <m/>
    <m/>
    <m/>
    <m/>
    <m/>
  </r>
  <r>
    <x v="0"/>
    <s v="MOJ2040"/>
    <n v="21"/>
    <s v="n"/>
    <n v="101681"/>
    <s v="Primulaceae"/>
    <x v="2"/>
    <s v="sp7"/>
    <x v="3"/>
    <s v="Ardisia roja"/>
    <d v="2015-05-09T00:00:00"/>
    <n v="53"/>
    <x v="3"/>
    <n v="195.92851435172008"/>
    <m/>
    <n v="2.205065E-3"/>
    <m/>
    <m/>
    <m/>
    <m/>
    <m/>
    <m/>
    <m/>
    <m/>
    <m/>
    <m/>
    <m/>
  </r>
  <r>
    <x v="0"/>
    <s v="MOJ6080"/>
    <n v="31"/>
    <s v="n"/>
    <n v="102412"/>
    <s v="Lauraceae"/>
    <x v="16"/>
    <s v="sp5"/>
    <x v="20"/>
    <s v="Laurel banano"/>
    <d v="2015-05-15T00:00:00"/>
    <n v="87"/>
    <x v="3"/>
    <n v="132.53921792108866"/>
    <m/>
    <n v="5.9416649999999996E-3"/>
    <m/>
    <m/>
    <m/>
    <m/>
    <m/>
    <m/>
    <m/>
    <m/>
    <m/>
    <m/>
    <m/>
  </r>
  <r>
    <x v="0"/>
    <s v="MOJ0060"/>
    <n v="22"/>
    <s v="n"/>
    <n v="101367"/>
    <s v="Primulaceae"/>
    <x v="2"/>
    <s v="sp7"/>
    <x v="3"/>
    <s v="Ardisia roja"/>
    <d v="2015-04-27T00:00:00"/>
    <n v="59"/>
    <x v="3"/>
    <n v="151.4298256232139"/>
    <m/>
    <n v="2.732585E-3"/>
    <m/>
    <m/>
    <m/>
    <m/>
    <m/>
    <m/>
    <m/>
    <m/>
    <m/>
    <m/>
    <m/>
  </r>
  <r>
    <x v="2"/>
    <s v="COP6000"/>
    <n v="41"/>
    <s v="n"/>
    <n v="54533"/>
    <s v="Cunoniaceae"/>
    <x v="1"/>
    <m/>
    <x v="1"/>
    <s v="Weinmannia"/>
    <d v="2015-03-24T00:00:00"/>
    <n v="299"/>
    <x v="0"/>
    <n v="181.57318216997822"/>
    <m/>
    <n v="7.0179785000000008E-2"/>
    <m/>
    <m/>
    <m/>
    <m/>
    <m/>
    <m/>
    <m/>
    <m/>
    <m/>
    <m/>
    <m/>
  </r>
  <r>
    <x v="0"/>
    <s v="MOJ4080"/>
    <n v="44"/>
    <s v="n"/>
    <n v="102162"/>
    <s v="Primulaceae"/>
    <x v="2"/>
    <s v="sp7"/>
    <x v="3"/>
    <s v="Ardisia roja"/>
    <d v="2015-05-11T00:00:00"/>
    <n v="88"/>
    <x v="3"/>
    <n v="165.21098382224255"/>
    <m/>
    <n v="6.07904E-3"/>
    <m/>
    <m/>
    <m/>
    <m/>
    <m/>
    <m/>
    <m/>
    <m/>
    <m/>
    <m/>
    <m/>
  </r>
  <r>
    <x v="0"/>
    <s v="MOJ0080"/>
    <n v="41"/>
    <s v="n"/>
    <n v="101486"/>
    <s v="Rubiaceae"/>
    <x v="8"/>
    <s v="sp1"/>
    <x v="10"/>
    <s v="Alzatea peluda"/>
    <d v="2015-05-08T00:00:00"/>
    <n v="53"/>
    <x v="3"/>
    <n v="143.5875151105846"/>
    <m/>
    <n v="2.205065E-3"/>
    <m/>
    <m/>
    <m/>
    <m/>
    <m/>
    <m/>
    <m/>
    <m/>
    <m/>
    <m/>
    <m/>
  </r>
  <r>
    <x v="0"/>
    <s v="MOJ4000"/>
    <n v="41"/>
    <s v="n"/>
    <n v="101912"/>
    <s v="Rubiaceae"/>
    <x v="8"/>
    <s v="sp1"/>
    <x v="10"/>
    <s v="Alzatea peluda"/>
    <d v="2015-05-10T00:00:00"/>
    <n v="55"/>
    <x v="3"/>
    <n v="183.40486820646061"/>
    <m/>
    <n v="2.374625E-3"/>
    <m/>
    <m/>
    <m/>
    <m/>
    <m/>
    <m/>
    <m/>
    <m/>
    <m/>
    <m/>
    <m/>
  </r>
  <r>
    <x v="0"/>
    <s v="MOJ4060"/>
    <n v="11"/>
    <s v="n"/>
    <n v="102069"/>
    <s v="Adoxaceae"/>
    <x v="0"/>
    <m/>
    <x v="0"/>
    <s v="Viburnum"/>
    <d v="2015-05-11T00:00:00"/>
    <n v="80"/>
    <x v="3"/>
    <n v="105.63110141914565"/>
    <m/>
    <n v="5.0239999999999998E-3"/>
    <m/>
    <m/>
    <m/>
    <m/>
    <m/>
    <m/>
    <m/>
    <m/>
    <m/>
    <m/>
    <m/>
  </r>
  <r>
    <x v="1"/>
    <s v="ALM6020"/>
    <n v="33"/>
    <s v="n"/>
    <n v="100701"/>
    <s v="Styracaceae"/>
    <x v="4"/>
    <m/>
    <x v="5"/>
    <s v="Styrax"/>
    <d v="2015-04-19T00:00:00"/>
    <n v="128"/>
    <x v="0"/>
    <n v="181.52229902891276"/>
    <m/>
    <n v="1.286144E-2"/>
    <s v="Y"/>
    <m/>
    <m/>
    <m/>
    <m/>
    <m/>
    <m/>
    <m/>
    <m/>
    <m/>
    <m/>
  </r>
  <r>
    <x v="0"/>
    <s v="MOJ4020"/>
    <n v="14"/>
    <s v="n"/>
    <n v="101936"/>
    <s v="Rubiaceae"/>
    <x v="8"/>
    <s v="sp1"/>
    <x v="10"/>
    <s v="Alzatea peluda"/>
    <d v="2015-05-10T00:00:00"/>
    <n v="64"/>
    <x v="3"/>
    <n v="145.1308953668933"/>
    <m/>
    <n v="3.21536E-3"/>
    <m/>
    <m/>
    <m/>
    <m/>
    <m/>
    <m/>
    <m/>
    <m/>
    <m/>
    <m/>
    <m/>
  </r>
  <r>
    <x v="0"/>
    <s v="MOJ0000"/>
    <n v="31"/>
    <s v="n"/>
    <n v="101202"/>
    <s v="Primulaceae"/>
    <x v="2"/>
    <s v="sp1"/>
    <x v="62"/>
    <s v="Ardisia blanca"/>
    <d v="2015-04-26T00:00:00"/>
    <n v="85"/>
    <x v="3"/>
    <n v="117.88865870309129"/>
    <m/>
    <n v="5.6716249999999996E-3"/>
    <m/>
    <m/>
    <m/>
    <m/>
    <m/>
    <m/>
    <m/>
    <m/>
    <m/>
    <m/>
    <m/>
  </r>
  <r>
    <x v="0"/>
    <s v="MOJ0020"/>
    <n v="31"/>
    <s v="n"/>
    <n v="101250"/>
    <s v="Styracaceae"/>
    <x v="4"/>
    <m/>
    <x v="5"/>
    <s v="Styrax"/>
    <d v="2015-04-26T00:00:00"/>
    <n v="170"/>
    <x v="0"/>
    <n v="181.35452188709476"/>
    <m/>
    <n v="2.2686499999999998E-2"/>
    <m/>
    <m/>
    <m/>
    <m/>
    <m/>
    <m/>
    <m/>
    <m/>
    <m/>
    <m/>
    <m/>
  </r>
  <r>
    <x v="0"/>
    <s v="MOJ2080"/>
    <n v="12"/>
    <s v="n"/>
    <n v="101798"/>
    <s v="Rubiaceae"/>
    <x v="8"/>
    <s v="sp1"/>
    <x v="10"/>
    <s v="Alzatea peluda"/>
    <d v="2015-05-09T00:00:00"/>
    <n v="80"/>
    <x v="3"/>
    <n v="116.96530169505095"/>
    <m/>
    <n v="5.0239999999999998E-3"/>
    <s v="M"/>
    <m/>
    <n v="60"/>
    <m/>
    <m/>
    <m/>
    <m/>
    <m/>
    <m/>
    <m/>
    <m/>
  </r>
  <r>
    <x v="2"/>
    <s v="COP2000"/>
    <n v="21"/>
    <s v="n"/>
    <n v="54273"/>
    <s v="Adoxaceae"/>
    <x v="0"/>
    <m/>
    <x v="0"/>
    <s v="Viburnum"/>
    <d v="2015-03-23T00:00:00"/>
    <n v="152"/>
    <x v="0"/>
    <n v="181.27604463976141"/>
    <m/>
    <n v="1.8136639999999999E-2"/>
    <m/>
    <m/>
    <m/>
    <m/>
    <m/>
    <m/>
    <m/>
    <m/>
    <m/>
    <m/>
    <m/>
  </r>
  <r>
    <x v="0"/>
    <s v="MOJ2000"/>
    <n v="23"/>
    <s v="n"/>
    <n v="101525"/>
    <s v="Styracaceae"/>
    <x v="4"/>
    <m/>
    <x v="5"/>
    <s v="Styrax"/>
    <d v="2015-05-08T00:00:00"/>
    <n v="62"/>
    <x v="3"/>
    <n v="190.34989103236691"/>
    <m/>
    <n v="3.01754E-3"/>
    <m/>
    <m/>
    <m/>
    <m/>
    <m/>
    <m/>
    <m/>
    <m/>
    <m/>
    <m/>
    <m/>
  </r>
  <r>
    <x v="0"/>
    <s v="MOJ4020"/>
    <n v="23"/>
    <s v="n"/>
    <n v="101946"/>
    <s v="Ericaceae"/>
    <x v="17"/>
    <m/>
    <x v="21"/>
    <s v="cf pernettia"/>
    <d v="2015-05-10T00:00:00"/>
    <n v="97"/>
    <x v="3"/>
    <n v="113.29293801242883"/>
    <m/>
    <n v="7.3860650000000007E-3"/>
    <m/>
    <m/>
    <m/>
    <m/>
    <m/>
    <m/>
    <m/>
    <m/>
    <m/>
    <m/>
    <m/>
  </r>
  <r>
    <x v="0"/>
    <s v="MOJ8060"/>
    <n v="11"/>
    <s v="n"/>
    <n v="102583"/>
    <s v="Rubiaceae"/>
    <x v="8"/>
    <s v="sp1"/>
    <x v="10"/>
    <s v="Alzatea peluda"/>
    <d v="2015-05-16T00:00:00"/>
    <n v="98"/>
    <x v="3"/>
    <n v="169.40306574884198"/>
    <m/>
    <n v="7.5391400000000006E-3"/>
    <m/>
    <m/>
    <m/>
    <m/>
    <m/>
    <m/>
    <m/>
    <m/>
    <m/>
    <m/>
    <m/>
  </r>
  <r>
    <x v="0"/>
    <s v="MOJ6000"/>
    <n v="42"/>
    <s v="n"/>
    <n v="102232"/>
    <s v="Primulaceae"/>
    <x v="2"/>
    <s v="sp5"/>
    <x v="2"/>
    <s v="Ardisia normal"/>
    <d v="2015-05-12T00:00:00"/>
    <n v="80"/>
    <x v="3"/>
    <n v="191.34184647551899"/>
    <m/>
    <n v="5.0239999999999998E-3"/>
    <m/>
    <m/>
    <m/>
    <m/>
    <m/>
    <m/>
    <m/>
    <m/>
    <m/>
    <m/>
    <m/>
  </r>
  <r>
    <x v="0"/>
    <s v="MOJ0020"/>
    <n v="13"/>
    <s v="n"/>
    <n v="101235"/>
    <s v="Rubiaceae"/>
    <x v="8"/>
    <s v="sp1"/>
    <x v="10"/>
    <s v="Alzatea peluda"/>
    <d v="2015-04-26T00:00:00"/>
    <n v="76"/>
    <x v="3"/>
    <n v="172.78301712025393"/>
    <m/>
    <n v="4.5341599999999998E-3"/>
    <m/>
    <m/>
    <m/>
    <m/>
    <m/>
    <m/>
    <m/>
    <m/>
    <m/>
    <m/>
    <m/>
  </r>
  <r>
    <x v="0"/>
    <s v="MOJ6000"/>
    <n v="13"/>
    <s v="n"/>
    <n v="102185"/>
    <s v="Pentaphylacaceae"/>
    <x v="7"/>
    <s v="vertheoidaes"/>
    <x v="9"/>
    <s v="Alterno aserrado"/>
    <d v="2015-05-11T00:00:00"/>
    <n v="168"/>
    <x v="0"/>
    <n v="181.24335346356042"/>
    <m/>
    <n v="2.215584E-2"/>
    <m/>
    <m/>
    <m/>
    <m/>
    <m/>
    <m/>
    <m/>
    <m/>
    <m/>
    <m/>
    <m/>
  </r>
  <r>
    <x v="2"/>
    <s v="COP4040"/>
    <n v="21"/>
    <s v="n"/>
    <n v="54440"/>
    <s v="Symplocaceae"/>
    <x v="13"/>
    <s v="sp1"/>
    <x v="15"/>
    <s v="Theaceae rosada"/>
    <d v="2015-03-24T00:00:00"/>
    <n v="277"/>
    <x v="0"/>
    <n v="181.23995809987832"/>
    <m/>
    <n v="6.0232265E-2"/>
    <m/>
    <m/>
    <m/>
    <m/>
    <m/>
    <m/>
    <m/>
    <m/>
    <m/>
    <m/>
    <s v="Murriendo?"/>
  </r>
  <r>
    <x v="0"/>
    <s v="MOJ2040"/>
    <n v="12"/>
    <s v="n"/>
    <n v="101657"/>
    <s v="Primulaceae"/>
    <x v="2"/>
    <s v="sp7"/>
    <x v="3"/>
    <s v="Ardisia roja"/>
    <d v="2015-05-09T00:00:00"/>
    <n v="53"/>
    <x v="3"/>
    <n v="149.70164405447639"/>
    <m/>
    <n v="2.205065E-3"/>
    <m/>
    <m/>
    <m/>
    <m/>
    <m/>
    <m/>
    <m/>
    <m/>
    <m/>
    <m/>
    <m/>
  </r>
  <r>
    <x v="0"/>
    <s v="MOJ0000"/>
    <n v="11"/>
    <s v="n"/>
    <n v="101168"/>
    <s v="Styracaceae"/>
    <x v="4"/>
    <m/>
    <x v="5"/>
    <s v="Styrax"/>
    <d v="2015-04-26T00:00:00"/>
    <n v="143"/>
    <x v="0"/>
    <n v="181.22186509317976"/>
    <m/>
    <n v="1.6052465000000002E-2"/>
    <m/>
    <m/>
    <m/>
    <m/>
    <m/>
    <m/>
    <m/>
    <m/>
    <m/>
    <m/>
    <m/>
  </r>
  <r>
    <x v="0"/>
    <s v="MOJ4080"/>
    <n v="42"/>
    <s v="n"/>
    <n v="102168"/>
    <s v="Primulaceae"/>
    <x v="2"/>
    <s v="sp7"/>
    <x v="3"/>
    <s v="Ardisia roja"/>
    <d v="2015-05-11T00:00:00"/>
    <n v="95"/>
    <x v="3"/>
    <n v="130.82100409461071"/>
    <m/>
    <n v="7.0846249999999998E-3"/>
    <m/>
    <m/>
    <m/>
    <m/>
    <m/>
    <m/>
    <m/>
    <m/>
    <m/>
    <m/>
    <m/>
  </r>
  <r>
    <x v="2"/>
    <s v="COP2000"/>
    <n v="21"/>
    <s v="n"/>
    <n v="54272"/>
    <s v="Adoxaceae"/>
    <x v="0"/>
    <m/>
    <x v="0"/>
    <s v="Viburnum"/>
    <d v="2015-03-23T00:00:00"/>
    <n v="141"/>
    <x v="0"/>
    <n v="181.18656102620423"/>
    <m/>
    <n v="1.5606585000000001E-2"/>
    <s v="M"/>
    <m/>
    <n v="107"/>
    <m/>
    <m/>
    <m/>
    <m/>
    <m/>
    <m/>
    <m/>
    <m/>
  </r>
  <r>
    <x v="0"/>
    <s v="MOJ4080"/>
    <n v="32"/>
    <s v="n"/>
    <n v="102148"/>
    <s v="Indet"/>
    <x v="45"/>
    <n v="4"/>
    <x v="63"/>
    <s v="Pesciolo rojo"/>
    <d v="2015-05-11T00:00:00"/>
    <n v="78"/>
    <x v="3"/>
    <n v="178.45581871983347"/>
    <m/>
    <n v="4.7759400000000002E-3"/>
    <m/>
    <m/>
    <m/>
    <m/>
    <m/>
    <m/>
    <m/>
    <m/>
    <m/>
    <m/>
    <m/>
  </r>
  <r>
    <x v="0"/>
    <s v="MOJ8020"/>
    <n v="11"/>
    <s v="n"/>
    <n v="102486"/>
    <s v="Primulaceae"/>
    <x v="2"/>
    <s v="sp7"/>
    <x v="3"/>
    <s v="Ardisia roja"/>
    <d v="2015-05-15T00:00:00"/>
    <n v="56"/>
    <x v="3"/>
    <n v="158.6438204406324"/>
    <m/>
    <n v="2.4617600000000003E-3"/>
    <m/>
    <m/>
    <m/>
    <m/>
    <m/>
    <m/>
    <m/>
    <m/>
    <m/>
    <m/>
    <m/>
  </r>
  <r>
    <x v="1"/>
    <s v="ALM0020"/>
    <n v="33"/>
    <s v="n"/>
    <n v="100029"/>
    <s v="Symplocaceae"/>
    <x v="13"/>
    <s v="sp1"/>
    <x v="15"/>
    <s v="Symplocos"/>
    <d v="2015-04-14T00:00:00"/>
    <n v="137"/>
    <x v="0"/>
    <n v="181.13404052987761"/>
    <m/>
    <n v="1.4733665000000002E-2"/>
    <m/>
    <m/>
    <m/>
    <m/>
    <m/>
    <m/>
    <m/>
    <m/>
    <m/>
    <m/>
    <m/>
  </r>
  <r>
    <x v="2"/>
    <s v="COP0000"/>
    <n v="42"/>
    <s v="n"/>
    <n v="54047"/>
    <s v="Loranthaceae"/>
    <x v="30"/>
    <m/>
    <x v="38"/>
    <s v="Lanceolada opuesta"/>
    <d v="2015-03-22T00:00:00"/>
    <n v="265"/>
    <x v="0"/>
    <n v="181.03288923467272"/>
    <m/>
    <n v="5.5126624999999999E-2"/>
    <m/>
    <m/>
    <m/>
    <m/>
    <m/>
    <m/>
    <m/>
    <m/>
    <m/>
    <m/>
    <m/>
  </r>
  <r>
    <x v="1"/>
    <s v="ALM6060"/>
    <n v="43"/>
    <s v="n"/>
    <n v="100799"/>
    <s v="Cunoniaceae"/>
    <x v="1"/>
    <m/>
    <x v="1"/>
    <s v="Weinmannia"/>
    <d v="2015-04-19T00:00:00"/>
    <n v="158"/>
    <x v="0"/>
    <n v="180.87110022200022"/>
    <m/>
    <n v="1.9596740000000001E-2"/>
    <m/>
    <m/>
    <m/>
    <m/>
    <m/>
    <m/>
    <m/>
    <m/>
    <m/>
    <m/>
    <m/>
  </r>
  <r>
    <x v="0"/>
    <s v="MOJ4060"/>
    <n v="42"/>
    <s v="n"/>
    <n v="102122"/>
    <s v="Meliaceae"/>
    <x v="48"/>
    <s v="sp3"/>
    <x v="81"/>
    <s v="Trichilia roja"/>
    <d v="2015-05-11T00:00:00"/>
    <n v="63"/>
    <x v="3"/>
    <n v="176.86490557630276"/>
    <m/>
    <n v="3.1156650000000001E-3"/>
    <m/>
    <m/>
    <m/>
    <m/>
    <m/>
    <m/>
    <m/>
    <s v="Esteril"/>
    <m/>
    <m/>
    <m/>
  </r>
  <r>
    <x v="0"/>
    <s v="MOJ2040"/>
    <n v="24"/>
    <s v="n"/>
    <n v="101664"/>
    <s v="Actinidaceae"/>
    <x v="6"/>
    <m/>
    <x v="8"/>
    <s v="Saurauia"/>
    <d v="2015-05-09T00:00:00"/>
    <n v="73"/>
    <x v="3"/>
    <n v="194.57152508528645"/>
    <m/>
    <n v="4.1832650000000002E-3"/>
    <m/>
    <m/>
    <m/>
    <m/>
    <m/>
    <m/>
    <m/>
    <m/>
    <m/>
    <m/>
    <m/>
  </r>
  <r>
    <x v="0"/>
    <s v="MOJ2080"/>
    <n v="31"/>
    <s v="n"/>
    <n v="101842"/>
    <s v="Rubiaceae"/>
    <x v="8"/>
    <s v="sp1"/>
    <x v="10"/>
    <s v="Alzatea peluda"/>
    <d v="2015-05-10T00:00:00"/>
    <n v="68"/>
    <x v="3"/>
    <n v="143.64175492647135"/>
    <m/>
    <n v="3.6298400000000001E-3"/>
    <s v="M"/>
    <s v="L"/>
    <n v="58"/>
    <m/>
    <m/>
    <m/>
    <m/>
    <m/>
    <m/>
    <m/>
    <m/>
  </r>
  <r>
    <x v="2"/>
    <s v="COP0020"/>
    <n v="41"/>
    <s v="n"/>
    <n v="54105"/>
    <s v="Adoxaceae"/>
    <x v="0"/>
    <m/>
    <x v="0"/>
    <s v="Viburnum"/>
    <d v="2015-03-22T00:00:00"/>
    <n v="120"/>
    <x v="0"/>
    <n v="180.80356513430706"/>
    <m/>
    <n v="1.1304E-2"/>
    <m/>
    <m/>
    <m/>
    <m/>
    <m/>
    <m/>
    <m/>
    <m/>
    <m/>
    <m/>
    <m/>
  </r>
  <r>
    <x v="0"/>
    <s v="MOJ0080"/>
    <n v="23"/>
    <s v="n"/>
    <n v="101433"/>
    <s v="Rutaceae"/>
    <x v="14"/>
    <s v="cf.melanostictum"/>
    <x v="17"/>
    <s v="Zanthoxylum"/>
    <d v="2015-04-27T00:00:00"/>
    <n v="50"/>
    <x v="3"/>
    <n v="126.96948039644811"/>
    <m/>
    <n v="1.9624999999999998E-3"/>
    <m/>
    <m/>
    <m/>
    <m/>
    <m/>
    <m/>
    <m/>
    <m/>
    <m/>
    <m/>
    <m/>
  </r>
  <r>
    <x v="0"/>
    <s v="MOJ6060"/>
    <n v="12"/>
    <s v="n"/>
    <n v="102332"/>
    <s v="Lauraceae"/>
    <x v="26"/>
    <s v="sp1"/>
    <x v="34"/>
    <s v="laurel gomez"/>
    <d v="2015-05-12T00:00:00"/>
    <n v="67"/>
    <x v="3"/>
    <n v="109.07842192228023"/>
    <m/>
    <n v="3.5238650000000002E-3"/>
    <m/>
    <m/>
    <m/>
    <m/>
    <m/>
    <m/>
    <m/>
    <s v="Fertil"/>
    <m/>
    <m/>
    <m/>
  </r>
  <r>
    <x v="0"/>
    <s v="MOJ6080"/>
    <n v="22"/>
    <s v="n"/>
    <n v="102403"/>
    <s v="Primulaceae"/>
    <x v="2"/>
    <s v="sp7"/>
    <x v="3"/>
    <s v="Ardisia roja"/>
    <d v="2015-05-15T00:00:00"/>
    <n v="117"/>
    <x v="0"/>
    <n v="180.75064486970606"/>
    <m/>
    <n v="1.0745865E-2"/>
    <s v="L"/>
    <s v="M"/>
    <n v="83"/>
    <n v="62"/>
    <n v="52"/>
    <m/>
    <m/>
    <m/>
    <m/>
    <m/>
    <m/>
  </r>
  <r>
    <x v="0"/>
    <s v="MOJ8020"/>
    <n v="43"/>
    <s v="n"/>
    <n v="102527"/>
    <s v="Indet"/>
    <x v="45"/>
    <n v="4"/>
    <x v="63"/>
    <s v="Pesciolo rojo"/>
    <d v="2015-05-15T00:00:00"/>
    <n v="59"/>
    <x v="3"/>
    <n v="137.05015830041694"/>
    <m/>
    <n v="2.732585E-3"/>
    <m/>
    <m/>
    <m/>
    <m/>
    <m/>
    <m/>
    <m/>
    <m/>
    <m/>
    <m/>
    <m/>
  </r>
  <r>
    <x v="0"/>
    <s v="MOJ8060"/>
    <n v="31"/>
    <s v="n"/>
    <n v="102611"/>
    <s v="Actinidaceae"/>
    <x v="6"/>
    <m/>
    <x v="8"/>
    <s v="Saurauia"/>
    <d v="2015-05-16T00:00:00"/>
    <n v="76"/>
    <x v="3"/>
    <n v="193.10988148528384"/>
    <m/>
    <n v="4.5341599999999998E-3"/>
    <m/>
    <m/>
    <m/>
    <m/>
    <m/>
    <m/>
    <m/>
    <m/>
    <m/>
    <m/>
    <m/>
  </r>
  <r>
    <x v="0"/>
    <s v="MOJ6060"/>
    <n v="13"/>
    <s v="n"/>
    <n v="102336"/>
    <s v="Rubiaceae"/>
    <x v="8"/>
    <s v="sp1"/>
    <x v="10"/>
    <s v="Alzatea peluda"/>
    <d v="2015-05-12T00:00:00"/>
    <n v="94"/>
    <x v="3"/>
    <n v="189.55018903344654"/>
    <m/>
    <n v="6.9362600000000005E-3"/>
    <s v="M"/>
    <m/>
    <n v="64"/>
    <n v="57"/>
    <m/>
    <m/>
    <m/>
    <m/>
    <m/>
    <m/>
    <m/>
  </r>
  <r>
    <x v="0"/>
    <s v="MOJ8080"/>
    <n v="31"/>
    <s v="n"/>
    <n v="102659"/>
    <s v="Pentaphylacaceae"/>
    <x v="7"/>
    <s v="vertheoidaes"/>
    <x v="9"/>
    <s v="Alterno aserrado"/>
    <d v="2015-05-16T00:00:00"/>
    <n v="73"/>
    <x v="3"/>
    <n v="104.61941668218093"/>
    <m/>
    <n v="4.1832650000000002E-3"/>
    <m/>
    <m/>
    <m/>
    <m/>
    <m/>
    <m/>
    <m/>
    <m/>
    <m/>
    <m/>
    <m/>
  </r>
  <r>
    <x v="0"/>
    <s v="MOJ2020"/>
    <n v="34"/>
    <s v="n"/>
    <n v="101634"/>
    <s v="Styracaceae"/>
    <x v="4"/>
    <m/>
    <x v="5"/>
    <s v="Styrax"/>
    <d v="2015-05-08T00:00:00"/>
    <n v="63"/>
    <x v="3"/>
    <n v="120.26262975000338"/>
    <m/>
    <n v="3.1156650000000001E-3"/>
    <m/>
    <m/>
    <m/>
    <m/>
    <m/>
    <m/>
    <m/>
    <m/>
    <m/>
    <m/>
    <m/>
  </r>
  <r>
    <x v="0"/>
    <s v="MOJ2080"/>
    <n v="22"/>
    <s v="n"/>
    <n v="101830"/>
    <s v="Rubiaceae"/>
    <x v="8"/>
    <s v="sp1"/>
    <x v="10"/>
    <s v="Alzatea peluda"/>
    <d v="2015-05-10T00:00:00"/>
    <n v="63"/>
    <x v="3"/>
    <n v="169.25180203609639"/>
    <m/>
    <n v="3.1156650000000001E-3"/>
    <m/>
    <m/>
    <m/>
    <m/>
    <m/>
    <m/>
    <m/>
    <m/>
    <m/>
    <m/>
    <m/>
  </r>
  <r>
    <x v="0"/>
    <s v="MOJ2080"/>
    <n v="41"/>
    <s v="n"/>
    <n v="101877"/>
    <s v="Pentaphylacaceae"/>
    <x v="7"/>
    <s v="vertheoidaes"/>
    <x v="9"/>
    <s v="Alterno aserrado"/>
    <d v="2015-05-10T00:00:00"/>
    <n v="77"/>
    <x v="3"/>
    <n v="164.9148515450367"/>
    <m/>
    <n v="4.6542650000000003E-3"/>
    <m/>
    <m/>
    <m/>
    <m/>
    <m/>
    <m/>
    <m/>
    <m/>
    <m/>
    <m/>
    <m/>
  </r>
  <r>
    <x v="0"/>
    <s v="MOJ0080"/>
    <n v="33"/>
    <s v="n"/>
    <n v="101457"/>
    <s v="Pentaphylacaceae"/>
    <x v="7"/>
    <s v="vertheoidaes"/>
    <x v="9"/>
    <s v="Alterno aserrado"/>
    <d v="2015-05-08T00:00:00"/>
    <n v="61"/>
    <x v="3"/>
    <n v="139.9659270995204"/>
    <m/>
    <n v="2.9209850000000001E-3"/>
    <m/>
    <m/>
    <m/>
    <m/>
    <m/>
    <m/>
    <m/>
    <m/>
    <m/>
    <m/>
    <m/>
  </r>
  <r>
    <x v="0"/>
    <s v="MOJ0020"/>
    <n v="11"/>
    <s v="n"/>
    <n v="101230"/>
    <s v="Rubiaceae"/>
    <x v="8"/>
    <s v="sp1"/>
    <x v="10"/>
    <s v="Alzatea peluda"/>
    <d v="2015-04-26T00:00:00"/>
    <n v="78"/>
    <x v="3"/>
    <n v="149.66324838546626"/>
    <m/>
    <n v="4.7759400000000002E-3"/>
    <m/>
    <m/>
    <m/>
    <m/>
    <m/>
    <m/>
    <m/>
    <m/>
    <m/>
    <m/>
    <m/>
  </r>
  <r>
    <x v="0"/>
    <s v="MOJ6080"/>
    <n v="32"/>
    <s v="n"/>
    <n v="102417"/>
    <s v="Primulaceae"/>
    <x v="2"/>
    <s v="sp7"/>
    <x v="3"/>
    <s v="Ardisia roja"/>
    <d v="2015-05-15T00:00:00"/>
    <n v="101"/>
    <x v="0"/>
    <n v="180.68515263641302"/>
    <m/>
    <n v="8.0077849999999999E-3"/>
    <s v="M"/>
    <m/>
    <n v="70"/>
    <m/>
    <m/>
    <m/>
    <m/>
    <m/>
    <m/>
    <m/>
    <m/>
  </r>
  <r>
    <x v="0"/>
    <s v="MOJ6000"/>
    <n v="224"/>
    <s v="n"/>
    <n v="102188"/>
    <s v="Pentaphylacaceae"/>
    <x v="7"/>
    <s v="vertheoidaes"/>
    <x v="9"/>
    <s v="Alterno aserrado"/>
    <d v="2015-05-11T00:00:00"/>
    <n v="73"/>
    <x v="3"/>
    <n v="125.05712904641511"/>
    <m/>
    <n v="4.1832650000000002E-3"/>
    <m/>
    <m/>
    <m/>
    <m/>
    <m/>
    <m/>
    <m/>
    <m/>
    <m/>
    <m/>
    <m/>
  </r>
  <r>
    <x v="0"/>
    <s v="MOJ4040"/>
    <n v="33"/>
    <s v="n"/>
    <n v="102045"/>
    <s v="Araliaceae"/>
    <x v="22"/>
    <s v="sp1"/>
    <x v="27"/>
    <s v="bolitas"/>
    <d v="2015-05-11T00:00:00"/>
    <n v="124"/>
    <x v="0"/>
    <n v="180.57999997815162"/>
    <m/>
    <n v="1.207016E-2"/>
    <m/>
    <m/>
    <m/>
    <m/>
    <m/>
    <m/>
    <m/>
    <m/>
    <m/>
    <m/>
    <m/>
  </r>
  <r>
    <x v="0"/>
    <s v="MOJ0000"/>
    <n v="22"/>
    <s v="n"/>
    <n v="101192"/>
    <s v="Lauraceae"/>
    <x v="16"/>
    <s v="sp5"/>
    <x v="20"/>
    <s v="Laurel banano"/>
    <d v="2015-04-26T00:00:00"/>
    <n v="98"/>
    <x v="3"/>
    <n v="107.07556805697452"/>
    <m/>
    <n v="7.5391400000000006E-3"/>
    <m/>
    <m/>
    <m/>
    <m/>
    <m/>
    <m/>
    <m/>
    <s v="Esteril"/>
    <m/>
    <m/>
    <m/>
  </r>
  <r>
    <x v="0"/>
    <s v="MOJ8020"/>
    <n v="41"/>
    <s v="n"/>
    <n v="102530"/>
    <s v="Magnoliaceae"/>
    <x v="12"/>
    <m/>
    <x v="14"/>
    <s v="Magnolia"/>
    <d v="2015-05-15T00:00:00"/>
    <n v="81"/>
    <x v="3"/>
    <n v="192.92538096722711"/>
    <m/>
    <n v="5.1503850000000004E-3"/>
    <m/>
    <m/>
    <m/>
    <m/>
    <m/>
    <m/>
    <m/>
    <m/>
    <m/>
    <m/>
    <m/>
  </r>
  <r>
    <x v="0"/>
    <s v="MOJ6020"/>
    <n v="34"/>
    <s v="n"/>
    <n v="102266"/>
    <s v="Rubiaceae"/>
    <x v="8"/>
    <s v="sp1"/>
    <x v="10"/>
    <s v="Alzatea peluda"/>
    <d v="2015-05-12T00:00:00"/>
    <n v="66"/>
    <x v="3"/>
    <n v="176.40504845975974"/>
    <m/>
    <n v="3.41946E-3"/>
    <m/>
    <m/>
    <m/>
    <m/>
    <m/>
    <m/>
    <m/>
    <m/>
    <m/>
    <m/>
    <m/>
  </r>
  <r>
    <x v="0"/>
    <s v="MOJ6000"/>
    <n v="42"/>
    <s v="n"/>
    <n v="102230"/>
    <s v="Primulaceae"/>
    <x v="2"/>
    <s v="sp7"/>
    <x v="3"/>
    <s v="Ardisia roja"/>
    <d v="2015-05-12T00:00:00"/>
    <n v="56"/>
    <x v="3"/>
    <n v="138.09433700972656"/>
    <m/>
    <n v="2.4617600000000003E-3"/>
    <m/>
    <m/>
    <m/>
    <m/>
    <m/>
    <m/>
    <m/>
    <m/>
    <m/>
    <m/>
    <m/>
  </r>
  <r>
    <x v="0"/>
    <s v="MOJ0040"/>
    <n v="42"/>
    <s v="n"/>
    <n v="101323"/>
    <s v="Primulaceae"/>
    <x v="2"/>
    <s v="sp6"/>
    <x v="65"/>
    <s v="Ardisia quinceañera"/>
    <d v="2015-04-27T00:00:00"/>
    <n v="50"/>
    <x v="3"/>
    <n v="179.447780353506"/>
    <m/>
    <n v="1.9624999999999998E-3"/>
    <m/>
    <m/>
    <m/>
    <m/>
    <m/>
    <m/>
    <m/>
    <s v="Fertil"/>
    <m/>
    <m/>
    <m/>
  </r>
  <r>
    <x v="2"/>
    <s v="COP0080"/>
    <n v="34"/>
    <s v="n"/>
    <n v="54244"/>
    <s v="Rutaceae"/>
    <x v="14"/>
    <s v="cf.melanostictum"/>
    <x v="17"/>
    <s v="Zanthoxylum atorne"/>
    <d v="2015-03-23T00:00:00"/>
    <n v="144"/>
    <x v="0"/>
    <n v="180.28676775046216"/>
    <m/>
    <n v="1.6277759999999999E-2"/>
    <m/>
    <m/>
    <m/>
    <m/>
    <m/>
    <m/>
    <m/>
    <m/>
    <m/>
    <m/>
    <s v="storn"/>
  </r>
  <r>
    <x v="0"/>
    <s v="MOJ8060"/>
    <n v="21"/>
    <s v="n"/>
    <n v="102609"/>
    <s v="Primulaceae"/>
    <x v="2"/>
    <s v="sp5"/>
    <x v="2"/>
    <s v="Ardisia normal"/>
    <d v="2015-05-16T00:00:00"/>
    <n v="87"/>
    <x v="3"/>
    <n v="188.73661628376988"/>
    <m/>
    <n v="5.9416649999999996E-3"/>
    <s v="M"/>
    <m/>
    <n v="76"/>
    <m/>
    <m/>
    <m/>
    <m/>
    <m/>
    <m/>
    <m/>
    <m/>
  </r>
  <r>
    <x v="3"/>
    <s v="MIR0060"/>
    <n v="13"/>
    <s v="n"/>
    <n v="102804"/>
    <s v="Sapindaceae"/>
    <x v="52"/>
    <s v="rosea"/>
    <x v="82"/>
    <s v="Billia rosea"/>
    <s v="jun/20/2015"/>
    <n v="179"/>
    <x v="0"/>
    <n v="180.09544568660877"/>
    <m/>
    <n v="2.5152185000000001E-2"/>
    <m/>
    <m/>
    <m/>
    <m/>
    <m/>
    <m/>
    <m/>
    <m/>
    <m/>
    <m/>
    <m/>
  </r>
  <r>
    <x v="0"/>
    <s v="MOJ6000"/>
    <n v="32"/>
    <s v="n"/>
    <n v="102206"/>
    <s v="Primulaceae"/>
    <x v="2"/>
    <s v="sp5"/>
    <x v="2"/>
    <s v="Ardisia normal"/>
    <d v="2015-05-12T00:00:00"/>
    <n v="54"/>
    <x v="3"/>
    <n v="181.72962096726502"/>
    <m/>
    <n v="2.2890599999999999E-3"/>
    <m/>
    <m/>
    <m/>
    <m/>
    <m/>
    <m/>
    <m/>
    <m/>
    <m/>
    <m/>
    <m/>
  </r>
  <r>
    <x v="0"/>
    <s v="MOJ2040"/>
    <n v="11"/>
    <s v="n"/>
    <n v="101652"/>
    <s v="Styracaceae"/>
    <x v="4"/>
    <m/>
    <x v="5"/>
    <s v="Styrax"/>
    <d v="2015-05-09T00:00:00"/>
    <n v="50"/>
    <x v="3"/>
    <n v="129.33011346881511"/>
    <m/>
    <n v="1.9624999999999998E-3"/>
    <m/>
    <m/>
    <m/>
    <m/>
    <m/>
    <m/>
    <m/>
    <m/>
    <m/>
    <m/>
    <m/>
  </r>
  <r>
    <x v="0"/>
    <s v="MOJ2060"/>
    <n v="22"/>
    <s v="n"/>
    <n v="101752"/>
    <s v="Cunoniaceae"/>
    <x v="1"/>
    <m/>
    <x v="1"/>
    <s v="Weinmannia"/>
    <d v="2015-05-09T00:00:00"/>
    <n v="440"/>
    <x v="2"/>
    <n v="140.8460322408358"/>
    <m/>
    <n v="0.151976"/>
    <m/>
    <m/>
    <m/>
    <m/>
    <m/>
    <m/>
    <m/>
    <m/>
    <m/>
    <m/>
    <m/>
  </r>
  <r>
    <x v="0"/>
    <s v="MOJ0060"/>
    <n v="13"/>
    <s v="n"/>
    <n v="101349"/>
    <s v="Styracaceae"/>
    <x v="4"/>
    <m/>
    <x v="5"/>
    <s v="Styrax"/>
    <d v="2015-04-27T00:00:00"/>
    <n v="59"/>
    <x v="3"/>
    <n v="119.74110153556825"/>
    <m/>
    <n v="2.732585E-3"/>
    <m/>
    <m/>
    <m/>
    <m/>
    <m/>
    <m/>
    <m/>
    <m/>
    <m/>
    <m/>
    <m/>
  </r>
  <r>
    <x v="0"/>
    <s v="MOJ0080"/>
    <n v="11"/>
    <s v="n"/>
    <n v="101410"/>
    <s v="Primulaceae"/>
    <x v="2"/>
    <s v="sp1"/>
    <x v="62"/>
    <s v="Ardisia blanca"/>
    <d v="2015-04-27T00:00:00"/>
    <n v="55"/>
    <x v="3"/>
    <n v="116.24483204695753"/>
    <m/>
    <n v="2.374625E-3"/>
    <m/>
    <m/>
    <m/>
    <m/>
    <m/>
    <m/>
    <m/>
    <m/>
    <m/>
    <m/>
    <m/>
  </r>
  <r>
    <x v="0"/>
    <s v="MOJ4000"/>
    <n v="23"/>
    <s v="n"/>
    <n v="101895"/>
    <s v="Pentaphylacaceae"/>
    <x v="7"/>
    <s v="vertheoidaes"/>
    <x v="9"/>
    <s v="Alterno aserrado"/>
    <d v="2015-05-10T00:00:00"/>
    <n v="51"/>
    <x v="3"/>
    <n v="107.66594044089034"/>
    <m/>
    <n v="2.041785E-3"/>
    <m/>
    <m/>
    <m/>
    <m/>
    <m/>
    <m/>
    <m/>
    <m/>
    <m/>
    <m/>
    <m/>
  </r>
  <r>
    <x v="0"/>
    <s v="MOJ2060"/>
    <n v="11"/>
    <s v="n"/>
    <n v="101725"/>
    <s v="Primulaceae"/>
    <x v="2"/>
    <s v="sp5"/>
    <x v="2"/>
    <s v="Ardisia normal"/>
    <d v="2015-05-09T00:00:00"/>
    <n v="55"/>
    <x v="3"/>
    <n v="186.08750891174077"/>
    <m/>
    <n v="2.374625E-3"/>
    <m/>
    <m/>
    <m/>
    <m/>
    <m/>
    <m/>
    <m/>
    <m/>
    <m/>
    <m/>
    <m/>
  </r>
  <r>
    <x v="2"/>
    <s v="COP0040"/>
    <n v="23"/>
    <s v="n"/>
    <n v="54131"/>
    <s v="Symplocaceae"/>
    <x v="13"/>
    <s v="sp1"/>
    <x v="15"/>
    <s v="Theaceae rosada"/>
    <d v="2015-03-22T00:00:00"/>
    <n v="201"/>
    <x v="0"/>
    <n v="180.02939394213297"/>
    <m/>
    <n v="3.1714785000000002E-2"/>
    <m/>
    <m/>
    <m/>
    <m/>
    <m/>
    <m/>
    <m/>
    <m/>
    <m/>
    <m/>
    <s v="fertil nocolecta."/>
  </r>
  <r>
    <x v="0"/>
    <s v="MOJ4020"/>
    <n v="31"/>
    <s v="n"/>
    <n v="101961"/>
    <s v="Styracaceae"/>
    <x v="4"/>
    <m/>
    <x v="5"/>
    <s v="Styrax"/>
    <d v="2015-05-10T00:00:00"/>
    <n v="80"/>
    <x v="3"/>
    <n v="108.25286847341111"/>
    <m/>
    <n v="5.0239999999999998E-3"/>
    <m/>
    <m/>
    <m/>
    <m/>
    <m/>
    <m/>
    <m/>
    <m/>
    <m/>
    <m/>
    <m/>
  </r>
  <r>
    <x v="0"/>
    <s v="MOJ0060"/>
    <n v="33"/>
    <s v="n"/>
    <n v="101386"/>
    <s v="Primulaceae"/>
    <x v="2"/>
    <s v="sp1"/>
    <x v="62"/>
    <s v="Ardisia blanca"/>
    <d v="2015-04-27T00:00:00"/>
    <n v="69"/>
    <x v="3"/>
    <n v="167.9219269884228"/>
    <m/>
    <n v="3.7373850000000002E-3"/>
    <m/>
    <m/>
    <m/>
    <m/>
    <m/>
    <m/>
    <m/>
    <m/>
    <m/>
    <m/>
    <m/>
  </r>
  <r>
    <x v="0"/>
    <s v="MOJ4060"/>
    <n v="14"/>
    <s v="n"/>
    <n v="102078"/>
    <s v="Adoxaceae"/>
    <x v="0"/>
    <m/>
    <x v="0"/>
    <s v="Viburnum"/>
    <d v="2015-05-11T00:00:00"/>
    <n v="83"/>
    <x v="3"/>
    <n v="172.73676712038679"/>
    <m/>
    <n v="5.4078649999999995E-3"/>
    <m/>
    <m/>
    <m/>
    <m/>
    <m/>
    <m/>
    <m/>
    <m/>
    <m/>
    <m/>
    <m/>
  </r>
  <r>
    <x v="0"/>
    <s v="MOJ6020"/>
    <n v="43"/>
    <s v="n"/>
    <n v="102272"/>
    <s v="Ericaceae"/>
    <x v="17"/>
    <m/>
    <x v="21"/>
    <s v="cf pernettia"/>
    <d v="2015-05-12T00:00:00"/>
    <n v="84"/>
    <x v="3"/>
    <n v="158.61879905021544"/>
    <m/>
    <n v="5.5389599999999999E-3"/>
    <m/>
    <m/>
    <m/>
    <m/>
    <m/>
    <m/>
    <m/>
    <m/>
    <m/>
    <m/>
    <m/>
  </r>
  <r>
    <x v="0"/>
    <s v="MOJ2060"/>
    <n v="14"/>
    <s v="n"/>
    <n v="101736"/>
    <s v="Primulaceae"/>
    <x v="2"/>
    <s v="sp5"/>
    <x v="2"/>
    <s v="Ardisia normal"/>
    <d v="2015-05-09T00:00:00"/>
    <n v="55"/>
    <x v="3"/>
    <n v="164.50461239911508"/>
    <m/>
    <n v="2.374625E-3"/>
    <m/>
    <m/>
    <m/>
    <m/>
    <m/>
    <m/>
    <m/>
    <m/>
    <m/>
    <m/>
    <m/>
  </r>
  <r>
    <x v="0"/>
    <s v="MOJ2080"/>
    <n v="31"/>
    <s v="n"/>
    <n v="101843"/>
    <s v="Araliaceae"/>
    <x v="22"/>
    <s v="sp1"/>
    <x v="27"/>
    <s v="bolitas"/>
    <d v="2015-05-10T00:00:00"/>
    <n v="62"/>
    <x v="3"/>
    <n v="188.98060760565753"/>
    <m/>
    <n v="3.01754E-3"/>
    <m/>
    <m/>
    <m/>
    <m/>
    <m/>
    <m/>
    <m/>
    <m/>
    <m/>
    <m/>
    <m/>
  </r>
  <r>
    <x v="0"/>
    <s v="MOJ2040"/>
    <n v="22"/>
    <s v="n"/>
    <n v="101678"/>
    <s v="Rubiaceae"/>
    <x v="8"/>
    <s v="sp1"/>
    <x v="10"/>
    <s v="Alzatea peluda"/>
    <d v="2015-05-09T00:00:00"/>
    <n v="67"/>
    <x v="3"/>
    <n v="186.42990112518697"/>
    <m/>
    <n v="3.5238650000000002E-3"/>
    <m/>
    <m/>
    <m/>
    <m/>
    <m/>
    <m/>
    <m/>
    <m/>
    <m/>
    <m/>
    <m/>
  </r>
  <r>
    <x v="0"/>
    <s v="MOJ2040"/>
    <n v="21"/>
    <s v="n"/>
    <n v="101683"/>
    <s v="Araliaceae"/>
    <x v="9"/>
    <s v="sp1"/>
    <x v="11"/>
    <s v="Schefflera"/>
    <d v="2015-05-09T00:00:00"/>
    <n v="78"/>
    <x v="3"/>
    <n v="137.79363848920306"/>
    <m/>
    <n v="4.7759400000000002E-3"/>
    <m/>
    <m/>
    <m/>
    <m/>
    <m/>
    <m/>
    <m/>
    <m/>
    <m/>
    <m/>
    <m/>
  </r>
  <r>
    <x v="0"/>
    <s v="MOJ8020"/>
    <n v="31"/>
    <s v="n"/>
    <n v="102516"/>
    <s v="Primulaceae"/>
    <x v="2"/>
    <s v="sp5"/>
    <x v="2"/>
    <s v="Ardisia normal"/>
    <d v="2015-05-15T00:00:00"/>
    <n v="57"/>
    <x v="3"/>
    <n v="187.25239525910854"/>
    <m/>
    <n v="2.550465E-3"/>
    <m/>
    <m/>
    <m/>
    <m/>
    <m/>
    <m/>
    <m/>
    <m/>
    <m/>
    <m/>
    <m/>
  </r>
  <r>
    <x v="0"/>
    <s v="MOJ8060"/>
    <n v="42"/>
    <s v="n"/>
    <n v="102627"/>
    <s v="Fagaceae"/>
    <x v="3"/>
    <s v="sp2"/>
    <x v="6"/>
    <s v="Quercus lanceolado"/>
    <d v="2015-05-16T00:00:00"/>
    <n v="407"/>
    <x v="2"/>
    <n v="140.36112371162289"/>
    <m/>
    <n v="0.13003446500000002"/>
    <m/>
    <m/>
    <m/>
    <m/>
    <m/>
    <m/>
    <m/>
    <m/>
    <m/>
    <m/>
    <m/>
  </r>
  <r>
    <x v="1"/>
    <s v="ALM4040"/>
    <n v="31"/>
    <s v="n"/>
    <n v="100516"/>
    <s v="Fagaceae"/>
    <x v="3"/>
    <s v="sp1"/>
    <x v="4"/>
    <s v="Quercus"/>
    <d v="2015-04-17T00:00:00"/>
    <n v="210"/>
    <x v="0"/>
    <n v="179.99086290608406"/>
    <m/>
    <n v="3.4618500000000003E-2"/>
    <m/>
    <m/>
    <m/>
    <m/>
    <m/>
    <m/>
    <m/>
    <m/>
    <m/>
    <m/>
    <m/>
  </r>
  <r>
    <x v="0"/>
    <s v="MOJ4000"/>
    <n v="13"/>
    <s v="n"/>
    <n v="101892"/>
    <s v="Styracaceae"/>
    <x v="4"/>
    <m/>
    <x v="5"/>
    <s v="Styrax"/>
    <d v="2015-05-10T00:00:00"/>
    <n v="79"/>
    <x v="3"/>
    <n v="108.32645065437791"/>
    <m/>
    <n v="4.8991850000000003E-3"/>
    <m/>
    <m/>
    <m/>
    <m/>
    <m/>
    <m/>
    <m/>
    <m/>
    <m/>
    <m/>
    <m/>
  </r>
  <r>
    <x v="0"/>
    <s v="MOJ8000"/>
    <n v="32"/>
    <s v="n"/>
    <n v="102466"/>
    <s v="Cornaceae"/>
    <x v="5"/>
    <s v="disciflora"/>
    <x v="7"/>
    <s v="Cornus"/>
    <d v="2015-05-15T00:00:00"/>
    <n v="228"/>
    <x v="0"/>
    <n v="179.98079834530967"/>
    <m/>
    <n v="4.080744E-2"/>
    <m/>
    <m/>
    <m/>
    <m/>
    <m/>
    <m/>
    <m/>
    <m/>
    <m/>
    <m/>
    <m/>
  </r>
  <r>
    <x v="0"/>
    <s v="MOJ0000"/>
    <n v="41"/>
    <s v="n"/>
    <n v="101228"/>
    <s v="Rubiaceae"/>
    <x v="8"/>
    <s v="sp1"/>
    <x v="10"/>
    <s v="Alzatea peluda"/>
    <d v="2015-04-26T00:00:00"/>
    <n v="56"/>
    <x v="3"/>
    <n v="149.86902318360785"/>
    <m/>
    <n v="2.4617600000000003E-3"/>
    <m/>
    <m/>
    <m/>
    <m/>
    <m/>
    <m/>
    <m/>
    <m/>
    <m/>
    <m/>
    <m/>
  </r>
  <r>
    <x v="0"/>
    <s v="MOJ2040"/>
    <n v="32"/>
    <s v="n"/>
    <n v="101690"/>
    <s v="Lauraceae"/>
    <x v="16"/>
    <s v="sp5"/>
    <x v="20"/>
    <s v="Laurel banano"/>
    <d v="2015-05-09T00:00:00"/>
    <n v="81"/>
    <x v="3"/>
    <n v="106.89808901144382"/>
    <m/>
    <n v="5.1503850000000004E-3"/>
    <m/>
    <m/>
    <m/>
    <m/>
    <m/>
    <m/>
    <m/>
    <m/>
    <m/>
    <m/>
    <m/>
  </r>
  <r>
    <x v="0"/>
    <s v="MOJ2060"/>
    <n v="32"/>
    <s v="n"/>
    <n v="101764"/>
    <s v="Primulaceae"/>
    <x v="2"/>
    <s v="sp5"/>
    <x v="2"/>
    <s v="Ardisia normal"/>
    <d v="2015-05-09T00:00:00"/>
    <n v="82"/>
    <x v="3"/>
    <n v="162.62043163254995"/>
    <m/>
    <n v="5.2783400000000003E-3"/>
    <m/>
    <m/>
    <m/>
    <m/>
    <m/>
    <m/>
    <m/>
    <m/>
    <m/>
    <m/>
    <m/>
  </r>
  <r>
    <x v="0"/>
    <s v="MOJ0040"/>
    <n v="21"/>
    <s v="n"/>
    <n v="101304"/>
    <s v="Styracaceae"/>
    <x v="4"/>
    <m/>
    <x v="5"/>
    <s v="Styrax"/>
    <d v="2015-04-26T00:00:00"/>
    <n v="151"/>
    <x v="0"/>
    <n v="179.96629989483654"/>
    <m/>
    <n v="1.7898785E-2"/>
    <m/>
    <m/>
    <m/>
    <m/>
    <m/>
    <m/>
    <m/>
    <m/>
    <m/>
    <m/>
    <m/>
  </r>
  <r>
    <x v="0"/>
    <s v="MOJ4060"/>
    <n v="33"/>
    <s v="n"/>
    <n v="102110"/>
    <s v="Rubiaceae"/>
    <x v="8"/>
    <s v="sp1"/>
    <x v="10"/>
    <s v="Alzatea peluda"/>
    <d v="2015-05-11T00:00:00"/>
    <n v="50"/>
    <x v="3"/>
    <n v="123.26571745303262"/>
    <m/>
    <n v="1.9624999999999998E-3"/>
    <m/>
    <m/>
    <m/>
    <m/>
    <m/>
    <m/>
    <m/>
    <m/>
    <m/>
    <m/>
    <m/>
  </r>
  <r>
    <x v="0"/>
    <s v="MOJ4020"/>
    <n v="24"/>
    <s v="n"/>
    <n v="101944"/>
    <s v="Cunoniaceae"/>
    <x v="1"/>
    <m/>
    <x v="1"/>
    <s v="Weinmannia"/>
    <d v="2015-05-10T00:00:00"/>
    <n v="433"/>
    <x v="2"/>
    <n v="140.0933702129141"/>
    <m/>
    <n v="0.14717886500000002"/>
    <m/>
    <m/>
    <m/>
    <m/>
    <m/>
    <m/>
    <m/>
    <m/>
    <m/>
    <m/>
    <m/>
  </r>
  <r>
    <x v="0"/>
    <s v="MOJ2000"/>
    <n v="14"/>
    <s v="n"/>
    <n v="101515"/>
    <s v="Cunoniaceae"/>
    <x v="1"/>
    <m/>
    <x v="1"/>
    <s v="Weinmannia"/>
    <d v="2015-05-08T00:00:00"/>
    <n v="98"/>
    <x v="3"/>
    <n v="113.87549505726989"/>
    <m/>
    <n v="7.5391400000000006E-3"/>
    <s v="L"/>
    <m/>
    <m/>
    <m/>
    <m/>
    <m/>
    <m/>
    <m/>
    <m/>
    <m/>
    <m/>
  </r>
  <r>
    <x v="0"/>
    <s v="MOJ4020"/>
    <n v="12"/>
    <s v="n"/>
    <n v="101920"/>
    <s v="Actinidaceae"/>
    <x v="6"/>
    <m/>
    <x v="8"/>
    <s v="Saurauia"/>
    <d v="2015-05-10T00:00:00"/>
    <n v="95"/>
    <x v="3"/>
    <n v="162.62608655329353"/>
    <m/>
    <n v="7.0846249999999998E-3"/>
    <s v="M"/>
    <m/>
    <n v="65"/>
    <m/>
    <m/>
    <m/>
    <m/>
    <m/>
    <m/>
    <m/>
    <m/>
  </r>
  <r>
    <x v="0"/>
    <s v="MOJ0000"/>
    <n v="11"/>
    <s v="n"/>
    <n v="101162"/>
    <s v="Primulaceae"/>
    <x v="2"/>
    <s v="sp7"/>
    <x v="3"/>
    <s v="Ardisia roja"/>
    <d v="2015-04-26T00:00:00"/>
    <n v="59"/>
    <x v="3"/>
    <n v="154.85682578538794"/>
    <m/>
    <n v="2.732585E-3"/>
    <m/>
    <m/>
    <m/>
    <m/>
    <m/>
    <m/>
    <m/>
    <m/>
    <m/>
    <m/>
    <m/>
  </r>
  <r>
    <x v="0"/>
    <s v="MOJ6080"/>
    <n v="11"/>
    <s v="n"/>
    <n v="102381"/>
    <s v="Primulaceae"/>
    <x v="2"/>
    <s v="sp7"/>
    <x v="3"/>
    <s v="Ardisia roja"/>
    <d v="2015-05-15T00:00:00"/>
    <n v="71"/>
    <x v="3"/>
    <n v="109.36672734846314"/>
    <m/>
    <n v="3.9571850000000002E-3"/>
    <m/>
    <m/>
    <m/>
    <m/>
    <m/>
    <m/>
    <m/>
    <m/>
    <m/>
    <m/>
    <m/>
  </r>
  <r>
    <x v="0"/>
    <s v="MOJ0040"/>
    <n v="24"/>
    <s v="n"/>
    <n v="101292"/>
    <s v="Ericaceae"/>
    <x v="17"/>
    <m/>
    <x v="21"/>
    <s v="cf pernettia"/>
    <d v="2015-04-26T00:00:00"/>
    <n v="50"/>
    <x v="3"/>
    <n v="145.1974475497943"/>
    <m/>
    <n v="1.9624999999999998E-3"/>
    <m/>
    <m/>
    <m/>
    <m/>
    <m/>
    <m/>
    <m/>
    <m/>
    <m/>
    <m/>
    <m/>
  </r>
  <r>
    <x v="0"/>
    <s v="MOJ6060"/>
    <n v="32"/>
    <s v="n"/>
    <n v="102364"/>
    <s v="Pentaphylacaceae"/>
    <x v="7"/>
    <s v="vertheoidaes"/>
    <x v="9"/>
    <s v="Alterno aserrado"/>
    <d v="2015-05-12T00:00:00"/>
    <n v="56"/>
    <x v="3"/>
    <n v="172.78871418267101"/>
    <m/>
    <n v="2.4617600000000003E-3"/>
    <m/>
    <m/>
    <m/>
    <m/>
    <m/>
    <m/>
    <m/>
    <m/>
    <m/>
    <m/>
    <m/>
  </r>
  <r>
    <x v="0"/>
    <s v="MOJ4020"/>
    <n v="43"/>
    <s v="n"/>
    <n v="101985"/>
    <s v="Adoxaceae"/>
    <x v="0"/>
    <m/>
    <x v="0"/>
    <s v="Viburnum"/>
    <d v="2015-05-10T00:00:00"/>
    <n v="81"/>
    <x v="3"/>
    <n v="163.92530399220647"/>
    <m/>
    <n v="5.1503850000000004E-3"/>
    <m/>
    <m/>
    <m/>
    <m/>
    <m/>
    <m/>
    <m/>
    <m/>
    <m/>
    <m/>
    <m/>
  </r>
  <r>
    <x v="0"/>
    <s v="MOJ2040"/>
    <n v="24"/>
    <s v="n"/>
    <n v="101669"/>
    <s v="Primulaceae"/>
    <x v="2"/>
    <s v="sp7"/>
    <x v="3"/>
    <s v="Ardisia roja"/>
    <d v="2015-05-09T00:00:00"/>
    <n v="52"/>
    <x v="3"/>
    <n v="102.21087427883468"/>
    <m/>
    <n v="2.1226399999999999E-3"/>
    <m/>
    <m/>
    <m/>
    <m/>
    <m/>
    <m/>
    <m/>
    <m/>
    <m/>
    <m/>
    <m/>
  </r>
  <r>
    <x v="0"/>
    <s v="MOJ8060"/>
    <n v="13"/>
    <s v="n"/>
    <n v="102591"/>
    <s v="Primulaceae"/>
    <x v="2"/>
    <s v="sp7"/>
    <x v="3"/>
    <s v="Ardisia roja"/>
    <d v="2015-05-16T00:00:00"/>
    <n v="60"/>
    <x v="3"/>
    <n v="144.37913444182445"/>
    <m/>
    <n v="2.826E-3"/>
    <m/>
    <m/>
    <m/>
    <m/>
    <m/>
    <m/>
    <m/>
    <m/>
    <m/>
    <m/>
    <m/>
  </r>
  <r>
    <x v="0"/>
    <s v="MOJ6000"/>
    <n v="33"/>
    <s v="n"/>
    <n v="102215"/>
    <s v="Adoxaceae"/>
    <x v="0"/>
    <m/>
    <x v="0"/>
    <s v="Viburnum"/>
    <d v="2015-05-12T00:00:00"/>
    <n v="58"/>
    <x v="3"/>
    <n v="144.67071057392661"/>
    <m/>
    <n v="2.6407400000000004E-3"/>
    <s v="NC"/>
    <m/>
    <m/>
    <m/>
    <m/>
    <m/>
    <m/>
    <m/>
    <m/>
    <m/>
    <m/>
  </r>
  <r>
    <x v="0"/>
    <s v="MOJ4020"/>
    <n v="23"/>
    <s v="n"/>
    <n v="101952"/>
    <s v="Aquifoliaceae"/>
    <x v="15"/>
    <s v="sp1"/>
    <x v="67"/>
    <s v="cf Ilex"/>
    <d v="2015-05-10T00:00:00"/>
    <n v="84"/>
    <x v="3"/>
    <n v="194.24429167559438"/>
    <m/>
    <n v="5.5389599999999999E-3"/>
    <m/>
    <m/>
    <m/>
    <m/>
    <m/>
    <m/>
    <m/>
    <m/>
    <m/>
    <m/>
    <m/>
  </r>
  <r>
    <x v="0"/>
    <s v="MOJ6080"/>
    <n v="42"/>
    <s v="n"/>
    <n v="102434"/>
    <s v="Adoxaceae"/>
    <x v="0"/>
    <m/>
    <x v="0"/>
    <s v="Viburnum"/>
    <d v="2015-05-15T00:00:00"/>
    <n v="93"/>
    <x v="3"/>
    <n v="193.84570319875482"/>
    <m/>
    <n v="6.7894649999999997E-3"/>
    <m/>
    <m/>
    <m/>
    <m/>
    <m/>
    <m/>
    <m/>
    <m/>
    <m/>
    <m/>
    <m/>
  </r>
  <r>
    <x v="0"/>
    <s v="MOJ2000"/>
    <n v="42"/>
    <s v="n"/>
    <n v="101588"/>
    <s v="Styracaceae"/>
    <x v="4"/>
    <m/>
    <x v="5"/>
    <s v="Styrax"/>
    <d v="2015-05-08T00:00:00"/>
    <n v="54"/>
    <x v="3"/>
    <n v="172.80787293257504"/>
    <m/>
    <n v="2.2890599999999999E-3"/>
    <m/>
    <m/>
    <m/>
    <m/>
    <m/>
    <m/>
    <m/>
    <m/>
    <m/>
    <m/>
    <m/>
  </r>
  <r>
    <x v="3"/>
    <s v="MIR2040"/>
    <n v="44"/>
    <s v="n"/>
    <n v="103000"/>
    <s v="Burseraceae"/>
    <x v="53"/>
    <m/>
    <x v="83"/>
    <s v="Protium"/>
    <s v="jun/21/2015"/>
    <n v="127"/>
    <x v="0"/>
    <n v="179.93040115638021"/>
    <m/>
    <n v="1.2661265000000001E-2"/>
    <m/>
    <m/>
    <m/>
    <m/>
    <m/>
    <m/>
    <m/>
    <s v="E"/>
    <m/>
    <m/>
    <s v="Latex Hialino"/>
  </r>
  <r>
    <x v="0"/>
    <s v="MOJ8080"/>
    <n v="21"/>
    <s v="n"/>
    <n v="102658"/>
    <s v="Fagaceae"/>
    <x v="3"/>
    <s v="sp2"/>
    <x v="6"/>
    <s v="Quercus lanceolado"/>
    <d v="2015-05-16T00:00:00"/>
    <n v="260"/>
    <x v="0"/>
    <n v="179.89788573385377"/>
    <m/>
    <n v="5.3066000000000002E-2"/>
    <m/>
    <m/>
    <m/>
    <m/>
    <m/>
    <m/>
    <m/>
    <m/>
    <m/>
    <m/>
    <m/>
  </r>
  <r>
    <x v="2"/>
    <s v="COP6020"/>
    <n v="33"/>
    <s v="n"/>
    <n v="54558"/>
    <s v="Adoxaceae"/>
    <x v="0"/>
    <m/>
    <x v="0"/>
    <s v="Viburnum"/>
    <d v="2015-03-25T00:00:00"/>
    <n v="113"/>
    <x v="0"/>
    <n v="179.82963335694654"/>
    <m/>
    <n v="1.0023665000000001E-2"/>
    <m/>
    <m/>
    <m/>
    <m/>
    <m/>
    <m/>
    <m/>
    <m/>
    <m/>
    <m/>
    <m/>
  </r>
  <r>
    <x v="0"/>
    <s v="MOJ6000"/>
    <n v="43"/>
    <s v="n"/>
    <n v="102226"/>
    <s v="Pentaphylacaceae"/>
    <x v="7"/>
    <s v="vertheoidaes"/>
    <x v="9"/>
    <s v="Alterno aserrado"/>
    <d v="2015-05-12T00:00:00"/>
    <n v="187"/>
    <x v="0"/>
    <n v="179.64851363643746"/>
    <m/>
    <n v="2.7450665000000003E-2"/>
    <s v="M"/>
    <m/>
    <n v="62"/>
    <m/>
    <m/>
    <m/>
    <m/>
    <m/>
    <m/>
    <m/>
    <m/>
  </r>
  <r>
    <x v="0"/>
    <s v="MOJ2060"/>
    <n v="24"/>
    <s v="n"/>
    <n v="101745"/>
    <s v="Primulaceae"/>
    <x v="2"/>
    <s v="sp5"/>
    <x v="2"/>
    <s v="Ardisia normal"/>
    <d v="2015-05-09T00:00:00"/>
    <n v="57"/>
    <x v="3"/>
    <n v="195.67951067868236"/>
    <m/>
    <n v="2.550465E-3"/>
    <s v="M"/>
    <m/>
    <n v="51"/>
    <m/>
    <m/>
    <m/>
    <m/>
    <m/>
    <m/>
    <m/>
    <m/>
  </r>
  <r>
    <x v="0"/>
    <s v="MOJ0060"/>
    <n v="24"/>
    <s v="n"/>
    <n v="101361"/>
    <s v="Fagaceae"/>
    <x v="3"/>
    <s v="sp2"/>
    <x v="6"/>
    <s v="Quercus lanceolado"/>
    <d v="2015-04-27T00:00:00"/>
    <n v="358"/>
    <x v="2"/>
    <n v="138.09981208474903"/>
    <m/>
    <n v="0.10060874"/>
    <m/>
    <m/>
    <m/>
    <m/>
    <m/>
    <m/>
    <m/>
    <m/>
    <m/>
    <m/>
    <m/>
  </r>
  <r>
    <x v="2"/>
    <s v="COP4040"/>
    <n v="13"/>
    <s v="n"/>
    <n v="54432"/>
    <s v="Adoxaceae"/>
    <x v="0"/>
    <m/>
    <x v="0"/>
    <s v="Viburnum"/>
    <d v="2015-03-24T00:00:00"/>
    <n v="114"/>
    <x v="0"/>
    <n v="179.63859640015914"/>
    <m/>
    <n v="1.020186E-2"/>
    <m/>
    <m/>
    <m/>
    <m/>
    <m/>
    <m/>
    <m/>
    <m/>
    <m/>
    <m/>
    <m/>
  </r>
  <r>
    <x v="0"/>
    <s v="MOJ8040"/>
    <n v="34"/>
    <s v="n"/>
    <n v="102565"/>
    <s v="Styracaceae"/>
    <x v="4"/>
    <m/>
    <x v="5"/>
    <s v="Styrax"/>
    <d v="2015-05-16T00:00:00"/>
    <n v="205"/>
    <x v="0"/>
    <n v="179.57833734435698"/>
    <m/>
    <n v="3.2989625000000002E-2"/>
    <s v="M"/>
    <m/>
    <n v="121"/>
    <m/>
    <m/>
    <m/>
    <m/>
    <m/>
    <m/>
    <m/>
    <m/>
  </r>
  <r>
    <x v="0"/>
    <s v="MOJ2000"/>
    <n v="44"/>
    <s v="n"/>
    <n v="101579"/>
    <s v="Cunoniaceae"/>
    <x v="1"/>
    <m/>
    <x v="1"/>
    <s v="Weinmannia"/>
    <d v="2015-05-08T00:00:00"/>
    <n v="67"/>
    <x v="3"/>
    <n v="130.0180953996045"/>
    <m/>
    <n v="3.5238650000000002E-3"/>
    <m/>
    <m/>
    <m/>
    <m/>
    <m/>
    <m/>
    <m/>
    <m/>
    <m/>
    <m/>
    <m/>
  </r>
  <r>
    <x v="0"/>
    <s v="MOJ2060"/>
    <n v="14"/>
    <s v="n"/>
    <n v="101741"/>
    <s v="Pentaphylacaceae"/>
    <x v="7"/>
    <s v="vertheoidaes"/>
    <x v="9"/>
    <s v="Alterno aserrado"/>
    <d v="2015-05-09T00:00:00"/>
    <n v="97"/>
    <x v="3"/>
    <n v="193.21862286892053"/>
    <m/>
    <n v="7.3860650000000007E-3"/>
    <s v="M"/>
    <m/>
    <n v="60"/>
    <m/>
    <m/>
    <m/>
    <m/>
    <m/>
    <m/>
    <m/>
    <m/>
  </r>
  <r>
    <x v="1"/>
    <s v="ALM2000"/>
    <n v="31"/>
    <s v="n"/>
    <n v="100233"/>
    <s v="Lauraceae"/>
    <x v="24"/>
    <s v="sp1"/>
    <x v="30"/>
    <s v="Laurel coco"/>
    <d v="2015-04-15T00:00:00"/>
    <n v="133"/>
    <x v="0"/>
    <n v="179.49004290408118"/>
    <m/>
    <n v="1.3885864999999999E-2"/>
    <m/>
    <m/>
    <m/>
    <m/>
    <m/>
    <m/>
    <m/>
    <m/>
    <m/>
    <m/>
    <m/>
  </r>
  <r>
    <x v="2"/>
    <s v="COP2040"/>
    <n v="32"/>
    <s v="n"/>
    <n v="54332"/>
    <s v="Adoxaceae"/>
    <x v="0"/>
    <m/>
    <x v="0"/>
    <s v="Viburnum"/>
    <d v="2015-03-23T00:00:00"/>
    <n v="235"/>
    <x v="0"/>
    <n v="179.38743325017089"/>
    <m/>
    <n v="4.3351624999999998E-2"/>
    <s v="M"/>
    <m/>
    <n v="95"/>
    <m/>
    <m/>
    <m/>
    <m/>
    <m/>
    <m/>
    <m/>
    <m/>
  </r>
  <r>
    <x v="0"/>
    <s v="MOJ8080"/>
    <n v="14"/>
    <s v="n"/>
    <n v="102649"/>
    <s v="Styracaceae"/>
    <x v="4"/>
    <m/>
    <x v="5"/>
    <s v="Styrax"/>
    <d v="2015-05-16T00:00:00"/>
    <n v="278"/>
    <x v="0"/>
    <n v="179.36973304154799"/>
    <m/>
    <n v="6.0667940000000004E-2"/>
    <s v="M"/>
    <m/>
    <n v="67"/>
    <m/>
    <m/>
    <m/>
    <m/>
    <m/>
    <m/>
    <m/>
    <m/>
  </r>
  <r>
    <x v="2"/>
    <s v="COP0040"/>
    <n v="12"/>
    <s v="n"/>
    <n v="54115"/>
    <s v="Fagaceae"/>
    <x v="3"/>
    <s v="sp1"/>
    <x v="4"/>
    <s v="Quercus"/>
    <d v="2015-03-22T00:00:00"/>
    <n v="211"/>
    <x v="0"/>
    <n v="179.32940658367124"/>
    <m/>
    <n v="3.4948985000000002E-2"/>
    <m/>
    <m/>
    <m/>
    <m/>
    <m/>
    <m/>
    <m/>
    <m/>
    <m/>
    <m/>
    <m/>
  </r>
  <r>
    <x v="0"/>
    <s v="MOJ8040"/>
    <n v="31"/>
    <s v="n"/>
    <n v="102555"/>
    <s v="Indet"/>
    <x v="45"/>
    <n v="4"/>
    <x v="63"/>
    <s v="Pesciolo rojo"/>
    <d v="2015-05-16T00:00:00"/>
    <n v="51"/>
    <x v="3"/>
    <n v="114.4130413599847"/>
    <m/>
    <n v="2.041785E-3"/>
    <m/>
    <m/>
    <m/>
    <m/>
    <m/>
    <m/>
    <m/>
    <m/>
    <m/>
    <m/>
    <m/>
  </r>
  <r>
    <x v="0"/>
    <s v="MOJ2040"/>
    <n v="21"/>
    <s v="n"/>
    <n v="101684"/>
    <s v="Styracaceae"/>
    <x v="4"/>
    <m/>
    <x v="5"/>
    <s v="Styrax"/>
    <d v="2015-05-09T00:00:00"/>
    <n v="85"/>
    <x v="3"/>
    <n v="182.49931459281447"/>
    <m/>
    <n v="5.6716249999999996E-3"/>
    <m/>
    <m/>
    <m/>
    <m/>
    <m/>
    <m/>
    <m/>
    <m/>
    <m/>
    <m/>
    <m/>
  </r>
  <r>
    <x v="1"/>
    <s v="ALM4000"/>
    <n v="23"/>
    <s v="n"/>
    <n v="100456"/>
    <s v="Primulaceae"/>
    <x v="2"/>
    <s v="sp7"/>
    <x v="3"/>
    <s v="Ardisia roja"/>
    <d v="2015-04-17T00:00:00"/>
    <n v="133"/>
    <x v="0"/>
    <n v="179.32196180779118"/>
    <m/>
    <n v="1.3885864999999999E-2"/>
    <m/>
    <m/>
    <m/>
    <m/>
    <m/>
    <m/>
    <m/>
    <s v="Fertile"/>
    <s v="Y"/>
    <s v="CMP085"/>
    <s v="fértil"/>
  </r>
  <r>
    <x v="0"/>
    <s v="MOJ2000"/>
    <n v="23"/>
    <s v="n"/>
    <n v="101529"/>
    <s v="Pentaphylacaceae"/>
    <x v="7"/>
    <s v="vertheoidaes"/>
    <x v="9"/>
    <s v="Alterno aserrado"/>
    <d v="2015-05-08T00:00:00"/>
    <n v="142"/>
    <x v="0"/>
    <n v="179.27720830660536"/>
    <m/>
    <n v="1.5828740000000001E-2"/>
    <m/>
    <m/>
    <m/>
    <m/>
    <m/>
    <m/>
    <m/>
    <m/>
    <m/>
    <m/>
    <m/>
  </r>
  <r>
    <x v="0"/>
    <s v="MOJ6020"/>
    <n v="42"/>
    <s v="n"/>
    <n v="102281"/>
    <s v="Styracaceae"/>
    <x v="4"/>
    <m/>
    <x v="5"/>
    <s v="Styrax"/>
    <d v="2015-05-12T00:00:00"/>
    <n v="125"/>
    <x v="0"/>
    <n v="179.19351870059373"/>
    <m/>
    <n v="1.2265625E-2"/>
    <m/>
    <m/>
    <m/>
    <m/>
    <m/>
    <m/>
    <m/>
    <m/>
    <m/>
    <m/>
    <m/>
  </r>
  <r>
    <x v="2"/>
    <s v="COP0040"/>
    <n v="32"/>
    <s v="n"/>
    <n v="54150"/>
    <s v="Fagaceae"/>
    <x v="3"/>
    <s v="sp1"/>
    <x v="4"/>
    <s v="Quercus"/>
    <d v="2015-03-22T00:00:00"/>
    <n v="138"/>
    <x v="0"/>
    <n v="179.17944947267691"/>
    <m/>
    <n v="1.4949540000000001E-2"/>
    <m/>
    <m/>
    <m/>
    <m/>
    <m/>
    <m/>
    <m/>
    <m/>
    <m/>
    <m/>
    <m/>
  </r>
  <r>
    <x v="0"/>
    <s v="MOJ0060"/>
    <n v="34"/>
    <s v="n"/>
    <n v="101387"/>
    <s v="Cunoniaceae"/>
    <x v="1"/>
    <m/>
    <x v="1"/>
    <s v="Weinmannia"/>
    <d v="2015-04-27T00:00:00"/>
    <n v="360"/>
    <x v="2"/>
    <n v="137.48977506732629"/>
    <m/>
    <n v="0.10173599999999999"/>
    <s v="M"/>
    <m/>
    <n v="275"/>
    <m/>
    <m/>
    <m/>
    <m/>
    <m/>
    <m/>
    <m/>
    <m/>
  </r>
  <r>
    <x v="1"/>
    <s v="ALM8080"/>
    <n v="22"/>
    <s v="n"/>
    <n v="101128"/>
    <s v="Cunoniaceae"/>
    <x v="1"/>
    <m/>
    <x v="1"/>
    <s v="Weinmannia"/>
    <d v="2015-04-21T00:00:00"/>
    <n v="220"/>
    <x v="0"/>
    <n v="179.1002516943592"/>
    <m/>
    <n v="3.7994E-2"/>
    <m/>
    <m/>
    <m/>
    <m/>
    <m/>
    <m/>
    <m/>
    <m/>
    <m/>
    <m/>
    <m/>
  </r>
  <r>
    <x v="0"/>
    <s v="MOJ2040"/>
    <n v="14"/>
    <s v="n"/>
    <n v="101663"/>
    <s v="Primulaceae"/>
    <x v="2"/>
    <s v="sp2"/>
    <x v="66"/>
    <s v="Ardisia camino"/>
    <d v="2015-05-09T00:00:00"/>
    <n v="52"/>
    <x v="3"/>
    <n v="131.2562816307215"/>
    <m/>
    <n v="2.1226399999999999E-3"/>
    <m/>
    <m/>
    <m/>
    <m/>
    <m/>
    <m/>
    <m/>
    <m/>
    <m/>
    <m/>
    <m/>
  </r>
  <r>
    <x v="0"/>
    <s v="MOJ4040"/>
    <n v="22"/>
    <s v="n"/>
    <n v="102028"/>
    <s v="Ericaceae"/>
    <x v="17"/>
    <m/>
    <x v="21"/>
    <s v="cf pernettia"/>
    <d v="2015-05-11T00:00:00"/>
    <n v="109"/>
    <x v="0"/>
    <n v="179.07101332294306"/>
    <m/>
    <n v="9.3265850000000001E-3"/>
    <m/>
    <m/>
    <m/>
    <m/>
    <m/>
    <m/>
    <m/>
    <m/>
    <m/>
    <m/>
    <m/>
  </r>
  <r>
    <x v="2"/>
    <s v="COP2040"/>
    <n v="33"/>
    <s v="n"/>
    <n v="54336"/>
    <s v="Araliaceae"/>
    <x v="9"/>
    <s v="sp1"/>
    <x v="11"/>
    <s v="Schefflera copete"/>
    <d v="2015-03-23T00:00:00"/>
    <n v="178"/>
    <x v="0"/>
    <n v="178.96166920559187"/>
    <m/>
    <n v="2.4871940000000002E-2"/>
    <m/>
    <m/>
    <m/>
    <m/>
    <m/>
    <m/>
    <m/>
    <m/>
    <m/>
    <m/>
    <m/>
  </r>
  <r>
    <x v="0"/>
    <s v="MOJ4020"/>
    <n v="24"/>
    <s v="n"/>
    <n v="101945"/>
    <s v="Primulaceae"/>
    <x v="2"/>
    <s v="sp7"/>
    <x v="3"/>
    <s v="Ardisia roja"/>
    <d v="2015-05-10T00:00:00"/>
    <n v="83"/>
    <x v="3"/>
    <n v="173.68373409449489"/>
    <m/>
    <n v="5.4078649999999995E-3"/>
    <s v="M"/>
    <m/>
    <n v="50"/>
    <m/>
    <m/>
    <m/>
    <m/>
    <m/>
    <m/>
    <m/>
    <m/>
  </r>
  <r>
    <x v="2"/>
    <s v="COP2080"/>
    <n v="24"/>
    <s v="n"/>
    <n v="54379"/>
    <s v="Adoxaceae"/>
    <x v="0"/>
    <m/>
    <x v="0"/>
    <s v="Viburnum"/>
    <d v="2015-03-23T00:00:00"/>
    <n v="233"/>
    <x v="0"/>
    <n v="178.89736919087642"/>
    <m/>
    <n v="4.2616865000000004E-2"/>
    <m/>
    <m/>
    <m/>
    <m/>
    <m/>
    <m/>
    <m/>
    <m/>
    <m/>
    <m/>
    <m/>
  </r>
  <r>
    <x v="0"/>
    <s v="MOJ6020"/>
    <n v="33"/>
    <s v="n"/>
    <n v="102261"/>
    <s v="Adoxaceae"/>
    <x v="0"/>
    <m/>
    <x v="0"/>
    <s v="Viburnum"/>
    <d v="2015-05-12T00:00:00"/>
    <n v="163"/>
    <x v="0"/>
    <n v="178.80789514730199"/>
    <m/>
    <n v="2.0856665E-2"/>
    <m/>
    <m/>
    <m/>
    <m/>
    <m/>
    <m/>
    <m/>
    <m/>
    <m/>
    <m/>
    <m/>
  </r>
  <r>
    <x v="0"/>
    <s v="MOJ4020"/>
    <n v="11"/>
    <s v="n"/>
    <n v="101915"/>
    <s v="Styracaceae"/>
    <x v="4"/>
    <m/>
    <x v="5"/>
    <s v="Styrax"/>
    <d v="2015-05-10T00:00:00"/>
    <n v="343"/>
    <x v="2"/>
    <n v="136.24128852333564"/>
    <m/>
    <n v="9.2354464999999997E-2"/>
    <m/>
    <m/>
    <m/>
    <m/>
    <m/>
    <m/>
    <m/>
    <m/>
    <m/>
    <m/>
    <m/>
  </r>
  <r>
    <x v="0"/>
    <s v="MOJ2000"/>
    <n v="44"/>
    <s v="n"/>
    <n v="101578"/>
    <s v="Rubiaceae"/>
    <x v="8"/>
    <s v="sp1"/>
    <x v="10"/>
    <s v="Alzatea peluda"/>
    <d v="2015-05-08T00:00:00"/>
    <n v="78"/>
    <x v="3"/>
    <n v="121.68268417498686"/>
    <m/>
    <n v="4.7759400000000002E-3"/>
    <m/>
    <m/>
    <m/>
    <m/>
    <m/>
    <m/>
    <m/>
    <m/>
    <m/>
    <m/>
    <m/>
  </r>
  <r>
    <x v="0"/>
    <s v="MOJ4000"/>
    <n v="34"/>
    <s v="n"/>
    <n v="101906"/>
    <s v="Styracaceae"/>
    <x v="4"/>
    <m/>
    <x v="5"/>
    <s v="Styrax"/>
    <d v="2015-05-10T00:00:00"/>
    <n v="126"/>
    <x v="0"/>
    <n v="178.80641650956991"/>
    <m/>
    <n v="1.246266E-2"/>
    <m/>
    <m/>
    <m/>
    <m/>
    <m/>
    <m/>
    <m/>
    <m/>
    <m/>
    <m/>
    <m/>
  </r>
  <r>
    <x v="0"/>
    <s v="MOJ6060"/>
    <n v="14"/>
    <s v="n"/>
    <n v="102338"/>
    <s v="Primulaceae"/>
    <x v="2"/>
    <s v="sp7"/>
    <x v="3"/>
    <s v="Ardisia roja"/>
    <d v="2015-05-12T00:00:00"/>
    <n v="96"/>
    <x v="3"/>
    <n v="187.11328142421769"/>
    <m/>
    <n v="7.2345600000000001E-3"/>
    <m/>
    <m/>
    <m/>
    <m/>
    <m/>
    <m/>
    <m/>
    <m/>
    <m/>
    <m/>
    <m/>
  </r>
  <r>
    <x v="0"/>
    <s v="MOJ4060"/>
    <n v="12"/>
    <s v="n"/>
    <n v="102073"/>
    <s v="Primulaceae"/>
    <x v="2"/>
    <s v="sp5"/>
    <x v="2"/>
    <s v="Ardisia normal"/>
    <d v="2015-05-11T00:00:00"/>
    <n v="59"/>
    <x v="3"/>
    <n v="142.93299846322014"/>
    <m/>
    <n v="2.732585E-3"/>
    <m/>
    <m/>
    <m/>
    <m/>
    <m/>
    <m/>
    <m/>
    <m/>
    <m/>
    <m/>
    <m/>
  </r>
  <r>
    <x v="0"/>
    <s v="MOJ0000"/>
    <n v="44"/>
    <s v="n"/>
    <n v="101211"/>
    <s v="Styracaceae"/>
    <x v="4"/>
    <m/>
    <x v="5"/>
    <s v="Styrax"/>
    <d v="2015-04-26T00:00:00"/>
    <n v="61"/>
    <x v="3"/>
    <n v="129.49812727183556"/>
    <m/>
    <n v="2.9209850000000001E-3"/>
    <m/>
    <m/>
    <m/>
    <m/>
    <m/>
    <m/>
    <m/>
    <m/>
    <m/>
    <m/>
    <m/>
  </r>
  <r>
    <x v="0"/>
    <s v="MOJ2080"/>
    <n v="12"/>
    <s v="n"/>
    <n v="101797"/>
    <s v="Pentaphylacaceae"/>
    <x v="7"/>
    <s v="vertheoidaes"/>
    <x v="9"/>
    <s v="Alterno aserrado"/>
    <d v="2015-05-09T00:00:00"/>
    <n v="62"/>
    <x v="3"/>
    <n v="184.0327454323691"/>
    <m/>
    <n v="3.01754E-3"/>
    <m/>
    <m/>
    <m/>
    <m/>
    <m/>
    <m/>
    <m/>
    <m/>
    <m/>
    <m/>
    <m/>
  </r>
  <r>
    <x v="0"/>
    <s v="MOJ8060"/>
    <n v="14"/>
    <s v="n"/>
    <n v="102597"/>
    <s v="Styracaceae"/>
    <x v="4"/>
    <m/>
    <x v="5"/>
    <s v="Styrax"/>
    <d v="2015-05-16T00:00:00"/>
    <n v="65"/>
    <x v="3"/>
    <n v="145.59655573390344"/>
    <m/>
    <n v="3.3166250000000001E-3"/>
    <m/>
    <m/>
    <m/>
    <m/>
    <m/>
    <m/>
    <m/>
    <m/>
    <m/>
    <m/>
    <m/>
  </r>
  <r>
    <x v="0"/>
    <s v="MOJ6040"/>
    <n v="23"/>
    <s v="n"/>
    <n v="102296"/>
    <s v="Rubiaceae"/>
    <x v="8"/>
    <s v="sp1"/>
    <x v="10"/>
    <s v="Alzatea peluda"/>
    <d v="2015-05-12T00:00:00"/>
    <n v="66"/>
    <x v="3"/>
    <n v="184.90560907280036"/>
    <m/>
    <n v="3.41946E-3"/>
    <s v="L"/>
    <s v="M"/>
    <n v="58"/>
    <m/>
    <m/>
    <m/>
    <m/>
    <m/>
    <m/>
    <m/>
    <m/>
  </r>
  <r>
    <x v="0"/>
    <s v="MOJ0020"/>
    <n v="33"/>
    <s v="n"/>
    <n v="101262"/>
    <s v="Fagaceae"/>
    <x v="3"/>
    <s v="sp2"/>
    <x v="6"/>
    <s v="Quercus lanceolado"/>
    <d v="2015-04-26T00:00:00"/>
    <n v="342"/>
    <x v="2"/>
    <n v="135.33631327750592"/>
    <m/>
    <n v="9.1816740000000008E-2"/>
    <s v="M"/>
    <m/>
    <n v="159"/>
    <m/>
    <m/>
    <m/>
    <m/>
    <m/>
    <m/>
    <m/>
    <m/>
  </r>
  <r>
    <x v="0"/>
    <s v="MOJ2080"/>
    <n v="23"/>
    <s v="n"/>
    <n v="101825"/>
    <s v="Ericaceae"/>
    <x v="17"/>
    <m/>
    <x v="21"/>
    <s v="cf pernettia"/>
    <d v="2015-05-09T00:00:00"/>
    <n v="83"/>
    <x v="3"/>
    <n v="117.70380250765332"/>
    <m/>
    <n v="5.4078649999999995E-3"/>
    <s v="M"/>
    <m/>
    <n v="59"/>
    <m/>
    <m/>
    <m/>
    <m/>
    <m/>
    <m/>
    <m/>
    <m/>
  </r>
  <r>
    <x v="0"/>
    <s v="MOJ2000"/>
    <n v="33"/>
    <s v="n"/>
    <n v="101572"/>
    <s v="Primulaceae"/>
    <x v="2"/>
    <s v="sp5"/>
    <x v="2"/>
    <s v="Ardisia normal"/>
    <d v="2015-05-08T00:00:00"/>
    <n v="60"/>
    <x v="3"/>
    <n v="180.09837479064538"/>
    <m/>
    <n v="2.826E-3"/>
    <m/>
    <m/>
    <m/>
    <m/>
    <m/>
    <m/>
    <m/>
    <m/>
    <m/>
    <m/>
    <m/>
  </r>
  <r>
    <x v="0"/>
    <s v="MOJ2040"/>
    <n v="23"/>
    <s v="n"/>
    <n v="101675"/>
    <s v="Fagaceae"/>
    <x v="3"/>
    <s v="sp1"/>
    <x v="4"/>
    <s v="Quercus"/>
    <d v="2015-05-09T00:00:00"/>
    <n v="262"/>
    <x v="0"/>
    <n v="178.7517325708709"/>
    <m/>
    <n v="5.3885540000000003E-2"/>
    <m/>
    <m/>
    <m/>
    <m/>
    <m/>
    <m/>
    <m/>
    <m/>
    <m/>
    <m/>
    <m/>
  </r>
  <r>
    <x v="0"/>
    <s v="MOJ6040"/>
    <n v="42"/>
    <s v="n"/>
    <n v="102321"/>
    <s v="Rubiaceae"/>
    <x v="8"/>
    <s v="sp1"/>
    <x v="10"/>
    <s v="Alzatea peluda"/>
    <d v="2015-05-12T00:00:00"/>
    <n v="76"/>
    <x v="3"/>
    <n v="144.28294452059703"/>
    <m/>
    <n v="4.5341599999999998E-3"/>
    <s v="M"/>
    <m/>
    <n v="53"/>
    <m/>
    <m/>
    <m/>
    <m/>
    <m/>
    <m/>
    <m/>
    <m/>
  </r>
  <r>
    <x v="0"/>
    <s v="MOJ0000"/>
    <n v="44"/>
    <s v="n"/>
    <n v="101214"/>
    <s v="Primulaceae"/>
    <x v="2"/>
    <s v="sp7"/>
    <x v="3"/>
    <s v="Ardisia roja"/>
    <d v="2015-04-26T00:00:00"/>
    <n v="54"/>
    <x v="3"/>
    <n v="166.18158264898983"/>
    <m/>
    <n v="2.2890599999999999E-3"/>
    <m/>
    <m/>
    <m/>
    <m/>
    <m/>
    <m/>
    <m/>
    <m/>
    <m/>
    <m/>
    <m/>
  </r>
  <r>
    <x v="0"/>
    <s v="MOJ2060"/>
    <n v="44"/>
    <s v="n"/>
    <n v="101781"/>
    <s v="Pentaphylacaceae"/>
    <x v="7"/>
    <s v="vertheoidaes"/>
    <x v="9"/>
    <s v="Alterno aserrado"/>
    <d v="2015-05-09T00:00:00"/>
    <n v="60"/>
    <x v="3"/>
    <n v="161.89344841512559"/>
    <m/>
    <n v="2.826E-3"/>
    <m/>
    <m/>
    <m/>
    <m/>
    <m/>
    <m/>
    <m/>
    <m/>
    <m/>
    <m/>
    <m/>
  </r>
  <r>
    <x v="0"/>
    <s v="MOJ8060"/>
    <n v="22"/>
    <s v="n"/>
    <n v="102606"/>
    <s v="Sabiaceae"/>
    <x v="29"/>
    <m/>
    <x v="37"/>
    <s v="Meliosma quercus"/>
    <d v="2015-05-16T00:00:00"/>
    <n v="133"/>
    <x v="0"/>
    <n v="178.73557141897732"/>
    <m/>
    <n v="1.3885864999999999E-2"/>
    <m/>
    <m/>
    <m/>
    <m/>
    <m/>
    <m/>
    <m/>
    <m/>
    <m/>
    <m/>
    <m/>
  </r>
  <r>
    <x v="0"/>
    <s v="MOJ4020"/>
    <n v="31"/>
    <s v="n"/>
    <n v="101960"/>
    <s v="Pentaphylacaceae"/>
    <x v="7"/>
    <s v="vertheoidaes"/>
    <x v="9"/>
    <s v="Alterno aserrado"/>
    <d v="2015-05-10T00:00:00"/>
    <n v="66"/>
    <x v="3"/>
    <n v="155.72300677652956"/>
    <m/>
    <n v="3.41946E-3"/>
    <m/>
    <m/>
    <m/>
    <m/>
    <m/>
    <m/>
    <m/>
    <m/>
    <m/>
    <m/>
    <m/>
  </r>
  <r>
    <x v="3"/>
    <s v="MIR8040"/>
    <n v="42"/>
    <s v="n"/>
    <n v="103589"/>
    <s v="Meliaceae"/>
    <x v="46"/>
    <m/>
    <x v="68"/>
    <s v="Guarea"/>
    <s v="jun/26/2015"/>
    <n v="255"/>
    <x v="0"/>
    <n v="178.68177892435835"/>
    <m/>
    <n v="5.1044625000000003E-2"/>
    <m/>
    <m/>
    <m/>
    <m/>
    <m/>
    <m/>
    <m/>
    <m/>
    <m/>
    <m/>
    <m/>
  </r>
  <r>
    <x v="1"/>
    <s v="ALM0080"/>
    <n v="42"/>
    <s v="n"/>
    <n v="100205"/>
    <s v="Ericaceae"/>
    <x v="17"/>
    <m/>
    <x v="21"/>
    <s v="cf pernettia"/>
    <d v="2015-04-15T00:00:00"/>
    <n v="125"/>
    <x v="0"/>
    <n v="178.60235152380181"/>
    <m/>
    <n v="1.2265625E-2"/>
    <m/>
    <m/>
    <m/>
    <m/>
    <m/>
    <m/>
    <m/>
    <m/>
    <m/>
    <m/>
    <m/>
  </r>
  <r>
    <x v="0"/>
    <s v="MOJ8000"/>
    <n v="24"/>
    <s v="n"/>
    <n v="102447"/>
    <s v="Primulaceae"/>
    <x v="2"/>
    <s v="sp5"/>
    <x v="2"/>
    <s v="Ardisia normal"/>
    <d v="2015-05-15T00:00:00"/>
    <n v="56"/>
    <x v="3"/>
    <n v="182.74224633237122"/>
    <m/>
    <n v="2.4617600000000003E-3"/>
    <m/>
    <m/>
    <m/>
    <m/>
    <m/>
    <m/>
    <m/>
    <m/>
    <m/>
    <m/>
    <m/>
  </r>
  <r>
    <x v="0"/>
    <s v="MOJ6020"/>
    <n v="14"/>
    <s v="n"/>
    <n v="102241"/>
    <s v="Indet"/>
    <x v="45"/>
    <n v="2"/>
    <x v="84"/>
    <s v="Indet3"/>
    <d v="2015-05-12T00:00:00"/>
    <n v="57"/>
    <x v="3"/>
    <n v="147.45717619619347"/>
    <m/>
    <n v="2.550465E-3"/>
    <s v="L"/>
    <m/>
    <m/>
    <m/>
    <m/>
    <m/>
    <m/>
    <s v="Esteril"/>
    <m/>
    <m/>
    <s v="No olor no latex"/>
  </r>
  <r>
    <x v="0"/>
    <s v="MOJ2040"/>
    <n v="23"/>
    <s v="n"/>
    <n v="101672"/>
    <s v="Primulaceae"/>
    <x v="44"/>
    <s v="sp2"/>
    <x v="61"/>
    <s v="Myrsine chryso"/>
    <d v="2015-05-09T00:00:00"/>
    <n v="74"/>
    <x v="3"/>
    <n v="149.61741097729211"/>
    <m/>
    <n v="4.2986600000000002E-3"/>
    <m/>
    <m/>
    <m/>
    <m/>
    <m/>
    <m/>
    <m/>
    <m/>
    <m/>
    <m/>
    <m/>
  </r>
  <r>
    <x v="3"/>
    <s v="MIR2020"/>
    <n v="24"/>
    <s v="n"/>
    <n v="102914"/>
    <s v="Fabaceae"/>
    <x v="18"/>
    <s v="sp1"/>
    <x v="22"/>
    <s v="Inga"/>
    <s v="jun/21/2015"/>
    <n v="127"/>
    <x v="0"/>
    <n v="178.54070859710862"/>
    <m/>
    <n v="1.2661265000000001E-2"/>
    <m/>
    <m/>
    <m/>
    <m/>
    <m/>
    <m/>
    <m/>
    <m/>
    <m/>
    <m/>
    <m/>
  </r>
  <r>
    <x v="1"/>
    <s v="ALM0020"/>
    <n v="42"/>
    <s v="n"/>
    <n v="100042"/>
    <s v="Styracaceae"/>
    <x v="4"/>
    <m/>
    <x v="5"/>
    <s v="Styrax"/>
    <d v="2015-04-14T00:00:00"/>
    <n v="119"/>
    <x v="0"/>
    <n v="178.51454032679158"/>
    <m/>
    <n v="1.1116384999999999E-2"/>
    <m/>
    <m/>
    <m/>
    <m/>
    <m/>
    <m/>
    <m/>
    <m/>
    <m/>
    <m/>
    <m/>
  </r>
  <r>
    <x v="2"/>
    <s v="COP0040"/>
    <n v="31"/>
    <s v="n"/>
    <n v="54139"/>
    <s v="Fagaceae"/>
    <x v="3"/>
    <s v="sp1"/>
    <x v="4"/>
    <s v="Quercus"/>
    <d v="2015-03-22T00:00:00"/>
    <n v="172"/>
    <x v="0"/>
    <n v="178.38126384929831"/>
    <m/>
    <n v="2.3223440000000001E-2"/>
    <s v="L"/>
    <m/>
    <m/>
    <m/>
    <m/>
    <m/>
    <m/>
    <m/>
    <m/>
    <m/>
    <s v="Murriendo"/>
  </r>
  <r>
    <x v="0"/>
    <s v="MOJ0060"/>
    <n v="11"/>
    <s v="n"/>
    <n v="101337"/>
    <s v="Fagaceae"/>
    <x v="3"/>
    <s v="sp2"/>
    <x v="6"/>
    <s v="Quercus lanceolado"/>
    <d v="2015-04-27T00:00:00"/>
    <n v="355"/>
    <x v="2"/>
    <n v="134.80426220629306"/>
    <m/>
    <n v="9.8929624999999993E-2"/>
    <m/>
    <m/>
    <m/>
    <m/>
    <m/>
    <m/>
    <m/>
    <m/>
    <m/>
    <m/>
    <m/>
  </r>
  <r>
    <x v="0"/>
    <s v="MOJ6080"/>
    <n v="11"/>
    <s v="n"/>
    <n v="102380"/>
    <s v="Aquifoliaceae"/>
    <x v="15"/>
    <s v="sp2"/>
    <x v="19"/>
    <s v="Ilex amarillo"/>
    <d v="2015-05-15T00:00:00"/>
    <n v="65"/>
    <x v="3"/>
    <n v="178.62545466454554"/>
    <m/>
    <n v="3.3166250000000001E-3"/>
    <m/>
    <m/>
    <m/>
    <m/>
    <m/>
    <m/>
    <m/>
    <m/>
    <m/>
    <m/>
    <m/>
  </r>
  <r>
    <x v="0"/>
    <s v="MOJ0060"/>
    <n v="43"/>
    <s v="n"/>
    <n v="101400"/>
    <s v="Pentaphylacaceae"/>
    <x v="7"/>
    <s v="vertheoidaes"/>
    <x v="9"/>
    <s v="Alterno aserrado"/>
    <d v="2015-04-27T00:00:00"/>
    <n v="64"/>
    <x v="3"/>
    <n v="169.66137141451037"/>
    <m/>
    <n v="3.21536E-3"/>
    <m/>
    <m/>
    <m/>
    <m/>
    <m/>
    <m/>
    <m/>
    <m/>
    <m/>
    <m/>
    <m/>
  </r>
  <r>
    <x v="0"/>
    <s v="MOJ0000"/>
    <n v="44"/>
    <s v="n"/>
    <n v="101212"/>
    <s v="Primulaceae"/>
    <x v="2"/>
    <s v="sp7"/>
    <x v="3"/>
    <s v="Ardisia roja"/>
    <d v="2015-04-26T00:00:00"/>
    <n v="50"/>
    <x v="3"/>
    <n v="110.55960772054534"/>
    <m/>
    <n v="1.9624999999999998E-3"/>
    <m/>
    <m/>
    <m/>
    <m/>
    <m/>
    <m/>
    <m/>
    <m/>
    <m/>
    <m/>
    <m/>
  </r>
  <r>
    <x v="0"/>
    <s v="MOJ6020"/>
    <n v="14"/>
    <s v="n"/>
    <n v="102242"/>
    <s v="Rubiaceae"/>
    <x v="8"/>
    <s v="sp1"/>
    <x v="10"/>
    <s v="Alzatea peluda"/>
    <d v="2015-05-12T00:00:00"/>
    <n v="52"/>
    <x v="3"/>
    <n v="120.59065329200642"/>
    <m/>
    <n v="2.1226399999999999E-3"/>
    <m/>
    <m/>
    <m/>
    <m/>
    <m/>
    <m/>
    <m/>
    <m/>
    <m/>
    <m/>
    <m/>
  </r>
  <r>
    <x v="0"/>
    <s v="MOJ4020"/>
    <n v="23"/>
    <s v="n"/>
    <n v="101948"/>
    <s v="Araliaceae"/>
    <x v="22"/>
    <s v="sp1"/>
    <x v="27"/>
    <s v="bolitas"/>
    <d v="2015-05-10T00:00:00"/>
    <n v="92"/>
    <x v="3"/>
    <n v="140.73233001437814"/>
    <m/>
    <n v="6.6442400000000009E-3"/>
    <m/>
    <m/>
    <m/>
    <m/>
    <m/>
    <m/>
    <m/>
    <m/>
    <m/>
    <m/>
    <m/>
  </r>
  <r>
    <x v="3"/>
    <s v="MIR6000"/>
    <n v="13"/>
    <s v="n"/>
    <n v="103294"/>
    <s v="Rubiaceae"/>
    <x v="8"/>
    <s v="sp1"/>
    <x v="10"/>
    <s v="Alzatea peluda"/>
    <s v="jun/22/2015"/>
    <n v="116"/>
    <x v="0"/>
    <n v="177.88848926922063"/>
    <m/>
    <n v="1.0562960000000001E-2"/>
    <s v="Q"/>
    <m/>
    <m/>
    <m/>
    <m/>
    <m/>
    <m/>
    <m/>
    <m/>
    <m/>
    <m/>
  </r>
  <r>
    <x v="2"/>
    <s v="COP0000"/>
    <n v="32"/>
    <s v="n"/>
    <n v="54035"/>
    <s v="Symplocaceae"/>
    <x v="13"/>
    <s v="sp1"/>
    <x v="15"/>
    <s v="Theaceae rosada"/>
    <d v="2015-03-22T00:00:00"/>
    <n v="190"/>
    <x v="0"/>
    <n v="177.86837661892577"/>
    <m/>
    <n v="2.8338499999999999E-2"/>
    <m/>
    <m/>
    <m/>
    <m/>
    <m/>
    <m/>
    <m/>
    <m/>
    <m/>
    <m/>
    <m/>
  </r>
  <r>
    <x v="2"/>
    <s v="COP6000"/>
    <n v="43"/>
    <s v="n"/>
    <n v="54522"/>
    <s v="Meliaceae"/>
    <x v="43"/>
    <s v="sp5"/>
    <x v="74"/>
    <s v="Trichilla pseudoalada"/>
    <d v="2015-03-24T00:00:00"/>
    <n v="133"/>
    <x v="0"/>
    <n v="177.71667153149198"/>
    <m/>
    <n v="1.3885864999999999E-2"/>
    <m/>
    <m/>
    <m/>
    <m/>
    <m/>
    <m/>
    <m/>
    <m/>
    <m/>
    <m/>
    <m/>
  </r>
  <r>
    <x v="1"/>
    <s v="ALM4000"/>
    <n v="42"/>
    <s v="n"/>
    <n v="100476"/>
    <s v="Cornaceae"/>
    <x v="5"/>
    <s v="disciflora"/>
    <x v="7"/>
    <s v="Cornus"/>
    <d v="2015-04-17T00:00:00"/>
    <n v="150"/>
    <x v="0"/>
    <n v="177.67953638088724"/>
    <m/>
    <n v="1.7662500000000001E-2"/>
    <m/>
    <m/>
    <m/>
    <m/>
    <m/>
    <m/>
    <m/>
    <m/>
    <m/>
    <m/>
    <m/>
  </r>
  <r>
    <x v="0"/>
    <s v="MOJ2020"/>
    <n v="23"/>
    <s v="n"/>
    <n v="101620"/>
    <s v="Lauraceae"/>
    <x v="16"/>
    <s v="sp5"/>
    <x v="20"/>
    <s v="Laurel banano"/>
    <d v="2015-05-08T00:00:00"/>
    <n v="363"/>
    <x v="2"/>
    <n v="133.52982923401635"/>
    <m/>
    <n v="0.10343866500000001"/>
    <m/>
    <m/>
    <m/>
    <m/>
    <m/>
    <m/>
    <m/>
    <m/>
    <m/>
    <m/>
    <m/>
  </r>
  <r>
    <x v="0"/>
    <s v="MOJ2060"/>
    <n v="44"/>
    <s v="n"/>
    <n v="101777"/>
    <s v="Rubiaceae"/>
    <x v="8"/>
    <s v="sp1"/>
    <x v="10"/>
    <s v="Alzatea peluda"/>
    <d v="2015-05-09T00:00:00"/>
    <n v="80"/>
    <x v="3"/>
    <n v="149.28180890167232"/>
    <m/>
    <n v="5.0239999999999998E-3"/>
    <m/>
    <m/>
    <m/>
    <m/>
    <m/>
    <m/>
    <m/>
    <m/>
    <m/>
    <m/>
    <m/>
  </r>
  <r>
    <x v="0"/>
    <s v="MOJ0020"/>
    <n v="33"/>
    <s v="n"/>
    <n v="101263"/>
    <s v="Styracaceae"/>
    <x v="4"/>
    <m/>
    <x v="5"/>
    <s v="Styrax"/>
    <d v="2015-04-26T00:00:00"/>
    <n v="85"/>
    <x v="3"/>
    <n v="114.57405854378551"/>
    <m/>
    <n v="5.6716249999999996E-3"/>
    <m/>
    <m/>
    <m/>
    <m/>
    <m/>
    <m/>
    <m/>
    <m/>
    <m/>
    <m/>
    <m/>
  </r>
  <r>
    <x v="0"/>
    <s v="MOJ2000"/>
    <n v="23"/>
    <s v="n"/>
    <n v="101530"/>
    <s v="Styracaceae"/>
    <x v="4"/>
    <m/>
    <x v="5"/>
    <s v="Styrax"/>
    <d v="2015-05-08T00:00:00"/>
    <n v="95"/>
    <x v="3"/>
    <n v="167.99526167413529"/>
    <m/>
    <n v="7.0846249999999998E-3"/>
    <m/>
    <m/>
    <m/>
    <m/>
    <m/>
    <m/>
    <m/>
    <m/>
    <m/>
    <m/>
    <m/>
  </r>
  <r>
    <x v="3"/>
    <s v="MIR8000"/>
    <n v="43"/>
    <s v="n"/>
    <n v="103501"/>
    <s v="Cornaceae"/>
    <x v="5"/>
    <s v="disciflora"/>
    <x v="7"/>
    <s v="Cornus"/>
    <s v="jun/23/2015"/>
    <n v="226"/>
    <x v="0"/>
    <n v="177.61386690657531"/>
    <m/>
    <n v="4.0094660000000004E-2"/>
    <m/>
    <m/>
    <m/>
    <m/>
    <m/>
    <m/>
    <m/>
    <m/>
    <m/>
    <m/>
    <m/>
  </r>
  <r>
    <x v="1"/>
    <s v="ALM0040"/>
    <n v="12"/>
    <s v="n"/>
    <n v="100055"/>
    <s v="Primulaceae"/>
    <x v="2"/>
    <s v="sp5"/>
    <x v="2"/>
    <s v="Ardisia normal"/>
    <d v="2015-04-14T00:00:00"/>
    <n v="139"/>
    <x v="0"/>
    <n v="177.40583934162294"/>
    <m/>
    <n v="1.5166985000000001E-2"/>
    <m/>
    <m/>
    <m/>
    <m/>
    <m/>
    <m/>
    <m/>
    <m/>
    <m/>
    <m/>
    <m/>
  </r>
  <r>
    <x v="3"/>
    <s v="MIR4020"/>
    <n v="22"/>
    <s v="n"/>
    <n v="103162"/>
    <s v="Magnoliaceae"/>
    <x v="12"/>
    <m/>
    <x v="14"/>
    <s v="Magnolia"/>
    <s v="jun/22/2015"/>
    <n v="138"/>
    <x v="0"/>
    <n v="177.08982625654471"/>
    <m/>
    <n v="1.4949540000000001E-2"/>
    <s v="M"/>
    <m/>
    <n v="114"/>
    <m/>
    <m/>
    <m/>
    <m/>
    <m/>
    <m/>
    <m/>
    <m/>
  </r>
  <r>
    <x v="0"/>
    <s v="MOJ2020"/>
    <n v="34"/>
    <s v="n"/>
    <n v="101638"/>
    <s v="Lauraceae"/>
    <x v="16"/>
    <s v="sp10"/>
    <x v="28"/>
    <s v="Laurel rhamnus"/>
    <d v="2015-05-08T00:00:00"/>
    <n v="294"/>
    <x v="0"/>
    <n v="176.94223781417014"/>
    <m/>
    <n v="6.7852260000000011E-2"/>
    <m/>
    <m/>
    <m/>
    <m/>
    <m/>
    <m/>
    <m/>
    <m/>
    <m/>
    <m/>
    <m/>
  </r>
  <r>
    <x v="0"/>
    <s v="MOJ2000"/>
    <n v="41"/>
    <s v="n"/>
    <n v="101592"/>
    <s v="Primulaceae"/>
    <x v="2"/>
    <s v="sp7"/>
    <x v="3"/>
    <s v="Ardisia roja"/>
    <d v="2015-05-08T00:00:00"/>
    <n v="73"/>
    <x v="3"/>
    <n v="178.02987162135713"/>
    <m/>
    <n v="4.1832650000000002E-3"/>
    <m/>
    <m/>
    <m/>
    <m/>
    <m/>
    <m/>
    <m/>
    <m/>
    <m/>
    <m/>
    <m/>
  </r>
  <r>
    <x v="0"/>
    <s v="MOJ6000"/>
    <n v="13"/>
    <s v="n"/>
    <n v="102182"/>
    <s v="Primulaceae"/>
    <x v="2"/>
    <s v="sp5"/>
    <x v="2"/>
    <s v="Ardisia normal"/>
    <d v="2015-05-11T00:00:00"/>
    <n v="84"/>
    <x v="3"/>
    <n v="191.7563669984134"/>
    <m/>
    <n v="5.5389599999999999E-3"/>
    <s v="M"/>
    <m/>
    <n v="58"/>
    <m/>
    <m/>
    <m/>
    <m/>
    <m/>
    <m/>
    <m/>
    <m/>
  </r>
  <r>
    <x v="0"/>
    <s v="MOJ4080"/>
    <n v="32"/>
    <s v="n"/>
    <n v="102147"/>
    <s v="Rosaceae"/>
    <x v="21"/>
    <m/>
    <x v="25"/>
    <s v="Prunus"/>
    <d v="2015-05-11T00:00:00"/>
    <n v="56"/>
    <x v="3"/>
    <n v="190.31270515202095"/>
    <m/>
    <n v="2.4617600000000003E-3"/>
    <m/>
    <m/>
    <m/>
    <m/>
    <m/>
    <m/>
    <m/>
    <s v="Esteril"/>
    <m/>
    <m/>
    <m/>
  </r>
  <r>
    <x v="0"/>
    <s v="MOJ6000"/>
    <n v="24"/>
    <s v="n"/>
    <n v="102189"/>
    <s v="Styracaceae"/>
    <x v="4"/>
    <m/>
    <x v="5"/>
    <s v="Styrax"/>
    <d v="2015-05-11T00:00:00"/>
    <n v="68"/>
    <x v="3"/>
    <n v="164.58530115283043"/>
    <m/>
    <n v="3.6298400000000001E-3"/>
    <m/>
    <m/>
    <m/>
    <m/>
    <m/>
    <m/>
    <m/>
    <m/>
    <m/>
    <m/>
    <m/>
  </r>
  <r>
    <x v="0"/>
    <s v="MOJ0040"/>
    <n v="42"/>
    <s v="n"/>
    <n v="101325"/>
    <s v="Adoxaceae"/>
    <x v="0"/>
    <m/>
    <x v="0"/>
    <s v="Viburnum"/>
    <d v="2015-04-27T00:00:00"/>
    <n v="131"/>
    <x v="0"/>
    <n v="176.88811797254652"/>
    <m/>
    <n v="1.3471385000000001E-2"/>
    <m/>
    <m/>
    <m/>
    <m/>
    <m/>
    <m/>
    <m/>
    <m/>
    <m/>
    <m/>
    <m/>
  </r>
  <r>
    <x v="1"/>
    <s v="ALM8040"/>
    <n v="41"/>
    <s v="n"/>
    <n v="101038"/>
    <s v="Lauraceae"/>
    <x v="24"/>
    <s v="sp1"/>
    <x v="30"/>
    <s v="Laurel coco"/>
    <d v="2015-04-21T00:00:00"/>
    <n v="111"/>
    <x v="0"/>
    <n v="176.81417307362801"/>
    <m/>
    <n v="9.671985000000001E-3"/>
    <m/>
    <m/>
    <m/>
    <m/>
    <m/>
    <m/>
    <m/>
    <m/>
    <m/>
    <m/>
    <m/>
  </r>
  <r>
    <x v="2"/>
    <s v="COP4080"/>
    <n v="43"/>
    <s v="n"/>
    <n v="54493"/>
    <s v="Araliaceae"/>
    <x v="9"/>
    <s v="sp1"/>
    <x v="11"/>
    <s v="Schefflera copete"/>
    <d v="2015-03-24T00:00:00"/>
    <n v="271"/>
    <x v="0"/>
    <n v="176.60581183875067"/>
    <n v="170"/>
    <n v="5.7651185000000008E-2"/>
    <s v="A"/>
    <m/>
    <m/>
    <m/>
    <m/>
    <m/>
    <m/>
    <m/>
    <m/>
    <m/>
    <s v="Measure at, 170"/>
  </r>
  <r>
    <x v="0"/>
    <s v="MOJ8000"/>
    <n v="32"/>
    <s v="n"/>
    <n v="102465"/>
    <s v="Adoxaceae"/>
    <x v="0"/>
    <m/>
    <x v="0"/>
    <s v="Viburnum"/>
    <d v="2015-05-15T00:00:00"/>
    <n v="144"/>
    <x v="0"/>
    <n v="176.60128955810234"/>
    <m/>
    <n v="1.6277759999999999E-2"/>
    <m/>
    <m/>
    <m/>
    <m/>
    <m/>
    <m/>
    <m/>
    <m/>
    <m/>
    <m/>
    <m/>
  </r>
  <r>
    <x v="0"/>
    <s v="MOJ0020"/>
    <n v="22"/>
    <s v="n"/>
    <n v="101241"/>
    <s v="Pentaphylacaceae"/>
    <x v="7"/>
    <s v="vertheoidaes"/>
    <x v="9"/>
    <s v="Alterno aserrado"/>
    <d v="2015-04-26T00:00:00"/>
    <n v="134"/>
    <x v="0"/>
    <n v="176.58755911183664"/>
    <m/>
    <n v="1.4095460000000001E-2"/>
    <m/>
    <m/>
    <m/>
    <m/>
    <m/>
    <m/>
    <m/>
    <m/>
    <m/>
    <m/>
    <m/>
  </r>
  <r>
    <x v="0"/>
    <s v="MOJ4040"/>
    <n v="11"/>
    <s v="n"/>
    <n v="101997"/>
    <s v="Primulaceae"/>
    <x v="2"/>
    <s v="sp1"/>
    <x v="62"/>
    <s v="Ardisia blanca"/>
    <d v="2015-05-11T00:00:00"/>
    <n v="66"/>
    <x v="3"/>
    <n v="129.09616169583953"/>
    <m/>
    <n v="3.41946E-3"/>
    <s v="NC"/>
    <m/>
    <m/>
    <m/>
    <m/>
    <m/>
    <m/>
    <m/>
    <m/>
    <m/>
    <m/>
  </r>
  <r>
    <x v="0"/>
    <s v="MOJ6060"/>
    <n v="14"/>
    <s v="n"/>
    <n v="102339"/>
    <s v="Styracaceae"/>
    <x v="4"/>
    <m/>
    <x v="5"/>
    <s v="Styrax"/>
    <d v="2015-05-12T00:00:00"/>
    <n v="143"/>
    <x v="0"/>
    <n v="176.57491769435617"/>
    <m/>
    <n v="1.6052465000000002E-2"/>
    <m/>
    <m/>
    <m/>
    <m/>
    <m/>
    <m/>
    <m/>
    <m/>
    <m/>
    <m/>
    <m/>
  </r>
  <r>
    <x v="0"/>
    <s v="MOJ4060"/>
    <n v="41"/>
    <s v="n"/>
    <n v="102128"/>
    <s v="Rubiaceae"/>
    <x v="8"/>
    <s v="sp1"/>
    <x v="10"/>
    <s v="Alzatea peluda"/>
    <d v="2015-05-11T00:00:00"/>
    <n v="100"/>
    <x v="0"/>
    <n v="176.51854587365057"/>
    <m/>
    <n v="7.8499999999999993E-3"/>
    <s v="M"/>
    <m/>
    <n v="59"/>
    <m/>
    <m/>
    <m/>
    <m/>
    <m/>
    <m/>
    <m/>
    <m/>
  </r>
  <r>
    <x v="3"/>
    <s v="MIR2040"/>
    <n v="23"/>
    <s v="n"/>
    <n v="102977"/>
    <s v="Rosaceae"/>
    <x v="21"/>
    <m/>
    <x v="25"/>
    <s v="Prunus"/>
    <s v="jun/21/2015"/>
    <n v="146"/>
    <x v="0"/>
    <n v="176.49384094378888"/>
    <m/>
    <n v="1.6733060000000001E-2"/>
    <m/>
    <m/>
    <m/>
    <m/>
    <m/>
    <m/>
    <m/>
    <m/>
    <m/>
    <m/>
    <m/>
  </r>
  <r>
    <x v="3"/>
    <s v="MIR6040"/>
    <n v="24"/>
    <s v="n"/>
    <n v="103365"/>
    <s v="Styracaceae"/>
    <x v="4"/>
    <m/>
    <x v="5"/>
    <s v="Styrax"/>
    <s v="jun/23/2015"/>
    <n v="219"/>
    <x v="0"/>
    <n v="176.28421138233369"/>
    <m/>
    <n v="3.7649385E-2"/>
    <m/>
    <m/>
    <m/>
    <m/>
    <m/>
    <m/>
    <m/>
    <m/>
    <m/>
    <m/>
    <m/>
  </r>
  <r>
    <x v="3"/>
    <s v="MIR2040"/>
    <n v="42"/>
    <s v="n"/>
    <n v="103003"/>
    <s v="Myrtaceae"/>
    <x v="25"/>
    <s v="sp2"/>
    <x v="32"/>
    <s v="Myrta PR"/>
    <s v="jun/21/2015"/>
    <n v="261"/>
    <x v="0"/>
    <n v="176.24582037598367"/>
    <m/>
    <n v="5.3474985000000003E-2"/>
    <m/>
    <m/>
    <m/>
    <m/>
    <m/>
    <m/>
    <m/>
    <m/>
    <m/>
    <m/>
    <m/>
  </r>
  <r>
    <x v="0"/>
    <s v="MOJ6040"/>
    <n v="12"/>
    <s v="n"/>
    <n v="102287"/>
    <s v="Sabiaceae"/>
    <x v="29"/>
    <m/>
    <x v="37"/>
    <s v="Meliosma quercus"/>
    <d v="2015-05-12T00:00:00"/>
    <n v="116"/>
    <x v="0"/>
    <n v="176.21550159278422"/>
    <m/>
    <n v="1.0562960000000001E-2"/>
    <m/>
    <m/>
    <m/>
    <m/>
    <m/>
    <m/>
    <m/>
    <m/>
    <m/>
    <m/>
    <m/>
  </r>
  <r>
    <x v="0"/>
    <s v="MOJ6020"/>
    <n v="31"/>
    <s v="n"/>
    <n v="102252"/>
    <s v="Sabiaceae"/>
    <x v="29"/>
    <m/>
    <x v="37"/>
    <s v="Meliosma quercus"/>
    <d v="2015-05-12T00:00:00"/>
    <n v="67"/>
    <x v="3"/>
    <n v="123.84907900410059"/>
    <m/>
    <n v="3.5238650000000002E-3"/>
    <m/>
    <m/>
    <m/>
    <m/>
    <m/>
    <m/>
    <m/>
    <m/>
    <m/>
    <m/>
    <m/>
  </r>
  <r>
    <x v="3"/>
    <s v="MIR0080"/>
    <n v="33"/>
    <s v="n"/>
    <n v="102865"/>
    <s v="Styracaceae"/>
    <x v="4"/>
    <m/>
    <x v="5"/>
    <s v="Styrax"/>
    <s v="jun/20/2015"/>
    <n v="274"/>
    <x v="0"/>
    <n v="176.09542561880514"/>
    <m/>
    <n v="5.8934660000000007E-2"/>
    <m/>
    <m/>
    <m/>
    <m/>
    <m/>
    <m/>
    <m/>
    <m/>
    <m/>
    <m/>
    <m/>
  </r>
  <r>
    <x v="0"/>
    <s v="MOJ4000"/>
    <n v="43"/>
    <s v="n"/>
    <n v="101910"/>
    <s v="Lauraceae"/>
    <x v="24"/>
    <s v="sp1"/>
    <x v="30"/>
    <s v="Laurel coco"/>
    <d v="2015-05-10T00:00:00"/>
    <n v="306"/>
    <x v="2"/>
    <n v="132.1609967025386"/>
    <m/>
    <n v="7.3504260000000016E-2"/>
    <m/>
    <m/>
    <m/>
    <m/>
    <m/>
    <m/>
    <m/>
    <m/>
    <m/>
    <m/>
    <m/>
  </r>
  <r>
    <x v="0"/>
    <s v="MOJ2040"/>
    <n v="32"/>
    <s v="n"/>
    <n v="101692"/>
    <s v="Primulaceae"/>
    <x v="2"/>
    <s v="sp5"/>
    <x v="2"/>
    <s v="Ardisia normal"/>
    <d v="2015-05-09T00:00:00"/>
    <n v="60"/>
    <x v="3"/>
    <n v="125.13461774262167"/>
    <m/>
    <n v="2.826E-3"/>
    <m/>
    <m/>
    <m/>
    <m/>
    <m/>
    <m/>
    <m/>
    <m/>
    <m/>
    <m/>
    <m/>
  </r>
  <r>
    <x v="0"/>
    <s v="MOJ0060"/>
    <n v="11"/>
    <s v="n"/>
    <n v="101331"/>
    <s v="Araliaceae"/>
    <x v="22"/>
    <s v="sp1"/>
    <x v="27"/>
    <s v="bolitas"/>
    <d v="2015-04-27T00:00:00"/>
    <n v="125"/>
    <x v="0"/>
    <n v="175.95431896879873"/>
    <m/>
    <n v="1.2265625E-2"/>
    <m/>
    <m/>
    <m/>
    <m/>
    <m/>
    <m/>
    <m/>
    <m/>
    <m/>
    <m/>
    <m/>
  </r>
  <r>
    <x v="0"/>
    <s v="MOJ0040"/>
    <n v="21"/>
    <s v="n"/>
    <n v="101303"/>
    <s v="Styracaceae"/>
    <x v="4"/>
    <m/>
    <x v="5"/>
    <s v="Styrax"/>
    <d v="2015-04-26T00:00:00"/>
    <n v="54"/>
    <x v="3"/>
    <n v="153.8432039861942"/>
    <m/>
    <n v="2.2890599999999999E-3"/>
    <m/>
    <m/>
    <m/>
    <m/>
    <m/>
    <m/>
    <m/>
    <m/>
    <m/>
    <m/>
    <m/>
  </r>
  <r>
    <x v="3"/>
    <s v="MIR0040"/>
    <n v="11"/>
    <s v="n"/>
    <n v="102763"/>
    <s v="Verbenaceae"/>
    <x v="34"/>
    <m/>
    <x v="46"/>
    <s v="Cytarexylum"/>
    <s v="jun/20/2015"/>
    <n v="104"/>
    <x v="0"/>
    <n v="175.83596557017512"/>
    <m/>
    <n v="8.4905599999999994E-3"/>
    <m/>
    <m/>
    <m/>
    <m/>
    <m/>
    <m/>
    <m/>
    <m/>
    <m/>
    <m/>
    <m/>
  </r>
  <r>
    <x v="0"/>
    <s v="MOJ8060"/>
    <n v="24"/>
    <s v="n"/>
    <n v="102598"/>
    <s v="Styracaceae"/>
    <x v="4"/>
    <m/>
    <x v="5"/>
    <s v="Styrax"/>
    <d v="2015-05-16T00:00:00"/>
    <n v="65"/>
    <x v="3"/>
    <n v="130.17590990426885"/>
    <m/>
    <n v="3.3166250000000001E-3"/>
    <m/>
    <m/>
    <m/>
    <m/>
    <m/>
    <m/>
    <m/>
    <m/>
    <m/>
    <m/>
    <m/>
  </r>
  <r>
    <x v="0"/>
    <s v="MOJ6060"/>
    <n v="13"/>
    <s v="n"/>
    <n v="102337"/>
    <s v="Primulaceae"/>
    <x v="2"/>
    <s v="sp5"/>
    <x v="2"/>
    <s v="Ardisia normal"/>
    <d v="2015-05-12T00:00:00"/>
    <n v="55"/>
    <x v="3"/>
    <n v="160.02266637791524"/>
    <m/>
    <n v="2.374625E-3"/>
    <m/>
    <m/>
    <m/>
    <m/>
    <m/>
    <m/>
    <m/>
    <m/>
    <m/>
    <m/>
    <m/>
  </r>
  <r>
    <x v="2"/>
    <s v="COP4060"/>
    <n v="24"/>
    <s v="n"/>
    <n v="54459"/>
    <s v="Staphyleaceae"/>
    <x v="49"/>
    <s v="cfoccidentalis"/>
    <x v="85"/>
    <s v="Turpinia"/>
    <d v="2015-03-24T00:00:00"/>
    <n v="224"/>
    <x v="0"/>
    <n v="175.70666765375506"/>
    <m/>
    <n v="3.9388160000000005E-2"/>
    <s v="M"/>
    <m/>
    <n v="176"/>
    <m/>
    <m/>
    <m/>
    <m/>
    <m/>
    <m/>
    <m/>
    <s v="the same from 54304"/>
  </r>
  <r>
    <x v="0"/>
    <s v="MOJ0080"/>
    <n v="13"/>
    <s v="n"/>
    <n v="101422"/>
    <s v="Ericaceae"/>
    <x v="17"/>
    <m/>
    <x v="21"/>
    <s v="cf pernettia"/>
    <d v="2015-04-27T00:00:00"/>
    <n v="98"/>
    <x v="3"/>
    <n v="194.4978889391042"/>
    <m/>
    <n v="7.5391400000000006E-3"/>
    <s v="M"/>
    <m/>
    <n v="61"/>
    <m/>
    <m/>
    <m/>
    <m/>
    <m/>
    <m/>
    <m/>
    <m/>
  </r>
  <r>
    <x v="0"/>
    <s v="MOJ8000"/>
    <n v="41"/>
    <s v="n"/>
    <n v="102483"/>
    <s v="Pentaphylacaceae"/>
    <x v="7"/>
    <s v="vertheoidaes"/>
    <x v="9"/>
    <s v="Alterno aserrado"/>
    <d v="2015-05-15T00:00:00"/>
    <n v="63"/>
    <x v="3"/>
    <n v="181.04029871008677"/>
    <m/>
    <n v="3.1156650000000001E-3"/>
    <m/>
    <m/>
    <m/>
    <m/>
    <m/>
    <m/>
    <m/>
    <m/>
    <m/>
    <m/>
    <m/>
  </r>
  <r>
    <x v="1"/>
    <s v="ALM4040"/>
    <n v="22"/>
    <s v="n"/>
    <n v="100512"/>
    <s v="Fagaceae"/>
    <x v="3"/>
    <s v="sp1"/>
    <x v="4"/>
    <s v="Quercus"/>
    <d v="2015-04-17T00:00:00"/>
    <n v="270"/>
    <x v="0"/>
    <n v="175.68421954588698"/>
    <m/>
    <n v="5.72265E-2"/>
    <m/>
    <m/>
    <m/>
    <m/>
    <m/>
    <m/>
    <m/>
    <m/>
    <m/>
    <m/>
    <m/>
  </r>
  <r>
    <x v="0"/>
    <s v="MOJ4040"/>
    <n v="24"/>
    <s v="n"/>
    <n v="102014"/>
    <s v="Primulaceae"/>
    <x v="2"/>
    <s v="sp7"/>
    <x v="3"/>
    <s v="Ardisia roja"/>
    <d v="2015-05-11T00:00:00"/>
    <n v="62"/>
    <x v="3"/>
    <n v="191.12788318688274"/>
    <m/>
    <n v="3.01754E-3"/>
    <m/>
    <m/>
    <m/>
    <m/>
    <m/>
    <m/>
    <m/>
    <m/>
    <m/>
    <m/>
    <m/>
  </r>
  <r>
    <x v="0"/>
    <s v="MOJ4080"/>
    <n v="32"/>
    <s v="n"/>
    <n v="102150"/>
    <s v="Primulaceae"/>
    <x v="2"/>
    <s v="sp7"/>
    <x v="3"/>
    <s v="Ardisia roja"/>
    <d v="2015-05-11T00:00:00"/>
    <n v="124"/>
    <x v="0"/>
    <n v="175.60804256821262"/>
    <m/>
    <n v="1.207016E-2"/>
    <s v="M"/>
    <m/>
    <n v="63"/>
    <m/>
    <m/>
    <m/>
    <m/>
    <m/>
    <m/>
    <m/>
    <m/>
  </r>
  <r>
    <x v="0"/>
    <s v="MOJ2080"/>
    <n v="21"/>
    <s v="n"/>
    <n v="101836"/>
    <s v="Indet"/>
    <x v="45"/>
    <n v="4"/>
    <x v="63"/>
    <s v="Pesciolo rojo"/>
    <d v="2015-05-10T00:00:00"/>
    <n v="74"/>
    <x v="3"/>
    <n v="157.47088842319206"/>
    <m/>
    <n v="4.2986600000000002E-3"/>
    <m/>
    <m/>
    <m/>
    <m/>
    <m/>
    <m/>
    <m/>
    <m/>
    <m/>
    <m/>
    <m/>
  </r>
  <r>
    <x v="0"/>
    <s v="MOJ6000"/>
    <n v="32"/>
    <s v="n"/>
    <n v="102209"/>
    <s v="Lauraceae"/>
    <x v="24"/>
    <s v="sp1"/>
    <x v="30"/>
    <s v="Laurel coco"/>
    <d v="2015-05-12T00:00:00"/>
    <n v="62"/>
    <x v="3"/>
    <n v="180.49182773094316"/>
    <m/>
    <n v="3.01754E-3"/>
    <m/>
    <m/>
    <m/>
    <m/>
    <m/>
    <m/>
    <m/>
    <m/>
    <m/>
    <m/>
    <m/>
  </r>
  <r>
    <x v="0"/>
    <s v="MOJ8020"/>
    <n v="22"/>
    <s v="n"/>
    <n v="102511"/>
    <s v="Pentaphylacaceae"/>
    <x v="7"/>
    <s v="vertheoidaes"/>
    <x v="9"/>
    <s v="Alterno aserrado"/>
    <d v="2015-05-15T00:00:00"/>
    <n v="67"/>
    <x v="3"/>
    <n v="172.05415606641358"/>
    <m/>
    <n v="3.5238650000000002E-3"/>
    <m/>
    <m/>
    <m/>
    <m/>
    <m/>
    <m/>
    <m/>
    <m/>
    <m/>
    <m/>
    <m/>
  </r>
  <r>
    <x v="3"/>
    <s v="MIR2060"/>
    <n v="32"/>
    <s v="n"/>
    <n v="103050"/>
    <s v="Melastomataceae"/>
    <x v="10"/>
    <s v="sp2"/>
    <x v="12"/>
    <s v="Melastoma lisa"/>
    <s v="jun/21/2015"/>
    <n v="118"/>
    <x v="0"/>
    <n v="175.60679411709742"/>
    <m/>
    <n v="1.093034E-2"/>
    <m/>
    <m/>
    <m/>
    <m/>
    <m/>
    <m/>
    <m/>
    <m/>
    <m/>
    <m/>
    <m/>
  </r>
  <r>
    <x v="0"/>
    <s v="MOJ4020"/>
    <n v="14"/>
    <s v="n"/>
    <n v="101934"/>
    <s v="Fagaceae"/>
    <x v="3"/>
    <s v="sp2"/>
    <x v="6"/>
    <s v="Quercus lanceolado"/>
    <d v="2015-05-10T00:00:00"/>
    <n v="290"/>
    <x v="0"/>
    <n v="175.56399625981578"/>
    <m/>
    <n v="6.6018499999999994E-2"/>
    <m/>
    <m/>
    <m/>
    <m/>
    <m/>
    <m/>
    <m/>
    <m/>
    <m/>
    <m/>
    <m/>
  </r>
  <r>
    <x v="0"/>
    <s v="MOJ0000"/>
    <n v="42"/>
    <s v="n"/>
    <n v="101221"/>
    <s v="Adoxaceae"/>
    <x v="0"/>
    <m/>
    <x v="0"/>
    <s v="Viburnum"/>
    <d v="2015-04-26T00:00:00"/>
    <n v="77"/>
    <x v="3"/>
    <n v="180.95170970918551"/>
    <m/>
    <n v="4.6542650000000003E-3"/>
    <m/>
    <m/>
    <m/>
    <m/>
    <m/>
    <m/>
    <m/>
    <m/>
    <m/>
    <m/>
    <m/>
  </r>
  <r>
    <x v="0"/>
    <s v="MOJ6040"/>
    <n v="21"/>
    <s v="n"/>
    <n v="102298"/>
    <s v="Rubiaceae"/>
    <x v="8"/>
    <s v="sp1"/>
    <x v="10"/>
    <s v="Alzatea peluda"/>
    <d v="2015-05-12T00:00:00"/>
    <n v="65"/>
    <x v="3"/>
    <n v="107.25938833259491"/>
    <m/>
    <n v="3.3166250000000001E-3"/>
    <m/>
    <m/>
    <m/>
    <m/>
    <m/>
    <m/>
    <m/>
    <m/>
    <m/>
    <m/>
    <m/>
  </r>
  <r>
    <x v="0"/>
    <s v="MOJ2040"/>
    <n v="34"/>
    <s v="n"/>
    <n v="101704"/>
    <s v="Sabiaceae"/>
    <x v="29"/>
    <m/>
    <x v="37"/>
    <s v="Meliosma quercus"/>
    <d v="2015-05-09T00:00:00"/>
    <n v="72"/>
    <x v="3"/>
    <n v="128.9082834135292"/>
    <m/>
    <n v="4.0694399999999997E-3"/>
    <s v="M"/>
    <m/>
    <n v="68"/>
    <m/>
    <m/>
    <m/>
    <m/>
    <m/>
    <m/>
    <m/>
    <m/>
  </r>
  <r>
    <x v="0"/>
    <s v="MOJ6080"/>
    <n v="32"/>
    <s v="n"/>
    <n v="102416"/>
    <s v="Sabiaceae"/>
    <x v="29"/>
    <m/>
    <x v="37"/>
    <s v="Meliosma quercus"/>
    <d v="2015-05-15T00:00:00"/>
    <n v="65"/>
    <x v="3"/>
    <n v="145.47304810104652"/>
    <m/>
    <n v="3.3166250000000001E-3"/>
    <m/>
    <m/>
    <m/>
    <m/>
    <m/>
    <m/>
    <m/>
    <m/>
    <m/>
    <m/>
    <m/>
  </r>
  <r>
    <x v="0"/>
    <s v="MOJ8020"/>
    <n v="14"/>
    <s v="n"/>
    <n v="102497"/>
    <s v="Araliaceae"/>
    <x v="22"/>
    <s v="sp1"/>
    <x v="27"/>
    <s v="bolitas"/>
    <d v="2015-05-15T00:00:00"/>
    <n v="96"/>
    <x v="3"/>
    <n v="105.69173792732336"/>
    <m/>
    <n v="7.2345600000000001E-3"/>
    <m/>
    <m/>
    <m/>
    <m/>
    <m/>
    <m/>
    <m/>
    <m/>
    <m/>
    <m/>
    <m/>
  </r>
  <r>
    <x v="1"/>
    <s v="ALM8020"/>
    <n v="14"/>
    <s v="n"/>
    <n v="100919"/>
    <s v="Rutaceae"/>
    <x v="14"/>
    <s v="cf.melanostictum"/>
    <x v="17"/>
    <s v="Zanthoxylum"/>
    <d v="2015-04-20T00:00:00"/>
    <n v="296"/>
    <x v="0"/>
    <n v="175.51578933920825"/>
    <m/>
    <n v="6.8778560000000002E-2"/>
    <m/>
    <m/>
    <m/>
    <m/>
    <m/>
    <m/>
    <m/>
    <m/>
    <m/>
    <m/>
    <m/>
  </r>
  <r>
    <x v="0"/>
    <s v="MOJ2080"/>
    <n v="21"/>
    <s v="n"/>
    <n v="101840"/>
    <s v="Indet"/>
    <x v="45"/>
    <n v="4"/>
    <x v="63"/>
    <s v="Pesciolo rojo"/>
    <d v="2015-05-10T00:00:00"/>
    <n v="130"/>
    <x v="0"/>
    <n v="175.41439566422764"/>
    <m/>
    <n v="1.3266500000000001E-2"/>
    <s v="M"/>
    <m/>
    <n v="52"/>
    <m/>
    <m/>
    <m/>
    <m/>
    <m/>
    <m/>
    <m/>
    <m/>
  </r>
  <r>
    <x v="0"/>
    <s v="MOJ8000"/>
    <n v="22"/>
    <s v="n"/>
    <n v="102456"/>
    <s v="Primulaceae"/>
    <x v="44"/>
    <s v="sp2"/>
    <x v="61"/>
    <s v="Myrsine chryso"/>
    <d v="2015-05-15T00:00:00"/>
    <n v="64"/>
    <x v="3"/>
    <n v="175.30655267090657"/>
    <m/>
    <n v="3.21536E-3"/>
    <m/>
    <m/>
    <m/>
    <m/>
    <m/>
    <m/>
    <m/>
    <m/>
    <m/>
    <m/>
    <m/>
  </r>
  <r>
    <x v="0"/>
    <s v="MOJ2000"/>
    <n v="31"/>
    <s v="n"/>
    <n v="101561"/>
    <s v="Rubiaceae"/>
    <x v="8"/>
    <s v="sp1"/>
    <x v="10"/>
    <s v="Alzatea peluda"/>
    <d v="2015-05-08T00:00:00"/>
    <n v="62"/>
    <x v="3"/>
    <n v="152.9859823807422"/>
    <m/>
    <n v="3.01754E-3"/>
    <s v="L"/>
    <m/>
    <m/>
    <m/>
    <m/>
    <m/>
    <m/>
    <m/>
    <m/>
    <m/>
    <m/>
  </r>
  <r>
    <x v="0"/>
    <s v="MOJ4080"/>
    <n v="11"/>
    <s v="n"/>
    <n v="102129"/>
    <s v="Styracaceae"/>
    <x v="4"/>
    <m/>
    <x v="5"/>
    <s v="Styrax"/>
    <d v="2015-05-11T00:00:00"/>
    <n v="58"/>
    <x v="3"/>
    <n v="175.66955137662114"/>
    <m/>
    <n v="2.6407400000000004E-3"/>
    <m/>
    <m/>
    <m/>
    <m/>
    <m/>
    <m/>
    <m/>
    <m/>
    <m/>
    <m/>
    <m/>
  </r>
  <r>
    <x v="0"/>
    <s v="MOJ4040"/>
    <n v="24"/>
    <s v="n"/>
    <n v="102015"/>
    <s v="Pentaphylacaceae"/>
    <x v="7"/>
    <s v="vertheoidaes"/>
    <x v="9"/>
    <s v="Alterno aserrado"/>
    <d v="2015-05-11T00:00:00"/>
    <n v="138"/>
    <x v="0"/>
    <n v="175.40438309511745"/>
    <m/>
    <n v="1.4949540000000001E-2"/>
    <m/>
    <m/>
    <m/>
    <m/>
    <m/>
    <m/>
    <m/>
    <m/>
    <m/>
    <m/>
    <m/>
  </r>
  <r>
    <x v="3"/>
    <s v="MIR0080"/>
    <n v="32"/>
    <s v="n"/>
    <n v="102863"/>
    <s v="Pentaphylacaceae"/>
    <x v="7"/>
    <s v="vertheoidaes"/>
    <x v="9"/>
    <s v="Alterno aserrado"/>
    <s v="jun/20/2015"/>
    <n v="171"/>
    <x v="0"/>
    <n v="175.36937474672769"/>
    <m/>
    <n v="2.2954185000000002E-2"/>
    <m/>
    <m/>
    <m/>
    <m/>
    <m/>
    <m/>
    <m/>
    <m/>
    <m/>
    <m/>
    <m/>
  </r>
  <r>
    <x v="0"/>
    <s v="MOJ4060"/>
    <n v="23"/>
    <s v="n"/>
    <n v="102088"/>
    <s v="Styracaceae"/>
    <x v="4"/>
    <m/>
    <x v="5"/>
    <s v="Styrax"/>
    <d v="2015-05-11T00:00:00"/>
    <n v="97"/>
    <x v="3"/>
    <n v="130.3054670683544"/>
    <m/>
    <n v="7.3860650000000007E-3"/>
    <m/>
    <m/>
    <m/>
    <m/>
    <m/>
    <m/>
    <m/>
    <m/>
    <m/>
    <m/>
    <m/>
  </r>
  <r>
    <x v="0"/>
    <s v="MOJ6020"/>
    <n v="31"/>
    <s v="n"/>
    <n v="102253"/>
    <s v="Rubiaceae"/>
    <x v="8"/>
    <s v="sp1"/>
    <x v="10"/>
    <s v="Alzatea peluda"/>
    <d v="2015-05-12T00:00:00"/>
    <n v="130"/>
    <x v="0"/>
    <n v="175.36392893559881"/>
    <m/>
    <n v="1.3266500000000001E-2"/>
    <s v="L"/>
    <s v="M"/>
    <n v="59"/>
    <m/>
    <m/>
    <m/>
    <m/>
    <m/>
    <m/>
    <m/>
    <m/>
  </r>
  <r>
    <x v="1"/>
    <s v="ALM4060"/>
    <n v="31"/>
    <s v="n"/>
    <n v="100548"/>
    <s v="Fagaceae"/>
    <x v="3"/>
    <s v="sp1"/>
    <x v="4"/>
    <s v="Quercus"/>
    <d v="2015-04-18T00:00:00"/>
    <n v="210"/>
    <x v="0"/>
    <n v="175.33412380259335"/>
    <m/>
    <n v="3.4618500000000003E-2"/>
    <m/>
    <m/>
    <m/>
    <m/>
    <m/>
    <m/>
    <m/>
    <m/>
    <m/>
    <m/>
    <m/>
  </r>
  <r>
    <x v="0"/>
    <s v="MOJ2040"/>
    <n v="23"/>
    <s v="n"/>
    <n v="101674"/>
    <s v="Rubiaceae"/>
    <x v="42"/>
    <s v="sp1"/>
    <x v="59"/>
    <s v="Faramea"/>
    <d v="2015-05-09T00:00:00"/>
    <n v="56"/>
    <x v="3"/>
    <n v="181.06257950993756"/>
    <m/>
    <n v="2.4617600000000003E-3"/>
    <m/>
    <m/>
    <m/>
    <m/>
    <m/>
    <m/>
    <m/>
    <m/>
    <m/>
    <m/>
    <m/>
  </r>
  <r>
    <x v="0"/>
    <s v="MOJ6000"/>
    <n v="34"/>
    <s v="n"/>
    <n v="102219"/>
    <s v="Primulaceae"/>
    <x v="2"/>
    <s v="sp5"/>
    <x v="2"/>
    <s v="Ardisia normal"/>
    <d v="2015-05-12T00:00:00"/>
    <n v="54"/>
    <x v="3"/>
    <n v="190.71014050909406"/>
    <m/>
    <n v="2.2890599999999999E-3"/>
    <m/>
    <m/>
    <m/>
    <m/>
    <m/>
    <m/>
    <m/>
    <m/>
    <m/>
    <m/>
    <m/>
  </r>
  <r>
    <x v="0"/>
    <s v="MOJ0060"/>
    <n v="24"/>
    <s v="n"/>
    <n v="101356"/>
    <s v="Primulaceae"/>
    <x v="2"/>
    <s v="sp7"/>
    <x v="3"/>
    <s v="Ardisia roja"/>
    <d v="2015-04-27T00:00:00"/>
    <n v="56"/>
    <x v="3"/>
    <n v="135.21756060291489"/>
    <m/>
    <n v="2.4617600000000003E-3"/>
    <m/>
    <m/>
    <m/>
    <m/>
    <m/>
    <m/>
    <m/>
    <m/>
    <m/>
    <m/>
    <m/>
  </r>
  <r>
    <x v="0"/>
    <s v="MOJ6040"/>
    <n v="43"/>
    <s v="n"/>
    <n v="102320"/>
    <s v="Styracaceae"/>
    <x v="4"/>
    <m/>
    <x v="5"/>
    <s v="Styrax"/>
    <d v="2015-05-12T00:00:00"/>
    <n v="102"/>
    <x v="0"/>
    <n v="175.32721239053879"/>
    <m/>
    <n v="8.1671399999999998E-3"/>
    <m/>
    <m/>
    <m/>
    <m/>
    <m/>
    <m/>
    <m/>
    <m/>
    <m/>
    <m/>
    <m/>
  </r>
  <r>
    <x v="3"/>
    <s v="MIR0040"/>
    <n v="44"/>
    <s v="n"/>
    <n v="102787"/>
    <s v="Styracaceae"/>
    <x v="4"/>
    <m/>
    <x v="5"/>
    <s v="Styrax"/>
    <s v="jun/20/2015"/>
    <n v="238"/>
    <x v="0"/>
    <n v="175.27971696228994"/>
    <m/>
    <n v="4.4465539999999998E-2"/>
    <m/>
    <m/>
    <m/>
    <m/>
    <m/>
    <m/>
    <m/>
    <m/>
    <m/>
    <m/>
    <m/>
  </r>
  <r>
    <x v="1"/>
    <s v="ALM0080"/>
    <n v="24"/>
    <s v="n"/>
    <n v="100157"/>
    <s v="Rutaceae"/>
    <x v="14"/>
    <s v="cf.melanostictum"/>
    <x v="17"/>
    <s v="Zanthoxylum"/>
    <d v="2015-04-15T00:00:00"/>
    <n v="132"/>
    <x v="0"/>
    <n v="175.21481126644753"/>
    <m/>
    <n v="1.367784E-2"/>
    <m/>
    <m/>
    <m/>
    <m/>
    <m/>
    <m/>
    <m/>
    <m/>
    <m/>
    <m/>
    <m/>
  </r>
  <r>
    <x v="0"/>
    <s v="MOJ0060"/>
    <n v="31"/>
    <s v="n"/>
    <n v="101376"/>
    <s v="Fagaceae"/>
    <x v="3"/>
    <s v="sp2"/>
    <x v="6"/>
    <s v="Quercus lanceolado"/>
    <d v="2015-04-27T00:00:00"/>
    <n v="468"/>
    <x v="2"/>
    <n v="132.01252213874702"/>
    <m/>
    <n v="0.17193384"/>
    <m/>
    <m/>
    <m/>
    <m/>
    <m/>
    <m/>
    <m/>
    <m/>
    <m/>
    <m/>
    <m/>
  </r>
  <r>
    <x v="0"/>
    <s v="MOJ0080"/>
    <n v="44"/>
    <s v="n"/>
    <n v="101466"/>
    <s v="Ericaceae"/>
    <x v="17"/>
    <m/>
    <x v="21"/>
    <s v="cf pernettia"/>
    <d v="2015-05-08T00:00:00"/>
    <n v="65"/>
    <x v="3"/>
    <n v="175.12597691990663"/>
    <m/>
    <n v="3.3166250000000001E-3"/>
    <m/>
    <m/>
    <m/>
    <m/>
    <m/>
    <m/>
    <m/>
    <m/>
    <m/>
    <m/>
    <m/>
  </r>
  <r>
    <x v="0"/>
    <s v="MOJ4040"/>
    <n v="44"/>
    <s v="n"/>
    <n v="102052"/>
    <s v="Primulaceae"/>
    <x v="2"/>
    <s v="sp7"/>
    <x v="3"/>
    <s v="Ardisia roja"/>
    <d v="2015-05-11T00:00:00"/>
    <n v="81"/>
    <x v="3"/>
    <n v="124.84109513435885"/>
    <m/>
    <n v="5.1503850000000004E-3"/>
    <s v="M"/>
    <m/>
    <n v="76"/>
    <m/>
    <m/>
    <m/>
    <m/>
    <m/>
    <m/>
    <m/>
    <m/>
  </r>
  <r>
    <x v="3"/>
    <s v="MIR2020"/>
    <n v="21"/>
    <s v="n"/>
    <n v="102926"/>
    <s v="Cornaceae"/>
    <x v="5"/>
    <s v="disciflora"/>
    <x v="7"/>
    <s v="Cornus"/>
    <s v="jun/21/2015"/>
    <n v="204"/>
    <x v="0"/>
    <n v="175.1956798269818"/>
    <m/>
    <n v="3.2668559999999999E-2"/>
    <m/>
    <m/>
    <m/>
    <m/>
    <m/>
    <m/>
    <m/>
    <m/>
    <m/>
    <m/>
    <m/>
  </r>
  <r>
    <x v="0"/>
    <s v="MOJ6040"/>
    <n v="24"/>
    <s v="n"/>
    <n v="102292"/>
    <s v="Rubiaceae"/>
    <x v="8"/>
    <s v="sp1"/>
    <x v="10"/>
    <s v="Alzatea peluda"/>
    <d v="2015-05-12T00:00:00"/>
    <n v="58"/>
    <x v="3"/>
    <n v="111.65264481166358"/>
    <m/>
    <n v="2.6407400000000004E-3"/>
    <s v="L"/>
    <m/>
    <m/>
    <m/>
    <m/>
    <m/>
    <m/>
    <m/>
    <m/>
    <m/>
    <m/>
  </r>
  <r>
    <x v="3"/>
    <s v="MIR0000"/>
    <n v="34"/>
    <s v="n"/>
    <n v="102712"/>
    <s v="Melastomataceae"/>
    <x v="10"/>
    <s v="sp2"/>
    <x v="12"/>
    <s v="Melastoma lisa"/>
    <s v="jun/20/2015"/>
    <n v="134"/>
    <x v="0"/>
    <n v="175.13142827257309"/>
    <m/>
    <n v="1.4095460000000001E-2"/>
    <m/>
    <m/>
    <m/>
    <m/>
    <m/>
    <m/>
    <m/>
    <m/>
    <m/>
    <m/>
    <m/>
  </r>
  <r>
    <x v="0"/>
    <s v="MOJ2000"/>
    <n v="14"/>
    <s v="n"/>
    <n v="101507"/>
    <s v="Primulaceae"/>
    <x v="2"/>
    <s v="sp1"/>
    <x v="62"/>
    <s v="Ardisia blanca"/>
    <d v="2015-05-08T00:00:00"/>
    <n v="58"/>
    <x v="3"/>
    <n v="168.59935877150849"/>
    <m/>
    <n v="2.6407400000000004E-3"/>
    <m/>
    <m/>
    <m/>
    <m/>
    <m/>
    <m/>
    <m/>
    <m/>
    <m/>
    <m/>
    <m/>
  </r>
  <r>
    <x v="0"/>
    <s v="MOJ2020"/>
    <n v="14"/>
    <s v="n"/>
    <n v="101612"/>
    <s v="Rhamnaceae"/>
    <x v="50"/>
    <s v="sp2"/>
    <x v="75"/>
    <s v="Rhamnus casita"/>
    <d v="2015-05-08T00:00:00"/>
    <n v="144"/>
    <x v="0"/>
    <n v="175.10527421362224"/>
    <m/>
    <n v="1.6277759999999999E-2"/>
    <m/>
    <m/>
    <m/>
    <m/>
    <m/>
    <m/>
    <m/>
    <m/>
    <m/>
    <m/>
    <s v="No olor, no latex"/>
  </r>
  <r>
    <x v="0"/>
    <s v="MOJ6080"/>
    <n v="44"/>
    <s v="n"/>
    <n v="102428"/>
    <s v="Primulaceae"/>
    <x v="2"/>
    <s v="sp7"/>
    <x v="3"/>
    <s v="Ardisia roja"/>
    <d v="2015-05-15T00:00:00"/>
    <n v="56"/>
    <x v="3"/>
    <n v="159.42682731787858"/>
    <m/>
    <n v="2.4617600000000003E-3"/>
    <m/>
    <m/>
    <m/>
    <m/>
    <m/>
    <m/>
    <m/>
    <m/>
    <m/>
    <m/>
    <m/>
  </r>
  <r>
    <x v="0"/>
    <s v="MOJ0020"/>
    <n v="21"/>
    <s v="n"/>
    <n v="101248"/>
    <s v="Cornaceae"/>
    <x v="5"/>
    <s v="disciflora"/>
    <x v="7"/>
    <s v="Cornus"/>
    <d v="2015-04-26T00:00:00"/>
    <n v="125"/>
    <x v="0"/>
    <n v="175.07690797921003"/>
    <m/>
    <n v="1.2265625E-2"/>
    <m/>
    <m/>
    <m/>
    <m/>
    <m/>
    <m/>
    <m/>
    <m/>
    <m/>
    <m/>
    <m/>
  </r>
  <r>
    <x v="0"/>
    <s v="MOJ2080"/>
    <n v="33"/>
    <s v="n"/>
    <n v="101851"/>
    <s v="Rubiaceae"/>
    <x v="8"/>
    <s v="sp1"/>
    <x v="10"/>
    <s v="Alzatea peluda"/>
    <d v="2015-05-10T00:00:00"/>
    <n v="64"/>
    <x v="3"/>
    <n v="139.62025836878135"/>
    <m/>
    <n v="3.21536E-3"/>
    <m/>
    <m/>
    <m/>
    <m/>
    <m/>
    <m/>
    <m/>
    <m/>
    <m/>
    <m/>
    <m/>
  </r>
  <r>
    <x v="1"/>
    <s v="ALM6060"/>
    <n v="31"/>
    <s v="n"/>
    <n v="100791"/>
    <s v="Ericaceae"/>
    <x v="17"/>
    <m/>
    <x v="21"/>
    <s v="cf pernettia"/>
    <d v="2015-04-19T00:00:00"/>
    <n v="124"/>
    <x v="0"/>
    <n v="175.07558739109035"/>
    <m/>
    <n v="1.207016E-2"/>
    <m/>
    <m/>
    <m/>
    <m/>
    <m/>
    <m/>
    <m/>
    <m/>
    <m/>
    <m/>
    <m/>
  </r>
  <r>
    <x v="0"/>
    <s v="MOJ0040"/>
    <n v="24"/>
    <s v="n"/>
    <n v="101290"/>
    <s v="Primulaceae"/>
    <x v="2"/>
    <s v="sp5"/>
    <x v="2"/>
    <s v="Ardisia normal"/>
    <d v="2015-04-26T00:00:00"/>
    <n v="57"/>
    <x v="3"/>
    <n v="188.9339821485359"/>
    <m/>
    <n v="2.550465E-3"/>
    <m/>
    <m/>
    <m/>
    <m/>
    <m/>
    <m/>
    <m/>
    <m/>
    <m/>
    <m/>
    <m/>
  </r>
  <r>
    <x v="0"/>
    <s v="MOJ2020"/>
    <n v="11"/>
    <s v="n"/>
    <n v="101598"/>
    <s v="Cunoniaceae"/>
    <x v="1"/>
    <m/>
    <x v="1"/>
    <s v="Weinmannia"/>
    <d v="2015-05-08T00:00:00"/>
    <n v="227"/>
    <x v="0"/>
    <n v="174.91008979559368"/>
    <m/>
    <n v="4.0450264999999999E-2"/>
    <s v="M"/>
    <m/>
    <n v="50"/>
    <m/>
    <m/>
    <m/>
    <m/>
    <m/>
    <m/>
    <m/>
    <m/>
  </r>
  <r>
    <x v="2"/>
    <s v="COP2080"/>
    <n v="12"/>
    <s v="n"/>
    <n v="54370"/>
    <s v="Fagaceae"/>
    <x v="3"/>
    <s v="sp1"/>
    <x v="4"/>
    <s v="Quercus"/>
    <d v="2015-03-23T00:00:00"/>
    <n v="270"/>
    <x v="0"/>
    <n v="174.86598166110599"/>
    <m/>
    <n v="5.72265E-2"/>
    <m/>
    <m/>
    <m/>
    <m/>
    <m/>
    <m/>
    <m/>
    <m/>
    <m/>
    <m/>
    <m/>
  </r>
  <r>
    <x v="0"/>
    <s v="MOJ6020"/>
    <n v="42"/>
    <s v="n"/>
    <n v="102278"/>
    <s v="Styracaceae"/>
    <x v="4"/>
    <m/>
    <x v="5"/>
    <s v="Styrax"/>
    <d v="2015-05-12T00:00:00"/>
    <n v="63"/>
    <x v="3"/>
    <n v="117.56391879148985"/>
    <m/>
    <n v="3.1156650000000001E-3"/>
    <m/>
    <m/>
    <m/>
    <m/>
    <m/>
    <m/>
    <m/>
    <m/>
    <m/>
    <m/>
    <m/>
  </r>
  <r>
    <x v="0"/>
    <s v="MOJ4080"/>
    <n v="31"/>
    <s v="n"/>
    <n v="102145"/>
    <s v="Pentaphylacaceae"/>
    <x v="7"/>
    <s v="vertheoidaes"/>
    <x v="9"/>
    <s v="Alterno aserrado"/>
    <d v="2015-05-11T00:00:00"/>
    <n v="55"/>
    <x v="3"/>
    <n v="113.25116135704907"/>
    <m/>
    <n v="2.374625E-3"/>
    <m/>
    <m/>
    <m/>
    <m/>
    <m/>
    <m/>
    <m/>
    <m/>
    <m/>
    <m/>
    <m/>
  </r>
  <r>
    <x v="1"/>
    <s v="ALM0020"/>
    <n v="42"/>
    <s v="n"/>
    <n v="100041"/>
    <s v="Fagaceae"/>
    <x v="3"/>
    <s v="sp1"/>
    <x v="4"/>
    <s v="Quercus"/>
    <d v="2015-04-14T00:00:00"/>
    <n v="157"/>
    <x v="0"/>
    <n v="174.82173167771498"/>
    <m/>
    <n v="1.9349465E-2"/>
    <m/>
    <m/>
    <m/>
    <m/>
    <m/>
    <m/>
    <m/>
    <m/>
    <m/>
    <m/>
    <m/>
  </r>
  <r>
    <x v="0"/>
    <s v="MOJ0080"/>
    <n v="44"/>
    <s v="n"/>
    <n v="101468"/>
    <s v="Rubiaceae"/>
    <x v="8"/>
    <s v="sp1"/>
    <x v="10"/>
    <s v="Alzatea peluda"/>
    <d v="2015-05-08T00:00:00"/>
    <n v="53"/>
    <x v="3"/>
    <n v="119.1026282443531"/>
    <m/>
    <n v="2.205065E-3"/>
    <m/>
    <m/>
    <m/>
    <m/>
    <m/>
    <m/>
    <m/>
    <m/>
    <m/>
    <m/>
    <m/>
  </r>
  <r>
    <x v="0"/>
    <s v="MOJ8000"/>
    <n v="22"/>
    <s v="n"/>
    <n v="102452"/>
    <s v="Primulaceae"/>
    <x v="2"/>
    <s v="sp5"/>
    <x v="2"/>
    <s v="Ardisia normal"/>
    <d v="2015-05-15T00:00:00"/>
    <n v="86"/>
    <x v="3"/>
    <n v="110.64621428310008"/>
    <m/>
    <n v="5.8058600000000004E-3"/>
    <m/>
    <m/>
    <m/>
    <m/>
    <m/>
    <m/>
    <m/>
    <m/>
    <m/>
    <m/>
    <m/>
  </r>
  <r>
    <x v="0"/>
    <s v="MOJ0080"/>
    <n v="44"/>
    <s v="n"/>
    <n v="101472"/>
    <s v="Ericaceae"/>
    <x v="17"/>
    <m/>
    <x v="21"/>
    <s v="cf pernettia"/>
    <d v="2015-05-08T00:00:00"/>
    <n v="63"/>
    <x v="3"/>
    <n v="106.10624177175262"/>
    <m/>
    <n v="3.1156650000000001E-3"/>
    <m/>
    <m/>
    <m/>
    <m/>
    <m/>
    <m/>
    <m/>
    <m/>
    <m/>
    <m/>
    <m/>
  </r>
  <r>
    <x v="2"/>
    <s v="COP2080"/>
    <n v="13"/>
    <s v="n"/>
    <n v="54373"/>
    <s v="Adoxaceae"/>
    <x v="0"/>
    <m/>
    <x v="0"/>
    <s v="Viburnum"/>
    <d v="2015-03-23T00:00:00"/>
    <n v="161"/>
    <x v="0"/>
    <n v="174.77892436243332"/>
    <m/>
    <n v="2.0347984999999999E-2"/>
    <m/>
    <m/>
    <m/>
    <m/>
    <m/>
    <m/>
    <m/>
    <m/>
    <m/>
    <m/>
    <m/>
  </r>
  <r>
    <x v="0"/>
    <s v="MOJ4060"/>
    <n v="23"/>
    <s v="n"/>
    <n v="102086"/>
    <s v="Pentaphylacaceae"/>
    <x v="7"/>
    <s v="vertheoidaes"/>
    <x v="9"/>
    <s v="Alterno aserrado"/>
    <d v="2015-05-11T00:00:00"/>
    <n v="57"/>
    <x v="3"/>
    <n v="107.87640032196089"/>
    <m/>
    <n v="2.550465E-3"/>
    <m/>
    <m/>
    <m/>
    <m/>
    <m/>
    <m/>
    <m/>
    <m/>
    <m/>
    <m/>
    <m/>
  </r>
  <r>
    <x v="0"/>
    <s v="MOJ6040"/>
    <n v="23"/>
    <s v="n"/>
    <n v="102293"/>
    <s v="Rubiaceae"/>
    <x v="8"/>
    <s v="sp1"/>
    <x v="10"/>
    <s v="Alzatea peluda"/>
    <d v="2015-05-12T00:00:00"/>
    <n v="52"/>
    <x v="3"/>
    <n v="178.20547704359947"/>
    <m/>
    <n v="2.1226399999999999E-3"/>
    <m/>
    <m/>
    <m/>
    <m/>
    <m/>
    <m/>
    <m/>
    <m/>
    <m/>
    <m/>
    <m/>
  </r>
  <r>
    <x v="0"/>
    <s v="MOJ4000"/>
    <n v="12"/>
    <s v="n"/>
    <n v="101887"/>
    <s v="Lauraceae"/>
    <x v="16"/>
    <s v="sp5"/>
    <x v="20"/>
    <s v="Laurel banano"/>
    <d v="2015-05-10T00:00:00"/>
    <n v="72"/>
    <x v="3"/>
    <n v="159.86965556804796"/>
    <m/>
    <n v="4.0694399999999997E-3"/>
    <m/>
    <m/>
    <m/>
    <m/>
    <m/>
    <m/>
    <m/>
    <m/>
    <m/>
    <m/>
    <m/>
  </r>
  <r>
    <x v="0"/>
    <s v="MOJ0000"/>
    <n v="21"/>
    <s v="n"/>
    <n v="101195"/>
    <s v="Styracaceae"/>
    <x v="4"/>
    <m/>
    <x v="5"/>
    <s v="Styrax"/>
    <d v="2015-04-26T00:00:00"/>
    <n v="73"/>
    <x v="3"/>
    <n v="159.13729018734074"/>
    <m/>
    <n v="4.1832650000000002E-3"/>
    <m/>
    <m/>
    <m/>
    <m/>
    <m/>
    <m/>
    <m/>
    <m/>
    <m/>
    <m/>
    <m/>
  </r>
  <r>
    <x v="0"/>
    <s v="MOJ8020"/>
    <n v="44"/>
    <s v="n"/>
    <n v="102524"/>
    <s v="Fagaceae"/>
    <x v="3"/>
    <s v="sp2"/>
    <x v="6"/>
    <s v="Quercus lanceolado"/>
    <d v="2015-05-15T00:00:00"/>
    <n v="172"/>
    <x v="0"/>
    <n v="174.76108119543727"/>
    <m/>
    <n v="2.3223440000000001E-2"/>
    <m/>
    <m/>
    <m/>
    <m/>
    <m/>
    <m/>
    <m/>
    <m/>
    <m/>
    <m/>
    <m/>
  </r>
  <r>
    <x v="3"/>
    <s v="MIR0060"/>
    <n v="42"/>
    <s v="n"/>
    <n v="102833"/>
    <s v="Lauraceae"/>
    <x v="31"/>
    <m/>
    <x v="39"/>
    <s v="Cinnamomun"/>
    <s v="jun/20/2015"/>
    <n v="194"/>
    <x v="0"/>
    <n v="174.75034603180765"/>
    <m/>
    <n v="2.9544260000000003E-2"/>
    <m/>
    <m/>
    <m/>
    <m/>
    <m/>
    <m/>
    <m/>
    <m/>
    <m/>
    <m/>
    <m/>
  </r>
  <r>
    <x v="0"/>
    <s v="MOJ4060"/>
    <n v="14"/>
    <s v="n"/>
    <n v="102080"/>
    <s v="Pentaphylacaceae"/>
    <x v="7"/>
    <s v="vertheoidaes"/>
    <x v="9"/>
    <s v="Alterno aserrado"/>
    <d v="2015-05-11T00:00:00"/>
    <n v="154"/>
    <x v="0"/>
    <n v="174.59340244565098"/>
    <m/>
    <n v="1.8617060000000001E-2"/>
    <m/>
    <m/>
    <m/>
    <m/>
    <m/>
    <m/>
    <m/>
    <m/>
    <m/>
    <m/>
    <m/>
  </r>
  <r>
    <x v="2"/>
    <s v="COP0000"/>
    <n v="14"/>
    <s v="n"/>
    <n v="54017"/>
    <s v="Adoxaceae"/>
    <x v="0"/>
    <m/>
    <x v="0"/>
    <s v="Viburnum"/>
    <d v="2015-03-21T00:00:00"/>
    <n v="121"/>
    <x v="0"/>
    <n v="174.53798799786671"/>
    <m/>
    <n v="1.1493185000000001E-2"/>
    <m/>
    <m/>
    <m/>
    <m/>
    <m/>
    <m/>
    <m/>
    <m/>
    <m/>
    <m/>
    <m/>
  </r>
  <r>
    <x v="0"/>
    <s v="MOJ4080"/>
    <n v="34"/>
    <s v="n"/>
    <n v="102159"/>
    <s v="Fabaceae"/>
    <x v="18"/>
    <s v="sp1"/>
    <x v="22"/>
    <s v="Inga"/>
    <d v="2015-05-11T00:00:00"/>
    <n v="340"/>
    <x v="2"/>
    <n v="131.67244199768245"/>
    <m/>
    <n v="9.0745999999999993E-2"/>
    <s v="M"/>
    <m/>
    <n v="57"/>
    <m/>
    <m/>
    <m/>
    <m/>
    <m/>
    <m/>
    <m/>
    <m/>
  </r>
  <r>
    <x v="0"/>
    <s v="MOJ0080"/>
    <n v="22"/>
    <s v="n"/>
    <n v="101438"/>
    <s v="Primulaceae"/>
    <x v="2"/>
    <s v="sp1"/>
    <x v="62"/>
    <s v="Ardisia blanca"/>
    <d v="2015-04-27T00:00:00"/>
    <n v="61"/>
    <x v="3"/>
    <n v="148.22554789377497"/>
    <m/>
    <n v="2.9209850000000001E-3"/>
    <m/>
    <m/>
    <m/>
    <m/>
    <m/>
    <m/>
    <m/>
    <m/>
    <m/>
    <m/>
    <m/>
  </r>
  <r>
    <x v="2"/>
    <s v="COP4060"/>
    <n v="24"/>
    <s v="n"/>
    <n v="54460"/>
    <s v="Loranthaceae"/>
    <x v="30"/>
    <m/>
    <x v="38"/>
    <s v="Lanceolada opuesta"/>
    <d v="2015-03-24T00:00:00"/>
    <n v="265"/>
    <x v="0"/>
    <n v="174.31901117871172"/>
    <m/>
    <n v="5.5126624999999999E-2"/>
    <m/>
    <m/>
    <m/>
    <m/>
    <m/>
    <m/>
    <m/>
    <m/>
    <m/>
    <m/>
    <m/>
  </r>
  <r>
    <x v="2"/>
    <s v="COP2040"/>
    <n v="44"/>
    <s v="n"/>
    <n v="54340"/>
    <s v="Araliaceae"/>
    <x v="9"/>
    <s v="sp1"/>
    <x v="11"/>
    <s v="Schefflera copete"/>
    <d v="2015-03-23T00:00:00"/>
    <n v="184"/>
    <x v="0"/>
    <n v="174.30038087698011"/>
    <m/>
    <n v="2.6576960000000004E-2"/>
    <m/>
    <m/>
    <m/>
    <m/>
    <m/>
    <m/>
    <m/>
    <m/>
    <m/>
    <m/>
    <m/>
  </r>
  <r>
    <x v="0"/>
    <s v="MOJ8060"/>
    <n v="24"/>
    <s v="n"/>
    <n v="102600"/>
    <s v="Styracaceae"/>
    <x v="4"/>
    <m/>
    <x v="5"/>
    <s v="Styrax"/>
    <d v="2015-05-16T00:00:00"/>
    <n v="68"/>
    <x v="3"/>
    <n v="114.33372034830346"/>
    <m/>
    <n v="3.6298400000000001E-3"/>
    <m/>
    <m/>
    <m/>
    <m/>
    <m/>
    <m/>
    <m/>
    <m/>
    <m/>
    <m/>
    <m/>
  </r>
  <r>
    <x v="0"/>
    <s v="MOJ2080"/>
    <n v="43"/>
    <s v="n"/>
    <n v="101869"/>
    <s v="Cunoniaceae"/>
    <x v="1"/>
    <m/>
    <x v="1"/>
    <s v="Weinmannia"/>
    <d v="2015-05-10T00:00:00"/>
    <n v="320"/>
    <x v="2"/>
    <n v="131.25713644296283"/>
    <m/>
    <n v="8.0383999999999997E-2"/>
    <m/>
    <m/>
    <m/>
    <m/>
    <m/>
    <m/>
    <m/>
    <m/>
    <m/>
    <m/>
    <m/>
  </r>
  <r>
    <x v="0"/>
    <s v="MOJ0080"/>
    <n v="21"/>
    <s v="n"/>
    <n v="101447"/>
    <s v="Pentaphylacaceae"/>
    <x v="7"/>
    <s v="vertheoidaes"/>
    <x v="9"/>
    <s v="Alterno aserrado"/>
    <d v="2015-04-27T00:00:00"/>
    <n v="221"/>
    <x v="0"/>
    <n v="174.18412165427014"/>
    <m/>
    <n v="3.8340185000000006E-2"/>
    <m/>
    <m/>
    <m/>
    <m/>
    <m/>
    <m/>
    <m/>
    <m/>
    <m/>
    <m/>
    <m/>
  </r>
  <r>
    <x v="3"/>
    <s v="MIR0000"/>
    <n v="42"/>
    <s v="n"/>
    <n v="102718"/>
    <s v="Styracaceae"/>
    <x v="4"/>
    <m/>
    <x v="5"/>
    <s v="Styrax"/>
    <s v="jun/20/2015"/>
    <n v="112"/>
    <x v="0"/>
    <n v="174.1357490653586"/>
    <m/>
    <n v="9.8470400000000013E-3"/>
    <m/>
    <m/>
    <m/>
    <m/>
    <m/>
    <m/>
    <m/>
    <m/>
    <m/>
    <m/>
    <m/>
  </r>
  <r>
    <x v="0"/>
    <s v="MOJ4040"/>
    <n v="22"/>
    <s v="n"/>
    <n v="102022"/>
    <s v="Araliaceae"/>
    <x v="22"/>
    <s v="sp1"/>
    <x v="27"/>
    <s v="bolitas"/>
    <d v="2015-05-11T00:00:00"/>
    <n v="75"/>
    <x v="3"/>
    <n v="157.94421545729756"/>
    <m/>
    <n v="4.4156250000000003E-3"/>
    <m/>
    <m/>
    <m/>
    <m/>
    <m/>
    <m/>
    <m/>
    <m/>
    <m/>
    <m/>
    <m/>
  </r>
  <r>
    <x v="0"/>
    <s v="MOJ2060"/>
    <n v="42"/>
    <s v="n"/>
    <n v="101786"/>
    <s v="Aquifoliaceae"/>
    <x v="15"/>
    <s v="sp2"/>
    <x v="19"/>
    <s v="Ilex amarillo"/>
    <d v="2015-05-09T00:00:00"/>
    <n v="111"/>
    <x v="0"/>
    <n v="174.12730248075371"/>
    <m/>
    <n v="9.671985000000001E-3"/>
    <m/>
    <m/>
    <m/>
    <m/>
    <m/>
    <m/>
    <m/>
    <m/>
    <m/>
    <m/>
    <m/>
  </r>
  <r>
    <x v="0"/>
    <s v="MOJ6040"/>
    <n v="44"/>
    <s v="n"/>
    <n v="102319"/>
    <s v="Pentaphylacaceae"/>
    <x v="7"/>
    <s v="vertheoidaes"/>
    <x v="9"/>
    <s v="Alterno aserrado"/>
    <d v="2015-05-12T00:00:00"/>
    <n v="92"/>
    <x v="3"/>
    <n v="115.18926550181416"/>
    <m/>
    <n v="6.6442400000000009E-3"/>
    <m/>
    <m/>
    <m/>
    <m/>
    <m/>
    <m/>
    <m/>
    <m/>
    <m/>
    <m/>
    <m/>
  </r>
  <r>
    <x v="0"/>
    <s v="MOJ4060"/>
    <n v="34"/>
    <s v="n"/>
    <n v="102117"/>
    <s v="Primulaceae"/>
    <x v="2"/>
    <s v="sp7"/>
    <x v="3"/>
    <s v="Ardisia roja"/>
    <d v="2015-05-11T00:00:00"/>
    <n v="58"/>
    <x v="3"/>
    <n v="168.41061877068924"/>
    <m/>
    <n v="2.6407400000000004E-3"/>
    <m/>
    <m/>
    <m/>
    <m/>
    <m/>
    <m/>
    <m/>
    <m/>
    <m/>
    <m/>
    <m/>
  </r>
  <r>
    <x v="0"/>
    <s v="MOJ0000"/>
    <n v="14"/>
    <s v="n"/>
    <n v="101184"/>
    <s v="Rubiaceae"/>
    <x v="8"/>
    <s v="sp1"/>
    <x v="10"/>
    <s v="Alzatea peluda"/>
    <d v="2015-04-26T00:00:00"/>
    <n v="83"/>
    <x v="3"/>
    <n v="145.23930966557279"/>
    <m/>
    <n v="5.4078649999999995E-3"/>
    <s v="M"/>
    <m/>
    <n v="67"/>
    <m/>
    <m/>
    <m/>
    <m/>
    <s v="Fertil"/>
    <m/>
    <m/>
    <m/>
  </r>
  <r>
    <x v="3"/>
    <s v="MIR4020"/>
    <n v="21"/>
    <s v="n"/>
    <n v="103163"/>
    <s v="Indet"/>
    <x v="35"/>
    <n v="4"/>
    <x v="48"/>
    <s v="Verticilada rayada"/>
    <s v="jun/22/2015"/>
    <n v="168"/>
    <x v="0"/>
    <n v="174.05391085878381"/>
    <m/>
    <n v="2.215584E-2"/>
    <s v="M"/>
    <m/>
    <n v="59"/>
    <n v="51"/>
    <m/>
    <m/>
    <m/>
    <m/>
    <m/>
    <m/>
    <m/>
  </r>
  <r>
    <x v="0"/>
    <s v="MOJ2080"/>
    <n v="23"/>
    <s v="n"/>
    <n v="101823"/>
    <s v="Primulaceae"/>
    <x v="2"/>
    <s v="sp6"/>
    <x v="65"/>
    <s v="Ardisia quinceañera"/>
    <d v="2015-05-09T00:00:00"/>
    <n v="73"/>
    <x v="3"/>
    <n v="150.61109919083472"/>
    <m/>
    <n v="4.1832650000000002E-3"/>
    <m/>
    <m/>
    <m/>
    <m/>
    <m/>
    <m/>
    <m/>
    <m/>
    <m/>
    <m/>
    <m/>
  </r>
  <r>
    <x v="0"/>
    <s v="MOJ2000"/>
    <n v="24"/>
    <s v="n"/>
    <n v="101519"/>
    <s v="Rubiaceae"/>
    <x v="8"/>
    <s v="sp1"/>
    <x v="10"/>
    <s v="Alzatea peluda"/>
    <d v="2015-05-08T00:00:00"/>
    <n v="70"/>
    <x v="3"/>
    <n v="156.06403692845697"/>
    <m/>
    <n v="3.8465000000000001E-3"/>
    <m/>
    <m/>
    <m/>
    <m/>
    <m/>
    <m/>
    <m/>
    <m/>
    <m/>
    <m/>
    <m/>
  </r>
  <r>
    <x v="0"/>
    <s v="MOJ0060"/>
    <n v="24"/>
    <s v="n"/>
    <n v="101360"/>
    <s v="Clusiaceae"/>
    <x v="11"/>
    <m/>
    <x v="13"/>
    <s v="Clusia"/>
    <d v="2015-04-27T00:00:00"/>
    <n v="74"/>
    <x v="3"/>
    <n v="126.1045558798633"/>
    <m/>
    <n v="4.2986600000000002E-3"/>
    <m/>
    <m/>
    <m/>
    <m/>
    <m/>
    <m/>
    <m/>
    <m/>
    <m/>
    <m/>
    <m/>
  </r>
  <r>
    <x v="0"/>
    <s v="MOJ2040"/>
    <n v="21"/>
    <s v="n"/>
    <n v="101682"/>
    <s v="Primulaceae"/>
    <x v="2"/>
    <s v="sp7"/>
    <x v="3"/>
    <s v="Ardisia roja"/>
    <d v="2015-05-09T00:00:00"/>
    <n v="57"/>
    <x v="3"/>
    <n v="106.33748542669812"/>
    <m/>
    <n v="2.550465E-3"/>
    <m/>
    <m/>
    <m/>
    <m/>
    <m/>
    <m/>
    <m/>
    <m/>
    <m/>
    <m/>
    <m/>
  </r>
  <r>
    <x v="0"/>
    <s v="MOJ2000"/>
    <n v="21"/>
    <s v="n"/>
    <n v="101540"/>
    <s v="Rubiaceae"/>
    <x v="8"/>
    <s v="sp1"/>
    <x v="10"/>
    <s v="Alzatea peluda"/>
    <d v="2015-05-08T00:00:00"/>
    <n v="91"/>
    <x v="3"/>
    <n v="138.06458349042816"/>
    <m/>
    <n v="6.5005849999999997E-3"/>
    <s v="M"/>
    <m/>
    <n v="73"/>
    <m/>
    <m/>
    <m/>
    <m/>
    <m/>
    <m/>
    <m/>
    <m/>
  </r>
  <r>
    <x v="0"/>
    <s v="MOJ0040"/>
    <n v="14"/>
    <s v="n"/>
    <n v="101286"/>
    <s v="Primulaceae"/>
    <x v="2"/>
    <s v="sp7"/>
    <x v="3"/>
    <s v="Ardisia roja"/>
    <d v="2015-04-26T00:00:00"/>
    <n v="80"/>
    <x v="3"/>
    <n v="144.96658081191305"/>
    <m/>
    <n v="5.0239999999999998E-3"/>
    <m/>
    <m/>
    <m/>
    <m/>
    <m/>
    <m/>
    <m/>
    <m/>
    <m/>
    <m/>
    <m/>
  </r>
  <r>
    <x v="0"/>
    <s v="MOJ2000"/>
    <n v="23"/>
    <s v="n"/>
    <n v="101524"/>
    <s v="Pentaphylacaceae"/>
    <x v="7"/>
    <s v="vertheoidaes"/>
    <x v="9"/>
    <s v="Alterno aserrado"/>
    <d v="2015-05-08T00:00:00"/>
    <n v="94"/>
    <x v="3"/>
    <n v="168.36275192709303"/>
    <m/>
    <n v="6.9362600000000005E-3"/>
    <s v="L"/>
    <m/>
    <m/>
    <m/>
    <m/>
    <m/>
    <m/>
    <m/>
    <m/>
    <m/>
    <m/>
  </r>
  <r>
    <x v="0"/>
    <s v="MOJ8060"/>
    <n v="23"/>
    <s v="n"/>
    <n v="102604"/>
    <s v="Aquifoliaceae"/>
    <x v="15"/>
    <s v="sp2"/>
    <x v="19"/>
    <s v="Ilex amarillo"/>
    <d v="2015-05-16T00:00:00"/>
    <n v="105"/>
    <x v="0"/>
    <n v="173.96742919716974"/>
    <m/>
    <n v="8.6546250000000009E-3"/>
    <m/>
    <m/>
    <m/>
    <m/>
    <m/>
    <m/>
    <m/>
    <m/>
    <m/>
    <m/>
    <m/>
  </r>
  <r>
    <x v="0"/>
    <s v="MOJ4020"/>
    <n v="42"/>
    <s v="n"/>
    <n v="101989"/>
    <s v="Styracaceae"/>
    <x v="4"/>
    <m/>
    <x v="5"/>
    <s v="Styrax"/>
    <d v="2015-05-10T00:00:00"/>
    <n v="62"/>
    <x v="3"/>
    <n v="186.22217290492671"/>
    <m/>
    <n v="3.01754E-3"/>
    <m/>
    <m/>
    <m/>
    <m/>
    <m/>
    <m/>
    <m/>
    <m/>
    <m/>
    <m/>
    <m/>
  </r>
  <r>
    <x v="0"/>
    <s v="MOJ4080"/>
    <n v="14"/>
    <s v="n"/>
    <n v="102136"/>
    <s v="Rubiaceae"/>
    <x v="8"/>
    <s v="sp1"/>
    <x v="10"/>
    <s v="Alzatea peluda"/>
    <d v="2015-05-11T00:00:00"/>
    <n v="90"/>
    <x v="3"/>
    <n v="122.45271499563731"/>
    <m/>
    <n v="6.3584999999999996E-3"/>
    <m/>
    <m/>
    <m/>
    <m/>
    <m/>
    <m/>
    <m/>
    <m/>
    <m/>
    <m/>
    <m/>
  </r>
  <r>
    <x v="0"/>
    <s v="MOJ4020"/>
    <n v="11"/>
    <s v="n"/>
    <n v="101916"/>
    <s v="Rubiaceae"/>
    <x v="8"/>
    <s v="sp1"/>
    <x v="10"/>
    <s v="Alzatea peluda"/>
    <d v="2015-05-10T00:00:00"/>
    <n v="60"/>
    <x v="3"/>
    <n v="160.32129216161044"/>
    <m/>
    <n v="2.826E-3"/>
    <m/>
    <m/>
    <m/>
    <m/>
    <m/>
    <m/>
    <m/>
    <m/>
    <m/>
    <m/>
    <m/>
  </r>
  <r>
    <x v="0"/>
    <s v="MOJ0020"/>
    <n v="34"/>
    <s v="n"/>
    <n v="101265"/>
    <s v="Aquifoliaceae"/>
    <x v="15"/>
    <s v="sp2"/>
    <x v="19"/>
    <s v="Ilex amarillo"/>
    <d v="2015-04-26T00:00:00"/>
    <n v="179"/>
    <x v="0"/>
    <n v="173.85068646992903"/>
    <m/>
    <n v="2.5152185000000001E-2"/>
    <m/>
    <m/>
    <m/>
    <m/>
    <m/>
    <m/>
    <m/>
    <m/>
    <m/>
    <m/>
    <m/>
  </r>
  <r>
    <x v="0"/>
    <s v="MOJ0060"/>
    <n v="12"/>
    <s v="n"/>
    <n v="101341"/>
    <s v="Styracaceae"/>
    <x v="4"/>
    <m/>
    <x v="5"/>
    <s v="Styrax"/>
    <d v="2015-04-27T00:00:00"/>
    <n v="50"/>
    <x v="3"/>
    <n v="181.05934113337878"/>
    <m/>
    <n v="1.9624999999999998E-3"/>
    <m/>
    <m/>
    <m/>
    <m/>
    <m/>
    <m/>
    <m/>
    <m/>
    <m/>
    <m/>
    <m/>
  </r>
  <r>
    <x v="3"/>
    <s v="MIR6060"/>
    <n v="32"/>
    <s v="n"/>
    <n v="103429"/>
    <s v="Verbenaceae"/>
    <x v="34"/>
    <m/>
    <x v="46"/>
    <s v="Cytarexylum"/>
    <s v="jun/23/2015"/>
    <n v="202"/>
    <x v="0"/>
    <n v="173.76593819287976"/>
    <m/>
    <n v="3.203114E-2"/>
    <m/>
    <m/>
    <m/>
    <m/>
    <m/>
    <m/>
    <m/>
    <m/>
    <m/>
    <m/>
    <m/>
  </r>
  <r>
    <x v="0"/>
    <s v="MOJ2080"/>
    <n v="23"/>
    <s v="n"/>
    <n v="101827"/>
    <s v="Araliaceae"/>
    <x v="22"/>
    <s v="sp1"/>
    <x v="27"/>
    <s v="bolitas"/>
    <d v="2015-05-09T00:00:00"/>
    <n v="135"/>
    <x v="0"/>
    <n v="173.75766367441238"/>
    <m/>
    <n v="1.4306625E-2"/>
    <s v="M"/>
    <m/>
    <n v="80"/>
    <n v="58"/>
    <m/>
    <m/>
    <m/>
    <m/>
    <m/>
    <m/>
    <m/>
  </r>
  <r>
    <x v="0"/>
    <s v="MOJ6020"/>
    <n v="23"/>
    <s v="n"/>
    <n v="102247"/>
    <s v="Araliaceae"/>
    <x v="22"/>
    <s v="sp1"/>
    <x v="27"/>
    <s v="bolitas"/>
    <d v="2015-05-12T00:00:00"/>
    <n v="116"/>
    <x v="0"/>
    <n v="173.75024463566785"/>
    <m/>
    <n v="1.0562960000000001E-2"/>
    <m/>
    <m/>
    <m/>
    <m/>
    <m/>
    <m/>
    <m/>
    <m/>
    <m/>
    <m/>
    <m/>
  </r>
  <r>
    <x v="3"/>
    <s v="MIR2040"/>
    <n v="41"/>
    <s v="n"/>
    <n v="103009"/>
    <s v="Rubiaceae"/>
    <x v="42"/>
    <s v="sp3"/>
    <x v="86"/>
    <s v="Faramea larga"/>
    <s v="jun/21/2015"/>
    <n v="242"/>
    <x v="0"/>
    <n v="173.60000547121302"/>
    <m/>
    <n v="4.5972740000000005E-2"/>
    <m/>
    <m/>
    <m/>
    <m/>
    <m/>
    <m/>
    <m/>
    <m/>
    <m/>
    <m/>
    <m/>
  </r>
  <r>
    <x v="0"/>
    <s v="MOJ2040"/>
    <n v="12"/>
    <s v="n"/>
    <n v="101655"/>
    <s v="Indet"/>
    <x v="45"/>
    <n v="4"/>
    <x v="63"/>
    <s v="Pesciolo rojo"/>
    <d v="2015-05-09T00:00:00"/>
    <n v="146"/>
    <x v="0"/>
    <n v="173.56451981142419"/>
    <m/>
    <n v="1.6733060000000001E-2"/>
    <m/>
    <m/>
    <m/>
    <m/>
    <m/>
    <m/>
    <m/>
    <m/>
    <m/>
    <m/>
    <m/>
  </r>
  <r>
    <x v="3"/>
    <s v="MIR2020"/>
    <n v="21"/>
    <s v="n"/>
    <n v="102927"/>
    <s v="Cornaceae"/>
    <x v="5"/>
    <s v="disciflora"/>
    <x v="7"/>
    <s v="Cornus"/>
    <s v="jun/21/2015"/>
    <n v="254"/>
    <x v="0"/>
    <n v="173.5493958393136"/>
    <m/>
    <n v="5.0645060000000006E-2"/>
    <m/>
    <m/>
    <m/>
    <m/>
    <m/>
    <m/>
    <m/>
    <m/>
    <m/>
    <m/>
    <m/>
  </r>
  <r>
    <x v="0"/>
    <s v="MOJ8000"/>
    <n v="24"/>
    <s v="n"/>
    <n v="102448"/>
    <s v="Primulaceae"/>
    <x v="2"/>
    <s v="sp5"/>
    <x v="2"/>
    <s v="Ardisia normal"/>
    <d v="2015-05-15T00:00:00"/>
    <n v="58"/>
    <x v="3"/>
    <n v="111.98733104756639"/>
    <m/>
    <n v="2.6407400000000004E-3"/>
    <m/>
    <m/>
    <m/>
    <m/>
    <m/>
    <m/>
    <m/>
    <m/>
    <m/>
    <m/>
    <m/>
  </r>
  <r>
    <x v="0"/>
    <s v="MOJ6060"/>
    <n v="31"/>
    <s v="n"/>
    <n v="102360"/>
    <s v="Sabiaceae"/>
    <x v="29"/>
    <m/>
    <x v="37"/>
    <s v="Meliosma quercus"/>
    <d v="2015-05-12T00:00:00"/>
    <n v="82"/>
    <x v="3"/>
    <n v="192.87491878814447"/>
    <m/>
    <n v="5.2783400000000003E-3"/>
    <m/>
    <m/>
    <m/>
    <m/>
    <m/>
    <m/>
    <m/>
    <m/>
    <m/>
    <m/>
    <m/>
  </r>
  <r>
    <x v="0"/>
    <s v="MOJ0080"/>
    <n v="11"/>
    <s v="n"/>
    <n v="101408"/>
    <s v="Primulaceae"/>
    <x v="2"/>
    <s v="sp7"/>
    <x v="3"/>
    <s v="Ardisia roja"/>
    <d v="2015-04-27T00:00:00"/>
    <n v="52"/>
    <x v="3"/>
    <n v="166.19843336467949"/>
    <m/>
    <n v="2.1226399999999999E-3"/>
    <m/>
    <m/>
    <m/>
    <m/>
    <m/>
    <m/>
    <m/>
    <m/>
    <m/>
    <m/>
    <m/>
  </r>
  <r>
    <x v="0"/>
    <s v="MOJ2060"/>
    <n v="34"/>
    <s v="n"/>
    <n v="101775"/>
    <s v="Primulaceae"/>
    <x v="2"/>
    <s v="sp7"/>
    <x v="3"/>
    <s v="Ardisia roja"/>
    <d v="2015-05-09T00:00:00"/>
    <n v="52"/>
    <x v="3"/>
    <n v="155.68554798778183"/>
    <m/>
    <n v="2.1226399999999999E-3"/>
    <m/>
    <m/>
    <m/>
    <m/>
    <m/>
    <m/>
    <m/>
    <m/>
    <m/>
    <m/>
    <m/>
  </r>
  <r>
    <x v="0"/>
    <s v="MOJ4060"/>
    <n v="34"/>
    <s v="n"/>
    <n v="102116"/>
    <s v="Araliaceae"/>
    <x v="22"/>
    <s v="sp1"/>
    <x v="27"/>
    <s v="bolitas"/>
    <d v="2015-05-11T00:00:00"/>
    <n v="95"/>
    <x v="3"/>
    <n v="125.56900538876394"/>
    <m/>
    <n v="7.0846249999999998E-3"/>
    <s v="M"/>
    <m/>
    <n v="67"/>
    <m/>
    <m/>
    <m/>
    <m/>
    <m/>
    <m/>
    <m/>
    <m/>
  </r>
  <r>
    <x v="0"/>
    <s v="MOJ2000"/>
    <n v="23"/>
    <s v="n"/>
    <n v="101531"/>
    <s v="Styracaceae"/>
    <x v="4"/>
    <m/>
    <x v="5"/>
    <s v="Styrax"/>
    <d v="2015-05-08T00:00:00"/>
    <n v="54"/>
    <x v="3"/>
    <n v="106.44848507394684"/>
    <m/>
    <n v="2.2890599999999999E-3"/>
    <m/>
    <m/>
    <m/>
    <m/>
    <m/>
    <m/>
    <m/>
    <m/>
    <m/>
    <m/>
    <m/>
  </r>
  <r>
    <x v="0"/>
    <s v="MOJ6000"/>
    <n v="11"/>
    <s v="n"/>
    <n v="102178"/>
    <s v="Primulaceae"/>
    <x v="2"/>
    <s v="sp5"/>
    <x v="2"/>
    <s v="Ardisia normal"/>
    <d v="2015-05-11T00:00:00"/>
    <n v="63"/>
    <x v="3"/>
    <n v="178.35817263473885"/>
    <m/>
    <n v="3.1156650000000001E-3"/>
    <m/>
    <m/>
    <m/>
    <m/>
    <m/>
    <m/>
    <m/>
    <m/>
    <m/>
    <m/>
    <m/>
  </r>
  <r>
    <x v="1"/>
    <s v="ALM4060"/>
    <n v="24"/>
    <s v="n"/>
    <n v="100536"/>
    <s v="Rutaceae"/>
    <x v="14"/>
    <s v="cf.melanostictum"/>
    <x v="17"/>
    <s v="Zanthoxylum"/>
    <d v="2015-04-18T00:00:00"/>
    <n v="201"/>
    <x v="0"/>
    <n v="173.5219677902225"/>
    <m/>
    <n v="3.1714785000000002E-2"/>
    <m/>
    <m/>
    <m/>
    <m/>
    <m/>
    <m/>
    <m/>
    <m/>
    <m/>
    <m/>
    <m/>
  </r>
  <r>
    <x v="1"/>
    <s v="ALM6060"/>
    <n v="31"/>
    <s v="n"/>
    <n v="100790"/>
    <s v="Rutaceae"/>
    <x v="14"/>
    <s v="cf.melanostictum"/>
    <x v="17"/>
    <s v="Zanthoxylum"/>
    <d v="2015-04-19T00:00:00"/>
    <n v="170"/>
    <x v="0"/>
    <n v="173.51066830449162"/>
    <m/>
    <n v="2.2686499999999998E-2"/>
    <m/>
    <m/>
    <m/>
    <m/>
    <m/>
    <m/>
    <m/>
    <m/>
    <m/>
    <m/>
    <m/>
  </r>
  <r>
    <x v="2"/>
    <s v="COP0000"/>
    <n v="32"/>
    <s v="n"/>
    <n v="54033"/>
    <s v="Loranthaceae"/>
    <x v="30"/>
    <m/>
    <x v="38"/>
    <s v="Lanceolada opuesta"/>
    <d v="2015-03-22T00:00:00"/>
    <n v="120"/>
    <x v="0"/>
    <n v="173.40123185530291"/>
    <m/>
    <n v="1.1304E-2"/>
    <s v="L"/>
    <m/>
    <m/>
    <m/>
    <m/>
    <m/>
    <m/>
    <m/>
    <m/>
    <m/>
    <m/>
  </r>
  <r>
    <x v="0"/>
    <s v="MOJ6000"/>
    <n v="31"/>
    <s v="n"/>
    <n v="102203"/>
    <s v="Primulaceae"/>
    <x v="2"/>
    <s v="sp5"/>
    <x v="2"/>
    <s v="Ardisia normal"/>
    <d v="2015-05-12T00:00:00"/>
    <n v="60"/>
    <x v="3"/>
    <n v="114.87957841286209"/>
    <m/>
    <n v="2.826E-3"/>
    <m/>
    <m/>
    <m/>
    <m/>
    <m/>
    <m/>
    <m/>
    <m/>
    <m/>
    <m/>
    <m/>
  </r>
  <r>
    <x v="1"/>
    <s v="ALM6080"/>
    <n v="41"/>
    <s v="n"/>
    <n v="100843"/>
    <s v="Araliaceae"/>
    <x v="22"/>
    <s v="sp2"/>
    <x v="87"/>
    <s v="Dendropanax lianoso"/>
    <d v="2015-04-20T00:00:00"/>
    <n v="121"/>
    <x v="0"/>
    <n v="173.39607690621537"/>
    <m/>
    <n v="1.1493185000000001E-2"/>
    <s v="M"/>
    <m/>
    <n v="94"/>
    <m/>
    <m/>
    <m/>
    <m/>
    <s v="Fertile"/>
    <s v="Y"/>
    <s v="CMP082"/>
    <m/>
  </r>
  <r>
    <x v="0"/>
    <s v="MOJ8020"/>
    <n v="23"/>
    <s v="n"/>
    <n v="102503"/>
    <s v="Aquifoliaceae"/>
    <x v="15"/>
    <s v="sp2"/>
    <x v="19"/>
    <s v="Ilex amarillo"/>
    <d v="2015-05-15T00:00:00"/>
    <n v="309"/>
    <x v="2"/>
    <n v="129.59918955169474"/>
    <m/>
    <n v="7.4952585000000002E-2"/>
    <m/>
    <m/>
    <m/>
    <m/>
    <m/>
    <m/>
    <m/>
    <m/>
    <m/>
    <m/>
    <m/>
  </r>
  <r>
    <x v="0"/>
    <s v="MOJ2080"/>
    <n v="14"/>
    <s v="n"/>
    <n v="101813"/>
    <s v="Ericaceae"/>
    <x v="17"/>
    <m/>
    <x v="21"/>
    <s v="cf pernettia"/>
    <d v="2015-05-09T00:00:00"/>
    <n v="82"/>
    <x v="3"/>
    <n v="160.19258491218397"/>
    <m/>
    <n v="5.2783400000000003E-3"/>
    <m/>
    <m/>
    <m/>
    <m/>
    <m/>
    <m/>
    <m/>
    <m/>
    <m/>
    <m/>
    <m/>
  </r>
  <r>
    <x v="0"/>
    <s v="MOJ2080"/>
    <n v="13"/>
    <s v="n"/>
    <n v="101807"/>
    <s v="Sabiaceae"/>
    <x v="29"/>
    <m/>
    <x v="37"/>
    <s v="Meliosma quercus"/>
    <d v="2015-05-09T00:00:00"/>
    <n v="92"/>
    <x v="3"/>
    <n v="132.91431268485923"/>
    <m/>
    <n v="6.6442400000000009E-3"/>
    <m/>
    <m/>
    <m/>
    <m/>
    <m/>
    <m/>
    <m/>
    <m/>
    <m/>
    <m/>
    <m/>
  </r>
  <r>
    <x v="0"/>
    <s v="MOJ2060"/>
    <n v="24"/>
    <s v="n"/>
    <n v="101742"/>
    <s v="Fagaceae"/>
    <x v="3"/>
    <s v="sp2"/>
    <x v="6"/>
    <s v="Quercus lanceolado"/>
    <d v="2015-05-09T00:00:00"/>
    <n v="400"/>
    <x v="2"/>
    <n v="129.02577512154036"/>
    <m/>
    <n v="0.12559999999999999"/>
    <m/>
    <m/>
    <m/>
    <m/>
    <m/>
    <m/>
    <m/>
    <m/>
    <m/>
    <m/>
    <m/>
  </r>
  <r>
    <x v="0"/>
    <s v="MOJ6060"/>
    <n v="11"/>
    <s v="n"/>
    <n v="102328"/>
    <s v="Pentaphylacaceae"/>
    <x v="7"/>
    <s v="vertheoidaes"/>
    <x v="9"/>
    <s v="Alterno aserrado"/>
    <d v="2015-05-12T00:00:00"/>
    <n v="53"/>
    <x v="3"/>
    <n v="139.17234150151313"/>
    <m/>
    <n v="2.205065E-3"/>
    <m/>
    <m/>
    <m/>
    <m/>
    <m/>
    <m/>
    <m/>
    <m/>
    <m/>
    <m/>
    <m/>
  </r>
  <r>
    <x v="0"/>
    <s v="MOJ6040"/>
    <n v="11"/>
    <s v="n"/>
    <n v="102285"/>
    <s v="Rubiaceae"/>
    <x v="8"/>
    <s v="sp1"/>
    <x v="10"/>
    <s v="Alzatea peluda"/>
    <d v="2015-05-12T00:00:00"/>
    <n v="73"/>
    <x v="3"/>
    <n v="135.26574688792286"/>
    <m/>
    <n v="4.1832650000000002E-3"/>
    <s v="M"/>
    <m/>
    <n v="67"/>
    <m/>
    <m/>
    <m/>
    <m/>
    <m/>
    <m/>
    <m/>
    <m/>
  </r>
  <r>
    <x v="0"/>
    <s v="MOJ2080"/>
    <n v="42"/>
    <s v="n"/>
    <n v="101874"/>
    <s v="Pentaphylacaceae"/>
    <x v="7"/>
    <s v="vertheoidaes"/>
    <x v="9"/>
    <s v="Alterno aserrado"/>
    <d v="2015-05-10T00:00:00"/>
    <n v="135"/>
    <x v="0"/>
    <n v="173.39500179431664"/>
    <m/>
    <n v="1.4306625E-2"/>
    <s v="M"/>
    <m/>
    <n v="95"/>
    <m/>
    <m/>
    <m/>
    <m/>
    <m/>
    <m/>
    <m/>
    <m/>
  </r>
  <r>
    <x v="0"/>
    <s v="MOJ8020"/>
    <n v="21"/>
    <s v="n"/>
    <n v="102514"/>
    <s v="Styracaceae"/>
    <x v="4"/>
    <m/>
    <x v="5"/>
    <s v="Styrax"/>
    <d v="2015-05-15T00:00:00"/>
    <n v="73"/>
    <x v="3"/>
    <n v="180.86971745523778"/>
    <m/>
    <n v="4.1832650000000002E-3"/>
    <m/>
    <m/>
    <m/>
    <m/>
    <m/>
    <m/>
    <m/>
    <m/>
    <m/>
    <m/>
    <m/>
  </r>
  <r>
    <x v="0"/>
    <s v="MOJ0080"/>
    <n v="44"/>
    <s v="n"/>
    <n v="101465"/>
    <s v="Cunoniaceae"/>
    <x v="1"/>
    <m/>
    <x v="1"/>
    <s v="Weinmannia"/>
    <d v="2015-05-08T00:00:00"/>
    <n v="148"/>
    <x v="0"/>
    <n v="173.25762417047625"/>
    <m/>
    <n v="1.7194640000000001E-2"/>
    <m/>
    <m/>
    <m/>
    <m/>
    <m/>
    <m/>
    <m/>
    <m/>
    <m/>
    <m/>
    <m/>
  </r>
  <r>
    <x v="0"/>
    <s v="MOJ4060"/>
    <n v="32"/>
    <s v="n"/>
    <n v="102107"/>
    <s v="Rubiaceae"/>
    <x v="8"/>
    <s v="sp1"/>
    <x v="10"/>
    <s v="Alzatea peluda"/>
    <d v="2015-05-11T00:00:00"/>
    <n v="61"/>
    <x v="3"/>
    <n v="163.84087371330713"/>
    <m/>
    <n v="2.9209850000000001E-3"/>
    <m/>
    <m/>
    <m/>
    <m/>
    <m/>
    <m/>
    <m/>
    <m/>
    <m/>
    <m/>
    <m/>
  </r>
  <r>
    <x v="1"/>
    <s v="ALM0060"/>
    <n v="43"/>
    <s v="n"/>
    <n v="100118"/>
    <s v="Primulaceae"/>
    <x v="2"/>
    <s v="sp5"/>
    <x v="2"/>
    <s v="Ardisia normal"/>
    <d v="2015-04-15T00:00:00"/>
    <n v="104"/>
    <x v="0"/>
    <n v="173.25103905550907"/>
    <m/>
    <n v="8.4905599999999994E-3"/>
    <s v="M"/>
    <m/>
    <n v="90"/>
    <m/>
    <m/>
    <m/>
    <m/>
    <m/>
    <m/>
    <m/>
    <m/>
  </r>
  <r>
    <x v="0"/>
    <s v="MOJ0000"/>
    <n v="43"/>
    <s v="n"/>
    <n v="101220"/>
    <s v="Adoxaceae"/>
    <x v="0"/>
    <m/>
    <x v="0"/>
    <s v="Viburnum"/>
    <d v="2015-04-26T00:00:00"/>
    <n v="105"/>
    <x v="0"/>
    <n v="173.25087132613567"/>
    <m/>
    <n v="8.6546250000000009E-3"/>
    <m/>
    <m/>
    <m/>
    <m/>
    <m/>
    <m/>
    <m/>
    <m/>
    <m/>
    <m/>
    <m/>
  </r>
  <r>
    <x v="0"/>
    <s v="MOJ4060"/>
    <n v="34"/>
    <s v="n"/>
    <n v="102118"/>
    <s v="Primulaceae"/>
    <x v="2"/>
    <s v="sp7"/>
    <x v="3"/>
    <s v="Ardisia roja"/>
    <d v="2015-05-11T00:00:00"/>
    <n v="53"/>
    <x v="3"/>
    <n v="124.51383621572309"/>
    <m/>
    <n v="2.205065E-3"/>
    <m/>
    <m/>
    <m/>
    <m/>
    <m/>
    <m/>
    <m/>
    <m/>
    <m/>
    <m/>
    <m/>
  </r>
  <r>
    <x v="0"/>
    <s v="MOJ2060"/>
    <n v="14"/>
    <s v="n"/>
    <n v="101737"/>
    <s v="Actinidaceae"/>
    <x v="6"/>
    <m/>
    <x v="8"/>
    <s v="Saurauia"/>
    <d v="2015-05-09T00:00:00"/>
    <n v="78"/>
    <x v="3"/>
    <n v="171.34900186174042"/>
    <m/>
    <n v="4.7759400000000002E-3"/>
    <m/>
    <m/>
    <m/>
    <m/>
    <m/>
    <m/>
    <m/>
    <m/>
    <m/>
    <m/>
    <m/>
  </r>
  <r>
    <x v="3"/>
    <s v="MIR8020"/>
    <n v="41"/>
    <s v="n"/>
    <n v="103550"/>
    <s v="Pentaphylacaceae"/>
    <x v="7"/>
    <s v="vertheoidaes"/>
    <x v="9"/>
    <s v="Alterno aserrado"/>
    <s v="jun/26/2015"/>
    <n v="230"/>
    <x v="0"/>
    <n v="173.04912916624158"/>
    <m/>
    <n v="4.1526500000000001E-2"/>
    <s v="M"/>
    <m/>
    <n v="123"/>
    <m/>
    <m/>
    <m/>
    <m/>
    <m/>
    <m/>
    <m/>
    <m/>
  </r>
  <r>
    <x v="0"/>
    <s v="MOJ4040"/>
    <n v="23"/>
    <s v="n"/>
    <n v="102019"/>
    <s v="Cornaceae"/>
    <x v="5"/>
    <s v="disciflora"/>
    <x v="7"/>
    <s v="Cornus"/>
    <d v="2015-05-11T00:00:00"/>
    <n v="149"/>
    <x v="0"/>
    <n v="173.0269006547924"/>
    <m/>
    <n v="1.7427785000000001E-2"/>
    <m/>
    <m/>
    <m/>
    <m/>
    <m/>
    <m/>
    <m/>
    <m/>
    <m/>
    <m/>
    <m/>
  </r>
  <r>
    <x v="0"/>
    <s v="MOJ2080"/>
    <n v="11"/>
    <s v="n"/>
    <n v="101793"/>
    <s v="Pentaphylacaceae"/>
    <x v="7"/>
    <s v="vertheoidaes"/>
    <x v="9"/>
    <s v="Alterno aserrado"/>
    <d v="2015-05-09T00:00:00"/>
    <n v="50"/>
    <x v="3"/>
    <n v="122.18842575525699"/>
    <m/>
    <n v="1.9624999999999998E-3"/>
    <m/>
    <m/>
    <m/>
    <m/>
    <m/>
    <m/>
    <m/>
    <m/>
    <m/>
    <m/>
    <m/>
  </r>
  <r>
    <x v="0"/>
    <s v="MOJ8000"/>
    <n v="22"/>
    <s v="n"/>
    <n v="102453"/>
    <s v="Primulaceae"/>
    <x v="2"/>
    <s v="sp7"/>
    <x v="3"/>
    <s v="Ardisia roja"/>
    <d v="2015-05-15T00:00:00"/>
    <n v="81"/>
    <x v="3"/>
    <n v="103.84859087233973"/>
    <m/>
    <n v="5.1503850000000004E-3"/>
    <m/>
    <m/>
    <m/>
    <m/>
    <m/>
    <m/>
    <m/>
    <m/>
    <m/>
    <m/>
    <m/>
  </r>
  <r>
    <x v="0"/>
    <s v="MOJ0060"/>
    <n v="43"/>
    <s v="n"/>
    <n v="101399"/>
    <s v="Pentaphylacaceae"/>
    <x v="7"/>
    <s v="vertheoidaes"/>
    <x v="9"/>
    <s v="Alterno aserrado"/>
    <d v="2015-04-27T00:00:00"/>
    <n v="58"/>
    <x v="3"/>
    <n v="105.02807592288836"/>
    <m/>
    <n v="2.6407400000000004E-3"/>
    <m/>
    <m/>
    <m/>
    <m/>
    <m/>
    <m/>
    <m/>
    <m/>
    <m/>
    <m/>
    <m/>
  </r>
  <r>
    <x v="0"/>
    <s v="MOJ4000"/>
    <n v="31"/>
    <s v="n"/>
    <n v="101904"/>
    <s v="Ericaceae"/>
    <x v="17"/>
    <m/>
    <x v="21"/>
    <s v="cf pernettia"/>
    <d v="2015-05-10T00:00:00"/>
    <n v="59"/>
    <x v="3"/>
    <n v="117.77837880522402"/>
    <m/>
    <n v="2.732585E-3"/>
    <m/>
    <m/>
    <m/>
    <m/>
    <m/>
    <m/>
    <m/>
    <m/>
    <m/>
    <m/>
    <m/>
  </r>
  <r>
    <x v="0"/>
    <s v="MOJ8040"/>
    <n v="44"/>
    <s v="n"/>
    <n v="102569"/>
    <s v="Araliaceae"/>
    <x v="9"/>
    <s v="sp1"/>
    <x v="11"/>
    <s v="Schefflera"/>
    <d v="2015-05-16T00:00:00"/>
    <n v="123"/>
    <x v="0"/>
    <n v="172.89341332266704"/>
    <m/>
    <n v="1.1876265E-2"/>
    <m/>
    <m/>
    <m/>
    <m/>
    <m/>
    <m/>
    <m/>
    <m/>
    <m/>
    <m/>
    <m/>
  </r>
  <r>
    <x v="0"/>
    <s v="MOJ6000"/>
    <n v="12"/>
    <s v="n"/>
    <n v="102180"/>
    <s v="Pentaphylacaceae"/>
    <x v="7"/>
    <s v="vertheoidaes"/>
    <x v="9"/>
    <s v="Alterno aserrado"/>
    <d v="2015-05-11T00:00:00"/>
    <n v="229"/>
    <x v="0"/>
    <n v="172.88046157695041"/>
    <m/>
    <n v="4.1166185000000008E-2"/>
    <s v="M"/>
    <m/>
    <n v="54"/>
    <m/>
    <m/>
    <m/>
    <m/>
    <m/>
    <m/>
    <m/>
    <m/>
  </r>
  <r>
    <x v="0"/>
    <s v="MOJ0040"/>
    <n v="44"/>
    <s v="n"/>
    <n v="101318"/>
    <s v="Primulaceae"/>
    <x v="2"/>
    <s v="sp7"/>
    <x v="3"/>
    <s v="Ardisia roja"/>
    <d v="2015-04-27T00:00:00"/>
    <n v="54"/>
    <x v="3"/>
    <n v="111.75612610863972"/>
    <m/>
    <n v="2.2890599999999999E-3"/>
    <m/>
    <m/>
    <m/>
    <m/>
    <m/>
    <m/>
    <m/>
    <m/>
    <m/>
    <m/>
    <m/>
  </r>
  <r>
    <x v="2"/>
    <s v="COP4060"/>
    <n v="33"/>
    <s v="n"/>
    <n v="54466"/>
    <s v="Araliaceae"/>
    <x v="9"/>
    <s v="sp1"/>
    <x v="11"/>
    <s v="Schefflera copete"/>
    <d v="2015-03-24T00:00:00"/>
    <n v="267"/>
    <x v="0"/>
    <n v="172.85211504178974"/>
    <m/>
    <n v="5.5961865000000006E-2"/>
    <m/>
    <m/>
    <m/>
    <m/>
    <m/>
    <m/>
    <m/>
    <m/>
    <m/>
    <m/>
    <m/>
  </r>
  <r>
    <x v="0"/>
    <s v="MOJ0060"/>
    <n v="11"/>
    <s v="n"/>
    <n v="101333"/>
    <s v="Ericaceae"/>
    <x v="17"/>
    <m/>
    <x v="21"/>
    <s v="cf pernettia"/>
    <d v="2015-04-27T00:00:00"/>
    <n v="50"/>
    <x v="3"/>
    <n v="115.17391087404781"/>
    <m/>
    <n v="1.9624999999999998E-3"/>
    <m/>
    <m/>
    <m/>
    <m/>
    <m/>
    <m/>
    <m/>
    <m/>
    <m/>
    <m/>
    <m/>
  </r>
  <r>
    <x v="0"/>
    <s v="MOJ2020"/>
    <n v="13"/>
    <s v="n"/>
    <n v="101604"/>
    <s v="Primulaceae"/>
    <x v="2"/>
    <s v="sp7"/>
    <x v="3"/>
    <s v="Ardisia roja"/>
    <d v="2015-05-08T00:00:00"/>
    <n v="56"/>
    <x v="3"/>
    <n v="177.42187456931512"/>
    <m/>
    <n v="2.4617600000000003E-3"/>
    <m/>
    <m/>
    <m/>
    <m/>
    <m/>
    <m/>
    <m/>
    <m/>
    <m/>
    <m/>
    <m/>
  </r>
  <r>
    <x v="0"/>
    <s v="MOJ0060"/>
    <n v="44"/>
    <s v="n"/>
    <n v="101397"/>
    <s v="Primulaceae"/>
    <x v="2"/>
    <s v="sp7"/>
    <x v="3"/>
    <s v="Ardisia roja"/>
    <d v="2015-04-27T00:00:00"/>
    <n v="56"/>
    <x v="3"/>
    <n v="122.64729637209302"/>
    <m/>
    <n v="2.4617600000000003E-3"/>
    <m/>
    <m/>
    <m/>
    <m/>
    <m/>
    <m/>
    <m/>
    <m/>
    <m/>
    <m/>
    <m/>
  </r>
  <r>
    <x v="3"/>
    <s v="MIR4040"/>
    <n v="32"/>
    <s v="n"/>
    <n v="103204"/>
    <s v="Myrtaceae"/>
    <x v="25"/>
    <s v="sp2"/>
    <x v="32"/>
    <s v="Myrta PR"/>
    <s v="jun/22/2015"/>
    <n v="136"/>
    <x v="0"/>
    <n v="172.74001013142095"/>
    <m/>
    <n v="1.451936E-2"/>
    <m/>
    <m/>
    <m/>
    <m/>
    <m/>
    <m/>
    <m/>
    <m/>
    <m/>
    <m/>
    <m/>
  </r>
  <r>
    <x v="0"/>
    <s v="MOJ4040"/>
    <n v="44"/>
    <s v="n"/>
    <n v="102056"/>
    <s v="Rubiaceae"/>
    <x v="8"/>
    <s v="sp1"/>
    <x v="10"/>
    <s v="Alzatea peluda"/>
    <d v="2015-05-11T00:00:00"/>
    <n v="72"/>
    <x v="3"/>
    <n v="166.41498254021951"/>
    <m/>
    <n v="4.0694399999999997E-3"/>
    <m/>
    <m/>
    <m/>
    <m/>
    <m/>
    <m/>
    <m/>
    <m/>
    <m/>
    <m/>
    <m/>
  </r>
  <r>
    <x v="0"/>
    <s v="MOJ4040"/>
    <n v="32"/>
    <s v="n"/>
    <n v="102037"/>
    <s v="Pentaphylacaceae"/>
    <x v="7"/>
    <s v="vertheoidaes"/>
    <x v="9"/>
    <s v="Alterno aserrado"/>
    <d v="2015-05-11T00:00:00"/>
    <n v="79"/>
    <x v="3"/>
    <n v="146.27017646260884"/>
    <m/>
    <n v="4.8991850000000003E-3"/>
    <m/>
    <m/>
    <m/>
    <m/>
    <m/>
    <m/>
    <m/>
    <m/>
    <m/>
    <m/>
    <m/>
  </r>
  <r>
    <x v="0"/>
    <s v="MOJ8020"/>
    <n v="43"/>
    <s v="n"/>
    <n v="102529"/>
    <s v="Fagaceae"/>
    <x v="3"/>
    <s v="sp2"/>
    <x v="6"/>
    <s v="Quercus lanceolado"/>
    <d v="2015-05-15T00:00:00"/>
    <n v="685"/>
    <x v="1"/>
    <n v="185.07076991069533"/>
    <n v="160"/>
    <n v="0.36834162500000001"/>
    <s v="A"/>
    <m/>
    <m/>
    <m/>
    <m/>
    <m/>
    <m/>
    <m/>
    <m/>
    <m/>
    <s v="Measured at 160"/>
  </r>
  <r>
    <x v="0"/>
    <s v="MOJ4060"/>
    <n v="42"/>
    <s v="n"/>
    <n v="102120"/>
    <s v="Pentaphylacaceae"/>
    <x v="7"/>
    <s v="vertheoidaes"/>
    <x v="9"/>
    <s v="Alterno aserrado"/>
    <d v="2015-05-11T00:00:00"/>
    <n v="73"/>
    <x v="3"/>
    <n v="184.37597037681871"/>
    <m/>
    <n v="4.1832650000000002E-3"/>
    <m/>
    <m/>
    <m/>
    <m/>
    <m/>
    <m/>
    <m/>
    <m/>
    <m/>
    <m/>
    <m/>
  </r>
  <r>
    <x v="0"/>
    <s v="MOJ2080"/>
    <n v="43"/>
    <s v="n"/>
    <n v="101864"/>
    <s v="Rubiaceae"/>
    <x v="8"/>
    <s v="sp1"/>
    <x v="10"/>
    <s v="Alzatea peluda"/>
    <d v="2015-05-10T00:00:00"/>
    <n v="91"/>
    <x v="3"/>
    <n v="130.3972992329532"/>
    <m/>
    <n v="6.5005849999999997E-3"/>
    <s v="M"/>
    <m/>
    <n v="88"/>
    <m/>
    <m/>
    <m/>
    <m/>
    <m/>
    <m/>
    <m/>
    <m/>
  </r>
  <r>
    <x v="0"/>
    <s v="MOJ6080"/>
    <n v="31"/>
    <s v="n"/>
    <n v="102413"/>
    <s v="Primulaceae"/>
    <x v="2"/>
    <s v="sp7"/>
    <x v="3"/>
    <s v="Ardisia roja"/>
    <d v="2015-05-15T00:00:00"/>
    <n v="69"/>
    <x v="3"/>
    <n v="171.11802650835426"/>
    <m/>
    <n v="3.7373850000000002E-3"/>
    <m/>
    <m/>
    <m/>
    <m/>
    <m/>
    <m/>
    <m/>
    <m/>
    <m/>
    <m/>
    <m/>
  </r>
  <r>
    <x v="0"/>
    <s v="MOJ8040"/>
    <n v="13"/>
    <s v="n"/>
    <n v="102541"/>
    <s v="Styracaceae"/>
    <x v="4"/>
    <m/>
    <x v="5"/>
    <s v="Styrax"/>
    <d v="2015-05-15T00:00:00"/>
    <n v="80"/>
    <x v="3"/>
    <n v="189.2653957887382"/>
    <m/>
    <n v="5.0239999999999998E-3"/>
    <m/>
    <m/>
    <m/>
    <m/>
    <m/>
    <m/>
    <m/>
    <m/>
    <m/>
    <m/>
    <m/>
  </r>
  <r>
    <x v="3"/>
    <s v="MIR2020"/>
    <n v="22"/>
    <s v="n"/>
    <n v="102924"/>
    <s v="Cornaceae"/>
    <x v="5"/>
    <s v="disciflora"/>
    <x v="7"/>
    <s v="Cornus"/>
    <s v="jun/21/2015"/>
    <n v="228"/>
    <x v="0"/>
    <n v="172.71949805940937"/>
    <m/>
    <n v="4.080744E-2"/>
    <m/>
    <m/>
    <m/>
    <m/>
    <m/>
    <m/>
    <m/>
    <m/>
    <m/>
    <m/>
    <m/>
  </r>
  <r>
    <x v="1"/>
    <s v="ALM4020"/>
    <n v="42"/>
    <s v="n"/>
    <n v="100496"/>
    <s v="Sabiaceae"/>
    <x v="29"/>
    <m/>
    <x v="37"/>
    <s v="Meliosma quercus"/>
    <d v="2015-04-17T00:00:00"/>
    <n v="105"/>
    <x v="0"/>
    <n v="172.59586056638091"/>
    <m/>
    <n v="8.6546250000000009E-3"/>
    <m/>
    <m/>
    <m/>
    <m/>
    <m/>
    <m/>
    <m/>
    <m/>
    <m/>
    <m/>
    <m/>
  </r>
  <r>
    <x v="0"/>
    <s v="MOJ2000"/>
    <n v="13"/>
    <s v="n"/>
    <n v="101501"/>
    <s v="Pentaphylacaceae"/>
    <x v="7"/>
    <s v="vertheoidaes"/>
    <x v="9"/>
    <s v="Alterno aserrado"/>
    <d v="2015-05-08T00:00:00"/>
    <n v="62"/>
    <x v="3"/>
    <n v="139.01586470019768"/>
    <m/>
    <n v="3.01754E-3"/>
    <m/>
    <m/>
    <m/>
    <m/>
    <m/>
    <m/>
    <m/>
    <m/>
    <m/>
    <m/>
    <m/>
  </r>
  <r>
    <x v="0"/>
    <s v="MOJ6060"/>
    <n v="32"/>
    <s v="n"/>
    <n v="102362"/>
    <s v="Styracaceae"/>
    <x v="4"/>
    <m/>
    <x v="5"/>
    <s v="Styrax"/>
    <d v="2015-05-12T00:00:00"/>
    <n v="54"/>
    <x v="3"/>
    <n v="181.19813920994443"/>
    <m/>
    <n v="2.2890599999999999E-3"/>
    <m/>
    <m/>
    <m/>
    <m/>
    <m/>
    <m/>
    <m/>
    <m/>
    <m/>
    <m/>
    <m/>
  </r>
  <r>
    <x v="0"/>
    <s v="MOJ2020"/>
    <n v="34"/>
    <s v="n"/>
    <n v="101635"/>
    <s v="Pentaphylacaceae"/>
    <x v="7"/>
    <s v="vertheoidaes"/>
    <x v="9"/>
    <s v="Alterno aserrado"/>
    <d v="2015-05-08T00:00:00"/>
    <n v="124"/>
    <x v="0"/>
    <n v="172.56788806025094"/>
    <m/>
    <n v="1.207016E-2"/>
    <m/>
    <m/>
    <m/>
    <m/>
    <m/>
    <m/>
    <m/>
    <m/>
    <m/>
    <m/>
    <m/>
  </r>
  <r>
    <x v="0"/>
    <s v="MOJ2020"/>
    <n v="13"/>
    <s v="n"/>
    <n v="101603"/>
    <s v="Styracaceae"/>
    <x v="4"/>
    <m/>
    <x v="5"/>
    <s v="Styrax"/>
    <d v="2015-05-08T00:00:00"/>
    <n v="95"/>
    <x v="3"/>
    <n v="124.68948381124071"/>
    <m/>
    <n v="7.0846249999999998E-3"/>
    <m/>
    <m/>
    <m/>
    <m/>
    <m/>
    <m/>
    <m/>
    <m/>
    <m/>
    <m/>
    <m/>
  </r>
  <r>
    <x v="0"/>
    <s v="MOJ2000"/>
    <n v="13"/>
    <s v="n"/>
    <n v="101498"/>
    <s v="Primulaceae"/>
    <x v="44"/>
    <s v="sp2"/>
    <x v="61"/>
    <s v="Myrsine chryso"/>
    <d v="2015-05-08T00:00:00"/>
    <n v="132"/>
    <x v="0"/>
    <n v="172.31069653129978"/>
    <m/>
    <n v="1.367784E-2"/>
    <m/>
    <m/>
    <m/>
    <m/>
    <m/>
    <m/>
    <m/>
    <m/>
    <m/>
    <m/>
    <m/>
  </r>
  <r>
    <x v="0"/>
    <s v="MOJ6040"/>
    <n v="31"/>
    <s v="n"/>
    <n v="102306"/>
    <s v="Styracaceae"/>
    <x v="4"/>
    <m/>
    <x v="5"/>
    <s v="Styrax"/>
    <d v="2015-05-12T00:00:00"/>
    <n v="52"/>
    <x v="3"/>
    <n v="196.92672988952569"/>
    <m/>
    <n v="2.1226399999999999E-3"/>
    <m/>
    <m/>
    <m/>
    <m/>
    <m/>
    <m/>
    <m/>
    <m/>
    <m/>
    <m/>
    <m/>
  </r>
  <r>
    <x v="0"/>
    <s v="MOJ2000"/>
    <n v="31"/>
    <s v="n"/>
    <n v="101555"/>
    <s v="Primulaceae"/>
    <x v="2"/>
    <s v="sp7"/>
    <x v="3"/>
    <s v="Ardisia roja"/>
    <d v="2015-05-08T00:00:00"/>
    <n v="56"/>
    <x v="3"/>
    <n v="102.34507717147002"/>
    <m/>
    <n v="2.4617600000000003E-3"/>
    <m/>
    <m/>
    <m/>
    <m/>
    <m/>
    <m/>
    <m/>
    <m/>
    <m/>
    <m/>
    <m/>
  </r>
  <r>
    <x v="3"/>
    <s v="MIR0040"/>
    <n v="12"/>
    <s v="n"/>
    <n v="102765"/>
    <s v="Styracaceae"/>
    <x v="4"/>
    <m/>
    <x v="5"/>
    <s v="Styrax"/>
    <s v="jun/20/2015"/>
    <n v="157"/>
    <x v="0"/>
    <n v="172.19865864352352"/>
    <m/>
    <n v="1.9349465E-2"/>
    <m/>
    <m/>
    <m/>
    <m/>
    <m/>
    <m/>
    <m/>
    <m/>
    <m/>
    <m/>
    <m/>
  </r>
  <r>
    <x v="0"/>
    <s v="MOJ8080"/>
    <n v="12"/>
    <s v="n"/>
    <n v="102641"/>
    <s v="Indet"/>
    <x v="45"/>
    <n v="4"/>
    <x v="63"/>
    <s v="Pesciolo rojo"/>
    <d v="2015-05-16T00:00:00"/>
    <n v="85"/>
    <x v="3"/>
    <n v="125.40494472304349"/>
    <m/>
    <n v="5.6716249999999996E-3"/>
    <m/>
    <m/>
    <m/>
    <m/>
    <m/>
    <m/>
    <m/>
    <m/>
    <m/>
    <m/>
    <m/>
  </r>
  <r>
    <x v="0"/>
    <s v="MOJ2020"/>
    <n v="43"/>
    <s v="n"/>
    <n v="101644"/>
    <s v="Styracaceae"/>
    <x v="4"/>
    <m/>
    <x v="5"/>
    <s v="Styrax"/>
    <d v="2015-05-09T00:00:00"/>
    <n v="169"/>
    <x v="0"/>
    <n v="172.08506264643833"/>
    <m/>
    <n v="2.2420385000000001E-2"/>
    <m/>
    <m/>
    <m/>
    <m/>
    <m/>
    <m/>
    <m/>
    <m/>
    <m/>
    <m/>
    <m/>
  </r>
  <r>
    <x v="0"/>
    <s v="MOJ8080"/>
    <n v="43"/>
    <s v="n"/>
    <n v="102670"/>
    <s v="Primulaceae"/>
    <x v="2"/>
    <s v="sp5"/>
    <x v="2"/>
    <s v="Ardisia normal"/>
    <d v="2015-05-16T00:00:00"/>
    <n v="59"/>
    <x v="3"/>
    <n v="103.97665936659777"/>
    <m/>
    <n v="2.732585E-3"/>
    <m/>
    <m/>
    <m/>
    <m/>
    <m/>
    <m/>
    <m/>
    <m/>
    <m/>
    <m/>
    <m/>
  </r>
  <r>
    <x v="0"/>
    <s v="MOJ8040"/>
    <n v="33"/>
    <s v="n"/>
    <n v="102563"/>
    <s v="Styracaceae"/>
    <x v="4"/>
    <m/>
    <x v="5"/>
    <s v="Styrax"/>
    <d v="2015-05-16T00:00:00"/>
    <n v="71"/>
    <x v="3"/>
    <n v="193.27789085370165"/>
    <m/>
    <n v="3.9571850000000002E-3"/>
    <m/>
    <m/>
    <m/>
    <m/>
    <m/>
    <m/>
    <m/>
    <m/>
    <m/>
    <m/>
    <m/>
  </r>
  <r>
    <x v="0"/>
    <s v="MOJ4060"/>
    <n v="14"/>
    <s v="n"/>
    <n v="102081"/>
    <s v="Ericaceae"/>
    <x v="17"/>
    <m/>
    <x v="21"/>
    <s v="cf pernettia"/>
    <d v="2015-05-11T00:00:00"/>
    <n v="69"/>
    <x v="3"/>
    <n v="109.22149721659"/>
    <m/>
    <n v="3.7373850000000002E-3"/>
    <s v="L"/>
    <m/>
    <m/>
    <m/>
    <m/>
    <m/>
    <m/>
    <m/>
    <m/>
    <m/>
    <m/>
  </r>
  <r>
    <x v="0"/>
    <s v="MOJ4060"/>
    <n v="32"/>
    <s v="n"/>
    <n v="102108"/>
    <s v="Primulaceae"/>
    <x v="2"/>
    <s v="sp7"/>
    <x v="3"/>
    <s v="Ardisia roja"/>
    <d v="2015-05-11T00:00:00"/>
    <n v="57"/>
    <x v="3"/>
    <n v="131.45435693485891"/>
    <m/>
    <n v="2.550465E-3"/>
    <m/>
    <m/>
    <m/>
    <m/>
    <m/>
    <m/>
    <m/>
    <m/>
    <m/>
    <m/>
    <m/>
  </r>
  <r>
    <x v="0"/>
    <s v="MOJ8060"/>
    <n v="12"/>
    <s v="n"/>
    <n v="102588"/>
    <s v="Araliaceae"/>
    <x v="22"/>
    <s v="sp1"/>
    <x v="27"/>
    <s v="bolitas"/>
    <d v="2015-05-16T00:00:00"/>
    <n v="68"/>
    <x v="3"/>
    <n v="185.98487274241336"/>
    <m/>
    <n v="3.6298400000000001E-3"/>
    <m/>
    <m/>
    <m/>
    <m/>
    <m/>
    <m/>
    <m/>
    <m/>
    <m/>
    <m/>
    <m/>
  </r>
  <r>
    <x v="3"/>
    <s v="MIR6040"/>
    <n v="14"/>
    <s v="n"/>
    <n v="103363"/>
    <s v="Styracaceae"/>
    <x v="4"/>
    <m/>
    <x v="5"/>
    <s v="Styrax"/>
    <s v="jun/23/2015"/>
    <n v="153"/>
    <x v="0"/>
    <n v="171.86863966514818"/>
    <m/>
    <n v="1.8376065000000004E-2"/>
    <m/>
    <m/>
    <m/>
    <m/>
    <m/>
    <m/>
    <m/>
    <m/>
    <m/>
    <m/>
    <m/>
  </r>
  <r>
    <x v="3"/>
    <s v="MIR0020"/>
    <n v="12"/>
    <s v="n"/>
    <n v="102726"/>
    <s v="Myrtaceae"/>
    <x v="25"/>
    <s v="sp2"/>
    <x v="32"/>
    <s v="Myrta PR"/>
    <s v="jun/20/2015"/>
    <n v="151"/>
    <x v="0"/>
    <n v="171.78017116343642"/>
    <m/>
    <n v="1.7898785E-2"/>
    <m/>
    <m/>
    <m/>
    <m/>
    <m/>
    <m/>
    <m/>
    <s v="E"/>
    <m/>
    <m/>
    <m/>
  </r>
  <r>
    <x v="0"/>
    <s v="MOJ2000"/>
    <n v="31"/>
    <s v="n"/>
    <n v="101558"/>
    <s v="Adoxaceae"/>
    <x v="0"/>
    <m/>
    <x v="0"/>
    <s v="Viburnum"/>
    <d v="2015-05-08T00:00:00"/>
    <n v="142"/>
    <x v="0"/>
    <n v="171.77901268186355"/>
    <m/>
    <n v="1.5828740000000001E-2"/>
    <s v="M"/>
    <m/>
    <n v="63"/>
    <m/>
    <m/>
    <m/>
    <m/>
    <m/>
    <m/>
    <m/>
    <m/>
  </r>
  <r>
    <x v="0"/>
    <s v="MOJ0000"/>
    <n v="11"/>
    <s v="n"/>
    <n v="101170"/>
    <s v="Rubiaceae"/>
    <x v="8"/>
    <s v="sp1"/>
    <x v="10"/>
    <s v="Alzatea peluda"/>
    <d v="2015-04-26T00:00:00"/>
    <n v="51"/>
    <x v="3"/>
    <n v="176.48079773920094"/>
    <m/>
    <n v="2.041785E-3"/>
    <m/>
    <m/>
    <m/>
    <m/>
    <m/>
    <m/>
    <m/>
    <m/>
    <m/>
    <m/>
    <m/>
  </r>
  <r>
    <x v="0"/>
    <s v="MOJ8020"/>
    <n v="13"/>
    <s v="n"/>
    <n v="102495"/>
    <s v="Styracaceae"/>
    <x v="4"/>
    <m/>
    <x v="5"/>
    <s v="Styrax"/>
    <d v="2015-05-15T00:00:00"/>
    <n v="50"/>
    <x v="3"/>
    <n v="135.8811591924009"/>
    <m/>
    <n v="1.9624999999999998E-3"/>
    <m/>
    <m/>
    <m/>
    <m/>
    <m/>
    <m/>
    <m/>
    <m/>
    <m/>
    <m/>
    <m/>
  </r>
  <r>
    <x v="3"/>
    <s v="MIR4080"/>
    <n v="21"/>
    <s v="n"/>
    <n v="103276"/>
    <s v="Rubiaceae"/>
    <x v="41"/>
    <s v="sp1"/>
    <x v="88"/>
    <s v="Psychotria amarilla"/>
    <s v="jun/22/2015"/>
    <n v="109"/>
    <x v="0"/>
    <n v="171.55649349798165"/>
    <m/>
    <n v="9.3265850000000001E-3"/>
    <m/>
    <m/>
    <m/>
    <m/>
    <m/>
    <m/>
    <m/>
    <m/>
    <m/>
    <m/>
    <m/>
  </r>
  <r>
    <x v="0"/>
    <s v="MOJ2000"/>
    <n v="21"/>
    <s v="n"/>
    <n v="101547"/>
    <s v="Rubiaceae"/>
    <x v="8"/>
    <s v="sp1"/>
    <x v="10"/>
    <s v="Alzatea peluda"/>
    <d v="2015-05-08T00:00:00"/>
    <n v="71"/>
    <x v="3"/>
    <n v="106.91381057250634"/>
    <m/>
    <n v="3.9571850000000002E-3"/>
    <m/>
    <m/>
    <m/>
    <m/>
    <m/>
    <m/>
    <m/>
    <m/>
    <m/>
    <m/>
    <m/>
  </r>
  <r>
    <x v="0"/>
    <s v="MOJ2040"/>
    <n v="24"/>
    <s v="n"/>
    <n v="101666"/>
    <s v="Lauraceae"/>
    <x v="16"/>
    <s v="sp5"/>
    <x v="20"/>
    <s v="Laurel banano"/>
    <d v="2015-05-09T00:00:00"/>
    <n v="64"/>
    <x v="3"/>
    <n v="159.85158590986381"/>
    <m/>
    <n v="3.21536E-3"/>
    <m/>
    <m/>
    <m/>
    <m/>
    <m/>
    <m/>
    <m/>
    <m/>
    <m/>
    <m/>
    <m/>
  </r>
  <r>
    <x v="1"/>
    <s v="ALM4080"/>
    <n v="41"/>
    <s v="n"/>
    <n v="100622"/>
    <s v="Fagaceae"/>
    <x v="3"/>
    <s v="sp1"/>
    <x v="4"/>
    <s v="Quercus"/>
    <d v="2015-04-18T00:00:00"/>
    <n v="173"/>
    <x v="0"/>
    <n v="171.39463542517097"/>
    <m/>
    <n v="2.3494265E-2"/>
    <m/>
    <m/>
    <m/>
    <m/>
    <m/>
    <m/>
    <m/>
    <m/>
    <m/>
    <m/>
    <m/>
  </r>
  <r>
    <x v="0"/>
    <s v="MOJ6080"/>
    <n v="21"/>
    <s v="n"/>
    <n v="102405"/>
    <s v="Primulaceae"/>
    <x v="2"/>
    <s v="sp7"/>
    <x v="3"/>
    <s v="Ardisia roja"/>
    <d v="2015-05-15T00:00:00"/>
    <n v="90"/>
    <x v="3"/>
    <n v="122.6171480742299"/>
    <m/>
    <n v="6.3584999999999996E-3"/>
    <s v="L"/>
    <m/>
    <m/>
    <m/>
    <m/>
    <m/>
    <m/>
    <m/>
    <m/>
    <m/>
    <m/>
  </r>
  <r>
    <x v="0"/>
    <s v="MOJ6000"/>
    <n v="44"/>
    <s v="n"/>
    <n v="102223"/>
    <s v="Pentaphylacaceae"/>
    <x v="7"/>
    <s v="vertheoidaes"/>
    <x v="9"/>
    <s v="Alterno aserrado"/>
    <d v="2015-05-12T00:00:00"/>
    <n v="60"/>
    <x v="3"/>
    <n v="156.45330467013511"/>
    <m/>
    <n v="2.826E-3"/>
    <m/>
    <m/>
    <m/>
    <m/>
    <m/>
    <m/>
    <m/>
    <m/>
    <m/>
    <m/>
    <m/>
  </r>
  <r>
    <x v="0"/>
    <s v="MOJ0080"/>
    <n v="24"/>
    <s v="n"/>
    <n v="101431"/>
    <s v="Fagaceae"/>
    <x v="3"/>
    <s v="sp2"/>
    <x v="6"/>
    <s v="Quercus lanceolado"/>
    <d v="2015-04-27T00:00:00"/>
    <n v="355"/>
    <x v="2"/>
    <n v="127.89560897146806"/>
    <m/>
    <n v="9.8929624999999993E-2"/>
    <m/>
    <m/>
    <m/>
    <m/>
    <m/>
    <m/>
    <m/>
    <m/>
    <m/>
    <m/>
    <m/>
  </r>
  <r>
    <x v="1"/>
    <s v="ALM4080"/>
    <n v="24"/>
    <s v="n"/>
    <n v="100591"/>
    <s v="Symplocaceae"/>
    <x v="13"/>
    <s v="sp1"/>
    <x v="15"/>
    <s v="Symplocos"/>
    <d v="2015-04-18T00:00:00"/>
    <n v="259"/>
    <x v="0"/>
    <n v="171.34576723082409"/>
    <m/>
    <n v="5.2658585000000001E-2"/>
    <m/>
    <m/>
    <m/>
    <m/>
    <m/>
    <m/>
    <m/>
    <m/>
    <m/>
    <m/>
    <m/>
  </r>
  <r>
    <x v="0"/>
    <s v="MOJ0060"/>
    <n v="42"/>
    <s v="n"/>
    <n v="101404"/>
    <s v="Pentaphylacaceae"/>
    <x v="7"/>
    <s v="vertheoidaes"/>
    <x v="9"/>
    <s v="Alterno aserrado"/>
    <d v="2015-04-27T00:00:00"/>
    <n v="57"/>
    <x v="3"/>
    <n v="108.92205580200196"/>
    <m/>
    <n v="2.550465E-3"/>
    <m/>
    <m/>
    <m/>
    <m/>
    <m/>
    <m/>
    <m/>
    <m/>
    <m/>
    <m/>
    <m/>
  </r>
  <r>
    <x v="0"/>
    <s v="MOJ2040"/>
    <n v="33"/>
    <s v="n"/>
    <n v="101694"/>
    <s v="Styracaceae"/>
    <x v="4"/>
    <m/>
    <x v="5"/>
    <s v="Styrax"/>
    <d v="2015-05-09T00:00:00"/>
    <n v="66"/>
    <x v="3"/>
    <n v="185.92085718552238"/>
    <m/>
    <n v="3.41946E-3"/>
    <m/>
    <m/>
    <m/>
    <m/>
    <m/>
    <m/>
    <m/>
    <m/>
    <m/>
    <m/>
    <m/>
  </r>
  <r>
    <x v="0"/>
    <s v="MOJ6080"/>
    <n v="42"/>
    <s v="n"/>
    <n v="102432"/>
    <s v="Styracaceae"/>
    <x v="4"/>
    <m/>
    <x v="5"/>
    <s v="Styrax"/>
    <d v="2015-05-15T00:00:00"/>
    <n v="133"/>
    <x v="0"/>
    <n v="171.33018901894741"/>
    <m/>
    <n v="1.3885864999999999E-2"/>
    <m/>
    <m/>
    <m/>
    <m/>
    <m/>
    <m/>
    <m/>
    <m/>
    <m/>
    <m/>
    <m/>
  </r>
  <r>
    <x v="1"/>
    <s v="ALM6040"/>
    <n v="24"/>
    <s v="n"/>
    <n v="100726"/>
    <s v="Fagaceae"/>
    <x v="3"/>
    <s v="sp1"/>
    <x v="4"/>
    <s v="Quercus"/>
    <d v="2015-04-19T00:00:00"/>
    <n v="134"/>
    <x v="0"/>
    <n v="171.24545784232208"/>
    <m/>
    <n v="1.4095460000000001E-2"/>
    <m/>
    <m/>
    <m/>
    <m/>
    <m/>
    <m/>
    <m/>
    <m/>
    <m/>
    <m/>
    <m/>
  </r>
  <r>
    <x v="3"/>
    <s v="MIR2020"/>
    <n v="23"/>
    <s v="n"/>
    <n v="102920"/>
    <s v="Styracaceae"/>
    <x v="4"/>
    <m/>
    <x v="5"/>
    <s v="Styrax"/>
    <s v="jun/21/2015"/>
    <n v="177"/>
    <x v="0"/>
    <n v="171.1379361496285"/>
    <m/>
    <n v="2.4593265E-2"/>
    <m/>
    <m/>
    <m/>
    <m/>
    <m/>
    <m/>
    <m/>
    <m/>
    <m/>
    <m/>
    <m/>
  </r>
  <r>
    <x v="0"/>
    <s v="MOJ6080"/>
    <n v="42"/>
    <s v="n"/>
    <n v="102431"/>
    <s v="Styracaceae"/>
    <x v="4"/>
    <m/>
    <x v="5"/>
    <s v="Styrax"/>
    <d v="2015-05-15T00:00:00"/>
    <n v="70"/>
    <x v="3"/>
    <n v="100.75803561139026"/>
    <m/>
    <n v="3.8465000000000001E-3"/>
    <m/>
    <m/>
    <m/>
    <m/>
    <m/>
    <m/>
    <m/>
    <m/>
    <m/>
    <m/>
    <m/>
  </r>
  <r>
    <x v="0"/>
    <s v="MOJ4040"/>
    <n v="22"/>
    <s v="n"/>
    <n v="102027"/>
    <s v="Cunoniaceae"/>
    <x v="1"/>
    <m/>
    <x v="1"/>
    <s v="Weinmannia"/>
    <d v="2015-05-11T00:00:00"/>
    <n v="204"/>
    <x v="0"/>
    <n v="171.06234624000217"/>
    <m/>
    <n v="3.2668559999999999E-2"/>
    <m/>
    <m/>
    <m/>
    <m/>
    <m/>
    <m/>
    <m/>
    <m/>
    <m/>
    <m/>
    <m/>
  </r>
  <r>
    <x v="0"/>
    <s v="MOJ4040"/>
    <n v="22"/>
    <s v="n"/>
    <n v="102021"/>
    <s v="Primulaceae"/>
    <x v="2"/>
    <s v="sp7"/>
    <x v="3"/>
    <s v="Ardisia roja"/>
    <d v="2015-05-11T00:00:00"/>
    <n v="89"/>
    <x v="3"/>
    <n v="149.96130087575671"/>
    <m/>
    <n v="6.2179850000000005E-3"/>
    <m/>
    <m/>
    <m/>
    <m/>
    <m/>
    <m/>
    <m/>
    <m/>
    <m/>
    <m/>
    <m/>
  </r>
  <r>
    <x v="2"/>
    <s v="COP0040"/>
    <n v="31"/>
    <s v="n"/>
    <n v="54145"/>
    <s v="Rutaceae"/>
    <x v="14"/>
    <s v="cf.melanostictum"/>
    <x v="17"/>
    <s v="Zanthoxylum atorne"/>
    <d v="2015-03-22T00:00:00"/>
    <n v="143"/>
    <x v="0"/>
    <n v="171.02900838828043"/>
    <m/>
    <n v="1.6052465000000002E-2"/>
    <s v="Y"/>
    <s v="P"/>
    <m/>
    <m/>
    <m/>
    <m/>
    <m/>
    <s v="Fertile"/>
    <s v="Y"/>
    <s v="CMP030"/>
    <s v="Colectada; placa 140"/>
  </r>
  <r>
    <x v="0"/>
    <s v="MOJ2040"/>
    <n v="33"/>
    <s v="n"/>
    <n v="101695"/>
    <s v="Pentaphylacaceae"/>
    <x v="7"/>
    <s v="vertheoidaes"/>
    <x v="9"/>
    <s v="Alterno aserrado"/>
    <d v="2015-05-09T00:00:00"/>
    <n v="70"/>
    <x v="3"/>
    <n v="165.41320443716552"/>
    <m/>
    <n v="3.8465000000000001E-3"/>
    <m/>
    <m/>
    <m/>
    <m/>
    <m/>
    <m/>
    <m/>
    <m/>
    <m/>
    <m/>
    <m/>
  </r>
  <r>
    <x v="0"/>
    <s v="MOJ2040"/>
    <n v="41"/>
    <s v="n"/>
    <n v="101717"/>
    <s v="Primulaceae"/>
    <x v="2"/>
    <s v="sp1"/>
    <x v="62"/>
    <s v="Ardisia blanca"/>
    <d v="2015-05-09T00:00:00"/>
    <n v="61"/>
    <x v="3"/>
    <n v="106.75036451921252"/>
    <m/>
    <n v="2.9209850000000001E-3"/>
    <m/>
    <m/>
    <m/>
    <m/>
    <m/>
    <m/>
    <m/>
    <m/>
    <m/>
    <m/>
    <m/>
  </r>
  <r>
    <x v="0"/>
    <s v="MOJ6080"/>
    <n v="11"/>
    <s v="n"/>
    <n v="102384"/>
    <s v="Aquifoliaceae"/>
    <x v="15"/>
    <s v="sp1"/>
    <x v="67"/>
    <s v="cf Ilex"/>
    <d v="2015-05-15T00:00:00"/>
    <n v="68"/>
    <x v="3"/>
    <n v="191.92392471736125"/>
    <m/>
    <n v="3.6298400000000001E-3"/>
    <m/>
    <m/>
    <m/>
    <m/>
    <m/>
    <m/>
    <m/>
    <m/>
    <m/>
    <m/>
    <m/>
  </r>
  <r>
    <x v="0"/>
    <s v="MOJ6080"/>
    <n v="12"/>
    <s v="n"/>
    <n v="102390"/>
    <s v="Primulaceae"/>
    <x v="2"/>
    <s v="sp7"/>
    <x v="3"/>
    <s v="Ardisia roja"/>
    <d v="2015-05-15T00:00:00"/>
    <n v="155"/>
    <x v="0"/>
    <n v="170.94825078751529"/>
    <m/>
    <n v="1.8859625000000001E-2"/>
    <m/>
    <m/>
    <m/>
    <m/>
    <m/>
    <m/>
    <m/>
    <m/>
    <m/>
    <m/>
    <m/>
  </r>
  <r>
    <x v="0"/>
    <s v="MOJ6040"/>
    <n v="14"/>
    <s v="n"/>
    <n v="102291"/>
    <s v="Rubiaceae"/>
    <x v="8"/>
    <s v="sp1"/>
    <x v="10"/>
    <s v="Alzatea peluda"/>
    <d v="2015-05-12T00:00:00"/>
    <n v="71"/>
    <x v="3"/>
    <n v="176.69775532737938"/>
    <m/>
    <n v="3.9571850000000002E-3"/>
    <s v="L"/>
    <m/>
    <m/>
    <m/>
    <m/>
    <m/>
    <m/>
    <m/>
    <m/>
    <m/>
    <m/>
  </r>
  <r>
    <x v="0"/>
    <s v="MOJ2000"/>
    <n v="12"/>
    <s v="n"/>
    <n v="101495"/>
    <s v="Pentaphylacaceae"/>
    <x v="7"/>
    <s v="vertheoidaes"/>
    <x v="9"/>
    <s v="Alterno aserrado"/>
    <d v="2015-05-08T00:00:00"/>
    <n v="53"/>
    <x v="3"/>
    <n v="119.53688255923308"/>
    <m/>
    <n v="2.205065E-3"/>
    <m/>
    <m/>
    <m/>
    <m/>
    <m/>
    <m/>
    <m/>
    <m/>
    <m/>
    <m/>
    <m/>
  </r>
  <r>
    <x v="1"/>
    <s v="ALM8000"/>
    <n v="42"/>
    <s v="n"/>
    <n v="100892"/>
    <s v="Fagaceae"/>
    <x v="3"/>
    <s v="sp1"/>
    <x v="4"/>
    <s v="Quercus"/>
    <d v="2015-04-20T00:00:00"/>
    <n v="111"/>
    <x v="0"/>
    <n v="170.76293060073351"/>
    <m/>
    <n v="9.671985000000001E-3"/>
    <m/>
    <m/>
    <m/>
    <m/>
    <m/>
    <m/>
    <m/>
    <m/>
    <m/>
    <m/>
    <m/>
  </r>
  <r>
    <x v="0"/>
    <s v="MOJ2000"/>
    <n v="34"/>
    <s v="n"/>
    <n v="101573"/>
    <s v="Styracaceae"/>
    <x v="4"/>
    <m/>
    <x v="5"/>
    <s v="Styrax"/>
    <d v="2015-05-08T00:00:00"/>
    <n v="63"/>
    <x v="3"/>
    <n v="102.03071166402286"/>
    <m/>
    <n v="3.1156650000000001E-3"/>
    <m/>
    <m/>
    <m/>
    <m/>
    <m/>
    <m/>
    <m/>
    <m/>
    <m/>
    <m/>
    <m/>
  </r>
  <r>
    <x v="0"/>
    <s v="MOJ0020"/>
    <n v="21"/>
    <s v="n"/>
    <n v="101247"/>
    <s v="Primulaceae"/>
    <x v="44"/>
    <s v="sp2"/>
    <x v="61"/>
    <s v="Myrsine chryso"/>
    <d v="2015-04-26T00:00:00"/>
    <n v="139"/>
    <x v="0"/>
    <n v="170.64106472310507"/>
    <m/>
    <n v="1.5166985000000001E-2"/>
    <s v="M"/>
    <m/>
    <n v="115"/>
    <m/>
    <m/>
    <m/>
    <m/>
    <m/>
    <m/>
    <m/>
    <m/>
  </r>
  <r>
    <x v="2"/>
    <s v="COP4040"/>
    <n v="22"/>
    <s v="n"/>
    <n v="54438"/>
    <s v="Melastomataceae"/>
    <x v="51"/>
    <m/>
    <x v="78"/>
    <s v="Miconia 3venas basal"/>
    <d v="2015-03-24T00:00:00"/>
    <n v="146"/>
    <x v="0"/>
    <n v="170.56955990608125"/>
    <m/>
    <n v="1.6733060000000001E-2"/>
    <m/>
    <m/>
    <m/>
    <m/>
    <m/>
    <m/>
    <m/>
    <m/>
    <m/>
    <m/>
    <m/>
  </r>
  <r>
    <x v="0"/>
    <s v="MOJ0000"/>
    <n v="23"/>
    <s v="n"/>
    <n v="101191"/>
    <s v="Rubiaceae"/>
    <x v="8"/>
    <s v="sp1"/>
    <x v="10"/>
    <s v="Alzatea peluda"/>
    <d v="2015-04-26T00:00:00"/>
    <n v="54"/>
    <x v="3"/>
    <n v="102.91954399958283"/>
    <m/>
    <n v="2.2890599999999999E-3"/>
    <m/>
    <m/>
    <m/>
    <m/>
    <m/>
    <m/>
    <m/>
    <m/>
    <m/>
    <m/>
    <m/>
  </r>
  <r>
    <x v="0"/>
    <s v="MOJ0020"/>
    <n v="33"/>
    <s v="n"/>
    <n v="101261"/>
    <s v="Fagaceae"/>
    <x v="3"/>
    <s v="sp2"/>
    <x v="6"/>
    <s v="Quercus lanceolado"/>
    <d v="2015-04-26T00:00:00"/>
    <n v="90"/>
    <x v="3"/>
    <n v="196.2294335673208"/>
    <m/>
    <n v="6.3584999999999996E-3"/>
    <m/>
    <m/>
    <m/>
    <m/>
    <m/>
    <m/>
    <m/>
    <m/>
    <m/>
    <m/>
    <m/>
  </r>
  <r>
    <x v="0"/>
    <s v="MOJ2040"/>
    <n v="22"/>
    <s v="n"/>
    <n v="101679"/>
    <s v="Pentaphylacaceae"/>
    <x v="7"/>
    <s v="vertheoidaes"/>
    <x v="9"/>
    <s v="Alterno aserrado"/>
    <d v="2015-05-09T00:00:00"/>
    <n v="75"/>
    <x v="3"/>
    <n v="154.67597984031653"/>
    <m/>
    <n v="4.4156250000000003E-3"/>
    <s v="M"/>
    <m/>
    <n v="75"/>
    <m/>
    <m/>
    <m/>
    <m/>
    <m/>
    <m/>
    <m/>
    <m/>
  </r>
  <r>
    <x v="0"/>
    <s v="MOJ0020"/>
    <n v="44"/>
    <s v="n"/>
    <n v="101268"/>
    <s v="Pentaphylacaceae"/>
    <x v="7"/>
    <s v="vertheoidaes"/>
    <x v="9"/>
    <s v="Alterno aserrado"/>
    <d v="2015-04-26T00:00:00"/>
    <n v="70"/>
    <x v="3"/>
    <n v="187.98228347324903"/>
    <m/>
    <n v="3.8465000000000001E-3"/>
    <m/>
    <m/>
    <m/>
    <m/>
    <m/>
    <m/>
    <m/>
    <m/>
    <m/>
    <m/>
    <m/>
  </r>
  <r>
    <x v="0"/>
    <s v="MOJ6040"/>
    <n v="21"/>
    <s v="n"/>
    <n v="102302"/>
    <s v="Rubiaceae"/>
    <x v="8"/>
    <s v="sp1"/>
    <x v="10"/>
    <s v="Alzatea peluda"/>
    <d v="2015-05-12T00:00:00"/>
    <n v="69"/>
    <x v="3"/>
    <n v="161.90644972532448"/>
    <m/>
    <n v="3.7373850000000002E-3"/>
    <s v="L"/>
    <m/>
    <m/>
    <m/>
    <m/>
    <m/>
    <m/>
    <m/>
    <m/>
    <m/>
    <m/>
  </r>
  <r>
    <x v="0"/>
    <s v="MOJ2020"/>
    <n v="44"/>
    <s v="n"/>
    <n v="101640"/>
    <s v="Pentaphylacaceae"/>
    <x v="7"/>
    <s v="vertheoidaes"/>
    <x v="9"/>
    <s v="Alterno aserrado"/>
    <d v="2015-05-09T00:00:00"/>
    <n v="57"/>
    <x v="3"/>
    <n v="157.70466556865392"/>
    <m/>
    <n v="2.550465E-3"/>
    <m/>
    <m/>
    <m/>
    <m/>
    <m/>
    <m/>
    <m/>
    <m/>
    <m/>
    <m/>
    <m/>
  </r>
  <r>
    <x v="0"/>
    <s v="MOJ8000"/>
    <n v="44"/>
    <s v="n"/>
    <n v="102476"/>
    <s v="Primulaceae"/>
    <x v="2"/>
    <s v="sp7"/>
    <x v="3"/>
    <s v="Ardisia roja"/>
    <d v="2015-05-15T00:00:00"/>
    <n v="53"/>
    <x v="3"/>
    <n v="128.82339639620511"/>
    <m/>
    <n v="2.205065E-3"/>
    <m/>
    <m/>
    <m/>
    <m/>
    <m/>
    <m/>
    <m/>
    <m/>
    <m/>
    <m/>
    <m/>
  </r>
  <r>
    <x v="0"/>
    <s v="MOJ0020"/>
    <n v="24"/>
    <s v="n"/>
    <n v="101239"/>
    <s v="Fagaceae"/>
    <x v="3"/>
    <s v="sp2"/>
    <x v="6"/>
    <s v="Quercus lanceolado"/>
    <d v="2015-04-26T00:00:00"/>
    <n v="396"/>
    <x v="2"/>
    <n v="125.73179733517908"/>
    <m/>
    <n v="0.12310056"/>
    <m/>
    <m/>
    <m/>
    <m/>
    <m/>
    <m/>
    <m/>
    <m/>
    <m/>
    <m/>
    <m/>
  </r>
  <r>
    <x v="0"/>
    <s v="MOJ4020"/>
    <n v="24"/>
    <s v="n"/>
    <n v="101941"/>
    <s v="Styracaceae"/>
    <x v="4"/>
    <m/>
    <x v="5"/>
    <s v="Styrax"/>
    <d v="2015-05-10T00:00:00"/>
    <n v="58"/>
    <x v="3"/>
    <n v="125.76811309034706"/>
    <m/>
    <n v="2.6407400000000004E-3"/>
    <m/>
    <m/>
    <m/>
    <m/>
    <m/>
    <m/>
    <m/>
    <m/>
    <m/>
    <m/>
    <m/>
  </r>
  <r>
    <x v="0"/>
    <s v="MOJ4080"/>
    <n v="41"/>
    <s v="n"/>
    <n v="102173"/>
    <s v="Araliaceae"/>
    <x v="22"/>
    <s v="sp1"/>
    <x v="27"/>
    <s v="bolitas"/>
    <d v="2015-05-11T00:00:00"/>
    <n v="129"/>
    <x v="0"/>
    <n v="170.31101749115822"/>
    <m/>
    <n v="1.3063185000000001E-2"/>
    <m/>
    <m/>
    <m/>
    <m/>
    <m/>
    <m/>
    <m/>
    <m/>
    <m/>
    <m/>
    <m/>
  </r>
  <r>
    <x v="0"/>
    <s v="MOJ0080"/>
    <n v="14"/>
    <s v="n"/>
    <n v="101425"/>
    <s v="Primulaceae"/>
    <x v="2"/>
    <s v="sp7"/>
    <x v="3"/>
    <s v="Ardisia roja"/>
    <d v="2015-04-27T00:00:00"/>
    <n v="101"/>
    <x v="0"/>
    <n v="170.10269257856928"/>
    <m/>
    <n v="8.0077849999999999E-3"/>
    <m/>
    <m/>
    <m/>
    <m/>
    <m/>
    <m/>
    <m/>
    <m/>
    <m/>
    <m/>
    <m/>
  </r>
  <r>
    <x v="0"/>
    <s v="MOJ6060"/>
    <n v="32"/>
    <s v="n"/>
    <n v="102361"/>
    <s v="Primulaceae"/>
    <x v="2"/>
    <s v="sp7"/>
    <x v="3"/>
    <s v="Ardisia roja"/>
    <d v="2015-05-12T00:00:00"/>
    <n v="51"/>
    <x v="3"/>
    <n v="152.54373127602443"/>
    <m/>
    <n v="2.041785E-3"/>
    <m/>
    <m/>
    <m/>
    <m/>
    <m/>
    <m/>
    <m/>
    <m/>
    <m/>
    <m/>
    <m/>
  </r>
  <r>
    <x v="0"/>
    <s v="MOJ0000"/>
    <n v="14"/>
    <s v="n"/>
    <n v="101181"/>
    <s v="Cunoniaceae"/>
    <x v="1"/>
    <m/>
    <x v="1"/>
    <s v="Weinmannia"/>
    <d v="2015-04-26T00:00:00"/>
    <n v="62"/>
    <x v="3"/>
    <n v="120.92986967528242"/>
    <m/>
    <n v="3.01754E-3"/>
    <m/>
    <m/>
    <m/>
    <m/>
    <m/>
    <m/>
    <m/>
    <m/>
    <m/>
    <m/>
    <m/>
  </r>
  <r>
    <x v="0"/>
    <s v="MOJ0080"/>
    <n v="32"/>
    <s v="n"/>
    <n v="101452"/>
    <s v="Ericaceae"/>
    <x v="17"/>
    <m/>
    <x v="21"/>
    <s v="cf pernettia"/>
    <d v="2015-05-08T00:00:00"/>
    <n v="85"/>
    <x v="3"/>
    <n v="171.27871234653486"/>
    <m/>
    <n v="5.6716249999999996E-3"/>
    <s v="M"/>
    <m/>
    <n v="57"/>
    <m/>
    <m/>
    <m/>
    <m/>
    <m/>
    <m/>
    <m/>
    <m/>
  </r>
  <r>
    <x v="0"/>
    <s v="MOJ2040"/>
    <n v="32"/>
    <s v="n"/>
    <n v="101693"/>
    <s v="Fagaceae"/>
    <x v="3"/>
    <s v="sp2"/>
    <x v="6"/>
    <s v="Quercus lanceolado"/>
    <d v="2015-05-09T00:00:00"/>
    <n v="692"/>
    <x v="1"/>
    <n v="183.80427698913093"/>
    <m/>
    <n v="0.37590824"/>
    <m/>
    <m/>
    <m/>
    <m/>
    <m/>
    <m/>
    <m/>
    <m/>
    <m/>
    <m/>
    <m/>
  </r>
  <r>
    <x v="0"/>
    <s v="MOJ8040"/>
    <n v="44"/>
    <s v="n"/>
    <n v="102568"/>
    <s v="Fagaceae"/>
    <x v="3"/>
    <s v="sp2"/>
    <x v="6"/>
    <s v="Quercus lanceolado"/>
    <d v="2015-05-16T00:00:00"/>
    <n v="608"/>
    <x v="1"/>
    <n v="183.65171823078595"/>
    <m/>
    <n v="0.29018623999999998"/>
    <m/>
    <m/>
    <m/>
    <m/>
    <m/>
    <m/>
    <m/>
    <m/>
    <m/>
    <m/>
    <m/>
  </r>
  <r>
    <x v="0"/>
    <s v="MOJ0000"/>
    <n v="34"/>
    <s v="n"/>
    <n v="101208"/>
    <s v="Cunoniaceae"/>
    <x v="1"/>
    <m/>
    <x v="1"/>
    <s v="Weinmannia"/>
    <d v="2015-04-26T00:00:00"/>
    <n v="58"/>
    <x v="3"/>
    <n v="102.01616894241148"/>
    <m/>
    <n v="2.6407400000000004E-3"/>
    <m/>
    <m/>
    <m/>
    <m/>
    <m/>
    <m/>
    <m/>
    <m/>
    <m/>
    <m/>
    <m/>
  </r>
  <r>
    <x v="0"/>
    <s v="MOJ2060"/>
    <n v="42"/>
    <s v="n"/>
    <n v="101787"/>
    <s v="Primulaceae"/>
    <x v="2"/>
    <s v="sp5"/>
    <x v="2"/>
    <s v="Ardisia normal"/>
    <d v="2015-05-09T00:00:00"/>
    <n v="65"/>
    <x v="3"/>
    <n v="139.97544292433039"/>
    <m/>
    <n v="3.3166250000000001E-3"/>
    <m/>
    <m/>
    <m/>
    <m/>
    <m/>
    <m/>
    <m/>
    <m/>
    <m/>
    <m/>
    <m/>
  </r>
  <r>
    <x v="0"/>
    <s v="MOJ2080"/>
    <n v="13"/>
    <s v="n"/>
    <n v="101809"/>
    <s v="Ericaceae"/>
    <x v="17"/>
    <m/>
    <x v="21"/>
    <s v="cf pernettia"/>
    <d v="2015-05-09T00:00:00"/>
    <n v="67"/>
    <x v="3"/>
    <n v="169.271459406584"/>
    <m/>
    <n v="3.5238650000000002E-3"/>
    <m/>
    <m/>
    <m/>
    <m/>
    <m/>
    <m/>
    <m/>
    <m/>
    <m/>
    <m/>
    <m/>
  </r>
  <r>
    <x v="0"/>
    <s v="MOJ6000"/>
    <n v="12"/>
    <s v="n"/>
    <n v="102179"/>
    <s v="Adoxaceae"/>
    <x v="0"/>
    <m/>
    <x v="0"/>
    <s v="Viburnum"/>
    <d v="2015-05-11T00:00:00"/>
    <n v="321"/>
    <x v="2"/>
    <n v="125.16637552397933"/>
    <m/>
    <n v="8.0887185E-2"/>
    <s v="M"/>
    <m/>
    <n v="51"/>
    <m/>
    <m/>
    <m/>
    <m/>
    <m/>
    <m/>
    <m/>
    <m/>
  </r>
  <r>
    <x v="0"/>
    <s v="MOJ8060"/>
    <n v="41"/>
    <s v="n"/>
    <n v="102633"/>
    <s v="Fagaceae"/>
    <x v="3"/>
    <s v="sp2"/>
    <x v="6"/>
    <s v="Quercus lanceolado"/>
    <d v="2015-05-16T00:00:00"/>
    <n v="390"/>
    <x v="2"/>
    <n v="122.10445945065001"/>
    <m/>
    <n v="0.1193985"/>
    <m/>
    <m/>
    <m/>
    <m/>
    <m/>
    <m/>
    <m/>
    <m/>
    <m/>
    <m/>
    <m/>
  </r>
  <r>
    <x v="0"/>
    <s v="MOJ4080"/>
    <n v="33"/>
    <s v="n"/>
    <n v="102157"/>
    <s v="Fagaceae"/>
    <x v="3"/>
    <s v="sp2"/>
    <x v="6"/>
    <s v="Quercus lanceolado"/>
    <d v="2015-05-11T00:00:00"/>
    <n v="165"/>
    <x v="0"/>
    <n v="170.0801989698918"/>
    <m/>
    <n v="2.1371625000000002E-2"/>
    <m/>
    <m/>
    <m/>
    <m/>
    <m/>
    <m/>
    <m/>
    <m/>
    <m/>
    <m/>
    <m/>
  </r>
  <r>
    <x v="0"/>
    <s v="MOJ2000"/>
    <n v="14"/>
    <s v="n"/>
    <n v="101509"/>
    <s v="Ericaceae"/>
    <x v="17"/>
    <m/>
    <x v="21"/>
    <s v="cf pernettia"/>
    <d v="2015-05-08T00:00:00"/>
    <n v="90"/>
    <x v="3"/>
    <n v="178.63907687264791"/>
    <m/>
    <n v="6.3584999999999996E-3"/>
    <m/>
    <m/>
    <m/>
    <m/>
    <m/>
    <m/>
    <m/>
    <m/>
    <m/>
    <m/>
    <m/>
  </r>
  <r>
    <x v="3"/>
    <s v="MIR0060"/>
    <n v="31"/>
    <s v="n"/>
    <n v="102818"/>
    <s v="Melastomataceae"/>
    <x v="54"/>
    <m/>
    <x v="89"/>
    <s v="Meriania gigante"/>
    <s v="jun/20/2015"/>
    <n v="119"/>
    <x v="0"/>
    <n v="170.04308959080117"/>
    <m/>
    <n v="1.1116384999999999E-2"/>
    <m/>
    <m/>
    <m/>
    <m/>
    <m/>
    <m/>
    <s v="E"/>
    <m/>
    <m/>
    <m/>
    <m/>
  </r>
  <r>
    <x v="3"/>
    <s v="MIR2060"/>
    <n v="21"/>
    <s v="n"/>
    <n v="103042"/>
    <s v="Styracaceae"/>
    <x v="4"/>
    <m/>
    <x v="5"/>
    <s v="Styrax"/>
    <s v="jun/21/2015"/>
    <n v="128"/>
    <x v="0"/>
    <n v="170.03409973957548"/>
    <m/>
    <n v="1.286144E-2"/>
    <m/>
    <m/>
    <m/>
    <m/>
    <m/>
    <m/>
    <m/>
    <m/>
    <m/>
    <m/>
    <m/>
  </r>
  <r>
    <x v="0"/>
    <s v="MOJ6080"/>
    <n v="22"/>
    <s v="n"/>
    <n v="102400"/>
    <s v="Primulaceae"/>
    <x v="2"/>
    <s v="sp7"/>
    <x v="3"/>
    <s v="Ardisia roja"/>
    <d v="2015-05-15T00:00:00"/>
    <n v="54"/>
    <x v="3"/>
    <n v="191.95733889304694"/>
    <m/>
    <n v="2.2890599999999999E-3"/>
    <m/>
    <m/>
    <m/>
    <m/>
    <m/>
    <m/>
    <m/>
    <m/>
    <m/>
    <m/>
    <m/>
  </r>
  <r>
    <x v="3"/>
    <s v="MIR4080"/>
    <n v="11"/>
    <s v="n"/>
    <n v="103255"/>
    <s v="Verbenaceae"/>
    <x v="34"/>
    <m/>
    <x v="46"/>
    <s v="Cytarexylum"/>
    <s v="jun/22/2015"/>
    <n v="239"/>
    <x v="0"/>
    <n v="170.01291321216098"/>
    <m/>
    <n v="4.4839984999999999E-2"/>
    <m/>
    <m/>
    <m/>
    <m/>
    <m/>
    <m/>
    <m/>
    <m/>
    <m/>
    <m/>
    <m/>
  </r>
  <r>
    <x v="0"/>
    <s v="MOJ8000"/>
    <n v="14"/>
    <s v="n"/>
    <n v="102445"/>
    <s v="Adoxaceae"/>
    <x v="0"/>
    <m/>
    <x v="0"/>
    <s v="Viburnum"/>
    <d v="2015-05-15T00:00:00"/>
    <n v="60"/>
    <x v="3"/>
    <n v="147.3446160174542"/>
    <m/>
    <n v="2.826E-3"/>
    <m/>
    <m/>
    <m/>
    <m/>
    <m/>
    <m/>
    <m/>
    <m/>
    <m/>
    <m/>
    <m/>
  </r>
  <r>
    <x v="0"/>
    <s v="MOJ6080"/>
    <n v="22"/>
    <s v="n"/>
    <n v="102402"/>
    <s v="Rubiaceae"/>
    <x v="8"/>
    <s v="sp1"/>
    <x v="10"/>
    <s v="Alzatea peluda"/>
    <d v="2015-05-15T00:00:00"/>
    <n v="83"/>
    <x v="3"/>
    <n v="132.61463731892331"/>
    <m/>
    <n v="5.4078649999999995E-3"/>
    <m/>
    <m/>
    <m/>
    <m/>
    <m/>
    <m/>
    <m/>
    <m/>
    <m/>
    <m/>
    <m/>
  </r>
  <r>
    <x v="0"/>
    <s v="MOJ6020"/>
    <n v="42"/>
    <s v="n"/>
    <n v="102279"/>
    <s v="Adoxaceae"/>
    <x v="0"/>
    <m/>
    <x v="0"/>
    <s v="Viburnum"/>
    <d v="2015-05-12T00:00:00"/>
    <n v="69"/>
    <x v="3"/>
    <n v="183.7730768012828"/>
    <m/>
    <n v="3.7373850000000002E-3"/>
    <m/>
    <m/>
    <m/>
    <m/>
    <m/>
    <m/>
    <m/>
    <m/>
    <m/>
    <m/>
    <m/>
  </r>
  <r>
    <x v="0"/>
    <s v="MOJ8020"/>
    <n v="24"/>
    <s v="n"/>
    <n v="102501"/>
    <s v="Styracaceae"/>
    <x v="4"/>
    <m/>
    <x v="5"/>
    <s v="Styrax"/>
    <d v="2015-05-15T00:00:00"/>
    <n v="79"/>
    <x v="3"/>
    <n v="124.30025267723693"/>
    <m/>
    <n v="4.8991850000000003E-3"/>
    <m/>
    <m/>
    <m/>
    <m/>
    <m/>
    <m/>
    <m/>
    <m/>
    <m/>
    <m/>
    <m/>
  </r>
  <r>
    <x v="0"/>
    <s v="MOJ0000"/>
    <n v="31"/>
    <s v="n"/>
    <n v="101200"/>
    <s v="Cunoniaceae"/>
    <x v="1"/>
    <m/>
    <x v="1"/>
    <s v="Weinmannia"/>
    <d v="2015-04-26T00:00:00"/>
    <n v="78"/>
    <x v="3"/>
    <n v="197.00278638660518"/>
    <m/>
    <n v="4.7759400000000002E-3"/>
    <m/>
    <m/>
    <m/>
    <m/>
    <m/>
    <m/>
    <m/>
    <m/>
    <m/>
    <m/>
    <m/>
  </r>
  <r>
    <x v="3"/>
    <s v="MIR8080"/>
    <n v="11"/>
    <s v="n"/>
    <n v="103634"/>
    <s v="Lauraceae"/>
    <x v="26"/>
    <s v="sp1"/>
    <x v="34"/>
    <s v="Laurel gomez"/>
    <s v="jun/26/2015"/>
    <n v="192"/>
    <x v="0"/>
    <n v="169.99268712301011"/>
    <m/>
    <n v="2.893824E-2"/>
    <m/>
    <m/>
    <m/>
    <m/>
    <m/>
    <m/>
    <m/>
    <m/>
    <m/>
    <m/>
    <m/>
  </r>
  <r>
    <x v="0"/>
    <s v="MOJ6000"/>
    <n v="22"/>
    <s v="n"/>
    <n v="102197"/>
    <s v="Adoxaceae"/>
    <x v="0"/>
    <m/>
    <x v="0"/>
    <s v="Viburnum"/>
    <d v="2015-05-11T00:00:00"/>
    <n v="166"/>
    <x v="0"/>
    <n v="169.96043986589069"/>
    <m/>
    <n v="2.1631459999999998E-2"/>
    <m/>
    <m/>
    <m/>
    <m/>
    <m/>
    <m/>
    <m/>
    <m/>
    <m/>
    <m/>
    <m/>
  </r>
  <r>
    <x v="0"/>
    <s v="MOJ2000"/>
    <n v="33"/>
    <s v="n"/>
    <n v="101568"/>
    <s v="Adoxaceae"/>
    <x v="0"/>
    <m/>
    <x v="0"/>
    <s v="Viburnum"/>
    <d v="2015-05-08T00:00:00"/>
    <n v="96"/>
    <x v="3"/>
    <n v="180.83686573460108"/>
    <m/>
    <n v="7.2345600000000001E-3"/>
    <s v="Q"/>
    <m/>
    <m/>
    <m/>
    <m/>
    <m/>
    <m/>
    <m/>
    <m/>
    <m/>
    <m/>
  </r>
  <r>
    <x v="1"/>
    <s v="ALM8060"/>
    <n v="14"/>
    <s v="n"/>
    <n v="101058"/>
    <s v="Cunoniaceae"/>
    <x v="1"/>
    <m/>
    <x v="1"/>
    <s v="Weinmannia"/>
    <d v="2015-04-21T00:00:00"/>
    <n v="130"/>
    <x v="0"/>
    <n v="169.90286251114054"/>
    <m/>
    <n v="1.3266500000000001E-2"/>
    <m/>
    <m/>
    <m/>
    <m/>
    <m/>
    <m/>
    <m/>
    <s v="Infertile"/>
    <s v="Y"/>
    <m/>
    <m/>
  </r>
  <r>
    <x v="1"/>
    <s v="ALM8040"/>
    <n v="44"/>
    <s v="n"/>
    <n v="101027"/>
    <s v="Styracaceae"/>
    <x v="4"/>
    <m/>
    <x v="5"/>
    <s v="Styrax"/>
    <d v="2015-04-21T00:00:00"/>
    <n v="113"/>
    <x v="0"/>
    <n v="169.83152876347958"/>
    <m/>
    <n v="1.0023665000000001E-2"/>
    <m/>
    <m/>
    <m/>
    <m/>
    <m/>
    <m/>
    <m/>
    <m/>
    <m/>
    <m/>
    <m/>
  </r>
  <r>
    <x v="0"/>
    <s v="MOJ4040"/>
    <n v="13"/>
    <s v="n"/>
    <n v="102009"/>
    <s v="Ericaceae"/>
    <x v="17"/>
    <m/>
    <x v="21"/>
    <s v="cf pernettia"/>
    <d v="2015-05-11T00:00:00"/>
    <n v="60"/>
    <x v="3"/>
    <n v="183.2801858947704"/>
    <m/>
    <n v="2.826E-3"/>
    <m/>
    <m/>
    <m/>
    <m/>
    <m/>
    <m/>
    <m/>
    <m/>
    <m/>
    <m/>
    <m/>
  </r>
  <r>
    <x v="0"/>
    <s v="MOJ2040"/>
    <n v="41"/>
    <s v="n"/>
    <n v="101719"/>
    <s v="Primulaceae"/>
    <x v="2"/>
    <s v="sp5"/>
    <x v="2"/>
    <s v="Ardisia normal"/>
    <d v="2015-05-09T00:00:00"/>
    <n v="51"/>
    <x v="3"/>
    <n v="123.22187627435412"/>
    <m/>
    <n v="2.041785E-3"/>
    <s v="L"/>
    <m/>
    <m/>
    <m/>
    <m/>
    <m/>
    <m/>
    <m/>
    <m/>
    <m/>
    <m/>
  </r>
  <r>
    <x v="3"/>
    <s v="MIR2000"/>
    <n v="11"/>
    <s v="n"/>
    <n v="102875"/>
    <s v="Symplocaceae"/>
    <x v="13"/>
    <s v="sp3"/>
    <x v="18"/>
    <s v="Symplocos pequeño"/>
    <s v="jun/21/2015"/>
    <n v="211"/>
    <x v="0"/>
    <n v="169.7418281085649"/>
    <m/>
    <n v="3.4948985000000002E-2"/>
    <m/>
    <m/>
    <m/>
    <m/>
    <m/>
    <m/>
    <m/>
    <m/>
    <m/>
    <m/>
    <m/>
  </r>
  <r>
    <x v="0"/>
    <s v="MOJ4020"/>
    <n v="43"/>
    <s v="n"/>
    <n v="101986"/>
    <s v="Fagaceae"/>
    <x v="3"/>
    <s v="sp2"/>
    <x v="6"/>
    <s v="Quercus lanceolado"/>
    <d v="2015-05-10T00:00:00"/>
    <n v="425"/>
    <x v="2"/>
    <n v="121.60213989777256"/>
    <m/>
    <n v="0.141790625"/>
    <m/>
    <m/>
    <m/>
    <m/>
    <m/>
    <m/>
    <m/>
    <m/>
    <m/>
    <m/>
    <m/>
  </r>
  <r>
    <x v="0"/>
    <s v="MOJ4040"/>
    <n v="21"/>
    <s v="n"/>
    <n v="102031"/>
    <s v="Ericaceae"/>
    <x v="17"/>
    <m/>
    <x v="21"/>
    <s v="cf pernettia"/>
    <d v="2015-05-11T00:00:00"/>
    <n v="72"/>
    <x v="3"/>
    <n v="191.53306626321771"/>
    <m/>
    <n v="4.0694399999999997E-3"/>
    <m/>
    <m/>
    <m/>
    <m/>
    <m/>
    <m/>
    <m/>
    <m/>
    <m/>
    <m/>
    <m/>
  </r>
  <r>
    <x v="0"/>
    <s v="MOJ4020"/>
    <n v="32"/>
    <s v="n"/>
    <n v="101967"/>
    <s v="Styracaceae"/>
    <x v="4"/>
    <m/>
    <x v="5"/>
    <s v="Styrax"/>
    <d v="2015-05-10T00:00:00"/>
    <n v="58"/>
    <x v="3"/>
    <n v="124.21263528515351"/>
    <m/>
    <n v="2.6407400000000004E-3"/>
    <m/>
    <m/>
    <m/>
    <m/>
    <m/>
    <m/>
    <m/>
    <m/>
    <m/>
    <m/>
    <m/>
  </r>
  <r>
    <x v="1"/>
    <s v="ALM8020"/>
    <n v="41"/>
    <s v="n"/>
    <n v="100971"/>
    <s v="Primulaceae"/>
    <x v="2"/>
    <s v="sp5"/>
    <x v="2"/>
    <s v="Ardisia normal"/>
    <d v="2015-04-20T00:00:00"/>
    <n v="108"/>
    <x v="0"/>
    <n v="169.69642394337151"/>
    <m/>
    <n v="9.1562399999999995E-3"/>
    <m/>
    <m/>
    <m/>
    <m/>
    <m/>
    <m/>
    <m/>
    <s v="Fertile"/>
    <s v="Y"/>
    <s v="CMP079"/>
    <m/>
  </r>
  <r>
    <x v="0"/>
    <s v="MOJ2000"/>
    <n v="34"/>
    <s v="n"/>
    <n v="101574"/>
    <s v="Rubiaceae"/>
    <x v="8"/>
    <s v="sp1"/>
    <x v="10"/>
    <s v="Alzatea peluda"/>
    <d v="2015-05-08T00:00:00"/>
    <n v="85"/>
    <x v="3"/>
    <n v="181.91080894867241"/>
    <m/>
    <n v="5.6716249999999996E-3"/>
    <m/>
    <m/>
    <m/>
    <m/>
    <m/>
    <m/>
    <m/>
    <m/>
    <m/>
    <m/>
    <m/>
  </r>
  <r>
    <x v="0"/>
    <s v="MOJ8040"/>
    <n v="42"/>
    <s v="n"/>
    <n v="102578"/>
    <s v="Indet"/>
    <x v="45"/>
    <n v="4"/>
    <x v="63"/>
    <s v="Pesciolo rojo"/>
    <d v="2015-05-16T00:00:00"/>
    <n v="99"/>
    <x v="3"/>
    <n v="172.32603085282796"/>
    <m/>
    <n v="7.6937849999999999E-3"/>
    <m/>
    <m/>
    <m/>
    <m/>
    <m/>
    <m/>
    <m/>
    <m/>
    <m/>
    <m/>
    <m/>
  </r>
  <r>
    <x v="0"/>
    <s v="MOJ0040"/>
    <n v="43"/>
    <s v="n"/>
    <n v="101320"/>
    <s v="Araliaceae"/>
    <x v="22"/>
    <s v="sp1"/>
    <x v="27"/>
    <s v="bolitas"/>
    <d v="2015-04-27T00:00:00"/>
    <n v="90"/>
    <x v="3"/>
    <n v="124.17096820683051"/>
    <m/>
    <n v="6.3584999999999996E-3"/>
    <m/>
    <m/>
    <m/>
    <m/>
    <m/>
    <m/>
    <m/>
    <m/>
    <m/>
    <m/>
    <m/>
  </r>
  <r>
    <x v="0"/>
    <s v="MOJ0040"/>
    <n v="12"/>
    <s v="n"/>
    <n v="101279"/>
    <s v="Fagaceae"/>
    <x v="3"/>
    <s v="sp2"/>
    <x v="6"/>
    <s v="Quercus lanceolado"/>
    <d v="2015-04-26T00:00:00"/>
    <n v="680"/>
    <x v="1"/>
    <n v="181.64640943943866"/>
    <m/>
    <n v="0.36298399999999997"/>
    <m/>
    <m/>
    <m/>
    <m/>
    <m/>
    <m/>
    <m/>
    <m/>
    <m/>
    <m/>
    <m/>
  </r>
  <r>
    <x v="0"/>
    <s v="MOJ2000"/>
    <n v="24"/>
    <s v="n"/>
    <n v="101522"/>
    <s v="Rubiaceae"/>
    <x v="8"/>
    <s v="sp1"/>
    <x v="10"/>
    <s v="Alzatea peluda"/>
    <d v="2015-05-08T00:00:00"/>
    <n v="119"/>
    <x v="0"/>
    <n v="169.6251214566166"/>
    <m/>
    <n v="1.1116384999999999E-2"/>
    <s v="L"/>
    <m/>
    <m/>
    <m/>
    <m/>
    <m/>
    <m/>
    <m/>
    <m/>
    <m/>
    <m/>
  </r>
  <r>
    <x v="0"/>
    <s v="MOJ2060"/>
    <n v="44"/>
    <s v="n"/>
    <n v="101778"/>
    <s v="Pentaphylacaceae"/>
    <x v="7"/>
    <s v="vertheoidaes"/>
    <x v="9"/>
    <s v="Alterno aserrado"/>
    <d v="2015-05-09T00:00:00"/>
    <n v="60"/>
    <x v="3"/>
    <n v="177.21924556919049"/>
    <m/>
    <n v="2.826E-3"/>
    <m/>
    <m/>
    <m/>
    <m/>
    <m/>
    <m/>
    <m/>
    <m/>
    <m/>
    <m/>
    <m/>
  </r>
  <r>
    <x v="0"/>
    <s v="MOJ4040"/>
    <n v="22"/>
    <s v="n"/>
    <n v="102024"/>
    <s v="Aquifoliaceae"/>
    <x v="15"/>
    <s v="sp2"/>
    <x v="19"/>
    <s v="Ilex amarillo"/>
    <d v="2015-05-11T00:00:00"/>
    <n v="71"/>
    <x v="3"/>
    <n v="131.74374611088192"/>
    <m/>
    <n v="3.9571850000000002E-3"/>
    <m/>
    <m/>
    <m/>
    <m/>
    <m/>
    <m/>
    <m/>
    <m/>
    <m/>
    <m/>
    <m/>
  </r>
  <r>
    <x v="0"/>
    <s v="MOJ8080"/>
    <n v="13"/>
    <s v="n"/>
    <n v="102648"/>
    <s v="Styracaceae"/>
    <x v="4"/>
    <m/>
    <x v="5"/>
    <s v="Styrax"/>
    <d v="2015-05-16T00:00:00"/>
    <n v="95"/>
    <x v="3"/>
    <n v="149.63078245476197"/>
    <m/>
    <n v="7.0846249999999998E-3"/>
    <m/>
    <m/>
    <m/>
    <m/>
    <m/>
    <m/>
    <m/>
    <m/>
    <m/>
    <m/>
    <m/>
  </r>
  <r>
    <x v="3"/>
    <s v="MIR2080"/>
    <n v="12"/>
    <s v="n"/>
    <n v="103075"/>
    <s v="Meliaceae"/>
    <x v="46"/>
    <m/>
    <x v="68"/>
    <s v="Guarea"/>
    <s v="jun/21/2015"/>
    <n v="221"/>
    <x v="0"/>
    <n v="169.27918355745021"/>
    <m/>
    <n v="3.8340185000000006E-2"/>
    <m/>
    <m/>
    <m/>
    <m/>
    <m/>
    <m/>
    <m/>
    <m/>
    <m/>
    <m/>
    <m/>
  </r>
  <r>
    <x v="1"/>
    <s v="ALM4000"/>
    <n v="43"/>
    <s v="n"/>
    <n v="100471"/>
    <s v="Lauraceae"/>
    <x v="16"/>
    <s v="sp6"/>
    <x v="90"/>
    <s v="Laurel delgado"/>
    <d v="2015-04-17T00:00:00"/>
    <n v="111"/>
    <x v="0"/>
    <n v="169.25728618238293"/>
    <m/>
    <n v="9.671985000000001E-3"/>
    <m/>
    <m/>
    <m/>
    <m/>
    <m/>
    <m/>
    <m/>
    <s v="Infertile"/>
    <s v="Y"/>
    <m/>
    <m/>
  </r>
  <r>
    <x v="0"/>
    <s v="MOJ8040"/>
    <n v="14"/>
    <s v="n"/>
    <n v="102543"/>
    <s v="Styracaceae"/>
    <x v="4"/>
    <m/>
    <x v="5"/>
    <s v="Styrax"/>
    <d v="2015-05-15T00:00:00"/>
    <n v="302"/>
    <x v="2"/>
    <n v="121.34224531194673"/>
    <m/>
    <n v="7.1595140000000002E-2"/>
    <m/>
    <m/>
    <m/>
    <m/>
    <m/>
    <m/>
    <m/>
    <m/>
    <m/>
    <m/>
    <m/>
  </r>
  <r>
    <x v="0"/>
    <s v="MOJ0000"/>
    <n v="11"/>
    <s v="n"/>
    <n v="101153"/>
    <s v="Fagaceae"/>
    <x v="3"/>
    <s v="sp1"/>
    <x v="4"/>
    <s v="Quercus"/>
    <d v="2015-04-26T00:00:00"/>
    <n v="98"/>
    <x v="3"/>
    <n v="174.56838041809687"/>
    <m/>
    <n v="7.5391400000000006E-3"/>
    <m/>
    <m/>
    <m/>
    <m/>
    <m/>
    <m/>
    <m/>
    <m/>
    <m/>
    <m/>
    <m/>
  </r>
  <r>
    <x v="1"/>
    <s v="ALM6020"/>
    <n v="41"/>
    <s v="n"/>
    <n v="100851"/>
    <s v="Rutaceae"/>
    <x v="14"/>
    <s v="cf.melanostictum"/>
    <x v="17"/>
    <s v="Zanthoxylum"/>
    <d v="2015-04-20T00:00:00"/>
    <n v="162"/>
    <x v="0"/>
    <n v="169.1837603711511"/>
    <m/>
    <n v="2.0601540000000002E-2"/>
    <s v="Y"/>
    <m/>
    <m/>
    <m/>
    <m/>
    <m/>
    <m/>
    <m/>
    <m/>
    <m/>
    <m/>
  </r>
  <r>
    <x v="0"/>
    <s v="MOJ0000"/>
    <n v="24"/>
    <s v="n"/>
    <n v="101185"/>
    <s v="Symplocaceae"/>
    <x v="13"/>
    <s v="sp2"/>
    <x v="79"/>
    <s v="Symplocos oro"/>
    <d v="2015-04-26T00:00:00"/>
    <n v="334"/>
    <x v="2"/>
    <n v="120.86223699977941"/>
    <m/>
    <n v="8.7571460000000004E-2"/>
    <m/>
    <m/>
    <m/>
    <m/>
    <m/>
    <m/>
    <m/>
    <m/>
    <m/>
    <m/>
    <s v="Muy alto para muestra"/>
  </r>
  <r>
    <x v="0"/>
    <s v="MOJ8020"/>
    <n v="44"/>
    <s v="n"/>
    <n v="102525"/>
    <s v="Fagaceae"/>
    <x v="3"/>
    <s v="sp2"/>
    <x v="6"/>
    <s v="Quercus lanceolado"/>
    <d v="2015-05-15T00:00:00"/>
    <n v="358"/>
    <x v="2"/>
    <n v="119.9741316312556"/>
    <m/>
    <n v="0.10060874"/>
    <m/>
    <m/>
    <m/>
    <m/>
    <m/>
    <m/>
    <m/>
    <m/>
    <m/>
    <m/>
    <m/>
  </r>
  <r>
    <x v="0"/>
    <s v="MOJ2000"/>
    <n v="31"/>
    <s v="n"/>
    <n v="101562"/>
    <s v="Rubiaceae"/>
    <x v="8"/>
    <s v="sp1"/>
    <x v="10"/>
    <s v="Alzatea peluda"/>
    <d v="2015-05-08T00:00:00"/>
    <n v="75"/>
    <x v="3"/>
    <n v="155.6123592303027"/>
    <m/>
    <n v="4.4156250000000003E-3"/>
    <s v="M"/>
    <m/>
    <n v="59"/>
    <n v="54"/>
    <m/>
    <m/>
    <m/>
    <m/>
    <m/>
    <m/>
    <m/>
  </r>
  <r>
    <x v="0"/>
    <s v="MOJ8060"/>
    <n v="13"/>
    <s v="n"/>
    <n v="102592"/>
    <s v="Pentaphylacaceae"/>
    <x v="7"/>
    <s v="vertheoidaes"/>
    <x v="9"/>
    <s v="Alterno aserrado"/>
    <d v="2015-05-16T00:00:00"/>
    <n v="121"/>
    <x v="0"/>
    <n v="169.17144295363494"/>
    <m/>
    <n v="1.1493185000000001E-2"/>
    <m/>
    <m/>
    <m/>
    <m/>
    <m/>
    <m/>
    <m/>
    <m/>
    <m/>
    <m/>
    <m/>
  </r>
  <r>
    <x v="0"/>
    <s v="MOJ2020"/>
    <n v="12"/>
    <s v="n"/>
    <n v="101601"/>
    <s v="Rubiaceae"/>
    <x v="8"/>
    <s v="sp1"/>
    <x v="10"/>
    <s v="Alzatea peluda"/>
    <d v="2015-05-08T00:00:00"/>
    <n v="64"/>
    <x v="3"/>
    <n v="110.99938136823044"/>
    <m/>
    <n v="3.21536E-3"/>
    <s v="M"/>
    <m/>
    <n v="53"/>
    <m/>
    <m/>
    <m/>
    <m/>
    <m/>
    <m/>
    <m/>
    <m/>
  </r>
  <r>
    <x v="0"/>
    <s v="MOJ4020"/>
    <n v="12"/>
    <s v="n"/>
    <n v="101924"/>
    <s v="Fagaceae"/>
    <x v="3"/>
    <s v="sp2"/>
    <x v="6"/>
    <s v="Quercus lanceolado"/>
    <d v="2015-05-10T00:00:00"/>
    <n v="551"/>
    <x v="1"/>
    <n v="180.9549903953606"/>
    <m/>
    <n v="0.23832678500000001"/>
    <m/>
    <m/>
    <m/>
    <m/>
    <m/>
    <m/>
    <m/>
    <m/>
    <m/>
    <m/>
    <m/>
  </r>
  <r>
    <x v="0"/>
    <s v="MOJ2020"/>
    <n v="14"/>
    <s v="n"/>
    <n v="101614"/>
    <s v="Styracaceae"/>
    <x v="4"/>
    <m/>
    <x v="5"/>
    <s v="Styrax"/>
    <d v="2015-05-08T00:00:00"/>
    <n v="93"/>
    <x v="3"/>
    <n v="187.54909148609181"/>
    <m/>
    <n v="6.7894649999999997E-3"/>
    <m/>
    <m/>
    <m/>
    <m/>
    <m/>
    <m/>
    <m/>
    <m/>
    <m/>
    <m/>
    <m/>
  </r>
  <r>
    <x v="1"/>
    <s v="ALM0060"/>
    <n v="34"/>
    <s v="n"/>
    <n v="100116"/>
    <s v="Styracaceae"/>
    <x v="4"/>
    <m/>
    <x v="5"/>
    <s v="Styrax"/>
    <d v="2015-04-15T00:00:00"/>
    <n v="123"/>
    <x v="0"/>
    <n v="169.08096107159074"/>
    <m/>
    <n v="1.1876265E-2"/>
    <m/>
    <m/>
    <m/>
    <m/>
    <m/>
    <m/>
    <m/>
    <m/>
    <m/>
    <m/>
    <m/>
  </r>
  <r>
    <x v="0"/>
    <s v="MOJ4000"/>
    <n v="11"/>
    <s v="n"/>
    <n v="101883"/>
    <s v="Styracaceae"/>
    <x v="4"/>
    <m/>
    <x v="5"/>
    <s v="Styrax"/>
    <d v="2015-05-10T00:00:00"/>
    <n v="54"/>
    <x v="3"/>
    <n v="194.04324002101941"/>
    <m/>
    <n v="2.2890599999999999E-3"/>
    <m/>
    <m/>
    <m/>
    <m/>
    <m/>
    <m/>
    <m/>
    <m/>
    <m/>
    <m/>
    <m/>
  </r>
  <r>
    <x v="1"/>
    <s v="ALM0080"/>
    <n v="41"/>
    <s v="n"/>
    <n v="100218"/>
    <s v="Fagaceae"/>
    <x v="3"/>
    <s v="sp1"/>
    <x v="4"/>
    <s v="Quercus"/>
    <d v="2015-04-15T00:00:00"/>
    <n v="209"/>
    <x v="0"/>
    <n v="168.9294400433561"/>
    <m/>
    <n v="3.4289584999999997E-2"/>
    <m/>
    <m/>
    <m/>
    <m/>
    <m/>
    <m/>
    <m/>
    <m/>
    <m/>
    <m/>
    <m/>
  </r>
  <r>
    <x v="3"/>
    <s v="MIR2060"/>
    <n v="21"/>
    <s v="n"/>
    <n v="103040"/>
    <s v="Styracaceae"/>
    <x v="4"/>
    <m/>
    <x v="5"/>
    <s v="Styrax"/>
    <s v="jun/21/2015"/>
    <n v="109"/>
    <x v="0"/>
    <n v="168.85832659047426"/>
    <m/>
    <n v="9.3265850000000001E-3"/>
    <m/>
    <m/>
    <m/>
    <m/>
    <m/>
    <m/>
    <m/>
    <m/>
    <m/>
    <m/>
    <m/>
  </r>
  <r>
    <x v="2"/>
    <s v="COP2040"/>
    <n v="31"/>
    <s v="n"/>
    <n v="54330"/>
    <s v="Adoxaceae"/>
    <x v="0"/>
    <m/>
    <x v="0"/>
    <s v="Viburnum"/>
    <d v="2015-03-23T00:00:00"/>
    <n v="121"/>
    <x v="0"/>
    <n v="168.85205251929352"/>
    <m/>
    <n v="1.1493185000000001E-2"/>
    <s v="M"/>
    <m/>
    <n v="71"/>
    <n v="73"/>
    <m/>
    <m/>
    <m/>
    <m/>
    <m/>
    <m/>
    <m/>
  </r>
  <r>
    <x v="0"/>
    <s v="MOJ4040"/>
    <n v="32"/>
    <s v="n"/>
    <n v="102038"/>
    <s v="Araliaceae"/>
    <x v="22"/>
    <s v="sp1"/>
    <x v="27"/>
    <s v="bolitas"/>
    <d v="2015-05-11T00:00:00"/>
    <n v="65"/>
    <x v="3"/>
    <n v="134.21235502986784"/>
    <m/>
    <n v="3.3166250000000001E-3"/>
    <m/>
    <m/>
    <m/>
    <m/>
    <m/>
    <m/>
    <m/>
    <m/>
    <m/>
    <m/>
    <m/>
  </r>
  <r>
    <x v="1"/>
    <s v="ALM0060"/>
    <n v="22"/>
    <s v="n"/>
    <n v="100105"/>
    <s v="Styracaceae"/>
    <x v="4"/>
    <m/>
    <x v="5"/>
    <s v="Styrax"/>
    <d v="2015-04-14T00:00:00"/>
    <n v="103"/>
    <x v="0"/>
    <n v="168.85141877048554"/>
    <m/>
    <n v="8.3280650000000008E-3"/>
    <m/>
    <m/>
    <m/>
    <m/>
    <m/>
    <m/>
    <m/>
    <m/>
    <m/>
    <m/>
    <m/>
  </r>
  <r>
    <x v="1"/>
    <s v="ALM8040"/>
    <n v="14"/>
    <s v="n"/>
    <n v="100989"/>
    <s v="Fagaceae"/>
    <x v="3"/>
    <s v="sp1"/>
    <x v="4"/>
    <s v="Quercus"/>
    <d v="2015-04-20T00:00:00"/>
    <n v="155"/>
    <x v="0"/>
    <n v="168.70910070409076"/>
    <m/>
    <n v="1.8859625000000001E-2"/>
    <m/>
    <m/>
    <m/>
    <m/>
    <m/>
    <m/>
    <m/>
    <m/>
    <m/>
    <m/>
    <m/>
  </r>
  <r>
    <x v="1"/>
    <s v="ALM8060"/>
    <n v="14"/>
    <s v="n"/>
    <n v="101057"/>
    <s v="Rutaceae"/>
    <x v="14"/>
    <s v="cf.melanostictum"/>
    <x v="17"/>
    <s v="Zanthoxylum"/>
    <d v="2015-04-21T00:00:00"/>
    <n v="114"/>
    <x v="0"/>
    <n v="168.56490945333388"/>
    <m/>
    <n v="1.020186E-2"/>
    <m/>
    <m/>
    <m/>
    <m/>
    <m/>
    <m/>
    <m/>
    <s v="Infertile"/>
    <s v="Y"/>
    <m/>
    <m/>
  </r>
  <r>
    <x v="0"/>
    <s v="MOJ2060"/>
    <n v="31"/>
    <s v="n"/>
    <n v="101761"/>
    <s v="Primulaceae"/>
    <x v="2"/>
    <s v="sp7"/>
    <x v="3"/>
    <s v="Ardisia roja"/>
    <d v="2015-05-09T00:00:00"/>
    <n v="78"/>
    <x v="3"/>
    <n v="173.33481680236457"/>
    <m/>
    <n v="4.7759400000000002E-3"/>
    <s v="M"/>
    <m/>
    <n v="50"/>
    <m/>
    <m/>
    <m/>
    <m/>
    <m/>
    <m/>
    <m/>
    <m/>
  </r>
  <r>
    <x v="2"/>
    <s v="COP0040"/>
    <n v="31"/>
    <s v="n"/>
    <n v="54143"/>
    <s v="Fagaceae"/>
    <x v="3"/>
    <s v="sp1"/>
    <x v="4"/>
    <s v="Quercus"/>
    <d v="2015-03-22T00:00:00"/>
    <n v="223"/>
    <x v="0"/>
    <n v="168.5129860547425"/>
    <m/>
    <n v="3.9037265000000002E-2"/>
    <m/>
    <m/>
    <m/>
    <m/>
    <m/>
    <m/>
    <m/>
    <m/>
    <m/>
    <m/>
    <m/>
  </r>
  <r>
    <x v="0"/>
    <s v="MOJ6000"/>
    <n v="43"/>
    <s v="n"/>
    <n v="102224"/>
    <s v="Pentaphylacaceae"/>
    <x v="7"/>
    <s v="vertheoidaes"/>
    <x v="9"/>
    <s v="Alterno aserrado"/>
    <d v="2015-05-12T00:00:00"/>
    <n v="93"/>
    <x v="3"/>
    <n v="111.27753695236457"/>
    <m/>
    <n v="6.7894649999999997E-3"/>
    <m/>
    <m/>
    <m/>
    <m/>
    <m/>
    <m/>
    <m/>
    <m/>
    <m/>
    <m/>
    <m/>
  </r>
  <r>
    <x v="0"/>
    <s v="MOJ0060"/>
    <n v="23"/>
    <s v="n"/>
    <n v="101363"/>
    <s v="Indet"/>
    <x v="45"/>
    <n v="4"/>
    <x v="63"/>
    <s v="Pesciolo rojo"/>
    <d v="2015-04-27T00:00:00"/>
    <n v="57"/>
    <x v="3"/>
    <n v="138.7110316886824"/>
    <m/>
    <n v="2.550465E-3"/>
    <m/>
    <m/>
    <m/>
    <m/>
    <m/>
    <m/>
    <m/>
    <m/>
    <m/>
    <m/>
    <m/>
  </r>
  <r>
    <x v="0"/>
    <s v="MOJ2020"/>
    <n v="31"/>
    <s v="n"/>
    <n v="101631"/>
    <s v="Rubiaceae"/>
    <x v="8"/>
    <s v="sp1"/>
    <x v="10"/>
    <s v="Alzatea peluda"/>
    <d v="2015-05-08T00:00:00"/>
    <n v="73"/>
    <x v="3"/>
    <n v="117.93308967849424"/>
    <m/>
    <n v="4.1832650000000002E-3"/>
    <m/>
    <m/>
    <m/>
    <m/>
    <m/>
    <m/>
    <m/>
    <m/>
    <m/>
    <m/>
    <m/>
  </r>
  <r>
    <x v="0"/>
    <s v="MOJ4020"/>
    <n v="44"/>
    <s v="n"/>
    <n v="101979"/>
    <s v="Styracaceae"/>
    <x v="4"/>
    <m/>
    <x v="5"/>
    <s v="Styrax"/>
    <d v="2015-05-10T00:00:00"/>
    <n v="110"/>
    <x v="0"/>
    <n v="168.46242438230962"/>
    <m/>
    <n v="9.4985E-3"/>
    <m/>
    <m/>
    <m/>
    <m/>
    <m/>
    <m/>
    <m/>
    <m/>
    <m/>
    <m/>
    <m/>
  </r>
  <r>
    <x v="0"/>
    <s v="MOJ2060"/>
    <n v="41"/>
    <s v="n"/>
    <n v="101788"/>
    <s v="Adoxaceae"/>
    <x v="0"/>
    <m/>
    <x v="0"/>
    <s v="Viburnum"/>
    <d v="2015-05-09T00:00:00"/>
    <n v="74"/>
    <x v="3"/>
    <n v="165.205158472427"/>
    <m/>
    <n v="4.2986600000000002E-3"/>
    <m/>
    <m/>
    <m/>
    <m/>
    <m/>
    <m/>
    <m/>
    <m/>
    <m/>
    <m/>
    <m/>
  </r>
  <r>
    <x v="0"/>
    <s v="MOJ4020"/>
    <n v="13"/>
    <s v="n"/>
    <n v="101929"/>
    <s v="Rubiaceae"/>
    <x v="8"/>
    <s v="sp1"/>
    <x v="10"/>
    <s v="Alzatea peluda"/>
    <d v="2015-05-10T00:00:00"/>
    <n v="67"/>
    <x v="3"/>
    <n v="110.33670134939749"/>
    <m/>
    <n v="3.5238650000000002E-3"/>
    <m/>
    <m/>
    <m/>
    <m/>
    <m/>
    <m/>
    <m/>
    <m/>
    <m/>
    <m/>
    <m/>
  </r>
  <r>
    <x v="0"/>
    <s v="MOJ6060"/>
    <n v="42"/>
    <s v="n"/>
    <n v="102377"/>
    <s v="Fagaceae"/>
    <x v="3"/>
    <s v="sp1"/>
    <x v="4"/>
    <s v="Quercus"/>
    <d v="2015-05-12T00:00:00"/>
    <n v="850"/>
    <x v="1"/>
    <n v="179.26940741314249"/>
    <m/>
    <n v="0.56716250000000001"/>
    <m/>
    <m/>
    <m/>
    <m/>
    <m/>
    <m/>
    <m/>
    <m/>
    <m/>
    <m/>
    <m/>
  </r>
  <r>
    <x v="2"/>
    <s v="COP0040"/>
    <n v="22"/>
    <s v="n"/>
    <n v="54135"/>
    <s v="Fagaceae"/>
    <x v="3"/>
    <s v="sp1"/>
    <x v="4"/>
    <s v="Quercus"/>
    <d v="2015-03-22T00:00:00"/>
    <n v="118"/>
    <x v="0"/>
    <n v="168.42649110639945"/>
    <m/>
    <n v="1.093034E-2"/>
    <m/>
    <m/>
    <m/>
    <m/>
    <m/>
    <m/>
    <m/>
    <m/>
    <m/>
    <m/>
    <m/>
  </r>
  <r>
    <x v="2"/>
    <s v="COP0060"/>
    <n v="13"/>
    <s v="n"/>
    <n v="54180"/>
    <s v="Fagaceae"/>
    <x v="3"/>
    <s v="sp1"/>
    <x v="4"/>
    <s v="Quercus"/>
    <d v="2015-03-22T00:00:00"/>
    <n v="180"/>
    <x v="0"/>
    <n v="168.38413266698552"/>
    <m/>
    <n v="2.5433999999999998E-2"/>
    <s v="M"/>
    <m/>
    <n v="115"/>
    <m/>
    <m/>
    <m/>
    <m/>
    <m/>
    <m/>
    <m/>
    <m/>
  </r>
  <r>
    <x v="0"/>
    <s v="MOJ2040"/>
    <n v="13"/>
    <s v="n"/>
    <n v="101659"/>
    <s v="Primulaceae"/>
    <x v="2"/>
    <s v="sp5"/>
    <x v="2"/>
    <s v="Ardisia normal"/>
    <d v="2015-05-09T00:00:00"/>
    <n v="80"/>
    <x v="3"/>
    <n v="106.53353579109775"/>
    <m/>
    <n v="5.0239999999999998E-3"/>
    <m/>
    <m/>
    <m/>
    <m/>
    <m/>
    <m/>
    <m/>
    <m/>
    <m/>
    <m/>
    <m/>
  </r>
  <r>
    <x v="0"/>
    <s v="MOJ8020"/>
    <n v="23"/>
    <s v="n"/>
    <n v="102504"/>
    <s v="Fagaceae"/>
    <x v="3"/>
    <s v="sp2"/>
    <x v="6"/>
    <s v="Quercus lanceolado"/>
    <d v="2015-05-15T00:00:00"/>
    <n v="488"/>
    <x v="2"/>
    <n v="118.62532397420129"/>
    <m/>
    <n v="0.18694304"/>
    <m/>
    <m/>
    <m/>
    <m/>
    <m/>
    <m/>
    <m/>
    <m/>
    <m/>
    <m/>
    <m/>
  </r>
  <r>
    <x v="0"/>
    <s v="MOJ0060"/>
    <n v="43"/>
    <s v="n"/>
    <n v="101398"/>
    <s v="Primulaceae"/>
    <x v="2"/>
    <s v="sp7"/>
    <x v="3"/>
    <s v="Ardisia roja"/>
    <d v="2015-04-27T00:00:00"/>
    <n v="64"/>
    <x v="3"/>
    <n v="112.97117174677729"/>
    <m/>
    <n v="3.21536E-3"/>
    <s v="Q"/>
    <m/>
    <m/>
    <m/>
    <m/>
    <m/>
    <m/>
    <m/>
    <m/>
    <m/>
    <m/>
  </r>
  <r>
    <x v="2"/>
    <s v="COP2080"/>
    <n v="34"/>
    <s v="n"/>
    <n v="54389"/>
    <s v="Asteraceae"/>
    <x v="38"/>
    <n v="1"/>
    <x v="55"/>
    <s v="Asteraceae lanza"/>
    <d v="2015-03-23T00:00:00"/>
    <n v="195"/>
    <x v="0"/>
    <n v="168.34196141608879"/>
    <m/>
    <n v="2.9849625000000001E-2"/>
    <s v="L"/>
    <m/>
    <m/>
    <m/>
    <m/>
    <m/>
    <m/>
    <m/>
    <m/>
    <m/>
    <m/>
  </r>
  <r>
    <x v="0"/>
    <s v="MOJ2020"/>
    <n v="41"/>
    <s v="n"/>
    <n v="101919"/>
    <s v="Rubiaceae"/>
    <x v="8"/>
    <s v="sp1"/>
    <x v="10"/>
    <s v="Alzatea peluda"/>
    <d v="2015-05-10T00:00:00"/>
    <n v="51"/>
    <x v="3"/>
    <n v="190.7979201945505"/>
    <m/>
    <n v="2.041785E-3"/>
    <m/>
    <m/>
    <m/>
    <m/>
    <m/>
    <m/>
    <m/>
    <m/>
    <m/>
    <m/>
    <m/>
  </r>
  <r>
    <x v="3"/>
    <s v="MIR2040"/>
    <n v="21"/>
    <s v="n"/>
    <n v="102983"/>
    <s v="Styracaceae"/>
    <x v="4"/>
    <m/>
    <x v="5"/>
    <s v="Styrax"/>
    <s v="jun/21/2015"/>
    <n v="148"/>
    <x v="0"/>
    <n v="168.28452724924813"/>
    <m/>
    <n v="1.7194640000000001E-2"/>
    <m/>
    <m/>
    <m/>
    <m/>
    <m/>
    <m/>
    <m/>
    <m/>
    <m/>
    <m/>
    <m/>
  </r>
  <r>
    <x v="2"/>
    <s v="COP0040"/>
    <n v="12"/>
    <s v="n"/>
    <n v="54116"/>
    <s v="Fagaceae"/>
    <x v="3"/>
    <s v="sp1"/>
    <x v="4"/>
    <s v="Quercus"/>
    <d v="2015-03-22T00:00:00"/>
    <n v="193"/>
    <x v="0"/>
    <n v="168.09744247340416"/>
    <m/>
    <n v="2.9240465E-2"/>
    <m/>
    <m/>
    <m/>
    <m/>
    <m/>
    <m/>
    <m/>
    <m/>
    <m/>
    <m/>
    <m/>
  </r>
  <r>
    <x v="0"/>
    <s v="MOJ0000"/>
    <n v="42"/>
    <s v="n"/>
    <n v="101224"/>
    <s v="Styracaceae"/>
    <x v="4"/>
    <m/>
    <x v="5"/>
    <s v="Styrax"/>
    <d v="2015-04-26T00:00:00"/>
    <n v="212"/>
    <x v="0"/>
    <n v="168.05576031870322"/>
    <m/>
    <n v="3.528104E-2"/>
    <m/>
    <m/>
    <m/>
    <m/>
    <m/>
    <m/>
    <m/>
    <m/>
    <m/>
    <m/>
    <m/>
  </r>
  <r>
    <x v="0"/>
    <s v="MOJ4040"/>
    <n v="12"/>
    <s v="n"/>
    <n v="102001"/>
    <s v="Primulaceae"/>
    <x v="2"/>
    <s v="sp7"/>
    <x v="3"/>
    <s v="Ardisia roja"/>
    <d v="2015-05-11T00:00:00"/>
    <n v="68"/>
    <x v="3"/>
    <n v="144.39237005495352"/>
    <m/>
    <n v="3.6298400000000001E-3"/>
    <m/>
    <m/>
    <m/>
    <m/>
    <m/>
    <m/>
    <m/>
    <m/>
    <m/>
    <m/>
    <m/>
  </r>
  <r>
    <x v="0"/>
    <s v="MOJ0080"/>
    <n v="33"/>
    <s v="n"/>
    <n v="101454"/>
    <s v="Cunoniaceae"/>
    <x v="1"/>
    <m/>
    <x v="1"/>
    <s v="Weinmannia"/>
    <d v="2015-05-08T00:00:00"/>
    <n v="187"/>
    <x v="0"/>
    <n v="167.9640914763271"/>
    <m/>
    <n v="2.7450665000000003E-2"/>
    <m/>
    <m/>
    <m/>
    <m/>
    <m/>
    <m/>
    <m/>
    <m/>
    <m/>
    <m/>
    <m/>
  </r>
  <r>
    <x v="0"/>
    <s v="MOJ2000"/>
    <n v="13"/>
    <s v="n"/>
    <n v="101496"/>
    <s v="Araliaceae"/>
    <x v="9"/>
    <s v="sp1"/>
    <x v="11"/>
    <s v="Schefflera"/>
    <d v="2015-05-08T00:00:00"/>
    <n v="60"/>
    <x v="3"/>
    <n v="168.77723541477326"/>
    <m/>
    <n v="2.826E-3"/>
    <m/>
    <m/>
    <m/>
    <m/>
    <m/>
    <m/>
    <m/>
    <m/>
    <m/>
    <m/>
    <m/>
  </r>
  <r>
    <x v="0"/>
    <s v="MOJ0060"/>
    <n v="22"/>
    <s v="n"/>
    <n v="101368"/>
    <s v="Styracaceae"/>
    <x v="4"/>
    <m/>
    <x v="5"/>
    <s v="Styrax"/>
    <d v="2015-04-27T00:00:00"/>
    <n v="145"/>
    <x v="0"/>
    <n v="167.91357802781454"/>
    <m/>
    <n v="1.6504624999999998E-2"/>
    <m/>
    <m/>
    <m/>
    <m/>
    <m/>
    <m/>
    <m/>
    <m/>
    <m/>
    <m/>
    <m/>
  </r>
  <r>
    <x v="3"/>
    <s v="MIR0080"/>
    <n v="22"/>
    <s v="n"/>
    <n v="102857"/>
    <s v="Styracaceae"/>
    <x v="4"/>
    <m/>
    <x v="5"/>
    <s v="Styrax"/>
    <s v="jun/20/2015"/>
    <n v="196"/>
    <x v="0"/>
    <n v="167.87951750671925"/>
    <m/>
    <n v="3.0156560000000002E-2"/>
    <m/>
    <m/>
    <m/>
    <m/>
    <m/>
    <m/>
    <m/>
    <m/>
    <m/>
    <m/>
    <m/>
  </r>
  <r>
    <x v="0"/>
    <s v="MOJ0080"/>
    <n v="23"/>
    <s v="n"/>
    <n v="101436"/>
    <s v="Pentaphylacaceae"/>
    <x v="7"/>
    <s v="vertheoidaes"/>
    <x v="9"/>
    <s v="Alterno aserrado"/>
    <d v="2015-04-27T00:00:00"/>
    <n v="85"/>
    <x v="3"/>
    <n v="133.9543932825938"/>
    <m/>
    <n v="5.6716249999999996E-3"/>
    <m/>
    <m/>
    <m/>
    <m/>
    <m/>
    <m/>
    <m/>
    <m/>
    <m/>
    <m/>
    <m/>
  </r>
  <r>
    <x v="3"/>
    <s v="MIR6000"/>
    <n v="42"/>
    <s v="n"/>
    <n v="103318"/>
    <s v="Indet"/>
    <x v="35"/>
    <n v="2"/>
    <x v="91"/>
    <s v="Indet"/>
    <s v="jun/23/2015"/>
    <n v="156"/>
    <x v="0"/>
    <n v="167.77568701607527"/>
    <m/>
    <n v="1.9103760000000001E-2"/>
    <s v="Q"/>
    <m/>
    <m/>
    <m/>
    <m/>
    <m/>
    <m/>
    <m/>
    <m/>
    <m/>
    <s v="No tiene hojas pero esta vivo"/>
  </r>
  <r>
    <x v="0"/>
    <s v="MOJ4000"/>
    <n v="22"/>
    <s v="n"/>
    <n v="101897"/>
    <s v="Adoxaceae"/>
    <x v="0"/>
    <m/>
    <x v="0"/>
    <s v="Viburnum"/>
    <d v="2015-05-10T00:00:00"/>
    <n v="198"/>
    <x v="0"/>
    <n v="167.74165840012012"/>
    <m/>
    <n v="3.0775139999999999E-2"/>
    <m/>
    <m/>
    <m/>
    <m/>
    <m/>
    <m/>
    <m/>
    <m/>
    <m/>
    <m/>
    <m/>
  </r>
  <r>
    <x v="0"/>
    <s v="MOJ8060"/>
    <n v="41"/>
    <s v="n"/>
    <n v="102631"/>
    <s v="Styracaceae"/>
    <x v="4"/>
    <m/>
    <x v="5"/>
    <s v="Styrax"/>
    <d v="2015-05-16T00:00:00"/>
    <n v="85"/>
    <x v="3"/>
    <n v="131.54828965040886"/>
    <m/>
    <n v="5.6716249999999996E-3"/>
    <m/>
    <m/>
    <m/>
    <m/>
    <m/>
    <m/>
    <m/>
    <m/>
    <m/>
    <m/>
    <m/>
  </r>
  <r>
    <x v="0"/>
    <s v="MOJ6080"/>
    <n v="44"/>
    <s v="n"/>
    <n v="102424"/>
    <s v="Aquifoliaceae"/>
    <x v="15"/>
    <s v="sp2"/>
    <x v="19"/>
    <s v="Ilex amarillo"/>
    <d v="2015-05-15T00:00:00"/>
    <n v="104"/>
    <x v="0"/>
    <n v="167.72239562271682"/>
    <m/>
    <n v="8.4905599999999994E-3"/>
    <m/>
    <m/>
    <m/>
    <m/>
    <m/>
    <m/>
    <m/>
    <m/>
    <m/>
    <m/>
    <m/>
  </r>
  <r>
    <x v="0"/>
    <s v="MOJ2080"/>
    <n v="14"/>
    <s v="n"/>
    <n v="101812"/>
    <s v="Rubiaceae"/>
    <x v="8"/>
    <s v="sp1"/>
    <x v="10"/>
    <s v="Alzatea peluda"/>
    <d v="2015-05-09T00:00:00"/>
    <n v="78"/>
    <x v="3"/>
    <n v="181.50266329187642"/>
    <m/>
    <n v="4.7759400000000002E-3"/>
    <m/>
    <m/>
    <m/>
    <m/>
    <m/>
    <m/>
    <m/>
    <m/>
    <m/>
    <m/>
    <m/>
  </r>
  <r>
    <x v="0"/>
    <s v="MOJ2080"/>
    <n v="31"/>
    <s v="n"/>
    <n v="101841"/>
    <s v="Adoxaceae"/>
    <x v="0"/>
    <m/>
    <x v="0"/>
    <s v="Viburnum"/>
    <d v="2015-05-10T00:00:00"/>
    <n v="152"/>
    <x v="0"/>
    <n v="167.68959684390535"/>
    <m/>
    <n v="1.8136639999999999E-2"/>
    <m/>
    <m/>
    <m/>
    <m/>
    <m/>
    <m/>
    <m/>
    <m/>
    <m/>
    <m/>
    <m/>
  </r>
  <r>
    <x v="1"/>
    <s v="ALM4020"/>
    <n v="44"/>
    <s v="n"/>
    <n v="100493"/>
    <s v="Sabiaceae"/>
    <x v="29"/>
    <m/>
    <x v="37"/>
    <s v="Meliosma quercus"/>
    <d v="2015-04-17T00:00:00"/>
    <n v="185"/>
    <x v="0"/>
    <n v="167.64219999641719"/>
    <m/>
    <n v="2.6866625000000002E-2"/>
    <s v="M"/>
    <m/>
    <n v="134"/>
    <m/>
    <m/>
    <m/>
    <m/>
    <m/>
    <m/>
    <m/>
    <m/>
  </r>
  <r>
    <x v="0"/>
    <s v="MOJ8000"/>
    <n v="32"/>
    <s v="n"/>
    <n v="102469"/>
    <s v="Cunoniaceae"/>
    <x v="1"/>
    <m/>
    <x v="1"/>
    <s v="Weinmannia"/>
    <d v="2015-05-15T00:00:00"/>
    <n v="285"/>
    <x v="0"/>
    <n v="167.63795539814902"/>
    <m/>
    <n v="6.3761625000000002E-2"/>
    <s v="P"/>
    <m/>
    <m/>
    <m/>
    <m/>
    <m/>
    <m/>
    <m/>
    <m/>
    <m/>
    <s v="Muriendo"/>
  </r>
  <r>
    <x v="0"/>
    <s v="MOJ0000"/>
    <n v="42"/>
    <s v="n"/>
    <n v="101222"/>
    <s v="Rubiaceae"/>
    <x v="8"/>
    <s v="sp1"/>
    <x v="10"/>
    <s v="Alzatea peluda"/>
    <d v="2015-04-26T00:00:00"/>
    <n v="94"/>
    <x v="3"/>
    <n v="120.86418520816898"/>
    <m/>
    <n v="6.9362600000000005E-3"/>
    <m/>
    <m/>
    <m/>
    <m/>
    <m/>
    <m/>
    <m/>
    <m/>
    <m/>
    <m/>
    <m/>
  </r>
  <r>
    <x v="0"/>
    <s v="MOJ4080"/>
    <n v="42"/>
    <s v="n"/>
    <n v="102171"/>
    <s v="Sabiaceae"/>
    <x v="29"/>
    <m/>
    <x v="37"/>
    <s v="Meliosma quercus"/>
    <d v="2015-05-11T00:00:00"/>
    <n v="85"/>
    <x v="3"/>
    <n v="148.112499255812"/>
    <m/>
    <n v="5.6716249999999996E-3"/>
    <m/>
    <m/>
    <m/>
    <m/>
    <m/>
    <m/>
    <m/>
    <m/>
    <m/>
    <m/>
    <m/>
  </r>
  <r>
    <x v="2"/>
    <s v="COP0020"/>
    <n v="23"/>
    <s v="n"/>
    <n v="54074"/>
    <s v="Symplocaceae"/>
    <x v="13"/>
    <s v="sp1"/>
    <x v="15"/>
    <s v="Theaceae rosada"/>
    <d v="2015-03-22T00:00:00"/>
    <n v="139"/>
    <x v="0"/>
    <n v="167.53400915523579"/>
    <m/>
    <n v="1.5166985000000001E-2"/>
    <m/>
    <m/>
    <m/>
    <m/>
    <m/>
    <m/>
    <m/>
    <m/>
    <m/>
    <m/>
    <m/>
  </r>
  <r>
    <x v="0"/>
    <s v="MOJ0000"/>
    <n v="11"/>
    <s v="n"/>
    <n v="101160"/>
    <s v="Primulaceae"/>
    <x v="2"/>
    <s v="sp7"/>
    <x v="3"/>
    <s v="Ardisia roja"/>
    <d v="2015-04-26T00:00:00"/>
    <n v="63"/>
    <x v="3"/>
    <n v="169.68258093221823"/>
    <m/>
    <n v="3.1156650000000001E-3"/>
    <m/>
    <m/>
    <m/>
    <m/>
    <m/>
    <m/>
    <m/>
    <m/>
    <m/>
    <m/>
    <m/>
  </r>
  <r>
    <x v="0"/>
    <s v="MOJ4020"/>
    <n v="24"/>
    <s v="n"/>
    <n v="101943"/>
    <s v="Ericaceae"/>
    <x v="17"/>
    <m/>
    <x v="21"/>
    <s v="cf pernettia"/>
    <d v="2015-05-10T00:00:00"/>
    <n v="68"/>
    <x v="3"/>
    <n v="196.57890133418456"/>
    <m/>
    <n v="3.6298400000000001E-3"/>
    <m/>
    <m/>
    <m/>
    <m/>
    <m/>
    <m/>
    <m/>
    <m/>
    <m/>
    <m/>
    <m/>
  </r>
  <r>
    <x v="1"/>
    <s v="ALM2000"/>
    <n v="13"/>
    <s v="n"/>
    <n v="100221"/>
    <s v="Sabiaceae"/>
    <x v="29"/>
    <m/>
    <x v="37"/>
    <s v="Meliosma quercus"/>
    <d v="2015-04-15T00:00:00"/>
    <n v="116"/>
    <x v="0"/>
    <n v="167.50531280381338"/>
    <m/>
    <n v="1.0562960000000001E-2"/>
    <m/>
    <m/>
    <m/>
    <m/>
    <m/>
    <m/>
    <m/>
    <m/>
    <m/>
    <m/>
    <m/>
  </r>
  <r>
    <x v="2"/>
    <s v="COP6020"/>
    <n v="43"/>
    <s v="n"/>
    <n v="54565"/>
    <s v="Adoxaceae"/>
    <x v="0"/>
    <m/>
    <x v="0"/>
    <s v="Viburnum"/>
    <d v="2015-03-25T00:00:00"/>
    <n v="149"/>
    <x v="0"/>
    <n v="167.35448111258225"/>
    <m/>
    <n v="1.7427785000000001E-2"/>
    <m/>
    <m/>
    <m/>
    <m/>
    <m/>
    <m/>
    <m/>
    <m/>
    <m/>
    <m/>
    <m/>
  </r>
  <r>
    <x v="0"/>
    <s v="MOJ0040"/>
    <n v="23"/>
    <s v="n"/>
    <n v="101296"/>
    <s v="Adoxaceae"/>
    <x v="0"/>
    <m/>
    <x v="0"/>
    <s v="Viburnum"/>
    <d v="2015-04-26T00:00:00"/>
    <n v="139"/>
    <x v="0"/>
    <n v="167.3316789592464"/>
    <m/>
    <n v="1.5166985000000001E-2"/>
    <m/>
    <m/>
    <m/>
    <m/>
    <m/>
    <m/>
    <m/>
    <m/>
    <m/>
    <m/>
    <m/>
  </r>
  <r>
    <x v="3"/>
    <s v="MIR2060"/>
    <n v="11"/>
    <s v="n"/>
    <n v="103017"/>
    <s v="Malvaceae"/>
    <x v="27"/>
    <m/>
    <x v="35"/>
    <s v="Matisia"/>
    <s v="jun/21/2015"/>
    <n v="134"/>
    <x v="0"/>
    <n v="167.32764769172883"/>
    <m/>
    <n v="1.4095460000000001E-2"/>
    <m/>
    <m/>
    <m/>
    <m/>
    <m/>
    <m/>
    <m/>
    <m/>
    <m/>
    <m/>
    <m/>
  </r>
  <r>
    <x v="0"/>
    <s v="MOJ4020"/>
    <n v="32"/>
    <s v="n"/>
    <n v="101964"/>
    <s v="Fagaceae"/>
    <x v="3"/>
    <s v="sp2"/>
    <x v="6"/>
    <s v="Quercus lanceolado"/>
    <d v="2015-05-10T00:00:00"/>
    <n v="312"/>
    <x v="2"/>
    <n v="116.57277917623857"/>
    <m/>
    <n v="7.6415040000000004E-2"/>
    <m/>
    <m/>
    <m/>
    <m/>
    <m/>
    <m/>
    <m/>
    <m/>
    <m/>
    <m/>
    <m/>
  </r>
  <r>
    <x v="1"/>
    <s v="ALM6060"/>
    <n v="21"/>
    <s v="n"/>
    <n v="100785"/>
    <s v="Cornaceae"/>
    <x v="5"/>
    <s v="disciflora"/>
    <x v="7"/>
    <s v="Cornus"/>
    <d v="2015-04-19T00:00:00"/>
    <n v="153"/>
    <x v="0"/>
    <n v="167.32681405150655"/>
    <m/>
    <n v="1.8376065000000004E-2"/>
    <m/>
    <m/>
    <m/>
    <m/>
    <m/>
    <m/>
    <m/>
    <m/>
    <m/>
    <m/>
    <m/>
  </r>
  <r>
    <x v="0"/>
    <s v="MOJ0000"/>
    <n v="13"/>
    <s v="n"/>
    <n v="101178"/>
    <s v="Cunoniaceae"/>
    <x v="1"/>
    <m/>
    <x v="1"/>
    <s v="Weinmannia"/>
    <d v="2015-04-26T00:00:00"/>
    <n v="51"/>
    <x v="3"/>
    <n v="107.39196372889023"/>
    <m/>
    <n v="2.041785E-3"/>
    <m/>
    <m/>
    <m/>
    <m/>
    <m/>
    <m/>
    <m/>
    <m/>
    <m/>
    <m/>
    <m/>
  </r>
  <r>
    <x v="0"/>
    <s v="MOJ0040"/>
    <n v="41"/>
    <s v="n"/>
    <n v="101329"/>
    <s v="Actinidaceae"/>
    <x v="6"/>
    <m/>
    <x v="8"/>
    <s v="Saurauia"/>
    <d v="2015-04-27T00:00:00"/>
    <n v="99"/>
    <x v="3"/>
    <n v="107.45317135319941"/>
    <m/>
    <n v="7.6937849999999999E-3"/>
    <m/>
    <m/>
    <m/>
    <m/>
    <m/>
    <m/>
    <m/>
    <s v="Fertil"/>
    <m/>
    <m/>
    <m/>
  </r>
  <r>
    <x v="2"/>
    <s v="COP0080"/>
    <n v="44"/>
    <s v="n"/>
    <n v="54250"/>
    <s v="Rutaceae"/>
    <x v="14"/>
    <s v="cf.melanostictum"/>
    <x v="17"/>
    <s v="Zanthoxylum atorne"/>
    <d v="2015-03-23T00:00:00"/>
    <n v="120"/>
    <x v="0"/>
    <n v="167.30344396713622"/>
    <m/>
    <n v="1.1304E-2"/>
    <m/>
    <m/>
    <m/>
    <m/>
    <m/>
    <m/>
    <m/>
    <m/>
    <m/>
    <m/>
    <m/>
  </r>
  <r>
    <x v="0"/>
    <s v="MOJ4080"/>
    <n v="33"/>
    <s v="n"/>
    <n v="102154"/>
    <s v="Primulaceae"/>
    <x v="2"/>
    <s v="sp5"/>
    <x v="2"/>
    <s v="Ardisia normal"/>
    <d v="2015-05-11T00:00:00"/>
    <n v="65"/>
    <x v="3"/>
    <n v="132.52007558249656"/>
    <m/>
    <n v="3.3166250000000001E-3"/>
    <m/>
    <m/>
    <m/>
    <m/>
    <m/>
    <m/>
    <m/>
    <m/>
    <m/>
    <m/>
    <m/>
  </r>
  <r>
    <x v="0"/>
    <s v="MOJ6040"/>
    <n v="33"/>
    <s v="n"/>
    <n v="102312"/>
    <s v="Fagaceae"/>
    <x v="3"/>
    <s v="sp2"/>
    <x v="6"/>
    <s v="Quercus lanceolado"/>
    <d v="2015-05-12T00:00:00"/>
    <n v="303"/>
    <x v="2"/>
    <n v="115.72176955454442"/>
    <m/>
    <n v="7.2070065000000003E-2"/>
    <m/>
    <m/>
    <m/>
    <m/>
    <m/>
    <m/>
    <m/>
    <m/>
    <m/>
    <m/>
    <m/>
  </r>
  <r>
    <x v="3"/>
    <s v="MIR8040"/>
    <n v="44"/>
    <s v="n"/>
    <n v="103583"/>
    <s v="Primulaceae"/>
    <x v="2"/>
    <s v="sp4"/>
    <x v="31"/>
    <s v="Ardisia mirador"/>
    <s v="jun/26/2015"/>
    <n v="150"/>
    <x v="0"/>
    <n v="167.26768644190844"/>
    <m/>
    <n v="1.7662500000000001E-2"/>
    <m/>
    <m/>
    <m/>
    <m/>
    <m/>
    <m/>
    <m/>
    <m/>
    <m/>
    <m/>
    <m/>
  </r>
  <r>
    <x v="0"/>
    <s v="MOJ2040"/>
    <n v="32"/>
    <s v="n"/>
    <n v="101689"/>
    <s v="Rubiaceae"/>
    <x v="8"/>
    <s v="sp1"/>
    <x v="10"/>
    <s v="Alzatea peluda"/>
    <d v="2015-05-09T00:00:00"/>
    <n v="85"/>
    <x v="3"/>
    <n v="175.12944942622684"/>
    <m/>
    <n v="5.6716249999999996E-3"/>
    <s v="M"/>
    <m/>
    <n v="69"/>
    <m/>
    <m/>
    <m/>
    <m/>
    <m/>
    <m/>
    <m/>
    <m/>
  </r>
  <r>
    <x v="0"/>
    <s v="MOJ8080"/>
    <n v="33"/>
    <s v="n"/>
    <n v="102665"/>
    <s v="Primulaceae"/>
    <x v="2"/>
    <s v="sp5"/>
    <x v="2"/>
    <s v="Ardisia normal"/>
    <d v="2015-05-16T00:00:00"/>
    <n v="61"/>
    <x v="3"/>
    <n v="184.17086315640404"/>
    <m/>
    <n v="2.9209850000000001E-3"/>
    <m/>
    <m/>
    <m/>
    <m/>
    <m/>
    <m/>
    <m/>
    <m/>
    <m/>
    <m/>
    <m/>
  </r>
  <r>
    <x v="0"/>
    <s v="MOJ2080"/>
    <n v="11"/>
    <s v="n"/>
    <n v="101795"/>
    <s v="Pentaphylacaceae"/>
    <x v="7"/>
    <s v="vertheoidaes"/>
    <x v="9"/>
    <s v="Alterno aserrado"/>
    <d v="2015-05-09T00:00:00"/>
    <n v="63"/>
    <x v="3"/>
    <n v="110.42164701004714"/>
    <m/>
    <n v="3.1156650000000001E-3"/>
    <m/>
    <m/>
    <m/>
    <m/>
    <m/>
    <m/>
    <m/>
    <m/>
    <m/>
    <m/>
    <m/>
  </r>
  <r>
    <x v="0"/>
    <s v="MOJ6020"/>
    <n v="11"/>
    <s v="n"/>
    <n v="102234"/>
    <s v="Adoxaceae"/>
    <x v="0"/>
    <m/>
    <x v="0"/>
    <s v="Viburnum"/>
    <d v="2015-05-12T00:00:00"/>
    <n v="93"/>
    <x v="3"/>
    <n v="196.2375864928652"/>
    <m/>
    <n v="6.7894649999999997E-3"/>
    <s v="L"/>
    <m/>
    <m/>
    <m/>
    <m/>
    <m/>
    <m/>
    <m/>
    <m/>
    <m/>
    <m/>
  </r>
  <r>
    <x v="3"/>
    <s v="MIR4060"/>
    <n v="43"/>
    <s v="n"/>
    <n v="103247"/>
    <s v="Melastomataceae"/>
    <x v="10"/>
    <s v="sp2"/>
    <x v="12"/>
    <s v="Melastoma lisa"/>
    <s v="jun/22/2015"/>
    <n v="120"/>
    <x v="0"/>
    <n v="167.23200247189601"/>
    <m/>
    <n v="1.1304E-2"/>
    <s v="M"/>
    <m/>
    <n v="71"/>
    <m/>
    <m/>
    <m/>
    <m/>
    <m/>
    <m/>
    <m/>
    <m/>
  </r>
  <r>
    <x v="0"/>
    <s v="MOJ0040"/>
    <n v="22"/>
    <s v="n"/>
    <n v="101299"/>
    <s v="Adoxaceae"/>
    <x v="0"/>
    <m/>
    <x v="0"/>
    <s v="Viburnum"/>
    <d v="2015-04-26T00:00:00"/>
    <n v="95"/>
    <x v="3"/>
    <n v="116.08809299856881"/>
    <n v="140"/>
    <n v="7.0846249999999998E-3"/>
    <s v="M"/>
    <m/>
    <m/>
    <m/>
    <m/>
    <m/>
    <m/>
    <m/>
    <m/>
    <m/>
    <s v="Measured at 140"/>
  </r>
  <r>
    <x v="0"/>
    <s v="MOJ6040"/>
    <n v="31"/>
    <s v="n"/>
    <n v="102305"/>
    <s v="Rubiaceae"/>
    <x v="8"/>
    <s v="sp1"/>
    <x v="10"/>
    <s v="Alzatea peluda"/>
    <d v="2015-05-12T00:00:00"/>
    <n v="61"/>
    <x v="3"/>
    <n v="150.41969872246528"/>
    <m/>
    <n v="2.9209850000000001E-3"/>
    <m/>
    <m/>
    <m/>
    <m/>
    <m/>
    <m/>
    <m/>
    <m/>
    <m/>
    <m/>
    <m/>
  </r>
  <r>
    <x v="0"/>
    <s v="MOJ2000"/>
    <n v="43"/>
    <s v="n"/>
    <n v="101584"/>
    <s v="Primulaceae"/>
    <x v="2"/>
    <s v="sp6"/>
    <x v="65"/>
    <s v="Ardisia quinceañera"/>
    <d v="2015-05-08T00:00:00"/>
    <n v="56"/>
    <x v="3"/>
    <n v="162.87536437390173"/>
    <m/>
    <n v="2.4617600000000003E-3"/>
    <m/>
    <m/>
    <m/>
    <m/>
    <m/>
    <m/>
    <m/>
    <m/>
    <m/>
    <m/>
    <m/>
  </r>
  <r>
    <x v="0"/>
    <s v="MOJ8000"/>
    <n v="22"/>
    <s v="n"/>
    <n v="102459"/>
    <s v="Primulaceae"/>
    <x v="2"/>
    <s v="sp5"/>
    <x v="2"/>
    <s v="Ardisia normal"/>
    <d v="2015-05-15T00:00:00"/>
    <n v="70"/>
    <x v="3"/>
    <n v="149.1610817193428"/>
    <m/>
    <n v="3.8465000000000001E-3"/>
    <m/>
    <m/>
    <m/>
    <m/>
    <m/>
    <m/>
    <m/>
    <m/>
    <m/>
    <m/>
    <m/>
  </r>
  <r>
    <x v="2"/>
    <s v="COP6000"/>
    <n v="23"/>
    <s v="n"/>
    <n v="54506"/>
    <s v="Adoxaceae"/>
    <x v="0"/>
    <m/>
    <x v="0"/>
    <s v="Viburnum"/>
    <d v="2015-03-24T00:00:00"/>
    <n v="172"/>
    <x v="0"/>
    <n v="167.16756201162747"/>
    <m/>
    <n v="2.3223440000000001E-2"/>
    <m/>
    <m/>
    <m/>
    <m/>
    <m/>
    <m/>
    <m/>
    <m/>
    <m/>
    <m/>
    <m/>
  </r>
  <r>
    <x v="0"/>
    <s v="MOJ4040"/>
    <n v="43"/>
    <s v="n"/>
    <n v="102059"/>
    <s v="Fagaceae"/>
    <x v="3"/>
    <s v="sp2"/>
    <x v="6"/>
    <s v="Quercus lanceolado"/>
    <d v="2015-05-11T00:00:00"/>
    <n v="414"/>
    <x v="2"/>
    <n v="115.39384410930496"/>
    <m/>
    <n v="0.13454586000000002"/>
    <m/>
    <m/>
    <m/>
    <m/>
    <m/>
    <m/>
    <m/>
    <m/>
    <m/>
    <m/>
    <m/>
  </r>
  <r>
    <x v="0"/>
    <s v="MOJ0060"/>
    <n v="32"/>
    <s v="n"/>
    <n v="101381"/>
    <s v="Primulaceae"/>
    <x v="2"/>
    <s v="sp7"/>
    <x v="3"/>
    <s v="Ardisia roja"/>
    <d v="2015-04-27T00:00:00"/>
    <n v="52"/>
    <x v="3"/>
    <n v="131.01017721317697"/>
    <m/>
    <n v="2.1226399999999999E-3"/>
    <s v="Q"/>
    <m/>
    <m/>
    <m/>
    <m/>
    <m/>
    <m/>
    <m/>
    <m/>
    <m/>
    <m/>
  </r>
  <r>
    <x v="0"/>
    <s v="MOJ8000"/>
    <n v="14"/>
    <s v="n"/>
    <n v="102440"/>
    <s v="Primulaceae"/>
    <x v="2"/>
    <s v="sp5"/>
    <x v="2"/>
    <s v="Ardisia normal"/>
    <d v="2015-05-15T00:00:00"/>
    <n v="78"/>
    <x v="3"/>
    <n v="132.59429036130786"/>
    <m/>
    <n v="4.7759400000000002E-3"/>
    <m/>
    <m/>
    <m/>
    <m/>
    <m/>
    <m/>
    <m/>
    <m/>
    <m/>
    <m/>
    <m/>
  </r>
  <r>
    <x v="0"/>
    <s v="MOJ2080"/>
    <n v="42"/>
    <s v="n"/>
    <n v="101872"/>
    <s v="Styracaceae"/>
    <x v="4"/>
    <m/>
    <x v="5"/>
    <s v="Styrax"/>
    <d v="2015-05-10T00:00:00"/>
    <n v="60"/>
    <x v="3"/>
    <n v="159.04580531596216"/>
    <m/>
    <n v="2.826E-3"/>
    <m/>
    <m/>
    <m/>
    <m/>
    <m/>
    <m/>
    <m/>
    <m/>
    <m/>
    <m/>
    <m/>
  </r>
  <r>
    <x v="0"/>
    <s v="MOJ0080"/>
    <n v="43"/>
    <s v="n"/>
    <n v="101481"/>
    <s v="Rubiaceae"/>
    <x v="8"/>
    <s v="sp1"/>
    <x v="10"/>
    <s v="Alzatea peluda"/>
    <d v="2015-05-08T00:00:00"/>
    <n v="65"/>
    <x v="3"/>
    <n v="156.8760081413165"/>
    <m/>
    <n v="3.3166250000000001E-3"/>
    <m/>
    <m/>
    <m/>
    <m/>
    <m/>
    <m/>
    <m/>
    <m/>
    <m/>
    <m/>
    <m/>
  </r>
  <r>
    <x v="0"/>
    <s v="MOJ8060"/>
    <n v="41"/>
    <s v="n"/>
    <n v="102630"/>
    <s v="Primulaceae"/>
    <x v="2"/>
    <s v="sp1"/>
    <x v="62"/>
    <s v="Ardisia blanca"/>
    <d v="2015-05-16T00:00:00"/>
    <n v="60"/>
    <x v="3"/>
    <n v="183.56840304700216"/>
    <m/>
    <n v="2.826E-3"/>
    <m/>
    <m/>
    <m/>
    <m/>
    <m/>
    <m/>
    <m/>
    <m/>
    <m/>
    <m/>
    <m/>
  </r>
  <r>
    <x v="0"/>
    <s v="MOJ2040"/>
    <n v="31"/>
    <s v="n"/>
    <n v="101688"/>
    <s v="Fagaceae"/>
    <x v="3"/>
    <s v="sp2"/>
    <x v="6"/>
    <s v="Quercus lanceolado"/>
    <d v="2015-05-09T00:00:00"/>
    <n v="331"/>
    <x v="2"/>
    <n v="114.5953172166014"/>
    <n v="370"/>
    <n v="8.6005385000000004E-2"/>
    <s v="B"/>
    <m/>
    <m/>
    <m/>
    <m/>
    <m/>
    <m/>
    <m/>
    <m/>
    <m/>
    <s v="Measured at 370"/>
  </r>
  <r>
    <x v="0"/>
    <s v="MOJ6060"/>
    <n v="22"/>
    <s v="n"/>
    <n v="102349"/>
    <s v="Cornaceae"/>
    <x v="5"/>
    <s v="disciflora"/>
    <x v="7"/>
    <s v="Cornus"/>
    <d v="2015-05-12T00:00:00"/>
    <n v="367"/>
    <x v="2"/>
    <n v="110.71046596192051"/>
    <m/>
    <n v="0.10573086500000001"/>
    <m/>
    <m/>
    <m/>
    <m/>
    <m/>
    <m/>
    <m/>
    <m/>
    <m/>
    <m/>
    <m/>
  </r>
  <r>
    <x v="0"/>
    <s v="MOJ0060"/>
    <n v="43"/>
    <s v="n"/>
    <n v="101401"/>
    <s v="Styracaceae"/>
    <x v="4"/>
    <m/>
    <x v="5"/>
    <s v="Styrax"/>
    <d v="2015-04-27T00:00:00"/>
    <n v="51"/>
    <x v="3"/>
    <n v="156.17177096504616"/>
    <m/>
    <n v="2.041785E-3"/>
    <m/>
    <m/>
    <m/>
    <m/>
    <m/>
    <m/>
    <m/>
    <m/>
    <m/>
    <m/>
    <m/>
  </r>
  <r>
    <x v="1"/>
    <s v="ALM8060"/>
    <n v="13"/>
    <s v="n"/>
    <n v="101052"/>
    <s v="Cunoniaceae"/>
    <x v="1"/>
    <m/>
    <x v="1"/>
    <s v="Weinmannia"/>
    <d v="2015-04-21T00:00:00"/>
    <n v="133"/>
    <x v="0"/>
    <n v="167.1533913839865"/>
    <m/>
    <n v="1.3885864999999999E-2"/>
    <m/>
    <m/>
    <m/>
    <m/>
    <m/>
    <m/>
    <m/>
    <m/>
    <m/>
    <m/>
    <m/>
  </r>
  <r>
    <x v="0"/>
    <s v="MOJ8040"/>
    <n v="22"/>
    <s v="n"/>
    <n v="102547"/>
    <s v="Aquifoliaceae"/>
    <x v="15"/>
    <s v="sp2"/>
    <x v="19"/>
    <s v="Ilex amarillo"/>
    <d v="2015-05-15T00:00:00"/>
    <n v="56"/>
    <x v="3"/>
    <n v="119.13342196785516"/>
    <m/>
    <n v="2.4617600000000003E-3"/>
    <m/>
    <m/>
    <m/>
    <m/>
    <m/>
    <m/>
    <m/>
    <m/>
    <m/>
    <m/>
    <m/>
  </r>
  <r>
    <x v="0"/>
    <s v="MOJ8040"/>
    <n v="24"/>
    <s v="n"/>
    <n v="102544"/>
    <s v="Fagaceae"/>
    <x v="3"/>
    <s v="sp2"/>
    <x v="6"/>
    <s v="Quercus lanceolado"/>
    <d v="2015-05-15T00:00:00"/>
    <n v="440"/>
    <x v="2"/>
    <n v="104.39876594183229"/>
    <m/>
    <n v="0.151976"/>
    <m/>
    <m/>
    <m/>
    <m/>
    <m/>
    <m/>
    <m/>
    <m/>
    <m/>
    <m/>
    <m/>
  </r>
  <r>
    <x v="3"/>
    <s v="MIR8020"/>
    <n v="44"/>
    <s v="n"/>
    <n v="103534"/>
    <s v="Meliaceae"/>
    <x v="55"/>
    <m/>
    <x v="92"/>
    <s v="Cedrella"/>
    <s v="jun/26/2015"/>
    <n v="144"/>
    <x v="0"/>
    <n v="166.95225048936078"/>
    <m/>
    <n v="1.6277759999999999E-2"/>
    <m/>
    <m/>
    <m/>
    <m/>
    <m/>
    <m/>
    <m/>
    <m/>
    <m/>
    <m/>
    <m/>
  </r>
  <r>
    <x v="0"/>
    <s v="MOJ4000"/>
    <n v="12"/>
    <s v="n"/>
    <n v="101886"/>
    <s v="Sabiaceae"/>
    <x v="29"/>
    <m/>
    <x v="37"/>
    <s v="Meliosma quercus"/>
    <d v="2015-05-10T00:00:00"/>
    <n v="148"/>
    <x v="0"/>
    <n v="166.91237420180124"/>
    <m/>
    <n v="1.7194640000000001E-2"/>
    <s v="M"/>
    <m/>
    <n v="127"/>
    <n v="61"/>
    <m/>
    <m/>
    <m/>
    <m/>
    <m/>
    <m/>
    <m/>
  </r>
  <r>
    <x v="0"/>
    <s v="MOJ0000"/>
    <n v="23"/>
    <s v="n"/>
    <n v="101190"/>
    <s v="Clusiaceae"/>
    <x v="11"/>
    <m/>
    <x v="13"/>
    <s v="Clusia"/>
    <d v="2015-04-26T00:00:00"/>
    <n v="78"/>
    <x v="3"/>
    <n v="141.76125934512544"/>
    <m/>
    <n v="4.7759400000000002E-3"/>
    <m/>
    <m/>
    <m/>
    <m/>
    <m/>
    <m/>
    <m/>
    <m/>
    <m/>
    <m/>
    <m/>
  </r>
  <r>
    <x v="3"/>
    <s v="MIR4040"/>
    <n v="42"/>
    <s v="n"/>
    <n v="103217"/>
    <s v="Styracaceae"/>
    <x v="4"/>
    <m/>
    <x v="5"/>
    <s v="Styrax"/>
    <s v="jun/22/2015"/>
    <n v="241"/>
    <x v="0"/>
    <n v="166.66064760725584"/>
    <m/>
    <n v="4.5593584999999999E-2"/>
    <m/>
    <m/>
    <m/>
    <m/>
    <m/>
    <m/>
    <m/>
    <m/>
    <m/>
    <m/>
    <m/>
  </r>
  <r>
    <x v="0"/>
    <s v="MOJ2000"/>
    <n v="31"/>
    <s v="n"/>
    <n v="101554"/>
    <s v="Adoxaceae"/>
    <x v="0"/>
    <m/>
    <x v="0"/>
    <s v="Viburnum"/>
    <d v="2015-05-08T00:00:00"/>
    <n v="140"/>
    <x v="0"/>
    <n v="166.19881750787309"/>
    <m/>
    <n v="1.5386E-2"/>
    <m/>
    <m/>
    <m/>
    <m/>
    <m/>
    <m/>
    <m/>
    <m/>
    <m/>
    <m/>
    <m/>
  </r>
  <r>
    <x v="0"/>
    <s v="MOJ0040"/>
    <n v="22"/>
    <s v="n"/>
    <n v="101298"/>
    <s v="Fagaceae"/>
    <x v="3"/>
    <s v="sp2"/>
    <x v="6"/>
    <s v="Quercus lanceolado"/>
    <d v="2015-04-26T00:00:00"/>
    <n v="578"/>
    <x v="1"/>
    <n v="177.21705361202194"/>
    <m/>
    <n v="0.26225594000000002"/>
    <m/>
    <m/>
    <m/>
    <m/>
    <m/>
    <m/>
    <m/>
    <m/>
    <m/>
    <m/>
    <m/>
  </r>
  <r>
    <x v="0"/>
    <s v="MOJ4020"/>
    <n v="23"/>
    <s v="n"/>
    <n v="101950"/>
    <s v="Fagaceae"/>
    <x v="3"/>
    <s v="sp2"/>
    <x v="6"/>
    <s v="Quercus lanceolado"/>
    <d v="2015-05-10T00:00:00"/>
    <n v="322"/>
    <x v="2"/>
    <n v="104.20038367400986"/>
    <m/>
    <n v="8.1391939999999996E-2"/>
    <m/>
    <m/>
    <m/>
    <m/>
    <m/>
    <m/>
    <m/>
    <m/>
    <m/>
    <m/>
    <m/>
  </r>
  <r>
    <x v="0"/>
    <s v="MOJ0080"/>
    <n v="44"/>
    <s v="n"/>
    <n v="101464"/>
    <s v="Cunoniaceae"/>
    <x v="1"/>
    <m/>
    <x v="1"/>
    <s v="Weinmannia"/>
    <d v="2015-05-08T00:00:00"/>
    <n v="90"/>
    <x v="3"/>
    <n v="163.73899682345677"/>
    <m/>
    <n v="6.3584999999999996E-3"/>
    <m/>
    <m/>
    <m/>
    <m/>
    <m/>
    <m/>
    <m/>
    <m/>
    <m/>
    <m/>
    <m/>
  </r>
  <r>
    <x v="0"/>
    <s v="MOJ4060"/>
    <n v="21"/>
    <s v="n"/>
    <n v="102097"/>
    <s v="Primulaceae"/>
    <x v="2"/>
    <s v="sp5"/>
    <x v="2"/>
    <s v="Ardisia normal"/>
    <d v="2015-05-11T00:00:00"/>
    <n v="69"/>
    <x v="3"/>
    <n v="191.69989228112212"/>
    <m/>
    <n v="3.7373850000000002E-3"/>
    <m/>
    <m/>
    <m/>
    <m/>
    <m/>
    <m/>
    <m/>
    <m/>
    <m/>
    <m/>
    <m/>
  </r>
  <r>
    <x v="0"/>
    <s v="MOJ2020"/>
    <n v="31"/>
    <s v="n"/>
    <n v="101628"/>
    <s v="Indet"/>
    <x v="45"/>
    <n v="5"/>
    <x v="93"/>
    <s v="Pta aserrada"/>
    <d v="2015-05-08T00:00:00"/>
    <n v="71"/>
    <x v="3"/>
    <n v="132.42800471558348"/>
    <m/>
    <n v="3.9571850000000002E-3"/>
    <m/>
    <m/>
    <m/>
    <m/>
    <m/>
    <m/>
    <m/>
    <s v="Esteril"/>
    <m/>
    <m/>
    <m/>
  </r>
  <r>
    <x v="0"/>
    <s v="MOJ0040"/>
    <n v="31"/>
    <s v="n"/>
    <n v="101307"/>
    <s v="Clusiaceae"/>
    <x v="11"/>
    <m/>
    <x v="13"/>
    <s v="Clusia"/>
    <d v="2015-04-26T00:00:00"/>
    <n v="227"/>
    <x v="0"/>
    <n v="166.13629493770941"/>
    <m/>
    <n v="4.0450264999999999E-2"/>
    <m/>
    <m/>
    <m/>
    <m/>
    <m/>
    <m/>
    <m/>
    <m/>
    <m/>
    <m/>
    <m/>
  </r>
  <r>
    <x v="0"/>
    <s v="MOJ4020"/>
    <n v="34"/>
    <s v="n"/>
    <n v="101976"/>
    <s v="Styracaceae"/>
    <x v="4"/>
    <m/>
    <x v="5"/>
    <s v="Styrax"/>
    <d v="2015-05-10T00:00:00"/>
    <n v="54"/>
    <x v="3"/>
    <n v="148.1772258332054"/>
    <m/>
    <n v="2.2890599999999999E-3"/>
    <m/>
    <m/>
    <m/>
    <m/>
    <m/>
    <m/>
    <m/>
    <m/>
    <m/>
    <m/>
    <m/>
  </r>
  <r>
    <x v="0"/>
    <s v="MOJ2040"/>
    <n v="43"/>
    <s v="n"/>
    <n v="101709"/>
    <s v="Rubiaceae"/>
    <x v="8"/>
    <s v="sp1"/>
    <x v="10"/>
    <s v="Alzatea peluda"/>
    <d v="2015-05-09T00:00:00"/>
    <n v="57"/>
    <x v="3"/>
    <n v="171.57904105178767"/>
    <m/>
    <n v="2.550465E-3"/>
    <s v="M"/>
    <s v="L"/>
    <n v="55"/>
    <m/>
    <m/>
    <m/>
    <m/>
    <m/>
    <m/>
    <m/>
    <m/>
  </r>
  <r>
    <x v="3"/>
    <s v="MIR4040"/>
    <n v="14"/>
    <s v="n"/>
    <n v="103190"/>
    <s v="Styracaceae"/>
    <x v="4"/>
    <m/>
    <x v="5"/>
    <s v="Styrax"/>
    <s v="jun/22/2015"/>
    <n v="164"/>
    <x v="0"/>
    <n v="166.09018344415978"/>
    <m/>
    <n v="2.1113360000000001E-2"/>
    <m/>
    <m/>
    <m/>
    <m/>
    <m/>
    <m/>
    <m/>
    <m/>
    <m/>
    <m/>
    <m/>
  </r>
  <r>
    <x v="0"/>
    <s v="MOJ4000"/>
    <n v="11"/>
    <s v="n"/>
    <n v="101884"/>
    <s v="Styracaceae"/>
    <x v="4"/>
    <m/>
    <x v="5"/>
    <s v="Styrax"/>
    <d v="2015-05-10T00:00:00"/>
    <n v="107"/>
    <x v="0"/>
    <n v="165.97828889124889"/>
    <m/>
    <n v="8.987465E-3"/>
    <m/>
    <m/>
    <m/>
    <m/>
    <m/>
    <m/>
    <m/>
    <m/>
    <m/>
    <m/>
    <m/>
  </r>
  <r>
    <x v="0"/>
    <s v="MOJ2000"/>
    <n v="31"/>
    <s v="n"/>
    <n v="101559"/>
    <s v="Styracaceae"/>
    <x v="4"/>
    <m/>
    <x v="5"/>
    <s v="Styrax"/>
    <d v="2015-05-08T00:00:00"/>
    <n v="133"/>
    <x v="0"/>
    <n v="165.93158071887444"/>
    <m/>
    <n v="1.3885864999999999E-2"/>
    <m/>
    <m/>
    <m/>
    <m/>
    <m/>
    <m/>
    <m/>
    <m/>
    <m/>
    <m/>
    <m/>
  </r>
  <r>
    <x v="0"/>
    <s v="MOJ8020"/>
    <n v="22"/>
    <s v="n"/>
    <n v="102509"/>
    <s v="Adoxaceae"/>
    <x v="0"/>
    <m/>
    <x v="0"/>
    <s v="Viburnum"/>
    <d v="2015-05-15T00:00:00"/>
    <n v="94"/>
    <x v="3"/>
    <n v="192.29380508324977"/>
    <m/>
    <n v="6.9362600000000005E-3"/>
    <m/>
    <m/>
    <m/>
    <m/>
    <m/>
    <m/>
    <m/>
    <m/>
    <m/>
    <m/>
    <m/>
  </r>
  <r>
    <x v="1"/>
    <s v="ALM4080"/>
    <n v="43"/>
    <s v="n"/>
    <n v="100615"/>
    <s v="Symplocaceae"/>
    <x v="13"/>
    <s v="sp1"/>
    <x v="15"/>
    <s v="Symplocos"/>
    <d v="2015-04-18T00:00:00"/>
    <n v="231"/>
    <x v="0"/>
    <n v="165.89978170678319"/>
    <m/>
    <n v="4.1888385E-2"/>
    <m/>
    <m/>
    <m/>
    <m/>
    <m/>
    <m/>
    <m/>
    <m/>
    <m/>
    <m/>
    <m/>
  </r>
  <r>
    <x v="0"/>
    <s v="MOJ2080"/>
    <n v="13"/>
    <s v="n"/>
    <n v="101805"/>
    <s v="Actinidaceae"/>
    <x v="6"/>
    <m/>
    <x v="8"/>
    <s v="Saurauia"/>
    <d v="2015-05-09T00:00:00"/>
    <n v="66"/>
    <x v="3"/>
    <n v="119.67636815694188"/>
    <m/>
    <n v="3.41946E-3"/>
    <m/>
    <m/>
    <m/>
    <m/>
    <m/>
    <m/>
    <m/>
    <m/>
    <m/>
    <m/>
    <m/>
  </r>
  <r>
    <x v="0"/>
    <s v="MOJ6040"/>
    <n v="32"/>
    <s v="n"/>
    <n v="102308"/>
    <s v="Adoxaceae"/>
    <x v="0"/>
    <m/>
    <x v="0"/>
    <s v="Viburnum"/>
    <d v="2015-05-12T00:00:00"/>
    <n v="122"/>
    <x v="0"/>
    <n v="165.88805395123774"/>
    <m/>
    <n v="1.168394E-2"/>
    <m/>
    <m/>
    <m/>
    <m/>
    <m/>
    <m/>
    <m/>
    <m/>
    <m/>
    <m/>
    <m/>
  </r>
  <r>
    <x v="0"/>
    <s v="MOJ2080"/>
    <n v="21"/>
    <s v="n"/>
    <n v="101835"/>
    <s v="Primulaceae"/>
    <x v="2"/>
    <s v="sp7"/>
    <x v="3"/>
    <s v="Ardisia roja"/>
    <d v="2015-05-10T00:00:00"/>
    <n v="94"/>
    <x v="3"/>
    <n v="176.57504486729954"/>
    <m/>
    <n v="6.9362600000000005E-3"/>
    <s v="M"/>
    <m/>
    <n v="57"/>
    <m/>
    <m/>
    <m/>
    <m/>
    <m/>
    <m/>
    <m/>
    <m/>
  </r>
  <r>
    <x v="1"/>
    <s v="ALM8080"/>
    <n v="13"/>
    <s v="n"/>
    <n v="101116"/>
    <s v="Fagaceae"/>
    <x v="3"/>
    <s v="sp1"/>
    <x v="4"/>
    <s v="Quercus"/>
    <d v="2015-04-21T00:00:00"/>
    <n v="288"/>
    <x v="0"/>
    <n v="165.72392707773173"/>
    <m/>
    <n v="6.5111039999999995E-2"/>
    <m/>
    <m/>
    <m/>
    <m/>
    <m/>
    <m/>
    <m/>
    <m/>
    <m/>
    <m/>
    <m/>
  </r>
  <r>
    <x v="0"/>
    <s v="MOJ8020"/>
    <n v="12"/>
    <s v="n"/>
    <n v="102493"/>
    <s v="Primulaceae"/>
    <x v="44"/>
    <s v="sp2"/>
    <x v="61"/>
    <s v="Myrsine chryso"/>
    <d v="2015-05-15T00:00:00"/>
    <n v="115"/>
    <x v="0"/>
    <n v="165.72049384048313"/>
    <m/>
    <n v="1.0381625E-2"/>
    <m/>
    <m/>
    <m/>
    <m/>
    <m/>
    <m/>
    <m/>
    <m/>
    <m/>
    <m/>
    <m/>
  </r>
  <r>
    <x v="0"/>
    <s v="MOJ2060"/>
    <n v="11"/>
    <s v="n"/>
    <n v="101722"/>
    <s v="Pentaphylacaceae"/>
    <x v="7"/>
    <s v="vertheoidaes"/>
    <x v="9"/>
    <s v="Alterno aserrado"/>
    <d v="2015-05-09T00:00:00"/>
    <n v="77"/>
    <x v="3"/>
    <n v="145.84356759649091"/>
    <m/>
    <n v="4.6542650000000003E-3"/>
    <m/>
    <m/>
    <m/>
    <m/>
    <m/>
    <m/>
    <m/>
    <m/>
    <m/>
    <m/>
    <m/>
  </r>
  <r>
    <x v="0"/>
    <s v="MOJ0060"/>
    <n v="13"/>
    <s v="n"/>
    <n v="101346"/>
    <s v="Primulaceae"/>
    <x v="2"/>
    <s v="sp1"/>
    <x v="62"/>
    <s v="Ardisia blanca"/>
    <d v="2015-04-27T00:00:00"/>
    <n v="66"/>
    <x v="3"/>
    <n v="146.59276903842664"/>
    <m/>
    <n v="3.41946E-3"/>
    <m/>
    <m/>
    <m/>
    <m/>
    <m/>
    <m/>
    <m/>
    <m/>
    <m/>
    <m/>
    <m/>
  </r>
  <r>
    <x v="0"/>
    <s v="MOJ8000"/>
    <n v="23"/>
    <s v="n"/>
    <n v="102460"/>
    <s v="Pentaphylacaceae"/>
    <x v="7"/>
    <s v="vertheoidaes"/>
    <x v="9"/>
    <s v="Alterno aserrado"/>
    <d v="2015-05-15T00:00:00"/>
    <n v="334"/>
    <x v="2"/>
    <n v="101.12276085852213"/>
    <m/>
    <n v="8.7571460000000004E-2"/>
    <s v="M"/>
    <m/>
    <n v="104"/>
    <m/>
    <m/>
    <m/>
    <m/>
    <m/>
    <m/>
    <m/>
    <m/>
  </r>
  <r>
    <x v="0"/>
    <s v="MOJ0000"/>
    <n v="23"/>
    <s v="n"/>
    <n v="101189"/>
    <s v="Rubiaceae"/>
    <x v="8"/>
    <s v="sp1"/>
    <x v="10"/>
    <s v="Alzatea peluda"/>
    <d v="2015-04-26T00:00:00"/>
    <n v="67"/>
    <x v="3"/>
    <n v="183.37819246037407"/>
    <m/>
    <n v="3.5238650000000002E-3"/>
    <m/>
    <m/>
    <m/>
    <m/>
    <m/>
    <m/>
    <m/>
    <m/>
    <m/>
    <m/>
    <m/>
  </r>
  <r>
    <x v="0"/>
    <s v="MOJ6000"/>
    <n v="23"/>
    <s v="n"/>
    <n v="102194"/>
    <s v="Fabaceae"/>
    <x v="18"/>
    <s v="sp1"/>
    <x v="22"/>
    <s v="Inga"/>
    <d v="2015-05-11T00:00:00"/>
    <n v="327"/>
    <x v="2"/>
    <n v="100.72684178723937"/>
    <m/>
    <n v="8.3939264999999999E-2"/>
    <m/>
    <m/>
    <m/>
    <m/>
    <m/>
    <m/>
    <m/>
    <m/>
    <m/>
    <m/>
    <m/>
  </r>
  <r>
    <x v="3"/>
    <s v="MIR0080"/>
    <n v="13"/>
    <s v="n"/>
    <n v="102844"/>
    <s v="Styracaceae"/>
    <x v="4"/>
    <m/>
    <x v="5"/>
    <s v="Styrax"/>
    <s v="jun/20/2015"/>
    <n v="120"/>
    <x v="0"/>
    <n v="165.67957689440598"/>
    <m/>
    <n v="1.1304E-2"/>
    <m/>
    <m/>
    <m/>
    <m/>
    <m/>
    <m/>
    <m/>
    <m/>
    <m/>
    <m/>
    <m/>
  </r>
  <r>
    <x v="0"/>
    <s v="MOJ2040"/>
    <n v="24"/>
    <s v="n"/>
    <n v="101667"/>
    <s v="Primulaceae"/>
    <x v="2"/>
    <s v="sp7"/>
    <x v="3"/>
    <s v="Ardisia roja"/>
    <d v="2015-05-09T00:00:00"/>
    <n v="74"/>
    <x v="3"/>
    <n v="164.03033775022143"/>
    <m/>
    <n v="4.2986600000000002E-3"/>
    <m/>
    <m/>
    <m/>
    <m/>
    <m/>
    <m/>
    <m/>
    <m/>
    <m/>
    <m/>
    <m/>
  </r>
  <r>
    <x v="0"/>
    <s v="MOJ0080"/>
    <n v="42"/>
    <s v="n"/>
    <n v="101484"/>
    <s v="Adoxaceae"/>
    <x v="0"/>
    <m/>
    <x v="0"/>
    <s v="Viburnum"/>
    <d v="2015-05-08T00:00:00"/>
    <n v="55"/>
    <x v="3"/>
    <n v="152.70514911790207"/>
    <m/>
    <n v="2.374625E-3"/>
    <m/>
    <m/>
    <m/>
    <m/>
    <m/>
    <m/>
    <m/>
    <m/>
    <m/>
    <m/>
    <m/>
  </r>
  <r>
    <x v="0"/>
    <s v="MOJ6080"/>
    <n v="12"/>
    <s v="n"/>
    <n v="102389"/>
    <s v="Sabiaceae"/>
    <x v="29"/>
    <m/>
    <x v="37"/>
    <s v="Meliosma quercus"/>
    <d v="2015-05-15T00:00:00"/>
    <n v="55"/>
    <x v="3"/>
    <n v="125.06039872494091"/>
    <m/>
    <n v="2.374625E-3"/>
    <m/>
    <m/>
    <m/>
    <m/>
    <m/>
    <m/>
    <m/>
    <m/>
    <m/>
    <m/>
    <m/>
  </r>
  <r>
    <x v="0"/>
    <s v="MOJ2000"/>
    <n v="11"/>
    <s v="n"/>
    <n v="101488"/>
    <s v="Rubiaceae"/>
    <x v="8"/>
    <s v="sp1"/>
    <x v="10"/>
    <s v="Alzatea peluda"/>
    <d v="2015-05-08T00:00:00"/>
    <n v="83"/>
    <x v="3"/>
    <n v="147.12317936795824"/>
    <m/>
    <n v="5.4078649999999995E-3"/>
    <m/>
    <m/>
    <m/>
    <m/>
    <m/>
    <m/>
    <m/>
    <m/>
    <m/>
    <m/>
    <m/>
  </r>
  <r>
    <x v="0"/>
    <s v="MOJ8020"/>
    <n v="44"/>
    <s v="n"/>
    <n v="102523"/>
    <s v="Indet"/>
    <x v="45"/>
    <n v="4"/>
    <x v="63"/>
    <s v="Pesciolo rojo"/>
    <d v="2015-05-15T00:00:00"/>
    <n v="51"/>
    <x v="3"/>
    <n v="132.0152248720685"/>
    <m/>
    <n v="2.041785E-3"/>
    <m/>
    <m/>
    <m/>
    <m/>
    <m/>
    <m/>
    <m/>
    <m/>
    <m/>
    <m/>
    <m/>
  </r>
  <r>
    <x v="2"/>
    <s v="COP0060"/>
    <n v="44"/>
    <s v="n"/>
    <n v="54204"/>
    <s v="Fagaceae"/>
    <x v="3"/>
    <s v="sp1"/>
    <x v="4"/>
    <s v="Quercus"/>
    <d v="2015-03-22T00:00:00"/>
    <n v="208"/>
    <x v="0"/>
    <n v="165.65524695545486"/>
    <m/>
    <n v="3.3962239999999998E-2"/>
    <m/>
    <m/>
    <m/>
    <m/>
    <m/>
    <m/>
    <m/>
    <m/>
    <m/>
    <m/>
    <m/>
  </r>
  <r>
    <x v="1"/>
    <s v="ALM8000"/>
    <n v="31"/>
    <s v="n"/>
    <n v="100866"/>
    <s v="Primulaceae"/>
    <x v="2"/>
    <s v="sp5"/>
    <x v="2"/>
    <s v="Ardisia normal"/>
    <d v="2015-04-20T00:00:00"/>
    <n v="103"/>
    <x v="0"/>
    <n v="165.65170990689899"/>
    <m/>
    <n v="8.3280650000000008E-3"/>
    <m/>
    <m/>
    <m/>
    <m/>
    <m/>
    <m/>
    <m/>
    <m/>
    <m/>
    <m/>
    <m/>
  </r>
  <r>
    <x v="3"/>
    <s v="MIR0000"/>
    <n v="13"/>
    <s v="n"/>
    <n v="102675"/>
    <s v="Araliaceae"/>
    <x v="22"/>
    <s v="sp3"/>
    <x v="49"/>
    <s v="Dendropanax mirador"/>
    <s v="jun/20/2015"/>
    <n v="93"/>
    <x v="3"/>
    <n v="156.02818360388537"/>
    <m/>
    <n v="6.7894649999999997E-3"/>
    <m/>
    <m/>
    <m/>
    <m/>
    <m/>
    <m/>
    <m/>
    <s v="Esteril"/>
    <m/>
    <m/>
    <m/>
  </r>
  <r>
    <x v="3"/>
    <s v="MIR0000"/>
    <n v="13"/>
    <s v="n"/>
    <n v="102676"/>
    <s v="Melastomataceae"/>
    <x v="10"/>
    <s v="sp2"/>
    <x v="12"/>
    <s v="Melastoma lisa"/>
    <s v="jun/20/2015"/>
    <n v="96"/>
    <x v="3"/>
    <n v="165.57592034495048"/>
    <m/>
    <n v="7.2345600000000001E-3"/>
    <m/>
    <m/>
    <m/>
    <m/>
    <m/>
    <m/>
    <m/>
    <m/>
    <m/>
    <m/>
    <m/>
  </r>
  <r>
    <x v="2"/>
    <s v="COP0000"/>
    <n v="31"/>
    <s v="n"/>
    <n v="54031"/>
    <s v="Adoxaceae"/>
    <x v="0"/>
    <m/>
    <x v="0"/>
    <s v="Viburnum"/>
    <d v="2015-03-21T00:00:00"/>
    <n v="100"/>
    <x v="0"/>
    <n v="165.62656249235351"/>
    <m/>
    <n v="7.8499999999999993E-3"/>
    <m/>
    <m/>
    <m/>
    <m/>
    <m/>
    <m/>
    <m/>
    <m/>
    <m/>
    <m/>
    <m/>
  </r>
  <r>
    <x v="3"/>
    <s v="MIR0000"/>
    <n v="13"/>
    <s v="n"/>
    <n v="102678"/>
    <s v="Sapindaceae"/>
    <x v="52"/>
    <s v="rosea"/>
    <x v="82"/>
    <s v="Billia rosea"/>
    <s v="jun/20/2015"/>
    <n v="69"/>
    <x v="3"/>
    <n v="172.3746686076112"/>
    <m/>
    <n v="3.7373850000000002E-3"/>
    <s v="Q"/>
    <m/>
    <m/>
    <m/>
    <m/>
    <m/>
    <m/>
    <s v="Esteril"/>
    <m/>
    <m/>
    <m/>
  </r>
  <r>
    <x v="3"/>
    <s v="MIR0000"/>
    <n v="14"/>
    <s v="n"/>
    <n v="102680"/>
    <s v="Sabiaceae"/>
    <x v="29"/>
    <m/>
    <x v="37"/>
    <s v="Meliosma quercus"/>
    <s v="jun/20/2015"/>
    <n v="58"/>
    <x v="3"/>
    <n v="121.85507293883279"/>
    <m/>
    <n v="2.6407400000000004E-3"/>
    <m/>
    <m/>
    <m/>
    <m/>
    <m/>
    <m/>
    <m/>
    <s v="Esteril"/>
    <m/>
    <m/>
    <m/>
  </r>
  <r>
    <x v="2"/>
    <s v="COP2060"/>
    <n v="21"/>
    <s v="n"/>
    <n v="54355"/>
    <s v="Symplocaceae"/>
    <x v="13"/>
    <s v="sp1"/>
    <x v="15"/>
    <s v="Theaceae rosada"/>
    <d v="2015-03-23T00:00:00"/>
    <n v="175"/>
    <x v="0"/>
    <n v="165.5995159728937"/>
    <m/>
    <n v="2.4040624999999999E-2"/>
    <m/>
    <m/>
    <m/>
    <m/>
    <m/>
    <m/>
    <m/>
    <m/>
    <m/>
    <m/>
    <m/>
  </r>
  <r>
    <x v="0"/>
    <s v="MOJ0020"/>
    <n v="32"/>
    <s v="n"/>
    <n v="101256"/>
    <s v="Adoxaceae"/>
    <x v="0"/>
    <m/>
    <x v="0"/>
    <s v="Viburnum"/>
    <d v="2015-04-26T00:00:00"/>
    <n v="127"/>
    <x v="0"/>
    <n v="165.58300551779692"/>
    <m/>
    <n v="1.2661265000000001E-2"/>
    <m/>
    <m/>
    <m/>
    <m/>
    <m/>
    <m/>
    <m/>
    <m/>
    <m/>
    <m/>
    <m/>
  </r>
  <r>
    <x v="3"/>
    <s v="MIR0000"/>
    <n v="24"/>
    <s v="n"/>
    <n v="102683"/>
    <s v="Rubiaceae"/>
    <x v="42"/>
    <s v="sp3"/>
    <x v="86"/>
    <s v="Faramea larga"/>
    <s v="jun/20/2015"/>
    <n v="79"/>
    <x v="3"/>
    <n v="152.4336036802973"/>
    <m/>
    <n v="4.8991850000000003E-3"/>
    <m/>
    <m/>
    <m/>
    <m/>
    <m/>
    <m/>
    <m/>
    <s v="Esteril"/>
    <m/>
    <m/>
    <m/>
  </r>
  <r>
    <x v="3"/>
    <s v="MIR0000"/>
    <n v="23"/>
    <s v="n"/>
    <n v="102684"/>
    <s v="Lauraceae"/>
    <x v="16"/>
    <s v="sp5"/>
    <x v="20"/>
    <s v="Laurel banano"/>
    <s v="jun/20/2015"/>
    <n v="66"/>
    <x v="3"/>
    <n v="124.47714269155843"/>
    <m/>
    <n v="3.41946E-3"/>
    <m/>
    <m/>
    <m/>
    <m/>
    <m/>
    <m/>
    <m/>
    <s v="E"/>
    <m/>
    <m/>
    <m/>
  </r>
  <r>
    <x v="0"/>
    <s v="MOJ0080"/>
    <n v="43"/>
    <s v="n"/>
    <n v="101479"/>
    <s v="Fagaceae"/>
    <x v="3"/>
    <s v="sp2"/>
    <x v="6"/>
    <s v="Quercus lanceolado"/>
    <d v="2015-05-08T00:00:00"/>
    <n v="688"/>
    <x v="1"/>
    <n v="177.14841362153587"/>
    <m/>
    <n v="0.37157504000000002"/>
    <m/>
    <m/>
    <m/>
    <m/>
    <m/>
    <m/>
    <m/>
    <m/>
    <m/>
    <m/>
    <m/>
  </r>
  <r>
    <x v="0"/>
    <s v="MOJ8080"/>
    <n v="22"/>
    <s v="n"/>
    <n v="102654"/>
    <s v="Styracaceae"/>
    <x v="4"/>
    <m/>
    <x v="5"/>
    <s v="Styrax"/>
    <d v="2015-05-16T00:00:00"/>
    <n v="143"/>
    <x v="0"/>
    <n v="165.58049455700007"/>
    <m/>
    <n v="1.6052465000000002E-2"/>
    <m/>
    <m/>
    <m/>
    <m/>
    <m/>
    <m/>
    <m/>
    <m/>
    <m/>
    <m/>
    <m/>
  </r>
  <r>
    <x v="2"/>
    <s v="COP2060"/>
    <n v="34"/>
    <s v="n"/>
    <n v="54361"/>
    <s v="Rutaceae"/>
    <x v="14"/>
    <s v="cf.melanostictum"/>
    <x v="17"/>
    <s v="Zanthoxylum atorne"/>
    <d v="2015-03-23T00:00:00"/>
    <n v="234"/>
    <x v="0"/>
    <n v="165.53630694512825"/>
    <m/>
    <n v="4.2983460000000001E-2"/>
    <m/>
    <m/>
    <m/>
    <m/>
    <m/>
    <m/>
    <m/>
    <m/>
    <m/>
    <m/>
    <s v="storn"/>
  </r>
  <r>
    <x v="3"/>
    <s v="MIR0000"/>
    <n v="22"/>
    <s v="n"/>
    <n v="102689"/>
    <s v="Myrtaceae"/>
    <x v="25"/>
    <s v="sp7"/>
    <x v="51"/>
    <s v="Myrto aserrado"/>
    <s v="jun/20/2015"/>
    <n v="54"/>
    <x v="3"/>
    <n v="133.9684482681665"/>
    <m/>
    <n v="2.2890599999999999E-3"/>
    <m/>
    <m/>
    <m/>
    <m/>
    <m/>
    <m/>
    <m/>
    <s v="E"/>
    <m/>
    <m/>
    <m/>
  </r>
  <r>
    <x v="3"/>
    <s v="MIR0000"/>
    <n v="21"/>
    <s v="n"/>
    <n v="102690"/>
    <s v="Meliaceae"/>
    <x v="48"/>
    <s v="sp4"/>
    <x v="94"/>
    <s v="Trichillia"/>
    <s v="jun/20/2015"/>
    <n v="68"/>
    <x v="3"/>
    <n v="157.28627178046457"/>
    <m/>
    <n v="3.6298400000000001E-3"/>
    <s v="L"/>
    <m/>
    <m/>
    <m/>
    <m/>
    <m/>
    <m/>
    <m/>
    <m/>
    <m/>
    <m/>
  </r>
  <r>
    <x v="2"/>
    <s v="COP0060"/>
    <n v="42"/>
    <s v="n"/>
    <n v="54210"/>
    <s v="Adoxaceae"/>
    <x v="0"/>
    <m/>
    <x v="0"/>
    <s v="Viburnum"/>
    <d v="2015-03-22T00:00:00"/>
    <n v="166"/>
    <x v="0"/>
    <n v="165.38956696167719"/>
    <m/>
    <n v="2.1631459999999998E-2"/>
    <s v="M"/>
    <m/>
    <n v="67"/>
    <m/>
    <m/>
    <m/>
    <m/>
    <m/>
    <m/>
    <m/>
    <s v=" largo"/>
  </r>
  <r>
    <x v="3"/>
    <s v="MIR6060"/>
    <n v="32"/>
    <s v="n"/>
    <n v="103428"/>
    <s v="Styracaceae"/>
    <x v="4"/>
    <m/>
    <x v="5"/>
    <s v="Styrax"/>
    <s v="jun/23/2015"/>
    <n v="249"/>
    <x v="0"/>
    <n v="165.24656734237834"/>
    <m/>
    <n v="4.8670785000000001E-2"/>
    <m/>
    <m/>
    <m/>
    <m/>
    <m/>
    <m/>
    <m/>
    <m/>
    <m/>
    <m/>
    <m/>
  </r>
  <r>
    <x v="0"/>
    <s v="MOJ0060"/>
    <n v="11"/>
    <s v="n"/>
    <n v="101334"/>
    <s v="Styracaceae"/>
    <x v="4"/>
    <m/>
    <x v="5"/>
    <s v="Styrax"/>
    <d v="2015-04-27T00:00:00"/>
    <n v="104"/>
    <x v="0"/>
    <n v="165.22829020566996"/>
    <m/>
    <n v="8.4905599999999994E-3"/>
    <m/>
    <m/>
    <m/>
    <m/>
    <m/>
    <m/>
    <m/>
    <m/>
    <m/>
    <m/>
    <m/>
  </r>
  <r>
    <x v="3"/>
    <s v="MIR0000"/>
    <n v="31"/>
    <s v="n"/>
    <n v="102695"/>
    <s v="Malvaceae"/>
    <x v="36"/>
    <m/>
    <x v="52"/>
    <s v="Malvaviscus"/>
    <s v="jun/20/2015"/>
    <n v="57"/>
    <x v="3"/>
    <n v="149.99693232365348"/>
    <m/>
    <n v="2.550465E-3"/>
    <m/>
    <m/>
    <m/>
    <m/>
    <m/>
    <m/>
    <m/>
    <m/>
    <m/>
    <m/>
    <m/>
  </r>
  <r>
    <x v="3"/>
    <s v="MIR0000"/>
    <n v="32"/>
    <s v="n"/>
    <n v="102697"/>
    <s v="Styracaceae"/>
    <x v="4"/>
    <m/>
    <x v="5"/>
    <s v="Styrax"/>
    <s v="jun/20/2015"/>
    <n v="69"/>
    <x v="3"/>
    <n v="166.93277536011948"/>
    <m/>
    <n v="3.7373850000000002E-3"/>
    <m/>
    <m/>
    <m/>
    <m/>
    <m/>
    <m/>
    <m/>
    <m/>
    <m/>
    <m/>
    <m/>
  </r>
  <r>
    <x v="3"/>
    <s v="MIR0000"/>
    <n v="32"/>
    <s v="n"/>
    <n v="102698"/>
    <s v="Rubiaceae"/>
    <x v="8"/>
    <s v="sp1"/>
    <x v="10"/>
    <s v="Alzatea peluda"/>
    <s v="jun/20/2015"/>
    <n v="78"/>
    <x v="3"/>
    <n v="183.7319854509862"/>
    <m/>
    <n v="4.7759400000000002E-3"/>
    <m/>
    <m/>
    <m/>
    <m/>
    <m/>
    <m/>
    <m/>
    <m/>
    <m/>
    <m/>
    <m/>
  </r>
  <r>
    <x v="3"/>
    <s v="MIR0000"/>
    <n v="32"/>
    <s v="n"/>
    <n v="102699"/>
    <s v="Cornaceae"/>
    <x v="5"/>
    <s v="disciflora"/>
    <x v="7"/>
    <s v="Cornus"/>
    <s v="jun/20/2015"/>
    <n v="61"/>
    <x v="3"/>
    <n v="181.06686461546553"/>
    <n v="150"/>
    <n v="2.9209850000000001E-3"/>
    <s v="A"/>
    <m/>
    <m/>
    <m/>
    <m/>
    <m/>
    <m/>
    <m/>
    <m/>
    <m/>
    <s v="Measured at 150"/>
  </r>
  <r>
    <x v="3"/>
    <s v="MIR0000"/>
    <n v="32"/>
    <s v="n"/>
    <n v="102701"/>
    <s v="Fabaceae"/>
    <x v="18"/>
    <s v="sp1"/>
    <x v="22"/>
    <s v="Inga"/>
    <s v="jun/20/2015"/>
    <n v="84"/>
    <x v="3"/>
    <n v="146.41508810696629"/>
    <m/>
    <n v="5.5389599999999999E-3"/>
    <m/>
    <m/>
    <m/>
    <m/>
    <m/>
    <m/>
    <m/>
    <m/>
    <m/>
    <m/>
    <m/>
  </r>
  <r>
    <x v="1"/>
    <s v="ALM0080"/>
    <n v="14"/>
    <s v="n"/>
    <n v="100144"/>
    <s v="Fagaceae"/>
    <x v="3"/>
    <s v="sp1"/>
    <x v="4"/>
    <s v="Quercus"/>
    <d v="2015-04-15T00:00:00"/>
    <n v="205"/>
    <x v="0"/>
    <n v="165.1932050531168"/>
    <m/>
    <n v="3.2989625000000002E-2"/>
    <m/>
    <m/>
    <m/>
    <m/>
    <m/>
    <m/>
    <m/>
    <m/>
    <m/>
    <m/>
    <m/>
  </r>
  <r>
    <x v="3"/>
    <s v="MIR4000"/>
    <n v="13"/>
    <s v="n"/>
    <n v="103118"/>
    <s v="Primulaceae"/>
    <x v="2"/>
    <s v="sp4"/>
    <x v="31"/>
    <s v="Ardisia mirador"/>
    <s v="jun/22/2015"/>
    <n v="100"/>
    <x v="0"/>
    <n v="165.18038912796396"/>
    <m/>
    <n v="7.8499999999999993E-3"/>
    <s v="L"/>
    <m/>
    <m/>
    <m/>
    <m/>
    <m/>
    <m/>
    <s v="F"/>
    <m/>
    <m/>
    <m/>
  </r>
  <r>
    <x v="3"/>
    <s v="MIR0000"/>
    <n v="33"/>
    <s v="n"/>
    <n v="102704"/>
    <s v="Rubiaceae"/>
    <x v="42"/>
    <s v="sp3"/>
    <x v="86"/>
    <s v="Faramea larga"/>
    <s v="jun/20/2015"/>
    <n v="89"/>
    <x v="3"/>
    <n v="149.09413740655435"/>
    <m/>
    <n v="6.2179850000000005E-3"/>
    <s v="M"/>
    <m/>
    <n v="66"/>
    <m/>
    <m/>
    <m/>
    <m/>
    <m/>
    <m/>
    <m/>
    <m/>
  </r>
  <r>
    <x v="3"/>
    <s v="MIR0000"/>
    <n v="33"/>
    <s v="n"/>
    <n v="102705"/>
    <s v="Rubiaceae"/>
    <x v="41"/>
    <s v="sp1"/>
    <x v="88"/>
    <s v="Psychotria amarilla"/>
    <s v="jun/20/2015"/>
    <n v="55"/>
    <x v="3"/>
    <n v="152.52404349674703"/>
    <m/>
    <n v="2.374625E-3"/>
    <m/>
    <m/>
    <m/>
    <m/>
    <m/>
    <m/>
    <m/>
    <m/>
    <m/>
    <m/>
    <m/>
  </r>
  <r>
    <x v="3"/>
    <s v="MIR0000"/>
    <n v="34"/>
    <s v="n"/>
    <n v="102708"/>
    <s v="Styracaceae"/>
    <x v="4"/>
    <m/>
    <x v="5"/>
    <s v="Styrax"/>
    <s v="jun/20/2015"/>
    <n v="98"/>
    <x v="3"/>
    <n v="121.83412294720696"/>
    <m/>
    <n v="7.5391400000000006E-3"/>
    <m/>
    <m/>
    <m/>
    <m/>
    <m/>
    <m/>
    <m/>
    <m/>
    <m/>
    <m/>
    <m/>
  </r>
  <r>
    <x v="1"/>
    <s v="ALM8020"/>
    <n v="41"/>
    <s v="n"/>
    <n v="100973"/>
    <s v="Primulaceae"/>
    <x v="2"/>
    <s v="sp5"/>
    <x v="2"/>
    <s v="Ardisia normal"/>
    <d v="2015-04-20T00:00:00"/>
    <n v="107"/>
    <x v="0"/>
    <n v="165.09909733068895"/>
    <m/>
    <n v="8.987465E-3"/>
    <m/>
    <m/>
    <m/>
    <m/>
    <m/>
    <m/>
    <m/>
    <m/>
    <m/>
    <m/>
    <m/>
  </r>
  <r>
    <x v="3"/>
    <s v="MIR0000"/>
    <n v="34"/>
    <s v="n"/>
    <n v="102710"/>
    <s v="Styracaceae"/>
    <x v="4"/>
    <m/>
    <x v="5"/>
    <s v="Styrax"/>
    <s v="jun/20/2015"/>
    <n v="94"/>
    <x v="3"/>
    <n v="117.83154824221727"/>
    <m/>
    <n v="6.9362600000000005E-3"/>
    <m/>
    <m/>
    <m/>
    <m/>
    <m/>
    <m/>
    <m/>
    <m/>
    <m/>
    <m/>
    <m/>
  </r>
  <r>
    <x v="3"/>
    <s v="MIR0000"/>
    <n v="34"/>
    <s v="n"/>
    <n v="102711"/>
    <s v="Myrtaceae"/>
    <x v="25"/>
    <s v="sp7"/>
    <x v="51"/>
    <s v="Myrto aserrado"/>
    <s v="jun/20/2015"/>
    <n v="59"/>
    <x v="3"/>
    <n v="125.05147202445157"/>
    <m/>
    <n v="2.732585E-3"/>
    <m/>
    <m/>
    <m/>
    <m/>
    <m/>
    <m/>
    <m/>
    <m/>
    <m/>
    <m/>
    <m/>
  </r>
  <r>
    <x v="1"/>
    <s v="ALM6040"/>
    <n v="43"/>
    <s v="n"/>
    <n v="100750"/>
    <s v="Fagaceae"/>
    <x v="3"/>
    <s v="sp1"/>
    <x v="4"/>
    <s v="Quercus"/>
    <d v="2015-04-19T00:00:00"/>
    <n v="184"/>
    <x v="0"/>
    <n v="165.05801132864605"/>
    <m/>
    <n v="2.6576960000000004E-2"/>
    <m/>
    <m/>
    <m/>
    <m/>
    <m/>
    <m/>
    <m/>
    <m/>
    <m/>
    <m/>
    <m/>
  </r>
  <r>
    <x v="3"/>
    <s v="MIR0000"/>
    <n v="34"/>
    <s v="n"/>
    <n v="102713"/>
    <s v="Fabaceae"/>
    <x v="18"/>
    <s v="sp1"/>
    <x v="22"/>
    <s v="Inga"/>
    <s v="jun/20/2015"/>
    <n v="86"/>
    <x v="3"/>
    <n v="133.14365339540646"/>
    <m/>
    <n v="5.8058600000000004E-3"/>
    <m/>
    <m/>
    <m/>
    <m/>
    <m/>
    <m/>
    <m/>
    <m/>
    <m/>
    <m/>
    <m/>
  </r>
  <r>
    <x v="3"/>
    <s v="MIR0000"/>
    <n v="34"/>
    <s v="n"/>
    <n v="102714"/>
    <s v="Rubiaceae"/>
    <x v="8"/>
    <s v="sp1"/>
    <x v="10"/>
    <s v="Alzatea peluda"/>
    <s v="jun/20/2015"/>
    <n v="82"/>
    <x v="3"/>
    <n v="191.91107802244215"/>
    <m/>
    <n v="5.2783400000000003E-3"/>
    <m/>
    <m/>
    <m/>
    <m/>
    <m/>
    <m/>
    <m/>
    <m/>
    <m/>
    <m/>
    <m/>
  </r>
  <r>
    <x v="3"/>
    <s v="MIR0000"/>
    <n v="44"/>
    <s v="n"/>
    <n v="102715"/>
    <s v="Styracaceae"/>
    <x v="4"/>
    <m/>
    <x v="5"/>
    <s v="Styrax"/>
    <s v="jun/20/2015"/>
    <n v="73"/>
    <x v="3"/>
    <n v="137.45333338427082"/>
    <m/>
    <n v="4.1832650000000002E-3"/>
    <s v="Q"/>
    <m/>
    <m/>
    <m/>
    <m/>
    <m/>
    <m/>
    <m/>
    <m/>
    <m/>
    <m/>
  </r>
  <r>
    <x v="3"/>
    <s v="MIR0000"/>
    <n v="43"/>
    <s v="n"/>
    <n v="102716"/>
    <s v="Rubiaceae"/>
    <x v="42"/>
    <s v="sp3"/>
    <x v="86"/>
    <s v="Faramea larga"/>
    <s v="jun/20/2015"/>
    <n v="75"/>
    <x v="3"/>
    <n v="140.7274822400997"/>
    <m/>
    <n v="4.4156250000000003E-3"/>
    <m/>
    <m/>
    <m/>
    <m/>
    <m/>
    <m/>
    <m/>
    <m/>
    <m/>
    <m/>
    <m/>
  </r>
  <r>
    <x v="1"/>
    <s v="ALM4040"/>
    <n v="32"/>
    <s v="n"/>
    <n v="100517"/>
    <s v="Sabiaceae"/>
    <x v="29"/>
    <m/>
    <x v="37"/>
    <s v="Meliosma quercus"/>
    <d v="2015-04-17T00:00:00"/>
    <n v="101"/>
    <x v="0"/>
    <n v="164.56769432215117"/>
    <m/>
    <n v="8.0077849999999999E-3"/>
    <m/>
    <m/>
    <m/>
    <m/>
    <m/>
    <m/>
    <m/>
    <m/>
    <m/>
    <m/>
    <m/>
  </r>
  <r>
    <x v="3"/>
    <s v="MIR0000"/>
    <n v="42"/>
    <s v="n"/>
    <n v="102720"/>
    <s v="Styracaceae"/>
    <x v="4"/>
    <m/>
    <x v="5"/>
    <s v="Styrax"/>
    <s v="jun/20/2015"/>
    <n v="60"/>
    <x v="3"/>
    <n v="145.54513868076174"/>
    <m/>
    <n v="2.826E-3"/>
    <m/>
    <m/>
    <m/>
    <m/>
    <m/>
    <m/>
    <m/>
    <m/>
    <m/>
    <m/>
    <m/>
  </r>
  <r>
    <x v="3"/>
    <s v="MIR0000"/>
    <n v="42"/>
    <s v="n"/>
    <n v="102721"/>
    <s v="Caricaceae"/>
    <x v="56"/>
    <m/>
    <x v="95"/>
    <s v="Carica"/>
    <s v="jun/20/2015"/>
    <n v="60"/>
    <x v="3"/>
    <n v="156.0431144521657"/>
    <m/>
    <n v="2.826E-3"/>
    <m/>
    <m/>
    <m/>
    <m/>
    <m/>
    <m/>
    <m/>
    <m/>
    <m/>
    <m/>
    <s v="No hojas"/>
  </r>
  <r>
    <x v="2"/>
    <s v="COP2080"/>
    <n v="42"/>
    <s v="n"/>
    <n v="54393"/>
    <s v="Loranthaceae"/>
    <x v="30"/>
    <m/>
    <x v="38"/>
    <s v="Lanceolada opuesta"/>
    <d v="2015-03-23T00:00:00"/>
    <n v="163"/>
    <x v="0"/>
    <n v="164.37222491873169"/>
    <m/>
    <n v="2.0856665E-2"/>
    <s v="M"/>
    <m/>
    <n v="155"/>
    <m/>
    <m/>
    <m/>
    <m/>
    <m/>
    <m/>
    <m/>
    <m/>
  </r>
  <r>
    <x v="3"/>
    <s v="MIR0000"/>
    <n v="41"/>
    <s v="n"/>
    <n v="102723"/>
    <s v="Myrtaceae"/>
    <x v="25"/>
    <s v="sp2"/>
    <x v="32"/>
    <s v="Myrta PR"/>
    <s v="jun/20/2015"/>
    <n v="61"/>
    <x v="3"/>
    <n v="171.12923190870373"/>
    <m/>
    <n v="2.9209850000000001E-3"/>
    <m/>
    <m/>
    <m/>
    <m/>
    <m/>
    <m/>
    <m/>
    <m/>
    <m/>
    <m/>
    <m/>
  </r>
  <r>
    <x v="0"/>
    <s v="MOJ0020"/>
    <n v="34"/>
    <s v="n"/>
    <n v="101264"/>
    <s v="Ericaceae"/>
    <x v="17"/>
    <m/>
    <x v="21"/>
    <s v="cf pernettia"/>
    <d v="2015-04-26T00:00:00"/>
    <n v="139"/>
    <x v="0"/>
    <n v="164.33785154759923"/>
    <m/>
    <n v="1.5166985000000001E-2"/>
    <m/>
    <m/>
    <m/>
    <m/>
    <m/>
    <m/>
    <m/>
    <m/>
    <m/>
    <m/>
    <m/>
  </r>
  <r>
    <x v="3"/>
    <s v="MIR0020"/>
    <n v="11"/>
    <s v="n"/>
    <n v="102725"/>
    <s v="Rubiaceae"/>
    <x v="8"/>
    <s v="sp1"/>
    <x v="10"/>
    <s v="Alzatea peluda"/>
    <s v="jun/20/2015"/>
    <n v="69"/>
    <x v="3"/>
    <n v="185.64558839345921"/>
    <m/>
    <n v="3.7373850000000002E-3"/>
    <m/>
    <m/>
    <m/>
    <m/>
    <m/>
    <m/>
    <m/>
    <m/>
    <m/>
    <m/>
    <m/>
  </r>
  <r>
    <x v="3"/>
    <s v="MIR8080"/>
    <n v="33"/>
    <s v="n"/>
    <n v="103659"/>
    <s v="Malvaceae"/>
    <x v="27"/>
    <m/>
    <x v="35"/>
    <s v="Matisia"/>
    <s v="jun/26/2015"/>
    <n v="193"/>
    <x v="0"/>
    <n v="164.32356767383078"/>
    <m/>
    <n v="2.9240465E-2"/>
    <m/>
    <m/>
    <m/>
    <m/>
    <m/>
    <m/>
    <m/>
    <m/>
    <m/>
    <m/>
    <m/>
  </r>
  <r>
    <x v="3"/>
    <s v="MIR6060"/>
    <n v="32"/>
    <s v="n"/>
    <n v="103430"/>
    <s v="Magnoliaceae"/>
    <x v="12"/>
    <m/>
    <x v="14"/>
    <s v="Magnolia"/>
    <s v="jun/23/2015"/>
    <n v="120"/>
    <x v="0"/>
    <n v="164.29590846535439"/>
    <m/>
    <n v="1.1304E-2"/>
    <m/>
    <m/>
    <m/>
    <m/>
    <m/>
    <m/>
    <m/>
    <m/>
    <m/>
    <m/>
    <m/>
  </r>
  <r>
    <x v="3"/>
    <s v="MIR0020"/>
    <n v="13"/>
    <s v="n"/>
    <n v="102728"/>
    <s v="Sabiaceae"/>
    <x v="29"/>
    <m/>
    <x v="37"/>
    <s v="Meliosma quercus"/>
    <s v="jun/20/2015"/>
    <n v="73"/>
    <x v="3"/>
    <n v="179.92768004495244"/>
    <m/>
    <n v="4.1832650000000002E-3"/>
    <s v="M"/>
    <m/>
    <n v="55"/>
    <m/>
    <m/>
    <m/>
    <m/>
    <m/>
    <m/>
    <m/>
    <m/>
  </r>
  <r>
    <x v="0"/>
    <s v="MOJ2040"/>
    <n v="24"/>
    <s v="n"/>
    <n v="101668"/>
    <s v="Adoxaceae"/>
    <x v="0"/>
    <m/>
    <x v="0"/>
    <s v="Viburnum"/>
    <d v="2015-05-09T00:00:00"/>
    <n v="195"/>
    <x v="0"/>
    <n v="164.27162478432689"/>
    <m/>
    <n v="2.9849625000000001E-2"/>
    <m/>
    <m/>
    <m/>
    <m/>
    <m/>
    <m/>
    <m/>
    <m/>
    <m/>
    <m/>
    <m/>
  </r>
  <r>
    <x v="1"/>
    <s v="ALM2080"/>
    <n v="33"/>
    <s v="n"/>
    <n v="100414"/>
    <s v="Rutaceae"/>
    <x v="14"/>
    <s v="cf.melanostictum"/>
    <x v="17"/>
    <s v="Zanthoxylum"/>
    <d v="2015-04-17T00:00:00"/>
    <n v="277"/>
    <x v="0"/>
    <n v="164.16501023187968"/>
    <m/>
    <n v="6.0232265E-2"/>
    <m/>
    <m/>
    <m/>
    <m/>
    <m/>
    <m/>
    <m/>
    <m/>
    <m/>
    <m/>
    <m/>
  </r>
  <r>
    <x v="3"/>
    <s v="MIR0020"/>
    <n v="14"/>
    <s v="n"/>
    <n v="102733"/>
    <s v="Lauraceae"/>
    <x v="16"/>
    <s v="sp10"/>
    <x v="28"/>
    <s v="Laurel rhamnus"/>
    <s v="jun/20/2015"/>
    <n v="50"/>
    <x v="3"/>
    <n v="127.13889225612664"/>
    <m/>
    <n v="1.9624999999999998E-3"/>
    <m/>
    <m/>
    <m/>
    <m/>
    <m/>
    <m/>
    <m/>
    <m/>
    <m/>
    <m/>
    <m/>
  </r>
  <r>
    <x v="3"/>
    <s v="MIR0040"/>
    <n v="33"/>
    <s v="n"/>
    <n v="102779"/>
    <s v="Styracaceae"/>
    <x v="4"/>
    <m/>
    <x v="5"/>
    <s v="Styrax"/>
    <s v="jun/20/2015"/>
    <n v="129"/>
    <x v="0"/>
    <n v="164.0572936989843"/>
    <m/>
    <n v="1.3063185000000001E-2"/>
    <m/>
    <m/>
    <m/>
    <m/>
    <m/>
    <m/>
    <m/>
    <m/>
    <m/>
    <m/>
    <m/>
  </r>
  <r>
    <x v="3"/>
    <s v="MIR0020"/>
    <n v="23"/>
    <s v="n"/>
    <n v="102736"/>
    <s v="Sapindaceae"/>
    <x v="52"/>
    <s v="rosea"/>
    <x v="82"/>
    <s v="Billia rosea"/>
    <s v="jun/20/2015"/>
    <n v="99"/>
    <x v="3"/>
    <n v="160.90074613583084"/>
    <m/>
    <n v="7.6937849999999999E-3"/>
    <m/>
    <m/>
    <m/>
    <m/>
    <m/>
    <m/>
    <m/>
    <m/>
    <m/>
    <m/>
    <m/>
  </r>
  <r>
    <x v="3"/>
    <s v="MIR0020"/>
    <n v="23"/>
    <s v="n"/>
    <n v="102737"/>
    <s v="Rubiaceae"/>
    <x v="20"/>
    <m/>
    <x v="24"/>
    <s v="cf Rondeletia"/>
    <s v="jun/20/2015"/>
    <n v="57"/>
    <x v="3"/>
    <n v="178.02179716857725"/>
    <m/>
    <n v="2.550465E-3"/>
    <m/>
    <m/>
    <m/>
    <m/>
    <m/>
    <m/>
    <m/>
    <m/>
    <m/>
    <m/>
    <m/>
  </r>
  <r>
    <x v="1"/>
    <s v="ALM2020"/>
    <n v="41"/>
    <s v="n"/>
    <n v="100283"/>
    <s v="Primulaceae"/>
    <x v="2"/>
    <s v="sp3"/>
    <x v="16"/>
    <s v="Ardisia grande"/>
    <d v="2015-04-16T00:00:00"/>
    <n v="147"/>
    <x v="0"/>
    <n v="163.98324156971427"/>
    <m/>
    <n v="1.6963065000000003E-2"/>
    <m/>
    <m/>
    <m/>
    <m/>
    <m/>
    <m/>
    <m/>
    <m/>
    <m/>
    <m/>
    <m/>
  </r>
  <r>
    <x v="3"/>
    <s v="MIR0020"/>
    <n v="22"/>
    <s v="n"/>
    <n v="102739"/>
    <s v="Myrtaceae"/>
    <x v="25"/>
    <s v="sp2"/>
    <x v="32"/>
    <s v="Myrta PR"/>
    <s v="jun/20/2015"/>
    <n v="70"/>
    <x v="3"/>
    <n v="158.10978935824653"/>
    <m/>
    <n v="3.8465000000000001E-3"/>
    <m/>
    <m/>
    <m/>
    <m/>
    <m/>
    <m/>
    <m/>
    <m/>
    <m/>
    <m/>
    <m/>
  </r>
  <r>
    <x v="0"/>
    <s v="MOJ6000"/>
    <n v="42"/>
    <s v="n"/>
    <n v="102227"/>
    <s v="Pentaphylacaceae"/>
    <x v="7"/>
    <s v="vertheoidaes"/>
    <x v="9"/>
    <s v="Alterno aserrado"/>
    <d v="2015-05-12T00:00:00"/>
    <n v="100"/>
    <x v="0"/>
    <n v="163.96995136483463"/>
    <m/>
    <n v="7.8499999999999993E-3"/>
    <m/>
    <m/>
    <m/>
    <m/>
    <m/>
    <m/>
    <m/>
    <m/>
    <m/>
    <m/>
    <m/>
  </r>
  <r>
    <x v="0"/>
    <s v="MOJ4040"/>
    <n v="32"/>
    <s v="n"/>
    <n v="102042"/>
    <s v="Ericaceae"/>
    <x v="17"/>
    <m/>
    <x v="21"/>
    <s v="cf pernettia"/>
    <d v="2015-05-11T00:00:00"/>
    <n v="184"/>
    <x v="0"/>
    <n v="163.95697462438349"/>
    <m/>
    <n v="2.6576960000000004E-2"/>
    <m/>
    <m/>
    <m/>
    <m/>
    <m/>
    <m/>
    <m/>
    <m/>
    <m/>
    <m/>
    <m/>
  </r>
  <r>
    <x v="3"/>
    <s v="MIR0020"/>
    <n v="21"/>
    <s v="n"/>
    <n v="102742"/>
    <s v="Styracaceae"/>
    <x v="4"/>
    <m/>
    <x v="5"/>
    <s v="Styrax"/>
    <s v="jun/20/2015"/>
    <n v="90"/>
    <x v="3"/>
    <n v="153.18536215630661"/>
    <m/>
    <n v="6.3584999999999996E-3"/>
    <m/>
    <m/>
    <m/>
    <m/>
    <m/>
    <m/>
    <m/>
    <m/>
    <m/>
    <m/>
    <m/>
  </r>
  <r>
    <x v="3"/>
    <s v="MIR8020"/>
    <n v="42"/>
    <s v="n"/>
    <n v="103546"/>
    <s v="Styracaceae"/>
    <x v="4"/>
    <m/>
    <x v="5"/>
    <s v="Styrax"/>
    <s v="jun/26/2015"/>
    <n v="129"/>
    <x v="0"/>
    <n v="163.94646793937653"/>
    <m/>
    <n v="1.3063185000000001E-2"/>
    <m/>
    <m/>
    <m/>
    <m/>
    <m/>
    <m/>
    <m/>
    <m/>
    <m/>
    <m/>
    <m/>
  </r>
  <r>
    <x v="3"/>
    <s v="MIR0020"/>
    <n v="31"/>
    <s v="n"/>
    <n v="102745"/>
    <s v="Rubiaceae"/>
    <x v="8"/>
    <s v="sp1"/>
    <x v="10"/>
    <s v="Alzatea peluda"/>
    <s v="jun/20/2015"/>
    <n v="71"/>
    <x v="3"/>
    <n v="117.99861255011885"/>
    <m/>
    <n v="3.9571850000000002E-3"/>
    <m/>
    <m/>
    <m/>
    <m/>
    <m/>
    <m/>
    <m/>
    <s v="F"/>
    <m/>
    <m/>
    <m/>
  </r>
  <r>
    <x v="0"/>
    <s v="MOJ8000"/>
    <n v="44"/>
    <s v="n"/>
    <n v="102475"/>
    <s v="Pentaphylacaceae"/>
    <x v="7"/>
    <s v="vertheoidaes"/>
    <x v="9"/>
    <s v="Alterno aserrado"/>
    <d v="2015-05-15T00:00:00"/>
    <n v="177"/>
    <x v="0"/>
    <n v="163.92283164308793"/>
    <m/>
    <n v="2.4593265E-2"/>
    <m/>
    <m/>
    <m/>
    <m/>
    <m/>
    <m/>
    <m/>
    <m/>
    <m/>
    <m/>
    <m/>
  </r>
  <r>
    <x v="1"/>
    <s v="ALM4080"/>
    <n v="42"/>
    <s v="n"/>
    <n v="100621"/>
    <s v="Fagaceae"/>
    <x v="3"/>
    <s v="sp1"/>
    <x v="4"/>
    <s v="Quercus"/>
    <d v="2015-04-18T00:00:00"/>
    <n v="249"/>
    <x v="0"/>
    <n v="163.79351679580563"/>
    <m/>
    <n v="4.8670785000000001E-2"/>
    <m/>
    <m/>
    <m/>
    <m/>
    <m/>
    <m/>
    <m/>
    <m/>
    <m/>
    <m/>
    <m/>
  </r>
  <r>
    <x v="1"/>
    <s v="ALM0040"/>
    <n v="13"/>
    <s v="n"/>
    <n v="100060"/>
    <s v="Fagaceae"/>
    <x v="3"/>
    <s v="sp1"/>
    <x v="4"/>
    <s v="Quercus"/>
    <d v="2015-04-14T00:00:00"/>
    <n v="122"/>
    <x v="0"/>
    <n v="163.77870488267877"/>
    <m/>
    <n v="1.168394E-2"/>
    <m/>
    <m/>
    <m/>
    <m/>
    <m/>
    <m/>
    <m/>
    <m/>
    <m/>
    <m/>
    <m/>
  </r>
  <r>
    <x v="0"/>
    <s v="MOJ6020"/>
    <n v="14"/>
    <s v="n"/>
    <n v="102239"/>
    <s v="Adoxaceae"/>
    <x v="0"/>
    <m/>
    <x v="0"/>
    <s v="Viburnum"/>
    <d v="2015-05-12T00:00:00"/>
    <n v="155"/>
    <x v="0"/>
    <n v="163.50780657953857"/>
    <m/>
    <n v="1.8859625000000001E-2"/>
    <m/>
    <m/>
    <m/>
    <m/>
    <m/>
    <m/>
    <m/>
    <m/>
    <m/>
    <m/>
    <m/>
  </r>
  <r>
    <x v="1"/>
    <s v="ALM6040"/>
    <n v="34"/>
    <s v="n"/>
    <n v="100742"/>
    <s v="Fagaceae"/>
    <x v="3"/>
    <s v="sp1"/>
    <x v="4"/>
    <s v="Quercus"/>
    <d v="2015-04-19T00:00:00"/>
    <n v="993"/>
    <x v="1"/>
    <n v="173.99900827356549"/>
    <n v="390"/>
    <n v="0.77404846500000013"/>
    <s v="B"/>
    <m/>
    <m/>
    <m/>
    <m/>
    <m/>
    <m/>
    <m/>
    <m/>
    <m/>
    <s v="Measure at 390"/>
  </r>
  <r>
    <x v="3"/>
    <s v="MIR0020"/>
    <n v="44"/>
    <s v="n"/>
    <n v="102752"/>
    <s v="Lauraceae"/>
    <x v="31"/>
    <m/>
    <x v="39"/>
    <s v="Cinnamomun"/>
    <s v="jun/20/2015"/>
    <n v="61"/>
    <x v="3"/>
    <n v="159.57279841384607"/>
    <m/>
    <n v="2.9209850000000001E-3"/>
    <m/>
    <m/>
    <m/>
    <m/>
    <m/>
    <m/>
    <m/>
    <m/>
    <m/>
    <m/>
    <m/>
  </r>
  <r>
    <x v="3"/>
    <s v="MIR0000"/>
    <n v="22"/>
    <s v="n"/>
    <n v="102687"/>
    <s v="Pentaphylacaceae"/>
    <x v="7"/>
    <s v="vertheoidaes"/>
    <x v="9"/>
    <s v="Alterno aserrado"/>
    <s v="jun/20/2015"/>
    <n v="278"/>
    <x v="0"/>
    <n v="163.47565937409709"/>
    <m/>
    <n v="6.0667940000000004E-2"/>
    <s v="M"/>
    <m/>
    <n v="212"/>
    <n v="99"/>
    <m/>
    <m/>
    <m/>
    <s v="F"/>
    <m/>
    <m/>
    <m/>
  </r>
  <r>
    <x v="3"/>
    <s v="MIR0020"/>
    <n v="43"/>
    <s v="n"/>
    <n v="102754"/>
    <s v="Melastomataceae"/>
    <x v="10"/>
    <s v="sp2"/>
    <x v="12"/>
    <s v="Melastoma lisa"/>
    <s v="jun/20/2015"/>
    <n v="97"/>
    <x v="3"/>
    <n v="143.87764641003116"/>
    <m/>
    <n v="7.3860650000000007E-3"/>
    <m/>
    <m/>
    <m/>
    <m/>
    <m/>
    <m/>
    <m/>
    <m/>
    <m/>
    <m/>
    <m/>
  </r>
  <r>
    <x v="3"/>
    <s v="MIR0020"/>
    <n v="42"/>
    <s v="n"/>
    <n v="102756"/>
    <s v="Styracaceae"/>
    <x v="4"/>
    <m/>
    <x v="5"/>
    <s v="Styrax"/>
    <s v="jun/20/2015"/>
    <n v="86"/>
    <x v="3"/>
    <n v="187.90939230142567"/>
    <m/>
    <n v="5.8058600000000004E-3"/>
    <m/>
    <m/>
    <m/>
    <m/>
    <m/>
    <m/>
    <m/>
    <m/>
    <m/>
    <m/>
    <m/>
  </r>
  <r>
    <x v="3"/>
    <s v="MIR0020"/>
    <n v="42"/>
    <s v="n"/>
    <n v="102757"/>
    <s v="Styracaceae"/>
    <x v="4"/>
    <m/>
    <x v="5"/>
    <s v="Styrax"/>
    <s v="jun/20/2015"/>
    <n v="97"/>
    <x v="3"/>
    <n v="135.46643757703029"/>
    <m/>
    <n v="7.3860650000000007E-3"/>
    <m/>
    <m/>
    <m/>
    <m/>
    <m/>
    <m/>
    <m/>
    <m/>
    <m/>
    <m/>
    <m/>
  </r>
  <r>
    <x v="3"/>
    <s v="MIR0020"/>
    <n v="41"/>
    <s v="n"/>
    <n v="102758"/>
    <s v="Rubiaceae"/>
    <x v="20"/>
    <m/>
    <x v="24"/>
    <s v="cf Rondeletia"/>
    <s v="jun/20/2015"/>
    <n v="53"/>
    <x v="3"/>
    <n v="161.54591430126118"/>
    <m/>
    <n v="2.205065E-3"/>
    <m/>
    <m/>
    <m/>
    <m/>
    <m/>
    <m/>
    <m/>
    <m/>
    <m/>
    <m/>
    <m/>
  </r>
  <r>
    <x v="3"/>
    <s v="MIR0020"/>
    <n v="41"/>
    <s v="n"/>
    <n v="102759"/>
    <s v="Magnoliaceae"/>
    <x v="12"/>
    <m/>
    <x v="14"/>
    <s v="Magnolia"/>
    <s v="jun/20/2015"/>
    <n v="51"/>
    <x v="3"/>
    <n v="142.9379022318389"/>
    <m/>
    <n v="2.041785E-3"/>
    <m/>
    <m/>
    <m/>
    <m/>
    <m/>
    <m/>
    <m/>
    <m/>
    <m/>
    <m/>
    <m/>
  </r>
  <r>
    <x v="2"/>
    <s v="COP0040"/>
    <n v="23"/>
    <s v="n"/>
    <n v="54133"/>
    <s v="Fagaceae"/>
    <x v="3"/>
    <s v="sp1"/>
    <x v="4"/>
    <s v="Quercus"/>
    <d v="2015-03-22T00:00:00"/>
    <n v="238"/>
    <x v="0"/>
    <n v="163.47535764726126"/>
    <m/>
    <n v="4.4465539999999998E-2"/>
    <m/>
    <m/>
    <m/>
    <m/>
    <m/>
    <m/>
    <m/>
    <m/>
    <m/>
    <m/>
    <m/>
  </r>
  <r>
    <x v="2"/>
    <s v="COP4020"/>
    <n v="33"/>
    <s v="n"/>
    <n v="54420"/>
    <s v="Fagaceae"/>
    <x v="3"/>
    <s v="sp1"/>
    <x v="4"/>
    <s v="Quercus"/>
    <d v="2015-03-23T00:00:00"/>
    <n v="119"/>
    <x v="0"/>
    <n v="163.44683123220972"/>
    <m/>
    <n v="1.1116384999999999E-2"/>
    <m/>
    <m/>
    <m/>
    <m/>
    <m/>
    <m/>
    <m/>
    <m/>
    <m/>
    <m/>
    <m/>
  </r>
  <r>
    <x v="2"/>
    <s v="COP6020"/>
    <n v="41"/>
    <s v="n"/>
    <n v="54538"/>
    <s v="Adoxaceae"/>
    <x v="0"/>
    <m/>
    <x v="0"/>
    <s v="Viburnum"/>
    <d v="2015-03-25T00:00:00"/>
    <n v="140"/>
    <x v="0"/>
    <n v="163.33960029019141"/>
    <m/>
    <n v="1.5386E-2"/>
    <s v="L"/>
    <m/>
    <m/>
    <m/>
    <m/>
    <m/>
    <m/>
    <m/>
    <m/>
    <m/>
    <m/>
  </r>
  <r>
    <x v="0"/>
    <s v="MOJ2060"/>
    <n v="32"/>
    <s v="n"/>
    <n v="101763"/>
    <s v="Sabiaceae"/>
    <x v="29"/>
    <m/>
    <x v="37"/>
    <s v="Meliosma quercus"/>
    <d v="2015-05-09T00:00:00"/>
    <n v="105"/>
    <x v="0"/>
    <n v="163.28330639740869"/>
    <m/>
    <n v="8.6546250000000009E-3"/>
    <m/>
    <m/>
    <m/>
    <m/>
    <m/>
    <m/>
    <m/>
    <m/>
    <m/>
    <m/>
    <m/>
  </r>
  <r>
    <x v="1"/>
    <s v="ALM0080"/>
    <n v="41"/>
    <s v="n"/>
    <n v="100216"/>
    <s v="Fagaceae"/>
    <x v="3"/>
    <s v="sp1"/>
    <x v="4"/>
    <s v="Quercus"/>
    <d v="2015-04-15T00:00:00"/>
    <n v="277"/>
    <x v="0"/>
    <n v="163.23555065325218"/>
    <m/>
    <n v="6.0232265E-2"/>
    <m/>
    <m/>
    <m/>
    <m/>
    <m/>
    <m/>
    <m/>
    <m/>
    <m/>
    <m/>
    <m/>
  </r>
  <r>
    <x v="3"/>
    <s v="MIR0040"/>
    <n v="12"/>
    <s v="n"/>
    <n v="102766"/>
    <s v="Araliaceae"/>
    <x v="22"/>
    <s v="sp3"/>
    <x v="49"/>
    <s v="Dendropanax mirador"/>
    <s v="jun/20/2015"/>
    <n v="50"/>
    <x v="3"/>
    <n v="156.75808930196729"/>
    <m/>
    <n v="1.9624999999999998E-3"/>
    <m/>
    <m/>
    <m/>
    <m/>
    <m/>
    <m/>
    <m/>
    <m/>
    <m/>
    <m/>
    <m/>
  </r>
  <r>
    <x v="1"/>
    <s v="ALM2060"/>
    <n v="41"/>
    <s v="n"/>
    <n v="100373"/>
    <s v="Cunoniaceae"/>
    <x v="1"/>
    <m/>
    <x v="1"/>
    <s v="Weinmannia"/>
    <d v="2015-04-16T00:00:00"/>
    <n v="553"/>
    <x v="1"/>
    <n v="172.62595591742985"/>
    <m/>
    <n v="0.24006006499999999"/>
    <m/>
    <m/>
    <m/>
    <m/>
    <m/>
    <m/>
    <m/>
    <m/>
    <m/>
    <m/>
    <m/>
  </r>
  <r>
    <x v="3"/>
    <s v="MIR2060"/>
    <n v="44"/>
    <s v="n"/>
    <n v="103059"/>
    <s v="Styracaceae"/>
    <x v="4"/>
    <m/>
    <x v="5"/>
    <s v="Styrax"/>
    <s v="jun/21/2015"/>
    <n v="263"/>
    <x v="0"/>
    <n v="162.99374707358328"/>
    <m/>
    <n v="5.4297665000000002E-2"/>
    <m/>
    <m/>
    <m/>
    <m/>
    <m/>
    <m/>
    <m/>
    <m/>
    <m/>
    <m/>
    <m/>
  </r>
  <r>
    <x v="1"/>
    <s v="ALM6000"/>
    <n v="31"/>
    <s v="n"/>
    <n v="100660"/>
    <s v="Asteraceae"/>
    <x v="47"/>
    <n v="1"/>
    <x v="96"/>
    <s v="Asteraceae sp"/>
    <d v="2015-04-18T00:00:00"/>
    <n v="121"/>
    <x v="0"/>
    <n v="162.89475255474625"/>
    <m/>
    <n v="1.1493185000000001E-2"/>
    <s v="L"/>
    <s v="NC"/>
    <m/>
    <m/>
    <m/>
    <m/>
    <m/>
    <s v="Infertile"/>
    <s v="Y"/>
    <m/>
    <m/>
  </r>
  <r>
    <x v="0"/>
    <s v="MOJ4060"/>
    <n v="42"/>
    <s v="n"/>
    <n v="102127"/>
    <s v="Fagaceae"/>
    <x v="3"/>
    <s v="sp2"/>
    <x v="6"/>
    <s v="Quercus lanceolado"/>
    <d v="2015-05-11T00:00:00"/>
    <n v="670"/>
    <x v="1"/>
    <n v="172.41523196456004"/>
    <m/>
    <n v="0.35238649999999999"/>
    <m/>
    <m/>
    <m/>
    <m/>
    <m/>
    <m/>
    <m/>
    <m/>
    <m/>
    <m/>
    <m/>
  </r>
  <r>
    <x v="3"/>
    <s v="MIR0040"/>
    <n v="22"/>
    <s v="n"/>
    <n v="102771"/>
    <s v="Lauraceae"/>
    <x v="31"/>
    <m/>
    <x v="39"/>
    <s v="Cinnamomun"/>
    <s v="jun/20/2015"/>
    <n v="62"/>
    <x v="3"/>
    <n v="139.14105602310593"/>
    <m/>
    <n v="3.01754E-3"/>
    <m/>
    <m/>
    <m/>
    <m/>
    <m/>
    <m/>
    <m/>
    <m/>
    <m/>
    <m/>
    <m/>
  </r>
  <r>
    <x v="1"/>
    <s v="ALM8000"/>
    <n v="31"/>
    <s v="n"/>
    <n v="100867"/>
    <s v="Fagaceae"/>
    <x v="3"/>
    <s v="sp1"/>
    <x v="4"/>
    <s v="Quercus"/>
    <d v="2015-04-20T00:00:00"/>
    <n v="970"/>
    <x v="1"/>
    <n v="172.20035354293861"/>
    <n v="200"/>
    <n v="0.73860650000000005"/>
    <s v="A"/>
    <m/>
    <m/>
    <m/>
    <m/>
    <m/>
    <m/>
    <m/>
    <m/>
    <m/>
    <s v="Measure at 200"/>
  </r>
  <r>
    <x v="0"/>
    <s v="MOJ8080"/>
    <n v="34"/>
    <s v="n"/>
    <n v="102667"/>
    <s v="Pentaphylacaceae"/>
    <x v="7"/>
    <s v="vertheoidaes"/>
    <x v="9"/>
    <s v="Alterno aserrado"/>
    <d v="2015-05-16T00:00:00"/>
    <n v="125"/>
    <x v="0"/>
    <n v="162.86620102347663"/>
    <m/>
    <n v="1.2265625E-2"/>
    <s v="M"/>
    <m/>
    <n v="122"/>
    <m/>
    <m/>
    <m/>
    <m/>
    <m/>
    <m/>
    <m/>
    <m/>
  </r>
  <r>
    <x v="3"/>
    <s v="MIR0040"/>
    <n v="31"/>
    <s v="n"/>
    <n v="102775"/>
    <s v="Indet"/>
    <x v="35"/>
    <n v="3"/>
    <x v="97"/>
    <s v="Solanaceae-Verbenaceae"/>
    <s v="jun/20/2015"/>
    <n v="60"/>
    <x v="3"/>
    <n v="105.16569933507014"/>
    <m/>
    <n v="2.826E-3"/>
    <s v="L"/>
    <m/>
    <m/>
    <m/>
    <m/>
    <m/>
    <m/>
    <m/>
    <m/>
    <m/>
    <m/>
  </r>
  <r>
    <x v="3"/>
    <s v="MIR0040"/>
    <n v="32"/>
    <s v="n"/>
    <n v="102776"/>
    <s v="Caricaceae"/>
    <x v="56"/>
    <m/>
    <x v="95"/>
    <s v="Carica"/>
    <s v="jun/20/2015"/>
    <n v="87"/>
    <x v="3"/>
    <n v="106.83162624269596"/>
    <m/>
    <n v="5.9416649999999996E-3"/>
    <s v="M"/>
    <m/>
    <n v="80"/>
    <m/>
    <m/>
    <m/>
    <m/>
    <m/>
    <m/>
    <m/>
    <m/>
  </r>
  <r>
    <x v="3"/>
    <s v="MIR0040"/>
    <n v="32"/>
    <s v="n"/>
    <n v="102777"/>
    <s v="Rubiaceae"/>
    <x v="41"/>
    <s v="sp1"/>
    <x v="88"/>
    <s v="Psychotria amarilla"/>
    <s v="jun/20/2015"/>
    <n v="65"/>
    <x v="3"/>
    <n v="117.88667584215058"/>
    <m/>
    <n v="3.3166250000000001E-3"/>
    <m/>
    <m/>
    <m/>
    <m/>
    <m/>
    <m/>
    <m/>
    <m/>
    <m/>
    <m/>
    <m/>
  </r>
  <r>
    <x v="0"/>
    <s v="MOJ8000"/>
    <n v="31"/>
    <s v="n"/>
    <n v="102461"/>
    <s v="Aquifoliaceae"/>
    <x v="15"/>
    <s v="sp2"/>
    <x v="19"/>
    <s v="Ilex amarillo"/>
    <d v="2015-05-15T00:00:00"/>
    <n v="111"/>
    <x v="0"/>
    <n v="162.84420714870106"/>
    <m/>
    <n v="9.671985000000001E-3"/>
    <m/>
    <m/>
    <m/>
    <m/>
    <m/>
    <m/>
    <m/>
    <m/>
    <m/>
    <m/>
    <m/>
  </r>
  <r>
    <x v="0"/>
    <s v="MOJ6060"/>
    <n v="13"/>
    <s v="n"/>
    <n v="102334"/>
    <s v="Rubiaceae"/>
    <x v="8"/>
    <s v="sp1"/>
    <x v="10"/>
    <s v="Alzatea peluda"/>
    <d v="2015-05-12T00:00:00"/>
    <n v="131"/>
    <x v="0"/>
    <n v="162.8339360726643"/>
    <m/>
    <n v="1.3471385000000001E-2"/>
    <s v="L"/>
    <m/>
    <m/>
    <m/>
    <m/>
    <m/>
    <m/>
    <m/>
    <m/>
    <m/>
    <m/>
  </r>
  <r>
    <x v="2"/>
    <s v="COP2040"/>
    <n v="44"/>
    <s v="n"/>
    <n v="54339"/>
    <s v="Adoxaceae"/>
    <x v="0"/>
    <m/>
    <x v="0"/>
    <s v="Viburnum"/>
    <d v="2015-03-23T00:00:00"/>
    <n v="290"/>
    <x v="0"/>
    <n v="162.6868077926415"/>
    <m/>
    <n v="6.6018499999999994E-2"/>
    <m/>
    <m/>
    <m/>
    <m/>
    <m/>
    <m/>
    <m/>
    <m/>
    <m/>
    <m/>
    <m/>
  </r>
  <r>
    <x v="3"/>
    <s v="MIR2000"/>
    <n v="42"/>
    <s v="n"/>
    <n v="102899"/>
    <s v="Betulaceae"/>
    <x v="33"/>
    <s v="cf.acuminata"/>
    <x v="41"/>
    <s v="Alnus"/>
    <s v="jun/21/2015"/>
    <n v="156"/>
    <x v="0"/>
    <n v="162.62257161302298"/>
    <m/>
    <n v="1.9103760000000001E-2"/>
    <m/>
    <m/>
    <m/>
    <m/>
    <m/>
    <m/>
    <m/>
    <m/>
    <m/>
    <m/>
    <m/>
  </r>
  <r>
    <x v="2"/>
    <s v="COP2040"/>
    <n v="21"/>
    <s v="n"/>
    <n v="54329"/>
    <s v="Araliaceae"/>
    <x v="9"/>
    <s v="sp1"/>
    <x v="11"/>
    <s v="Schefflera copete"/>
    <d v="2015-03-23T00:00:00"/>
    <n v="596"/>
    <x v="1"/>
    <n v="171.93311639073661"/>
    <n v="180"/>
    <n v="0.27884456000000002"/>
    <s v="A"/>
    <m/>
    <m/>
    <m/>
    <m/>
    <m/>
    <m/>
    <m/>
    <m/>
    <m/>
    <s v="Measure at, 180"/>
  </r>
  <r>
    <x v="0"/>
    <s v="MOJ6000"/>
    <n v="13"/>
    <s v="n"/>
    <n v="102187"/>
    <s v="Lauraceae"/>
    <x v="16"/>
    <s v="sp10"/>
    <x v="28"/>
    <s v="Laurel rhamnus"/>
    <d v="2015-05-11T00:00:00"/>
    <n v="252"/>
    <x v="0"/>
    <n v="162.55092938676992"/>
    <m/>
    <n v="4.9850640000000002E-2"/>
    <m/>
    <m/>
    <m/>
    <m/>
    <m/>
    <m/>
    <m/>
    <m/>
    <m/>
    <m/>
    <m/>
  </r>
  <r>
    <x v="3"/>
    <s v="MIR0040"/>
    <n v="44"/>
    <s v="n"/>
    <n v="102785"/>
    <s v="Melastomataceae"/>
    <x v="10"/>
    <s v="sp2"/>
    <x v="12"/>
    <s v="Melastoma lisa"/>
    <s v="jun/20/2015"/>
    <n v="91"/>
    <x v="3"/>
    <n v="128.94585584473452"/>
    <m/>
    <n v="6.5005849999999997E-3"/>
    <m/>
    <m/>
    <m/>
    <m/>
    <m/>
    <m/>
    <m/>
    <m/>
    <m/>
    <m/>
    <m/>
  </r>
  <r>
    <x v="0"/>
    <s v="MOJ4020"/>
    <n v="31"/>
    <s v="n"/>
    <n v="101962"/>
    <s v="Styracaceae"/>
    <x v="4"/>
    <m/>
    <x v="5"/>
    <s v="Styrax"/>
    <d v="2015-05-10T00:00:00"/>
    <n v="124"/>
    <x v="0"/>
    <n v="162.43605536234907"/>
    <m/>
    <n v="1.207016E-2"/>
    <m/>
    <m/>
    <m/>
    <m/>
    <m/>
    <m/>
    <m/>
    <m/>
    <m/>
    <m/>
    <m/>
  </r>
  <r>
    <x v="2"/>
    <s v="COP2000"/>
    <n v="23"/>
    <s v="n"/>
    <n v="54268"/>
    <s v="Adoxaceae"/>
    <x v="0"/>
    <m/>
    <x v="0"/>
    <s v="Viburnum"/>
    <d v="2015-03-23T00:00:00"/>
    <n v="175"/>
    <x v="0"/>
    <n v="162.24040866147809"/>
    <n v="140"/>
    <n v="2.4040624999999999E-2"/>
    <s v="A"/>
    <s v="M"/>
    <n v="68"/>
    <m/>
    <m/>
    <m/>
    <m/>
    <m/>
    <m/>
    <m/>
    <s v="Measure at, 140"/>
  </r>
  <r>
    <x v="3"/>
    <s v="MIR0040"/>
    <n v="43"/>
    <s v="n"/>
    <n v="102788"/>
    <s v="Symplocaceae"/>
    <x v="13"/>
    <s v="sp3"/>
    <x v="18"/>
    <s v="Symplocos pequeño"/>
    <s v="jun/20/2015"/>
    <n v="69"/>
    <x v="3"/>
    <n v="143.7969468668017"/>
    <m/>
    <n v="3.7373850000000002E-3"/>
    <m/>
    <m/>
    <m/>
    <m/>
    <m/>
    <m/>
    <m/>
    <m/>
    <m/>
    <m/>
    <m/>
  </r>
  <r>
    <x v="0"/>
    <s v="MOJ4020"/>
    <n v="42"/>
    <s v="n"/>
    <n v="101987"/>
    <s v="Styracaceae"/>
    <x v="4"/>
    <m/>
    <x v="5"/>
    <s v="Styrax"/>
    <d v="2015-05-10T00:00:00"/>
    <n v="138"/>
    <x v="0"/>
    <n v="161.98320946859042"/>
    <m/>
    <n v="1.4949540000000001E-2"/>
    <m/>
    <m/>
    <m/>
    <m/>
    <m/>
    <m/>
    <m/>
    <m/>
    <m/>
    <m/>
    <m/>
  </r>
  <r>
    <x v="3"/>
    <s v="MIR0040"/>
    <n v="43"/>
    <s v="n"/>
    <n v="102790"/>
    <s v="Styracaceae"/>
    <x v="4"/>
    <m/>
    <x v="5"/>
    <s v="Styrax"/>
    <s v="jun/20/2015"/>
    <n v="87"/>
    <x v="3"/>
    <n v="102.73600389933623"/>
    <m/>
    <n v="5.9416649999999996E-3"/>
    <m/>
    <m/>
    <m/>
    <m/>
    <m/>
    <m/>
    <m/>
    <m/>
    <m/>
    <m/>
    <m/>
  </r>
  <r>
    <x v="2"/>
    <s v="COP0060"/>
    <n v="13"/>
    <s v="n"/>
    <n v="54184"/>
    <s v="Fagaceae"/>
    <x v="3"/>
    <s v="sp1"/>
    <x v="4"/>
    <s v="Quercus"/>
    <d v="2015-03-22T00:00:00"/>
    <n v="151"/>
    <x v="0"/>
    <n v="161.71552571599045"/>
    <m/>
    <n v="1.7898785E-2"/>
    <m/>
    <m/>
    <m/>
    <m/>
    <m/>
    <m/>
    <m/>
    <m/>
    <m/>
    <m/>
    <m/>
  </r>
  <r>
    <x v="1"/>
    <s v="ALM6020"/>
    <n v="24"/>
    <s v="n"/>
    <n v="100682"/>
    <s v="Rutaceae"/>
    <x v="14"/>
    <s v="cf.melanostictum"/>
    <x v="17"/>
    <s v="Zanthoxylum"/>
    <d v="2015-04-19T00:00:00"/>
    <n v="244"/>
    <x v="0"/>
    <n v="161.69720650123659"/>
    <m/>
    <n v="4.6735760000000001E-2"/>
    <m/>
    <m/>
    <m/>
    <m/>
    <m/>
    <m/>
    <m/>
    <m/>
    <m/>
    <m/>
    <m/>
  </r>
  <r>
    <x v="3"/>
    <s v="MIR0040"/>
    <n v="43"/>
    <s v="n"/>
    <n v="102793"/>
    <s v="Symplocaceae"/>
    <x v="13"/>
    <s v="sp3"/>
    <x v="18"/>
    <s v="Symplocos pequeño"/>
    <s v="jun/20/2015"/>
    <n v="50"/>
    <x v="3"/>
    <n v="163.95521491665158"/>
    <m/>
    <n v="1.9624999999999998E-3"/>
    <m/>
    <m/>
    <m/>
    <m/>
    <m/>
    <m/>
    <m/>
    <m/>
    <m/>
    <m/>
    <m/>
  </r>
  <r>
    <x v="3"/>
    <s v="MIR0040"/>
    <n v="43"/>
    <s v="n"/>
    <n v="102794"/>
    <s v="Malvaceae"/>
    <x v="36"/>
    <m/>
    <x v="52"/>
    <s v="Malvaviscus"/>
    <s v="jun/20/2015"/>
    <n v="50"/>
    <x v="3"/>
    <n v="142.74320061033171"/>
    <m/>
    <n v="1.9624999999999998E-3"/>
    <m/>
    <m/>
    <m/>
    <m/>
    <m/>
    <m/>
    <m/>
    <m/>
    <m/>
    <m/>
    <m/>
  </r>
  <r>
    <x v="3"/>
    <s v="MIR0040"/>
    <n v="42"/>
    <s v="n"/>
    <n v="102795"/>
    <s v="Araliaceae"/>
    <x v="22"/>
    <s v="sp3"/>
    <x v="49"/>
    <s v="Dendropanax mirador"/>
    <s v="jun/20/2015"/>
    <n v="59"/>
    <x v="3"/>
    <n v="143.60486461108025"/>
    <m/>
    <n v="2.732585E-3"/>
    <m/>
    <m/>
    <m/>
    <m/>
    <m/>
    <m/>
    <m/>
    <m/>
    <m/>
    <m/>
    <m/>
  </r>
  <r>
    <x v="3"/>
    <s v="MIR0040"/>
    <n v="41"/>
    <s v="n"/>
    <n v="102796"/>
    <s v="Lauraceae"/>
    <x v="31"/>
    <m/>
    <x v="39"/>
    <s v="Cinnamomun"/>
    <s v="jun/20/2015"/>
    <n v="50"/>
    <x v="3"/>
    <n v="185.99352019340182"/>
    <m/>
    <n v="1.9624999999999998E-3"/>
    <m/>
    <m/>
    <m/>
    <m/>
    <m/>
    <m/>
    <m/>
    <m/>
    <m/>
    <m/>
    <m/>
  </r>
  <r>
    <x v="3"/>
    <s v="MIR0060"/>
    <n v="11"/>
    <s v="n"/>
    <n v="102797"/>
    <s v="Magnoliaceae"/>
    <x v="12"/>
    <m/>
    <x v="14"/>
    <s v="Magnolia"/>
    <s v="jun/20/2015"/>
    <n v="73"/>
    <x v="3"/>
    <n v="141.53459619909614"/>
    <m/>
    <n v="4.1832650000000002E-3"/>
    <m/>
    <m/>
    <m/>
    <m/>
    <m/>
    <m/>
    <m/>
    <m/>
    <m/>
    <m/>
    <m/>
  </r>
  <r>
    <x v="3"/>
    <s v="MIR0060"/>
    <n v="11"/>
    <s v="n"/>
    <n v="102798"/>
    <s v="Malvaceae"/>
    <x v="36"/>
    <m/>
    <x v="52"/>
    <s v="Malvaviscus"/>
    <s v="jun/20/2015"/>
    <n v="50"/>
    <x v="3"/>
    <n v="143.77858756986814"/>
    <m/>
    <n v="1.9624999999999998E-3"/>
    <m/>
    <m/>
    <m/>
    <m/>
    <m/>
    <m/>
    <m/>
    <m/>
    <m/>
    <m/>
    <m/>
  </r>
  <r>
    <x v="3"/>
    <s v="MIR0060"/>
    <n v="11"/>
    <s v="n"/>
    <n v="102799"/>
    <s v="Rubiaceae"/>
    <x v="41"/>
    <s v="sp1"/>
    <x v="88"/>
    <s v="Psychotria amarilla"/>
    <s v="jun/20/2015"/>
    <n v="63"/>
    <x v="3"/>
    <n v="185.38634793609702"/>
    <m/>
    <n v="3.1156650000000001E-3"/>
    <m/>
    <m/>
    <m/>
    <m/>
    <m/>
    <m/>
    <m/>
    <m/>
    <m/>
    <m/>
    <m/>
  </r>
  <r>
    <x v="3"/>
    <s v="MIR0060"/>
    <n v="13"/>
    <s v="n"/>
    <n v="102803"/>
    <s v="Rubiaceae"/>
    <x v="41"/>
    <s v="sp1"/>
    <x v="88"/>
    <s v="Psychotria amarilla"/>
    <s v="jun/20/2015"/>
    <n v="61"/>
    <x v="3"/>
    <n v="119.57639051177595"/>
    <m/>
    <n v="2.9209850000000001E-3"/>
    <m/>
    <m/>
    <m/>
    <m/>
    <m/>
    <m/>
    <m/>
    <m/>
    <m/>
    <m/>
    <m/>
  </r>
  <r>
    <x v="0"/>
    <s v="MOJ8080"/>
    <n v="11"/>
    <s v="n"/>
    <n v="102636"/>
    <s v="Styracaceae"/>
    <x v="4"/>
    <m/>
    <x v="5"/>
    <s v="Styrax"/>
    <d v="2015-05-16T00:00:00"/>
    <n v="155"/>
    <x v="0"/>
    <n v="161.64275885789903"/>
    <m/>
    <n v="1.8859625000000001E-2"/>
    <m/>
    <m/>
    <m/>
    <m/>
    <m/>
    <m/>
    <m/>
    <m/>
    <m/>
    <m/>
    <m/>
  </r>
  <r>
    <x v="3"/>
    <s v="MIR2040"/>
    <n v="12"/>
    <s v="n"/>
    <n v="102961"/>
    <s v="Styracaceae"/>
    <x v="4"/>
    <m/>
    <x v="5"/>
    <s v="Styrax"/>
    <s v="jun/21/2015"/>
    <n v="122"/>
    <x v="0"/>
    <n v="161.48548186211698"/>
    <m/>
    <n v="1.168394E-2"/>
    <m/>
    <m/>
    <m/>
    <m/>
    <m/>
    <m/>
    <m/>
    <m/>
    <m/>
    <m/>
    <m/>
  </r>
  <r>
    <x v="1"/>
    <s v="ALM8060"/>
    <n v="21"/>
    <s v="n"/>
    <n v="101084"/>
    <s v="Fagaceae"/>
    <x v="3"/>
    <s v="sp1"/>
    <x v="4"/>
    <s v="Quercus"/>
    <d v="2015-04-21T00:00:00"/>
    <n v="751"/>
    <x v="1"/>
    <n v="171.82922342039609"/>
    <n v="290"/>
    <n v="0.44274078500000003"/>
    <s v="B"/>
    <m/>
    <m/>
    <m/>
    <m/>
    <m/>
    <m/>
    <m/>
    <m/>
    <m/>
    <s v="Measure at 290"/>
  </r>
  <r>
    <x v="0"/>
    <s v="MOJ8040"/>
    <n v="21"/>
    <s v="n"/>
    <n v="102550"/>
    <s v="Styracaceae"/>
    <x v="4"/>
    <m/>
    <x v="5"/>
    <s v="Styrax"/>
    <d v="2015-05-15T00:00:00"/>
    <n v="144"/>
    <x v="0"/>
    <n v="161.38813662473871"/>
    <m/>
    <n v="1.6277759999999999E-2"/>
    <m/>
    <m/>
    <m/>
    <m/>
    <m/>
    <m/>
    <m/>
    <m/>
    <m/>
    <m/>
    <m/>
  </r>
  <r>
    <x v="3"/>
    <s v="MIR0060"/>
    <n v="24"/>
    <s v="n"/>
    <n v="102809"/>
    <s v="Malvaceae"/>
    <x v="36"/>
    <m/>
    <x v="52"/>
    <s v="Malvaviscus"/>
    <s v="jun/20/2015"/>
    <n v="54"/>
    <x v="3"/>
    <n v="139.97344582682882"/>
    <m/>
    <n v="2.2890599999999999E-3"/>
    <m/>
    <m/>
    <m/>
    <m/>
    <m/>
    <m/>
    <m/>
    <m/>
    <m/>
    <m/>
    <m/>
  </r>
  <r>
    <x v="3"/>
    <s v="MIR0060"/>
    <n v="24"/>
    <s v="n"/>
    <n v="102810"/>
    <s v="Malvaceae"/>
    <x v="36"/>
    <m/>
    <x v="52"/>
    <s v="Malvaviscus"/>
    <s v="jun/20/2015"/>
    <n v="74"/>
    <x v="3"/>
    <n v="155.66890444131013"/>
    <m/>
    <n v="4.2986600000000002E-3"/>
    <m/>
    <m/>
    <m/>
    <m/>
    <m/>
    <m/>
    <m/>
    <m/>
    <m/>
    <m/>
    <m/>
  </r>
  <r>
    <x v="3"/>
    <s v="MIR0060"/>
    <n v="24"/>
    <s v="n"/>
    <n v="102811"/>
    <s v="Malvaceae"/>
    <x v="36"/>
    <m/>
    <x v="52"/>
    <s v="Malvaviscus"/>
    <s v="jun/20/2015"/>
    <n v="57"/>
    <x v="3"/>
    <n v="146.72183939267748"/>
    <m/>
    <n v="2.550465E-3"/>
    <m/>
    <m/>
    <m/>
    <m/>
    <m/>
    <m/>
    <m/>
    <m/>
    <m/>
    <m/>
    <m/>
  </r>
  <r>
    <x v="0"/>
    <s v="MOJ8000"/>
    <n v="14"/>
    <s v="n"/>
    <n v="102443"/>
    <s v="Styracaceae"/>
    <x v="4"/>
    <m/>
    <x v="5"/>
    <s v="Styrax"/>
    <d v="2015-05-15T00:00:00"/>
    <n v="105"/>
    <x v="0"/>
    <n v="161.34606759909681"/>
    <m/>
    <n v="8.6546250000000009E-3"/>
    <m/>
    <m/>
    <m/>
    <m/>
    <m/>
    <m/>
    <m/>
    <m/>
    <m/>
    <m/>
    <m/>
  </r>
  <r>
    <x v="2"/>
    <s v="COP6020"/>
    <n v="42"/>
    <s v="n"/>
    <n v="54567"/>
    <s v="Adoxaceae"/>
    <x v="0"/>
    <m/>
    <x v="0"/>
    <s v="Viburnum"/>
    <d v="2015-03-25T00:00:00"/>
    <n v="130"/>
    <x v="0"/>
    <n v="161.28592437826634"/>
    <m/>
    <n v="1.3266500000000001E-2"/>
    <m/>
    <m/>
    <m/>
    <m/>
    <m/>
    <m/>
    <m/>
    <m/>
    <m/>
    <m/>
    <m/>
  </r>
  <r>
    <x v="3"/>
    <s v="MIR0060"/>
    <n v="21"/>
    <s v="n"/>
    <n v="102816"/>
    <s v="Malvaceae"/>
    <x v="36"/>
    <m/>
    <x v="52"/>
    <s v="Malvaviscus"/>
    <s v="jun/20/2015"/>
    <n v="50"/>
    <x v="3"/>
    <n v="102.34730726217566"/>
    <m/>
    <n v="1.9624999999999998E-3"/>
    <m/>
    <m/>
    <m/>
    <m/>
    <m/>
    <m/>
    <m/>
    <m/>
    <m/>
    <m/>
    <m/>
  </r>
  <r>
    <x v="3"/>
    <s v="MIR0060"/>
    <n v="21"/>
    <s v="n"/>
    <n v="102817"/>
    <s v="Rubiaceae"/>
    <x v="41"/>
    <s v="sp1"/>
    <x v="88"/>
    <s v="Psychotria amarilla"/>
    <s v="jun/20/2015"/>
    <n v="50"/>
    <x v="3"/>
    <n v="173.35341805666437"/>
    <m/>
    <n v="1.9624999999999998E-3"/>
    <m/>
    <m/>
    <m/>
    <m/>
    <m/>
    <m/>
    <m/>
    <m/>
    <m/>
    <m/>
    <m/>
  </r>
  <r>
    <x v="1"/>
    <s v="ALM6000"/>
    <n v="23"/>
    <s v="n"/>
    <n v="100650"/>
    <s v="Lauraceae"/>
    <x v="16"/>
    <s v="sp5"/>
    <x v="20"/>
    <s v="Laurel banano"/>
    <d v="2015-04-18T00:00:00"/>
    <n v="195"/>
    <x v="0"/>
    <n v="161.1404897736835"/>
    <m/>
    <n v="2.9849625000000001E-2"/>
    <m/>
    <m/>
    <m/>
    <m/>
    <m/>
    <m/>
    <m/>
    <m/>
    <m/>
    <m/>
    <m/>
  </r>
  <r>
    <x v="3"/>
    <s v="MIR0060"/>
    <n v="32"/>
    <s v="n"/>
    <n v="102819"/>
    <s v="Araliaceae"/>
    <x v="22"/>
    <s v="sp3"/>
    <x v="49"/>
    <s v="Dendropanax mirador"/>
    <s v="jun/20/2015"/>
    <n v="65"/>
    <x v="3"/>
    <n v="135.56801647327532"/>
    <m/>
    <n v="3.3166250000000001E-3"/>
    <m/>
    <m/>
    <m/>
    <m/>
    <m/>
    <m/>
    <m/>
    <m/>
    <m/>
    <m/>
    <m/>
  </r>
  <r>
    <x v="3"/>
    <s v="MIR0060"/>
    <n v="32"/>
    <s v="n"/>
    <n v="102820"/>
    <s v="Melastomataceae"/>
    <x v="10"/>
    <s v="sp2"/>
    <x v="12"/>
    <s v="Melastoma lisa"/>
    <s v="jun/20/2015"/>
    <n v="70"/>
    <x v="3"/>
    <n v="188.99662960686487"/>
    <m/>
    <n v="3.8465000000000001E-3"/>
    <m/>
    <m/>
    <m/>
    <m/>
    <m/>
    <m/>
    <m/>
    <m/>
    <m/>
    <m/>
    <m/>
  </r>
  <r>
    <x v="1"/>
    <s v="ALM8000"/>
    <n v="42"/>
    <s v="n"/>
    <n v="100895"/>
    <s v="Meliaceae"/>
    <x v="43"/>
    <m/>
    <x v="60"/>
    <s v="cf. Trichilia"/>
    <d v="2015-04-20T00:00:00"/>
    <n v="191"/>
    <x v="0"/>
    <n v="161.08429276554034"/>
    <m/>
    <n v="2.8637585000000004E-2"/>
    <m/>
    <m/>
    <m/>
    <m/>
    <m/>
    <m/>
    <m/>
    <m/>
    <m/>
    <m/>
    <m/>
  </r>
  <r>
    <x v="3"/>
    <s v="MIR0060"/>
    <n v="33"/>
    <s v="n"/>
    <n v="102823"/>
    <s v="Lauraceae"/>
    <x v="16"/>
    <s v="sp10"/>
    <x v="28"/>
    <s v="Laurel rhamnus"/>
    <s v="jun/20/2015"/>
    <n v="70"/>
    <x v="3"/>
    <n v="181.15091923360256"/>
    <m/>
    <n v="3.8465000000000001E-3"/>
    <m/>
    <m/>
    <m/>
    <m/>
    <m/>
    <m/>
    <m/>
    <m/>
    <m/>
    <m/>
    <m/>
  </r>
  <r>
    <x v="3"/>
    <s v="MIR0060"/>
    <n v="44"/>
    <s v="n"/>
    <n v="102824"/>
    <s v="Lauraceae"/>
    <x v="31"/>
    <m/>
    <x v="39"/>
    <s v="Cinnamomun"/>
    <s v="jun/20/2015"/>
    <n v="86"/>
    <x v="3"/>
    <n v="177.1190040604863"/>
    <m/>
    <n v="5.8058600000000004E-3"/>
    <m/>
    <m/>
    <m/>
    <m/>
    <m/>
    <m/>
    <m/>
    <m/>
    <m/>
    <m/>
    <m/>
  </r>
  <r>
    <x v="3"/>
    <s v="MIR0060"/>
    <n v="44"/>
    <s v="n"/>
    <n v="102826"/>
    <s v="Lauraceae"/>
    <x v="31"/>
    <m/>
    <x v="39"/>
    <s v="Cinnamomun"/>
    <s v="jun/20/2015"/>
    <n v="56"/>
    <x v="3"/>
    <n v="157.86920995025139"/>
    <m/>
    <n v="2.4617600000000003E-3"/>
    <m/>
    <m/>
    <m/>
    <m/>
    <m/>
    <m/>
    <m/>
    <m/>
    <m/>
    <m/>
    <m/>
  </r>
  <r>
    <x v="3"/>
    <s v="MIR0060"/>
    <n v="44"/>
    <s v="n"/>
    <n v="102827"/>
    <s v="Malvaceae"/>
    <x v="36"/>
    <m/>
    <x v="52"/>
    <s v="Malvaviscus"/>
    <s v="jun/20/2015"/>
    <n v="51"/>
    <x v="3"/>
    <n v="141.80327119739525"/>
    <m/>
    <n v="2.041785E-3"/>
    <m/>
    <m/>
    <m/>
    <m/>
    <m/>
    <m/>
    <m/>
    <m/>
    <m/>
    <m/>
    <m/>
  </r>
  <r>
    <x v="3"/>
    <s v="MIR0060"/>
    <n v="44"/>
    <s v="n"/>
    <n v="102828"/>
    <s v="Lauraceae"/>
    <x v="31"/>
    <m/>
    <x v="39"/>
    <s v="Cinnamomun"/>
    <s v="jun/20/2015"/>
    <n v="52"/>
    <x v="3"/>
    <n v="150.76233050659499"/>
    <m/>
    <n v="2.1226399999999999E-3"/>
    <m/>
    <m/>
    <m/>
    <m/>
    <m/>
    <m/>
    <m/>
    <m/>
    <m/>
    <m/>
    <m/>
  </r>
  <r>
    <x v="3"/>
    <s v="MIR0060"/>
    <n v="43"/>
    <s v="n"/>
    <n v="102829"/>
    <s v="Lauraceae"/>
    <x v="16"/>
    <s v="sp10"/>
    <x v="28"/>
    <s v="Laurel rhamnus"/>
    <s v="jun/20/2015"/>
    <n v="78"/>
    <x v="3"/>
    <n v="163.92799636250462"/>
    <m/>
    <n v="4.7759400000000002E-3"/>
    <m/>
    <m/>
    <m/>
    <m/>
    <m/>
    <m/>
    <m/>
    <m/>
    <m/>
    <m/>
    <m/>
  </r>
  <r>
    <x v="2"/>
    <s v="COP0080"/>
    <n v="12"/>
    <s v="n"/>
    <n v="54217"/>
    <s v="Asteraceae"/>
    <x v="38"/>
    <n v="2"/>
    <x v="98"/>
    <s v="Asteraceae lianosa"/>
    <d v="2015-03-22T00:00:00"/>
    <n v="270"/>
    <x v="0"/>
    <n v="160.89950849091909"/>
    <n v="140"/>
    <n v="5.72265E-2"/>
    <s v="A"/>
    <s v="M"/>
    <n v="213"/>
    <m/>
    <m/>
    <m/>
    <m/>
    <m/>
    <m/>
    <m/>
    <s v="Measure at, 140"/>
  </r>
  <r>
    <x v="3"/>
    <s v="MIR0060"/>
    <n v="43"/>
    <s v="n"/>
    <n v="102831"/>
    <s v="Malvaceae"/>
    <x v="27"/>
    <m/>
    <x v="35"/>
    <s v="Matisia"/>
    <s v="jun/20/2015"/>
    <n v="54"/>
    <x v="3"/>
    <n v="170.5490880978125"/>
    <m/>
    <n v="2.2890599999999999E-3"/>
    <m/>
    <m/>
    <m/>
    <m/>
    <m/>
    <m/>
    <m/>
    <m/>
    <m/>
    <m/>
    <m/>
  </r>
  <r>
    <x v="3"/>
    <s v="MIR0060"/>
    <n v="42"/>
    <s v="n"/>
    <n v="102832"/>
    <s v="Rubiaceae"/>
    <x v="41"/>
    <s v="sp1"/>
    <x v="88"/>
    <s v="Psychotria amarilla"/>
    <s v="jun/20/2015"/>
    <n v="53"/>
    <x v="3"/>
    <n v="126.87771365007684"/>
    <m/>
    <n v="2.205065E-3"/>
    <m/>
    <m/>
    <m/>
    <m/>
    <m/>
    <m/>
    <m/>
    <m/>
    <m/>
    <m/>
    <m/>
  </r>
  <r>
    <x v="1"/>
    <s v="ALM8060"/>
    <n v="41"/>
    <s v="n"/>
    <n v="101108"/>
    <s v="Primulaceae"/>
    <x v="2"/>
    <s v="sp5"/>
    <x v="2"/>
    <s v="Ardisia normal"/>
    <d v="2015-04-21T00:00:00"/>
    <n v="114"/>
    <x v="0"/>
    <n v="160.84731904593696"/>
    <m/>
    <n v="1.020186E-2"/>
    <s v="M"/>
    <m/>
    <n v="86"/>
    <m/>
    <m/>
    <m/>
    <m/>
    <m/>
    <m/>
    <m/>
    <m/>
  </r>
  <r>
    <x v="3"/>
    <s v="MIR0060"/>
    <n v="42"/>
    <s v="n"/>
    <n v="102834"/>
    <s v="Piperaceae"/>
    <x v="37"/>
    <m/>
    <x v="53"/>
    <s v="Piper"/>
    <s v="jun/20/2015"/>
    <n v="66"/>
    <x v="3"/>
    <n v="174.56477977485423"/>
    <m/>
    <n v="3.41946E-3"/>
    <m/>
    <m/>
    <m/>
    <m/>
    <m/>
    <m/>
    <m/>
    <m/>
    <m/>
    <m/>
    <m/>
  </r>
  <r>
    <x v="3"/>
    <s v="MIR0060"/>
    <n v="41"/>
    <s v="n"/>
    <n v="102835"/>
    <s v="Melastomataceae"/>
    <x v="10"/>
    <s v="sp2"/>
    <x v="12"/>
    <s v="Melastoma lisa"/>
    <s v="jun/20/2015"/>
    <n v="61"/>
    <x v="3"/>
    <n v="196.31897426928921"/>
    <m/>
    <n v="2.9209850000000001E-3"/>
    <m/>
    <m/>
    <m/>
    <m/>
    <m/>
    <m/>
    <m/>
    <m/>
    <m/>
    <m/>
    <m/>
  </r>
  <r>
    <x v="3"/>
    <s v="MIR0060"/>
    <n v="41"/>
    <s v="n"/>
    <n v="102836"/>
    <s v="Malvaceae"/>
    <x v="36"/>
    <m/>
    <x v="52"/>
    <s v="Malvaviscus"/>
    <s v="jun/20/2015"/>
    <n v="50"/>
    <x v="3"/>
    <n v="154.62711372320931"/>
    <m/>
    <n v="1.9624999999999998E-3"/>
    <m/>
    <m/>
    <m/>
    <m/>
    <m/>
    <m/>
    <m/>
    <m/>
    <m/>
    <m/>
    <m/>
  </r>
  <r>
    <x v="3"/>
    <s v="MIR0080"/>
    <n v="11"/>
    <s v="n"/>
    <n v="102837"/>
    <s v="Melastomataceae"/>
    <x v="10"/>
    <s v="sp2"/>
    <x v="12"/>
    <s v="Melastoma lisa"/>
    <s v="jun/20/2015"/>
    <n v="94"/>
    <x v="3"/>
    <n v="165.35495939473779"/>
    <m/>
    <n v="6.9362600000000005E-3"/>
    <s v="M"/>
    <m/>
    <n v="83"/>
    <m/>
    <m/>
    <m/>
    <m/>
    <m/>
    <m/>
    <m/>
    <m/>
  </r>
  <r>
    <x v="3"/>
    <s v="MIR0080"/>
    <n v="11"/>
    <s v="n"/>
    <n v="102838"/>
    <s v="Styracaceae"/>
    <x v="4"/>
    <m/>
    <x v="5"/>
    <s v="Styrax"/>
    <s v="jun/20/2015"/>
    <n v="96"/>
    <x v="3"/>
    <n v="115.57106891778855"/>
    <m/>
    <n v="7.2345600000000001E-3"/>
    <m/>
    <m/>
    <m/>
    <m/>
    <m/>
    <m/>
    <m/>
    <m/>
    <m/>
    <m/>
    <m/>
  </r>
  <r>
    <x v="2"/>
    <s v="COP0080"/>
    <n v="13"/>
    <s v="n"/>
    <n v="54222"/>
    <s v="Asteraceae"/>
    <x v="38"/>
    <n v="2"/>
    <x v="98"/>
    <s v="Asteraceae lianosa"/>
    <d v="2015-03-22T00:00:00"/>
    <n v="197"/>
    <x v="0"/>
    <n v="160.81662949074791"/>
    <m/>
    <n v="3.0465065000000003E-2"/>
    <s v="M"/>
    <m/>
    <n v="147"/>
    <m/>
    <m/>
    <m/>
    <m/>
    <m/>
    <m/>
    <m/>
    <m/>
  </r>
  <r>
    <x v="3"/>
    <s v="MIR0080"/>
    <n v="12"/>
    <s v="n"/>
    <n v="102841"/>
    <s v="Styracaceae"/>
    <x v="4"/>
    <m/>
    <x v="5"/>
    <s v="Styrax"/>
    <s v="jun/20/2015"/>
    <n v="97"/>
    <x v="3"/>
    <n v="175.87304313647888"/>
    <m/>
    <n v="7.3860650000000007E-3"/>
    <m/>
    <m/>
    <m/>
    <m/>
    <m/>
    <m/>
    <m/>
    <m/>
    <m/>
    <m/>
    <m/>
  </r>
  <r>
    <x v="0"/>
    <s v="MOJ2060"/>
    <n v="21"/>
    <s v="n"/>
    <n v="101758"/>
    <s v="Adoxaceae"/>
    <x v="0"/>
    <m/>
    <x v="0"/>
    <s v="Viburnum"/>
    <d v="2015-05-09T00:00:00"/>
    <n v="175"/>
    <x v="0"/>
    <n v="160.81053676007829"/>
    <m/>
    <n v="2.4040624999999999E-2"/>
    <s v="Q"/>
    <m/>
    <m/>
    <m/>
    <m/>
    <m/>
    <m/>
    <m/>
    <m/>
    <m/>
    <m/>
  </r>
  <r>
    <x v="3"/>
    <s v="MIR0080"/>
    <n v="13"/>
    <s v="n"/>
    <n v="102843"/>
    <s v="Pentaphylacaceae"/>
    <x v="7"/>
    <s v="vertheoidaes"/>
    <x v="9"/>
    <s v="Alterno aserrado"/>
    <s v="jun/20/2015"/>
    <n v="72"/>
    <x v="3"/>
    <n v="175.42548261981776"/>
    <m/>
    <n v="4.0694399999999997E-3"/>
    <m/>
    <m/>
    <m/>
    <m/>
    <m/>
    <m/>
    <m/>
    <m/>
    <m/>
    <m/>
    <m/>
  </r>
  <r>
    <x v="2"/>
    <s v="COP2080"/>
    <n v="14"/>
    <s v="n"/>
    <n v="54376"/>
    <s v="Rutaceae"/>
    <x v="14"/>
    <s v="cf.melanostictum"/>
    <x v="17"/>
    <s v="Zanthoxylum atorne"/>
    <d v="2015-03-23T00:00:00"/>
    <n v="117"/>
    <x v="0"/>
    <n v="160.79213651019137"/>
    <m/>
    <n v="1.0745865E-2"/>
    <m/>
    <m/>
    <m/>
    <m/>
    <m/>
    <m/>
    <m/>
    <m/>
    <m/>
    <m/>
    <m/>
  </r>
  <r>
    <x v="3"/>
    <s v="MIR0080"/>
    <n v="13"/>
    <s v="n"/>
    <n v="102845"/>
    <s v="Styracaceae"/>
    <x v="4"/>
    <m/>
    <x v="5"/>
    <s v="Styrax"/>
    <s v="jun/20/2015"/>
    <n v="90"/>
    <x v="3"/>
    <n v="114.20579793969119"/>
    <m/>
    <n v="6.3584999999999996E-3"/>
    <m/>
    <m/>
    <m/>
    <m/>
    <m/>
    <m/>
    <m/>
    <m/>
    <m/>
    <m/>
    <m/>
  </r>
  <r>
    <x v="3"/>
    <s v="MIR0080"/>
    <n v="13"/>
    <s v="n"/>
    <n v="102846"/>
    <s v="Styracaceae"/>
    <x v="4"/>
    <m/>
    <x v="5"/>
    <s v="Styrax"/>
    <s v="jun/20/2015"/>
    <n v="90"/>
    <x v="3"/>
    <n v="145.85731643596185"/>
    <m/>
    <n v="6.3584999999999996E-3"/>
    <m/>
    <m/>
    <m/>
    <m/>
    <m/>
    <m/>
    <m/>
    <m/>
    <m/>
    <m/>
    <m/>
  </r>
  <r>
    <x v="3"/>
    <s v="MIR0080"/>
    <n v="14"/>
    <s v="n"/>
    <n v="102847"/>
    <s v="Styracaceae"/>
    <x v="4"/>
    <m/>
    <x v="5"/>
    <s v="Styrax"/>
    <s v="jun/20/2015"/>
    <n v="90"/>
    <x v="3"/>
    <n v="184.52894116391403"/>
    <m/>
    <n v="6.3584999999999996E-3"/>
    <m/>
    <m/>
    <m/>
    <m/>
    <m/>
    <m/>
    <m/>
    <m/>
    <m/>
    <m/>
    <m/>
  </r>
  <r>
    <x v="3"/>
    <s v="MIR0080"/>
    <n v="24"/>
    <s v="n"/>
    <n v="102848"/>
    <s v="Symplocaceae"/>
    <x v="13"/>
    <s v="sp3"/>
    <x v="18"/>
    <s v="Symplocos pequeño"/>
    <s v="jun/20/2015"/>
    <n v="58"/>
    <x v="3"/>
    <n v="154.36925234405803"/>
    <m/>
    <n v="2.6407400000000004E-3"/>
    <m/>
    <m/>
    <m/>
    <m/>
    <m/>
    <m/>
    <m/>
    <m/>
    <m/>
    <m/>
    <m/>
  </r>
  <r>
    <x v="3"/>
    <s v="MIR0080"/>
    <n v="24"/>
    <s v="n"/>
    <n v="102849"/>
    <s v="Rubiaceae"/>
    <x v="41"/>
    <s v="sp1"/>
    <x v="88"/>
    <s v="Psychotria amarilla"/>
    <s v="jun/20/2015"/>
    <n v="52"/>
    <x v="3"/>
    <n v="122.81264198637828"/>
    <m/>
    <n v="2.1226399999999999E-3"/>
    <m/>
    <m/>
    <m/>
    <m/>
    <m/>
    <m/>
    <m/>
    <m/>
    <m/>
    <m/>
    <m/>
  </r>
  <r>
    <x v="1"/>
    <s v="ALM2060"/>
    <n v="42"/>
    <s v="n"/>
    <n v="100369"/>
    <s v="Fagaceae"/>
    <x v="3"/>
    <s v="sp1"/>
    <x v="4"/>
    <s v="Quercus"/>
    <d v="2015-04-16T00:00:00"/>
    <n v="177"/>
    <x v="0"/>
    <n v="160.77493807889016"/>
    <m/>
    <n v="2.4593265E-2"/>
    <m/>
    <m/>
    <m/>
    <m/>
    <m/>
    <m/>
    <m/>
    <m/>
    <m/>
    <m/>
    <m/>
  </r>
  <r>
    <x v="3"/>
    <s v="MIR0080"/>
    <n v="23"/>
    <s v="n"/>
    <n v="102851"/>
    <s v="Rubiaceae"/>
    <x v="41"/>
    <s v="sp1"/>
    <x v="88"/>
    <s v="Psychotria amarilla"/>
    <s v="jun/20/2015"/>
    <n v="73"/>
    <x v="3"/>
    <n v="100.76399579368569"/>
    <m/>
    <n v="4.1832650000000002E-3"/>
    <m/>
    <m/>
    <m/>
    <m/>
    <m/>
    <m/>
    <m/>
    <m/>
    <m/>
    <m/>
    <m/>
  </r>
  <r>
    <x v="3"/>
    <s v="MIR8060"/>
    <n v="33"/>
    <s v="n"/>
    <n v="103621"/>
    <s v="Sapindaceae"/>
    <x v="52"/>
    <s v="rosea"/>
    <x v="82"/>
    <s v="Billia rosea"/>
    <s v="jun/26/2015"/>
    <n v="115"/>
    <x v="0"/>
    <n v="160.67636975198786"/>
    <m/>
    <n v="1.0381625E-2"/>
    <m/>
    <m/>
    <m/>
    <m/>
    <m/>
    <m/>
    <m/>
    <m/>
    <m/>
    <m/>
    <m/>
  </r>
  <r>
    <x v="0"/>
    <s v="MOJ2000"/>
    <n v="21"/>
    <s v="n"/>
    <n v="101549"/>
    <s v="Actinidaceae"/>
    <x v="6"/>
    <m/>
    <x v="8"/>
    <s v="Saurauia"/>
    <d v="2015-05-08T00:00:00"/>
    <n v="122"/>
    <x v="0"/>
    <n v="160.56591016922417"/>
    <m/>
    <n v="1.168394E-2"/>
    <m/>
    <m/>
    <m/>
    <m/>
    <m/>
    <m/>
    <m/>
    <m/>
    <m/>
    <m/>
    <m/>
  </r>
  <r>
    <x v="0"/>
    <s v="MOJ8000"/>
    <n v="23"/>
    <s v="n"/>
    <n v="102449"/>
    <s v="Pentaphylacaceae"/>
    <x v="7"/>
    <s v="vertheoidaes"/>
    <x v="9"/>
    <s v="Alterno aserrado"/>
    <d v="2015-05-15T00:00:00"/>
    <n v="182"/>
    <x v="0"/>
    <n v="160.46932092622512"/>
    <m/>
    <n v="2.6002339999999999E-2"/>
    <m/>
    <m/>
    <m/>
    <m/>
    <m/>
    <m/>
    <m/>
    <m/>
    <m/>
    <m/>
    <m/>
  </r>
  <r>
    <x v="0"/>
    <s v="MOJ4020"/>
    <n v="34"/>
    <s v="n"/>
    <n v="101978"/>
    <s v="Adoxaceae"/>
    <x v="0"/>
    <m/>
    <x v="0"/>
    <s v="Viburnum"/>
    <d v="2015-05-10T00:00:00"/>
    <n v="120"/>
    <x v="0"/>
    <n v="160.43247421740247"/>
    <m/>
    <n v="1.1304E-2"/>
    <m/>
    <m/>
    <m/>
    <m/>
    <m/>
    <m/>
    <m/>
    <m/>
    <m/>
    <m/>
    <m/>
  </r>
  <r>
    <x v="1"/>
    <s v="ALM0000"/>
    <n v="32"/>
    <s v="n"/>
    <n v="100006"/>
    <s v="Sabiaceae"/>
    <x v="29"/>
    <m/>
    <x v="37"/>
    <s v="Meliosma quercus"/>
    <d v="2015-04-14T00:00:00"/>
    <n v="215"/>
    <x v="0"/>
    <n v="160.35188421488033"/>
    <m/>
    <n v="3.6286625000000003E-2"/>
    <m/>
    <m/>
    <m/>
    <m/>
    <m/>
    <m/>
    <m/>
    <m/>
    <m/>
    <m/>
    <m/>
  </r>
  <r>
    <x v="3"/>
    <s v="MIR0080"/>
    <n v="31"/>
    <s v="n"/>
    <n v="102860"/>
    <s v="Malvaceae"/>
    <x v="36"/>
    <m/>
    <x v="52"/>
    <s v="Malvaviscus"/>
    <s v="jun/20/2015"/>
    <n v="67"/>
    <x v="3"/>
    <n v="131.47663722219602"/>
    <m/>
    <n v="3.5238650000000002E-3"/>
    <s v="M"/>
    <m/>
    <n v="64"/>
    <m/>
    <m/>
    <m/>
    <m/>
    <s v="E"/>
    <m/>
    <m/>
    <m/>
  </r>
  <r>
    <x v="3"/>
    <s v="MIR0080"/>
    <n v="31"/>
    <s v="n"/>
    <n v="102861"/>
    <s v="Malvaceae"/>
    <x v="36"/>
    <m/>
    <x v="52"/>
    <s v="Malvaviscus"/>
    <s v="jun/20/2015"/>
    <n v="51"/>
    <x v="3"/>
    <n v="158.0563036181303"/>
    <m/>
    <n v="2.041785E-3"/>
    <m/>
    <m/>
    <m/>
    <m/>
    <m/>
    <m/>
    <m/>
    <m/>
    <m/>
    <m/>
    <m/>
  </r>
  <r>
    <x v="1"/>
    <s v="ALM0040"/>
    <n v="43"/>
    <s v="n"/>
    <n v="100079"/>
    <s v="Sabiaceae"/>
    <x v="29"/>
    <m/>
    <x v="37"/>
    <s v="Meliosma quercus"/>
    <d v="2015-04-14T00:00:00"/>
    <n v="119"/>
    <x v="0"/>
    <n v="160.24367619224864"/>
    <m/>
    <n v="1.1116384999999999E-2"/>
    <m/>
    <m/>
    <m/>
    <m/>
    <m/>
    <m/>
    <m/>
    <m/>
    <m/>
    <m/>
    <m/>
  </r>
  <r>
    <x v="2"/>
    <s v="COP2040"/>
    <n v="14"/>
    <s v="n"/>
    <n v="54323"/>
    <s v="Adoxaceae"/>
    <x v="0"/>
    <m/>
    <x v="0"/>
    <s v="Viburnum"/>
    <d v="2015-03-23T00:00:00"/>
    <n v="232"/>
    <x v="0"/>
    <n v="160.20849415279127"/>
    <m/>
    <n v="4.2251840000000006E-2"/>
    <m/>
    <m/>
    <m/>
    <m/>
    <m/>
    <m/>
    <m/>
    <m/>
    <m/>
    <m/>
    <m/>
  </r>
  <r>
    <x v="1"/>
    <s v="ALM6000"/>
    <n v="12"/>
    <s v="n"/>
    <n v="100627"/>
    <s v="Rubiaceae"/>
    <x v="32"/>
    <s v="sp3"/>
    <x v="99"/>
    <s v="Rubia pesciolo vinotinto"/>
    <d v="2015-04-18T00:00:00"/>
    <n v="150"/>
    <x v="0"/>
    <n v="160.13133291619209"/>
    <m/>
    <n v="1.7662500000000001E-2"/>
    <m/>
    <m/>
    <m/>
    <m/>
    <m/>
    <m/>
    <m/>
    <s v="Fertile"/>
    <s v="Y"/>
    <s v="CMP075"/>
    <m/>
  </r>
  <r>
    <x v="3"/>
    <s v="MIR0080"/>
    <n v="34"/>
    <s v="n"/>
    <n v="102866"/>
    <s v="Rubiaceae"/>
    <x v="41"/>
    <s v="sp1"/>
    <x v="88"/>
    <s v="Psychotria amarilla"/>
    <s v="jun/20/2015"/>
    <n v="86"/>
    <x v="3"/>
    <n v="116.57650699273722"/>
    <m/>
    <n v="5.8058600000000004E-3"/>
    <m/>
    <m/>
    <m/>
    <m/>
    <m/>
    <m/>
    <m/>
    <m/>
    <m/>
    <m/>
    <m/>
  </r>
  <r>
    <x v="3"/>
    <s v="MIR0080"/>
    <n v="34"/>
    <s v="n"/>
    <n v="102867"/>
    <s v="Malvaceae"/>
    <x v="36"/>
    <m/>
    <x v="52"/>
    <s v="Malvaviscus"/>
    <s v="jun/20/2015"/>
    <n v="69"/>
    <x v="3"/>
    <n v="114.47415479120296"/>
    <m/>
    <n v="3.7373850000000002E-3"/>
    <m/>
    <m/>
    <m/>
    <m/>
    <m/>
    <m/>
    <m/>
    <m/>
    <m/>
    <m/>
    <m/>
  </r>
  <r>
    <x v="3"/>
    <s v="MIR0080"/>
    <n v="34"/>
    <s v="n"/>
    <n v="102868"/>
    <s v="Styracaceae"/>
    <x v="4"/>
    <m/>
    <x v="5"/>
    <s v="Styrax"/>
    <s v="jun/20/2015"/>
    <n v="79"/>
    <x v="3"/>
    <n v="120.12361232470042"/>
    <m/>
    <n v="4.8991850000000003E-3"/>
    <m/>
    <m/>
    <m/>
    <m/>
    <m/>
    <m/>
    <m/>
    <m/>
    <m/>
    <m/>
    <m/>
  </r>
  <r>
    <x v="3"/>
    <s v="MIR0080"/>
    <n v="44"/>
    <s v="n"/>
    <n v="102869"/>
    <s v="Rubiaceae"/>
    <x v="41"/>
    <s v="sp1"/>
    <x v="88"/>
    <s v="Psychotria amarilla"/>
    <s v="jun/20/2015"/>
    <n v="58"/>
    <x v="3"/>
    <n v="119.37307478602591"/>
    <m/>
    <n v="2.6407400000000004E-3"/>
    <m/>
    <m/>
    <m/>
    <m/>
    <m/>
    <m/>
    <m/>
    <m/>
    <m/>
    <m/>
    <m/>
  </r>
  <r>
    <x v="3"/>
    <s v="MIR0080"/>
    <n v="43"/>
    <s v="n"/>
    <n v="102870"/>
    <s v="Malvaceae"/>
    <x v="36"/>
    <m/>
    <x v="52"/>
    <s v="Malvaviscus"/>
    <s v="jun/20/2015"/>
    <n v="59"/>
    <x v="3"/>
    <n v="116.56742138953649"/>
    <m/>
    <n v="2.732585E-3"/>
    <m/>
    <m/>
    <m/>
    <m/>
    <m/>
    <m/>
    <m/>
    <m/>
    <m/>
    <m/>
    <m/>
  </r>
  <r>
    <x v="3"/>
    <s v="MIR8020"/>
    <n v="41"/>
    <s v="n"/>
    <n v="103552"/>
    <s v="Styracaceae"/>
    <x v="4"/>
    <m/>
    <x v="5"/>
    <s v="Styrax"/>
    <s v="jun/26/2015"/>
    <n v="228"/>
    <x v="0"/>
    <n v="160.11889881884289"/>
    <m/>
    <n v="4.080744E-2"/>
    <m/>
    <m/>
    <m/>
    <m/>
    <m/>
    <m/>
    <m/>
    <m/>
    <m/>
    <m/>
    <m/>
  </r>
  <r>
    <x v="3"/>
    <s v="MIR0080"/>
    <n v="41"/>
    <s v="n"/>
    <n v="102872"/>
    <s v="Rubiaceae"/>
    <x v="41"/>
    <s v="sp1"/>
    <x v="88"/>
    <s v="Psychotria amarilla"/>
    <s v="jun/20/2015"/>
    <n v="59"/>
    <x v="3"/>
    <n v="166.57453717371988"/>
    <m/>
    <n v="2.732585E-3"/>
    <m/>
    <m/>
    <m/>
    <m/>
    <m/>
    <m/>
    <m/>
    <m/>
    <m/>
    <m/>
    <m/>
  </r>
  <r>
    <x v="3"/>
    <s v="MIR2000"/>
    <n v="11"/>
    <s v="n"/>
    <n v="102873"/>
    <s v="Sabiaceae"/>
    <x v="29"/>
    <m/>
    <x v="37"/>
    <s v="Meliosma quercus"/>
    <s v="jun/21/2015"/>
    <n v="52"/>
    <x v="3"/>
    <n v="147.75071381303047"/>
    <m/>
    <n v="2.1226399999999999E-3"/>
    <m/>
    <m/>
    <m/>
    <m/>
    <m/>
    <m/>
    <m/>
    <m/>
    <m/>
    <m/>
    <m/>
  </r>
  <r>
    <x v="0"/>
    <s v="MOJ0060"/>
    <n v="13"/>
    <s v="n"/>
    <n v="101352"/>
    <s v="Cunoniaceae"/>
    <x v="1"/>
    <m/>
    <x v="1"/>
    <s v="Weinmannia"/>
    <d v="2015-04-27T00:00:00"/>
    <n v="133"/>
    <x v="0"/>
    <n v="160.11786974816332"/>
    <m/>
    <n v="1.3885864999999999E-2"/>
    <m/>
    <m/>
    <m/>
    <m/>
    <m/>
    <m/>
    <m/>
    <m/>
    <m/>
    <m/>
    <m/>
  </r>
  <r>
    <x v="3"/>
    <s v="MIR2000"/>
    <n v="11"/>
    <s v="n"/>
    <n v="102876"/>
    <s v="Malvaceae"/>
    <x v="36"/>
    <m/>
    <x v="52"/>
    <s v="Malvaviscus"/>
    <s v="jun/21/2015"/>
    <n v="59"/>
    <x v="3"/>
    <n v="170.52159334743214"/>
    <m/>
    <n v="2.732585E-3"/>
    <m/>
    <m/>
    <m/>
    <m/>
    <m/>
    <m/>
    <m/>
    <m/>
    <m/>
    <m/>
    <m/>
  </r>
  <r>
    <x v="3"/>
    <s v="MIR2000"/>
    <n v="12"/>
    <s v="n"/>
    <n v="102877"/>
    <s v="Myrtaceae"/>
    <x v="25"/>
    <s v="sp7"/>
    <x v="51"/>
    <s v="Myrto aserrado"/>
    <s v="jun/21/2015"/>
    <n v="77"/>
    <x v="3"/>
    <n v="190.4220337339687"/>
    <m/>
    <n v="4.6542650000000003E-3"/>
    <m/>
    <m/>
    <m/>
    <m/>
    <m/>
    <m/>
    <m/>
    <m/>
    <m/>
    <m/>
    <m/>
  </r>
  <r>
    <x v="3"/>
    <s v="MIR2000"/>
    <n v="12"/>
    <s v="n"/>
    <n v="102878"/>
    <s v="Myrtaceae"/>
    <x v="25"/>
    <s v="sp1"/>
    <x v="100"/>
    <s v="Myrta larga"/>
    <s v="jun/21/2015"/>
    <n v="53"/>
    <x v="3"/>
    <n v="117.95703996208195"/>
    <m/>
    <n v="2.205065E-3"/>
    <m/>
    <m/>
    <m/>
    <m/>
    <m/>
    <m/>
    <m/>
    <s v="E"/>
    <m/>
    <m/>
    <m/>
  </r>
  <r>
    <x v="3"/>
    <s v="MIR2000"/>
    <n v="12"/>
    <s v="n"/>
    <n v="102879"/>
    <s v="Rubiaceae"/>
    <x v="41"/>
    <s v="sp1"/>
    <x v="88"/>
    <s v="Psychotria amarilla"/>
    <s v="jun/21/2015"/>
    <n v="87"/>
    <x v="3"/>
    <n v="137.42491536183809"/>
    <m/>
    <n v="5.9416649999999996E-3"/>
    <m/>
    <m/>
    <m/>
    <m/>
    <m/>
    <m/>
    <m/>
    <m/>
    <m/>
    <m/>
    <m/>
  </r>
  <r>
    <x v="3"/>
    <s v="MIR2000"/>
    <n v="12"/>
    <s v="n"/>
    <n v="102880"/>
    <s v="Rubiaceae"/>
    <x v="41"/>
    <s v="sp1"/>
    <x v="88"/>
    <s v="Psychotria amarilla"/>
    <s v="jun/21/2015"/>
    <n v="50"/>
    <x v="3"/>
    <n v="168.49050114599476"/>
    <m/>
    <n v="1.9624999999999998E-3"/>
    <s v="Q"/>
    <m/>
    <m/>
    <m/>
    <m/>
    <m/>
    <m/>
    <m/>
    <m/>
    <m/>
    <m/>
  </r>
  <r>
    <x v="2"/>
    <s v="COP0040"/>
    <n v="32"/>
    <s v="n"/>
    <n v="54149"/>
    <s v="Fagaceae"/>
    <x v="3"/>
    <s v="sp1"/>
    <x v="4"/>
    <s v="Quercus"/>
    <d v="2015-03-22T00:00:00"/>
    <n v="150"/>
    <x v="0"/>
    <n v="160.11562036658569"/>
    <m/>
    <n v="1.7662500000000001E-2"/>
    <m/>
    <m/>
    <m/>
    <m/>
    <m/>
    <m/>
    <m/>
    <m/>
    <m/>
    <m/>
    <m/>
  </r>
  <r>
    <x v="3"/>
    <s v="MIR2000"/>
    <n v="12"/>
    <s v="n"/>
    <n v="102882"/>
    <s v="Malvaceae"/>
    <x v="36"/>
    <m/>
    <x v="52"/>
    <s v="Malvaviscus"/>
    <s v="jun/21/2015"/>
    <n v="61"/>
    <x v="3"/>
    <n v="153.62601087489017"/>
    <m/>
    <n v="2.9209850000000001E-3"/>
    <m/>
    <m/>
    <m/>
    <m/>
    <m/>
    <m/>
    <m/>
    <m/>
    <m/>
    <m/>
    <m/>
  </r>
  <r>
    <x v="3"/>
    <s v="MIR2000"/>
    <n v="14"/>
    <s v="n"/>
    <n v="102883"/>
    <s v="Styracaceae"/>
    <x v="4"/>
    <m/>
    <x v="5"/>
    <s v="Styrax"/>
    <s v="jun/21/2015"/>
    <n v="59"/>
    <x v="3"/>
    <n v="137.08108843781744"/>
    <m/>
    <n v="2.732585E-3"/>
    <m/>
    <m/>
    <m/>
    <m/>
    <m/>
    <m/>
    <m/>
    <m/>
    <m/>
    <m/>
    <m/>
  </r>
  <r>
    <x v="3"/>
    <s v="MIR2000"/>
    <n v="22"/>
    <s v="n"/>
    <n v="102888"/>
    <s v="Araliaceae"/>
    <x v="22"/>
    <s v="sp3"/>
    <x v="49"/>
    <s v="Dendropanax mirador"/>
    <s v="jun/21/2015"/>
    <n v="85"/>
    <x v="3"/>
    <n v="181.31154618188125"/>
    <m/>
    <n v="5.6716249999999996E-3"/>
    <m/>
    <m/>
    <m/>
    <m/>
    <m/>
    <m/>
    <m/>
    <m/>
    <m/>
    <m/>
    <m/>
  </r>
  <r>
    <x v="3"/>
    <s v="MIR2000"/>
    <n v="22"/>
    <s v="n"/>
    <n v="102889"/>
    <s v="Araliaceae"/>
    <x v="22"/>
    <s v="sp3"/>
    <x v="49"/>
    <s v="Dendropanax mirador"/>
    <s v="jun/21/2015"/>
    <n v="69"/>
    <x v="3"/>
    <n v="180.84227772240897"/>
    <m/>
    <n v="3.7373850000000002E-3"/>
    <m/>
    <m/>
    <m/>
    <m/>
    <m/>
    <m/>
    <m/>
    <m/>
    <m/>
    <m/>
    <m/>
  </r>
  <r>
    <x v="3"/>
    <s v="MIR2000"/>
    <n v="22"/>
    <s v="n"/>
    <n v="102890"/>
    <s v="Sabiaceae"/>
    <x v="29"/>
    <m/>
    <x v="37"/>
    <s v="Meliosma quercus"/>
    <s v="jun/21/2015"/>
    <n v="77"/>
    <x v="3"/>
    <n v="191.58518596207131"/>
    <m/>
    <n v="4.6542650000000003E-3"/>
    <m/>
    <m/>
    <m/>
    <m/>
    <m/>
    <m/>
    <m/>
    <m/>
    <m/>
    <m/>
    <m/>
  </r>
  <r>
    <x v="3"/>
    <s v="MIR2000"/>
    <n v="21"/>
    <s v="n"/>
    <n v="102891"/>
    <s v="Malvaceae"/>
    <x v="36"/>
    <m/>
    <x v="52"/>
    <s v="Malvaviscus"/>
    <s v="jun/21/2015"/>
    <n v="61"/>
    <x v="3"/>
    <n v="164.06565509279667"/>
    <m/>
    <n v="2.9209850000000001E-3"/>
    <m/>
    <m/>
    <m/>
    <m/>
    <m/>
    <m/>
    <m/>
    <m/>
    <m/>
    <m/>
    <m/>
  </r>
  <r>
    <x v="2"/>
    <s v="COP0080"/>
    <n v="21"/>
    <s v="n"/>
    <n v="54234"/>
    <s v="Fagaceae"/>
    <x v="3"/>
    <s v="sp1"/>
    <x v="4"/>
    <s v="Quercus"/>
    <d v="2015-03-23T00:00:00"/>
    <n v="288"/>
    <x v="0"/>
    <n v="160.11358889211493"/>
    <n v="160"/>
    <n v="6.5111039999999995E-2"/>
    <s v="A"/>
    <s v="M"/>
    <n v="135"/>
    <m/>
    <m/>
    <m/>
    <m/>
    <m/>
    <m/>
    <m/>
    <s v="Measure at, 160"/>
  </r>
  <r>
    <x v="1"/>
    <s v="ALM2000"/>
    <n v="13"/>
    <s v="n"/>
    <n v="100222"/>
    <s v="Cornaceae"/>
    <x v="5"/>
    <s v="disciflora"/>
    <x v="7"/>
    <s v="Cornus"/>
    <d v="2015-04-15T00:00:00"/>
    <n v="974"/>
    <x v="1"/>
    <n v="168.48765825839087"/>
    <n v="400"/>
    <n v="0.74471066000000008"/>
    <s v="B"/>
    <m/>
    <m/>
    <m/>
    <m/>
    <m/>
    <m/>
    <m/>
    <m/>
    <m/>
    <s v="Measure at 4m"/>
  </r>
  <r>
    <x v="3"/>
    <s v="MIR2000"/>
    <n v="33"/>
    <s v="n"/>
    <n v="102895"/>
    <s v="Magnoliaceae"/>
    <x v="12"/>
    <m/>
    <x v="14"/>
    <s v="Magnolia"/>
    <s v="jun/21/2015"/>
    <n v="75"/>
    <x v="3"/>
    <n v="155.47450838706538"/>
    <m/>
    <n v="4.4156250000000003E-3"/>
    <m/>
    <m/>
    <m/>
    <m/>
    <m/>
    <m/>
    <m/>
    <m/>
    <m/>
    <m/>
    <m/>
  </r>
  <r>
    <x v="3"/>
    <s v="MIR2000"/>
    <n v="34"/>
    <s v="n"/>
    <n v="102896"/>
    <s v="Malvaceae"/>
    <x v="36"/>
    <m/>
    <x v="52"/>
    <s v="Malvaviscus"/>
    <s v="jun/21/2015"/>
    <n v="62"/>
    <x v="3"/>
    <n v="145.9483017138347"/>
    <m/>
    <n v="3.01754E-3"/>
    <m/>
    <m/>
    <m/>
    <m/>
    <m/>
    <m/>
    <m/>
    <m/>
    <m/>
    <m/>
    <m/>
  </r>
  <r>
    <x v="3"/>
    <s v="MIR2000"/>
    <n v="34"/>
    <s v="n"/>
    <n v="102897"/>
    <s v="Araliaceae"/>
    <x v="9"/>
    <s v="sp2"/>
    <x v="43"/>
    <s v="schefflera glabra"/>
    <s v="jun/21/2015"/>
    <n v="59"/>
    <x v="3"/>
    <n v="117.83808170966357"/>
    <m/>
    <n v="2.732585E-3"/>
    <m/>
    <m/>
    <m/>
    <m/>
    <m/>
    <m/>
    <m/>
    <m/>
    <m/>
    <m/>
    <m/>
  </r>
  <r>
    <x v="0"/>
    <s v="MOJ6040"/>
    <n v="31"/>
    <s v="n"/>
    <n v="102304"/>
    <s v="Actinidaceae"/>
    <x v="6"/>
    <m/>
    <x v="8"/>
    <s v="Saurauia"/>
    <d v="2015-05-12T00:00:00"/>
    <n v="126"/>
    <x v="0"/>
    <n v="160.09690507556337"/>
    <m/>
    <n v="1.246266E-2"/>
    <m/>
    <m/>
    <m/>
    <m/>
    <m/>
    <m/>
    <m/>
    <m/>
    <m/>
    <m/>
    <m/>
  </r>
  <r>
    <x v="1"/>
    <s v="ALM0060"/>
    <n v="21"/>
    <s v="n"/>
    <n v="100109"/>
    <s v="Verbenaceae"/>
    <x v="34"/>
    <m/>
    <x v="46"/>
    <s v="Fruto naranja"/>
    <d v="2015-04-14T00:00:00"/>
    <n v="122"/>
    <x v="0"/>
    <n v="160.07163411009657"/>
    <m/>
    <n v="1.168394E-2"/>
    <m/>
    <m/>
    <m/>
    <m/>
    <m/>
    <m/>
    <m/>
    <m/>
    <m/>
    <m/>
    <m/>
  </r>
  <r>
    <x v="0"/>
    <s v="MOJ0020"/>
    <n v="42"/>
    <s v="n"/>
    <n v="101273"/>
    <s v="Styracaceae"/>
    <x v="4"/>
    <m/>
    <x v="5"/>
    <s v="Styrax"/>
    <d v="2015-04-26T00:00:00"/>
    <n v="126"/>
    <x v="0"/>
    <n v="160.06121966964162"/>
    <m/>
    <n v="1.246266E-2"/>
    <m/>
    <m/>
    <m/>
    <m/>
    <m/>
    <m/>
    <m/>
    <m/>
    <m/>
    <m/>
    <m/>
  </r>
  <r>
    <x v="3"/>
    <s v="MIR2020"/>
    <n v="11"/>
    <s v="n"/>
    <n v="102902"/>
    <s v="Melastomataceae"/>
    <x v="10"/>
    <s v="sp2"/>
    <x v="12"/>
    <s v="Melastoma lisa"/>
    <s v="jun/21/2015"/>
    <n v="84"/>
    <x v="3"/>
    <n v="172.99133483880524"/>
    <m/>
    <n v="5.5389599999999999E-3"/>
    <m/>
    <m/>
    <m/>
    <m/>
    <m/>
    <m/>
    <m/>
    <m/>
    <m/>
    <m/>
    <m/>
  </r>
  <r>
    <x v="3"/>
    <s v="MIR2020"/>
    <n v="11"/>
    <s v="n"/>
    <n v="102903"/>
    <s v="Styracaceae"/>
    <x v="4"/>
    <m/>
    <x v="5"/>
    <s v="Styrax"/>
    <s v="jun/21/2015"/>
    <n v="60"/>
    <x v="3"/>
    <n v="124.40866956705055"/>
    <m/>
    <n v="2.826E-3"/>
    <m/>
    <m/>
    <m/>
    <m/>
    <m/>
    <m/>
    <m/>
    <m/>
    <m/>
    <m/>
    <m/>
  </r>
  <r>
    <x v="3"/>
    <s v="MIR4020"/>
    <n v="12"/>
    <s v="n"/>
    <n v="103157"/>
    <s v="Euphorbiaceae"/>
    <x v="23"/>
    <m/>
    <x v="29"/>
    <s v="Sapium"/>
    <s v="jun/22/2015"/>
    <n v="429"/>
    <x v="2"/>
    <n v="161.91364380904258"/>
    <m/>
    <n v="0.144472185"/>
    <m/>
    <m/>
    <m/>
    <m/>
    <m/>
    <m/>
    <m/>
    <m/>
    <m/>
    <m/>
    <m/>
  </r>
  <r>
    <x v="3"/>
    <s v="MIR2020"/>
    <n v="12"/>
    <s v="n"/>
    <n v="102905"/>
    <s v="Styracaceae"/>
    <x v="4"/>
    <m/>
    <x v="5"/>
    <s v="Styrax"/>
    <s v="jun/21/2015"/>
    <n v="76"/>
    <x v="3"/>
    <n v="120.55570875871803"/>
    <m/>
    <n v="4.5341599999999998E-3"/>
    <m/>
    <m/>
    <m/>
    <m/>
    <m/>
    <m/>
    <m/>
    <m/>
    <m/>
    <m/>
    <m/>
  </r>
  <r>
    <x v="3"/>
    <s v="MIR2020"/>
    <n v="12"/>
    <s v="n"/>
    <n v="102907"/>
    <s v="Rubiaceae"/>
    <x v="20"/>
    <m/>
    <x v="24"/>
    <s v="cf Rondeletia"/>
    <s v="jun/21/2015"/>
    <n v="50"/>
    <x v="3"/>
    <n v="177.91214437037991"/>
    <m/>
    <n v="1.9624999999999998E-3"/>
    <m/>
    <m/>
    <m/>
    <m/>
    <m/>
    <m/>
    <m/>
    <m/>
    <m/>
    <m/>
    <m/>
  </r>
  <r>
    <x v="3"/>
    <s v="MIR2040"/>
    <n v="22"/>
    <s v="n"/>
    <n v="102980"/>
    <s v="Cornaceae"/>
    <x v="5"/>
    <s v="disciflora"/>
    <x v="7"/>
    <s v="Cornus"/>
    <s v="jun/21/2015"/>
    <n v="411"/>
    <x v="2"/>
    <n v="160.1708219037379"/>
    <n v="160"/>
    <n v="0.13260298500000001"/>
    <s v="A"/>
    <m/>
    <m/>
    <m/>
    <m/>
    <m/>
    <m/>
    <m/>
    <m/>
    <m/>
    <s v="Measured at 160"/>
  </r>
  <r>
    <x v="3"/>
    <s v="MIR2020"/>
    <n v="13"/>
    <s v="n"/>
    <n v="102909"/>
    <s v="Rubiaceae"/>
    <x v="20"/>
    <m/>
    <x v="24"/>
    <s v="cf Rondeletia"/>
    <s v="jun/21/2015"/>
    <n v="67"/>
    <x v="3"/>
    <n v="152.69748230156227"/>
    <m/>
    <n v="3.5238650000000002E-3"/>
    <m/>
    <m/>
    <m/>
    <m/>
    <m/>
    <m/>
    <m/>
    <m/>
    <m/>
    <m/>
    <m/>
  </r>
  <r>
    <x v="3"/>
    <s v="MIR8040"/>
    <n v="23"/>
    <s v="n"/>
    <n v="103569"/>
    <s v="Magnoliaceae"/>
    <x v="12"/>
    <m/>
    <x v="14"/>
    <s v="Magnolia"/>
    <s v="jun/26/2015"/>
    <n v="430"/>
    <x v="2"/>
    <n v="160.07244688245549"/>
    <n v="210"/>
    <n v="0.14514650000000001"/>
    <s v="A"/>
    <m/>
    <m/>
    <m/>
    <m/>
    <m/>
    <m/>
    <m/>
    <m/>
    <m/>
    <s v="Measured at 210"/>
  </r>
  <r>
    <x v="3"/>
    <s v="MIR2020"/>
    <n v="14"/>
    <s v="n"/>
    <n v="102911"/>
    <s v="Meliaceae"/>
    <x v="48"/>
    <s v="sp4"/>
    <x v="94"/>
    <s v="Trichillia"/>
    <s v="jun/21/2015"/>
    <n v="67"/>
    <x v="3"/>
    <n v="171.90502717086142"/>
    <m/>
    <n v="3.5238650000000002E-3"/>
    <m/>
    <m/>
    <m/>
    <m/>
    <m/>
    <m/>
    <m/>
    <m/>
    <m/>
    <m/>
    <m/>
  </r>
  <r>
    <x v="0"/>
    <s v="MOJ0080"/>
    <n v="44"/>
    <s v="n"/>
    <n v="101470"/>
    <s v="Fagaceae"/>
    <x v="3"/>
    <s v="sp2"/>
    <x v="6"/>
    <s v="Quercus lanceolado"/>
    <d v="2015-05-08T00:00:00"/>
    <n v="174"/>
    <x v="0"/>
    <n v="159.94921493075071"/>
    <m/>
    <n v="2.3766659999999998E-2"/>
    <m/>
    <m/>
    <m/>
    <m/>
    <m/>
    <m/>
    <m/>
    <m/>
    <m/>
    <m/>
    <m/>
  </r>
  <r>
    <x v="3"/>
    <s v="MIR4040"/>
    <n v="42"/>
    <s v="n"/>
    <n v="103216"/>
    <s v="Styracaceae"/>
    <x v="4"/>
    <m/>
    <x v="5"/>
    <s v="Styrax"/>
    <s v="jun/22/2015"/>
    <n v="120"/>
    <x v="0"/>
    <n v="159.92795092020802"/>
    <m/>
    <n v="1.1304E-2"/>
    <m/>
    <m/>
    <m/>
    <m/>
    <m/>
    <m/>
    <m/>
    <m/>
    <m/>
    <m/>
    <m/>
  </r>
  <r>
    <x v="3"/>
    <s v="MIR2020"/>
    <n v="23"/>
    <s v="n"/>
    <n v="102915"/>
    <s v="Rubiaceae"/>
    <x v="8"/>
    <s v="sp1"/>
    <x v="10"/>
    <s v="Alzatea peluda"/>
    <s v="jun/21/2015"/>
    <n v="61"/>
    <x v="3"/>
    <n v="163.74012639773926"/>
    <m/>
    <n v="2.9209850000000001E-3"/>
    <m/>
    <m/>
    <m/>
    <m/>
    <m/>
    <m/>
    <m/>
    <m/>
    <m/>
    <m/>
    <m/>
  </r>
  <r>
    <x v="3"/>
    <s v="MIR2020"/>
    <n v="23"/>
    <s v="n"/>
    <n v="102916"/>
    <s v="Rubiaceae"/>
    <x v="20"/>
    <m/>
    <x v="24"/>
    <s v="cf Rondeletia"/>
    <s v="jun/21/2015"/>
    <n v="93"/>
    <x v="3"/>
    <n v="186.02690291460948"/>
    <m/>
    <n v="6.7894649999999997E-3"/>
    <m/>
    <m/>
    <m/>
    <m/>
    <m/>
    <m/>
    <m/>
    <m/>
    <m/>
    <m/>
    <m/>
  </r>
  <r>
    <x v="3"/>
    <s v="MIR2020"/>
    <n v="23"/>
    <s v="n"/>
    <n v="102917"/>
    <s v="Rubiaceae"/>
    <x v="41"/>
    <s v="sp1"/>
    <x v="88"/>
    <s v="Psychotria amarilla"/>
    <s v="jun/21/2015"/>
    <n v="54"/>
    <x v="3"/>
    <n v="166.12559937237711"/>
    <m/>
    <n v="2.2890599999999999E-3"/>
    <m/>
    <m/>
    <m/>
    <m/>
    <m/>
    <m/>
    <m/>
    <m/>
    <m/>
    <m/>
    <m/>
  </r>
  <r>
    <x v="3"/>
    <s v="MIR2020"/>
    <n v="23"/>
    <s v="n"/>
    <n v="102918"/>
    <s v="Magnoliaceae"/>
    <x v="12"/>
    <m/>
    <x v="14"/>
    <s v="Magnolia"/>
    <s v="jun/21/2015"/>
    <n v="90"/>
    <x v="3"/>
    <n v="101.37082328250618"/>
    <m/>
    <n v="6.3584999999999996E-3"/>
    <m/>
    <m/>
    <m/>
    <m/>
    <m/>
    <m/>
    <m/>
    <m/>
    <m/>
    <m/>
    <m/>
  </r>
  <r>
    <x v="1"/>
    <s v="ALM8080"/>
    <n v="21"/>
    <s v="n"/>
    <n v="101130"/>
    <s v="Fagaceae"/>
    <x v="3"/>
    <s v="sp1"/>
    <x v="4"/>
    <s v="Quercus"/>
    <d v="2015-04-21T00:00:00"/>
    <n v="985"/>
    <x v="1"/>
    <n v="167.73999747858323"/>
    <n v="370"/>
    <n v="0.761626625"/>
    <s v="B"/>
    <m/>
    <m/>
    <m/>
    <m/>
    <m/>
    <m/>
    <m/>
    <m/>
    <m/>
    <s v="Measure at 370"/>
  </r>
  <r>
    <x v="3"/>
    <s v="MIR0020"/>
    <n v="14"/>
    <s v="n"/>
    <n v="102734"/>
    <s v="Meliaceae"/>
    <x v="46"/>
    <m/>
    <x v="68"/>
    <s v="Guarea"/>
    <s v="jun/20/2015"/>
    <n v="114"/>
    <x v="0"/>
    <n v="159.89493042802201"/>
    <m/>
    <n v="1.020186E-2"/>
    <m/>
    <m/>
    <m/>
    <m/>
    <m/>
    <m/>
    <m/>
    <m/>
    <m/>
    <m/>
    <m/>
  </r>
  <r>
    <x v="3"/>
    <s v="MIR2020"/>
    <n v="22"/>
    <s v="n"/>
    <n v="102921"/>
    <s v="Verbenaceae"/>
    <x v="34"/>
    <m/>
    <x v="46"/>
    <s v="Cytarexylum"/>
    <s v="jun/21/2015"/>
    <n v="82"/>
    <x v="3"/>
    <n v="148.90092184057676"/>
    <m/>
    <n v="5.2783400000000003E-3"/>
    <m/>
    <m/>
    <m/>
    <m/>
    <m/>
    <m/>
    <m/>
    <m/>
    <m/>
    <m/>
    <m/>
  </r>
  <r>
    <x v="0"/>
    <s v="MOJ6060"/>
    <n v="31"/>
    <s v="n"/>
    <n v="102357"/>
    <s v="Adoxaceae"/>
    <x v="0"/>
    <m/>
    <x v="0"/>
    <s v="Viburnum"/>
    <d v="2015-05-12T00:00:00"/>
    <n v="135"/>
    <x v="0"/>
    <n v="159.88741782500122"/>
    <m/>
    <n v="1.4306625E-2"/>
    <m/>
    <m/>
    <m/>
    <m/>
    <m/>
    <m/>
    <m/>
    <m/>
    <m/>
    <m/>
    <m/>
  </r>
  <r>
    <x v="0"/>
    <s v="MOJ6040"/>
    <n v="42"/>
    <s v="n"/>
    <n v="102322"/>
    <s v="Fagaceae"/>
    <x v="3"/>
    <s v="sp2"/>
    <x v="6"/>
    <s v="Quercus lanceolado"/>
    <d v="2015-05-12T00:00:00"/>
    <n v="161"/>
    <x v="0"/>
    <n v="159.85758545468829"/>
    <m/>
    <n v="2.0347984999999999E-2"/>
    <m/>
    <m/>
    <m/>
    <m/>
    <m/>
    <m/>
    <m/>
    <m/>
    <m/>
    <m/>
    <m/>
  </r>
  <r>
    <x v="1"/>
    <s v="ALM2000"/>
    <n v="44"/>
    <s v="n"/>
    <n v="100247"/>
    <s v="Indet"/>
    <x v="47"/>
    <n v="5"/>
    <x v="101"/>
    <s v="Indet.5"/>
    <d v="2015-04-15T00:00:00"/>
    <n v="246"/>
    <x v="0"/>
    <n v="159.71202982457407"/>
    <m/>
    <n v="4.7505060000000002E-2"/>
    <m/>
    <m/>
    <m/>
    <m/>
    <m/>
    <m/>
    <m/>
    <m/>
    <m/>
    <m/>
    <n v="100457"/>
  </r>
  <r>
    <x v="3"/>
    <s v="MIR2020"/>
    <n v="22"/>
    <s v="n"/>
    <n v="102925"/>
    <s v="Styracaceae"/>
    <x v="4"/>
    <m/>
    <x v="5"/>
    <s v="Styrax"/>
    <s v="jun/21/2015"/>
    <n v="58"/>
    <x v="3"/>
    <n v="190.01452430358606"/>
    <m/>
    <n v="2.6407400000000004E-3"/>
    <m/>
    <m/>
    <m/>
    <m/>
    <m/>
    <m/>
    <m/>
    <m/>
    <m/>
    <m/>
    <m/>
  </r>
  <r>
    <x v="1"/>
    <s v="ALM8060"/>
    <n v="14"/>
    <s v="n"/>
    <n v="101062"/>
    <s v="Cunoniaceae"/>
    <x v="1"/>
    <m/>
    <x v="1"/>
    <s v="Weinmannia"/>
    <d v="2015-04-21T00:00:00"/>
    <n v="151"/>
    <x v="0"/>
    <n v="159.55172849253591"/>
    <m/>
    <n v="1.7898785E-2"/>
    <m/>
    <m/>
    <m/>
    <m/>
    <m/>
    <m/>
    <m/>
    <m/>
    <m/>
    <m/>
    <m/>
  </r>
  <r>
    <x v="3"/>
    <s v="MIR8080"/>
    <n v="33"/>
    <s v="n"/>
    <n v="103658"/>
    <s v="Lauraceae"/>
    <x v="24"/>
    <s v="sp1"/>
    <x v="30"/>
    <s v="Laurel coco"/>
    <s v="jun/26/2015"/>
    <n v="167"/>
    <x v="0"/>
    <n v="159.52670977493557"/>
    <m/>
    <n v="2.1892865000000001E-2"/>
    <m/>
    <m/>
    <m/>
    <m/>
    <m/>
    <m/>
    <m/>
    <m/>
    <m/>
    <m/>
    <m/>
  </r>
  <r>
    <x v="3"/>
    <s v="MIR0040"/>
    <n v="33"/>
    <s v="n"/>
    <n v="102778"/>
    <s v="Styracaceae"/>
    <x v="4"/>
    <m/>
    <x v="5"/>
    <s v="Styrax"/>
    <s v="jun/20/2015"/>
    <n v="349"/>
    <x v="2"/>
    <n v="159.67223824911207"/>
    <m/>
    <n v="9.5613785000000007E-2"/>
    <m/>
    <m/>
    <m/>
    <m/>
    <m/>
    <m/>
    <m/>
    <m/>
    <m/>
    <m/>
    <m/>
  </r>
  <r>
    <x v="3"/>
    <s v="MIR2020"/>
    <n v="21"/>
    <s v="n"/>
    <n v="102929"/>
    <s v="Meliaceae"/>
    <x v="48"/>
    <s v="sp4"/>
    <x v="94"/>
    <s v="Trichillia"/>
    <s v="jun/21/2015"/>
    <n v="56"/>
    <x v="3"/>
    <n v="173.12578698876268"/>
    <m/>
    <n v="2.4617600000000003E-3"/>
    <m/>
    <m/>
    <m/>
    <m/>
    <m/>
    <m/>
    <m/>
    <m/>
    <m/>
    <m/>
    <m/>
  </r>
  <r>
    <x v="3"/>
    <s v="MIR2020"/>
    <n v="31"/>
    <s v="n"/>
    <n v="102930"/>
    <s v="Lauraceae"/>
    <x v="31"/>
    <m/>
    <x v="39"/>
    <s v="Cinnamomun"/>
    <s v="jun/21/2015"/>
    <n v="80"/>
    <x v="3"/>
    <n v="125.00946296026112"/>
    <m/>
    <n v="5.0239999999999998E-3"/>
    <m/>
    <m/>
    <m/>
    <m/>
    <m/>
    <m/>
    <m/>
    <m/>
    <m/>
    <m/>
    <m/>
  </r>
  <r>
    <x v="3"/>
    <s v="MIR2020"/>
    <n v="31"/>
    <s v="n"/>
    <n v="102931"/>
    <s v="Rubiaceae"/>
    <x v="41"/>
    <s v="sp1"/>
    <x v="88"/>
    <s v="Psychotria amarilla"/>
    <s v="jun/21/2015"/>
    <n v="51"/>
    <x v="3"/>
    <n v="100.22138603869104"/>
    <m/>
    <n v="2.041785E-3"/>
    <m/>
    <m/>
    <m/>
    <m/>
    <m/>
    <m/>
    <m/>
    <m/>
    <m/>
    <m/>
    <m/>
  </r>
  <r>
    <x v="3"/>
    <s v="MIR2020"/>
    <n v="31"/>
    <s v="n"/>
    <n v="102932"/>
    <s v="Malvaceae"/>
    <x v="36"/>
    <m/>
    <x v="52"/>
    <s v="Malvaviscus"/>
    <s v="jun/21/2015"/>
    <n v="78"/>
    <x v="3"/>
    <n v="162.57526337065389"/>
    <m/>
    <n v="4.7759400000000002E-3"/>
    <m/>
    <m/>
    <m/>
    <m/>
    <m/>
    <m/>
    <m/>
    <m/>
    <m/>
    <m/>
    <m/>
  </r>
  <r>
    <x v="3"/>
    <s v="MIR4060"/>
    <n v="23"/>
    <s v="n"/>
    <n v="103231"/>
    <s v="Styracaceae"/>
    <x v="4"/>
    <m/>
    <x v="5"/>
    <s v="Styrax"/>
    <s v="jun/22/2015"/>
    <n v="336"/>
    <x v="2"/>
    <n v="159.63810147850739"/>
    <m/>
    <n v="8.8623359999999998E-2"/>
    <m/>
    <m/>
    <m/>
    <m/>
    <m/>
    <m/>
    <m/>
    <m/>
    <m/>
    <m/>
    <m/>
  </r>
  <r>
    <x v="3"/>
    <s v="MIR2020"/>
    <n v="31"/>
    <s v="n"/>
    <n v="102934"/>
    <s v="Malvaceae"/>
    <x v="36"/>
    <m/>
    <x v="52"/>
    <s v="Malvaviscus"/>
    <s v="jun/21/2015"/>
    <n v="53"/>
    <x v="3"/>
    <n v="172.41468215780355"/>
    <m/>
    <n v="2.205065E-3"/>
    <m/>
    <m/>
    <m/>
    <m/>
    <m/>
    <m/>
    <m/>
    <m/>
    <m/>
    <m/>
    <m/>
  </r>
  <r>
    <x v="3"/>
    <s v="MIR2020"/>
    <n v="31"/>
    <s v="n"/>
    <n v="102935"/>
    <s v="Pentaphylacaceae"/>
    <x v="7"/>
    <s v="vertheoidaes"/>
    <x v="9"/>
    <s v="Alterno aserrado"/>
    <s v="jun/21/2015"/>
    <n v="73"/>
    <x v="3"/>
    <n v="118.24081682577899"/>
    <m/>
    <n v="4.1832650000000002E-3"/>
    <m/>
    <m/>
    <m/>
    <m/>
    <m/>
    <m/>
    <m/>
    <m/>
    <m/>
    <m/>
    <m/>
  </r>
  <r>
    <x v="3"/>
    <s v="MIR2020"/>
    <n v="31"/>
    <s v="n"/>
    <n v="102936"/>
    <s v="Malvaceae"/>
    <x v="36"/>
    <m/>
    <x v="52"/>
    <s v="Malvaviscus"/>
    <s v="jun/21/2015"/>
    <n v="59"/>
    <x v="3"/>
    <n v="157.06801397104502"/>
    <m/>
    <n v="2.732585E-3"/>
    <m/>
    <m/>
    <m/>
    <m/>
    <m/>
    <m/>
    <m/>
    <m/>
    <m/>
    <m/>
    <m/>
  </r>
  <r>
    <x v="1"/>
    <s v="ALM0080"/>
    <n v="13"/>
    <s v="n"/>
    <n v="100139"/>
    <s v="Rutaceae"/>
    <x v="14"/>
    <s v="cf.melanostictum"/>
    <x v="17"/>
    <s v="Zanthoxylum"/>
    <d v="2015-04-15T00:00:00"/>
    <n v="215"/>
    <x v="0"/>
    <n v="159.50240792916546"/>
    <m/>
    <n v="3.6286625000000003E-2"/>
    <m/>
    <m/>
    <m/>
    <m/>
    <m/>
    <m/>
    <m/>
    <m/>
    <m/>
    <m/>
    <m/>
  </r>
  <r>
    <x v="3"/>
    <s v="MIR2020"/>
    <n v="32"/>
    <s v="n"/>
    <n v="102938"/>
    <s v="Malvaceae"/>
    <x v="36"/>
    <m/>
    <x v="52"/>
    <s v="Malvaviscus"/>
    <s v="jun/21/2015"/>
    <n v="50"/>
    <x v="3"/>
    <n v="135.97793791328169"/>
    <m/>
    <n v="1.9624999999999998E-3"/>
    <m/>
    <m/>
    <m/>
    <m/>
    <m/>
    <m/>
    <m/>
    <m/>
    <m/>
    <m/>
    <m/>
  </r>
  <r>
    <x v="3"/>
    <s v="MIR2020"/>
    <n v="32"/>
    <s v="n"/>
    <n v="102939"/>
    <s v="Malvaceae"/>
    <x v="36"/>
    <m/>
    <x v="52"/>
    <s v="Malvaviscus"/>
    <s v="jun/21/2015"/>
    <n v="57"/>
    <x v="3"/>
    <n v="127.94630010494258"/>
    <m/>
    <n v="2.550465E-3"/>
    <m/>
    <m/>
    <m/>
    <m/>
    <m/>
    <m/>
    <m/>
    <m/>
    <m/>
    <m/>
    <m/>
  </r>
  <r>
    <x v="1"/>
    <s v="ALM8000"/>
    <n v="24"/>
    <s v="n"/>
    <n v="100852"/>
    <s v="Symplocaceae"/>
    <x v="13"/>
    <s v="sp1"/>
    <x v="15"/>
    <s v="Symplocos"/>
    <d v="2015-04-20T00:00:00"/>
    <n v="221"/>
    <x v="0"/>
    <n v="159.46788706315328"/>
    <m/>
    <n v="3.8340185000000006E-2"/>
    <s v="M"/>
    <m/>
    <n v="56"/>
    <m/>
    <m/>
    <m/>
    <m/>
    <m/>
    <m/>
    <m/>
    <m/>
  </r>
  <r>
    <x v="3"/>
    <s v="MIR2020"/>
    <n v="33"/>
    <s v="n"/>
    <n v="102941"/>
    <s v="Araliaceae"/>
    <x v="22"/>
    <s v="sp3"/>
    <x v="49"/>
    <s v="Dendropanax mirador"/>
    <s v="jun/21/2015"/>
    <n v="53"/>
    <x v="3"/>
    <n v="185.62839831144376"/>
    <m/>
    <n v="2.205065E-3"/>
    <m/>
    <m/>
    <m/>
    <m/>
    <m/>
    <m/>
    <m/>
    <m/>
    <m/>
    <m/>
    <m/>
  </r>
  <r>
    <x v="3"/>
    <s v="MIR0020"/>
    <n v="33"/>
    <s v="n"/>
    <n v="102748"/>
    <s v="Lauraceae"/>
    <x v="31"/>
    <m/>
    <x v="39"/>
    <s v="Cinnamomun"/>
    <s v="jun/20/2015"/>
    <n v="365"/>
    <x v="2"/>
    <n v="158.46209904931482"/>
    <m/>
    <n v="0.104581625"/>
    <m/>
    <m/>
    <m/>
    <m/>
    <m/>
    <m/>
    <m/>
    <m/>
    <m/>
    <m/>
    <m/>
  </r>
  <r>
    <x v="2"/>
    <s v="COP0080"/>
    <n v="32"/>
    <s v="n"/>
    <n v="54237"/>
    <s v="Rutaceae"/>
    <x v="14"/>
    <s v="cf.melanostictum"/>
    <x v="17"/>
    <s v="Zanthoxylum atorne"/>
    <d v="2015-03-23T00:00:00"/>
    <n v="105"/>
    <x v="0"/>
    <n v="159.40628168511239"/>
    <m/>
    <n v="8.6546250000000009E-3"/>
    <m/>
    <m/>
    <m/>
    <m/>
    <m/>
    <m/>
    <m/>
    <m/>
    <m/>
    <m/>
    <m/>
  </r>
  <r>
    <x v="3"/>
    <s v="MIR2020"/>
    <n v="34"/>
    <s v="n"/>
    <n v="102944"/>
    <s v="Lauraceae"/>
    <x v="31"/>
    <m/>
    <x v="39"/>
    <s v="Cinnamomun"/>
    <s v="jun/21/2015"/>
    <n v="50"/>
    <x v="3"/>
    <n v="140.6395515623085"/>
    <m/>
    <n v="1.9624999999999998E-3"/>
    <m/>
    <m/>
    <m/>
    <m/>
    <m/>
    <m/>
    <m/>
    <m/>
    <m/>
    <m/>
    <m/>
  </r>
  <r>
    <x v="3"/>
    <s v="MIR2020"/>
    <n v="44"/>
    <s v="n"/>
    <n v="102945"/>
    <s v="Myrtaceae"/>
    <x v="25"/>
    <s v="sp2"/>
    <x v="32"/>
    <s v="Myrta PR"/>
    <s v="jun/21/2015"/>
    <n v="82"/>
    <x v="3"/>
    <n v="192.22387738464676"/>
    <m/>
    <n v="5.2783400000000003E-3"/>
    <m/>
    <m/>
    <m/>
    <m/>
    <m/>
    <m/>
    <m/>
    <m/>
    <m/>
    <m/>
    <m/>
  </r>
  <r>
    <x v="3"/>
    <s v="MIR0000"/>
    <n v="31"/>
    <s v="n"/>
    <n v="102696"/>
    <s v="Asteraceae"/>
    <x v="35"/>
    <n v="1"/>
    <x v="50"/>
    <s v="CopeteNomuestra"/>
    <s v="jun/20/2015"/>
    <n v="454"/>
    <x v="2"/>
    <n v="156.466672162908"/>
    <m/>
    <n v="0.16180106"/>
    <m/>
    <m/>
    <m/>
    <m/>
    <m/>
    <m/>
    <m/>
    <s v="E"/>
    <m/>
    <m/>
    <m/>
  </r>
  <r>
    <x v="3"/>
    <s v="MIR2020"/>
    <n v="43"/>
    <s v="n"/>
    <n v="102947"/>
    <s v="Styracaceae"/>
    <x v="4"/>
    <m/>
    <x v="5"/>
    <s v="Styrax"/>
    <s v="jun/21/2015"/>
    <n v="65"/>
    <x v="3"/>
    <n v="184.08046518807217"/>
    <m/>
    <n v="3.3166250000000001E-3"/>
    <m/>
    <m/>
    <m/>
    <m/>
    <m/>
    <m/>
    <m/>
    <m/>
    <m/>
    <m/>
    <m/>
  </r>
  <r>
    <x v="3"/>
    <s v="MIR2020"/>
    <n v="43"/>
    <s v="n"/>
    <n v="102949"/>
    <s v="Rubiaceae"/>
    <x v="41"/>
    <s v="sp1"/>
    <x v="88"/>
    <s v="Psychotria amarilla"/>
    <s v="jun/21/2015"/>
    <n v="65"/>
    <x v="3"/>
    <n v="123.11568859186031"/>
    <m/>
    <n v="3.3166250000000001E-3"/>
    <m/>
    <m/>
    <m/>
    <m/>
    <m/>
    <m/>
    <m/>
    <m/>
    <m/>
    <m/>
    <m/>
  </r>
  <r>
    <x v="3"/>
    <s v="MIR2020"/>
    <n v="42"/>
    <s v="n"/>
    <n v="102950"/>
    <s v="Rubiaceae"/>
    <x v="41"/>
    <s v="sp1"/>
    <x v="88"/>
    <s v="Psychotria amarilla"/>
    <s v="jun/21/2015"/>
    <n v="56"/>
    <x v="3"/>
    <n v="119.19636565635615"/>
    <m/>
    <n v="2.4617600000000003E-3"/>
    <m/>
    <m/>
    <m/>
    <m/>
    <m/>
    <m/>
    <m/>
    <m/>
    <m/>
    <m/>
    <m/>
  </r>
  <r>
    <x v="3"/>
    <s v="MIR2020"/>
    <n v="42"/>
    <s v="n"/>
    <n v="102951"/>
    <s v="Malvaceae"/>
    <x v="36"/>
    <m/>
    <x v="52"/>
    <s v="Malvaviscus"/>
    <s v="jun/21/2015"/>
    <n v="57"/>
    <x v="3"/>
    <n v="171.49648016730976"/>
    <m/>
    <n v="2.550465E-3"/>
    <m/>
    <m/>
    <m/>
    <m/>
    <m/>
    <m/>
    <m/>
    <m/>
    <m/>
    <m/>
    <m/>
  </r>
  <r>
    <x v="3"/>
    <s v="MIR2020"/>
    <n v="41"/>
    <s v="n"/>
    <n v="102952"/>
    <s v="Myrtaceae"/>
    <x v="25"/>
    <s v="sp2"/>
    <x v="32"/>
    <s v="Myrta PR"/>
    <s v="jun/21/2015"/>
    <n v="62"/>
    <x v="3"/>
    <n v="193.50482481484573"/>
    <m/>
    <n v="3.01754E-3"/>
    <m/>
    <m/>
    <m/>
    <m/>
    <m/>
    <m/>
    <m/>
    <m/>
    <m/>
    <m/>
    <m/>
  </r>
  <r>
    <x v="3"/>
    <s v="MIR2020"/>
    <n v="24"/>
    <s v="n"/>
    <n v="102912"/>
    <s v="Styracaceae"/>
    <x v="4"/>
    <m/>
    <x v="5"/>
    <s v="Styrax"/>
    <s v="jun/21/2015"/>
    <n v="100"/>
    <x v="0"/>
    <n v="159.23300205540741"/>
    <m/>
    <n v="7.8499999999999993E-3"/>
    <m/>
    <m/>
    <m/>
    <m/>
    <m/>
    <m/>
    <m/>
    <m/>
    <m/>
    <m/>
    <m/>
  </r>
  <r>
    <x v="2"/>
    <s v="COP0040"/>
    <n v="11"/>
    <s v="n"/>
    <n v="54109"/>
    <s v="Fagaceae"/>
    <x v="3"/>
    <s v="sp1"/>
    <x v="4"/>
    <s v="Quercus"/>
    <d v="2015-03-22T00:00:00"/>
    <n v="501"/>
    <x v="1"/>
    <n v="167.37767188057032"/>
    <m/>
    <n v="0.19703578499999999"/>
    <m/>
    <m/>
    <m/>
    <m/>
    <m/>
    <m/>
    <m/>
    <m/>
    <m/>
    <m/>
    <m/>
  </r>
  <r>
    <x v="3"/>
    <s v="MIR2020"/>
    <n v="41"/>
    <s v="n"/>
    <n v="102956"/>
    <s v="Myrtaceae"/>
    <x v="25"/>
    <s v="sp7"/>
    <x v="51"/>
    <s v="Myrto aserrado"/>
    <s v="jun/21/2015"/>
    <n v="63"/>
    <x v="3"/>
    <n v="112.13954506220402"/>
    <m/>
    <n v="3.1156650000000001E-3"/>
    <m/>
    <m/>
    <m/>
    <m/>
    <m/>
    <m/>
    <m/>
    <m/>
    <m/>
    <m/>
    <m/>
  </r>
  <r>
    <x v="0"/>
    <s v="MOJ2040"/>
    <n v="41"/>
    <s v="n"/>
    <n v="101718"/>
    <s v="Pentaphylacaceae"/>
    <x v="7"/>
    <s v="vertheoidaes"/>
    <x v="9"/>
    <s v="Alterno aserrado"/>
    <d v="2015-05-09T00:00:00"/>
    <n v="110"/>
    <x v="0"/>
    <n v="159.01999177866188"/>
    <m/>
    <n v="9.4985E-3"/>
    <m/>
    <m/>
    <m/>
    <m/>
    <m/>
    <m/>
    <m/>
    <m/>
    <m/>
    <m/>
    <m/>
  </r>
  <r>
    <x v="3"/>
    <s v="MIR2020"/>
    <n v="41"/>
    <s v="n"/>
    <n v="102958"/>
    <s v="Myrtaceae"/>
    <x v="25"/>
    <s v="sp2"/>
    <x v="32"/>
    <s v="Myrta PR"/>
    <s v="jun/21/2015"/>
    <n v="70"/>
    <x v="3"/>
    <n v="102.55159355854146"/>
    <m/>
    <n v="3.8465000000000001E-3"/>
    <m/>
    <m/>
    <m/>
    <m/>
    <m/>
    <m/>
    <m/>
    <m/>
    <m/>
    <m/>
    <m/>
  </r>
  <r>
    <x v="3"/>
    <s v="MIR2040"/>
    <n v="11"/>
    <s v="n"/>
    <n v="102959"/>
    <s v="Magnoliaceae"/>
    <x v="12"/>
    <m/>
    <x v="14"/>
    <s v="Magnolia"/>
    <s v="jun/21/2015"/>
    <n v="96"/>
    <x v="3"/>
    <n v="148.25264248651075"/>
    <m/>
    <n v="7.2345600000000001E-3"/>
    <s v="L"/>
    <m/>
    <m/>
    <m/>
    <m/>
    <m/>
    <m/>
    <m/>
    <m/>
    <m/>
    <m/>
  </r>
  <r>
    <x v="3"/>
    <s v="MIR2040"/>
    <n v="12"/>
    <s v="n"/>
    <n v="102960"/>
    <s v="Rubiaceae"/>
    <x v="41"/>
    <s v="sp1"/>
    <x v="88"/>
    <s v="Psychotria amarilla"/>
    <s v="jun/21/2015"/>
    <n v="64"/>
    <x v="3"/>
    <n v="138.67423106623943"/>
    <m/>
    <n v="3.21536E-3"/>
    <m/>
    <m/>
    <m/>
    <m/>
    <m/>
    <m/>
    <m/>
    <m/>
    <m/>
    <m/>
    <m/>
  </r>
  <r>
    <x v="1"/>
    <s v="ALM4060"/>
    <n v="14"/>
    <s v="n"/>
    <n v="100533"/>
    <s v="Styracaceae"/>
    <x v="4"/>
    <m/>
    <x v="5"/>
    <s v="Styrax"/>
    <d v="2015-04-18T00:00:00"/>
    <n v="248"/>
    <x v="0"/>
    <n v="158.96796358113278"/>
    <m/>
    <n v="4.828064E-2"/>
    <m/>
    <m/>
    <m/>
    <m/>
    <m/>
    <m/>
    <m/>
    <m/>
    <m/>
    <m/>
    <m/>
  </r>
  <r>
    <x v="3"/>
    <s v="MIR2040"/>
    <n v="12"/>
    <s v="n"/>
    <n v="102962"/>
    <s v="Melastomataceae"/>
    <x v="10"/>
    <s v="sp2"/>
    <x v="12"/>
    <s v="Melastoma lisa"/>
    <s v="jun/21/2015"/>
    <n v="53"/>
    <x v="3"/>
    <n v="118.11628597478941"/>
    <m/>
    <n v="2.205065E-3"/>
    <m/>
    <m/>
    <m/>
    <m/>
    <m/>
    <m/>
    <m/>
    <m/>
    <m/>
    <m/>
    <m/>
  </r>
  <r>
    <x v="1"/>
    <s v="ALM6000"/>
    <n v="11"/>
    <s v="n"/>
    <n v="100625"/>
    <s v="Symplocaceae"/>
    <x v="13"/>
    <s v="sp1"/>
    <x v="15"/>
    <s v="Symplocos"/>
    <d v="2015-04-18T00:00:00"/>
    <n v="124"/>
    <x v="0"/>
    <n v="158.92978681342538"/>
    <m/>
    <n v="1.207016E-2"/>
    <m/>
    <m/>
    <m/>
    <m/>
    <m/>
    <m/>
    <m/>
    <m/>
    <m/>
    <m/>
    <m/>
  </r>
  <r>
    <x v="2"/>
    <s v="COP4080"/>
    <n v="32"/>
    <s v="n"/>
    <n v="54489"/>
    <s v="Araliaceae"/>
    <x v="9"/>
    <s v="sp1"/>
    <x v="11"/>
    <s v="Schefflera copete"/>
    <d v="2015-03-24T00:00:00"/>
    <n v="124"/>
    <x v="0"/>
    <n v="158.92931479489656"/>
    <m/>
    <n v="1.207016E-2"/>
    <m/>
    <m/>
    <m/>
    <m/>
    <m/>
    <m/>
    <m/>
    <m/>
    <m/>
    <m/>
    <m/>
  </r>
  <r>
    <x v="3"/>
    <s v="MIR2040"/>
    <n v="14"/>
    <s v="n"/>
    <n v="102965"/>
    <s v="Styracaceae"/>
    <x v="4"/>
    <m/>
    <x v="5"/>
    <s v="Styrax"/>
    <s v="jun/21/2015"/>
    <n v="72"/>
    <x v="3"/>
    <n v="128.83616464847196"/>
    <m/>
    <n v="4.0694399999999997E-3"/>
    <m/>
    <m/>
    <m/>
    <m/>
    <m/>
    <m/>
    <m/>
    <m/>
    <m/>
    <m/>
    <m/>
  </r>
  <r>
    <x v="3"/>
    <s v="MIR2040"/>
    <n v="14"/>
    <s v="n"/>
    <n v="102966"/>
    <s v="Rubiaceae"/>
    <x v="41"/>
    <s v="sp1"/>
    <x v="88"/>
    <s v="Psychotria amarilla"/>
    <s v="jun/21/2015"/>
    <n v="55"/>
    <x v="3"/>
    <n v="189.91720194500675"/>
    <m/>
    <n v="2.374625E-3"/>
    <m/>
    <m/>
    <m/>
    <m/>
    <m/>
    <m/>
    <m/>
    <m/>
    <m/>
    <m/>
    <m/>
  </r>
  <r>
    <x v="1"/>
    <s v="ALM4000"/>
    <n v="34"/>
    <s v="n"/>
    <n v="100468"/>
    <s v="Fagaceae"/>
    <x v="3"/>
    <s v="sp2"/>
    <x v="6"/>
    <s v="Quercus lanceolado"/>
    <d v="2015-04-17T00:00:00"/>
    <n v="559"/>
    <x v="1"/>
    <n v="167.2964732774833"/>
    <m/>
    <n v="0.24529758500000001"/>
    <m/>
    <m/>
    <m/>
    <m/>
    <m/>
    <m/>
    <m/>
    <m/>
    <m/>
    <m/>
    <m/>
  </r>
  <r>
    <x v="3"/>
    <s v="MIR2040"/>
    <n v="24"/>
    <s v="n"/>
    <n v="102968"/>
    <s v="Melastomataceae"/>
    <x v="10"/>
    <s v="sp2"/>
    <x v="12"/>
    <s v="Melastoma lisa"/>
    <s v="jun/21/2015"/>
    <n v="70"/>
    <x v="3"/>
    <n v="157.31790379949791"/>
    <m/>
    <n v="3.8465000000000001E-3"/>
    <m/>
    <m/>
    <m/>
    <m/>
    <m/>
    <m/>
    <m/>
    <m/>
    <m/>
    <m/>
    <m/>
  </r>
  <r>
    <x v="3"/>
    <s v="MIR2040"/>
    <n v="31"/>
    <s v="n"/>
    <n v="102987"/>
    <s v="Myrtaceae"/>
    <x v="25"/>
    <s v="sp2"/>
    <x v="32"/>
    <s v="Myrta PR"/>
    <s v="jun/21/2015"/>
    <n v="103"/>
    <x v="0"/>
    <n v="158.88480018795127"/>
    <m/>
    <n v="8.3280650000000008E-3"/>
    <m/>
    <m/>
    <m/>
    <m/>
    <m/>
    <m/>
    <m/>
    <m/>
    <m/>
    <m/>
    <m/>
  </r>
  <r>
    <x v="3"/>
    <s v="MIR2040"/>
    <n v="24"/>
    <s v="n"/>
    <n v="102971"/>
    <s v="Melastomataceae"/>
    <x v="10"/>
    <s v="sp2"/>
    <x v="12"/>
    <s v="Melastoma lisa"/>
    <s v="jun/21/2015"/>
    <n v="66"/>
    <x v="3"/>
    <n v="171.01939144228749"/>
    <m/>
    <n v="3.41946E-3"/>
    <m/>
    <m/>
    <m/>
    <m/>
    <m/>
    <m/>
    <m/>
    <m/>
    <m/>
    <m/>
    <m/>
  </r>
  <r>
    <x v="3"/>
    <s v="MIR2040"/>
    <n v="24"/>
    <s v="n"/>
    <n v="102972"/>
    <s v="Pentaphylacaceae"/>
    <x v="7"/>
    <s v="vertheoidaes"/>
    <x v="9"/>
    <s v="Alterno aserrado"/>
    <s v="jun/21/2015"/>
    <n v="92"/>
    <x v="3"/>
    <n v="130.74438325017013"/>
    <m/>
    <n v="6.6442400000000009E-3"/>
    <m/>
    <m/>
    <m/>
    <m/>
    <m/>
    <m/>
    <m/>
    <m/>
    <m/>
    <m/>
    <m/>
  </r>
  <r>
    <x v="3"/>
    <s v="MIR2040"/>
    <n v="23"/>
    <s v="n"/>
    <n v="102974"/>
    <s v="Rubiaceae"/>
    <x v="41"/>
    <s v="sp1"/>
    <x v="88"/>
    <s v="Psychotria amarilla"/>
    <s v="jun/21/2015"/>
    <n v="54"/>
    <x v="3"/>
    <n v="152.26493216700135"/>
    <m/>
    <n v="2.2890599999999999E-3"/>
    <m/>
    <m/>
    <m/>
    <m/>
    <m/>
    <m/>
    <m/>
    <m/>
    <m/>
    <m/>
    <m/>
  </r>
  <r>
    <x v="3"/>
    <s v="MIR2040"/>
    <n v="23"/>
    <s v="n"/>
    <n v="102975"/>
    <s v="Rubiaceae"/>
    <x v="42"/>
    <s v="sp3"/>
    <x v="86"/>
    <s v="Faramea larga"/>
    <s v="jun/21/2015"/>
    <n v="57"/>
    <x v="3"/>
    <n v="141.74786364066793"/>
    <m/>
    <n v="2.550465E-3"/>
    <m/>
    <m/>
    <m/>
    <m/>
    <m/>
    <m/>
    <m/>
    <m/>
    <m/>
    <m/>
    <m/>
  </r>
  <r>
    <x v="3"/>
    <s v="MIR2040"/>
    <n v="23"/>
    <s v="n"/>
    <n v="102976"/>
    <s v="Melastomataceae"/>
    <x v="10"/>
    <s v="sp2"/>
    <x v="12"/>
    <s v="Melastoma lisa"/>
    <s v="jun/21/2015"/>
    <n v="83"/>
    <x v="3"/>
    <n v="126.58330728469377"/>
    <m/>
    <n v="5.4078649999999995E-3"/>
    <m/>
    <m/>
    <m/>
    <m/>
    <m/>
    <m/>
    <m/>
    <m/>
    <m/>
    <m/>
    <m/>
  </r>
  <r>
    <x v="0"/>
    <s v="MOJ2080"/>
    <n v="44"/>
    <s v="n"/>
    <n v="101862"/>
    <s v="Cunoniaceae"/>
    <x v="1"/>
    <m/>
    <x v="1"/>
    <s v="Weinmannia"/>
    <d v="2015-05-10T00:00:00"/>
    <n v="298"/>
    <x v="0"/>
    <n v="158.7934782742538"/>
    <m/>
    <n v="6.9711140000000005E-2"/>
    <m/>
    <m/>
    <m/>
    <m/>
    <m/>
    <m/>
    <m/>
    <m/>
    <m/>
    <m/>
    <m/>
  </r>
  <r>
    <x v="2"/>
    <s v="COP6000"/>
    <n v="43"/>
    <s v="n"/>
    <n v="54525"/>
    <s v="Solanaceae"/>
    <x v="57"/>
    <s v="sp1"/>
    <x v="102"/>
    <s v="Solanaceae flor blanca"/>
    <d v="2015-03-24T00:00:00"/>
    <n v="231"/>
    <x v="0"/>
    <n v="158.78356039372582"/>
    <m/>
    <n v="4.1888385E-2"/>
    <s v="M"/>
    <m/>
    <n v="118"/>
    <m/>
    <m/>
    <m/>
    <m/>
    <s v="Fertile"/>
    <s v="Y"/>
    <s v="CMP037"/>
    <m/>
  </r>
  <r>
    <x v="0"/>
    <s v="MOJ2060"/>
    <n v="23"/>
    <s v="n"/>
    <n v="101746"/>
    <s v="Cunoniaceae"/>
    <x v="1"/>
    <m/>
    <x v="1"/>
    <s v="Weinmannia"/>
    <d v="2015-05-09T00:00:00"/>
    <n v="236"/>
    <x v="0"/>
    <n v="158.72783089763311"/>
    <m/>
    <n v="4.3721360000000001E-2"/>
    <m/>
    <m/>
    <m/>
    <m/>
    <m/>
    <m/>
    <m/>
    <m/>
    <m/>
    <m/>
    <m/>
  </r>
  <r>
    <x v="3"/>
    <s v="MIR6020"/>
    <n v="23"/>
    <s v="n"/>
    <n v="103334"/>
    <s v="Indet"/>
    <x v="35"/>
    <n v="4"/>
    <x v="48"/>
    <s v="Verticilada rayada"/>
    <s v="jun/23/2015"/>
    <n v="497"/>
    <x v="2"/>
    <n v="155.49890342725581"/>
    <n v="210"/>
    <n v="0.19390206500000001"/>
    <s v="A"/>
    <m/>
    <m/>
    <m/>
    <m/>
    <m/>
    <m/>
    <m/>
    <m/>
    <m/>
    <s v="Measured at 210"/>
  </r>
  <r>
    <x v="3"/>
    <s v="MIR6040"/>
    <n v="14"/>
    <s v="n"/>
    <n v="103360"/>
    <s v="Cornaceae"/>
    <x v="5"/>
    <s v="disciflora"/>
    <x v="7"/>
    <s v="Cornus"/>
    <s v="jun/23/2015"/>
    <n v="420"/>
    <x v="2"/>
    <n v="154.69382002613713"/>
    <m/>
    <n v="0.13847400000000001"/>
    <m/>
    <m/>
    <m/>
    <m/>
    <m/>
    <m/>
    <m/>
    <m/>
    <m/>
    <m/>
    <m/>
  </r>
  <r>
    <x v="3"/>
    <s v="MIR2040"/>
    <n v="21"/>
    <s v="n"/>
    <n v="102982"/>
    <s v="Melastomataceae"/>
    <x v="10"/>
    <s v="sp2"/>
    <x v="12"/>
    <s v="Melastoma lisa"/>
    <s v="jun/21/2015"/>
    <n v="85"/>
    <x v="3"/>
    <n v="102.48455305792228"/>
    <m/>
    <n v="5.6716249999999996E-3"/>
    <m/>
    <m/>
    <m/>
    <m/>
    <m/>
    <m/>
    <m/>
    <m/>
    <m/>
    <m/>
    <m/>
  </r>
  <r>
    <x v="3"/>
    <s v="MIR6000"/>
    <n v="41"/>
    <s v="n"/>
    <n v="103320"/>
    <s v="Melastomataceae"/>
    <x v="10"/>
    <s v="sp2"/>
    <x v="12"/>
    <s v="Melastoma lisa"/>
    <s v="jun/23/2015"/>
    <n v="130"/>
    <x v="0"/>
    <n v="158.64155368285145"/>
    <m/>
    <n v="1.3266500000000001E-2"/>
    <s v="M"/>
    <m/>
    <n v="122"/>
    <m/>
    <m/>
    <m/>
    <m/>
    <m/>
    <m/>
    <m/>
    <m/>
  </r>
  <r>
    <x v="3"/>
    <s v="MIR2040"/>
    <n v="21"/>
    <s v="n"/>
    <n v="102984"/>
    <s v="Styracaceae"/>
    <x v="4"/>
    <m/>
    <x v="5"/>
    <s v="Styrax"/>
    <s v="jun/21/2015"/>
    <n v="79"/>
    <x v="3"/>
    <n v="140.89612287009197"/>
    <m/>
    <n v="4.8991850000000003E-3"/>
    <m/>
    <m/>
    <m/>
    <m/>
    <m/>
    <m/>
    <m/>
    <m/>
    <m/>
    <m/>
    <m/>
  </r>
  <r>
    <x v="3"/>
    <s v="MIR8080"/>
    <n v="13"/>
    <s v="n"/>
    <n v="103638"/>
    <s v="Cornaceae"/>
    <x v="5"/>
    <s v="disciflora"/>
    <x v="7"/>
    <s v="Cornus"/>
    <s v="jun/26/2015"/>
    <n v="366"/>
    <x v="2"/>
    <n v="151.79811133125128"/>
    <m/>
    <n v="0.10515546000000001"/>
    <m/>
    <m/>
    <m/>
    <m/>
    <m/>
    <m/>
    <m/>
    <m/>
    <m/>
    <m/>
    <m/>
  </r>
  <r>
    <x v="0"/>
    <s v="MOJ4040"/>
    <n v="41"/>
    <s v="n"/>
    <n v="102066"/>
    <s v="Adoxaceae"/>
    <x v="0"/>
    <m/>
    <x v="0"/>
    <s v="Viburnum"/>
    <d v="2015-05-11T00:00:00"/>
    <n v="121"/>
    <x v="0"/>
    <n v="158.53826141350598"/>
    <m/>
    <n v="1.1493185000000001E-2"/>
    <m/>
    <m/>
    <m/>
    <m/>
    <m/>
    <m/>
    <m/>
    <m/>
    <m/>
    <m/>
    <m/>
  </r>
  <r>
    <x v="3"/>
    <s v="MIR8000"/>
    <n v="21"/>
    <s v="n"/>
    <n v="103489"/>
    <s v="Melastomataceae"/>
    <x v="10"/>
    <s v="sp2"/>
    <x v="12"/>
    <s v="Melastoma lisa"/>
    <s v="jun/23/2015"/>
    <n v="110"/>
    <x v="0"/>
    <n v="158.49477526397476"/>
    <m/>
    <n v="9.4985E-3"/>
    <s v="M"/>
    <m/>
    <n v="64"/>
    <m/>
    <m/>
    <m/>
    <m/>
    <m/>
    <m/>
    <m/>
    <m/>
  </r>
  <r>
    <x v="3"/>
    <s v="MIR4060"/>
    <n v="41"/>
    <s v="n"/>
    <n v="103254"/>
    <s v="Fagaceae"/>
    <x v="3"/>
    <s v="sp1"/>
    <x v="4"/>
    <s v="Quercus"/>
    <s v="jun/22/2015"/>
    <n v="277"/>
    <x v="0"/>
    <n v="158.47915225341393"/>
    <m/>
    <n v="6.0232265E-2"/>
    <m/>
    <m/>
    <m/>
    <m/>
    <m/>
    <m/>
    <m/>
    <m/>
    <m/>
    <m/>
    <m/>
  </r>
  <r>
    <x v="3"/>
    <s v="MIR8040"/>
    <n v="13"/>
    <s v="n"/>
    <n v="103562"/>
    <s v="Styracaceae"/>
    <x v="4"/>
    <m/>
    <x v="5"/>
    <s v="Styrax"/>
    <s v="jun/26/2015"/>
    <n v="446"/>
    <x v="2"/>
    <n v="151.74796625607118"/>
    <m/>
    <n v="0.15614906000000001"/>
    <m/>
    <m/>
    <m/>
    <m/>
    <m/>
    <m/>
    <m/>
    <m/>
    <m/>
    <m/>
    <m/>
  </r>
  <r>
    <x v="3"/>
    <s v="MIR2040"/>
    <n v="32"/>
    <s v="n"/>
    <n v="102990"/>
    <s v="Rubiaceae"/>
    <x v="20"/>
    <m/>
    <x v="24"/>
    <s v="cf Rondeletia"/>
    <s v="jun/21/2015"/>
    <n v="63"/>
    <x v="3"/>
    <n v="163.92396355212523"/>
    <m/>
    <n v="3.1156650000000001E-3"/>
    <m/>
    <m/>
    <m/>
    <m/>
    <m/>
    <m/>
    <m/>
    <m/>
    <m/>
    <m/>
    <m/>
  </r>
  <r>
    <x v="3"/>
    <s v="MIR2040"/>
    <n v="32"/>
    <s v="n"/>
    <n v="102991"/>
    <s v="Lauraceae"/>
    <x v="16"/>
    <s v="sp10"/>
    <x v="28"/>
    <s v="Laurel rhamnus"/>
    <s v="jun/21/2015"/>
    <n v="91"/>
    <x v="3"/>
    <n v="154.72119575510132"/>
    <m/>
    <n v="6.5005849999999997E-3"/>
    <m/>
    <m/>
    <m/>
    <m/>
    <m/>
    <m/>
    <m/>
    <m/>
    <m/>
    <m/>
    <m/>
  </r>
  <r>
    <x v="3"/>
    <s v="MIR2020"/>
    <n v="11"/>
    <s v="n"/>
    <n v="102904"/>
    <s v="Cornaceae"/>
    <x v="5"/>
    <s v="disciflora"/>
    <x v="7"/>
    <s v="Cornus"/>
    <s v="jun/21/2015"/>
    <n v="381"/>
    <x v="2"/>
    <n v="151.35808366414656"/>
    <m/>
    <n v="0.11395138500000002"/>
    <m/>
    <m/>
    <m/>
    <m/>
    <m/>
    <m/>
    <m/>
    <m/>
    <m/>
    <m/>
    <m/>
  </r>
  <r>
    <x v="1"/>
    <s v="ALM2000"/>
    <n v="33"/>
    <s v="n"/>
    <n v="100242"/>
    <s v="Primulaceae"/>
    <x v="2"/>
    <s v="sp3"/>
    <x v="16"/>
    <s v="Ardisia grande"/>
    <d v="2015-04-15T00:00:00"/>
    <n v="180"/>
    <x v="0"/>
    <n v="158.42076050607884"/>
    <m/>
    <n v="2.5433999999999998E-2"/>
    <m/>
    <m/>
    <m/>
    <m/>
    <m/>
    <m/>
    <m/>
    <m/>
    <m/>
    <m/>
    <m/>
  </r>
  <r>
    <x v="0"/>
    <s v="MOJ0020"/>
    <n v="43"/>
    <s v="n"/>
    <n v="101272"/>
    <s v="Fagaceae"/>
    <x v="3"/>
    <s v="sp2"/>
    <x v="6"/>
    <s v="Quercus lanceolado"/>
    <d v="2015-04-26T00:00:00"/>
    <n v="572"/>
    <x v="1"/>
    <n v="166.98441964782927"/>
    <n v="200"/>
    <n v="0.25683944000000003"/>
    <s v="A"/>
    <s v="M"/>
    <n v="481"/>
    <m/>
    <m/>
    <m/>
    <m/>
    <m/>
    <m/>
    <m/>
    <s v="Measured at 200"/>
  </r>
  <r>
    <x v="3"/>
    <s v="MIR2060"/>
    <n v="21"/>
    <s v="n"/>
    <n v="103038"/>
    <s v="Actinidaceae"/>
    <x v="6"/>
    <m/>
    <x v="8"/>
    <s v="Saurauia"/>
    <s v="jun/21/2015"/>
    <n v="104"/>
    <x v="0"/>
    <n v="158.39547015969225"/>
    <m/>
    <n v="8.4905599999999994E-3"/>
    <m/>
    <m/>
    <m/>
    <m/>
    <m/>
    <m/>
    <m/>
    <m/>
    <m/>
    <m/>
    <m/>
  </r>
  <r>
    <x v="3"/>
    <s v="MIR2040"/>
    <n v="34"/>
    <s v="n"/>
    <n v="102996"/>
    <s v="Styracaceae"/>
    <x v="4"/>
    <m/>
    <x v="5"/>
    <s v="Styrax"/>
    <s v="jun/21/2015"/>
    <n v="75"/>
    <x v="3"/>
    <n v="107.73170982034671"/>
    <m/>
    <n v="4.4156250000000003E-3"/>
    <m/>
    <m/>
    <m/>
    <m/>
    <m/>
    <m/>
    <m/>
    <m/>
    <m/>
    <m/>
    <m/>
  </r>
  <r>
    <x v="1"/>
    <s v="ALM2080"/>
    <n v="44"/>
    <s v="n"/>
    <n v="100419"/>
    <s v="Styracaceae"/>
    <x v="4"/>
    <m/>
    <x v="5"/>
    <s v="Styrax"/>
    <d v="2015-04-17T00:00:00"/>
    <n v="116"/>
    <x v="0"/>
    <n v="158.37940284955818"/>
    <m/>
    <n v="1.0562960000000001E-2"/>
    <m/>
    <m/>
    <m/>
    <m/>
    <m/>
    <m/>
    <m/>
    <m/>
    <m/>
    <m/>
    <m/>
  </r>
  <r>
    <x v="0"/>
    <s v="MOJ2080"/>
    <n v="11"/>
    <s v="n"/>
    <n v="101794"/>
    <s v="Sabiaceae"/>
    <x v="29"/>
    <m/>
    <x v="37"/>
    <s v="Meliosma quercus"/>
    <d v="2015-05-09T00:00:00"/>
    <n v="121"/>
    <x v="0"/>
    <n v="158.33739667340438"/>
    <m/>
    <n v="1.1493185000000001E-2"/>
    <m/>
    <m/>
    <m/>
    <m/>
    <m/>
    <m/>
    <m/>
    <m/>
    <m/>
    <m/>
    <m/>
  </r>
  <r>
    <x v="3"/>
    <s v="MIR2040"/>
    <n v="44"/>
    <s v="n"/>
    <n v="102999"/>
    <s v="Malvaceae"/>
    <x v="36"/>
    <m/>
    <x v="52"/>
    <s v="Malvaviscus"/>
    <s v="jun/21/2015"/>
    <n v="55"/>
    <x v="3"/>
    <n v="152.28911715070291"/>
    <m/>
    <n v="2.374625E-3"/>
    <m/>
    <m/>
    <m/>
    <m/>
    <m/>
    <m/>
    <m/>
    <m/>
    <m/>
    <m/>
    <m/>
  </r>
  <r>
    <x v="0"/>
    <s v="MOJ2000"/>
    <n v="21"/>
    <s v="n"/>
    <n v="101542"/>
    <s v="Adoxaceae"/>
    <x v="0"/>
    <m/>
    <x v="0"/>
    <s v="Viburnum"/>
    <d v="2015-05-08T00:00:00"/>
    <n v="124"/>
    <x v="0"/>
    <n v="158.30603526298353"/>
    <m/>
    <n v="1.207016E-2"/>
    <s v="M"/>
    <m/>
    <n v="93"/>
    <m/>
    <m/>
    <m/>
    <m/>
    <m/>
    <m/>
    <m/>
    <m/>
  </r>
  <r>
    <x v="3"/>
    <s v="MIR2040"/>
    <n v="43"/>
    <s v="n"/>
    <n v="103001"/>
    <s v="Euphorbiaceae"/>
    <x v="58"/>
    <m/>
    <x v="103"/>
    <s v="Alchornea"/>
    <s v="jun/21/2015"/>
    <n v="50"/>
    <x v="3"/>
    <n v="130.02386555641039"/>
    <m/>
    <n v="1.9624999999999998E-3"/>
    <m/>
    <m/>
    <m/>
    <m/>
    <m/>
    <m/>
    <m/>
    <s v="E"/>
    <m/>
    <m/>
    <m/>
  </r>
  <r>
    <x v="0"/>
    <s v="MOJ0080"/>
    <n v="31"/>
    <s v="n"/>
    <n v="101448"/>
    <s v="Pentaphylacaceae"/>
    <x v="7"/>
    <s v="vertheoidaes"/>
    <x v="9"/>
    <s v="Alterno aserrado"/>
    <d v="2015-05-08T00:00:00"/>
    <n v="130"/>
    <x v="0"/>
    <n v="158.29572484887885"/>
    <m/>
    <n v="1.3266500000000001E-2"/>
    <m/>
    <m/>
    <m/>
    <m/>
    <m/>
    <m/>
    <m/>
    <m/>
    <m/>
    <m/>
    <m/>
  </r>
  <r>
    <x v="3"/>
    <s v="MIR4020"/>
    <n v="44"/>
    <s v="n"/>
    <n v="103170"/>
    <s v="Melastomataceae"/>
    <x v="10"/>
    <s v="sp2"/>
    <x v="12"/>
    <s v="Melastoma lisa"/>
    <s v="jun/22/2015"/>
    <n v="104"/>
    <x v="0"/>
    <n v="158.25529591758681"/>
    <m/>
    <n v="8.4905599999999994E-3"/>
    <m/>
    <m/>
    <m/>
    <m/>
    <m/>
    <m/>
    <m/>
    <m/>
    <m/>
    <m/>
    <m/>
  </r>
  <r>
    <x v="1"/>
    <s v="ALM2080"/>
    <n v="21"/>
    <s v="n"/>
    <n v="100408"/>
    <s v="Styracaceae"/>
    <x v="4"/>
    <m/>
    <x v="5"/>
    <s v="Styrax"/>
    <d v="2015-04-17T00:00:00"/>
    <n v="132"/>
    <x v="0"/>
    <n v="158.23439213987515"/>
    <m/>
    <n v="1.367784E-2"/>
    <m/>
    <m/>
    <m/>
    <m/>
    <m/>
    <m/>
    <m/>
    <m/>
    <m/>
    <m/>
    <m/>
  </r>
  <r>
    <x v="2"/>
    <s v="COP0000"/>
    <n v="34"/>
    <s v="n"/>
    <n v="54038"/>
    <s v="Rhamnaceae"/>
    <x v="50"/>
    <s v="sp1"/>
    <x v="104"/>
    <s v="Dilleniaceae"/>
    <d v="2015-03-22T00:00:00"/>
    <n v="103"/>
    <x v="0"/>
    <n v="158.12024951671447"/>
    <m/>
    <n v="8.3280650000000008E-3"/>
    <s v="M"/>
    <m/>
    <n v="96"/>
    <m/>
    <m/>
    <m/>
    <m/>
    <m/>
    <m/>
    <m/>
    <s v="collected"/>
  </r>
  <r>
    <x v="3"/>
    <s v="MIR2040"/>
    <n v="41"/>
    <s v="n"/>
    <n v="103006"/>
    <s v="Myrtaceae"/>
    <x v="25"/>
    <s v="sp2"/>
    <x v="32"/>
    <s v="Myrta PR"/>
    <s v="jun/21/2015"/>
    <n v="85"/>
    <x v="3"/>
    <n v="153.69484846977977"/>
    <m/>
    <n v="5.6716249999999996E-3"/>
    <m/>
    <m/>
    <m/>
    <m/>
    <m/>
    <m/>
    <m/>
    <m/>
    <m/>
    <m/>
    <m/>
  </r>
  <r>
    <x v="3"/>
    <s v="MIR6040"/>
    <n v="41"/>
    <s v="n"/>
    <n v="103389"/>
    <s v="Styracaceae"/>
    <x v="4"/>
    <m/>
    <x v="5"/>
    <s v="Styrax"/>
    <s v="jun/23/2015"/>
    <n v="361"/>
    <x v="2"/>
    <n v="150.84344070600505"/>
    <n v="170"/>
    <n v="0.102301985"/>
    <s v="A"/>
    <m/>
    <m/>
    <m/>
    <m/>
    <m/>
    <m/>
    <m/>
    <m/>
    <m/>
    <s v="Measured at 170"/>
  </r>
  <r>
    <x v="3"/>
    <s v="MIR8060"/>
    <n v="41"/>
    <s v="n"/>
    <n v="103633"/>
    <s v="Magnoliaceae"/>
    <x v="12"/>
    <m/>
    <x v="14"/>
    <s v="Magnolia"/>
    <s v="jun/26/2015"/>
    <n v="496"/>
    <x v="2"/>
    <n v="149.90644927064511"/>
    <m/>
    <n v="0.19312256"/>
    <m/>
    <m/>
    <m/>
    <m/>
    <m/>
    <m/>
    <m/>
    <m/>
    <m/>
    <m/>
    <m/>
  </r>
  <r>
    <x v="1"/>
    <s v="ALM0020"/>
    <n v="33"/>
    <s v="n"/>
    <n v="100031"/>
    <s v="Symplocaceae"/>
    <x v="13"/>
    <s v="sp1"/>
    <x v="15"/>
    <s v="Symplocos"/>
    <d v="2015-04-14T00:00:00"/>
    <n v="259"/>
    <x v="0"/>
    <n v="158.06166268912216"/>
    <m/>
    <n v="5.2658585000000001E-2"/>
    <m/>
    <m/>
    <m/>
    <m/>
    <m/>
    <m/>
    <m/>
    <m/>
    <m/>
    <m/>
    <m/>
  </r>
  <r>
    <x v="2"/>
    <s v="COP0080"/>
    <n v="24"/>
    <s v="n"/>
    <n v="54227"/>
    <s v="Fagaceae"/>
    <x v="3"/>
    <s v="sp1"/>
    <x v="4"/>
    <s v="Quercus"/>
    <d v="2015-03-23T00:00:00"/>
    <n v="176"/>
    <x v="0"/>
    <n v="158.06043097948924"/>
    <m/>
    <n v="2.431616E-2"/>
    <m/>
    <m/>
    <m/>
    <m/>
    <m/>
    <m/>
    <m/>
    <m/>
    <m/>
    <m/>
    <m/>
  </r>
  <r>
    <x v="1"/>
    <s v="ALM2020"/>
    <n v="13"/>
    <s v="n"/>
    <n v="100265"/>
    <s v="Fagaceae"/>
    <x v="3"/>
    <s v="sp1"/>
    <x v="4"/>
    <s v="Quercus"/>
    <d v="2015-04-16T00:00:00"/>
    <n v="193"/>
    <x v="0"/>
    <n v="157.8737798982728"/>
    <m/>
    <n v="2.9240465E-2"/>
    <m/>
    <m/>
    <m/>
    <m/>
    <m/>
    <m/>
    <m/>
    <m/>
    <m/>
    <m/>
    <m/>
  </r>
  <r>
    <x v="3"/>
    <s v="MIR2060"/>
    <n v="11"/>
    <s v="n"/>
    <n v="103012"/>
    <s v="Melastomataceae"/>
    <x v="10"/>
    <s v="sp2"/>
    <x v="12"/>
    <s v="Melastoma lisa"/>
    <s v="jun/21/2015"/>
    <n v="79"/>
    <x v="3"/>
    <n v="130.98414178888626"/>
    <m/>
    <n v="4.8991850000000003E-3"/>
    <m/>
    <m/>
    <m/>
    <m/>
    <m/>
    <m/>
    <m/>
    <m/>
    <m/>
    <m/>
    <m/>
  </r>
  <r>
    <x v="0"/>
    <s v="MOJ6000"/>
    <n v="44"/>
    <s v="n"/>
    <n v="102220"/>
    <s v="Styracaceae"/>
    <x v="4"/>
    <m/>
    <x v="5"/>
    <s v="Styrax"/>
    <d v="2015-05-12T00:00:00"/>
    <n v="109"/>
    <x v="0"/>
    <n v="157.87075244167582"/>
    <m/>
    <n v="9.3265850000000001E-3"/>
    <m/>
    <m/>
    <m/>
    <m/>
    <m/>
    <m/>
    <m/>
    <m/>
    <m/>
    <m/>
    <m/>
  </r>
  <r>
    <x v="3"/>
    <s v="MIR2060"/>
    <n v="11"/>
    <s v="n"/>
    <n v="103014"/>
    <s v="Caricaceae"/>
    <x v="56"/>
    <m/>
    <x v="95"/>
    <s v="Carica"/>
    <s v="jun/21/2015"/>
    <n v="57"/>
    <x v="3"/>
    <n v="191.45481446191303"/>
    <m/>
    <n v="2.550465E-3"/>
    <m/>
    <m/>
    <m/>
    <m/>
    <m/>
    <m/>
    <m/>
    <m/>
    <m/>
    <m/>
    <m/>
  </r>
  <r>
    <x v="3"/>
    <s v="MIR2060"/>
    <n v="11"/>
    <s v="n"/>
    <n v="103015"/>
    <s v="Rubiaceae"/>
    <x v="41"/>
    <s v="sp1"/>
    <x v="88"/>
    <s v="Psychotria amarilla"/>
    <s v="jun/21/2015"/>
    <n v="56"/>
    <x v="3"/>
    <n v="115.86305635135007"/>
    <m/>
    <n v="2.4617600000000003E-3"/>
    <m/>
    <m/>
    <m/>
    <m/>
    <m/>
    <m/>
    <m/>
    <m/>
    <m/>
    <m/>
    <m/>
  </r>
  <r>
    <x v="3"/>
    <s v="MIR2060"/>
    <n v="11"/>
    <s v="n"/>
    <n v="103016"/>
    <s v="Styracaceae"/>
    <x v="4"/>
    <m/>
    <x v="5"/>
    <s v="Styrax"/>
    <s v="jun/21/2015"/>
    <n v="70"/>
    <x v="3"/>
    <n v="170.24516787273296"/>
    <m/>
    <n v="3.8465000000000001E-3"/>
    <m/>
    <m/>
    <m/>
    <m/>
    <m/>
    <m/>
    <m/>
    <m/>
    <m/>
    <m/>
    <m/>
  </r>
  <r>
    <x v="0"/>
    <s v="MOJ8000"/>
    <n v="23"/>
    <s v="n"/>
    <n v="102450"/>
    <s v="Ericaceae"/>
    <x v="17"/>
    <m/>
    <x v="21"/>
    <s v="cf pernettia"/>
    <d v="2015-05-15T00:00:00"/>
    <n v="145"/>
    <x v="0"/>
    <n v="157.72954338518099"/>
    <m/>
    <n v="1.6504624999999998E-2"/>
    <m/>
    <m/>
    <m/>
    <m/>
    <m/>
    <m/>
    <m/>
    <m/>
    <m/>
    <m/>
    <m/>
  </r>
  <r>
    <x v="3"/>
    <s v="MIR2060"/>
    <n v="12"/>
    <s v="n"/>
    <n v="103018"/>
    <s v="Malvaceae"/>
    <x v="36"/>
    <m/>
    <x v="52"/>
    <s v="Malvaviscus"/>
    <s v="jun/21/2015"/>
    <n v="70"/>
    <x v="3"/>
    <n v="114.41880854876997"/>
    <m/>
    <n v="3.8465000000000001E-3"/>
    <m/>
    <m/>
    <m/>
    <m/>
    <m/>
    <m/>
    <m/>
    <m/>
    <m/>
    <m/>
    <m/>
  </r>
  <r>
    <x v="3"/>
    <s v="MIR2060"/>
    <n v="12"/>
    <s v="n"/>
    <n v="103019"/>
    <s v="Adoxaceae"/>
    <x v="0"/>
    <m/>
    <x v="0"/>
    <s v="Viburnum"/>
    <s v="jun/21/2015"/>
    <n v="65"/>
    <x v="3"/>
    <n v="151.42267975127845"/>
    <m/>
    <n v="3.3166250000000001E-3"/>
    <m/>
    <m/>
    <m/>
    <m/>
    <m/>
    <m/>
    <m/>
    <m/>
    <m/>
    <m/>
    <m/>
  </r>
  <r>
    <x v="1"/>
    <s v="ALM4020"/>
    <n v="33"/>
    <s v="n"/>
    <n v="100488"/>
    <s v="Primulaceae"/>
    <x v="2"/>
    <s v="sp3"/>
    <x v="16"/>
    <s v="Ardisia grande"/>
    <d v="2015-04-17T00:00:00"/>
    <n v="229"/>
    <x v="0"/>
    <n v="157.69289440953355"/>
    <m/>
    <n v="4.1166185000000008E-2"/>
    <m/>
    <m/>
    <m/>
    <m/>
    <m/>
    <m/>
    <m/>
    <m/>
    <m/>
    <m/>
    <m/>
  </r>
  <r>
    <x v="3"/>
    <s v="MIR2060"/>
    <n v="12"/>
    <s v="n"/>
    <n v="103021"/>
    <s v="Rubiaceae"/>
    <x v="41"/>
    <s v="sp1"/>
    <x v="88"/>
    <s v="Psychotria amarilla"/>
    <s v="jun/21/2015"/>
    <n v="74"/>
    <x v="3"/>
    <n v="179.36418442384851"/>
    <m/>
    <n v="4.2986600000000002E-3"/>
    <m/>
    <m/>
    <m/>
    <m/>
    <m/>
    <m/>
    <m/>
    <m/>
    <m/>
    <m/>
    <m/>
  </r>
  <r>
    <x v="3"/>
    <s v="MIR2060"/>
    <n v="13"/>
    <s v="n"/>
    <n v="103022"/>
    <s v="Malvaceae"/>
    <x v="36"/>
    <m/>
    <x v="52"/>
    <s v="Malvaviscus"/>
    <s v="jun/21/2015"/>
    <n v="67"/>
    <x v="3"/>
    <n v="165.87364303970094"/>
    <m/>
    <n v="3.5238650000000002E-3"/>
    <m/>
    <m/>
    <m/>
    <m/>
    <m/>
    <m/>
    <m/>
    <m/>
    <m/>
    <m/>
    <m/>
  </r>
  <r>
    <x v="3"/>
    <s v="MIR2060"/>
    <n v="13"/>
    <s v="n"/>
    <n v="103023"/>
    <s v="Lauraceae"/>
    <x v="16"/>
    <s v="sp10"/>
    <x v="28"/>
    <s v="Laurel rhamnus"/>
    <s v="jun/21/2015"/>
    <n v="64"/>
    <x v="3"/>
    <n v="172.0373075557842"/>
    <m/>
    <n v="3.21536E-3"/>
    <m/>
    <m/>
    <m/>
    <m/>
    <m/>
    <m/>
    <m/>
    <m/>
    <m/>
    <m/>
    <m/>
  </r>
  <r>
    <x v="3"/>
    <s v="MIR4000"/>
    <n v="32"/>
    <s v="n"/>
    <n v="103131"/>
    <s v="Cornaceae"/>
    <x v="5"/>
    <s v="disciflora"/>
    <x v="7"/>
    <s v="Cornus"/>
    <s v="jun/22/2015"/>
    <n v="658"/>
    <x v="1"/>
    <n v="166.3591981467959"/>
    <n v="200"/>
    <n v="0.33987674000000001"/>
    <s v="A"/>
    <m/>
    <m/>
    <m/>
    <m/>
    <m/>
    <m/>
    <m/>
    <m/>
    <m/>
    <s v="Measured at 200"/>
  </r>
  <r>
    <x v="1"/>
    <s v="ALM2080"/>
    <n v="33"/>
    <s v="n"/>
    <n v="100413"/>
    <s v="Araliaceae"/>
    <x v="9"/>
    <s v="sp1"/>
    <x v="11"/>
    <s v="Schefflera"/>
    <d v="2015-04-17T00:00:00"/>
    <n v="171"/>
    <x v="0"/>
    <n v="157.65587297436156"/>
    <m/>
    <n v="2.2954185000000002E-2"/>
    <m/>
    <m/>
    <m/>
    <m/>
    <m/>
    <m/>
    <m/>
    <m/>
    <m/>
    <m/>
    <m/>
  </r>
  <r>
    <x v="3"/>
    <s v="MIR2060"/>
    <n v="14"/>
    <s v="n"/>
    <n v="103026"/>
    <s v="Lauraceae"/>
    <x v="31"/>
    <m/>
    <x v="39"/>
    <s v="Cinnamomun"/>
    <s v="jun/21/2015"/>
    <n v="53"/>
    <x v="3"/>
    <n v="172.50229464754841"/>
    <m/>
    <n v="2.205065E-3"/>
    <m/>
    <m/>
    <m/>
    <m/>
    <m/>
    <m/>
    <m/>
    <m/>
    <m/>
    <m/>
    <m/>
  </r>
  <r>
    <x v="3"/>
    <s v="MIR2060"/>
    <n v="14"/>
    <s v="n"/>
    <n v="103027"/>
    <s v="Malvaceae"/>
    <x v="36"/>
    <m/>
    <x v="52"/>
    <s v="Malvaviscus"/>
    <s v="jun/21/2015"/>
    <n v="64"/>
    <x v="3"/>
    <n v="170.59186304223317"/>
    <m/>
    <n v="3.21536E-3"/>
    <m/>
    <m/>
    <m/>
    <m/>
    <m/>
    <m/>
    <m/>
    <m/>
    <m/>
    <m/>
    <m/>
  </r>
  <r>
    <x v="3"/>
    <s v="MIR0040"/>
    <n v="21"/>
    <s v="n"/>
    <n v="102772"/>
    <s v="Indet"/>
    <x v="35"/>
    <n v="4"/>
    <x v="48"/>
    <s v="Verticilada rayada"/>
    <s v="jun/20/2015"/>
    <n v="415"/>
    <x v="2"/>
    <n v="149.66483915159424"/>
    <m/>
    <n v="0.13519662499999999"/>
    <m/>
    <m/>
    <m/>
    <m/>
    <m/>
    <m/>
    <m/>
    <m/>
    <m/>
    <m/>
    <m/>
  </r>
  <r>
    <x v="2"/>
    <s v="COP6020"/>
    <n v="32"/>
    <s v="n"/>
    <n v="54553"/>
    <s v="Fagaceae"/>
    <x v="3"/>
    <s v="sp1"/>
    <x v="4"/>
    <s v="Quercus"/>
    <d v="2015-03-25T00:00:00"/>
    <n v="128"/>
    <x v="0"/>
    <n v="157.62296591351554"/>
    <m/>
    <n v="1.286144E-2"/>
    <m/>
    <m/>
    <m/>
    <m/>
    <m/>
    <m/>
    <m/>
    <m/>
    <m/>
    <m/>
    <m/>
  </r>
  <r>
    <x v="3"/>
    <s v="MIR2060"/>
    <n v="14"/>
    <s v="n"/>
    <n v="103030"/>
    <s v="Rubiaceae"/>
    <x v="41"/>
    <s v="sp1"/>
    <x v="88"/>
    <s v="Psychotria amarilla"/>
    <s v="jun/21/2015"/>
    <n v="56"/>
    <x v="3"/>
    <n v="150.49940937825284"/>
    <m/>
    <n v="2.4617600000000003E-3"/>
    <m/>
    <m/>
    <m/>
    <m/>
    <m/>
    <m/>
    <m/>
    <m/>
    <m/>
    <m/>
    <m/>
  </r>
  <r>
    <x v="3"/>
    <s v="MIR2060"/>
    <n v="24"/>
    <s v="n"/>
    <n v="103031"/>
    <s v="Rubiaceae"/>
    <x v="41"/>
    <s v="sp1"/>
    <x v="88"/>
    <s v="Psychotria amarilla"/>
    <s v="jun/21/2015"/>
    <n v="51"/>
    <x v="3"/>
    <n v="178.89362015261293"/>
    <m/>
    <n v="2.041785E-3"/>
    <m/>
    <m/>
    <m/>
    <m/>
    <m/>
    <m/>
    <m/>
    <m/>
    <m/>
    <m/>
    <m/>
  </r>
  <r>
    <x v="1"/>
    <s v="ALM2040"/>
    <n v="12"/>
    <s v="n"/>
    <n v="100291"/>
    <s v="Fagaceae"/>
    <x v="3"/>
    <s v="sp1"/>
    <x v="4"/>
    <s v="Quercus"/>
    <d v="2015-04-16T00:00:00"/>
    <n v="150"/>
    <x v="0"/>
    <n v="157.46304330445705"/>
    <m/>
    <n v="1.7662500000000001E-2"/>
    <m/>
    <m/>
    <m/>
    <m/>
    <m/>
    <m/>
    <m/>
    <m/>
    <m/>
    <m/>
    <m/>
  </r>
  <r>
    <x v="3"/>
    <s v="MIR2060"/>
    <n v="24"/>
    <s v="n"/>
    <n v="103033"/>
    <s v="Rubiaceae"/>
    <x v="8"/>
    <s v="sp1"/>
    <x v="10"/>
    <s v="Alzatea peluda"/>
    <s v="jun/21/2015"/>
    <n v="57"/>
    <x v="3"/>
    <n v="113.96479927861893"/>
    <m/>
    <n v="2.550465E-3"/>
    <m/>
    <m/>
    <m/>
    <m/>
    <m/>
    <m/>
    <m/>
    <m/>
    <m/>
    <m/>
    <m/>
  </r>
  <r>
    <x v="3"/>
    <s v="MIR2060"/>
    <n v="22"/>
    <s v="n"/>
    <n v="103036"/>
    <s v="Rubiaceae"/>
    <x v="41"/>
    <s v="sp1"/>
    <x v="88"/>
    <s v="Psychotria amarilla"/>
    <s v="jun/21/2015"/>
    <n v="86"/>
    <x v="3"/>
    <n v="149.47013043006001"/>
    <m/>
    <n v="5.8058600000000004E-3"/>
    <s v="M"/>
    <m/>
    <n v="52"/>
    <m/>
    <m/>
    <m/>
    <m/>
    <m/>
    <m/>
    <m/>
    <m/>
  </r>
  <r>
    <x v="3"/>
    <s v="MIR2060"/>
    <n v="22"/>
    <s v="n"/>
    <n v="103037"/>
    <s v="Rubiaceae"/>
    <x v="41"/>
    <s v="sp1"/>
    <x v="88"/>
    <s v="Psychotria amarilla"/>
    <s v="jun/21/2015"/>
    <n v="55"/>
    <x v="3"/>
    <n v="177.14120252352552"/>
    <m/>
    <n v="2.374625E-3"/>
    <m/>
    <m/>
    <m/>
    <m/>
    <m/>
    <m/>
    <m/>
    <m/>
    <m/>
    <m/>
    <m/>
  </r>
  <r>
    <x v="0"/>
    <s v="MOJ0080"/>
    <n v="44"/>
    <s v="n"/>
    <n v="101467"/>
    <s v="Cunoniaceae"/>
    <x v="1"/>
    <m/>
    <x v="1"/>
    <s v="Weinmannia"/>
    <d v="2015-05-08T00:00:00"/>
    <n v="185"/>
    <x v="0"/>
    <n v="157.43002132130698"/>
    <m/>
    <n v="2.6866625000000002E-2"/>
    <m/>
    <m/>
    <m/>
    <m/>
    <m/>
    <m/>
    <m/>
    <m/>
    <m/>
    <m/>
    <m/>
  </r>
  <r>
    <x v="0"/>
    <s v="MOJ8080"/>
    <n v="31"/>
    <s v="n"/>
    <n v="102661"/>
    <s v="Pentaphylacaceae"/>
    <x v="7"/>
    <s v="vertheoidaes"/>
    <x v="9"/>
    <s v="Alterno aserrado"/>
    <d v="2015-05-16T00:00:00"/>
    <n v="115"/>
    <x v="0"/>
    <n v="157.38826640207478"/>
    <m/>
    <n v="1.0381625E-2"/>
    <m/>
    <m/>
    <m/>
    <m/>
    <m/>
    <m/>
    <m/>
    <m/>
    <m/>
    <m/>
    <m/>
  </r>
  <r>
    <x v="3"/>
    <s v="MIR0020"/>
    <n v="43"/>
    <s v="n"/>
    <n v="102753"/>
    <s v="Styracaceae"/>
    <x v="4"/>
    <m/>
    <x v="5"/>
    <s v="Styrax"/>
    <s v="jun/20/2015"/>
    <n v="229"/>
    <x v="0"/>
    <n v="157.35244198183068"/>
    <m/>
    <n v="4.1166185000000008E-2"/>
    <m/>
    <m/>
    <m/>
    <m/>
    <m/>
    <m/>
    <m/>
    <m/>
    <m/>
    <m/>
    <m/>
  </r>
  <r>
    <x v="3"/>
    <s v="MIR2060"/>
    <n v="21"/>
    <s v="n"/>
    <n v="103041"/>
    <s v="Rubiaceae"/>
    <x v="8"/>
    <s v="sp1"/>
    <x v="10"/>
    <s v="Alzatea peluda"/>
    <s v="jun/21/2015"/>
    <n v="95"/>
    <x v="3"/>
    <n v="190.75374822758465"/>
    <m/>
    <n v="7.0846249999999998E-3"/>
    <m/>
    <m/>
    <m/>
    <m/>
    <m/>
    <m/>
    <m/>
    <m/>
    <m/>
    <m/>
    <m/>
  </r>
  <r>
    <x v="1"/>
    <s v="ALM6060"/>
    <n v="42"/>
    <s v="n"/>
    <n v="100808"/>
    <s v="Cunoniaceae"/>
    <x v="1"/>
    <m/>
    <x v="1"/>
    <s v="Weinmannia"/>
    <d v="2015-04-19T00:00:00"/>
    <n v="238"/>
    <x v="0"/>
    <n v="157.29118419250699"/>
    <m/>
    <n v="4.4465539999999998E-2"/>
    <m/>
    <m/>
    <m/>
    <m/>
    <m/>
    <m/>
    <m/>
    <m/>
    <m/>
    <m/>
    <m/>
  </r>
  <r>
    <x v="3"/>
    <s v="MIR2060"/>
    <n v="21"/>
    <s v="n"/>
    <n v="103043"/>
    <s v="Styracaceae"/>
    <x v="4"/>
    <m/>
    <x v="5"/>
    <s v="Styrax"/>
    <s v="jun/21/2015"/>
    <n v="74"/>
    <x v="3"/>
    <n v="102.10022245323974"/>
    <m/>
    <n v="4.2986600000000002E-3"/>
    <m/>
    <m/>
    <m/>
    <m/>
    <m/>
    <m/>
    <m/>
    <m/>
    <m/>
    <m/>
    <m/>
  </r>
  <r>
    <x v="3"/>
    <s v="MIR2060"/>
    <n v="21"/>
    <s v="n"/>
    <n v="103044"/>
    <s v="Melastomataceae"/>
    <x v="10"/>
    <s v="sp2"/>
    <x v="12"/>
    <s v="Melastoma lisa"/>
    <s v="jun/21/2015"/>
    <n v="65"/>
    <x v="3"/>
    <n v="117.16338128580766"/>
    <m/>
    <n v="3.3166250000000001E-3"/>
    <m/>
    <m/>
    <m/>
    <m/>
    <m/>
    <m/>
    <m/>
    <m/>
    <m/>
    <m/>
    <m/>
  </r>
  <r>
    <x v="1"/>
    <s v="ALM4000"/>
    <n v="22"/>
    <s v="n"/>
    <n v="100458"/>
    <s v="Aquifoliaceae"/>
    <x v="15"/>
    <s v="sp1"/>
    <x v="67"/>
    <s v="cf Ilex"/>
    <d v="2015-04-17T00:00:00"/>
    <n v="275"/>
    <x v="0"/>
    <n v="157.18264292879815"/>
    <m/>
    <n v="5.9365624999999998E-2"/>
    <m/>
    <m/>
    <m/>
    <m/>
    <m/>
    <m/>
    <m/>
    <m/>
    <m/>
    <m/>
    <m/>
  </r>
  <r>
    <x v="3"/>
    <s v="MIR2060"/>
    <n v="31"/>
    <s v="n"/>
    <n v="103046"/>
    <s v="Melastomataceae"/>
    <x v="10"/>
    <s v="sp2"/>
    <x v="12"/>
    <s v="Melastoma lisa"/>
    <s v="jun/21/2015"/>
    <n v="51"/>
    <x v="3"/>
    <n v="155.54865539683516"/>
    <m/>
    <n v="2.041785E-3"/>
    <m/>
    <m/>
    <m/>
    <m/>
    <m/>
    <m/>
    <m/>
    <m/>
    <m/>
    <m/>
    <m/>
  </r>
  <r>
    <x v="3"/>
    <s v="MIR2060"/>
    <n v="31"/>
    <s v="n"/>
    <n v="103047"/>
    <s v="Rubiaceae"/>
    <x v="41"/>
    <s v="sp1"/>
    <x v="88"/>
    <s v="Psychotria amarilla"/>
    <s v="jun/21/2015"/>
    <n v="55"/>
    <x v="3"/>
    <n v="178.1588344665866"/>
    <m/>
    <n v="2.374625E-3"/>
    <m/>
    <m/>
    <m/>
    <m/>
    <m/>
    <m/>
    <m/>
    <m/>
    <m/>
    <m/>
    <m/>
  </r>
  <r>
    <x v="3"/>
    <s v="MIR4060"/>
    <n v="44"/>
    <s v="n"/>
    <n v="103243"/>
    <s v="Lauraceae"/>
    <x v="26"/>
    <s v="sp2"/>
    <x v="47"/>
    <s v="Nectandra apiculada"/>
    <s v="jun/22/2015"/>
    <n v="103"/>
    <x v="0"/>
    <n v="157.17086831232089"/>
    <m/>
    <n v="8.3280650000000008E-3"/>
    <m/>
    <m/>
    <m/>
    <m/>
    <m/>
    <m/>
    <m/>
    <m/>
    <m/>
    <m/>
    <m/>
  </r>
  <r>
    <x v="0"/>
    <s v="MOJ6020"/>
    <n v="12"/>
    <s v="n"/>
    <n v="102237"/>
    <s v="Adoxaceae"/>
    <x v="0"/>
    <m/>
    <x v="0"/>
    <s v="Viburnum"/>
    <d v="2015-05-12T00:00:00"/>
    <n v="153"/>
    <x v="0"/>
    <n v="157.15310016073659"/>
    <m/>
    <n v="1.8376065000000004E-2"/>
    <m/>
    <m/>
    <m/>
    <m/>
    <m/>
    <m/>
    <m/>
    <m/>
    <m/>
    <m/>
    <m/>
  </r>
  <r>
    <x v="2"/>
    <s v="COP2040"/>
    <n v="43"/>
    <s v="n"/>
    <n v="54341"/>
    <s v="Adoxaceae"/>
    <x v="0"/>
    <m/>
    <x v="0"/>
    <s v="Viburnum"/>
    <d v="2015-03-23T00:00:00"/>
    <n v="127"/>
    <x v="0"/>
    <n v="157.15279030383493"/>
    <m/>
    <n v="1.2661265000000001E-2"/>
    <m/>
    <m/>
    <m/>
    <m/>
    <m/>
    <m/>
    <m/>
    <m/>
    <m/>
    <m/>
    <m/>
  </r>
  <r>
    <x v="3"/>
    <s v="MIR2060"/>
    <n v="33"/>
    <s v="n"/>
    <n v="103051"/>
    <s v="Rubiaceae"/>
    <x v="41"/>
    <s v="sp1"/>
    <x v="88"/>
    <s v="Psychotria amarilla"/>
    <s v="jun/21/2015"/>
    <n v="62"/>
    <x v="3"/>
    <n v="169.37866791341727"/>
    <m/>
    <n v="3.01754E-3"/>
    <m/>
    <m/>
    <m/>
    <m/>
    <m/>
    <m/>
    <m/>
    <m/>
    <m/>
    <m/>
    <m/>
  </r>
  <r>
    <x v="3"/>
    <s v="MIR2060"/>
    <n v="33"/>
    <s v="n"/>
    <n v="103052"/>
    <s v="Malvaceae"/>
    <x v="36"/>
    <m/>
    <x v="52"/>
    <s v="Malvaviscus"/>
    <s v="jun/21/2015"/>
    <n v="72"/>
    <x v="3"/>
    <n v="182.07819819814009"/>
    <m/>
    <n v="4.0694399999999997E-3"/>
    <m/>
    <m/>
    <m/>
    <m/>
    <m/>
    <m/>
    <m/>
    <m/>
    <m/>
    <m/>
    <m/>
  </r>
  <r>
    <x v="3"/>
    <s v="MIR2060"/>
    <n v="34"/>
    <s v="n"/>
    <n v="103053"/>
    <s v="Rubiaceae"/>
    <x v="8"/>
    <s v="sp1"/>
    <x v="10"/>
    <s v="Alzatea peluda"/>
    <s v="jun/21/2015"/>
    <n v="61"/>
    <x v="3"/>
    <n v="104.53491393466629"/>
    <m/>
    <n v="2.9209850000000001E-3"/>
    <m/>
    <m/>
    <m/>
    <m/>
    <m/>
    <m/>
    <m/>
    <m/>
    <m/>
    <m/>
    <m/>
  </r>
  <r>
    <x v="3"/>
    <s v="MIR0060"/>
    <n v="12"/>
    <s v="n"/>
    <n v="102802"/>
    <s v="Styracaceae"/>
    <x v="4"/>
    <m/>
    <x v="5"/>
    <s v="Styrax"/>
    <s v="jun/20/2015"/>
    <n v="309"/>
    <x v="2"/>
    <n v="149.32345356620263"/>
    <m/>
    <n v="7.4952585000000002E-2"/>
    <m/>
    <m/>
    <m/>
    <m/>
    <m/>
    <m/>
    <m/>
    <m/>
    <m/>
    <m/>
    <m/>
  </r>
  <r>
    <x v="0"/>
    <s v="MOJ8080"/>
    <n v="12"/>
    <s v="n"/>
    <n v="102643"/>
    <s v="Adoxaceae"/>
    <x v="0"/>
    <m/>
    <x v="0"/>
    <s v="Viburnum"/>
    <d v="2015-05-16T00:00:00"/>
    <n v="148"/>
    <x v="0"/>
    <n v="157.10904354641869"/>
    <m/>
    <n v="1.7194640000000001E-2"/>
    <m/>
    <m/>
    <m/>
    <m/>
    <m/>
    <m/>
    <m/>
    <m/>
    <m/>
    <m/>
    <m/>
  </r>
  <r>
    <x v="0"/>
    <s v="MOJ8060"/>
    <n v="24"/>
    <s v="n"/>
    <n v="102603"/>
    <s v="Actinidaceae"/>
    <x v="6"/>
    <m/>
    <x v="8"/>
    <s v="Saurauia"/>
    <d v="2015-05-16T00:00:00"/>
    <n v="243"/>
    <x v="0"/>
    <n v="157.10324094013617"/>
    <m/>
    <n v="4.6353465000000003E-2"/>
    <m/>
    <m/>
    <m/>
    <m/>
    <m/>
    <m/>
    <m/>
    <m/>
    <m/>
    <m/>
    <m/>
  </r>
  <r>
    <x v="0"/>
    <s v="MOJ0020"/>
    <n v="23"/>
    <s v="n"/>
    <n v="101240"/>
    <s v="Primulaceae"/>
    <x v="44"/>
    <s v="sp2"/>
    <x v="61"/>
    <s v="Myrsine chryso"/>
    <d v="2015-04-26T00:00:00"/>
    <n v="132"/>
    <x v="0"/>
    <n v="156.99824899477923"/>
    <m/>
    <n v="1.367784E-2"/>
    <m/>
    <m/>
    <m/>
    <m/>
    <m/>
    <m/>
    <m/>
    <m/>
    <m/>
    <m/>
    <m/>
  </r>
  <r>
    <x v="3"/>
    <s v="MIR2060"/>
    <n v="44"/>
    <s v="n"/>
    <n v="103058"/>
    <s v="Lauraceae"/>
    <x v="31"/>
    <m/>
    <x v="39"/>
    <s v="Cinnamomun"/>
    <s v="jun/21/2015"/>
    <n v="55"/>
    <x v="3"/>
    <n v="178.53928153983509"/>
    <m/>
    <n v="2.374625E-3"/>
    <m/>
    <m/>
    <m/>
    <m/>
    <m/>
    <m/>
    <m/>
    <m/>
    <m/>
    <m/>
    <m/>
  </r>
  <r>
    <x v="3"/>
    <s v="MIR8040"/>
    <n v="11"/>
    <s v="n"/>
    <n v="103553"/>
    <s v="Lauraceae"/>
    <x v="26"/>
    <s v="sp1"/>
    <x v="34"/>
    <s v="Laurel gomez"/>
    <s v="jun/26/2015"/>
    <n v="195"/>
    <x v="0"/>
    <n v="156.99023713631203"/>
    <m/>
    <n v="2.9849625000000001E-2"/>
    <m/>
    <m/>
    <m/>
    <m/>
    <m/>
    <m/>
    <m/>
    <m/>
    <m/>
    <m/>
    <m/>
  </r>
  <r>
    <x v="2"/>
    <s v="COP2060"/>
    <n v="11"/>
    <s v="n"/>
    <n v="54345"/>
    <s v="Betulaceae"/>
    <x v="33"/>
    <s v="cf.acuminata"/>
    <x v="41"/>
    <s v="Alnus"/>
    <d v="2015-03-23T00:00:00"/>
    <n v="606"/>
    <x v="1"/>
    <n v="166.10479810707784"/>
    <m/>
    <n v="0.28828026000000001"/>
    <s v="L"/>
    <m/>
    <m/>
    <m/>
    <m/>
    <m/>
    <m/>
    <m/>
    <m/>
    <m/>
    <s v="La medida de 130 se hizo inclinada"/>
  </r>
  <r>
    <x v="3"/>
    <s v="MIR2060"/>
    <n v="43"/>
    <s v="n"/>
    <n v="103061"/>
    <s v="Lauraceae"/>
    <x v="31"/>
    <m/>
    <x v="39"/>
    <s v="Cinnamomun"/>
    <s v="jun/21/2015"/>
    <n v="51"/>
    <x v="3"/>
    <n v="116.18956737203689"/>
    <m/>
    <n v="2.041785E-3"/>
    <m/>
    <m/>
    <m/>
    <m/>
    <m/>
    <m/>
    <m/>
    <m/>
    <m/>
    <m/>
    <m/>
  </r>
  <r>
    <x v="0"/>
    <s v="MOJ0020"/>
    <n v="31"/>
    <s v="n"/>
    <n v="101249"/>
    <s v="Fagaceae"/>
    <x v="3"/>
    <s v="sp2"/>
    <x v="6"/>
    <s v="Quercus lanceolado"/>
    <d v="2015-04-26T00:00:00"/>
    <n v="634"/>
    <x v="1"/>
    <n v="165.31755676853254"/>
    <m/>
    <n v="0.31553546000000005"/>
    <m/>
    <m/>
    <m/>
    <m/>
    <m/>
    <m/>
    <m/>
    <m/>
    <m/>
    <m/>
    <m/>
  </r>
  <r>
    <x v="3"/>
    <s v="MIR2060"/>
    <n v="42"/>
    <s v="n"/>
    <n v="103063"/>
    <s v="Malvaceae"/>
    <x v="36"/>
    <m/>
    <x v="52"/>
    <s v="Malvaviscus"/>
    <s v="jun/21/2015"/>
    <n v="61"/>
    <x v="3"/>
    <n v="116.94256605273469"/>
    <m/>
    <n v="2.9209850000000001E-3"/>
    <m/>
    <m/>
    <m/>
    <m/>
    <m/>
    <m/>
    <m/>
    <m/>
    <m/>
    <m/>
    <m/>
  </r>
  <r>
    <x v="3"/>
    <s v="MIR2060"/>
    <n v="42"/>
    <s v="n"/>
    <n v="103064"/>
    <s v="Malvaceae"/>
    <x v="36"/>
    <m/>
    <x v="52"/>
    <s v="Malvaviscus"/>
    <s v="jun/21/2015"/>
    <n v="60"/>
    <x v="3"/>
    <n v="138.51234579264462"/>
    <m/>
    <n v="2.826E-3"/>
    <m/>
    <m/>
    <m/>
    <m/>
    <m/>
    <m/>
    <m/>
    <m/>
    <m/>
    <m/>
    <m/>
  </r>
  <r>
    <x v="3"/>
    <s v="MIR2040"/>
    <n v="44"/>
    <s v="n"/>
    <n v="102998"/>
    <s v="Myrtaceae"/>
    <x v="25"/>
    <s v="sp7"/>
    <x v="51"/>
    <s v="Myrto aserrado"/>
    <s v="jun/21/2015"/>
    <n v="216"/>
    <x v="0"/>
    <n v="156.94773788762643"/>
    <m/>
    <n v="3.6624959999999998E-2"/>
    <m/>
    <m/>
    <m/>
    <m/>
    <m/>
    <m/>
    <m/>
    <m/>
    <m/>
    <m/>
    <m/>
  </r>
  <r>
    <x v="0"/>
    <s v="MOJ0040"/>
    <n v="43"/>
    <s v="n"/>
    <n v="101321"/>
    <s v="Primulaceae"/>
    <x v="2"/>
    <s v="sp7"/>
    <x v="3"/>
    <s v="Ardisia roja"/>
    <d v="2015-04-27T00:00:00"/>
    <n v="133"/>
    <x v="0"/>
    <n v="156.76843918916711"/>
    <m/>
    <n v="1.3885864999999999E-2"/>
    <m/>
    <m/>
    <m/>
    <m/>
    <m/>
    <m/>
    <m/>
    <s v="Fertil"/>
    <m/>
    <m/>
    <m/>
  </r>
  <r>
    <x v="3"/>
    <s v="MIR2060"/>
    <n v="41"/>
    <s v="n"/>
    <n v="103067"/>
    <s v="Rubiaceae"/>
    <x v="41"/>
    <s v="sp1"/>
    <x v="88"/>
    <s v="Psychotria amarilla"/>
    <s v="jun/21/2015"/>
    <n v="53"/>
    <x v="3"/>
    <n v="167.08888594669227"/>
    <m/>
    <n v="2.205065E-3"/>
    <m/>
    <m/>
    <m/>
    <m/>
    <m/>
    <m/>
    <m/>
    <m/>
    <m/>
    <m/>
    <m/>
  </r>
  <r>
    <x v="3"/>
    <s v="MIR4060"/>
    <n v="22"/>
    <s v="n"/>
    <n v="103233"/>
    <s v="Araliaceae"/>
    <x v="9"/>
    <s v="sp2"/>
    <x v="43"/>
    <s v="schefflera glabra"/>
    <s v="jun/22/2015"/>
    <n v="404"/>
    <x v="2"/>
    <n v="147.9738676490245"/>
    <m/>
    <n v="0.12812456"/>
    <s v="M"/>
    <m/>
    <n v="72"/>
    <m/>
    <m/>
    <m/>
    <m/>
    <m/>
    <m/>
    <m/>
    <m/>
  </r>
  <r>
    <x v="3"/>
    <s v="MIR2080"/>
    <n v="11"/>
    <s v="n"/>
    <n v="103069"/>
    <s v="Piperaceae"/>
    <x v="37"/>
    <m/>
    <x v="53"/>
    <s v="Piper"/>
    <s v="jun/21/2015"/>
    <n v="83"/>
    <x v="3"/>
    <n v="143.64002902389765"/>
    <m/>
    <n v="5.4078649999999995E-3"/>
    <m/>
    <m/>
    <m/>
    <m/>
    <m/>
    <m/>
    <m/>
    <m/>
    <m/>
    <m/>
    <m/>
  </r>
  <r>
    <x v="3"/>
    <s v="MIR2080"/>
    <n v="11"/>
    <s v="n"/>
    <n v="103070"/>
    <s v="Lauraceae"/>
    <x v="31"/>
    <m/>
    <x v="39"/>
    <s v="Cinnamomun"/>
    <s v="jun/21/2015"/>
    <n v="53"/>
    <x v="3"/>
    <n v="100.96882532563114"/>
    <m/>
    <n v="2.205065E-3"/>
    <m/>
    <m/>
    <m/>
    <m/>
    <m/>
    <m/>
    <m/>
    <m/>
    <m/>
    <m/>
    <m/>
  </r>
  <r>
    <x v="3"/>
    <s v="MIR2080"/>
    <n v="11"/>
    <s v="n"/>
    <n v="103071"/>
    <s v="Lauraceae"/>
    <x v="26"/>
    <s v="sp2"/>
    <x v="47"/>
    <s v="Nectandra apiculada"/>
    <s v="jun/21/2015"/>
    <n v="63"/>
    <x v="3"/>
    <n v="192.08526445704024"/>
    <m/>
    <n v="3.1156650000000001E-3"/>
    <m/>
    <m/>
    <m/>
    <m/>
    <m/>
    <m/>
    <m/>
    <m/>
    <m/>
    <m/>
    <m/>
  </r>
  <r>
    <x v="3"/>
    <s v="MIR2080"/>
    <n v="12"/>
    <s v="n"/>
    <n v="103072"/>
    <s v="Piperaceae"/>
    <x v="37"/>
    <m/>
    <x v="53"/>
    <s v="Piper"/>
    <s v="jun/21/2015"/>
    <n v="69"/>
    <x v="3"/>
    <n v="134.07317150715068"/>
    <m/>
    <n v="3.7373850000000002E-3"/>
    <m/>
    <m/>
    <m/>
    <m/>
    <m/>
    <m/>
    <m/>
    <m/>
    <m/>
    <m/>
    <m/>
  </r>
  <r>
    <x v="3"/>
    <s v="MIR2080"/>
    <n v="12"/>
    <s v="n"/>
    <n v="103073"/>
    <s v="Piperaceae"/>
    <x v="37"/>
    <m/>
    <x v="53"/>
    <s v="Piper"/>
    <s v="jun/21/2015"/>
    <n v="52"/>
    <x v="3"/>
    <n v="119.47269018648012"/>
    <m/>
    <n v="2.1226399999999999E-3"/>
    <m/>
    <m/>
    <m/>
    <m/>
    <m/>
    <m/>
    <m/>
    <m/>
    <m/>
    <m/>
    <m/>
  </r>
  <r>
    <x v="3"/>
    <s v="MIR2080"/>
    <n v="12"/>
    <s v="n"/>
    <n v="103074"/>
    <s v="Piperaceae"/>
    <x v="37"/>
    <m/>
    <x v="53"/>
    <s v="Piper"/>
    <s v="jun/21/2015"/>
    <n v="78"/>
    <x v="3"/>
    <n v="187.39694360669654"/>
    <m/>
    <n v="4.7759400000000002E-3"/>
    <s v="L"/>
    <m/>
    <m/>
    <m/>
    <m/>
    <m/>
    <m/>
    <m/>
    <m/>
    <m/>
    <m/>
  </r>
  <r>
    <x v="2"/>
    <s v="COP4080"/>
    <n v="14"/>
    <s v="n"/>
    <n v="54477"/>
    <s v="Fagaceae"/>
    <x v="3"/>
    <s v="sp1"/>
    <x v="4"/>
    <s v="Quercus"/>
    <d v="2015-03-24T00:00:00"/>
    <n v="116"/>
    <x v="0"/>
    <n v="156.63688079298896"/>
    <m/>
    <n v="1.0562960000000001E-2"/>
    <s v="M"/>
    <m/>
    <n v="104"/>
    <m/>
    <m/>
    <m/>
    <m/>
    <m/>
    <m/>
    <m/>
    <m/>
  </r>
  <r>
    <x v="3"/>
    <s v="MIR4060"/>
    <n v="41"/>
    <s v="n"/>
    <n v="103250"/>
    <s v="Styracaceae"/>
    <x v="4"/>
    <m/>
    <x v="5"/>
    <s v="Styrax"/>
    <s v="jun/22/2015"/>
    <n v="196"/>
    <x v="0"/>
    <n v="156.62632970024652"/>
    <m/>
    <n v="3.0156560000000002E-2"/>
    <m/>
    <m/>
    <m/>
    <m/>
    <m/>
    <m/>
    <m/>
    <m/>
    <m/>
    <m/>
    <m/>
  </r>
  <r>
    <x v="3"/>
    <s v="MIR2020"/>
    <n v="13"/>
    <s v="n"/>
    <n v="102908"/>
    <s v="Cornaceae"/>
    <x v="5"/>
    <s v="disciflora"/>
    <x v="7"/>
    <s v="Cornus"/>
    <s v="jun/21/2015"/>
    <n v="439"/>
    <x v="2"/>
    <n v="146.4621893346123"/>
    <m/>
    <n v="0.15128598500000001"/>
    <m/>
    <m/>
    <m/>
    <m/>
    <m/>
    <m/>
    <m/>
    <m/>
    <m/>
    <m/>
    <m/>
  </r>
  <r>
    <x v="3"/>
    <s v="MIR2080"/>
    <n v="14"/>
    <s v="n"/>
    <n v="103078"/>
    <s v="Primulaceae"/>
    <x v="2"/>
    <s v="sp4"/>
    <x v="31"/>
    <s v="Ardisia mirador"/>
    <s v="jun/21/2015"/>
    <n v="58"/>
    <x v="3"/>
    <n v="185.67437282095347"/>
    <m/>
    <n v="2.6407400000000004E-3"/>
    <m/>
    <m/>
    <m/>
    <m/>
    <m/>
    <m/>
    <m/>
    <m/>
    <m/>
    <m/>
    <m/>
  </r>
  <r>
    <x v="0"/>
    <s v="MOJ2020"/>
    <n v="43"/>
    <s v="n"/>
    <n v="101643"/>
    <s v="Pentaphylacaceae"/>
    <x v="7"/>
    <s v="vertheoidaes"/>
    <x v="9"/>
    <s v="Alterno aserrado"/>
    <d v="2015-05-09T00:00:00"/>
    <n v="150"/>
    <x v="0"/>
    <n v="156.5832312569691"/>
    <m/>
    <n v="1.7662500000000001E-2"/>
    <m/>
    <m/>
    <m/>
    <m/>
    <m/>
    <m/>
    <m/>
    <m/>
    <m/>
    <m/>
    <m/>
  </r>
  <r>
    <x v="3"/>
    <s v="MIR0020"/>
    <n v="31"/>
    <s v="n"/>
    <n v="102746"/>
    <s v="Melastomataceae"/>
    <x v="10"/>
    <s v="sp2"/>
    <x v="12"/>
    <s v="Melastoma lisa"/>
    <s v="jun/20/2015"/>
    <n v="134"/>
    <x v="0"/>
    <n v="156.50843911271005"/>
    <m/>
    <n v="1.4095460000000001E-2"/>
    <s v="M"/>
    <m/>
    <n v="60"/>
    <n v="51"/>
    <m/>
    <m/>
    <m/>
    <m/>
    <m/>
    <m/>
    <m/>
  </r>
  <r>
    <x v="3"/>
    <s v="MIR4040"/>
    <n v="32"/>
    <s v="n"/>
    <n v="103202"/>
    <s v="Styracaceae"/>
    <x v="4"/>
    <m/>
    <x v="5"/>
    <s v="Styrax"/>
    <s v="jun/22/2015"/>
    <n v="160"/>
    <x v="0"/>
    <n v="156.42217267762766"/>
    <m/>
    <n v="2.0095999999999999E-2"/>
    <m/>
    <m/>
    <m/>
    <m/>
    <m/>
    <m/>
    <m/>
    <m/>
    <m/>
    <m/>
    <m/>
  </r>
  <r>
    <x v="3"/>
    <s v="MIR2080"/>
    <n v="23"/>
    <s v="n"/>
    <n v="103083"/>
    <s v="Malvaceae"/>
    <x v="36"/>
    <m/>
    <x v="52"/>
    <s v="Malvaviscus"/>
    <s v="jun/21/2015"/>
    <n v="61"/>
    <x v="3"/>
    <n v="153.11117384125771"/>
    <m/>
    <n v="2.9209850000000001E-3"/>
    <m/>
    <m/>
    <m/>
    <m/>
    <m/>
    <m/>
    <m/>
    <m/>
    <m/>
    <m/>
    <m/>
  </r>
  <r>
    <x v="3"/>
    <s v="MIR2080"/>
    <n v="23"/>
    <s v="n"/>
    <n v="103085"/>
    <s v="Piperaceae"/>
    <x v="37"/>
    <m/>
    <x v="53"/>
    <s v="Piper"/>
    <s v="jun/21/2015"/>
    <n v="86"/>
    <x v="3"/>
    <n v="166.90679789877385"/>
    <m/>
    <n v="5.8058600000000004E-3"/>
    <s v="L"/>
    <m/>
    <m/>
    <m/>
    <m/>
    <m/>
    <m/>
    <m/>
    <m/>
    <m/>
    <m/>
  </r>
  <r>
    <x v="3"/>
    <s v="MIR2080"/>
    <n v="22"/>
    <s v="n"/>
    <n v="103086"/>
    <s v="Piperaceae"/>
    <x v="37"/>
    <m/>
    <x v="53"/>
    <s v="Piper"/>
    <s v="jun/21/2015"/>
    <n v="74"/>
    <x v="3"/>
    <n v="124.66772130035292"/>
    <m/>
    <n v="4.2986600000000002E-3"/>
    <m/>
    <m/>
    <m/>
    <m/>
    <m/>
    <m/>
    <m/>
    <s v="F"/>
    <m/>
    <m/>
    <m/>
  </r>
  <r>
    <x v="0"/>
    <s v="MOJ4060"/>
    <n v="31"/>
    <s v="n"/>
    <n v="102101"/>
    <s v="Staphyleaceae"/>
    <x v="49"/>
    <s v="sp1"/>
    <x v="73"/>
    <s v="mini turpinia"/>
    <d v="2015-05-11T00:00:00"/>
    <n v="147"/>
    <x v="0"/>
    <n v="156.3916272451699"/>
    <m/>
    <n v="1.6963065000000003E-2"/>
    <m/>
    <m/>
    <m/>
    <m/>
    <m/>
    <m/>
    <m/>
    <m/>
    <m/>
    <m/>
    <m/>
  </r>
  <r>
    <x v="3"/>
    <s v="MIR2080"/>
    <n v="21"/>
    <s v="n"/>
    <n v="103088"/>
    <s v="Symplocaceae"/>
    <x v="13"/>
    <s v="sp3"/>
    <x v="18"/>
    <s v="Symplocos pequeño"/>
    <s v="jun/21/2015"/>
    <n v="57"/>
    <x v="3"/>
    <n v="122.33510213491529"/>
    <m/>
    <n v="2.550465E-3"/>
    <m/>
    <m/>
    <m/>
    <m/>
    <m/>
    <m/>
    <m/>
    <m/>
    <m/>
    <m/>
    <m/>
  </r>
  <r>
    <x v="3"/>
    <s v="MIR2080"/>
    <n v="21"/>
    <s v="n"/>
    <n v="103089"/>
    <s v="Melastomataceae"/>
    <x v="54"/>
    <m/>
    <x v="89"/>
    <s v="Meriania gigante"/>
    <s v="jun/21/2015"/>
    <n v="53"/>
    <x v="3"/>
    <n v="169.84236086715555"/>
    <m/>
    <n v="2.205065E-3"/>
    <m/>
    <m/>
    <m/>
    <m/>
    <m/>
    <m/>
    <m/>
    <m/>
    <m/>
    <m/>
    <m/>
  </r>
  <r>
    <x v="3"/>
    <s v="MIR6080"/>
    <n v="22"/>
    <s v="n"/>
    <n v="103454"/>
    <s v="Araliaceae"/>
    <x v="9"/>
    <s v="sp2"/>
    <x v="43"/>
    <s v="schefflera glabra"/>
    <s v="jun/23/2015"/>
    <n v="379"/>
    <x v="2"/>
    <n v="146.01966066919158"/>
    <n v="170"/>
    <n v="0.112758185"/>
    <s v="A"/>
    <m/>
    <m/>
    <m/>
    <m/>
    <m/>
    <m/>
    <m/>
    <m/>
    <m/>
    <s v="Measured at 170"/>
  </r>
  <r>
    <x v="3"/>
    <s v="MIR2080"/>
    <n v="31"/>
    <s v="n"/>
    <n v="103091"/>
    <s v="Rubiaceae"/>
    <x v="41"/>
    <s v="sp1"/>
    <x v="88"/>
    <s v="Psychotria amarilla"/>
    <s v="jun/21/2015"/>
    <n v="51"/>
    <x v="3"/>
    <n v="169.32276088184508"/>
    <m/>
    <n v="2.041785E-3"/>
    <m/>
    <m/>
    <m/>
    <m/>
    <m/>
    <m/>
    <m/>
    <m/>
    <m/>
    <m/>
    <m/>
  </r>
  <r>
    <x v="3"/>
    <s v="MIR2080"/>
    <n v="31"/>
    <s v="n"/>
    <n v="103092"/>
    <s v="Melastomataceae"/>
    <x v="10"/>
    <s v="sp2"/>
    <x v="12"/>
    <s v="Melastoma lisa"/>
    <s v="jun/21/2015"/>
    <n v="52"/>
    <x v="3"/>
    <n v="114.52510550358392"/>
    <m/>
    <n v="2.1226399999999999E-3"/>
    <m/>
    <m/>
    <m/>
    <m/>
    <m/>
    <m/>
    <m/>
    <m/>
    <m/>
    <m/>
    <m/>
  </r>
  <r>
    <x v="2"/>
    <s v="COP6020"/>
    <n v="44"/>
    <s v="n"/>
    <n v="54563"/>
    <s v="Adoxaceae"/>
    <x v="0"/>
    <m/>
    <x v="0"/>
    <s v="Viburnum"/>
    <d v="2015-03-25T00:00:00"/>
    <n v="238"/>
    <x v="0"/>
    <n v="156.37544152527249"/>
    <m/>
    <n v="4.4465539999999998E-2"/>
    <m/>
    <m/>
    <m/>
    <m/>
    <m/>
    <m/>
    <m/>
    <m/>
    <m/>
    <m/>
    <m/>
  </r>
  <r>
    <x v="3"/>
    <s v="MIR2080"/>
    <n v="31"/>
    <s v="n"/>
    <n v="103094"/>
    <s v="Piperaceae"/>
    <x v="37"/>
    <m/>
    <x v="53"/>
    <s v="Piper"/>
    <s v="jun/21/2015"/>
    <n v="73"/>
    <x v="3"/>
    <n v="161.98411519163906"/>
    <n v="140"/>
    <n v="4.1832650000000002E-3"/>
    <s v="A"/>
    <s v="M"/>
    <n v="65"/>
    <n v="51"/>
    <m/>
    <m/>
    <m/>
    <m/>
    <m/>
    <m/>
    <s v="Measured at 140"/>
  </r>
  <r>
    <x v="3"/>
    <s v="MIR2080"/>
    <n v="32"/>
    <s v="n"/>
    <n v="103095"/>
    <s v="Malvaceae"/>
    <x v="36"/>
    <m/>
    <x v="52"/>
    <s v="Malvaviscus"/>
    <s v="jun/21/2015"/>
    <n v="68"/>
    <x v="3"/>
    <n v="127.66182534594505"/>
    <m/>
    <n v="3.6298400000000001E-3"/>
    <s v="L"/>
    <m/>
    <m/>
    <m/>
    <m/>
    <m/>
    <m/>
    <m/>
    <m/>
    <m/>
    <m/>
  </r>
  <r>
    <x v="3"/>
    <s v="MIR2080"/>
    <n v="32"/>
    <s v="n"/>
    <n v="103096"/>
    <s v="Rubiaceae"/>
    <x v="41"/>
    <s v="sp1"/>
    <x v="88"/>
    <s v="Psychotria amarilla"/>
    <s v="jun/21/2015"/>
    <n v="60"/>
    <x v="3"/>
    <n v="194.39199756691485"/>
    <m/>
    <n v="2.826E-3"/>
    <m/>
    <m/>
    <m/>
    <m/>
    <m/>
    <m/>
    <m/>
    <m/>
    <m/>
    <m/>
    <m/>
  </r>
  <r>
    <x v="3"/>
    <s v="MIR2080"/>
    <n v="33"/>
    <s v="n"/>
    <n v="103097"/>
    <s v="Malvaceae"/>
    <x v="36"/>
    <m/>
    <x v="52"/>
    <s v="Malvaviscus"/>
    <s v="jun/21/2015"/>
    <n v="55"/>
    <x v="3"/>
    <n v="109.84372959312061"/>
    <m/>
    <n v="2.374625E-3"/>
    <m/>
    <m/>
    <m/>
    <m/>
    <m/>
    <m/>
    <m/>
    <m/>
    <m/>
    <m/>
    <m/>
  </r>
  <r>
    <x v="3"/>
    <s v="MIR2060"/>
    <n v="41"/>
    <s v="n"/>
    <n v="103066"/>
    <s v="Indet"/>
    <x v="35"/>
    <n v="4"/>
    <x v="48"/>
    <s v="Verticilada rayada"/>
    <s v="jun/21/2015"/>
    <n v="187"/>
    <x v="0"/>
    <n v="156.28332046971161"/>
    <m/>
    <n v="2.7450665000000003E-2"/>
    <m/>
    <m/>
    <m/>
    <m/>
    <m/>
    <m/>
    <m/>
    <m/>
    <m/>
    <m/>
    <m/>
  </r>
  <r>
    <x v="3"/>
    <s v="MIR2080"/>
    <n v="33"/>
    <s v="n"/>
    <n v="103099"/>
    <s v="Rubiaceae"/>
    <x v="41"/>
    <s v="sp1"/>
    <x v="88"/>
    <s v="Psychotria amarilla"/>
    <s v="jun/21/2015"/>
    <n v="65"/>
    <x v="3"/>
    <n v="112.08904513152888"/>
    <m/>
    <n v="3.3166250000000001E-3"/>
    <m/>
    <m/>
    <m/>
    <m/>
    <m/>
    <m/>
    <m/>
    <m/>
    <m/>
    <m/>
    <m/>
  </r>
  <r>
    <x v="1"/>
    <s v="ALM2020"/>
    <n v="13"/>
    <s v="n"/>
    <n v="100267"/>
    <s v="Lauraceae"/>
    <x v="24"/>
    <s v="sp1"/>
    <x v="30"/>
    <s v="Laurel coco"/>
    <d v="2015-04-16T00:00:00"/>
    <n v="111"/>
    <x v="0"/>
    <n v="156.08222108208395"/>
    <m/>
    <n v="9.671985000000001E-3"/>
    <m/>
    <m/>
    <m/>
    <m/>
    <m/>
    <m/>
    <m/>
    <m/>
    <m/>
    <m/>
    <m/>
  </r>
  <r>
    <x v="3"/>
    <s v="MIR2080"/>
    <n v="34"/>
    <s v="n"/>
    <n v="103101"/>
    <s v="Araliaceae"/>
    <x v="9"/>
    <s v="sp2"/>
    <x v="43"/>
    <s v="schefflera glabra"/>
    <s v="jun/21/2015"/>
    <n v="62"/>
    <x v="3"/>
    <n v="181.6910612688948"/>
    <m/>
    <n v="3.01754E-3"/>
    <m/>
    <m/>
    <m/>
    <m/>
    <m/>
    <m/>
    <m/>
    <m/>
    <m/>
    <m/>
    <m/>
  </r>
  <r>
    <x v="2"/>
    <s v="COP6020"/>
    <n v="33"/>
    <s v="n"/>
    <n v="54555"/>
    <s v="Fagaceae"/>
    <x v="3"/>
    <s v="sp1"/>
    <x v="4"/>
    <s v="Quercus"/>
    <d v="2015-03-25T00:00:00"/>
    <n v="543"/>
    <x v="1"/>
    <n v="165.13714582896841"/>
    <m/>
    <n v="0.231456465"/>
    <m/>
    <m/>
    <m/>
    <m/>
    <m/>
    <m/>
    <m/>
    <m/>
    <m/>
    <m/>
    <m/>
  </r>
  <r>
    <x v="3"/>
    <s v="MIR2080"/>
    <n v="44"/>
    <s v="n"/>
    <n v="103104"/>
    <s v="Caricaceae"/>
    <x v="56"/>
    <m/>
    <x v="95"/>
    <s v="Carica"/>
    <s v="jun/21/2015"/>
    <n v="73"/>
    <x v="3"/>
    <n v="140.08342411969426"/>
    <m/>
    <n v="4.1832650000000002E-3"/>
    <m/>
    <m/>
    <m/>
    <m/>
    <m/>
    <m/>
    <m/>
    <m/>
    <m/>
    <m/>
    <m/>
  </r>
  <r>
    <x v="3"/>
    <s v="MIR8040"/>
    <n v="12"/>
    <s v="n"/>
    <n v="103556"/>
    <s v="Styracaceae"/>
    <x v="4"/>
    <m/>
    <x v="5"/>
    <s v="Styrax"/>
    <s v="jun/26/2015"/>
    <n v="394"/>
    <x v="2"/>
    <n v="145.55376336952114"/>
    <m/>
    <n v="0.12186026000000001"/>
    <m/>
    <m/>
    <m/>
    <m/>
    <m/>
    <m/>
    <m/>
    <m/>
    <m/>
    <m/>
    <m/>
  </r>
  <r>
    <x v="3"/>
    <s v="MIR2080"/>
    <n v="44"/>
    <s v="n"/>
    <n v="103106"/>
    <s v="Araliaceae"/>
    <x v="22"/>
    <s v="sp3"/>
    <x v="49"/>
    <s v="Dendropanax mirador"/>
    <s v="jun/21/2015"/>
    <n v="53"/>
    <x v="3"/>
    <n v="119.86415596691711"/>
    <m/>
    <n v="2.205065E-3"/>
    <m/>
    <m/>
    <m/>
    <m/>
    <m/>
    <m/>
    <m/>
    <m/>
    <m/>
    <m/>
    <m/>
  </r>
  <r>
    <x v="3"/>
    <s v="MIR2080"/>
    <n v="44"/>
    <s v="n"/>
    <n v="103107"/>
    <s v="Lauraceae"/>
    <x v="31"/>
    <m/>
    <x v="39"/>
    <s v="Cinnamomun"/>
    <s v="jun/21/2015"/>
    <n v="53"/>
    <x v="3"/>
    <n v="141.96941733852756"/>
    <m/>
    <n v="2.205065E-3"/>
    <m/>
    <m/>
    <m/>
    <m/>
    <m/>
    <m/>
    <m/>
    <m/>
    <m/>
    <m/>
    <m/>
  </r>
  <r>
    <x v="3"/>
    <s v="MIR2080"/>
    <n v="43"/>
    <s v="n"/>
    <n v="103108"/>
    <s v="Pentaphylacaceae"/>
    <x v="7"/>
    <s v="vertheoidaes"/>
    <x v="9"/>
    <s v="Alterno aserrado"/>
    <s v="jun/21/2015"/>
    <n v="66"/>
    <x v="3"/>
    <n v="128.71541507907079"/>
    <m/>
    <n v="3.41946E-3"/>
    <m/>
    <m/>
    <m/>
    <m/>
    <m/>
    <m/>
    <m/>
    <m/>
    <m/>
    <m/>
    <m/>
  </r>
  <r>
    <x v="3"/>
    <s v="MIR2080"/>
    <n v="43"/>
    <s v="n"/>
    <n v="103109"/>
    <s v="Rubiaceae"/>
    <x v="41"/>
    <s v="sp1"/>
    <x v="88"/>
    <s v="Psychotria amarilla"/>
    <s v="jun/21/2015"/>
    <n v="80"/>
    <x v="3"/>
    <n v="104.97429264506668"/>
    <m/>
    <n v="5.0239999999999998E-3"/>
    <m/>
    <m/>
    <m/>
    <m/>
    <m/>
    <m/>
    <m/>
    <m/>
    <m/>
    <m/>
    <m/>
  </r>
  <r>
    <x v="3"/>
    <s v="MIR2080"/>
    <n v="42"/>
    <s v="n"/>
    <n v="103110"/>
    <s v="Rubiaceae"/>
    <x v="41"/>
    <s v="sp1"/>
    <x v="88"/>
    <s v="Psychotria amarilla"/>
    <s v="jun/21/2015"/>
    <n v="56"/>
    <x v="3"/>
    <n v="105.03341067625853"/>
    <m/>
    <n v="2.4617600000000003E-3"/>
    <m/>
    <m/>
    <m/>
    <m/>
    <m/>
    <m/>
    <m/>
    <s v="F"/>
    <m/>
    <m/>
    <m/>
  </r>
  <r>
    <x v="3"/>
    <s v="MIR2080"/>
    <n v="42"/>
    <s v="n"/>
    <n v="103111"/>
    <s v="Piperaceae"/>
    <x v="37"/>
    <m/>
    <x v="53"/>
    <s v="Piper"/>
    <s v="jun/21/2015"/>
    <n v="68"/>
    <x v="3"/>
    <n v="155.68337387845375"/>
    <m/>
    <n v="3.6298400000000001E-3"/>
    <m/>
    <m/>
    <m/>
    <m/>
    <m/>
    <m/>
    <m/>
    <m/>
    <m/>
    <m/>
    <m/>
  </r>
  <r>
    <x v="2"/>
    <s v="COP2040"/>
    <n v="31"/>
    <s v="n"/>
    <n v="54331"/>
    <s v="Asteraceae"/>
    <x v="38"/>
    <n v="1"/>
    <x v="55"/>
    <s v="Asteraceae lanza"/>
    <d v="2015-03-23T00:00:00"/>
    <n v="290"/>
    <x v="0"/>
    <n v="156.07400584387926"/>
    <n v="200"/>
    <n v="6.6018499999999994E-2"/>
    <s v="A"/>
    <m/>
    <m/>
    <m/>
    <m/>
    <m/>
    <m/>
    <m/>
    <m/>
    <m/>
    <s v="Measure at, 200"/>
  </r>
  <r>
    <x v="3"/>
    <s v="MIR2080"/>
    <n v="41"/>
    <s v="n"/>
    <n v="103113"/>
    <s v="Meliaceae"/>
    <x v="46"/>
    <m/>
    <x v="68"/>
    <s v="Guarea"/>
    <s v="jun/21/2015"/>
    <n v="57"/>
    <x v="3"/>
    <n v="152.98710741143412"/>
    <m/>
    <n v="2.550465E-3"/>
    <m/>
    <m/>
    <m/>
    <m/>
    <m/>
    <m/>
    <m/>
    <m/>
    <m/>
    <m/>
    <m/>
  </r>
  <r>
    <x v="3"/>
    <s v="MIR2080"/>
    <n v="41"/>
    <s v="n"/>
    <n v="103114"/>
    <s v="Rubiaceae"/>
    <x v="41"/>
    <s v="sp1"/>
    <x v="88"/>
    <s v="Psychotria amarilla"/>
    <s v="jun/21/2015"/>
    <n v="54"/>
    <x v="3"/>
    <n v="163.48440676527261"/>
    <m/>
    <n v="2.2890599999999999E-3"/>
    <m/>
    <m/>
    <m/>
    <m/>
    <m/>
    <m/>
    <m/>
    <m/>
    <m/>
    <m/>
    <m/>
  </r>
  <r>
    <x v="3"/>
    <s v="MIR2080"/>
    <n v="33"/>
    <s v="n"/>
    <n v="103098"/>
    <s v="Cyatheaceae"/>
    <x v="59"/>
    <s v="sp1"/>
    <x v="105"/>
    <s v="Cyathea"/>
    <s v="jun/21/2015"/>
    <n v="136"/>
    <x v="0"/>
    <n v="156.03107713075906"/>
    <m/>
    <n v="1.451936E-2"/>
    <m/>
    <m/>
    <m/>
    <m/>
    <m/>
    <m/>
    <m/>
    <s v="E"/>
    <m/>
    <m/>
    <m/>
  </r>
  <r>
    <x v="3"/>
    <s v="MIR6080"/>
    <n v="33"/>
    <s v="n"/>
    <n v="103468"/>
    <s v="Magnoliaceae"/>
    <x v="12"/>
    <m/>
    <x v="14"/>
    <s v="Magnolia"/>
    <s v="jun/23/2015"/>
    <n v="452"/>
    <x v="2"/>
    <n v="144.19337115487571"/>
    <m/>
    <n v="0.16037864000000002"/>
    <m/>
    <m/>
    <m/>
    <m/>
    <m/>
    <m/>
    <m/>
    <m/>
    <m/>
    <m/>
    <m/>
  </r>
  <r>
    <x v="3"/>
    <s v="MIR4000"/>
    <n v="11"/>
    <s v="n"/>
    <n v="103117"/>
    <s v="Lauraceae"/>
    <x v="16"/>
    <s v="sp10"/>
    <x v="28"/>
    <s v="Laurel rhamnus"/>
    <s v="jun/22/2015"/>
    <n v="69"/>
    <x v="3"/>
    <n v="164.6625634113044"/>
    <m/>
    <n v="3.7373850000000002E-3"/>
    <s v="L"/>
    <m/>
    <m/>
    <m/>
    <m/>
    <m/>
    <m/>
    <s v="E"/>
    <m/>
    <m/>
    <m/>
  </r>
  <r>
    <x v="0"/>
    <s v="MOJ4060"/>
    <n v="42"/>
    <s v="n"/>
    <n v="102121"/>
    <s v="Primulaceae"/>
    <x v="44"/>
    <s v="sp2"/>
    <x v="61"/>
    <s v="Myrsine chryso"/>
    <d v="2015-05-11T00:00:00"/>
    <n v="157"/>
    <x v="0"/>
    <n v="156.02214859864318"/>
    <m/>
    <n v="1.9349465E-2"/>
    <m/>
    <m/>
    <m/>
    <m/>
    <m/>
    <m/>
    <m/>
    <m/>
    <m/>
    <m/>
    <m/>
  </r>
  <r>
    <x v="0"/>
    <s v="MOJ2000"/>
    <n v="13"/>
    <s v="n"/>
    <n v="101504"/>
    <s v="Lauraceae"/>
    <x v="16"/>
    <s v="sp10"/>
    <x v="28"/>
    <s v="Laurel rhamnus"/>
    <d v="2015-05-08T00:00:00"/>
    <n v="158"/>
    <x v="0"/>
    <n v="155.90746948715272"/>
    <m/>
    <n v="1.9596740000000001E-2"/>
    <s v="NC"/>
    <m/>
    <m/>
    <m/>
    <m/>
    <m/>
    <m/>
    <m/>
    <m/>
    <m/>
    <m/>
  </r>
  <r>
    <x v="3"/>
    <s v="MIR0020"/>
    <n v="41"/>
    <s v="n"/>
    <n v="102761"/>
    <s v="Symplocaceae"/>
    <x v="13"/>
    <s v="sp3"/>
    <x v="18"/>
    <s v="Symplocos pequeño"/>
    <s v="jun/20/2015"/>
    <n v="317"/>
    <x v="2"/>
    <n v="142.68697213920063"/>
    <m/>
    <n v="7.8883865000000011E-2"/>
    <m/>
    <m/>
    <m/>
    <m/>
    <m/>
    <m/>
    <m/>
    <s v="E"/>
    <m/>
    <m/>
    <m/>
  </r>
  <r>
    <x v="3"/>
    <s v="MIR4000"/>
    <n v="22"/>
    <s v="n"/>
    <n v="103121"/>
    <s v="Malvaceae"/>
    <x v="36"/>
    <m/>
    <x v="52"/>
    <s v="Malvaviscus"/>
    <s v="jun/22/2015"/>
    <n v="70"/>
    <x v="3"/>
    <n v="168.20890550279711"/>
    <m/>
    <n v="3.8465000000000001E-3"/>
    <s v="L"/>
    <m/>
    <m/>
    <m/>
    <m/>
    <m/>
    <m/>
    <m/>
    <m/>
    <m/>
    <m/>
  </r>
  <r>
    <x v="3"/>
    <s v="MIR4080"/>
    <n v="21"/>
    <s v="n"/>
    <n v="103277"/>
    <s v="Araliaceae"/>
    <x v="22"/>
    <s v="sp3"/>
    <x v="49"/>
    <s v="Dendropanax mirador"/>
    <s v="jun/22/2015"/>
    <n v="114"/>
    <x v="0"/>
    <n v="155.86644356952166"/>
    <m/>
    <n v="1.020186E-2"/>
    <m/>
    <m/>
    <m/>
    <m/>
    <m/>
    <m/>
    <m/>
    <m/>
    <m/>
    <m/>
    <m/>
  </r>
  <r>
    <x v="3"/>
    <s v="MIR4000"/>
    <n v="22"/>
    <s v="n"/>
    <n v="103123"/>
    <s v="Myrtaceae"/>
    <x v="25"/>
    <s v="sp7"/>
    <x v="51"/>
    <s v="Myrto aserrado"/>
    <s v="jun/22/2015"/>
    <n v="56"/>
    <x v="3"/>
    <n v="125.15216018754604"/>
    <m/>
    <n v="2.4617600000000003E-3"/>
    <m/>
    <m/>
    <m/>
    <m/>
    <m/>
    <m/>
    <m/>
    <m/>
    <m/>
    <m/>
    <m/>
  </r>
  <r>
    <x v="3"/>
    <s v="MIR4000"/>
    <n v="22"/>
    <s v="n"/>
    <n v="103124"/>
    <s v="Meliaceae"/>
    <x v="48"/>
    <s v="sp4"/>
    <x v="94"/>
    <s v="Trichillia"/>
    <s v="jun/22/2015"/>
    <n v="75"/>
    <x v="3"/>
    <n v="134.93034473164516"/>
    <m/>
    <n v="4.4156250000000003E-3"/>
    <s v="L"/>
    <m/>
    <m/>
    <m/>
    <m/>
    <m/>
    <m/>
    <s v="E"/>
    <m/>
    <m/>
    <m/>
  </r>
  <r>
    <x v="3"/>
    <s v="MIR4000"/>
    <n v="21"/>
    <s v="n"/>
    <n v="103125"/>
    <s v="Pentaphylacaceae"/>
    <x v="7"/>
    <s v="vertheoidaes"/>
    <x v="9"/>
    <s v="Alterno aserrado"/>
    <s v="jun/22/2015"/>
    <n v="62"/>
    <x v="3"/>
    <n v="174.17800194728326"/>
    <m/>
    <n v="3.01754E-3"/>
    <m/>
    <m/>
    <m/>
    <m/>
    <m/>
    <m/>
    <m/>
    <m/>
    <m/>
    <m/>
    <m/>
  </r>
  <r>
    <x v="3"/>
    <s v="MIR4000"/>
    <n v="31"/>
    <s v="n"/>
    <n v="103126"/>
    <s v="Malvaceae"/>
    <x v="36"/>
    <m/>
    <x v="52"/>
    <s v="Malvaviscus"/>
    <s v="jun/22/2015"/>
    <n v="64"/>
    <x v="3"/>
    <n v="185.66013829108289"/>
    <m/>
    <n v="3.21536E-3"/>
    <s v="M"/>
    <m/>
    <n v="54"/>
    <n v="51"/>
    <m/>
    <m/>
    <m/>
    <m/>
    <m/>
    <m/>
    <m/>
  </r>
  <r>
    <x v="3"/>
    <s v="MIR4000"/>
    <n v="31"/>
    <s v="n"/>
    <n v="103127"/>
    <s v="Myrtaceae"/>
    <x v="25"/>
    <s v="sp2"/>
    <x v="32"/>
    <s v="Myrta PR"/>
    <s v="jun/22/2015"/>
    <n v="74"/>
    <x v="3"/>
    <n v="194.35129294722788"/>
    <m/>
    <n v="4.2986600000000002E-3"/>
    <m/>
    <m/>
    <m/>
    <m/>
    <m/>
    <m/>
    <m/>
    <m/>
    <m/>
    <m/>
    <m/>
  </r>
  <r>
    <x v="2"/>
    <s v="COP6000"/>
    <n v="41"/>
    <s v="n"/>
    <n v="54530"/>
    <s v="Adoxaceae"/>
    <x v="0"/>
    <m/>
    <x v="0"/>
    <s v="Viburnum"/>
    <d v="2015-03-24T00:00:00"/>
    <n v="177"/>
    <x v="0"/>
    <n v="155.80981948480945"/>
    <m/>
    <n v="2.4593265E-2"/>
    <m/>
    <m/>
    <m/>
    <m/>
    <m/>
    <m/>
    <m/>
    <m/>
    <m/>
    <m/>
    <m/>
  </r>
  <r>
    <x v="3"/>
    <s v="MIR4000"/>
    <n v="31"/>
    <s v="n"/>
    <n v="103129"/>
    <s v="Actinidaceae"/>
    <x v="6"/>
    <m/>
    <x v="8"/>
    <s v="Saurauia"/>
    <s v="jun/22/2015"/>
    <n v="78"/>
    <x v="3"/>
    <n v="138.29943597800377"/>
    <m/>
    <n v="4.7759400000000002E-3"/>
    <m/>
    <m/>
    <m/>
    <m/>
    <m/>
    <m/>
    <m/>
    <m/>
    <m/>
    <m/>
    <m/>
  </r>
  <r>
    <x v="3"/>
    <s v="MIR4000"/>
    <n v="31"/>
    <s v="n"/>
    <n v="103130"/>
    <s v="Rubiaceae"/>
    <x v="41"/>
    <s v="sp1"/>
    <x v="88"/>
    <s v="Psychotria amarilla"/>
    <s v="jun/22/2015"/>
    <n v="58"/>
    <x v="3"/>
    <n v="176.43678433458808"/>
    <m/>
    <n v="2.6407400000000004E-3"/>
    <m/>
    <m/>
    <m/>
    <m/>
    <m/>
    <m/>
    <m/>
    <m/>
    <m/>
    <m/>
    <m/>
  </r>
  <r>
    <x v="2"/>
    <s v="COP4000"/>
    <n v="14"/>
    <s v="n"/>
    <n v="54400"/>
    <s v="Fagaceae"/>
    <x v="3"/>
    <s v="sp1"/>
    <x v="4"/>
    <s v="Quercus"/>
    <d v="2015-03-23T00:00:00"/>
    <n v="700"/>
    <x v="1"/>
    <n v="164.35431312609188"/>
    <m/>
    <n v="0.38464999999999999"/>
    <m/>
    <m/>
    <m/>
    <m/>
    <m/>
    <m/>
    <m/>
    <m/>
    <m/>
    <m/>
    <m/>
  </r>
  <r>
    <x v="3"/>
    <s v="MIR4000"/>
    <n v="32"/>
    <s v="n"/>
    <n v="103132"/>
    <s v="Styracaceae"/>
    <x v="4"/>
    <m/>
    <x v="5"/>
    <s v="Styrax"/>
    <s v="jun/22/2015"/>
    <n v="55"/>
    <x v="3"/>
    <n v="119.18944822959546"/>
    <m/>
    <n v="2.374625E-3"/>
    <m/>
    <m/>
    <m/>
    <m/>
    <m/>
    <m/>
    <m/>
    <m/>
    <m/>
    <m/>
    <m/>
  </r>
  <r>
    <x v="3"/>
    <s v="MIR4000"/>
    <n v="32"/>
    <s v="n"/>
    <n v="103133"/>
    <s v="Rubiaceae"/>
    <x v="42"/>
    <s v="sp3"/>
    <x v="86"/>
    <s v="Faramea larga"/>
    <s v="jun/22/2015"/>
    <n v="68"/>
    <x v="3"/>
    <n v="171.03927472666186"/>
    <m/>
    <n v="3.6298400000000001E-3"/>
    <m/>
    <m/>
    <m/>
    <m/>
    <m/>
    <m/>
    <m/>
    <m/>
    <m/>
    <m/>
    <m/>
  </r>
  <r>
    <x v="3"/>
    <s v="MIR4000"/>
    <n v="32"/>
    <s v="n"/>
    <n v="103134"/>
    <s v="Myrtaceae"/>
    <x v="25"/>
    <s v="sp2"/>
    <x v="32"/>
    <s v="Myrta PR"/>
    <s v="jun/22/2015"/>
    <n v="56"/>
    <x v="3"/>
    <n v="189.73559623555155"/>
    <m/>
    <n v="2.4617600000000003E-3"/>
    <m/>
    <m/>
    <m/>
    <m/>
    <m/>
    <m/>
    <m/>
    <m/>
    <m/>
    <m/>
    <m/>
  </r>
  <r>
    <x v="1"/>
    <s v="ALM2080"/>
    <n v="24"/>
    <s v="n"/>
    <n v="100401"/>
    <s v="Rutaceae"/>
    <x v="14"/>
    <s v="cf.melanostictum"/>
    <x v="17"/>
    <s v="Zanthoxylum"/>
    <d v="2015-04-17T00:00:00"/>
    <n v="190"/>
    <x v="0"/>
    <n v="155.74021117569981"/>
    <m/>
    <n v="2.8338499999999999E-2"/>
    <m/>
    <m/>
    <m/>
    <m/>
    <m/>
    <m/>
    <m/>
    <m/>
    <m/>
    <m/>
    <m/>
  </r>
  <r>
    <x v="3"/>
    <s v="MIR4000"/>
    <n v="32"/>
    <s v="n"/>
    <n v="103136"/>
    <s v="Malvaceae"/>
    <x v="36"/>
    <m/>
    <x v="52"/>
    <s v="Malvaviscus"/>
    <s v="jun/22/2015"/>
    <n v="51"/>
    <x v="3"/>
    <n v="182.21044425827606"/>
    <m/>
    <n v="2.041785E-3"/>
    <m/>
    <m/>
    <m/>
    <m/>
    <m/>
    <m/>
    <m/>
    <m/>
    <m/>
    <m/>
    <m/>
  </r>
  <r>
    <x v="1"/>
    <s v="ALM4020"/>
    <n v="44"/>
    <s v="n"/>
    <n v="100492"/>
    <s v="Primulaceae"/>
    <x v="2"/>
    <s v="sp5"/>
    <x v="2"/>
    <s v="Ardisia normal"/>
    <d v="2015-04-17T00:00:00"/>
    <n v="132"/>
    <x v="0"/>
    <n v="155.68799383535944"/>
    <m/>
    <n v="1.367784E-2"/>
    <m/>
    <m/>
    <m/>
    <m/>
    <m/>
    <m/>
    <m/>
    <m/>
    <m/>
    <m/>
    <m/>
  </r>
  <r>
    <x v="3"/>
    <s v="MIR4000"/>
    <n v="32"/>
    <s v="n"/>
    <n v="103138"/>
    <s v="Rubiaceae"/>
    <x v="8"/>
    <s v="sp1"/>
    <x v="10"/>
    <s v="Alzatea peluda"/>
    <s v="jun/22/2015"/>
    <n v="74"/>
    <x v="3"/>
    <n v="188.61469420722096"/>
    <m/>
    <n v="4.2986600000000002E-3"/>
    <m/>
    <m/>
    <m/>
    <m/>
    <m/>
    <m/>
    <m/>
    <m/>
    <m/>
    <m/>
    <m/>
  </r>
  <r>
    <x v="3"/>
    <s v="MIR4000"/>
    <n v="32"/>
    <s v="n"/>
    <n v="103139"/>
    <s v="Melastomataceae"/>
    <x v="10"/>
    <s v="sp2"/>
    <x v="12"/>
    <s v="Melastoma lisa"/>
    <s v="jun/22/2015"/>
    <n v="54"/>
    <x v="3"/>
    <n v="133.96936845433589"/>
    <m/>
    <n v="2.2890599999999999E-3"/>
    <m/>
    <m/>
    <m/>
    <m/>
    <m/>
    <m/>
    <m/>
    <m/>
    <m/>
    <m/>
    <m/>
  </r>
  <r>
    <x v="3"/>
    <s v="MIR4000"/>
    <n v="32"/>
    <s v="n"/>
    <n v="103140"/>
    <s v="Myrtaceae"/>
    <x v="25"/>
    <s v="sp2"/>
    <x v="32"/>
    <s v="Myrta PR"/>
    <s v="jun/22/2015"/>
    <n v="52"/>
    <x v="3"/>
    <n v="102.59218189010724"/>
    <m/>
    <n v="2.1226399999999999E-3"/>
    <m/>
    <m/>
    <m/>
    <m/>
    <m/>
    <m/>
    <m/>
    <m/>
    <m/>
    <m/>
    <m/>
  </r>
  <r>
    <x v="1"/>
    <s v="ALM8040"/>
    <n v="32"/>
    <s v="n"/>
    <n v="101013"/>
    <s v="Rutaceae"/>
    <x v="14"/>
    <s v="cf.melanostictum"/>
    <x v="17"/>
    <s v="Zanthoxylum"/>
    <d v="2015-04-21T00:00:00"/>
    <n v="249"/>
    <x v="0"/>
    <n v="155.62190848492486"/>
    <m/>
    <n v="4.8670785000000001E-2"/>
    <m/>
    <m/>
    <m/>
    <m/>
    <m/>
    <m/>
    <m/>
    <m/>
    <m/>
    <m/>
    <m/>
  </r>
  <r>
    <x v="2"/>
    <s v="COP6020"/>
    <n v="32"/>
    <s v="n"/>
    <n v="54554"/>
    <s v="Adoxaceae"/>
    <x v="0"/>
    <m/>
    <x v="0"/>
    <s v="Viburnum"/>
    <d v="2015-03-25T00:00:00"/>
    <n v="216"/>
    <x v="0"/>
    <n v="155.53594328902921"/>
    <m/>
    <n v="3.6624959999999998E-2"/>
    <s v="M"/>
    <m/>
    <n v="68"/>
    <m/>
    <m/>
    <m/>
    <m/>
    <m/>
    <m/>
    <m/>
    <m/>
  </r>
  <r>
    <x v="3"/>
    <s v="MIR0080"/>
    <n v="22"/>
    <s v="n"/>
    <n v="102853"/>
    <s v="Cornaceae"/>
    <x v="5"/>
    <s v="disciflora"/>
    <x v="7"/>
    <s v="Cornus"/>
    <s v="jun/20/2015"/>
    <n v="516"/>
    <x v="1"/>
    <n v="164.137125609066"/>
    <n v="170"/>
    <n v="0.20901096000000002"/>
    <s v="A"/>
    <m/>
    <m/>
    <m/>
    <m/>
    <m/>
    <m/>
    <m/>
    <m/>
    <m/>
    <s v="Measred at 170"/>
  </r>
  <r>
    <x v="3"/>
    <s v="MIR4000"/>
    <n v="34"/>
    <s v="n"/>
    <n v="103144"/>
    <s v="Araliaceae"/>
    <x v="22"/>
    <s v="sp3"/>
    <x v="49"/>
    <s v="Dendropanax mirador"/>
    <s v="jun/22/2015"/>
    <n v="73"/>
    <x v="3"/>
    <n v="119.58226126614554"/>
    <m/>
    <n v="4.1832650000000002E-3"/>
    <m/>
    <m/>
    <m/>
    <m/>
    <m/>
    <m/>
    <m/>
    <m/>
    <m/>
    <m/>
    <m/>
  </r>
  <r>
    <x v="3"/>
    <s v="MIR4000"/>
    <n v="34"/>
    <s v="n"/>
    <n v="103145"/>
    <s v="Araliaceae"/>
    <x v="22"/>
    <s v="sp3"/>
    <x v="49"/>
    <s v="Dendropanax mirador"/>
    <s v="jun/22/2015"/>
    <n v="63"/>
    <x v="3"/>
    <n v="153.59771919587638"/>
    <m/>
    <n v="3.1156650000000001E-3"/>
    <m/>
    <m/>
    <m/>
    <m/>
    <m/>
    <m/>
    <m/>
    <m/>
    <m/>
    <m/>
    <m/>
  </r>
  <r>
    <x v="3"/>
    <s v="MIR4000"/>
    <n v="44"/>
    <s v="n"/>
    <n v="103146"/>
    <s v="Rubiaceae"/>
    <x v="41"/>
    <s v="sp1"/>
    <x v="88"/>
    <s v="Psychotria amarilla"/>
    <s v="jun/22/2015"/>
    <n v="75"/>
    <x v="3"/>
    <n v="168.71943499870059"/>
    <m/>
    <n v="4.4156250000000003E-3"/>
    <m/>
    <m/>
    <m/>
    <m/>
    <m/>
    <m/>
    <m/>
    <m/>
    <m/>
    <m/>
    <m/>
  </r>
  <r>
    <x v="3"/>
    <s v="MIR4000"/>
    <n v="43"/>
    <s v="n"/>
    <n v="103147"/>
    <s v="Adoxaceae"/>
    <x v="0"/>
    <m/>
    <x v="0"/>
    <s v="Viburnum"/>
    <s v="jun/22/2015"/>
    <n v="67"/>
    <x v="3"/>
    <n v="188.05731824325244"/>
    <m/>
    <n v="3.5238650000000002E-3"/>
    <s v="M"/>
    <m/>
    <n v="60"/>
    <m/>
    <m/>
    <m/>
    <m/>
    <m/>
    <m/>
    <m/>
    <m/>
  </r>
  <r>
    <x v="3"/>
    <s v="MIR4000"/>
    <n v="42"/>
    <s v="n"/>
    <n v="103148"/>
    <s v="Melastomataceae"/>
    <x v="10"/>
    <s v="sp2"/>
    <x v="12"/>
    <s v="Melastoma lisa"/>
    <s v="jun/22/2015"/>
    <n v="94"/>
    <x v="3"/>
    <n v="147.71191035405968"/>
    <m/>
    <n v="6.9362600000000005E-3"/>
    <s v="M"/>
    <m/>
    <n v="62"/>
    <m/>
    <m/>
    <m/>
    <m/>
    <m/>
    <m/>
    <m/>
    <m/>
  </r>
  <r>
    <x v="3"/>
    <s v="MIR4000"/>
    <n v="42"/>
    <s v="n"/>
    <n v="103149"/>
    <s v="Myrtaceae"/>
    <x v="25"/>
    <s v="sp2"/>
    <x v="32"/>
    <s v="Myrta PR"/>
    <s v="jun/22/2015"/>
    <n v="83"/>
    <x v="3"/>
    <n v="124.53101800450644"/>
    <m/>
    <n v="5.4078649999999995E-3"/>
    <m/>
    <m/>
    <m/>
    <m/>
    <m/>
    <m/>
    <m/>
    <m/>
    <m/>
    <m/>
    <m/>
  </r>
  <r>
    <x v="1"/>
    <s v="ALM6080"/>
    <n v="14"/>
    <s v="n"/>
    <n v="100818"/>
    <s v="Symplocaceae"/>
    <x v="13"/>
    <s v="sp1"/>
    <x v="15"/>
    <s v="Symplocos"/>
    <d v="2015-04-19T00:00:00"/>
    <n v="181"/>
    <x v="0"/>
    <n v="155.5214343239146"/>
    <m/>
    <n v="2.5717385000000002E-2"/>
    <m/>
    <m/>
    <m/>
    <m/>
    <m/>
    <m/>
    <m/>
    <m/>
    <m/>
    <m/>
    <m/>
  </r>
  <r>
    <x v="3"/>
    <s v="MIR4000"/>
    <n v="42"/>
    <s v="n"/>
    <n v="103151"/>
    <s v="Rubiaceae"/>
    <x v="20"/>
    <m/>
    <x v="24"/>
    <s v="cf Rondeletia"/>
    <s v="jun/22/2015"/>
    <n v="85"/>
    <x v="3"/>
    <n v="139.68158298520905"/>
    <m/>
    <n v="5.6716249999999996E-3"/>
    <m/>
    <m/>
    <m/>
    <m/>
    <m/>
    <m/>
    <m/>
    <m/>
    <m/>
    <m/>
    <m/>
  </r>
  <r>
    <x v="3"/>
    <s v="MIR4000"/>
    <n v="41"/>
    <s v="n"/>
    <n v="103152"/>
    <s v="Rubiaceae"/>
    <x v="41"/>
    <s v="sp1"/>
    <x v="88"/>
    <s v="Psychotria amarilla"/>
    <s v="jun/22/2015"/>
    <n v="75"/>
    <x v="3"/>
    <n v="172.98479719208316"/>
    <m/>
    <n v="4.4156250000000003E-3"/>
    <m/>
    <m/>
    <m/>
    <m/>
    <m/>
    <m/>
    <m/>
    <m/>
    <m/>
    <m/>
    <m/>
  </r>
  <r>
    <x v="3"/>
    <s v="MIR4000"/>
    <n v="41"/>
    <s v="n"/>
    <n v="103153"/>
    <s v="Pentaphylacaceae"/>
    <x v="7"/>
    <s v="vertheoidaes"/>
    <x v="9"/>
    <s v="Alterno aserrado"/>
    <s v="jun/22/2015"/>
    <n v="59"/>
    <x v="3"/>
    <n v="179.84855927537518"/>
    <m/>
    <n v="2.732585E-3"/>
    <s v="Q"/>
    <m/>
    <m/>
    <m/>
    <m/>
    <m/>
    <m/>
    <m/>
    <m/>
    <m/>
    <m/>
  </r>
  <r>
    <x v="3"/>
    <s v="MIR4000"/>
    <n v="41"/>
    <s v="n"/>
    <n v="103154"/>
    <s v="Malvaceae"/>
    <x v="36"/>
    <m/>
    <x v="52"/>
    <s v="Malvaviscus"/>
    <s v="jun/22/2015"/>
    <n v="61"/>
    <x v="3"/>
    <n v="181.44247007431599"/>
    <m/>
    <n v="2.9209850000000001E-3"/>
    <m/>
    <m/>
    <m/>
    <m/>
    <m/>
    <m/>
    <m/>
    <m/>
    <m/>
    <m/>
    <m/>
  </r>
  <r>
    <x v="3"/>
    <s v="MIR4000"/>
    <n v="41"/>
    <s v="n"/>
    <n v="103155"/>
    <s v="Malvaceae"/>
    <x v="36"/>
    <m/>
    <x v="52"/>
    <s v="Malvaviscus"/>
    <s v="jun/22/2015"/>
    <n v="51"/>
    <x v="3"/>
    <n v="184.35418587160217"/>
    <m/>
    <n v="2.041785E-3"/>
    <s v="L"/>
    <m/>
    <m/>
    <m/>
    <m/>
    <m/>
    <m/>
    <m/>
    <m/>
    <m/>
    <m/>
  </r>
  <r>
    <x v="2"/>
    <s v="COP2040"/>
    <n v="41"/>
    <s v="n"/>
    <n v="54343"/>
    <s v="Adoxaceae"/>
    <x v="0"/>
    <m/>
    <x v="0"/>
    <s v="Viburnum"/>
    <d v="2015-03-23T00:00:00"/>
    <n v="140"/>
    <x v="0"/>
    <n v="155.46624918788802"/>
    <m/>
    <n v="1.5386E-2"/>
    <m/>
    <m/>
    <m/>
    <m/>
    <m/>
    <m/>
    <m/>
    <m/>
    <m/>
    <m/>
    <m/>
  </r>
  <r>
    <x v="3"/>
    <s v="MIR6080"/>
    <n v="23"/>
    <s v="n"/>
    <n v="103448"/>
    <s v="Verbenaceae"/>
    <x v="34"/>
    <m/>
    <x v="46"/>
    <s v="Cytarexylum"/>
    <s v="jun/23/2015"/>
    <n v="399"/>
    <x v="2"/>
    <n v="142.20250966317838"/>
    <n v="170"/>
    <n v="0.124972785"/>
    <s v="A"/>
    <s v="M"/>
    <n v="91"/>
    <m/>
    <m/>
    <m/>
    <m/>
    <m/>
    <m/>
    <m/>
    <s v="Measured at 170"/>
  </r>
  <r>
    <x v="1"/>
    <s v="ALM0080"/>
    <n v="41"/>
    <s v="n"/>
    <n v="100217"/>
    <s v="Fagaceae"/>
    <x v="3"/>
    <s v="sp1"/>
    <x v="4"/>
    <s v="Quercus"/>
    <d v="2015-04-15T00:00:00"/>
    <n v="650"/>
    <x v="1"/>
    <n v="163.40029365676378"/>
    <n v="210"/>
    <n v="0.33166250000000003"/>
    <s v="A"/>
    <m/>
    <m/>
    <m/>
    <m/>
    <m/>
    <m/>
    <m/>
    <m/>
    <m/>
    <s v="Measure at 2,10 m"/>
  </r>
  <r>
    <x v="3"/>
    <s v="MIR4020"/>
    <n v="24"/>
    <s v="n"/>
    <n v="103159"/>
    <s v="Rosaceae"/>
    <x v="21"/>
    <m/>
    <x v="25"/>
    <s v="Prunus"/>
    <s v="jun/22/2015"/>
    <n v="97"/>
    <x v="3"/>
    <n v="121.76378496043694"/>
    <m/>
    <n v="7.3860650000000007E-3"/>
    <m/>
    <m/>
    <m/>
    <m/>
    <m/>
    <m/>
    <m/>
    <m/>
    <m/>
    <m/>
    <m/>
  </r>
  <r>
    <x v="3"/>
    <s v="MIR4020"/>
    <n v="24"/>
    <s v="n"/>
    <n v="103160"/>
    <s v="Lauraceae"/>
    <x v="31"/>
    <m/>
    <x v="39"/>
    <s v="Cinnamomun"/>
    <s v="jun/22/2015"/>
    <n v="70"/>
    <x v="3"/>
    <n v="173.91388255877854"/>
    <m/>
    <n v="3.8465000000000001E-3"/>
    <m/>
    <m/>
    <m/>
    <m/>
    <m/>
    <m/>
    <m/>
    <m/>
    <m/>
    <m/>
    <m/>
  </r>
  <r>
    <x v="3"/>
    <s v="MIR4020"/>
    <n v="22"/>
    <s v="n"/>
    <n v="103161"/>
    <s v="Malvaceae"/>
    <x v="36"/>
    <m/>
    <x v="52"/>
    <s v="Malvaviscus"/>
    <s v="jun/22/2015"/>
    <n v="63"/>
    <x v="3"/>
    <n v="143.80229745071097"/>
    <m/>
    <n v="3.1156650000000001E-3"/>
    <s v="M"/>
    <m/>
    <n v="58"/>
    <m/>
    <m/>
    <m/>
    <m/>
    <m/>
    <m/>
    <m/>
    <m/>
  </r>
  <r>
    <x v="1"/>
    <s v="ALM4060"/>
    <n v="31"/>
    <s v="n"/>
    <n v="100550"/>
    <s v="Lauraceae"/>
    <x v="24"/>
    <s v="sp1"/>
    <x v="30"/>
    <s v="Laurel coco"/>
    <d v="2015-04-18T00:00:00"/>
    <n v="101"/>
    <x v="0"/>
    <n v="155.37720226006067"/>
    <m/>
    <n v="8.0077849999999999E-3"/>
    <m/>
    <m/>
    <m/>
    <m/>
    <m/>
    <m/>
    <m/>
    <m/>
    <m/>
    <m/>
    <m/>
  </r>
  <r>
    <x v="1"/>
    <s v="ALM8040"/>
    <n v="13"/>
    <s v="n"/>
    <n v="100983"/>
    <s v="Fagaceae"/>
    <x v="3"/>
    <s v="sp1"/>
    <x v="4"/>
    <s v="Quercus"/>
    <d v="2015-04-20T00:00:00"/>
    <n v="166"/>
    <x v="0"/>
    <n v="155.29810417845647"/>
    <m/>
    <n v="2.1631459999999998E-2"/>
    <m/>
    <m/>
    <m/>
    <m/>
    <m/>
    <m/>
    <m/>
    <m/>
    <m/>
    <m/>
    <m/>
  </r>
  <r>
    <x v="0"/>
    <s v="MOJ4040"/>
    <n v="41"/>
    <s v="n"/>
    <n v="102067"/>
    <s v="Araliaceae"/>
    <x v="9"/>
    <s v="sp1"/>
    <x v="11"/>
    <s v="Schefflera"/>
    <d v="2015-05-11T00:00:00"/>
    <n v="196"/>
    <x v="0"/>
    <n v="155.25516863475505"/>
    <m/>
    <n v="3.0156560000000002E-2"/>
    <m/>
    <m/>
    <m/>
    <m/>
    <m/>
    <m/>
    <m/>
    <m/>
    <m/>
    <m/>
    <m/>
  </r>
  <r>
    <x v="3"/>
    <s v="MIR8080"/>
    <n v="44"/>
    <s v="n"/>
    <n v="103664"/>
    <s v="Lauraceae"/>
    <x v="16"/>
    <s v="sp4"/>
    <x v="26"/>
    <s v="Laurel ancho"/>
    <s v="jun/26/2015"/>
    <n v="760"/>
    <x v="1"/>
    <n v="163.04827950029915"/>
    <m/>
    <n v="0.45341599999999999"/>
    <m/>
    <m/>
    <m/>
    <m/>
    <m/>
    <m/>
    <m/>
    <m/>
    <m/>
    <m/>
    <m/>
  </r>
  <r>
    <x v="3"/>
    <s v="MIR4020"/>
    <n v="32"/>
    <s v="n"/>
    <n v="103166"/>
    <s v="Primulaceae"/>
    <x v="2"/>
    <s v="sp4"/>
    <x v="31"/>
    <s v="Ardisia mirador"/>
    <s v="jun/22/2015"/>
    <n v="99"/>
    <x v="3"/>
    <n v="133.48193364574414"/>
    <m/>
    <n v="7.6937849999999999E-3"/>
    <s v="M"/>
    <m/>
    <n v="71"/>
    <m/>
    <m/>
    <m/>
    <m/>
    <m/>
    <m/>
    <m/>
    <m/>
  </r>
  <r>
    <x v="2"/>
    <s v="COP6020"/>
    <n v="24"/>
    <s v="n"/>
    <n v="54542"/>
    <s v="Fagaceae"/>
    <x v="3"/>
    <s v="sp1"/>
    <x v="4"/>
    <s v="Quercus"/>
    <d v="2015-03-25T00:00:00"/>
    <n v="645"/>
    <x v="1"/>
    <n v="162.59723126654549"/>
    <m/>
    <n v="0.32657962499999998"/>
    <m/>
    <m/>
    <m/>
    <m/>
    <m/>
    <m/>
    <m/>
    <m/>
    <m/>
    <m/>
    <m/>
  </r>
  <r>
    <x v="3"/>
    <s v="MIR4020"/>
    <n v="33"/>
    <s v="n"/>
    <n v="103168"/>
    <s v="Rubiaceae"/>
    <x v="41"/>
    <s v="sp1"/>
    <x v="88"/>
    <s v="Psychotria amarilla"/>
    <s v="jun/22/2015"/>
    <n v="64"/>
    <x v="3"/>
    <n v="183.17100747024259"/>
    <m/>
    <n v="3.21536E-3"/>
    <s v="NC"/>
    <m/>
    <m/>
    <m/>
    <m/>
    <m/>
    <m/>
    <m/>
    <m/>
    <m/>
    <m/>
  </r>
  <r>
    <x v="3"/>
    <s v="MIR4020"/>
    <n v="33"/>
    <s v="n"/>
    <n v="103169"/>
    <s v="Araliaceae"/>
    <x v="9"/>
    <s v="sp2"/>
    <x v="43"/>
    <s v="schefflera glabra"/>
    <s v="jun/22/2015"/>
    <n v="55"/>
    <x v="3"/>
    <n v="139.92083692106849"/>
    <m/>
    <n v="2.374625E-3"/>
    <m/>
    <m/>
    <m/>
    <m/>
    <m/>
    <m/>
    <m/>
    <m/>
    <m/>
    <m/>
    <m/>
  </r>
  <r>
    <x v="1"/>
    <s v="ALM4000"/>
    <n v="12"/>
    <s v="n"/>
    <n v="100432"/>
    <s v="Primulaceae"/>
    <x v="2"/>
    <s v="sp3"/>
    <x v="16"/>
    <s v="Ardisia grande"/>
    <d v="2015-04-17T00:00:00"/>
    <n v="221"/>
    <x v="0"/>
    <n v="155.23548979621609"/>
    <m/>
    <n v="3.8340185000000006E-2"/>
    <m/>
    <m/>
    <m/>
    <m/>
    <m/>
    <m/>
    <m/>
    <m/>
    <m/>
    <m/>
    <m/>
  </r>
  <r>
    <x v="3"/>
    <s v="MIR4020"/>
    <n v="43"/>
    <s v="n"/>
    <n v="103171"/>
    <s v="Piperaceae"/>
    <x v="37"/>
    <m/>
    <x v="53"/>
    <s v="Piper"/>
    <s v="jun/22/2015"/>
    <n v="50"/>
    <x v="3"/>
    <n v="112.45239747302283"/>
    <m/>
    <n v="1.9624999999999998E-3"/>
    <m/>
    <m/>
    <m/>
    <m/>
    <m/>
    <m/>
    <m/>
    <m/>
    <m/>
    <m/>
    <m/>
  </r>
  <r>
    <x v="3"/>
    <s v="MIR4020"/>
    <n v="43"/>
    <s v="n"/>
    <n v="103172"/>
    <s v="Piperaceae"/>
    <x v="37"/>
    <m/>
    <x v="53"/>
    <s v="Piper"/>
    <s v="jun/22/2015"/>
    <n v="51"/>
    <x v="3"/>
    <n v="134.94971560689177"/>
    <m/>
    <n v="2.041785E-3"/>
    <m/>
    <m/>
    <m/>
    <m/>
    <m/>
    <m/>
    <m/>
    <m/>
    <m/>
    <m/>
    <m/>
  </r>
  <r>
    <x v="3"/>
    <s v="MIR4020"/>
    <n v="43"/>
    <s v="n"/>
    <n v="103173"/>
    <s v="Malvaceae"/>
    <x v="36"/>
    <m/>
    <x v="52"/>
    <s v="Malvaviscus"/>
    <s v="jun/22/2015"/>
    <n v="54"/>
    <x v="3"/>
    <n v="154.04185887511466"/>
    <m/>
    <n v="2.2890599999999999E-3"/>
    <m/>
    <m/>
    <m/>
    <m/>
    <m/>
    <m/>
    <m/>
    <m/>
    <m/>
    <m/>
    <m/>
  </r>
  <r>
    <x v="3"/>
    <s v="MIR4020"/>
    <n v="42"/>
    <s v="n"/>
    <n v="103174"/>
    <s v="Rubiaceae"/>
    <x v="41"/>
    <s v="sp1"/>
    <x v="88"/>
    <s v="Psychotria amarilla"/>
    <s v="jun/22/2015"/>
    <n v="56"/>
    <x v="3"/>
    <n v="154.27467225216677"/>
    <m/>
    <n v="2.4617600000000003E-3"/>
    <m/>
    <m/>
    <m/>
    <m/>
    <m/>
    <m/>
    <m/>
    <m/>
    <m/>
    <m/>
    <m/>
  </r>
  <r>
    <x v="3"/>
    <s v="MIR4020"/>
    <n v="41"/>
    <s v="n"/>
    <n v="103175"/>
    <s v="Meliaceae"/>
    <x v="46"/>
    <m/>
    <x v="68"/>
    <s v="Guarea"/>
    <s v="jun/22/2015"/>
    <n v="56"/>
    <x v="3"/>
    <n v="167.8788080275082"/>
    <m/>
    <n v="2.4617600000000003E-3"/>
    <m/>
    <m/>
    <m/>
    <m/>
    <m/>
    <m/>
    <m/>
    <m/>
    <m/>
    <m/>
    <m/>
  </r>
  <r>
    <x v="3"/>
    <s v="MIR4020"/>
    <n v="41"/>
    <s v="n"/>
    <n v="103176"/>
    <s v="Rubiaceae"/>
    <x v="41"/>
    <s v="sp1"/>
    <x v="88"/>
    <s v="Psychotria amarilla"/>
    <s v="jun/22/2015"/>
    <n v="70"/>
    <x v="3"/>
    <n v="142.76467857398123"/>
    <m/>
    <n v="3.8465000000000001E-3"/>
    <m/>
    <m/>
    <m/>
    <m/>
    <m/>
    <m/>
    <m/>
    <m/>
    <m/>
    <m/>
    <m/>
  </r>
  <r>
    <x v="3"/>
    <s v="MIR4040"/>
    <n v="11"/>
    <s v="n"/>
    <n v="103177"/>
    <s v="Rubiaceae"/>
    <x v="41"/>
    <s v="sp1"/>
    <x v="88"/>
    <s v="Psychotria amarilla"/>
    <s v="jun/22/2015"/>
    <n v="62"/>
    <x v="3"/>
    <n v="149.18757259534959"/>
    <m/>
    <n v="3.01754E-3"/>
    <m/>
    <m/>
    <m/>
    <m/>
    <m/>
    <m/>
    <m/>
    <m/>
    <m/>
    <m/>
    <m/>
  </r>
  <r>
    <x v="3"/>
    <s v="MIR4040"/>
    <n v="11"/>
    <s v="n"/>
    <n v="103178"/>
    <s v="Malvaceae"/>
    <x v="36"/>
    <m/>
    <x v="52"/>
    <s v="Malvaviscus"/>
    <s v="jun/22/2015"/>
    <n v="99"/>
    <x v="3"/>
    <n v="128.45413000100152"/>
    <m/>
    <n v="7.6937849999999999E-3"/>
    <m/>
    <m/>
    <m/>
    <m/>
    <m/>
    <m/>
    <m/>
    <m/>
    <m/>
    <m/>
    <m/>
  </r>
  <r>
    <x v="0"/>
    <s v="MOJ4020"/>
    <n v="13"/>
    <s v="n"/>
    <n v="101932"/>
    <s v="Ericaceae"/>
    <x v="17"/>
    <m/>
    <x v="21"/>
    <s v="cf pernettia"/>
    <d v="2015-05-10T00:00:00"/>
    <n v="165"/>
    <x v="0"/>
    <n v="155.12777052706633"/>
    <m/>
    <n v="2.1371625000000002E-2"/>
    <s v="M"/>
    <m/>
    <n v="90"/>
    <n v="70"/>
    <m/>
    <m/>
    <m/>
    <m/>
    <m/>
    <m/>
    <m/>
  </r>
  <r>
    <x v="3"/>
    <s v="MIR4040"/>
    <n v="11"/>
    <s v="n"/>
    <n v="103180"/>
    <s v="Styracaceae"/>
    <x v="4"/>
    <m/>
    <x v="5"/>
    <s v="Styrax"/>
    <s v="jun/22/2015"/>
    <n v="73"/>
    <x v="3"/>
    <n v="151.74424869046558"/>
    <m/>
    <n v="4.1832650000000002E-3"/>
    <m/>
    <m/>
    <m/>
    <m/>
    <m/>
    <m/>
    <m/>
    <m/>
    <m/>
    <m/>
    <m/>
  </r>
  <r>
    <x v="3"/>
    <s v="MIR6080"/>
    <n v="42"/>
    <s v="n"/>
    <n v="103480"/>
    <s v="Pentaphylacaceae"/>
    <x v="7"/>
    <s v="vertheoidaes"/>
    <x v="9"/>
    <s v="Alterno aserrado"/>
    <s v="jun/23/2015"/>
    <n v="110"/>
    <x v="0"/>
    <n v="155.06990946894726"/>
    <m/>
    <n v="9.4985E-3"/>
    <m/>
    <m/>
    <m/>
    <m/>
    <m/>
    <m/>
    <m/>
    <m/>
    <m/>
    <m/>
    <m/>
  </r>
  <r>
    <x v="1"/>
    <s v="ALM8040"/>
    <n v="43"/>
    <s v="n"/>
    <n v="101031"/>
    <s v="Fagaceae"/>
    <x v="3"/>
    <s v="sp1"/>
    <x v="4"/>
    <s v="Quercus"/>
    <d v="2015-04-21T00:00:00"/>
    <n v="548"/>
    <x v="1"/>
    <n v="162.32397906025315"/>
    <m/>
    <n v="0.23573864000000003"/>
    <m/>
    <m/>
    <m/>
    <m/>
    <m/>
    <m/>
    <m/>
    <m/>
    <m/>
    <m/>
    <m/>
  </r>
  <r>
    <x v="2"/>
    <s v="COP2040"/>
    <n v="22"/>
    <s v="n"/>
    <n v="54327"/>
    <s v="Fagaceae"/>
    <x v="3"/>
    <s v="sp1"/>
    <x v="4"/>
    <s v="Quercus"/>
    <d v="2015-03-23T00:00:00"/>
    <n v="291"/>
    <x v="0"/>
    <n v="154.96258172347302"/>
    <n v="160"/>
    <n v="6.6474585000000003E-2"/>
    <s v="A"/>
    <s v="M"/>
    <n v="105"/>
    <m/>
    <m/>
    <m/>
    <m/>
    <m/>
    <m/>
    <m/>
    <s v="Measure at, 160"/>
  </r>
  <r>
    <x v="3"/>
    <s v="MIR4040"/>
    <n v="13"/>
    <s v="n"/>
    <n v="103184"/>
    <s v="Fabaceae"/>
    <x v="18"/>
    <s v="sp1"/>
    <x v="22"/>
    <s v="Inga"/>
    <s v="jun/22/2015"/>
    <n v="75"/>
    <x v="3"/>
    <n v="138.51088557082946"/>
    <m/>
    <n v="4.4156250000000003E-3"/>
    <m/>
    <m/>
    <m/>
    <m/>
    <m/>
    <m/>
    <m/>
    <m/>
    <m/>
    <m/>
    <m/>
  </r>
  <r>
    <x v="0"/>
    <s v="MOJ6020"/>
    <n v="12"/>
    <s v="n"/>
    <n v="102236"/>
    <s v="Primulaceae"/>
    <x v="2"/>
    <s v="sp5"/>
    <x v="2"/>
    <s v="Ardisia normal"/>
    <d v="2015-05-12T00:00:00"/>
    <n v="128"/>
    <x v="0"/>
    <n v="154.87547984131044"/>
    <m/>
    <n v="1.286144E-2"/>
    <m/>
    <m/>
    <m/>
    <m/>
    <m/>
    <m/>
    <m/>
    <m/>
    <m/>
    <m/>
    <m/>
  </r>
  <r>
    <x v="1"/>
    <s v="ALM8080"/>
    <n v="31"/>
    <s v="n"/>
    <n v="101131"/>
    <s v="Ericaceae"/>
    <x v="17"/>
    <m/>
    <x v="21"/>
    <s v="cf pernettia"/>
    <d v="2015-04-21T00:00:00"/>
    <n v="115"/>
    <x v="0"/>
    <n v="154.85984136965735"/>
    <m/>
    <n v="1.0381625E-2"/>
    <m/>
    <m/>
    <m/>
    <m/>
    <m/>
    <m/>
    <m/>
    <s v="Infertile"/>
    <s v="Y"/>
    <m/>
    <m/>
  </r>
  <r>
    <x v="3"/>
    <s v="MIR4040"/>
    <n v="13"/>
    <s v="n"/>
    <n v="103187"/>
    <s v="Piperaceae"/>
    <x v="37"/>
    <m/>
    <x v="53"/>
    <s v="Piper"/>
    <s v="jun/22/2015"/>
    <n v="71"/>
    <x v="3"/>
    <n v="157.9621805176009"/>
    <m/>
    <n v="3.9571850000000002E-3"/>
    <s v="M"/>
    <m/>
    <n v="59"/>
    <m/>
    <m/>
    <m/>
    <m/>
    <m/>
    <m/>
    <m/>
    <m/>
  </r>
  <r>
    <x v="3"/>
    <s v="MIR4060"/>
    <n v="31"/>
    <s v="n"/>
    <n v="103235"/>
    <s v="Styracaceae"/>
    <x v="4"/>
    <m/>
    <x v="5"/>
    <s v="Styrax"/>
    <s v="jun/22/2015"/>
    <n v="198"/>
    <x v="0"/>
    <n v="154.83788102837957"/>
    <m/>
    <n v="3.0775139999999999E-2"/>
    <m/>
    <m/>
    <m/>
    <m/>
    <m/>
    <m/>
    <m/>
    <m/>
    <m/>
    <m/>
    <m/>
  </r>
  <r>
    <x v="3"/>
    <s v="MIR4040"/>
    <n v="14"/>
    <s v="n"/>
    <n v="103189"/>
    <s v="Rubiaceae"/>
    <x v="41"/>
    <s v="sp1"/>
    <x v="88"/>
    <s v="Psychotria amarilla"/>
    <s v="jun/22/2015"/>
    <n v="50"/>
    <x v="3"/>
    <n v="141.64143536148549"/>
    <m/>
    <n v="1.9624999999999998E-3"/>
    <m/>
    <m/>
    <m/>
    <m/>
    <m/>
    <m/>
    <m/>
    <m/>
    <m/>
    <m/>
    <m/>
  </r>
  <r>
    <x v="1"/>
    <s v="ALM0080"/>
    <n v="43"/>
    <s v="n"/>
    <n v="100202"/>
    <s v="Cunoniaceae"/>
    <x v="1"/>
    <m/>
    <x v="1"/>
    <s v="Weinmannia"/>
    <d v="2015-04-15T00:00:00"/>
    <n v="268"/>
    <x v="0"/>
    <n v="154.8262211979187"/>
    <m/>
    <n v="5.6381840000000003E-2"/>
    <m/>
    <m/>
    <m/>
    <m/>
    <m/>
    <m/>
    <m/>
    <m/>
    <m/>
    <m/>
    <m/>
  </r>
  <r>
    <x v="3"/>
    <s v="MIR4040"/>
    <n v="14"/>
    <s v="n"/>
    <n v="103191"/>
    <s v="Rubiaceae"/>
    <x v="41"/>
    <s v="sp1"/>
    <x v="88"/>
    <s v="Psychotria amarilla"/>
    <s v="jun/22/2015"/>
    <n v="55"/>
    <x v="3"/>
    <n v="163.68549029744287"/>
    <m/>
    <n v="2.374625E-3"/>
    <m/>
    <m/>
    <m/>
    <m/>
    <m/>
    <m/>
    <m/>
    <m/>
    <m/>
    <m/>
    <m/>
  </r>
  <r>
    <x v="3"/>
    <s v="MIR4040"/>
    <n v="14"/>
    <s v="n"/>
    <n v="103192"/>
    <s v="Malvaceae"/>
    <x v="36"/>
    <m/>
    <x v="52"/>
    <s v="Malvaviscus"/>
    <s v="jun/22/2015"/>
    <n v="57"/>
    <x v="3"/>
    <n v="174.20588071085291"/>
    <m/>
    <n v="2.550465E-3"/>
    <m/>
    <m/>
    <m/>
    <m/>
    <m/>
    <m/>
    <m/>
    <m/>
    <m/>
    <m/>
    <m/>
  </r>
  <r>
    <x v="3"/>
    <s v="MIR4040"/>
    <n v="24"/>
    <s v="n"/>
    <n v="103193"/>
    <s v="Indet"/>
    <x v="35"/>
    <n v="3"/>
    <x v="97"/>
    <s v="Solanaceae-Verbenaceae"/>
    <s v="jun/22/2015"/>
    <n v="56"/>
    <x v="3"/>
    <n v="145.39773187477988"/>
    <m/>
    <n v="2.4617600000000003E-3"/>
    <m/>
    <m/>
    <m/>
    <m/>
    <m/>
    <m/>
    <m/>
    <m/>
    <m/>
    <m/>
    <m/>
  </r>
  <r>
    <x v="1"/>
    <s v="ALM8040"/>
    <n v="12"/>
    <s v="n"/>
    <n v="100979"/>
    <s v="Rutaceae"/>
    <x v="14"/>
    <s v="cf.melanostictum"/>
    <x v="17"/>
    <s v="Zanthoxylum"/>
    <d v="2015-04-20T00:00:00"/>
    <n v="247"/>
    <x v="0"/>
    <n v="154.79510069363064"/>
    <m/>
    <n v="4.7892065000000004E-2"/>
    <m/>
    <m/>
    <m/>
    <m/>
    <m/>
    <m/>
    <m/>
    <m/>
    <m/>
    <m/>
    <m/>
  </r>
  <r>
    <x v="3"/>
    <s v="MIR4040"/>
    <n v="24"/>
    <s v="n"/>
    <n v="103195"/>
    <s v="Melastomataceae"/>
    <x v="10"/>
    <s v="sp2"/>
    <x v="12"/>
    <s v="Melastoma lisa"/>
    <s v="jun/22/2015"/>
    <n v="56"/>
    <x v="3"/>
    <n v="169.97944088560018"/>
    <m/>
    <n v="2.4617600000000003E-3"/>
    <m/>
    <m/>
    <m/>
    <m/>
    <m/>
    <m/>
    <m/>
    <m/>
    <m/>
    <m/>
    <m/>
  </r>
  <r>
    <x v="3"/>
    <s v="MIR4040"/>
    <n v="24"/>
    <s v="n"/>
    <n v="103196"/>
    <s v="Styracaceae"/>
    <x v="4"/>
    <m/>
    <x v="5"/>
    <s v="Styrax"/>
    <s v="jun/22/2015"/>
    <n v="68"/>
    <x v="3"/>
    <n v="169.87863105186605"/>
    <m/>
    <n v="3.6298400000000001E-3"/>
    <m/>
    <m/>
    <m/>
    <m/>
    <m/>
    <m/>
    <m/>
    <m/>
    <m/>
    <m/>
    <m/>
  </r>
  <r>
    <x v="2"/>
    <s v="COP0060"/>
    <n v="13"/>
    <s v="n"/>
    <n v="54181"/>
    <s v="Lauraceae"/>
    <x v="16"/>
    <s v="sp1"/>
    <x v="33"/>
    <s v="Lauraceae coriacea amarilla"/>
    <d v="2015-03-22T00:00:00"/>
    <n v="198"/>
    <x v="0"/>
    <n v="154.7895403283886"/>
    <m/>
    <n v="3.0775139999999999E-2"/>
    <m/>
    <m/>
    <m/>
    <m/>
    <m/>
    <m/>
    <m/>
    <s v="Esteril"/>
    <s v="Y"/>
    <m/>
    <s v="colecta estéril"/>
  </r>
  <r>
    <x v="3"/>
    <s v="MIR6060"/>
    <n v="22"/>
    <s v="n"/>
    <n v="103409"/>
    <s v="Magnoliaceae"/>
    <x v="12"/>
    <m/>
    <x v="14"/>
    <s v="Magnolia"/>
    <s v="jun/23/2015"/>
    <n v="713"/>
    <x v="1"/>
    <n v="161.99667771962066"/>
    <m/>
    <n v="0.39906966500000002"/>
    <m/>
    <m/>
    <m/>
    <m/>
    <m/>
    <m/>
    <m/>
    <m/>
    <m/>
    <m/>
    <m/>
  </r>
  <r>
    <x v="3"/>
    <s v="MIR4040"/>
    <n v="22"/>
    <s v="n"/>
    <n v="103199"/>
    <s v="Myrtaceae"/>
    <x v="25"/>
    <s v="sp2"/>
    <x v="32"/>
    <s v="Myrta PR"/>
    <s v="jun/22/2015"/>
    <n v="98"/>
    <x v="3"/>
    <n v="114.30603294418697"/>
    <m/>
    <n v="7.5391400000000006E-3"/>
    <m/>
    <m/>
    <m/>
    <m/>
    <m/>
    <m/>
    <m/>
    <m/>
    <m/>
    <m/>
    <m/>
  </r>
  <r>
    <x v="3"/>
    <s v="MIR4040"/>
    <n v="31"/>
    <s v="n"/>
    <n v="103200"/>
    <s v="Piperaceae"/>
    <x v="37"/>
    <m/>
    <x v="53"/>
    <s v="Piper"/>
    <s v="jun/22/2015"/>
    <n v="51"/>
    <x v="3"/>
    <n v="146.5788323446269"/>
    <m/>
    <n v="2.041785E-3"/>
    <m/>
    <m/>
    <m/>
    <m/>
    <m/>
    <m/>
    <m/>
    <m/>
    <m/>
    <m/>
    <m/>
  </r>
  <r>
    <x v="3"/>
    <s v="MIR4040"/>
    <n v="31"/>
    <s v="n"/>
    <n v="103201"/>
    <s v="Piperaceae"/>
    <x v="37"/>
    <m/>
    <x v="53"/>
    <s v="Piper"/>
    <s v="jun/22/2015"/>
    <n v="52"/>
    <x v="3"/>
    <n v="122.57644548927023"/>
    <m/>
    <n v="2.1226399999999999E-3"/>
    <m/>
    <m/>
    <m/>
    <m/>
    <m/>
    <m/>
    <m/>
    <m/>
    <m/>
    <m/>
    <m/>
  </r>
  <r>
    <x v="1"/>
    <s v="ALM0080"/>
    <n v="12"/>
    <s v="n"/>
    <n v="100137"/>
    <s v="Rutaceae"/>
    <x v="14"/>
    <s v="cf.melanostictum"/>
    <x v="17"/>
    <s v="Zanthoxylum"/>
    <d v="2015-04-15T00:00:00"/>
    <n v="230"/>
    <x v="0"/>
    <n v="154.73358641799027"/>
    <m/>
    <n v="4.1526500000000001E-2"/>
    <m/>
    <m/>
    <m/>
    <m/>
    <m/>
    <m/>
    <m/>
    <m/>
    <m/>
    <m/>
    <m/>
  </r>
  <r>
    <x v="1"/>
    <s v="ALM2000"/>
    <n v="23"/>
    <s v="n"/>
    <n v="100227"/>
    <s v="Arecaceae"/>
    <x v="60"/>
    <m/>
    <x v="106"/>
    <s v="cf. Wettinia"/>
    <d v="2015-04-15T00:00:00"/>
    <n v="123"/>
    <x v="0"/>
    <n v="154.59726456418556"/>
    <m/>
    <n v="1.1876265E-2"/>
    <m/>
    <m/>
    <m/>
    <m/>
    <m/>
    <m/>
    <m/>
    <m/>
    <m/>
    <m/>
    <s v="hoja para and"/>
  </r>
  <r>
    <x v="1"/>
    <s v="ALM4060"/>
    <n v="43"/>
    <s v="n"/>
    <n v="100565"/>
    <s v="Primulaceae"/>
    <x v="2"/>
    <s v="sp5"/>
    <x v="2"/>
    <s v="Ardisia normal"/>
    <d v="2015-04-18T00:00:00"/>
    <n v="133"/>
    <x v="0"/>
    <n v="154.54662121163912"/>
    <m/>
    <n v="1.3885864999999999E-2"/>
    <m/>
    <m/>
    <m/>
    <m/>
    <m/>
    <m/>
    <m/>
    <m/>
    <m/>
    <m/>
    <m/>
  </r>
  <r>
    <x v="3"/>
    <s v="MIR6040"/>
    <n v="12"/>
    <s v="n"/>
    <n v="103356"/>
    <s v="Rubiaceae"/>
    <x v="42"/>
    <s v="sp3"/>
    <x v="86"/>
    <s v="Faramea larga"/>
    <s v="jun/23/2015"/>
    <n v="138"/>
    <x v="0"/>
    <n v="154.53314913121488"/>
    <m/>
    <n v="1.4949540000000001E-2"/>
    <m/>
    <m/>
    <m/>
    <m/>
    <m/>
    <m/>
    <m/>
    <m/>
    <m/>
    <m/>
    <m/>
  </r>
  <r>
    <x v="1"/>
    <s v="ALM2080"/>
    <n v="23"/>
    <s v="n"/>
    <n v="100403"/>
    <s v="Fagaceae"/>
    <x v="3"/>
    <s v="sp1"/>
    <x v="4"/>
    <s v="Quercus"/>
    <d v="2015-04-17T00:00:00"/>
    <n v="944"/>
    <x v="1"/>
    <n v="161.61535013504513"/>
    <n v="230"/>
    <n v="0.69954176000000001"/>
    <s v="A"/>
    <s v="M"/>
    <n v="270"/>
    <m/>
    <m/>
    <m/>
    <m/>
    <m/>
    <m/>
    <m/>
    <s v="Measure at 2.30 m"/>
  </r>
  <r>
    <x v="3"/>
    <s v="MIR4040"/>
    <n v="34"/>
    <s v="n"/>
    <n v="103207"/>
    <s v="Melastomataceae"/>
    <x v="10"/>
    <s v="sp2"/>
    <x v="12"/>
    <s v="Melastoma lisa"/>
    <s v="jun/22/2015"/>
    <n v="61"/>
    <x v="3"/>
    <n v="177.08093095318583"/>
    <m/>
    <n v="2.9209850000000001E-3"/>
    <m/>
    <m/>
    <m/>
    <m/>
    <m/>
    <m/>
    <m/>
    <m/>
    <m/>
    <m/>
    <m/>
  </r>
  <r>
    <x v="3"/>
    <s v="MIR4040"/>
    <n v="34"/>
    <s v="n"/>
    <n v="103208"/>
    <s v="Styracaceae"/>
    <x v="4"/>
    <m/>
    <x v="5"/>
    <s v="Styrax"/>
    <s v="jun/22/2015"/>
    <n v="94"/>
    <x v="3"/>
    <n v="136.84295769614275"/>
    <m/>
    <n v="6.9362600000000005E-3"/>
    <m/>
    <m/>
    <m/>
    <m/>
    <m/>
    <m/>
    <m/>
    <m/>
    <m/>
    <m/>
    <m/>
  </r>
  <r>
    <x v="3"/>
    <s v="MIR4040"/>
    <n v="44"/>
    <s v="n"/>
    <n v="103209"/>
    <s v="Rubiaceae"/>
    <x v="42"/>
    <s v="sp3"/>
    <x v="86"/>
    <s v="Faramea larga"/>
    <s v="jun/22/2015"/>
    <n v="85"/>
    <x v="3"/>
    <n v="185.05313281293041"/>
    <m/>
    <n v="5.6716249999999996E-3"/>
    <m/>
    <m/>
    <m/>
    <m/>
    <m/>
    <m/>
    <m/>
    <m/>
    <m/>
    <m/>
    <m/>
  </r>
  <r>
    <x v="0"/>
    <s v="MOJ4020"/>
    <n v="14"/>
    <s v="n"/>
    <n v="101937"/>
    <s v="Fagaceae"/>
    <x v="3"/>
    <s v="sp2"/>
    <x v="6"/>
    <s v="Quercus lanceolado"/>
    <d v="2015-05-10T00:00:00"/>
    <n v="545"/>
    <x v="1"/>
    <n v="161.37015635369738"/>
    <n v="170"/>
    <n v="0.23316462499999999"/>
    <s v="A"/>
    <m/>
    <m/>
    <m/>
    <m/>
    <m/>
    <m/>
    <m/>
    <m/>
    <m/>
    <s v="Measured at 170"/>
  </r>
  <r>
    <x v="3"/>
    <s v="MIR4040"/>
    <n v="44"/>
    <s v="n"/>
    <n v="103211"/>
    <s v="Styracaceae"/>
    <x v="4"/>
    <m/>
    <x v="5"/>
    <s v="Styrax"/>
    <s v="jun/22/2015"/>
    <n v="84"/>
    <x v="3"/>
    <n v="145.74931871743382"/>
    <m/>
    <n v="5.5389599999999999E-3"/>
    <m/>
    <m/>
    <m/>
    <m/>
    <m/>
    <m/>
    <m/>
    <m/>
    <m/>
    <m/>
    <m/>
  </r>
  <r>
    <x v="1"/>
    <s v="ALM0080"/>
    <n v="12"/>
    <s v="n"/>
    <n v="100136"/>
    <s v="Rutaceae"/>
    <x v="14"/>
    <s v="cf.melanostictum"/>
    <x v="17"/>
    <s v="Zanthoxylum"/>
    <d v="2015-04-15T00:00:00"/>
    <n v="171"/>
    <x v="0"/>
    <n v="154.47889140700397"/>
    <m/>
    <n v="2.2954185000000002E-2"/>
    <m/>
    <m/>
    <m/>
    <m/>
    <m/>
    <m/>
    <m/>
    <m/>
    <m/>
    <m/>
    <m/>
  </r>
  <r>
    <x v="2"/>
    <s v="COP0060"/>
    <n v="34"/>
    <s v="n"/>
    <n v="54199"/>
    <s v="Fagaceae"/>
    <x v="3"/>
    <s v="sp1"/>
    <x v="4"/>
    <s v="Quercus"/>
    <d v="2015-03-22T00:00:00"/>
    <n v="276"/>
    <x v="0"/>
    <n v="154.46005008089818"/>
    <m/>
    <n v="5.9798160000000003E-2"/>
    <m/>
    <m/>
    <m/>
    <m/>
    <m/>
    <m/>
    <m/>
    <m/>
    <m/>
    <m/>
    <m/>
  </r>
  <r>
    <x v="0"/>
    <s v="MOJ4060"/>
    <n v="32"/>
    <s v="n"/>
    <n v="102109"/>
    <s v="Styracaceae"/>
    <x v="4"/>
    <m/>
    <x v="5"/>
    <s v="Styrax"/>
    <d v="2015-05-11T00:00:00"/>
    <n v="148"/>
    <x v="0"/>
    <n v="154.35497047152751"/>
    <m/>
    <n v="1.7194640000000001E-2"/>
    <m/>
    <m/>
    <m/>
    <m/>
    <m/>
    <m/>
    <m/>
    <m/>
    <m/>
    <m/>
    <m/>
  </r>
  <r>
    <x v="1"/>
    <s v="ALM4040"/>
    <n v="11"/>
    <s v="n"/>
    <n v="100498"/>
    <s v="Fagaceae"/>
    <x v="3"/>
    <s v="sp1"/>
    <x v="4"/>
    <s v="Quercus"/>
    <d v="2015-04-17T00:00:00"/>
    <n v="790"/>
    <x v="1"/>
    <n v="161.31098218887516"/>
    <n v="220"/>
    <n v="0.48991849999999998"/>
    <s v="A"/>
    <m/>
    <m/>
    <m/>
    <m/>
    <m/>
    <m/>
    <m/>
    <m/>
    <m/>
    <s v="Measure at 2.20 m"/>
  </r>
  <r>
    <x v="1"/>
    <s v="ALM6080"/>
    <n v="44"/>
    <s v="n"/>
    <n v="100840"/>
    <s v="Symplocaceae"/>
    <x v="13"/>
    <s v="sp1"/>
    <x v="15"/>
    <s v="Symplocos"/>
    <d v="2015-04-20T00:00:00"/>
    <n v="267"/>
    <x v="0"/>
    <n v="154.19853282984951"/>
    <m/>
    <n v="5.5961865000000006E-2"/>
    <m/>
    <m/>
    <m/>
    <m/>
    <m/>
    <m/>
    <m/>
    <m/>
    <m/>
    <m/>
    <m/>
  </r>
  <r>
    <x v="0"/>
    <s v="MOJ2000"/>
    <n v="33"/>
    <s v="n"/>
    <n v="101567"/>
    <s v="Styracaceae"/>
    <x v="4"/>
    <m/>
    <x v="5"/>
    <s v="Styrax"/>
    <d v="2015-05-08T00:00:00"/>
    <n v="151"/>
    <x v="0"/>
    <n v="154.18129662533977"/>
    <m/>
    <n v="1.7898785E-2"/>
    <m/>
    <m/>
    <m/>
    <m/>
    <m/>
    <m/>
    <m/>
    <m/>
    <m/>
    <m/>
    <m/>
  </r>
  <r>
    <x v="3"/>
    <s v="MIR2040"/>
    <n v="32"/>
    <s v="n"/>
    <n v="102989"/>
    <s v="Myrtaceae"/>
    <x v="25"/>
    <s v="sp7"/>
    <x v="51"/>
    <s v="Myrto aserrado"/>
    <s v="jun/21/2015"/>
    <n v="351"/>
    <x v="2"/>
    <n v="140.41177044937149"/>
    <n v="200"/>
    <n v="9.6712785000000009E-2"/>
    <s v="A"/>
    <m/>
    <m/>
    <m/>
    <m/>
    <m/>
    <m/>
    <m/>
    <m/>
    <m/>
    <s v="Measured at 200"/>
  </r>
  <r>
    <x v="3"/>
    <s v="MIR4060"/>
    <n v="11"/>
    <s v="n"/>
    <n v="103219"/>
    <s v="Malvaceae"/>
    <x v="36"/>
    <m/>
    <x v="52"/>
    <s v="Malvaviscus"/>
    <s v="jun/22/2015"/>
    <n v="50"/>
    <x v="3"/>
    <n v="184.18031471600654"/>
    <m/>
    <n v="1.9624999999999998E-3"/>
    <s v="L"/>
    <m/>
    <m/>
    <m/>
    <m/>
    <m/>
    <m/>
    <m/>
    <m/>
    <m/>
    <m/>
  </r>
  <r>
    <x v="1"/>
    <s v="ALM4020"/>
    <n v="43"/>
    <s v="n"/>
    <n v="100495"/>
    <s v="Lauraceae"/>
    <x v="16"/>
    <s v="sp5"/>
    <x v="20"/>
    <s v="Laurel banano"/>
    <d v="2015-04-17T00:00:00"/>
    <n v="657"/>
    <x v="1"/>
    <n v="161.17635561731214"/>
    <n v="160"/>
    <n v="0.33884446500000004"/>
    <s v="A"/>
    <s v="M"/>
    <n v="180"/>
    <n v="150"/>
    <m/>
    <m/>
    <m/>
    <m/>
    <m/>
    <m/>
    <s v="Measure at 1,60 m"/>
  </r>
  <r>
    <x v="2"/>
    <s v="COP0080"/>
    <n v="12"/>
    <s v="n"/>
    <n v="54216"/>
    <s v="Loranthaceae"/>
    <x v="30"/>
    <m/>
    <x v="38"/>
    <s v="Lanceolada opuesta"/>
    <d v="2015-03-22T00:00:00"/>
    <n v="145"/>
    <x v="0"/>
    <n v="154.1108418199704"/>
    <m/>
    <n v="1.6504624999999998E-2"/>
    <m/>
    <m/>
    <m/>
    <m/>
    <m/>
    <m/>
    <m/>
    <s v="Fertile"/>
    <s v="Y"/>
    <s v="CMP060"/>
    <m/>
  </r>
  <r>
    <x v="0"/>
    <s v="MOJ0060"/>
    <n v="42"/>
    <s v="n"/>
    <n v="101405"/>
    <s v="Sabiaceae"/>
    <x v="29"/>
    <m/>
    <x v="37"/>
    <s v="Meliosma quercus"/>
    <d v="2015-04-27T00:00:00"/>
    <n v="195"/>
    <x v="0"/>
    <n v="153.96152254287216"/>
    <m/>
    <n v="2.9849625000000001E-2"/>
    <m/>
    <m/>
    <m/>
    <m/>
    <m/>
    <m/>
    <m/>
    <m/>
    <m/>
    <m/>
    <m/>
  </r>
  <r>
    <x v="0"/>
    <s v="MOJ6020"/>
    <n v="32"/>
    <s v="n"/>
    <n v="102256"/>
    <s v="Primulaceae"/>
    <x v="2"/>
    <s v="sp5"/>
    <x v="2"/>
    <s v="Ardisia normal"/>
    <d v="2015-05-12T00:00:00"/>
    <n v="122"/>
    <x v="0"/>
    <n v="153.84076001369846"/>
    <m/>
    <n v="1.168394E-2"/>
    <m/>
    <m/>
    <m/>
    <m/>
    <m/>
    <m/>
    <m/>
    <m/>
    <m/>
    <m/>
    <m/>
  </r>
  <r>
    <x v="1"/>
    <s v="ALM2060"/>
    <n v="13"/>
    <s v="n"/>
    <n v="100338"/>
    <s v="Lauraceae"/>
    <x v="24"/>
    <s v="sp1"/>
    <x v="30"/>
    <s v="Laurel coco"/>
    <d v="2015-04-16T00:00:00"/>
    <n v="155"/>
    <x v="0"/>
    <n v="153.83796830096128"/>
    <m/>
    <n v="1.8859625000000001E-2"/>
    <m/>
    <m/>
    <m/>
    <m/>
    <m/>
    <m/>
    <m/>
    <m/>
    <m/>
    <m/>
    <m/>
  </r>
  <r>
    <x v="3"/>
    <s v="MIR4060"/>
    <n v="14"/>
    <s v="n"/>
    <n v="103226"/>
    <s v="Rubiaceae"/>
    <x v="8"/>
    <s v="sp1"/>
    <x v="10"/>
    <s v="Alzatea peluda"/>
    <s v="jun/22/2015"/>
    <n v="81"/>
    <x v="3"/>
    <n v="185.38005009635387"/>
    <m/>
    <n v="5.1503850000000004E-3"/>
    <m/>
    <m/>
    <m/>
    <m/>
    <m/>
    <m/>
    <m/>
    <m/>
    <m/>
    <m/>
    <m/>
  </r>
  <r>
    <x v="3"/>
    <s v="MIR4060"/>
    <n v="14"/>
    <s v="n"/>
    <n v="103227"/>
    <s v="Rubiaceae"/>
    <x v="41"/>
    <s v="sp1"/>
    <x v="88"/>
    <s v="Psychotria amarilla"/>
    <s v="jun/22/2015"/>
    <n v="95"/>
    <x v="3"/>
    <n v="129.53491016206286"/>
    <m/>
    <n v="7.0846249999999998E-3"/>
    <m/>
    <m/>
    <m/>
    <m/>
    <m/>
    <m/>
    <m/>
    <m/>
    <m/>
    <m/>
    <m/>
  </r>
  <r>
    <x v="3"/>
    <s v="MIR4060"/>
    <n v="24"/>
    <s v="n"/>
    <n v="103228"/>
    <s v="Caricaceae"/>
    <x v="56"/>
    <m/>
    <x v="95"/>
    <s v="Carica"/>
    <s v="jun/22/2015"/>
    <n v="76"/>
    <x v="3"/>
    <n v="191.00276744236376"/>
    <m/>
    <n v="4.5341599999999998E-3"/>
    <s v="M"/>
    <m/>
    <n v="75"/>
    <m/>
    <m/>
    <m/>
    <m/>
    <s v="F"/>
    <m/>
    <m/>
    <m/>
  </r>
  <r>
    <x v="3"/>
    <s v="MIR4060"/>
    <n v="23"/>
    <s v="n"/>
    <n v="103229"/>
    <s v="Malvaceae"/>
    <x v="36"/>
    <m/>
    <x v="52"/>
    <s v="Malvaviscus"/>
    <s v="jun/22/2015"/>
    <n v="74"/>
    <x v="3"/>
    <n v="159.4166755590276"/>
    <m/>
    <n v="4.2986600000000002E-3"/>
    <s v="L"/>
    <m/>
    <m/>
    <m/>
    <m/>
    <m/>
    <m/>
    <m/>
    <m/>
    <m/>
    <m/>
  </r>
  <r>
    <x v="3"/>
    <s v="MIR4060"/>
    <n v="23"/>
    <s v="n"/>
    <n v="103230"/>
    <s v="Rubiaceae"/>
    <x v="41"/>
    <s v="sp1"/>
    <x v="88"/>
    <s v="Psychotria amarilla"/>
    <s v="jun/22/2015"/>
    <n v="91"/>
    <x v="3"/>
    <n v="174.62805891819977"/>
    <m/>
    <n v="6.5005849999999997E-3"/>
    <m/>
    <m/>
    <m/>
    <m/>
    <m/>
    <m/>
    <m/>
    <m/>
    <m/>
    <m/>
    <m/>
  </r>
  <r>
    <x v="3"/>
    <s v="MIR0020"/>
    <n v="42"/>
    <s v="n"/>
    <n v="102755"/>
    <s v="Cornaceae"/>
    <x v="5"/>
    <s v="disciflora"/>
    <x v="7"/>
    <s v="Cornus"/>
    <s v="jun/20/2015"/>
    <n v="414"/>
    <x v="2"/>
    <n v="139.1477518860591"/>
    <m/>
    <n v="0.13454586000000002"/>
    <m/>
    <m/>
    <m/>
    <m/>
    <m/>
    <m/>
    <m/>
    <m/>
    <m/>
    <m/>
    <m/>
  </r>
  <r>
    <x v="3"/>
    <s v="MIR4060"/>
    <n v="23"/>
    <s v="n"/>
    <n v="103232"/>
    <s v="Lauraceae"/>
    <x v="16"/>
    <s v="sp10"/>
    <x v="28"/>
    <s v="Laurel rhamnus"/>
    <s v="jun/22/2015"/>
    <n v="84"/>
    <x v="3"/>
    <n v="193.29224178794604"/>
    <m/>
    <n v="5.5389599999999999E-3"/>
    <m/>
    <m/>
    <m/>
    <m/>
    <m/>
    <m/>
    <m/>
    <m/>
    <m/>
    <m/>
    <m/>
  </r>
  <r>
    <x v="3"/>
    <s v="MIR6060"/>
    <n v="21"/>
    <s v="n"/>
    <n v="103414"/>
    <s v="Rubiaceae"/>
    <x v="20"/>
    <s v="sp2"/>
    <x v="107"/>
    <s v="Ronda grande"/>
    <s v="jun/23/2015"/>
    <n v="305"/>
    <x v="2"/>
    <n v="138.31904267404411"/>
    <m/>
    <n v="7.3024624999999996E-2"/>
    <m/>
    <m/>
    <m/>
    <m/>
    <m/>
    <m/>
    <m/>
    <m/>
    <m/>
    <m/>
    <m/>
  </r>
  <r>
    <x v="1"/>
    <s v="ALM8000"/>
    <n v="41"/>
    <s v="n"/>
    <n v="100903"/>
    <s v="Ericaceae"/>
    <x v="17"/>
    <m/>
    <x v="21"/>
    <s v="cf pernettia"/>
    <d v="2015-04-20T00:00:00"/>
    <n v="100"/>
    <x v="0"/>
    <n v="153.78567038518077"/>
    <m/>
    <n v="7.8499999999999993E-3"/>
    <m/>
    <m/>
    <m/>
    <m/>
    <m/>
    <m/>
    <m/>
    <m/>
    <m/>
    <m/>
    <m/>
  </r>
  <r>
    <x v="2"/>
    <s v="COP2000"/>
    <n v="42"/>
    <s v="n"/>
    <n v="54292"/>
    <s v="Araliaceae"/>
    <x v="9"/>
    <s v="sp1"/>
    <x v="11"/>
    <s v="Schefflera copete"/>
    <d v="2015-03-23T00:00:00"/>
    <n v="126"/>
    <x v="0"/>
    <n v="153.57330402534851"/>
    <m/>
    <n v="1.246266E-2"/>
    <m/>
    <m/>
    <m/>
    <m/>
    <m/>
    <m/>
    <m/>
    <m/>
    <m/>
    <m/>
    <m/>
  </r>
  <r>
    <x v="3"/>
    <s v="MIR4060"/>
    <n v="33"/>
    <s v="n"/>
    <n v="103236"/>
    <s v="Rubiaceae"/>
    <x v="8"/>
    <s v="sp1"/>
    <x v="10"/>
    <s v="Alzatea peluda"/>
    <s v="jun/22/2015"/>
    <n v="51"/>
    <x v="3"/>
    <n v="196.44026961396642"/>
    <m/>
    <n v="2.041785E-3"/>
    <m/>
    <m/>
    <m/>
    <m/>
    <m/>
    <m/>
    <m/>
    <m/>
    <m/>
    <m/>
    <m/>
  </r>
  <r>
    <x v="3"/>
    <s v="MIR4060"/>
    <n v="33"/>
    <s v="n"/>
    <n v="103237"/>
    <s v="Rubiaceae"/>
    <x v="41"/>
    <s v="sp1"/>
    <x v="88"/>
    <s v="Psychotria amarilla"/>
    <s v="jun/22/2015"/>
    <n v="89"/>
    <x v="3"/>
    <n v="110.58308176272294"/>
    <m/>
    <n v="6.2179850000000005E-3"/>
    <m/>
    <m/>
    <m/>
    <m/>
    <m/>
    <m/>
    <m/>
    <m/>
    <m/>
    <m/>
    <m/>
  </r>
  <r>
    <x v="3"/>
    <s v="MIR4060"/>
    <n v="34"/>
    <s v="n"/>
    <n v="103238"/>
    <s v="Malvaceae"/>
    <x v="36"/>
    <m/>
    <x v="52"/>
    <s v="Malvaviscus"/>
    <s v="jun/22/2015"/>
    <n v="73"/>
    <x v="3"/>
    <n v="159.38793673875398"/>
    <m/>
    <n v="4.1832650000000002E-3"/>
    <m/>
    <m/>
    <m/>
    <m/>
    <m/>
    <m/>
    <m/>
    <m/>
    <m/>
    <m/>
    <m/>
  </r>
  <r>
    <x v="0"/>
    <s v="MOJ4020"/>
    <n v="24"/>
    <s v="n"/>
    <n v="101942"/>
    <s v="Adoxaceae"/>
    <x v="0"/>
    <m/>
    <x v="0"/>
    <s v="Viburnum"/>
    <d v="2015-05-10T00:00:00"/>
    <n v="129"/>
    <x v="0"/>
    <n v="153.38236381102553"/>
    <m/>
    <n v="1.3063185000000001E-2"/>
    <m/>
    <m/>
    <m/>
    <m/>
    <m/>
    <m/>
    <m/>
    <m/>
    <m/>
    <m/>
    <m/>
  </r>
  <r>
    <x v="0"/>
    <s v="MOJ6040"/>
    <n v="44"/>
    <s v="n"/>
    <n v="102318"/>
    <s v="Aquifoliaceae"/>
    <x v="15"/>
    <s v="sp2"/>
    <x v="19"/>
    <s v="Ilex amarillo"/>
    <d v="2015-05-12T00:00:00"/>
    <n v="282"/>
    <x v="0"/>
    <n v="153.25898819353645"/>
    <m/>
    <n v="6.2426340000000004E-2"/>
    <m/>
    <m/>
    <m/>
    <m/>
    <m/>
    <m/>
    <m/>
    <m/>
    <m/>
    <m/>
    <m/>
  </r>
  <r>
    <x v="3"/>
    <s v="MIR4060"/>
    <n v="44"/>
    <s v="n"/>
    <n v="103241"/>
    <s v="Lauraceae"/>
    <x v="16"/>
    <s v="sp10"/>
    <x v="28"/>
    <s v="Laurel rhamnus"/>
    <s v="jun/22/2015"/>
    <n v="64"/>
    <x v="3"/>
    <n v="111.6676059493178"/>
    <m/>
    <n v="3.21536E-3"/>
    <m/>
    <m/>
    <m/>
    <m/>
    <m/>
    <m/>
    <m/>
    <m/>
    <m/>
    <m/>
    <m/>
  </r>
  <r>
    <x v="3"/>
    <s v="MIR4060"/>
    <n v="44"/>
    <s v="n"/>
    <n v="103242"/>
    <s v="Rubiaceae"/>
    <x v="41"/>
    <s v="sp1"/>
    <x v="88"/>
    <s v="Psychotria amarilla"/>
    <s v="jun/22/2015"/>
    <n v="58"/>
    <x v="3"/>
    <n v="123.39704066141975"/>
    <m/>
    <n v="2.6407400000000004E-3"/>
    <m/>
    <m/>
    <m/>
    <m/>
    <m/>
    <m/>
    <m/>
    <m/>
    <m/>
    <m/>
    <m/>
  </r>
  <r>
    <x v="2"/>
    <s v="COP0020"/>
    <n v="13"/>
    <s v="n"/>
    <n v="54066"/>
    <s v="Fagaceae"/>
    <x v="3"/>
    <s v="sp1"/>
    <x v="4"/>
    <s v="Quercus"/>
    <d v="2015-03-22T00:00:00"/>
    <n v="129"/>
    <x v="0"/>
    <n v="153.0166275525425"/>
    <m/>
    <n v="1.3063185000000001E-2"/>
    <m/>
    <m/>
    <m/>
    <m/>
    <m/>
    <m/>
    <m/>
    <m/>
    <m/>
    <m/>
    <m/>
  </r>
  <r>
    <x v="3"/>
    <s v="MIR6040"/>
    <n v="41"/>
    <s v="n"/>
    <n v="103390"/>
    <s v="Styracaceae"/>
    <x v="4"/>
    <m/>
    <x v="5"/>
    <s v="Styrax"/>
    <s v="jun/23/2015"/>
    <n v="156"/>
    <x v="0"/>
    <n v="152.93706811871994"/>
    <m/>
    <n v="1.9103760000000001E-2"/>
    <m/>
    <m/>
    <m/>
    <m/>
    <m/>
    <m/>
    <m/>
    <m/>
    <m/>
    <m/>
    <m/>
  </r>
  <r>
    <x v="3"/>
    <s v="MIR4060"/>
    <n v="43"/>
    <s v="n"/>
    <n v="103245"/>
    <s v="Malvaceae"/>
    <x v="36"/>
    <m/>
    <x v="52"/>
    <s v="Malvaviscus"/>
    <s v="jun/22/2015"/>
    <n v="65"/>
    <x v="3"/>
    <n v="156.71846932956052"/>
    <m/>
    <n v="3.3166250000000001E-3"/>
    <m/>
    <m/>
    <m/>
    <m/>
    <m/>
    <m/>
    <m/>
    <m/>
    <m/>
    <m/>
    <m/>
  </r>
  <r>
    <x v="3"/>
    <s v="MIR4060"/>
    <n v="43"/>
    <s v="n"/>
    <n v="103246"/>
    <s v="Malvaceae"/>
    <x v="36"/>
    <m/>
    <x v="52"/>
    <s v="Malvaviscus"/>
    <s v="jun/22/2015"/>
    <n v="87"/>
    <x v="3"/>
    <n v="145.02390836660095"/>
    <m/>
    <n v="5.9416649999999996E-3"/>
    <m/>
    <m/>
    <m/>
    <m/>
    <m/>
    <m/>
    <m/>
    <m/>
    <m/>
    <m/>
    <m/>
  </r>
  <r>
    <x v="0"/>
    <s v="MOJ0060"/>
    <n v="12"/>
    <s v="n"/>
    <n v="101340"/>
    <s v="Pentaphylacaceae"/>
    <x v="7"/>
    <s v="vertheoidaes"/>
    <x v="9"/>
    <s v="Alterno aserrado"/>
    <d v="2015-04-27T00:00:00"/>
    <n v="143"/>
    <x v="0"/>
    <n v="152.92634286173708"/>
    <m/>
    <n v="1.6052465000000002E-2"/>
    <m/>
    <m/>
    <m/>
    <m/>
    <m/>
    <m/>
    <m/>
    <m/>
    <m/>
    <m/>
    <m/>
  </r>
  <r>
    <x v="3"/>
    <s v="MIR4060"/>
    <n v="42"/>
    <s v="n"/>
    <n v="103248"/>
    <s v="Melastomataceae"/>
    <x v="54"/>
    <m/>
    <x v="89"/>
    <s v="Meriania gigante"/>
    <s v="jun/22/2015"/>
    <n v="91"/>
    <x v="3"/>
    <n v="172.03921684117475"/>
    <m/>
    <n v="6.5005849999999997E-3"/>
    <m/>
    <m/>
    <m/>
    <m/>
    <m/>
    <m/>
    <m/>
    <m/>
    <m/>
    <m/>
    <m/>
  </r>
  <r>
    <x v="3"/>
    <s v="MIR0040"/>
    <n v="43"/>
    <s v="n"/>
    <n v="102791"/>
    <s v="Styracaceae"/>
    <x v="4"/>
    <m/>
    <x v="5"/>
    <s v="Styrax"/>
    <s v="jun/20/2015"/>
    <n v="103"/>
    <x v="0"/>
    <n v="152.88708128929295"/>
    <m/>
    <n v="8.3280650000000008E-3"/>
    <m/>
    <m/>
    <m/>
    <m/>
    <m/>
    <m/>
    <m/>
    <m/>
    <m/>
    <m/>
    <m/>
  </r>
  <r>
    <x v="0"/>
    <s v="MOJ2020"/>
    <n v="42"/>
    <s v="n"/>
    <n v="101649"/>
    <s v="Primulaceae"/>
    <x v="44"/>
    <s v="sp2"/>
    <x v="61"/>
    <s v="Myrsine chryso"/>
    <d v="2015-05-09T00:00:00"/>
    <n v="114"/>
    <x v="0"/>
    <n v="152.84394973821725"/>
    <m/>
    <n v="1.020186E-2"/>
    <m/>
    <m/>
    <m/>
    <m/>
    <m/>
    <m/>
    <m/>
    <m/>
    <m/>
    <m/>
    <m/>
  </r>
  <r>
    <x v="3"/>
    <s v="MIR8080"/>
    <n v="12"/>
    <s v="n"/>
    <n v="103635"/>
    <s v="Pentaphylacaceae"/>
    <x v="7"/>
    <s v="vertheoidaes"/>
    <x v="9"/>
    <s v="Alterno aserrado"/>
    <s v="jun/26/2015"/>
    <n v="225"/>
    <x v="0"/>
    <n v="152.65618642863112"/>
    <m/>
    <n v="3.9740625000000002E-2"/>
    <m/>
    <m/>
    <m/>
    <m/>
    <m/>
    <m/>
    <m/>
    <m/>
    <m/>
    <m/>
    <m/>
  </r>
  <r>
    <x v="3"/>
    <s v="MIR4060"/>
    <n v="41"/>
    <s v="n"/>
    <n v="103252"/>
    <s v="Styracaceae"/>
    <x v="4"/>
    <m/>
    <x v="5"/>
    <s v="Styrax"/>
    <s v="jun/22/2015"/>
    <n v="71"/>
    <x v="3"/>
    <n v="152.22375362831065"/>
    <m/>
    <n v="3.9571850000000002E-3"/>
    <m/>
    <m/>
    <m/>
    <m/>
    <m/>
    <m/>
    <m/>
    <m/>
    <m/>
    <m/>
    <m/>
  </r>
  <r>
    <x v="0"/>
    <s v="MOJ4040"/>
    <n v="32"/>
    <s v="n"/>
    <n v="102040"/>
    <s v="Fagaceae"/>
    <x v="3"/>
    <s v="sp2"/>
    <x v="6"/>
    <s v="Quercus lanceolado"/>
    <d v="2015-05-11T00:00:00"/>
    <n v="508"/>
    <x v="1"/>
    <n v="161.13141308601138"/>
    <m/>
    <n v="0.20258024000000002"/>
    <m/>
    <m/>
    <m/>
    <m/>
    <m/>
    <m/>
    <m/>
    <m/>
    <m/>
    <m/>
    <m/>
  </r>
  <r>
    <x v="0"/>
    <s v="MOJ2020"/>
    <n v="44"/>
    <s v="n"/>
    <n v="101641"/>
    <s v="Pentaphylacaceae"/>
    <x v="7"/>
    <s v="vertheoidaes"/>
    <x v="9"/>
    <s v="Alterno aserrado"/>
    <d v="2015-05-09T00:00:00"/>
    <n v="107"/>
    <x v="0"/>
    <n v="152.61527338561217"/>
    <m/>
    <n v="8.987465E-3"/>
    <s v="L"/>
    <m/>
    <m/>
    <m/>
    <m/>
    <m/>
    <m/>
    <m/>
    <m/>
    <m/>
    <m/>
  </r>
  <r>
    <x v="1"/>
    <s v="ALM2020"/>
    <n v="41"/>
    <s v="n"/>
    <n v="100286"/>
    <s v="Lauraceae"/>
    <x v="24"/>
    <s v="sp1"/>
    <x v="30"/>
    <s v="Laurel coco"/>
    <d v="2015-04-16T00:00:00"/>
    <n v="120"/>
    <x v="0"/>
    <n v="152.60173865128795"/>
    <m/>
    <n v="1.1304E-2"/>
    <m/>
    <m/>
    <m/>
    <m/>
    <m/>
    <m/>
    <m/>
    <m/>
    <m/>
    <m/>
    <m/>
  </r>
  <r>
    <x v="3"/>
    <s v="MIR2000"/>
    <n v="23"/>
    <s v="n"/>
    <n v="102887"/>
    <s v="Cornaceae"/>
    <x v="5"/>
    <s v="disciflora"/>
    <x v="7"/>
    <s v="Cornus"/>
    <s v="jun/21/2015"/>
    <n v="467"/>
    <x v="2"/>
    <n v="137.79843557709378"/>
    <m/>
    <n v="0.17119986500000001"/>
    <m/>
    <m/>
    <m/>
    <m/>
    <m/>
    <m/>
    <m/>
    <m/>
    <m/>
    <m/>
    <m/>
  </r>
  <r>
    <x v="3"/>
    <s v="MIR0020"/>
    <n v="31"/>
    <s v="n"/>
    <n v="102743"/>
    <s v="Styracaceae"/>
    <x v="4"/>
    <m/>
    <x v="5"/>
    <s v="Styrax"/>
    <s v="jun/20/2015"/>
    <n v="323"/>
    <x v="2"/>
    <n v="137.4206164478351"/>
    <m/>
    <n v="8.1898264999999998E-2"/>
    <m/>
    <m/>
    <m/>
    <m/>
    <m/>
    <m/>
    <m/>
    <m/>
    <m/>
    <m/>
    <m/>
  </r>
  <r>
    <x v="3"/>
    <s v="MIR4080"/>
    <n v="12"/>
    <s v="n"/>
    <n v="103258"/>
    <s v="Araliaceae"/>
    <x v="9"/>
    <s v="sp2"/>
    <x v="43"/>
    <s v="schefflera glabra"/>
    <s v="jun/22/2015"/>
    <n v="50"/>
    <x v="3"/>
    <n v="133.90335817365269"/>
    <m/>
    <n v="1.9624999999999998E-3"/>
    <m/>
    <m/>
    <m/>
    <m/>
    <m/>
    <m/>
    <m/>
    <m/>
    <m/>
    <m/>
    <m/>
  </r>
  <r>
    <x v="3"/>
    <s v="MIR4080"/>
    <n v="12"/>
    <s v="n"/>
    <n v="103259"/>
    <s v="Piperaceae"/>
    <x v="37"/>
    <m/>
    <x v="53"/>
    <s v="Piper"/>
    <s v="jun/22/2015"/>
    <n v="57"/>
    <x v="3"/>
    <n v="190.11669941779127"/>
    <m/>
    <n v="2.550465E-3"/>
    <m/>
    <m/>
    <m/>
    <m/>
    <m/>
    <m/>
    <m/>
    <m/>
    <m/>
    <m/>
    <m/>
  </r>
  <r>
    <x v="3"/>
    <s v="MIR4080"/>
    <n v="12"/>
    <s v="n"/>
    <n v="103260"/>
    <s v="Piperaceae"/>
    <x v="37"/>
    <m/>
    <x v="53"/>
    <s v="Piper"/>
    <s v="jun/22/2015"/>
    <n v="63"/>
    <x v="3"/>
    <n v="143.02803544593118"/>
    <m/>
    <n v="3.1156650000000001E-3"/>
    <s v="M"/>
    <m/>
    <n v="61"/>
    <m/>
    <m/>
    <m/>
    <m/>
    <m/>
    <m/>
    <m/>
    <m/>
  </r>
  <r>
    <x v="3"/>
    <s v="MIR4080"/>
    <n v="13"/>
    <s v="n"/>
    <n v="103261"/>
    <s v="Indet"/>
    <x v="35"/>
    <n v="4"/>
    <x v="48"/>
    <s v="Verticilada rayada"/>
    <s v="jun/22/2015"/>
    <n v="54"/>
    <x v="3"/>
    <n v="113.14031819745701"/>
    <m/>
    <n v="2.2890599999999999E-3"/>
    <m/>
    <m/>
    <m/>
    <m/>
    <m/>
    <m/>
    <m/>
    <m/>
    <m/>
    <m/>
    <m/>
  </r>
  <r>
    <x v="3"/>
    <s v="MIR4080"/>
    <n v="13"/>
    <s v="n"/>
    <n v="103262"/>
    <s v="Rubiaceae"/>
    <x v="41"/>
    <s v="sp1"/>
    <x v="88"/>
    <s v="Psychotria amarilla"/>
    <s v="jun/22/2015"/>
    <n v="57"/>
    <x v="3"/>
    <n v="181.76832917475409"/>
    <m/>
    <n v="2.550465E-3"/>
    <m/>
    <m/>
    <m/>
    <m/>
    <m/>
    <m/>
    <m/>
    <m/>
    <m/>
    <m/>
    <m/>
  </r>
  <r>
    <x v="0"/>
    <s v="MOJ6020"/>
    <n v="34"/>
    <s v="n"/>
    <n v="102265"/>
    <s v="Adoxaceae"/>
    <x v="0"/>
    <m/>
    <x v="0"/>
    <s v="Viburnum"/>
    <d v="2015-05-12T00:00:00"/>
    <n v="143"/>
    <x v="0"/>
    <n v="152.59716279171738"/>
    <m/>
    <n v="1.6052465000000002E-2"/>
    <m/>
    <m/>
    <m/>
    <m/>
    <m/>
    <m/>
    <m/>
    <m/>
    <m/>
    <m/>
    <m/>
  </r>
  <r>
    <x v="3"/>
    <s v="MIR0000"/>
    <n v="33"/>
    <s v="n"/>
    <n v="102706"/>
    <s v="Cornaceae"/>
    <x v="5"/>
    <s v="disciflora"/>
    <x v="7"/>
    <s v="Cornus"/>
    <s v="jun/20/2015"/>
    <n v="337"/>
    <x v="2"/>
    <n v="136.97152829099903"/>
    <m/>
    <n v="8.9151665000000005E-2"/>
    <m/>
    <m/>
    <m/>
    <m/>
    <m/>
    <m/>
    <m/>
    <m/>
    <m/>
    <m/>
    <m/>
  </r>
  <r>
    <x v="3"/>
    <s v="MIR4080"/>
    <n v="24"/>
    <s v="n"/>
    <n v="103265"/>
    <s v="Asteraceae"/>
    <x v="61"/>
    <s v="verfrutescens"/>
    <x v="108"/>
    <s v="Bocconia"/>
    <s v="jun/22/2015"/>
    <n v="50"/>
    <x v="3"/>
    <n v="177.68556049607503"/>
    <m/>
    <n v="1.9624999999999998E-3"/>
    <m/>
    <m/>
    <m/>
    <m/>
    <m/>
    <m/>
    <m/>
    <m/>
    <m/>
    <m/>
    <m/>
  </r>
  <r>
    <x v="3"/>
    <s v="MIR4080"/>
    <n v="23"/>
    <s v="n"/>
    <n v="103266"/>
    <s v="Malvaceae"/>
    <x v="36"/>
    <m/>
    <x v="52"/>
    <s v="Malvaviscus"/>
    <s v="jun/22/2015"/>
    <n v="90"/>
    <x v="3"/>
    <n v="194.12658446842249"/>
    <m/>
    <n v="6.3584999999999996E-3"/>
    <m/>
    <m/>
    <m/>
    <m/>
    <m/>
    <m/>
    <m/>
    <m/>
    <m/>
    <m/>
    <m/>
  </r>
  <r>
    <x v="3"/>
    <s v="MIR4080"/>
    <n v="23"/>
    <s v="n"/>
    <n v="103267"/>
    <s v="Malvaceae"/>
    <x v="36"/>
    <m/>
    <x v="52"/>
    <s v="Malvaviscus"/>
    <s v="jun/22/2015"/>
    <n v="69"/>
    <x v="3"/>
    <n v="115.45544903850802"/>
    <m/>
    <n v="3.7373850000000002E-3"/>
    <m/>
    <m/>
    <m/>
    <m/>
    <m/>
    <m/>
    <m/>
    <m/>
    <m/>
    <m/>
    <m/>
  </r>
  <r>
    <x v="3"/>
    <s v="MIR4080"/>
    <n v="23"/>
    <s v="n"/>
    <n v="103268"/>
    <s v="Malvaceae"/>
    <x v="36"/>
    <m/>
    <x v="52"/>
    <s v="Malvaviscus"/>
    <s v="jun/22/2015"/>
    <n v="64"/>
    <x v="3"/>
    <n v="100.62037212089157"/>
    <m/>
    <n v="3.21536E-3"/>
    <m/>
    <m/>
    <m/>
    <m/>
    <m/>
    <m/>
    <m/>
    <m/>
    <m/>
    <m/>
    <m/>
  </r>
  <r>
    <x v="3"/>
    <s v="MIR4080"/>
    <n v="23"/>
    <s v="n"/>
    <n v="103269"/>
    <s v="Rubiaceae"/>
    <x v="41"/>
    <s v="sp1"/>
    <x v="88"/>
    <s v="Psychotria amarilla"/>
    <s v="jun/22/2015"/>
    <n v="62"/>
    <x v="3"/>
    <n v="125.75964210438799"/>
    <m/>
    <n v="3.01754E-3"/>
    <m/>
    <m/>
    <m/>
    <m/>
    <m/>
    <m/>
    <m/>
    <m/>
    <m/>
    <m/>
    <m/>
  </r>
  <r>
    <x v="3"/>
    <s v="MIR4080"/>
    <n v="22"/>
    <s v="n"/>
    <n v="103270"/>
    <s v="Rubiaceae"/>
    <x v="41"/>
    <s v="sp1"/>
    <x v="88"/>
    <s v="Psychotria amarilla"/>
    <s v="jun/22/2015"/>
    <n v="68"/>
    <x v="3"/>
    <n v="147.05540804033572"/>
    <m/>
    <n v="3.6298400000000001E-3"/>
    <m/>
    <m/>
    <m/>
    <m/>
    <m/>
    <m/>
    <m/>
    <m/>
    <m/>
    <m/>
    <m/>
  </r>
  <r>
    <x v="3"/>
    <s v="MIR4080"/>
    <n v="22"/>
    <s v="n"/>
    <n v="103271"/>
    <s v="Lauraceae"/>
    <x v="26"/>
    <s v="sp2"/>
    <x v="47"/>
    <s v="Nectandra apiculada"/>
    <s v="jun/22/2015"/>
    <n v="67"/>
    <x v="3"/>
    <n v="169.14190637176671"/>
    <m/>
    <n v="3.5238650000000002E-3"/>
    <m/>
    <m/>
    <m/>
    <m/>
    <m/>
    <m/>
    <m/>
    <m/>
    <m/>
    <m/>
    <m/>
  </r>
  <r>
    <x v="3"/>
    <s v="MIR4080"/>
    <n v="22"/>
    <s v="n"/>
    <n v="103272"/>
    <s v="Rubiaceae"/>
    <x v="41"/>
    <s v="sp1"/>
    <x v="88"/>
    <s v="Psychotria amarilla"/>
    <s v="jun/22/2015"/>
    <n v="70"/>
    <x v="3"/>
    <n v="190.57864610896056"/>
    <m/>
    <n v="3.8465000000000001E-3"/>
    <m/>
    <m/>
    <m/>
    <m/>
    <m/>
    <m/>
    <m/>
    <m/>
    <m/>
    <m/>
    <m/>
  </r>
  <r>
    <x v="3"/>
    <s v="MIR4080"/>
    <n v="22"/>
    <s v="n"/>
    <n v="103273"/>
    <s v="Araliaceae"/>
    <x v="9"/>
    <s v="sp2"/>
    <x v="43"/>
    <s v="schefflera glabra"/>
    <s v="jun/22/2015"/>
    <n v="69"/>
    <x v="3"/>
    <n v="111.73578843173938"/>
    <m/>
    <n v="3.7373850000000002E-3"/>
    <m/>
    <m/>
    <m/>
    <m/>
    <m/>
    <m/>
    <m/>
    <m/>
    <m/>
    <m/>
    <m/>
  </r>
  <r>
    <x v="3"/>
    <s v="MIR4080"/>
    <n v="22"/>
    <s v="n"/>
    <n v="103274"/>
    <s v="Piperaceae"/>
    <x v="37"/>
    <m/>
    <x v="53"/>
    <s v="Piper"/>
    <s v="jun/22/2015"/>
    <n v="54"/>
    <x v="3"/>
    <n v="173.05420890155466"/>
    <m/>
    <n v="2.2890599999999999E-3"/>
    <m/>
    <m/>
    <m/>
    <m/>
    <m/>
    <m/>
    <m/>
    <m/>
    <m/>
    <m/>
    <m/>
  </r>
  <r>
    <x v="0"/>
    <s v="MOJ0040"/>
    <n v="42"/>
    <s v="n"/>
    <n v="101326"/>
    <s v="Pentaphylacaceae"/>
    <x v="7"/>
    <s v="vertheoidaes"/>
    <x v="9"/>
    <s v="Alterno aserrado"/>
    <d v="2015-04-27T00:00:00"/>
    <n v="204"/>
    <x v="0"/>
    <n v="152.56628408308561"/>
    <m/>
    <n v="3.2668559999999999E-2"/>
    <m/>
    <m/>
    <m/>
    <m/>
    <m/>
    <m/>
    <m/>
    <m/>
    <m/>
    <m/>
    <m/>
  </r>
  <r>
    <x v="3"/>
    <s v="MIR2080"/>
    <n v="31"/>
    <s v="n"/>
    <n v="103093"/>
    <s v="Styracaceae"/>
    <x v="4"/>
    <m/>
    <x v="5"/>
    <s v="Styrax"/>
    <s v="jun/21/2015"/>
    <n v="158"/>
    <x v="0"/>
    <n v="152.56134575704345"/>
    <m/>
    <n v="1.9596740000000001E-2"/>
    <m/>
    <m/>
    <m/>
    <m/>
    <m/>
    <m/>
    <m/>
    <m/>
    <m/>
    <m/>
    <m/>
  </r>
  <r>
    <x v="1"/>
    <s v="ALM4080"/>
    <n v="22"/>
    <s v="n"/>
    <n v="100600"/>
    <s v="Cunoniaceae"/>
    <x v="1"/>
    <m/>
    <x v="1"/>
    <s v="Weinmannia"/>
    <d v="2015-04-18T00:00:00"/>
    <n v="257"/>
    <x v="0"/>
    <n v="152.55465695173734"/>
    <m/>
    <n v="5.1848465000000003E-2"/>
    <m/>
    <m/>
    <m/>
    <m/>
    <m/>
    <m/>
    <m/>
    <m/>
    <m/>
    <m/>
    <m/>
  </r>
  <r>
    <x v="3"/>
    <s v="MIR4080"/>
    <n v="32"/>
    <s v="n"/>
    <n v="103279"/>
    <s v="Malvaceae"/>
    <x v="36"/>
    <m/>
    <x v="52"/>
    <s v="Malvaviscus"/>
    <s v="jun/22/2015"/>
    <n v="60"/>
    <x v="3"/>
    <n v="196.45554069910725"/>
    <m/>
    <n v="2.826E-3"/>
    <m/>
    <m/>
    <m/>
    <m/>
    <m/>
    <m/>
    <m/>
    <m/>
    <m/>
    <m/>
    <m/>
  </r>
  <r>
    <x v="2"/>
    <s v="COP4020"/>
    <n v="21"/>
    <s v="n"/>
    <n v="54418"/>
    <s v="Fagaceae"/>
    <x v="3"/>
    <s v="sp1"/>
    <x v="4"/>
    <s v="Quercus"/>
    <d v="2015-03-23T00:00:00"/>
    <n v="176"/>
    <x v="0"/>
    <n v="152.50940636753828"/>
    <m/>
    <n v="2.431616E-2"/>
    <m/>
    <m/>
    <m/>
    <m/>
    <m/>
    <m/>
    <m/>
    <m/>
    <m/>
    <m/>
    <m/>
  </r>
  <r>
    <x v="3"/>
    <s v="MIR4080"/>
    <n v="33"/>
    <s v="n"/>
    <n v="103281"/>
    <s v="Rubiaceae"/>
    <x v="41"/>
    <s v="sp1"/>
    <x v="88"/>
    <s v="Psychotria amarilla"/>
    <s v="jun/22/2015"/>
    <n v="88"/>
    <x v="3"/>
    <n v="142.36956913173063"/>
    <m/>
    <n v="6.07904E-3"/>
    <m/>
    <m/>
    <m/>
    <m/>
    <m/>
    <m/>
    <m/>
    <m/>
    <m/>
    <m/>
    <m/>
  </r>
  <r>
    <x v="3"/>
    <s v="MIR4080"/>
    <n v="34"/>
    <s v="n"/>
    <n v="103282"/>
    <s v="Rubiaceae"/>
    <x v="41"/>
    <s v="sp1"/>
    <x v="88"/>
    <s v="Psychotria amarilla"/>
    <s v="jun/22/2015"/>
    <n v="74"/>
    <x v="3"/>
    <n v="158.41512898549857"/>
    <m/>
    <n v="4.2986600000000002E-3"/>
    <m/>
    <m/>
    <m/>
    <m/>
    <m/>
    <m/>
    <m/>
    <m/>
    <m/>
    <m/>
    <m/>
  </r>
  <r>
    <x v="3"/>
    <s v="MIR4080"/>
    <n v="34"/>
    <s v="n"/>
    <n v="103283"/>
    <s v="Indet"/>
    <x v="35"/>
    <n v="4"/>
    <x v="48"/>
    <s v="Verticilada rayada"/>
    <s v="jun/22/2015"/>
    <n v="55"/>
    <x v="3"/>
    <n v="180.36837500343603"/>
    <m/>
    <n v="2.374625E-3"/>
    <m/>
    <m/>
    <m/>
    <m/>
    <m/>
    <m/>
    <m/>
    <m/>
    <m/>
    <m/>
    <m/>
  </r>
  <r>
    <x v="2"/>
    <s v="COP2040"/>
    <n v="21"/>
    <s v="n"/>
    <n v="54328"/>
    <s v="Fagaceae"/>
    <x v="3"/>
    <s v="sp1"/>
    <x v="4"/>
    <s v="Quercus"/>
    <d v="2015-03-23T00:00:00"/>
    <n v="572"/>
    <x v="1"/>
    <n v="159.58912715369192"/>
    <n v="200"/>
    <n v="0.25683944000000003"/>
    <s v="A"/>
    <m/>
    <m/>
    <m/>
    <m/>
    <m/>
    <m/>
    <m/>
    <m/>
    <m/>
    <s v="Measure at, 200"/>
  </r>
  <r>
    <x v="2"/>
    <s v="COP0020"/>
    <n v="44"/>
    <s v="n"/>
    <n v="54094"/>
    <s v="Fagaceae"/>
    <x v="3"/>
    <s v="sp1"/>
    <x v="4"/>
    <s v="Quercus"/>
    <d v="2015-03-22T00:00:00"/>
    <n v="566"/>
    <x v="1"/>
    <n v="159.58734972901127"/>
    <m/>
    <n v="0.25147946000000004"/>
    <m/>
    <m/>
    <m/>
    <m/>
    <m/>
    <m/>
    <m/>
    <m/>
    <m/>
    <m/>
    <m/>
  </r>
  <r>
    <x v="3"/>
    <s v="MIR4080"/>
    <n v="44"/>
    <s v="n"/>
    <n v="103286"/>
    <s v="Euphorbiaceae"/>
    <x v="62"/>
    <m/>
    <x v="109"/>
    <s v="Croton"/>
    <s v="jun/22/2015"/>
    <n v="54"/>
    <x v="3"/>
    <n v="152.07082334547147"/>
    <m/>
    <n v="2.2890599999999999E-3"/>
    <m/>
    <m/>
    <m/>
    <m/>
    <m/>
    <m/>
    <m/>
    <s v="E"/>
    <m/>
    <m/>
    <m/>
  </r>
  <r>
    <x v="3"/>
    <s v="MIR4080"/>
    <n v="42"/>
    <s v="n"/>
    <n v="103287"/>
    <s v="Malvaceae"/>
    <x v="36"/>
    <m/>
    <x v="52"/>
    <s v="Malvaviscus"/>
    <s v="jun/22/2015"/>
    <n v="88"/>
    <x v="3"/>
    <n v="100.64304800532346"/>
    <m/>
    <n v="6.07904E-3"/>
    <m/>
    <m/>
    <m/>
    <m/>
    <m/>
    <m/>
    <m/>
    <m/>
    <m/>
    <m/>
    <m/>
  </r>
  <r>
    <x v="1"/>
    <s v="ALM8020"/>
    <n v="41"/>
    <s v="n"/>
    <n v="100970"/>
    <s v="Symplocaceae"/>
    <x v="13"/>
    <s v="sp1"/>
    <x v="15"/>
    <s v="Symplocos"/>
    <d v="2015-04-20T00:00:00"/>
    <n v="512"/>
    <x v="1"/>
    <n v="159.50660105672534"/>
    <m/>
    <n v="0.20578304"/>
    <m/>
    <m/>
    <m/>
    <m/>
    <m/>
    <m/>
    <m/>
    <m/>
    <m/>
    <m/>
    <m/>
  </r>
  <r>
    <x v="1"/>
    <s v="ALM2080"/>
    <n v="11"/>
    <s v="n"/>
    <n v="100377"/>
    <s v="Styracaceae"/>
    <x v="4"/>
    <m/>
    <x v="5"/>
    <s v="Styrax"/>
    <d v="2015-04-17T00:00:00"/>
    <n v="168"/>
    <x v="0"/>
    <n v="152.50502757757843"/>
    <m/>
    <n v="2.215584E-2"/>
    <m/>
    <m/>
    <m/>
    <m/>
    <m/>
    <m/>
    <m/>
    <m/>
    <m/>
    <m/>
    <m/>
  </r>
  <r>
    <x v="0"/>
    <s v="MOJ8020"/>
    <n v="43"/>
    <s v="n"/>
    <n v="102528"/>
    <s v="Aquifoliaceae"/>
    <x v="15"/>
    <s v="sp2"/>
    <x v="19"/>
    <s v="Ilex amarillo"/>
    <d v="2015-05-15T00:00:00"/>
    <n v="145"/>
    <x v="0"/>
    <n v="152.48838717404169"/>
    <m/>
    <n v="1.6504624999999998E-2"/>
    <m/>
    <m/>
    <m/>
    <m/>
    <m/>
    <m/>
    <m/>
    <m/>
    <m/>
    <m/>
    <m/>
  </r>
  <r>
    <x v="3"/>
    <s v="MIR4080"/>
    <n v="41"/>
    <s v="n"/>
    <n v="103291"/>
    <s v="Malvaceae"/>
    <x v="36"/>
    <m/>
    <x v="52"/>
    <s v="Malvaviscus"/>
    <s v="jun/22/2015"/>
    <n v="65"/>
    <x v="3"/>
    <n v="157.57680322590113"/>
    <m/>
    <n v="3.3166250000000001E-3"/>
    <m/>
    <m/>
    <m/>
    <m/>
    <m/>
    <m/>
    <m/>
    <m/>
    <m/>
    <m/>
    <m/>
  </r>
  <r>
    <x v="3"/>
    <s v="MIR6000"/>
    <n v="12"/>
    <s v="n"/>
    <n v="103292"/>
    <s v="Myrtaceae"/>
    <x v="25"/>
    <s v="sp2"/>
    <x v="32"/>
    <s v="Myrta PR"/>
    <s v="jun/22/2015"/>
    <n v="53"/>
    <x v="3"/>
    <n v="181.94168310879959"/>
    <m/>
    <n v="2.205065E-3"/>
    <m/>
    <m/>
    <m/>
    <m/>
    <m/>
    <m/>
    <m/>
    <m/>
    <m/>
    <m/>
    <m/>
  </r>
  <r>
    <x v="3"/>
    <s v="MIR4040"/>
    <n v="24"/>
    <s v="n"/>
    <n v="103194"/>
    <s v="Styracaceae"/>
    <x v="4"/>
    <m/>
    <x v="5"/>
    <s v="Styrax"/>
    <s v="jun/22/2015"/>
    <n v="180"/>
    <x v="0"/>
    <n v="152.45719590870308"/>
    <m/>
    <n v="2.5433999999999998E-2"/>
    <m/>
    <m/>
    <m/>
    <m/>
    <m/>
    <m/>
    <m/>
    <m/>
    <m/>
    <m/>
    <m/>
  </r>
  <r>
    <x v="3"/>
    <s v="MIR6000"/>
    <n v="13"/>
    <s v="n"/>
    <n v="103295"/>
    <s v="Araliaceae"/>
    <x v="22"/>
    <s v="sp3"/>
    <x v="49"/>
    <s v="Dendropanax mirador"/>
    <s v="jun/22/2015"/>
    <n v="82"/>
    <x v="3"/>
    <n v="153.51270277486933"/>
    <m/>
    <n v="5.2783400000000003E-3"/>
    <s v="L"/>
    <m/>
    <m/>
    <m/>
    <m/>
    <m/>
    <m/>
    <m/>
    <m/>
    <m/>
    <m/>
  </r>
  <r>
    <x v="3"/>
    <s v="MIR6000"/>
    <n v="13"/>
    <s v="n"/>
    <n v="103296"/>
    <s v="Araliaceae"/>
    <x v="9"/>
    <s v="sp2"/>
    <x v="43"/>
    <s v="schefflera glabra"/>
    <s v="jun/22/2015"/>
    <n v="62"/>
    <x v="3"/>
    <n v="191.92716354073951"/>
    <m/>
    <n v="3.01754E-3"/>
    <s v="Q"/>
    <m/>
    <m/>
    <m/>
    <m/>
    <m/>
    <m/>
    <m/>
    <m/>
    <m/>
    <m/>
  </r>
  <r>
    <x v="3"/>
    <s v="MIR6000"/>
    <n v="13"/>
    <s v="n"/>
    <n v="103297"/>
    <s v="Rubiaceae"/>
    <x v="8"/>
    <s v="sp1"/>
    <x v="10"/>
    <s v="Alzatea peluda"/>
    <s v="jun/22/2015"/>
    <n v="55"/>
    <x v="3"/>
    <n v="156.87458781949556"/>
    <m/>
    <n v="2.374625E-3"/>
    <s v="L"/>
    <m/>
    <m/>
    <m/>
    <m/>
    <m/>
    <m/>
    <m/>
    <m/>
    <m/>
    <m/>
  </r>
  <r>
    <x v="2"/>
    <s v="COP4080"/>
    <n v="24"/>
    <s v="n"/>
    <n v="54485"/>
    <s v="Fagaceae"/>
    <x v="3"/>
    <s v="sp1"/>
    <x v="4"/>
    <s v="Quercus"/>
    <d v="2015-03-24T00:00:00"/>
    <n v="752"/>
    <x v="1"/>
    <n v="159.45962099970046"/>
    <m/>
    <n v="0.44392064000000003"/>
    <m/>
    <m/>
    <m/>
    <m/>
    <m/>
    <m/>
    <m/>
    <m/>
    <m/>
    <m/>
    <m/>
  </r>
  <r>
    <x v="3"/>
    <s v="MIR6000"/>
    <n v="14"/>
    <s v="n"/>
    <n v="103299"/>
    <s v="Rubiaceae"/>
    <x v="41"/>
    <s v="sp1"/>
    <x v="88"/>
    <s v="Psychotria amarilla"/>
    <s v="jun/22/2015"/>
    <n v="63"/>
    <x v="3"/>
    <n v="127.1222170960894"/>
    <m/>
    <n v="3.1156650000000001E-3"/>
    <m/>
    <m/>
    <m/>
    <m/>
    <m/>
    <m/>
    <m/>
    <m/>
    <m/>
    <m/>
    <m/>
  </r>
  <r>
    <x v="3"/>
    <s v="MIR6000"/>
    <n v="14"/>
    <s v="n"/>
    <n v="103300"/>
    <s v="Burseraceae"/>
    <x v="53"/>
    <m/>
    <x v="83"/>
    <s v="Protium"/>
    <s v="jun/22/2015"/>
    <n v="69"/>
    <x v="3"/>
    <n v="125.10469037404594"/>
    <m/>
    <n v="3.7373850000000002E-3"/>
    <m/>
    <m/>
    <m/>
    <m/>
    <m/>
    <m/>
    <m/>
    <m/>
    <m/>
    <m/>
    <m/>
  </r>
  <r>
    <x v="3"/>
    <s v="MIR6000"/>
    <n v="24"/>
    <s v="n"/>
    <n v="103301"/>
    <s v="Fagaceae"/>
    <x v="3"/>
    <s v="sp3"/>
    <x v="110"/>
    <s v="Quercus raro"/>
    <s v="jun/22/2015"/>
    <n v="59"/>
    <x v="3"/>
    <n v="121.26529319987573"/>
    <m/>
    <n v="2.732585E-3"/>
    <m/>
    <m/>
    <m/>
    <m/>
    <m/>
    <m/>
    <m/>
    <m/>
    <m/>
    <m/>
    <m/>
  </r>
  <r>
    <x v="3"/>
    <s v="MIR6000"/>
    <n v="24"/>
    <s v="n"/>
    <n v="103302"/>
    <s v="Malvaceae"/>
    <x v="36"/>
    <m/>
    <x v="52"/>
    <s v="Malvaviscus"/>
    <s v="jun/22/2015"/>
    <n v="53"/>
    <x v="3"/>
    <n v="191.71780467261499"/>
    <m/>
    <n v="2.205065E-3"/>
    <m/>
    <m/>
    <m/>
    <m/>
    <m/>
    <m/>
    <m/>
    <m/>
    <m/>
    <m/>
    <m/>
  </r>
  <r>
    <x v="3"/>
    <s v="MIR6000"/>
    <n v="23"/>
    <s v="n"/>
    <n v="103304"/>
    <s v="Malvaceae"/>
    <x v="36"/>
    <m/>
    <x v="52"/>
    <s v="Malvaviscus"/>
    <s v="jun/22/2015"/>
    <n v="90"/>
    <x v="3"/>
    <n v="177.30552160145703"/>
    <m/>
    <n v="6.3584999999999996E-3"/>
    <m/>
    <m/>
    <m/>
    <m/>
    <m/>
    <m/>
    <m/>
    <m/>
    <m/>
    <m/>
    <m/>
  </r>
  <r>
    <x v="3"/>
    <s v="MIR6000"/>
    <n v="23"/>
    <s v="n"/>
    <n v="103305"/>
    <s v="Fabaceae"/>
    <x v="19"/>
    <m/>
    <x v="23"/>
    <s v="Erythrina"/>
    <s v="jun/22/2015"/>
    <n v="57"/>
    <x v="3"/>
    <n v="186.54619879455205"/>
    <m/>
    <n v="2.550465E-3"/>
    <m/>
    <m/>
    <m/>
    <m/>
    <m/>
    <m/>
    <m/>
    <m/>
    <m/>
    <m/>
    <m/>
  </r>
  <r>
    <x v="3"/>
    <s v="MIR6000"/>
    <n v="23"/>
    <s v="n"/>
    <n v="103306"/>
    <s v="Araliaceae"/>
    <x v="9"/>
    <s v="sp2"/>
    <x v="43"/>
    <s v="schefflera glabra"/>
    <s v="jun/22/2015"/>
    <n v="70"/>
    <x v="3"/>
    <n v="164.27136379907171"/>
    <m/>
    <n v="3.8465000000000001E-3"/>
    <m/>
    <m/>
    <m/>
    <m/>
    <m/>
    <m/>
    <m/>
    <m/>
    <m/>
    <m/>
    <m/>
  </r>
  <r>
    <x v="3"/>
    <s v="MIR0040"/>
    <n v="33"/>
    <s v="n"/>
    <n v="102782"/>
    <s v="Styracaceae"/>
    <x v="4"/>
    <m/>
    <x v="5"/>
    <s v="Styrax"/>
    <s v="jun/20/2015"/>
    <n v="147"/>
    <x v="0"/>
    <n v="152.39183305131135"/>
    <m/>
    <n v="1.6963065000000003E-2"/>
    <m/>
    <m/>
    <m/>
    <m/>
    <m/>
    <m/>
    <m/>
    <m/>
    <m/>
    <m/>
    <m/>
  </r>
  <r>
    <x v="3"/>
    <s v="MIR6000"/>
    <n v="33"/>
    <s v="n"/>
    <n v="103308"/>
    <s v="Styracaceae"/>
    <x v="4"/>
    <m/>
    <x v="5"/>
    <s v="Styrax"/>
    <s v="jun/23/2015"/>
    <n v="90"/>
    <x v="3"/>
    <n v="173.09585567088112"/>
    <m/>
    <n v="6.3584999999999996E-3"/>
    <m/>
    <m/>
    <m/>
    <m/>
    <m/>
    <m/>
    <m/>
    <m/>
    <m/>
    <m/>
    <m/>
  </r>
  <r>
    <x v="3"/>
    <s v="MIR6000"/>
    <n v="33"/>
    <s v="n"/>
    <n v="103309"/>
    <s v="Malvaceae"/>
    <x v="36"/>
    <m/>
    <x v="52"/>
    <s v="Malvaviscus"/>
    <s v="jun/23/2015"/>
    <n v="55"/>
    <x v="3"/>
    <n v="142.17387580390988"/>
    <m/>
    <n v="2.374625E-3"/>
    <m/>
    <m/>
    <m/>
    <m/>
    <m/>
    <m/>
    <m/>
    <m/>
    <m/>
    <m/>
    <m/>
  </r>
  <r>
    <x v="0"/>
    <s v="MOJ0060"/>
    <n v="12"/>
    <s v="n"/>
    <n v="101339"/>
    <s v="Fagaceae"/>
    <x v="3"/>
    <s v="sp2"/>
    <x v="6"/>
    <s v="Quercus lanceolado"/>
    <d v="2015-04-27T00:00:00"/>
    <n v="514"/>
    <x v="1"/>
    <n v="157.75105726710808"/>
    <m/>
    <n v="0.20739386000000001"/>
    <m/>
    <m/>
    <m/>
    <m/>
    <m/>
    <m/>
    <m/>
    <m/>
    <m/>
    <m/>
    <m/>
  </r>
  <r>
    <x v="0"/>
    <s v="MOJ6020"/>
    <n v="12"/>
    <s v="n"/>
    <n v="102238"/>
    <s v="Primulaceae"/>
    <x v="2"/>
    <s v="sp5"/>
    <x v="2"/>
    <s v="Ardisia normal"/>
    <d v="2015-05-12T00:00:00"/>
    <n v="100"/>
    <x v="0"/>
    <n v="152.24640412139652"/>
    <m/>
    <n v="7.8499999999999993E-3"/>
    <m/>
    <m/>
    <m/>
    <m/>
    <m/>
    <m/>
    <m/>
    <m/>
    <m/>
    <m/>
    <m/>
  </r>
  <r>
    <x v="3"/>
    <s v="MIR6000"/>
    <n v="44"/>
    <s v="n"/>
    <n v="103312"/>
    <s v="Malvaceae"/>
    <x v="36"/>
    <m/>
    <x v="52"/>
    <s v="Malvaviscus"/>
    <s v="jun/23/2015"/>
    <n v="50"/>
    <x v="3"/>
    <n v="131.0841152832536"/>
    <m/>
    <n v="1.9624999999999998E-3"/>
    <s v="L"/>
    <m/>
    <m/>
    <m/>
    <m/>
    <m/>
    <m/>
    <m/>
    <m/>
    <m/>
    <m/>
  </r>
  <r>
    <x v="3"/>
    <s v="MIR6000"/>
    <n v="44"/>
    <s v="n"/>
    <n v="103313"/>
    <s v="Indet"/>
    <x v="35"/>
    <n v="4"/>
    <x v="48"/>
    <s v="Verticilada rayada"/>
    <s v="jun/23/2015"/>
    <n v="79"/>
    <x v="3"/>
    <n v="182.52080684214826"/>
    <m/>
    <n v="4.8991850000000003E-3"/>
    <s v="NC"/>
    <m/>
    <m/>
    <m/>
    <m/>
    <m/>
    <m/>
    <m/>
    <m/>
    <m/>
    <m/>
  </r>
  <r>
    <x v="3"/>
    <s v="MIR6000"/>
    <n v="43"/>
    <s v="n"/>
    <n v="103314"/>
    <s v="Malvaceae"/>
    <x v="36"/>
    <m/>
    <x v="52"/>
    <s v="Malvaviscus"/>
    <s v="jun/23/2015"/>
    <n v="66"/>
    <x v="3"/>
    <n v="188.22367486300877"/>
    <m/>
    <n v="3.41946E-3"/>
    <m/>
    <m/>
    <m/>
    <m/>
    <m/>
    <m/>
    <m/>
    <m/>
    <m/>
    <m/>
    <m/>
  </r>
  <r>
    <x v="3"/>
    <s v="MIR6000"/>
    <n v="43"/>
    <s v="n"/>
    <n v="103315"/>
    <s v="Piperaceae"/>
    <x v="37"/>
    <m/>
    <x v="53"/>
    <s v="Piper"/>
    <s v="jun/23/2015"/>
    <n v="85"/>
    <x v="3"/>
    <n v="157.33873510211919"/>
    <m/>
    <n v="5.6716249999999996E-3"/>
    <m/>
    <m/>
    <m/>
    <m/>
    <m/>
    <m/>
    <m/>
    <m/>
    <m/>
    <m/>
    <m/>
  </r>
  <r>
    <x v="3"/>
    <s v="MIR6000"/>
    <n v="43"/>
    <s v="n"/>
    <n v="103316"/>
    <s v="Indet"/>
    <x v="35"/>
    <n v="3"/>
    <x v="97"/>
    <s v="Solanaceae-Verbenaceae"/>
    <s v="jun/23/2015"/>
    <n v="85"/>
    <x v="3"/>
    <n v="106.90654300079566"/>
    <m/>
    <n v="5.6716249999999996E-3"/>
    <m/>
    <m/>
    <m/>
    <m/>
    <m/>
    <m/>
    <m/>
    <m/>
    <m/>
    <m/>
    <m/>
  </r>
  <r>
    <x v="3"/>
    <s v="MIR6000"/>
    <n v="43"/>
    <s v="n"/>
    <n v="103317"/>
    <s v="Malvaceae"/>
    <x v="36"/>
    <m/>
    <x v="52"/>
    <s v="Malvaviscus"/>
    <s v="jun/23/2015"/>
    <n v="65"/>
    <x v="3"/>
    <n v="163.54806608453507"/>
    <m/>
    <n v="3.3166250000000001E-3"/>
    <s v="M"/>
    <m/>
    <n v="54"/>
    <m/>
    <m/>
    <m/>
    <m/>
    <m/>
    <m/>
    <m/>
    <m/>
  </r>
  <r>
    <x v="1"/>
    <s v="ALM0060"/>
    <n v="32"/>
    <s v="n"/>
    <n v="100114"/>
    <s v="Styracaceae"/>
    <x v="4"/>
    <m/>
    <x v="5"/>
    <s v="Styrax"/>
    <d v="2015-04-14T00:00:00"/>
    <n v="158"/>
    <x v="0"/>
    <n v="152.24069732300708"/>
    <m/>
    <n v="1.9596740000000001E-2"/>
    <m/>
    <m/>
    <m/>
    <m/>
    <m/>
    <m/>
    <m/>
    <m/>
    <m/>
    <m/>
    <m/>
  </r>
  <r>
    <x v="3"/>
    <s v="MIR6000"/>
    <n v="42"/>
    <s v="n"/>
    <n v="103319"/>
    <s v="Piperaceae"/>
    <x v="37"/>
    <m/>
    <x v="53"/>
    <s v="Piper"/>
    <s v="jun/23/2015"/>
    <n v="64"/>
    <x v="3"/>
    <n v="143.06472227554605"/>
    <m/>
    <n v="3.21536E-3"/>
    <m/>
    <m/>
    <m/>
    <m/>
    <m/>
    <m/>
    <m/>
    <m/>
    <m/>
    <m/>
    <m/>
  </r>
  <r>
    <x v="0"/>
    <s v="MOJ2040"/>
    <n v="12"/>
    <s v="n"/>
    <n v="101656"/>
    <s v="Cornaceae"/>
    <x v="5"/>
    <s v="disciflora"/>
    <x v="7"/>
    <s v="Cornus"/>
    <d v="2015-05-09T00:00:00"/>
    <n v="252"/>
    <x v="0"/>
    <n v="152.22629372731859"/>
    <m/>
    <n v="4.9850640000000002E-2"/>
    <m/>
    <m/>
    <m/>
    <m/>
    <m/>
    <m/>
    <m/>
    <m/>
    <m/>
    <m/>
    <m/>
  </r>
  <r>
    <x v="3"/>
    <s v="MIR6020"/>
    <n v="11"/>
    <s v="n"/>
    <n v="103321"/>
    <s v="Malvaceae"/>
    <x v="36"/>
    <m/>
    <x v="52"/>
    <s v="Malvaviscus"/>
    <s v="jun/23/2015"/>
    <n v="73"/>
    <x v="3"/>
    <n v="175.86105252664822"/>
    <m/>
    <n v="4.1832650000000002E-3"/>
    <s v="M"/>
    <m/>
    <n v="55"/>
    <m/>
    <m/>
    <m/>
    <m/>
    <m/>
    <m/>
    <m/>
    <m/>
  </r>
  <r>
    <x v="3"/>
    <s v="MIR6080"/>
    <n v="31"/>
    <s v="n"/>
    <n v="103458"/>
    <s v="Lauraceae"/>
    <x v="16"/>
    <s v="sp4"/>
    <x v="26"/>
    <s v="Laurel ancho"/>
    <s v="jun/23/2015"/>
    <n v="618"/>
    <x v="1"/>
    <n v="156.76478797247299"/>
    <m/>
    <n v="0.29981034000000001"/>
    <m/>
    <m/>
    <m/>
    <m/>
    <m/>
    <m/>
    <m/>
    <m/>
    <m/>
    <m/>
    <m/>
  </r>
  <r>
    <x v="3"/>
    <s v="MIR6020"/>
    <n v="13"/>
    <s v="n"/>
    <n v="103323"/>
    <s v="Piperaceae"/>
    <x v="37"/>
    <m/>
    <x v="53"/>
    <s v="Piper"/>
    <s v="jun/23/2015"/>
    <n v="61"/>
    <x v="3"/>
    <n v="153.26177107777363"/>
    <m/>
    <n v="2.9209850000000001E-3"/>
    <m/>
    <m/>
    <m/>
    <m/>
    <m/>
    <m/>
    <m/>
    <m/>
    <m/>
    <m/>
    <m/>
  </r>
  <r>
    <x v="0"/>
    <s v="MOJ2080"/>
    <n v="33"/>
    <s v="n"/>
    <n v="101852"/>
    <s v="Fagaceae"/>
    <x v="3"/>
    <s v="sp1"/>
    <x v="4"/>
    <s v="Quercus"/>
    <d v="2015-05-10T00:00:00"/>
    <n v="107"/>
    <x v="0"/>
    <n v="152.2247454840504"/>
    <m/>
    <n v="8.987465E-3"/>
    <m/>
    <m/>
    <m/>
    <m/>
    <m/>
    <m/>
    <m/>
    <m/>
    <m/>
    <m/>
    <m/>
  </r>
  <r>
    <x v="3"/>
    <s v="MIR6020"/>
    <n v="13"/>
    <s v="n"/>
    <n v="103325"/>
    <s v="Indet"/>
    <x v="35"/>
    <n v="3"/>
    <x v="97"/>
    <s v="Solanaceae-Verbenaceae"/>
    <s v="jun/23/2015"/>
    <n v="71"/>
    <x v="3"/>
    <n v="108.98923576470216"/>
    <m/>
    <n v="3.9571850000000002E-3"/>
    <m/>
    <m/>
    <m/>
    <m/>
    <m/>
    <m/>
    <m/>
    <m/>
    <m/>
    <m/>
    <m/>
  </r>
  <r>
    <x v="3"/>
    <s v="MIR6020"/>
    <n v="14"/>
    <s v="n"/>
    <n v="103326"/>
    <s v="Malvaceae"/>
    <x v="36"/>
    <m/>
    <x v="52"/>
    <s v="Malvaviscus"/>
    <s v="jun/23/2015"/>
    <n v="75"/>
    <x v="3"/>
    <n v="175.47435292254227"/>
    <m/>
    <n v="4.4156250000000003E-3"/>
    <m/>
    <m/>
    <m/>
    <m/>
    <m/>
    <m/>
    <m/>
    <m/>
    <m/>
    <m/>
    <m/>
  </r>
  <r>
    <x v="1"/>
    <s v="ALM2020"/>
    <n v="31"/>
    <s v="n"/>
    <n v="100274"/>
    <s v="Lauraceae"/>
    <x v="16"/>
    <s v="sp5"/>
    <x v="20"/>
    <s v="Laurel banano"/>
    <d v="2015-04-16T00:00:00"/>
    <n v="597"/>
    <x v="1"/>
    <n v="155.89144599484354"/>
    <n v="150"/>
    <n v="0.279781065"/>
    <s v="A"/>
    <s v="M"/>
    <n v="173"/>
    <n v="94"/>
    <m/>
    <m/>
    <m/>
    <m/>
    <m/>
    <m/>
    <s v="Measure at 1,50 m"/>
  </r>
  <r>
    <x v="3"/>
    <s v="MIR6020"/>
    <n v="14"/>
    <s v="n"/>
    <n v="103328"/>
    <s v="Primulaceae"/>
    <x v="2"/>
    <s v="sp4"/>
    <x v="31"/>
    <s v="Ardisia mirador"/>
    <s v="jun/23/2015"/>
    <n v="69"/>
    <x v="3"/>
    <n v="152.24843794189985"/>
    <m/>
    <n v="3.7373850000000002E-3"/>
    <m/>
    <m/>
    <m/>
    <m/>
    <m/>
    <m/>
    <m/>
    <m/>
    <m/>
    <m/>
    <m/>
  </r>
  <r>
    <x v="3"/>
    <s v="MIR6020"/>
    <n v="24"/>
    <s v="n"/>
    <n v="103329"/>
    <s v="Symplocaceae"/>
    <x v="13"/>
    <s v="sp3"/>
    <x v="18"/>
    <s v="Symplocos pequeño"/>
    <s v="jun/23/2015"/>
    <n v="59"/>
    <x v="3"/>
    <n v="178.45306557504475"/>
    <m/>
    <n v="2.732585E-3"/>
    <m/>
    <m/>
    <m/>
    <m/>
    <m/>
    <m/>
    <m/>
    <m/>
    <m/>
    <m/>
    <m/>
  </r>
  <r>
    <x v="0"/>
    <s v="MOJ2060"/>
    <n v="11"/>
    <s v="n"/>
    <n v="101721"/>
    <s v="Fagaceae"/>
    <x v="3"/>
    <s v="sp2"/>
    <x v="6"/>
    <s v="Quercus lanceolado"/>
    <d v="2015-05-09T00:00:00"/>
    <n v="597"/>
    <x v="1"/>
    <n v="154.33843611759318"/>
    <m/>
    <n v="0.279781065"/>
    <s v="M"/>
    <m/>
    <n v="393"/>
    <m/>
    <m/>
    <m/>
    <m/>
    <m/>
    <m/>
    <m/>
    <m/>
  </r>
  <r>
    <x v="3"/>
    <s v="MIR6020"/>
    <n v="23"/>
    <s v="n"/>
    <n v="103331"/>
    <s v="Magnoliaceae"/>
    <x v="12"/>
    <m/>
    <x v="14"/>
    <s v="Magnolia"/>
    <s v="jun/23/2015"/>
    <n v="94"/>
    <x v="3"/>
    <n v="163.72559545382063"/>
    <m/>
    <n v="6.9362600000000005E-3"/>
    <m/>
    <m/>
    <m/>
    <m/>
    <m/>
    <m/>
    <m/>
    <m/>
    <m/>
    <m/>
    <m/>
  </r>
  <r>
    <x v="0"/>
    <s v="MOJ0080"/>
    <n v="12"/>
    <s v="n"/>
    <n v="101417"/>
    <s v="Fagaceae"/>
    <x v="3"/>
    <s v="sp2"/>
    <x v="6"/>
    <s v="Quercus lanceolado"/>
    <d v="2015-04-27T00:00:00"/>
    <n v="589"/>
    <x v="1"/>
    <n v="154.19928050954056"/>
    <m/>
    <n v="0.27233298499999997"/>
    <m/>
    <m/>
    <m/>
    <m/>
    <m/>
    <m/>
    <m/>
    <m/>
    <m/>
    <m/>
    <m/>
  </r>
  <r>
    <x v="3"/>
    <s v="MIR6020"/>
    <n v="23"/>
    <s v="n"/>
    <n v="103333"/>
    <s v="Styracaceae"/>
    <x v="4"/>
    <m/>
    <x v="5"/>
    <s v="Styrax"/>
    <s v="jun/23/2015"/>
    <n v="93"/>
    <x v="3"/>
    <n v="106.51282311273198"/>
    <m/>
    <n v="6.7894649999999997E-3"/>
    <m/>
    <m/>
    <m/>
    <m/>
    <m/>
    <m/>
    <m/>
    <m/>
    <m/>
    <m/>
    <m/>
  </r>
  <r>
    <x v="3"/>
    <s v="MIR2000"/>
    <n v="23"/>
    <s v="n"/>
    <n v="102886"/>
    <s v="Cornaceae"/>
    <x v="5"/>
    <s v="disciflora"/>
    <x v="7"/>
    <s v="Cornus"/>
    <s v="jun/21/2015"/>
    <n v="459"/>
    <x v="2"/>
    <n v="134.30178962486121"/>
    <m/>
    <n v="0.16538458500000003"/>
    <m/>
    <m/>
    <m/>
    <m/>
    <m/>
    <m/>
    <m/>
    <m/>
    <m/>
    <m/>
    <m/>
  </r>
  <r>
    <x v="3"/>
    <s v="MIR6020"/>
    <n v="23"/>
    <s v="n"/>
    <n v="103335"/>
    <s v="Styracaceae"/>
    <x v="4"/>
    <m/>
    <x v="5"/>
    <s v="Styrax"/>
    <s v="jun/23/2015"/>
    <n v="55"/>
    <x v="3"/>
    <n v="192.31031886700271"/>
    <m/>
    <n v="2.374625E-3"/>
    <m/>
    <m/>
    <m/>
    <m/>
    <m/>
    <m/>
    <m/>
    <m/>
    <m/>
    <m/>
    <m/>
  </r>
  <r>
    <x v="3"/>
    <s v="MIR4080"/>
    <n v="14"/>
    <s v="n"/>
    <n v="103264"/>
    <s v="Styracaceae"/>
    <x v="4"/>
    <m/>
    <x v="5"/>
    <s v="Styrax"/>
    <s v="jun/22/2015"/>
    <n v="390"/>
    <x v="2"/>
    <n v="133.85207406180163"/>
    <m/>
    <n v="0.1193985"/>
    <m/>
    <m/>
    <m/>
    <m/>
    <m/>
    <m/>
    <m/>
    <m/>
    <m/>
    <m/>
    <m/>
  </r>
  <r>
    <x v="3"/>
    <s v="MIR6020"/>
    <n v="22"/>
    <s v="n"/>
    <n v="103337"/>
    <s v="Styracaceae"/>
    <x v="4"/>
    <m/>
    <x v="5"/>
    <s v="Styrax"/>
    <s v="jun/23/2015"/>
    <n v="53"/>
    <x v="3"/>
    <n v="116.86234681072293"/>
    <m/>
    <n v="2.205065E-3"/>
    <m/>
    <m/>
    <m/>
    <m/>
    <m/>
    <m/>
    <m/>
    <m/>
    <m/>
    <m/>
    <m/>
  </r>
  <r>
    <x v="3"/>
    <s v="MIR6020"/>
    <n v="22"/>
    <s v="n"/>
    <n v="103338"/>
    <s v="Melastomataceae"/>
    <x v="10"/>
    <s v="sp2"/>
    <x v="12"/>
    <s v="Melastoma lisa"/>
    <s v="jun/23/2015"/>
    <n v="67"/>
    <x v="3"/>
    <n v="112.39244059188603"/>
    <m/>
    <n v="3.5238650000000002E-3"/>
    <m/>
    <m/>
    <m/>
    <m/>
    <m/>
    <m/>
    <m/>
    <m/>
    <m/>
    <m/>
    <m/>
  </r>
  <r>
    <x v="3"/>
    <s v="MIR6020"/>
    <n v="22"/>
    <s v="n"/>
    <n v="103339"/>
    <s v="Araliaceae"/>
    <x v="9"/>
    <s v="sp2"/>
    <x v="43"/>
    <s v="schefflera glabra"/>
    <s v="jun/23/2015"/>
    <n v="60"/>
    <x v="3"/>
    <n v="134.98706480317122"/>
    <m/>
    <n v="2.826E-3"/>
    <m/>
    <m/>
    <m/>
    <m/>
    <m/>
    <m/>
    <m/>
    <m/>
    <m/>
    <m/>
    <m/>
  </r>
  <r>
    <x v="3"/>
    <s v="MIR6020"/>
    <n v="32"/>
    <s v="n"/>
    <n v="103340"/>
    <s v="Rubiaceae"/>
    <x v="41"/>
    <s v="sp1"/>
    <x v="88"/>
    <s v="Psychotria amarilla"/>
    <s v="jun/23/2015"/>
    <n v="77"/>
    <x v="3"/>
    <n v="114.39341255530378"/>
    <m/>
    <n v="4.6542650000000003E-3"/>
    <m/>
    <m/>
    <m/>
    <m/>
    <m/>
    <m/>
    <m/>
    <m/>
    <m/>
    <m/>
    <m/>
  </r>
  <r>
    <x v="3"/>
    <s v="MIR6020"/>
    <n v="32"/>
    <s v="n"/>
    <n v="103341"/>
    <s v="Rubiaceae"/>
    <x v="8"/>
    <s v="sp1"/>
    <x v="10"/>
    <s v="Alzatea peluda"/>
    <s v="jun/23/2015"/>
    <n v="50"/>
    <x v="3"/>
    <n v="133.94525085223941"/>
    <m/>
    <n v="1.9624999999999998E-3"/>
    <m/>
    <m/>
    <m/>
    <m/>
    <m/>
    <m/>
    <m/>
    <m/>
    <m/>
    <m/>
    <m/>
  </r>
  <r>
    <x v="2"/>
    <s v="COP4060"/>
    <n v="24"/>
    <s v="n"/>
    <n v="54458"/>
    <s v="Araliaceae"/>
    <x v="9"/>
    <s v="sp1"/>
    <x v="11"/>
    <s v="Schefflera copete"/>
    <d v="2015-03-24T00:00:00"/>
    <n v="583"/>
    <x v="1"/>
    <n v="154.11754328649948"/>
    <m/>
    <n v="0.26681286500000001"/>
    <m/>
    <m/>
    <m/>
    <m/>
    <m/>
    <m/>
    <m/>
    <m/>
    <m/>
    <m/>
    <m/>
  </r>
  <r>
    <x v="3"/>
    <s v="MIR6040"/>
    <n v="41"/>
    <s v="n"/>
    <n v="103391"/>
    <s v="Styracaceae"/>
    <x v="4"/>
    <m/>
    <x v="5"/>
    <s v="Styrax"/>
    <s v="jun/23/2015"/>
    <n v="368"/>
    <x v="2"/>
    <n v="133.44648376015942"/>
    <m/>
    <n v="0.10630784000000001"/>
    <m/>
    <m/>
    <m/>
    <m/>
    <m/>
    <m/>
    <m/>
    <m/>
    <m/>
    <m/>
    <m/>
  </r>
  <r>
    <x v="3"/>
    <s v="MIR2040"/>
    <n v="41"/>
    <s v="n"/>
    <n v="103008"/>
    <s v="Verbenaceae"/>
    <x v="34"/>
    <m/>
    <x v="46"/>
    <s v="Cytarexylum"/>
    <s v="jun/21/2015"/>
    <n v="340"/>
    <x v="2"/>
    <n v="132.18462423495947"/>
    <m/>
    <n v="9.0745999999999993E-2"/>
    <m/>
    <m/>
    <m/>
    <m/>
    <m/>
    <m/>
    <m/>
    <m/>
    <m/>
    <m/>
    <m/>
  </r>
  <r>
    <x v="0"/>
    <s v="MOJ2080"/>
    <n v="24"/>
    <s v="n"/>
    <n v="101818"/>
    <s v="Ericaceae"/>
    <x v="17"/>
    <m/>
    <x v="21"/>
    <s v="cf pernettia"/>
    <d v="2015-05-09T00:00:00"/>
    <n v="109"/>
    <x v="0"/>
    <n v="152.14583544578619"/>
    <m/>
    <n v="9.3265850000000001E-3"/>
    <m/>
    <m/>
    <m/>
    <m/>
    <m/>
    <m/>
    <m/>
    <m/>
    <m/>
    <m/>
    <m/>
  </r>
  <r>
    <x v="3"/>
    <s v="MIR4060"/>
    <n v="11"/>
    <s v="n"/>
    <n v="103221"/>
    <s v="Myrtaceae"/>
    <x v="25"/>
    <s v="sp2"/>
    <x v="32"/>
    <s v="Myrta PR"/>
    <s v="jun/22/2015"/>
    <n v="122"/>
    <x v="0"/>
    <n v="152.10705214852914"/>
    <m/>
    <n v="1.168394E-2"/>
    <m/>
    <m/>
    <m/>
    <m/>
    <m/>
    <m/>
    <m/>
    <m/>
    <m/>
    <m/>
    <m/>
  </r>
  <r>
    <x v="3"/>
    <s v="MIR8000"/>
    <n v="42"/>
    <s v="n"/>
    <n v="103508"/>
    <s v="Styracaceae"/>
    <x v="4"/>
    <m/>
    <x v="5"/>
    <s v="Styrax"/>
    <s v="jun/23/2015"/>
    <n v="229"/>
    <x v="0"/>
    <n v="152.07631621074071"/>
    <m/>
    <n v="4.1166185000000008E-2"/>
    <s v="M"/>
    <m/>
    <n v="161"/>
    <m/>
    <m/>
    <m/>
    <m/>
    <m/>
    <m/>
    <m/>
    <m/>
  </r>
  <r>
    <x v="3"/>
    <s v="MIR6020"/>
    <n v="43"/>
    <s v="n"/>
    <n v="103348"/>
    <s v="Rosaceae"/>
    <x v="21"/>
    <m/>
    <x v="25"/>
    <s v="Prunus"/>
    <s v="jun/23/2015"/>
    <n v="50"/>
    <x v="3"/>
    <n v="172.49758748136523"/>
    <m/>
    <n v="1.9624999999999998E-3"/>
    <m/>
    <m/>
    <m/>
    <m/>
    <m/>
    <m/>
    <m/>
    <m/>
    <m/>
    <m/>
    <m/>
  </r>
  <r>
    <x v="0"/>
    <s v="MOJ6000"/>
    <n v="13"/>
    <s v="n"/>
    <n v="102186"/>
    <s v="Adoxaceae"/>
    <x v="0"/>
    <m/>
    <x v="0"/>
    <s v="Viburnum"/>
    <d v="2015-05-11T00:00:00"/>
    <n v="261"/>
    <x v="0"/>
    <n v="152.04532338872002"/>
    <m/>
    <n v="5.3474985000000003E-2"/>
    <m/>
    <m/>
    <m/>
    <m/>
    <m/>
    <m/>
    <m/>
    <m/>
    <m/>
    <m/>
    <m/>
  </r>
  <r>
    <x v="2"/>
    <s v="COP6000"/>
    <n v="31"/>
    <s v="n"/>
    <n v="54512"/>
    <s v="Loranthaceae"/>
    <x v="30"/>
    <m/>
    <x v="38"/>
    <s v="Lanceolada opuesta"/>
    <d v="2015-03-24T00:00:00"/>
    <n v="551"/>
    <x v="1"/>
    <n v="154.08139379673094"/>
    <n v="180"/>
    <n v="0.23832678500000001"/>
    <s v="A"/>
    <s v="M"/>
    <n v="241"/>
    <m/>
    <m/>
    <m/>
    <m/>
    <m/>
    <m/>
    <m/>
    <s v="Measure at, 180"/>
  </r>
  <r>
    <x v="3"/>
    <s v="MIR6020"/>
    <n v="14"/>
    <s v="n"/>
    <n v="103327"/>
    <s v="Fabaceae"/>
    <x v="19"/>
    <m/>
    <x v="23"/>
    <s v="Erythrina"/>
    <s v="jun/23/2015"/>
    <n v="736"/>
    <x v="1"/>
    <n v="154.0191653514477"/>
    <m/>
    <n v="0.42523136000000006"/>
    <m/>
    <m/>
    <m/>
    <m/>
    <m/>
    <m/>
    <m/>
    <m/>
    <m/>
    <m/>
    <m/>
  </r>
  <r>
    <x v="3"/>
    <s v="MIR2020"/>
    <n v="21"/>
    <s v="n"/>
    <n v="102928"/>
    <s v="Cornaceae"/>
    <x v="5"/>
    <s v="disciflora"/>
    <x v="7"/>
    <s v="Cornus"/>
    <s v="jun/21/2015"/>
    <n v="314"/>
    <x v="2"/>
    <n v="131.45182131426373"/>
    <m/>
    <n v="7.7397859999999999E-2"/>
    <m/>
    <m/>
    <m/>
    <m/>
    <m/>
    <m/>
    <m/>
    <m/>
    <m/>
    <m/>
    <m/>
  </r>
  <r>
    <x v="3"/>
    <s v="MIR6020"/>
    <n v="41"/>
    <s v="n"/>
    <n v="103353"/>
    <s v="Melastomataceae"/>
    <x v="10"/>
    <s v="sp2"/>
    <x v="12"/>
    <s v="Melastoma lisa"/>
    <s v="jun/23/2015"/>
    <n v="91"/>
    <x v="3"/>
    <n v="105.41605276741367"/>
    <m/>
    <n v="6.5005849999999997E-3"/>
    <m/>
    <m/>
    <m/>
    <m/>
    <m/>
    <m/>
    <m/>
    <m/>
    <m/>
    <m/>
    <m/>
  </r>
  <r>
    <x v="3"/>
    <s v="MIR6040"/>
    <n v="11"/>
    <s v="n"/>
    <n v="103355"/>
    <s v="Symplocaceae"/>
    <x v="13"/>
    <s v="sp3"/>
    <x v="18"/>
    <s v="Symplocos pequeño"/>
    <s v="jun/23/2015"/>
    <n v="83"/>
    <x v="3"/>
    <n v="181.88364196241031"/>
    <m/>
    <n v="5.4078649999999995E-3"/>
    <m/>
    <m/>
    <m/>
    <m/>
    <m/>
    <m/>
    <m/>
    <m/>
    <m/>
    <m/>
    <m/>
  </r>
  <r>
    <x v="1"/>
    <s v="ALM4060"/>
    <n v="12"/>
    <s v="n"/>
    <n v="100527"/>
    <s v="Rubiaceae"/>
    <x v="41"/>
    <s v="sp2"/>
    <x v="58"/>
    <s v="Psychotria rosa"/>
    <d v="2015-04-18T00:00:00"/>
    <n v="105"/>
    <x v="0"/>
    <n v="151.9875724320093"/>
    <m/>
    <n v="8.6546250000000009E-3"/>
    <s v="M"/>
    <m/>
    <n v="60"/>
    <n v="59"/>
    <m/>
    <m/>
    <m/>
    <m/>
    <m/>
    <m/>
    <m/>
  </r>
  <r>
    <x v="0"/>
    <s v="MOJ2020"/>
    <n v="11"/>
    <s v="n"/>
    <n v="101596"/>
    <s v="Primulaceae"/>
    <x v="44"/>
    <s v="sp2"/>
    <x v="61"/>
    <s v="Myrsine chryso"/>
    <d v="2015-05-08T00:00:00"/>
    <n v="172"/>
    <x v="0"/>
    <n v="151.9621881261379"/>
    <m/>
    <n v="2.3223440000000001E-2"/>
    <m/>
    <m/>
    <m/>
    <m/>
    <m/>
    <m/>
    <m/>
    <m/>
    <m/>
    <m/>
    <m/>
  </r>
  <r>
    <x v="0"/>
    <s v="MOJ4000"/>
    <n v="41"/>
    <s v="n"/>
    <n v="101911"/>
    <s v="Adoxaceae"/>
    <x v="0"/>
    <m/>
    <x v="0"/>
    <s v="Viburnum"/>
    <d v="2015-05-10T00:00:00"/>
    <n v="294"/>
    <x v="0"/>
    <n v="151.89118093239054"/>
    <m/>
    <n v="6.7852260000000011E-2"/>
    <m/>
    <m/>
    <m/>
    <m/>
    <m/>
    <m/>
    <m/>
    <m/>
    <m/>
    <m/>
    <m/>
  </r>
  <r>
    <x v="0"/>
    <s v="MOJ4040"/>
    <n v="42"/>
    <s v="n"/>
    <n v="102064"/>
    <s v="Ericaceae"/>
    <x v="17"/>
    <m/>
    <x v="21"/>
    <s v="cf pernettia"/>
    <d v="2015-05-11T00:00:00"/>
    <n v="145"/>
    <x v="0"/>
    <n v="151.7822257722049"/>
    <m/>
    <n v="1.6504624999999998E-2"/>
    <s v="M"/>
    <m/>
    <n v="141"/>
    <m/>
    <m/>
    <m/>
    <m/>
    <m/>
    <m/>
    <m/>
    <m/>
  </r>
  <r>
    <x v="3"/>
    <s v="MIR4040"/>
    <n v="41"/>
    <s v="n"/>
    <n v="103218"/>
    <s v="Euphorbiaceae"/>
    <x v="23"/>
    <m/>
    <x v="29"/>
    <s v="Sapium"/>
    <s v="jun/22/2015"/>
    <n v="336"/>
    <x v="2"/>
    <n v="130.7963874090506"/>
    <m/>
    <n v="8.8623359999999998E-2"/>
    <m/>
    <m/>
    <m/>
    <m/>
    <m/>
    <m/>
    <m/>
    <m/>
    <m/>
    <m/>
    <m/>
  </r>
  <r>
    <x v="0"/>
    <s v="MOJ6020"/>
    <n v="43"/>
    <s v="n"/>
    <n v="102273"/>
    <s v="Styracaceae"/>
    <x v="4"/>
    <m/>
    <x v="5"/>
    <s v="Styrax"/>
    <d v="2015-05-12T00:00:00"/>
    <n v="100"/>
    <x v="0"/>
    <n v="151.70681607487353"/>
    <m/>
    <n v="7.8499999999999993E-3"/>
    <m/>
    <m/>
    <m/>
    <m/>
    <m/>
    <m/>
    <m/>
    <m/>
    <m/>
    <m/>
    <m/>
  </r>
  <r>
    <x v="3"/>
    <s v="MIR6040"/>
    <n v="14"/>
    <s v="n"/>
    <n v="103362"/>
    <s v="Rubiaceae"/>
    <x v="41"/>
    <s v="sp1"/>
    <x v="88"/>
    <s v="Psychotria amarilla"/>
    <s v="jun/23/2015"/>
    <n v="50"/>
    <x v="3"/>
    <n v="125.64175155129557"/>
    <m/>
    <n v="1.9624999999999998E-3"/>
    <m/>
    <m/>
    <m/>
    <m/>
    <m/>
    <m/>
    <m/>
    <m/>
    <m/>
    <m/>
    <m/>
  </r>
  <r>
    <x v="0"/>
    <s v="MOJ2000"/>
    <n v="24"/>
    <s v="n"/>
    <n v="101521"/>
    <s v="Symplocaceae"/>
    <x v="13"/>
    <s v="sp2"/>
    <x v="79"/>
    <s v="Symplocos oro"/>
    <d v="2015-05-08T00:00:00"/>
    <n v="122"/>
    <x v="0"/>
    <n v="151.60642387609349"/>
    <m/>
    <n v="1.168394E-2"/>
    <s v="L"/>
    <m/>
    <m/>
    <m/>
    <m/>
    <m/>
    <m/>
    <s v="Esteril"/>
    <m/>
    <m/>
    <s v="No olor, no latex"/>
  </r>
  <r>
    <x v="0"/>
    <s v="MOJ0080"/>
    <n v="22"/>
    <s v="n"/>
    <n v="101440"/>
    <s v="Pentaphylacaceae"/>
    <x v="7"/>
    <s v="vertheoidaes"/>
    <x v="9"/>
    <s v="Alterno aserrado"/>
    <d v="2015-04-27T00:00:00"/>
    <n v="114"/>
    <x v="0"/>
    <n v="151.52221058821647"/>
    <m/>
    <n v="1.020186E-2"/>
    <m/>
    <m/>
    <m/>
    <m/>
    <m/>
    <m/>
    <m/>
    <m/>
    <m/>
    <m/>
    <m/>
  </r>
  <r>
    <x v="3"/>
    <s v="MIR2060"/>
    <n v="34"/>
    <s v="n"/>
    <n v="103055"/>
    <s v="Styracaceae"/>
    <x v="4"/>
    <m/>
    <x v="5"/>
    <s v="Styrax"/>
    <s v="jun/21/2015"/>
    <n v="238"/>
    <x v="0"/>
    <n v="151.47140875744029"/>
    <m/>
    <n v="4.4465539999999998E-2"/>
    <m/>
    <m/>
    <m/>
    <m/>
    <m/>
    <m/>
    <m/>
    <m/>
    <m/>
    <m/>
    <m/>
  </r>
  <r>
    <x v="0"/>
    <s v="MOJ4060"/>
    <n v="22"/>
    <s v="n"/>
    <n v="102095"/>
    <s v="Fagaceae"/>
    <x v="3"/>
    <s v="sp2"/>
    <x v="6"/>
    <s v="Quercus lanceolado"/>
    <d v="2015-05-11T00:00:00"/>
    <n v="741"/>
    <x v="1"/>
    <n v="153.95625762134168"/>
    <m/>
    <n v="0.43102858500000002"/>
    <m/>
    <m/>
    <m/>
    <m/>
    <m/>
    <m/>
    <m/>
    <m/>
    <m/>
    <m/>
    <m/>
  </r>
  <r>
    <x v="1"/>
    <s v="ALM6040"/>
    <n v="11"/>
    <s v="n"/>
    <n v="100719"/>
    <s v="Fagaceae"/>
    <x v="3"/>
    <s v="sp1"/>
    <x v="4"/>
    <s v="Quercus"/>
    <d v="2015-04-19T00:00:00"/>
    <n v="579"/>
    <x v="1"/>
    <n v="152.90986941705052"/>
    <n v="190"/>
    <n v="0.26316418499999999"/>
    <s v="A"/>
    <m/>
    <m/>
    <m/>
    <m/>
    <m/>
    <m/>
    <m/>
    <m/>
    <m/>
    <s v="Measure at 190"/>
  </r>
  <r>
    <x v="3"/>
    <s v="MIR2080"/>
    <n v="44"/>
    <s v="n"/>
    <n v="103105"/>
    <s v="Fagaceae"/>
    <x v="3"/>
    <s v="sp1"/>
    <x v="4"/>
    <s v="Quercus"/>
    <s v="jun/21/2015"/>
    <n v="380"/>
    <x v="2"/>
    <n v="130.51456756830578"/>
    <m/>
    <n v="0.113354"/>
    <m/>
    <m/>
    <m/>
    <m/>
    <m/>
    <m/>
    <m/>
    <m/>
    <m/>
    <m/>
    <m/>
  </r>
  <r>
    <x v="2"/>
    <s v="COP2040"/>
    <n v="24"/>
    <s v="n"/>
    <n v="54324"/>
    <s v="Asteraceae"/>
    <x v="38"/>
    <n v="1"/>
    <x v="55"/>
    <s v="Asteraceae lanza"/>
    <d v="2015-03-23T00:00:00"/>
    <n v="184"/>
    <x v="0"/>
    <n v="151.26502024653087"/>
    <m/>
    <n v="2.6576960000000004E-2"/>
    <m/>
    <m/>
    <m/>
    <m/>
    <m/>
    <m/>
    <m/>
    <m/>
    <m/>
    <m/>
    <m/>
  </r>
  <r>
    <x v="2"/>
    <s v="COP0000"/>
    <n v="43"/>
    <s v="n"/>
    <n v="54043"/>
    <s v="Fagaceae"/>
    <x v="3"/>
    <s v="sp1"/>
    <x v="4"/>
    <s v="Quercus"/>
    <d v="2015-03-22T00:00:00"/>
    <n v="556"/>
    <x v="1"/>
    <n v="152.88921380047901"/>
    <n v="200"/>
    <n v="0.24267176000000001"/>
    <s v="A"/>
    <m/>
    <m/>
    <m/>
    <m/>
    <m/>
    <m/>
    <m/>
    <m/>
    <m/>
    <s v="Measure at, 200"/>
  </r>
  <r>
    <x v="0"/>
    <s v="MOJ4040"/>
    <n v="22"/>
    <s v="n"/>
    <n v="102025"/>
    <s v="Fagaceae"/>
    <x v="3"/>
    <s v="sp2"/>
    <x v="6"/>
    <s v="Quercus lanceolado"/>
    <d v="2015-05-11T00:00:00"/>
    <n v="868"/>
    <x v="1"/>
    <n v="152.83722773207765"/>
    <m/>
    <n v="0.59143783999999999"/>
    <m/>
    <m/>
    <m/>
    <m/>
    <m/>
    <m/>
    <m/>
    <m/>
    <m/>
    <m/>
    <m/>
  </r>
  <r>
    <x v="2"/>
    <s v="COP2000"/>
    <n v="34"/>
    <s v="n"/>
    <n v="54287"/>
    <s v="Fagaceae"/>
    <x v="3"/>
    <s v="sp1"/>
    <x v="4"/>
    <s v="Quercus"/>
    <d v="2015-03-23T00:00:00"/>
    <n v="516"/>
    <x v="1"/>
    <n v="152.44012005623676"/>
    <m/>
    <n v="0.20901096000000002"/>
    <m/>
    <m/>
    <m/>
    <m/>
    <m/>
    <m/>
    <m/>
    <m/>
    <m/>
    <m/>
    <m/>
  </r>
  <r>
    <x v="1"/>
    <s v="ALM2040"/>
    <n v="34"/>
    <s v="n"/>
    <n v="100317"/>
    <s v="Cunoniaceae"/>
    <x v="1"/>
    <m/>
    <x v="1"/>
    <s v="Weinmannia"/>
    <d v="2015-04-16T00:00:00"/>
    <n v="140"/>
    <x v="0"/>
    <n v="151.05469884726034"/>
    <m/>
    <n v="1.5386E-2"/>
    <m/>
    <m/>
    <m/>
    <m/>
    <m/>
    <m/>
    <m/>
    <m/>
    <m/>
    <m/>
    <m/>
  </r>
  <r>
    <x v="3"/>
    <s v="MIR6060"/>
    <n v="22"/>
    <s v="n"/>
    <n v="103412"/>
    <s v="Araliaceae"/>
    <x v="9"/>
    <s v="sp2"/>
    <x v="43"/>
    <s v="schefflera glabra"/>
    <s v="jun/23/2015"/>
    <n v="322"/>
    <x v="2"/>
    <n v="129.58952207835597"/>
    <m/>
    <n v="8.1391939999999996E-2"/>
    <m/>
    <m/>
    <m/>
    <m/>
    <m/>
    <m/>
    <m/>
    <m/>
    <m/>
    <m/>
    <m/>
  </r>
  <r>
    <x v="3"/>
    <s v="MIR6020"/>
    <n v="23"/>
    <s v="n"/>
    <n v="103336"/>
    <s v="Cornaceae"/>
    <x v="5"/>
    <s v="disciflora"/>
    <x v="7"/>
    <s v="Cornus"/>
    <s v="jun/23/2015"/>
    <n v="396"/>
    <x v="2"/>
    <n v="129.40505963957085"/>
    <m/>
    <n v="0.12310056"/>
    <m/>
    <m/>
    <m/>
    <m/>
    <m/>
    <m/>
    <m/>
    <m/>
    <m/>
    <m/>
    <m/>
  </r>
  <r>
    <x v="3"/>
    <s v="MIR6040"/>
    <n v="34"/>
    <s v="n"/>
    <n v="103376"/>
    <s v="Malvaceae"/>
    <x v="36"/>
    <m/>
    <x v="52"/>
    <s v="Malvaviscus"/>
    <s v="jun/23/2015"/>
    <n v="61"/>
    <x v="3"/>
    <n v="119.33851576194462"/>
    <m/>
    <n v="2.9209850000000001E-3"/>
    <m/>
    <m/>
    <m/>
    <m/>
    <m/>
    <m/>
    <m/>
    <m/>
    <m/>
    <m/>
    <m/>
  </r>
  <r>
    <x v="0"/>
    <s v="MOJ8040"/>
    <n v="32"/>
    <s v="n"/>
    <n v="102558"/>
    <s v="Pentaphylacaceae"/>
    <x v="7"/>
    <s v="vertheoidaes"/>
    <x v="9"/>
    <s v="Alterno aserrado"/>
    <d v="2015-05-16T00:00:00"/>
    <n v="233"/>
    <x v="0"/>
    <n v="150.7485490480916"/>
    <m/>
    <n v="4.2616865000000004E-2"/>
    <m/>
    <m/>
    <m/>
    <m/>
    <m/>
    <m/>
    <m/>
    <m/>
    <m/>
    <m/>
    <m/>
  </r>
  <r>
    <x v="3"/>
    <s v="MIR6040"/>
    <n v="34"/>
    <s v="n"/>
    <n v="103378"/>
    <s v="Malvaceae"/>
    <x v="36"/>
    <m/>
    <x v="52"/>
    <s v="Malvaviscus"/>
    <s v="jun/23/2015"/>
    <n v="55"/>
    <x v="3"/>
    <n v="172.85531185079648"/>
    <m/>
    <n v="2.374625E-3"/>
    <s v="M"/>
    <m/>
    <n v="51"/>
    <m/>
    <m/>
    <m/>
    <m/>
    <m/>
    <m/>
    <m/>
    <m/>
  </r>
  <r>
    <x v="3"/>
    <s v="MIR6040"/>
    <n v="44"/>
    <s v="n"/>
    <n v="103379"/>
    <s v="Malvaceae"/>
    <x v="36"/>
    <m/>
    <x v="52"/>
    <s v="Malvaviscus"/>
    <s v="jun/23/2015"/>
    <n v="64"/>
    <x v="3"/>
    <n v="128.65540783021942"/>
    <m/>
    <n v="3.21536E-3"/>
    <s v="L"/>
    <m/>
    <m/>
    <m/>
    <m/>
    <m/>
    <m/>
    <m/>
    <m/>
    <m/>
    <m/>
  </r>
  <r>
    <x v="3"/>
    <s v="MIR6040"/>
    <n v="43"/>
    <s v="n"/>
    <n v="103380"/>
    <s v="Symplocaceae"/>
    <x v="13"/>
    <s v="sp3"/>
    <x v="18"/>
    <s v="Symplocos pequeño"/>
    <s v="jun/23/2015"/>
    <n v="66"/>
    <x v="3"/>
    <n v="180.87552038946927"/>
    <m/>
    <n v="3.41946E-3"/>
    <m/>
    <m/>
    <m/>
    <m/>
    <m/>
    <m/>
    <m/>
    <m/>
    <m/>
    <m/>
    <m/>
  </r>
  <r>
    <x v="3"/>
    <s v="MIR0040"/>
    <n v="33"/>
    <s v="n"/>
    <n v="102780"/>
    <s v="Styracaceae"/>
    <x v="4"/>
    <m/>
    <x v="5"/>
    <s v="Styrax"/>
    <s v="jun/20/2015"/>
    <n v="128"/>
    <x v="0"/>
    <n v="150.72215568946797"/>
    <m/>
    <n v="1.286144E-2"/>
    <m/>
    <m/>
    <m/>
    <m/>
    <m/>
    <m/>
    <m/>
    <m/>
    <m/>
    <m/>
    <m/>
  </r>
  <r>
    <x v="2"/>
    <s v="COP0040"/>
    <n v="34"/>
    <s v="n"/>
    <n v="54158"/>
    <s v="Fagaceae"/>
    <x v="3"/>
    <s v="sp1"/>
    <x v="4"/>
    <s v="Quercus"/>
    <d v="2015-03-22T00:00:00"/>
    <n v="260"/>
    <x v="0"/>
    <n v="150.65103817456068"/>
    <m/>
    <n v="5.3066000000000002E-2"/>
    <m/>
    <m/>
    <m/>
    <m/>
    <m/>
    <m/>
    <m/>
    <m/>
    <m/>
    <m/>
    <m/>
  </r>
  <r>
    <x v="3"/>
    <s v="MIR6040"/>
    <n v="42"/>
    <s v="n"/>
    <n v="103383"/>
    <s v="Melastomataceae"/>
    <x v="10"/>
    <s v="sp2"/>
    <x v="12"/>
    <s v="Melastoma lisa"/>
    <s v="jun/23/2015"/>
    <n v="71"/>
    <x v="3"/>
    <n v="117.9130844054672"/>
    <m/>
    <n v="3.9571850000000002E-3"/>
    <m/>
    <m/>
    <m/>
    <m/>
    <m/>
    <m/>
    <m/>
    <m/>
    <m/>
    <m/>
    <m/>
  </r>
  <r>
    <x v="0"/>
    <s v="MOJ6040"/>
    <n v="33"/>
    <s v="n"/>
    <n v="102311"/>
    <s v="Fagaceae"/>
    <x v="3"/>
    <s v="sp2"/>
    <x v="6"/>
    <s v="Quercus lanceolado"/>
    <d v="2015-05-12T00:00:00"/>
    <n v="571"/>
    <x v="1"/>
    <n v="152.35492279921289"/>
    <m/>
    <n v="0.25594218499999999"/>
    <m/>
    <m/>
    <m/>
    <m/>
    <m/>
    <m/>
    <m/>
    <m/>
    <m/>
    <m/>
    <m/>
  </r>
  <r>
    <x v="3"/>
    <s v="MIR6040"/>
    <n v="42"/>
    <s v="n"/>
    <n v="103385"/>
    <s v="Melastomataceae"/>
    <x v="10"/>
    <s v="sp2"/>
    <x v="12"/>
    <s v="Melastoma lisa"/>
    <s v="jun/23/2015"/>
    <n v="71"/>
    <x v="3"/>
    <n v="182.43341201104874"/>
    <m/>
    <n v="3.9571850000000002E-3"/>
    <m/>
    <m/>
    <m/>
    <m/>
    <m/>
    <m/>
    <m/>
    <m/>
    <m/>
    <m/>
    <m/>
  </r>
  <r>
    <x v="3"/>
    <s v="MIR6040"/>
    <n v="42"/>
    <s v="n"/>
    <n v="103386"/>
    <s v="Melastomataceae"/>
    <x v="10"/>
    <s v="sp2"/>
    <x v="12"/>
    <s v="Melastoma lisa"/>
    <s v="jun/23/2015"/>
    <n v="90"/>
    <x v="3"/>
    <n v="102.26707022427594"/>
    <m/>
    <n v="6.3584999999999996E-3"/>
    <m/>
    <m/>
    <m/>
    <m/>
    <m/>
    <m/>
    <m/>
    <m/>
    <m/>
    <m/>
    <m/>
  </r>
  <r>
    <x v="3"/>
    <s v="MIR6060"/>
    <n v="21"/>
    <s v="n"/>
    <n v="103416"/>
    <s v="Styracaceae"/>
    <x v="4"/>
    <m/>
    <x v="5"/>
    <s v="Styrax"/>
    <s v="jun/23/2015"/>
    <n v="188"/>
    <x v="0"/>
    <n v="150.49464673092447"/>
    <m/>
    <n v="2.7745040000000002E-2"/>
    <m/>
    <m/>
    <m/>
    <m/>
    <m/>
    <m/>
    <m/>
    <m/>
    <m/>
    <m/>
    <m/>
  </r>
  <r>
    <x v="3"/>
    <s v="MIR6040"/>
    <n v="41"/>
    <s v="n"/>
    <n v="103388"/>
    <s v="Pentaphylacaceae"/>
    <x v="7"/>
    <s v="vertheoidaes"/>
    <x v="9"/>
    <s v="Alterno aserrado"/>
    <s v="jun/23/2015"/>
    <n v="52"/>
    <x v="3"/>
    <n v="115.95442957836535"/>
    <m/>
    <n v="2.1226399999999999E-3"/>
    <m/>
    <m/>
    <m/>
    <m/>
    <m/>
    <m/>
    <m/>
    <m/>
    <m/>
    <m/>
    <m/>
  </r>
  <r>
    <x v="3"/>
    <s v="MIR4080"/>
    <n v="11"/>
    <s v="n"/>
    <n v="103257"/>
    <s v="Styracaceae"/>
    <x v="4"/>
    <m/>
    <x v="5"/>
    <s v="Styrax"/>
    <s v="jun/22/2015"/>
    <n v="321"/>
    <x v="2"/>
    <n v="128.98422126652738"/>
    <m/>
    <n v="8.0887185E-2"/>
    <m/>
    <m/>
    <m/>
    <m/>
    <m/>
    <m/>
    <m/>
    <s v="E"/>
    <m/>
    <m/>
    <m/>
  </r>
  <r>
    <x v="3"/>
    <s v="MIR4060"/>
    <n v="34"/>
    <s v="n"/>
    <n v="103239"/>
    <s v="Caricaceae"/>
    <x v="56"/>
    <m/>
    <x v="95"/>
    <s v="Carica"/>
    <s v="jun/22/2015"/>
    <n v="121"/>
    <x v="0"/>
    <n v="150.48782687074407"/>
    <m/>
    <n v="1.1493185000000001E-2"/>
    <s v="M"/>
    <m/>
    <n v="74"/>
    <m/>
    <m/>
    <m/>
    <m/>
    <m/>
    <m/>
    <m/>
    <m/>
  </r>
  <r>
    <x v="3"/>
    <s v="MIR2080"/>
    <n v="14"/>
    <s v="n"/>
    <n v="103077"/>
    <s v="Lauraceae"/>
    <x v="16"/>
    <s v="sp10"/>
    <x v="28"/>
    <s v="Laurel rhamnus"/>
    <s v="jun/21/2015"/>
    <n v="497"/>
    <x v="2"/>
    <n v="127.71797779321892"/>
    <m/>
    <n v="0.19390206500000001"/>
    <s v="M"/>
    <m/>
    <n v="66"/>
    <n v="61"/>
    <m/>
    <m/>
    <m/>
    <m/>
    <m/>
    <m/>
    <m/>
  </r>
  <r>
    <x v="2"/>
    <s v="COP0060"/>
    <n v="33"/>
    <s v="n"/>
    <n v="54197"/>
    <s v="Rutaceae"/>
    <x v="14"/>
    <s v="cf.melanostictum"/>
    <x v="17"/>
    <s v="Zanthoxylum atorne"/>
    <d v="2015-03-22T00:00:00"/>
    <n v="137"/>
    <x v="0"/>
    <n v="150.38130473834437"/>
    <m/>
    <n v="1.4733665000000002E-2"/>
    <m/>
    <m/>
    <m/>
    <m/>
    <m/>
    <m/>
    <m/>
    <m/>
    <m/>
    <m/>
    <m/>
  </r>
  <r>
    <x v="3"/>
    <s v="MIR6040"/>
    <n v="41"/>
    <s v="n"/>
    <n v="103393"/>
    <s v="Melastomataceae"/>
    <x v="10"/>
    <s v="sp2"/>
    <x v="12"/>
    <s v="Melastoma lisa"/>
    <s v="jun/23/2015"/>
    <n v="76"/>
    <x v="3"/>
    <n v="167.54996518398522"/>
    <m/>
    <n v="4.5341599999999998E-3"/>
    <m/>
    <m/>
    <m/>
    <m/>
    <m/>
    <m/>
    <m/>
    <m/>
    <m/>
    <m/>
    <m/>
  </r>
  <r>
    <x v="0"/>
    <s v="MOJ4060"/>
    <n v="12"/>
    <s v="n"/>
    <n v="102072"/>
    <s v="Styracaceae"/>
    <x v="4"/>
    <m/>
    <x v="5"/>
    <s v="Styrax"/>
    <d v="2015-05-11T00:00:00"/>
    <n v="121"/>
    <x v="0"/>
    <n v="150.23619120081324"/>
    <m/>
    <n v="1.1493185000000001E-2"/>
    <m/>
    <m/>
    <m/>
    <m/>
    <m/>
    <m/>
    <m/>
    <m/>
    <m/>
    <m/>
    <m/>
  </r>
  <r>
    <x v="3"/>
    <s v="MIR0000"/>
    <n v="32"/>
    <s v="n"/>
    <n v="102700"/>
    <s v="Cornaceae"/>
    <x v="5"/>
    <s v="disciflora"/>
    <x v="7"/>
    <s v="Cornus"/>
    <s v="jun/20/2015"/>
    <n v="484"/>
    <x v="2"/>
    <n v="127.55529665358279"/>
    <m/>
    <n v="0.18389096000000002"/>
    <m/>
    <m/>
    <m/>
    <m/>
    <m/>
    <m/>
    <m/>
    <m/>
    <m/>
    <m/>
    <m/>
  </r>
  <r>
    <x v="1"/>
    <s v="ALM6040"/>
    <n v="42"/>
    <s v="n"/>
    <n v="100757"/>
    <s v="Araliaceae"/>
    <x v="9"/>
    <s v="sp1"/>
    <x v="11"/>
    <s v="Schefflera"/>
    <d v="2015-04-19T00:00:00"/>
    <n v="291"/>
    <x v="0"/>
    <n v="150.0209337022311"/>
    <m/>
    <n v="6.6474585000000003E-2"/>
    <m/>
    <m/>
    <m/>
    <m/>
    <m/>
    <m/>
    <m/>
    <m/>
    <m/>
    <m/>
    <m/>
  </r>
  <r>
    <x v="3"/>
    <s v="MIR6060"/>
    <n v="12"/>
    <s v="n"/>
    <n v="103397"/>
    <s v="Araliaceae"/>
    <x v="22"/>
    <s v="sp3"/>
    <x v="49"/>
    <s v="Dendropanax mirador"/>
    <s v="jun/23/2015"/>
    <n v="60"/>
    <x v="3"/>
    <n v="192.97199714745724"/>
    <m/>
    <n v="2.826E-3"/>
    <m/>
    <m/>
    <m/>
    <m/>
    <m/>
    <m/>
    <m/>
    <m/>
    <m/>
    <m/>
    <m/>
  </r>
  <r>
    <x v="3"/>
    <s v="MIR6060"/>
    <n v="12"/>
    <s v="n"/>
    <n v="103398"/>
    <s v="Rubiaceae"/>
    <x v="41"/>
    <s v="sp1"/>
    <x v="88"/>
    <s v="Psychotria amarilla"/>
    <s v="jun/23/2015"/>
    <n v="55"/>
    <x v="3"/>
    <n v="118.20674704524829"/>
    <m/>
    <n v="2.374625E-3"/>
    <m/>
    <m/>
    <m/>
    <m/>
    <m/>
    <m/>
    <m/>
    <m/>
    <m/>
    <m/>
    <m/>
  </r>
  <r>
    <x v="3"/>
    <s v="MIR6060"/>
    <n v="12"/>
    <s v="n"/>
    <n v="103399"/>
    <s v="Rubiaceae"/>
    <x v="41"/>
    <s v="sp1"/>
    <x v="88"/>
    <s v="Psychotria amarilla"/>
    <s v="jun/23/2015"/>
    <n v="66"/>
    <x v="3"/>
    <n v="145.55974756867181"/>
    <m/>
    <n v="3.41946E-3"/>
    <m/>
    <m/>
    <m/>
    <m/>
    <m/>
    <m/>
    <m/>
    <m/>
    <m/>
    <m/>
    <m/>
  </r>
  <r>
    <x v="3"/>
    <s v="MIR6060"/>
    <n v="13"/>
    <s v="n"/>
    <n v="103400"/>
    <s v="Melastomataceae"/>
    <x v="10"/>
    <s v="sp2"/>
    <x v="12"/>
    <s v="Melastoma lisa"/>
    <s v="jun/23/2015"/>
    <n v="70"/>
    <x v="3"/>
    <n v="185.62667486939461"/>
    <m/>
    <n v="3.8465000000000001E-3"/>
    <m/>
    <m/>
    <m/>
    <m/>
    <m/>
    <m/>
    <m/>
    <m/>
    <m/>
    <m/>
    <m/>
  </r>
  <r>
    <x v="3"/>
    <s v="MIR6060"/>
    <n v="13"/>
    <s v="n"/>
    <n v="103401"/>
    <s v="Melastomataceae"/>
    <x v="10"/>
    <s v="sp2"/>
    <x v="12"/>
    <s v="Melastoma lisa"/>
    <s v="jun/23/2015"/>
    <n v="81"/>
    <x v="3"/>
    <n v="140.47800180391187"/>
    <m/>
    <n v="5.1503850000000004E-3"/>
    <s v="M"/>
    <m/>
    <n v="60"/>
    <m/>
    <m/>
    <m/>
    <m/>
    <m/>
    <m/>
    <m/>
    <m/>
  </r>
  <r>
    <x v="1"/>
    <s v="ALM8080"/>
    <n v="32"/>
    <s v="n"/>
    <n v="101135"/>
    <s v="Rutaceae"/>
    <x v="14"/>
    <s v="cf.melanostictum"/>
    <x v="17"/>
    <s v="Zanthoxylum"/>
    <d v="2015-04-21T00:00:00"/>
    <n v="166"/>
    <x v="0"/>
    <n v="149.98572513934729"/>
    <m/>
    <n v="2.1631459999999998E-2"/>
    <m/>
    <m/>
    <m/>
    <m/>
    <m/>
    <m/>
    <m/>
    <m/>
    <m/>
    <m/>
    <m/>
  </r>
  <r>
    <x v="3"/>
    <s v="MIR6060"/>
    <n v="13"/>
    <s v="n"/>
    <n v="103403"/>
    <s v="Malvaceae"/>
    <x v="36"/>
    <m/>
    <x v="52"/>
    <s v="Malvaviscus"/>
    <s v="jun/23/2015"/>
    <n v="58"/>
    <x v="3"/>
    <n v="150.97597054458581"/>
    <m/>
    <n v="2.6407400000000004E-3"/>
    <m/>
    <m/>
    <m/>
    <m/>
    <m/>
    <m/>
    <m/>
    <m/>
    <m/>
    <m/>
    <m/>
  </r>
  <r>
    <x v="3"/>
    <s v="MIR8060"/>
    <n v="14"/>
    <s v="n"/>
    <n v="103599"/>
    <s v="Araliaceae"/>
    <x v="9"/>
    <s v="sp2"/>
    <x v="43"/>
    <s v="schefflera glabra"/>
    <s v="jun/26/2015"/>
    <n v="111"/>
    <x v="0"/>
    <n v="149.88296566610538"/>
    <m/>
    <n v="9.671985000000001E-3"/>
    <m/>
    <m/>
    <m/>
    <m/>
    <m/>
    <m/>
    <m/>
    <m/>
    <m/>
    <m/>
    <m/>
  </r>
  <r>
    <x v="3"/>
    <s v="MIR6060"/>
    <n v="23"/>
    <s v="n"/>
    <n v="103405"/>
    <s v="Malvaceae"/>
    <x v="36"/>
    <m/>
    <x v="52"/>
    <s v="Malvaviscus"/>
    <s v="jun/23/2015"/>
    <n v="54"/>
    <x v="3"/>
    <n v="179.57268847386916"/>
    <m/>
    <n v="2.2890599999999999E-3"/>
    <m/>
    <m/>
    <m/>
    <m/>
    <m/>
    <m/>
    <m/>
    <m/>
    <m/>
    <m/>
    <m/>
  </r>
  <r>
    <x v="3"/>
    <s v="MIR6060"/>
    <n v="23"/>
    <s v="n"/>
    <n v="103406"/>
    <s v="Rubiaceae"/>
    <x v="41"/>
    <s v="sp1"/>
    <x v="88"/>
    <s v="Psychotria amarilla"/>
    <s v="jun/23/2015"/>
    <n v="74"/>
    <x v="3"/>
    <n v="192.39357265803966"/>
    <m/>
    <n v="4.2986600000000002E-3"/>
    <m/>
    <m/>
    <m/>
    <m/>
    <m/>
    <m/>
    <m/>
    <m/>
    <m/>
    <m/>
    <m/>
  </r>
  <r>
    <x v="1"/>
    <s v="ALM8060"/>
    <n v="44"/>
    <s v="n"/>
    <n v="101099"/>
    <s v="Fagaceae"/>
    <x v="3"/>
    <s v="sp1"/>
    <x v="4"/>
    <s v="Quercus"/>
    <d v="2015-04-21T00:00:00"/>
    <n v="143"/>
    <x v="0"/>
    <n v="149.77152212426321"/>
    <m/>
    <n v="1.6052465000000002E-2"/>
    <m/>
    <m/>
    <m/>
    <m/>
    <m/>
    <m/>
    <m/>
    <m/>
    <m/>
    <m/>
    <m/>
  </r>
  <r>
    <x v="3"/>
    <s v="MIR6060"/>
    <n v="22"/>
    <s v="n"/>
    <n v="103408"/>
    <s v="Rubiaceae"/>
    <x v="41"/>
    <s v="sp1"/>
    <x v="88"/>
    <s v="Psychotria amarilla"/>
    <s v="jun/23/2015"/>
    <n v="61"/>
    <x v="3"/>
    <n v="108.91910626511219"/>
    <m/>
    <n v="2.9209850000000001E-3"/>
    <m/>
    <m/>
    <m/>
    <m/>
    <m/>
    <m/>
    <m/>
    <m/>
    <m/>
    <m/>
    <m/>
  </r>
  <r>
    <x v="0"/>
    <s v="MOJ6080"/>
    <n v="34"/>
    <s v="n"/>
    <n v="102419"/>
    <s v="Fagaceae"/>
    <x v="3"/>
    <s v="sp2"/>
    <x v="6"/>
    <s v="Quercus lanceolado"/>
    <d v="2015-05-15T00:00:00"/>
    <n v="563"/>
    <x v="1"/>
    <n v="152.05348012630941"/>
    <n v="260"/>
    <n v="0.248820665"/>
    <s v="B"/>
    <m/>
    <m/>
    <m/>
    <m/>
    <m/>
    <m/>
    <m/>
    <m/>
    <m/>
    <s v="Measured at 260"/>
  </r>
  <r>
    <x v="3"/>
    <s v="MIR6060"/>
    <n v="22"/>
    <s v="n"/>
    <n v="103410"/>
    <s v="Rubiaceae"/>
    <x v="41"/>
    <s v="sp1"/>
    <x v="88"/>
    <s v="Psychotria amarilla"/>
    <s v="jun/23/2015"/>
    <n v="54"/>
    <x v="3"/>
    <n v="102.43983580022517"/>
    <m/>
    <n v="2.2890599999999999E-3"/>
    <m/>
    <m/>
    <m/>
    <m/>
    <m/>
    <m/>
    <m/>
    <m/>
    <m/>
    <m/>
    <m/>
  </r>
  <r>
    <x v="3"/>
    <s v="MIR6060"/>
    <n v="22"/>
    <s v="n"/>
    <n v="103411"/>
    <s v="Meliaceae"/>
    <x v="48"/>
    <s v="sp4"/>
    <x v="94"/>
    <s v="Trichillia"/>
    <s v="jun/23/2015"/>
    <n v="54"/>
    <x v="3"/>
    <n v="141.24166344606164"/>
    <m/>
    <n v="2.2890599999999999E-3"/>
    <m/>
    <m/>
    <m/>
    <m/>
    <m/>
    <m/>
    <m/>
    <m/>
    <m/>
    <m/>
    <m/>
  </r>
  <r>
    <x v="3"/>
    <s v="MIR2060"/>
    <n v="14"/>
    <s v="n"/>
    <n v="103028"/>
    <s v="Styracaceae"/>
    <x v="4"/>
    <m/>
    <x v="5"/>
    <s v="Styrax"/>
    <s v="jun/21/2015"/>
    <n v="360"/>
    <x v="2"/>
    <n v="127.03711395873222"/>
    <m/>
    <n v="0.10173599999999999"/>
    <m/>
    <m/>
    <m/>
    <m/>
    <m/>
    <m/>
    <m/>
    <s v="F"/>
    <m/>
    <m/>
    <m/>
  </r>
  <r>
    <x v="3"/>
    <s v="MIR6060"/>
    <n v="22"/>
    <s v="n"/>
    <n v="103413"/>
    <s v="Malvaceae"/>
    <x v="36"/>
    <m/>
    <x v="52"/>
    <s v="Malvaviscus"/>
    <s v="jun/23/2015"/>
    <n v="91"/>
    <x v="3"/>
    <n v="112.10101846799803"/>
    <m/>
    <n v="6.5005849999999997E-3"/>
    <m/>
    <m/>
    <m/>
    <m/>
    <m/>
    <m/>
    <m/>
    <m/>
    <m/>
    <m/>
    <m/>
  </r>
  <r>
    <x v="3"/>
    <s v="MIR0000"/>
    <n v="21"/>
    <s v="n"/>
    <n v="102691"/>
    <s v="Pentaphylacaceae"/>
    <x v="7"/>
    <s v="vertheoidaes"/>
    <x v="9"/>
    <s v="Alterno aserrado"/>
    <s v="jun/20/2015"/>
    <n v="346"/>
    <x v="2"/>
    <n v="127.00628128431937"/>
    <m/>
    <n v="9.3977060000000001E-2"/>
    <s v="M"/>
    <s v="L"/>
    <n v="242"/>
    <n v="132"/>
    <m/>
    <m/>
    <m/>
    <m/>
    <m/>
    <m/>
    <m/>
  </r>
  <r>
    <x v="3"/>
    <s v="MIR6060"/>
    <n v="21"/>
    <s v="n"/>
    <n v="103415"/>
    <s v="Rubiaceae"/>
    <x v="20"/>
    <m/>
    <x v="24"/>
    <s v="cf Rondeletia"/>
    <s v="jun/23/2015"/>
    <n v="67"/>
    <x v="3"/>
    <n v="127.28002423223404"/>
    <m/>
    <n v="3.5238650000000002E-3"/>
    <m/>
    <m/>
    <m/>
    <m/>
    <m/>
    <m/>
    <m/>
    <m/>
    <m/>
    <m/>
    <m/>
  </r>
  <r>
    <x v="0"/>
    <s v="MOJ2020"/>
    <n v="42"/>
    <s v="n"/>
    <n v="101648"/>
    <s v="Styracaceae"/>
    <x v="4"/>
    <m/>
    <x v="5"/>
    <s v="Styrax"/>
    <d v="2015-05-09T00:00:00"/>
    <n v="130"/>
    <x v="0"/>
    <n v="149.1129065018518"/>
    <m/>
    <n v="1.3266500000000001E-2"/>
    <m/>
    <m/>
    <m/>
    <m/>
    <m/>
    <m/>
    <m/>
    <m/>
    <m/>
    <m/>
    <m/>
  </r>
  <r>
    <x v="3"/>
    <s v="MIR6060"/>
    <n v="21"/>
    <s v="n"/>
    <n v="103417"/>
    <s v="Pentaphylacaceae"/>
    <x v="7"/>
    <s v="vertheoidaes"/>
    <x v="9"/>
    <s v="Alterno aserrado"/>
    <s v="jun/23/2015"/>
    <n v="68"/>
    <x v="3"/>
    <n v="120.80691735012789"/>
    <m/>
    <n v="3.6298400000000001E-3"/>
    <m/>
    <m/>
    <m/>
    <m/>
    <m/>
    <m/>
    <m/>
    <m/>
    <m/>
    <m/>
    <m/>
  </r>
  <r>
    <x v="3"/>
    <s v="MIR6060"/>
    <n v="21"/>
    <s v="n"/>
    <n v="103418"/>
    <s v="Malvaceae"/>
    <x v="36"/>
    <m/>
    <x v="52"/>
    <s v="Malvaviscus"/>
    <s v="jun/23/2015"/>
    <n v="60"/>
    <x v="3"/>
    <n v="133.26272661203623"/>
    <m/>
    <n v="2.826E-3"/>
    <m/>
    <m/>
    <m/>
    <m/>
    <m/>
    <m/>
    <m/>
    <m/>
    <m/>
    <m/>
    <m/>
  </r>
  <r>
    <x v="3"/>
    <s v="MIR6060"/>
    <n v="21"/>
    <s v="n"/>
    <n v="103419"/>
    <s v="Myrtaceae"/>
    <x v="25"/>
    <s v="sp7"/>
    <x v="51"/>
    <s v="Myrto aserrado"/>
    <s v="jun/23/2015"/>
    <n v="54"/>
    <x v="3"/>
    <n v="138.26290219368741"/>
    <m/>
    <n v="2.2890599999999999E-3"/>
    <m/>
    <m/>
    <m/>
    <m/>
    <m/>
    <m/>
    <m/>
    <m/>
    <m/>
    <m/>
    <m/>
  </r>
  <r>
    <x v="3"/>
    <s v="MIR6040"/>
    <n v="24"/>
    <s v="n"/>
    <n v="103366"/>
    <s v="Cornaceae"/>
    <x v="5"/>
    <s v="disciflora"/>
    <x v="7"/>
    <s v="Cornus"/>
    <s v="jun/23/2015"/>
    <n v="732"/>
    <x v="1"/>
    <n v="151.84748296350401"/>
    <n v="420"/>
    <n v="0.42062184000000002"/>
    <s v="B"/>
    <m/>
    <m/>
    <m/>
    <m/>
    <m/>
    <m/>
    <m/>
    <m/>
    <m/>
    <s v="Measured at 420"/>
  </r>
  <r>
    <x v="3"/>
    <s v="MIR6060"/>
    <n v="31"/>
    <s v="n"/>
    <n v="103421"/>
    <s v="Rubiaceae"/>
    <x v="41"/>
    <s v="sp1"/>
    <x v="88"/>
    <s v="Psychotria amarilla"/>
    <s v="jun/23/2015"/>
    <n v="59"/>
    <x v="3"/>
    <n v="140.9768755670278"/>
    <m/>
    <n v="2.732585E-3"/>
    <m/>
    <m/>
    <m/>
    <m/>
    <m/>
    <m/>
    <m/>
    <m/>
    <m/>
    <m/>
    <m/>
  </r>
  <r>
    <x v="3"/>
    <s v="MIR6060"/>
    <n v="31"/>
    <s v="n"/>
    <n v="103422"/>
    <s v="Symplocaceae"/>
    <x v="13"/>
    <s v="sp3"/>
    <x v="18"/>
    <s v="Symplocos pequeño"/>
    <s v="jun/23/2015"/>
    <n v="86"/>
    <x v="3"/>
    <n v="134.97477721682918"/>
    <m/>
    <n v="5.8058600000000004E-3"/>
    <m/>
    <m/>
    <m/>
    <m/>
    <m/>
    <m/>
    <m/>
    <m/>
    <m/>
    <m/>
    <m/>
  </r>
  <r>
    <x v="3"/>
    <s v="MIR6060"/>
    <n v="31"/>
    <s v="n"/>
    <n v="103423"/>
    <s v="Malvaceae"/>
    <x v="36"/>
    <m/>
    <x v="52"/>
    <s v="Malvaviscus"/>
    <s v="jun/23/2015"/>
    <n v="50"/>
    <x v="3"/>
    <n v="194.73368498381598"/>
    <m/>
    <n v="1.9624999999999998E-3"/>
    <m/>
    <m/>
    <m/>
    <m/>
    <m/>
    <m/>
    <m/>
    <m/>
    <m/>
    <m/>
    <m/>
  </r>
  <r>
    <x v="1"/>
    <s v="ALM2060"/>
    <n v="13"/>
    <s v="n"/>
    <n v="100337"/>
    <s v="Lauraceae"/>
    <x v="16"/>
    <s v="sp6"/>
    <x v="90"/>
    <s v="Laurel delgado"/>
    <d v="2015-04-16T00:00:00"/>
    <n v="110"/>
    <x v="0"/>
    <n v="149.1082409723507"/>
    <m/>
    <n v="9.4985E-3"/>
    <m/>
    <m/>
    <m/>
    <m/>
    <m/>
    <m/>
    <m/>
    <m/>
    <m/>
    <m/>
    <m/>
  </r>
  <r>
    <x v="3"/>
    <s v="MIR6060"/>
    <n v="31"/>
    <s v="n"/>
    <n v="103425"/>
    <s v="Malvaceae"/>
    <x v="36"/>
    <m/>
    <x v="52"/>
    <s v="Malvaviscus"/>
    <s v="jun/23/2015"/>
    <n v="64"/>
    <x v="3"/>
    <n v="133.60627401731244"/>
    <m/>
    <n v="3.21536E-3"/>
    <m/>
    <m/>
    <m/>
    <m/>
    <m/>
    <m/>
    <m/>
    <m/>
    <m/>
    <m/>
    <m/>
  </r>
  <r>
    <x v="3"/>
    <s v="MIR0000"/>
    <n v="23"/>
    <s v="n"/>
    <n v="102685"/>
    <s v="Fabaceae"/>
    <x v="18"/>
    <s v="sp1"/>
    <x v="22"/>
    <s v="Inga"/>
    <s v="jun/20/2015"/>
    <n v="483"/>
    <x v="2"/>
    <n v="126.8148735541495"/>
    <n v="150"/>
    <n v="0.18313186500000003"/>
    <s v="A"/>
    <m/>
    <m/>
    <m/>
    <m/>
    <m/>
    <m/>
    <m/>
    <m/>
    <m/>
    <s v="Measured at 150"/>
  </r>
  <r>
    <x v="3"/>
    <s v="MIR6060"/>
    <n v="32"/>
    <s v="n"/>
    <n v="103427"/>
    <s v="Rubiaceae"/>
    <x v="8"/>
    <s v="sp1"/>
    <x v="10"/>
    <s v="Alzatea peluda"/>
    <s v="jun/23/2015"/>
    <n v="66"/>
    <x v="3"/>
    <n v="160.97385888138791"/>
    <m/>
    <n v="3.41946E-3"/>
    <m/>
    <m/>
    <m/>
    <m/>
    <m/>
    <m/>
    <m/>
    <m/>
    <m/>
    <m/>
    <m/>
  </r>
  <r>
    <x v="0"/>
    <s v="MOJ0080"/>
    <n v="14"/>
    <s v="n"/>
    <n v="101426"/>
    <s v="Araliaceae"/>
    <x v="22"/>
    <s v="sp1"/>
    <x v="27"/>
    <s v="bolitas"/>
    <d v="2015-04-27T00:00:00"/>
    <n v="182"/>
    <x v="0"/>
    <n v="148.96693580279887"/>
    <m/>
    <n v="2.6002339999999999E-2"/>
    <m/>
    <m/>
    <m/>
    <m/>
    <m/>
    <m/>
    <m/>
    <m/>
    <m/>
    <m/>
    <s v="Muriendo"/>
  </r>
  <r>
    <x v="0"/>
    <s v="MOJ4040"/>
    <n v="42"/>
    <s v="n"/>
    <n v="102065"/>
    <s v="Cornaceae"/>
    <x v="5"/>
    <s v="disciflora"/>
    <x v="7"/>
    <s v="Cornus"/>
    <d v="2015-05-11T00:00:00"/>
    <n v="194"/>
    <x v="0"/>
    <n v="148.93929597767445"/>
    <m/>
    <n v="2.9544260000000003E-2"/>
    <m/>
    <m/>
    <m/>
    <m/>
    <m/>
    <m/>
    <m/>
    <m/>
    <m/>
    <m/>
    <m/>
  </r>
  <r>
    <x v="0"/>
    <s v="MOJ2060"/>
    <n v="12"/>
    <s v="n"/>
    <n v="101726"/>
    <s v="Adoxaceae"/>
    <x v="0"/>
    <m/>
    <x v="0"/>
    <s v="Viburnum"/>
    <d v="2015-05-09T00:00:00"/>
    <n v="165"/>
    <x v="0"/>
    <n v="148.91724272711684"/>
    <m/>
    <n v="2.1371625000000002E-2"/>
    <m/>
    <m/>
    <m/>
    <m/>
    <m/>
    <m/>
    <m/>
    <m/>
    <m/>
    <m/>
    <m/>
  </r>
  <r>
    <x v="3"/>
    <s v="MIR6060"/>
    <n v="32"/>
    <s v="n"/>
    <n v="103431"/>
    <s v="Symplocaceae"/>
    <x v="13"/>
    <s v="sp3"/>
    <x v="18"/>
    <s v="Symplocos pequeño"/>
    <s v="jun/23/2015"/>
    <n v="78"/>
    <x v="3"/>
    <n v="156.75470530738698"/>
    <m/>
    <n v="4.7759400000000002E-3"/>
    <m/>
    <m/>
    <m/>
    <m/>
    <m/>
    <m/>
    <m/>
    <m/>
    <m/>
    <m/>
    <m/>
  </r>
  <r>
    <x v="3"/>
    <s v="MIR6060"/>
    <n v="32"/>
    <s v="n"/>
    <n v="103432"/>
    <s v="Malvaceae"/>
    <x v="36"/>
    <m/>
    <x v="52"/>
    <s v="Malvaviscus"/>
    <s v="jun/23/2015"/>
    <n v="78"/>
    <x v="3"/>
    <n v="106.1585025556583"/>
    <m/>
    <n v="4.7759400000000002E-3"/>
    <s v="M"/>
    <m/>
    <n v="77"/>
    <m/>
    <m/>
    <m/>
    <m/>
    <m/>
    <m/>
    <m/>
    <m/>
  </r>
  <r>
    <x v="3"/>
    <s v="MIR6060"/>
    <n v="32"/>
    <s v="n"/>
    <n v="103433"/>
    <s v="Indet"/>
    <x v="35"/>
    <n v="3"/>
    <x v="97"/>
    <s v="Solanaceae-Verbenaceae"/>
    <s v="jun/23/2015"/>
    <n v="59"/>
    <x v="3"/>
    <n v="184.02719723268439"/>
    <m/>
    <n v="2.732585E-3"/>
    <m/>
    <m/>
    <m/>
    <m/>
    <m/>
    <m/>
    <m/>
    <m/>
    <m/>
    <m/>
    <m/>
  </r>
  <r>
    <x v="3"/>
    <s v="MIR6060"/>
    <n v="33"/>
    <s v="n"/>
    <n v="103434"/>
    <s v="Pentaphylacaceae"/>
    <x v="7"/>
    <s v="vertheoidaes"/>
    <x v="9"/>
    <s v="Alterno aserrado"/>
    <s v="jun/23/2015"/>
    <n v="68"/>
    <x v="3"/>
    <n v="179.12911566666367"/>
    <m/>
    <n v="3.6298400000000001E-3"/>
    <m/>
    <m/>
    <m/>
    <m/>
    <m/>
    <m/>
    <m/>
    <m/>
    <m/>
    <m/>
    <m/>
  </r>
  <r>
    <x v="3"/>
    <s v="MIR6060"/>
    <n v="34"/>
    <s v="n"/>
    <n v="103435"/>
    <s v="Rubiaceae"/>
    <x v="41"/>
    <s v="sp1"/>
    <x v="88"/>
    <s v="Psychotria amarilla"/>
    <s v="jun/23/2015"/>
    <n v="50"/>
    <x v="3"/>
    <n v="187.20050209715583"/>
    <m/>
    <n v="1.9624999999999998E-3"/>
    <m/>
    <m/>
    <m/>
    <m/>
    <m/>
    <m/>
    <m/>
    <m/>
    <m/>
    <m/>
    <m/>
  </r>
  <r>
    <x v="3"/>
    <s v="MIR6060"/>
    <n v="34"/>
    <s v="n"/>
    <n v="103436"/>
    <s v="Malvaceae"/>
    <x v="36"/>
    <m/>
    <x v="52"/>
    <s v="Malvaviscus"/>
    <s v="jun/23/2015"/>
    <n v="98"/>
    <x v="3"/>
    <n v="150.05719089110349"/>
    <m/>
    <n v="7.5391400000000006E-3"/>
    <s v="M"/>
    <m/>
    <n v="59"/>
    <n v="51"/>
    <n v="51"/>
    <m/>
    <m/>
    <m/>
    <m/>
    <m/>
    <m/>
  </r>
  <r>
    <x v="3"/>
    <s v="MIR6060"/>
    <n v="44"/>
    <s v="n"/>
    <n v="103437"/>
    <s v="Sapindaceae"/>
    <x v="52"/>
    <s v="rosea"/>
    <x v="82"/>
    <s v="Billia rosea"/>
    <s v="jun/23/2015"/>
    <n v="97"/>
    <x v="3"/>
    <n v="178.29159545684382"/>
    <m/>
    <n v="7.3860650000000007E-3"/>
    <m/>
    <m/>
    <m/>
    <m/>
    <m/>
    <m/>
    <m/>
    <m/>
    <m/>
    <m/>
    <m/>
  </r>
  <r>
    <x v="3"/>
    <s v="MIR6060"/>
    <n v="42"/>
    <s v="n"/>
    <n v="103438"/>
    <s v="Malvaceae"/>
    <x v="36"/>
    <m/>
    <x v="52"/>
    <s v="Malvaviscus"/>
    <s v="jun/23/2015"/>
    <n v="50"/>
    <x v="3"/>
    <n v="148.67149915964586"/>
    <m/>
    <n v="1.9624999999999998E-3"/>
    <m/>
    <m/>
    <m/>
    <m/>
    <m/>
    <m/>
    <m/>
    <m/>
    <m/>
    <m/>
    <m/>
  </r>
  <r>
    <x v="3"/>
    <s v="MIR6060"/>
    <n v="42"/>
    <s v="n"/>
    <n v="103439"/>
    <s v="Rubiaceae"/>
    <x v="41"/>
    <s v="sp1"/>
    <x v="88"/>
    <s v="Psychotria amarilla"/>
    <s v="jun/23/2015"/>
    <n v="69"/>
    <x v="3"/>
    <n v="150.12423866481936"/>
    <m/>
    <n v="3.7373850000000002E-3"/>
    <m/>
    <m/>
    <m/>
    <m/>
    <m/>
    <m/>
    <m/>
    <m/>
    <m/>
    <m/>
    <m/>
  </r>
  <r>
    <x v="3"/>
    <s v="MIR6080"/>
    <n v="11"/>
    <s v="n"/>
    <n v="103440"/>
    <s v="Malvaceae"/>
    <x v="36"/>
    <m/>
    <x v="52"/>
    <s v="Malvaviscus"/>
    <s v="jun/23/2015"/>
    <n v="74"/>
    <x v="3"/>
    <n v="104.66366488303299"/>
    <m/>
    <n v="4.2986600000000002E-3"/>
    <m/>
    <m/>
    <m/>
    <m/>
    <m/>
    <m/>
    <m/>
    <m/>
    <m/>
    <m/>
    <m/>
  </r>
  <r>
    <x v="3"/>
    <s v="MIR6080"/>
    <n v="11"/>
    <s v="n"/>
    <n v="103441"/>
    <s v="Malvaceae"/>
    <x v="36"/>
    <m/>
    <x v="52"/>
    <s v="Malvaviscus"/>
    <s v="jun/23/2015"/>
    <n v="55"/>
    <x v="3"/>
    <n v="127.71765700066648"/>
    <m/>
    <n v="2.374625E-3"/>
    <m/>
    <m/>
    <m/>
    <m/>
    <m/>
    <m/>
    <m/>
    <m/>
    <m/>
    <m/>
    <m/>
  </r>
  <r>
    <x v="3"/>
    <s v="MIR6080"/>
    <n v="11"/>
    <s v="n"/>
    <n v="103442"/>
    <s v="Fagaceae"/>
    <x v="3"/>
    <s v="sp3"/>
    <x v="110"/>
    <s v="Quercus raro"/>
    <s v="jun/23/2015"/>
    <n v="67"/>
    <x v="3"/>
    <n v="128.83540389678652"/>
    <m/>
    <n v="3.5238650000000002E-3"/>
    <m/>
    <m/>
    <m/>
    <m/>
    <m/>
    <m/>
    <m/>
    <m/>
    <m/>
    <m/>
    <m/>
  </r>
  <r>
    <x v="3"/>
    <s v="MIR6080"/>
    <n v="11"/>
    <s v="n"/>
    <n v="103443"/>
    <s v="Piperaceae"/>
    <x v="37"/>
    <m/>
    <x v="53"/>
    <s v="Piper"/>
    <s v="jun/23/2015"/>
    <n v="71"/>
    <x v="3"/>
    <n v="140.42378740294708"/>
    <m/>
    <n v="3.9571850000000002E-3"/>
    <m/>
    <m/>
    <m/>
    <m/>
    <m/>
    <m/>
    <m/>
    <m/>
    <m/>
    <m/>
    <m/>
  </r>
  <r>
    <x v="3"/>
    <s v="MIR6080"/>
    <n v="12"/>
    <s v="n"/>
    <n v="103444"/>
    <s v="Primulaceae"/>
    <x v="2"/>
    <s v="sp5"/>
    <x v="2"/>
    <s v="Ardisia normal"/>
    <s v="jun/23/2015"/>
    <n v="75"/>
    <x v="3"/>
    <n v="146.39613649096839"/>
    <m/>
    <n v="4.4156250000000003E-3"/>
    <m/>
    <m/>
    <m/>
    <m/>
    <m/>
    <m/>
    <m/>
    <s v="F"/>
    <m/>
    <m/>
    <m/>
  </r>
  <r>
    <x v="3"/>
    <s v="MIR0080"/>
    <n v="22"/>
    <s v="n"/>
    <n v="102855"/>
    <s v="Styracaceae"/>
    <x v="4"/>
    <m/>
    <x v="5"/>
    <s v="Styrax"/>
    <s v="jun/20/2015"/>
    <n v="183"/>
    <x v="0"/>
    <n v="148.85993145788248"/>
    <m/>
    <n v="2.6288865000000002E-2"/>
    <m/>
    <m/>
    <m/>
    <m/>
    <m/>
    <m/>
    <m/>
    <m/>
    <m/>
    <m/>
    <m/>
  </r>
  <r>
    <x v="1"/>
    <s v="ALM8060"/>
    <n v="14"/>
    <s v="n"/>
    <n v="101056"/>
    <s v="Cunoniaceae"/>
    <x v="1"/>
    <m/>
    <x v="1"/>
    <s v="Weinmannia"/>
    <d v="2015-04-21T00:00:00"/>
    <n v="119"/>
    <x v="0"/>
    <n v="148.81736954863646"/>
    <m/>
    <n v="1.1116384999999999E-2"/>
    <m/>
    <m/>
    <m/>
    <m/>
    <m/>
    <m/>
    <m/>
    <m/>
    <m/>
    <m/>
    <m/>
  </r>
  <r>
    <x v="3"/>
    <s v="MIR2020"/>
    <n v="33"/>
    <s v="n"/>
    <n v="102942"/>
    <s v="Myrtaceae"/>
    <x v="25"/>
    <s v="sp2"/>
    <x v="32"/>
    <s v="Myrta PR"/>
    <s v="jun/21/2015"/>
    <n v="331"/>
    <x v="2"/>
    <n v="126.31427392783736"/>
    <m/>
    <n v="8.6005385000000004E-2"/>
    <m/>
    <m/>
    <m/>
    <m/>
    <m/>
    <m/>
    <m/>
    <m/>
    <m/>
    <m/>
    <m/>
  </r>
  <r>
    <x v="3"/>
    <s v="MIR6080"/>
    <n v="33"/>
    <s v="n"/>
    <n v="103470"/>
    <s v="Lauraceae"/>
    <x v="26"/>
    <s v="sp1"/>
    <x v="34"/>
    <s v="Laurel gomez"/>
    <s v="jun/23/2015"/>
    <n v="331"/>
    <x v="2"/>
    <n v="121.24649557385534"/>
    <m/>
    <n v="8.6005385000000004E-2"/>
    <m/>
    <m/>
    <m/>
    <m/>
    <m/>
    <m/>
    <m/>
    <m/>
    <m/>
    <m/>
    <m/>
  </r>
  <r>
    <x v="2"/>
    <s v="COP4040"/>
    <n v="21"/>
    <s v="n"/>
    <n v="54444"/>
    <s v="Fagaceae"/>
    <x v="3"/>
    <s v="sp1"/>
    <x v="4"/>
    <s v="Quercus"/>
    <d v="2015-03-24T00:00:00"/>
    <n v="100"/>
    <x v="0"/>
    <n v="148.80159491882006"/>
    <m/>
    <n v="7.8499999999999993E-3"/>
    <m/>
    <m/>
    <m/>
    <m/>
    <m/>
    <m/>
    <m/>
    <m/>
    <m/>
    <m/>
    <m/>
  </r>
  <r>
    <x v="3"/>
    <s v="MIR6080"/>
    <n v="23"/>
    <s v="n"/>
    <n v="103450"/>
    <s v="Caricaceae"/>
    <x v="56"/>
    <m/>
    <x v="95"/>
    <s v="Carica"/>
    <s v="jun/23/2015"/>
    <n v="53"/>
    <x v="3"/>
    <n v="151.75502171226765"/>
    <m/>
    <n v="2.205065E-3"/>
    <m/>
    <m/>
    <m/>
    <m/>
    <m/>
    <m/>
    <m/>
    <m/>
    <m/>
    <m/>
    <m/>
  </r>
  <r>
    <x v="3"/>
    <s v="MIR6080"/>
    <n v="23"/>
    <s v="n"/>
    <n v="103451"/>
    <s v="Rubiaceae"/>
    <x v="8"/>
    <s v="sp2"/>
    <x v="111"/>
    <s v="Alzatea larga"/>
    <s v="jun/23/2015"/>
    <n v="78"/>
    <x v="3"/>
    <n v="139.02040904400982"/>
    <m/>
    <n v="4.7759400000000002E-3"/>
    <m/>
    <m/>
    <m/>
    <m/>
    <m/>
    <m/>
    <m/>
    <s v="E"/>
    <m/>
    <m/>
    <m/>
  </r>
  <r>
    <x v="3"/>
    <s v="MIR6080"/>
    <n v="22"/>
    <s v="n"/>
    <n v="103452"/>
    <s v="Araliaceae"/>
    <x v="22"/>
    <s v="sp3"/>
    <x v="49"/>
    <s v="Dendropanax mirador"/>
    <s v="jun/23/2015"/>
    <n v="90"/>
    <x v="3"/>
    <n v="178.94586588474905"/>
    <m/>
    <n v="6.3584999999999996E-3"/>
    <m/>
    <m/>
    <m/>
    <m/>
    <m/>
    <m/>
    <m/>
    <m/>
    <m/>
    <m/>
    <m/>
  </r>
  <r>
    <x v="3"/>
    <s v="MIR6080"/>
    <n v="22"/>
    <s v="n"/>
    <n v="103453"/>
    <s v="Rubiaceae"/>
    <x v="41"/>
    <s v="sp1"/>
    <x v="88"/>
    <s v="Psychotria amarilla"/>
    <s v="jun/23/2015"/>
    <n v="64"/>
    <x v="3"/>
    <n v="174.37522217789299"/>
    <m/>
    <n v="3.21536E-3"/>
    <m/>
    <m/>
    <m/>
    <m/>
    <m/>
    <m/>
    <m/>
    <m/>
    <m/>
    <m/>
    <m/>
  </r>
  <r>
    <x v="3"/>
    <s v="MIR2080"/>
    <n v="11"/>
    <s v="n"/>
    <n v="103068"/>
    <s v="Styracaceae"/>
    <x v="4"/>
    <m/>
    <x v="5"/>
    <s v="Styrax"/>
    <s v="jun/21/2015"/>
    <n v="461"/>
    <x v="2"/>
    <n v="120.31424966290592"/>
    <m/>
    <n v="0.16682898500000001"/>
    <m/>
    <m/>
    <m/>
    <m/>
    <m/>
    <m/>
    <m/>
    <m/>
    <m/>
    <m/>
    <m/>
  </r>
  <r>
    <x v="3"/>
    <s v="MIR6080"/>
    <n v="21"/>
    <s v="n"/>
    <n v="103455"/>
    <s v="Rubiaceae"/>
    <x v="41"/>
    <s v="sp1"/>
    <x v="88"/>
    <s v="Psychotria amarilla"/>
    <s v="jun/23/2015"/>
    <n v="65"/>
    <x v="3"/>
    <n v="167.80083443368534"/>
    <m/>
    <n v="3.3166250000000001E-3"/>
    <m/>
    <m/>
    <m/>
    <m/>
    <m/>
    <m/>
    <m/>
    <m/>
    <m/>
    <m/>
    <m/>
  </r>
  <r>
    <x v="3"/>
    <s v="MIR6080"/>
    <n v="21"/>
    <s v="n"/>
    <n v="103456"/>
    <s v="Caricaceae"/>
    <x v="56"/>
    <m/>
    <x v="95"/>
    <s v="Carica"/>
    <s v="jun/23/2015"/>
    <n v="68"/>
    <x v="3"/>
    <n v="154.93223839900747"/>
    <m/>
    <n v="3.6298400000000001E-3"/>
    <m/>
    <m/>
    <m/>
    <m/>
    <m/>
    <m/>
    <m/>
    <m/>
    <m/>
    <m/>
    <m/>
  </r>
  <r>
    <x v="3"/>
    <s v="MIR6080"/>
    <n v="21"/>
    <s v="n"/>
    <n v="103457"/>
    <s v="Lauraceae"/>
    <x v="16"/>
    <s v="sp10"/>
    <x v="28"/>
    <s v="Laurel rhamnus"/>
    <s v="jun/23/2015"/>
    <n v="72"/>
    <x v="3"/>
    <n v="186.13743024909212"/>
    <m/>
    <n v="4.0694399999999997E-3"/>
    <m/>
    <m/>
    <m/>
    <m/>
    <m/>
    <m/>
    <m/>
    <m/>
    <m/>
    <m/>
    <m/>
  </r>
  <r>
    <x v="3"/>
    <s v="MIR2020"/>
    <n v="23"/>
    <s v="n"/>
    <n v="102919"/>
    <s v="Cornaceae"/>
    <x v="5"/>
    <s v="disciflora"/>
    <x v="7"/>
    <s v="Cornus"/>
    <s v="jun/21/2015"/>
    <n v="607"/>
    <x v="1"/>
    <n v="151.56731482299207"/>
    <n v="190"/>
    <n v="0.28923246500000005"/>
    <s v="A"/>
    <m/>
    <m/>
    <m/>
    <m/>
    <m/>
    <m/>
    <m/>
    <m/>
    <m/>
    <s v="Measured at 190"/>
  </r>
  <r>
    <x v="0"/>
    <s v="MOJ2020"/>
    <n v="42"/>
    <s v="n"/>
    <n v="101646"/>
    <s v="Styracaceae"/>
    <x v="4"/>
    <m/>
    <x v="5"/>
    <s v="Styrax"/>
    <d v="2015-05-09T00:00:00"/>
    <n v="211"/>
    <x v="0"/>
    <n v="148.69149284512497"/>
    <m/>
    <n v="3.4948985000000002E-2"/>
    <m/>
    <m/>
    <m/>
    <m/>
    <m/>
    <m/>
    <m/>
    <m/>
    <m/>
    <m/>
    <m/>
  </r>
  <r>
    <x v="3"/>
    <s v="MIR6080"/>
    <n v="31"/>
    <s v="n"/>
    <n v="103460"/>
    <s v="Pentaphylacaceae"/>
    <x v="7"/>
    <s v="vertheoidaes"/>
    <x v="9"/>
    <s v="Alterno aserrado"/>
    <s v="jun/23/2015"/>
    <n v="66"/>
    <x v="3"/>
    <n v="166.09704868733405"/>
    <m/>
    <n v="3.41946E-3"/>
    <m/>
    <m/>
    <m/>
    <m/>
    <m/>
    <m/>
    <m/>
    <m/>
    <m/>
    <m/>
    <m/>
  </r>
  <r>
    <x v="3"/>
    <s v="MIR6080"/>
    <n v="32"/>
    <s v="n"/>
    <n v="103462"/>
    <s v="Meliaceae"/>
    <x v="46"/>
    <m/>
    <x v="68"/>
    <s v="Guarea"/>
    <s v="jun/23/2015"/>
    <n v="77"/>
    <x v="3"/>
    <n v="184.05916612253952"/>
    <m/>
    <n v="4.6542650000000003E-3"/>
    <m/>
    <m/>
    <m/>
    <m/>
    <m/>
    <m/>
    <m/>
    <m/>
    <m/>
    <m/>
    <m/>
  </r>
  <r>
    <x v="3"/>
    <s v="MIR6080"/>
    <n v="32"/>
    <s v="n"/>
    <n v="103463"/>
    <s v="Malvaceae"/>
    <x v="36"/>
    <m/>
    <x v="52"/>
    <s v="Malvaviscus"/>
    <s v="jun/23/2015"/>
    <n v="61"/>
    <x v="3"/>
    <n v="124.46435035374738"/>
    <m/>
    <n v="2.9209850000000001E-3"/>
    <m/>
    <m/>
    <m/>
    <m/>
    <m/>
    <m/>
    <m/>
    <m/>
    <m/>
    <m/>
    <m/>
  </r>
  <r>
    <x v="3"/>
    <s v="MIR6080"/>
    <n v="32"/>
    <s v="n"/>
    <n v="103464"/>
    <s v="Rubiaceae"/>
    <x v="32"/>
    <s v="sp2"/>
    <x v="112"/>
    <s v="Rubia escamas"/>
    <s v="jun/23/2015"/>
    <n v="79"/>
    <x v="3"/>
    <n v="131.74546489446425"/>
    <m/>
    <n v="4.8991850000000003E-3"/>
    <m/>
    <m/>
    <m/>
    <m/>
    <m/>
    <m/>
    <m/>
    <s v="F"/>
    <m/>
    <m/>
    <s v="Mismo morfo que parcela casita"/>
  </r>
  <r>
    <x v="3"/>
    <s v="MIR6080"/>
    <n v="32"/>
    <s v="n"/>
    <n v="103465"/>
    <s v="Piperaceae"/>
    <x v="37"/>
    <m/>
    <x v="53"/>
    <s v="Piper"/>
    <s v="jun/23/2015"/>
    <n v="55"/>
    <x v="3"/>
    <n v="184.32401353162521"/>
    <m/>
    <n v="2.374625E-3"/>
    <m/>
    <m/>
    <m/>
    <m/>
    <m/>
    <m/>
    <m/>
    <m/>
    <m/>
    <m/>
    <m/>
  </r>
  <r>
    <x v="3"/>
    <s v="MIR6080"/>
    <n v="32"/>
    <s v="n"/>
    <n v="103466"/>
    <s v="Malvaceae"/>
    <x v="36"/>
    <m/>
    <x v="52"/>
    <s v="Malvaviscus"/>
    <s v="jun/23/2015"/>
    <n v="57"/>
    <x v="3"/>
    <n v="133.13584663130021"/>
    <m/>
    <n v="2.550465E-3"/>
    <m/>
    <m/>
    <m/>
    <m/>
    <m/>
    <m/>
    <m/>
    <m/>
    <m/>
    <m/>
    <m/>
  </r>
  <r>
    <x v="3"/>
    <s v="MIR6080"/>
    <n v="33"/>
    <s v="n"/>
    <n v="103467"/>
    <s v="Pentaphylacaceae"/>
    <x v="7"/>
    <s v="vertheoidaes"/>
    <x v="9"/>
    <s v="Alterno aserrado"/>
    <s v="jun/23/2015"/>
    <n v="77"/>
    <x v="3"/>
    <n v="162.14924588033435"/>
    <m/>
    <n v="4.6542650000000003E-3"/>
    <m/>
    <m/>
    <m/>
    <m/>
    <m/>
    <m/>
    <m/>
    <m/>
    <m/>
    <m/>
    <m/>
  </r>
  <r>
    <x v="3"/>
    <s v="MIR6080"/>
    <n v="34"/>
    <s v="n"/>
    <n v="103472"/>
    <s v="Cornaceae"/>
    <x v="5"/>
    <s v="disciflora"/>
    <x v="7"/>
    <s v="Cornus"/>
    <s v="jun/23/2015"/>
    <n v="472"/>
    <x v="2"/>
    <n v="119.08681012754167"/>
    <m/>
    <n v="0.17488544"/>
    <m/>
    <m/>
    <m/>
    <m/>
    <m/>
    <m/>
    <m/>
    <m/>
    <m/>
    <m/>
    <m/>
  </r>
  <r>
    <x v="3"/>
    <s v="MIR6080"/>
    <n v="33"/>
    <s v="n"/>
    <n v="103469"/>
    <s v="Melastomataceae"/>
    <x v="10"/>
    <s v="sp2"/>
    <x v="12"/>
    <s v="Melastoma lisa"/>
    <s v="jun/23/2015"/>
    <n v="76"/>
    <x v="3"/>
    <n v="139.96176009483833"/>
    <m/>
    <n v="4.5341599999999998E-3"/>
    <m/>
    <m/>
    <m/>
    <m/>
    <m/>
    <m/>
    <m/>
    <m/>
    <m/>
    <m/>
    <m/>
  </r>
  <r>
    <x v="3"/>
    <s v="MIR2020"/>
    <n v="11"/>
    <s v="n"/>
    <n v="102901"/>
    <s v="Lauraceae"/>
    <x v="16"/>
    <s v="sp5"/>
    <x v="20"/>
    <s v="Laurel banano"/>
    <s v="jun/21/2015"/>
    <n v="487"/>
    <x v="2"/>
    <n v="114.68531142904298"/>
    <m/>
    <n v="0.18617766500000002"/>
    <s v="M"/>
    <m/>
    <n v="54"/>
    <m/>
    <m/>
    <m/>
    <m/>
    <m/>
    <m/>
    <m/>
    <m/>
  </r>
  <r>
    <x v="3"/>
    <s v="MIR6080"/>
    <n v="33"/>
    <s v="n"/>
    <n v="103471"/>
    <s v="Rubiaceae"/>
    <x v="41"/>
    <s v="sp1"/>
    <x v="88"/>
    <s v="Psychotria amarilla"/>
    <s v="jun/23/2015"/>
    <n v="53"/>
    <x v="3"/>
    <n v="108.29190806081817"/>
    <m/>
    <n v="2.205065E-3"/>
    <m/>
    <m/>
    <m/>
    <m/>
    <m/>
    <m/>
    <m/>
    <m/>
    <m/>
    <m/>
    <m/>
  </r>
  <r>
    <x v="3"/>
    <s v="MIR0000"/>
    <n v="14"/>
    <s v="n"/>
    <n v="102679"/>
    <s v="Fabaceae"/>
    <x v="18"/>
    <s v="sp1"/>
    <x v="22"/>
    <s v="Inga"/>
    <s v="jun/20/2015"/>
    <n v="395"/>
    <x v="2"/>
    <n v="110.72149662681066"/>
    <m/>
    <n v="0.12247962499999999"/>
    <m/>
    <m/>
    <m/>
    <m/>
    <m/>
    <m/>
    <m/>
    <m/>
    <m/>
    <m/>
    <m/>
  </r>
  <r>
    <x v="3"/>
    <s v="MIR6080"/>
    <n v="34"/>
    <s v="n"/>
    <n v="103473"/>
    <s v="Primulaceae"/>
    <x v="2"/>
    <s v="sp5"/>
    <x v="2"/>
    <s v="Ardisia normal"/>
    <s v="jun/23/2015"/>
    <n v="55"/>
    <x v="3"/>
    <n v="162.01455968860736"/>
    <m/>
    <n v="2.374625E-3"/>
    <m/>
    <m/>
    <m/>
    <m/>
    <m/>
    <m/>
    <m/>
    <m/>
    <m/>
    <m/>
    <m/>
  </r>
  <r>
    <x v="3"/>
    <s v="MIR6080"/>
    <n v="44"/>
    <s v="n"/>
    <n v="103474"/>
    <s v="Malvaceae"/>
    <x v="27"/>
    <m/>
    <x v="35"/>
    <s v="Matisia"/>
    <s v="jun/23/2015"/>
    <n v="90"/>
    <x v="3"/>
    <n v="137.29927310051082"/>
    <m/>
    <n v="6.3584999999999996E-3"/>
    <m/>
    <m/>
    <m/>
    <m/>
    <m/>
    <m/>
    <m/>
    <m/>
    <m/>
    <m/>
    <m/>
  </r>
  <r>
    <x v="3"/>
    <s v="MIR6080"/>
    <n v="43"/>
    <s v="n"/>
    <n v="103475"/>
    <s v="Adoxaceae"/>
    <x v="0"/>
    <m/>
    <x v="0"/>
    <s v="Viburnum"/>
    <s v="jun/23/2015"/>
    <n v="72"/>
    <x v="3"/>
    <n v="193.32686857359292"/>
    <m/>
    <n v="4.0694399999999997E-3"/>
    <m/>
    <m/>
    <m/>
    <m/>
    <m/>
    <m/>
    <m/>
    <m/>
    <m/>
    <m/>
    <m/>
  </r>
  <r>
    <x v="3"/>
    <s v="MIR6080"/>
    <n v="43"/>
    <s v="n"/>
    <n v="103476"/>
    <s v="Piperaceae"/>
    <x v="37"/>
    <m/>
    <x v="53"/>
    <s v="Piper"/>
    <s v="jun/23/2015"/>
    <n v="55"/>
    <x v="3"/>
    <n v="195.04250872512955"/>
    <m/>
    <n v="2.374625E-3"/>
    <m/>
    <m/>
    <m/>
    <m/>
    <m/>
    <m/>
    <m/>
    <m/>
    <m/>
    <m/>
    <m/>
  </r>
  <r>
    <x v="1"/>
    <s v="ALM0040"/>
    <n v="23"/>
    <s v="n"/>
    <n v="100066"/>
    <s v="Fagaceae"/>
    <x v="3"/>
    <s v="sp1"/>
    <x v="4"/>
    <s v="Quercus"/>
    <d v="2015-04-14T00:00:00"/>
    <n v="741"/>
    <x v="1"/>
    <n v="151.21107223783909"/>
    <m/>
    <n v="0.43102858500000002"/>
    <m/>
    <m/>
    <m/>
    <m/>
    <m/>
    <m/>
    <m/>
    <m/>
    <m/>
    <m/>
    <m/>
  </r>
  <r>
    <x v="3"/>
    <s v="MIR6080"/>
    <n v="42"/>
    <s v="n"/>
    <n v="103478"/>
    <s v="Malvaceae"/>
    <x v="36"/>
    <m/>
    <x v="52"/>
    <s v="Malvaviscus"/>
    <s v="jun/23/2015"/>
    <n v="73"/>
    <x v="3"/>
    <n v="182.13665251337193"/>
    <m/>
    <n v="4.1832650000000002E-3"/>
    <m/>
    <m/>
    <m/>
    <m/>
    <m/>
    <m/>
    <m/>
    <m/>
    <m/>
    <m/>
    <m/>
  </r>
  <r>
    <x v="3"/>
    <s v="MIR6080"/>
    <n v="42"/>
    <s v="n"/>
    <n v="103479"/>
    <s v="Rubiaceae"/>
    <x v="41"/>
    <s v="sp1"/>
    <x v="88"/>
    <s v="Psychotria amarilla"/>
    <s v="jun/23/2015"/>
    <n v="68"/>
    <x v="3"/>
    <n v="168.36343626330716"/>
    <m/>
    <n v="3.6298400000000001E-3"/>
    <m/>
    <m/>
    <m/>
    <m/>
    <m/>
    <m/>
    <m/>
    <m/>
    <m/>
    <m/>
    <m/>
  </r>
  <r>
    <x v="1"/>
    <s v="ALM8020"/>
    <n v="21"/>
    <s v="n"/>
    <n v="100942"/>
    <s v="Primulaceae"/>
    <x v="2"/>
    <s v="sp5"/>
    <x v="2"/>
    <s v="Ardisia normal"/>
    <d v="2015-04-20T00:00:00"/>
    <n v="114"/>
    <x v="0"/>
    <n v="148.68069805612777"/>
    <m/>
    <n v="1.020186E-2"/>
    <m/>
    <m/>
    <m/>
    <m/>
    <m/>
    <m/>
    <m/>
    <m/>
    <m/>
    <m/>
    <m/>
  </r>
  <r>
    <x v="3"/>
    <s v="MIR8000"/>
    <n v="12"/>
    <s v="n"/>
    <n v="103482"/>
    <s v="Rubiaceae"/>
    <x v="8"/>
    <s v="sp2"/>
    <x v="111"/>
    <s v="Alzatea larga"/>
    <s v="jun/23/2015"/>
    <n v="64"/>
    <x v="3"/>
    <n v="162.91376217190893"/>
    <m/>
    <n v="3.21536E-3"/>
    <m/>
    <m/>
    <m/>
    <m/>
    <m/>
    <m/>
    <m/>
    <m/>
    <m/>
    <m/>
    <m/>
  </r>
  <r>
    <x v="3"/>
    <s v="MIR8000"/>
    <n v="13"/>
    <s v="n"/>
    <n v="103483"/>
    <s v="Rubiaceae"/>
    <x v="8"/>
    <s v="sp2"/>
    <x v="111"/>
    <s v="Alzatea larga"/>
    <s v="jun/23/2015"/>
    <n v="73"/>
    <x v="3"/>
    <n v="159.37142902728891"/>
    <m/>
    <n v="4.1832650000000002E-3"/>
    <m/>
    <m/>
    <m/>
    <m/>
    <m/>
    <m/>
    <m/>
    <m/>
    <m/>
    <m/>
    <m/>
  </r>
  <r>
    <x v="3"/>
    <s v="MIR8000"/>
    <n v="14"/>
    <s v="n"/>
    <n v="103484"/>
    <s v="Primulaceae"/>
    <x v="2"/>
    <s v="sp4"/>
    <x v="31"/>
    <s v="Ardisia mirador"/>
    <s v="jun/23/2015"/>
    <n v="54"/>
    <x v="3"/>
    <n v="181.81709048965166"/>
    <m/>
    <n v="2.2890599999999999E-3"/>
    <m/>
    <m/>
    <m/>
    <m/>
    <m/>
    <m/>
    <m/>
    <m/>
    <m/>
    <m/>
    <m/>
  </r>
  <r>
    <x v="3"/>
    <s v="MIR8000"/>
    <n v="14"/>
    <s v="n"/>
    <n v="103485"/>
    <s v="Primulaceae"/>
    <x v="2"/>
    <s v="sp4"/>
    <x v="31"/>
    <s v="Ardisia mirador"/>
    <s v="jun/23/2015"/>
    <n v="58"/>
    <x v="3"/>
    <n v="139.63034617773653"/>
    <m/>
    <n v="2.6407400000000004E-3"/>
    <m/>
    <m/>
    <m/>
    <m/>
    <m/>
    <m/>
    <m/>
    <m/>
    <m/>
    <m/>
    <m/>
  </r>
  <r>
    <x v="3"/>
    <s v="MIR8000"/>
    <n v="14"/>
    <s v="n"/>
    <n v="103486"/>
    <s v="Araliaceae"/>
    <x v="22"/>
    <s v="sp3"/>
    <x v="49"/>
    <s v="Dendropanax mirador"/>
    <s v="jun/23/2015"/>
    <n v="89"/>
    <x v="3"/>
    <n v="183.98684493843723"/>
    <m/>
    <n v="6.2179850000000005E-3"/>
    <m/>
    <m/>
    <m/>
    <m/>
    <m/>
    <m/>
    <m/>
    <m/>
    <m/>
    <m/>
    <m/>
  </r>
  <r>
    <x v="3"/>
    <s v="MIR8000"/>
    <n v="24"/>
    <s v="n"/>
    <n v="103487"/>
    <s v="Piperaceae"/>
    <x v="37"/>
    <m/>
    <x v="53"/>
    <s v="Piper"/>
    <s v="jun/23/2015"/>
    <n v="70"/>
    <x v="3"/>
    <n v="140.52170880309791"/>
    <m/>
    <n v="3.8465000000000001E-3"/>
    <s v="M"/>
    <m/>
    <n v="63"/>
    <m/>
    <m/>
    <m/>
    <m/>
    <m/>
    <m/>
    <m/>
    <m/>
  </r>
  <r>
    <x v="1"/>
    <s v="ALM2020"/>
    <n v="21"/>
    <s v="n"/>
    <n v="100273"/>
    <s v="Chloranthaceae"/>
    <x v="40"/>
    <s v="mexicamun"/>
    <x v="113"/>
    <s v="Hediosmum mexicanum"/>
    <d v="2015-04-16T00:00:00"/>
    <n v="294"/>
    <x v="0"/>
    <n v="148.66006949673013"/>
    <m/>
    <n v="6.7852260000000011E-2"/>
    <m/>
    <m/>
    <m/>
    <m/>
    <m/>
    <m/>
    <m/>
    <m/>
    <m/>
    <m/>
    <m/>
  </r>
  <r>
    <x v="2"/>
    <s v="COP2020"/>
    <n v="13"/>
    <s v="n"/>
    <n v="54294"/>
    <s v="Fagaceae"/>
    <x v="3"/>
    <s v="sp1"/>
    <x v="4"/>
    <s v="Quercus"/>
    <d v="2015-03-23T00:00:00"/>
    <n v="605"/>
    <x v="1"/>
    <n v="150.80969915610771"/>
    <m/>
    <n v="0.28732962499999998"/>
    <m/>
    <m/>
    <m/>
    <m/>
    <m/>
    <m/>
    <m/>
    <m/>
    <m/>
    <m/>
    <m/>
  </r>
  <r>
    <x v="3"/>
    <s v="MIR8000"/>
    <n v="21"/>
    <s v="n"/>
    <n v="103491"/>
    <s v="Malvaceae"/>
    <x v="36"/>
    <m/>
    <x v="52"/>
    <s v="Malvaviscus"/>
    <s v="jun/23/2015"/>
    <n v="61"/>
    <x v="3"/>
    <n v="174.36271596139051"/>
    <m/>
    <n v="2.9209850000000001E-3"/>
    <m/>
    <m/>
    <m/>
    <m/>
    <m/>
    <m/>
    <m/>
    <m/>
    <m/>
    <m/>
    <m/>
  </r>
  <r>
    <x v="2"/>
    <s v="COP4020"/>
    <n v="33"/>
    <s v="n"/>
    <n v="54423"/>
    <s v="Rutaceae"/>
    <x v="14"/>
    <s v="cf.melanostictum"/>
    <x v="17"/>
    <s v="Zanthoxylum atorne"/>
    <d v="2015-03-23T00:00:00"/>
    <n v="149"/>
    <x v="0"/>
    <n v="148.50291591560165"/>
    <m/>
    <n v="1.7427785000000001E-2"/>
    <m/>
    <m/>
    <m/>
    <m/>
    <m/>
    <m/>
    <m/>
    <m/>
    <m/>
    <m/>
    <m/>
  </r>
  <r>
    <x v="2"/>
    <s v="COP2000"/>
    <n v="13"/>
    <s v="n"/>
    <n v="54262"/>
    <s v="Adoxaceae"/>
    <x v="0"/>
    <m/>
    <x v="0"/>
    <s v="Viburnum"/>
    <d v="2015-03-23T00:00:00"/>
    <n v="113"/>
    <x v="0"/>
    <n v="148.05771732961122"/>
    <m/>
    <n v="1.0023665000000001E-2"/>
    <m/>
    <m/>
    <m/>
    <m/>
    <m/>
    <m/>
    <m/>
    <m/>
    <m/>
    <m/>
    <m/>
  </r>
  <r>
    <x v="3"/>
    <s v="MIR8000"/>
    <n v="32"/>
    <s v="n"/>
    <n v="103494"/>
    <s v="Rubiaceae"/>
    <x v="20"/>
    <m/>
    <x v="24"/>
    <s v="cf Rondeletia"/>
    <s v="jun/23/2015"/>
    <n v="50"/>
    <x v="3"/>
    <n v="127.18179464359454"/>
    <m/>
    <n v="1.9624999999999998E-3"/>
    <m/>
    <m/>
    <m/>
    <m/>
    <m/>
    <m/>
    <m/>
    <m/>
    <m/>
    <m/>
    <m/>
  </r>
  <r>
    <x v="3"/>
    <s v="MIR8000"/>
    <n v="33"/>
    <s v="n"/>
    <n v="103495"/>
    <s v="Malvaceae"/>
    <x v="36"/>
    <m/>
    <x v="52"/>
    <s v="Malvaviscus"/>
    <s v="jun/23/2015"/>
    <n v="61"/>
    <x v="3"/>
    <n v="185.83464857025115"/>
    <m/>
    <n v="2.9209850000000001E-3"/>
    <m/>
    <m/>
    <m/>
    <m/>
    <m/>
    <m/>
    <m/>
    <m/>
    <m/>
    <m/>
    <m/>
  </r>
  <r>
    <x v="3"/>
    <s v="MIR8000"/>
    <n v="33"/>
    <s v="n"/>
    <n v="103496"/>
    <s v="Rubiaceae"/>
    <x v="41"/>
    <s v="sp1"/>
    <x v="88"/>
    <s v="Psychotria amarilla"/>
    <s v="jun/23/2015"/>
    <n v="80"/>
    <x v="3"/>
    <n v="134.92241889214347"/>
    <m/>
    <n v="5.0239999999999998E-3"/>
    <m/>
    <m/>
    <m/>
    <m/>
    <m/>
    <m/>
    <m/>
    <m/>
    <m/>
    <m/>
    <m/>
  </r>
  <r>
    <x v="3"/>
    <s v="MIR8000"/>
    <n v="33"/>
    <s v="n"/>
    <n v="103497"/>
    <s v="Sapindaceae"/>
    <x v="52"/>
    <s v="rosea"/>
    <x v="82"/>
    <s v="Billia rosea"/>
    <s v="jun/23/2015"/>
    <n v="67"/>
    <x v="3"/>
    <n v="121.53411392738431"/>
    <m/>
    <n v="3.5238650000000002E-3"/>
    <m/>
    <m/>
    <m/>
    <m/>
    <m/>
    <m/>
    <m/>
    <m/>
    <m/>
    <m/>
    <m/>
  </r>
  <r>
    <x v="3"/>
    <s v="MIR8000"/>
    <n v="34"/>
    <s v="n"/>
    <n v="103498"/>
    <s v="Rubiaceae"/>
    <x v="20"/>
    <m/>
    <x v="24"/>
    <s v="cf Rondeletia"/>
    <s v="jun/23/2015"/>
    <n v="66"/>
    <x v="3"/>
    <n v="132.33309593201898"/>
    <m/>
    <n v="3.41946E-3"/>
    <m/>
    <m/>
    <m/>
    <m/>
    <m/>
    <m/>
    <m/>
    <m/>
    <m/>
    <m/>
    <m/>
  </r>
  <r>
    <x v="3"/>
    <s v="MIR8000"/>
    <n v="34"/>
    <s v="n"/>
    <n v="103499"/>
    <s v="Melastomataceae"/>
    <x v="10"/>
    <s v="sp2"/>
    <x v="12"/>
    <s v="Melastoma lisa"/>
    <s v="jun/23/2015"/>
    <n v="95"/>
    <x v="3"/>
    <n v="129.49317277385396"/>
    <m/>
    <n v="7.0846249999999998E-3"/>
    <m/>
    <m/>
    <m/>
    <m/>
    <m/>
    <m/>
    <m/>
    <m/>
    <m/>
    <m/>
    <m/>
  </r>
  <r>
    <x v="1"/>
    <s v="ALM2040"/>
    <n v="14"/>
    <s v="n"/>
    <n v="100296"/>
    <s v="Fagaceae"/>
    <x v="3"/>
    <s v="sp1"/>
    <x v="4"/>
    <s v="Quercus"/>
    <d v="2015-04-16T00:00:00"/>
    <n v="175"/>
    <x v="0"/>
    <n v="148.01463108539656"/>
    <m/>
    <n v="2.4040624999999999E-2"/>
    <s v="L"/>
    <s v="Q"/>
    <m/>
    <m/>
    <m/>
    <m/>
    <m/>
    <m/>
    <m/>
    <m/>
    <m/>
  </r>
  <r>
    <x v="2"/>
    <s v="COP0080"/>
    <n v="24"/>
    <s v="n"/>
    <n v="54225"/>
    <s v="Fagaceae"/>
    <x v="3"/>
    <s v="sp1"/>
    <x v="4"/>
    <s v="Quercus"/>
    <d v="2015-03-23T00:00:00"/>
    <n v="281"/>
    <x v="0"/>
    <n v="147.65978276996208"/>
    <m/>
    <n v="6.1984385000000003E-2"/>
    <m/>
    <m/>
    <m/>
    <m/>
    <m/>
    <m/>
    <m/>
    <m/>
    <m/>
    <m/>
    <m/>
  </r>
  <r>
    <x v="3"/>
    <s v="MIR8000"/>
    <n v="43"/>
    <s v="n"/>
    <n v="103502"/>
    <s v="Pentaphylacaceae"/>
    <x v="7"/>
    <s v="vertheoidaes"/>
    <x v="9"/>
    <s v="Alterno aserrado"/>
    <s v="jun/23/2015"/>
    <n v="50"/>
    <x v="3"/>
    <n v="190.8832590321345"/>
    <m/>
    <n v="1.9624999999999998E-3"/>
    <m/>
    <m/>
    <m/>
    <m/>
    <m/>
    <m/>
    <m/>
    <m/>
    <m/>
    <m/>
    <m/>
  </r>
  <r>
    <x v="3"/>
    <s v="MIR8000"/>
    <n v="43"/>
    <s v="n"/>
    <n v="103503"/>
    <s v="Melastomataceae"/>
    <x v="10"/>
    <s v="sp2"/>
    <x v="12"/>
    <s v="Melastoma lisa"/>
    <s v="jun/23/2015"/>
    <n v="75"/>
    <x v="3"/>
    <n v="117.55481268842405"/>
    <m/>
    <n v="4.4156250000000003E-3"/>
    <m/>
    <m/>
    <m/>
    <m/>
    <m/>
    <m/>
    <m/>
    <m/>
    <m/>
    <m/>
    <m/>
  </r>
  <r>
    <x v="3"/>
    <s v="MIR8000"/>
    <n v="43"/>
    <s v="n"/>
    <n v="103504"/>
    <s v="Rubiaceae"/>
    <x v="41"/>
    <s v="sp1"/>
    <x v="88"/>
    <s v="Psychotria amarilla"/>
    <s v="jun/23/2015"/>
    <n v="53"/>
    <x v="3"/>
    <n v="141.91257620294431"/>
    <m/>
    <n v="2.205065E-3"/>
    <m/>
    <m/>
    <m/>
    <m/>
    <m/>
    <m/>
    <m/>
    <m/>
    <m/>
    <m/>
    <m/>
  </r>
  <r>
    <x v="3"/>
    <s v="MIR2080"/>
    <n v="41"/>
    <s v="n"/>
    <n v="103116"/>
    <s v="Verbenaceae"/>
    <x v="34"/>
    <m/>
    <x v="46"/>
    <s v="Cytarexylum"/>
    <s v="jun/21/2015"/>
    <n v="316"/>
    <x v="2"/>
    <n v="109.1418947457002"/>
    <m/>
    <n v="7.8386960000000006E-2"/>
    <m/>
    <m/>
    <m/>
    <m/>
    <m/>
    <m/>
    <m/>
    <m/>
    <m/>
    <m/>
    <m/>
  </r>
  <r>
    <x v="3"/>
    <s v="MIR8000"/>
    <n v="42"/>
    <s v="n"/>
    <n v="103506"/>
    <s v="Melastomataceae"/>
    <x v="10"/>
    <s v="sp2"/>
    <x v="12"/>
    <s v="Melastoma lisa"/>
    <s v="jun/23/2015"/>
    <n v="61"/>
    <x v="3"/>
    <n v="153.14822796411084"/>
    <n v="120"/>
    <n v="2.9209850000000001E-3"/>
    <s v="A"/>
    <m/>
    <m/>
    <m/>
    <m/>
    <m/>
    <m/>
    <m/>
    <m/>
    <m/>
    <s v="Measured at 120"/>
  </r>
  <r>
    <x v="3"/>
    <s v="MIR8000"/>
    <n v="42"/>
    <s v="n"/>
    <n v="103507"/>
    <s v="Melastomataceae"/>
    <x v="10"/>
    <s v="sp2"/>
    <x v="12"/>
    <s v="Melastoma lisa"/>
    <s v="jun/23/2015"/>
    <n v="65"/>
    <x v="3"/>
    <n v="125.10002062088778"/>
    <m/>
    <n v="3.3166250000000001E-3"/>
    <m/>
    <m/>
    <m/>
    <m/>
    <m/>
    <m/>
    <m/>
    <m/>
    <m/>
    <m/>
    <m/>
  </r>
  <r>
    <x v="2"/>
    <s v="COP2040"/>
    <n v="11"/>
    <s v="n"/>
    <n v="54313"/>
    <s v="Fagaceae"/>
    <x v="3"/>
    <s v="sp1"/>
    <x v="4"/>
    <s v="Quercus"/>
    <d v="2015-03-23T00:00:00"/>
    <n v="218"/>
    <x v="0"/>
    <n v="147.51956280445546"/>
    <m/>
    <n v="3.730634E-2"/>
    <m/>
    <m/>
    <m/>
    <m/>
    <m/>
    <m/>
    <m/>
    <m/>
    <m/>
    <m/>
    <m/>
  </r>
  <r>
    <x v="3"/>
    <s v="MIR8000"/>
    <n v="41"/>
    <s v="n"/>
    <n v="103509"/>
    <s v="Rubiaceae"/>
    <x v="20"/>
    <m/>
    <x v="24"/>
    <s v="cf Rondeletia"/>
    <s v="jun/23/2015"/>
    <n v="95"/>
    <x v="3"/>
    <n v="149.29260088677279"/>
    <m/>
    <n v="7.0846249999999998E-3"/>
    <m/>
    <m/>
    <m/>
    <m/>
    <m/>
    <m/>
    <m/>
    <m/>
    <m/>
    <m/>
    <m/>
  </r>
  <r>
    <x v="0"/>
    <s v="MOJ8060"/>
    <n v="21"/>
    <s v="n"/>
    <n v="102608"/>
    <s v="Actinidaceae"/>
    <x v="6"/>
    <m/>
    <x v="8"/>
    <s v="Saurauia"/>
    <d v="2015-05-16T00:00:00"/>
    <n v="139"/>
    <x v="0"/>
    <n v="147.46017576753209"/>
    <m/>
    <n v="1.5166985000000001E-2"/>
    <m/>
    <m/>
    <m/>
    <m/>
    <m/>
    <m/>
    <m/>
    <m/>
    <m/>
    <m/>
    <m/>
  </r>
  <r>
    <x v="0"/>
    <s v="MOJ6000"/>
    <n v="22"/>
    <s v="n"/>
    <n v="102198"/>
    <s v="Adoxaceae"/>
    <x v="0"/>
    <m/>
    <x v="0"/>
    <s v="Viburnum"/>
    <d v="2015-05-11T00:00:00"/>
    <n v="174"/>
    <x v="0"/>
    <n v="147.21707934400277"/>
    <m/>
    <n v="2.3766659999999998E-2"/>
    <m/>
    <m/>
    <m/>
    <m/>
    <m/>
    <m/>
    <m/>
    <m/>
    <m/>
    <m/>
    <m/>
  </r>
  <r>
    <x v="1"/>
    <s v="ALM6080"/>
    <n v="34"/>
    <s v="n"/>
    <n v="100839"/>
    <s v="Arecaceae"/>
    <x v="60"/>
    <m/>
    <x v="106"/>
    <s v="cf. Wettinia"/>
    <d v="2015-04-20T00:00:00"/>
    <n v="126"/>
    <x v="0"/>
    <n v="147.18415843870957"/>
    <m/>
    <n v="1.246266E-2"/>
    <m/>
    <m/>
    <m/>
    <m/>
    <m/>
    <m/>
    <m/>
    <m/>
    <m/>
    <m/>
    <m/>
  </r>
  <r>
    <x v="3"/>
    <s v="MIR8000"/>
    <n v="41"/>
    <s v="n"/>
    <n v="103513"/>
    <s v="Lauraceae"/>
    <x v="24"/>
    <s v="sp1"/>
    <x v="30"/>
    <s v="Laurel coco"/>
    <s v="jun/23/2015"/>
    <n v="91"/>
    <x v="3"/>
    <n v="101.73161397090016"/>
    <m/>
    <n v="6.5005849999999997E-3"/>
    <m/>
    <m/>
    <m/>
    <m/>
    <m/>
    <m/>
    <m/>
    <m/>
    <m/>
    <m/>
    <m/>
  </r>
  <r>
    <x v="3"/>
    <s v="MIR8020"/>
    <n v="11"/>
    <s v="n"/>
    <n v="103514"/>
    <s v="Fabaceae"/>
    <x v="18"/>
    <s v="sp2"/>
    <x v="114"/>
    <s v="Inga rosada"/>
    <s v="jun/23/2015"/>
    <n v="60"/>
    <x v="3"/>
    <n v="183.51252742665173"/>
    <m/>
    <n v="2.826E-3"/>
    <s v="NC"/>
    <m/>
    <m/>
    <m/>
    <m/>
    <m/>
    <m/>
    <m/>
    <m/>
    <m/>
    <m/>
  </r>
  <r>
    <x v="2"/>
    <s v="COP0000"/>
    <n v="31"/>
    <s v="n"/>
    <n v="54028"/>
    <s v="Styracaceae"/>
    <x v="4"/>
    <m/>
    <x v="5"/>
    <s v="Styrax"/>
    <d v="2015-03-21T00:00:00"/>
    <n v="281"/>
    <x v="0"/>
    <n v="147.12650231507462"/>
    <m/>
    <n v="6.1984385000000003E-2"/>
    <m/>
    <m/>
    <m/>
    <m/>
    <m/>
    <m/>
    <m/>
    <m/>
    <m/>
    <m/>
    <m/>
  </r>
  <r>
    <x v="1"/>
    <s v="ALM4080"/>
    <n v="43"/>
    <s v="n"/>
    <n v="100617"/>
    <s v="Fagaceae"/>
    <x v="3"/>
    <s v="sp1"/>
    <x v="4"/>
    <s v="Quercus"/>
    <d v="2015-04-18T00:00:00"/>
    <n v="147"/>
    <x v="0"/>
    <n v="147.00395040284332"/>
    <m/>
    <n v="1.6963065000000003E-2"/>
    <m/>
    <m/>
    <m/>
    <m/>
    <m/>
    <m/>
    <m/>
    <m/>
    <m/>
    <m/>
    <m/>
  </r>
  <r>
    <x v="3"/>
    <s v="MIR8020"/>
    <n v="24"/>
    <s v="n"/>
    <n v="103517"/>
    <s v="Symplocaceae"/>
    <x v="13"/>
    <s v="sp3"/>
    <x v="18"/>
    <s v="Symplocos pequeño"/>
    <s v="jun/26/2015"/>
    <n v="62"/>
    <x v="3"/>
    <n v="106.44122240728096"/>
    <m/>
    <n v="3.01754E-3"/>
    <m/>
    <m/>
    <m/>
    <m/>
    <m/>
    <m/>
    <m/>
    <m/>
    <m/>
    <m/>
    <m/>
  </r>
  <r>
    <x v="3"/>
    <s v="MIR8020"/>
    <n v="23"/>
    <s v="n"/>
    <n v="103518"/>
    <s v="Malvaceae"/>
    <x v="27"/>
    <m/>
    <x v="35"/>
    <s v="Matisia"/>
    <s v="jun/26/2015"/>
    <n v="64"/>
    <x v="3"/>
    <n v="174.31914998115207"/>
    <m/>
    <n v="3.21536E-3"/>
    <m/>
    <m/>
    <m/>
    <m/>
    <m/>
    <m/>
    <m/>
    <m/>
    <m/>
    <m/>
    <m/>
  </r>
  <r>
    <x v="1"/>
    <s v="ALM4080"/>
    <n v="14"/>
    <s v="n"/>
    <n v="100585"/>
    <s v="Fagaceae"/>
    <x v="3"/>
    <s v="sp1"/>
    <x v="4"/>
    <s v="Quercus"/>
    <d v="2015-04-18T00:00:00"/>
    <n v="165"/>
    <x v="0"/>
    <n v="146.88404556098973"/>
    <m/>
    <n v="2.1371625000000002E-2"/>
    <m/>
    <m/>
    <m/>
    <m/>
    <m/>
    <m/>
    <m/>
    <m/>
    <m/>
    <m/>
    <m/>
  </r>
  <r>
    <x v="3"/>
    <s v="MIR2040"/>
    <n v="34"/>
    <s v="n"/>
    <n v="102994"/>
    <s v="Lauraceae"/>
    <x v="31"/>
    <m/>
    <x v="39"/>
    <s v="Cinnamomun"/>
    <s v="jun/21/2015"/>
    <n v="587"/>
    <x v="1"/>
    <n v="150.40043988195126"/>
    <n v="210"/>
    <n v="0.27048666500000002"/>
    <s v="A"/>
    <s v="M"/>
    <n v="79"/>
    <m/>
    <m/>
    <m/>
    <m/>
    <m/>
    <m/>
    <m/>
    <s v="Measured at 210"/>
  </r>
  <r>
    <x v="3"/>
    <s v="MIR8020"/>
    <n v="23"/>
    <s v="n"/>
    <n v="103521"/>
    <s v="Melastomataceae"/>
    <x v="10"/>
    <s v="sp2"/>
    <x v="12"/>
    <s v="Melastoma lisa"/>
    <s v="jun/26/2015"/>
    <n v="88"/>
    <x v="3"/>
    <n v="172.31655964651739"/>
    <m/>
    <n v="6.07904E-3"/>
    <m/>
    <m/>
    <m/>
    <m/>
    <m/>
    <m/>
    <m/>
    <m/>
    <m/>
    <m/>
    <m/>
  </r>
  <r>
    <x v="3"/>
    <s v="MIR8020"/>
    <n v="22"/>
    <s v="n"/>
    <n v="103522"/>
    <s v="Sapindaceae"/>
    <x v="52"/>
    <s v="rosea"/>
    <x v="82"/>
    <s v="Billia rosea"/>
    <s v="jun/26/2015"/>
    <n v="61"/>
    <x v="3"/>
    <n v="131.09687696235369"/>
    <m/>
    <n v="2.9209850000000001E-3"/>
    <m/>
    <m/>
    <m/>
    <m/>
    <m/>
    <m/>
    <m/>
    <m/>
    <m/>
    <m/>
    <m/>
  </r>
  <r>
    <x v="3"/>
    <s v="MIR8020"/>
    <n v="22"/>
    <s v="n"/>
    <n v="103524"/>
    <s v="Araliaceae"/>
    <x v="22"/>
    <s v="sp3"/>
    <x v="49"/>
    <s v="Dendropanax mirador"/>
    <s v="jun/26/2015"/>
    <n v="57"/>
    <x v="3"/>
    <n v="196.24258011172219"/>
    <m/>
    <n v="2.550465E-3"/>
    <m/>
    <m/>
    <m/>
    <m/>
    <m/>
    <m/>
    <m/>
    <m/>
    <m/>
    <m/>
    <m/>
  </r>
  <r>
    <x v="3"/>
    <s v="MIR8060"/>
    <n v="14"/>
    <s v="n"/>
    <n v="103598"/>
    <s v="Magnoliaceae"/>
    <x v="12"/>
    <m/>
    <x v="14"/>
    <s v="Magnolia"/>
    <s v="jun/26/2015"/>
    <n v="266"/>
    <x v="0"/>
    <n v="146.83610543969007"/>
    <m/>
    <n v="5.5543459999999996E-2"/>
    <m/>
    <m/>
    <m/>
    <m/>
    <m/>
    <m/>
    <m/>
    <m/>
    <m/>
    <m/>
    <m/>
  </r>
  <r>
    <x v="3"/>
    <s v="MIR8020"/>
    <n v="21"/>
    <s v="n"/>
    <n v="103526"/>
    <s v="Araliaceae"/>
    <x v="9"/>
    <s v="sp2"/>
    <x v="43"/>
    <s v="schefflera glabra"/>
    <s v="jun/26/2015"/>
    <n v="68"/>
    <x v="3"/>
    <n v="153.92480812995279"/>
    <m/>
    <n v="3.6298400000000001E-3"/>
    <m/>
    <m/>
    <m/>
    <m/>
    <m/>
    <m/>
    <m/>
    <m/>
    <m/>
    <m/>
    <m/>
  </r>
  <r>
    <x v="3"/>
    <s v="MIR8020"/>
    <n v="31"/>
    <s v="n"/>
    <n v="103527"/>
    <s v="Malvaceae"/>
    <x v="36"/>
    <m/>
    <x v="52"/>
    <s v="Malvaviscus"/>
    <s v="jun/26/2015"/>
    <n v="84"/>
    <x v="3"/>
    <n v="128.01730807367926"/>
    <m/>
    <n v="5.5389599999999999E-3"/>
    <m/>
    <m/>
    <m/>
    <m/>
    <m/>
    <m/>
    <m/>
    <m/>
    <m/>
    <m/>
    <m/>
  </r>
  <r>
    <x v="3"/>
    <s v="MIR2060"/>
    <n v="11"/>
    <s v="n"/>
    <n v="103013"/>
    <s v="Verbenaceae"/>
    <x v="34"/>
    <m/>
    <x v="46"/>
    <s v="Cytarexylum"/>
    <s v="jun/21/2015"/>
    <n v="240"/>
    <x v="0"/>
    <n v="146.8015876221574"/>
    <m/>
    <n v="4.5215999999999999E-2"/>
    <m/>
    <m/>
    <m/>
    <m/>
    <m/>
    <m/>
    <m/>
    <m/>
    <m/>
    <m/>
    <m/>
  </r>
  <r>
    <x v="3"/>
    <s v="MIR8020"/>
    <n v="32"/>
    <s v="n"/>
    <n v="103529"/>
    <s v="Myrtaceae"/>
    <x v="25"/>
    <s v="sp2"/>
    <x v="32"/>
    <s v="Myrta PR"/>
    <s v="jun/26/2015"/>
    <n v="79"/>
    <x v="3"/>
    <n v="177.81411790140703"/>
    <m/>
    <n v="4.8991850000000003E-3"/>
    <m/>
    <m/>
    <m/>
    <m/>
    <m/>
    <m/>
    <m/>
    <m/>
    <m/>
    <m/>
    <m/>
  </r>
  <r>
    <x v="3"/>
    <s v="MIR8020"/>
    <n v="33"/>
    <s v="n"/>
    <n v="103530"/>
    <s v="Meliaceae"/>
    <x v="46"/>
    <m/>
    <x v="68"/>
    <s v="Guarea"/>
    <s v="jun/26/2015"/>
    <n v="53"/>
    <x v="3"/>
    <n v="114.53109049401769"/>
    <m/>
    <n v="2.205065E-3"/>
    <m/>
    <m/>
    <m/>
    <m/>
    <m/>
    <m/>
    <m/>
    <m/>
    <m/>
    <m/>
    <m/>
  </r>
  <r>
    <x v="3"/>
    <s v="MIR8020"/>
    <n v="33"/>
    <s v="n"/>
    <n v="103531"/>
    <s v="Melastomataceae"/>
    <x v="10"/>
    <s v="sp2"/>
    <x v="12"/>
    <s v="Melastoma lisa"/>
    <s v="jun/26/2015"/>
    <n v="59"/>
    <x v="3"/>
    <n v="154.79455292698049"/>
    <m/>
    <n v="2.732585E-3"/>
    <m/>
    <m/>
    <m/>
    <m/>
    <m/>
    <m/>
    <m/>
    <m/>
    <m/>
    <m/>
    <m/>
  </r>
  <r>
    <x v="3"/>
    <s v="MIR8020"/>
    <n v="34"/>
    <s v="n"/>
    <n v="103532"/>
    <s v="Malvaceae"/>
    <x v="36"/>
    <m/>
    <x v="52"/>
    <s v="Malvaviscus"/>
    <s v="jun/26/2015"/>
    <n v="63"/>
    <x v="3"/>
    <n v="184.01890038343859"/>
    <m/>
    <n v="3.1156650000000001E-3"/>
    <s v="M"/>
    <m/>
    <n v="52"/>
    <m/>
    <m/>
    <m/>
    <m/>
    <m/>
    <m/>
    <m/>
    <m/>
  </r>
  <r>
    <x v="3"/>
    <s v="MIR8020"/>
    <n v="34"/>
    <s v="n"/>
    <n v="103533"/>
    <s v="Pentaphylacaceae"/>
    <x v="7"/>
    <s v="vertheoidaes"/>
    <x v="9"/>
    <s v="Alterno aserrado"/>
    <s v="jun/26/2015"/>
    <n v="71"/>
    <x v="3"/>
    <n v="148.33578130331165"/>
    <m/>
    <n v="3.9571850000000002E-3"/>
    <m/>
    <m/>
    <m/>
    <m/>
    <m/>
    <m/>
    <m/>
    <m/>
    <m/>
    <m/>
    <m/>
  </r>
  <r>
    <x v="0"/>
    <s v="MOJ0000"/>
    <n v="44"/>
    <s v="n"/>
    <n v="101215"/>
    <s v="Lauraceae"/>
    <x v="16"/>
    <s v="sp10"/>
    <x v="28"/>
    <s v="Laurel rhamnus"/>
    <d v="2015-04-26T00:00:00"/>
    <n v="193"/>
    <x v="0"/>
    <n v="146.77958012693344"/>
    <m/>
    <n v="2.9240465E-2"/>
    <m/>
    <m/>
    <m/>
    <m/>
    <m/>
    <m/>
    <m/>
    <m/>
    <m/>
    <m/>
    <m/>
  </r>
  <r>
    <x v="3"/>
    <s v="MIR8020"/>
    <n v="44"/>
    <s v="n"/>
    <n v="103535"/>
    <s v="Melastomataceae"/>
    <x v="10"/>
    <s v="sp2"/>
    <x v="12"/>
    <s v="Melastoma lisa"/>
    <s v="jun/26/2015"/>
    <n v="88"/>
    <x v="3"/>
    <n v="173.37175060815613"/>
    <m/>
    <n v="6.07904E-3"/>
    <m/>
    <m/>
    <m/>
    <m/>
    <m/>
    <m/>
    <m/>
    <m/>
    <m/>
    <m/>
    <m/>
  </r>
  <r>
    <x v="3"/>
    <s v="MIR2080"/>
    <n v="21"/>
    <s v="n"/>
    <n v="103090"/>
    <s v="Styracaceae"/>
    <x v="4"/>
    <m/>
    <x v="5"/>
    <s v="Styrax"/>
    <s v="jun/21/2015"/>
    <n v="314"/>
    <x v="2"/>
    <n v="108.48698153736777"/>
    <m/>
    <n v="7.7397859999999999E-2"/>
    <m/>
    <m/>
    <m/>
    <m/>
    <m/>
    <m/>
    <m/>
    <m/>
    <m/>
    <m/>
    <m/>
  </r>
  <r>
    <x v="1"/>
    <s v="ALM8000"/>
    <n v="32"/>
    <s v="n"/>
    <n v="100869"/>
    <s v="Lauraceae"/>
    <x v="16"/>
    <s v="sp5"/>
    <x v="20"/>
    <s v="Laurel banano"/>
    <d v="2015-04-20T00:00:00"/>
    <n v="536"/>
    <x v="1"/>
    <n v="149.99355471398212"/>
    <m/>
    <n v="0.22552736000000001"/>
    <s v="M"/>
    <m/>
    <n v="272"/>
    <m/>
    <m/>
    <m/>
    <m/>
    <m/>
    <m/>
    <m/>
    <m/>
  </r>
  <r>
    <x v="3"/>
    <s v="MIR8020"/>
    <n v="44"/>
    <s v="n"/>
    <n v="103538"/>
    <s v="Melastomataceae"/>
    <x v="10"/>
    <s v="sp2"/>
    <x v="12"/>
    <s v="Melastoma lisa"/>
    <s v="jun/26/2015"/>
    <n v="90"/>
    <x v="3"/>
    <n v="155.93448199417884"/>
    <m/>
    <n v="6.3584999999999996E-3"/>
    <m/>
    <m/>
    <m/>
    <m/>
    <m/>
    <m/>
    <m/>
    <m/>
    <m/>
    <m/>
    <m/>
  </r>
  <r>
    <x v="3"/>
    <s v="MIR8020"/>
    <n v="44"/>
    <s v="n"/>
    <n v="103539"/>
    <s v="Piperaceae"/>
    <x v="37"/>
    <m/>
    <x v="53"/>
    <s v="Piper"/>
    <s v="jun/26/2015"/>
    <n v="52"/>
    <x v="3"/>
    <n v="189.93955501328855"/>
    <m/>
    <n v="2.1226399999999999E-3"/>
    <m/>
    <m/>
    <m/>
    <m/>
    <m/>
    <m/>
    <m/>
    <m/>
    <m/>
    <m/>
    <m/>
  </r>
  <r>
    <x v="0"/>
    <s v="MOJ2080"/>
    <n v="31"/>
    <s v="n"/>
    <n v="101845"/>
    <s v="Staphyleaceae"/>
    <x v="49"/>
    <s v="sp1"/>
    <x v="73"/>
    <s v="mini turpinia"/>
    <d v="2015-05-10T00:00:00"/>
    <n v="100"/>
    <x v="0"/>
    <n v="146.77086458891301"/>
    <m/>
    <n v="7.8499999999999993E-3"/>
    <s v="M"/>
    <m/>
    <n v="95"/>
    <m/>
    <m/>
    <m/>
    <m/>
    <m/>
    <m/>
    <m/>
    <m/>
  </r>
  <r>
    <x v="3"/>
    <s v="MIR8020"/>
    <n v="43"/>
    <s v="n"/>
    <n v="103541"/>
    <s v="Araliaceae"/>
    <x v="22"/>
    <s v="sp3"/>
    <x v="49"/>
    <s v="Dendropanax mirador"/>
    <s v="jun/26/2015"/>
    <n v="64"/>
    <x v="3"/>
    <n v="160.18136197200909"/>
    <m/>
    <n v="3.21536E-3"/>
    <m/>
    <m/>
    <m/>
    <m/>
    <m/>
    <m/>
    <m/>
    <m/>
    <m/>
    <m/>
    <m/>
  </r>
  <r>
    <x v="3"/>
    <s v="MIR8020"/>
    <n v="43"/>
    <s v="n"/>
    <n v="103542"/>
    <s v="Malvaceae"/>
    <x v="36"/>
    <m/>
    <x v="52"/>
    <s v="Malvaviscus"/>
    <s v="jun/26/2015"/>
    <n v="63"/>
    <x v="3"/>
    <n v="146.34533677523837"/>
    <m/>
    <n v="3.1156650000000001E-3"/>
    <s v="M"/>
    <m/>
    <n v="60"/>
    <m/>
    <m/>
    <m/>
    <m/>
    <m/>
    <m/>
    <m/>
    <m/>
  </r>
  <r>
    <x v="3"/>
    <s v="MIR8020"/>
    <n v="43"/>
    <s v="n"/>
    <n v="103543"/>
    <s v="Malvaceae"/>
    <x v="36"/>
    <m/>
    <x v="52"/>
    <s v="Malvaviscus"/>
    <s v="jun/26/2015"/>
    <n v="55"/>
    <x v="3"/>
    <n v="172.83894106574635"/>
    <m/>
    <n v="2.374625E-3"/>
    <s v="L"/>
    <m/>
    <m/>
    <m/>
    <m/>
    <m/>
    <m/>
    <m/>
    <m/>
    <m/>
    <m/>
  </r>
  <r>
    <x v="3"/>
    <s v="MIR8020"/>
    <n v="42"/>
    <s v="n"/>
    <n v="103544"/>
    <s v="Rubiaceae"/>
    <x v="41"/>
    <s v="sp1"/>
    <x v="88"/>
    <s v="Psychotria amarilla"/>
    <s v="jun/26/2015"/>
    <n v="53"/>
    <x v="3"/>
    <n v="140.29798642489249"/>
    <m/>
    <n v="2.205065E-3"/>
    <m/>
    <m/>
    <m/>
    <m/>
    <m/>
    <m/>
    <m/>
    <m/>
    <m/>
    <m/>
    <m/>
  </r>
  <r>
    <x v="3"/>
    <s v="MIR8020"/>
    <n v="42"/>
    <s v="n"/>
    <n v="103545"/>
    <s v="Lauraceae"/>
    <x v="16"/>
    <s v="sp4"/>
    <x v="26"/>
    <s v="Laurel ancho"/>
    <s v="jun/26/2015"/>
    <n v="74"/>
    <x v="3"/>
    <n v="172.41826508933605"/>
    <m/>
    <n v="4.2986600000000002E-3"/>
    <m/>
    <m/>
    <m/>
    <m/>
    <m/>
    <m/>
    <m/>
    <m/>
    <m/>
    <m/>
    <m/>
  </r>
  <r>
    <x v="3"/>
    <s v="MIR8080"/>
    <n v="14"/>
    <s v="n"/>
    <n v="103641"/>
    <s v="Meliaceae"/>
    <x v="46"/>
    <m/>
    <x v="68"/>
    <s v="Guarea"/>
    <s v="jun/26/2015"/>
    <n v="248"/>
    <x v="0"/>
    <n v="146.61969740119736"/>
    <m/>
    <n v="4.828064E-2"/>
    <m/>
    <m/>
    <m/>
    <m/>
    <m/>
    <m/>
    <m/>
    <m/>
    <m/>
    <m/>
    <m/>
  </r>
  <r>
    <x v="3"/>
    <s v="MIR8020"/>
    <n v="41"/>
    <s v="n"/>
    <n v="103547"/>
    <s v="Rubiaceae"/>
    <x v="20"/>
    <m/>
    <x v="24"/>
    <s v="cf Rondeletia"/>
    <s v="jun/26/2015"/>
    <n v="78"/>
    <x v="3"/>
    <n v="114.79854277006871"/>
    <m/>
    <n v="4.7759400000000002E-3"/>
    <m/>
    <m/>
    <m/>
    <m/>
    <m/>
    <m/>
    <m/>
    <m/>
    <m/>
    <m/>
    <m/>
  </r>
  <r>
    <x v="3"/>
    <s v="MIR8020"/>
    <n v="41"/>
    <s v="n"/>
    <n v="103548"/>
    <s v="Rubiaceae"/>
    <x v="20"/>
    <m/>
    <x v="24"/>
    <s v="cf Rondeletia"/>
    <s v="jun/26/2015"/>
    <n v="58"/>
    <x v="3"/>
    <n v="172.26646418429038"/>
    <m/>
    <n v="2.6407400000000004E-3"/>
    <m/>
    <m/>
    <m/>
    <m/>
    <m/>
    <m/>
    <m/>
    <m/>
    <m/>
    <m/>
    <m/>
  </r>
  <r>
    <x v="3"/>
    <s v="MIR8020"/>
    <n v="41"/>
    <s v="n"/>
    <n v="103549"/>
    <s v="Lauraceae"/>
    <x v="16"/>
    <s v="sp4"/>
    <x v="26"/>
    <s v="Laurel ancho"/>
    <s v="jun/26/2015"/>
    <n v="66"/>
    <x v="3"/>
    <n v="133.33463770576938"/>
    <m/>
    <n v="3.41946E-3"/>
    <m/>
    <m/>
    <m/>
    <m/>
    <m/>
    <m/>
    <m/>
    <m/>
    <m/>
    <m/>
    <m/>
  </r>
  <r>
    <x v="0"/>
    <s v="MOJ0000"/>
    <n v="31"/>
    <s v="n"/>
    <n v="101201"/>
    <s v="Pentaphylacaceae"/>
    <x v="7"/>
    <s v="vertheoidaes"/>
    <x v="9"/>
    <s v="Alterno aserrado"/>
    <d v="2015-04-26T00:00:00"/>
    <n v="133"/>
    <x v="0"/>
    <n v="146.53314699726698"/>
    <m/>
    <n v="1.3885864999999999E-2"/>
    <s v="M"/>
    <m/>
    <n v="87"/>
    <n v="68"/>
    <m/>
    <m/>
    <m/>
    <m/>
    <m/>
    <m/>
    <m/>
  </r>
  <r>
    <x v="2"/>
    <s v="COP0000"/>
    <n v="21"/>
    <s v="n"/>
    <n v="54026"/>
    <s v="Cunoniaceae"/>
    <x v="1"/>
    <m/>
    <x v="1"/>
    <s v="Weinmannia"/>
    <d v="2015-03-21T00:00:00"/>
    <n v="111"/>
    <x v="0"/>
    <n v="146.52313229353604"/>
    <m/>
    <n v="9.671985000000001E-3"/>
    <s v="M"/>
    <m/>
    <n v="109"/>
    <n v="80"/>
    <m/>
    <m/>
    <m/>
    <m/>
    <m/>
    <m/>
    <m/>
  </r>
  <r>
    <x v="1"/>
    <s v="ALM6000"/>
    <n v="22"/>
    <s v="n"/>
    <n v="100654"/>
    <s v="Primulaceae"/>
    <x v="2"/>
    <s v="sp5"/>
    <x v="2"/>
    <s v="Ardisia normal"/>
    <d v="2015-04-18T00:00:00"/>
    <n v="107"/>
    <x v="0"/>
    <n v="146.43001357854436"/>
    <m/>
    <n v="8.987465E-3"/>
    <m/>
    <m/>
    <m/>
    <m/>
    <m/>
    <m/>
    <m/>
    <m/>
    <m/>
    <m/>
    <m/>
  </r>
  <r>
    <x v="1"/>
    <s v="ALM8040"/>
    <n v="24"/>
    <s v="n"/>
    <n v="100995"/>
    <s v="Fagaceae"/>
    <x v="3"/>
    <s v="sp1"/>
    <x v="4"/>
    <s v="Quercus"/>
    <d v="2015-04-21T00:00:00"/>
    <n v="125"/>
    <x v="0"/>
    <n v="146.27590862452149"/>
    <m/>
    <n v="1.2265625E-2"/>
    <m/>
    <m/>
    <m/>
    <m/>
    <m/>
    <m/>
    <m/>
    <m/>
    <m/>
    <m/>
    <m/>
  </r>
  <r>
    <x v="1"/>
    <s v="ALM0020"/>
    <n v="44"/>
    <s v="n"/>
    <n v="100035"/>
    <s v="Fagaceae"/>
    <x v="3"/>
    <s v="sp1"/>
    <x v="4"/>
    <s v="Quercus"/>
    <d v="2015-04-14T00:00:00"/>
    <n v="131"/>
    <x v="0"/>
    <n v="146.11996905301453"/>
    <m/>
    <n v="1.3471385000000001E-2"/>
    <m/>
    <m/>
    <m/>
    <m/>
    <m/>
    <m/>
    <m/>
    <m/>
    <m/>
    <m/>
    <m/>
  </r>
  <r>
    <x v="3"/>
    <s v="MIR0060"/>
    <n v="33"/>
    <s v="n"/>
    <n v="102822"/>
    <s v="Meliaceae"/>
    <x v="55"/>
    <m/>
    <x v="92"/>
    <s v="Cedrella"/>
    <s v="jun/20/2015"/>
    <n v="810"/>
    <x v="1"/>
    <n v="149.89618625460884"/>
    <n v="410"/>
    <n v="0.51503849999999995"/>
    <s v="B"/>
    <m/>
    <m/>
    <m/>
    <m/>
    <m/>
    <m/>
    <m/>
    <m/>
    <m/>
    <s v="Measured at 410"/>
  </r>
  <r>
    <x v="3"/>
    <s v="MIR2000"/>
    <n v="24"/>
    <s v="n"/>
    <n v="102885"/>
    <s v="Cornaceae"/>
    <x v="5"/>
    <s v="disciflora"/>
    <x v="7"/>
    <s v="Cornus"/>
    <s v="jun/21/2015"/>
    <n v="306"/>
    <x v="2"/>
    <n v="107.79067030000918"/>
    <m/>
    <n v="7.3504260000000016E-2"/>
    <m/>
    <m/>
    <m/>
    <m/>
    <m/>
    <m/>
    <m/>
    <m/>
    <m/>
    <m/>
    <m/>
  </r>
  <r>
    <x v="3"/>
    <s v="MIR8040"/>
    <n v="12"/>
    <s v="n"/>
    <n v="103557"/>
    <s v="Malvaceae"/>
    <x v="36"/>
    <m/>
    <x v="52"/>
    <s v="Malvaviscus"/>
    <s v="jun/26/2015"/>
    <n v="66"/>
    <x v="3"/>
    <n v="137.03450559598679"/>
    <m/>
    <n v="3.41946E-3"/>
    <m/>
    <m/>
    <m/>
    <m/>
    <m/>
    <m/>
    <m/>
    <m/>
    <m/>
    <m/>
    <m/>
  </r>
  <r>
    <x v="3"/>
    <s v="MIR8040"/>
    <n v="12"/>
    <s v="n"/>
    <n v="103558"/>
    <s v="Malvaceae"/>
    <x v="36"/>
    <m/>
    <x v="52"/>
    <s v="Malvaviscus"/>
    <s v="jun/26/2015"/>
    <n v="58"/>
    <x v="3"/>
    <n v="154.37988630051177"/>
    <m/>
    <n v="2.6407400000000004E-3"/>
    <m/>
    <m/>
    <m/>
    <m/>
    <m/>
    <m/>
    <m/>
    <m/>
    <m/>
    <m/>
    <m/>
  </r>
  <r>
    <x v="2"/>
    <s v="COP4040"/>
    <n v="41"/>
    <s v="n"/>
    <n v="54453"/>
    <s v="Sabiaceae"/>
    <x v="29"/>
    <m/>
    <x v="37"/>
    <s v="Meliosma quercus"/>
    <d v="2015-03-24T00:00:00"/>
    <n v="105"/>
    <x v="0"/>
    <n v="146.07380388595774"/>
    <m/>
    <n v="8.6546250000000009E-3"/>
    <s v="M"/>
    <m/>
    <n v="52"/>
    <m/>
    <m/>
    <m/>
    <m/>
    <s v="Esteril"/>
    <s v="Y"/>
    <m/>
    <s v="No olor, no latex, la corteza oxida rojo; colecta estéril"/>
  </r>
  <r>
    <x v="3"/>
    <s v="MIR8040"/>
    <n v="13"/>
    <s v="n"/>
    <n v="103560"/>
    <s v="Rubiaceae"/>
    <x v="41"/>
    <s v="sp1"/>
    <x v="88"/>
    <s v="Psychotria amarilla"/>
    <s v="jun/26/2015"/>
    <n v="57"/>
    <x v="3"/>
    <n v="132.10215368790477"/>
    <m/>
    <n v="2.550465E-3"/>
    <m/>
    <m/>
    <m/>
    <m/>
    <m/>
    <m/>
    <m/>
    <m/>
    <m/>
    <m/>
    <m/>
  </r>
  <r>
    <x v="1"/>
    <s v="ALM8080"/>
    <n v="41"/>
    <s v="n"/>
    <n v="101149"/>
    <s v="Fagaceae"/>
    <x v="3"/>
    <s v="sp1"/>
    <x v="4"/>
    <s v="Quercus"/>
    <d v="2015-04-21T00:00:00"/>
    <n v="127"/>
    <x v="0"/>
    <n v="146.06751039350365"/>
    <m/>
    <n v="1.2661265000000001E-2"/>
    <m/>
    <m/>
    <m/>
    <m/>
    <m/>
    <m/>
    <m/>
    <m/>
    <m/>
    <m/>
    <m/>
  </r>
  <r>
    <x v="3"/>
    <s v="MIR8020"/>
    <n v="44"/>
    <s v="n"/>
    <n v="103536"/>
    <s v="Lauraceae"/>
    <x v="16"/>
    <s v="sp4"/>
    <x v="26"/>
    <s v="Laurel ancho"/>
    <s v="jun/26/2015"/>
    <n v="337"/>
    <x v="2"/>
    <n v="107.51081100809334"/>
    <m/>
    <n v="8.9151665000000005E-2"/>
    <m/>
    <m/>
    <m/>
    <m/>
    <m/>
    <m/>
    <m/>
    <m/>
    <m/>
    <m/>
    <m/>
  </r>
  <r>
    <x v="3"/>
    <s v="MIR8040"/>
    <n v="13"/>
    <s v="n"/>
    <n v="103563"/>
    <s v="Rubiaceae"/>
    <x v="8"/>
    <s v="sp1"/>
    <x v="10"/>
    <s v="Alzatea peluda"/>
    <s v="jun/26/2015"/>
    <n v="54"/>
    <x v="3"/>
    <n v="122.0091273713802"/>
    <m/>
    <n v="2.2890599999999999E-3"/>
    <m/>
    <m/>
    <m/>
    <m/>
    <m/>
    <m/>
    <m/>
    <m/>
    <m/>
    <m/>
    <m/>
  </r>
  <r>
    <x v="3"/>
    <s v="MIR8040"/>
    <n v="14"/>
    <s v="n"/>
    <n v="103564"/>
    <s v="Araliaceae"/>
    <x v="9"/>
    <s v="sp2"/>
    <x v="43"/>
    <s v="schefflera glabra"/>
    <s v="jun/26/2015"/>
    <n v="59"/>
    <x v="3"/>
    <n v="123.7729303379661"/>
    <m/>
    <n v="2.732585E-3"/>
    <s v="L"/>
    <m/>
    <m/>
    <m/>
    <m/>
    <m/>
    <m/>
    <m/>
    <m/>
    <m/>
    <m/>
  </r>
  <r>
    <x v="3"/>
    <s v="MIR8040"/>
    <n v="24"/>
    <s v="n"/>
    <n v="103565"/>
    <s v="Malvaceae"/>
    <x v="36"/>
    <m/>
    <x v="52"/>
    <s v="Malvaviscus"/>
    <s v="jun/26/2015"/>
    <n v="90"/>
    <x v="3"/>
    <n v="159.00113766563402"/>
    <m/>
    <n v="6.3584999999999996E-3"/>
    <m/>
    <m/>
    <m/>
    <m/>
    <m/>
    <m/>
    <m/>
    <m/>
    <m/>
    <m/>
    <m/>
  </r>
  <r>
    <x v="3"/>
    <s v="MIR8040"/>
    <n v="23"/>
    <s v="n"/>
    <n v="103566"/>
    <s v="Rubiaceae"/>
    <x v="8"/>
    <s v="sp2"/>
    <x v="111"/>
    <s v="Alzatea larga"/>
    <s v="jun/26/2015"/>
    <n v="50"/>
    <x v="3"/>
    <n v="109.62960731474381"/>
    <m/>
    <n v="1.9624999999999998E-3"/>
    <m/>
    <m/>
    <m/>
    <m/>
    <m/>
    <m/>
    <m/>
    <m/>
    <m/>
    <m/>
    <m/>
  </r>
  <r>
    <x v="2"/>
    <s v="COP4020"/>
    <n v="33"/>
    <s v="n"/>
    <n v="54422"/>
    <s v="Fagaceae"/>
    <x v="3"/>
    <s v="sp1"/>
    <x v="4"/>
    <s v="Quercus"/>
    <d v="2015-03-23T00:00:00"/>
    <n v="112"/>
    <x v="0"/>
    <n v="145.99599005089934"/>
    <m/>
    <n v="9.8470400000000013E-3"/>
    <m/>
    <m/>
    <m/>
    <m/>
    <m/>
    <m/>
    <m/>
    <m/>
    <m/>
    <m/>
    <m/>
  </r>
  <r>
    <x v="3"/>
    <s v="MIR8040"/>
    <n v="23"/>
    <s v="n"/>
    <n v="103568"/>
    <s v="Pentaphylacaceae"/>
    <x v="7"/>
    <s v="vertheoidaes"/>
    <x v="9"/>
    <s v="Alterno aserrado"/>
    <s v="jun/26/2015"/>
    <n v="78"/>
    <x v="3"/>
    <n v="120.27533324100655"/>
    <m/>
    <n v="4.7759400000000002E-3"/>
    <s v="M"/>
    <m/>
    <n v="74"/>
    <m/>
    <m/>
    <m/>
    <m/>
    <m/>
    <m/>
    <m/>
    <m/>
  </r>
  <r>
    <x v="3"/>
    <s v="MIR6020"/>
    <n v="33"/>
    <s v="n"/>
    <n v="103344"/>
    <s v="Fabaceae"/>
    <x v="19"/>
    <m/>
    <x v="23"/>
    <s v="Erythrina"/>
    <s v="jun/23/2015"/>
    <n v="421"/>
    <x v="2"/>
    <n v="107.13162462007219"/>
    <m/>
    <n v="0.13913418499999999"/>
    <m/>
    <m/>
    <m/>
    <m/>
    <m/>
    <m/>
    <m/>
    <m/>
    <m/>
    <m/>
    <m/>
  </r>
  <r>
    <x v="2"/>
    <s v="COP6020"/>
    <n v="11"/>
    <s v="n"/>
    <n v="54535"/>
    <s v="Fagaceae"/>
    <x v="3"/>
    <s v="sp1"/>
    <x v="4"/>
    <s v="Quercus"/>
    <d v="2015-03-25T00:00:00"/>
    <n v="670"/>
    <x v="1"/>
    <n v="149.79577897776221"/>
    <n v="200"/>
    <n v="0.35238649999999999"/>
    <s v="A"/>
    <m/>
    <m/>
    <m/>
    <m/>
    <m/>
    <m/>
    <m/>
    <m/>
    <m/>
    <s v="Measure at, 200"/>
  </r>
  <r>
    <x v="3"/>
    <s v="MIR8040"/>
    <n v="23"/>
    <s v="n"/>
    <n v="103571"/>
    <s v="Pentaphylacaceae"/>
    <x v="7"/>
    <s v="vertheoidaes"/>
    <x v="9"/>
    <s v="Alterno aserrado"/>
    <s v="jun/26/2015"/>
    <n v="65"/>
    <x v="3"/>
    <n v="171.65478678388729"/>
    <m/>
    <n v="3.3166250000000001E-3"/>
    <m/>
    <m/>
    <m/>
    <m/>
    <m/>
    <m/>
    <m/>
    <m/>
    <m/>
    <m/>
    <m/>
  </r>
  <r>
    <x v="3"/>
    <s v="MIR8040"/>
    <n v="22"/>
    <s v="n"/>
    <n v="103572"/>
    <s v="Malvaceae"/>
    <x v="36"/>
    <m/>
    <x v="52"/>
    <s v="Malvaviscus"/>
    <s v="jun/26/2015"/>
    <n v="72"/>
    <x v="3"/>
    <n v="122.80597869635903"/>
    <m/>
    <n v="4.0694399999999997E-3"/>
    <s v="M"/>
    <m/>
    <n v="63"/>
    <m/>
    <m/>
    <m/>
    <m/>
    <m/>
    <m/>
    <m/>
    <m/>
  </r>
  <r>
    <x v="1"/>
    <s v="ALM8020"/>
    <n v="12"/>
    <s v="n"/>
    <n v="100912"/>
    <s v="Primulaceae"/>
    <x v="2"/>
    <s v="sp5"/>
    <x v="2"/>
    <s v="Ardisia normal"/>
    <d v="2015-04-20T00:00:00"/>
    <n v="102"/>
    <x v="0"/>
    <n v="145.98949734292751"/>
    <m/>
    <n v="8.1671399999999998E-3"/>
    <m/>
    <m/>
    <m/>
    <m/>
    <m/>
    <m/>
    <m/>
    <m/>
    <m/>
    <m/>
    <m/>
  </r>
  <r>
    <x v="0"/>
    <s v="MOJ8020"/>
    <n v="21"/>
    <s v="n"/>
    <n v="102515"/>
    <s v="Fagaceae"/>
    <x v="3"/>
    <s v="sp2"/>
    <x v="6"/>
    <s v="Quercus lanceolado"/>
    <d v="2015-05-15T00:00:00"/>
    <n v="785"/>
    <x v="1"/>
    <n v="149.67944081301067"/>
    <m/>
    <n v="0.48373662499999998"/>
    <m/>
    <m/>
    <m/>
    <m/>
    <m/>
    <m/>
    <m/>
    <m/>
    <m/>
    <m/>
    <m/>
  </r>
  <r>
    <x v="3"/>
    <s v="MIR8040"/>
    <n v="21"/>
    <s v="n"/>
    <n v="103575"/>
    <s v="Sapindaceae"/>
    <x v="52"/>
    <s v="rosea"/>
    <x v="82"/>
    <s v="Billia rosea"/>
    <s v="jun/26/2015"/>
    <n v="60"/>
    <x v="3"/>
    <n v="103.34967931686589"/>
    <m/>
    <n v="2.826E-3"/>
    <m/>
    <m/>
    <m/>
    <m/>
    <m/>
    <m/>
    <m/>
    <m/>
    <m/>
    <m/>
    <m/>
  </r>
  <r>
    <x v="3"/>
    <s v="MIR6060"/>
    <n v="13"/>
    <s v="n"/>
    <n v="103402"/>
    <s v="Styracaceae"/>
    <x v="4"/>
    <m/>
    <x v="5"/>
    <s v="Styrax"/>
    <s v="jun/23/2015"/>
    <n v="192"/>
    <x v="0"/>
    <n v="145.87639674205721"/>
    <m/>
    <n v="2.893824E-2"/>
    <m/>
    <m/>
    <m/>
    <m/>
    <m/>
    <m/>
    <m/>
    <m/>
    <m/>
    <m/>
    <m/>
  </r>
  <r>
    <x v="3"/>
    <s v="MIR8040"/>
    <n v="21"/>
    <s v="n"/>
    <n v="103577"/>
    <s v="Malvaceae"/>
    <x v="36"/>
    <m/>
    <x v="52"/>
    <s v="Malvaviscus"/>
    <s v="jun/26/2015"/>
    <n v="62"/>
    <x v="3"/>
    <n v="129.0839709045006"/>
    <m/>
    <n v="3.01754E-3"/>
    <m/>
    <m/>
    <m/>
    <m/>
    <m/>
    <m/>
    <m/>
    <m/>
    <m/>
    <m/>
    <m/>
  </r>
  <r>
    <x v="3"/>
    <s v="MIR2040"/>
    <n v="21"/>
    <s v="n"/>
    <n v="102985"/>
    <s v="Magnoliaceae"/>
    <x v="12"/>
    <m/>
    <x v="14"/>
    <s v="Magnolia"/>
    <s v="jun/21/2015"/>
    <n v="394"/>
    <x v="2"/>
    <n v="106.97104463915355"/>
    <m/>
    <n v="0.12186026000000001"/>
    <m/>
    <m/>
    <m/>
    <m/>
    <m/>
    <m/>
    <m/>
    <m/>
    <m/>
    <m/>
    <m/>
  </r>
  <r>
    <x v="3"/>
    <s v="MIR8040"/>
    <n v="32"/>
    <s v="n"/>
    <n v="103579"/>
    <s v="Rubiaceae"/>
    <x v="8"/>
    <s v="sp2"/>
    <x v="111"/>
    <s v="Alzatea larga"/>
    <s v="jun/26/2015"/>
    <n v="67"/>
    <x v="3"/>
    <n v="188.65155802878621"/>
    <m/>
    <n v="3.5238650000000002E-3"/>
    <m/>
    <m/>
    <m/>
    <m/>
    <m/>
    <m/>
    <m/>
    <m/>
    <m/>
    <m/>
    <m/>
  </r>
  <r>
    <x v="2"/>
    <s v="COP0000"/>
    <n v="23"/>
    <s v="n"/>
    <n v="54021"/>
    <s v="Adoxaceae"/>
    <x v="0"/>
    <m/>
    <x v="0"/>
    <s v="Viburnum"/>
    <d v="2015-03-21T00:00:00"/>
    <n v="101"/>
    <x v="0"/>
    <n v="145.86615998125609"/>
    <m/>
    <n v="8.0077849999999999E-3"/>
    <m/>
    <m/>
    <m/>
    <m/>
    <m/>
    <m/>
    <m/>
    <m/>
    <m/>
    <m/>
    <m/>
  </r>
  <r>
    <x v="3"/>
    <s v="MIR8040"/>
    <n v="32"/>
    <s v="n"/>
    <n v="103581"/>
    <s v="Rubiaceae"/>
    <x v="41"/>
    <s v="sp1"/>
    <x v="88"/>
    <s v="Psychotria amarilla"/>
    <s v="jun/26/2015"/>
    <n v="76"/>
    <x v="3"/>
    <n v="134.81654861605159"/>
    <m/>
    <n v="4.5341599999999998E-3"/>
    <m/>
    <m/>
    <m/>
    <m/>
    <m/>
    <m/>
    <m/>
    <m/>
    <m/>
    <m/>
    <m/>
  </r>
  <r>
    <x v="3"/>
    <s v="MIR6020"/>
    <n v="33"/>
    <s v="n"/>
    <n v="103345"/>
    <s v="Sapindaceae"/>
    <x v="52"/>
    <s v="rosea"/>
    <x v="82"/>
    <s v="Billia rosea"/>
    <s v="jun/23/2015"/>
    <n v="100"/>
    <x v="0"/>
    <n v="145.81185244498761"/>
    <m/>
    <n v="7.8499999999999993E-3"/>
    <m/>
    <m/>
    <m/>
    <m/>
    <m/>
    <m/>
    <m/>
    <m/>
    <m/>
    <m/>
    <m/>
  </r>
  <r>
    <x v="0"/>
    <s v="MOJ4040"/>
    <n v="13"/>
    <s v="n"/>
    <n v="102006"/>
    <s v="Cunoniaceae"/>
    <x v="1"/>
    <m/>
    <x v="1"/>
    <s v="Weinmannia"/>
    <d v="2015-05-11T00:00:00"/>
    <n v="158"/>
    <x v="0"/>
    <n v="145.46233990574339"/>
    <m/>
    <n v="1.9596740000000001E-2"/>
    <m/>
    <m/>
    <m/>
    <m/>
    <m/>
    <m/>
    <m/>
    <m/>
    <m/>
    <m/>
    <m/>
  </r>
  <r>
    <x v="3"/>
    <s v="MIR8040"/>
    <n v="44"/>
    <s v="n"/>
    <n v="103584"/>
    <s v="Primulaceae"/>
    <x v="2"/>
    <s v="sp4"/>
    <x v="31"/>
    <s v="Ardisia mirador"/>
    <s v="jun/26/2015"/>
    <n v="61"/>
    <x v="3"/>
    <n v="144.66429341036107"/>
    <m/>
    <n v="2.9209850000000001E-3"/>
    <m/>
    <m/>
    <m/>
    <m/>
    <m/>
    <m/>
    <m/>
    <m/>
    <m/>
    <m/>
    <m/>
  </r>
  <r>
    <x v="0"/>
    <s v="MOJ4020"/>
    <n v="13"/>
    <s v="n"/>
    <n v="101930"/>
    <s v="Fagaceae"/>
    <x v="3"/>
    <s v="sp2"/>
    <x v="6"/>
    <s v="Quercus lanceolado"/>
    <d v="2015-05-10T00:00:00"/>
    <n v="298"/>
    <x v="0"/>
    <n v="145.34915431310012"/>
    <m/>
    <n v="6.9711140000000005E-2"/>
    <m/>
    <m/>
    <m/>
    <m/>
    <m/>
    <m/>
    <m/>
    <m/>
    <m/>
    <m/>
    <m/>
  </r>
  <r>
    <x v="3"/>
    <s v="MIR8040"/>
    <n v="43"/>
    <s v="n"/>
    <n v="103586"/>
    <s v="Araliaceae"/>
    <x v="22"/>
    <s v="sp3"/>
    <x v="49"/>
    <s v="Dendropanax mirador"/>
    <s v="jun/26/2015"/>
    <n v="52"/>
    <x v="3"/>
    <n v="130.07128643815082"/>
    <m/>
    <n v="2.1226399999999999E-3"/>
    <m/>
    <m/>
    <m/>
    <m/>
    <m/>
    <m/>
    <m/>
    <m/>
    <m/>
    <m/>
    <m/>
  </r>
  <r>
    <x v="0"/>
    <s v="MOJ0000"/>
    <n v="11"/>
    <s v="n"/>
    <n v="101157"/>
    <s v="Cunoniaceae"/>
    <x v="1"/>
    <m/>
    <x v="1"/>
    <s v="Weinmannia"/>
    <d v="2015-04-26T00:00:00"/>
    <n v="158"/>
    <x v="0"/>
    <n v="145.28017036450726"/>
    <m/>
    <n v="1.9596740000000001E-2"/>
    <m/>
    <m/>
    <m/>
    <m/>
    <m/>
    <m/>
    <m/>
    <m/>
    <m/>
    <m/>
    <m/>
  </r>
  <r>
    <x v="3"/>
    <s v="MIR8040"/>
    <n v="42"/>
    <s v="n"/>
    <n v="103588"/>
    <s v="Araliaceae"/>
    <x v="22"/>
    <s v="sp3"/>
    <x v="49"/>
    <s v="Dendropanax mirador"/>
    <s v="jun/26/2015"/>
    <n v="58"/>
    <x v="3"/>
    <n v="114.84797950747047"/>
    <m/>
    <n v="2.6407400000000004E-3"/>
    <s v="M"/>
    <m/>
    <n v="52"/>
    <m/>
    <m/>
    <m/>
    <m/>
    <m/>
    <m/>
    <m/>
    <m/>
  </r>
  <r>
    <x v="0"/>
    <s v="MOJ2040"/>
    <n v="31"/>
    <s v="n"/>
    <n v="101685"/>
    <s v="Adoxaceae"/>
    <x v="0"/>
    <m/>
    <x v="0"/>
    <s v="Viburnum"/>
    <d v="2015-05-09T00:00:00"/>
    <n v="166"/>
    <x v="0"/>
    <n v="145.25016262447392"/>
    <m/>
    <n v="2.1631459999999998E-2"/>
    <m/>
    <m/>
    <m/>
    <m/>
    <m/>
    <m/>
    <m/>
    <m/>
    <m/>
    <m/>
    <m/>
  </r>
  <r>
    <x v="3"/>
    <s v="MIR8040"/>
    <n v="41"/>
    <s v="n"/>
    <n v="103590"/>
    <s v="Araliaceae"/>
    <x v="22"/>
    <s v="sp3"/>
    <x v="49"/>
    <s v="Dendropanax mirador"/>
    <s v="jun/26/2015"/>
    <n v="98"/>
    <x v="3"/>
    <n v="138.00210313269031"/>
    <m/>
    <n v="7.5391400000000006E-3"/>
    <m/>
    <m/>
    <m/>
    <m/>
    <m/>
    <m/>
    <m/>
    <m/>
    <m/>
    <m/>
    <m/>
  </r>
  <r>
    <x v="3"/>
    <s v="MIR8060"/>
    <n v="11"/>
    <s v="n"/>
    <n v="103591"/>
    <s v="Rubiaceae"/>
    <x v="41"/>
    <s v="sp1"/>
    <x v="88"/>
    <s v="Psychotria amarilla"/>
    <s v="jun/26/2015"/>
    <n v="72"/>
    <x v="3"/>
    <n v="131.13710292199227"/>
    <m/>
    <n v="4.0694399999999997E-3"/>
    <m/>
    <m/>
    <m/>
    <m/>
    <m/>
    <m/>
    <m/>
    <m/>
    <m/>
    <m/>
    <m/>
  </r>
  <r>
    <x v="3"/>
    <s v="MIR8060"/>
    <n v="11"/>
    <s v="n"/>
    <n v="103592"/>
    <s v="Primulaceae"/>
    <x v="2"/>
    <s v="sp4"/>
    <x v="31"/>
    <s v="Ardisia mirador"/>
    <s v="jun/26/2015"/>
    <n v="57"/>
    <x v="3"/>
    <n v="149.02508206133203"/>
    <m/>
    <n v="2.550465E-3"/>
    <m/>
    <m/>
    <m/>
    <m/>
    <m/>
    <m/>
    <m/>
    <m/>
    <m/>
    <m/>
    <m/>
  </r>
  <r>
    <x v="3"/>
    <s v="MIR2040"/>
    <n v="33"/>
    <s v="n"/>
    <n v="102992"/>
    <s v="Fabaceae"/>
    <x v="18"/>
    <s v="sp1"/>
    <x v="22"/>
    <s v="Inga"/>
    <s v="jun/21/2015"/>
    <n v="407"/>
    <x v="2"/>
    <n v="106.48036963955589"/>
    <m/>
    <n v="0.13003446500000002"/>
    <m/>
    <m/>
    <m/>
    <m/>
    <m/>
    <m/>
    <m/>
    <m/>
    <m/>
    <m/>
    <m/>
  </r>
  <r>
    <x v="2"/>
    <s v="COP2060"/>
    <n v="24"/>
    <s v="n"/>
    <n v="54353"/>
    <s v="Rutaceae"/>
    <x v="14"/>
    <s v="cf.melanostictum"/>
    <x v="17"/>
    <s v="Zanthoxylum atorne"/>
    <d v="2015-03-23T00:00:00"/>
    <n v="141"/>
    <x v="0"/>
    <n v="145.2354730366138"/>
    <m/>
    <n v="1.5606585000000001E-2"/>
    <m/>
    <m/>
    <m/>
    <m/>
    <m/>
    <m/>
    <m/>
    <m/>
    <m/>
    <m/>
    <m/>
  </r>
  <r>
    <x v="0"/>
    <s v="MOJ4020"/>
    <n v="22"/>
    <s v="n"/>
    <n v="101953"/>
    <s v="Styracaceae"/>
    <x v="4"/>
    <m/>
    <x v="5"/>
    <s v="Styrax"/>
    <d v="2015-05-10T00:00:00"/>
    <n v="108"/>
    <x v="0"/>
    <n v="145.22274712147725"/>
    <m/>
    <n v="9.1562399999999995E-3"/>
    <m/>
    <m/>
    <m/>
    <m/>
    <m/>
    <m/>
    <m/>
    <m/>
    <m/>
    <m/>
    <m/>
  </r>
  <r>
    <x v="3"/>
    <s v="MIR8060"/>
    <n v="13"/>
    <s v="n"/>
    <n v="103596"/>
    <s v="Rubiaceae"/>
    <x v="8"/>
    <s v="sp2"/>
    <x v="111"/>
    <s v="Alzatea larga"/>
    <s v="jun/26/2015"/>
    <n v="74"/>
    <x v="3"/>
    <n v="177.28767797649115"/>
    <m/>
    <n v="4.2986600000000002E-3"/>
    <s v="Q"/>
    <m/>
    <m/>
    <m/>
    <m/>
    <m/>
    <m/>
    <m/>
    <m/>
    <m/>
    <m/>
  </r>
  <r>
    <x v="3"/>
    <s v="MIR8060"/>
    <n v="13"/>
    <s v="n"/>
    <n v="103597"/>
    <s v="Euphorbiaceae"/>
    <x v="58"/>
    <m/>
    <x v="103"/>
    <s v="Alchornea"/>
    <s v="jun/26/2015"/>
    <n v="84"/>
    <x v="3"/>
    <n v="135.6971227631592"/>
    <m/>
    <n v="5.5389599999999999E-3"/>
    <m/>
    <m/>
    <m/>
    <m/>
    <m/>
    <m/>
    <m/>
    <m/>
    <m/>
    <m/>
    <m/>
  </r>
  <r>
    <x v="0"/>
    <s v="MOJ4000"/>
    <n v="14"/>
    <s v="n"/>
    <n v="101893"/>
    <s v="Rubiaceae"/>
    <x v="8"/>
    <s v="sp1"/>
    <x v="10"/>
    <s v="Alzatea peluda"/>
    <d v="2015-05-10T00:00:00"/>
    <n v="164"/>
    <x v="0"/>
    <n v="145.05801625000692"/>
    <m/>
    <n v="2.1113360000000001E-2"/>
    <s v="M"/>
    <s v="L"/>
    <n v="119"/>
    <n v="84"/>
    <n v="66"/>
    <m/>
    <m/>
    <m/>
    <m/>
    <m/>
    <m/>
  </r>
  <r>
    <x v="2"/>
    <s v="COP0040"/>
    <n v="44"/>
    <s v="n"/>
    <n v="54159"/>
    <s v="Fagaceae"/>
    <x v="3"/>
    <s v="sp1"/>
    <x v="4"/>
    <s v="Quercus"/>
    <d v="2015-03-22T00:00:00"/>
    <n v="175"/>
    <x v="0"/>
    <n v="144.9302072489667"/>
    <m/>
    <n v="2.4040624999999999E-2"/>
    <m/>
    <m/>
    <m/>
    <m/>
    <m/>
    <m/>
    <m/>
    <m/>
    <m/>
    <m/>
    <m/>
  </r>
  <r>
    <x v="1"/>
    <s v="ALM8060"/>
    <n v="33"/>
    <s v="n"/>
    <n v="101092"/>
    <s v="Symplocaceae"/>
    <x v="13"/>
    <s v="sp1"/>
    <x v="15"/>
    <s v="Symplocos"/>
    <d v="2015-04-21T00:00:00"/>
    <n v="196"/>
    <x v="0"/>
    <n v="144.88206592426846"/>
    <m/>
    <n v="3.0156560000000002E-2"/>
    <s v="M"/>
    <m/>
    <n v="140"/>
    <m/>
    <m/>
    <m/>
    <m/>
    <m/>
    <m/>
    <m/>
    <m/>
  </r>
  <r>
    <x v="3"/>
    <s v="MIR8060"/>
    <n v="24"/>
    <s v="n"/>
    <n v="103601"/>
    <s v="Lauraceae"/>
    <x v="16"/>
    <s v="sp4"/>
    <x v="26"/>
    <s v="Laurel ancho"/>
    <s v="jun/26/2015"/>
    <n v="65"/>
    <x v="3"/>
    <n v="165.21332001667099"/>
    <m/>
    <n v="3.3166250000000001E-3"/>
    <m/>
    <m/>
    <m/>
    <m/>
    <m/>
    <m/>
    <m/>
    <m/>
    <m/>
    <m/>
    <m/>
  </r>
  <r>
    <x v="0"/>
    <s v="MOJ2080"/>
    <n v="34"/>
    <s v="n"/>
    <n v="101855"/>
    <s v="Rubiaceae"/>
    <x v="8"/>
    <s v="sp1"/>
    <x v="10"/>
    <s v="Alzatea peluda"/>
    <d v="2015-05-10T00:00:00"/>
    <n v="100"/>
    <x v="0"/>
    <n v="144.77620972870574"/>
    <m/>
    <n v="7.8499999999999993E-3"/>
    <s v="M"/>
    <m/>
    <n v="93"/>
    <m/>
    <m/>
    <m/>
    <m/>
    <m/>
    <m/>
    <m/>
    <m/>
  </r>
  <r>
    <x v="3"/>
    <s v="MIR8060"/>
    <n v="23"/>
    <s v="n"/>
    <n v="103603"/>
    <s v="Meliaceae"/>
    <x v="55"/>
    <m/>
    <x v="92"/>
    <s v="Cedrella"/>
    <s v="jun/26/2015"/>
    <n v="55"/>
    <x v="3"/>
    <n v="197.02454556390887"/>
    <m/>
    <n v="2.374625E-3"/>
    <m/>
    <m/>
    <m/>
    <m/>
    <m/>
    <m/>
    <m/>
    <s v="E"/>
    <m/>
    <m/>
    <m/>
  </r>
  <r>
    <x v="0"/>
    <s v="MOJ6080"/>
    <n v="32"/>
    <s v="n"/>
    <n v="102414"/>
    <s v="Adoxaceae"/>
    <x v="0"/>
    <m/>
    <x v="0"/>
    <s v="Viburnum"/>
    <d v="2015-05-15T00:00:00"/>
    <n v="237"/>
    <x v="0"/>
    <n v="144.66164464582209"/>
    <m/>
    <n v="4.4092665000000003E-2"/>
    <m/>
    <m/>
    <m/>
    <m/>
    <m/>
    <m/>
    <m/>
    <m/>
    <m/>
    <m/>
    <m/>
  </r>
  <r>
    <x v="3"/>
    <s v="MIR8060"/>
    <n v="22"/>
    <s v="n"/>
    <n v="103605"/>
    <s v="Malvaceae"/>
    <x v="36"/>
    <m/>
    <x v="52"/>
    <s v="Malvaviscus"/>
    <s v="jun/26/2015"/>
    <n v="63"/>
    <x v="3"/>
    <n v="177.27441404453509"/>
    <m/>
    <n v="3.1156650000000001E-3"/>
    <m/>
    <m/>
    <m/>
    <m/>
    <m/>
    <m/>
    <m/>
    <m/>
    <m/>
    <m/>
    <m/>
  </r>
  <r>
    <x v="3"/>
    <s v="MIR8060"/>
    <n v="22"/>
    <s v="n"/>
    <n v="103606"/>
    <s v="Araliaceae"/>
    <x v="22"/>
    <s v="sp3"/>
    <x v="49"/>
    <s v="Dendropanax mirador"/>
    <s v="jun/26/2015"/>
    <n v="81"/>
    <x v="3"/>
    <n v="144.7657630042097"/>
    <m/>
    <n v="5.1503850000000004E-3"/>
    <m/>
    <m/>
    <m/>
    <m/>
    <m/>
    <m/>
    <m/>
    <m/>
    <m/>
    <m/>
    <m/>
  </r>
  <r>
    <x v="3"/>
    <s v="MIR8060"/>
    <n v="21"/>
    <s v="n"/>
    <n v="103607"/>
    <s v="Araliaceae"/>
    <x v="9"/>
    <s v="sp2"/>
    <x v="43"/>
    <s v="schefflera glabra"/>
    <s v="jun/26/2015"/>
    <n v="56"/>
    <x v="3"/>
    <n v="109.28982904178413"/>
    <m/>
    <n v="2.4617600000000003E-3"/>
    <m/>
    <m/>
    <m/>
    <m/>
    <m/>
    <m/>
    <m/>
    <m/>
    <m/>
    <m/>
    <m/>
  </r>
  <r>
    <x v="3"/>
    <s v="MIR8060"/>
    <n v="23"/>
    <s v="n"/>
    <n v="103602"/>
    <s v="Caricaceae"/>
    <x v="56"/>
    <m/>
    <x v="95"/>
    <s v="Carica"/>
    <s v="jun/26/2015"/>
    <n v="112"/>
    <x v="0"/>
    <n v="144.40301514263419"/>
    <m/>
    <n v="9.8470400000000013E-3"/>
    <m/>
    <m/>
    <m/>
    <m/>
    <m/>
    <m/>
    <m/>
    <m/>
    <m/>
    <m/>
    <m/>
  </r>
  <r>
    <x v="3"/>
    <s v="MIR8060"/>
    <n v="21"/>
    <s v="n"/>
    <n v="103609"/>
    <s v="Myrtaceae"/>
    <x v="25"/>
    <s v="sp2"/>
    <x v="32"/>
    <s v="Myrta PR"/>
    <s v="jun/26/2015"/>
    <n v="94"/>
    <x v="3"/>
    <n v="159.41001770371327"/>
    <m/>
    <n v="6.9362600000000005E-3"/>
    <m/>
    <m/>
    <m/>
    <m/>
    <m/>
    <m/>
    <m/>
    <m/>
    <m/>
    <m/>
    <m/>
  </r>
  <r>
    <x v="3"/>
    <s v="MIR8060"/>
    <n v="21"/>
    <s v="n"/>
    <n v="103610"/>
    <s v="Pentaphylacaceae"/>
    <x v="7"/>
    <s v="vertheoidaes"/>
    <x v="9"/>
    <s v="Alterno aserrado"/>
    <s v="jun/26/2015"/>
    <n v="67"/>
    <x v="3"/>
    <n v="159.8121357208928"/>
    <m/>
    <n v="3.5238650000000002E-3"/>
    <m/>
    <m/>
    <m/>
    <m/>
    <m/>
    <m/>
    <m/>
    <m/>
    <m/>
    <m/>
    <m/>
  </r>
  <r>
    <x v="3"/>
    <s v="MIR8060"/>
    <n v="31"/>
    <s v="n"/>
    <n v="103611"/>
    <s v="Rubiaceae"/>
    <x v="41"/>
    <s v="sp1"/>
    <x v="88"/>
    <s v="Psychotria amarilla"/>
    <s v="jun/26/2015"/>
    <n v="69"/>
    <x v="3"/>
    <n v="125.55641054329871"/>
    <m/>
    <n v="3.7373850000000002E-3"/>
    <m/>
    <m/>
    <m/>
    <m/>
    <m/>
    <m/>
    <m/>
    <m/>
    <m/>
    <m/>
    <m/>
  </r>
  <r>
    <x v="3"/>
    <s v="MIR8060"/>
    <n v="31"/>
    <s v="n"/>
    <n v="103612"/>
    <s v="Malvaceae"/>
    <x v="36"/>
    <m/>
    <x v="52"/>
    <s v="Malvaviscus"/>
    <s v="jun/26/2015"/>
    <n v="57"/>
    <x v="3"/>
    <n v="149.30590494256452"/>
    <m/>
    <n v="2.550465E-3"/>
    <s v="M"/>
    <m/>
    <n v="56"/>
    <m/>
    <m/>
    <m/>
    <m/>
    <m/>
    <m/>
    <m/>
    <m/>
  </r>
  <r>
    <x v="3"/>
    <s v="MIR8060"/>
    <n v="31"/>
    <s v="n"/>
    <n v="103613"/>
    <s v="Malvaceae"/>
    <x v="36"/>
    <m/>
    <x v="52"/>
    <s v="Malvaviscus"/>
    <s v="jun/26/2015"/>
    <n v="52"/>
    <x v="3"/>
    <n v="108.41625739264956"/>
    <m/>
    <n v="2.1226399999999999E-3"/>
    <m/>
    <m/>
    <m/>
    <m/>
    <m/>
    <m/>
    <m/>
    <m/>
    <m/>
    <m/>
    <m/>
  </r>
  <r>
    <x v="3"/>
    <s v="MIR8060"/>
    <n v="31"/>
    <s v="n"/>
    <n v="103614"/>
    <s v="Rubiaceae"/>
    <x v="8"/>
    <s v="sp2"/>
    <x v="111"/>
    <s v="Alzatea larga"/>
    <s v="jun/26/2015"/>
    <n v="83"/>
    <x v="3"/>
    <n v="114.4109115133312"/>
    <m/>
    <n v="5.4078649999999995E-3"/>
    <m/>
    <m/>
    <m/>
    <m/>
    <m/>
    <m/>
    <m/>
    <s v="F"/>
    <m/>
    <m/>
    <m/>
  </r>
  <r>
    <x v="3"/>
    <s v="MIR8060"/>
    <n v="31"/>
    <s v="n"/>
    <n v="103615"/>
    <s v="Malvaceae"/>
    <x v="36"/>
    <m/>
    <x v="52"/>
    <s v="Malvaviscus"/>
    <s v="jun/26/2015"/>
    <n v="60"/>
    <x v="3"/>
    <n v="149.38836519717398"/>
    <m/>
    <n v="2.826E-3"/>
    <m/>
    <m/>
    <m/>
    <m/>
    <m/>
    <m/>
    <m/>
    <m/>
    <m/>
    <m/>
    <m/>
  </r>
  <r>
    <x v="3"/>
    <s v="MIR8060"/>
    <n v="31"/>
    <s v="n"/>
    <n v="103616"/>
    <s v="Araliaceae"/>
    <x v="9"/>
    <s v="sp2"/>
    <x v="43"/>
    <s v="schefflera glabra"/>
    <s v="jun/26/2015"/>
    <n v="87"/>
    <x v="3"/>
    <n v="190.29828437702267"/>
    <m/>
    <n v="5.9416649999999996E-3"/>
    <m/>
    <m/>
    <m/>
    <m/>
    <m/>
    <m/>
    <m/>
    <m/>
    <m/>
    <m/>
    <m/>
  </r>
  <r>
    <x v="3"/>
    <s v="MIR8060"/>
    <n v="31"/>
    <s v="n"/>
    <n v="103617"/>
    <s v="Fagaceae"/>
    <x v="3"/>
    <s v="sp3"/>
    <x v="110"/>
    <s v="Quercus raro"/>
    <s v="jun/26/2015"/>
    <n v="59"/>
    <x v="3"/>
    <n v="160.15818552169753"/>
    <m/>
    <n v="2.732585E-3"/>
    <m/>
    <m/>
    <m/>
    <m/>
    <m/>
    <m/>
    <m/>
    <m/>
    <m/>
    <m/>
    <m/>
  </r>
  <r>
    <x v="2"/>
    <s v="COP4080"/>
    <n v="14"/>
    <s v="n"/>
    <n v="54478"/>
    <s v="Asteraceae"/>
    <x v="38"/>
    <n v="1"/>
    <x v="55"/>
    <s v="Asteraceae lanza"/>
    <d v="2015-03-24T00:00:00"/>
    <n v="273"/>
    <x v="0"/>
    <n v="144.26810046053419"/>
    <m/>
    <n v="5.8505265000000001E-2"/>
    <m/>
    <m/>
    <m/>
    <m/>
    <m/>
    <m/>
    <m/>
    <m/>
    <m/>
    <m/>
    <m/>
  </r>
  <r>
    <x v="3"/>
    <s v="MIR8060"/>
    <n v="33"/>
    <s v="n"/>
    <n v="103619"/>
    <s v="Malvaceae"/>
    <x v="36"/>
    <m/>
    <x v="52"/>
    <s v="Malvaviscus"/>
    <s v="jun/26/2015"/>
    <n v="90"/>
    <x v="3"/>
    <n v="149.26887119202095"/>
    <m/>
    <n v="6.3584999999999996E-3"/>
    <m/>
    <m/>
    <m/>
    <m/>
    <m/>
    <m/>
    <m/>
    <m/>
    <m/>
    <m/>
    <m/>
  </r>
  <r>
    <x v="3"/>
    <s v="MIR8060"/>
    <n v="33"/>
    <s v="n"/>
    <n v="103620"/>
    <s v="Malvaceae"/>
    <x v="27"/>
    <m/>
    <x v="35"/>
    <s v="Matisia"/>
    <s v="jun/26/2015"/>
    <n v="65"/>
    <x v="3"/>
    <n v="167.79076612095525"/>
    <m/>
    <n v="3.3166250000000001E-3"/>
    <m/>
    <m/>
    <m/>
    <m/>
    <m/>
    <m/>
    <m/>
    <m/>
    <m/>
    <m/>
    <m/>
  </r>
  <r>
    <x v="2"/>
    <s v="COP4000"/>
    <n v="31"/>
    <s v="n"/>
    <n v="54404"/>
    <s v="Symplocaceae"/>
    <x v="13"/>
    <s v="sp1"/>
    <x v="15"/>
    <s v="Theaceae rosada"/>
    <d v="2015-03-23T00:00:00"/>
    <n v="275"/>
    <x v="0"/>
    <n v="144.18119976785675"/>
    <m/>
    <n v="5.9365624999999998E-2"/>
    <m/>
    <m/>
    <m/>
    <m/>
    <m/>
    <m/>
    <m/>
    <m/>
    <m/>
    <m/>
    <m/>
  </r>
  <r>
    <x v="3"/>
    <s v="MIR8060"/>
    <n v="34"/>
    <s v="n"/>
    <n v="103622"/>
    <s v="Malvaceae"/>
    <x v="27"/>
    <m/>
    <x v="35"/>
    <s v="Matisia"/>
    <s v="jun/26/2015"/>
    <n v="98"/>
    <x v="3"/>
    <n v="180.10778392910009"/>
    <m/>
    <n v="7.5391400000000006E-3"/>
    <m/>
    <m/>
    <m/>
    <m/>
    <m/>
    <m/>
    <m/>
    <m/>
    <m/>
    <m/>
    <m/>
  </r>
  <r>
    <x v="2"/>
    <s v="COP2000"/>
    <n v="43"/>
    <s v="n"/>
    <n v="54290"/>
    <s v="Fagaceae"/>
    <x v="3"/>
    <s v="sp1"/>
    <x v="4"/>
    <s v="Quercus"/>
    <d v="2015-03-23T00:00:00"/>
    <n v="668"/>
    <x v="1"/>
    <n v="149.17029432676162"/>
    <m/>
    <n v="0.35028584000000001"/>
    <m/>
    <m/>
    <m/>
    <m/>
    <m/>
    <m/>
    <m/>
    <m/>
    <m/>
    <m/>
    <m/>
  </r>
  <r>
    <x v="1"/>
    <s v="ALM4060"/>
    <n v="31"/>
    <s v="n"/>
    <n v="100549"/>
    <s v="Staphyleaceae"/>
    <x v="49"/>
    <s v="cfoccidentalis"/>
    <x v="85"/>
    <s v="Turpinia"/>
    <d v="2015-04-18T00:00:00"/>
    <n v="268"/>
    <x v="0"/>
    <n v="144.16032433422694"/>
    <m/>
    <n v="5.6381840000000003E-2"/>
    <m/>
    <m/>
    <m/>
    <m/>
    <m/>
    <m/>
    <m/>
    <s v="Fertile"/>
    <s v="Y"/>
    <m/>
    <s v="coletar, fértil, hoja semellante a la cornus"/>
  </r>
  <r>
    <x v="3"/>
    <s v="MIR8060"/>
    <n v="43"/>
    <s v="n"/>
    <n v="103626"/>
    <s v="Araliaceae"/>
    <x v="22"/>
    <s v="sp3"/>
    <x v="49"/>
    <s v="Dendropanax mirador"/>
    <s v="jun/26/2015"/>
    <n v="87"/>
    <x v="3"/>
    <n v="123.79857621354016"/>
    <m/>
    <n v="5.9416649999999996E-3"/>
    <s v="M"/>
    <m/>
    <n v="69"/>
    <m/>
    <m/>
    <m/>
    <m/>
    <m/>
    <m/>
    <m/>
    <m/>
  </r>
  <r>
    <x v="3"/>
    <s v="MIR8060"/>
    <n v="43"/>
    <s v="n"/>
    <n v="103627"/>
    <s v="Asteraceae"/>
    <x v="61"/>
    <s v="verfrutescens"/>
    <x v="108"/>
    <s v="Bocconia"/>
    <s v="jun/26/2015"/>
    <n v="54"/>
    <x v="3"/>
    <n v="100.40950665301735"/>
    <m/>
    <n v="2.2890599999999999E-3"/>
    <m/>
    <m/>
    <m/>
    <m/>
    <m/>
    <m/>
    <m/>
    <m/>
    <m/>
    <m/>
    <m/>
  </r>
  <r>
    <x v="3"/>
    <s v="MIR8060"/>
    <n v="43"/>
    <s v="n"/>
    <n v="103628"/>
    <s v="Rubiaceae"/>
    <x v="41"/>
    <s v="sp1"/>
    <x v="88"/>
    <s v="Psychotria amarilla"/>
    <s v="jun/26/2015"/>
    <n v="54"/>
    <x v="3"/>
    <n v="120.81169464886801"/>
    <m/>
    <n v="2.2890599999999999E-3"/>
    <m/>
    <m/>
    <m/>
    <m/>
    <m/>
    <m/>
    <m/>
    <m/>
    <m/>
    <m/>
    <m/>
  </r>
  <r>
    <x v="3"/>
    <s v="MIR2020"/>
    <n v="44"/>
    <s v="n"/>
    <n v="102946"/>
    <s v="Myrtaceae"/>
    <x v="25"/>
    <s v="sp2"/>
    <x v="32"/>
    <s v="Myrta PR"/>
    <s v="jun/21/2015"/>
    <n v="335"/>
    <x v="2"/>
    <n v="105.66864553143051"/>
    <m/>
    <n v="8.8096624999999998E-2"/>
    <m/>
    <m/>
    <m/>
    <m/>
    <m/>
    <m/>
    <m/>
    <m/>
    <m/>
    <m/>
    <m/>
  </r>
  <r>
    <x v="3"/>
    <s v="MIR8060"/>
    <n v="43"/>
    <s v="n"/>
    <n v="103630"/>
    <s v="Araliaceae"/>
    <x v="9"/>
    <s v="sp2"/>
    <x v="43"/>
    <s v="schefflera glabra"/>
    <s v="jun/26/2015"/>
    <n v="63"/>
    <x v="3"/>
    <n v="143.65964146127399"/>
    <m/>
    <n v="3.1156650000000001E-3"/>
    <m/>
    <m/>
    <m/>
    <m/>
    <m/>
    <m/>
    <m/>
    <m/>
    <m/>
    <m/>
    <m/>
  </r>
  <r>
    <x v="3"/>
    <s v="MIR8060"/>
    <n v="43"/>
    <s v="n"/>
    <n v="103631"/>
    <s v="Malvaceae"/>
    <x v="36"/>
    <m/>
    <x v="52"/>
    <s v="Malvaviscus"/>
    <s v="jun/26/2015"/>
    <n v="70"/>
    <x v="3"/>
    <n v="129.76683781085805"/>
    <m/>
    <n v="3.8465000000000001E-3"/>
    <m/>
    <m/>
    <m/>
    <m/>
    <m/>
    <m/>
    <m/>
    <m/>
    <m/>
    <m/>
    <m/>
  </r>
  <r>
    <x v="0"/>
    <s v="MOJ2080"/>
    <n v="42"/>
    <s v="n"/>
    <n v="101870"/>
    <s v="Styracaceae"/>
    <x v="4"/>
    <m/>
    <x v="5"/>
    <s v="Styrax"/>
    <d v="2015-05-10T00:00:00"/>
    <n v="103"/>
    <x v="0"/>
    <n v="144.15487920078445"/>
    <m/>
    <n v="8.3280650000000008E-3"/>
    <m/>
    <m/>
    <m/>
    <m/>
    <m/>
    <m/>
    <m/>
    <m/>
    <m/>
    <m/>
    <m/>
  </r>
  <r>
    <x v="3"/>
    <s v="MIR6060"/>
    <n v="11"/>
    <s v="n"/>
    <n v="103395"/>
    <s v="Burseraceae"/>
    <x v="53"/>
    <m/>
    <x v="83"/>
    <s v="Protium"/>
    <s v="jun/23/2015"/>
    <n v="303"/>
    <x v="2"/>
    <n v="105.56561073365374"/>
    <m/>
    <n v="7.2070065000000003E-2"/>
    <m/>
    <m/>
    <m/>
    <m/>
    <m/>
    <m/>
    <m/>
    <m/>
    <m/>
    <m/>
    <m/>
  </r>
  <r>
    <x v="3"/>
    <s v="MIR4040"/>
    <n v="42"/>
    <s v="n"/>
    <n v="103214"/>
    <s v="Rubiaceae"/>
    <x v="20"/>
    <s v="sp2"/>
    <x v="107"/>
    <s v="Ronda grande"/>
    <s v="jun/22/2015"/>
    <n v="161"/>
    <x v="0"/>
    <n v="143.84595594712368"/>
    <n v="230"/>
    <n v="2.0347984999999999E-2"/>
    <s v="A"/>
    <m/>
    <m/>
    <m/>
    <m/>
    <m/>
    <m/>
    <s v="E"/>
    <m/>
    <m/>
    <s v="Measured at 230"/>
  </r>
  <r>
    <x v="1"/>
    <s v="ALM4020"/>
    <n v="22"/>
    <s v="n"/>
    <n v="100485"/>
    <s v="Primulaceae"/>
    <x v="2"/>
    <s v="sp3"/>
    <x v="16"/>
    <s v="Ardisia grande"/>
    <d v="2015-04-17T00:00:00"/>
    <n v="160"/>
    <x v="0"/>
    <n v="143.82346691147498"/>
    <m/>
    <n v="2.0095999999999999E-2"/>
    <m/>
    <m/>
    <m/>
    <m/>
    <m/>
    <m/>
    <m/>
    <m/>
    <m/>
    <m/>
    <m/>
  </r>
  <r>
    <x v="0"/>
    <s v="MOJ8000"/>
    <n v="14"/>
    <s v="n"/>
    <n v="102441"/>
    <s v="Styracaceae"/>
    <x v="4"/>
    <m/>
    <x v="5"/>
    <s v="Styrax"/>
    <d v="2015-05-15T00:00:00"/>
    <n v="155"/>
    <x v="0"/>
    <n v="143.70951958440963"/>
    <m/>
    <n v="1.8859625000000001E-2"/>
    <m/>
    <m/>
    <m/>
    <m/>
    <m/>
    <m/>
    <m/>
    <m/>
    <m/>
    <m/>
    <m/>
  </r>
  <r>
    <x v="3"/>
    <s v="MIR8080"/>
    <n v="13"/>
    <s v="n"/>
    <n v="103637"/>
    <s v="Meliaceae"/>
    <x v="46"/>
    <m/>
    <x v="68"/>
    <s v="Guarea"/>
    <s v="jun/26/2015"/>
    <n v="55"/>
    <x v="3"/>
    <n v="165.7997263241939"/>
    <m/>
    <n v="2.374625E-3"/>
    <m/>
    <m/>
    <m/>
    <m/>
    <m/>
    <m/>
    <m/>
    <m/>
    <m/>
    <m/>
    <m/>
  </r>
  <r>
    <x v="3"/>
    <s v="MIR2000"/>
    <n v="14"/>
    <s v="n"/>
    <n v="102884"/>
    <s v="Cornaceae"/>
    <x v="5"/>
    <s v="disciflora"/>
    <x v="7"/>
    <s v="Cornus"/>
    <s v="jun/21/2015"/>
    <n v="379"/>
    <x v="2"/>
    <n v="104.92922023511886"/>
    <m/>
    <n v="0.112758185"/>
    <m/>
    <m/>
    <m/>
    <m/>
    <m/>
    <m/>
    <m/>
    <m/>
    <m/>
    <m/>
    <m/>
  </r>
  <r>
    <x v="3"/>
    <s v="MIR8080"/>
    <n v="13"/>
    <s v="n"/>
    <n v="103639"/>
    <s v="Malvaceae"/>
    <x v="27"/>
    <m/>
    <x v="35"/>
    <s v="Matisia"/>
    <s v="jun/26/2015"/>
    <n v="81"/>
    <x v="3"/>
    <n v="193.03378782019865"/>
    <m/>
    <n v="5.1503850000000004E-3"/>
    <m/>
    <m/>
    <m/>
    <m/>
    <m/>
    <m/>
    <m/>
    <m/>
    <m/>
    <m/>
    <m/>
  </r>
  <r>
    <x v="3"/>
    <s v="MIR8080"/>
    <n v="14"/>
    <s v="n"/>
    <n v="103640"/>
    <s v="Malvaceae"/>
    <x v="36"/>
    <m/>
    <x v="52"/>
    <s v="Malvaviscus"/>
    <s v="jun/26/2015"/>
    <n v="50"/>
    <x v="3"/>
    <n v="141.76024246690079"/>
    <m/>
    <n v="1.9624999999999998E-3"/>
    <m/>
    <m/>
    <m/>
    <m/>
    <m/>
    <m/>
    <m/>
    <m/>
    <m/>
    <m/>
    <m/>
  </r>
  <r>
    <x v="0"/>
    <s v="MOJ6060"/>
    <n v="34"/>
    <s v="n"/>
    <n v="102370"/>
    <s v="Cornaceae"/>
    <x v="5"/>
    <s v="disciflora"/>
    <x v="7"/>
    <s v="Cornus"/>
    <d v="2015-05-12T00:00:00"/>
    <n v="268"/>
    <x v="0"/>
    <n v="143.55519348624611"/>
    <m/>
    <n v="5.6381840000000003E-2"/>
    <m/>
    <m/>
    <m/>
    <m/>
    <m/>
    <m/>
    <m/>
    <m/>
    <m/>
    <m/>
    <m/>
  </r>
  <r>
    <x v="3"/>
    <s v="MIR8080"/>
    <n v="14"/>
    <s v="n"/>
    <n v="103642"/>
    <s v="Sapindaceae"/>
    <x v="52"/>
    <s v="rosea"/>
    <x v="82"/>
    <s v="Billia rosea"/>
    <s v="jun/26/2015"/>
    <n v="53"/>
    <x v="3"/>
    <n v="103.78697370331339"/>
    <m/>
    <n v="2.205065E-3"/>
    <m/>
    <m/>
    <m/>
    <m/>
    <m/>
    <m/>
    <m/>
    <m/>
    <m/>
    <m/>
    <m/>
  </r>
  <r>
    <x v="3"/>
    <s v="MIR8080"/>
    <n v="14"/>
    <s v="n"/>
    <n v="103643"/>
    <s v="Rubiaceae"/>
    <x v="41"/>
    <s v="sp1"/>
    <x v="88"/>
    <s v="Psychotria amarilla"/>
    <s v="jun/26/2015"/>
    <n v="79"/>
    <x v="3"/>
    <n v="189.61513523265302"/>
    <m/>
    <n v="4.8991850000000003E-3"/>
    <m/>
    <m/>
    <m/>
    <m/>
    <m/>
    <m/>
    <m/>
    <m/>
    <m/>
    <m/>
    <m/>
  </r>
  <r>
    <x v="3"/>
    <s v="MIR8080"/>
    <n v="24"/>
    <s v="n"/>
    <n v="103644"/>
    <s v="Pentaphylacaceae"/>
    <x v="7"/>
    <s v="vertheoidaes"/>
    <x v="9"/>
    <s v="Alterno aserrado"/>
    <s v="jun/26/2015"/>
    <n v="89"/>
    <x v="3"/>
    <n v="166.6803300322959"/>
    <m/>
    <n v="6.2179850000000005E-3"/>
    <m/>
    <m/>
    <m/>
    <m/>
    <m/>
    <m/>
    <m/>
    <m/>
    <m/>
    <m/>
    <m/>
  </r>
  <r>
    <x v="3"/>
    <s v="MIR8080"/>
    <n v="24"/>
    <s v="n"/>
    <n v="103645"/>
    <s v="Pentaphylacaceae"/>
    <x v="7"/>
    <s v="vertheoidaes"/>
    <x v="9"/>
    <s v="Alterno aserrado"/>
    <s v="jun/26/2015"/>
    <n v="90"/>
    <x v="3"/>
    <n v="152.05421244675244"/>
    <m/>
    <n v="6.3584999999999996E-3"/>
    <m/>
    <m/>
    <m/>
    <m/>
    <m/>
    <m/>
    <m/>
    <m/>
    <m/>
    <m/>
    <m/>
  </r>
  <r>
    <x v="3"/>
    <s v="MIR4040"/>
    <n v="24"/>
    <s v="n"/>
    <n v="103198"/>
    <s v="Cornaceae"/>
    <x v="5"/>
    <s v="disciflora"/>
    <x v="7"/>
    <s v="Cornus"/>
    <s v="jun/22/2015"/>
    <n v="676"/>
    <x v="1"/>
    <n v="148.7399507159719"/>
    <m/>
    <n v="0.35872616000000002"/>
    <m/>
    <m/>
    <m/>
    <m/>
    <m/>
    <m/>
    <m/>
    <m/>
    <m/>
    <m/>
    <m/>
  </r>
  <r>
    <x v="3"/>
    <s v="MIR8040"/>
    <n v="34"/>
    <s v="n"/>
    <n v="103582"/>
    <s v="Styracaceae"/>
    <x v="4"/>
    <m/>
    <x v="5"/>
    <s v="Styrax"/>
    <s v="jun/26/2015"/>
    <n v="195"/>
    <x v="0"/>
    <n v="143.4156762747308"/>
    <m/>
    <n v="2.9849625000000001E-2"/>
    <m/>
    <m/>
    <m/>
    <m/>
    <m/>
    <m/>
    <m/>
    <m/>
    <m/>
    <m/>
    <m/>
  </r>
  <r>
    <x v="3"/>
    <s v="MIR8080"/>
    <n v="21"/>
    <s v="n"/>
    <n v="103648"/>
    <s v="Primulaceae"/>
    <x v="2"/>
    <s v="sp4"/>
    <x v="31"/>
    <s v="Ardisia mirador"/>
    <s v="jun/26/2015"/>
    <n v="63"/>
    <x v="3"/>
    <n v="154.5482318451227"/>
    <m/>
    <n v="3.1156650000000001E-3"/>
    <m/>
    <m/>
    <m/>
    <m/>
    <m/>
    <m/>
    <m/>
    <m/>
    <m/>
    <m/>
    <m/>
  </r>
  <r>
    <x v="3"/>
    <s v="MIR8080"/>
    <n v="31"/>
    <s v="n"/>
    <n v="103649"/>
    <s v="Araliaceae"/>
    <x v="9"/>
    <s v="sp2"/>
    <x v="43"/>
    <s v="schefflera glabra"/>
    <s v="jun/26/2015"/>
    <n v="57"/>
    <x v="3"/>
    <n v="140.64185002592671"/>
    <m/>
    <n v="2.550465E-3"/>
    <m/>
    <m/>
    <m/>
    <m/>
    <m/>
    <m/>
    <m/>
    <m/>
    <m/>
    <m/>
    <m/>
  </r>
  <r>
    <x v="3"/>
    <s v="MIR8080"/>
    <n v="31"/>
    <s v="n"/>
    <n v="103650"/>
    <s v="Araliaceae"/>
    <x v="9"/>
    <s v="sp2"/>
    <x v="43"/>
    <s v="schefflera glabra"/>
    <s v="jun/26/2015"/>
    <n v="72"/>
    <x v="3"/>
    <n v="131.55279144301758"/>
    <m/>
    <n v="4.0694399999999997E-3"/>
    <m/>
    <m/>
    <m/>
    <m/>
    <m/>
    <m/>
    <m/>
    <m/>
    <m/>
    <m/>
    <m/>
  </r>
  <r>
    <x v="3"/>
    <s v="MIR8080"/>
    <n v="31"/>
    <s v="n"/>
    <n v="103651"/>
    <s v="Fabaceae"/>
    <x v="18"/>
    <s v="sp1"/>
    <x v="22"/>
    <s v="Inga"/>
    <s v="jun/26/2015"/>
    <n v="86"/>
    <x v="3"/>
    <n v="157.61376770077788"/>
    <m/>
    <n v="5.8058600000000004E-3"/>
    <m/>
    <m/>
    <m/>
    <m/>
    <m/>
    <m/>
    <m/>
    <m/>
    <m/>
    <m/>
    <m/>
  </r>
  <r>
    <x v="3"/>
    <s v="MIR8080"/>
    <n v="31"/>
    <s v="n"/>
    <n v="103652"/>
    <s v="Malvaceae"/>
    <x v="27"/>
    <m/>
    <x v="35"/>
    <s v="Matisia"/>
    <s v="jun/26/2015"/>
    <n v="85"/>
    <x v="3"/>
    <n v="182.97665729743545"/>
    <m/>
    <n v="5.6716249999999996E-3"/>
    <m/>
    <m/>
    <m/>
    <m/>
    <m/>
    <m/>
    <m/>
    <m/>
    <m/>
    <m/>
    <m/>
  </r>
  <r>
    <x v="0"/>
    <s v="MOJ2080"/>
    <n v="23"/>
    <s v="n"/>
    <n v="101829"/>
    <s v="Actinidaceae"/>
    <x v="6"/>
    <m/>
    <x v="8"/>
    <s v="Saurauia"/>
    <d v="2015-05-09T00:00:00"/>
    <n v="102"/>
    <x v="0"/>
    <n v="143.3697299740839"/>
    <m/>
    <n v="8.1671399999999998E-3"/>
    <s v="L"/>
    <m/>
    <m/>
    <m/>
    <m/>
    <m/>
    <m/>
    <m/>
    <m/>
    <m/>
    <m/>
  </r>
  <r>
    <x v="3"/>
    <s v="MIR8080"/>
    <n v="32"/>
    <s v="n"/>
    <n v="103654"/>
    <s v="Araliaceae"/>
    <x v="9"/>
    <s v="sp2"/>
    <x v="43"/>
    <s v="schefflera glabra"/>
    <s v="jun/26/2015"/>
    <n v="86"/>
    <x v="3"/>
    <n v="118.51431985317819"/>
    <m/>
    <n v="5.8058600000000004E-3"/>
    <m/>
    <m/>
    <m/>
    <m/>
    <m/>
    <m/>
    <m/>
    <m/>
    <m/>
    <m/>
    <m/>
  </r>
  <r>
    <x v="0"/>
    <s v="MOJ8060"/>
    <n v="32"/>
    <s v="n"/>
    <n v="102612"/>
    <s v="Adoxaceae"/>
    <x v="0"/>
    <m/>
    <x v="0"/>
    <s v="Viburnum"/>
    <d v="2015-05-16T00:00:00"/>
    <n v="272"/>
    <x v="0"/>
    <n v="143.36527963837003"/>
    <m/>
    <n v="5.8077440000000001E-2"/>
    <m/>
    <m/>
    <m/>
    <m/>
    <m/>
    <m/>
    <m/>
    <m/>
    <m/>
    <m/>
    <m/>
  </r>
  <r>
    <x v="3"/>
    <s v="MIR8080"/>
    <n v="32"/>
    <s v="n"/>
    <n v="103656"/>
    <s v="Malvaceae"/>
    <x v="27"/>
    <m/>
    <x v="35"/>
    <s v="Matisia"/>
    <s v="jun/26/2015"/>
    <n v="75"/>
    <x v="3"/>
    <n v="195.01870590259128"/>
    <m/>
    <n v="4.4156250000000003E-3"/>
    <m/>
    <m/>
    <m/>
    <m/>
    <m/>
    <m/>
    <m/>
    <m/>
    <m/>
    <m/>
    <m/>
  </r>
  <r>
    <x v="3"/>
    <s v="MIR0000"/>
    <n v="14"/>
    <s v="n"/>
    <n v="102681"/>
    <s v="Styracaceae"/>
    <x v="4"/>
    <m/>
    <x v="5"/>
    <s v="Styrax"/>
    <s v="jun/20/2015"/>
    <n v="141"/>
    <x v="0"/>
    <n v="143.34418382449894"/>
    <m/>
    <n v="1.5606585000000001E-2"/>
    <m/>
    <m/>
    <m/>
    <m/>
    <m/>
    <m/>
    <m/>
    <m/>
    <m/>
    <m/>
    <m/>
  </r>
  <r>
    <x v="0"/>
    <s v="MOJ8080"/>
    <n v="23"/>
    <s v="n"/>
    <n v="102653"/>
    <s v="Adoxaceae"/>
    <x v="0"/>
    <m/>
    <x v="0"/>
    <s v="Viburnum"/>
    <d v="2015-05-16T00:00:00"/>
    <n v="209"/>
    <x v="0"/>
    <n v="143.15477791138736"/>
    <m/>
    <n v="3.4289584999999997E-2"/>
    <m/>
    <m/>
    <m/>
    <m/>
    <m/>
    <m/>
    <m/>
    <m/>
    <m/>
    <m/>
    <m/>
  </r>
  <r>
    <x v="2"/>
    <s v="COP2020"/>
    <n v="24"/>
    <s v="n"/>
    <n v="54297"/>
    <s v="Adoxaceae"/>
    <x v="0"/>
    <m/>
    <x v="0"/>
    <s v="Viburnum"/>
    <d v="2015-03-23T00:00:00"/>
    <n v="152"/>
    <x v="0"/>
    <n v="143.13103050425613"/>
    <m/>
    <n v="1.8136639999999999E-2"/>
    <m/>
    <m/>
    <m/>
    <m/>
    <m/>
    <m/>
    <m/>
    <m/>
    <m/>
    <m/>
    <m/>
  </r>
  <r>
    <x v="3"/>
    <s v="MIR8080"/>
    <n v="33"/>
    <s v="n"/>
    <n v="103660"/>
    <s v="Rubiaceae"/>
    <x v="41"/>
    <s v="sp1"/>
    <x v="88"/>
    <s v="Psychotria amarilla"/>
    <s v="jun/26/2015"/>
    <n v="80"/>
    <x v="3"/>
    <n v="155.1949135924454"/>
    <m/>
    <n v="5.0239999999999998E-3"/>
    <m/>
    <m/>
    <m/>
    <m/>
    <m/>
    <m/>
    <m/>
    <m/>
    <m/>
    <m/>
    <m/>
  </r>
  <r>
    <x v="0"/>
    <s v="MOJ8000"/>
    <n v="11"/>
    <s v="n"/>
    <n v="102436"/>
    <s v="Adoxaceae"/>
    <x v="0"/>
    <m/>
    <x v="0"/>
    <s v="Viburnum"/>
    <d v="2015-05-15T00:00:00"/>
    <n v="124"/>
    <x v="0"/>
    <n v="143.09707661211067"/>
    <m/>
    <n v="1.207016E-2"/>
    <m/>
    <m/>
    <m/>
    <m/>
    <m/>
    <m/>
    <m/>
    <m/>
    <m/>
    <m/>
    <m/>
  </r>
  <r>
    <x v="1"/>
    <s v="ALM8020"/>
    <n v="14"/>
    <s v="n"/>
    <n v="100918"/>
    <s v="Rutaceae"/>
    <x v="14"/>
    <s v="cf.melanostictum"/>
    <x v="17"/>
    <s v="Zanthoxylum"/>
    <d v="2015-04-20T00:00:00"/>
    <n v="245"/>
    <x v="0"/>
    <n v="143.04176181920451"/>
    <m/>
    <n v="4.7119624999999998E-2"/>
    <m/>
    <m/>
    <m/>
    <m/>
    <m/>
    <m/>
    <m/>
    <m/>
    <m/>
    <m/>
    <m/>
  </r>
  <r>
    <x v="3"/>
    <s v="MIR8080"/>
    <n v="44"/>
    <s v="n"/>
    <n v="103663"/>
    <s v="Araliaceae"/>
    <x v="9"/>
    <s v="sp2"/>
    <x v="43"/>
    <s v="schefflera glabra"/>
    <s v="jun/26/2015"/>
    <n v="53"/>
    <x v="3"/>
    <n v="122.03855676143975"/>
    <m/>
    <n v="2.205065E-3"/>
    <m/>
    <m/>
    <m/>
    <m/>
    <m/>
    <m/>
    <m/>
    <m/>
    <m/>
    <m/>
    <m/>
  </r>
  <r>
    <x v="3"/>
    <s v="MIR8060"/>
    <n v="34"/>
    <s v="n"/>
    <n v="103623"/>
    <s v="Lauraceae"/>
    <x v="16"/>
    <s v="sp4"/>
    <x v="26"/>
    <s v="Laurel ancho"/>
    <s v="jun/26/2015"/>
    <n v="664"/>
    <x v="1"/>
    <n v="148.28964833386127"/>
    <m/>
    <n v="0.34610335999999997"/>
    <m/>
    <m/>
    <m/>
    <m/>
    <m/>
    <m/>
    <m/>
    <m/>
    <m/>
    <m/>
    <m/>
  </r>
  <r>
    <x v="0"/>
    <s v="MOJ6060"/>
    <n v="43"/>
    <s v="n"/>
    <n v="102373"/>
    <s v="Adoxaceae"/>
    <x v="0"/>
    <m/>
    <x v="0"/>
    <s v="Viburnum"/>
    <d v="2015-05-12T00:00:00"/>
    <n v="215"/>
    <x v="0"/>
    <n v="143.01057021172028"/>
    <m/>
    <n v="3.6286625000000003E-2"/>
    <m/>
    <m/>
    <m/>
    <m/>
    <m/>
    <m/>
    <m/>
    <m/>
    <m/>
    <m/>
    <m/>
  </r>
  <r>
    <x v="3"/>
    <s v="MIR8080"/>
    <n v="44"/>
    <s v="n"/>
    <n v="103666"/>
    <s v="Rubiaceae"/>
    <x v="41"/>
    <s v="sp1"/>
    <x v="88"/>
    <s v="Psychotria amarilla"/>
    <s v="jun/26/2015"/>
    <n v="85"/>
    <x v="3"/>
    <n v="169.27089274301065"/>
    <m/>
    <n v="5.6716249999999996E-3"/>
    <m/>
    <m/>
    <m/>
    <m/>
    <m/>
    <m/>
    <m/>
    <m/>
    <m/>
    <m/>
    <m/>
  </r>
  <r>
    <x v="3"/>
    <s v="MIR6040"/>
    <n v="23"/>
    <s v="n"/>
    <n v="103367"/>
    <s v="Cornaceae"/>
    <x v="5"/>
    <s v="disciflora"/>
    <x v="7"/>
    <s v="Cornus"/>
    <s v="jun/23/2015"/>
    <n v="510"/>
    <x v="1"/>
    <n v="147.94690901007004"/>
    <m/>
    <n v="0.20417850000000001"/>
    <m/>
    <m/>
    <m/>
    <m/>
    <m/>
    <m/>
    <m/>
    <m/>
    <m/>
    <m/>
    <m/>
  </r>
  <r>
    <x v="3"/>
    <s v="MIR8080"/>
    <n v="43"/>
    <s v="n"/>
    <n v="103668"/>
    <s v="Lauraceae"/>
    <x v="16"/>
    <s v="sp4"/>
    <x v="26"/>
    <s v="Laurel ancho"/>
    <s v="jun/26/2015"/>
    <n v="67"/>
    <x v="3"/>
    <n v="150.65023369639411"/>
    <m/>
    <n v="3.5238650000000002E-3"/>
    <m/>
    <m/>
    <m/>
    <m/>
    <m/>
    <m/>
    <m/>
    <m/>
    <m/>
    <m/>
    <m/>
  </r>
  <r>
    <x v="3"/>
    <s v="MIR8080"/>
    <n v="42"/>
    <s v="n"/>
    <n v="103669"/>
    <s v="Indet"/>
    <x v="35"/>
    <n v="4"/>
    <x v="48"/>
    <s v="Verticilada rayada"/>
    <s v="jun/26/2015"/>
    <n v="64"/>
    <x v="3"/>
    <n v="177.62414802929032"/>
    <m/>
    <n v="3.21536E-3"/>
    <m/>
    <m/>
    <m/>
    <m/>
    <m/>
    <m/>
    <m/>
    <m/>
    <m/>
    <m/>
    <m/>
  </r>
  <r>
    <x v="3"/>
    <s v="MIR8080"/>
    <n v="41"/>
    <s v="n"/>
    <n v="103670"/>
    <s v="Primulaceae"/>
    <x v="2"/>
    <s v="sp4"/>
    <x v="31"/>
    <s v="Ardisia mirador"/>
    <s v="jun/26/2015"/>
    <n v="87"/>
    <x v="3"/>
    <n v="102.38519315760703"/>
    <m/>
    <n v="5.9416649999999996E-3"/>
    <s v="M"/>
    <m/>
    <n v="84"/>
    <m/>
    <m/>
    <m/>
    <m/>
    <m/>
    <m/>
    <m/>
    <m/>
  </r>
  <r>
    <x v="2"/>
    <s v="COP6020"/>
    <n v="22"/>
    <s v="n"/>
    <n v="54548"/>
    <s v="Adoxaceae"/>
    <x v="0"/>
    <m/>
    <x v="0"/>
    <s v="Viburnum"/>
    <d v="2015-03-25T00:00:00"/>
    <n v="200"/>
    <x v="0"/>
    <n v="142.85788689064955"/>
    <m/>
    <n v="3.1399999999999997E-2"/>
    <s v="M"/>
    <m/>
    <n v="166"/>
    <n v="159"/>
    <m/>
    <m/>
    <m/>
    <m/>
    <m/>
    <m/>
    <m/>
  </r>
  <r>
    <x v="2"/>
    <s v="COP0000"/>
    <n v="11"/>
    <s v="n"/>
    <n v="54004"/>
    <s v="Loranthaceae"/>
    <x v="30"/>
    <m/>
    <x v="38"/>
    <s v="Lanceolada opuesta"/>
    <d v="2015-03-21T00:00:00"/>
    <n v="85"/>
    <x v="3"/>
    <n v="185.89850242452513"/>
    <m/>
    <n v="5.6716249999999996E-3"/>
    <m/>
    <m/>
    <m/>
    <m/>
    <m/>
    <m/>
    <m/>
    <m/>
    <m/>
    <m/>
    <m/>
  </r>
  <r>
    <x v="2"/>
    <s v="COP0000"/>
    <n v="11"/>
    <s v="n"/>
    <n v="54005"/>
    <s v="Adoxaceae"/>
    <x v="0"/>
    <m/>
    <x v="0"/>
    <s v="Viburnum"/>
    <d v="2015-03-21T00:00:00"/>
    <n v="80"/>
    <x v="3"/>
    <n v="112.48090651868795"/>
    <m/>
    <n v="5.0239999999999998E-3"/>
    <s v="M"/>
    <m/>
    <n v="54"/>
    <m/>
    <m/>
    <m/>
    <m/>
    <m/>
    <m/>
    <m/>
    <m/>
  </r>
  <r>
    <x v="1"/>
    <s v="ALM6060"/>
    <n v="43"/>
    <s v="n"/>
    <n v="100800"/>
    <s v="Ericaceae"/>
    <x v="17"/>
    <m/>
    <x v="21"/>
    <s v="cf pernettia"/>
    <d v="2015-04-19T00:00:00"/>
    <n v="138"/>
    <x v="0"/>
    <n v="142.82581058292033"/>
    <m/>
    <n v="1.4949540000000001E-2"/>
    <m/>
    <m/>
    <m/>
    <m/>
    <m/>
    <m/>
    <m/>
    <m/>
    <m/>
    <m/>
    <m/>
  </r>
  <r>
    <x v="0"/>
    <s v="MOJ6040"/>
    <n v="41"/>
    <s v="n"/>
    <n v="102324"/>
    <s v="Pentaphylacaceae"/>
    <x v="7"/>
    <s v="vertheoidaes"/>
    <x v="9"/>
    <s v="Alterno aserrado"/>
    <d v="2015-05-12T00:00:00"/>
    <n v="129"/>
    <x v="0"/>
    <n v="142.81398132246107"/>
    <m/>
    <n v="1.3063185000000001E-2"/>
    <m/>
    <m/>
    <m/>
    <m/>
    <m/>
    <m/>
    <m/>
    <m/>
    <m/>
    <m/>
    <m/>
  </r>
  <r>
    <x v="2"/>
    <s v="COP0020"/>
    <n v="23"/>
    <s v="n"/>
    <n v="54073"/>
    <s v="Fagaceae"/>
    <x v="3"/>
    <s v="sp1"/>
    <x v="4"/>
    <s v="Quercus"/>
    <d v="2015-03-22T00:00:00"/>
    <n v="167"/>
    <x v="0"/>
    <n v="142.73425284930224"/>
    <m/>
    <n v="2.1892865000000001E-2"/>
    <m/>
    <m/>
    <m/>
    <m/>
    <m/>
    <m/>
    <m/>
    <m/>
    <m/>
    <m/>
    <m/>
  </r>
  <r>
    <x v="2"/>
    <s v="COP0000"/>
    <n v="31"/>
    <s v="n"/>
    <n v="54030"/>
    <s v="Loranthaceae"/>
    <x v="30"/>
    <m/>
    <x v="38"/>
    <s v="Lanceolada opuesta"/>
    <d v="2015-03-21T00:00:00"/>
    <n v="112"/>
    <x v="0"/>
    <n v="142.62388500451581"/>
    <m/>
    <n v="9.8470400000000013E-3"/>
    <s v="M"/>
    <m/>
    <n v="73"/>
    <m/>
    <m/>
    <m/>
    <m/>
    <m/>
    <m/>
    <m/>
    <m/>
  </r>
  <r>
    <x v="0"/>
    <s v="MOJ0000"/>
    <n v="14"/>
    <s v="n"/>
    <n v="101179"/>
    <s v="Cunoniaceae"/>
    <x v="1"/>
    <m/>
    <x v="1"/>
    <s v="Weinmannia"/>
    <d v="2015-04-26T00:00:00"/>
    <n v="119"/>
    <x v="0"/>
    <n v="142.61800170765352"/>
    <m/>
    <n v="1.1116384999999999E-2"/>
    <m/>
    <m/>
    <m/>
    <m/>
    <m/>
    <m/>
    <m/>
    <m/>
    <m/>
    <m/>
    <m/>
  </r>
  <r>
    <x v="1"/>
    <s v="ALM2040"/>
    <n v="22"/>
    <s v="n"/>
    <n v="100301"/>
    <s v="Sabiaceae"/>
    <x v="29"/>
    <m/>
    <x v="37"/>
    <s v="Meliosma quercus"/>
    <d v="2015-04-16T00:00:00"/>
    <n v="103"/>
    <x v="0"/>
    <n v="142.4782499417442"/>
    <m/>
    <n v="8.3280650000000008E-3"/>
    <m/>
    <m/>
    <m/>
    <m/>
    <m/>
    <m/>
    <m/>
    <m/>
    <m/>
    <m/>
    <m/>
  </r>
  <r>
    <x v="2"/>
    <s v="COP4000"/>
    <n v="12"/>
    <s v="n"/>
    <n v="54396"/>
    <s v="Sabiaceae"/>
    <x v="29"/>
    <m/>
    <x v="37"/>
    <s v="Meliosma quercus"/>
    <d v="2015-03-23T00:00:00"/>
    <n v="203"/>
    <x v="0"/>
    <n v="142.40550887404925"/>
    <m/>
    <n v="3.2349065000000003E-2"/>
    <m/>
    <m/>
    <m/>
    <m/>
    <m/>
    <m/>
    <m/>
    <m/>
    <m/>
    <m/>
    <m/>
  </r>
  <r>
    <x v="0"/>
    <s v="MOJ2000"/>
    <n v="44"/>
    <s v="n"/>
    <n v="101580"/>
    <s v="Rubiaceae"/>
    <x v="8"/>
    <s v="sp1"/>
    <x v="10"/>
    <s v="Alzatea peluda"/>
    <d v="2015-05-08T00:00:00"/>
    <n v="165"/>
    <x v="0"/>
    <n v="142.38763898883514"/>
    <m/>
    <n v="2.1371625000000002E-2"/>
    <m/>
    <m/>
    <m/>
    <m/>
    <m/>
    <m/>
    <m/>
    <m/>
    <m/>
    <m/>
    <m/>
  </r>
  <r>
    <x v="2"/>
    <s v="COP2080"/>
    <n v="12"/>
    <s v="n"/>
    <n v="54369"/>
    <s v="Fagaceae"/>
    <x v="3"/>
    <s v="sp1"/>
    <x v="4"/>
    <s v="Quercus"/>
    <d v="2015-03-23T00:00:00"/>
    <n v="190"/>
    <x v="0"/>
    <n v="142.34936856557113"/>
    <m/>
    <n v="2.8338499999999999E-2"/>
    <m/>
    <m/>
    <m/>
    <m/>
    <m/>
    <m/>
    <m/>
    <m/>
    <m/>
    <m/>
    <m/>
  </r>
  <r>
    <x v="0"/>
    <s v="MOJ4020"/>
    <n v="21"/>
    <s v="n"/>
    <n v="101954"/>
    <s v="Fagaceae"/>
    <x v="3"/>
    <s v="sp2"/>
    <x v="6"/>
    <s v="Quercus lanceolado"/>
    <d v="2015-05-10T00:00:00"/>
    <n v="283"/>
    <x v="0"/>
    <n v="142.25904494030112"/>
    <m/>
    <n v="6.2869865000000011E-2"/>
    <m/>
    <m/>
    <m/>
    <m/>
    <m/>
    <m/>
    <m/>
    <m/>
    <m/>
    <m/>
    <m/>
  </r>
  <r>
    <x v="1"/>
    <s v="ALM6080"/>
    <n v="32"/>
    <s v="n"/>
    <n v="100834"/>
    <s v="Primulaceae"/>
    <x v="2"/>
    <s v="sp2"/>
    <x v="66"/>
    <s v="Ardisia camino"/>
    <d v="2015-04-20T00:00:00"/>
    <n v="118"/>
    <x v="0"/>
    <n v="142.13460888806915"/>
    <m/>
    <n v="1.093034E-2"/>
    <s v="M"/>
    <s v="Q"/>
    <n v="96"/>
    <n v="66"/>
    <m/>
    <m/>
    <m/>
    <m/>
    <m/>
    <m/>
    <s v="NC"/>
  </r>
  <r>
    <x v="0"/>
    <s v="MOJ2000"/>
    <n v="22"/>
    <s v="n"/>
    <n v="101538"/>
    <s v="Fagaceae"/>
    <x v="3"/>
    <s v="sp2"/>
    <x v="6"/>
    <s v="Quercus lanceolado"/>
    <d v="2015-05-08T00:00:00"/>
    <n v="290"/>
    <x v="0"/>
    <n v="142.08579166935561"/>
    <m/>
    <n v="6.6018499999999994E-2"/>
    <m/>
    <m/>
    <m/>
    <m/>
    <m/>
    <m/>
    <m/>
    <m/>
    <m/>
    <m/>
    <m/>
  </r>
  <r>
    <x v="2"/>
    <s v="COP0060"/>
    <n v="31"/>
    <s v="n"/>
    <n v="54192"/>
    <s v="Fagaceae"/>
    <x v="3"/>
    <s v="sp1"/>
    <x v="4"/>
    <s v="Quercus"/>
    <d v="2015-03-22T00:00:00"/>
    <n v="609"/>
    <x v="1"/>
    <n v="147.52493148492954"/>
    <m/>
    <n v="0.29114158500000004"/>
    <m/>
    <m/>
    <m/>
    <m/>
    <m/>
    <m/>
    <m/>
    <m/>
    <m/>
    <m/>
    <m/>
  </r>
  <r>
    <x v="1"/>
    <s v="ALM8020"/>
    <n v="24"/>
    <s v="n"/>
    <n v="100930"/>
    <s v="Rutaceae"/>
    <x v="14"/>
    <s v="cf.melanostictum"/>
    <x v="17"/>
    <s v="Zanthoxylum"/>
    <d v="2015-04-20T00:00:00"/>
    <n v="176"/>
    <x v="0"/>
    <n v="142.04373245857201"/>
    <m/>
    <n v="2.431616E-2"/>
    <m/>
    <m/>
    <m/>
    <m/>
    <m/>
    <m/>
    <m/>
    <m/>
    <m/>
    <m/>
    <m/>
  </r>
  <r>
    <x v="3"/>
    <s v="MIR8000"/>
    <n v="44"/>
    <s v="n"/>
    <n v="103500"/>
    <s v="Adoxaceae"/>
    <x v="0"/>
    <m/>
    <x v="0"/>
    <s v="Viburnum"/>
    <s v="jun/23/2015"/>
    <n v="105"/>
    <x v="0"/>
    <n v="141.95390769179852"/>
    <m/>
    <n v="8.6546250000000009E-3"/>
    <m/>
    <m/>
    <m/>
    <m/>
    <m/>
    <m/>
    <m/>
    <m/>
    <m/>
    <m/>
    <m/>
  </r>
  <r>
    <x v="2"/>
    <s v="COP0000"/>
    <n v="21"/>
    <s v="n"/>
    <n v="54025"/>
    <s v="Loranthaceae"/>
    <x v="30"/>
    <m/>
    <x v="38"/>
    <s v="Lanceolada opuesta"/>
    <d v="2015-03-21T00:00:00"/>
    <n v="89"/>
    <x v="3"/>
    <n v="152.18168140779886"/>
    <m/>
    <n v="6.2179850000000005E-3"/>
    <m/>
    <m/>
    <m/>
    <m/>
    <m/>
    <m/>
    <m/>
    <m/>
    <m/>
    <m/>
    <m/>
  </r>
  <r>
    <x v="3"/>
    <s v="MIR0060"/>
    <n v="24"/>
    <s v="n"/>
    <n v="102808"/>
    <s v="Melastomataceae"/>
    <x v="10"/>
    <s v="sp2"/>
    <x v="12"/>
    <s v="Melastoma lisa"/>
    <s v="jun/20/2015"/>
    <n v="191"/>
    <x v="0"/>
    <n v="141.95256550557758"/>
    <m/>
    <n v="2.8637585000000004E-2"/>
    <m/>
    <m/>
    <m/>
    <m/>
    <m/>
    <m/>
    <m/>
    <m/>
    <m/>
    <m/>
    <m/>
  </r>
  <r>
    <x v="3"/>
    <s v="MIR2060"/>
    <n v="11"/>
    <s v="n"/>
    <n v="103011"/>
    <s v="Styracaceae"/>
    <x v="4"/>
    <m/>
    <x v="5"/>
    <s v="Styrax"/>
    <s v="jun/21/2015"/>
    <n v="111"/>
    <x v="0"/>
    <n v="141.93386156589187"/>
    <m/>
    <n v="9.671985000000001E-3"/>
    <m/>
    <m/>
    <m/>
    <m/>
    <m/>
    <m/>
    <m/>
    <m/>
    <m/>
    <m/>
    <m/>
  </r>
  <r>
    <x v="1"/>
    <s v="ALM8020"/>
    <n v="12"/>
    <s v="n"/>
    <n v="100914"/>
    <s v="Primulaceae"/>
    <x v="2"/>
    <s v="sp5"/>
    <x v="2"/>
    <s v="Ardisia normal"/>
    <d v="2015-04-20T00:00:00"/>
    <n v="105"/>
    <x v="0"/>
    <n v="141.92057363140589"/>
    <m/>
    <n v="8.6546250000000009E-3"/>
    <m/>
    <m/>
    <m/>
    <m/>
    <m/>
    <m/>
    <m/>
    <m/>
    <m/>
    <m/>
    <m/>
  </r>
  <r>
    <x v="0"/>
    <s v="MOJ2040"/>
    <n v="23"/>
    <s v="n"/>
    <n v="101671"/>
    <s v="Adoxaceae"/>
    <x v="0"/>
    <m/>
    <x v="0"/>
    <s v="Viburnum"/>
    <d v="2015-05-09T00:00:00"/>
    <n v="138"/>
    <x v="0"/>
    <n v="141.90122029113593"/>
    <m/>
    <n v="1.4949540000000001E-2"/>
    <s v="I"/>
    <m/>
    <m/>
    <m/>
    <m/>
    <m/>
    <m/>
    <m/>
    <m/>
    <m/>
    <m/>
  </r>
  <r>
    <x v="1"/>
    <s v="ALM0020"/>
    <n v="42"/>
    <s v="n"/>
    <n v="100044"/>
    <s v="Lauraceae"/>
    <x v="24"/>
    <s v="sp1"/>
    <x v="30"/>
    <s v="Laurel coco"/>
    <d v="2015-04-14T00:00:00"/>
    <n v="225"/>
    <x v="0"/>
    <n v="141.82486557225539"/>
    <m/>
    <n v="3.9740625000000002E-2"/>
    <m/>
    <m/>
    <m/>
    <m/>
    <m/>
    <m/>
    <m/>
    <m/>
    <m/>
    <m/>
    <m/>
  </r>
  <r>
    <x v="2"/>
    <s v="COP0000"/>
    <n v="31"/>
    <s v="n"/>
    <n v="54032"/>
    <s v="Araliaceae"/>
    <x v="9"/>
    <s v="sp1"/>
    <x v="11"/>
    <s v="Schefflera copete"/>
    <d v="2015-03-21T00:00:00"/>
    <n v="72"/>
    <x v="3"/>
    <n v="135.98923379021707"/>
    <m/>
    <n v="4.0694399999999997E-3"/>
    <m/>
    <m/>
    <m/>
    <m/>
    <m/>
    <m/>
    <m/>
    <m/>
    <m/>
    <m/>
    <m/>
  </r>
  <r>
    <x v="3"/>
    <s v="MIR2060"/>
    <n v="31"/>
    <s v="n"/>
    <n v="103045"/>
    <s v="Styracaceae"/>
    <x v="4"/>
    <m/>
    <x v="5"/>
    <s v="Styrax"/>
    <s v="jun/21/2015"/>
    <n v="103"/>
    <x v="0"/>
    <n v="141.77513037942305"/>
    <m/>
    <n v="8.3280650000000008E-3"/>
    <m/>
    <m/>
    <m/>
    <m/>
    <m/>
    <m/>
    <m/>
    <m/>
    <m/>
    <m/>
    <m/>
  </r>
  <r>
    <x v="2"/>
    <s v="COP0000"/>
    <n v="32"/>
    <s v="n"/>
    <n v="54034"/>
    <s v="Loranthaceae"/>
    <x v="30"/>
    <m/>
    <x v="38"/>
    <s v="Lanceolada opuesta"/>
    <d v="2015-03-22T00:00:00"/>
    <n v="96"/>
    <x v="3"/>
    <n v="146.88900143291087"/>
    <m/>
    <n v="7.2345600000000001E-3"/>
    <m/>
    <m/>
    <m/>
    <m/>
    <m/>
    <m/>
    <m/>
    <m/>
    <m/>
    <m/>
    <m/>
  </r>
  <r>
    <x v="1"/>
    <s v="ALM6000"/>
    <n v="41"/>
    <s v="n"/>
    <n v="100675"/>
    <s v="Styracaceae"/>
    <x v="4"/>
    <m/>
    <x v="5"/>
    <s v="Styrax"/>
    <d v="2015-04-19T00:00:00"/>
    <n v="190"/>
    <x v="0"/>
    <n v="141.6078722862926"/>
    <m/>
    <n v="2.8338499999999999E-2"/>
    <m/>
    <m/>
    <m/>
    <m/>
    <m/>
    <m/>
    <m/>
    <m/>
    <m/>
    <m/>
    <m/>
  </r>
  <r>
    <x v="3"/>
    <s v="MIR8080"/>
    <n v="43"/>
    <s v="n"/>
    <n v="103667"/>
    <s v="Lauraceae"/>
    <x v="16"/>
    <s v="sp4"/>
    <x v="26"/>
    <s v="Laurel ancho"/>
    <s v="jun/26/2015"/>
    <n v="764"/>
    <x v="1"/>
    <n v="147.51190903844895"/>
    <m/>
    <n v="0.45820136000000006"/>
    <m/>
    <m/>
    <m/>
    <m/>
    <m/>
    <m/>
    <m/>
    <m/>
    <m/>
    <m/>
    <m/>
  </r>
  <r>
    <x v="3"/>
    <s v="MIR0020"/>
    <n v="12"/>
    <s v="n"/>
    <n v="102727"/>
    <s v="Lauraceae"/>
    <x v="16"/>
    <s v="sp10"/>
    <x v="28"/>
    <s v="Laurel rhamnus"/>
    <s v="jun/20/2015"/>
    <n v="112"/>
    <x v="0"/>
    <n v="141.59169409794563"/>
    <m/>
    <n v="9.8470400000000013E-3"/>
    <m/>
    <m/>
    <m/>
    <m/>
    <m/>
    <m/>
    <m/>
    <s v="E"/>
    <m/>
    <m/>
    <m/>
  </r>
  <r>
    <x v="3"/>
    <s v="MIR4040"/>
    <n v="13"/>
    <s v="n"/>
    <n v="103185"/>
    <s v="Styracaceae"/>
    <x v="4"/>
    <m/>
    <x v="5"/>
    <s v="Styrax"/>
    <s v="jun/22/2015"/>
    <n v="185"/>
    <x v="0"/>
    <n v="141.44868832254218"/>
    <m/>
    <n v="2.6866625000000002E-2"/>
    <m/>
    <m/>
    <m/>
    <m/>
    <m/>
    <m/>
    <m/>
    <m/>
    <m/>
    <m/>
    <m/>
  </r>
  <r>
    <x v="2"/>
    <s v="COP0000"/>
    <n v="34"/>
    <s v="n"/>
    <n v="54039"/>
    <s v="Araliaceae"/>
    <x v="9"/>
    <s v="sp1"/>
    <x v="11"/>
    <s v="Schefflera copete"/>
    <d v="2015-03-22T00:00:00"/>
    <n v="73"/>
    <x v="3"/>
    <n v="180.79121706230444"/>
    <m/>
    <n v="4.1832650000000002E-3"/>
    <m/>
    <m/>
    <m/>
    <m/>
    <m/>
    <m/>
    <m/>
    <m/>
    <m/>
    <m/>
    <m/>
  </r>
  <r>
    <x v="2"/>
    <s v="COP0000"/>
    <n v="34"/>
    <s v="n"/>
    <n v="54040"/>
    <s v="Symplocaceae"/>
    <x v="13"/>
    <s v="sp1"/>
    <x v="15"/>
    <s v="Theaceae rosada"/>
    <d v="2015-03-22T00:00:00"/>
    <n v="90"/>
    <x v="3"/>
    <n v="171.99323353235633"/>
    <m/>
    <n v="6.3584999999999996E-3"/>
    <m/>
    <m/>
    <m/>
    <m/>
    <m/>
    <m/>
    <m/>
    <m/>
    <m/>
    <m/>
    <m/>
  </r>
  <r>
    <x v="0"/>
    <s v="MOJ2000"/>
    <n v="22"/>
    <s v="n"/>
    <n v="101536"/>
    <s v="Ericaceae"/>
    <x v="17"/>
    <m/>
    <x v="21"/>
    <s v="cf pernettia"/>
    <d v="2015-05-08T00:00:00"/>
    <n v="202"/>
    <x v="0"/>
    <n v="141.44628510065422"/>
    <m/>
    <n v="3.203114E-2"/>
    <m/>
    <m/>
    <m/>
    <m/>
    <m/>
    <m/>
    <m/>
    <m/>
    <m/>
    <m/>
    <m/>
  </r>
  <r>
    <x v="3"/>
    <s v="MIR2000"/>
    <n v="32"/>
    <s v="n"/>
    <n v="102894"/>
    <s v="Malvaceae"/>
    <x v="63"/>
    <s v="cfamericanus"/>
    <x v="115"/>
    <s v="Heliocarpus"/>
    <s v="jun/21/2015"/>
    <n v="610"/>
    <x v="1"/>
    <n v="145.81025749906223"/>
    <m/>
    <n v="0.29209849999999998"/>
    <m/>
    <m/>
    <m/>
    <m/>
    <m/>
    <m/>
    <m/>
    <m/>
    <m/>
    <m/>
    <s v="No muestra, muy alto. Pendiente"/>
  </r>
  <r>
    <x v="3"/>
    <s v="MIR2040"/>
    <n v="14"/>
    <s v="n"/>
    <n v="102967"/>
    <s v="Cornaceae"/>
    <x v="5"/>
    <s v="disciflora"/>
    <x v="7"/>
    <s v="Cornus"/>
    <s v="jun/21/2015"/>
    <n v="660"/>
    <x v="1"/>
    <n v="145.5474942481188"/>
    <m/>
    <n v="0.34194600000000003"/>
    <m/>
    <m/>
    <m/>
    <m/>
    <m/>
    <m/>
    <m/>
    <m/>
    <m/>
    <m/>
    <m/>
  </r>
  <r>
    <x v="0"/>
    <s v="MOJ6080"/>
    <n v="32"/>
    <s v="n"/>
    <n v="102415"/>
    <s v="Araliaceae"/>
    <x v="22"/>
    <s v="sp1"/>
    <x v="27"/>
    <s v="bolitas"/>
    <d v="2015-05-15T00:00:00"/>
    <n v="123"/>
    <x v="0"/>
    <n v="141.4326328710892"/>
    <m/>
    <n v="1.1876265E-2"/>
    <m/>
    <m/>
    <m/>
    <m/>
    <m/>
    <m/>
    <m/>
    <m/>
    <m/>
    <m/>
    <m/>
  </r>
  <r>
    <x v="2"/>
    <s v="COP6000"/>
    <n v="12"/>
    <s v="n"/>
    <n v="54499"/>
    <s v="Loranthaceae"/>
    <x v="30"/>
    <m/>
    <x v="38"/>
    <s v="Lanceolada opuesta"/>
    <d v="2015-03-24T00:00:00"/>
    <n v="228"/>
    <x v="0"/>
    <n v="141.38947005496073"/>
    <m/>
    <n v="4.080744E-2"/>
    <m/>
    <m/>
    <m/>
    <m/>
    <m/>
    <m/>
    <m/>
    <m/>
    <m/>
    <m/>
    <m/>
  </r>
  <r>
    <x v="3"/>
    <s v="MIR0020"/>
    <n v="31"/>
    <s v="n"/>
    <n v="102744"/>
    <s v="Styracaceae"/>
    <x v="4"/>
    <m/>
    <x v="5"/>
    <s v="Styrax"/>
    <s v="jun/20/2015"/>
    <n v="169"/>
    <x v="0"/>
    <n v="141.37769416915381"/>
    <m/>
    <n v="2.2420385000000001E-2"/>
    <m/>
    <m/>
    <m/>
    <m/>
    <m/>
    <m/>
    <m/>
    <m/>
    <m/>
    <m/>
    <m/>
  </r>
  <r>
    <x v="3"/>
    <s v="MIR2040"/>
    <n v="12"/>
    <s v="n"/>
    <n v="102964"/>
    <s v="Rubiaceae"/>
    <x v="41"/>
    <s v="sp1"/>
    <x v="88"/>
    <s v="Psychotria amarilla"/>
    <s v="jun/21/2015"/>
    <n v="102"/>
    <x v="0"/>
    <n v="141.31812381578186"/>
    <m/>
    <n v="8.1671399999999998E-3"/>
    <m/>
    <m/>
    <m/>
    <m/>
    <m/>
    <m/>
    <m/>
    <m/>
    <m/>
    <m/>
    <m/>
  </r>
  <r>
    <x v="2"/>
    <s v="COP0000"/>
    <n v="41"/>
    <s v="n"/>
    <n v="54049"/>
    <s v="Rhamnaceae"/>
    <x v="50"/>
    <s v="sp1"/>
    <x v="104"/>
    <s v="Dilleniaceae"/>
    <d v="2015-03-22T00:00:00"/>
    <n v="83"/>
    <x v="3"/>
    <n v="139.2406166200411"/>
    <m/>
    <n v="5.4078649999999995E-3"/>
    <s v="L"/>
    <m/>
    <m/>
    <m/>
    <m/>
    <m/>
    <m/>
    <s v="Fertile"/>
    <s v="Y"/>
    <s v="CMP028"/>
    <m/>
  </r>
  <r>
    <x v="2"/>
    <s v="COP0020"/>
    <n v="11"/>
    <s v="n"/>
    <n v="54051"/>
    <s v="Fagaceae"/>
    <x v="3"/>
    <s v="sp1"/>
    <x v="4"/>
    <s v="Quercus"/>
    <d v="2015-03-22T00:00:00"/>
    <n v="58"/>
    <x v="3"/>
    <n v="139.55162588155054"/>
    <m/>
    <n v="2.6407400000000004E-3"/>
    <m/>
    <m/>
    <m/>
    <m/>
    <m/>
    <m/>
    <m/>
    <m/>
    <m/>
    <m/>
    <m/>
  </r>
  <r>
    <x v="2"/>
    <s v="COP0020"/>
    <n v="11"/>
    <s v="n"/>
    <n v="54052"/>
    <s v="Lauraceae"/>
    <x v="16"/>
    <s v="sp1"/>
    <x v="33"/>
    <s v="Lauraceae coriacea amarilla"/>
    <d v="2015-03-22T00:00:00"/>
    <n v="61"/>
    <x v="3"/>
    <n v="127.21036652068047"/>
    <m/>
    <n v="2.9209850000000001E-3"/>
    <m/>
    <m/>
    <m/>
    <m/>
    <m/>
    <m/>
    <m/>
    <m/>
    <m/>
    <m/>
    <m/>
  </r>
  <r>
    <x v="2"/>
    <s v="COP0020"/>
    <n v="11"/>
    <s v="n"/>
    <n v="54053"/>
    <s v="Winteraceae"/>
    <x v="64"/>
    <s v="cf.winteri"/>
    <x v="116"/>
    <s v="Drymis"/>
    <d v="2015-03-22T00:00:00"/>
    <n v="77"/>
    <x v="3"/>
    <n v="151.13002471585474"/>
    <m/>
    <n v="4.6542650000000003E-3"/>
    <m/>
    <m/>
    <m/>
    <m/>
    <m/>
    <m/>
    <m/>
    <m/>
    <m/>
    <m/>
    <m/>
  </r>
  <r>
    <x v="1"/>
    <s v="ALM6000"/>
    <n v="34"/>
    <s v="n"/>
    <n v="100667"/>
    <s v="Lauraceae"/>
    <x v="24"/>
    <s v="sp1"/>
    <x v="30"/>
    <s v="Laurel coco"/>
    <d v="2015-04-18T00:00:00"/>
    <n v="110"/>
    <x v="0"/>
    <n v="141.30621357395017"/>
    <m/>
    <n v="9.4985E-3"/>
    <m/>
    <m/>
    <m/>
    <m/>
    <m/>
    <m/>
    <m/>
    <m/>
    <m/>
    <m/>
    <m/>
  </r>
  <r>
    <x v="3"/>
    <s v="MIR8080"/>
    <n v="22"/>
    <s v="n"/>
    <n v="103647"/>
    <s v="Primulaceae"/>
    <x v="2"/>
    <s v="sp4"/>
    <x v="31"/>
    <s v="Ardisia mirador"/>
    <s v="jun/26/2015"/>
    <n v="127"/>
    <x v="0"/>
    <n v="141.22199704721606"/>
    <m/>
    <n v="1.2661265000000001E-2"/>
    <m/>
    <m/>
    <m/>
    <m/>
    <m/>
    <m/>
    <m/>
    <m/>
    <m/>
    <m/>
    <m/>
  </r>
  <r>
    <x v="3"/>
    <s v="MIR2060"/>
    <n v="42"/>
    <s v="n"/>
    <n v="103065"/>
    <s v="Meliaceae"/>
    <x v="46"/>
    <m/>
    <x v="68"/>
    <s v="Guarea"/>
    <s v="jun/21/2015"/>
    <n v="153"/>
    <x v="0"/>
    <n v="141.17980506753105"/>
    <m/>
    <n v="1.8376065000000004E-2"/>
    <m/>
    <m/>
    <m/>
    <m/>
    <m/>
    <m/>
    <m/>
    <m/>
    <m/>
    <m/>
    <m/>
  </r>
  <r>
    <x v="2"/>
    <s v="COP0020"/>
    <n v="11"/>
    <s v="n"/>
    <n v="54058"/>
    <s v="Fagaceae"/>
    <x v="3"/>
    <s v="sp1"/>
    <x v="4"/>
    <s v="Quercus"/>
    <d v="2015-03-22T00:00:00"/>
    <n v="66"/>
    <x v="3"/>
    <n v="156.32279487689664"/>
    <m/>
    <n v="3.41946E-3"/>
    <s v="L"/>
    <m/>
    <m/>
    <m/>
    <m/>
    <m/>
    <m/>
    <m/>
    <m/>
    <m/>
    <m/>
  </r>
  <r>
    <x v="1"/>
    <s v="ALM4080"/>
    <n v="13"/>
    <s v="n"/>
    <n v="100581"/>
    <s v="Fagaceae"/>
    <x v="3"/>
    <s v="sp1"/>
    <x v="4"/>
    <s v="Quercus"/>
    <d v="2015-04-18T00:00:00"/>
    <n v="254"/>
    <x v="0"/>
    <n v="141.03891595464935"/>
    <m/>
    <n v="5.0645060000000006E-2"/>
    <m/>
    <m/>
    <m/>
    <m/>
    <m/>
    <m/>
    <m/>
    <m/>
    <m/>
    <m/>
    <m/>
  </r>
  <r>
    <x v="2"/>
    <s v="COP0020"/>
    <n v="12"/>
    <s v="n"/>
    <n v="54060"/>
    <s v="Fagaceae"/>
    <x v="3"/>
    <s v="sp1"/>
    <x v="4"/>
    <s v="Quercus"/>
    <d v="2015-03-22T00:00:00"/>
    <n v="52"/>
    <x v="3"/>
    <n v="180.64247976637904"/>
    <m/>
    <n v="2.1226399999999999E-3"/>
    <s v="NC"/>
    <m/>
    <m/>
    <m/>
    <m/>
    <m/>
    <m/>
    <m/>
    <m/>
    <m/>
    <m/>
  </r>
  <r>
    <x v="0"/>
    <s v="MOJ8060"/>
    <n v="12"/>
    <s v="n"/>
    <n v="102587"/>
    <s v="Sabiaceae"/>
    <x v="29"/>
    <m/>
    <x v="37"/>
    <s v="Meliosma quercus"/>
    <d v="2015-05-16T00:00:00"/>
    <n v="122"/>
    <x v="0"/>
    <n v="141.01171193486886"/>
    <m/>
    <n v="1.168394E-2"/>
    <m/>
    <m/>
    <m/>
    <m/>
    <m/>
    <m/>
    <m/>
    <m/>
    <m/>
    <m/>
    <m/>
  </r>
  <r>
    <x v="1"/>
    <s v="ALM4040"/>
    <n v="14"/>
    <s v="n"/>
    <n v="100504"/>
    <s v="Meliaceae"/>
    <x v="43"/>
    <m/>
    <x v="60"/>
    <s v="cf. Trichilia"/>
    <d v="2015-04-17T00:00:00"/>
    <n v="237"/>
    <x v="0"/>
    <n v="140.44944371906269"/>
    <n v="200"/>
    <n v="4.4092665000000003E-2"/>
    <s v="A"/>
    <m/>
    <m/>
    <m/>
    <m/>
    <m/>
    <m/>
    <m/>
    <m/>
    <m/>
    <s v="Measure at 2 m"/>
  </r>
  <r>
    <x v="1"/>
    <s v="ALM0080"/>
    <n v="24"/>
    <s v="n"/>
    <n v="100158"/>
    <s v="Fagaceae"/>
    <x v="3"/>
    <s v="sp1"/>
    <x v="4"/>
    <s v="Quercus"/>
    <d v="2015-04-15T00:00:00"/>
    <n v="256"/>
    <x v="0"/>
    <n v="140.44036021879032"/>
    <n v="180"/>
    <n v="5.144576E-2"/>
    <s v="A"/>
    <m/>
    <m/>
    <m/>
    <m/>
    <m/>
    <m/>
    <m/>
    <m/>
    <m/>
    <s v="measure at 1.80 m"/>
  </r>
  <r>
    <x v="2"/>
    <s v="COP6020"/>
    <n v="43"/>
    <s v="n"/>
    <n v="54564"/>
    <s v="Adoxaceae"/>
    <x v="0"/>
    <m/>
    <x v="0"/>
    <s v="Viburnum"/>
    <d v="2015-03-25T00:00:00"/>
    <n v="189"/>
    <x v="0"/>
    <n v="140.36728743561409"/>
    <m/>
    <n v="2.8040985000000001E-2"/>
    <s v="M"/>
    <m/>
    <n v="178"/>
    <n v="100"/>
    <m/>
    <m/>
    <m/>
    <m/>
    <m/>
    <m/>
    <m/>
  </r>
  <r>
    <x v="3"/>
    <s v="MIR0040"/>
    <n v="33"/>
    <s v="n"/>
    <n v="102781"/>
    <s v="Melastomataceae"/>
    <x v="10"/>
    <s v="sp2"/>
    <x v="12"/>
    <s v="Melastoma lisa"/>
    <s v="jun/20/2015"/>
    <n v="130"/>
    <x v="0"/>
    <n v="140.3365333588998"/>
    <m/>
    <n v="1.3266500000000001E-2"/>
    <m/>
    <m/>
    <m/>
    <m/>
    <m/>
    <m/>
    <m/>
    <m/>
    <m/>
    <m/>
    <m/>
  </r>
  <r>
    <x v="3"/>
    <s v="MIR2020"/>
    <n v="32"/>
    <s v="n"/>
    <n v="102937"/>
    <s v="Euphorbiaceae"/>
    <x v="23"/>
    <m/>
    <x v="29"/>
    <s v="Sapium"/>
    <s v="jun/21/2015"/>
    <n v="142"/>
    <x v="0"/>
    <n v="140.24281340995157"/>
    <m/>
    <n v="1.5828740000000001E-2"/>
    <m/>
    <m/>
    <m/>
    <m/>
    <m/>
    <m/>
    <m/>
    <m/>
    <m/>
    <m/>
    <m/>
  </r>
  <r>
    <x v="2"/>
    <s v="COP0020"/>
    <n v="14"/>
    <s v="n"/>
    <n v="54067"/>
    <s v="Adoxaceae"/>
    <x v="0"/>
    <m/>
    <x v="0"/>
    <s v="Viburnum"/>
    <d v="2015-03-22T00:00:00"/>
    <n v="60"/>
    <x v="3"/>
    <n v="123.27073116125896"/>
    <m/>
    <n v="2.826E-3"/>
    <m/>
    <m/>
    <m/>
    <m/>
    <m/>
    <m/>
    <m/>
    <m/>
    <m/>
    <m/>
    <m/>
  </r>
  <r>
    <x v="0"/>
    <s v="MOJ0060"/>
    <n v="12"/>
    <s v="n"/>
    <n v="101338"/>
    <s v="Primulaceae"/>
    <x v="2"/>
    <s v="sp7"/>
    <x v="3"/>
    <s v="Ardisia roja"/>
    <d v="2015-04-27T00:00:00"/>
    <n v="127"/>
    <x v="0"/>
    <n v="140.17485411303809"/>
    <m/>
    <n v="1.2661265000000001E-2"/>
    <m/>
    <m/>
    <m/>
    <m/>
    <m/>
    <m/>
    <m/>
    <m/>
    <m/>
    <m/>
    <m/>
  </r>
  <r>
    <x v="0"/>
    <s v="MOJ6060"/>
    <n v="24"/>
    <s v="n"/>
    <n v="102342"/>
    <s v="Styracaceae"/>
    <x v="4"/>
    <m/>
    <x v="5"/>
    <s v="Styrax"/>
    <d v="2015-05-12T00:00:00"/>
    <n v="108"/>
    <x v="0"/>
    <n v="139.94592496160527"/>
    <m/>
    <n v="9.1562399999999995E-3"/>
    <m/>
    <m/>
    <m/>
    <m/>
    <m/>
    <m/>
    <m/>
    <m/>
    <m/>
    <m/>
    <m/>
  </r>
  <r>
    <x v="2"/>
    <s v="COP2040"/>
    <n v="43"/>
    <s v="n"/>
    <n v="54342"/>
    <s v="Adoxaceae"/>
    <x v="0"/>
    <m/>
    <x v="0"/>
    <s v="Viburnum"/>
    <d v="2015-03-23T00:00:00"/>
    <n v="259"/>
    <x v="0"/>
    <n v="139.80358281085148"/>
    <m/>
    <n v="5.2658585000000001E-2"/>
    <m/>
    <m/>
    <m/>
    <m/>
    <m/>
    <m/>
    <m/>
    <m/>
    <m/>
    <m/>
    <m/>
  </r>
  <r>
    <x v="1"/>
    <s v="ALM8080"/>
    <n v="23"/>
    <s v="n"/>
    <n v="101122"/>
    <s v="Melastomataceae"/>
    <x v="10"/>
    <s v="sp3"/>
    <x v="117"/>
    <s v="Melastoma-blakea"/>
    <d v="2015-04-21T00:00:00"/>
    <n v="133"/>
    <x v="0"/>
    <n v="139.68822161214129"/>
    <m/>
    <n v="1.3885864999999999E-2"/>
    <m/>
    <m/>
    <m/>
    <m/>
    <m/>
    <m/>
    <m/>
    <m/>
    <m/>
    <m/>
    <m/>
  </r>
  <r>
    <x v="0"/>
    <s v="MOJ6020"/>
    <n v="41"/>
    <s v="n"/>
    <n v="102283"/>
    <s v="Pentaphylacaceae"/>
    <x v="7"/>
    <s v="vertheoidaes"/>
    <x v="9"/>
    <s v="Alterno aserrado"/>
    <d v="2015-05-12T00:00:00"/>
    <n v="103"/>
    <x v="0"/>
    <n v="139.67511429965896"/>
    <m/>
    <n v="8.3280650000000008E-3"/>
    <m/>
    <m/>
    <m/>
    <m/>
    <m/>
    <m/>
    <m/>
    <m/>
    <m/>
    <m/>
    <m/>
  </r>
  <r>
    <x v="2"/>
    <s v="COP0020"/>
    <n v="23"/>
    <s v="n"/>
    <n v="54076"/>
    <s v="Fagaceae"/>
    <x v="3"/>
    <s v="sp1"/>
    <x v="4"/>
    <s v="Quercus"/>
    <d v="2015-03-22T00:00:00"/>
    <n v="70"/>
    <x v="3"/>
    <n v="162.85642668990567"/>
    <m/>
    <n v="3.8465000000000001E-3"/>
    <s v="M"/>
    <s v="NC"/>
    <n v="51"/>
    <m/>
    <m/>
    <m/>
    <m/>
    <m/>
    <m/>
    <m/>
    <m/>
  </r>
  <r>
    <x v="1"/>
    <s v="ALM2000"/>
    <n v="32"/>
    <s v="n"/>
    <n v="100239"/>
    <s v="Cornaceae"/>
    <x v="5"/>
    <s v="disciflora"/>
    <x v="7"/>
    <s v="Cornus"/>
    <d v="2015-04-15T00:00:00"/>
    <n v="856"/>
    <x v="1"/>
    <n v="145.52700291037746"/>
    <n v="440"/>
    <n v="0.57519776"/>
    <s v="B"/>
    <m/>
    <m/>
    <m/>
    <m/>
    <m/>
    <m/>
    <m/>
    <m/>
    <m/>
    <s v="Measure at 4,40 m"/>
  </r>
  <r>
    <x v="2"/>
    <s v="COP0020"/>
    <n v="22"/>
    <s v="n"/>
    <n v="54078"/>
    <s v="Cunoniaceae"/>
    <x v="1"/>
    <m/>
    <x v="1"/>
    <s v="Weinmannia"/>
    <d v="2015-03-22T00:00:00"/>
    <n v="66"/>
    <x v="3"/>
    <n v="145.99410328183481"/>
    <m/>
    <n v="3.41946E-3"/>
    <m/>
    <m/>
    <m/>
    <m/>
    <m/>
    <m/>
    <m/>
    <m/>
    <m/>
    <m/>
    <m/>
  </r>
  <r>
    <x v="0"/>
    <s v="MOJ4020"/>
    <n v="41"/>
    <s v="n"/>
    <n v="101992"/>
    <s v="Adoxaceae"/>
    <x v="0"/>
    <m/>
    <x v="0"/>
    <s v="Viburnum"/>
    <d v="2015-05-10T00:00:00"/>
    <n v="267"/>
    <x v="0"/>
    <n v="139.60241785780008"/>
    <m/>
    <n v="5.5961865000000006E-2"/>
    <s v="M"/>
    <m/>
    <n v="61"/>
    <m/>
    <m/>
    <m/>
    <m/>
    <m/>
    <m/>
    <m/>
    <m/>
  </r>
  <r>
    <x v="3"/>
    <s v="MIR8000"/>
    <n v="41"/>
    <s v="n"/>
    <n v="103511"/>
    <s v="Cornaceae"/>
    <x v="5"/>
    <s v="disciflora"/>
    <x v="7"/>
    <s v="Cornus"/>
    <s v="jun/23/2015"/>
    <n v="195"/>
    <x v="0"/>
    <n v="139.56947373725026"/>
    <m/>
    <n v="2.9849625000000001E-2"/>
    <m/>
    <m/>
    <m/>
    <m/>
    <m/>
    <m/>
    <m/>
    <m/>
    <m/>
    <m/>
    <m/>
  </r>
  <r>
    <x v="3"/>
    <s v="MIR4040"/>
    <n v="34"/>
    <s v="n"/>
    <n v="103206"/>
    <s v="Cornaceae"/>
    <x v="5"/>
    <s v="disciflora"/>
    <x v="7"/>
    <s v="Cornus"/>
    <s v="jun/22/2015"/>
    <n v="588"/>
    <x v="1"/>
    <n v="145.5229051975507"/>
    <m/>
    <n v="0.27140904000000005"/>
    <m/>
    <m/>
    <m/>
    <m/>
    <m/>
    <m/>
    <m/>
    <m/>
    <m/>
    <m/>
    <m/>
  </r>
  <r>
    <x v="0"/>
    <s v="MOJ6060"/>
    <n v="33"/>
    <s v="n"/>
    <n v="102366"/>
    <s v="Styracaceae"/>
    <x v="4"/>
    <m/>
    <x v="5"/>
    <s v="Styrax"/>
    <d v="2015-05-12T00:00:00"/>
    <n v="159"/>
    <x v="0"/>
    <n v="139.54477293368149"/>
    <m/>
    <n v="1.9845584999999999E-2"/>
    <m/>
    <m/>
    <m/>
    <m/>
    <m/>
    <m/>
    <m/>
    <m/>
    <m/>
    <m/>
    <m/>
  </r>
  <r>
    <x v="1"/>
    <s v="ALM0080"/>
    <n v="43"/>
    <s v="n"/>
    <n v="100203"/>
    <s v="Primulaceae"/>
    <x v="2"/>
    <s v="sp5"/>
    <x v="2"/>
    <s v="Ardisia normal"/>
    <d v="2015-04-15T00:00:00"/>
    <n v="105"/>
    <x v="0"/>
    <n v="139.49603937523105"/>
    <m/>
    <n v="8.6546250000000009E-3"/>
    <s v="M"/>
    <m/>
    <n v="102"/>
    <m/>
    <m/>
    <m/>
    <m/>
    <m/>
    <m/>
    <m/>
    <m/>
  </r>
  <r>
    <x v="2"/>
    <s v="COP0020"/>
    <n v="31"/>
    <s v="n"/>
    <n v="54088"/>
    <s v="Araliaceae"/>
    <x v="9"/>
    <s v="sp1"/>
    <x v="11"/>
    <s v="Schefflera copete"/>
    <d v="2015-03-22T00:00:00"/>
    <n v="51"/>
    <x v="3"/>
    <n v="117.49776229972392"/>
    <m/>
    <n v="2.041785E-3"/>
    <m/>
    <m/>
    <m/>
    <m/>
    <m/>
    <m/>
    <m/>
    <m/>
    <m/>
    <m/>
    <m/>
  </r>
  <r>
    <x v="2"/>
    <s v="COP0020"/>
    <n v="32"/>
    <s v="n"/>
    <n v="54089"/>
    <s v="Asteraceae"/>
    <x v="61"/>
    <s v="verfrutescens"/>
    <x v="108"/>
    <s v="asteraceae-caricca"/>
    <d v="2015-03-22T00:00:00"/>
    <n v="61"/>
    <x v="3"/>
    <n v="154.87639121609101"/>
    <m/>
    <n v="2.9209850000000001E-3"/>
    <s v="L"/>
    <s v="M"/>
    <n v="51"/>
    <n v="51"/>
    <m/>
    <m/>
    <m/>
    <s v="Esteril"/>
    <s v="Y"/>
    <m/>
    <s v="collected esteril"/>
  </r>
  <r>
    <x v="1"/>
    <s v="ALM8020"/>
    <n v="42"/>
    <s v="n"/>
    <n v="100967"/>
    <s v="Primulaceae"/>
    <x v="2"/>
    <s v="sp5"/>
    <x v="2"/>
    <s v="Ardisia normal"/>
    <d v="2015-04-20T00:00:00"/>
    <n v="115"/>
    <x v="0"/>
    <n v="139.43167890474589"/>
    <m/>
    <n v="1.0381625E-2"/>
    <m/>
    <m/>
    <m/>
    <m/>
    <m/>
    <m/>
    <m/>
    <m/>
    <m/>
    <m/>
    <m/>
  </r>
  <r>
    <x v="3"/>
    <s v="MIR4040"/>
    <n v="42"/>
    <s v="n"/>
    <n v="103215"/>
    <s v="Magnoliaceae"/>
    <x v="12"/>
    <m/>
    <x v="14"/>
    <s v="Magnolia"/>
    <s v="jun/22/2015"/>
    <n v="537"/>
    <x v="1"/>
    <n v="145.01053495016197"/>
    <m/>
    <n v="0.226369665"/>
    <m/>
    <m/>
    <m/>
    <m/>
    <m/>
    <m/>
    <m/>
    <m/>
    <m/>
    <m/>
    <m/>
  </r>
  <r>
    <x v="2"/>
    <s v="COP0020"/>
    <n v="44"/>
    <s v="n"/>
    <n v="54095"/>
    <s v="Lauraceae"/>
    <x v="16"/>
    <s v="sp9"/>
    <x v="118"/>
    <s v="Laurel redondo"/>
    <d v="2015-03-22T00:00:00"/>
    <n v="70"/>
    <x v="3"/>
    <n v="185.43586471099957"/>
    <m/>
    <n v="3.8465000000000001E-3"/>
    <m/>
    <m/>
    <m/>
    <m/>
    <m/>
    <m/>
    <m/>
    <s v="Esteril"/>
    <s v="Y"/>
    <m/>
    <s v="collected esteril, coriacea pero el envés no es gris"/>
  </r>
  <r>
    <x v="2"/>
    <s v="COP6020"/>
    <n v="32"/>
    <s v="n"/>
    <n v="54551"/>
    <s v="Adoxaceae"/>
    <x v="0"/>
    <m/>
    <x v="0"/>
    <s v="Viburnum"/>
    <d v="2015-03-25T00:00:00"/>
    <n v="190"/>
    <x v="0"/>
    <n v="139.42204853038487"/>
    <m/>
    <n v="2.8338499999999999E-2"/>
    <s v="M"/>
    <m/>
    <n v="148"/>
    <m/>
    <m/>
    <m/>
    <m/>
    <m/>
    <m/>
    <m/>
    <m/>
  </r>
  <r>
    <x v="2"/>
    <s v="COP0020"/>
    <n v="43"/>
    <s v="n"/>
    <n v="54099"/>
    <s v="Fagaceae"/>
    <x v="3"/>
    <s v="sp1"/>
    <x v="4"/>
    <s v="Quercus"/>
    <d v="2015-03-22T00:00:00"/>
    <n v="74"/>
    <x v="3"/>
    <n v="157.80731316727628"/>
    <m/>
    <n v="4.2986600000000002E-3"/>
    <m/>
    <m/>
    <m/>
    <m/>
    <m/>
    <m/>
    <m/>
    <m/>
    <m/>
    <m/>
    <m/>
  </r>
  <r>
    <x v="1"/>
    <s v="ALM0080"/>
    <n v="34"/>
    <s v="n"/>
    <n v="100194"/>
    <s v="Cunoniaceae"/>
    <x v="1"/>
    <m/>
    <x v="1"/>
    <s v="Weinmannia"/>
    <d v="2015-04-15T00:00:00"/>
    <n v="224"/>
    <x v="0"/>
    <n v="139.41726596331443"/>
    <m/>
    <n v="3.9388160000000005E-2"/>
    <m/>
    <m/>
    <m/>
    <m/>
    <m/>
    <m/>
    <m/>
    <m/>
    <m/>
    <m/>
    <m/>
  </r>
  <r>
    <x v="0"/>
    <s v="MOJ8040"/>
    <n v="21"/>
    <s v="n"/>
    <n v="102552"/>
    <s v="Fagaceae"/>
    <x v="3"/>
    <s v="sp2"/>
    <x v="6"/>
    <s v="Quercus lanceolado"/>
    <d v="2015-05-15T00:00:00"/>
    <n v="263"/>
    <x v="0"/>
    <n v="139.39308259727903"/>
    <m/>
    <n v="5.4297665000000002E-2"/>
    <m/>
    <m/>
    <m/>
    <m/>
    <m/>
    <m/>
    <m/>
    <m/>
    <m/>
    <m/>
    <m/>
  </r>
  <r>
    <x v="0"/>
    <s v="MOJ6000"/>
    <n v="23"/>
    <s v="n"/>
    <n v="102193"/>
    <s v="Styracaceae"/>
    <x v="4"/>
    <m/>
    <x v="5"/>
    <s v="Styrax"/>
    <d v="2015-05-11T00:00:00"/>
    <n v="100"/>
    <x v="0"/>
    <n v="139.33628331127699"/>
    <m/>
    <n v="7.8499999999999993E-3"/>
    <s v="M"/>
    <m/>
    <n v="74"/>
    <m/>
    <m/>
    <m/>
    <m/>
    <m/>
    <m/>
    <m/>
    <m/>
  </r>
  <r>
    <x v="3"/>
    <s v="MIR0020"/>
    <n v="34"/>
    <s v="n"/>
    <n v="102750"/>
    <s v="Meliaceae"/>
    <x v="46"/>
    <m/>
    <x v="68"/>
    <s v="Guarea"/>
    <s v="jun/20/2015"/>
    <n v="100"/>
    <x v="0"/>
    <n v="139.32370548455555"/>
    <n v="120"/>
    <n v="7.8499999999999993E-3"/>
    <s v="A"/>
    <m/>
    <m/>
    <m/>
    <m/>
    <m/>
    <m/>
    <m/>
    <m/>
    <m/>
    <s v="Measured at 120"/>
  </r>
  <r>
    <x v="3"/>
    <s v="MIR0080"/>
    <n v="23"/>
    <s v="n"/>
    <n v="102850"/>
    <s v="Styracaceae"/>
    <x v="4"/>
    <m/>
    <x v="5"/>
    <s v="Styrax"/>
    <s v="jun/20/2015"/>
    <n v="104"/>
    <x v="0"/>
    <n v="138.84212696436396"/>
    <m/>
    <n v="8.4905599999999994E-3"/>
    <m/>
    <m/>
    <m/>
    <m/>
    <m/>
    <m/>
    <m/>
    <m/>
    <m/>
    <m/>
    <m/>
  </r>
  <r>
    <x v="1"/>
    <s v="ALM2040"/>
    <n v="14"/>
    <s v="n"/>
    <n v="100294"/>
    <s v="Fagaceae"/>
    <x v="3"/>
    <s v="sp1"/>
    <x v="4"/>
    <s v="Quercus"/>
    <d v="2015-04-16T00:00:00"/>
    <n v="203"/>
    <x v="0"/>
    <n v="138.82608561551214"/>
    <m/>
    <n v="3.2349065000000003E-2"/>
    <m/>
    <m/>
    <m/>
    <m/>
    <m/>
    <m/>
    <m/>
    <m/>
    <m/>
    <m/>
    <m/>
  </r>
  <r>
    <x v="1"/>
    <s v="ALM2080"/>
    <n v="43"/>
    <s v="n"/>
    <n v="100422"/>
    <s v="Styracaceae"/>
    <x v="4"/>
    <m/>
    <x v="5"/>
    <s v="Styrax"/>
    <d v="2015-04-17T00:00:00"/>
    <n v="118"/>
    <x v="0"/>
    <n v="138.69558081765925"/>
    <m/>
    <n v="1.093034E-2"/>
    <m/>
    <m/>
    <m/>
    <m/>
    <m/>
    <m/>
    <m/>
    <m/>
    <m/>
    <m/>
    <m/>
  </r>
  <r>
    <x v="0"/>
    <s v="MOJ6000"/>
    <n v="34"/>
    <s v="n"/>
    <n v="102218"/>
    <s v="Primulaceae"/>
    <x v="2"/>
    <s v="sp5"/>
    <x v="2"/>
    <s v="Ardisia normal"/>
    <d v="2015-05-12T00:00:00"/>
    <n v="107"/>
    <x v="0"/>
    <n v="138.6395866769976"/>
    <m/>
    <n v="8.987465E-3"/>
    <m/>
    <m/>
    <m/>
    <m/>
    <m/>
    <m/>
    <m/>
    <m/>
    <m/>
    <m/>
    <m/>
  </r>
  <r>
    <x v="0"/>
    <s v="MOJ6020"/>
    <n v="43"/>
    <s v="n"/>
    <n v="102271"/>
    <s v="Pentaphylacaceae"/>
    <x v="7"/>
    <s v="vertheoidaes"/>
    <x v="9"/>
    <s v="Alterno aserrado"/>
    <d v="2015-05-12T00:00:00"/>
    <n v="129"/>
    <x v="0"/>
    <n v="138.62869335092944"/>
    <m/>
    <n v="1.3063185000000001E-2"/>
    <m/>
    <m/>
    <m/>
    <m/>
    <m/>
    <m/>
    <m/>
    <m/>
    <m/>
    <m/>
    <m/>
  </r>
  <r>
    <x v="2"/>
    <s v="COP2060"/>
    <n v="13"/>
    <s v="n"/>
    <n v="54347"/>
    <s v="Fagaceae"/>
    <x v="3"/>
    <s v="sp1"/>
    <x v="4"/>
    <s v="Quercus"/>
    <d v="2015-03-23T00:00:00"/>
    <n v="700"/>
    <x v="1"/>
    <n v="144.42286541921595"/>
    <m/>
    <n v="0.38464999999999999"/>
    <m/>
    <m/>
    <m/>
    <m/>
    <m/>
    <m/>
    <m/>
    <m/>
    <m/>
    <m/>
    <m/>
  </r>
  <r>
    <x v="3"/>
    <s v="MIR0040"/>
    <n v="31"/>
    <s v="n"/>
    <n v="102774"/>
    <s v="Myrtaceae"/>
    <x v="25"/>
    <s v="sp2"/>
    <x v="32"/>
    <s v="Myrta PR"/>
    <s v="jun/20/2015"/>
    <n v="192"/>
    <x v="0"/>
    <n v="138.62061542988459"/>
    <m/>
    <n v="2.893824E-2"/>
    <m/>
    <m/>
    <m/>
    <m/>
    <m/>
    <m/>
    <m/>
    <m/>
    <m/>
    <m/>
    <m/>
  </r>
  <r>
    <x v="2"/>
    <s v="COP4040"/>
    <n v="22"/>
    <s v="n"/>
    <n v="54435"/>
    <s v="Araliaceae"/>
    <x v="9"/>
    <s v="sp1"/>
    <x v="11"/>
    <s v="Schefflera copete"/>
    <d v="2015-03-24T00:00:00"/>
    <n v="101"/>
    <x v="0"/>
    <n v="138.61072746064758"/>
    <m/>
    <n v="8.0077849999999999E-3"/>
    <m/>
    <m/>
    <m/>
    <m/>
    <m/>
    <m/>
    <m/>
    <m/>
    <m/>
    <m/>
    <m/>
  </r>
  <r>
    <x v="2"/>
    <s v="COP0040"/>
    <n v="12"/>
    <s v="n"/>
    <n v="54114"/>
    <s v="Aquifoliaceae"/>
    <x v="39"/>
    <s v="sp1"/>
    <x v="56"/>
    <s v="VER Ilex"/>
    <d v="2015-03-22T00:00:00"/>
    <n v="58"/>
    <x v="3"/>
    <n v="120.68550211297583"/>
    <m/>
    <n v="2.6407400000000004E-3"/>
    <m/>
    <m/>
    <m/>
    <m/>
    <m/>
    <m/>
    <m/>
    <m/>
    <m/>
    <m/>
    <m/>
  </r>
  <r>
    <x v="2"/>
    <s v="COP0000"/>
    <n v="13"/>
    <s v="n"/>
    <n v="54010"/>
    <s v="Loranthaceae"/>
    <x v="30"/>
    <m/>
    <x v="38"/>
    <s v="Lanceolada opuesta"/>
    <d v="2015-03-21T00:00:00"/>
    <n v="153"/>
    <x v="0"/>
    <n v="138.59197587708999"/>
    <m/>
    <n v="1.8376065000000004E-2"/>
    <m/>
    <m/>
    <m/>
    <m/>
    <m/>
    <m/>
    <m/>
    <m/>
    <m/>
    <m/>
    <m/>
  </r>
  <r>
    <x v="0"/>
    <s v="MOJ0080"/>
    <n v="42"/>
    <s v="n"/>
    <n v="101482"/>
    <s v="Cunoniaceae"/>
    <x v="1"/>
    <m/>
    <x v="1"/>
    <s v="Weinmannia"/>
    <d v="2015-05-08T00:00:00"/>
    <n v="291"/>
    <x v="0"/>
    <n v="138.51209716667742"/>
    <m/>
    <n v="6.6474585000000003E-2"/>
    <m/>
    <m/>
    <m/>
    <m/>
    <m/>
    <m/>
    <m/>
    <m/>
    <m/>
    <m/>
    <m/>
  </r>
  <r>
    <x v="0"/>
    <s v="MOJ0000"/>
    <n v="21"/>
    <s v="n"/>
    <n v="101194"/>
    <s v="Pentaphylacaceae"/>
    <x v="7"/>
    <s v="vertheoidaes"/>
    <x v="9"/>
    <s v="Alterno aserrado"/>
    <d v="2015-04-26T00:00:00"/>
    <n v="118"/>
    <x v="0"/>
    <n v="138.3547637778135"/>
    <m/>
    <n v="1.093034E-2"/>
    <m/>
    <m/>
    <m/>
    <m/>
    <m/>
    <m/>
    <m/>
    <m/>
    <m/>
    <m/>
    <m/>
  </r>
  <r>
    <x v="2"/>
    <s v="COP0000"/>
    <n v="42"/>
    <s v="n"/>
    <n v="54046"/>
    <s v="Loranthaceae"/>
    <x v="30"/>
    <m/>
    <x v="38"/>
    <s v="Lanceolada opuesta"/>
    <d v="2015-03-22T00:00:00"/>
    <n v="141"/>
    <x v="0"/>
    <n v="138.08510262230666"/>
    <m/>
    <n v="1.5606585000000001E-2"/>
    <m/>
    <m/>
    <m/>
    <m/>
    <m/>
    <m/>
    <m/>
    <m/>
    <m/>
    <m/>
    <m/>
  </r>
  <r>
    <x v="2"/>
    <s v="COP0000"/>
    <n v="12"/>
    <s v="n"/>
    <n v="54008"/>
    <s v="Araliaceae"/>
    <x v="9"/>
    <s v="sp1"/>
    <x v="11"/>
    <s v="Schefflera copete"/>
    <d v="2015-03-21T00:00:00"/>
    <n v="143"/>
    <x v="0"/>
    <n v="138.06865578614619"/>
    <m/>
    <n v="1.6052465000000002E-2"/>
    <m/>
    <m/>
    <m/>
    <m/>
    <m/>
    <m/>
    <m/>
    <m/>
    <m/>
    <m/>
    <m/>
  </r>
  <r>
    <x v="2"/>
    <s v="COP0040"/>
    <n v="14"/>
    <s v="n"/>
    <n v="54122"/>
    <s v="Cunoniaceae"/>
    <x v="1"/>
    <m/>
    <x v="1"/>
    <s v="Weinmannia"/>
    <d v="2015-03-22T00:00:00"/>
    <n v="68"/>
    <x v="3"/>
    <n v="156.41907665224392"/>
    <m/>
    <n v="3.6298400000000001E-3"/>
    <m/>
    <m/>
    <m/>
    <m/>
    <m/>
    <m/>
    <m/>
    <m/>
    <m/>
    <m/>
    <m/>
  </r>
  <r>
    <x v="0"/>
    <s v="MOJ8080"/>
    <n v="22"/>
    <s v="n"/>
    <n v="102656"/>
    <s v="Styracaceae"/>
    <x v="4"/>
    <m/>
    <x v="5"/>
    <s v="Styrax"/>
    <d v="2015-05-16T00:00:00"/>
    <n v="219"/>
    <x v="0"/>
    <n v="137.9617188823276"/>
    <m/>
    <n v="3.7649385E-2"/>
    <m/>
    <m/>
    <m/>
    <m/>
    <m/>
    <m/>
    <m/>
    <m/>
    <m/>
    <m/>
    <m/>
  </r>
  <r>
    <x v="2"/>
    <s v="COP4040"/>
    <n v="32"/>
    <s v="n"/>
    <n v="54445"/>
    <s v="Symplocaceae"/>
    <x v="13"/>
    <s v="sp1"/>
    <x v="15"/>
    <s v="Theaceae rosada"/>
    <d v="2015-03-24T00:00:00"/>
    <n v="178"/>
    <x v="0"/>
    <n v="137.6213998741753"/>
    <m/>
    <n v="2.4871940000000002E-2"/>
    <m/>
    <m/>
    <m/>
    <m/>
    <m/>
    <m/>
    <m/>
    <m/>
    <m/>
    <m/>
    <m/>
  </r>
  <r>
    <x v="1"/>
    <s v="ALM0060"/>
    <n v="23"/>
    <s v="n"/>
    <n v="100099"/>
    <s v="Fagaceae"/>
    <x v="3"/>
    <s v="sp1"/>
    <x v="4"/>
    <s v="Quercus"/>
    <d v="2015-04-14T00:00:00"/>
    <n v="215"/>
    <x v="0"/>
    <n v="137.57988374835031"/>
    <m/>
    <n v="3.6286625000000003E-2"/>
    <m/>
    <m/>
    <m/>
    <m/>
    <m/>
    <m/>
    <m/>
    <m/>
    <m/>
    <m/>
    <m/>
  </r>
  <r>
    <x v="3"/>
    <s v="MIR0040"/>
    <n v="14"/>
    <s v="n"/>
    <n v="102767"/>
    <s v="Lauraceae"/>
    <x v="31"/>
    <m/>
    <x v="39"/>
    <s v="Cinnamomun"/>
    <s v="jun/20/2015"/>
    <n v="660"/>
    <x v="1"/>
    <n v="143.9903553439417"/>
    <m/>
    <n v="0.34194600000000003"/>
    <s v="M"/>
    <m/>
    <n v="140"/>
    <n v="86"/>
    <n v="67"/>
    <n v="54"/>
    <m/>
    <m/>
    <m/>
    <m/>
    <m/>
  </r>
  <r>
    <x v="2"/>
    <s v="COP0040"/>
    <n v="23"/>
    <s v="n"/>
    <n v="54130"/>
    <s v="Fagaceae"/>
    <x v="3"/>
    <s v="sp1"/>
    <x v="4"/>
    <s v="Quercus"/>
    <d v="2015-03-22T00:00:00"/>
    <n v="79"/>
    <x v="3"/>
    <n v="153.7917231876043"/>
    <m/>
    <n v="4.8991850000000003E-3"/>
    <m/>
    <m/>
    <m/>
    <m/>
    <m/>
    <m/>
    <m/>
    <m/>
    <m/>
    <m/>
    <m/>
  </r>
  <r>
    <x v="2"/>
    <s v="COP0020"/>
    <n v="13"/>
    <s v="n"/>
    <n v="54062"/>
    <s v="Adoxaceae"/>
    <x v="0"/>
    <m/>
    <x v="0"/>
    <s v="Viburnum"/>
    <d v="2015-03-22T00:00:00"/>
    <n v="111"/>
    <x v="0"/>
    <n v="137.45424389914214"/>
    <m/>
    <n v="9.671985000000001E-3"/>
    <m/>
    <m/>
    <m/>
    <m/>
    <m/>
    <m/>
    <m/>
    <s v="Fertile"/>
    <s v="Y"/>
    <s v="CMP029"/>
    <m/>
  </r>
  <r>
    <x v="2"/>
    <s v="COP0040"/>
    <n v="23"/>
    <s v="n"/>
    <n v="54132"/>
    <s v="Rutaceae"/>
    <x v="14"/>
    <s v="cf.melanostictum"/>
    <x v="17"/>
    <s v="Zanthoxylum atorne"/>
    <d v="2015-03-22T00:00:00"/>
    <n v="71"/>
    <x v="3"/>
    <n v="169.86399248745801"/>
    <m/>
    <n v="3.9571850000000002E-3"/>
    <m/>
    <m/>
    <m/>
    <m/>
    <m/>
    <m/>
    <m/>
    <m/>
    <m/>
    <m/>
    <m/>
  </r>
  <r>
    <x v="1"/>
    <s v="ALM6060"/>
    <n v="42"/>
    <s v="n"/>
    <n v="100805"/>
    <s v="Cornaceae"/>
    <x v="5"/>
    <s v="disciflora"/>
    <x v="7"/>
    <s v="Cornus"/>
    <d v="2015-04-19T00:00:00"/>
    <n v="127"/>
    <x v="0"/>
    <n v="137.44023739059116"/>
    <m/>
    <n v="1.2661265000000001E-2"/>
    <m/>
    <m/>
    <m/>
    <m/>
    <m/>
    <m/>
    <m/>
    <m/>
    <m/>
    <m/>
    <m/>
  </r>
  <r>
    <x v="2"/>
    <s v="COP0040"/>
    <n v="22"/>
    <s v="n"/>
    <n v="54134"/>
    <s v="Fagaceae"/>
    <x v="3"/>
    <s v="sp1"/>
    <x v="4"/>
    <s v="Quercus"/>
    <d v="2015-03-22T00:00:00"/>
    <n v="78"/>
    <x v="3"/>
    <n v="175.56105843626176"/>
    <m/>
    <n v="4.7759400000000002E-3"/>
    <m/>
    <m/>
    <m/>
    <m/>
    <m/>
    <m/>
    <m/>
    <m/>
    <m/>
    <m/>
    <m/>
  </r>
  <r>
    <x v="0"/>
    <s v="MOJ6020"/>
    <n v="42"/>
    <s v="n"/>
    <n v="102277"/>
    <s v="Lauraceae"/>
    <x v="16"/>
    <s v="sp10"/>
    <x v="28"/>
    <s v="Laurel rhamnus"/>
    <d v="2015-05-12T00:00:00"/>
    <n v="207"/>
    <x v="0"/>
    <n v="137.33033898112387"/>
    <m/>
    <n v="3.3636465000000004E-2"/>
    <m/>
    <m/>
    <m/>
    <m/>
    <m/>
    <m/>
    <m/>
    <m/>
    <m/>
    <m/>
    <m/>
  </r>
  <r>
    <x v="2"/>
    <s v="COP0040"/>
    <n v="22"/>
    <s v="n"/>
    <n v="54136"/>
    <s v="Fagaceae"/>
    <x v="3"/>
    <s v="sp1"/>
    <x v="4"/>
    <s v="Quercus"/>
    <d v="2015-03-22T00:00:00"/>
    <n v="62"/>
    <x v="3"/>
    <n v="133.37796387637044"/>
    <m/>
    <n v="3.01754E-3"/>
    <m/>
    <m/>
    <m/>
    <m/>
    <m/>
    <m/>
    <m/>
    <m/>
    <m/>
    <m/>
    <m/>
  </r>
  <r>
    <x v="2"/>
    <s v="COP0040"/>
    <n v="21"/>
    <s v="n"/>
    <n v="54137"/>
    <s v="Solanaceae"/>
    <x v="65"/>
    <s v="sp1"/>
    <x v="119"/>
    <s v="Solanaceae hoja grande"/>
    <d v="2015-03-22T00:00:00"/>
    <n v="51"/>
    <x v="3"/>
    <n v="177.96420218219214"/>
    <m/>
    <n v="2.041785E-3"/>
    <s v="L"/>
    <m/>
    <m/>
    <m/>
    <m/>
    <m/>
    <m/>
    <s v="Esteril"/>
    <s v="Y"/>
    <m/>
    <s v="colecta estéril"/>
  </r>
  <r>
    <x v="1"/>
    <s v="ALM8040"/>
    <n v="43"/>
    <s v="n"/>
    <n v="101030"/>
    <s v="Rutaceae"/>
    <x v="14"/>
    <s v="cf.melanostictum"/>
    <x v="17"/>
    <s v="Zanthoxylum"/>
    <d v="2015-04-21T00:00:00"/>
    <n v="216"/>
    <x v="0"/>
    <n v="137.31440762366174"/>
    <m/>
    <n v="3.6624959999999998E-2"/>
    <m/>
    <m/>
    <m/>
    <m/>
    <m/>
    <m/>
    <m/>
    <m/>
    <m/>
    <m/>
    <m/>
  </r>
  <r>
    <x v="2"/>
    <s v="COP0000"/>
    <n v="24"/>
    <s v="n"/>
    <n v="54019"/>
    <s v="Cunoniaceae"/>
    <x v="1"/>
    <m/>
    <x v="1"/>
    <s v="Weinmannia"/>
    <d v="2015-03-21T00:00:00"/>
    <n v="196"/>
    <x v="0"/>
    <n v="137.13747260398432"/>
    <m/>
    <n v="3.0156560000000002E-2"/>
    <m/>
    <m/>
    <m/>
    <m/>
    <m/>
    <m/>
    <m/>
    <m/>
    <m/>
    <m/>
    <m/>
  </r>
  <r>
    <x v="2"/>
    <s v="COP0040"/>
    <n v="31"/>
    <s v="n"/>
    <n v="54141"/>
    <s v="Fagaceae"/>
    <x v="3"/>
    <s v="sp1"/>
    <x v="4"/>
    <s v="Quercus"/>
    <d v="2015-03-22T00:00:00"/>
    <n v="54"/>
    <x v="3"/>
    <n v="101.16593652399362"/>
    <m/>
    <n v="2.2890599999999999E-3"/>
    <m/>
    <m/>
    <m/>
    <m/>
    <m/>
    <m/>
    <m/>
    <m/>
    <m/>
    <m/>
    <m/>
  </r>
  <r>
    <x v="3"/>
    <s v="MIR4040"/>
    <n v="24"/>
    <s v="n"/>
    <n v="103197"/>
    <s v="Araliaceae"/>
    <x v="9"/>
    <s v="sp2"/>
    <x v="43"/>
    <s v="schefflera glabra"/>
    <s v="jun/22/2015"/>
    <n v="238"/>
    <x v="0"/>
    <n v="137.11754312061294"/>
    <m/>
    <n v="4.4465539999999998E-2"/>
    <s v="NC"/>
    <m/>
    <m/>
    <m/>
    <m/>
    <m/>
    <m/>
    <m/>
    <m/>
    <m/>
    <m/>
  </r>
  <r>
    <x v="0"/>
    <s v="MOJ6020"/>
    <n v="23"/>
    <s v="n"/>
    <n v="102245"/>
    <s v="Sabiaceae"/>
    <x v="29"/>
    <m/>
    <x v="37"/>
    <s v="Meliosma quercus"/>
    <d v="2015-05-12T00:00:00"/>
    <n v="189"/>
    <x v="0"/>
    <n v="136.80883784439911"/>
    <m/>
    <n v="2.8040985000000001E-2"/>
    <m/>
    <m/>
    <m/>
    <m/>
    <m/>
    <m/>
    <m/>
    <m/>
    <m/>
    <m/>
    <m/>
  </r>
  <r>
    <x v="1"/>
    <s v="ALM4080"/>
    <n v="24"/>
    <s v="n"/>
    <n v="100590"/>
    <s v="Lauraceae"/>
    <x v="24"/>
    <s v="sp1"/>
    <x v="30"/>
    <s v="Laurel coco"/>
    <d v="2015-04-18T00:00:00"/>
    <n v="216"/>
    <x v="0"/>
    <n v="136.74557057223802"/>
    <m/>
    <n v="3.6624959999999998E-2"/>
    <m/>
    <m/>
    <m/>
    <m/>
    <m/>
    <m/>
    <m/>
    <m/>
    <m/>
    <m/>
    <m/>
  </r>
  <r>
    <x v="0"/>
    <s v="MOJ2000"/>
    <n v="24"/>
    <s v="n"/>
    <n v="101516"/>
    <s v="Fagaceae"/>
    <x v="3"/>
    <s v="sp2"/>
    <x v="6"/>
    <s v="Quercus lanceolado"/>
    <d v="2015-05-08T00:00:00"/>
    <n v="207"/>
    <x v="0"/>
    <n v="136.7258103828018"/>
    <m/>
    <n v="3.3636465000000004E-2"/>
    <m/>
    <m/>
    <m/>
    <m/>
    <m/>
    <m/>
    <m/>
    <m/>
    <m/>
    <m/>
    <m/>
  </r>
  <r>
    <x v="1"/>
    <s v="ALM4040"/>
    <n v="24"/>
    <s v="n"/>
    <n v="100507"/>
    <s v="Meliaceae"/>
    <x v="43"/>
    <m/>
    <x v="60"/>
    <s v="cf. Trichilia"/>
    <d v="2015-04-17T00:00:00"/>
    <n v="119"/>
    <x v="0"/>
    <n v="136.65179369290655"/>
    <m/>
    <n v="1.1116384999999999E-2"/>
    <s v="L"/>
    <m/>
    <m/>
    <m/>
    <m/>
    <m/>
    <m/>
    <m/>
    <m/>
    <m/>
    <m/>
  </r>
  <r>
    <x v="2"/>
    <s v="COP0040"/>
    <n v="32"/>
    <s v="n"/>
    <n v="54147"/>
    <s v="Fagaceae"/>
    <x v="3"/>
    <s v="sp1"/>
    <x v="4"/>
    <s v="Quercus"/>
    <d v="2015-03-22T00:00:00"/>
    <n v="69"/>
    <x v="3"/>
    <n v="111.65070545765909"/>
    <m/>
    <n v="3.7373850000000002E-3"/>
    <m/>
    <m/>
    <m/>
    <m/>
    <m/>
    <m/>
    <m/>
    <m/>
    <m/>
    <m/>
    <m/>
  </r>
  <r>
    <x v="1"/>
    <s v="ALM8040"/>
    <n v="31"/>
    <s v="n"/>
    <n v="101010"/>
    <s v="Cornaceae"/>
    <x v="5"/>
    <s v="disciflora"/>
    <x v="7"/>
    <s v="Cornus"/>
    <d v="2015-04-21T00:00:00"/>
    <n v="284"/>
    <x v="0"/>
    <n v="136.63130205062924"/>
    <m/>
    <n v="6.3314960000000003E-2"/>
    <m/>
    <m/>
    <m/>
    <m/>
    <m/>
    <m/>
    <m/>
    <m/>
    <m/>
    <m/>
    <m/>
  </r>
  <r>
    <x v="0"/>
    <s v="MOJ2000"/>
    <n v="23"/>
    <s v="n"/>
    <n v="101534"/>
    <s v="Styracaceae"/>
    <x v="4"/>
    <m/>
    <x v="5"/>
    <s v="Styrax"/>
    <d v="2015-05-08T00:00:00"/>
    <n v="148"/>
    <x v="0"/>
    <n v="136.53919261992598"/>
    <m/>
    <n v="1.7194640000000001E-2"/>
    <m/>
    <m/>
    <m/>
    <m/>
    <m/>
    <m/>
    <m/>
    <m/>
    <m/>
    <m/>
    <m/>
  </r>
  <r>
    <x v="3"/>
    <s v="MIR2040"/>
    <n v="12"/>
    <s v="n"/>
    <n v="102963"/>
    <s v="Styracaceae"/>
    <x v="4"/>
    <m/>
    <x v="5"/>
    <s v="Styrax"/>
    <s v="jun/21/2015"/>
    <n v="194"/>
    <x v="0"/>
    <n v="136.47819229267276"/>
    <m/>
    <n v="2.9544260000000003E-2"/>
    <m/>
    <m/>
    <m/>
    <m/>
    <m/>
    <m/>
    <m/>
    <m/>
    <m/>
    <m/>
    <m/>
  </r>
  <r>
    <x v="2"/>
    <s v="COP0040"/>
    <n v="32"/>
    <s v="n"/>
    <n v="54151"/>
    <s v="Fagaceae"/>
    <x v="3"/>
    <s v="sp1"/>
    <x v="4"/>
    <s v="Quercus"/>
    <d v="2015-03-22T00:00:00"/>
    <n v="52"/>
    <x v="3"/>
    <n v="137.23703193939659"/>
    <m/>
    <n v="2.1226399999999999E-3"/>
    <m/>
    <m/>
    <m/>
    <m/>
    <m/>
    <m/>
    <m/>
    <m/>
    <m/>
    <m/>
    <m/>
  </r>
  <r>
    <x v="2"/>
    <s v="COP6020"/>
    <n v="22"/>
    <s v="n"/>
    <n v="54549"/>
    <s v="Cunoniaceae"/>
    <x v="1"/>
    <m/>
    <x v="1"/>
    <s v="Weinmannia"/>
    <d v="2015-03-25T00:00:00"/>
    <n v="313"/>
    <x v="2"/>
    <n v="168.71904704792172"/>
    <m/>
    <n v="7.6905665000000012E-2"/>
    <s v="M"/>
    <m/>
    <n v="307"/>
    <m/>
    <m/>
    <m/>
    <m/>
    <s v="Fertile"/>
    <s v="Y"/>
    <s v="CMP046"/>
    <m/>
  </r>
  <r>
    <x v="2"/>
    <s v="COP0040"/>
    <n v="33"/>
    <s v="n"/>
    <n v="54154"/>
    <s v="Fagaceae"/>
    <x v="3"/>
    <s v="sp1"/>
    <x v="4"/>
    <s v="Quercus"/>
    <d v="2015-03-22T00:00:00"/>
    <n v="65"/>
    <x v="3"/>
    <n v="115.20312802665602"/>
    <m/>
    <n v="3.3166250000000001E-3"/>
    <m/>
    <m/>
    <m/>
    <m/>
    <m/>
    <m/>
    <m/>
    <m/>
    <m/>
    <m/>
    <s v="NC"/>
  </r>
  <r>
    <x v="2"/>
    <s v="COP4060"/>
    <n v="12"/>
    <s v="n"/>
    <n v="54456"/>
    <s v="Chloranthaceae"/>
    <x v="40"/>
    <s v="mexicanum"/>
    <x v="57"/>
    <s v="Hediosmum mexicanum"/>
    <d v="2015-03-24T00:00:00"/>
    <n v="345"/>
    <x v="2"/>
    <n v="168.28305751646013"/>
    <m/>
    <n v="9.3434624999999993E-2"/>
    <m/>
    <m/>
    <m/>
    <m/>
    <m/>
    <m/>
    <m/>
    <m/>
    <m/>
    <m/>
    <m/>
  </r>
  <r>
    <x v="0"/>
    <s v="MOJ4020"/>
    <n v="43"/>
    <s v="n"/>
    <n v="101984"/>
    <s v="Pentaphylacaceae"/>
    <x v="7"/>
    <s v="vertheoidaes"/>
    <x v="9"/>
    <s v="Alterno aserrado"/>
    <d v="2015-05-10T00:00:00"/>
    <n v="275"/>
    <x v="0"/>
    <n v="136.4699265124807"/>
    <m/>
    <n v="5.9365624999999998E-2"/>
    <s v="M"/>
    <m/>
    <n v="61"/>
    <m/>
    <m/>
    <m/>
    <m/>
    <m/>
    <m/>
    <m/>
    <m/>
  </r>
  <r>
    <x v="2"/>
    <s v="COP0020"/>
    <n v="13"/>
    <s v="n"/>
    <n v="54064"/>
    <s v="Rutaceae"/>
    <x v="14"/>
    <s v="cf.melanostictum"/>
    <x v="17"/>
    <s v="Zanthoxylum atorne"/>
    <d v="2015-03-22T00:00:00"/>
    <n v="119"/>
    <x v="0"/>
    <n v="136.38285831478953"/>
    <m/>
    <n v="1.1116384999999999E-2"/>
    <m/>
    <m/>
    <m/>
    <m/>
    <m/>
    <m/>
    <m/>
    <m/>
    <m/>
    <m/>
    <m/>
  </r>
  <r>
    <x v="0"/>
    <s v="MOJ8040"/>
    <n v="43"/>
    <s v="n"/>
    <n v="102570"/>
    <s v="Aquifoliaceae"/>
    <x v="15"/>
    <s v="sp2"/>
    <x v="19"/>
    <s v="Ilex amarillo"/>
    <d v="2015-05-16T00:00:00"/>
    <n v="132"/>
    <x v="0"/>
    <n v="136.28526374653606"/>
    <m/>
    <n v="1.367784E-2"/>
    <m/>
    <m/>
    <m/>
    <m/>
    <m/>
    <m/>
    <m/>
    <m/>
    <m/>
    <m/>
    <m/>
  </r>
  <r>
    <x v="1"/>
    <s v="ALM8060"/>
    <n v="12"/>
    <s v="n"/>
    <n v="101041"/>
    <s v="Styracaceae"/>
    <x v="4"/>
    <m/>
    <x v="5"/>
    <s v="Styrax"/>
    <d v="2015-04-21T00:00:00"/>
    <n v="100"/>
    <x v="0"/>
    <n v="136.12829236077505"/>
    <m/>
    <n v="7.8499999999999993E-3"/>
    <m/>
    <m/>
    <m/>
    <m/>
    <m/>
    <m/>
    <m/>
    <m/>
    <m/>
    <m/>
    <m/>
  </r>
  <r>
    <x v="2"/>
    <s v="COP0080"/>
    <n v="11"/>
    <s v="n"/>
    <n v="54213"/>
    <s v="Fagaceae"/>
    <x v="3"/>
    <s v="sp1"/>
    <x v="4"/>
    <s v="Quercus"/>
    <d v="2015-03-22T00:00:00"/>
    <n v="431"/>
    <x v="2"/>
    <n v="166.03904149416417"/>
    <m/>
    <n v="0.145822385"/>
    <m/>
    <m/>
    <m/>
    <m/>
    <m/>
    <m/>
    <m/>
    <m/>
    <m/>
    <m/>
    <m/>
  </r>
  <r>
    <x v="2"/>
    <s v="COP0040"/>
    <n v="44"/>
    <s v="n"/>
    <n v="54161"/>
    <s v="Adoxaceae"/>
    <x v="0"/>
    <m/>
    <x v="0"/>
    <s v="Viburnum"/>
    <d v="2015-03-22T00:00:00"/>
    <n v="62"/>
    <x v="3"/>
    <n v="137.14852626454859"/>
    <m/>
    <n v="3.01754E-3"/>
    <m/>
    <m/>
    <m/>
    <m/>
    <m/>
    <m/>
    <m/>
    <m/>
    <m/>
    <m/>
    <m/>
  </r>
  <r>
    <x v="2"/>
    <s v="COP6000"/>
    <n v="11"/>
    <s v="n"/>
    <n v="54496"/>
    <s v="Styracaceae"/>
    <x v="4"/>
    <m/>
    <x v="5"/>
    <s v="Styrax"/>
    <d v="2015-03-24T00:00:00"/>
    <n v="478"/>
    <x v="2"/>
    <n v="165.84760791946837"/>
    <n v="180"/>
    <n v="0.17935994"/>
    <s v="A"/>
    <m/>
    <m/>
    <m/>
    <m/>
    <m/>
    <m/>
    <m/>
    <m/>
    <m/>
    <s v="Measure at, 180"/>
  </r>
  <r>
    <x v="2"/>
    <s v="COP2020"/>
    <n v="41"/>
    <s v="n"/>
    <n v="54311"/>
    <s v="Fagaceae"/>
    <x v="3"/>
    <s v="sp1"/>
    <x v="4"/>
    <s v="Quercus"/>
    <d v="2015-03-23T00:00:00"/>
    <n v="344"/>
    <x v="2"/>
    <n v="162.02691742651152"/>
    <m/>
    <n v="9.2893760000000006E-2"/>
    <m/>
    <m/>
    <m/>
    <m/>
    <m/>
    <m/>
    <m/>
    <m/>
    <m/>
    <m/>
    <m/>
  </r>
  <r>
    <x v="1"/>
    <s v="ALM6020"/>
    <n v="23"/>
    <s v="n"/>
    <n v="100687"/>
    <s v="Cornaceae"/>
    <x v="5"/>
    <s v="disciflora"/>
    <x v="7"/>
    <s v="Cornus"/>
    <d v="2015-04-19T00:00:00"/>
    <n v="579"/>
    <x v="1"/>
    <n v="143.25704851072163"/>
    <n v="200"/>
    <n v="0.26316418499999999"/>
    <s v="A"/>
    <m/>
    <m/>
    <m/>
    <m/>
    <m/>
    <m/>
    <m/>
    <m/>
    <m/>
    <s v="Measure at 200"/>
  </r>
  <r>
    <x v="2"/>
    <s v="COP0000"/>
    <n v="11"/>
    <s v="n"/>
    <n v="54001"/>
    <s v="Cunoniaceae"/>
    <x v="1"/>
    <m/>
    <x v="1"/>
    <s v="Weinmannia"/>
    <d v="2015-03-21T00:00:00"/>
    <n v="315"/>
    <x v="2"/>
    <n v="160.56155974242506"/>
    <n v="160"/>
    <n v="7.7891625000000006E-2"/>
    <s v="A"/>
    <m/>
    <m/>
    <m/>
    <m/>
    <m/>
    <m/>
    <m/>
    <m/>
    <m/>
    <s v="Measure at 1.60"/>
  </r>
  <r>
    <x v="2"/>
    <s v="COP0040"/>
    <n v="43"/>
    <s v="n"/>
    <n v="54166"/>
    <s v="Symplocaceae"/>
    <x v="13"/>
    <s v="sp1"/>
    <x v="15"/>
    <s v="Theaceae rosada"/>
    <d v="2015-03-22T00:00:00"/>
    <n v="66"/>
    <x v="3"/>
    <n v="109.66874041689411"/>
    <m/>
    <n v="3.41946E-3"/>
    <m/>
    <m/>
    <m/>
    <m/>
    <m/>
    <m/>
    <m/>
    <m/>
    <m/>
    <m/>
    <m/>
  </r>
  <r>
    <x v="2"/>
    <s v="COP0000"/>
    <n v="22"/>
    <s v="n"/>
    <n v="54024"/>
    <s v="Loranthaceae"/>
    <x v="30"/>
    <m/>
    <x v="38"/>
    <s v="Lanceolada opuesta"/>
    <d v="2015-03-21T00:00:00"/>
    <n v="116"/>
    <x v="0"/>
    <n v="136.10030505430444"/>
    <m/>
    <n v="1.0562960000000001E-2"/>
    <m/>
    <m/>
    <m/>
    <m/>
    <m/>
    <m/>
    <m/>
    <m/>
    <m/>
    <m/>
    <m/>
  </r>
  <r>
    <x v="2"/>
    <s v="COP0020"/>
    <n v="11"/>
    <s v="n"/>
    <n v="54054"/>
    <s v="Rutaceae"/>
    <x v="14"/>
    <s v="cf.melanostictum"/>
    <x v="17"/>
    <s v="Zanthoxylum atorne"/>
    <d v="2015-03-22T00:00:00"/>
    <n v="137"/>
    <x v="0"/>
    <n v="136.08068117623208"/>
    <m/>
    <n v="1.4733665000000002E-2"/>
    <m/>
    <m/>
    <m/>
    <m/>
    <m/>
    <m/>
    <m/>
    <m/>
    <m/>
    <m/>
    <m/>
  </r>
  <r>
    <x v="2"/>
    <s v="COP4040"/>
    <n v="32"/>
    <s v="n"/>
    <n v="54446"/>
    <s v="Symplocaceae"/>
    <x v="13"/>
    <s v="sp1"/>
    <x v="15"/>
    <s v="Theaceae rosada"/>
    <d v="2015-03-24T00:00:00"/>
    <n v="324"/>
    <x v="2"/>
    <n v="159.75833476225216"/>
    <m/>
    <n v="8.2406160000000006E-2"/>
    <m/>
    <m/>
    <m/>
    <m/>
    <m/>
    <m/>
    <m/>
    <m/>
    <m/>
    <m/>
    <m/>
  </r>
  <r>
    <x v="2"/>
    <s v="COP0020"/>
    <n v="11"/>
    <s v="n"/>
    <n v="54056"/>
    <s v="Fagaceae"/>
    <x v="3"/>
    <s v="sp1"/>
    <x v="4"/>
    <s v="Quercus"/>
    <d v="2015-03-22T00:00:00"/>
    <n v="356"/>
    <x v="2"/>
    <n v="159.46850371819008"/>
    <m/>
    <n v="9.9487760000000008E-2"/>
    <s v="M"/>
    <m/>
    <n v="276"/>
    <m/>
    <m/>
    <m/>
    <m/>
    <m/>
    <m/>
    <m/>
    <m/>
  </r>
  <r>
    <x v="2"/>
    <s v="COP0020"/>
    <n v="44"/>
    <s v="n"/>
    <n v="54096"/>
    <s v="Araliaceae"/>
    <x v="9"/>
    <s v="sp1"/>
    <x v="11"/>
    <s v="Schefflera copete"/>
    <d v="2015-03-22T00:00:00"/>
    <n v="144"/>
    <x v="0"/>
    <n v="135.98854982609794"/>
    <m/>
    <n v="1.6277759999999999E-2"/>
    <m/>
    <m/>
    <m/>
    <m/>
    <m/>
    <m/>
    <m/>
    <m/>
    <m/>
    <m/>
    <m/>
  </r>
  <r>
    <x v="2"/>
    <s v="COP0040"/>
    <n v="42"/>
    <s v="n"/>
    <n v="54172"/>
    <s v="Fagaceae"/>
    <x v="3"/>
    <s v="sp1"/>
    <x v="4"/>
    <s v="Quercus"/>
    <d v="2015-03-22T00:00:00"/>
    <n v="51"/>
    <x v="3"/>
    <n v="164.68114371241256"/>
    <m/>
    <n v="2.041785E-3"/>
    <m/>
    <m/>
    <m/>
    <m/>
    <m/>
    <m/>
    <m/>
    <m/>
    <m/>
    <m/>
    <m/>
  </r>
  <r>
    <x v="2"/>
    <s v="COP2080"/>
    <n v="31"/>
    <s v="n"/>
    <n v="54383"/>
    <s v="Asteraceae"/>
    <x v="38"/>
    <n v="1"/>
    <x v="55"/>
    <s v="Asteraceae lanza"/>
    <d v="2015-03-23T00:00:00"/>
    <n v="356"/>
    <x v="2"/>
    <n v="158.66922927938725"/>
    <m/>
    <n v="9.9487760000000008E-2"/>
    <m/>
    <m/>
    <m/>
    <m/>
    <m/>
    <m/>
    <m/>
    <m/>
    <m/>
    <m/>
    <s v="fértil"/>
  </r>
  <r>
    <x v="2"/>
    <s v="COP0040"/>
    <n v="41"/>
    <s v="n"/>
    <n v="54174"/>
    <s v="Fagaceae"/>
    <x v="3"/>
    <s v="sp1"/>
    <x v="4"/>
    <s v="Quercus"/>
    <d v="2015-03-22T00:00:00"/>
    <n v="73"/>
    <x v="3"/>
    <n v="138.28823080698325"/>
    <m/>
    <n v="4.1832650000000002E-3"/>
    <m/>
    <m/>
    <m/>
    <m/>
    <m/>
    <m/>
    <m/>
    <m/>
    <m/>
    <m/>
    <m/>
  </r>
  <r>
    <x v="1"/>
    <s v="ALM2020"/>
    <n v="43"/>
    <s v="n"/>
    <n v="100280"/>
    <s v="Primulaceae"/>
    <x v="2"/>
    <s v="sp3"/>
    <x v="16"/>
    <s v="Ardisia grande"/>
    <d v="2015-04-16T00:00:00"/>
    <n v="141"/>
    <x v="0"/>
    <n v="135.92919090780461"/>
    <m/>
    <n v="1.5606585000000001E-2"/>
    <m/>
    <m/>
    <m/>
    <m/>
    <m/>
    <m/>
    <m/>
    <m/>
    <m/>
    <m/>
    <m/>
  </r>
  <r>
    <x v="3"/>
    <s v="MIR0040"/>
    <n v="12"/>
    <s v="n"/>
    <n v="102764"/>
    <s v="Melastomataceae"/>
    <x v="10"/>
    <s v="sp2"/>
    <x v="12"/>
    <s v="Melastoma lisa"/>
    <s v="jun/20/2015"/>
    <n v="147"/>
    <x v="0"/>
    <n v="135.92515340398256"/>
    <m/>
    <n v="1.6963065000000003E-2"/>
    <s v="M"/>
    <m/>
    <n v="137"/>
    <m/>
    <m/>
    <m/>
    <m/>
    <m/>
    <m/>
    <m/>
    <m/>
  </r>
  <r>
    <x v="2"/>
    <s v="COP6020"/>
    <n v="33"/>
    <s v="n"/>
    <n v="54557"/>
    <s v="Fagaceae"/>
    <x v="3"/>
    <s v="sp1"/>
    <x v="4"/>
    <s v="Quercus"/>
    <d v="2015-03-25T00:00:00"/>
    <n v="326"/>
    <x v="2"/>
    <n v="158.43809475641532"/>
    <m/>
    <n v="8.342666E-2"/>
    <s v="M"/>
    <m/>
    <n v="125"/>
    <m/>
    <m/>
    <m/>
    <m/>
    <m/>
    <m/>
    <m/>
    <m/>
  </r>
  <r>
    <x v="0"/>
    <s v="MOJ8060"/>
    <n v="12"/>
    <s v="n"/>
    <n v="102590"/>
    <s v="Adoxaceae"/>
    <x v="0"/>
    <m/>
    <x v="0"/>
    <s v="Viburnum"/>
    <d v="2015-05-16T00:00:00"/>
    <n v="165"/>
    <x v="0"/>
    <n v="135.87314032880624"/>
    <m/>
    <n v="2.1371625000000002E-2"/>
    <m/>
    <m/>
    <m/>
    <m/>
    <m/>
    <m/>
    <m/>
    <m/>
    <m/>
    <m/>
    <m/>
  </r>
  <r>
    <x v="2"/>
    <s v="COP2000"/>
    <n v="24"/>
    <s v="n"/>
    <n v="54265"/>
    <s v="Adoxaceae"/>
    <x v="0"/>
    <m/>
    <x v="0"/>
    <s v="Viburnum"/>
    <d v="2015-03-23T00:00:00"/>
    <n v="140"/>
    <x v="0"/>
    <n v="135.80386863520965"/>
    <m/>
    <n v="1.5386E-2"/>
    <m/>
    <m/>
    <m/>
    <m/>
    <m/>
    <m/>
    <m/>
    <m/>
    <m/>
    <m/>
    <m/>
  </r>
  <r>
    <x v="2"/>
    <s v="COP6000"/>
    <n v="12"/>
    <s v="n"/>
    <n v="54497"/>
    <s v="Fagaceae"/>
    <x v="3"/>
    <s v="sp1"/>
    <x v="4"/>
    <s v="Quercus"/>
    <d v="2015-03-24T00:00:00"/>
    <n v="544"/>
    <x v="1"/>
    <n v="143.11595198500447"/>
    <m/>
    <n v="0.23230976"/>
    <m/>
    <m/>
    <m/>
    <m/>
    <m/>
    <m/>
    <m/>
    <m/>
    <m/>
    <m/>
    <m/>
  </r>
  <r>
    <x v="1"/>
    <s v="ALM8000"/>
    <n v="24"/>
    <s v="n"/>
    <n v="100855"/>
    <s v="Symplocaceae"/>
    <x v="13"/>
    <s v="sp1"/>
    <x v="15"/>
    <s v="Symplocos"/>
    <d v="2015-04-20T00:00:00"/>
    <n v="163"/>
    <x v="0"/>
    <n v="135.76314409499969"/>
    <m/>
    <n v="2.0856665E-2"/>
    <s v="NC"/>
    <m/>
    <m/>
    <m/>
    <m/>
    <m/>
    <m/>
    <m/>
    <m/>
    <m/>
    <m/>
  </r>
  <r>
    <x v="1"/>
    <s v="ALM0020"/>
    <n v="14"/>
    <s v="n"/>
    <n v="100017"/>
    <s v="Araliaceae"/>
    <x v="9"/>
    <s v="sp1"/>
    <x v="11"/>
    <s v="Schefflera"/>
    <d v="2015-04-14T00:00:00"/>
    <n v="153"/>
    <x v="0"/>
    <n v="135.68891108484613"/>
    <m/>
    <n v="1.8376065000000004E-2"/>
    <m/>
    <m/>
    <m/>
    <m/>
    <m/>
    <m/>
    <m/>
    <m/>
    <m/>
    <m/>
    <m/>
  </r>
  <r>
    <x v="2"/>
    <s v="COP0020"/>
    <n v="13"/>
    <s v="n"/>
    <n v="54063"/>
    <s v="Fagaceae"/>
    <x v="3"/>
    <s v="sp1"/>
    <x v="4"/>
    <s v="Quercus"/>
    <d v="2015-03-22T00:00:00"/>
    <n v="174"/>
    <x v="0"/>
    <n v="135.65818845326652"/>
    <m/>
    <n v="2.3766659999999998E-2"/>
    <m/>
    <m/>
    <m/>
    <m/>
    <m/>
    <m/>
    <m/>
    <m/>
    <m/>
    <m/>
    <m/>
  </r>
  <r>
    <x v="2"/>
    <s v="COP0060"/>
    <n v="14"/>
    <s v="n"/>
    <n v="54186"/>
    <s v="Fagaceae"/>
    <x v="3"/>
    <s v="sp1"/>
    <x v="4"/>
    <s v="Quercus"/>
    <d v="2015-03-22T00:00:00"/>
    <n v="76"/>
    <x v="3"/>
    <n v="156.82547363495377"/>
    <m/>
    <n v="4.5341599999999998E-3"/>
    <m/>
    <m/>
    <m/>
    <m/>
    <m/>
    <m/>
    <m/>
    <m/>
    <m/>
    <m/>
    <s v="NC"/>
  </r>
  <r>
    <x v="1"/>
    <s v="ALM6020"/>
    <n v="23"/>
    <s v="n"/>
    <n v="100689"/>
    <s v="Styracaceae"/>
    <x v="4"/>
    <m/>
    <x v="5"/>
    <s v="Styrax"/>
    <d v="2015-04-19T00:00:00"/>
    <n v="196"/>
    <x v="0"/>
    <n v="135.65515975938592"/>
    <m/>
    <n v="3.0156560000000002E-2"/>
    <m/>
    <m/>
    <m/>
    <m/>
    <m/>
    <m/>
    <m/>
    <m/>
    <m/>
    <m/>
    <m/>
  </r>
  <r>
    <x v="0"/>
    <s v="MOJ6040"/>
    <n v="21"/>
    <s v="n"/>
    <n v="102301"/>
    <s v="Adoxaceae"/>
    <x v="0"/>
    <m/>
    <x v="0"/>
    <s v="Viburnum"/>
    <d v="2015-05-12T00:00:00"/>
    <n v="133"/>
    <x v="0"/>
    <n v="135.63708514668883"/>
    <m/>
    <n v="1.3885864999999999E-2"/>
    <m/>
    <m/>
    <m/>
    <m/>
    <m/>
    <m/>
    <m/>
    <m/>
    <m/>
    <m/>
    <m/>
  </r>
  <r>
    <x v="0"/>
    <s v="MOJ2020"/>
    <n v="31"/>
    <s v="n"/>
    <n v="101627"/>
    <s v="Styracaceae"/>
    <x v="4"/>
    <m/>
    <x v="5"/>
    <s v="Styrax"/>
    <d v="2015-05-08T00:00:00"/>
    <n v="104"/>
    <x v="0"/>
    <n v="135.61629662838664"/>
    <m/>
    <n v="8.4905599999999994E-3"/>
    <m/>
    <m/>
    <m/>
    <m/>
    <m/>
    <m/>
    <m/>
    <m/>
    <m/>
    <m/>
    <m/>
  </r>
  <r>
    <x v="2"/>
    <s v="COP0060"/>
    <n v="43"/>
    <s v="n"/>
    <n v="54205"/>
    <s v="Fagaceae"/>
    <x v="3"/>
    <s v="sp1"/>
    <x v="4"/>
    <s v="Quercus"/>
    <d v="2015-03-22T00:00:00"/>
    <n v="380"/>
    <x v="2"/>
    <n v="158.05856228525181"/>
    <m/>
    <n v="0.113354"/>
    <m/>
    <m/>
    <m/>
    <m/>
    <m/>
    <m/>
    <m/>
    <m/>
    <m/>
    <m/>
    <m/>
  </r>
  <r>
    <x v="2"/>
    <s v="COP0020"/>
    <n v="24"/>
    <s v="n"/>
    <n v="54071"/>
    <s v="Fagaceae"/>
    <x v="3"/>
    <s v="sp1"/>
    <x v="4"/>
    <s v="Quercus"/>
    <d v="2015-03-22T00:00:00"/>
    <n v="349"/>
    <x v="2"/>
    <n v="156.29374400887644"/>
    <m/>
    <n v="9.5613785000000007E-2"/>
    <m/>
    <m/>
    <m/>
    <m/>
    <m/>
    <m/>
    <m/>
    <m/>
    <m/>
    <m/>
    <m/>
  </r>
  <r>
    <x v="0"/>
    <s v="MOJ8080"/>
    <n v="12"/>
    <s v="n"/>
    <n v="102644"/>
    <s v="Fagaceae"/>
    <x v="3"/>
    <s v="sp2"/>
    <x v="6"/>
    <s v="Quercus lanceolado"/>
    <d v="2015-05-16T00:00:00"/>
    <n v="766"/>
    <x v="1"/>
    <n v="142.79554118416877"/>
    <m/>
    <n v="0.46060346000000002"/>
    <m/>
    <m/>
    <m/>
    <m/>
    <m/>
    <m/>
    <m/>
    <m/>
    <m/>
    <m/>
    <m/>
  </r>
  <r>
    <x v="2"/>
    <s v="COP2000"/>
    <n v="33"/>
    <s v="n"/>
    <n v="54284"/>
    <s v="Fagaceae"/>
    <x v="3"/>
    <s v="sp1"/>
    <x v="4"/>
    <s v="Quercus"/>
    <d v="2015-03-23T00:00:00"/>
    <n v="422"/>
    <x v="2"/>
    <n v="156.22192172003616"/>
    <m/>
    <n v="0.13979594000000001"/>
    <s v="M"/>
    <m/>
    <n v="74"/>
    <m/>
    <m/>
    <m/>
    <m/>
    <m/>
    <m/>
    <m/>
    <m/>
  </r>
  <r>
    <x v="2"/>
    <s v="COP0040"/>
    <n v="14"/>
    <s v="n"/>
    <n v="54124"/>
    <s v="Fagaceae"/>
    <x v="3"/>
    <s v="sp1"/>
    <x v="4"/>
    <s v="Quercus"/>
    <d v="2015-03-22T00:00:00"/>
    <n v="417"/>
    <x v="2"/>
    <n v="154.56054355237197"/>
    <m/>
    <n v="0.13650286500000003"/>
    <s v="M"/>
    <m/>
    <n v="357"/>
    <n v="79"/>
    <m/>
    <m/>
    <m/>
    <m/>
    <m/>
    <m/>
    <s v="DBH2 was measure with the liana"/>
  </r>
  <r>
    <x v="2"/>
    <s v="COP0060"/>
    <n v="32"/>
    <s v="n"/>
    <n v="54195"/>
    <s v="Fagaceae"/>
    <x v="3"/>
    <s v="sp1"/>
    <x v="4"/>
    <s v="Quercus"/>
    <d v="2015-03-22T00:00:00"/>
    <n v="73"/>
    <x v="3"/>
    <n v="126.56975616744073"/>
    <m/>
    <n v="4.1832650000000002E-3"/>
    <m/>
    <m/>
    <m/>
    <m/>
    <m/>
    <m/>
    <m/>
    <m/>
    <m/>
    <m/>
    <m/>
  </r>
  <r>
    <x v="2"/>
    <s v="COP4080"/>
    <n v="12"/>
    <s v="n"/>
    <n v="54472"/>
    <s v="Araliaceae"/>
    <x v="9"/>
    <s v="sp1"/>
    <x v="11"/>
    <s v="Schefflera copete"/>
    <d v="2015-03-24T00:00:00"/>
    <n v="460"/>
    <x v="2"/>
    <n v="154.13601994625179"/>
    <n v="200"/>
    <n v="0.166106"/>
    <s v="A"/>
    <m/>
    <m/>
    <m/>
    <m/>
    <m/>
    <m/>
    <m/>
    <m/>
    <m/>
    <s v="Measure at, 200"/>
  </r>
  <r>
    <x v="0"/>
    <s v="MOJ6000"/>
    <n v="23"/>
    <s v="n"/>
    <n v="102191"/>
    <s v="Primulaceae"/>
    <x v="2"/>
    <s v="sp5"/>
    <x v="2"/>
    <s v="Ardisia normal"/>
    <d v="2015-05-11T00:00:00"/>
    <n v="115"/>
    <x v="0"/>
    <n v="135.53756644134208"/>
    <m/>
    <n v="1.0381625E-2"/>
    <s v="M"/>
    <m/>
    <n v="79"/>
    <m/>
    <m/>
    <m/>
    <m/>
    <m/>
    <m/>
    <m/>
    <m/>
  </r>
  <r>
    <x v="2"/>
    <s v="COP0060"/>
    <n v="34"/>
    <s v="n"/>
    <n v="54198"/>
    <s v="Adoxaceae"/>
    <x v="0"/>
    <m/>
    <x v="0"/>
    <s v="Viburnum"/>
    <d v="2015-03-22T00:00:00"/>
    <n v="97"/>
    <x v="3"/>
    <n v="125.87405235664963"/>
    <m/>
    <n v="7.3860650000000007E-3"/>
    <m/>
    <m/>
    <m/>
    <m/>
    <m/>
    <m/>
    <m/>
    <m/>
    <m/>
    <m/>
    <m/>
  </r>
  <r>
    <x v="2"/>
    <s v="COP0020"/>
    <n v="33"/>
    <s v="n"/>
    <n v="54092"/>
    <s v="Adoxaceae"/>
    <x v="0"/>
    <m/>
    <x v="0"/>
    <s v="Viburnum"/>
    <d v="2015-03-22T00:00:00"/>
    <n v="144"/>
    <x v="0"/>
    <n v="135.51624590806961"/>
    <m/>
    <n v="1.6277759999999999E-2"/>
    <s v="M"/>
    <m/>
    <n v="86"/>
    <m/>
    <m/>
    <m/>
    <m/>
    <m/>
    <m/>
    <m/>
    <m/>
  </r>
  <r>
    <x v="2"/>
    <s v="COP0040"/>
    <n v="33"/>
    <s v="n"/>
    <n v="54155"/>
    <s v="Fagaceae"/>
    <x v="3"/>
    <s v="sp1"/>
    <x v="4"/>
    <s v="Quercus"/>
    <d v="2015-03-22T00:00:00"/>
    <n v="477"/>
    <x v="2"/>
    <n v="153.79250506547254"/>
    <m/>
    <n v="0.17861026500000002"/>
    <m/>
    <m/>
    <m/>
    <m/>
    <m/>
    <m/>
    <m/>
    <m/>
    <m/>
    <m/>
    <m/>
  </r>
  <r>
    <x v="2"/>
    <s v="COP0060"/>
    <n v="44"/>
    <s v="n"/>
    <n v="54202"/>
    <s v="Araliaceae"/>
    <x v="9"/>
    <s v="sp1"/>
    <x v="11"/>
    <s v="Schefflera copete"/>
    <d v="2015-03-22T00:00:00"/>
    <n v="85"/>
    <x v="3"/>
    <n v="157.38454840603353"/>
    <m/>
    <n v="5.6716249999999996E-3"/>
    <m/>
    <m/>
    <m/>
    <m/>
    <m/>
    <m/>
    <m/>
    <m/>
    <m/>
    <m/>
    <m/>
  </r>
  <r>
    <x v="3"/>
    <s v="MIR6040"/>
    <n v="13"/>
    <s v="n"/>
    <n v="103359"/>
    <s v="Styracaceae"/>
    <x v="4"/>
    <m/>
    <x v="5"/>
    <s v="Styrax"/>
    <s v="jun/23/2015"/>
    <n v="244"/>
    <x v="0"/>
    <n v="135.1314417121925"/>
    <m/>
    <n v="4.6735760000000001E-2"/>
    <m/>
    <m/>
    <m/>
    <m/>
    <m/>
    <m/>
    <m/>
    <m/>
    <m/>
    <m/>
    <m/>
  </r>
  <r>
    <x v="0"/>
    <s v="MOJ0080"/>
    <n v="41"/>
    <s v="n"/>
    <n v="101485"/>
    <s v="Pentaphylacaceae"/>
    <x v="7"/>
    <s v="vertheoidaes"/>
    <x v="9"/>
    <s v="Alterno aserrado"/>
    <d v="2015-05-08T00:00:00"/>
    <n v="119"/>
    <x v="0"/>
    <n v="135.12348929833425"/>
    <m/>
    <n v="1.1116384999999999E-2"/>
    <s v="M"/>
    <m/>
    <n v="67"/>
    <m/>
    <m/>
    <m/>
    <m/>
    <m/>
    <m/>
    <m/>
    <m/>
  </r>
  <r>
    <x v="2"/>
    <s v="COP4020"/>
    <n v="34"/>
    <s v="n"/>
    <n v="54425"/>
    <s v="Fagaceae"/>
    <x v="3"/>
    <s v="sp1"/>
    <x v="4"/>
    <s v="Quercus"/>
    <d v="2015-03-23T00:00:00"/>
    <n v="415"/>
    <x v="2"/>
    <n v="153.58439411132181"/>
    <m/>
    <n v="0.13519662499999999"/>
    <m/>
    <m/>
    <m/>
    <m/>
    <m/>
    <m/>
    <m/>
    <m/>
    <m/>
    <m/>
    <m/>
  </r>
  <r>
    <x v="2"/>
    <s v="COP6000"/>
    <n v="32"/>
    <s v="n"/>
    <n v="54515"/>
    <s v="Asteraceae"/>
    <x v="38"/>
    <n v="1"/>
    <x v="55"/>
    <s v="Asteraceae lanza"/>
    <d v="2015-03-24T00:00:00"/>
    <n v="400"/>
    <x v="2"/>
    <n v="153.28371819697242"/>
    <m/>
    <n v="0.12559999999999999"/>
    <s v="M"/>
    <m/>
    <n v="378"/>
    <m/>
    <m/>
    <m/>
    <m/>
    <m/>
    <m/>
    <m/>
    <m/>
  </r>
  <r>
    <x v="2"/>
    <s v="COP0060"/>
    <n v="42"/>
    <s v="n"/>
    <n v="54208"/>
    <s v="Adoxaceae"/>
    <x v="0"/>
    <m/>
    <x v="0"/>
    <s v="Viburnum"/>
    <d v="2015-03-22T00:00:00"/>
    <n v="94"/>
    <x v="3"/>
    <n v="182.4565134563905"/>
    <m/>
    <n v="6.9362600000000005E-3"/>
    <m/>
    <m/>
    <m/>
    <m/>
    <m/>
    <m/>
    <m/>
    <m/>
    <m/>
    <m/>
    <s v="largo"/>
  </r>
  <r>
    <x v="2"/>
    <s v="COP0060"/>
    <n v="42"/>
    <s v="n"/>
    <n v="54209"/>
    <s v="Adoxaceae"/>
    <x v="0"/>
    <m/>
    <x v="0"/>
    <s v="Viburnum"/>
    <d v="2015-03-22T00:00:00"/>
    <n v="70"/>
    <x v="3"/>
    <n v="158.53799947206267"/>
    <m/>
    <n v="3.8465000000000001E-3"/>
    <s v="M"/>
    <m/>
    <n v="69"/>
    <m/>
    <m/>
    <m/>
    <m/>
    <m/>
    <m/>
    <m/>
    <m/>
  </r>
  <r>
    <x v="3"/>
    <s v="MIR8020"/>
    <n v="41"/>
    <s v="n"/>
    <n v="103551"/>
    <s v="Styracaceae"/>
    <x v="4"/>
    <m/>
    <x v="5"/>
    <s v="Styrax"/>
    <s v="jun/26/2015"/>
    <n v="101"/>
    <x v="0"/>
    <n v="135.08534294146608"/>
    <m/>
    <n v="8.0077849999999999E-3"/>
    <m/>
    <m/>
    <m/>
    <m/>
    <m/>
    <m/>
    <m/>
    <m/>
    <m/>
    <m/>
    <m/>
  </r>
  <r>
    <x v="2"/>
    <s v="COP0000"/>
    <n v="14"/>
    <s v="n"/>
    <n v="54015"/>
    <s v="Fagaceae"/>
    <x v="3"/>
    <s v="sp1"/>
    <x v="4"/>
    <s v="Quercus"/>
    <d v="2015-03-21T00:00:00"/>
    <n v="369"/>
    <x v="2"/>
    <n v="152.065470142766"/>
    <m/>
    <n v="0.10688638500000001"/>
    <m/>
    <m/>
    <m/>
    <m/>
    <m/>
    <m/>
    <m/>
    <m/>
    <m/>
    <m/>
    <m/>
  </r>
  <r>
    <x v="2"/>
    <s v="COP0060"/>
    <n v="41"/>
    <s v="n"/>
    <n v="54212"/>
    <s v="Adoxaceae"/>
    <x v="0"/>
    <m/>
    <x v="0"/>
    <s v="Viburnum"/>
    <d v="2015-03-22T00:00:00"/>
    <n v="86"/>
    <x v="3"/>
    <n v="100.97285218473029"/>
    <m/>
    <n v="5.8058600000000004E-3"/>
    <s v="M"/>
    <m/>
    <n v="80"/>
    <m/>
    <m/>
    <m/>
    <m/>
    <m/>
    <m/>
    <m/>
    <s v="largo"/>
  </r>
  <r>
    <x v="2"/>
    <s v="COP4040"/>
    <n v="22"/>
    <s v="n"/>
    <n v="54436"/>
    <s v="Cornaceae"/>
    <x v="5"/>
    <s v="cf.disciflora"/>
    <x v="120"/>
    <s v="Verbenaceae venacion"/>
    <d v="2015-03-24T00:00:00"/>
    <n v="450"/>
    <x v="2"/>
    <n v="151.21721624547069"/>
    <m/>
    <n v="0.15896250000000001"/>
    <m/>
    <m/>
    <m/>
    <m/>
    <m/>
    <m/>
    <m/>
    <s v="Esteril"/>
    <s v="Y"/>
    <m/>
    <s v="colecta estéril, Olor suave, látex hiallno muy poco al cortar, corteza suave."/>
  </r>
  <r>
    <x v="1"/>
    <s v="ALM2020"/>
    <n v="33"/>
    <s v="n"/>
    <n v="100278"/>
    <s v="Lauraceae"/>
    <x v="24"/>
    <s v="sp1"/>
    <x v="30"/>
    <s v="Laurel coco"/>
    <d v="2015-04-16T00:00:00"/>
    <n v="823"/>
    <x v="1"/>
    <n v="142.17848344373996"/>
    <m/>
    <n v="0.53170326499999998"/>
    <s v="M"/>
    <m/>
    <n v="224"/>
    <m/>
    <m/>
    <m/>
    <m/>
    <m/>
    <m/>
    <m/>
    <m/>
  </r>
  <r>
    <x v="1"/>
    <s v="ALM0060"/>
    <n v="42"/>
    <s v="n"/>
    <n v="100119"/>
    <s v="Araliaceae"/>
    <x v="9"/>
    <s v="sp1"/>
    <x v="11"/>
    <s v="Schefflera"/>
    <d v="2015-04-15T00:00:00"/>
    <n v="115"/>
    <x v="0"/>
    <n v="135.03219238519222"/>
    <m/>
    <n v="1.0381625E-2"/>
    <m/>
    <m/>
    <m/>
    <m/>
    <m/>
    <m/>
    <m/>
    <m/>
    <m/>
    <m/>
    <m/>
  </r>
  <r>
    <x v="0"/>
    <s v="MOJ2020"/>
    <n v="42"/>
    <s v="n"/>
    <n v="101651"/>
    <s v="Rubiaceae"/>
    <x v="8"/>
    <s v="sp1"/>
    <x v="10"/>
    <s v="Alzatea peluda"/>
    <d v="2015-05-09T00:00:00"/>
    <n v="138"/>
    <x v="0"/>
    <n v="135.01317964149086"/>
    <m/>
    <n v="1.4949540000000001E-2"/>
    <s v="M"/>
    <m/>
    <n v="102"/>
    <n v="101"/>
    <m/>
    <m/>
    <m/>
    <m/>
    <m/>
    <m/>
    <m/>
  </r>
  <r>
    <x v="3"/>
    <s v="MIR2040"/>
    <n v="34"/>
    <s v="n"/>
    <n v="102995"/>
    <s v="Styracaceae"/>
    <x v="4"/>
    <m/>
    <x v="5"/>
    <s v="Styrax"/>
    <s v="jun/21/2015"/>
    <n v="109"/>
    <x v="0"/>
    <n v="134.87997337244676"/>
    <m/>
    <n v="9.3265850000000001E-3"/>
    <m/>
    <m/>
    <m/>
    <m/>
    <m/>
    <m/>
    <m/>
    <m/>
    <m/>
    <m/>
    <m/>
  </r>
  <r>
    <x v="2"/>
    <s v="COP0080"/>
    <n v="11"/>
    <s v="n"/>
    <n v="54218"/>
    <s v="Primulaceae"/>
    <x v="28"/>
    <s v="sp1"/>
    <x v="36"/>
    <s v="Ardisia mini"/>
    <d v="2015-03-22T00:00:00"/>
    <n v="66"/>
    <x v="3"/>
    <n v="172.56099764259463"/>
    <m/>
    <n v="3.41946E-3"/>
    <m/>
    <m/>
    <m/>
    <m/>
    <m/>
    <m/>
    <m/>
    <s v="Fertile"/>
    <s v="Y"/>
    <s v="CMP059"/>
    <m/>
  </r>
  <r>
    <x v="2"/>
    <s v="COP0080"/>
    <n v="11"/>
    <s v="n"/>
    <n v="54219"/>
    <s v="Primulaceae"/>
    <x v="28"/>
    <s v="sp1"/>
    <x v="36"/>
    <s v="Ardisia mini"/>
    <d v="2015-03-22T00:00:00"/>
    <n v="92"/>
    <x v="3"/>
    <n v="160.76467543771702"/>
    <m/>
    <n v="6.6442400000000009E-3"/>
    <m/>
    <m/>
    <m/>
    <m/>
    <m/>
    <m/>
    <m/>
    <m/>
    <m/>
    <m/>
    <m/>
  </r>
  <r>
    <x v="2"/>
    <s v="COP0040"/>
    <n v="33"/>
    <s v="n"/>
    <n v="54153"/>
    <s v="Fagaceae"/>
    <x v="3"/>
    <s v="sp1"/>
    <x v="4"/>
    <s v="Quercus"/>
    <d v="2015-03-22T00:00:00"/>
    <n v="318"/>
    <x v="2"/>
    <n v="150.28584087354571"/>
    <m/>
    <n v="7.9382339999999996E-2"/>
    <m/>
    <m/>
    <m/>
    <m/>
    <m/>
    <m/>
    <m/>
    <m/>
    <m/>
    <m/>
    <m/>
  </r>
  <r>
    <x v="2"/>
    <s v="COP0080"/>
    <n v="13"/>
    <s v="n"/>
    <n v="54221"/>
    <s v="Fagaceae"/>
    <x v="3"/>
    <s v="sp1"/>
    <x v="4"/>
    <s v="Quercus"/>
    <d v="2015-03-22T00:00:00"/>
    <n v="60"/>
    <x v="3"/>
    <n v="107.36650761928581"/>
    <m/>
    <n v="2.826E-3"/>
    <m/>
    <m/>
    <m/>
    <m/>
    <m/>
    <m/>
    <m/>
    <m/>
    <m/>
    <m/>
    <m/>
  </r>
  <r>
    <x v="2"/>
    <s v="COP0080"/>
    <n v="34"/>
    <s v="n"/>
    <n v="54247"/>
    <s v="Rutaceae"/>
    <x v="14"/>
    <s v="cf.melanostictum"/>
    <x v="17"/>
    <s v="Zanthoxylum atorne"/>
    <d v="2015-03-23T00:00:00"/>
    <n v="165"/>
    <x v="0"/>
    <n v="134.81295614044518"/>
    <m/>
    <n v="2.1371625000000002E-2"/>
    <m/>
    <m/>
    <m/>
    <m/>
    <m/>
    <m/>
    <m/>
    <m/>
    <m/>
    <m/>
    <s v="storn"/>
  </r>
  <r>
    <x v="2"/>
    <s v="COP0080"/>
    <n v="14"/>
    <s v="n"/>
    <n v="54223"/>
    <s v="Fagaceae"/>
    <x v="3"/>
    <s v="sp1"/>
    <x v="4"/>
    <s v="Quercus"/>
    <d v="2015-03-22T00:00:00"/>
    <n v="78"/>
    <x v="3"/>
    <n v="147.56596525832381"/>
    <m/>
    <n v="4.7759400000000002E-3"/>
    <m/>
    <m/>
    <m/>
    <m/>
    <m/>
    <m/>
    <m/>
    <m/>
    <m/>
    <m/>
    <m/>
  </r>
  <r>
    <x v="0"/>
    <s v="MOJ0020"/>
    <n v="32"/>
    <s v="n"/>
    <n v="101257"/>
    <s v="Fagaceae"/>
    <x v="3"/>
    <s v="sp2"/>
    <x v="6"/>
    <s v="Quercus lanceolado"/>
    <d v="2015-04-26T00:00:00"/>
    <n v="507"/>
    <x v="1"/>
    <n v="141.88487810530654"/>
    <n v="230"/>
    <n v="0.201783465"/>
    <s v="A"/>
    <s v="M"/>
    <n v="464"/>
    <n v="332"/>
    <m/>
    <m/>
    <m/>
    <m/>
    <m/>
    <m/>
    <s v="Measured at 230"/>
  </r>
  <r>
    <x v="3"/>
    <s v="MIR0060"/>
    <n v="22"/>
    <s v="n"/>
    <n v="102813"/>
    <s v="Malvaceae"/>
    <x v="27"/>
    <m/>
    <x v="35"/>
    <s v="Matisia"/>
    <s v="jun/20/2015"/>
    <n v="103"/>
    <x v="0"/>
    <n v="134.75924606094611"/>
    <m/>
    <n v="8.3280650000000008E-3"/>
    <m/>
    <m/>
    <m/>
    <m/>
    <m/>
    <m/>
    <m/>
    <m/>
    <m/>
    <m/>
    <m/>
  </r>
  <r>
    <x v="2"/>
    <s v="COP0080"/>
    <n v="24"/>
    <s v="n"/>
    <n v="54226"/>
    <s v="Rutaceae"/>
    <x v="14"/>
    <s v="cf.melanostictum"/>
    <x v="17"/>
    <s v="Zanthoxylum atorne"/>
    <d v="2015-03-23T00:00:00"/>
    <n v="54"/>
    <x v="3"/>
    <n v="173.56286349694079"/>
    <m/>
    <n v="2.2890599999999999E-3"/>
    <m/>
    <m/>
    <m/>
    <m/>
    <m/>
    <m/>
    <m/>
    <m/>
    <m/>
    <m/>
    <s v="storn"/>
  </r>
  <r>
    <x v="0"/>
    <s v="MOJ6020"/>
    <n v="34"/>
    <s v="n"/>
    <n v="102264"/>
    <s v="Indet"/>
    <x v="45"/>
    <n v="4"/>
    <x v="63"/>
    <s v="Pesciolo rojo"/>
    <d v="2015-05-12T00:00:00"/>
    <n v="176"/>
    <x v="0"/>
    <n v="134.72262754115781"/>
    <m/>
    <n v="2.431616E-2"/>
    <m/>
    <m/>
    <m/>
    <m/>
    <m/>
    <m/>
    <m/>
    <m/>
    <m/>
    <m/>
    <m/>
  </r>
  <r>
    <x v="2"/>
    <s v="COP0080"/>
    <n v="24"/>
    <s v="n"/>
    <n v="54228"/>
    <s v="Fagaceae"/>
    <x v="3"/>
    <s v="sp1"/>
    <x v="4"/>
    <s v="Quercus"/>
    <d v="2015-03-23T00:00:00"/>
    <n v="51"/>
    <x v="3"/>
    <n v="167.67964074327273"/>
    <m/>
    <n v="2.041785E-3"/>
    <m/>
    <m/>
    <m/>
    <m/>
    <m/>
    <m/>
    <m/>
    <m/>
    <m/>
    <m/>
    <m/>
  </r>
  <r>
    <x v="2"/>
    <s v="COP4000"/>
    <n v="31"/>
    <s v="n"/>
    <n v="54405"/>
    <s v="Fagaceae"/>
    <x v="3"/>
    <s v="sp1"/>
    <x v="4"/>
    <s v="Quercus"/>
    <d v="2015-03-23T00:00:00"/>
    <n v="136"/>
    <x v="0"/>
    <n v="134.70919045183456"/>
    <m/>
    <n v="1.451936E-2"/>
    <m/>
    <m/>
    <m/>
    <m/>
    <m/>
    <m/>
    <m/>
    <m/>
    <m/>
    <m/>
    <m/>
  </r>
  <r>
    <x v="2"/>
    <s v="COP2060"/>
    <n v="44"/>
    <s v="n"/>
    <n v="54362"/>
    <s v="Chloranthaceae"/>
    <x v="40"/>
    <s v="mexicanum"/>
    <x v="57"/>
    <s v="Hediosmum mexicanum"/>
    <d v="2015-03-23T00:00:00"/>
    <n v="295"/>
    <x v="0"/>
    <n v="134.62280207831625"/>
    <m/>
    <n v="6.8314625000000004E-2"/>
    <s v="M"/>
    <m/>
    <n v="219"/>
    <m/>
    <m/>
    <m/>
    <m/>
    <m/>
    <m/>
    <m/>
    <m/>
  </r>
  <r>
    <x v="3"/>
    <s v="MIR0080"/>
    <n v="22"/>
    <s v="n"/>
    <n v="102856"/>
    <s v="Styracaceae"/>
    <x v="4"/>
    <m/>
    <x v="5"/>
    <s v="Styrax"/>
    <s v="jun/20/2015"/>
    <n v="129"/>
    <x v="0"/>
    <n v="134.5277524152645"/>
    <m/>
    <n v="1.3063185000000001E-2"/>
    <m/>
    <m/>
    <m/>
    <m/>
    <m/>
    <m/>
    <m/>
    <m/>
    <m/>
    <m/>
    <m/>
  </r>
  <r>
    <x v="2"/>
    <s v="COP0080"/>
    <n v="22"/>
    <s v="n"/>
    <n v="54232"/>
    <s v="Rutaceae"/>
    <x v="14"/>
    <s v="cf.melanostictum"/>
    <x v="17"/>
    <s v="Zanthoxylum atorne"/>
    <d v="2015-03-23T00:00:00"/>
    <n v="88"/>
    <x v="3"/>
    <n v="111.96608625108685"/>
    <m/>
    <n v="6.07904E-3"/>
    <m/>
    <m/>
    <m/>
    <m/>
    <m/>
    <m/>
    <m/>
    <m/>
    <m/>
    <m/>
    <m/>
  </r>
  <r>
    <x v="2"/>
    <s v="COP0080"/>
    <n v="22"/>
    <s v="n"/>
    <n v="54233"/>
    <s v="Rhamnaceae"/>
    <x v="50"/>
    <s v="sp1"/>
    <x v="104"/>
    <s v="Dilleniaceae"/>
    <d v="2015-03-23T00:00:00"/>
    <n v="95"/>
    <x v="3"/>
    <n v="149.12951793834659"/>
    <m/>
    <n v="7.0846249999999998E-3"/>
    <m/>
    <m/>
    <m/>
    <m/>
    <m/>
    <m/>
    <m/>
    <m/>
    <m/>
    <m/>
    <m/>
  </r>
  <r>
    <x v="1"/>
    <s v="ALM8040"/>
    <n v="41"/>
    <s v="n"/>
    <n v="101035"/>
    <s v="Primulaceae"/>
    <x v="2"/>
    <s v="sp5"/>
    <x v="2"/>
    <s v="Ardisia normal"/>
    <d v="2015-04-21T00:00:00"/>
    <n v="145"/>
    <x v="0"/>
    <n v="134.52291324919491"/>
    <m/>
    <n v="1.6504624999999998E-2"/>
    <m/>
    <m/>
    <m/>
    <m/>
    <m/>
    <m/>
    <m/>
    <m/>
    <m/>
    <m/>
    <m/>
  </r>
  <r>
    <x v="2"/>
    <s v="COP2020"/>
    <n v="34"/>
    <s v="n"/>
    <n v="54304"/>
    <s v="Staphyleaceae"/>
    <x v="49"/>
    <s v="cfoccidentalis"/>
    <x v="85"/>
    <s v="Turpinia"/>
    <d v="2015-03-23T00:00:00"/>
    <n v="162"/>
    <x v="0"/>
    <n v="134.49179824956346"/>
    <m/>
    <n v="2.0601540000000002E-2"/>
    <m/>
    <m/>
    <m/>
    <m/>
    <m/>
    <m/>
    <m/>
    <s v="Esteril"/>
    <s v="Y"/>
    <m/>
    <s v="colecta estéril"/>
  </r>
  <r>
    <x v="2"/>
    <s v="COP4020"/>
    <n v="33"/>
    <s v="n"/>
    <n v="54424"/>
    <s v="Fagaceae"/>
    <x v="3"/>
    <s v="sp1"/>
    <x v="4"/>
    <s v="Quercus"/>
    <d v="2015-03-23T00:00:00"/>
    <n v="105"/>
    <x v="0"/>
    <n v="134.42778514476348"/>
    <m/>
    <n v="8.6546250000000009E-3"/>
    <m/>
    <m/>
    <m/>
    <m/>
    <m/>
    <m/>
    <m/>
    <m/>
    <m/>
    <m/>
    <m/>
  </r>
  <r>
    <x v="1"/>
    <s v="ALM8060"/>
    <n v="12"/>
    <s v="n"/>
    <n v="101045"/>
    <s v="Primulaceae"/>
    <x v="44"/>
    <s v="sp2"/>
    <x v="61"/>
    <s v="Myrsine chryso"/>
    <d v="2015-04-21T00:00:00"/>
    <n v="207"/>
    <x v="0"/>
    <n v="134.34196144261753"/>
    <m/>
    <n v="3.3636465000000004E-2"/>
    <m/>
    <m/>
    <m/>
    <m/>
    <m/>
    <m/>
    <m/>
    <m/>
    <m/>
    <m/>
    <m/>
  </r>
  <r>
    <x v="2"/>
    <s v="COP4080"/>
    <n v="13"/>
    <s v="n"/>
    <n v="54473"/>
    <s v="Fagaceae"/>
    <x v="3"/>
    <s v="sp1"/>
    <x v="4"/>
    <s v="Quercus"/>
    <d v="2015-03-24T00:00:00"/>
    <n v="455"/>
    <x v="2"/>
    <n v="150.24672344000001"/>
    <m/>
    <n v="0.162514625"/>
    <m/>
    <m/>
    <m/>
    <m/>
    <m/>
    <m/>
    <m/>
    <m/>
    <m/>
    <m/>
    <m/>
  </r>
  <r>
    <x v="0"/>
    <s v="MOJ2080"/>
    <n v="44"/>
    <s v="n"/>
    <n v="101861"/>
    <s v="Fagaceae"/>
    <x v="3"/>
    <s v="sp2"/>
    <x v="6"/>
    <s v="Quercus lanceolado"/>
    <d v="2015-05-10T00:00:00"/>
    <n v="148"/>
    <x v="0"/>
    <n v="134.33267279644477"/>
    <m/>
    <n v="1.7194640000000001E-2"/>
    <m/>
    <m/>
    <m/>
    <m/>
    <m/>
    <m/>
    <m/>
    <m/>
    <m/>
    <m/>
    <m/>
  </r>
  <r>
    <x v="0"/>
    <s v="MOJ2000"/>
    <n v="21"/>
    <s v="n"/>
    <n v="101550"/>
    <s v="Indet"/>
    <x v="45"/>
    <n v="4"/>
    <x v="63"/>
    <s v="Pesciolo rojo"/>
    <d v="2015-05-08T00:00:00"/>
    <n v="209"/>
    <x v="0"/>
    <n v="134.07010428026265"/>
    <m/>
    <n v="3.4289584999999997E-2"/>
    <m/>
    <m/>
    <m/>
    <m/>
    <m/>
    <m/>
    <m/>
    <m/>
    <m/>
    <m/>
    <m/>
  </r>
  <r>
    <x v="1"/>
    <s v="ALM8080"/>
    <n v="21"/>
    <s v="n"/>
    <n v="101129"/>
    <s v="Clusiaceae"/>
    <x v="11"/>
    <m/>
    <x v="13"/>
    <s v="Clusia"/>
    <d v="2015-04-21T00:00:00"/>
    <n v="103"/>
    <x v="0"/>
    <n v="134.0607857594693"/>
    <m/>
    <n v="8.3280650000000008E-3"/>
    <m/>
    <m/>
    <m/>
    <m/>
    <m/>
    <m/>
    <m/>
    <s v="Infertile"/>
    <s v="Y"/>
    <m/>
    <s v="Latex blanco"/>
  </r>
  <r>
    <x v="2"/>
    <s v="COP0080"/>
    <n v="33"/>
    <s v="n"/>
    <n v="54243"/>
    <s v="Styracaceae"/>
    <x v="4"/>
    <m/>
    <x v="5"/>
    <s v="Styrax"/>
    <d v="2015-03-23T00:00:00"/>
    <n v="91"/>
    <x v="3"/>
    <n v="105.0543985533472"/>
    <m/>
    <n v="6.5005849999999997E-3"/>
    <m/>
    <m/>
    <m/>
    <m/>
    <m/>
    <m/>
    <m/>
    <m/>
    <m/>
    <m/>
    <m/>
  </r>
  <r>
    <x v="2"/>
    <s v="COP4000"/>
    <n v="13"/>
    <s v="n"/>
    <n v="54399"/>
    <s v="Fagaceae"/>
    <x v="3"/>
    <s v="sp1"/>
    <x v="4"/>
    <s v="Quercus"/>
    <d v="2015-03-23T00:00:00"/>
    <n v="150"/>
    <x v="0"/>
    <n v="133.86033916797004"/>
    <m/>
    <n v="1.7662500000000001E-2"/>
    <m/>
    <m/>
    <m/>
    <m/>
    <m/>
    <m/>
    <m/>
    <m/>
    <m/>
    <m/>
    <m/>
  </r>
  <r>
    <x v="2"/>
    <s v="COP2060"/>
    <n v="43"/>
    <s v="n"/>
    <n v="54364"/>
    <s v="Araliaceae"/>
    <x v="9"/>
    <s v="sp1"/>
    <x v="11"/>
    <s v="Schefflera copete"/>
    <d v="2015-03-23T00:00:00"/>
    <n v="455"/>
    <x v="2"/>
    <n v="149.76993265342074"/>
    <n v="160"/>
    <n v="0.162514625"/>
    <s v="A"/>
    <s v="M"/>
    <n v="320"/>
    <m/>
    <m/>
    <m/>
    <m/>
    <m/>
    <m/>
    <m/>
    <s v="Measure at, 160"/>
  </r>
  <r>
    <x v="0"/>
    <s v="MOJ6040"/>
    <n v="23"/>
    <s v="n"/>
    <n v="102294"/>
    <s v="Cornaceae"/>
    <x v="5"/>
    <s v="disciflora"/>
    <x v="7"/>
    <s v="Cornus"/>
    <d v="2015-05-12T00:00:00"/>
    <n v="274"/>
    <x v="0"/>
    <n v="133.72706708879863"/>
    <m/>
    <n v="5.8934660000000007E-2"/>
    <m/>
    <m/>
    <m/>
    <m/>
    <m/>
    <m/>
    <m/>
    <m/>
    <m/>
    <m/>
    <m/>
  </r>
  <r>
    <x v="2"/>
    <s v="COP2080"/>
    <n v="41"/>
    <s v="n"/>
    <n v="54394"/>
    <s v="Adoxaceae"/>
    <x v="0"/>
    <m/>
    <x v="0"/>
    <s v="Viburnum"/>
    <d v="2015-03-23T00:00:00"/>
    <n v="215"/>
    <x v="0"/>
    <n v="133.69969445792532"/>
    <m/>
    <n v="3.6286625000000003E-2"/>
    <s v="M"/>
    <m/>
    <n v="146"/>
    <n v="100"/>
    <n v="105"/>
    <n v="75"/>
    <m/>
    <m/>
    <m/>
    <m/>
    <m/>
  </r>
  <r>
    <x v="2"/>
    <s v="COP0080"/>
    <n v="44"/>
    <s v="n"/>
    <n v="54248"/>
    <s v="Rutaceae"/>
    <x v="14"/>
    <s v="cf.melanostictum"/>
    <x v="17"/>
    <s v="Zanthoxylum atorne"/>
    <d v="2015-03-23T00:00:00"/>
    <n v="91"/>
    <x v="3"/>
    <n v="134.92387323537758"/>
    <m/>
    <n v="6.5005849999999997E-3"/>
    <m/>
    <m/>
    <m/>
    <m/>
    <m/>
    <m/>
    <m/>
    <m/>
    <m/>
    <m/>
    <m/>
  </r>
  <r>
    <x v="1"/>
    <s v="ALM8040"/>
    <n v="24"/>
    <s v="n"/>
    <n v="100994"/>
    <s v="Fagaceae"/>
    <x v="3"/>
    <s v="sp1"/>
    <x v="4"/>
    <s v="Quercus"/>
    <d v="2015-04-21T00:00:00"/>
    <n v="206"/>
    <x v="0"/>
    <n v="133.55732800633308"/>
    <m/>
    <n v="3.3312260000000003E-2"/>
    <m/>
    <m/>
    <m/>
    <m/>
    <m/>
    <m/>
    <m/>
    <m/>
    <m/>
    <m/>
    <m/>
  </r>
  <r>
    <x v="2"/>
    <s v="COP2060"/>
    <n v="13"/>
    <s v="n"/>
    <n v="54350"/>
    <s v="Fagaceae"/>
    <x v="3"/>
    <s v="sp1"/>
    <x v="4"/>
    <s v="Quercus"/>
    <d v="2015-03-23T00:00:00"/>
    <n v="337"/>
    <x v="2"/>
    <n v="149.4504328260123"/>
    <m/>
    <n v="8.9151665000000005E-2"/>
    <s v="M"/>
    <m/>
    <n v="185"/>
    <n v="92"/>
    <m/>
    <m/>
    <m/>
    <m/>
    <m/>
    <m/>
    <m/>
  </r>
  <r>
    <x v="2"/>
    <s v="COP0080"/>
    <n v="43"/>
    <s v="n"/>
    <n v="54252"/>
    <s v="Fagaceae"/>
    <x v="3"/>
    <s v="sp1"/>
    <x v="4"/>
    <s v="Quercus"/>
    <d v="2015-03-23T00:00:00"/>
    <n v="94"/>
    <x v="3"/>
    <n v="142.99265720202862"/>
    <m/>
    <n v="6.9362600000000005E-3"/>
    <m/>
    <m/>
    <m/>
    <m/>
    <m/>
    <m/>
    <m/>
    <m/>
    <m/>
    <m/>
    <m/>
  </r>
  <r>
    <x v="2"/>
    <s v="COP2000"/>
    <n v="43"/>
    <s v="n"/>
    <n v="54291"/>
    <s v="Symplocaceae"/>
    <x v="13"/>
    <s v="sp1"/>
    <x v="15"/>
    <s v="Theaceae rosada"/>
    <d v="2015-03-23T00:00:00"/>
    <n v="368"/>
    <x v="2"/>
    <n v="149.2875895894669"/>
    <m/>
    <n v="0.10630784000000001"/>
    <m/>
    <m/>
    <m/>
    <m/>
    <m/>
    <m/>
    <m/>
    <m/>
    <m/>
    <m/>
    <m/>
  </r>
  <r>
    <x v="3"/>
    <s v="MIR0020"/>
    <n v="11"/>
    <s v="n"/>
    <n v="102724"/>
    <s v="Melastomataceae"/>
    <x v="10"/>
    <s v="sp2"/>
    <x v="12"/>
    <s v="Melastoma lisa"/>
    <s v="jun/20/2015"/>
    <n v="124"/>
    <x v="0"/>
    <n v="133.31962746619294"/>
    <m/>
    <n v="1.207016E-2"/>
    <m/>
    <m/>
    <m/>
    <m/>
    <m/>
    <m/>
    <m/>
    <m/>
    <m/>
    <m/>
    <m/>
  </r>
  <r>
    <x v="1"/>
    <s v="ALM6080"/>
    <n v="22"/>
    <s v="n"/>
    <n v="100822"/>
    <s v="Primulaceae"/>
    <x v="2"/>
    <s v="sp2"/>
    <x v="66"/>
    <s v="Ardisia camino"/>
    <d v="2015-04-19T00:00:00"/>
    <n v="120"/>
    <x v="0"/>
    <n v="133.22298026402393"/>
    <m/>
    <n v="1.1304E-2"/>
    <s v="L"/>
    <m/>
    <m/>
    <m/>
    <m/>
    <m/>
    <m/>
    <s v="Fertile"/>
    <s v="Y"/>
    <s v="CMP088"/>
    <m/>
  </r>
  <r>
    <x v="1"/>
    <s v="ALM0040"/>
    <n v="13"/>
    <s v="n"/>
    <n v="100062"/>
    <s v="Fagaceae"/>
    <x v="3"/>
    <s v="sp1"/>
    <x v="4"/>
    <s v="Quercus"/>
    <d v="2015-04-14T00:00:00"/>
    <n v="775"/>
    <x v="1"/>
    <n v="141.19505111370574"/>
    <n v="190"/>
    <n v="0.471490625"/>
    <s v="A"/>
    <m/>
    <m/>
    <m/>
    <m/>
    <m/>
    <m/>
    <m/>
    <m/>
    <m/>
    <s v="Measure at 1,90 m"/>
  </r>
  <r>
    <x v="3"/>
    <s v="MIR8000"/>
    <n v="41"/>
    <s v="n"/>
    <n v="103512"/>
    <s v="Magnoliaceae"/>
    <x v="12"/>
    <m/>
    <x v="14"/>
    <s v="Magnolia"/>
    <s v="jun/23/2015"/>
    <n v="102"/>
    <x v="0"/>
    <n v="133.21640033609972"/>
    <m/>
    <n v="8.1671399999999998E-3"/>
    <m/>
    <m/>
    <m/>
    <m/>
    <m/>
    <m/>
    <m/>
    <m/>
    <m/>
    <m/>
    <m/>
  </r>
  <r>
    <x v="0"/>
    <s v="MOJ2020"/>
    <n v="24"/>
    <s v="n"/>
    <n v="101616"/>
    <s v="Adoxaceae"/>
    <x v="0"/>
    <m/>
    <x v="0"/>
    <s v="Viburnum"/>
    <d v="2015-05-08T00:00:00"/>
    <n v="115"/>
    <x v="0"/>
    <n v="133.08556001203294"/>
    <m/>
    <n v="1.0381625E-2"/>
    <s v="M"/>
    <m/>
    <n v="60"/>
    <m/>
    <m/>
    <m/>
    <m/>
    <m/>
    <m/>
    <m/>
    <m/>
  </r>
  <r>
    <x v="2"/>
    <s v="COP2000"/>
    <n v="11"/>
    <s v="n"/>
    <n v="54259"/>
    <s v="Araliaceae"/>
    <x v="9"/>
    <s v="sp1"/>
    <x v="11"/>
    <s v="Schefflera copete"/>
    <d v="2015-03-23T00:00:00"/>
    <n v="66"/>
    <x v="3"/>
    <n v="135.1480252811885"/>
    <m/>
    <n v="3.41946E-3"/>
    <m/>
    <m/>
    <m/>
    <m/>
    <m/>
    <m/>
    <m/>
    <m/>
    <m/>
    <m/>
    <m/>
  </r>
  <r>
    <x v="1"/>
    <s v="ALM2080"/>
    <n v="42"/>
    <s v="n"/>
    <n v="100423"/>
    <s v="Rubiaceae"/>
    <x v="41"/>
    <s v="sp2"/>
    <x v="58"/>
    <s v="Psychotria rosa"/>
    <d v="2015-04-17T00:00:00"/>
    <n v="101"/>
    <x v="0"/>
    <n v="132.8408413657009"/>
    <m/>
    <n v="8.0077849999999999E-3"/>
    <m/>
    <m/>
    <m/>
    <m/>
    <m/>
    <m/>
    <m/>
    <m/>
    <m/>
    <m/>
    <m/>
  </r>
  <r>
    <x v="2"/>
    <s v="COP2000"/>
    <n v="12"/>
    <s v="n"/>
    <n v="54261"/>
    <s v="Fagaceae"/>
    <x v="3"/>
    <s v="sp1"/>
    <x v="4"/>
    <s v="Quercus"/>
    <d v="2015-03-23T00:00:00"/>
    <n v="462"/>
    <x v="2"/>
    <n v="149.14515597192747"/>
    <m/>
    <n v="0.16755354"/>
    <m/>
    <m/>
    <m/>
    <m/>
    <m/>
    <m/>
    <m/>
    <m/>
    <m/>
    <m/>
    <m/>
  </r>
  <r>
    <x v="0"/>
    <s v="MOJ0020"/>
    <n v="33"/>
    <s v="n"/>
    <n v="101259"/>
    <s v="Rubiaceae"/>
    <x v="8"/>
    <s v="sp1"/>
    <x v="10"/>
    <s v="Alzatea peluda"/>
    <d v="2015-04-26T00:00:00"/>
    <n v="112"/>
    <x v="0"/>
    <n v="132.81234683135114"/>
    <m/>
    <n v="9.8470400000000013E-3"/>
    <s v="M"/>
    <m/>
    <n v="105"/>
    <m/>
    <m/>
    <m/>
    <m/>
    <m/>
    <m/>
    <m/>
    <m/>
  </r>
  <r>
    <x v="1"/>
    <s v="ALM4040"/>
    <n v="22"/>
    <s v="n"/>
    <n v="100511"/>
    <s v="Fagaceae"/>
    <x v="3"/>
    <s v="sp1"/>
    <x v="4"/>
    <s v="Quercus"/>
    <d v="2015-04-17T00:00:00"/>
    <n v="181"/>
    <x v="0"/>
    <n v="132.74637563695063"/>
    <m/>
    <n v="2.5717385000000002E-2"/>
    <m/>
    <m/>
    <m/>
    <m/>
    <m/>
    <m/>
    <m/>
    <m/>
    <m/>
    <m/>
    <m/>
  </r>
  <r>
    <x v="0"/>
    <s v="MOJ2060"/>
    <n v="13"/>
    <s v="n"/>
    <n v="101733"/>
    <s v="Fagaceae"/>
    <x v="3"/>
    <s v="sp2"/>
    <x v="6"/>
    <s v="Quercus lanceolado"/>
    <d v="2015-05-09T00:00:00"/>
    <n v="798"/>
    <x v="1"/>
    <n v="141.01185097812004"/>
    <m/>
    <n v="0.49989114000000001"/>
    <m/>
    <m/>
    <m/>
    <m/>
    <m/>
    <m/>
    <m/>
    <m/>
    <m/>
    <m/>
    <m/>
  </r>
  <r>
    <x v="1"/>
    <s v="ALM8020"/>
    <n v="31"/>
    <s v="n"/>
    <n v="100946"/>
    <s v="Lauraceae"/>
    <x v="24"/>
    <s v="sp1"/>
    <x v="30"/>
    <s v="Laurel coco"/>
    <d v="2015-04-20T00:00:00"/>
    <n v="265"/>
    <x v="0"/>
    <n v="132.65868504740592"/>
    <m/>
    <n v="5.5126624999999999E-2"/>
    <m/>
    <m/>
    <m/>
    <m/>
    <m/>
    <m/>
    <m/>
    <m/>
    <m/>
    <m/>
    <m/>
  </r>
  <r>
    <x v="2"/>
    <s v="COP2080"/>
    <n v="33"/>
    <s v="n"/>
    <n v="54387"/>
    <s v="Symplocaceae"/>
    <x v="13"/>
    <s v="sp1"/>
    <x v="15"/>
    <s v="Theaceae rosada"/>
    <d v="2015-03-23T00:00:00"/>
    <n v="493"/>
    <x v="2"/>
    <n v="147.8483100569988"/>
    <m/>
    <n v="0.190793465"/>
    <m/>
    <m/>
    <m/>
    <m/>
    <m/>
    <m/>
    <m/>
    <m/>
    <m/>
    <m/>
    <m/>
  </r>
  <r>
    <x v="1"/>
    <s v="ALM0080"/>
    <n v="12"/>
    <s v="n"/>
    <n v="100132"/>
    <s v="Aquifoliaceae"/>
    <x v="15"/>
    <s v="sp1"/>
    <x v="67"/>
    <s v="cf Ilex"/>
    <d v="2015-04-15T00:00:00"/>
    <n v="298"/>
    <x v="0"/>
    <n v="132.54279509262975"/>
    <m/>
    <n v="6.9711140000000005E-2"/>
    <m/>
    <m/>
    <m/>
    <m/>
    <m/>
    <m/>
    <m/>
    <m/>
    <m/>
    <m/>
    <m/>
  </r>
  <r>
    <x v="1"/>
    <s v="ALM8080"/>
    <n v="13"/>
    <s v="n"/>
    <n v="101115"/>
    <s v="Lauraceae"/>
    <x v="24"/>
    <s v="sp1"/>
    <x v="30"/>
    <s v="Laurel coco"/>
    <d v="2015-04-21T00:00:00"/>
    <n v="116"/>
    <x v="0"/>
    <n v="132.51826344870352"/>
    <m/>
    <n v="1.0562960000000001E-2"/>
    <m/>
    <m/>
    <m/>
    <m/>
    <m/>
    <m/>
    <m/>
    <m/>
    <m/>
    <m/>
    <m/>
  </r>
  <r>
    <x v="2"/>
    <s v="COP2000"/>
    <n v="23"/>
    <s v="n"/>
    <n v="54269"/>
    <s v="Cunoniaceae"/>
    <x v="1"/>
    <m/>
    <x v="1"/>
    <s v="Weinmannia"/>
    <d v="2015-03-23T00:00:00"/>
    <n v="87"/>
    <x v="3"/>
    <n v="160.29474847253033"/>
    <m/>
    <n v="5.9416649999999996E-3"/>
    <m/>
    <m/>
    <m/>
    <m/>
    <m/>
    <m/>
    <m/>
    <m/>
    <m/>
    <m/>
    <m/>
  </r>
  <r>
    <x v="3"/>
    <s v="MIR6040"/>
    <n v="33"/>
    <s v="n"/>
    <n v="103372"/>
    <s v="Cornaceae"/>
    <x v="5"/>
    <s v="disciflora"/>
    <x v="7"/>
    <s v="Cornus"/>
    <s v="jun/23/2015"/>
    <n v="624"/>
    <x v="1"/>
    <n v="140.51761807904165"/>
    <m/>
    <n v="0.30566016000000001"/>
    <m/>
    <m/>
    <m/>
    <m/>
    <m/>
    <m/>
    <m/>
    <m/>
    <m/>
    <m/>
    <m/>
  </r>
  <r>
    <x v="2"/>
    <s v="COP2000"/>
    <n v="22"/>
    <s v="n"/>
    <n v="54271"/>
    <s v="Rhamnaceae"/>
    <x v="50"/>
    <s v="sp1"/>
    <x v="104"/>
    <s v="Dilleniaceae"/>
    <d v="2015-03-23T00:00:00"/>
    <n v="90"/>
    <x v="3"/>
    <n v="155.01234326735491"/>
    <m/>
    <n v="6.3584999999999996E-3"/>
    <m/>
    <m/>
    <m/>
    <m/>
    <m/>
    <m/>
    <m/>
    <m/>
    <m/>
    <m/>
    <m/>
  </r>
  <r>
    <x v="0"/>
    <s v="MOJ6060"/>
    <n v="22"/>
    <s v="n"/>
    <n v="102347"/>
    <s v="Cornaceae"/>
    <x v="5"/>
    <s v="disciflora"/>
    <x v="7"/>
    <s v="Cornus"/>
    <d v="2015-05-12T00:00:00"/>
    <n v="270"/>
    <x v="0"/>
    <n v="132.44635659059315"/>
    <m/>
    <n v="5.72265E-2"/>
    <m/>
    <m/>
    <m/>
    <m/>
    <m/>
    <m/>
    <m/>
    <m/>
    <m/>
    <m/>
    <m/>
  </r>
  <r>
    <x v="0"/>
    <s v="MOJ0080"/>
    <n v="34"/>
    <s v="n"/>
    <n v="101462"/>
    <s v="Rubiaceae"/>
    <x v="8"/>
    <s v="sp1"/>
    <x v="10"/>
    <s v="Alzatea peluda"/>
    <d v="2015-05-08T00:00:00"/>
    <n v="105"/>
    <x v="0"/>
    <n v="132.44508809439435"/>
    <m/>
    <n v="8.6546250000000009E-3"/>
    <m/>
    <m/>
    <m/>
    <m/>
    <m/>
    <m/>
    <m/>
    <m/>
    <m/>
    <m/>
    <m/>
  </r>
  <r>
    <x v="1"/>
    <s v="ALM4000"/>
    <n v="14"/>
    <s v="n"/>
    <n v="100445"/>
    <s v="Indet"/>
    <x v="47"/>
    <n v="3"/>
    <x v="121"/>
    <s v="tronco rojo"/>
    <d v="2015-04-17T00:00:00"/>
    <n v="563"/>
    <x v="1"/>
    <n v="140.51445489215632"/>
    <m/>
    <n v="0.248820665"/>
    <m/>
    <m/>
    <m/>
    <m/>
    <m/>
    <m/>
    <m/>
    <m/>
    <m/>
    <m/>
    <m/>
  </r>
  <r>
    <x v="2"/>
    <s v="COP0020"/>
    <n v="22"/>
    <s v="n"/>
    <n v="54077"/>
    <s v="Fagaceae"/>
    <x v="3"/>
    <s v="sp1"/>
    <x v="4"/>
    <s v="Quercus"/>
    <d v="2015-03-22T00:00:00"/>
    <n v="805"/>
    <x v="1"/>
    <n v="139.28939690035244"/>
    <n v="150"/>
    <n v="0.50869962499999999"/>
    <s v="A"/>
    <s v="M"/>
    <n v="127"/>
    <m/>
    <m/>
    <m/>
    <m/>
    <m/>
    <m/>
    <m/>
    <s v="Measure at, 150"/>
  </r>
  <r>
    <x v="2"/>
    <s v="COP2000"/>
    <n v="33"/>
    <s v="n"/>
    <n v="54278"/>
    <s v="Fagaceae"/>
    <x v="3"/>
    <s v="sp1"/>
    <x v="4"/>
    <s v="Quercus"/>
    <d v="2015-03-23T00:00:00"/>
    <n v="73"/>
    <x v="3"/>
    <n v="163.16599108862275"/>
    <m/>
    <n v="4.1832650000000002E-3"/>
    <m/>
    <m/>
    <m/>
    <m/>
    <m/>
    <m/>
    <m/>
    <m/>
    <m/>
    <m/>
    <m/>
  </r>
  <r>
    <x v="2"/>
    <s v="COP2000"/>
    <n v="33"/>
    <s v="n"/>
    <n v="54279"/>
    <s v="Fagaceae"/>
    <x v="3"/>
    <s v="sp1"/>
    <x v="4"/>
    <s v="Quercus"/>
    <d v="2015-03-23T00:00:00"/>
    <n v="85"/>
    <x v="3"/>
    <n v="155.9574434721622"/>
    <m/>
    <n v="5.6716249999999996E-3"/>
    <m/>
    <m/>
    <m/>
    <m/>
    <m/>
    <m/>
    <m/>
    <m/>
    <m/>
    <m/>
    <m/>
  </r>
  <r>
    <x v="2"/>
    <s v="COP2000"/>
    <n v="33"/>
    <s v="n"/>
    <n v="54280"/>
    <s v="Fagaceae"/>
    <x v="3"/>
    <s v="sp1"/>
    <x v="4"/>
    <s v="Quercus"/>
    <d v="2015-03-23T00:00:00"/>
    <n v="86"/>
    <x v="3"/>
    <n v="130.24718876001859"/>
    <m/>
    <n v="5.8058600000000004E-3"/>
    <m/>
    <m/>
    <m/>
    <m/>
    <m/>
    <m/>
    <m/>
    <m/>
    <m/>
    <m/>
    <m/>
  </r>
  <r>
    <x v="3"/>
    <s v="MIR8020"/>
    <n v="32"/>
    <s v="n"/>
    <n v="103528"/>
    <s v="Meliaceae"/>
    <x v="46"/>
    <m/>
    <x v="68"/>
    <s v="Guarea"/>
    <s v="jun/26/2015"/>
    <n v="200"/>
    <x v="0"/>
    <n v="132.43274019776345"/>
    <m/>
    <n v="3.1399999999999997E-2"/>
    <m/>
    <m/>
    <m/>
    <m/>
    <m/>
    <m/>
    <m/>
    <m/>
    <m/>
    <m/>
    <m/>
  </r>
  <r>
    <x v="2"/>
    <s v="COP0060"/>
    <n v="14"/>
    <s v="n"/>
    <n v="54190"/>
    <s v="Fagaceae"/>
    <x v="3"/>
    <s v="sp1"/>
    <x v="4"/>
    <s v="Quercus"/>
    <d v="2015-03-22T00:00:00"/>
    <n v="407"/>
    <x v="2"/>
    <n v="146.46766922542915"/>
    <n v="180"/>
    <n v="0.13003446500000002"/>
    <s v="A"/>
    <m/>
    <m/>
    <m/>
    <m/>
    <m/>
    <m/>
    <m/>
    <m/>
    <m/>
    <s v="Measure at, 180"/>
  </r>
  <r>
    <x v="2"/>
    <s v="COP0040"/>
    <n v="12"/>
    <s v="n"/>
    <n v="54112"/>
    <s v="Fagaceae"/>
    <x v="3"/>
    <s v="sp1"/>
    <x v="4"/>
    <s v="Quercus"/>
    <d v="2015-03-22T00:00:00"/>
    <n v="390"/>
    <x v="2"/>
    <n v="145.87682206894195"/>
    <m/>
    <n v="0.1193985"/>
    <m/>
    <m/>
    <m/>
    <m/>
    <m/>
    <m/>
    <m/>
    <m/>
    <m/>
    <m/>
    <m/>
  </r>
  <r>
    <x v="2"/>
    <s v="COP2000"/>
    <n v="34"/>
    <s v="n"/>
    <n v="54285"/>
    <s v="Rutaceae"/>
    <x v="14"/>
    <s v="cf.melanostictum"/>
    <x v="17"/>
    <s v="Zanthoxylum atorne"/>
    <d v="2015-03-23T00:00:00"/>
    <n v="70"/>
    <x v="3"/>
    <n v="131.16679053396859"/>
    <m/>
    <n v="3.8465000000000001E-3"/>
    <m/>
    <m/>
    <m/>
    <m/>
    <m/>
    <m/>
    <m/>
    <m/>
    <m/>
    <m/>
    <m/>
  </r>
  <r>
    <x v="0"/>
    <s v="MOJ0060"/>
    <n v="31"/>
    <s v="n"/>
    <n v="101375"/>
    <s v="Styracaceae"/>
    <x v="4"/>
    <m/>
    <x v="5"/>
    <s v="Styrax"/>
    <d v="2015-04-27T00:00:00"/>
    <n v="111"/>
    <x v="0"/>
    <n v="132.38026109140503"/>
    <m/>
    <n v="9.671985000000001E-3"/>
    <m/>
    <m/>
    <m/>
    <m/>
    <m/>
    <m/>
    <m/>
    <m/>
    <m/>
    <m/>
    <m/>
  </r>
  <r>
    <x v="2"/>
    <s v="COP4000"/>
    <n v="21"/>
    <s v="n"/>
    <n v="54402"/>
    <s v="Symplocaceae"/>
    <x v="13"/>
    <s v="sp1"/>
    <x v="15"/>
    <s v="Theaceae rosada"/>
    <d v="2015-03-23T00:00:00"/>
    <n v="571"/>
    <x v="1"/>
    <n v="139.14896562312504"/>
    <m/>
    <n v="0.25594218499999999"/>
    <m/>
    <m/>
    <m/>
    <m/>
    <m/>
    <m/>
    <m/>
    <m/>
    <m/>
    <m/>
    <m/>
  </r>
  <r>
    <x v="1"/>
    <s v="ALM6060"/>
    <n v="12"/>
    <s v="n"/>
    <n v="100763"/>
    <s v="Rutaceae"/>
    <x v="14"/>
    <s v="cf.melanostictum"/>
    <x v="17"/>
    <s v="Zanthoxylum"/>
    <d v="2015-04-19T00:00:00"/>
    <n v="252"/>
    <x v="0"/>
    <n v="132.37756411937767"/>
    <m/>
    <n v="4.9850640000000002E-2"/>
    <m/>
    <m/>
    <m/>
    <m/>
    <m/>
    <m/>
    <m/>
    <m/>
    <m/>
    <m/>
    <m/>
  </r>
  <r>
    <x v="2"/>
    <s v="COP0020"/>
    <n v="44"/>
    <s v="n"/>
    <n v="54097"/>
    <s v="Fagaceae"/>
    <x v="3"/>
    <s v="sp1"/>
    <x v="4"/>
    <s v="Quercus"/>
    <d v="2015-03-22T00:00:00"/>
    <n v="383"/>
    <x v="2"/>
    <n v="142.87079239471535"/>
    <m/>
    <n v="0.11515086500000001"/>
    <m/>
    <m/>
    <m/>
    <m/>
    <m/>
    <m/>
    <m/>
    <m/>
    <m/>
    <m/>
    <m/>
  </r>
  <r>
    <x v="1"/>
    <s v="ALM4080"/>
    <n v="24"/>
    <s v="n"/>
    <n v="100595"/>
    <s v="Cornaceae"/>
    <x v="5"/>
    <s v="disciflora"/>
    <x v="7"/>
    <s v="Cornus"/>
    <d v="2015-04-18T00:00:00"/>
    <n v="608"/>
    <x v="1"/>
    <n v="139.10565147973034"/>
    <n v="200"/>
    <n v="0.29018623999999998"/>
    <m/>
    <m/>
    <m/>
    <m/>
    <m/>
    <m/>
    <m/>
    <m/>
    <m/>
    <m/>
    <s v="Measure at 200"/>
  </r>
  <r>
    <x v="2"/>
    <s v="COP0040"/>
    <n v="42"/>
    <s v="n"/>
    <n v="54170"/>
    <s v="Fagaceae"/>
    <x v="3"/>
    <s v="sp1"/>
    <x v="4"/>
    <s v="Quercus"/>
    <d v="2015-03-22T00:00:00"/>
    <n v="427"/>
    <x v="2"/>
    <n v="142.76118807312861"/>
    <m/>
    <n v="0.143128265"/>
    <m/>
    <m/>
    <m/>
    <m/>
    <m/>
    <m/>
    <m/>
    <m/>
    <m/>
    <m/>
    <m/>
  </r>
  <r>
    <x v="1"/>
    <s v="ALM8000"/>
    <n v="32"/>
    <s v="n"/>
    <n v="100872"/>
    <s v="Primulaceae"/>
    <x v="2"/>
    <s v="sp5"/>
    <x v="2"/>
    <s v="Ardisia normal"/>
    <d v="2015-04-20T00:00:00"/>
    <n v="100"/>
    <x v="0"/>
    <n v="132.37132124783733"/>
    <m/>
    <n v="7.8499999999999993E-3"/>
    <m/>
    <m/>
    <m/>
    <m/>
    <m/>
    <m/>
    <m/>
    <m/>
    <m/>
    <m/>
    <m/>
  </r>
  <r>
    <x v="3"/>
    <s v="MIR6020"/>
    <n v="42"/>
    <s v="n"/>
    <n v="103350"/>
    <s v="Cornaceae"/>
    <x v="5"/>
    <s v="disciflora"/>
    <x v="7"/>
    <s v="Cornus"/>
    <s v="jun/23/2015"/>
    <n v="509"/>
    <x v="1"/>
    <n v="138.89712752275102"/>
    <m/>
    <n v="0.20337858500000003"/>
    <m/>
    <m/>
    <m/>
    <m/>
    <m/>
    <m/>
    <m/>
    <m/>
    <m/>
    <m/>
    <m/>
  </r>
  <r>
    <x v="2"/>
    <s v="COP2000"/>
    <n v="22"/>
    <s v="n"/>
    <n v="54270"/>
    <s v="Betulaceae"/>
    <x v="33"/>
    <s v="cf.acuminata"/>
    <x v="41"/>
    <s v="Alnus"/>
    <d v="2015-03-23T00:00:00"/>
    <n v="718"/>
    <x v="1"/>
    <n v="138.71486671587053"/>
    <n v="250"/>
    <n v="0.40468634000000003"/>
    <s v="A"/>
    <s v="M"/>
    <n v="597"/>
    <m/>
    <m/>
    <m/>
    <m/>
    <m/>
    <m/>
    <m/>
    <s v="Measure at, 250"/>
  </r>
  <r>
    <x v="2"/>
    <s v="COP2020"/>
    <n v="14"/>
    <s v="n"/>
    <n v="54295"/>
    <s v="Fagaceae"/>
    <x v="3"/>
    <s v="sp1"/>
    <x v="4"/>
    <s v="Quercus"/>
    <d v="2015-03-23T00:00:00"/>
    <n v="54"/>
    <x v="3"/>
    <n v="141.38140120748307"/>
    <m/>
    <n v="2.2890599999999999E-3"/>
    <m/>
    <m/>
    <m/>
    <m/>
    <m/>
    <m/>
    <m/>
    <m/>
    <m/>
    <m/>
    <m/>
  </r>
  <r>
    <x v="2"/>
    <s v="COP2020"/>
    <n v="24"/>
    <s v="n"/>
    <n v="54296"/>
    <s v="Symplocaceae"/>
    <x v="13"/>
    <s v="sp1"/>
    <x v="15"/>
    <s v="Theaceae rosada"/>
    <d v="2015-03-23T00:00:00"/>
    <n v="56"/>
    <x v="3"/>
    <n v="148.10793061746054"/>
    <m/>
    <n v="2.4617600000000003E-3"/>
    <m/>
    <m/>
    <m/>
    <m/>
    <m/>
    <m/>
    <m/>
    <m/>
    <m/>
    <m/>
    <m/>
  </r>
  <r>
    <x v="0"/>
    <s v="MOJ4020"/>
    <n v="24"/>
    <s v="n"/>
    <n v="101940"/>
    <s v="Primulaceae"/>
    <x v="44"/>
    <s v="sp2"/>
    <x v="61"/>
    <s v="Myrsine chryso"/>
    <d v="2015-05-10T00:00:00"/>
    <n v="110"/>
    <x v="0"/>
    <n v="132.36609845421103"/>
    <m/>
    <n v="9.4985E-3"/>
    <m/>
    <m/>
    <m/>
    <m/>
    <m/>
    <m/>
    <m/>
    <m/>
    <m/>
    <m/>
    <m/>
  </r>
  <r>
    <x v="1"/>
    <s v="ALM2040"/>
    <n v="31"/>
    <s v="n"/>
    <n v="100310"/>
    <s v="Fagaceae"/>
    <x v="3"/>
    <s v="sp1"/>
    <x v="4"/>
    <s v="Quercus"/>
    <d v="2015-04-16T00:00:00"/>
    <n v="283"/>
    <x v="0"/>
    <n v="132.36585569627221"/>
    <m/>
    <n v="6.2869865000000011E-2"/>
    <m/>
    <m/>
    <m/>
    <m/>
    <m/>
    <m/>
    <m/>
    <m/>
    <m/>
    <m/>
    <m/>
  </r>
  <r>
    <x v="1"/>
    <s v="ALM8080"/>
    <n v="31"/>
    <s v="n"/>
    <n v="101132"/>
    <s v="Fagaceae"/>
    <x v="3"/>
    <s v="sp1"/>
    <x v="4"/>
    <s v="Quercus"/>
    <d v="2015-04-21T00:00:00"/>
    <n v="981"/>
    <x v="1"/>
    <n v="138.47701652678433"/>
    <n v="340"/>
    <n v="0.75545338500000003"/>
    <s v="B"/>
    <m/>
    <m/>
    <m/>
    <m/>
    <m/>
    <m/>
    <m/>
    <m/>
    <m/>
    <s v="Measure at 340. Esta muriendo"/>
  </r>
  <r>
    <x v="2"/>
    <s v="COP2020"/>
    <n v="32"/>
    <s v="n"/>
    <n v="54300"/>
    <s v="Lauraceae"/>
    <x v="16"/>
    <s v="sp3"/>
    <x v="122"/>
    <s v="Laurel Aguacate"/>
    <d v="2015-03-23T00:00:00"/>
    <n v="55"/>
    <x v="3"/>
    <n v="139.78368996864614"/>
    <m/>
    <n v="2.374625E-3"/>
    <m/>
    <m/>
    <m/>
    <m/>
    <m/>
    <m/>
    <m/>
    <m/>
    <m/>
    <m/>
    <m/>
  </r>
  <r>
    <x v="1"/>
    <s v="ALM2060"/>
    <n v="34"/>
    <s v="n"/>
    <n v="100359"/>
    <s v="Styracaceae"/>
    <x v="4"/>
    <m/>
    <x v="5"/>
    <s v="Styrax"/>
    <d v="2015-04-16T00:00:00"/>
    <n v="141"/>
    <x v="0"/>
    <n v="132.33373423610459"/>
    <m/>
    <n v="1.5606585000000001E-2"/>
    <m/>
    <m/>
    <m/>
    <m/>
    <m/>
    <m/>
    <m/>
    <m/>
    <m/>
    <m/>
    <m/>
  </r>
  <r>
    <x v="2"/>
    <s v="COP2020"/>
    <n v="33"/>
    <s v="n"/>
    <n v="54303"/>
    <s v="Symplocaceae"/>
    <x v="13"/>
    <s v="sp1"/>
    <x v="15"/>
    <s v="Theaceae rosada"/>
    <d v="2015-03-23T00:00:00"/>
    <n v="51"/>
    <x v="3"/>
    <n v="132.66384381985068"/>
    <m/>
    <n v="2.041785E-3"/>
    <m/>
    <m/>
    <m/>
    <m/>
    <m/>
    <m/>
    <m/>
    <m/>
    <m/>
    <m/>
    <m/>
  </r>
  <r>
    <x v="0"/>
    <s v="MOJ8020"/>
    <n v="32"/>
    <s v="n"/>
    <n v="102517"/>
    <s v="Styracaceae"/>
    <x v="4"/>
    <m/>
    <x v="5"/>
    <s v="Styrax"/>
    <d v="2015-05-15T00:00:00"/>
    <n v="112"/>
    <x v="0"/>
    <n v="132.01697852290673"/>
    <m/>
    <n v="9.8470400000000013E-3"/>
    <m/>
    <m/>
    <m/>
    <m/>
    <m/>
    <m/>
    <m/>
    <m/>
    <m/>
    <m/>
    <m/>
  </r>
  <r>
    <x v="2"/>
    <s v="COP2020"/>
    <n v="34"/>
    <s v="n"/>
    <n v="54305"/>
    <s v="Sabiaceae"/>
    <x v="29"/>
    <m/>
    <x v="37"/>
    <s v="Meliosma quercus"/>
    <d v="2015-03-23T00:00:00"/>
    <n v="52"/>
    <x v="3"/>
    <n v="151.96587457870524"/>
    <m/>
    <n v="2.1226399999999999E-3"/>
    <s v="L"/>
    <m/>
    <m/>
    <m/>
    <m/>
    <m/>
    <m/>
    <m/>
    <m/>
    <m/>
    <m/>
  </r>
  <r>
    <x v="2"/>
    <s v="COP2020"/>
    <n v="43"/>
    <s v="n"/>
    <n v="54306"/>
    <s v="Rutaceae"/>
    <x v="14"/>
    <s v="cf.melanostictum"/>
    <x v="17"/>
    <s v="Zanthoxylum atorne"/>
    <d v="2015-03-23T00:00:00"/>
    <n v="56"/>
    <x v="3"/>
    <n v="151.65043169630889"/>
    <m/>
    <n v="2.4617600000000003E-3"/>
    <m/>
    <m/>
    <m/>
    <m/>
    <m/>
    <m/>
    <m/>
    <m/>
    <m/>
    <m/>
    <s v="storn"/>
  </r>
  <r>
    <x v="0"/>
    <s v="MOJ8040"/>
    <n v="32"/>
    <s v="n"/>
    <n v="102557"/>
    <s v="Fagaceae"/>
    <x v="3"/>
    <s v="sp2"/>
    <x v="6"/>
    <s v="Quercus lanceolado"/>
    <d v="2015-05-16T00:00:00"/>
    <n v="178"/>
    <x v="0"/>
    <n v="131.94680323524724"/>
    <m/>
    <n v="2.4871940000000002E-2"/>
    <m/>
    <m/>
    <m/>
    <m/>
    <m/>
    <m/>
    <m/>
    <m/>
    <m/>
    <m/>
    <m/>
  </r>
  <r>
    <x v="2"/>
    <s v="COP2020"/>
    <n v="43"/>
    <s v="n"/>
    <n v="54308"/>
    <s v="Araliaceae"/>
    <x v="9"/>
    <s v="sp1"/>
    <x v="11"/>
    <s v="Schefflera copete"/>
    <d v="2015-03-23T00:00:00"/>
    <n v="96"/>
    <x v="3"/>
    <n v="147.44636930326479"/>
    <m/>
    <n v="7.2345600000000001E-3"/>
    <m/>
    <m/>
    <m/>
    <m/>
    <m/>
    <m/>
    <m/>
    <m/>
    <m/>
    <m/>
    <m/>
  </r>
  <r>
    <x v="0"/>
    <s v="MOJ2000"/>
    <n v="42"/>
    <s v="n"/>
    <n v="101585"/>
    <s v="Rhamnaceae"/>
    <x v="50"/>
    <s v="sp2"/>
    <x v="75"/>
    <s v="Rhamnus casita"/>
    <d v="2015-05-08T00:00:00"/>
    <n v="114"/>
    <x v="0"/>
    <n v="131.94155114904882"/>
    <m/>
    <n v="1.020186E-2"/>
    <m/>
    <m/>
    <m/>
    <m/>
    <m/>
    <m/>
    <m/>
    <s v="Fertil"/>
    <m/>
    <m/>
    <m/>
  </r>
  <r>
    <x v="2"/>
    <s v="COP2020"/>
    <n v="43"/>
    <s v="n"/>
    <n v="54310"/>
    <s v="Fagaceae"/>
    <x v="3"/>
    <s v="sp1"/>
    <x v="4"/>
    <s v="Quercus"/>
    <d v="2015-03-23T00:00:00"/>
    <n v="72"/>
    <x v="3"/>
    <n v="106.25562361143479"/>
    <m/>
    <n v="4.0694399999999997E-3"/>
    <m/>
    <m/>
    <m/>
    <m/>
    <m/>
    <m/>
    <m/>
    <m/>
    <m/>
    <m/>
    <m/>
  </r>
  <r>
    <x v="2"/>
    <s v="COP0040"/>
    <n v="42"/>
    <s v="n"/>
    <n v="54169"/>
    <s v="Fagaceae"/>
    <x v="3"/>
    <s v="sp1"/>
    <x v="4"/>
    <s v="Quercus"/>
    <d v="2015-03-22T00:00:00"/>
    <n v="309"/>
    <x v="2"/>
    <n v="142.40613318633359"/>
    <m/>
    <n v="7.4952585000000002E-2"/>
    <m/>
    <m/>
    <m/>
    <m/>
    <m/>
    <m/>
    <m/>
    <m/>
    <m/>
    <m/>
    <m/>
  </r>
  <r>
    <x v="2"/>
    <s v="COP2040"/>
    <n v="11"/>
    <s v="n"/>
    <n v="54312"/>
    <s v="Adoxaceae"/>
    <x v="0"/>
    <m/>
    <x v="0"/>
    <s v="Viburnum"/>
    <d v="2015-03-23T00:00:00"/>
    <n v="58"/>
    <x v="3"/>
    <n v="181.549996429244"/>
    <m/>
    <n v="2.6407400000000004E-3"/>
    <m/>
    <m/>
    <m/>
    <m/>
    <m/>
    <m/>
    <m/>
    <m/>
    <m/>
    <m/>
    <m/>
  </r>
  <r>
    <x v="3"/>
    <s v="MIR6040"/>
    <n v="13"/>
    <s v="n"/>
    <n v="103358"/>
    <s v="Styracaceae"/>
    <x v="4"/>
    <m/>
    <x v="5"/>
    <s v="Styrax"/>
    <s v="jun/23/2015"/>
    <n v="137"/>
    <x v="0"/>
    <n v="131.88100580647912"/>
    <m/>
    <n v="1.4733665000000002E-2"/>
    <m/>
    <m/>
    <m/>
    <m/>
    <m/>
    <m/>
    <m/>
    <m/>
    <m/>
    <m/>
    <m/>
  </r>
  <r>
    <x v="3"/>
    <s v="MIR8040"/>
    <n v="23"/>
    <s v="n"/>
    <n v="103570"/>
    <s v="Fabaceae"/>
    <x v="19"/>
    <m/>
    <x v="23"/>
    <s v="Erythrina"/>
    <s v="jun/26/2015"/>
    <n v="642"/>
    <x v="1"/>
    <n v="138.37579749162893"/>
    <m/>
    <n v="0.32354874"/>
    <m/>
    <m/>
    <m/>
    <m/>
    <m/>
    <m/>
    <m/>
    <m/>
    <m/>
    <m/>
    <m/>
  </r>
  <r>
    <x v="2"/>
    <s v="COP2040"/>
    <n v="11"/>
    <s v="n"/>
    <n v="54315"/>
    <s v="Fagaceae"/>
    <x v="3"/>
    <s v="sp1"/>
    <x v="4"/>
    <s v="Quercus"/>
    <d v="2015-03-23T00:00:00"/>
    <n v="73"/>
    <x v="3"/>
    <n v="167.82385883756848"/>
    <m/>
    <n v="4.1832650000000002E-3"/>
    <m/>
    <m/>
    <m/>
    <m/>
    <m/>
    <m/>
    <m/>
    <m/>
    <m/>
    <m/>
    <m/>
  </r>
  <r>
    <x v="1"/>
    <s v="ALM0040"/>
    <n v="32"/>
    <s v="n"/>
    <n v="100073"/>
    <s v="Fagaceae"/>
    <x v="3"/>
    <s v="sp1"/>
    <x v="4"/>
    <s v="Quercus"/>
    <d v="2015-04-14T00:00:00"/>
    <n v="1023"/>
    <x v="1"/>
    <n v="138.19336630196671"/>
    <n v="360"/>
    <n v="0.821525265"/>
    <s v="B"/>
    <m/>
    <m/>
    <m/>
    <m/>
    <m/>
    <m/>
    <m/>
    <m/>
    <m/>
    <s v="Measure at 3.60 m"/>
  </r>
  <r>
    <x v="3"/>
    <s v="MIR4060"/>
    <n v="44"/>
    <s v="n"/>
    <n v="103244"/>
    <s v="Rubiaceae"/>
    <x v="41"/>
    <s v="sp1"/>
    <x v="88"/>
    <s v="Psychotria amarilla"/>
    <s v="jun/22/2015"/>
    <n v="126"/>
    <x v="0"/>
    <n v="131.8383891316517"/>
    <m/>
    <n v="1.246266E-2"/>
    <m/>
    <m/>
    <m/>
    <m/>
    <m/>
    <m/>
    <m/>
    <m/>
    <m/>
    <m/>
    <m/>
  </r>
  <r>
    <x v="0"/>
    <s v="MOJ0060"/>
    <n v="13"/>
    <s v="n"/>
    <n v="101347"/>
    <s v="Fagaceae"/>
    <x v="3"/>
    <s v="sp2"/>
    <x v="6"/>
    <s v="Quercus lanceolado"/>
    <d v="2015-04-27T00:00:00"/>
    <n v="603"/>
    <x v="1"/>
    <n v="138.06905501771863"/>
    <m/>
    <n v="0.28543306499999999"/>
    <m/>
    <m/>
    <m/>
    <m/>
    <m/>
    <m/>
    <m/>
    <m/>
    <m/>
    <m/>
    <m/>
  </r>
  <r>
    <x v="0"/>
    <s v="MOJ2000"/>
    <n v="13"/>
    <s v="n"/>
    <n v="101497"/>
    <s v="Pentaphylacaceae"/>
    <x v="7"/>
    <s v="vertheoidaes"/>
    <x v="9"/>
    <s v="Alterno aserrado"/>
    <d v="2015-05-08T00:00:00"/>
    <n v="138"/>
    <x v="0"/>
    <n v="131.79761480404807"/>
    <m/>
    <n v="1.4949540000000001E-2"/>
    <m/>
    <m/>
    <m/>
    <m/>
    <m/>
    <m/>
    <m/>
    <m/>
    <m/>
    <m/>
    <m/>
  </r>
  <r>
    <x v="2"/>
    <s v="COP2040"/>
    <n v="14"/>
    <s v="n"/>
    <n v="54320"/>
    <s v="Solanaceae"/>
    <x v="65"/>
    <s v="sp1"/>
    <x v="119"/>
    <s v="Solanaceae hoja grande"/>
    <d v="2015-03-23T00:00:00"/>
    <n v="71"/>
    <x v="3"/>
    <n v="159.70187439044656"/>
    <m/>
    <n v="3.9571850000000002E-3"/>
    <m/>
    <m/>
    <m/>
    <m/>
    <m/>
    <m/>
    <m/>
    <m/>
    <m/>
    <m/>
    <m/>
  </r>
  <r>
    <x v="0"/>
    <s v="MOJ6020"/>
    <n v="33"/>
    <s v="n"/>
    <n v="102259"/>
    <s v="Indet"/>
    <x v="45"/>
    <n v="4"/>
    <x v="63"/>
    <s v="Pesciolo rojo"/>
    <d v="2015-05-12T00:00:00"/>
    <n v="102"/>
    <x v="0"/>
    <n v="131.59953906725434"/>
    <m/>
    <n v="8.1671399999999998E-3"/>
    <m/>
    <m/>
    <m/>
    <m/>
    <m/>
    <m/>
    <m/>
    <m/>
    <m/>
    <m/>
    <m/>
  </r>
  <r>
    <x v="0"/>
    <s v="MOJ0080"/>
    <n v="14"/>
    <s v="n"/>
    <n v="101424"/>
    <s v="Pentaphylacaceae"/>
    <x v="7"/>
    <s v="vertheoidaes"/>
    <x v="9"/>
    <s v="Alterno aserrado"/>
    <d v="2015-04-27T00:00:00"/>
    <n v="224"/>
    <x v="0"/>
    <n v="131.55457343629382"/>
    <m/>
    <n v="3.9388160000000005E-2"/>
    <m/>
    <m/>
    <m/>
    <m/>
    <m/>
    <m/>
    <m/>
    <m/>
    <m/>
    <m/>
    <m/>
  </r>
  <r>
    <x v="3"/>
    <s v="MIR0020"/>
    <n v="14"/>
    <s v="n"/>
    <n v="102732"/>
    <s v="Fabaceae"/>
    <x v="18"/>
    <s v="sp1"/>
    <x v="22"/>
    <s v="Inga"/>
    <s v="jun/20/2015"/>
    <n v="154"/>
    <x v="0"/>
    <n v="131.53057428205304"/>
    <m/>
    <n v="1.8617060000000001E-2"/>
    <m/>
    <m/>
    <m/>
    <m/>
    <m/>
    <m/>
    <m/>
    <m/>
    <m/>
    <m/>
    <m/>
  </r>
  <r>
    <x v="3"/>
    <s v="MIR2020"/>
    <n v="41"/>
    <s v="n"/>
    <n v="102957"/>
    <s v="Meliaceae"/>
    <x v="48"/>
    <s v="sp4"/>
    <x v="94"/>
    <s v="Trichillia"/>
    <s v="jun/21/2015"/>
    <n v="107"/>
    <x v="0"/>
    <n v="131.51637659687282"/>
    <m/>
    <n v="8.987465E-3"/>
    <m/>
    <m/>
    <m/>
    <m/>
    <m/>
    <m/>
    <m/>
    <m/>
    <m/>
    <m/>
    <m/>
  </r>
  <r>
    <x v="3"/>
    <s v="MIR0000"/>
    <n v="34"/>
    <s v="n"/>
    <n v="102709"/>
    <s v="Styracaceae"/>
    <x v="4"/>
    <m/>
    <x v="5"/>
    <s v="Styrax"/>
    <s v="jun/20/2015"/>
    <n v="191"/>
    <x v="0"/>
    <n v="131.46871094533716"/>
    <m/>
    <n v="2.8637585000000004E-2"/>
    <m/>
    <m/>
    <m/>
    <m/>
    <m/>
    <m/>
    <m/>
    <m/>
    <m/>
    <m/>
    <m/>
  </r>
  <r>
    <x v="2"/>
    <s v="COP2040"/>
    <n v="23"/>
    <s v="n"/>
    <n v="54326"/>
    <s v="Cunoniaceae"/>
    <x v="1"/>
    <m/>
    <x v="1"/>
    <s v="Weinmannia"/>
    <d v="2015-03-23T00:00:00"/>
    <n v="55"/>
    <x v="3"/>
    <n v="132.14022441585553"/>
    <m/>
    <n v="2.374625E-3"/>
    <m/>
    <m/>
    <m/>
    <m/>
    <m/>
    <m/>
    <m/>
    <m/>
    <m/>
    <m/>
    <m/>
  </r>
  <r>
    <x v="0"/>
    <s v="MOJ8020"/>
    <n v="34"/>
    <s v="n"/>
    <n v="102520"/>
    <s v="Fagaceae"/>
    <x v="3"/>
    <s v="sp2"/>
    <x v="6"/>
    <s v="Quercus lanceolado"/>
    <d v="2015-05-15T00:00:00"/>
    <n v="287"/>
    <x v="0"/>
    <n v="131.33404875875857"/>
    <m/>
    <n v="6.4659665000000005E-2"/>
    <m/>
    <m/>
    <m/>
    <m/>
    <m/>
    <m/>
    <m/>
    <m/>
    <m/>
    <m/>
    <m/>
  </r>
  <r>
    <x v="0"/>
    <s v="MOJ2080"/>
    <n v="23"/>
    <s v="n"/>
    <n v="101824"/>
    <s v="Fagaceae"/>
    <x v="3"/>
    <s v="sp1"/>
    <x v="4"/>
    <s v="Quercus"/>
    <d v="2015-05-09T00:00:00"/>
    <n v="687"/>
    <x v="1"/>
    <n v="137.99904027372995"/>
    <n v="200"/>
    <n v="0.37049566500000003"/>
    <s v="A"/>
    <m/>
    <m/>
    <m/>
    <m/>
    <m/>
    <m/>
    <m/>
    <m/>
    <m/>
    <s v="measured at 200"/>
  </r>
  <r>
    <x v="0"/>
    <s v="MOJ6020"/>
    <n v="34"/>
    <s v="n"/>
    <n v="102267"/>
    <s v="Fagaceae"/>
    <x v="3"/>
    <s v="sp2"/>
    <x v="6"/>
    <s v="Quercus lanceolado"/>
    <d v="2015-05-12T00:00:00"/>
    <n v="828"/>
    <x v="1"/>
    <n v="137.58335362156225"/>
    <m/>
    <n v="0.53818344000000007"/>
    <m/>
    <m/>
    <m/>
    <m/>
    <m/>
    <m/>
    <m/>
    <m/>
    <m/>
    <m/>
    <m/>
  </r>
  <r>
    <x v="1"/>
    <s v="ALM8080"/>
    <n v="13"/>
    <s v="n"/>
    <n v="101120"/>
    <s v="Symplocaceae"/>
    <x v="13"/>
    <s v="sp1"/>
    <x v="15"/>
    <s v="Symplocos"/>
    <d v="2015-04-21T00:00:00"/>
    <n v="160"/>
    <x v="0"/>
    <n v="131.24343024960393"/>
    <m/>
    <n v="2.0095999999999999E-2"/>
    <m/>
    <m/>
    <m/>
    <m/>
    <m/>
    <m/>
    <m/>
    <m/>
    <m/>
    <m/>
    <m/>
  </r>
  <r>
    <x v="1"/>
    <s v="ALM6000"/>
    <n v="41"/>
    <s v="n"/>
    <n v="100671"/>
    <s v="Rutaceae"/>
    <x v="14"/>
    <s v="cf.melanostictum"/>
    <x v="17"/>
    <s v="Zanthoxylum"/>
    <d v="2015-04-18T00:00:00"/>
    <n v="121"/>
    <x v="0"/>
    <n v="131.18550502302296"/>
    <m/>
    <n v="1.1493185000000001E-2"/>
    <m/>
    <m/>
    <m/>
    <m/>
    <m/>
    <m/>
    <m/>
    <m/>
    <m/>
    <m/>
    <m/>
  </r>
  <r>
    <x v="1"/>
    <s v="ALM4080"/>
    <n v="23"/>
    <s v="n"/>
    <n v="100597"/>
    <s v="Lauraceae"/>
    <x v="24"/>
    <s v="sp1"/>
    <x v="30"/>
    <s v="Laurel coco"/>
    <d v="2015-04-18T00:00:00"/>
    <n v="112"/>
    <x v="0"/>
    <n v="130.94083193218967"/>
    <m/>
    <n v="9.8470400000000013E-3"/>
    <m/>
    <m/>
    <m/>
    <m/>
    <m/>
    <m/>
    <m/>
    <m/>
    <m/>
    <m/>
    <m/>
  </r>
  <r>
    <x v="3"/>
    <s v="MIR8060"/>
    <n v="12"/>
    <s v="n"/>
    <n v="103595"/>
    <s v="Euphorbiaceae"/>
    <x v="23"/>
    <m/>
    <x v="29"/>
    <s v="Sapium"/>
    <s v="jun/26/2015"/>
    <n v="270"/>
    <x v="0"/>
    <n v="130.81291740062318"/>
    <m/>
    <n v="5.72265E-2"/>
    <m/>
    <m/>
    <m/>
    <m/>
    <m/>
    <m/>
    <m/>
    <m/>
    <m/>
    <m/>
    <m/>
  </r>
  <r>
    <x v="0"/>
    <s v="MOJ4020"/>
    <n v="23"/>
    <s v="n"/>
    <n v="101949"/>
    <s v="Adoxaceae"/>
    <x v="0"/>
    <m/>
    <x v="0"/>
    <s v="Viburnum"/>
    <d v="2015-05-10T00:00:00"/>
    <n v="164"/>
    <x v="0"/>
    <n v="130.75362288137197"/>
    <n v="160"/>
    <n v="2.1113360000000001E-2"/>
    <s v="A"/>
    <m/>
    <m/>
    <m/>
    <m/>
    <m/>
    <m/>
    <m/>
    <m/>
    <m/>
    <s v="Measured at 160"/>
  </r>
  <r>
    <x v="2"/>
    <s v="COP2040"/>
    <n v="32"/>
    <s v="n"/>
    <n v="54335"/>
    <s v="Adoxaceae"/>
    <x v="0"/>
    <m/>
    <x v="0"/>
    <s v="Viburnum"/>
    <d v="2015-03-23T00:00:00"/>
    <n v="99"/>
    <x v="3"/>
    <n v="152.10288991894313"/>
    <m/>
    <n v="7.6937849999999999E-3"/>
    <m/>
    <m/>
    <m/>
    <m/>
    <m/>
    <m/>
    <m/>
    <m/>
    <m/>
    <m/>
    <m/>
  </r>
  <r>
    <x v="3"/>
    <s v="MIR6040"/>
    <n v="42"/>
    <s v="n"/>
    <n v="103382"/>
    <s v="Styracaceae"/>
    <x v="4"/>
    <m/>
    <x v="5"/>
    <s v="Styrax"/>
    <s v="jun/23/2015"/>
    <n v="257"/>
    <x v="0"/>
    <n v="130.66728857405406"/>
    <m/>
    <n v="5.1848465000000003E-2"/>
    <m/>
    <m/>
    <m/>
    <m/>
    <m/>
    <m/>
    <m/>
    <m/>
    <m/>
    <m/>
    <m/>
  </r>
  <r>
    <x v="2"/>
    <s v="COP2000"/>
    <n v="24"/>
    <s v="n"/>
    <n v="54264"/>
    <s v="Fagaceae"/>
    <x v="3"/>
    <s v="sp1"/>
    <x v="4"/>
    <s v="Quercus"/>
    <d v="2015-03-23T00:00:00"/>
    <n v="530"/>
    <x v="1"/>
    <n v="137.52164337938655"/>
    <m/>
    <n v="0.22050649999999999"/>
    <m/>
    <m/>
    <m/>
    <m/>
    <m/>
    <m/>
    <m/>
    <m/>
    <m/>
    <m/>
    <m/>
  </r>
  <r>
    <x v="2"/>
    <s v="COP2040"/>
    <n v="34"/>
    <s v="n"/>
    <n v="54338"/>
    <s v="Rutaceae"/>
    <x v="14"/>
    <s v="cf.melanostictum"/>
    <x v="17"/>
    <s v="Zanthoxylum atorne"/>
    <d v="2015-03-23T00:00:00"/>
    <n v="73"/>
    <x v="3"/>
    <n v="172.2648701046557"/>
    <m/>
    <n v="4.1832650000000002E-3"/>
    <m/>
    <m/>
    <m/>
    <m/>
    <m/>
    <m/>
    <m/>
    <m/>
    <m/>
    <m/>
    <m/>
  </r>
  <r>
    <x v="3"/>
    <s v="MIR0020"/>
    <n v="13"/>
    <s v="n"/>
    <n v="102730"/>
    <s v="Melastomataceae"/>
    <x v="10"/>
    <s v="sp2"/>
    <x v="12"/>
    <s v="Melastoma lisa"/>
    <s v="jun/20/2015"/>
    <n v="151"/>
    <x v="0"/>
    <n v="130.49583637696014"/>
    <m/>
    <n v="1.7898785E-2"/>
    <m/>
    <m/>
    <m/>
    <m/>
    <m/>
    <m/>
    <m/>
    <m/>
    <m/>
    <m/>
    <m/>
  </r>
  <r>
    <x v="3"/>
    <s v="MIR6020"/>
    <n v="43"/>
    <s v="n"/>
    <n v="103349"/>
    <s v="Lauraceae"/>
    <x v="26"/>
    <s v="sp1"/>
    <x v="34"/>
    <s v="Laurel gomez"/>
    <s v="jun/23/2015"/>
    <n v="102"/>
    <x v="0"/>
    <n v="130.48875832834162"/>
    <m/>
    <n v="8.1671399999999998E-3"/>
    <m/>
    <m/>
    <m/>
    <m/>
    <m/>
    <m/>
    <m/>
    <m/>
    <m/>
    <m/>
    <m/>
  </r>
  <r>
    <x v="2"/>
    <s v="COP6000"/>
    <n v="24"/>
    <s v="n"/>
    <n v="54503"/>
    <s v="Adoxaceae"/>
    <x v="0"/>
    <m/>
    <x v="0"/>
    <s v="Viburnum"/>
    <d v="2015-03-24T00:00:00"/>
    <n v="213"/>
    <x v="0"/>
    <n v="130.4623329934702"/>
    <m/>
    <n v="3.5614665000000004E-2"/>
    <s v="M"/>
    <m/>
    <n v="60"/>
    <m/>
    <m/>
    <m/>
    <m/>
    <m/>
    <m/>
    <m/>
    <m/>
  </r>
  <r>
    <x v="3"/>
    <s v="MIR0020"/>
    <n v="22"/>
    <s v="n"/>
    <n v="102740"/>
    <s v="Styracaceae"/>
    <x v="4"/>
    <m/>
    <x v="5"/>
    <s v="Styrax"/>
    <s v="jun/20/2015"/>
    <n v="153"/>
    <x v="0"/>
    <n v="130.20552515513947"/>
    <m/>
    <n v="1.8376065000000004E-2"/>
    <m/>
    <m/>
    <m/>
    <m/>
    <m/>
    <m/>
    <m/>
    <m/>
    <m/>
    <m/>
    <m/>
  </r>
  <r>
    <x v="0"/>
    <s v="MOJ8080"/>
    <n v="12"/>
    <s v="n"/>
    <n v="102640"/>
    <s v="Indet"/>
    <x v="45"/>
    <n v="4"/>
    <x v="63"/>
    <s v="Pesciolo rojo"/>
    <d v="2015-05-16T00:00:00"/>
    <n v="104"/>
    <x v="0"/>
    <n v="130.13190138915053"/>
    <m/>
    <n v="8.4905599999999994E-3"/>
    <m/>
    <m/>
    <m/>
    <m/>
    <m/>
    <m/>
    <m/>
    <m/>
    <m/>
    <m/>
    <m/>
  </r>
  <r>
    <x v="2"/>
    <s v="COP0020"/>
    <n v="21"/>
    <s v="n"/>
    <n v="54079"/>
    <s v="Fagaceae"/>
    <x v="3"/>
    <s v="sp1"/>
    <x v="4"/>
    <s v="Quercus"/>
    <d v="2015-03-22T00:00:00"/>
    <n v="430"/>
    <x v="2"/>
    <n v="142.39124132035352"/>
    <m/>
    <n v="0.14514650000000001"/>
    <m/>
    <m/>
    <m/>
    <m/>
    <m/>
    <m/>
    <m/>
    <m/>
    <m/>
    <m/>
    <m/>
  </r>
  <r>
    <x v="3"/>
    <s v="MIR6020"/>
    <n v="32"/>
    <s v="n"/>
    <n v="103342"/>
    <s v="Cornaceae"/>
    <x v="5"/>
    <s v="disciflora"/>
    <x v="7"/>
    <s v="Cornus"/>
    <s v="jun/23/2015"/>
    <n v="678"/>
    <x v="1"/>
    <n v="137.49158956887683"/>
    <n v="410"/>
    <n v="0.36085193999999998"/>
    <s v="B"/>
    <m/>
    <m/>
    <m/>
    <m/>
    <m/>
    <m/>
    <m/>
    <m/>
    <m/>
    <s v="Measured at 410"/>
  </r>
  <r>
    <x v="0"/>
    <s v="MOJ6080"/>
    <n v="21"/>
    <s v="n"/>
    <n v="102404"/>
    <s v="Styracaceae"/>
    <x v="4"/>
    <m/>
    <x v="5"/>
    <s v="Styrax"/>
    <d v="2015-05-15T00:00:00"/>
    <n v="206"/>
    <x v="0"/>
    <n v="130.11186001523174"/>
    <m/>
    <n v="3.3312260000000003E-2"/>
    <m/>
    <m/>
    <m/>
    <m/>
    <m/>
    <m/>
    <m/>
    <m/>
    <m/>
    <m/>
    <m/>
  </r>
  <r>
    <x v="2"/>
    <s v="COP0000"/>
    <n v="43"/>
    <s v="n"/>
    <n v="54044"/>
    <s v="Fagaceae"/>
    <x v="3"/>
    <s v="sp1"/>
    <x v="4"/>
    <s v="Quercus"/>
    <d v="2015-03-22T00:00:00"/>
    <n v="663"/>
    <x v="1"/>
    <n v="137.45445545153578"/>
    <n v="210"/>
    <n v="0.34506166500000002"/>
    <s v="A"/>
    <s v="M"/>
    <n v="446"/>
    <m/>
    <m/>
    <m/>
    <m/>
    <m/>
    <m/>
    <m/>
    <s v="Measure at, 210"/>
  </r>
  <r>
    <x v="2"/>
    <s v="COP6000"/>
    <n v="44"/>
    <s v="n"/>
    <n v="54520"/>
    <s v="Betulaceae"/>
    <x v="33"/>
    <s v="cf.acuminata"/>
    <x v="41"/>
    <s v="Alnus"/>
    <d v="2015-03-24T00:00:00"/>
    <n v="692"/>
    <x v="1"/>
    <n v="137.30957389146641"/>
    <n v="300"/>
    <n v="0.37590824"/>
    <s v="A"/>
    <m/>
    <m/>
    <m/>
    <m/>
    <m/>
    <m/>
    <m/>
    <m/>
    <m/>
    <s v="Measure at, 300"/>
  </r>
  <r>
    <x v="1"/>
    <s v="ALM6080"/>
    <n v="12"/>
    <s v="n"/>
    <n v="100814"/>
    <s v="Fagaceae"/>
    <x v="3"/>
    <s v="sp1"/>
    <x v="4"/>
    <s v="Quercus"/>
    <d v="2015-04-19T00:00:00"/>
    <n v="664"/>
    <x v="1"/>
    <n v="137.26627848433913"/>
    <n v="180"/>
    <n v="0.34610335999999997"/>
    <s v="A"/>
    <m/>
    <m/>
    <m/>
    <m/>
    <m/>
    <m/>
    <m/>
    <m/>
    <m/>
    <s v="Measure at 180"/>
  </r>
  <r>
    <x v="2"/>
    <s v="COP4000"/>
    <n v="31"/>
    <s v="n"/>
    <n v="54403"/>
    <s v="Rutaceae"/>
    <x v="14"/>
    <s v="cf.melanostictum"/>
    <x v="17"/>
    <s v="Zanthoxylum atorne"/>
    <d v="2015-03-23T00:00:00"/>
    <n v="359"/>
    <x v="2"/>
    <n v="142.04180410272471"/>
    <m/>
    <n v="0.10117158500000001"/>
    <m/>
    <m/>
    <m/>
    <m/>
    <m/>
    <m/>
    <m/>
    <m/>
    <m/>
    <m/>
    <s v="Var. peciolo rojo"/>
  </r>
  <r>
    <x v="2"/>
    <s v="COP2060"/>
    <n v="14"/>
    <s v="n"/>
    <n v="54351"/>
    <s v="Fagaceae"/>
    <x v="3"/>
    <s v="sp1"/>
    <x v="4"/>
    <s v="Quercus"/>
    <d v="2015-03-23T00:00:00"/>
    <n v="58"/>
    <x v="3"/>
    <n v="101.37302792567323"/>
    <m/>
    <n v="2.6407400000000004E-3"/>
    <m/>
    <m/>
    <m/>
    <m/>
    <m/>
    <m/>
    <m/>
    <m/>
    <m/>
    <m/>
    <m/>
  </r>
  <r>
    <x v="2"/>
    <s v="COP2060"/>
    <n v="14"/>
    <s v="n"/>
    <n v="54352"/>
    <s v="Fagaceae"/>
    <x v="3"/>
    <s v="sp1"/>
    <x v="4"/>
    <s v="Quercus"/>
    <d v="2015-03-23T00:00:00"/>
    <n v="78"/>
    <x v="3"/>
    <n v="150.44383820750431"/>
    <m/>
    <n v="4.7759400000000002E-3"/>
    <m/>
    <m/>
    <m/>
    <m/>
    <m/>
    <m/>
    <m/>
    <m/>
    <m/>
    <m/>
    <m/>
  </r>
  <r>
    <x v="0"/>
    <s v="MOJ8040"/>
    <n v="43"/>
    <s v="n"/>
    <n v="102575"/>
    <s v="Fagaceae"/>
    <x v="3"/>
    <s v="sp2"/>
    <x v="6"/>
    <s v="Quercus lanceolado"/>
    <d v="2015-05-16T00:00:00"/>
    <n v="258"/>
    <x v="0"/>
    <n v="130.10245437281591"/>
    <m/>
    <n v="5.2252740000000006E-2"/>
    <m/>
    <m/>
    <m/>
    <m/>
    <m/>
    <m/>
    <m/>
    <m/>
    <m/>
    <m/>
    <m/>
  </r>
  <r>
    <x v="2"/>
    <s v="COP2060"/>
    <n v="24"/>
    <s v="n"/>
    <n v="54354"/>
    <s v="Adoxaceae"/>
    <x v="0"/>
    <m/>
    <x v="0"/>
    <s v="Viburnum"/>
    <d v="2015-03-23T00:00:00"/>
    <n v="75"/>
    <x v="3"/>
    <n v="114.42540245994898"/>
    <m/>
    <n v="4.4156250000000003E-3"/>
    <s v="L"/>
    <m/>
    <m/>
    <m/>
    <m/>
    <m/>
    <m/>
    <m/>
    <m/>
    <m/>
    <m/>
  </r>
  <r>
    <x v="2"/>
    <s v="COP2080"/>
    <n v="32"/>
    <s v="n"/>
    <n v="54384"/>
    <s v="Chloranthaceae"/>
    <x v="40"/>
    <s v="mexicanum"/>
    <x v="57"/>
    <s v="Hediosmum mexicanum"/>
    <d v="2015-03-23T00:00:00"/>
    <n v="160"/>
    <x v="0"/>
    <n v="129.96078108380874"/>
    <m/>
    <n v="2.0095999999999999E-2"/>
    <s v="L"/>
    <m/>
    <m/>
    <m/>
    <m/>
    <m/>
    <m/>
    <m/>
    <m/>
    <m/>
    <m/>
  </r>
  <r>
    <x v="2"/>
    <s v="COP0040"/>
    <n v="42"/>
    <s v="n"/>
    <n v="54168"/>
    <s v="Fagaceae"/>
    <x v="3"/>
    <s v="sp1"/>
    <x v="4"/>
    <s v="Quercus"/>
    <d v="2015-03-22T00:00:00"/>
    <n v="255"/>
    <x v="0"/>
    <n v="129.87787717711765"/>
    <m/>
    <n v="5.1044625000000003E-2"/>
    <m/>
    <m/>
    <m/>
    <m/>
    <m/>
    <m/>
    <m/>
    <m/>
    <m/>
    <m/>
    <m/>
  </r>
  <r>
    <x v="2"/>
    <s v="COP2060"/>
    <n v="32"/>
    <s v="n"/>
    <n v="54358"/>
    <s v="Adoxaceae"/>
    <x v="0"/>
    <m/>
    <x v="0"/>
    <s v="Viburnum"/>
    <d v="2015-03-23T00:00:00"/>
    <n v="54"/>
    <x v="3"/>
    <n v="102.89116365388479"/>
    <m/>
    <n v="2.2890599999999999E-3"/>
    <m/>
    <m/>
    <m/>
    <m/>
    <m/>
    <m/>
    <m/>
    <m/>
    <m/>
    <m/>
    <m/>
  </r>
  <r>
    <x v="2"/>
    <s v="COP0080"/>
    <n v="11"/>
    <s v="n"/>
    <n v="54220"/>
    <s v="Asteraceae"/>
    <x v="38"/>
    <n v="2"/>
    <x v="98"/>
    <s v="Asteraceae lianosa"/>
    <d v="2015-03-22T00:00:00"/>
    <n v="395"/>
    <x v="2"/>
    <n v="140.31065289905527"/>
    <m/>
    <n v="0.12247962499999999"/>
    <s v="M"/>
    <m/>
    <n v="275"/>
    <n v="152"/>
    <m/>
    <m/>
    <m/>
    <m/>
    <m/>
    <m/>
    <m/>
  </r>
  <r>
    <x v="2"/>
    <s v="COP2060"/>
    <n v="34"/>
    <s v="n"/>
    <n v="54360"/>
    <s v="Adoxaceae"/>
    <x v="0"/>
    <m/>
    <x v="0"/>
    <s v="Viburnum"/>
    <d v="2015-03-23T00:00:00"/>
    <n v="75"/>
    <x v="3"/>
    <n v="148.56932908789162"/>
    <m/>
    <n v="4.4156250000000003E-3"/>
    <s v="M"/>
    <m/>
    <n v="70"/>
    <m/>
    <m/>
    <m/>
    <m/>
    <m/>
    <m/>
    <m/>
    <m/>
  </r>
  <r>
    <x v="0"/>
    <s v="MOJ2080"/>
    <n v="12"/>
    <s v="n"/>
    <n v="101799"/>
    <s v="Clusiaceae"/>
    <x v="11"/>
    <m/>
    <x v="13"/>
    <s v="Clusia"/>
    <d v="2015-05-09T00:00:00"/>
    <n v="215"/>
    <x v="0"/>
    <n v="129.86444590320218"/>
    <m/>
    <n v="3.6286625000000003E-2"/>
    <m/>
    <m/>
    <m/>
    <m/>
    <m/>
    <m/>
    <m/>
    <m/>
    <m/>
    <m/>
    <m/>
  </r>
  <r>
    <x v="1"/>
    <s v="ALM6060"/>
    <n v="32"/>
    <s v="n"/>
    <n v="100795"/>
    <s v="Rubiaceae"/>
    <x v="42"/>
    <s v="sp1"/>
    <x v="59"/>
    <s v="Faramea"/>
    <d v="2015-04-19T00:00:00"/>
    <n v="113"/>
    <x v="0"/>
    <n v="129.83803341000731"/>
    <m/>
    <n v="1.0023665000000001E-2"/>
    <s v="M"/>
    <m/>
    <n v="63"/>
    <m/>
    <m/>
    <m/>
    <m/>
    <m/>
    <m/>
    <m/>
    <m/>
  </r>
  <r>
    <x v="3"/>
    <s v="MIR4060"/>
    <n v="22"/>
    <s v="n"/>
    <n v="103234"/>
    <s v="Lauraceae"/>
    <x v="16"/>
    <s v="sp10"/>
    <x v="28"/>
    <s v="Laurel rhamnus"/>
    <s v="jun/22/2015"/>
    <n v="229"/>
    <x v="0"/>
    <n v="129.80299522357171"/>
    <m/>
    <n v="4.1166185000000008E-2"/>
    <m/>
    <m/>
    <m/>
    <m/>
    <m/>
    <m/>
    <m/>
    <m/>
    <m/>
    <m/>
    <m/>
  </r>
  <r>
    <x v="2"/>
    <s v="COP6000"/>
    <n v="41"/>
    <s v="n"/>
    <n v="54529"/>
    <s v="Asteraceae"/>
    <x v="38"/>
    <n v="1"/>
    <x v="55"/>
    <s v="Asteraceae lanza"/>
    <d v="2015-03-24T00:00:00"/>
    <n v="396"/>
    <x v="2"/>
    <n v="137.98487972848642"/>
    <m/>
    <n v="0.12310056"/>
    <m/>
    <m/>
    <m/>
    <m/>
    <m/>
    <m/>
    <m/>
    <m/>
    <m/>
    <m/>
    <m/>
  </r>
  <r>
    <x v="2"/>
    <s v="COP0060"/>
    <n v="33"/>
    <s v="n"/>
    <n v="54196"/>
    <s v="Fagaceae"/>
    <x v="3"/>
    <s v="sp1"/>
    <x v="4"/>
    <s v="Quercus"/>
    <d v="2015-03-22T00:00:00"/>
    <n v="404"/>
    <x v="2"/>
    <n v="137.82389049637493"/>
    <m/>
    <n v="0.12812456"/>
    <m/>
    <m/>
    <m/>
    <m/>
    <m/>
    <m/>
    <m/>
    <m/>
    <m/>
    <m/>
    <m/>
  </r>
  <r>
    <x v="0"/>
    <s v="MOJ0060"/>
    <n v="31"/>
    <s v="n"/>
    <n v="101377"/>
    <s v="Fagaceae"/>
    <x v="3"/>
    <s v="sp2"/>
    <x v="6"/>
    <s v="Quercus lanceolado"/>
    <d v="2015-04-27T00:00:00"/>
    <n v="594"/>
    <x v="1"/>
    <n v="136.65984864857592"/>
    <m/>
    <n v="0.27697626000000003"/>
    <m/>
    <m/>
    <m/>
    <m/>
    <m/>
    <m/>
    <m/>
    <m/>
    <m/>
    <m/>
    <m/>
  </r>
  <r>
    <x v="2"/>
    <s v="COP0020"/>
    <n v="14"/>
    <s v="n"/>
    <n v="54070"/>
    <s v="Fagaceae"/>
    <x v="3"/>
    <s v="sp1"/>
    <x v="4"/>
    <s v="Quercus"/>
    <d v="2015-03-22T00:00:00"/>
    <n v="161"/>
    <x v="0"/>
    <n v="129.78375384992745"/>
    <m/>
    <n v="2.0347984999999999E-2"/>
    <m/>
    <m/>
    <m/>
    <m/>
    <m/>
    <m/>
    <m/>
    <m/>
    <m/>
    <m/>
    <m/>
  </r>
  <r>
    <x v="0"/>
    <s v="MOJ2020"/>
    <n v="44"/>
    <s v="n"/>
    <n v="101639"/>
    <s v="Araliaceae"/>
    <x v="9"/>
    <s v="sp2"/>
    <x v="43"/>
    <s v="Schefflera glabra"/>
    <d v="2015-05-09T00:00:00"/>
    <n v="134"/>
    <x v="0"/>
    <n v="129.76340248076366"/>
    <m/>
    <n v="1.4095460000000001E-2"/>
    <m/>
    <m/>
    <m/>
    <m/>
    <m/>
    <m/>
    <m/>
    <m/>
    <m/>
    <m/>
    <m/>
  </r>
  <r>
    <x v="3"/>
    <s v="MIR8040"/>
    <n v="11"/>
    <s v="n"/>
    <n v="103554"/>
    <s v="Araliaceae"/>
    <x v="9"/>
    <s v="sp2"/>
    <x v="43"/>
    <s v="schefflera glabra"/>
    <s v="jun/26/2015"/>
    <n v="251"/>
    <x v="0"/>
    <n v="129.73113644983968"/>
    <m/>
    <n v="4.9455785000000002E-2"/>
    <m/>
    <m/>
    <m/>
    <m/>
    <m/>
    <m/>
    <m/>
    <m/>
    <m/>
    <m/>
    <m/>
  </r>
  <r>
    <x v="3"/>
    <s v="MIR2020"/>
    <n v="24"/>
    <s v="n"/>
    <n v="102913"/>
    <s v="Cornaceae"/>
    <x v="5"/>
    <s v="disciflora"/>
    <x v="7"/>
    <s v="Cornus"/>
    <s v="jun/21/2015"/>
    <n v="535"/>
    <x v="1"/>
    <n v="136.24661216014624"/>
    <m/>
    <n v="0.224686625"/>
    <m/>
    <m/>
    <m/>
    <m/>
    <m/>
    <m/>
    <m/>
    <m/>
    <m/>
    <m/>
    <m/>
  </r>
  <r>
    <x v="0"/>
    <s v="MOJ4040"/>
    <n v="13"/>
    <s v="n"/>
    <n v="102005"/>
    <s v="Ericaceae"/>
    <x v="17"/>
    <m/>
    <x v="21"/>
    <s v="cf pernettia"/>
    <d v="2015-05-11T00:00:00"/>
    <n v="109"/>
    <x v="0"/>
    <n v="129.71706325131461"/>
    <m/>
    <n v="9.3265850000000001E-3"/>
    <s v="M"/>
    <m/>
    <n v="63"/>
    <m/>
    <m/>
    <m/>
    <m/>
    <m/>
    <m/>
    <m/>
    <m/>
  </r>
  <r>
    <x v="1"/>
    <s v="ALM4060"/>
    <n v="44"/>
    <s v="n"/>
    <n v="100558"/>
    <s v="Fagaceae"/>
    <x v="3"/>
    <s v="sp1"/>
    <x v="4"/>
    <s v="Quercus"/>
    <d v="2015-04-18T00:00:00"/>
    <n v="168"/>
    <x v="0"/>
    <n v="129.71572397011232"/>
    <m/>
    <n v="2.215584E-2"/>
    <m/>
    <m/>
    <m/>
    <m/>
    <m/>
    <m/>
    <m/>
    <m/>
    <m/>
    <m/>
    <m/>
  </r>
  <r>
    <x v="2"/>
    <s v="COP2080"/>
    <n v="14"/>
    <s v="n"/>
    <n v="54374"/>
    <s v="Rutaceae"/>
    <x v="14"/>
    <s v="cf.melanostictum"/>
    <x v="17"/>
    <s v="Zanthoxylum atorne"/>
    <d v="2015-03-23T00:00:00"/>
    <n v="82"/>
    <x v="3"/>
    <n v="147.95526794459983"/>
    <m/>
    <n v="5.2783400000000003E-3"/>
    <m/>
    <m/>
    <m/>
    <m/>
    <m/>
    <m/>
    <m/>
    <m/>
    <m/>
    <m/>
    <m/>
  </r>
  <r>
    <x v="2"/>
    <s v="COP0020"/>
    <n v="44"/>
    <s v="n"/>
    <n v="54098"/>
    <s v="Fagaceae"/>
    <x v="3"/>
    <s v="sp1"/>
    <x v="4"/>
    <s v="Quercus"/>
    <d v="2015-03-22T00:00:00"/>
    <n v="453"/>
    <x v="2"/>
    <n v="136.53153869110432"/>
    <m/>
    <n v="0.161089065"/>
    <m/>
    <m/>
    <m/>
    <m/>
    <m/>
    <m/>
    <m/>
    <m/>
    <m/>
    <m/>
    <m/>
  </r>
  <r>
    <x v="1"/>
    <s v="ALM6060"/>
    <n v="24"/>
    <s v="n"/>
    <n v="100772"/>
    <s v="Cornaceae"/>
    <x v="5"/>
    <s v="disciflora"/>
    <x v="7"/>
    <s v="Cornus"/>
    <d v="2015-04-19T00:00:00"/>
    <n v="130"/>
    <x v="0"/>
    <n v="129.67063656720276"/>
    <m/>
    <n v="1.3266500000000001E-2"/>
    <m/>
    <m/>
    <m/>
    <m/>
    <m/>
    <m/>
    <m/>
    <m/>
    <m/>
    <m/>
    <m/>
  </r>
  <r>
    <x v="1"/>
    <s v="ALM6040"/>
    <n v="23"/>
    <s v="n"/>
    <n v="100727"/>
    <s v="Fagaceae"/>
    <x v="3"/>
    <s v="sp1"/>
    <x v="4"/>
    <s v="Quercus"/>
    <d v="2015-04-19T00:00:00"/>
    <n v="207"/>
    <x v="0"/>
    <n v="129.64202914736131"/>
    <m/>
    <n v="3.3636465000000004E-2"/>
    <m/>
    <m/>
    <m/>
    <m/>
    <m/>
    <m/>
    <m/>
    <m/>
    <m/>
    <m/>
    <m/>
  </r>
  <r>
    <x v="1"/>
    <s v="ALM8000"/>
    <n v="42"/>
    <s v="n"/>
    <n v="100899"/>
    <s v="Araliaceae"/>
    <x v="9"/>
    <s v="sp1"/>
    <x v="11"/>
    <s v="Schefflera"/>
    <d v="2015-04-20T00:00:00"/>
    <n v="139"/>
    <x v="0"/>
    <n v="129.1950845515855"/>
    <m/>
    <n v="1.5166985000000001E-2"/>
    <m/>
    <m/>
    <m/>
    <m/>
    <m/>
    <m/>
    <m/>
    <m/>
    <m/>
    <m/>
    <m/>
  </r>
  <r>
    <x v="1"/>
    <s v="ALM0080"/>
    <n v="24"/>
    <s v="n"/>
    <n v="100151"/>
    <s v="Styracaceae"/>
    <x v="4"/>
    <m/>
    <x v="5"/>
    <s v="Styrax"/>
    <d v="2015-04-15T00:00:00"/>
    <n v="199"/>
    <x v="0"/>
    <n v="129.17540781368839"/>
    <m/>
    <n v="3.1086784999999999E-2"/>
    <m/>
    <m/>
    <m/>
    <m/>
    <m/>
    <m/>
    <m/>
    <m/>
    <m/>
    <m/>
    <m/>
  </r>
  <r>
    <x v="0"/>
    <s v="MOJ6080"/>
    <n v="24"/>
    <s v="n"/>
    <n v="102395"/>
    <s v="Fagaceae"/>
    <x v="3"/>
    <s v="sp2"/>
    <x v="6"/>
    <s v="Quercus lanceolado"/>
    <d v="2015-05-15T00:00:00"/>
    <n v="585"/>
    <x v="1"/>
    <n v="136.21046738711726"/>
    <m/>
    <n v="0.26864662499999997"/>
    <m/>
    <m/>
    <m/>
    <m/>
    <m/>
    <m/>
    <m/>
    <m/>
    <m/>
    <m/>
    <m/>
  </r>
  <r>
    <x v="0"/>
    <s v="MOJ6020"/>
    <n v="23"/>
    <s v="n"/>
    <n v="102246"/>
    <s v="Fagaceae"/>
    <x v="3"/>
    <s v="sp2"/>
    <x v="6"/>
    <s v="Quercus lanceolado"/>
    <d v="2015-05-12T00:00:00"/>
    <n v="521"/>
    <x v="1"/>
    <n v="136.20866653658908"/>
    <m/>
    <n v="0.21308118500000001"/>
    <m/>
    <m/>
    <m/>
    <m/>
    <m/>
    <m/>
    <m/>
    <m/>
    <m/>
    <m/>
    <m/>
  </r>
  <r>
    <x v="1"/>
    <s v="ALM8000"/>
    <n v="43"/>
    <s v="n"/>
    <n v="100889"/>
    <s v="Primulaceae"/>
    <x v="2"/>
    <s v="sp5"/>
    <x v="2"/>
    <s v="Ardisia normal"/>
    <d v="2015-04-20T00:00:00"/>
    <n v="109"/>
    <x v="0"/>
    <n v="129.04832571144951"/>
    <m/>
    <n v="9.3265850000000001E-3"/>
    <m/>
    <m/>
    <m/>
    <m/>
    <m/>
    <m/>
    <m/>
    <m/>
    <m/>
    <m/>
    <m/>
  </r>
  <r>
    <x v="2"/>
    <s v="COP0040"/>
    <n v="23"/>
    <s v="n"/>
    <n v="54129"/>
    <s v="Fagaceae"/>
    <x v="3"/>
    <s v="sp1"/>
    <x v="4"/>
    <s v="Quercus"/>
    <d v="2015-03-22T00:00:00"/>
    <n v="479"/>
    <x v="2"/>
    <n v="136.03989332025967"/>
    <m/>
    <n v="0.18011118500000001"/>
    <m/>
    <m/>
    <m/>
    <m/>
    <m/>
    <m/>
    <m/>
    <m/>
    <m/>
    <m/>
    <m/>
  </r>
  <r>
    <x v="2"/>
    <s v="COP0040"/>
    <n v="12"/>
    <s v="n"/>
    <n v="54113"/>
    <s v="Fagaceae"/>
    <x v="3"/>
    <s v="sp1"/>
    <x v="4"/>
    <s v="Quercus"/>
    <d v="2015-03-22T00:00:00"/>
    <n v="125"/>
    <x v="0"/>
    <n v="128.94613133003625"/>
    <m/>
    <n v="1.2265625E-2"/>
    <m/>
    <m/>
    <m/>
    <m/>
    <m/>
    <m/>
    <m/>
    <m/>
    <m/>
    <m/>
    <m/>
  </r>
  <r>
    <x v="3"/>
    <s v="MIR4040"/>
    <n v="43"/>
    <s v="n"/>
    <n v="103212"/>
    <s v="Styracaceae"/>
    <x v="4"/>
    <m/>
    <x v="5"/>
    <s v="Styrax"/>
    <s v="jun/22/2015"/>
    <n v="199"/>
    <x v="0"/>
    <n v="128.9415033638532"/>
    <m/>
    <n v="3.1086784999999999E-2"/>
    <s v="Q"/>
    <m/>
    <m/>
    <m/>
    <m/>
    <m/>
    <m/>
    <m/>
    <m/>
    <m/>
    <m/>
  </r>
  <r>
    <x v="0"/>
    <s v="MOJ8040"/>
    <n v="31"/>
    <s v="n"/>
    <n v="102553"/>
    <s v="Styracaceae"/>
    <x v="4"/>
    <m/>
    <x v="5"/>
    <s v="Styrax"/>
    <d v="2015-05-16T00:00:00"/>
    <n v="250"/>
    <x v="0"/>
    <n v="128.8924571375083"/>
    <m/>
    <n v="4.9062500000000002E-2"/>
    <m/>
    <m/>
    <m/>
    <m/>
    <m/>
    <m/>
    <m/>
    <m/>
    <m/>
    <m/>
    <m/>
  </r>
  <r>
    <x v="2"/>
    <s v="COP4080"/>
    <n v="42"/>
    <s v="n"/>
    <n v="54494"/>
    <s v="Fagaceae"/>
    <x v="3"/>
    <s v="sp1"/>
    <x v="4"/>
    <s v="Quercus"/>
    <d v="2015-03-24T00:00:00"/>
    <n v="467"/>
    <x v="2"/>
    <n v="135.23385472024268"/>
    <m/>
    <n v="0.17119986500000001"/>
    <m/>
    <m/>
    <m/>
    <m/>
    <m/>
    <m/>
    <m/>
    <m/>
    <m/>
    <m/>
    <m/>
  </r>
  <r>
    <x v="1"/>
    <s v="ALM6060"/>
    <n v="24"/>
    <s v="n"/>
    <n v="100773"/>
    <s v="Cornaceae"/>
    <x v="5"/>
    <s v="disciflora"/>
    <x v="7"/>
    <s v="Cornus"/>
    <d v="2015-04-19T00:00:00"/>
    <n v="143"/>
    <x v="0"/>
    <n v="128.88376219557057"/>
    <m/>
    <n v="1.6052465000000002E-2"/>
    <m/>
    <m/>
    <m/>
    <m/>
    <m/>
    <m/>
    <m/>
    <m/>
    <m/>
    <m/>
    <m/>
  </r>
  <r>
    <x v="1"/>
    <s v="ALM0080"/>
    <n v="23"/>
    <s v="n"/>
    <n v="100163"/>
    <s v="Lauraceae"/>
    <x v="16"/>
    <s v="sp6"/>
    <x v="90"/>
    <s v="laurel delgado"/>
    <d v="2015-04-15T00:00:00"/>
    <n v="122"/>
    <x v="0"/>
    <n v="128.86121900396682"/>
    <m/>
    <n v="1.168394E-2"/>
    <m/>
    <m/>
    <m/>
    <m/>
    <m/>
    <m/>
    <m/>
    <m/>
    <m/>
    <m/>
    <m/>
  </r>
  <r>
    <x v="2"/>
    <s v="COP2080"/>
    <n v="44"/>
    <s v="n"/>
    <n v="54391"/>
    <s v="Rutaceae"/>
    <x v="14"/>
    <s v="cf.melanostictum"/>
    <x v="17"/>
    <s v="Zanthoxylum atorne"/>
    <d v="2015-03-23T00:00:00"/>
    <n v="78"/>
    <x v="3"/>
    <n v="123.93721648429479"/>
    <m/>
    <n v="4.7759400000000002E-3"/>
    <m/>
    <m/>
    <m/>
    <m/>
    <m/>
    <m/>
    <m/>
    <m/>
    <m/>
    <m/>
    <m/>
  </r>
  <r>
    <x v="1"/>
    <s v="ALM2080"/>
    <n v="12"/>
    <s v="n"/>
    <n v="100385"/>
    <s v="Meliaceae"/>
    <x v="43"/>
    <m/>
    <x v="60"/>
    <s v="cf. Trichilia"/>
    <d v="2015-04-17T00:00:00"/>
    <n v="123"/>
    <x v="0"/>
    <n v="128.83343933536787"/>
    <m/>
    <n v="1.1876265E-2"/>
    <m/>
    <m/>
    <m/>
    <m/>
    <m/>
    <m/>
    <m/>
    <m/>
    <m/>
    <m/>
    <m/>
  </r>
  <r>
    <x v="0"/>
    <s v="MOJ6000"/>
    <n v="11"/>
    <s v="n"/>
    <n v="102176"/>
    <s v="Adoxaceae"/>
    <x v="0"/>
    <m/>
    <x v="0"/>
    <s v="Viburnum"/>
    <d v="2015-05-11T00:00:00"/>
    <n v="157"/>
    <x v="0"/>
    <n v="128.82455192939116"/>
    <n v="270"/>
    <n v="1.9349465E-2"/>
    <s v="M"/>
    <s v="A"/>
    <s v="111(measured at 270)"/>
    <n v="50"/>
    <m/>
    <m/>
    <m/>
    <m/>
    <m/>
    <m/>
    <s v="Measured at 270"/>
  </r>
  <r>
    <x v="0"/>
    <s v="MOJ2060"/>
    <n v="14"/>
    <s v="n"/>
    <n v="101739"/>
    <s v="Pentaphylacaceae"/>
    <x v="7"/>
    <s v="vertheoidaes"/>
    <x v="9"/>
    <s v="Alterno aserrado"/>
    <d v="2015-05-09T00:00:00"/>
    <n v="176"/>
    <x v="0"/>
    <n v="128.7875353044497"/>
    <m/>
    <n v="2.431616E-2"/>
    <m/>
    <m/>
    <m/>
    <m/>
    <m/>
    <m/>
    <m/>
    <m/>
    <m/>
    <m/>
    <m/>
  </r>
  <r>
    <x v="2"/>
    <s v="COP2080"/>
    <n v="41"/>
    <s v="n"/>
    <n v="54395"/>
    <s v="Adoxaceae"/>
    <x v="0"/>
    <m/>
    <x v="0"/>
    <s v="Viburnum"/>
    <d v="2015-03-23T00:00:00"/>
    <n v="99"/>
    <x v="3"/>
    <n v="150.65282216253695"/>
    <m/>
    <n v="7.6937849999999999E-3"/>
    <m/>
    <m/>
    <m/>
    <m/>
    <m/>
    <m/>
    <m/>
    <m/>
    <m/>
    <m/>
    <m/>
  </r>
  <r>
    <x v="0"/>
    <s v="MOJ0080"/>
    <n v="12"/>
    <s v="n"/>
    <n v="101416"/>
    <s v="Cunoniaceae"/>
    <x v="1"/>
    <m/>
    <x v="1"/>
    <s v="Weinmannia"/>
    <d v="2015-04-27T00:00:00"/>
    <n v="200"/>
    <x v="0"/>
    <n v="128.65642490291583"/>
    <m/>
    <n v="3.1399999999999997E-2"/>
    <s v="NC"/>
    <m/>
    <m/>
    <m/>
    <m/>
    <m/>
    <m/>
    <m/>
    <m/>
    <m/>
    <m/>
  </r>
  <r>
    <x v="2"/>
    <s v="COP2040"/>
    <n v="32"/>
    <s v="n"/>
    <n v="54334"/>
    <s v="Adoxaceae"/>
    <x v="0"/>
    <m/>
    <x v="0"/>
    <s v="Viburnum"/>
    <d v="2015-03-23T00:00:00"/>
    <n v="207"/>
    <x v="0"/>
    <n v="128.64211889920415"/>
    <m/>
    <n v="3.3636465000000004E-2"/>
    <m/>
    <m/>
    <m/>
    <m/>
    <m/>
    <m/>
    <m/>
    <m/>
    <m/>
    <m/>
    <m/>
  </r>
  <r>
    <x v="0"/>
    <s v="MOJ8060"/>
    <n v="23"/>
    <s v="n"/>
    <n v="102605"/>
    <s v="Styracaceae"/>
    <x v="4"/>
    <m/>
    <x v="5"/>
    <s v="Styrax"/>
    <d v="2015-05-16T00:00:00"/>
    <n v="120"/>
    <x v="0"/>
    <n v="128.50079250750053"/>
    <m/>
    <n v="1.1304E-2"/>
    <m/>
    <m/>
    <m/>
    <m/>
    <m/>
    <m/>
    <m/>
    <m/>
    <m/>
    <m/>
    <m/>
  </r>
  <r>
    <x v="3"/>
    <s v="MIR0080"/>
    <n v="32"/>
    <s v="n"/>
    <n v="102862"/>
    <s v="Indet"/>
    <x v="35"/>
    <n v="4"/>
    <x v="48"/>
    <s v="Verticilada rayada"/>
    <s v="jun/20/2015"/>
    <n v="237"/>
    <x v="0"/>
    <n v="128.36298371518237"/>
    <m/>
    <n v="4.4092665000000003E-2"/>
    <m/>
    <m/>
    <m/>
    <m/>
    <m/>
    <m/>
    <m/>
    <s v="E"/>
    <m/>
    <m/>
    <s v="Latex blanco en las hojas"/>
  </r>
  <r>
    <x v="2"/>
    <s v="COP4000"/>
    <n v="24"/>
    <s v="n"/>
    <n v="54401"/>
    <s v="Fagaceae"/>
    <x v="3"/>
    <s v="sp1"/>
    <x v="4"/>
    <s v="Quercus"/>
    <d v="2015-03-23T00:00:00"/>
    <n v="84"/>
    <x v="3"/>
    <n v="119.99410848806741"/>
    <m/>
    <n v="5.5389599999999999E-3"/>
    <m/>
    <m/>
    <m/>
    <m/>
    <m/>
    <m/>
    <m/>
    <m/>
    <m/>
    <m/>
    <m/>
  </r>
  <r>
    <x v="0"/>
    <s v="MOJ4020"/>
    <n v="31"/>
    <s v="n"/>
    <n v="101959"/>
    <s v="Fagaceae"/>
    <x v="3"/>
    <s v="sp2"/>
    <x v="6"/>
    <s v="Quercus lanceolado"/>
    <d v="2015-05-10T00:00:00"/>
    <n v="548"/>
    <x v="1"/>
    <n v="135.87780028175388"/>
    <n v="160"/>
    <n v="0.23573864000000003"/>
    <s v="A"/>
    <m/>
    <m/>
    <m/>
    <m/>
    <m/>
    <m/>
    <m/>
    <m/>
    <m/>
    <s v="measured at 160"/>
  </r>
  <r>
    <x v="2"/>
    <s v="COP2000"/>
    <n v="24"/>
    <s v="n"/>
    <n v="54266"/>
    <s v="Fagaceae"/>
    <x v="3"/>
    <s v="sp1"/>
    <x v="4"/>
    <s v="Quercus"/>
    <d v="2015-03-23T00:00:00"/>
    <n v="383"/>
    <x v="2"/>
    <n v="132.66881403438177"/>
    <n v="170"/>
    <n v="0.11515086500000001"/>
    <s v="A"/>
    <m/>
    <m/>
    <m/>
    <m/>
    <m/>
    <m/>
    <m/>
    <m/>
    <m/>
    <s v="Measure at, 170"/>
  </r>
  <r>
    <x v="2"/>
    <s v="COP0040"/>
    <n v="11"/>
    <s v="n"/>
    <n v="54108"/>
    <s v="Fagaceae"/>
    <x v="3"/>
    <s v="sp1"/>
    <x v="4"/>
    <s v="Quercus"/>
    <d v="2015-03-22T00:00:00"/>
    <n v="175"/>
    <x v="0"/>
    <n v="128.3139023665654"/>
    <m/>
    <n v="2.4040624999999999E-2"/>
    <m/>
    <m/>
    <m/>
    <m/>
    <m/>
    <m/>
    <m/>
    <m/>
    <m/>
    <m/>
    <m/>
  </r>
  <r>
    <x v="0"/>
    <s v="MOJ6060"/>
    <n v="11"/>
    <s v="n"/>
    <n v="102326"/>
    <s v="Adoxaceae"/>
    <x v="0"/>
    <m/>
    <x v="0"/>
    <s v="Viburnum"/>
    <d v="2015-05-12T00:00:00"/>
    <n v="185"/>
    <x v="0"/>
    <n v="128.31249626549626"/>
    <m/>
    <n v="2.6866625000000002E-2"/>
    <m/>
    <m/>
    <m/>
    <m/>
    <m/>
    <m/>
    <m/>
    <m/>
    <m/>
    <m/>
    <m/>
  </r>
  <r>
    <x v="3"/>
    <s v="MIR8080"/>
    <n v="4"/>
    <s v="n"/>
    <n v="103665"/>
    <s v="Malvaceae"/>
    <x v="36"/>
    <m/>
    <x v="52"/>
    <s v="Malvaviscus"/>
    <s v="jun/26/2015"/>
    <n v="103"/>
    <x v="0"/>
    <n v="128.2426568321672"/>
    <m/>
    <n v="8.3280650000000008E-3"/>
    <m/>
    <m/>
    <m/>
    <m/>
    <m/>
    <m/>
    <m/>
    <m/>
    <m/>
    <m/>
    <m/>
  </r>
  <r>
    <x v="2"/>
    <s v="COP2080"/>
    <n v="21"/>
    <s v="n"/>
    <n v="54381"/>
    <s v="Fagaceae"/>
    <x v="3"/>
    <s v="sp1"/>
    <x v="4"/>
    <s v="Quercus"/>
    <d v="2015-03-23T00:00:00"/>
    <n v="705"/>
    <x v="1"/>
    <n v="135.84547152381185"/>
    <n v="200"/>
    <n v="0.39016462499999999"/>
    <s v="A"/>
    <m/>
    <m/>
    <m/>
    <m/>
    <m/>
    <m/>
    <m/>
    <m/>
    <m/>
    <s v="Measure at, 200"/>
  </r>
  <r>
    <x v="3"/>
    <s v="MIR4080"/>
    <n v="44"/>
    <s v="n"/>
    <n v="103284"/>
    <s v="Cornaceae"/>
    <x v="5"/>
    <s v="disciflora"/>
    <x v="7"/>
    <s v="Cornus"/>
    <s v="jun/22/2015"/>
    <n v="681"/>
    <x v="1"/>
    <n v="135.27963665198183"/>
    <n v="220"/>
    <n v="0.36405238500000003"/>
    <s v="A"/>
    <m/>
    <m/>
    <m/>
    <m/>
    <m/>
    <m/>
    <m/>
    <m/>
    <m/>
    <s v="Mesured at 220"/>
  </r>
  <r>
    <x v="2"/>
    <s v="COP4000"/>
    <n v="43"/>
    <s v="n"/>
    <n v="54409"/>
    <s v="Araliaceae"/>
    <x v="9"/>
    <s v="sp1"/>
    <x v="11"/>
    <s v="Schefflera copete"/>
    <d v="2015-03-23T00:00:00"/>
    <n v="75"/>
    <x v="3"/>
    <n v="120.09724248781518"/>
    <m/>
    <n v="4.4156250000000003E-3"/>
    <m/>
    <m/>
    <m/>
    <m/>
    <m/>
    <m/>
    <m/>
    <m/>
    <m/>
    <m/>
    <m/>
  </r>
  <r>
    <x v="2"/>
    <s v="COP4000"/>
    <n v="43"/>
    <s v="n"/>
    <n v="54410"/>
    <s v="Araliaceae"/>
    <x v="9"/>
    <s v="sp1"/>
    <x v="11"/>
    <s v="Schefflera copete"/>
    <d v="2015-03-23T00:00:00"/>
    <n v="78"/>
    <x v="3"/>
    <n v="147.88636206430675"/>
    <m/>
    <n v="4.7759400000000002E-3"/>
    <m/>
    <m/>
    <m/>
    <m/>
    <m/>
    <m/>
    <m/>
    <m/>
    <m/>
    <m/>
    <m/>
  </r>
  <r>
    <x v="3"/>
    <s v="MIR0040"/>
    <n v="43"/>
    <s v="n"/>
    <n v="102792"/>
    <s v="Araliaceae"/>
    <x v="9"/>
    <s v="sp2"/>
    <x v="43"/>
    <s v="schefflera glabra"/>
    <s v="jun/20/2015"/>
    <n v="280"/>
    <x v="0"/>
    <n v="128.21670409373132"/>
    <m/>
    <n v="6.1544000000000001E-2"/>
    <m/>
    <m/>
    <m/>
    <m/>
    <m/>
    <m/>
    <m/>
    <m/>
    <m/>
    <m/>
    <m/>
  </r>
  <r>
    <x v="2"/>
    <s v="COP0020"/>
    <n v="32"/>
    <s v="n"/>
    <n v="54090"/>
    <s v="Fagaceae"/>
    <x v="3"/>
    <s v="sp1"/>
    <x v="4"/>
    <s v="Quercus"/>
    <d v="2015-03-22T00:00:00"/>
    <n v="424"/>
    <x v="2"/>
    <n v="131.16726276640279"/>
    <m/>
    <n v="0.14112416"/>
    <m/>
    <m/>
    <m/>
    <m/>
    <m/>
    <m/>
    <m/>
    <m/>
    <m/>
    <m/>
    <m/>
  </r>
  <r>
    <x v="2"/>
    <s v="COP4020"/>
    <n v="24"/>
    <s v="n"/>
    <n v="54415"/>
    <s v="Fagaceae"/>
    <x v="3"/>
    <s v="sp1"/>
    <x v="4"/>
    <s v="Quercus"/>
    <d v="2015-03-23T00:00:00"/>
    <n v="53"/>
    <x v="3"/>
    <n v="179.02015904254949"/>
    <m/>
    <n v="2.205065E-3"/>
    <m/>
    <m/>
    <m/>
    <m/>
    <m/>
    <m/>
    <m/>
    <m/>
    <m/>
    <m/>
    <m/>
  </r>
  <r>
    <x v="2"/>
    <s v="COP0080"/>
    <n v="44"/>
    <s v="n"/>
    <n v="54251"/>
    <s v="Cornaceae"/>
    <x v="5"/>
    <s v="cf.disciflora"/>
    <x v="120"/>
    <s v="Verbenaceae venacion"/>
    <d v="2015-03-23T00:00:00"/>
    <n v="341"/>
    <x v="2"/>
    <n v="130.57814714778209"/>
    <m/>
    <n v="9.1280585000000011E-2"/>
    <m/>
    <m/>
    <m/>
    <m/>
    <m/>
    <m/>
    <m/>
    <m/>
    <m/>
    <m/>
    <s v="cortex rojo y estriado"/>
  </r>
  <r>
    <x v="2"/>
    <s v="COP4020"/>
    <n v="23"/>
    <s v="n"/>
    <n v="54417"/>
    <s v="Rutaceae"/>
    <x v="14"/>
    <s v="cf.melanostictum"/>
    <x v="17"/>
    <s v="Zanthoxylum atorne"/>
    <d v="2015-03-23T00:00:00"/>
    <n v="81"/>
    <x v="3"/>
    <n v="125.34536537718606"/>
    <m/>
    <n v="5.1503850000000004E-3"/>
    <s v="M"/>
    <m/>
    <n v="66"/>
    <m/>
    <m/>
    <m/>
    <m/>
    <m/>
    <m/>
    <m/>
    <m/>
  </r>
  <r>
    <x v="1"/>
    <s v="ALM6000"/>
    <n v="13"/>
    <s v="n"/>
    <n v="100639"/>
    <s v="Symplocaceae"/>
    <x v="13"/>
    <s v="sp1"/>
    <x v="15"/>
    <s v="Symplocos"/>
    <d v="2015-04-18T00:00:00"/>
    <n v="134"/>
    <x v="0"/>
    <n v="128.18115844990368"/>
    <m/>
    <n v="1.4095460000000001E-2"/>
    <m/>
    <m/>
    <m/>
    <m/>
    <m/>
    <m/>
    <m/>
    <m/>
    <m/>
    <m/>
    <m/>
  </r>
  <r>
    <x v="2"/>
    <s v="COP0020"/>
    <n v="44"/>
    <s v="n"/>
    <n v="54093"/>
    <s v="Fagaceae"/>
    <x v="3"/>
    <s v="sp1"/>
    <x v="4"/>
    <s v="Quercus"/>
    <d v="2015-03-22T00:00:00"/>
    <n v="387"/>
    <x v="2"/>
    <n v="129.61626543648998"/>
    <m/>
    <n v="0.117568665"/>
    <m/>
    <m/>
    <m/>
    <m/>
    <m/>
    <m/>
    <m/>
    <m/>
    <m/>
    <m/>
    <m/>
  </r>
  <r>
    <x v="0"/>
    <s v="MOJ0040"/>
    <n v="12"/>
    <s v="n"/>
    <n v="101278"/>
    <s v="Pentaphylacaceae"/>
    <x v="7"/>
    <s v="vertheoidaes"/>
    <x v="9"/>
    <s v="Alterno aserrado"/>
    <d v="2015-04-26T00:00:00"/>
    <n v="124"/>
    <x v="0"/>
    <n v="128.15549983968833"/>
    <m/>
    <n v="1.207016E-2"/>
    <s v="M"/>
    <m/>
    <n v="79"/>
    <m/>
    <m/>
    <m/>
    <m/>
    <m/>
    <m/>
    <m/>
    <m/>
  </r>
  <r>
    <x v="2"/>
    <s v="COP4020"/>
    <n v="33"/>
    <s v="n"/>
    <n v="54421"/>
    <s v="Fagaceae"/>
    <x v="3"/>
    <s v="sp1"/>
    <x v="4"/>
    <s v="Quercus"/>
    <d v="2015-03-23T00:00:00"/>
    <n v="98"/>
    <x v="3"/>
    <n v="158.14920943836415"/>
    <m/>
    <n v="7.5391400000000006E-3"/>
    <m/>
    <m/>
    <m/>
    <m/>
    <m/>
    <m/>
    <m/>
    <m/>
    <m/>
    <m/>
    <m/>
  </r>
  <r>
    <x v="2"/>
    <s v="COP4020"/>
    <n v="14"/>
    <s v="n"/>
    <n v="54413"/>
    <s v="Sabiaceae"/>
    <x v="29"/>
    <m/>
    <x v="37"/>
    <s v="Meliosma quercus"/>
    <d v="2015-03-23T00:00:00"/>
    <n v="125"/>
    <x v="0"/>
    <n v="128.15393264395897"/>
    <m/>
    <n v="1.2265625E-2"/>
    <m/>
    <m/>
    <m/>
    <m/>
    <m/>
    <m/>
    <m/>
    <m/>
    <m/>
    <m/>
    <m/>
  </r>
  <r>
    <x v="3"/>
    <s v="MIR8020"/>
    <n v="12"/>
    <s v="n"/>
    <n v="103515"/>
    <s v="Melastomataceae"/>
    <x v="10"/>
    <s v="sp2"/>
    <x v="12"/>
    <s v="Melastoma lisa"/>
    <s v="jun/26/2015"/>
    <n v="141"/>
    <x v="0"/>
    <n v="128.13320064133444"/>
    <m/>
    <n v="1.5606585000000001E-2"/>
    <s v="M"/>
    <m/>
    <n v="68"/>
    <m/>
    <m/>
    <m/>
    <m/>
    <m/>
    <m/>
    <m/>
    <m/>
  </r>
  <r>
    <x v="0"/>
    <s v="MOJ0080"/>
    <n v="21"/>
    <s v="n"/>
    <n v="101446"/>
    <s v="Pentaphylacaceae"/>
    <x v="7"/>
    <s v="vertheoidaes"/>
    <x v="9"/>
    <s v="Alterno aserrado"/>
    <d v="2015-04-27T00:00:00"/>
    <n v="127"/>
    <x v="0"/>
    <n v="128.0618778359505"/>
    <m/>
    <n v="1.2661265000000001E-2"/>
    <m/>
    <m/>
    <m/>
    <m/>
    <m/>
    <m/>
    <m/>
    <m/>
    <m/>
    <m/>
    <m/>
  </r>
  <r>
    <x v="2"/>
    <s v="COP4080"/>
    <n v="14"/>
    <s v="n"/>
    <n v="54479"/>
    <s v="Asteraceae"/>
    <x v="38"/>
    <n v="1"/>
    <x v="55"/>
    <s v="Asteraceae lanza"/>
    <d v="2015-03-24T00:00:00"/>
    <n v="325"/>
    <x v="2"/>
    <n v="129.57977566629111"/>
    <m/>
    <n v="8.2915625000000007E-2"/>
    <m/>
    <m/>
    <m/>
    <m/>
    <m/>
    <m/>
    <m/>
    <m/>
    <m/>
    <m/>
    <m/>
  </r>
  <r>
    <x v="2"/>
    <s v="COP4020"/>
    <n v="44"/>
    <s v="n"/>
    <n v="54427"/>
    <s v="Sabiaceae"/>
    <x v="29"/>
    <m/>
    <x v="37"/>
    <s v="Meliosma quercus"/>
    <d v="2015-03-23T00:00:00"/>
    <n v="71"/>
    <x v="3"/>
    <n v="112.55405671242514"/>
    <m/>
    <n v="3.9571850000000002E-3"/>
    <s v="M"/>
    <m/>
    <n v="54"/>
    <n v="52"/>
    <m/>
    <m/>
    <m/>
    <m/>
    <m/>
    <m/>
    <m/>
  </r>
  <r>
    <x v="2"/>
    <s v="COP6020"/>
    <n v="33"/>
    <s v="n"/>
    <n v="54556"/>
    <s v="Loranthaceae"/>
    <x v="30"/>
    <m/>
    <x v="38"/>
    <s v="Lanceolada opuesta"/>
    <d v="2015-03-25T00:00:00"/>
    <n v="162"/>
    <x v="0"/>
    <n v="128.05534978097884"/>
    <m/>
    <n v="2.0601540000000002E-2"/>
    <s v="M"/>
    <m/>
    <n v="50"/>
    <m/>
    <m/>
    <m/>
    <m/>
    <m/>
    <m/>
    <m/>
    <m/>
  </r>
  <r>
    <x v="1"/>
    <s v="ALM6020"/>
    <n v="43"/>
    <s v="n"/>
    <n v="100708"/>
    <s v="Rutaceae"/>
    <x v="14"/>
    <s v="cf.melanostictum"/>
    <x v="17"/>
    <s v="Zanthoxylum"/>
    <d v="2015-04-19T00:00:00"/>
    <n v="178"/>
    <x v="0"/>
    <n v="127.88963833351521"/>
    <m/>
    <n v="2.4871940000000002E-2"/>
    <m/>
    <m/>
    <m/>
    <m/>
    <m/>
    <m/>
    <m/>
    <m/>
    <m/>
    <m/>
    <m/>
  </r>
  <r>
    <x v="2"/>
    <s v="COP4040"/>
    <n v="11"/>
    <s v="n"/>
    <n v="54430"/>
    <s v="Fagaceae"/>
    <x v="3"/>
    <s v="sp1"/>
    <x v="4"/>
    <s v="Quercus"/>
    <d v="2015-03-24T00:00:00"/>
    <n v="56"/>
    <x v="3"/>
    <n v="106.78591117033659"/>
    <m/>
    <n v="2.4617600000000003E-3"/>
    <m/>
    <m/>
    <m/>
    <m/>
    <m/>
    <m/>
    <m/>
    <m/>
    <m/>
    <m/>
    <m/>
  </r>
  <r>
    <x v="2"/>
    <s v="COP6000"/>
    <n v="12"/>
    <s v="n"/>
    <n v="54498"/>
    <s v="Araliaceae"/>
    <x v="9"/>
    <s v="sp1"/>
    <x v="11"/>
    <s v="Schefflera copete"/>
    <d v="2015-03-24T00:00:00"/>
    <n v="324"/>
    <x v="2"/>
    <n v="129.04765864742782"/>
    <n v="190"/>
    <n v="8.2406160000000006E-2"/>
    <s v="A"/>
    <m/>
    <m/>
    <m/>
    <m/>
    <m/>
    <m/>
    <m/>
    <m/>
    <m/>
    <s v="Measure at, 190"/>
  </r>
  <r>
    <x v="1"/>
    <s v="ALM8060"/>
    <n v="23"/>
    <s v="n"/>
    <n v="101072"/>
    <s v="Primulaceae"/>
    <x v="44"/>
    <s v="sp2"/>
    <x v="61"/>
    <s v="Myrsine chryso"/>
    <d v="2015-04-21T00:00:00"/>
    <n v="274"/>
    <x v="0"/>
    <n v="127.82765414221382"/>
    <m/>
    <n v="5.8934660000000007E-2"/>
    <m/>
    <m/>
    <m/>
    <m/>
    <m/>
    <m/>
    <m/>
    <m/>
    <m/>
    <m/>
    <m/>
  </r>
  <r>
    <x v="2"/>
    <s v="COP0060"/>
    <n v="24"/>
    <s v="n"/>
    <n v="54191"/>
    <s v="Fagaceae"/>
    <x v="3"/>
    <s v="sp1"/>
    <x v="4"/>
    <s v="Quercus"/>
    <d v="2015-03-22T00:00:00"/>
    <n v="450"/>
    <x v="2"/>
    <n v="127.4639412554728"/>
    <m/>
    <n v="0.15896250000000001"/>
    <m/>
    <m/>
    <m/>
    <m/>
    <m/>
    <m/>
    <m/>
    <m/>
    <m/>
    <m/>
    <m/>
  </r>
  <r>
    <x v="2"/>
    <s v="COP6020"/>
    <n v="23"/>
    <s v="n"/>
    <n v="54545"/>
    <s v="Chloranthaceae"/>
    <x v="40"/>
    <s v="mexicanum"/>
    <x v="57"/>
    <s v="Hediosmum mexicanum"/>
    <d v="2015-03-25T00:00:00"/>
    <n v="307"/>
    <x v="2"/>
    <n v="125.14312513824282"/>
    <m/>
    <n v="7.3985465E-2"/>
    <m/>
    <m/>
    <m/>
    <m/>
    <m/>
    <m/>
    <m/>
    <m/>
    <m/>
    <m/>
    <s v="estás fértil"/>
  </r>
  <r>
    <x v="1"/>
    <s v="ALM2020"/>
    <n v="12"/>
    <s v="n"/>
    <n v="100263"/>
    <s v="Lauraceae"/>
    <x v="24"/>
    <s v="sp1"/>
    <x v="30"/>
    <s v="Laurel coco"/>
    <d v="2015-04-16T00:00:00"/>
    <n v="154"/>
    <x v="0"/>
    <n v="127.8125369823108"/>
    <m/>
    <n v="1.8617060000000001E-2"/>
    <m/>
    <m/>
    <m/>
    <m/>
    <m/>
    <m/>
    <m/>
    <m/>
    <m/>
    <m/>
    <m/>
  </r>
  <r>
    <x v="2"/>
    <s v="COP0000"/>
    <n v="34"/>
    <s v="n"/>
    <n v="54042"/>
    <s v="Fagaceae"/>
    <x v="3"/>
    <s v="sp1"/>
    <x v="4"/>
    <s v="Quercus"/>
    <d v="2015-03-22T00:00:00"/>
    <n v="411"/>
    <x v="2"/>
    <n v="124.47180640448701"/>
    <m/>
    <n v="0.13260298500000001"/>
    <m/>
    <m/>
    <m/>
    <m/>
    <m/>
    <m/>
    <m/>
    <m/>
    <m/>
    <m/>
    <m/>
  </r>
  <r>
    <x v="2"/>
    <s v="COP4040"/>
    <n v="22"/>
    <s v="n"/>
    <n v="54437"/>
    <s v="Sabiaceae"/>
    <x v="29"/>
    <m/>
    <x v="37"/>
    <s v="Meliosma quercus"/>
    <d v="2015-03-24T00:00:00"/>
    <n v="58"/>
    <x v="3"/>
    <n v="185.5897847081759"/>
    <m/>
    <n v="2.6407400000000004E-3"/>
    <m/>
    <m/>
    <m/>
    <m/>
    <m/>
    <m/>
    <m/>
    <m/>
    <m/>
    <m/>
    <m/>
  </r>
  <r>
    <x v="2"/>
    <s v="COP0000"/>
    <n v="43"/>
    <s v="n"/>
    <n v="54045"/>
    <s v="Loranthaceae"/>
    <x v="30"/>
    <m/>
    <x v="38"/>
    <s v="Lanceolada opuesta"/>
    <d v="2015-03-22T00:00:00"/>
    <n v="147"/>
    <x v="0"/>
    <n v="127.76026888902173"/>
    <m/>
    <n v="1.6963065000000003E-2"/>
    <m/>
    <m/>
    <m/>
    <m/>
    <m/>
    <m/>
    <m/>
    <m/>
    <m/>
    <m/>
    <m/>
  </r>
  <r>
    <x v="1"/>
    <s v="ALM6080"/>
    <n v="41"/>
    <s v="n"/>
    <n v="100845"/>
    <s v="Cunoniaceae"/>
    <x v="1"/>
    <m/>
    <x v="1"/>
    <s v="Weinmannia"/>
    <d v="2015-04-20T00:00:00"/>
    <n v="290"/>
    <x v="0"/>
    <n v="127.74791476349087"/>
    <m/>
    <n v="6.6018499999999994E-2"/>
    <m/>
    <m/>
    <m/>
    <m/>
    <m/>
    <m/>
    <m/>
    <m/>
    <m/>
    <m/>
    <m/>
  </r>
  <r>
    <x v="0"/>
    <s v="MOJ2000"/>
    <n v="23"/>
    <s v="n"/>
    <n v="101528"/>
    <s v="Actinidaceae"/>
    <x v="6"/>
    <m/>
    <x v="8"/>
    <s v="Saurauia"/>
    <d v="2015-05-08T00:00:00"/>
    <n v="170"/>
    <x v="0"/>
    <n v="127.7248971631233"/>
    <m/>
    <n v="2.2686499999999998E-2"/>
    <s v="Q"/>
    <m/>
    <m/>
    <m/>
    <m/>
    <m/>
    <m/>
    <m/>
    <m/>
    <m/>
    <m/>
  </r>
  <r>
    <x v="2"/>
    <s v="COP4040"/>
    <n v="21"/>
    <s v="n"/>
    <n v="54442"/>
    <s v="Symplocaceae"/>
    <x v="13"/>
    <s v="sp1"/>
    <x v="15"/>
    <s v="Theaceae rosada"/>
    <d v="2015-03-24T00:00:00"/>
    <n v="69"/>
    <x v="3"/>
    <n v="182.07673969053167"/>
    <m/>
    <n v="3.7373850000000002E-3"/>
    <m/>
    <m/>
    <m/>
    <m/>
    <m/>
    <m/>
    <m/>
    <m/>
    <m/>
    <m/>
    <s v="NC"/>
  </r>
  <r>
    <x v="2"/>
    <s v="COP0060"/>
    <n v="43"/>
    <s v="n"/>
    <n v="54206"/>
    <s v="Fagaceae"/>
    <x v="3"/>
    <s v="sp1"/>
    <x v="4"/>
    <s v="Quercus"/>
    <d v="2015-03-22T00:00:00"/>
    <n v="375"/>
    <x v="2"/>
    <n v="124.03280140897276"/>
    <n v="190"/>
    <n v="0.11039062500000001"/>
    <s v="A"/>
    <s v="M"/>
    <n v="283"/>
    <m/>
    <m/>
    <m/>
    <m/>
    <m/>
    <m/>
    <m/>
    <s v="Measure at, 190"/>
  </r>
  <r>
    <x v="1"/>
    <s v="ALM8000"/>
    <n v="42"/>
    <s v="n"/>
    <n v="100896"/>
    <s v="Primulaceae"/>
    <x v="2"/>
    <s v="sp5"/>
    <x v="2"/>
    <s v="Ardisia normal"/>
    <d v="2015-04-20T00:00:00"/>
    <n v="114"/>
    <x v="0"/>
    <n v="127.70214405834214"/>
    <m/>
    <n v="1.020186E-2"/>
    <m/>
    <m/>
    <m/>
    <m/>
    <m/>
    <m/>
    <m/>
    <m/>
    <m/>
    <m/>
    <m/>
  </r>
  <r>
    <x v="0"/>
    <s v="MOJ2020"/>
    <n v="22"/>
    <s v="n"/>
    <n v="101621"/>
    <s v="Styracaceae"/>
    <x v="4"/>
    <m/>
    <x v="5"/>
    <s v="Styrax"/>
    <d v="2015-05-08T00:00:00"/>
    <n v="208"/>
    <x v="0"/>
    <n v="127.62331819320474"/>
    <m/>
    <n v="3.3962239999999998E-2"/>
    <m/>
    <m/>
    <m/>
    <m/>
    <m/>
    <m/>
    <m/>
    <m/>
    <m/>
    <m/>
    <m/>
  </r>
  <r>
    <x v="2"/>
    <s v="COP0040"/>
    <n v="12"/>
    <s v="n"/>
    <n v="54110"/>
    <s v="Fagaceae"/>
    <x v="3"/>
    <s v="sp1"/>
    <x v="4"/>
    <s v="Quercus"/>
    <d v="2015-03-22T00:00:00"/>
    <n v="385"/>
    <x v="2"/>
    <n v="123.70952068403734"/>
    <m/>
    <n v="0.11635662500000001"/>
    <m/>
    <m/>
    <m/>
    <m/>
    <m/>
    <m/>
    <m/>
    <m/>
    <m/>
    <m/>
    <m/>
  </r>
  <r>
    <x v="3"/>
    <s v="MIR8020"/>
    <n v="21"/>
    <s v="n"/>
    <n v="103525"/>
    <s v="Araliaceae"/>
    <x v="22"/>
    <s v="sp3"/>
    <x v="49"/>
    <s v="Dendropanax mirador"/>
    <s v="jun/26/2015"/>
    <n v="101"/>
    <x v="0"/>
    <n v="127.59068077758299"/>
    <m/>
    <n v="8.0077849999999999E-3"/>
    <m/>
    <m/>
    <m/>
    <m/>
    <m/>
    <m/>
    <m/>
    <m/>
    <m/>
    <m/>
    <m/>
  </r>
  <r>
    <x v="2"/>
    <s v="COP4040"/>
    <n v="32"/>
    <s v="n"/>
    <n v="54448"/>
    <s v="Sabiaceae"/>
    <x v="29"/>
    <m/>
    <x v="37"/>
    <s v="Meliosma quercus"/>
    <d v="2015-03-24T00:00:00"/>
    <n v="74"/>
    <x v="3"/>
    <n v="145.09423035238163"/>
    <m/>
    <n v="4.2986600000000002E-3"/>
    <m/>
    <m/>
    <m/>
    <m/>
    <m/>
    <m/>
    <m/>
    <m/>
    <m/>
    <m/>
    <m/>
  </r>
  <r>
    <x v="2"/>
    <s v="COP0080"/>
    <n v="42"/>
    <s v="n"/>
    <n v="54254"/>
    <s v="Araliaceae"/>
    <x v="9"/>
    <s v="sp1"/>
    <x v="11"/>
    <s v="Schefflera copete"/>
    <d v="2015-03-23T00:00:00"/>
    <n v="240"/>
    <x v="0"/>
    <n v="127.58137020819683"/>
    <n v="160"/>
    <n v="4.5215999999999999E-2"/>
    <s v="A"/>
    <m/>
    <m/>
    <m/>
    <m/>
    <m/>
    <m/>
    <m/>
    <m/>
    <m/>
    <s v="Measure at, 160"/>
  </r>
  <r>
    <x v="2"/>
    <s v="COP4080"/>
    <n v="14"/>
    <s v="n"/>
    <n v="54483"/>
    <s v="Adoxaceae"/>
    <x v="0"/>
    <m/>
    <x v="0"/>
    <s v="Viburnum"/>
    <d v="2015-03-24T00:00:00"/>
    <n v="156"/>
    <x v="0"/>
    <n v="127.55646537411036"/>
    <m/>
    <n v="1.9103760000000001E-2"/>
    <m/>
    <m/>
    <m/>
    <m/>
    <m/>
    <m/>
    <m/>
    <m/>
    <m/>
    <m/>
    <m/>
  </r>
  <r>
    <x v="2"/>
    <s v="COP4040"/>
    <n v="42"/>
    <s v="n"/>
    <n v="54451"/>
    <s v="Myrtaceae"/>
    <x v="25"/>
    <s v="sp4"/>
    <x v="123"/>
    <s v="Myrtaceae1"/>
    <d v="2015-03-24T00:00:00"/>
    <n v="65"/>
    <x v="3"/>
    <n v="101.67786839773052"/>
    <m/>
    <n v="3.3166250000000001E-3"/>
    <m/>
    <m/>
    <m/>
    <m/>
    <m/>
    <m/>
    <m/>
    <m/>
    <m/>
    <m/>
    <s v="redonda y pubescente, no olor no cotex, colecta estéril"/>
  </r>
  <r>
    <x v="0"/>
    <s v="MOJ0080"/>
    <n v="11"/>
    <s v="n"/>
    <n v="101413"/>
    <s v="Pentaphylacaceae"/>
    <x v="7"/>
    <s v="vertheoidaes"/>
    <x v="9"/>
    <s v="Alterno aserrado"/>
    <d v="2015-04-27T00:00:00"/>
    <n v="135"/>
    <x v="0"/>
    <n v="127.34808031647087"/>
    <m/>
    <n v="1.4306625E-2"/>
    <m/>
    <m/>
    <m/>
    <m/>
    <m/>
    <m/>
    <m/>
    <m/>
    <m/>
    <m/>
    <m/>
  </r>
  <r>
    <x v="0"/>
    <s v="MOJ8040"/>
    <n v="31"/>
    <s v="n"/>
    <n v="102554"/>
    <s v="Aquifoliaceae"/>
    <x v="15"/>
    <s v="sp1"/>
    <x v="67"/>
    <s v="cf Ilex"/>
    <d v="2015-05-16T00:00:00"/>
    <n v="103"/>
    <x v="0"/>
    <n v="127.32996754978875"/>
    <m/>
    <n v="8.3280650000000008E-3"/>
    <m/>
    <m/>
    <m/>
    <m/>
    <m/>
    <m/>
    <m/>
    <m/>
    <m/>
    <m/>
    <m/>
  </r>
  <r>
    <x v="2"/>
    <s v="COP4040"/>
    <n v="41"/>
    <s v="n"/>
    <n v="54454"/>
    <s v="Adoxaceae"/>
    <x v="0"/>
    <m/>
    <x v="0"/>
    <s v="Viburnum"/>
    <d v="2015-03-24T00:00:00"/>
    <n v="91"/>
    <x v="3"/>
    <n v="176.80190835664212"/>
    <m/>
    <n v="6.5005849999999997E-3"/>
    <m/>
    <m/>
    <m/>
    <m/>
    <m/>
    <m/>
    <m/>
    <m/>
    <m/>
    <m/>
    <m/>
  </r>
  <r>
    <x v="2"/>
    <s v="COP4060"/>
    <n v="11"/>
    <s v="n"/>
    <n v="54455"/>
    <s v="Araliaceae"/>
    <x v="9"/>
    <s v="sp1"/>
    <x v="11"/>
    <s v="Schefflera copete"/>
    <d v="2015-03-24T00:00:00"/>
    <n v="68"/>
    <x v="3"/>
    <n v="141.13239310253832"/>
    <m/>
    <n v="3.6298400000000001E-3"/>
    <m/>
    <m/>
    <m/>
    <m/>
    <m/>
    <m/>
    <m/>
    <m/>
    <m/>
    <m/>
    <m/>
  </r>
  <r>
    <x v="2"/>
    <s v="COP0080"/>
    <n v="34"/>
    <s v="n"/>
    <n v="54245"/>
    <s v="Fagaceae"/>
    <x v="3"/>
    <s v="sp1"/>
    <x v="4"/>
    <s v="Quercus"/>
    <d v="2015-03-23T00:00:00"/>
    <n v="362"/>
    <x v="2"/>
    <n v="119.5959568730043"/>
    <m/>
    <n v="0.10286954000000001"/>
    <m/>
    <m/>
    <m/>
    <m/>
    <m/>
    <m/>
    <m/>
    <m/>
    <m/>
    <m/>
    <m/>
  </r>
  <r>
    <x v="1"/>
    <s v="ALM6000"/>
    <n v="12"/>
    <s v="n"/>
    <n v="100628"/>
    <s v="Verbenaceae"/>
    <x v="34"/>
    <m/>
    <x v="46"/>
    <s v="Fruto naranja"/>
    <d v="2015-04-18T00:00:00"/>
    <n v="160"/>
    <x v="0"/>
    <n v="127.32054436432267"/>
    <m/>
    <n v="2.0095999999999999E-2"/>
    <m/>
    <m/>
    <m/>
    <m/>
    <m/>
    <m/>
    <m/>
    <m/>
    <m/>
    <m/>
    <m/>
  </r>
  <r>
    <x v="0"/>
    <s v="MOJ2060"/>
    <n v="12"/>
    <s v="n"/>
    <n v="101730"/>
    <s v="Fagaceae"/>
    <x v="3"/>
    <s v="sp2"/>
    <x v="6"/>
    <s v="Quercus lanceolado"/>
    <d v="2015-05-09T00:00:00"/>
    <n v="669"/>
    <x v="1"/>
    <n v="133.10535751781856"/>
    <m/>
    <n v="0.351335385"/>
    <m/>
    <m/>
    <m/>
    <m/>
    <m/>
    <m/>
    <m/>
    <m/>
    <m/>
    <m/>
    <m/>
  </r>
  <r>
    <x v="0"/>
    <s v="MOJ0080"/>
    <n v="31"/>
    <s v="n"/>
    <n v="101449"/>
    <s v="Adoxaceae"/>
    <x v="0"/>
    <m/>
    <x v="0"/>
    <s v="Viburnum"/>
    <d v="2015-05-08T00:00:00"/>
    <n v="139"/>
    <x v="0"/>
    <n v="127.31544992928501"/>
    <m/>
    <n v="1.5166985000000001E-2"/>
    <m/>
    <m/>
    <m/>
    <m/>
    <m/>
    <m/>
    <m/>
    <m/>
    <m/>
    <m/>
    <m/>
  </r>
  <r>
    <x v="1"/>
    <s v="ALM6020"/>
    <n v="13"/>
    <s v="n"/>
    <n v="100679"/>
    <s v="Sabiaceae"/>
    <x v="29"/>
    <m/>
    <x v="37"/>
    <s v="Meliosma quercus"/>
    <d v="2015-04-19T00:00:00"/>
    <n v="282"/>
    <x v="0"/>
    <n v="127.30058944073861"/>
    <m/>
    <n v="6.2426340000000004E-2"/>
    <m/>
    <m/>
    <m/>
    <m/>
    <m/>
    <m/>
    <m/>
    <m/>
    <m/>
    <m/>
    <m/>
  </r>
  <r>
    <x v="2"/>
    <s v="COP2060"/>
    <n v="11"/>
    <s v="n"/>
    <n v="54344"/>
    <s v="Fagaceae"/>
    <x v="3"/>
    <s v="sp1"/>
    <x v="4"/>
    <s v="Quercus"/>
    <d v="2015-03-23T00:00:00"/>
    <n v="404"/>
    <x v="2"/>
    <n v="119.01036148101232"/>
    <m/>
    <n v="0.12812456"/>
    <s v="L"/>
    <m/>
    <m/>
    <m/>
    <m/>
    <m/>
    <m/>
    <m/>
    <m/>
    <m/>
    <m/>
  </r>
  <r>
    <x v="1"/>
    <s v="ALM0020"/>
    <n v="44"/>
    <s v="n"/>
    <n v="100036"/>
    <s v="Primulaceae"/>
    <x v="2"/>
    <s v="sp5"/>
    <x v="2"/>
    <s v="Ardisia normal"/>
    <d v="2015-04-14T00:00:00"/>
    <n v="102"/>
    <x v="0"/>
    <n v="127.23732040783557"/>
    <m/>
    <n v="8.1671399999999998E-3"/>
    <m/>
    <m/>
    <m/>
    <m/>
    <m/>
    <m/>
    <m/>
    <m/>
    <m/>
    <m/>
    <m/>
  </r>
  <r>
    <x v="1"/>
    <s v="ALM6060"/>
    <n v="21"/>
    <s v="n"/>
    <n v="100788"/>
    <s v="Fagaceae"/>
    <x v="3"/>
    <s v="sp1"/>
    <x v="4"/>
    <s v="Quercus"/>
    <d v="2015-04-19T00:00:00"/>
    <n v="116"/>
    <x v="0"/>
    <n v="127.23441059678126"/>
    <m/>
    <n v="1.0562960000000001E-2"/>
    <m/>
    <m/>
    <m/>
    <m/>
    <m/>
    <m/>
    <m/>
    <m/>
    <m/>
    <m/>
    <m/>
  </r>
  <r>
    <x v="2"/>
    <s v="COP4060"/>
    <n v="22"/>
    <s v="n"/>
    <n v="54464"/>
    <s v="Myrtaceae"/>
    <x v="25"/>
    <s v="sp4"/>
    <x v="123"/>
    <s v="Myrtaceae1"/>
    <d v="2015-03-24T00:00:00"/>
    <n v="51"/>
    <x v="3"/>
    <n v="176.34227222666149"/>
    <m/>
    <n v="2.041785E-3"/>
    <m/>
    <m/>
    <m/>
    <m/>
    <m/>
    <m/>
    <m/>
    <m/>
    <m/>
    <m/>
    <m/>
  </r>
  <r>
    <x v="3"/>
    <s v="MIR6080"/>
    <n v="23"/>
    <s v="n"/>
    <n v="103449"/>
    <s v="Styracaceae"/>
    <x v="4"/>
    <m/>
    <x v="5"/>
    <s v="Styrax"/>
    <s v="jun/23/2015"/>
    <n v="202"/>
    <x v="0"/>
    <n v="127.04138592992912"/>
    <m/>
    <n v="3.203114E-2"/>
    <m/>
    <m/>
    <m/>
    <m/>
    <m/>
    <m/>
    <m/>
    <m/>
    <m/>
    <m/>
    <m/>
  </r>
  <r>
    <x v="0"/>
    <s v="MOJ0040"/>
    <n v="12"/>
    <s v="n"/>
    <n v="101280"/>
    <s v="Ericaceae"/>
    <x v="17"/>
    <m/>
    <x v="21"/>
    <s v="cf pernettia"/>
    <d v="2015-04-26T00:00:00"/>
    <n v="113"/>
    <x v="0"/>
    <n v="126.98681312524285"/>
    <m/>
    <n v="1.0023665000000001E-2"/>
    <m/>
    <m/>
    <m/>
    <m/>
    <m/>
    <m/>
    <m/>
    <m/>
    <m/>
    <m/>
    <m/>
  </r>
  <r>
    <x v="2"/>
    <s v="COP2060"/>
    <n v="42"/>
    <s v="n"/>
    <n v="54365"/>
    <s v="Loranthaceae"/>
    <x v="30"/>
    <m/>
    <x v="38"/>
    <s v="Lanceolada opuesta"/>
    <d v="2015-03-23T00:00:00"/>
    <n v="420"/>
    <x v="2"/>
    <n v="118.43011841000407"/>
    <m/>
    <n v="0.13847400000000001"/>
    <m/>
    <m/>
    <m/>
    <m/>
    <m/>
    <m/>
    <m/>
    <m/>
    <m/>
    <m/>
    <m/>
  </r>
  <r>
    <x v="2"/>
    <s v="COP4060"/>
    <n v="44"/>
    <s v="n"/>
    <n v="54468"/>
    <s v="Myrtaceae"/>
    <x v="25"/>
    <s v="sp4"/>
    <x v="123"/>
    <s v="Myrtaceae1"/>
    <d v="2015-03-24T00:00:00"/>
    <n v="77"/>
    <x v="3"/>
    <n v="131.85445306545625"/>
    <m/>
    <n v="4.6542650000000003E-3"/>
    <m/>
    <m/>
    <m/>
    <m/>
    <m/>
    <m/>
    <m/>
    <m/>
    <m/>
    <m/>
    <n v="54451"/>
  </r>
  <r>
    <x v="0"/>
    <s v="MOJ0020"/>
    <n v="33"/>
    <s v="n"/>
    <n v="101260"/>
    <s v="Pentaphylacaceae"/>
    <x v="7"/>
    <s v="vertheoidaes"/>
    <x v="9"/>
    <s v="Alterno aserrado"/>
    <d v="2015-04-26T00:00:00"/>
    <n v="155"/>
    <x v="0"/>
    <n v="126.95711954573208"/>
    <m/>
    <n v="1.8859625000000001E-2"/>
    <m/>
    <m/>
    <m/>
    <m/>
    <m/>
    <m/>
    <m/>
    <m/>
    <m/>
    <m/>
    <m/>
  </r>
  <r>
    <x v="2"/>
    <s v="COP6000"/>
    <n v="41"/>
    <s v="n"/>
    <n v="54531"/>
    <s v="Adoxaceae"/>
    <x v="0"/>
    <m/>
    <x v="0"/>
    <s v="Viburnum"/>
    <d v="2015-03-24T00:00:00"/>
    <n v="194"/>
    <x v="0"/>
    <n v="126.92577982370867"/>
    <m/>
    <n v="2.9544260000000003E-2"/>
    <m/>
    <m/>
    <m/>
    <m/>
    <m/>
    <m/>
    <m/>
    <m/>
    <m/>
    <m/>
    <m/>
  </r>
  <r>
    <x v="2"/>
    <s v="COP6000"/>
    <n v="42"/>
    <s v="n"/>
    <n v="54526"/>
    <s v="Araliaceae"/>
    <x v="9"/>
    <s v="sp1"/>
    <x v="11"/>
    <s v="Schefflera copete"/>
    <d v="2015-03-24T00:00:00"/>
    <n v="259"/>
    <x v="0"/>
    <n v="126.87981119674684"/>
    <m/>
    <n v="5.2658585000000001E-2"/>
    <m/>
    <m/>
    <m/>
    <m/>
    <m/>
    <m/>
    <m/>
    <m/>
    <m/>
    <m/>
    <m/>
  </r>
  <r>
    <x v="2"/>
    <s v="COP2080"/>
    <n v="14"/>
    <s v="n"/>
    <n v="54375"/>
    <s v="Cunoniaceae"/>
    <x v="1"/>
    <m/>
    <x v="1"/>
    <s v="Weinmannia"/>
    <d v="2015-03-23T00:00:00"/>
    <n v="352"/>
    <x v="2"/>
    <n v="118.14216447065841"/>
    <n v="140"/>
    <n v="9.7264639999999999E-2"/>
    <s v="A"/>
    <m/>
    <m/>
    <m/>
    <m/>
    <m/>
    <m/>
    <m/>
    <m/>
    <m/>
    <s v="Measure at, 140"/>
  </r>
  <r>
    <x v="2"/>
    <s v="COP4040"/>
    <n v="14"/>
    <s v="n"/>
    <n v="54434"/>
    <s v="Symplocaceae"/>
    <x v="13"/>
    <s v="sp1"/>
    <x v="15"/>
    <s v="Theaceae rosada"/>
    <d v="2015-03-24T00:00:00"/>
    <n v="495"/>
    <x v="2"/>
    <n v="116.88759613537665"/>
    <n v="210"/>
    <n v="0.19234462499999999"/>
    <s v="A"/>
    <s v="M"/>
    <n v="329"/>
    <n v="370"/>
    <m/>
    <m/>
    <m/>
    <m/>
    <m/>
    <m/>
    <s v="Measure at, 210"/>
  </r>
  <r>
    <x v="2"/>
    <s v="COP4080"/>
    <n v="14"/>
    <s v="n"/>
    <n v="54474"/>
    <s v="Fagaceae"/>
    <x v="3"/>
    <s v="sp1"/>
    <x v="4"/>
    <s v="Quercus"/>
    <d v="2015-03-24T00:00:00"/>
    <n v="63"/>
    <x v="3"/>
    <n v="127.86381766204519"/>
    <m/>
    <n v="3.1156650000000001E-3"/>
    <m/>
    <m/>
    <m/>
    <m/>
    <m/>
    <m/>
    <m/>
    <m/>
    <m/>
    <m/>
    <m/>
  </r>
  <r>
    <x v="2"/>
    <s v="COP4080"/>
    <n v="14"/>
    <s v="n"/>
    <n v="54475"/>
    <s v="Fagaceae"/>
    <x v="3"/>
    <s v="sp1"/>
    <x v="4"/>
    <s v="Quercus"/>
    <d v="2015-03-24T00:00:00"/>
    <n v="68"/>
    <x v="3"/>
    <n v="135.28636267336256"/>
    <m/>
    <n v="3.6298400000000001E-3"/>
    <s v="M"/>
    <m/>
    <n v="59"/>
    <m/>
    <m/>
    <m/>
    <m/>
    <m/>
    <m/>
    <m/>
    <m/>
  </r>
  <r>
    <x v="2"/>
    <s v="COP4080"/>
    <n v="14"/>
    <s v="n"/>
    <n v="54476"/>
    <s v="Fagaceae"/>
    <x v="3"/>
    <s v="sp1"/>
    <x v="4"/>
    <s v="Quercus"/>
    <d v="2015-03-24T00:00:00"/>
    <n v="77"/>
    <x v="3"/>
    <n v="143.1647073549118"/>
    <m/>
    <n v="4.6542650000000003E-3"/>
    <m/>
    <m/>
    <m/>
    <m/>
    <m/>
    <m/>
    <m/>
    <m/>
    <m/>
    <m/>
    <m/>
  </r>
  <r>
    <x v="2"/>
    <s v="COP0060"/>
    <n v="14"/>
    <s v="n"/>
    <n v="54189"/>
    <s v="Fagaceae"/>
    <x v="3"/>
    <s v="sp1"/>
    <x v="4"/>
    <s v="Quercus"/>
    <d v="2015-03-22T00:00:00"/>
    <n v="159"/>
    <x v="0"/>
    <n v="126.87378023050488"/>
    <m/>
    <n v="1.9845584999999999E-2"/>
    <m/>
    <m/>
    <m/>
    <m/>
    <m/>
    <m/>
    <m/>
    <m/>
    <m/>
    <m/>
    <m/>
  </r>
  <r>
    <x v="3"/>
    <s v="MIR2060"/>
    <n v="11"/>
    <s v="n"/>
    <n v="103010"/>
    <s v="Styracaceae"/>
    <x v="4"/>
    <m/>
    <x v="5"/>
    <s v="Styrax"/>
    <s v="jun/21/2015"/>
    <n v="250"/>
    <x v="0"/>
    <n v="126.85620513164079"/>
    <m/>
    <n v="4.9062500000000002E-2"/>
    <m/>
    <m/>
    <m/>
    <m/>
    <m/>
    <m/>
    <m/>
    <m/>
    <m/>
    <m/>
    <m/>
  </r>
  <r>
    <x v="2"/>
    <s v="COP6020"/>
    <n v="21"/>
    <s v="n"/>
    <n v="54550"/>
    <s v="Cunoniaceae"/>
    <x v="1"/>
    <m/>
    <x v="1"/>
    <s v="Weinmannia"/>
    <d v="2015-03-25T00:00:00"/>
    <n v="445"/>
    <x v="2"/>
    <n v="116.53244927546891"/>
    <m/>
    <n v="0.15544962500000001"/>
    <m/>
    <m/>
    <m/>
    <m/>
    <m/>
    <m/>
    <m/>
    <m/>
    <m/>
    <m/>
    <m/>
  </r>
  <r>
    <x v="2"/>
    <s v="COP0080"/>
    <n v="42"/>
    <s v="n"/>
    <n v="54255"/>
    <s v="Fagaceae"/>
    <x v="3"/>
    <s v="sp1"/>
    <x v="4"/>
    <s v="Quercus"/>
    <d v="2015-03-23T00:00:00"/>
    <n v="126"/>
    <x v="0"/>
    <n v="126.79233596620455"/>
    <m/>
    <n v="1.246266E-2"/>
    <m/>
    <m/>
    <m/>
    <m/>
    <m/>
    <m/>
    <m/>
    <m/>
    <m/>
    <m/>
    <m/>
  </r>
  <r>
    <x v="2"/>
    <s v="COP4080"/>
    <n v="14"/>
    <s v="n"/>
    <n v="54481"/>
    <s v="Fagaceae"/>
    <x v="3"/>
    <s v="sp1"/>
    <x v="4"/>
    <s v="Quercus"/>
    <d v="2015-03-24T00:00:00"/>
    <n v="61"/>
    <x v="3"/>
    <n v="179.34552519473652"/>
    <m/>
    <n v="2.9209850000000001E-3"/>
    <m/>
    <m/>
    <m/>
    <m/>
    <m/>
    <m/>
    <m/>
    <m/>
    <m/>
    <m/>
    <m/>
  </r>
  <r>
    <x v="3"/>
    <s v="MIR2080"/>
    <n v="24"/>
    <s v="n"/>
    <n v="103081"/>
    <s v="Myrtaceae"/>
    <x v="25"/>
    <s v="sp2"/>
    <x v="32"/>
    <s v="Myrta PR"/>
    <s v="jun/21/2015"/>
    <n v="117"/>
    <x v="0"/>
    <n v="126.75063075320961"/>
    <m/>
    <n v="1.0745865E-2"/>
    <m/>
    <m/>
    <m/>
    <m/>
    <m/>
    <m/>
    <m/>
    <m/>
    <m/>
    <m/>
    <m/>
  </r>
  <r>
    <x v="0"/>
    <s v="MOJ4000"/>
    <n v="21"/>
    <s v="n"/>
    <n v="101902"/>
    <s v="Pentaphylacaceae"/>
    <x v="7"/>
    <s v="vertheoidaes"/>
    <x v="9"/>
    <s v="Alterno aserrado"/>
    <d v="2015-05-10T00:00:00"/>
    <n v="182"/>
    <x v="0"/>
    <n v="126.73364326939389"/>
    <m/>
    <n v="2.6002339999999999E-2"/>
    <m/>
    <m/>
    <m/>
    <m/>
    <m/>
    <m/>
    <m/>
    <m/>
    <m/>
    <m/>
    <m/>
  </r>
  <r>
    <x v="3"/>
    <s v="MIR0020"/>
    <n v="32"/>
    <s v="n"/>
    <n v="102747"/>
    <s v="Styracaceae"/>
    <x v="4"/>
    <m/>
    <x v="5"/>
    <s v="Styrax"/>
    <s v="jun/20/2015"/>
    <n v="101"/>
    <x v="0"/>
    <n v="126.36179119697911"/>
    <m/>
    <n v="8.0077849999999999E-3"/>
    <s v="L"/>
    <m/>
    <m/>
    <m/>
    <m/>
    <m/>
    <m/>
    <m/>
    <m/>
    <m/>
    <m/>
  </r>
  <r>
    <x v="0"/>
    <s v="MOJ6040"/>
    <n v="33"/>
    <s v="n"/>
    <n v="102314"/>
    <s v="Cunoniaceae"/>
    <x v="1"/>
    <m/>
    <x v="1"/>
    <s v="Weinmannia"/>
    <d v="2015-05-12T00:00:00"/>
    <n v="505"/>
    <x v="1"/>
    <n v="132.75500517191597"/>
    <m/>
    <n v="0.20019462499999999"/>
    <m/>
    <m/>
    <m/>
    <m/>
    <m/>
    <m/>
    <m/>
    <m/>
    <m/>
    <m/>
    <m/>
  </r>
  <r>
    <x v="0"/>
    <s v="MOJ4040"/>
    <n v="12"/>
    <s v="n"/>
    <n v="102003"/>
    <s v="Fagaceae"/>
    <x v="3"/>
    <s v="sp2"/>
    <x v="6"/>
    <s v="Quercus lanceolado"/>
    <d v="2015-05-11T00:00:00"/>
    <n v="584"/>
    <x v="1"/>
    <n v="132.66961615649376"/>
    <m/>
    <n v="0.26772896000000002"/>
    <m/>
    <m/>
    <m/>
    <m/>
    <m/>
    <m/>
    <m/>
    <m/>
    <m/>
    <m/>
    <m/>
  </r>
  <r>
    <x v="2"/>
    <s v="COP0040"/>
    <n v="13"/>
    <s v="n"/>
    <n v="54119"/>
    <s v="Fagaceae"/>
    <x v="3"/>
    <s v="sp1"/>
    <x v="4"/>
    <s v="Quercus"/>
    <d v="2015-03-22T00:00:00"/>
    <n v="354"/>
    <x v="2"/>
    <n v="116.45868924594093"/>
    <m/>
    <n v="9.8373059999999998E-2"/>
    <m/>
    <m/>
    <m/>
    <m/>
    <m/>
    <m/>
    <m/>
    <m/>
    <m/>
    <m/>
    <m/>
  </r>
  <r>
    <x v="2"/>
    <s v="COP0080"/>
    <n v="42"/>
    <s v="n"/>
    <n v="54253"/>
    <s v="Fagaceae"/>
    <x v="3"/>
    <s v="sp1"/>
    <x v="4"/>
    <s v="Quercus"/>
    <d v="2015-03-23T00:00:00"/>
    <n v="367"/>
    <x v="2"/>
    <n v="115.40985543349009"/>
    <m/>
    <n v="0.10573086500000001"/>
    <m/>
    <m/>
    <m/>
    <m/>
    <m/>
    <m/>
    <m/>
    <m/>
    <m/>
    <m/>
    <m/>
  </r>
  <r>
    <x v="2"/>
    <s v="COP0060"/>
    <n v="14"/>
    <s v="n"/>
    <n v="54187"/>
    <s v="Fagaceae"/>
    <x v="3"/>
    <s v="sp1"/>
    <x v="4"/>
    <s v="Quercus"/>
    <d v="2015-03-22T00:00:00"/>
    <n v="187"/>
    <x v="0"/>
    <n v="126.35325197293072"/>
    <m/>
    <n v="2.7450665000000003E-2"/>
    <m/>
    <m/>
    <m/>
    <m/>
    <m/>
    <m/>
    <m/>
    <m/>
    <m/>
    <m/>
    <m/>
  </r>
  <r>
    <x v="2"/>
    <s v="COP0040"/>
    <n v="31"/>
    <s v="n"/>
    <n v="54140"/>
    <s v="Fagaceae"/>
    <x v="3"/>
    <s v="sp1"/>
    <x v="4"/>
    <s v="Quercus"/>
    <d v="2015-03-22T00:00:00"/>
    <n v="421"/>
    <x v="2"/>
    <n v="111.65106517880915"/>
    <m/>
    <n v="0.13913418499999999"/>
    <m/>
    <m/>
    <m/>
    <m/>
    <m/>
    <m/>
    <m/>
    <m/>
    <m/>
    <m/>
    <m/>
  </r>
  <r>
    <x v="0"/>
    <s v="MOJ4040"/>
    <n v="44"/>
    <s v="n"/>
    <n v="102053"/>
    <s v="Sabiaceae"/>
    <x v="29"/>
    <m/>
    <x v="37"/>
    <s v="Meliosma quercus"/>
    <d v="2015-05-11T00:00:00"/>
    <n v="106"/>
    <x v="0"/>
    <n v="126.31131170986487"/>
    <m/>
    <n v="8.8202599999999999E-3"/>
    <m/>
    <m/>
    <m/>
    <m/>
    <m/>
    <m/>
    <m/>
    <m/>
    <m/>
    <m/>
    <m/>
  </r>
  <r>
    <x v="2"/>
    <s v="COP4060"/>
    <n v="34"/>
    <s v="n"/>
    <n v="54467"/>
    <s v="Chloranthaceae"/>
    <x v="40"/>
    <s v="mexicanum"/>
    <x v="57"/>
    <s v="Hediosmum mexicanum"/>
    <d v="2015-03-24T00:00:00"/>
    <n v="300"/>
    <x v="2"/>
    <n v="111.41263548558732"/>
    <m/>
    <n v="7.0650000000000004E-2"/>
    <m/>
    <m/>
    <m/>
    <m/>
    <m/>
    <m/>
    <m/>
    <m/>
    <m/>
    <m/>
    <m/>
  </r>
  <r>
    <x v="1"/>
    <s v="ALM0080"/>
    <n v="31"/>
    <s v="n"/>
    <n v="100181"/>
    <s v="Styracaceae"/>
    <x v="4"/>
    <m/>
    <x v="5"/>
    <s v="Styrax"/>
    <d v="2015-04-15T00:00:00"/>
    <n v="225"/>
    <x v="0"/>
    <n v="126.30447961869136"/>
    <m/>
    <n v="3.9740625000000002E-2"/>
    <m/>
    <m/>
    <m/>
    <m/>
    <m/>
    <m/>
    <m/>
    <m/>
    <m/>
    <m/>
    <m/>
  </r>
  <r>
    <x v="2"/>
    <s v="COP0000"/>
    <n v="24"/>
    <s v="n"/>
    <n v="54020"/>
    <s v="Fagaceae"/>
    <x v="3"/>
    <s v="sp1"/>
    <x v="4"/>
    <s v="Quercus"/>
    <d v="2015-03-21T00:00:00"/>
    <n v="385"/>
    <x v="2"/>
    <n v="110.35292291207136"/>
    <n v="190"/>
    <n v="0.11635662500000001"/>
    <s v="A"/>
    <m/>
    <m/>
    <m/>
    <m/>
    <m/>
    <m/>
    <m/>
    <m/>
    <m/>
    <s v="Measure at, 190"/>
  </r>
  <r>
    <x v="2"/>
    <s v="COP0000"/>
    <n v="11"/>
    <s v="n"/>
    <n v="54003"/>
    <s v="Asteraceae"/>
    <x v="38"/>
    <n v="1"/>
    <x v="55"/>
    <s v="Asteraceae lanza"/>
    <d v="2015-03-21T00:00:00"/>
    <n v="326"/>
    <x v="2"/>
    <n v="107.90388285740093"/>
    <m/>
    <n v="8.342666E-2"/>
    <m/>
    <m/>
    <m/>
    <m/>
    <m/>
    <m/>
    <m/>
    <m/>
    <m/>
    <m/>
    <m/>
  </r>
  <r>
    <x v="2"/>
    <s v="COP0060"/>
    <n v="13"/>
    <s v="n"/>
    <n v="54179"/>
    <s v="Fagaceae"/>
    <x v="3"/>
    <s v="sp1"/>
    <x v="4"/>
    <s v="Quercus"/>
    <d v="2015-03-22T00:00:00"/>
    <n v="364"/>
    <x v="2"/>
    <n v="107.55171730770992"/>
    <n v="170"/>
    <n v="0.10400936"/>
    <s v="A"/>
    <s v="M"/>
    <n v="260"/>
    <m/>
    <m/>
    <m/>
    <m/>
    <m/>
    <m/>
    <m/>
    <s v="Measure at, 170"/>
  </r>
  <r>
    <x v="1"/>
    <s v="ALM0020"/>
    <n v="11"/>
    <s v="n"/>
    <n v="100014"/>
    <s v="Lauraceae"/>
    <x v="24"/>
    <s v="sp1"/>
    <x v="30"/>
    <s v="Laurel coco"/>
    <d v="2015-04-14T00:00:00"/>
    <n v="1023"/>
    <x v="1"/>
    <n v="132.58167285529885"/>
    <n v="190"/>
    <n v="0.821525265"/>
    <s v="A"/>
    <s v="M"/>
    <n v="95"/>
    <m/>
    <m/>
    <m/>
    <m/>
    <m/>
    <m/>
    <m/>
    <s v="Measure at 190"/>
  </r>
  <r>
    <x v="2"/>
    <s v="COP4020"/>
    <n v="31"/>
    <s v="n"/>
    <n v="54419"/>
    <s v="Fagaceae"/>
    <x v="3"/>
    <s v="sp1"/>
    <x v="4"/>
    <s v="Quercus"/>
    <d v="2015-03-23T00:00:00"/>
    <n v="461"/>
    <x v="2"/>
    <n v="104.33024228516857"/>
    <m/>
    <n v="0.16682898500000001"/>
    <m/>
    <m/>
    <m/>
    <m/>
    <m/>
    <m/>
    <m/>
    <m/>
    <m/>
    <m/>
    <m/>
  </r>
  <r>
    <x v="1"/>
    <s v="ALM4000"/>
    <n v="42"/>
    <s v="n"/>
    <n v="100474"/>
    <s v="Styracaceae"/>
    <x v="4"/>
    <m/>
    <x v="5"/>
    <s v="Styrax"/>
    <d v="2015-04-17T00:00:00"/>
    <n v="154"/>
    <x v="0"/>
    <n v="126.27289486721554"/>
    <m/>
    <n v="1.8617060000000001E-2"/>
    <m/>
    <m/>
    <m/>
    <m/>
    <m/>
    <m/>
    <m/>
    <m/>
    <m/>
    <m/>
    <m/>
  </r>
  <r>
    <x v="3"/>
    <s v="MIR2060"/>
    <n v="12"/>
    <s v="n"/>
    <n v="103020"/>
    <s v="Melastomataceae"/>
    <x v="54"/>
    <m/>
    <x v="89"/>
    <s v="Meriania gigante"/>
    <s v="jun/21/2015"/>
    <n v="120"/>
    <x v="0"/>
    <n v="126.26578871466221"/>
    <m/>
    <n v="1.1304E-2"/>
    <m/>
    <m/>
    <m/>
    <m/>
    <m/>
    <m/>
    <m/>
    <m/>
    <m/>
    <m/>
    <m/>
  </r>
  <r>
    <x v="2"/>
    <s v="COP0060"/>
    <n v="32"/>
    <s v="n"/>
    <n v="54194"/>
    <s v="Fagaceae"/>
    <x v="3"/>
    <s v="sp1"/>
    <x v="4"/>
    <s v="Quercus"/>
    <d v="2015-03-22T00:00:00"/>
    <n v="444"/>
    <x v="2"/>
    <n v="104.14005118207726"/>
    <m/>
    <n v="0.15475176000000002"/>
    <m/>
    <m/>
    <m/>
    <m/>
    <m/>
    <m/>
    <m/>
    <m/>
    <m/>
    <m/>
    <m/>
  </r>
  <r>
    <x v="2"/>
    <s v="COP0080"/>
    <n v="32"/>
    <s v="n"/>
    <n v="54239"/>
    <s v="Fagaceae"/>
    <x v="3"/>
    <s v="sp1"/>
    <x v="4"/>
    <s v="Quercus"/>
    <d v="2015-03-23T00:00:00"/>
    <n v="194"/>
    <x v="0"/>
    <n v="126.16804666979985"/>
    <m/>
    <n v="2.9544260000000003E-2"/>
    <m/>
    <m/>
    <m/>
    <m/>
    <m/>
    <m/>
    <m/>
    <m/>
    <m/>
    <m/>
    <m/>
  </r>
  <r>
    <x v="0"/>
    <s v="MOJ4080"/>
    <n v="42"/>
    <s v="n"/>
    <n v="102139"/>
    <s v="Aquifoliaceae"/>
    <x v="15"/>
    <s v="sp1"/>
    <x v="67"/>
    <s v="cf Ilex"/>
    <d v="2015-05-11T00:00:00"/>
    <n v="190"/>
    <x v="0"/>
    <n v="126.08510655138969"/>
    <m/>
    <n v="2.8338499999999999E-2"/>
    <m/>
    <m/>
    <m/>
    <m/>
    <m/>
    <m/>
    <m/>
    <m/>
    <m/>
    <m/>
    <m/>
  </r>
  <r>
    <x v="1"/>
    <s v="ALM0000"/>
    <n v="32"/>
    <s v="n"/>
    <n v="100004"/>
    <s v="Lauraceae"/>
    <x v="16"/>
    <s v="sp8"/>
    <x v="124"/>
    <s v="Laurel no morfo"/>
    <d v="2015-04-14T00:00:00"/>
    <n v="170"/>
    <x v="0"/>
    <n v="126.03152744869251"/>
    <m/>
    <n v="2.2686499999999998E-2"/>
    <m/>
    <m/>
    <m/>
    <m/>
    <m/>
    <m/>
    <m/>
    <s v="Infertile"/>
    <s v="Y"/>
    <m/>
    <m/>
  </r>
  <r>
    <x v="2"/>
    <s v="COP6000"/>
    <n v="24"/>
    <s v="n"/>
    <n v="54505"/>
    <s v="Rutaceae"/>
    <x v="14"/>
    <s v="cf.melanostictum"/>
    <x v="17"/>
    <s v="Zanthoxylum atorne"/>
    <d v="2015-03-24T00:00:00"/>
    <n v="57"/>
    <x v="3"/>
    <n v="155.66055477910649"/>
    <m/>
    <n v="2.550465E-3"/>
    <m/>
    <m/>
    <m/>
    <m/>
    <m/>
    <m/>
    <m/>
    <m/>
    <m/>
    <m/>
    <m/>
  </r>
  <r>
    <x v="3"/>
    <s v="MIR4060"/>
    <n v="42"/>
    <s v="n"/>
    <n v="103249"/>
    <s v="Lauraceae"/>
    <x v="26"/>
    <s v="sp1"/>
    <x v="34"/>
    <s v="Laurel gomez"/>
    <s v="jun/22/2015"/>
    <n v="100"/>
    <x v="0"/>
    <n v="126.00035421106857"/>
    <m/>
    <n v="7.8499999999999993E-3"/>
    <s v="Q"/>
    <s v="NC"/>
    <m/>
    <m/>
    <m/>
    <m/>
    <m/>
    <s v="E"/>
    <m/>
    <m/>
    <m/>
  </r>
  <r>
    <x v="2"/>
    <s v="COP6000"/>
    <n v="23"/>
    <s v="n"/>
    <n v="54507"/>
    <s v="Adoxaceae"/>
    <x v="0"/>
    <m/>
    <x v="0"/>
    <s v="Viburnum"/>
    <d v="2015-03-24T00:00:00"/>
    <n v="89"/>
    <x v="3"/>
    <n v="145.78191129488121"/>
    <m/>
    <n v="6.2179850000000005E-3"/>
    <s v="M"/>
    <m/>
    <n v="84"/>
    <m/>
    <m/>
    <m/>
    <m/>
    <m/>
    <m/>
    <m/>
    <m/>
  </r>
  <r>
    <x v="2"/>
    <s v="COP6000"/>
    <n v="23"/>
    <s v="n"/>
    <n v="54508"/>
    <s v="Lauraceae"/>
    <x v="16"/>
    <s v="sp1"/>
    <x v="33"/>
    <s v="Lauraceae coriacea amarilla"/>
    <d v="2015-03-24T00:00:00"/>
    <n v="73"/>
    <x v="3"/>
    <n v="145.3800997974212"/>
    <m/>
    <n v="4.1832650000000002E-3"/>
    <m/>
    <m/>
    <m/>
    <m/>
    <m/>
    <m/>
    <m/>
    <m/>
    <m/>
    <m/>
    <m/>
  </r>
  <r>
    <x v="0"/>
    <s v="MOJ8060"/>
    <n v="14"/>
    <s v="n"/>
    <n v="102594"/>
    <s v="Actinidaceae"/>
    <x v="6"/>
    <m/>
    <x v="8"/>
    <s v="Saurauia"/>
    <d v="2015-05-16T00:00:00"/>
    <n v="235"/>
    <x v="0"/>
    <n v="125.88154234408887"/>
    <m/>
    <n v="4.3351624999999998E-2"/>
    <m/>
    <m/>
    <m/>
    <m/>
    <m/>
    <m/>
    <m/>
    <m/>
    <m/>
    <m/>
    <m/>
  </r>
  <r>
    <x v="1"/>
    <s v="ALM2060"/>
    <n v="31"/>
    <s v="n"/>
    <n v="100350"/>
    <s v="Fagaceae"/>
    <x v="3"/>
    <s v="sp1"/>
    <x v="4"/>
    <s v="Quercus"/>
    <d v="2015-04-16T00:00:00"/>
    <n v="189"/>
    <x v="0"/>
    <n v="125.67570400150267"/>
    <m/>
    <n v="2.8040985000000001E-2"/>
    <m/>
    <m/>
    <m/>
    <m/>
    <m/>
    <m/>
    <m/>
    <m/>
    <m/>
    <m/>
    <m/>
  </r>
  <r>
    <x v="0"/>
    <s v="MOJ6000"/>
    <n v="44"/>
    <s v="n"/>
    <n v="102222"/>
    <s v="Fagaceae"/>
    <x v="3"/>
    <s v="sp2"/>
    <x v="6"/>
    <s v="Quercus lanceolado"/>
    <d v="2015-05-12T00:00:00"/>
    <n v="793"/>
    <x v="1"/>
    <n v="132.01399903098221"/>
    <m/>
    <n v="0.49364646500000003"/>
    <m/>
    <m/>
    <m/>
    <m/>
    <m/>
    <m/>
    <m/>
    <m/>
    <m/>
    <m/>
    <m/>
  </r>
  <r>
    <x v="3"/>
    <s v="MIR2000"/>
    <n v="12"/>
    <s v="n"/>
    <n v="102881"/>
    <s v="Araliaceae"/>
    <x v="9"/>
    <s v="sp2"/>
    <x v="43"/>
    <s v="schefflera glabra"/>
    <s v="jun/21/2015"/>
    <n v="130"/>
    <x v="0"/>
    <n v="125.5425656358011"/>
    <m/>
    <n v="1.3266500000000001E-2"/>
    <m/>
    <m/>
    <m/>
    <m/>
    <m/>
    <m/>
    <m/>
    <m/>
    <m/>
    <m/>
    <m/>
  </r>
  <r>
    <x v="2"/>
    <s v="COP6000"/>
    <n v="32"/>
    <s v="n"/>
    <n v="54514"/>
    <s v="Cornaceae"/>
    <x v="5"/>
    <s v="cf.disciflora"/>
    <x v="120"/>
    <s v="Verbenaceae venacion"/>
    <d v="2015-03-24T00:00:00"/>
    <n v="52"/>
    <x v="3"/>
    <n v="160.41191395119165"/>
    <m/>
    <n v="2.1226399999999999E-3"/>
    <m/>
    <m/>
    <m/>
    <m/>
    <m/>
    <m/>
    <m/>
    <m/>
    <m/>
    <m/>
    <s v="Cornus cf discolor"/>
  </r>
  <r>
    <x v="2"/>
    <s v="COP4020"/>
    <n v="24"/>
    <s v="n"/>
    <n v="54416"/>
    <s v="Fagaceae"/>
    <x v="3"/>
    <s v="sp1"/>
    <x v="4"/>
    <s v="Quercus"/>
    <d v="2015-03-23T00:00:00"/>
    <n v="300"/>
    <x v="2"/>
    <n v="102.63221864197376"/>
    <m/>
    <n v="7.0650000000000004E-2"/>
    <m/>
    <m/>
    <m/>
    <m/>
    <m/>
    <m/>
    <m/>
    <m/>
    <m/>
    <m/>
    <m/>
  </r>
  <r>
    <x v="0"/>
    <s v="MOJ0000"/>
    <n v="14"/>
    <s v="n"/>
    <n v="101183"/>
    <s v="Cunoniaceae"/>
    <x v="1"/>
    <m/>
    <x v="1"/>
    <s v="Weinmannia"/>
    <d v="2015-04-26T00:00:00"/>
    <n v="267"/>
    <x v="0"/>
    <n v="125.49303445493734"/>
    <m/>
    <n v="5.5961865000000006E-2"/>
    <m/>
    <m/>
    <m/>
    <m/>
    <m/>
    <m/>
    <m/>
    <s v="Fertil"/>
    <m/>
    <m/>
    <s v="La colecta fue una rama del piso"/>
  </r>
  <r>
    <x v="2"/>
    <s v="COP6000"/>
    <n v="33"/>
    <s v="n"/>
    <n v="54517"/>
    <s v="Loranthaceae"/>
    <x v="30"/>
    <m/>
    <x v="38"/>
    <s v="Lanceolada opuesta"/>
    <d v="2015-03-24T00:00:00"/>
    <n v="72"/>
    <x v="3"/>
    <n v="140.3519688953522"/>
    <m/>
    <n v="4.0694399999999997E-3"/>
    <s v="L"/>
    <m/>
    <m/>
    <m/>
    <m/>
    <m/>
    <m/>
    <m/>
    <m/>
    <m/>
    <m/>
  </r>
  <r>
    <x v="1"/>
    <s v="ALM6000"/>
    <n v="13"/>
    <s v="n"/>
    <n v="100634"/>
    <s v="Meliaceae"/>
    <x v="43"/>
    <m/>
    <x v="60"/>
    <s v="cf. Trichilia"/>
    <d v="2015-04-18T00:00:00"/>
    <n v="659"/>
    <x v="1"/>
    <n v="131.91823779780623"/>
    <m/>
    <n v="0.34091058500000004"/>
    <m/>
    <m/>
    <m/>
    <m/>
    <m/>
    <m/>
    <m/>
    <m/>
    <m/>
    <m/>
    <m/>
  </r>
  <r>
    <x v="2"/>
    <s v="COP6000"/>
    <n v="22"/>
    <s v="n"/>
    <n v="54509"/>
    <s v="Araliaceae"/>
    <x v="9"/>
    <s v="sp1"/>
    <x v="11"/>
    <s v="Schefflera copete"/>
    <d v="2015-03-24T00:00:00"/>
    <n v="518"/>
    <x v="1"/>
    <n v="131.51236020446802"/>
    <m/>
    <n v="0.21063434"/>
    <m/>
    <m/>
    <m/>
    <m/>
    <m/>
    <m/>
    <m/>
    <m/>
    <m/>
    <m/>
    <m/>
  </r>
  <r>
    <x v="2"/>
    <s v="COP6000"/>
    <n v="43"/>
    <s v="n"/>
    <n v="54521"/>
    <s v="Chloranthaceae"/>
    <x v="40"/>
    <s v="mexicanum"/>
    <x v="57"/>
    <s v="Hediosmum mexicanum"/>
    <d v="2015-03-24T00:00:00"/>
    <n v="94"/>
    <x v="3"/>
    <n v="163.37749950056372"/>
    <m/>
    <n v="6.9362600000000005E-3"/>
    <m/>
    <m/>
    <m/>
    <m/>
    <m/>
    <m/>
    <m/>
    <m/>
    <m/>
    <m/>
    <m/>
  </r>
  <r>
    <x v="2"/>
    <s v="COP2040"/>
    <n v="12"/>
    <s v="n"/>
    <n v="54317"/>
    <s v="Fagaceae"/>
    <x v="3"/>
    <s v="sp1"/>
    <x v="4"/>
    <s v="Quercus"/>
    <d v="2015-03-23T00:00:00"/>
    <n v="297"/>
    <x v="0"/>
    <n v="125.30200406376287"/>
    <m/>
    <n v="6.9244065000000007E-2"/>
    <m/>
    <m/>
    <m/>
    <m/>
    <m/>
    <m/>
    <m/>
    <m/>
    <m/>
    <m/>
    <m/>
  </r>
  <r>
    <x v="1"/>
    <s v="ALM0020"/>
    <n v="33"/>
    <s v="n"/>
    <n v="100032"/>
    <s v="Symplocaceae"/>
    <x v="13"/>
    <s v="sp1"/>
    <x v="15"/>
    <s v="Symplocos"/>
    <d v="2015-04-14T00:00:00"/>
    <n v="110"/>
    <x v="0"/>
    <n v="125.1431688086404"/>
    <m/>
    <n v="9.4985E-3"/>
    <m/>
    <m/>
    <m/>
    <m/>
    <m/>
    <m/>
    <m/>
    <m/>
    <m/>
    <m/>
    <m/>
  </r>
  <r>
    <x v="2"/>
    <s v="COP6000"/>
    <n v="43"/>
    <s v="n"/>
    <n v="54524"/>
    <s v="Araliaceae"/>
    <x v="9"/>
    <s v="sp1"/>
    <x v="11"/>
    <s v="Schefflera copete"/>
    <d v="2015-03-24T00:00:00"/>
    <n v="74"/>
    <x v="3"/>
    <n v="164.94288335561333"/>
    <m/>
    <n v="4.2986600000000002E-3"/>
    <m/>
    <m/>
    <m/>
    <m/>
    <m/>
    <m/>
    <m/>
    <m/>
    <m/>
    <m/>
    <m/>
  </r>
  <r>
    <x v="2"/>
    <s v="COP4080"/>
    <n v="14"/>
    <s v="n"/>
    <n v="54482"/>
    <s v="Loranthaceae"/>
    <x v="30"/>
    <m/>
    <x v="38"/>
    <s v="Lanceolada opuesta"/>
    <d v="2015-03-24T00:00:00"/>
    <n v="235"/>
    <x v="0"/>
    <n v="124.93182225572889"/>
    <m/>
    <n v="4.3351624999999998E-2"/>
    <m/>
    <m/>
    <m/>
    <m/>
    <m/>
    <m/>
    <m/>
    <m/>
    <m/>
    <m/>
    <m/>
  </r>
  <r>
    <x v="1"/>
    <s v="ALM0080"/>
    <n v="33"/>
    <s v="n"/>
    <n v="100191"/>
    <s v="Fagaceae"/>
    <x v="3"/>
    <s v="sp1"/>
    <x v="4"/>
    <s v="Quercus"/>
    <d v="2015-04-15T00:00:00"/>
    <n v="210"/>
    <x v="0"/>
    <n v="124.76036808424503"/>
    <m/>
    <n v="3.4618500000000003E-2"/>
    <m/>
    <m/>
    <m/>
    <m/>
    <m/>
    <m/>
    <m/>
    <m/>
    <m/>
    <m/>
    <m/>
  </r>
  <r>
    <x v="1"/>
    <s v="ALM8060"/>
    <n v="41"/>
    <s v="n"/>
    <n v="101104"/>
    <s v="Araliaceae"/>
    <x v="9"/>
    <s v="sp1"/>
    <x v="11"/>
    <s v="Schefflera"/>
    <d v="2015-04-21T00:00:00"/>
    <n v="212"/>
    <x v="0"/>
    <n v="124.72702202886448"/>
    <m/>
    <n v="3.528104E-2"/>
    <m/>
    <m/>
    <m/>
    <m/>
    <m/>
    <m/>
    <m/>
    <m/>
    <m/>
    <m/>
    <m/>
  </r>
  <r>
    <x v="2"/>
    <s v="COP6000"/>
    <n v="42"/>
    <s v="n"/>
    <n v="54528"/>
    <s v="Meliaceae"/>
    <x v="43"/>
    <s v="sp5"/>
    <x v="74"/>
    <s v="Trichilla pseudoalada"/>
    <d v="2015-03-24T00:00:00"/>
    <n v="66"/>
    <x v="3"/>
    <n v="123.93160234782556"/>
    <m/>
    <n v="3.41946E-3"/>
    <m/>
    <m/>
    <m/>
    <m/>
    <m/>
    <m/>
    <m/>
    <m/>
    <m/>
    <m/>
    <m/>
  </r>
  <r>
    <x v="2"/>
    <s v="COP0040"/>
    <n v="33"/>
    <s v="n"/>
    <n v="54152"/>
    <s v="Fagaceae"/>
    <x v="3"/>
    <s v="sp1"/>
    <x v="4"/>
    <s v="Quercus"/>
    <d v="2015-03-22T00:00:00"/>
    <n v="466"/>
    <x v="2"/>
    <n v="102.54820525156009"/>
    <m/>
    <n v="0.17046746000000002"/>
    <m/>
    <m/>
    <m/>
    <m/>
    <m/>
    <m/>
    <m/>
    <m/>
    <m/>
    <m/>
    <m/>
  </r>
  <r>
    <x v="1"/>
    <s v="ALM6080"/>
    <n v="12"/>
    <s v="n"/>
    <n v="100815"/>
    <s v="Styracaceae"/>
    <x v="4"/>
    <m/>
    <x v="5"/>
    <s v="Styrax"/>
    <d v="2015-04-19T00:00:00"/>
    <n v="209"/>
    <x v="0"/>
    <n v="124.69803551578561"/>
    <m/>
    <n v="3.4289584999999997E-2"/>
    <m/>
    <m/>
    <m/>
    <m/>
    <m/>
    <m/>
    <m/>
    <m/>
    <m/>
    <m/>
    <m/>
  </r>
  <r>
    <x v="0"/>
    <s v="MOJ4060"/>
    <n v="21"/>
    <s v="n"/>
    <n v="102096"/>
    <s v="Pentaphylacaceae"/>
    <x v="7"/>
    <s v="vertheoidaes"/>
    <x v="9"/>
    <s v="Alterno aserrado"/>
    <d v="2015-05-11T00:00:00"/>
    <n v="120"/>
    <x v="0"/>
    <n v="124.60330697058825"/>
    <m/>
    <n v="1.1304E-2"/>
    <m/>
    <m/>
    <m/>
    <m/>
    <m/>
    <m/>
    <m/>
    <m/>
    <m/>
    <m/>
    <m/>
  </r>
  <r>
    <x v="2"/>
    <s v="COP6000"/>
    <n v="41"/>
    <s v="n"/>
    <n v="54532"/>
    <s v="Rhamnaceae"/>
    <x v="50"/>
    <s v="sp1"/>
    <x v="104"/>
    <s v="Dilleniaceae"/>
    <d v="2015-03-24T00:00:00"/>
    <n v="62"/>
    <x v="3"/>
    <n v="151.37646232323763"/>
    <m/>
    <n v="3.01754E-3"/>
    <s v="L"/>
    <s v="M"/>
    <n v="53"/>
    <m/>
    <m/>
    <m/>
    <m/>
    <m/>
    <m/>
    <m/>
    <m/>
  </r>
  <r>
    <x v="3"/>
    <s v="MIR6060"/>
    <n v="14"/>
    <s v="n"/>
    <n v="103404"/>
    <s v="Meliaceae"/>
    <x v="46"/>
    <m/>
    <x v="68"/>
    <s v="Guarea"/>
    <s v="jun/23/2015"/>
    <n v="233"/>
    <x v="0"/>
    <n v="124.58770307762364"/>
    <m/>
    <n v="4.2616865000000004E-2"/>
    <m/>
    <m/>
    <m/>
    <m/>
    <m/>
    <m/>
    <m/>
    <m/>
    <m/>
    <m/>
    <m/>
  </r>
  <r>
    <x v="0"/>
    <s v="MOJ4020"/>
    <n v="21"/>
    <s v="n"/>
    <n v="101958"/>
    <s v="Fagaceae"/>
    <x v="3"/>
    <s v="sp2"/>
    <x v="6"/>
    <s v="Quercus lanceolado"/>
    <d v="2015-05-10T00:00:00"/>
    <n v="629"/>
    <x v="1"/>
    <n v="129.59765610199764"/>
    <m/>
    <n v="0.31057818500000001"/>
    <m/>
    <m/>
    <m/>
    <m/>
    <m/>
    <m/>
    <m/>
    <m/>
    <m/>
    <m/>
    <m/>
  </r>
  <r>
    <x v="1"/>
    <s v="ALM0000"/>
    <n v="33"/>
    <s v="n"/>
    <n v="100007"/>
    <s v="Lauraceae"/>
    <x v="24"/>
    <s v="sp1"/>
    <x v="30"/>
    <s v="Laurel coco"/>
    <d v="2015-04-14T00:00:00"/>
    <n v="917"/>
    <x v="1"/>
    <n v="129.38181995494011"/>
    <m/>
    <n v="0.66009786500000001"/>
    <m/>
    <m/>
    <m/>
    <m/>
    <m/>
    <m/>
    <m/>
    <m/>
    <m/>
    <m/>
    <m/>
  </r>
  <r>
    <x v="3"/>
    <s v="MIR8000"/>
    <n v="41"/>
    <s v="n"/>
    <n v="103510"/>
    <s v="Fagaceae"/>
    <x v="3"/>
    <s v="sp3"/>
    <x v="110"/>
    <s v="Quercus raro"/>
    <s v="jun/23/2015"/>
    <n v="162"/>
    <x v="0"/>
    <n v="124.55710029517292"/>
    <m/>
    <n v="2.0601540000000002E-2"/>
    <m/>
    <m/>
    <m/>
    <m/>
    <m/>
    <m/>
    <m/>
    <m/>
    <m/>
    <m/>
    <m/>
  </r>
  <r>
    <x v="1"/>
    <s v="ALM8000"/>
    <n v="43"/>
    <s v="n"/>
    <n v="100882"/>
    <s v="Meliaceae"/>
    <x v="43"/>
    <m/>
    <x v="60"/>
    <s v="cf. Trichilia"/>
    <d v="2015-04-20T00:00:00"/>
    <n v="118"/>
    <x v="0"/>
    <n v="124.53050207813754"/>
    <m/>
    <n v="1.093034E-2"/>
    <m/>
    <m/>
    <m/>
    <m/>
    <m/>
    <m/>
    <m/>
    <m/>
    <m/>
    <m/>
    <m/>
  </r>
  <r>
    <x v="2"/>
    <s v="COP6020"/>
    <n v="12"/>
    <s v="n"/>
    <n v="54539"/>
    <s v="Adoxaceae"/>
    <x v="0"/>
    <m/>
    <x v="0"/>
    <s v="Viburnum"/>
    <d v="2015-03-25T00:00:00"/>
    <n v="90"/>
    <x v="3"/>
    <n v="157.61111076924496"/>
    <m/>
    <n v="6.3584999999999996E-3"/>
    <m/>
    <m/>
    <m/>
    <m/>
    <m/>
    <m/>
    <m/>
    <m/>
    <m/>
    <m/>
    <m/>
  </r>
  <r>
    <x v="2"/>
    <s v="COP6020"/>
    <n v="13"/>
    <s v="n"/>
    <n v="54540"/>
    <s v="Indet"/>
    <x v="38"/>
    <n v="3"/>
    <x v="125"/>
    <s v="Cf Teaceae 2"/>
    <d v="2015-03-25T00:00:00"/>
    <n v="74"/>
    <x v="3"/>
    <n v="120.08664143678041"/>
    <m/>
    <n v="4.2986600000000002E-3"/>
    <m/>
    <m/>
    <m/>
    <m/>
    <m/>
    <m/>
    <m/>
    <m/>
    <m/>
    <m/>
    <m/>
  </r>
  <r>
    <x v="2"/>
    <s v="COP6020"/>
    <n v="14"/>
    <s v="n"/>
    <n v="54541"/>
    <s v="Sabiaceae"/>
    <x v="29"/>
    <m/>
    <x v="37"/>
    <s v="Meliosma quercus"/>
    <d v="2015-03-25T00:00:00"/>
    <n v="59"/>
    <x v="3"/>
    <n v="162.25183619174922"/>
    <m/>
    <n v="2.732585E-3"/>
    <m/>
    <m/>
    <m/>
    <m/>
    <m/>
    <m/>
    <m/>
    <m/>
    <m/>
    <m/>
    <m/>
  </r>
  <r>
    <x v="3"/>
    <s v="MIR0060"/>
    <n v="14"/>
    <s v="n"/>
    <n v="102807"/>
    <s v="Fagaceae"/>
    <x v="3"/>
    <s v="sp1"/>
    <x v="4"/>
    <s v="Quercus"/>
    <s v="jun/20/2015"/>
    <n v="667"/>
    <x v="1"/>
    <n v="129.14892323814459"/>
    <n v="190"/>
    <n v="0.34923786499999998"/>
    <s v="A"/>
    <m/>
    <m/>
    <m/>
    <m/>
    <m/>
    <m/>
    <m/>
    <m/>
    <m/>
    <s v="Measured at 190"/>
  </r>
  <r>
    <x v="1"/>
    <s v="ALM0080"/>
    <n v="12"/>
    <s v="n"/>
    <n v="100135"/>
    <s v="Styracaceae"/>
    <x v="4"/>
    <m/>
    <x v="5"/>
    <s v="Styrax"/>
    <d v="2015-04-15T00:00:00"/>
    <n v="165"/>
    <x v="0"/>
    <n v="124.49268593535446"/>
    <m/>
    <n v="2.1371625000000002E-2"/>
    <m/>
    <m/>
    <m/>
    <m/>
    <m/>
    <m/>
    <m/>
    <m/>
    <m/>
    <m/>
    <m/>
  </r>
  <r>
    <x v="3"/>
    <s v="MIR6040"/>
    <n v="21"/>
    <s v="n"/>
    <n v="103370"/>
    <s v="Cornaceae"/>
    <x v="5"/>
    <s v="disciflora"/>
    <x v="7"/>
    <s v="Cornus"/>
    <s v="jun/23/2015"/>
    <n v="608"/>
    <x v="1"/>
    <n v="129.11207931928195"/>
    <n v="200"/>
    <n v="0.29018623999999998"/>
    <s v="A"/>
    <m/>
    <m/>
    <m/>
    <m/>
    <m/>
    <m/>
    <m/>
    <m/>
    <m/>
    <s v="Measured at 200"/>
  </r>
  <r>
    <x v="2"/>
    <s v="COP4040"/>
    <n v="12"/>
    <s v="n"/>
    <n v="54431"/>
    <s v="Symplocaceae"/>
    <x v="13"/>
    <s v="sp1"/>
    <x v="15"/>
    <s v="Theaceae rosada"/>
    <d v="2015-03-24T00:00:00"/>
    <n v="455"/>
    <x v="2"/>
    <n v="101.92939459738469"/>
    <m/>
    <n v="0.162514625"/>
    <s v="M"/>
    <m/>
    <n v="305"/>
    <m/>
    <m/>
    <m/>
    <m/>
    <m/>
    <m/>
    <m/>
    <m/>
  </r>
  <r>
    <x v="2"/>
    <s v="COP6020"/>
    <n v="23"/>
    <s v="n"/>
    <n v="54546"/>
    <s v="Adoxaceae"/>
    <x v="0"/>
    <m/>
    <x v="0"/>
    <s v="Viburnum"/>
    <d v="2015-03-25T00:00:00"/>
    <n v="85"/>
    <x v="3"/>
    <n v="118.90193728061342"/>
    <m/>
    <n v="5.6716249999999996E-3"/>
    <m/>
    <m/>
    <m/>
    <m/>
    <m/>
    <m/>
    <m/>
    <m/>
    <m/>
    <m/>
    <m/>
  </r>
  <r>
    <x v="2"/>
    <s v="COP6020"/>
    <n v="23"/>
    <s v="n"/>
    <n v="54547"/>
    <s v="Adoxaceae"/>
    <x v="0"/>
    <m/>
    <x v="0"/>
    <s v="Viburnum"/>
    <d v="2015-03-25T00:00:00"/>
    <n v="71"/>
    <x v="3"/>
    <n v="140.09878642882219"/>
    <m/>
    <n v="3.9571850000000002E-3"/>
    <m/>
    <m/>
    <m/>
    <m/>
    <m/>
    <m/>
    <m/>
    <m/>
    <m/>
    <m/>
    <m/>
  </r>
  <r>
    <x v="2"/>
    <s v="COP6020"/>
    <n v="11"/>
    <s v="n"/>
    <n v="54537"/>
    <s v="Loranthaceae"/>
    <x v="30"/>
    <m/>
    <x v="38"/>
    <s v="Lanceolada opuesta"/>
    <d v="2015-03-25T00:00:00"/>
    <n v="151"/>
    <x v="0"/>
    <n v="124.4309322226383"/>
    <m/>
    <n v="1.7898785E-2"/>
    <m/>
    <m/>
    <m/>
    <m/>
    <m/>
    <m/>
    <m/>
    <m/>
    <m/>
    <m/>
    <m/>
  </r>
  <r>
    <x v="2"/>
    <s v="COP0020"/>
    <n v="14"/>
    <s v="n"/>
    <n v="54068"/>
    <s v="Fagaceae"/>
    <x v="3"/>
    <s v="sp1"/>
    <x v="4"/>
    <s v="Quercus"/>
    <d v="2015-03-22T00:00:00"/>
    <n v="422"/>
    <x v="2"/>
    <n v="101.33740030882136"/>
    <m/>
    <n v="0.13979594000000001"/>
    <m/>
    <m/>
    <m/>
    <m/>
    <m/>
    <m/>
    <m/>
    <m/>
    <m/>
    <m/>
    <m/>
  </r>
  <r>
    <x v="2"/>
    <s v="COP0020"/>
    <n v="21"/>
    <s v="n"/>
    <n v="54080"/>
    <s v="Fagaceae"/>
    <x v="3"/>
    <s v="sp1"/>
    <x v="4"/>
    <s v="Quercus"/>
    <d v="2015-03-22T00:00:00"/>
    <n v="396"/>
    <x v="2"/>
    <n v="101.15195667258568"/>
    <m/>
    <n v="0.12310056"/>
    <m/>
    <m/>
    <m/>
    <m/>
    <m/>
    <m/>
    <m/>
    <m/>
    <m/>
    <m/>
    <m/>
  </r>
  <r>
    <x v="0"/>
    <s v="MOJ2000"/>
    <n v="34"/>
    <s v="n"/>
    <n v="101575"/>
    <s v="Adoxaceae"/>
    <x v="0"/>
    <m/>
    <x v="0"/>
    <s v="Viburnum"/>
    <d v="2015-05-08T00:00:00"/>
    <n v="279"/>
    <x v="0"/>
    <n v="124.30565345629188"/>
    <m/>
    <n v="6.1105185000000006E-2"/>
    <s v="M"/>
    <m/>
    <n v="95"/>
    <m/>
    <m/>
    <m/>
    <m/>
    <m/>
    <m/>
    <m/>
    <m/>
  </r>
  <r>
    <x v="1"/>
    <s v="ALM2020"/>
    <n v="42"/>
    <s v="n"/>
    <n v="100281"/>
    <s v="Cornaceae"/>
    <x v="5"/>
    <s v="disciflora"/>
    <x v="7"/>
    <s v="Cornus"/>
    <d v="2015-04-16T00:00:00"/>
    <n v="194"/>
    <x v="0"/>
    <n v="124.27868415959595"/>
    <m/>
    <n v="2.9544260000000003E-2"/>
    <s v="M"/>
    <m/>
    <s v="127(Q)"/>
    <m/>
    <m/>
    <m/>
    <m/>
    <m/>
    <m/>
    <m/>
    <m/>
  </r>
  <r>
    <x v="3"/>
    <s v="MIR4020"/>
    <n v="31"/>
    <s v="n"/>
    <n v="103164"/>
    <s v="Malvaceae"/>
    <x v="27"/>
    <m/>
    <x v="35"/>
    <s v="Matisia"/>
    <s v="jun/22/2015"/>
    <n v="129"/>
    <x v="0"/>
    <n v="124.25025962107989"/>
    <m/>
    <n v="1.3063185000000001E-2"/>
    <m/>
    <m/>
    <m/>
    <m/>
    <m/>
    <m/>
    <m/>
    <m/>
    <m/>
    <m/>
    <m/>
  </r>
  <r>
    <x v="3"/>
    <s v="MIR6020"/>
    <n v="24"/>
    <s v="n"/>
    <n v="103330"/>
    <s v="Cornaceae"/>
    <x v="5"/>
    <s v="disciflora"/>
    <x v="7"/>
    <s v="Cornus"/>
    <s v="jun/23/2015"/>
    <n v="579"/>
    <x v="1"/>
    <n v="128.97196649838111"/>
    <n v="300"/>
    <n v="0.26316418499999999"/>
    <s v="B"/>
    <m/>
    <m/>
    <m/>
    <m/>
    <m/>
    <m/>
    <m/>
    <m/>
    <m/>
    <s v="Measured at 300"/>
  </r>
  <r>
    <x v="1"/>
    <s v="ALM4060"/>
    <n v="44"/>
    <s v="n"/>
    <n v="100560"/>
    <s v="Fagaceae"/>
    <x v="3"/>
    <s v="sp1"/>
    <x v="4"/>
    <s v="Quercus"/>
    <d v="2015-04-18T00:00:00"/>
    <n v="275"/>
    <x v="0"/>
    <n v="124.17719309765938"/>
    <m/>
    <n v="5.9365624999999998E-2"/>
    <m/>
    <m/>
    <m/>
    <m/>
    <m/>
    <m/>
    <m/>
    <m/>
    <m/>
    <m/>
    <m/>
  </r>
  <r>
    <x v="2"/>
    <s v="COP2060"/>
    <n v="33"/>
    <s v="n"/>
    <n v="54359"/>
    <s v="Asteraceae"/>
    <x v="38"/>
    <n v="1"/>
    <x v="55"/>
    <s v="Asteraceae lanza"/>
    <d v="2015-03-23T00:00:00"/>
    <n v="330"/>
    <x v="2"/>
    <n v="100.70193924861438"/>
    <m/>
    <n v="8.5486500000000007E-2"/>
    <s v="L"/>
    <m/>
    <m/>
    <m/>
    <m/>
    <m/>
    <m/>
    <m/>
    <m/>
    <m/>
    <m/>
  </r>
  <r>
    <x v="0"/>
    <s v="MOJ4040"/>
    <n v="14"/>
    <s v="n"/>
    <n v="102011"/>
    <s v="Cunoniaceae"/>
    <x v="1"/>
    <m/>
    <x v="1"/>
    <s v="Weinmannia"/>
    <d v="2015-05-11T00:00:00"/>
    <n v="286"/>
    <x v="0"/>
    <n v="124.16516293106798"/>
    <m/>
    <n v="6.4209860000000007E-2"/>
    <m/>
    <m/>
    <m/>
    <m/>
    <m/>
    <m/>
    <m/>
    <m/>
    <m/>
    <m/>
    <m/>
  </r>
  <r>
    <x v="0"/>
    <s v="MOJ0080"/>
    <n v="42"/>
    <s v="n"/>
    <n v="101483"/>
    <s v="Fagaceae"/>
    <x v="3"/>
    <s v="sp2"/>
    <x v="6"/>
    <s v="Quercus lanceolado"/>
    <d v="2015-05-08T00:00:00"/>
    <n v="755"/>
    <x v="1"/>
    <n v="128.86232347048733"/>
    <n v="170"/>
    <n v="0.44746962499999998"/>
    <s v="A"/>
    <m/>
    <m/>
    <m/>
    <m/>
    <m/>
    <m/>
    <m/>
    <m/>
    <m/>
    <s v="Measyred at 170"/>
  </r>
  <r>
    <x v="2"/>
    <s v="COP6020"/>
    <n v="34"/>
    <s v="n"/>
    <n v="54560"/>
    <s v="Rutaceae"/>
    <x v="14"/>
    <s v="cf.melanostictum"/>
    <x v="17"/>
    <s v="Zanthoxylum atorne"/>
    <d v="2015-03-25T00:00:00"/>
    <n v="52"/>
    <x v="3"/>
    <n v="185.60128262143883"/>
    <m/>
    <n v="2.1226399999999999E-3"/>
    <m/>
    <m/>
    <m/>
    <m/>
    <m/>
    <m/>
    <m/>
    <s v="Fertile"/>
    <s v="Y"/>
    <s v="CMP047"/>
    <s v="Colecta fértil; var sin thorn, no red"/>
  </r>
  <r>
    <x v="2"/>
    <s v="COP6020"/>
    <n v="34"/>
    <s v="n"/>
    <n v="54561"/>
    <s v="Araliaceae"/>
    <x v="9"/>
    <s v="sp1"/>
    <x v="11"/>
    <s v="Schefflera copete"/>
    <d v="2015-03-25T00:00:00"/>
    <n v="88"/>
    <x v="3"/>
    <n v="153.82737773626044"/>
    <m/>
    <n v="6.07904E-3"/>
    <m/>
    <m/>
    <m/>
    <m/>
    <m/>
    <m/>
    <m/>
    <m/>
    <m/>
    <m/>
    <m/>
  </r>
  <r>
    <x v="2"/>
    <s v="COP6020"/>
    <n v="34"/>
    <s v="n"/>
    <n v="54562"/>
    <s v="Araliaceae"/>
    <x v="9"/>
    <s v="sp1"/>
    <x v="11"/>
    <s v="Schefflera copete"/>
    <d v="2015-03-25T00:00:00"/>
    <n v="54"/>
    <x v="3"/>
    <n v="118.82296797974921"/>
    <m/>
    <n v="2.2890599999999999E-3"/>
    <m/>
    <m/>
    <m/>
    <m/>
    <m/>
    <m/>
    <m/>
    <m/>
    <m/>
    <m/>
    <m/>
  </r>
  <r>
    <x v="0"/>
    <s v="MOJ6040"/>
    <n v="13"/>
    <s v="n"/>
    <n v="102288"/>
    <s v="Adoxaceae"/>
    <x v="0"/>
    <m/>
    <x v="0"/>
    <s v="Viburnum"/>
    <d v="2015-05-12T00:00:00"/>
    <n v="153"/>
    <x v="0"/>
    <n v="124.11722099728664"/>
    <m/>
    <n v="1.8376065000000004E-2"/>
    <m/>
    <m/>
    <m/>
    <m/>
    <m/>
    <m/>
    <m/>
    <m/>
    <m/>
    <m/>
    <m/>
  </r>
  <r>
    <x v="3"/>
    <s v="MIR0020"/>
    <n v="34"/>
    <s v="n"/>
    <n v="102749"/>
    <s v="Verbenaceae"/>
    <x v="34"/>
    <m/>
    <x v="46"/>
    <s v="Cytarexylum"/>
    <s v="jun/20/2015"/>
    <n v="138"/>
    <x v="0"/>
    <n v="124.01050890896117"/>
    <m/>
    <n v="1.4949540000000001E-2"/>
    <m/>
    <m/>
    <m/>
    <m/>
    <m/>
    <m/>
    <m/>
    <m/>
    <m/>
    <m/>
    <m/>
  </r>
  <r>
    <x v="3"/>
    <s v="MIR2040"/>
    <n v="42"/>
    <s v="n"/>
    <n v="103002"/>
    <s v="Myrtaceae"/>
    <x v="25"/>
    <s v="sp2"/>
    <x v="32"/>
    <s v="Myrta PR"/>
    <s v="jun/21/2015"/>
    <n v="129"/>
    <x v="0"/>
    <n v="123.97892098528719"/>
    <m/>
    <n v="1.3063185000000001E-2"/>
    <m/>
    <m/>
    <m/>
    <m/>
    <m/>
    <m/>
    <m/>
    <m/>
    <m/>
    <m/>
    <m/>
  </r>
  <r>
    <x v="2"/>
    <s v="COP6020"/>
    <n v="43"/>
    <s v="n"/>
    <n v="54566"/>
    <s v="Fagaceae"/>
    <x v="3"/>
    <s v="sp1"/>
    <x v="4"/>
    <s v="Quercus"/>
    <d v="2015-03-25T00:00:00"/>
    <n v="72"/>
    <x v="3"/>
    <n v="128.24383877133687"/>
    <m/>
    <n v="4.0694399999999997E-3"/>
    <m/>
    <m/>
    <m/>
    <m/>
    <m/>
    <m/>
    <m/>
    <m/>
    <m/>
    <m/>
    <m/>
  </r>
  <r>
    <x v="0"/>
    <s v="MOJ2000"/>
    <n v="14"/>
    <s v="n"/>
    <n v="101511"/>
    <s v="Cunoniaceae"/>
    <x v="1"/>
    <m/>
    <x v="1"/>
    <s v="Weinmannia"/>
    <d v="2015-05-08T00:00:00"/>
    <n v="218"/>
    <x v="0"/>
    <n v="123.87689819162648"/>
    <m/>
    <n v="3.730634E-2"/>
    <m/>
    <m/>
    <m/>
    <m/>
    <m/>
    <m/>
    <m/>
    <m/>
    <m/>
    <m/>
    <m/>
  </r>
  <r>
    <x v="2"/>
    <s v="COP6020"/>
    <n v="41"/>
    <s v="n"/>
    <n v="54568"/>
    <s v="Rutaceae"/>
    <x v="14"/>
    <s v="cf.melanostictum"/>
    <x v="17"/>
    <s v="Zanthoxylum atorne"/>
    <d v="2015-03-25T00:00:00"/>
    <n v="66"/>
    <x v="3"/>
    <n v="171.95483870591528"/>
    <m/>
    <n v="3.41946E-3"/>
    <m/>
    <m/>
    <m/>
    <m/>
    <m/>
    <m/>
    <m/>
    <m/>
    <m/>
    <m/>
    <m/>
  </r>
  <r>
    <x v="2"/>
    <s v="COP6020"/>
    <n v="41"/>
    <s v="n"/>
    <n v="54569"/>
    <s v="Chloranthaceae"/>
    <x v="40"/>
    <s v="mexicanum"/>
    <x v="57"/>
    <s v="Hediosmum mexicanum"/>
    <d v="2015-03-25T00:00:00"/>
    <n v="55"/>
    <x v="3"/>
    <n v="165.01743898909785"/>
    <m/>
    <n v="2.374625E-3"/>
    <m/>
    <m/>
    <m/>
    <m/>
    <m/>
    <m/>
    <m/>
    <m/>
    <m/>
    <m/>
    <m/>
  </r>
  <r>
    <x v="0"/>
    <s v="MOJ6080"/>
    <n v="44"/>
    <s v="n"/>
    <n v="102427"/>
    <s v="Fagaceae"/>
    <x v="3"/>
    <s v="sp2"/>
    <x v="6"/>
    <s v="Quercus lanceolado"/>
    <d v="2015-05-15T00:00:00"/>
    <n v="573"/>
    <x v="1"/>
    <n v="128.75207581082645"/>
    <m/>
    <n v="0.25773826500000002"/>
    <m/>
    <m/>
    <m/>
    <m/>
    <m/>
    <m/>
    <m/>
    <m/>
    <m/>
    <m/>
    <m/>
  </r>
  <r>
    <x v="2"/>
    <s v="COP6040"/>
    <n v="12"/>
    <s v="n"/>
    <n v="54572"/>
    <s v="Adoxaceae"/>
    <x v="0"/>
    <m/>
    <x v="0"/>
    <s v="Viburnum"/>
    <d v="2015-03-25T00:00:00"/>
    <n v="80"/>
    <x v="3"/>
    <n v="137.2283605181903"/>
    <m/>
    <n v="5.0239999999999998E-3"/>
    <m/>
    <m/>
    <m/>
    <m/>
    <m/>
    <m/>
    <m/>
    <m/>
    <m/>
    <m/>
    <m/>
  </r>
  <r>
    <x v="2"/>
    <s v="COP6040"/>
    <n v="14"/>
    <s v="n"/>
    <n v="54574"/>
    <s v="Adoxaceae"/>
    <x v="0"/>
    <m/>
    <x v="0"/>
    <s v="Viburnum"/>
    <d v="2015-03-25T00:00:00"/>
    <n v="74"/>
    <x v="3"/>
    <n v="184.12969284592549"/>
    <m/>
    <n v="4.2986600000000002E-3"/>
    <m/>
    <m/>
    <m/>
    <m/>
    <m/>
    <m/>
    <m/>
    <m/>
    <m/>
    <m/>
    <m/>
  </r>
  <r>
    <x v="1"/>
    <s v="ALM8000"/>
    <n v="44"/>
    <s v="n"/>
    <n v="100876"/>
    <s v="Cornaceae"/>
    <x v="5"/>
    <s v="disciflora"/>
    <x v="7"/>
    <s v="Cornus"/>
    <d v="2015-04-20T00:00:00"/>
    <n v="185"/>
    <x v="0"/>
    <n v="123.87575891697686"/>
    <m/>
    <n v="2.6866625000000002E-2"/>
    <m/>
    <m/>
    <m/>
    <m/>
    <m/>
    <m/>
    <m/>
    <m/>
    <m/>
    <m/>
    <m/>
  </r>
  <r>
    <x v="2"/>
    <s v="COP4000"/>
    <n v="43"/>
    <s v="n"/>
    <n v="54408"/>
    <s v="Fagaceae"/>
    <x v="3"/>
    <s v="sp1"/>
    <x v="4"/>
    <s v="Quercus"/>
    <d v="2015-03-23T00:00:00"/>
    <n v="749"/>
    <x v="1"/>
    <n v="127.25802127833289"/>
    <m/>
    <n v="0.44038578500000003"/>
    <m/>
    <m/>
    <m/>
    <m/>
    <m/>
    <m/>
    <m/>
    <m/>
    <m/>
    <m/>
    <m/>
  </r>
  <r>
    <x v="2"/>
    <s v="COP6040"/>
    <n v="14"/>
    <s v="n"/>
    <n v="54577"/>
    <s v="Asteraceae"/>
    <x v="38"/>
    <n v="1"/>
    <x v="55"/>
    <s v="Asteraceae lanza"/>
    <d v="2015-03-25T00:00:00"/>
    <n v="362"/>
    <x v="2"/>
    <m/>
    <m/>
    <n v="0.10286954000000001"/>
    <m/>
    <m/>
    <m/>
    <m/>
    <m/>
    <m/>
    <m/>
    <m/>
    <m/>
    <m/>
    <m/>
  </r>
  <r>
    <x v="0"/>
    <s v="MOJ2080"/>
    <n v="14"/>
    <s v="n"/>
    <n v="101814"/>
    <s v="Fagaceae"/>
    <x v="3"/>
    <s v="sp2"/>
    <x v="6"/>
    <s v="Quercus lanceolado"/>
    <d v="2015-05-09T00:00:00"/>
    <n v="283"/>
    <x v="0"/>
    <n v="123.87349101931008"/>
    <m/>
    <n v="6.2869865000000011E-2"/>
    <m/>
    <m/>
    <m/>
    <m/>
    <m/>
    <m/>
    <m/>
    <m/>
    <m/>
    <m/>
    <m/>
  </r>
  <r>
    <x v="3"/>
    <s v="MIR0000"/>
    <n v="43"/>
    <s v="n"/>
    <n v="102717"/>
    <s v="Cornaceae"/>
    <x v="5"/>
    <s v="disciflora"/>
    <x v="7"/>
    <s v="Cornus"/>
    <s v="jun/20/2015"/>
    <n v="586"/>
    <x v="1"/>
    <n v="127.25014786306714"/>
    <m/>
    <n v="0.26956585999999999"/>
    <m/>
    <m/>
    <m/>
    <m/>
    <m/>
    <m/>
    <m/>
    <m/>
    <m/>
    <m/>
    <m/>
  </r>
  <r>
    <x v="0"/>
    <s v="MOJ6080"/>
    <n v="34"/>
    <s v="n"/>
    <n v="102420"/>
    <s v="Fagaceae"/>
    <x v="3"/>
    <s v="sp2"/>
    <x v="6"/>
    <s v="Quercus lanceolado"/>
    <d v="2015-05-15T00:00:00"/>
    <n v="505"/>
    <x v="1"/>
    <n v="125.6777991018549"/>
    <m/>
    <n v="0.20019462499999999"/>
    <m/>
    <m/>
    <m/>
    <m/>
    <m/>
    <m/>
    <m/>
    <m/>
    <m/>
    <m/>
    <m/>
  </r>
  <r>
    <x v="2"/>
    <s v="COP2000"/>
    <n v="33"/>
    <s v="n"/>
    <n v="54276"/>
    <s v="Fagaceae"/>
    <x v="3"/>
    <s v="sp1"/>
    <x v="4"/>
    <s v="Quercus"/>
    <d v="2015-03-23T00:00:00"/>
    <n v="525"/>
    <x v="1"/>
    <n v="125.57158678125725"/>
    <m/>
    <n v="0.21636562500000001"/>
    <m/>
    <m/>
    <m/>
    <m/>
    <m/>
    <m/>
    <m/>
    <m/>
    <m/>
    <m/>
    <m/>
  </r>
  <r>
    <x v="0"/>
    <s v="MOJ2000"/>
    <n v="13"/>
    <s v="n"/>
    <n v="101502"/>
    <s v="Cunoniaceae"/>
    <x v="1"/>
    <m/>
    <x v="1"/>
    <s v="Weinmannia"/>
    <d v="2015-05-08T00:00:00"/>
    <n v="101"/>
    <x v="0"/>
    <n v="123.82924011204805"/>
    <m/>
    <n v="8.0077849999999999E-3"/>
    <m/>
    <m/>
    <m/>
    <m/>
    <m/>
    <m/>
    <m/>
    <m/>
    <m/>
    <m/>
    <m/>
  </r>
  <r>
    <x v="1"/>
    <s v="ALM8000"/>
    <n v="43"/>
    <s v="n"/>
    <n v="100879"/>
    <s v="Cornaceae"/>
    <x v="5"/>
    <s v="disciflora"/>
    <x v="7"/>
    <s v="Cornus"/>
    <d v="2015-04-20T00:00:00"/>
    <n v="237"/>
    <x v="0"/>
    <n v="123.685511555777"/>
    <m/>
    <n v="4.4092665000000003E-2"/>
    <m/>
    <m/>
    <m/>
    <m/>
    <m/>
    <m/>
    <m/>
    <m/>
    <m/>
    <m/>
    <m/>
  </r>
  <r>
    <x v="2"/>
    <s v="COP6040"/>
    <n v="31"/>
    <s v="n"/>
    <n v="54584"/>
    <s v="Araliaceae"/>
    <x v="9"/>
    <s v="sp1"/>
    <x v="11"/>
    <s v="Schefflera copete"/>
    <d v="2015-03-25T00:00:00"/>
    <n v="76"/>
    <x v="3"/>
    <m/>
    <m/>
    <n v="4.5341599999999998E-3"/>
    <m/>
    <m/>
    <m/>
    <m/>
    <m/>
    <m/>
    <m/>
    <m/>
    <m/>
    <m/>
    <m/>
  </r>
  <r>
    <x v="1"/>
    <s v="ALM6000"/>
    <n v="41"/>
    <s v="n"/>
    <n v="100670"/>
    <s v="Symplocaceae"/>
    <x v="13"/>
    <s v="sp1"/>
    <x v="15"/>
    <s v="Symplocos"/>
    <d v="2015-04-18T00:00:00"/>
    <n v="192"/>
    <x v="0"/>
    <n v="123.51068429516151"/>
    <m/>
    <n v="2.893824E-2"/>
    <m/>
    <m/>
    <m/>
    <m/>
    <m/>
    <m/>
    <m/>
    <m/>
    <m/>
    <m/>
    <m/>
  </r>
  <r>
    <x v="3"/>
    <s v="MIR0040"/>
    <n v="43"/>
    <s v="n"/>
    <n v="102789"/>
    <s v="Styracaceae"/>
    <x v="4"/>
    <m/>
    <x v="5"/>
    <s v="Styrax"/>
    <s v="jun/20/2015"/>
    <n v="196"/>
    <x v="0"/>
    <n v="123.46348408034811"/>
    <m/>
    <n v="3.0156560000000002E-2"/>
    <m/>
    <m/>
    <m/>
    <m/>
    <m/>
    <m/>
    <m/>
    <m/>
    <m/>
    <m/>
    <m/>
  </r>
  <r>
    <x v="0"/>
    <s v="MOJ0080"/>
    <n v="24"/>
    <s v="n"/>
    <n v="101428"/>
    <s v="Indet"/>
    <x v="45"/>
    <n v="4"/>
    <x v="63"/>
    <s v="Pesciolo rojo"/>
    <d v="2015-04-27T00:00:00"/>
    <n v="220"/>
    <x v="0"/>
    <n v="123.40223107958647"/>
    <m/>
    <n v="3.7994E-2"/>
    <m/>
    <m/>
    <m/>
    <m/>
    <m/>
    <m/>
    <m/>
    <m/>
    <m/>
    <m/>
    <m/>
  </r>
  <r>
    <x v="2"/>
    <s v="COP6040"/>
    <n v="33"/>
    <s v="n"/>
    <n v="54588"/>
    <s v="Asteraceae"/>
    <x v="38"/>
    <n v="1"/>
    <x v="55"/>
    <s v="Asteraceae lanza"/>
    <d v="2015-03-25T00:00:00"/>
    <n v="350"/>
    <x v="2"/>
    <m/>
    <m/>
    <n v="9.6162499999999998E-2"/>
    <m/>
    <m/>
    <m/>
    <m/>
    <m/>
    <m/>
    <m/>
    <m/>
    <m/>
    <m/>
    <m/>
  </r>
  <r>
    <x v="3"/>
    <s v="MIR8080"/>
    <n v="33"/>
    <s v="n"/>
    <n v="103661"/>
    <s v="Pentaphylacaceae"/>
    <x v="7"/>
    <s v="vertheoidaes"/>
    <x v="9"/>
    <s v="Alterno aserrado"/>
    <s v="jun/26/2015"/>
    <n v="122"/>
    <x v="0"/>
    <n v="123.38280749635391"/>
    <m/>
    <n v="1.168394E-2"/>
    <m/>
    <m/>
    <m/>
    <m/>
    <m/>
    <m/>
    <m/>
    <m/>
    <m/>
    <m/>
    <m/>
  </r>
  <r>
    <x v="2"/>
    <s v="COP6040"/>
    <n v="34"/>
    <s v="n"/>
    <n v="54590"/>
    <s v="Adoxaceae"/>
    <x v="0"/>
    <m/>
    <x v="0"/>
    <s v="Viburnum"/>
    <d v="2015-03-25T00:00:00"/>
    <n v="70"/>
    <x v="3"/>
    <m/>
    <m/>
    <n v="3.8465000000000001E-3"/>
    <m/>
    <m/>
    <m/>
    <m/>
    <m/>
    <m/>
    <m/>
    <m/>
    <m/>
    <m/>
    <m/>
  </r>
  <r>
    <x v="2"/>
    <s v="COP6040"/>
    <n v="34"/>
    <s v="n"/>
    <n v="54591"/>
    <s v="Rutaceae"/>
    <x v="14"/>
    <s v="cf.melanostictum"/>
    <x v="17"/>
    <s v="Zanthoxylum atorne"/>
    <d v="2015-03-25T00:00:00"/>
    <n v="97"/>
    <x v="3"/>
    <m/>
    <m/>
    <n v="7.3860650000000007E-3"/>
    <m/>
    <m/>
    <m/>
    <m/>
    <m/>
    <m/>
    <m/>
    <m/>
    <m/>
    <m/>
    <s v="Var. no rojo, sin espinos"/>
  </r>
  <r>
    <x v="1"/>
    <s v="ALM8020"/>
    <n v="24"/>
    <s v="n"/>
    <n v="100925"/>
    <s v="Rutaceae"/>
    <x v="14"/>
    <s v="cf.melanostictum"/>
    <x v="17"/>
    <s v="Zanthoxylum"/>
    <d v="2015-04-20T00:00:00"/>
    <n v="192"/>
    <x v="0"/>
    <n v="123.3522657010661"/>
    <m/>
    <n v="2.893824E-2"/>
    <m/>
    <m/>
    <m/>
    <m/>
    <m/>
    <m/>
    <m/>
    <m/>
    <m/>
    <m/>
    <m/>
  </r>
  <r>
    <x v="3"/>
    <s v="MIR0040"/>
    <n v="24"/>
    <s v="n"/>
    <n v="102768"/>
    <s v="Araliaceae"/>
    <x v="22"/>
    <s v="sp3"/>
    <x v="49"/>
    <s v="Dendropanax mirador"/>
    <s v="jun/20/2015"/>
    <n v="112"/>
    <x v="0"/>
    <n v="123.34705652917914"/>
    <m/>
    <n v="9.8470400000000013E-3"/>
    <m/>
    <m/>
    <m/>
    <m/>
    <m/>
    <m/>
    <m/>
    <m/>
    <m/>
    <m/>
    <m/>
  </r>
  <r>
    <x v="1"/>
    <s v="ALM8000"/>
    <n v="43"/>
    <s v="n"/>
    <n v="100878"/>
    <s v="Fagaceae"/>
    <x v="3"/>
    <s v="sp1"/>
    <x v="4"/>
    <s v="Quercus"/>
    <d v="2015-04-20T00:00:00"/>
    <n v="767"/>
    <x v="1"/>
    <n v="123.48338740963052"/>
    <m/>
    <n v="0.46180686500000001"/>
    <m/>
    <m/>
    <m/>
    <m/>
    <m/>
    <m/>
    <m/>
    <m/>
    <m/>
    <m/>
    <m/>
  </r>
  <r>
    <x v="3"/>
    <s v="MIR2080"/>
    <n v="44"/>
    <s v="n"/>
    <n v="103102"/>
    <s v="Myrtaceae"/>
    <x v="25"/>
    <s v="sp2"/>
    <x v="32"/>
    <s v="Myrta PR"/>
    <s v="jun/21/2015"/>
    <n v="582"/>
    <x v="1"/>
    <n v="122.75206054538029"/>
    <m/>
    <n v="0.26589834000000001"/>
    <m/>
    <m/>
    <m/>
    <m/>
    <m/>
    <m/>
    <m/>
    <m/>
    <m/>
    <m/>
    <m/>
  </r>
  <r>
    <x v="1"/>
    <s v="ALM6020"/>
    <n v="12"/>
    <s v="n"/>
    <n v="100678"/>
    <s v="Araliaceae"/>
    <x v="9"/>
    <s v="sp1"/>
    <x v="11"/>
    <s v="Schefflera"/>
    <d v="2015-04-19T00:00:00"/>
    <n v="202"/>
    <x v="0"/>
    <n v="123.22559547254708"/>
    <m/>
    <n v="3.203114E-2"/>
    <m/>
    <m/>
    <m/>
    <m/>
    <m/>
    <m/>
    <m/>
    <m/>
    <m/>
    <m/>
    <m/>
  </r>
  <r>
    <x v="3"/>
    <s v="MIR2040"/>
    <n v="31"/>
    <s v="n"/>
    <n v="102986"/>
    <s v="Styracaceae"/>
    <x v="4"/>
    <m/>
    <x v="5"/>
    <s v="Styrax"/>
    <s v="jun/21/2015"/>
    <n v="202"/>
    <x v="0"/>
    <n v="123.09323124161507"/>
    <m/>
    <n v="3.203114E-2"/>
    <m/>
    <m/>
    <m/>
    <m/>
    <m/>
    <m/>
    <m/>
    <m/>
    <m/>
    <m/>
    <m/>
  </r>
  <r>
    <x v="2"/>
    <s v="COP6040"/>
    <n v="44"/>
    <s v="n"/>
    <n v="54598"/>
    <s v="Fagaceae"/>
    <x v="3"/>
    <s v="sp1"/>
    <x v="4"/>
    <s v="Quercus"/>
    <d v="2015-03-25T00:00:00"/>
    <n v="496"/>
    <x v="2"/>
    <m/>
    <m/>
    <n v="0.19312256"/>
    <m/>
    <m/>
    <m/>
    <m/>
    <m/>
    <m/>
    <m/>
    <m/>
    <m/>
    <m/>
    <m/>
  </r>
  <r>
    <x v="2"/>
    <s v="COP6040"/>
    <n v="43"/>
    <s v="n"/>
    <n v="54599"/>
    <s v="Fagaceae"/>
    <x v="3"/>
    <s v="sp1"/>
    <x v="4"/>
    <s v="Quercus"/>
    <d v="2015-03-25T00:00:00"/>
    <n v="496"/>
    <x v="2"/>
    <m/>
    <m/>
    <n v="0.19312256"/>
    <m/>
    <m/>
    <m/>
    <m/>
    <m/>
    <m/>
    <m/>
    <m/>
    <m/>
    <m/>
    <m/>
  </r>
  <r>
    <x v="3"/>
    <s v="MIR2020"/>
    <n v="22"/>
    <s v="n"/>
    <n v="102922"/>
    <s v="Styracaceae"/>
    <x v="4"/>
    <m/>
    <x v="5"/>
    <s v="Styrax"/>
    <s v="jun/21/2015"/>
    <n v="138"/>
    <x v="0"/>
    <n v="123.08342243056714"/>
    <m/>
    <n v="1.4949540000000001E-2"/>
    <m/>
    <m/>
    <m/>
    <m/>
    <m/>
    <m/>
    <m/>
    <m/>
    <m/>
    <m/>
    <m/>
  </r>
  <r>
    <x v="2"/>
    <s v="COP6040"/>
    <n v="42"/>
    <s v="n"/>
    <n v="54601"/>
    <s v="Loranthaceae"/>
    <x v="30"/>
    <m/>
    <x v="38"/>
    <s v="Lanceolada opuesta"/>
    <d v="2015-03-25T00:00:00"/>
    <n v="96"/>
    <x v="3"/>
    <m/>
    <m/>
    <n v="7.2345600000000001E-3"/>
    <m/>
    <m/>
    <m/>
    <m/>
    <m/>
    <m/>
    <m/>
    <m/>
    <m/>
    <m/>
    <m/>
  </r>
  <r>
    <x v="1"/>
    <s v="ALM0080"/>
    <n v="42"/>
    <s v="n"/>
    <n v="100206"/>
    <s v="Primulaceae"/>
    <x v="44"/>
    <s v="sp2"/>
    <x v="61"/>
    <s v="Myrsine chryso"/>
    <d v="2015-04-15T00:00:00"/>
    <n v="106"/>
    <x v="0"/>
    <n v="123.07518442758607"/>
    <m/>
    <n v="8.8202599999999999E-3"/>
    <m/>
    <m/>
    <m/>
    <m/>
    <m/>
    <m/>
    <m/>
    <m/>
    <m/>
    <m/>
    <m/>
  </r>
  <r>
    <x v="1"/>
    <s v="ALM8000"/>
    <n v="21"/>
    <s v="n"/>
    <n v="100862"/>
    <s v="Styracaceae"/>
    <x v="4"/>
    <m/>
    <x v="5"/>
    <s v="Styrax"/>
    <d v="2015-04-20T00:00:00"/>
    <n v="174"/>
    <x v="0"/>
    <n v="122.99413450242533"/>
    <m/>
    <n v="2.3766659999999998E-2"/>
    <s v="M"/>
    <m/>
    <n v="90"/>
    <n v="58"/>
    <m/>
    <m/>
    <m/>
    <m/>
    <m/>
    <m/>
    <m/>
  </r>
  <r>
    <x v="0"/>
    <s v="MOJ2000"/>
    <n v="21"/>
    <s v="n"/>
    <n v="101551"/>
    <s v="Rubiaceae"/>
    <x v="8"/>
    <s v="sp1"/>
    <x v="10"/>
    <s v="Alzatea peluda"/>
    <d v="2015-05-08T00:00:00"/>
    <n v="100"/>
    <x v="0"/>
    <n v="122.97420142460591"/>
    <m/>
    <n v="7.8499999999999993E-3"/>
    <m/>
    <m/>
    <m/>
    <m/>
    <m/>
    <m/>
    <m/>
    <m/>
    <m/>
    <m/>
    <m/>
  </r>
  <r>
    <x v="0"/>
    <s v="MOJ2060"/>
    <n v="22"/>
    <s v="n"/>
    <n v="101753"/>
    <s v="Araliaceae"/>
    <x v="9"/>
    <s v="sp1"/>
    <x v="11"/>
    <s v="Schefflera"/>
    <d v="2015-05-09T00:00:00"/>
    <n v="237"/>
    <x v="0"/>
    <n v="122.92288966638097"/>
    <m/>
    <n v="4.4092665000000003E-2"/>
    <m/>
    <m/>
    <m/>
    <m/>
    <m/>
    <m/>
    <m/>
    <m/>
    <m/>
    <m/>
    <m/>
  </r>
  <r>
    <x v="1"/>
    <s v="ALM2000"/>
    <n v="33"/>
    <s v="n"/>
    <n v="100243"/>
    <s v="Primulaceae"/>
    <x v="2"/>
    <s v="sp3"/>
    <x v="16"/>
    <s v="Ardisia grande"/>
    <d v="2015-04-15T00:00:00"/>
    <n v="190"/>
    <x v="0"/>
    <n v="122.8799088439892"/>
    <m/>
    <n v="2.8338499999999999E-2"/>
    <m/>
    <m/>
    <m/>
    <m/>
    <m/>
    <m/>
    <m/>
    <m/>
    <m/>
    <m/>
    <m/>
  </r>
  <r>
    <x v="3"/>
    <s v="MIR6060"/>
    <n v="12"/>
    <s v="n"/>
    <n v="103396"/>
    <s v="Pentaphylacaceae"/>
    <x v="7"/>
    <s v="vertheoidaes"/>
    <x v="9"/>
    <s v="Alterno aserrado"/>
    <s v="jun/23/2015"/>
    <n v="108"/>
    <x v="0"/>
    <n v="122.8735218496995"/>
    <m/>
    <n v="9.1562399999999995E-3"/>
    <m/>
    <m/>
    <m/>
    <m/>
    <m/>
    <m/>
    <m/>
    <m/>
    <m/>
    <m/>
    <m/>
  </r>
  <r>
    <x v="2"/>
    <s v="COP6060"/>
    <n v="14"/>
    <s v="n"/>
    <n v="54608"/>
    <s v="Sabiaceae"/>
    <x v="29"/>
    <m/>
    <x v="37"/>
    <s v="Meliosma quercus"/>
    <d v="2015-03-25T00:00:00"/>
    <n v="82"/>
    <x v="3"/>
    <m/>
    <m/>
    <n v="5.2783400000000003E-3"/>
    <m/>
    <m/>
    <m/>
    <m/>
    <m/>
    <m/>
    <m/>
    <m/>
    <m/>
    <m/>
    <m/>
  </r>
  <r>
    <x v="1"/>
    <s v="ALM2080"/>
    <n v="14"/>
    <s v="n"/>
    <n v="100398"/>
    <s v="Cunoniaceae"/>
    <x v="1"/>
    <m/>
    <x v="1"/>
    <s v="Weinmannia"/>
    <d v="2015-04-17T00:00:00"/>
    <n v="162"/>
    <x v="0"/>
    <n v="122.83686005119955"/>
    <m/>
    <n v="2.0601540000000002E-2"/>
    <m/>
    <m/>
    <m/>
    <m/>
    <m/>
    <m/>
    <m/>
    <m/>
    <m/>
    <m/>
    <m/>
  </r>
  <r>
    <x v="2"/>
    <s v="COP6060"/>
    <n v="14"/>
    <s v="n"/>
    <n v="54610"/>
    <s v="Symplocaceae"/>
    <x v="13"/>
    <s v="sp1"/>
    <x v="15"/>
    <s v="Theaceae rosada"/>
    <d v="2015-03-25T00:00:00"/>
    <n v="340"/>
    <x v="2"/>
    <m/>
    <m/>
    <n v="9.0745999999999993E-2"/>
    <m/>
    <m/>
    <m/>
    <m/>
    <m/>
    <m/>
    <m/>
    <m/>
    <m/>
    <m/>
    <m/>
  </r>
  <r>
    <x v="3"/>
    <s v="MIR8020"/>
    <n v="44"/>
    <s v="n"/>
    <n v="103537"/>
    <s v="Lauraceae"/>
    <x v="26"/>
    <s v="sp1"/>
    <x v="34"/>
    <s v="Laurel gomez"/>
    <s v="jun/26/2015"/>
    <n v="581"/>
    <x v="1"/>
    <n v="122.57833403317275"/>
    <n v="140"/>
    <n v="0.26498538500000002"/>
    <s v="A"/>
    <s v="M"/>
    <s v="117(measured at 140)"/>
    <m/>
    <m/>
    <m/>
    <m/>
    <m/>
    <m/>
    <m/>
    <s v="Measured at 140"/>
  </r>
  <r>
    <x v="2"/>
    <s v="COP6060"/>
    <n v="24"/>
    <s v="n"/>
    <n v="54612"/>
    <s v="Araliaceae"/>
    <x v="9"/>
    <s v="sp1"/>
    <x v="11"/>
    <s v="Schefflera copete"/>
    <d v="2015-03-25T00:00:00"/>
    <n v="436"/>
    <x v="2"/>
    <m/>
    <m/>
    <n v="0.14922536"/>
    <m/>
    <m/>
    <m/>
    <m/>
    <m/>
    <m/>
    <m/>
    <m/>
    <m/>
    <m/>
    <m/>
  </r>
  <r>
    <x v="2"/>
    <s v="COP6060"/>
    <n v="24"/>
    <s v="n"/>
    <n v="54613"/>
    <s v="Myrtaceae"/>
    <x v="25"/>
    <s v="sp4"/>
    <x v="123"/>
    <s v="Myrtaceae1"/>
    <d v="2015-03-25T00:00:00"/>
    <n v="55"/>
    <x v="3"/>
    <m/>
    <m/>
    <n v="2.374625E-3"/>
    <m/>
    <m/>
    <m/>
    <m/>
    <m/>
    <m/>
    <m/>
    <m/>
    <m/>
    <m/>
    <n v="54464"/>
  </r>
  <r>
    <x v="2"/>
    <s v="COP6060"/>
    <n v="23"/>
    <s v="n"/>
    <n v="54614"/>
    <s v="Fagaceae"/>
    <x v="3"/>
    <s v="sp1"/>
    <x v="4"/>
    <s v="Quercus"/>
    <d v="2015-03-25T00:00:00"/>
    <n v="418"/>
    <x v="2"/>
    <m/>
    <m/>
    <n v="0.13715833999999999"/>
    <m/>
    <m/>
    <m/>
    <m/>
    <m/>
    <m/>
    <m/>
    <m/>
    <m/>
    <m/>
    <m/>
  </r>
  <r>
    <x v="1"/>
    <s v="ALM8040"/>
    <n v="31"/>
    <s v="n"/>
    <n v="101007"/>
    <s v="Rubiaceae"/>
    <x v="41"/>
    <s v="sp2"/>
    <x v="58"/>
    <s v="Psychotria rosa"/>
    <d v="2015-04-21T00:00:00"/>
    <n v="111"/>
    <x v="0"/>
    <n v="122.81449219032457"/>
    <m/>
    <n v="9.671985000000001E-3"/>
    <s v="L"/>
    <m/>
    <m/>
    <m/>
    <m/>
    <m/>
    <m/>
    <m/>
    <m/>
    <m/>
    <m/>
  </r>
  <r>
    <x v="0"/>
    <s v="MOJ6080"/>
    <n v="23"/>
    <s v="n"/>
    <n v="102399"/>
    <s v="Primulaceae"/>
    <x v="2"/>
    <s v="sp7"/>
    <x v="3"/>
    <s v="Ardisia roja"/>
    <d v="2015-05-15T00:00:00"/>
    <n v="167"/>
    <x v="0"/>
    <n v="122.79421640586904"/>
    <m/>
    <n v="2.1892865000000001E-2"/>
    <m/>
    <m/>
    <m/>
    <m/>
    <m/>
    <m/>
    <m/>
    <m/>
    <m/>
    <m/>
    <m/>
  </r>
  <r>
    <x v="2"/>
    <s v="COP6060"/>
    <n v="22"/>
    <s v="n"/>
    <n v="54617"/>
    <s v="Rutaceae"/>
    <x v="14"/>
    <s v="cf.melanostictum"/>
    <x v="17"/>
    <s v="Zanthoxylum atorne"/>
    <d v="2015-03-25T00:00:00"/>
    <n v="75"/>
    <x v="3"/>
    <m/>
    <m/>
    <n v="4.4156250000000003E-3"/>
    <m/>
    <m/>
    <m/>
    <m/>
    <m/>
    <m/>
    <m/>
    <m/>
    <m/>
    <m/>
    <s v="Var. no rojo, sin espinos"/>
  </r>
  <r>
    <x v="2"/>
    <s v="COP6060"/>
    <n v="21"/>
    <s v="n"/>
    <n v="54618"/>
    <s v="Asteraceae"/>
    <x v="38"/>
    <n v="1"/>
    <x v="55"/>
    <s v="Asteraceae lanza"/>
    <d v="2015-03-25T00:00:00"/>
    <n v="444"/>
    <x v="2"/>
    <m/>
    <m/>
    <n v="0.15475176000000002"/>
    <m/>
    <m/>
    <m/>
    <m/>
    <m/>
    <m/>
    <m/>
    <m/>
    <m/>
    <m/>
    <m/>
  </r>
  <r>
    <x v="1"/>
    <s v="ALM4000"/>
    <n v="14"/>
    <s v="n"/>
    <n v="100443"/>
    <s v="Symplocaceae"/>
    <x v="13"/>
    <s v="sp1"/>
    <x v="15"/>
    <s v="Symplocos"/>
    <d v="2015-04-17T00:00:00"/>
    <n v="235"/>
    <x v="0"/>
    <n v="122.54078203882995"/>
    <m/>
    <n v="4.3351624999999998E-2"/>
    <m/>
    <m/>
    <m/>
    <m/>
    <m/>
    <m/>
    <m/>
    <m/>
    <m/>
    <m/>
    <m/>
  </r>
  <r>
    <x v="2"/>
    <s v="COP2000"/>
    <n v="23"/>
    <s v="n"/>
    <n v="54267"/>
    <s v="Asteraceae"/>
    <x v="38"/>
    <n v="1"/>
    <x v="55"/>
    <s v="Asteraceae lanza"/>
    <d v="2015-03-23T00:00:00"/>
    <n v="220"/>
    <x v="0"/>
    <n v="122.29694660120992"/>
    <m/>
    <n v="3.7994E-2"/>
    <m/>
    <m/>
    <m/>
    <m/>
    <m/>
    <m/>
    <m/>
    <m/>
    <m/>
    <m/>
    <m/>
  </r>
  <r>
    <x v="2"/>
    <s v="COP6060"/>
    <n v="21"/>
    <s v="n"/>
    <n v="54621"/>
    <s v="Myrtaceae"/>
    <x v="25"/>
    <s v="sp4"/>
    <x v="123"/>
    <s v="Myrtaceae1"/>
    <d v="2015-03-25T00:00:00"/>
    <n v="74"/>
    <x v="3"/>
    <m/>
    <m/>
    <n v="4.2986600000000002E-3"/>
    <m/>
    <m/>
    <m/>
    <m/>
    <m/>
    <m/>
    <m/>
    <m/>
    <m/>
    <m/>
    <s v="54464 y 54613"/>
  </r>
  <r>
    <x v="1"/>
    <s v="ALM4060"/>
    <n v="11"/>
    <s v="n"/>
    <n v="100525"/>
    <s v="Rutaceae"/>
    <x v="14"/>
    <s v="cf.melanostictum"/>
    <x v="17"/>
    <s v="Zanthoxylum"/>
    <d v="2015-04-18T00:00:00"/>
    <n v="277"/>
    <x v="0"/>
    <n v="122.27510237070356"/>
    <m/>
    <n v="6.0232265E-2"/>
    <m/>
    <m/>
    <m/>
    <m/>
    <m/>
    <m/>
    <m/>
    <m/>
    <m/>
    <m/>
    <m/>
  </r>
  <r>
    <x v="2"/>
    <s v="COP0000"/>
    <n v="14"/>
    <s v="n"/>
    <n v="54012"/>
    <s v="Cunoniaceae"/>
    <x v="1"/>
    <m/>
    <x v="1"/>
    <s v="Weinmannia"/>
    <d v="2015-03-21T00:00:00"/>
    <n v="164"/>
    <x v="0"/>
    <n v="122.19789377435895"/>
    <m/>
    <n v="2.1113360000000001E-2"/>
    <s v="M"/>
    <m/>
    <n v="95"/>
    <m/>
    <m/>
    <m/>
    <m/>
    <m/>
    <m/>
    <m/>
    <m/>
  </r>
  <r>
    <x v="2"/>
    <s v="COP6060"/>
    <n v="31"/>
    <s v="n"/>
    <n v="54624"/>
    <s v="Adoxaceae"/>
    <x v="0"/>
    <m/>
    <x v="0"/>
    <s v="Viburnum"/>
    <d v="2015-03-25T00:00:00"/>
    <n v="90"/>
    <x v="3"/>
    <m/>
    <m/>
    <n v="6.3584999999999996E-3"/>
    <m/>
    <m/>
    <m/>
    <m/>
    <m/>
    <m/>
    <m/>
    <m/>
    <m/>
    <m/>
    <m/>
  </r>
  <r>
    <x v="3"/>
    <s v="MIR0020"/>
    <n v="13"/>
    <s v="n"/>
    <n v="102729"/>
    <s v="Cornaceae"/>
    <x v="5"/>
    <s v="disciflora"/>
    <x v="7"/>
    <s v="Cornus"/>
    <s v="jun/20/2015"/>
    <n v="540"/>
    <x v="1"/>
    <n v="122.05854845571916"/>
    <n v="210"/>
    <n v="0.228906"/>
    <s v="A"/>
    <m/>
    <m/>
    <m/>
    <m/>
    <m/>
    <m/>
    <m/>
    <m/>
    <m/>
    <s v="Measured at 210"/>
  </r>
  <r>
    <x v="0"/>
    <s v="MOJ8020"/>
    <n v="22"/>
    <s v="n"/>
    <n v="102508"/>
    <s v="Adoxaceae"/>
    <x v="0"/>
    <m/>
    <x v="0"/>
    <s v="Viburnum"/>
    <d v="2015-05-15T00:00:00"/>
    <n v="282"/>
    <x v="0"/>
    <n v="122.11966412593874"/>
    <m/>
    <n v="6.2426340000000004E-2"/>
    <m/>
    <m/>
    <m/>
    <m/>
    <m/>
    <m/>
    <m/>
    <m/>
    <m/>
    <m/>
    <m/>
  </r>
  <r>
    <x v="3"/>
    <s v="MIR2040"/>
    <n v="33"/>
    <s v="n"/>
    <n v="102993"/>
    <s v="Styracaceae"/>
    <x v="4"/>
    <m/>
    <x v="5"/>
    <s v="Styrax"/>
    <s v="jun/21/2015"/>
    <n v="117"/>
    <x v="0"/>
    <n v="122.08059656888535"/>
    <m/>
    <n v="1.0745865E-2"/>
    <m/>
    <m/>
    <m/>
    <m/>
    <m/>
    <m/>
    <m/>
    <m/>
    <m/>
    <m/>
    <m/>
  </r>
  <r>
    <x v="2"/>
    <s v="COP6060"/>
    <n v="33"/>
    <s v="n"/>
    <n v="54628"/>
    <s v="Rutaceae"/>
    <x v="14"/>
    <s v="cf.melanostictum"/>
    <x v="17"/>
    <s v="Zanthoxylum atorne"/>
    <d v="2015-03-25T00:00:00"/>
    <n v="55"/>
    <x v="3"/>
    <m/>
    <m/>
    <n v="2.374625E-3"/>
    <m/>
    <m/>
    <m/>
    <m/>
    <m/>
    <m/>
    <m/>
    <m/>
    <m/>
    <m/>
    <m/>
  </r>
  <r>
    <x v="2"/>
    <s v="COP0020"/>
    <n v="12"/>
    <s v="n"/>
    <n v="54061"/>
    <s v="Fagaceae"/>
    <x v="3"/>
    <s v="sp1"/>
    <x v="4"/>
    <s v="Quercus"/>
    <d v="2015-03-22T00:00:00"/>
    <n v="154"/>
    <x v="0"/>
    <n v="121.91312103617864"/>
    <m/>
    <n v="1.8617060000000001E-2"/>
    <m/>
    <m/>
    <m/>
    <m/>
    <m/>
    <m/>
    <m/>
    <m/>
    <m/>
    <m/>
    <m/>
  </r>
  <r>
    <x v="1"/>
    <s v="ALM6040"/>
    <n v="11"/>
    <s v="n"/>
    <n v="100721"/>
    <s v="Fagaceae"/>
    <x v="3"/>
    <s v="sp1"/>
    <x v="4"/>
    <s v="Quercus"/>
    <d v="2015-04-19T00:00:00"/>
    <n v="233"/>
    <x v="0"/>
    <n v="121.9122415327484"/>
    <m/>
    <n v="4.2616865000000004E-2"/>
    <m/>
    <m/>
    <m/>
    <m/>
    <m/>
    <m/>
    <m/>
    <m/>
    <m/>
    <m/>
    <m/>
  </r>
  <r>
    <x v="0"/>
    <s v="MOJ6060"/>
    <n v="43"/>
    <s v="n"/>
    <n v="102372"/>
    <s v="Styracaceae"/>
    <x v="4"/>
    <m/>
    <x v="5"/>
    <s v="Styrax"/>
    <d v="2015-05-12T00:00:00"/>
    <n v="190"/>
    <x v="0"/>
    <n v="121.90725653508579"/>
    <m/>
    <n v="2.8338499999999999E-2"/>
    <m/>
    <m/>
    <m/>
    <m/>
    <m/>
    <m/>
    <m/>
    <m/>
    <m/>
    <m/>
    <m/>
  </r>
  <r>
    <x v="2"/>
    <s v="COP6060"/>
    <n v="33"/>
    <s v="n"/>
    <n v="54632"/>
    <s v="Sabiaceae"/>
    <x v="29"/>
    <m/>
    <x v="37"/>
    <s v="Meliosma quercus"/>
    <d v="2015-03-25T00:00:00"/>
    <n v="81"/>
    <x v="3"/>
    <m/>
    <m/>
    <n v="5.1503850000000004E-3"/>
    <m/>
    <m/>
    <m/>
    <m/>
    <m/>
    <m/>
    <m/>
    <m/>
    <m/>
    <m/>
    <m/>
  </r>
  <r>
    <x v="2"/>
    <s v="COP6060"/>
    <n v="34"/>
    <s v="n"/>
    <n v="54633"/>
    <s v="Symplocaceae"/>
    <x v="13"/>
    <s v="sp1"/>
    <x v="15"/>
    <s v="Theaceae rosada"/>
    <d v="2015-03-25T00:00:00"/>
    <n v="54"/>
    <x v="3"/>
    <m/>
    <m/>
    <n v="2.2890599999999999E-3"/>
    <m/>
    <m/>
    <m/>
    <m/>
    <m/>
    <m/>
    <m/>
    <m/>
    <m/>
    <m/>
    <m/>
  </r>
  <r>
    <x v="0"/>
    <s v="MOJ4020"/>
    <n v="41"/>
    <s v="n"/>
    <n v="101991"/>
    <s v="Styracaceae"/>
    <x v="4"/>
    <m/>
    <x v="5"/>
    <s v="Styrax"/>
    <d v="2015-05-10T00:00:00"/>
    <n v="122"/>
    <x v="0"/>
    <n v="121.89357661306531"/>
    <m/>
    <n v="1.168394E-2"/>
    <m/>
    <m/>
    <m/>
    <m/>
    <m/>
    <m/>
    <m/>
    <m/>
    <m/>
    <m/>
    <m/>
  </r>
  <r>
    <x v="2"/>
    <s v="COP6060"/>
    <n v="34"/>
    <s v="n"/>
    <n v="54635"/>
    <s v="Symplocaceae"/>
    <x v="13"/>
    <s v="sp1"/>
    <x v="15"/>
    <s v="Theaceae rosada"/>
    <d v="2015-03-25T00:00:00"/>
    <n v="64"/>
    <x v="3"/>
    <m/>
    <m/>
    <n v="3.21536E-3"/>
    <m/>
    <m/>
    <m/>
    <m/>
    <m/>
    <m/>
    <m/>
    <m/>
    <m/>
    <m/>
    <m/>
  </r>
  <r>
    <x v="0"/>
    <s v="MOJ4060"/>
    <n v="21"/>
    <s v="n"/>
    <n v="102098"/>
    <s v="Fagaceae"/>
    <x v="3"/>
    <s v="sp1"/>
    <x v="4"/>
    <s v="Quercus"/>
    <d v="2015-05-11T00:00:00"/>
    <n v="599"/>
    <x v="1"/>
    <n v="121.84591645514676"/>
    <m/>
    <n v="0.28165878500000002"/>
    <m/>
    <m/>
    <m/>
    <m/>
    <m/>
    <m/>
    <m/>
    <m/>
    <m/>
    <m/>
    <m/>
  </r>
  <r>
    <x v="1"/>
    <s v="ALM6040"/>
    <n v="11"/>
    <s v="n"/>
    <n v="100717"/>
    <s v="Rutaceae"/>
    <x v="14"/>
    <s v="cf.melanostictum"/>
    <x v="17"/>
    <s v="Zanthoxylum"/>
    <d v="2015-04-19T00:00:00"/>
    <n v="277"/>
    <x v="0"/>
    <n v="121.69183703777531"/>
    <m/>
    <n v="6.0232265E-2"/>
    <m/>
    <m/>
    <m/>
    <m/>
    <m/>
    <m/>
    <m/>
    <m/>
    <m/>
    <m/>
    <m/>
  </r>
  <r>
    <x v="2"/>
    <s v="COP6060"/>
    <n v="44"/>
    <s v="n"/>
    <n v="54638"/>
    <s v="Fagaceae"/>
    <x v="3"/>
    <s v="sp1"/>
    <x v="4"/>
    <s v="Quercus"/>
    <d v="2015-03-25T00:00:00"/>
    <n v="412"/>
    <x v="2"/>
    <m/>
    <m/>
    <n v="0.13324904000000001"/>
    <m/>
    <m/>
    <m/>
    <m/>
    <m/>
    <m/>
    <m/>
    <m/>
    <m/>
    <m/>
    <m/>
  </r>
  <r>
    <x v="1"/>
    <s v="ALM8000"/>
    <n v="43"/>
    <s v="n"/>
    <n v="100891"/>
    <s v="Aquifoliaceae"/>
    <x v="15"/>
    <s v="sp1"/>
    <x v="67"/>
    <s v="cf Ilex"/>
    <d v="2015-04-20T00:00:00"/>
    <n v="117"/>
    <x v="0"/>
    <n v="121.64212828450901"/>
    <m/>
    <n v="1.0745865E-2"/>
    <s v="M"/>
    <m/>
    <n v="62"/>
    <m/>
    <m/>
    <m/>
    <m/>
    <s v="Fertile"/>
    <s v="Y"/>
    <s v="CMP078"/>
    <m/>
  </r>
  <r>
    <x v="1"/>
    <s v="ALM2060"/>
    <n v="11"/>
    <s v="n"/>
    <n v="100330"/>
    <s v="Cunoniaceae"/>
    <x v="1"/>
    <m/>
    <x v="1"/>
    <s v="Weinmannia"/>
    <d v="2015-04-16T00:00:00"/>
    <n v="158"/>
    <x v="0"/>
    <n v="121.51104003271618"/>
    <m/>
    <n v="1.9596740000000001E-2"/>
    <m/>
    <m/>
    <m/>
    <m/>
    <m/>
    <m/>
    <m/>
    <m/>
    <m/>
    <m/>
    <m/>
  </r>
  <r>
    <x v="0"/>
    <s v="MOJ8000"/>
    <n v="23"/>
    <s v="n"/>
    <n v="102451"/>
    <s v="Pentaphylacaceae"/>
    <x v="7"/>
    <s v="vertheoidaes"/>
    <x v="9"/>
    <s v="Alterno aserrado"/>
    <d v="2015-05-15T00:00:00"/>
    <n v="186"/>
    <x v="0"/>
    <n v="121.47955800159411"/>
    <m/>
    <n v="2.7157859999999999E-2"/>
    <m/>
    <m/>
    <m/>
    <m/>
    <m/>
    <m/>
    <m/>
    <m/>
    <m/>
    <m/>
    <m/>
  </r>
  <r>
    <x v="2"/>
    <s v="COP6060"/>
    <n v="43"/>
    <s v="n"/>
    <n v="54642"/>
    <s v="Rutaceae"/>
    <x v="14"/>
    <s v="cf.melanostictum"/>
    <x v="17"/>
    <s v="Zanthoxylum atorne"/>
    <d v="2015-03-25T00:00:00"/>
    <n v="96"/>
    <x v="3"/>
    <m/>
    <m/>
    <n v="7.2345600000000001E-3"/>
    <m/>
    <m/>
    <m/>
    <m/>
    <m/>
    <m/>
    <m/>
    <m/>
    <m/>
    <m/>
    <m/>
  </r>
  <r>
    <x v="2"/>
    <s v="COP6060"/>
    <n v="43"/>
    <s v="n"/>
    <n v="54643"/>
    <s v="Rutaceae"/>
    <x v="14"/>
    <s v="cf.melanostictum"/>
    <x v="17"/>
    <s v="Zanthoxylum atorne"/>
    <d v="2015-03-25T00:00:00"/>
    <n v="56"/>
    <x v="3"/>
    <m/>
    <m/>
    <n v="2.4617600000000003E-3"/>
    <m/>
    <m/>
    <m/>
    <m/>
    <m/>
    <m/>
    <m/>
    <m/>
    <m/>
    <m/>
    <m/>
  </r>
  <r>
    <x v="0"/>
    <s v="MOJ0020"/>
    <n v="13"/>
    <s v="n"/>
    <n v="101234"/>
    <s v="Pentaphylacaceae"/>
    <x v="7"/>
    <s v="vertheoidaes"/>
    <x v="9"/>
    <s v="Alterno aserrado"/>
    <d v="2015-04-26T00:00:00"/>
    <n v="137"/>
    <x v="0"/>
    <n v="121.4541266551154"/>
    <m/>
    <n v="1.4733665000000002E-2"/>
    <s v="M"/>
    <m/>
    <n v="100"/>
    <m/>
    <m/>
    <m/>
    <m/>
    <m/>
    <m/>
    <m/>
    <m/>
  </r>
  <r>
    <x v="2"/>
    <s v="COP6060"/>
    <n v="43"/>
    <s v="n"/>
    <n v="54645"/>
    <s v="Adoxaceae"/>
    <x v="0"/>
    <m/>
    <x v="0"/>
    <s v="Viburnum"/>
    <d v="2015-03-25T00:00:00"/>
    <n v="95"/>
    <x v="3"/>
    <m/>
    <m/>
    <n v="7.0846249999999998E-3"/>
    <m/>
    <m/>
    <m/>
    <m/>
    <m/>
    <m/>
    <m/>
    <m/>
    <m/>
    <m/>
    <m/>
  </r>
  <r>
    <x v="2"/>
    <s v="COP6060"/>
    <n v="42"/>
    <s v="n"/>
    <n v="54646"/>
    <s v="Fagaceae"/>
    <x v="3"/>
    <s v="sp1"/>
    <x v="4"/>
    <s v="Quercus"/>
    <d v="2015-03-25T00:00:00"/>
    <n v="300"/>
    <x v="2"/>
    <m/>
    <n v="180"/>
    <n v="7.0650000000000004E-2"/>
    <s v="A"/>
    <m/>
    <m/>
    <m/>
    <m/>
    <m/>
    <m/>
    <m/>
    <m/>
    <m/>
    <s v="Measure at, 180"/>
  </r>
  <r>
    <x v="3"/>
    <s v="MIR0040"/>
    <n v="34"/>
    <s v="n"/>
    <n v="102783"/>
    <s v="Magnoliaceae"/>
    <x v="12"/>
    <m/>
    <x v="14"/>
    <s v="Magnolia"/>
    <s v="jun/20/2015"/>
    <n v="527"/>
    <x v="1"/>
    <n v="121.55069926153546"/>
    <m/>
    <n v="0.21801726500000002"/>
    <m/>
    <m/>
    <m/>
    <m/>
    <m/>
    <m/>
    <m/>
    <m/>
    <m/>
    <m/>
    <m/>
  </r>
  <r>
    <x v="2"/>
    <s v="COP6080"/>
    <n v="11"/>
    <s v="n"/>
    <n v="54648"/>
    <s v="Fagaceae"/>
    <x v="3"/>
    <s v="sp1"/>
    <x v="4"/>
    <s v="Quercus"/>
    <d v="2015-03-25T00:00:00"/>
    <n v="485"/>
    <x v="2"/>
    <m/>
    <m/>
    <n v="0.18465162500000001"/>
    <s v="M"/>
    <m/>
    <n v="380"/>
    <n v="139"/>
    <n v="73"/>
    <m/>
    <m/>
    <m/>
    <m/>
    <m/>
    <m/>
  </r>
  <r>
    <x v="2"/>
    <s v="COP6080"/>
    <n v="11"/>
    <s v="n"/>
    <n v="54649"/>
    <s v="Fagaceae"/>
    <x v="3"/>
    <s v="sp1"/>
    <x v="4"/>
    <s v="Quercus"/>
    <d v="2015-03-25T00:00:00"/>
    <n v="412"/>
    <x v="2"/>
    <m/>
    <m/>
    <n v="0.13324904000000001"/>
    <m/>
    <m/>
    <m/>
    <m/>
    <m/>
    <m/>
    <m/>
    <m/>
    <m/>
    <m/>
    <m/>
  </r>
  <r>
    <x v="2"/>
    <s v="COP6080"/>
    <n v="11"/>
    <s v="n"/>
    <n v="54650"/>
    <s v="Araliaceae"/>
    <x v="9"/>
    <s v="sp1"/>
    <x v="11"/>
    <s v="Schefflera copete"/>
    <d v="2015-03-25T00:00:00"/>
    <n v="330"/>
    <x v="2"/>
    <m/>
    <m/>
    <n v="8.5486500000000007E-2"/>
    <m/>
    <m/>
    <m/>
    <m/>
    <m/>
    <m/>
    <m/>
    <m/>
    <m/>
    <m/>
    <m/>
  </r>
  <r>
    <x v="2"/>
    <s v="COP6080"/>
    <n v="11"/>
    <s v="n"/>
    <n v="54651"/>
    <s v="Rutaceae"/>
    <x v="14"/>
    <s v="cf.melanostictum"/>
    <x v="17"/>
    <s v="Zanthoxylum atorne"/>
    <d v="2015-03-25T00:00:00"/>
    <n v="97"/>
    <x v="3"/>
    <m/>
    <m/>
    <n v="7.3860650000000007E-3"/>
    <m/>
    <m/>
    <m/>
    <m/>
    <m/>
    <m/>
    <m/>
    <m/>
    <m/>
    <m/>
    <m/>
  </r>
  <r>
    <x v="3"/>
    <s v="MIR2080"/>
    <n v="24"/>
    <s v="n"/>
    <n v="103079"/>
    <s v="Myrtaceae"/>
    <x v="25"/>
    <s v="sp2"/>
    <x v="32"/>
    <s v="Myrta PR"/>
    <s v="jun/21/2015"/>
    <n v="230"/>
    <x v="0"/>
    <n v="121.38788462852278"/>
    <m/>
    <n v="4.1526500000000001E-2"/>
    <m/>
    <m/>
    <m/>
    <m/>
    <m/>
    <m/>
    <m/>
    <m/>
    <m/>
    <m/>
    <m/>
  </r>
  <r>
    <x v="2"/>
    <s v="COP6080"/>
    <n v="12"/>
    <s v="n"/>
    <n v="54653"/>
    <s v="Adoxaceae"/>
    <x v="0"/>
    <m/>
    <x v="0"/>
    <s v="Viburnum"/>
    <d v="2015-03-25T00:00:00"/>
    <n v="75"/>
    <x v="3"/>
    <m/>
    <m/>
    <n v="4.4156250000000003E-3"/>
    <m/>
    <m/>
    <m/>
    <m/>
    <m/>
    <m/>
    <m/>
    <m/>
    <m/>
    <m/>
    <m/>
  </r>
  <r>
    <x v="2"/>
    <s v="COP0040"/>
    <n v="13"/>
    <s v="n"/>
    <n v="54118"/>
    <s v="Fagaceae"/>
    <x v="3"/>
    <s v="sp1"/>
    <x v="4"/>
    <s v="Quercus"/>
    <d v="2015-03-22T00:00:00"/>
    <n v="296"/>
    <x v="0"/>
    <n v="121.37240023172818"/>
    <m/>
    <n v="6.8778560000000002E-2"/>
    <m/>
    <m/>
    <m/>
    <m/>
    <m/>
    <m/>
    <m/>
    <m/>
    <m/>
    <m/>
    <m/>
  </r>
  <r>
    <x v="0"/>
    <s v="MOJ0080"/>
    <n v="23"/>
    <s v="n"/>
    <n v="101435"/>
    <s v="Ericaceae"/>
    <x v="17"/>
    <m/>
    <x v="21"/>
    <s v="cf pernettia"/>
    <d v="2015-04-27T00:00:00"/>
    <n v="115"/>
    <x v="0"/>
    <n v="121.30472429385263"/>
    <m/>
    <n v="1.0381625E-2"/>
    <m/>
    <m/>
    <m/>
    <m/>
    <m/>
    <m/>
    <m/>
    <m/>
    <m/>
    <m/>
    <m/>
  </r>
  <r>
    <x v="2"/>
    <s v="COP6080"/>
    <n v="12"/>
    <s v="n"/>
    <n v="54656"/>
    <s v="Rutaceae"/>
    <x v="14"/>
    <s v="cf.melanostictum"/>
    <x v="17"/>
    <s v="Zanthoxylum atorne"/>
    <d v="2015-03-25T00:00:00"/>
    <n v="85"/>
    <x v="3"/>
    <m/>
    <m/>
    <n v="5.6716249999999996E-3"/>
    <m/>
    <m/>
    <m/>
    <m/>
    <m/>
    <m/>
    <m/>
    <m/>
    <m/>
    <m/>
    <s v="Var. no rojo, sin espinos"/>
  </r>
  <r>
    <x v="0"/>
    <s v="MOJ8040"/>
    <n v="13"/>
    <s v="n"/>
    <n v="102539"/>
    <s v="Araliaceae"/>
    <x v="22"/>
    <s v="sp1"/>
    <x v="27"/>
    <s v="bolitas"/>
    <d v="2015-05-15T00:00:00"/>
    <n v="133"/>
    <x v="0"/>
    <n v="121.28513583679501"/>
    <m/>
    <n v="1.3885864999999999E-2"/>
    <s v="M"/>
    <m/>
    <n v="72"/>
    <m/>
    <m/>
    <m/>
    <m/>
    <m/>
    <m/>
    <m/>
    <m/>
  </r>
  <r>
    <x v="2"/>
    <s v="COP6080"/>
    <n v="14"/>
    <s v="n"/>
    <n v="54658"/>
    <s v="Asteraceae"/>
    <x v="38"/>
    <n v="1"/>
    <x v="55"/>
    <s v="Asteraceae lanza"/>
    <d v="2015-03-25T00:00:00"/>
    <n v="353"/>
    <x v="2"/>
    <m/>
    <m/>
    <n v="9.7818064999999996E-2"/>
    <m/>
    <m/>
    <m/>
    <m/>
    <m/>
    <m/>
    <m/>
    <m/>
    <m/>
    <m/>
    <m/>
  </r>
  <r>
    <x v="0"/>
    <s v="MOJ0040"/>
    <n v="23"/>
    <s v="n"/>
    <n v="101293"/>
    <s v="Fagaceae"/>
    <x v="3"/>
    <s v="sp1"/>
    <x v="4"/>
    <s v="Quercus"/>
    <d v="2015-04-26T00:00:00"/>
    <n v="796"/>
    <x v="1"/>
    <n v="121.41352705388881"/>
    <n v="210"/>
    <n v="0.49738855999999998"/>
    <s v="A"/>
    <m/>
    <m/>
    <m/>
    <m/>
    <m/>
    <m/>
    <m/>
    <m/>
    <m/>
    <s v="Measured at 210"/>
  </r>
  <r>
    <x v="3"/>
    <s v="MIR6020"/>
    <n v="13"/>
    <s v="n"/>
    <n v="103324"/>
    <s v="Styracaceae"/>
    <x v="4"/>
    <m/>
    <x v="5"/>
    <s v="Styrax"/>
    <s v="jun/23/2015"/>
    <n v="115"/>
    <x v="0"/>
    <n v="121.1977525564358"/>
    <m/>
    <n v="1.0381625E-2"/>
    <s v="M"/>
    <m/>
    <n v="98"/>
    <m/>
    <m/>
    <m/>
    <m/>
    <m/>
    <m/>
    <m/>
    <m/>
  </r>
  <r>
    <x v="2"/>
    <s v="COP6080"/>
    <n v="24"/>
    <s v="n"/>
    <n v="54661"/>
    <s v="Araliaceae"/>
    <x v="9"/>
    <s v="sp1"/>
    <x v="11"/>
    <s v="Schefflera copete"/>
    <d v="2015-03-25T00:00:00"/>
    <n v="484"/>
    <x v="2"/>
    <m/>
    <m/>
    <n v="0.18389096000000002"/>
    <m/>
    <m/>
    <m/>
    <m/>
    <m/>
    <m/>
    <m/>
    <m/>
    <m/>
    <m/>
    <m/>
  </r>
  <r>
    <x v="2"/>
    <s v="COP6080"/>
    <n v="23"/>
    <s v="n"/>
    <n v="54662"/>
    <s v="Araliaceae"/>
    <x v="9"/>
    <s v="sp1"/>
    <x v="11"/>
    <s v="Schefflera copete"/>
    <d v="2015-03-25T00:00:00"/>
    <n v="85"/>
    <x v="3"/>
    <m/>
    <m/>
    <n v="5.6716249999999996E-3"/>
    <m/>
    <m/>
    <m/>
    <m/>
    <m/>
    <m/>
    <m/>
    <m/>
    <m/>
    <m/>
    <m/>
  </r>
  <r>
    <x v="2"/>
    <s v="COP0040"/>
    <n v="42"/>
    <s v="n"/>
    <n v="54171"/>
    <s v="Adoxaceae"/>
    <x v="0"/>
    <m/>
    <x v="0"/>
    <s v="Viburnum"/>
    <d v="2015-03-22T00:00:00"/>
    <n v="170"/>
    <x v="0"/>
    <n v="121.16283390147774"/>
    <m/>
    <n v="2.2686499999999998E-2"/>
    <m/>
    <m/>
    <m/>
    <m/>
    <m/>
    <m/>
    <m/>
    <m/>
    <m/>
    <m/>
    <m/>
  </r>
  <r>
    <x v="2"/>
    <s v="COP6080"/>
    <n v="23"/>
    <s v="n"/>
    <n v="54664"/>
    <s v="Loranthaceae"/>
    <x v="30"/>
    <m/>
    <x v="38"/>
    <s v="Lanceolada opuesta"/>
    <d v="2015-03-25T00:00:00"/>
    <n v="311"/>
    <x v="2"/>
    <m/>
    <m/>
    <n v="7.5925985000000001E-2"/>
    <m/>
    <m/>
    <m/>
    <m/>
    <m/>
    <m/>
    <m/>
    <m/>
    <m/>
    <m/>
    <m/>
  </r>
  <r>
    <x v="3"/>
    <s v="MIR4000"/>
    <n v="31"/>
    <s v="n"/>
    <n v="103128"/>
    <s v="Asteraceae"/>
    <x v="35"/>
    <n v="1"/>
    <x v="50"/>
    <s v="CopeteNomuestra"/>
    <s v="jun/22/2015"/>
    <n v="255"/>
    <x v="0"/>
    <n v="121.01659870437196"/>
    <m/>
    <n v="5.1044625000000003E-2"/>
    <m/>
    <m/>
    <m/>
    <m/>
    <m/>
    <m/>
    <m/>
    <m/>
    <m/>
    <m/>
    <m/>
  </r>
  <r>
    <x v="3"/>
    <s v="MIR6080"/>
    <n v="31"/>
    <s v="n"/>
    <n v="103459"/>
    <s v="Burseraceae"/>
    <x v="53"/>
    <m/>
    <x v="83"/>
    <s v="Protium"/>
    <s v="jun/23/2015"/>
    <n v="191"/>
    <x v="0"/>
    <n v="120.96301869525074"/>
    <m/>
    <n v="2.8637585000000004E-2"/>
    <m/>
    <m/>
    <m/>
    <m/>
    <m/>
    <m/>
    <m/>
    <m/>
    <m/>
    <m/>
    <m/>
  </r>
  <r>
    <x v="2"/>
    <s v="COP6080"/>
    <n v="21"/>
    <s v="n"/>
    <n v="54667"/>
    <s v="Myrtaceae"/>
    <x v="25"/>
    <s v="sp4"/>
    <x v="123"/>
    <s v="Myrtaceae1"/>
    <d v="2015-03-25T00:00:00"/>
    <n v="65"/>
    <x v="3"/>
    <m/>
    <m/>
    <n v="3.3166250000000001E-3"/>
    <m/>
    <m/>
    <m/>
    <m/>
    <m/>
    <m/>
    <m/>
    <m/>
    <m/>
    <m/>
    <m/>
  </r>
  <r>
    <x v="2"/>
    <s v="COP6080"/>
    <n v="31"/>
    <s v="n"/>
    <n v="54668"/>
    <s v="Symplocaceae"/>
    <x v="13"/>
    <s v="sp1"/>
    <x v="15"/>
    <s v="Theaceae rosada"/>
    <d v="2015-03-25T00:00:00"/>
    <n v="55"/>
    <x v="3"/>
    <m/>
    <m/>
    <n v="2.374625E-3"/>
    <m/>
    <m/>
    <m/>
    <m/>
    <m/>
    <m/>
    <m/>
    <m/>
    <m/>
    <m/>
    <m/>
  </r>
  <r>
    <x v="2"/>
    <s v="COP6080"/>
    <n v="32"/>
    <s v="n"/>
    <n v="54669"/>
    <s v="Staphyleaceae"/>
    <x v="49"/>
    <s v="cfoccidentalis"/>
    <x v="85"/>
    <s v="Turpinia"/>
    <d v="2015-03-25T00:00:00"/>
    <n v="353"/>
    <x v="2"/>
    <m/>
    <m/>
    <n v="9.7818064999999996E-2"/>
    <m/>
    <m/>
    <m/>
    <m/>
    <m/>
    <m/>
    <m/>
    <s v="Fertile"/>
    <s v="Y"/>
    <s v="CMP045"/>
    <s v="Colecta fértil"/>
  </r>
  <r>
    <x v="2"/>
    <s v="COP6080"/>
    <n v="32"/>
    <s v="n"/>
    <n v="54670"/>
    <s v="Styracaceae"/>
    <x v="4"/>
    <m/>
    <x v="5"/>
    <s v="Styrax"/>
    <d v="2015-03-25T00:00:00"/>
    <n v="85"/>
    <x v="3"/>
    <m/>
    <m/>
    <n v="5.6716249999999996E-3"/>
    <m/>
    <m/>
    <m/>
    <m/>
    <m/>
    <m/>
    <m/>
    <m/>
    <m/>
    <m/>
    <m/>
  </r>
  <r>
    <x v="2"/>
    <s v="COP6080"/>
    <n v="33"/>
    <s v="n"/>
    <n v="54671"/>
    <s v="Asteraceae"/>
    <x v="38"/>
    <n v="1"/>
    <x v="55"/>
    <s v="Asteraceae lanza"/>
    <d v="2015-03-25T00:00:00"/>
    <n v="307"/>
    <x v="2"/>
    <m/>
    <m/>
    <n v="7.3985465E-2"/>
    <m/>
    <m/>
    <m/>
    <m/>
    <m/>
    <m/>
    <m/>
    <m/>
    <m/>
    <m/>
    <m/>
  </r>
  <r>
    <x v="2"/>
    <s v="COP6080"/>
    <n v="33"/>
    <s v="n"/>
    <n v="54672"/>
    <s v="Cornaceae"/>
    <x v="5"/>
    <s v="cf.disciflora"/>
    <x v="120"/>
    <s v="Verbenaceae venacion"/>
    <d v="2015-03-25T00:00:00"/>
    <n v="318"/>
    <x v="2"/>
    <m/>
    <m/>
    <n v="7.9382339999999996E-2"/>
    <m/>
    <m/>
    <m/>
    <m/>
    <m/>
    <m/>
    <m/>
    <m/>
    <m/>
    <m/>
    <m/>
  </r>
  <r>
    <x v="1"/>
    <s v="ALM2080"/>
    <n v="14"/>
    <s v="n"/>
    <n v="100397"/>
    <s v="Araliaceae"/>
    <x v="9"/>
    <s v="sp1"/>
    <x v="11"/>
    <s v="Schefflera"/>
    <d v="2015-04-17T00:00:00"/>
    <n v="189"/>
    <x v="0"/>
    <n v="120.90935945542725"/>
    <m/>
    <n v="2.8040985000000001E-2"/>
    <m/>
    <m/>
    <m/>
    <m/>
    <m/>
    <m/>
    <m/>
    <m/>
    <m/>
    <m/>
    <m/>
  </r>
  <r>
    <x v="2"/>
    <s v="COP6080"/>
    <n v="34"/>
    <s v="n"/>
    <n v="54674"/>
    <s v="Rutaceae"/>
    <x v="14"/>
    <s v="cf.melanostictum"/>
    <x v="17"/>
    <s v="Zanthoxylum atorne"/>
    <d v="2015-03-25T00:00:00"/>
    <n v="98"/>
    <x v="3"/>
    <m/>
    <m/>
    <n v="7.5391400000000006E-3"/>
    <m/>
    <m/>
    <m/>
    <m/>
    <m/>
    <m/>
    <m/>
    <m/>
    <m/>
    <m/>
    <m/>
  </r>
  <r>
    <x v="0"/>
    <s v="MOJ8060"/>
    <n v="14"/>
    <s v="n"/>
    <n v="102596"/>
    <s v="Styracaceae"/>
    <x v="4"/>
    <m/>
    <x v="5"/>
    <s v="Styrax"/>
    <d v="2015-05-16T00:00:00"/>
    <n v="107"/>
    <x v="0"/>
    <n v="120.89663095527141"/>
    <m/>
    <n v="8.987465E-3"/>
    <m/>
    <m/>
    <m/>
    <m/>
    <m/>
    <m/>
    <m/>
    <m/>
    <m/>
    <m/>
    <m/>
  </r>
  <r>
    <x v="2"/>
    <s v="COP6080"/>
    <n v="44"/>
    <s v="n"/>
    <n v="54676"/>
    <s v="Adoxaceae"/>
    <x v="0"/>
    <m/>
    <x v="0"/>
    <s v="Viburnum"/>
    <d v="2015-03-25T00:00:00"/>
    <n v="97"/>
    <x v="3"/>
    <m/>
    <m/>
    <n v="7.3860650000000007E-3"/>
    <m/>
    <m/>
    <m/>
    <m/>
    <m/>
    <m/>
    <m/>
    <m/>
    <m/>
    <m/>
    <m/>
  </r>
  <r>
    <x v="3"/>
    <s v="MIR0000"/>
    <n v="22"/>
    <s v="n"/>
    <n v="102688"/>
    <s v="Lauraceae"/>
    <x v="16"/>
    <s v="sp7"/>
    <x v="126"/>
    <s v="Laurel gris"/>
    <s v="jun/20/2015"/>
    <n v="121"/>
    <x v="0"/>
    <n v="120.80905128200686"/>
    <m/>
    <n v="1.1493185000000001E-2"/>
    <s v="M"/>
    <s v="L"/>
    <n v="72"/>
    <m/>
    <m/>
    <m/>
    <m/>
    <s v="E"/>
    <m/>
    <m/>
    <m/>
  </r>
  <r>
    <x v="1"/>
    <s v="ALM6020"/>
    <n v="33"/>
    <s v="n"/>
    <n v="100697"/>
    <s v="Styracaceae"/>
    <x v="4"/>
    <m/>
    <x v="5"/>
    <s v="Styrax"/>
    <d v="2015-04-19T00:00:00"/>
    <n v="214"/>
    <x v="0"/>
    <n v="120.80788345722249"/>
    <m/>
    <n v="3.594986E-2"/>
    <m/>
    <m/>
    <m/>
    <m/>
    <m/>
    <m/>
    <m/>
    <m/>
    <m/>
    <m/>
    <m/>
  </r>
  <r>
    <x v="2"/>
    <s v="COP6080"/>
    <n v="44"/>
    <s v="n"/>
    <n v="54679"/>
    <s v="Adoxaceae"/>
    <x v="0"/>
    <m/>
    <x v="0"/>
    <s v="Viburnum"/>
    <d v="2015-03-25T00:00:00"/>
    <n v="94"/>
    <x v="3"/>
    <m/>
    <m/>
    <n v="6.9362600000000005E-3"/>
    <m/>
    <m/>
    <m/>
    <m/>
    <m/>
    <m/>
    <m/>
    <m/>
    <m/>
    <m/>
    <m/>
  </r>
  <r>
    <x v="0"/>
    <s v="MOJ0020"/>
    <n v="32"/>
    <s v="n"/>
    <n v="101254"/>
    <s v="Styracaceae"/>
    <x v="4"/>
    <m/>
    <x v="5"/>
    <s v="Styrax"/>
    <d v="2015-04-26T00:00:00"/>
    <n v="114"/>
    <x v="0"/>
    <n v="120.73660396318914"/>
    <m/>
    <n v="1.020186E-2"/>
    <m/>
    <m/>
    <m/>
    <m/>
    <m/>
    <m/>
    <m/>
    <m/>
    <m/>
    <m/>
    <m/>
  </r>
  <r>
    <x v="3"/>
    <s v="MIR4040"/>
    <n v="13"/>
    <s v="n"/>
    <n v="103188"/>
    <s v="Magnoliaceae"/>
    <x v="12"/>
    <m/>
    <x v="14"/>
    <s v="Magnolia"/>
    <s v="jun/22/2015"/>
    <n v="262"/>
    <x v="0"/>
    <n v="120.63054856355498"/>
    <m/>
    <n v="5.3885540000000003E-2"/>
    <m/>
    <m/>
    <m/>
    <m/>
    <m/>
    <m/>
    <m/>
    <m/>
    <m/>
    <m/>
    <m/>
  </r>
  <r>
    <x v="2"/>
    <s v="COP0080"/>
    <n v="34"/>
    <s v="n"/>
    <n v="54246"/>
    <s v="Rutaceae"/>
    <x v="14"/>
    <s v="cf.melanostictum"/>
    <x v="17"/>
    <s v="Zanthoxylum atorne"/>
    <d v="2015-03-23T00:00:00"/>
    <n v="162"/>
    <x v="0"/>
    <n v="120.58958418727681"/>
    <m/>
    <n v="2.0601540000000002E-2"/>
    <m/>
    <m/>
    <m/>
    <m/>
    <m/>
    <m/>
    <m/>
    <m/>
    <m/>
    <m/>
    <s v="storn"/>
  </r>
  <r>
    <x v="2"/>
    <s v="COP6080"/>
    <n v="42"/>
    <s v="n"/>
    <n v="54683"/>
    <s v="Fagaceae"/>
    <x v="3"/>
    <s v="sp1"/>
    <x v="4"/>
    <s v="Quercus"/>
    <d v="2015-03-25T00:00:00"/>
    <n v="69"/>
    <x v="3"/>
    <m/>
    <m/>
    <n v="3.7373850000000002E-3"/>
    <m/>
    <m/>
    <m/>
    <m/>
    <m/>
    <m/>
    <m/>
    <m/>
    <m/>
    <m/>
    <m/>
  </r>
  <r>
    <x v="0"/>
    <s v="MOJ4060"/>
    <n v="31"/>
    <s v="n"/>
    <n v="102102"/>
    <s v="Clusiaceae"/>
    <x v="11"/>
    <m/>
    <x v="13"/>
    <s v="Clusia"/>
    <d v="2015-05-11T00:00:00"/>
    <n v="180"/>
    <x v="0"/>
    <n v="120.51736312704715"/>
    <m/>
    <n v="2.5433999999999998E-2"/>
    <m/>
    <m/>
    <m/>
    <m/>
    <m/>
    <m/>
    <m/>
    <m/>
    <m/>
    <m/>
    <m/>
  </r>
  <r>
    <x v="2"/>
    <s v="COP6080"/>
    <n v="41"/>
    <s v="n"/>
    <n v="54685"/>
    <s v="Fagaceae"/>
    <x v="3"/>
    <s v="sp1"/>
    <x v="4"/>
    <s v="Quercus"/>
    <d v="2015-03-25T00:00:00"/>
    <n v="68"/>
    <x v="3"/>
    <m/>
    <m/>
    <n v="3.6298400000000001E-3"/>
    <s v="Q"/>
    <m/>
    <m/>
    <m/>
    <m/>
    <m/>
    <m/>
    <m/>
    <m/>
    <m/>
    <s v="NC"/>
  </r>
  <r>
    <x v="2"/>
    <s v="COP6080"/>
    <n v="41"/>
    <s v="n"/>
    <n v="54686"/>
    <s v="Fagaceae"/>
    <x v="3"/>
    <s v="sp1"/>
    <x v="4"/>
    <s v="Quercus"/>
    <d v="2015-03-25T00:00:00"/>
    <n v="56"/>
    <x v="3"/>
    <m/>
    <m/>
    <n v="2.4617600000000003E-3"/>
    <m/>
    <m/>
    <m/>
    <m/>
    <m/>
    <m/>
    <m/>
    <m/>
    <m/>
    <m/>
    <m/>
  </r>
  <r>
    <x v="2"/>
    <s v="COP6080"/>
    <n v="41"/>
    <s v="n"/>
    <n v="54687"/>
    <s v="Fagaceae"/>
    <x v="3"/>
    <s v="sp1"/>
    <x v="4"/>
    <s v="Quercus"/>
    <d v="2015-03-25T00:00:00"/>
    <n v="80"/>
    <x v="3"/>
    <m/>
    <m/>
    <n v="5.0239999999999998E-3"/>
    <m/>
    <m/>
    <m/>
    <m/>
    <m/>
    <m/>
    <m/>
    <m/>
    <m/>
    <m/>
    <m/>
  </r>
  <r>
    <x v="2"/>
    <s v="COP8000"/>
    <n v="11"/>
    <s v="n"/>
    <n v="54688"/>
    <s v="Araliaceae"/>
    <x v="9"/>
    <s v="sp1"/>
    <x v="11"/>
    <s v="Schefflera copete"/>
    <d v="2015-03-26T00:00:00"/>
    <n v="356"/>
    <x v="2"/>
    <m/>
    <m/>
    <n v="9.9487760000000008E-2"/>
    <m/>
    <m/>
    <m/>
    <m/>
    <m/>
    <m/>
    <m/>
    <m/>
    <m/>
    <m/>
    <m/>
  </r>
  <r>
    <x v="2"/>
    <s v="COP8000"/>
    <n v="11"/>
    <s v="n"/>
    <n v="54689"/>
    <s v="Adoxaceae"/>
    <x v="0"/>
    <m/>
    <x v="0"/>
    <s v="Viburnum"/>
    <d v="2015-03-26T00:00:00"/>
    <n v="321"/>
    <x v="2"/>
    <m/>
    <m/>
    <n v="8.0887185E-2"/>
    <s v="M"/>
    <m/>
    <n v="181"/>
    <n v="113"/>
    <m/>
    <m/>
    <m/>
    <m/>
    <m/>
    <m/>
    <m/>
  </r>
  <r>
    <x v="2"/>
    <s v="COP8000"/>
    <n v="12"/>
    <s v="n"/>
    <n v="54690"/>
    <s v="Chloranthaceae"/>
    <x v="40"/>
    <s v="mexicanum"/>
    <x v="57"/>
    <s v="Hediosmum mexicanum"/>
    <d v="2015-03-26T00:00:00"/>
    <n v="90"/>
    <x v="3"/>
    <m/>
    <m/>
    <n v="6.3584999999999996E-3"/>
    <m/>
    <m/>
    <m/>
    <m/>
    <m/>
    <m/>
    <m/>
    <m/>
    <m/>
    <m/>
    <m/>
  </r>
  <r>
    <x v="2"/>
    <s v="COP8000"/>
    <n v="12"/>
    <s v="n"/>
    <n v="54691"/>
    <s v="Piperaceae"/>
    <x v="37"/>
    <m/>
    <x v="53"/>
    <s v="Piper"/>
    <d v="2015-03-26T00:00:00"/>
    <n v="66"/>
    <x v="3"/>
    <m/>
    <n v="110"/>
    <n v="3.41946E-3"/>
    <s v="A"/>
    <m/>
    <m/>
    <m/>
    <m/>
    <m/>
    <m/>
    <s v="Fertile"/>
    <s v="Y"/>
    <s v="CMP044"/>
    <s v="Measure at, 110"/>
  </r>
  <r>
    <x v="0"/>
    <s v="MOJ0080"/>
    <n v="11"/>
    <s v="n"/>
    <n v="101411"/>
    <s v="Adoxaceae"/>
    <x v="0"/>
    <m/>
    <x v="0"/>
    <s v="Viburnum"/>
    <d v="2015-04-27T00:00:00"/>
    <n v="122"/>
    <x v="0"/>
    <n v="120.51221094434966"/>
    <m/>
    <n v="1.168394E-2"/>
    <m/>
    <m/>
    <m/>
    <m/>
    <m/>
    <m/>
    <m/>
    <m/>
    <m/>
    <m/>
    <m/>
  </r>
  <r>
    <x v="2"/>
    <s v="COP8000"/>
    <n v="13"/>
    <s v="n"/>
    <n v="54693"/>
    <s v="Lauraceae"/>
    <x v="16"/>
    <s v="sp2"/>
    <x v="127"/>
    <s v="Lauraceae largo"/>
    <d v="2015-03-26T00:00:00"/>
    <n v="51"/>
    <x v="3"/>
    <m/>
    <m/>
    <n v="2.041785E-3"/>
    <m/>
    <m/>
    <m/>
    <m/>
    <m/>
    <m/>
    <m/>
    <s v="Esteril"/>
    <s v="Y"/>
    <m/>
    <s v="colecta estéril; vena coriacea"/>
  </r>
  <r>
    <x v="2"/>
    <s v="COP8000"/>
    <n v="14"/>
    <s v="n"/>
    <n v="54694"/>
    <s v="Chloranthaceae"/>
    <x v="40"/>
    <s v="mexicanum"/>
    <x v="57"/>
    <s v="Hediosmum mexicanum"/>
    <d v="2015-03-26T00:00:00"/>
    <n v="78"/>
    <x v="3"/>
    <m/>
    <m/>
    <n v="4.7759400000000002E-3"/>
    <m/>
    <m/>
    <m/>
    <m/>
    <m/>
    <m/>
    <m/>
    <m/>
    <m/>
    <m/>
    <m/>
  </r>
  <r>
    <x v="2"/>
    <s v="COP8000"/>
    <n v="23"/>
    <s v="n"/>
    <n v="54695"/>
    <s v="Rutaceae"/>
    <x v="14"/>
    <s v="cf.melanostictum"/>
    <x v="17"/>
    <s v="Zanthoxylum atorne"/>
    <d v="2015-03-26T00:00:00"/>
    <n v="328"/>
    <x v="2"/>
    <m/>
    <m/>
    <n v="8.4453440000000005E-2"/>
    <m/>
    <m/>
    <m/>
    <m/>
    <m/>
    <m/>
    <m/>
    <m/>
    <m/>
    <m/>
    <m/>
  </r>
  <r>
    <x v="2"/>
    <s v="COP8000"/>
    <n v="23"/>
    <s v="n"/>
    <n v="54696"/>
    <s v="Adoxaceae"/>
    <x v="0"/>
    <m/>
    <x v="0"/>
    <s v="Viburnum"/>
    <d v="2015-03-26T00:00:00"/>
    <n v="66"/>
    <x v="3"/>
    <m/>
    <m/>
    <n v="3.41946E-3"/>
    <m/>
    <m/>
    <m/>
    <m/>
    <m/>
    <m/>
    <m/>
    <m/>
    <m/>
    <m/>
    <m/>
  </r>
  <r>
    <x v="2"/>
    <s v="COP8000"/>
    <n v="23"/>
    <s v="n"/>
    <n v="54697"/>
    <s v="Cunoniaceae"/>
    <x v="1"/>
    <m/>
    <x v="1"/>
    <s v="Weinmannia"/>
    <d v="2015-03-26T00:00:00"/>
    <n v="62"/>
    <x v="3"/>
    <m/>
    <m/>
    <n v="3.01754E-3"/>
    <m/>
    <m/>
    <m/>
    <m/>
    <m/>
    <m/>
    <m/>
    <m/>
    <m/>
    <m/>
    <m/>
  </r>
  <r>
    <x v="0"/>
    <s v="MOJ6080"/>
    <n v="21"/>
    <s v="n"/>
    <n v="102408"/>
    <s v="Sabiaceae"/>
    <x v="29"/>
    <m/>
    <x v="37"/>
    <s v="Meliosma quercus"/>
    <d v="2015-05-15T00:00:00"/>
    <n v="142"/>
    <x v="0"/>
    <n v="120.40849536223799"/>
    <m/>
    <n v="1.5828740000000001E-2"/>
    <m/>
    <m/>
    <m/>
    <m/>
    <m/>
    <m/>
    <m/>
    <m/>
    <m/>
    <m/>
    <m/>
  </r>
  <r>
    <x v="0"/>
    <s v="MOJ2080"/>
    <n v="12"/>
    <s v="n"/>
    <n v="101802"/>
    <s v="Cunoniaceae"/>
    <x v="1"/>
    <m/>
    <x v="1"/>
    <s v="Weinmannia"/>
    <d v="2015-05-09T00:00:00"/>
    <n v="178"/>
    <x v="0"/>
    <n v="120.34199998827745"/>
    <m/>
    <n v="2.4871940000000002E-2"/>
    <m/>
    <m/>
    <m/>
    <m/>
    <m/>
    <m/>
    <m/>
    <m/>
    <m/>
    <m/>
    <m/>
  </r>
  <r>
    <x v="2"/>
    <s v="COP8000"/>
    <n v="23"/>
    <s v="n"/>
    <n v="54700"/>
    <s v="Meliaceae"/>
    <x v="43"/>
    <s v="sp5"/>
    <x v="74"/>
    <s v="Trichilla pseudoalada"/>
    <d v="2015-03-26T00:00:00"/>
    <n v="53"/>
    <x v="3"/>
    <m/>
    <m/>
    <n v="2.205065E-3"/>
    <m/>
    <m/>
    <m/>
    <m/>
    <m/>
    <m/>
    <m/>
    <m/>
    <m/>
    <m/>
    <s v="pseudo alata"/>
  </r>
  <r>
    <x v="2"/>
    <s v="COP8000"/>
    <n v="23"/>
    <s v="n"/>
    <n v="54701"/>
    <s v="Adoxaceae"/>
    <x v="0"/>
    <m/>
    <x v="0"/>
    <s v="Viburnum"/>
    <d v="2015-03-26T00:00:00"/>
    <n v="357"/>
    <x v="2"/>
    <m/>
    <m/>
    <n v="0.10004746500000002"/>
    <s v="M"/>
    <m/>
    <n v="69"/>
    <m/>
    <m/>
    <m/>
    <m/>
    <m/>
    <m/>
    <m/>
    <m/>
  </r>
  <r>
    <x v="2"/>
    <s v="COP8000"/>
    <n v="22"/>
    <s v="n"/>
    <n v="54702"/>
    <s v="Chloranthaceae"/>
    <x v="40"/>
    <s v="mexicanum"/>
    <x v="57"/>
    <s v="Hediosmum mexicanum"/>
    <d v="2015-03-26T00:00:00"/>
    <n v="68"/>
    <x v="3"/>
    <m/>
    <m/>
    <n v="3.6298400000000001E-3"/>
    <s v="M"/>
    <m/>
    <n v="60"/>
    <n v="52"/>
    <m/>
    <m/>
    <m/>
    <m/>
    <m/>
    <m/>
    <m/>
  </r>
  <r>
    <x v="2"/>
    <s v="COP8000"/>
    <n v="22"/>
    <s v="n"/>
    <n v="54703"/>
    <s v="Rubiaceae"/>
    <x v="66"/>
    <s v="cf.angustifolia"/>
    <x v="128"/>
    <s v="Psychotria morada"/>
    <d v="2015-03-26T00:00:00"/>
    <n v="75"/>
    <x v="3"/>
    <m/>
    <m/>
    <n v="4.4156250000000003E-3"/>
    <m/>
    <m/>
    <m/>
    <m/>
    <m/>
    <m/>
    <m/>
    <s v="Fertile"/>
    <s v="Y"/>
    <s v="CMP051"/>
    <s v="Colecta fértil – flores y frutos"/>
  </r>
  <r>
    <x v="0"/>
    <s v="MOJ8000"/>
    <n v="32"/>
    <s v="n"/>
    <n v="102467"/>
    <s v="Adoxaceae"/>
    <x v="0"/>
    <m/>
    <x v="0"/>
    <s v="Viburnum"/>
    <d v="2015-05-15T00:00:00"/>
    <n v="103"/>
    <x v="0"/>
    <n v="120.26654263480756"/>
    <m/>
    <n v="8.3280650000000008E-3"/>
    <m/>
    <m/>
    <m/>
    <m/>
    <m/>
    <m/>
    <m/>
    <m/>
    <m/>
    <m/>
    <m/>
  </r>
  <r>
    <x v="0"/>
    <s v="MOJ8000"/>
    <n v="41"/>
    <s v="n"/>
    <n v="102482"/>
    <s v="Styracaceae"/>
    <x v="4"/>
    <m/>
    <x v="5"/>
    <s v="Styrax"/>
    <d v="2015-05-15T00:00:00"/>
    <n v="103"/>
    <x v="0"/>
    <n v="120.2433458315992"/>
    <m/>
    <n v="8.3280650000000008E-3"/>
    <m/>
    <m/>
    <m/>
    <m/>
    <m/>
    <m/>
    <m/>
    <m/>
    <m/>
    <m/>
    <m/>
  </r>
  <r>
    <x v="3"/>
    <s v="MIR8040"/>
    <n v="3"/>
    <s v="n"/>
    <n v="103587"/>
    <s v="Magnoliaceae"/>
    <x v="12"/>
    <m/>
    <x v="14"/>
    <s v="Magnolia"/>
    <s v="jun/26/2015"/>
    <n v="125"/>
    <x v="0"/>
    <n v="120.14306407913853"/>
    <m/>
    <n v="1.2265625E-2"/>
    <m/>
    <m/>
    <m/>
    <m/>
    <m/>
    <m/>
    <m/>
    <m/>
    <m/>
    <m/>
    <m/>
  </r>
  <r>
    <x v="3"/>
    <s v="MIR4040"/>
    <n v="42"/>
    <s v="n"/>
    <n v="103213"/>
    <s v="Myrtaceae"/>
    <x v="25"/>
    <s v="sp2"/>
    <x v="32"/>
    <s v="Myrta PR"/>
    <s v="jun/22/2015"/>
    <n v="133"/>
    <x v="0"/>
    <n v="120.13452690956278"/>
    <m/>
    <n v="1.3885864999999999E-2"/>
    <m/>
    <m/>
    <m/>
    <m/>
    <m/>
    <m/>
    <m/>
    <m/>
    <m/>
    <m/>
    <m/>
  </r>
  <r>
    <x v="0"/>
    <s v="MOJ0080"/>
    <n v="34"/>
    <s v="n"/>
    <n v="101460"/>
    <s v="Cunoniaceae"/>
    <x v="1"/>
    <m/>
    <x v="1"/>
    <s v="Weinmannia"/>
    <d v="2015-05-08T00:00:00"/>
    <n v="233"/>
    <x v="0"/>
    <n v="120.08478143914789"/>
    <m/>
    <n v="4.2616865000000004E-2"/>
    <s v="NC"/>
    <m/>
    <m/>
    <m/>
    <m/>
    <m/>
    <m/>
    <m/>
    <m/>
    <m/>
    <m/>
  </r>
  <r>
    <x v="2"/>
    <s v="COP8000"/>
    <n v="32"/>
    <s v="n"/>
    <n v="54709"/>
    <s v="Adoxaceae"/>
    <x v="0"/>
    <m/>
    <x v="0"/>
    <s v="Viburnum"/>
    <d v="2015-03-26T00:00:00"/>
    <n v="375"/>
    <x v="2"/>
    <m/>
    <m/>
    <n v="0.11039062500000001"/>
    <m/>
    <m/>
    <m/>
    <m/>
    <m/>
    <m/>
    <m/>
    <m/>
    <m/>
    <m/>
    <m/>
  </r>
  <r>
    <x v="2"/>
    <s v="COP8000"/>
    <n v="32"/>
    <s v="n"/>
    <n v="54710"/>
    <s v="Rutaceae"/>
    <x v="14"/>
    <s v="cf.melanostictum"/>
    <x v="17"/>
    <s v="Zanthoxylum atorne"/>
    <d v="2015-03-26T00:00:00"/>
    <n v="50"/>
    <x v="3"/>
    <m/>
    <m/>
    <n v="1.9624999999999998E-3"/>
    <m/>
    <m/>
    <m/>
    <m/>
    <m/>
    <m/>
    <m/>
    <m/>
    <m/>
    <m/>
    <s v="Var. no rojo, sin espinos"/>
  </r>
  <r>
    <x v="2"/>
    <s v="COP8000"/>
    <n v="32"/>
    <s v="n"/>
    <n v="54711"/>
    <s v="Chloranthaceae"/>
    <x v="40"/>
    <s v="mexicanum"/>
    <x v="57"/>
    <s v="Hediosmum mexicanum"/>
    <d v="2015-03-26T00:00:00"/>
    <n v="69"/>
    <x v="3"/>
    <m/>
    <m/>
    <n v="3.7373850000000002E-3"/>
    <m/>
    <m/>
    <m/>
    <m/>
    <m/>
    <m/>
    <m/>
    <m/>
    <m/>
    <m/>
    <m/>
  </r>
  <r>
    <x v="2"/>
    <s v="COP8000"/>
    <n v="32"/>
    <s v="n"/>
    <n v="54712"/>
    <s v="Chloranthaceae"/>
    <x v="40"/>
    <s v="mexicanum"/>
    <x v="57"/>
    <s v="Hediosmum mexicanum"/>
    <d v="2015-03-26T00:00:00"/>
    <n v="71"/>
    <x v="3"/>
    <m/>
    <m/>
    <n v="3.9571850000000002E-3"/>
    <m/>
    <m/>
    <m/>
    <m/>
    <m/>
    <m/>
    <m/>
    <m/>
    <m/>
    <m/>
    <m/>
  </r>
  <r>
    <x v="2"/>
    <s v="COP8000"/>
    <n v="33"/>
    <s v="n"/>
    <n v="54713"/>
    <s v="Chloranthaceae"/>
    <x v="40"/>
    <s v="mexicanum"/>
    <x v="57"/>
    <s v="Hediosmum mexicanum"/>
    <d v="2015-03-26T00:00:00"/>
    <n v="64"/>
    <x v="3"/>
    <m/>
    <m/>
    <n v="3.21536E-3"/>
    <m/>
    <m/>
    <m/>
    <m/>
    <m/>
    <m/>
    <m/>
    <m/>
    <m/>
    <m/>
    <m/>
  </r>
  <r>
    <x v="3"/>
    <s v="MIR4040"/>
    <n v="13"/>
    <s v="n"/>
    <n v="103186"/>
    <s v="Styracaceae"/>
    <x v="4"/>
    <m/>
    <x v="5"/>
    <s v="Styrax"/>
    <s v="jun/22/2015"/>
    <n v="100"/>
    <x v="0"/>
    <n v="120.0007606540976"/>
    <m/>
    <n v="7.8499999999999993E-3"/>
    <m/>
    <m/>
    <m/>
    <m/>
    <m/>
    <m/>
    <m/>
    <m/>
    <m/>
    <m/>
    <m/>
  </r>
  <r>
    <x v="0"/>
    <s v="MOJ0040"/>
    <n v="11"/>
    <s v="n"/>
    <n v="101277"/>
    <s v="Styracaceae"/>
    <x v="4"/>
    <m/>
    <x v="5"/>
    <s v="Styrax"/>
    <d v="2015-04-26T00:00:00"/>
    <n v="186"/>
    <x v="0"/>
    <n v="119.91387955996277"/>
    <m/>
    <n v="2.7157859999999999E-2"/>
    <m/>
    <m/>
    <m/>
    <m/>
    <m/>
    <m/>
    <m/>
    <m/>
    <m/>
    <m/>
    <m/>
  </r>
  <r>
    <x v="0"/>
    <s v="MOJ4040"/>
    <n v="12"/>
    <s v="n"/>
    <n v="102004"/>
    <s v="Indet"/>
    <x v="45"/>
    <n v="4"/>
    <x v="63"/>
    <s v="Pesciolo rojo"/>
    <d v="2015-05-11T00:00:00"/>
    <n v="127"/>
    <x v="0"/>
    <n v="119.90583005587149"/>
    <m/>
    <n v="1.2661265000000001E-2"/>
    <m/>
    <m/>
    <m/>
    <m/>
    <m/>
    <m/>
    <m/>
    <m/>
    <m/>
    <m/>
    <m/>
  </r>
  <r>
    <x v="2"/>
    <s v="COP8000"/>
    <n v="44"/>
    <s v="n"/>
    <n v="54717"/>
    <s v="Meliaceae"/>
    <x v="43"/>
    <s v="sp5"/>
    <x v="74"/>
    <s v="Trichilla pseudoalada"/>
    <d v="2015-03-26T00:00:00"/>
    <n v="55"/>
    <x v="3"/>
    <m/>
    <m/>
    <n v="2.374625E-3"/>
    <m/>
    <m/>
    <m/>
    <m/>
    <m/>
    <m/>
    <m/>
    <s v="Esteril"/>
    <s v="Y"/>
    <m/>
    <s v="colecta estéril"/>
  </r>
  <r>
    <x v="0"/>
    <s v="MOJ0040"/>
    <n v="32"/>
    <s v="n"/>
    <n v="101310"/>
    <s v="Araliaceae"/>
    <x v="22"/>
    <s v="sp1"/>
    <x v="27"/>
    <s v="bolitas"/>
    <d v="2015-04-26T00:00:00"/>
    <n v="106"/>
    <x v="0"/>
    <n v="119.82811455875579"/>
    <m/>
    <n v="8.8202599999999999E-3"/>
    <s v="M"/>
    <m/>
    <n v="76"/>
    <m/>
    <m/>
    <m/>
    <m/>
    <m/>
    <m/>
    <m/>
    <m/>
  </r>
  <r>
    <x v="2"/>
    <s v="COP8000"/>
    <n v="43"/>
    <s v="n"/>
    <n v="54719"/>
    <s v="Araliaceae"/>
    <x v="9"/>
    <s v="sp1"/>
    <x v="11"/>
    <s v="Schefflera copete"/>
    <d v="2015-03-26T00:00:00"/>
    <n v="365"/>
    <x v="2"/>
    <m/>
    <m/>
    <n v="0.104581625"/>
    <m/>
    <m/>
    <m/>
    <m/>
    <m/>
    <m/>
    <m/>
    <m/>
    <m/>
    <m/>
    <m/>
  </r>
  <r>
    <x v="2"/>
    <s v="COP8000"/>
    <n v="42"/>
    <s v="n"/>
    <n v="54720"/>
    <s v="Araliaceae"/>
    <x v="9"/>
    <s v="sp1"/>
    <x v="11"/>
    <s v="Schefflera copete"/>
    <d v="2015-03-26T00:00:00"/>
    <n v="319"/>
    <x v="2"/>
    <m/>
    <m/>
    <n v="7.9882385000000014E-2"/>
    <m/>
    <m/>
    <m/>
    <m/>
    <m/>
    <m/>
    <m/>
    <m/>
    <m/>
    <m/>
    <m/>
  </r>
  <r>
    <x v="2"/>
    <s v="COP8000"/>
    <n v="42"/>
    <s v="n"/>
    <n v="54721"/>
    <s v="Araliaceae"/>
    <x v="9"/>
    <s v="sp1"/>
    <x v="11"/>
    <s v="Schefflera copete"/>
    <d v="2015-03-26T00:00:00"/>
    <n v="308"/>
    <x v="2"/>
    <m/>
    <m/>
    <n v="7.4468240000000005E-2"/>
    <m/>
    <m/>
    <m/>
    <m/>
    <m/>
    <m/>
    <m/>
    <m/>
    <m/>
    <m/>
    <m/>
  </r>
  <r>
    <x v="1"/>
    <s v="ALM8080"/>
    <n v="42"/>
    <s v="n"/>
    <n v="101145"/>
    <s v="Primulaceae"/>
    <x v="2"/>
    <s v="sp5"/>
    <x v="2"/>
    <s v="Ardisia normal"/>
    <d v="2015-04-21T00:00:00"/>
    <n v="135"/>
    <x v="0"/>
    <n v="119.784615910876"/>
    <m/>
    <n v="1.4306625E-2"/>
    <m/>
    <m/>
    <m/>
    <m/>
    <m/>
    <m/>
    <m/>
    <m/>
    <m/>
    <m/>
    <m/>
  </r>
  <r>
    <x v="0"/>
    <s v="MOJ2080"/>
    <n v="24"/>
    <s v="n"/>
    <n v="101816"/>
    <s v="Fagaceae"/>
    <x v="3"/>
    <s v="sp2"/>
    <x v="6"/>
    <s v="Quercus lanceolado"/>
    <d v="2015-05-09T00:00:00"/>
    <n v="503"/>
    <x v="1"/>
    <n v="120.86472969718457"/>
    <m/>
    <n v="0.198612065"/>
    <m/>
    <m/>
    <m/>
    <m/>
    <m/>
    <m/>
    <m/>
    <m/>
    <m/>
    <m/>
    <m/>
  </r>
  <r>
    <x v="2"/>
    <s v="COP8020"/>
    <n v="11"/>
    <s v="n"/>
    <n v="54724"/>
    <s v="Melastomataceae"/>
    <x v="51"/>
    <m/>
    <x v="78"/>
    <s v="Miconia 3venas basal"/>
    <d v="2015-03-26T00:00:00"/>
    <n v="76"/>
    <x v="3"/>
    <m/>
    <m/>
    <n v="4.5341599999999998E-3"/>
    <m/>
    <m/>
    <m/>
    <m/>
    <m/>
    <m/>
    <m/>
    <m/>
    <m/>
    <m/>
    <m/>
  </r>
  <r>
    <x v="2"/>
    <s v="COP8020"/>
    <n v="13"/>
    <s v="n"/>
    <n v="54725"/>
    <s v="Adoxaceae"/>
    <x v="0"/>
    <m/>
    <x v="0"/>
    <s v="Viburnum"/>
    <d v="2015-03-26T00:00:00"/>
    <n v="70"/>
    <x v="3"/>
    <m/>
    <m/>
    <n v="3.8465000000000001E-3"/>
    <m/>
    <m/>
    <m/>
    <m/>
    <m/>
    <m/>
    <m/>
    <m/>
    <m/>
    <m/>
    <m/>
  </r>
  <r>
    <x v="1"/>
    <s v="ALM0080"/>
    <n v="14"/>
    <s v="n"/>
    <n v="100147"/>
    <s v="Fagaceae"/>
    <x v="3"/>
    <s v="sp1"/>
    <x v="4"/>
    <s v="Quercus"/>
    <d v="2015-04-15T00:00:00"/>
    <n v="141"/>
    <x v="0"/>
    <n v="119.77548255037301"/>
    <m/>
    <n v="1.5606585000000001E-2"/>
    <m/>
    <m/>
    <m/>
    <m/>
    <m/>
    <m/>
    <m/>
    <m/>
    <m/>
    <m/>
    <m/>
  </r>
  <r>
    <x v="0"/>
    <s v="MOJ0040"/>
    <n v="23"/>
    <s v="n"/>
    <n v="101295"/>
    <s v="Primulaceae"/>
    <x v="2"/>
    <s v="sp5"/>
    <x v="2"/>
    <s v="Ardisia normal"/>
    <d v="2015-04-26T00:00:00"/>
    <n v="100"/>
    <x v="0"/>
    <n v="119.76819004166094"/>
    <m/>
    <n v="7.8499999999999993E-3"/>
    <s v="M"/>
    <m/>
    <n v="65"/>
    <m/>
    <m/>
    <m/>
    <m/>
    <m/>
    <m/>
    <m/>
    <m/>
  </r>
  <r>
    <x v="0"/>
    <s v="MOJ2080"/>
    <n v="43"/>
    <s v="n"/>
    <n v="101865"/>
    <s v="Cunoniaceae"/>
    <x v="1"/>
    <m/>
    <x v="1"/>
    <s v="Weinmannia"/>
    <d v="2015-05-10T00:00:00"/>
    <n v="295"/>
    <x v="0"/>
    <n v="119.7640097490238"/>
    <m/>
    <n v="6.8314625000000004E-2"/>
    <m/>
    <m/>
    <m/>
    <m/>
    <m/>
    <m/>
    <m/>
    <m/>
    <m/>
    <m/>
    <m/>
  </r>
  <r>
    <x v="2"/>
    <s v="COP8020"/>
    <n v="23"/>
    <s v="n"/>
    <n v="54729"/>
    <s v="Adoxaceae"/>
    <x v="0"/>
    <m/>
    <x v="0"/>
    <s v="Viburnum"/>
    <d v="2015-03-26T00:00:00"/>
    <n v="57"/>
    <x v="3"/>
    <m/>
    <m/>
    <n v="2.550465E-3"/>
    <m/>
    <m/>
    <m/>
    <m/>
    <m/>
    <m/>
    <m/>
    <m/>
    <m/>
    <m/>
    <m/>
  </r>
  <r>
    <x v="2"/>
    <s v="COP8020"/>
    <n v="23"/>
    <s v="n"/>
    <n v="54730"/>
    <s v="Rhamnaceae"/>
    <x v="50"/>
    <s v="sp1"/>
    <x v="104"/>
    <s v="Dilleniaceae"/>
    <d v="2015-03-26T00:00:00"/>
    <n v="93"/>
    <x v="3"/>
    <m/>
    <m/>
    <n v="6.7894649999999997E-3"/>
    <s v="L"/>
    <m/>
    <m/>
    <m/>
    <m/>
    <m/>
    <m/>
    <m/>
    <m/>
    <m/>
    <m/>
  </r>
  <r>
    <x v="2"/>
    <s v="COP8020"/>
    <n v="22"/>
    <s v="n"/>
    <n v="54731"/>
    <s v="Rhamnaceae"/>
    <x v="50"/>
    <s v="sp1"/>
    <x v="104"/>
    <s v="Dilleniaceae"/>
    <d v="2015-03-26T00:00:00"/>
    <n v="80"/>
    <x v="3"/>
    <m/>
    <m/>
    <n v="5.0239999999999998E-3"/>
    <s v="L"/>
    <s v="M"/>
    <n v="71"/>
    <n v="51"/>
    <m/>
    <m/>
    <m/>
    <m/>
    <m/>
    <m/>
    <m/>
  </r>
  <r>
    <x v="0"/>
    <s v="MOJ8040"/>
    <n v="33"/>
    <s v="n"/>
    <n v="102561"/>
    <s v="Clusiaceae"/>
    <x v="11"/>
    <m/>
    <x v="13"/>
    <s v="Clusia"/>
    <d v="2015-05-16T00:00:00"/>
    <n v="148"/>
    <x v="0"/>
    <n v="119.75937952740024"/>
    <m/>
    <n v="1.7194640000000001E-2"/>
    <m/>
    <m/>
    <m/>
    <m/>
    <m/>
    <m/>
    <m/>
    <m/>
    <m/>
    <m/>
    <m/>
  </r>
  <r>
    <x v="2"/>
    <s v="COP4020"/>
    <n v="43"/>
    <s v="n"/>
    <n v="54429"/>
    <s v="Fagaceae"/>
    <x v="3"/>
    <s v="sp1"/>
    <x v="4"/>
    <s v="Quercus"/>
    <d v="2015-03-23T00:00:00"/>
    <n v="277"/>
    <x v="0"/>
    <n v="119.75859617557923"/>
    <m/>
    <n v="6.0232265E-2"/>
    <m/>
    <m/>
    <m/>
    <m/>
    <m/>
    <m/>
    <m/>
    <m/>
    <m/>
    <m/>
    <m/>
  </r>
  <r>
    <x v="2"/>
    <s v="COP8020"/>
    <n v="32"/>
    <s v="n"/>
    <n v="54735"/>
    <s v="Loranthaceae"/>
    <x v="30"/>
    <m/>
    <x v="38"/>
    <s v="Lanceolada opuesta"/>
    <d v="2015-03-26T00:00:00"/>
    <n v="97"/>
    <x v="3"/>
    <m/>
    <m/>
    <n v="7.3860650000000007E-3"/>
    <m/>
    <m/>
    <m/>
    <m/>
    <m/>
    <m/>
    <m/>
    <m/>
    <m/>
    <m/>
    <m/>
  </r>
  <r>
    <x v="0"/>
    <s v="MOJ4040"/>
    <n v="34"/>
    <s v="n"/>
    <n v="102047"/>
    <s v="Aquifoliaceae"/>
    <x v="15"/>
    <s v="sp2"/>
    <x v="19"/>
    <s v="Ilex amarillo"/>
    <d v="2015-05-11T00:00:00"/>
    <n v="192"/>
    <x v="0"/>
    <n v="119.64053880445563"/>
    <m/>
    <n v="2.893824E-2"/>
    <m/>
    <m/>
    <m/>
    <m/>
    <m/>
    <m/>
    <m/>
    <m/>
    <m/>
    <m/>
    <m/>
  </r>
  <r>
    <x v="1"/>
    <s v="ALM6000"/>
    <n v="13"/>
    <s v="n"/>
    <n v="100635"/>
    <s v="Lauraceae"/>
    <x v="24"/>
    <s v="sp1"/>
    <x v="30"/>
    <s v="Laurel coco"/>
    <d v="2015-04-18T00:00:00"/>
    <n v="154"/>
    <x v="0"/>
    <n v="119.50782188443094"/>
    <m/>
    <n v="1.8617060000000001E-2"/>
    <m/>
    <m/>
    <m/>
    <m/>
    <m/>
    <m/>
    <m/>
    <m/>
    <m/>
    <m/>
    <m/>
  </r>
  <r>
    <x v="0"/>
    <s v="MOJ4040"/>
    <n v="43"/>
    <s v="n"/>
    <n v="102058"/>
    <s v="Cornaceae"/>
    <x v="5"/>
    <s v="disciflora"/>
    <x v="7"/>
    <s v="Cornus"/>
    <d v="2015-05-11T00:00:00"/>
    <n v="249"/>
    <x v="0"/>
    <n v="119.44284435809834"/>
    <m/>
    <n v="4.8670785000000001E-2"/>
    <m/>
    <m/>
    <m/>
    <m/>
    <m/>
    <m/>
    <m/>
    <m/>
    <m/>
    <m/>
    <m/>
  </r>
  <r>
    <x v="0"/>
    <s v="MOJ4040"/>
    <n v="33"/>
    <s v="n"/>
    <n v="102044"/>
    <s v="Ericaceae"/>
    <x v="17"/>
    <m/>
    <x v="21"/>
    <s v="cf pernettia"/>
    <d v="2015-05-11T00:00:00"/>
    <n v="141"/>
    <x v="0"/>
    <n v="119.40898253800944"/>
    <m/>
    <n v="1.5606585000000001E-2"/>
    <m/>
    <m/>
    <m/>
    <m/>
    <m/>
    <m/>
    <m/>
    <m/>
    <m/>
    <m/>
    <m/>
  </r>
  <r>
    <x v="1"/>
    <s v="ALM8080"/>
    <n v="41"/>
    <s v="n"/>
    <n v="101152"/>
    <s v="Aquifoliaceae"/>
    <x v="15"/>
    <s v="sp1"/>
    <x v="67"/>
    <s v="cf Ilex"/>
    <d v="2015-04-21T00:00:00"/>
    <n v="236"/>
    <x v="0"/>
    <n v="119.38312998365015"/>
    <m/>
    <n v="4.3721360000000001E-2"/>
    <m/>
    <m/>
    <m/>
    <m/>
    <m/>
    <m/>
    <m/>
    <m/>
    <m/>
    <m/>
    <m/>
  </r>
  <r>
    <x v="2"/>
    <s v="COP8020"/>
    <n v="43"/>
    <s v="n"/>
    <n v="54741"/>
    <s v="Adoxaceae"/>
    <x v="0"/>
    <m/>
    <x v="0"/>
    <s v="Viburnum"/>
    <d v="2015-03-26T00:00:00"/>
    <n v="93"/>
    <x v="3"/>
    <m/>
    <m/>
    <n v="6.7894649999999997E-3"/>
    <m/>
    <m/>
    <m/>
    <m/>
    <m/>
    <m/>
    <m/>
    <m/>
    <m/>
    <m/>
    <m/>
  </r>
  <r>
    <x v="2"/>
    <s v="COP8020"/>
    <n v="42"/>
    <s v="n"/>
    <n v="54742"/>
    <s v="Loranthaceae"/>
    <x v="30"/>
    <m/>
    <x v="38"/>
    <s v="Lanceolada opuesta"/>
    <d v="2015-03-26T00:00:00"/>
    <n v="88"/>
    <x v="3"/>
    <m/>
    <m/>
    <n v="6.07904E-3"/>
    <s v="Q"/>
    <m/>
    <m/>
    <m/>
    <m/>
    <m/>
    <m/>
    <m/>
    <m/>
    <m/>
    <m/>
  </r>
  <r>
    <x v="2"/>
    <s v="COP8020"/>
    <n v="41"/>
    <s v="n"/>
    <n v="54743"/>
    <s v="Araliaceae"/>
    <x v="9"/>
    <s v="sp1"/>
    <x v="11"/>
    <s v="Schefflera copete"/>
    <d v="2015-03-26T00:00:00"/>
    <n v="87"/>
    <x v="3"/>
    <m/>
    <m/>
    <n v="5.9416649999999996E-3"/>
    <m/>
    <m/>
    <m/>
    <m/>
    <m/>
    <m/>
    <m/>
    <m/>
    <m/>
    <m/>
    <m/>
  </r>
  <r>
    <x v="2"/>
    <s v="COP8040"/>
    <n v="11"/>
    <s v="n"/>
    <n v="54744"/>
    <s v="Loranthaceae"/>
    <x v="30"/>
    <m/>
    <x v="38"/>
    <s v="Lanceolada opuesta"/>
    <d v="2015-03-26T00:00:00"/>
    <n v="95"/>
    <x v="3"/>
    <m/>
    <m/>
    <n v="7.0846249999999998E-3"/>
    <m/>
    <m/>
    <m/>
    <m/>
    <m/>
    <m/>
    <m/>
    <m/>
    <m/>
    <m/>
    <m/>
  </r>
  <r>
    <x v="3"/>
    <s v="MIR6060"/>
    <n v="11"/>
    <s v="n"/>
    <n v="103394"/>
    <s v="Myrtaceae"/>
    <x v="25"/>
    <s v="sp2"/>
    <x v="32"/>
    <s v="Myrta PR"/>
    <s v="jun/23/2015"/>
    <n v="184"/>
    <x v="0"/>
    <n v="119.22022292419825"/>
    <m/>
    <n v="2.6576960000000004E-2"/>
    <m/>
    <m/>
    <m/>
    <m/>
    <m/>
    <m/>
    <m/>
    <m/>
    <m/>
    <m/>
    <m/>
  </r>
  <r>
    <x v="2"/>
    <s v="COP8040"/>
    <n v="14"/>
    <s v="n"/>
    <n v="54746"/>
    <s v="Adoxaceae"/>
    <x v="0"/>
    <m/>
    <x v="0"/>
    <s v="Viburnum"/>
    <d v="2015-03-26T00:00:00"/>
    <n v="68"/>
    <x v="3"/>
    <m/>
    <m/>
    <n v="3.6298400000000001E-3"/>
    <m/>
    <m/>
    <m/>
    <m/>
    <m/>
    <m/>
    <m/>
    <m/>
    <m/>
    <m/>
    <m/>
  </r>
  <r>
    <x v="3"/>
    <s v="MIR6000"/>
    <n v="34"/>
    <s v="n"/>
    <n v="103311"/>
    <s v="Styracaceae"/>
    <x v="4"/>
    <m/>
    <x v="5"/>
    <s v="Styrax"/>
    <s v="jun/23/2015"/>
    <n v="101"/>
    <x v="0"/>
    <n v="119.01248435662309"/>
    <m/>
    <n v="8.0077849999999999E-3"/>
    <m/>
    <m/>
    <m/>
    <m/>
    <m/>
    <m/>
    <m/>
    <m/>
    <m/>
    <m/>
    <m/>
  </r>
  <r>
    <x v="1"/>
    <s v="ALM4080"/>
    <n v="32"/>
    <s v="n"/>
    <n v="100603"/>
    <s v="Fagaceae"/>
    <x v="3"/>
    <s v="sp1"/>
    <x v="4"/>
    <s v="Quercus"/>
    <d v="2015-04-18T00:00:00"/>
    <n v="278"/>
    <x v="0"/>
    <n v="118.82721587287118"/>
    <m/>
    <n v="6.0667940000000004E-2"/>
    <m/>
    <m/>
    <m/>
    <m/>
    <m/>
    <m/>
    <m/>
    <m/>
    <m/>
    <m/>
    <m/>
  </r>
  <r>
    <x v="2"/>
    <s v="COP8040"/>
    <n v="14"/>
    <s v="n"/>
    <n v="54749"/>
    <s v="Fagaceae"/>
    <x v="3"/>
    <s v="sp1"/>
    <x v="4"/>
    <s v="Quercus"/>
    <d v="2015-03-26T00:00:00"/>
    <n v="65"/>
    <x v="3"/>
    <m/>
    <m/>
    <n v="3.3166250000000001E-3"/>
    <m/>
    <m/>
    <m/>
    <m/>
    <m/>
    <m/>
    <m/>
    <m/>
    <m/>
    <m/>
    <m/>
  </r>
  <r>
    <x v="2"/>
    <s v="COP8040"/>
    <n v="14"/>
    <s v="n"/>
    <n v="54750"/>
    <s v="Fagaceae"/>
    <x v="3"/>
    <s v="sp1"/>
    <x v="4"/>
    <s v="Quercus"/>
    <d v="2015-03-26T00:00:00"/>
    <n v="90"/>
    <x v="3"/>
    <m/>
    <m/>
    <n v="6.3584999999999996E-3"/>
    <m/>
    <m/>
    <m/>
    <m/>
    <m/>
    <m/>
    <m/>
    <m/>
    <m/>
    <m/>
    <m/>
  </r>
  <r>
    <x v="2"/>
    <s v="COP8040"/>
    <n v="14"/>
    <s v="n"/>
    <n v="54751"/>
    <s v="Fagaceae"/>
    <x v="3"/>
    <s v="sp1"/>
    <x v="4"/>
    <s v="Quercus"/>
    <d v="2015-03-26T00:00:00"/>
    <n v="91"/>
    <x v="3"/>
    <m/>
    <m/>
    <n v="6.5005849999999997E-3"/>
    <m/>
    <m/>
    <m/>
    <m/>
    <m/>
    <m/>
    <m/>
    <m/>
    <m/>
    <m/>
    <m/>
  </r>
  <r>
    <x v="0"/>
    <s v="MOJ4040"/>
    <n v="31"/>
    <s v="n"/>
    <n v="102035"/>
    <s v="Pentaphylacaceae"/>
    <x v="7"/>
    <s v="vertheoidaes"/>
    <x v="9"/>
    <s v="Alterno aserrado"/>
    <d v="2015-05-11T00:00:00"/>
    <n v="136"/>
    <x v="0"/>
    <n v="118.82104723936256"/>
    <m/>
    <n v="1.451936E-2"/>
    <m/>
    <m/>
    <m/>
    <m/>
    <m/>
    <m/>
    <m/>
    <m/>
    <m/>
    <m/>
    <m/>
  </r>
  <r>
    <x v="2"/>
    <s v="COP0040"/>
    <n v="24"/>
    <s v="n"/>
    <n v="54125"/>
    <s v="Fagaceae"/>
    <x v="3"/>
    <s v="sp1"/>
    <x v="4"/>
    <s v="Quercus"/>
    <d v="2015-03-22T00:00:00"/>
    <n v="248"/>
    <x v="0"/>
    <n v="118.7530266969475"/>
    <m/>
    <n v="4.828064E-2"/>
    <m/>
    <m/>
    <m/>
    <m/>
    <m/>
    <m/>
    <m/>
    <m/>
    <m/>
    <m/>
    <m/>
  </r>
  <r>
    <x v="1"/>
    <s v="ALM6040"/>
    <n v="12"/>
    <s v="n"/>
    <n v="100722"/>
    <s v="Primulaceae"/>
    <x v="2"/>
    <s v="sp5"/>
    <x v="2"/>
    <s v="Ardisia normal"/>
    <d v="2015-04-19T00:00:00"/>
    <n v="105"/>
    <x v="0"/>
    <n v="118.70446523752595"/>
    <m/>
    <n v="8.6546250000000009E-3"/>
    <m/>
    <m/>
    <m/>
    <m/>
    <m/>
    <m/>
    <m/>
    <m/>
    <m/>
    <m/>
    <m/>
  </r>
  <r>
    <x v="2"/>
    <s v="COP8040"/>
    <n v="24"/>
    <s v="n"/>
    <n v="54755"/>
    <s v="Fagaceae"/>
    <x v="3"/>
    <s v="sp1"/>
    <x v="4"/>
    <s v="Quercus"/>
    <d v="2015-03-26T00:00:00"/>
    <n v="330"/>
    <x v="2"/>
    <m/>
    <n v="150"/>
    <n v="8.5486500000000007E-2"/>
    <s v="A"/>
    <m/>
    <m/>
    <m/>
    <m/>
    <m/>
    <m/>
    <m/>
    <m/>
    <m/>
    <s v="Measure at, 150"/>
  </r>
  <r>
    <x v="2"/>
    <s v="COP8040"/>
    <n v="24"/>
    <s v="n"/>
    <n v="54756"/>
    <s v="Fagaceae"/>
    <x v="3"/>
    <s v="sp1"/>
    <x v="4"/>
    <s v="Quercus"/>
    <d v="2015-03-26T00:00:00"/>
    <n v="395"/>
    <x v="2"/>
    <m/>
    <m/>
    <n v="0.12247962499999999"/>
    <m/>
    <m/>
    <m/>
    <m/>
    <m/>
    <m/>
    <m/>
    <m/>
    <m/>
    <m/>
    <m/>
  </r>
  <r>
    <x v="2"/>
    <s v="COP8040"/>
    <n v="24"/>
    <s v="n"/>
    <n v="54757"/>
    <s v="Adoxaceae"/>
    <x v="0"/>
    <m/>
    <x v="0"/>
    <s v="Viburnum"/>
    <d v="2015-03-26T00:00:00"/>
    <n v="75"/>
    <x v="3"/>
    <m/>
    <m/>
    <n v="4.4156250000000003E-3"/>
    <s v="M"/>
    <m/>
    <n v="73"/>
    <m/>
    <m/>
    <m/>
    <m/>
    <m/>
    <m/>
    <m/>
    <m/>
  </r>
  <r>
    <x v="2"/>
    <s v="COP8040"/>
    <n v="24"/>
    <s v="n"/>
    <n v="54758"/>
    <s v="Fagaceae"/>
    <x v="3"/>
    <s v="sp1"/>
    <x v="4"/>
    <s v="Quercus"/>
    <d v="2015-03-26T00:00:00"/>
    <n v="438"/>
    <x v="2"/>
    <m/>
    <n v="180"/>
    <n v="0.15059754"/>
    <s v="A"/>
    <s v="M"/>
    <n v="195"/>
    <m/>
    <m/>
    <m/>
    <m/>
    <m/>
    <m/>
    <m/>
    <s v="Measure at, 180"/>
  </r>
  <r>
    <x v="2"/>
    <s v="COP0080"/>
    <n v="33"/>
    <s v="n"/>
    <n v="54241"/>
    <s v="Rutaceae"/>
    <x v="14"/>
    <s v="cf.melanostictum"/>
    <x v="17"/>
    <s v="Zanthoxylum atorne"/>
    <d v="2015-03-23T00:00:00"/>
    <n v="104"/>
    <x v="0"/>
    <n v="118.50083990482207"/>
    <m/>
    <n v="8.4905599999999994E-3"/>
    <m/>
    <m/>
    <m/>
    <m/>
    <m/>
    <m/>
    <m/>
    <m/>
    <m/>
    <m/>
    <m/>
  </r>
  <r>
    <x v="2"/>
    <s v="COP2080"/>
    <n v="22"/>
    <s v="n"/>
    <n v="54380"/>
    <s v="Fagaceae"/>
    <x v="3"/>
    <s v="sp1"/>
    <x v="4"/>
    <s v="Quercus"/>
    <d v="2015-03-23T00:00:00"/>
    <n v="542"/>
    <x v="1"/>
    <n v="120.39218858022522"/>
    <m/>
    <n v="0.23060474000000003"/>
    <m/>
    <m/>
    <m/>
    <m/>
    <m/>
    <m/>
    <m/>
    <m/>
    <m/>
    <m/>
    <m/>
  </r>
  <r>
    <x v="2"/>
    <s v="COP8040"/>
    <n v="21"/>
    <s v="n"/>
    <n v="54761"/>
    <s v="Adoxaceae"/>
    <x v="0"/>
    <m/>
    <x v="0"/>
    <s v="Viburnum"/>
    <d v="2015-03-26T00:00:00"/>
    <n v="85"/>
    <x v="3"/>
    <m/>
    <m/>
    <n v="5.6716249999999996E-3"/>
    <m/>
    <m/>
    <m/>
    <m/>
    <m/>
    <m/>
    <m/>
    <m/>
    <m/>
    <m/>
    <m/>
  </r>
  <r>
    <x v="0"/>
    <s v="MOJ6000"/>
    <n v="33"/>
    <s v="n"/>
    <n v="102214"/>
    <s v="Primulaceae"/>
    <x v="2"/>
    <s v="sp5"/>
    <x v="2"/>
    <s v="Ardisia normal"/>
    <d v="2015-05-12T00:00:00"/>
    <n v="116"/>
    <x v="0"/>
    <n v="118.49193681206991"/>
    <m/>
    <n v="1.0562960000000001E-2"/>
    <m/>
    <m/>
    <m/>
    <m/>
    <m/>
    <m/>
    <m/>
    <m/>
    <m/>
    <m/>
    <m/>
  </r>
  <r>
    <x v="2"/>
    <s v="COP8040"/>
    <n v="31"/>
    <s v="n"/>
    <n v="54763"/>
    <s v="Cunoniaceae"/>
    <x v="1"/>
    <m/>
    <x v="1"/>
    <s v="Weinmannia"/>
    <d v="2015-03-26T00:00:00"/>
    <n v="55"/>
    <x v="3"/>
    <m/>
    <m/>
    <n v="2.374625E-3"/>
    <m/>
    <m/>
    <m/>
    <m/>
    <m/>
    <m/>
    <m/>
    <m/>
    <m/>
    <m/>
    <m/>
  </r>
  <r>
    <x v="2"/>
    <s v="COP8040"/>
    <n v="31"/>
    <s v="n"/>
    <n v="54764"/>
    <s v="Cunoniaceae"/>
    <x v="1"/>
    <m/>
    <x v="1"/>
    <s v="Weinmannia"/>
    <d v="2015-03-26T00:00:00"/>
    <n v="85"/>
    <x v="3"/>
    <m/>
    <m/>
    <n v="5.6716249999999996E-3"/>
    <m/>
    <m/>
    <m/>
    <m/>
    <m/>
    <m/>
    <m/>
    <m/>
    <m/>
    <m/>
    <m/>
  </r>
  <r>
    <x v="3"/>
    <s v="MIR4000"/>
    <n v="34"/>
    <s v="n"/>
    <n v="103142"/>
    <s v="Sapindaceae"/>
    <x v="52"/>
    <s v="rosea"/>
    <x v="82"/>
    <s v="Billia rosea"/>
    <s v="jun/22/2015"/>
    <n v="164"/>
    <x v="0"/>
    <n v="118.43838364992135"/>
    <n v="190"/>
    <n v="2.1113360000000001E-2"/>
    <s v="A"/>
    <s v="M"/>
    <n v="63"/>
    <m/>
    <m/>
    <m/>
    <m/>
    <m/>
    <m/>
    <m/>
    <s v="Measured at 190"/>
  </r>
  <r>
    <x v="1"/>
    <s v="ALM6000"/>
    <n v="24"/>
    <s v="n"/>
    <n v="100641"/>
    <s v="Indet"/>
    <x v="47"/>
    <n v="7"/>
    <x v="129"/>
    <s v="Indet.7"/>
    <d v="2015-04-18T00:00:00"/>
    <n v="251"/>
    <x v="0"/>
    <n v="118.34402749587581"/>
    <m/>
    <n v="4.9455785000000002E-2"/>
    <m/>
    <m/>
    <m/>
    <m/>
    <m/>
    <m/>
    <m/>
    <m/>
    <m/>
    <m/>
    <m/>
  </r>
  <r>
    <x v="2"/>
    <s v="COP8040"/>
    <n v="32"/>
    <s v="n"/>
    <n v="54767"/>
    <s v="Fagaceae"/>
    <x v="3"/>
    <s v="sp1"/>
    <x v="4"/>
    <s v="Quercus"/>
    <d v="2015-03-26T00:00:00"/>
    <n v="384"/>
    <x v="2"/>
    <m/>
    <m/>
    <n v="0.11575296"/>
    <m/>
    <m/>
    <m/>
    <m/>
    <m/>
    <m/>
    <m/>
    <m/>
    <m/>
    <m/>
    <m/>
  </r>
  <r>
    <x v="0"/>
    <s v="MOJ8080"/>
    <n v="12"/>
    <s v="n"/>
    <n v="102642"/>
    <s v="Pentaphylacaceae"/>
    <x v="7"/>
    <s v="vertheoidaes"/>
    <x v="9"/>
    <s v="Alterno aserrado"/>
    <d v="2015-05-16T00:00:00"/>
    <n v="125"/>
    <x v="0"/>
    <n v="118.13627920310041"/>
    <m/>
    <n v="1.2265625E-2"/>
    <m/>
    <m/>
    <m/>
    <m/>
    <m/>
    <m/>
    <m/>
    <m/>
    <m/>
    <m/>
    <m/>
  </r>
  <r>
    <x v="2"/>
    <s v="COP8040"/>
    <n v="32"/>
    <s v="n"/>
    <n v="54769"/>
    <s v="Araliaceae"/>
    <x v="9"/>
    <s v="sp1"/>
    <x v="11"/>
    <s v="Schefflera copete"/>
    <d v="2015-03-26T00:00:00"/>
    <n v="53"/>
    <x v="3"/>
    <m/>
    <m/>
    <n v="2.205065E-3"/>
    <m/>
    <m/>
    <m/>
    <m/>
    <m/>
    <m/>
    <m/>
    <m/>
    <m/>
    <m/>
    <m/>
  </r>
  <r>
    <x v="2"/>
    <s v="COP8040"/>
    <n v="32"/>
    <s v="n"/>
    <n v="54770"/>
    <s v="Loranthaceae"/>
    <x v="30"/>
    <m/>
    <x v="38"/>
    <s v="Lanceolada opuesta"/>
    <d v="2015-03-26T00:00:00"/>
    <n v="84"/>
    <x v="3"/>
    <m/>
    <m/>
    <n v="5.5389599999999999E-3"/>
    <m/>
    <m/>
    <m/>
    <m/>
    <m/>
    <m/>
    <m/>
    <m/>
    <m/>
    <m/>
    <m/>
  </r>
  <r>
    <x v="2"/>
    <s v="COP8040"/>
    <n v="32"/>
    <s v="n"/>
    <n v="54771"/>
    <s v="Loranthaceae"/>
    <x v="30"/>
    <m/>
    <x v="38"/>
    <s v="Lanceolada opuesta"/>
    <d v="2015-03-26T00:00:00"/>
    <n v="99"/>
    <x v="3"/>
    <m/>
    <m/>
    <n v="7.6937849999999999E-3"/>
    <m/>
    <m/>
    <m/>
    <m/>
    <m/>
    <m/>
    <m/>
    <m/>
    <m/>
    <m/>
    <m/>
  </r>
  <r>
    <x v="2"/>
    <s v="COP8040"/>
    <n v="32"/>
    <s v="n"/>
    <n v="54772"/>
    <s v="Araliaceae"/>
    <x v="9"/>
    <s v="sp1"/>
    <x v="11"/>
    <s v="Schefflera copete"/>
    <d v="2015-03-26T00:00:00"/>
    <n v="68"/>
    <x v="3"/>
    <m/>
    <m/>
    <n v="3.6298400000000001E-3"/>
    <m/>
    <m/>
    <m/>
    <m/>
    <m/>
    <m/>
    <m/>
    <m/>
    <m/>
    <m/>
    <m/>
  </r>
  <r>
    <x v="2"/>
    <s v="COP8040"/>
    <n v="33"/>
    <s v="n"/>
    <n v="54773"/>
    <s v="Asteraceae"/>
    <x v="38"/>
    <n v="2"/>
    <x v="98"/>
    <s v="Asteraceae lianosa"/>
    <d v="2015-03-26T00:00:00"/>
    <n v="397"/>
    <x v="2"/>
    <m/>
    <m/>
    <n v="0.12372306500000001"/>
    <s v="M"/>
    <m/>
    <n v="320"/>
    <n v="267"/>
    <m/>
    <m/>
    <m/>
    <s v="Fertile"/>
    <s v="Y"/>
    <s v="CMP052"/>
    <m/>
  </r>
  <r>
    <x v="2"/>
    <s v="COP8040"/>
    <n v="33"/>
    <s v="n"/>
    <n v="54774"/>
    <s v="Fagaceae"/>
    <x v="3"/>
    <s v="sp1"/>
    <x v="4"/>
    <s v="Quercus"/>
    <d v="2015-03-26T00:00:00"/>
    <n v="438"/>
    <x v="2"/>
    <m/>
    <n v="140"/>
    <n v="0.15059754"/>
    <s v="A"/>
    <s v="M"/>
    <n v="417"/>
    <m/>
    <m/>
    <m/>
    <m/>
    <m/>
    <m/>
    <m/>
    <s v="Measure at, 140"/>
  </r>
  <r>
    <x v="2"/>
    <s v="COP8040"/>
    <n v="33"/>
    <s v="n"/>
    <n v="54775"/>
    <s v="Adoxaceae"/>
    <x v="0"/>
    <m/>
    <x v="0"/>
    <s v="Viburnum"/>
    <d v="2015-03-26T00:00:00"/>
    <n v="80"/>
    <x v="3"/>
    <m/>
    <m/>
    <n v="5.0239999999999998E-3"/>
    <m/>
    <m/>
    <m/>
    <m/>
    <m/>
    <m/>
    <m/>
    <m/>
    <m/>
    <m/>
    <m/>
  </r>
  <r>
    <x v="2"/>
    <s v="COP8040"/>
    <n v="33"/>
    <s v="n"/>
    <n v="54776"/>
    <s v="Fagaceae"/>
    <x v="3"/>
    <s v="sp1"/>
    <x v="4"/>
    <s v="Quercus"/>
    <d v="2015-03-26T00:00:00"/>
    <n v="358"/>
    <x v="2"/>
    <m/>
    <m/>
    <n v="0.10060874"/>
    <m/>
    <m/>
    <m/>
    <m/>
    <m/>
    <m/>
    <m/>
    <m/>
    <m/>
    <m/>
    <m/>
  </r>
  <r>
    <x v="2"/>
    <s v="COP8040"/>
    <n v="34"/>
    <s v="n"/>
    <n v="54777"/>
    <s v="Adoxaceae"/>
    <x v="0"/>
    <m/>
    <x v="0"/>
    <s v="Viburnum"/>
    <d v="2015-03-26T00:00:00"/>
    <n v="73"/>
    <x v="3"/>
    <m/>
    <m/>
    <n v="4.1832650000000002E-3"/>
    <m/>
    <m/>
    <m/>
    <m/>
    <m/>
    <m/>
    <m/>
    <m/>
    <m/>
    <m/>
    <m/>
  </r>
  <r>
    <x v="0"/>
    <s v="MOJ2000"/>
    <n v="33"/>
    <s v="n"/>
    <n v="101571"/>
    <s v="Primulaceae"/>
    <x v="44"/>
    <s v="sp2"/>
    <x v="61"/>
    <s v="Myrsine chryso"/>
    <d v="2015-05-08T00:00:00"/>
    <n v="182"/>
    <x v="0"/>
    <n v="118.07370571534562"/>
    <m/>
    <n v="2.6002339999999999E-2"/>
    <s v="M"/>
    <m/>
    <n v="86"/>
    <m/>
    <m/>
    <m/>
    <m/>
    <m/>
    <m/>
    <m/>
    <m/>
  </r>
  <r>
    <x v="3"/>
    <s v="MIR6020"/>
    <n v="12"/>
    <s v="n"/>
    <n v="103322"/>
    <s v="Cornaceae"/>
    <x v="5"/>
    <s v="disciflora"/>
    <x v="7"/>
    <s v="Cornus"/>
    <s v="jun/23/2015"/>
    <n v="659"/>
    <x v="1"/>
    <n v="120.36700460642396"/>
    <m/>
    <n v="0.34091058500000004"/>
    <m/>
    <m/>
    <m/>
    <m/>
    <m/>
    <m/>
    <m/>
    <m/>
    <m/>
    <m/>
    <m/>
  </r>
  <r>
    <x v="2"/>
    <s v="COP8040"/>
    <n v="34"/>
    <s v="n"/>
    <n v="54780"/>
    <s v="Araliaceae"/>
    <x v="9"/>
    <s v="sp1"/>
    <x v="11"/>
    <s v="Schefflera copete"/>
    <d v="2015-03-26T00:00:00"/>
    <n v="53"/>
    <x v="3"/>
    <m/>
    <m/>
    <n v="2.205065E-3"/>
    <m/>
    <m/>
    <m/>
    <m/>
    <m/>
    <m/>
    <m/>
    <m/>
    <m/>
    <m/>
    <m/>
  </r>
  <r>
    <x v="0"/>
    <s v="MOJ0020"/>
    <n v="22"/>
    <s v="n"/>
    <n v="101244"/>
    <s v="Primulaceae"/>
    <x v="44"/>
    <s v="sp2"/>
    <x v="61"/>
    <s v="Myrsine chryso"/>
    <d v="2015-04-26T00:00:00"/>
    <n v="103"/>
    <x v="0"/>
    <n v="117.97905082148836"/>
    <m/>
    <n v="8.3280650000000008E-3"/>
    <m/>
    <m/>
    <m/>
    <m/>
    <m/>
    <m/>
    <m/>
    <m/>
    <m/>
    <m/>
    <m/>
  </r>
  <r>
    <x v="2"/>
    <s v="COP8040"/>
    <n v="44"/>
    <s v="n"/>
    <n v="54782"/>
    <s v="Fagaceae"/>
    <x v="3"/>
    <s v="sp1"/>
    <x v="4"/>
    <s v="Quercus"/>
    <d v="2015-03-26T00:00:00"/>
    <n v="445"/>
    <x v="2"/>
    <m/>
    <n v="230"/>
    <n v="0.15544962500000001"/>
    <s v="A"/>
    <s v="M"/>
    <n v="410"/>
    <n v="117"/>
    <n v="86"/>
    <n v="104"/>
    <m/>
    <m/>
    <m/>
    <m/>
    <s v="Measure at, 230"/>
  </r>
  <r>
    <x v="2"/>
    <s v="COP8040"/>
    <n v="44"/>
    <s v="n"/>
    <n v="54783"/>
    <s v="Fagaceae"/>
    <x v="3"/>
    <s v="sp1"/>
    <x v="4"/>
    <s v="Quercus"/>
    <d v="2015-03-26T00:00:00"/>
    <n v="350"/>
    <x v="2"/>
    <m/>
    <n v="210"/>
    <n v="9.6162499999999998E-2"/>
    <s v="A"/>
    <s v="M"/>
    <n v="284"/>
    <n v="191"/>
    <n v="222"/>
    <n v="197"/>
    <n v="80"/>
    <m/>
    <m/>
    <m/>
    <s v="Measure at, 210"/>
  </r>
  <r>
    <x v="0"/>
    <s v="MOJ2040"/>
    <n v="12"/>
    <s v="n"/>
    <n v="101654"/>
    <s v="Araliaceae"/>
    <x v="22"/>
    <s v="sp1"/>
    <x v="27"/>
    <s v="bolitas"/>
    <d v="2015-05-09T00:00:00"/>
    <n v="119"/>
    <x v="0"/>
    <n v="117.97168854033725"/>
    <m/>
    <n v="1.1116384999999999E-2"/>
    <m/>
    <m/>
    <m/>
    <m/>
    <m/>
    <m/>
    <m/>
    <m/>
    <m/>
    <m/>
    <m/>
  </r>
  <r>
    <x v="2"/>
    <s v="COP0020"/>
    <n v="42"/>
    <s v="n"/>
    <n v="54101"/>
    <s v="Fagaceae"/>
    <x v="3"/>
    <s v="sp1"/>
    <x v="4"/>
    <s v="Quercus"/>
    <d v="2015-03-22T00:00:00"/>
    <n v="241"/>
    <x v="0"/>
    <n v="117.96662330868332"/>
    <m/>
    <n v="4.5593584999999999E-2"/>
    <m/>
    <m/>
    <m/>
    <m/>
    <m/>
    <m/>
    <m/>
    <m/>
    <m/>
    <m/>
    <m/>
  </r>
  <r>
    <x v="2"/>
    <s v="COP8040"/>
    <n v="43"/>
    <s v="n"/>
    <n v="54786"/>
    <s v="Fagaceae"/>
    <x v="3"/>
    <s v="sp1"/>
    <x v="4"/>
    <s v="Quercus"/>
    <d v="2015-03-26T00:00:00"/>
    <n v="476"/>
    <x v="2"/>
    <m/>
    <m/>
    <n v="0.17786215999999999"/>
    <s v="M"/>
    <m/>
    <n v="372"/>
    <n v="385"/>
    <m/>
    <m/>
    <m/>
    <m/>
    <m/>
    <m/>
    <m/>
  </r>
  <r>
    <x v="3"/>
    <s v="MIR6040"/>
    <n v="13"/>
    <s v="n"/>
    <n v="103357"/>
    <s v="Rubiaceae"/>
    <x v="42"/>
    <s v="sp3"/>
    <x v="86"/>
    <s v="Faramea larga"/>
    <s v="jun/23/2015"/>
    <n v="138"/>
    <x v="0"/>
    <n v="117.93403563172808"/>
    <m/>
    <n v="1.4949540000000001E-2"/>
    <s v="Q"/>
    <m/>
    <m/>
    <m/>
    <m/>
    <m/>
    <m/>
    <m/>
    <m/>
    <m/>
    <m/>
  </r>
  <r>
    <x v="2"/>
    <s v="COP8060"/>
    <n v="11"/>
    <s v="n"/>
    <n v="54788"/>
    <s v="Fagaceae"/>
    <x v="3"/>
    <s v="sp1"/>
    <x v="4"/>
    <s v="Quercus"/>
    <d v="2015-03-26T00:00:00"/>
    <n v="354"/>
    <x v="2"/>
    <m/>
    <m/>
    <n v="9.8373059999999998E-2"/>
    <m/>
    <m/>
    <m/>
    <m/>
    <m/>
    <m/>
    <m/>
    <m/>
    <m/>
    <m/>
    <m/>
  </r>
  <r>
    <x v="2"/>
    <s v="COP0080"/>
    <n v="31"/>
    <s v="n"/>
    <n v="54235"/>
    <s v="Rutaceae"/>
    <x v="14"/>
    <s v="cf.melanostictum"/>
    <x v="17"/>
    <s v="Zanthoxylum atorne"/>
    <d v="2015-03-23T00:00:00"/>
    <n v="130"/>
    <x v="0"/>
    <n v="117.91322884562193"/>
    <m/>
    <n v="1.3266500000000001E-2"/>
    <m/>
    <m/>
    <m/>
    <m/>
    <m/>
    <m/>
    <m/>
    <m/>
    <m/>
    <m/>
    <m/>
  </r>
  <r>
    <x v="0"/>
    <s v="MOJ0080"/>
    <n v="22"/>
    <s v="n"/>
    <n v="101441"/>
    <s v="Cunoniaceae"/>
    <x v="1"/>
    <m/>
    <x v="1"/>
    <s v="Weinmannia"/>
    <d v="2015-04-27T00:00:00"/>
    <n v="164"/>
    <x v="0"/>
    <n v="117.80882241111442"/>
    <m/>
    <n v="2.1113360000000001E-2"/>
    <m/>
    <m/>
    <m/>
    <m/>
    <m/>
    <m/>
    <m/>
    <m/>
    <m/>
    <m/>
    <m/>
  </r>
  <r>
    <x v="0"/>
    <s v="MOJ6000"/>
    <n v="24"/>
    <s v="n"/>
    <n v="102190"/>
    <s v="Lauraceae"/>
    <x v="24"/>
    <s v="sp1"/>
    <x v="30"/>
    <s v="Laurel coco"/>
    <d v="2015-05-11T00:00:00"/>
    <n v="139"/>
    <x v="0"/>
    <n v="117.76661856748352"/>
    <m/>
    <n v="1.5166985000000001E-2"/>
    <s v="NC"/>
    <m/>
    <m/>
    <m/>
    <m/>
    <m/>
    <m/>
    <m/>
    <m/>
    <m/>
    <m/>
  </r>
  <r>
    <x v="2"/>
    <s v="COP8060"/>
    <n v="11"/>
    <s v="n"/>
    <n v="54792"/>
    <s v="Myrtaceae"/>
    <x v="25"/>
    <s v="sp4"/>
    <x v="123"/>
    <s v="Myrtaceae1"/>
    <d v="2015-03-26T00:00:00"/>
    <n v="69"/>
    <x v="3"/>
    <m/>
    <m/>
    <n v="3.7373850000000002E-3"/>
    <m/>
    <m/>
    <m/>
    <m/>
    <m/>
    <m/>
    <m/>
    <m/>
    <m/>
    <m/>
    <m/>
  </r>
  <r>
    <x v="3"/>
    <s v="MIR2080"/>
    <n v="24"/>
    <s v="n"/>
    <n v="103080"/>
    <s v="Myrtaceae"/>
    <x v="25"/>
    <s v="sp2"/>
    <x v="32"/>
    <s v="Myrta PR"/>
    <s v="jun/21/2015"/>
    <n v="102"/>
    <x v="0"/>
    <n v="117.75827511582513"/>
    <m/>
    <n v="8.1671399999999998E-3"/>
    <m/>
    <m/>
    <m/>
    <m/>
    <m/>
    <m/>
    <m/>
    <m/>
    <m/>
    <m/>
    <m/>
  </r>
  <r>
    <x v="3"/>
    <s v="MIR2000"/>
    <n v="31"/>
    <s v="n"/>
    <n v="102893"/>
    <s v="Lauraceae"/>
    <x v="16"/>
    <s v="sp10"/>
    <x v="28"/>
    <s v="Laurel rhamnus"/>
    <s v="jun/21/2015"/>
    <n v="127"/>
    <x v="0"/>
    <n v="117.68464096432008"/>
    <m/>
    <n v="1.2661265000000001E-2"/>
    <m/>
    <m/>
    <m/>
    <m/>
    <m/>
    <m/>
    <m/>
    <m/>
    <m/>
    <m/>
    <m/>
  </r>
  <r>
    <x v="2"/>
    <s v="COP8060"/>
    <n v="12"/>
    <s v="n"/>
    <n v="54795"/>
    <s v="Symplocaceae"/>
    <x v="13"/>
    <s v="sp1"/>
    <x v="15"/>
    <s v="Theaceae rosada"/>
    <d v="2015-03-26T00:00:00"/>
    <n v="60"/>
    <x v="3"/>
    <m/>
    <m/>
    <n v="2.826E-3"/>
    <m/>
    <m/>
    <m/>
    <m/>
    <m/>
    <m/>
    <m/>
    <m/>
    <m/>
    <m/>
    <m/>
  </r>
  <r>
    <x v="2"/>
    <s v="COP2080"/>
    <n v="24"/>
    <s v="n"/>
    <n v="54378"/>
    <s v="Adoxaceae"/>
    <x v="0"/>
    <m/>
    <x v="0"/>
    <s v="Viburnum"/>
    <d v="2015-03-23T00:00:00"/>
    <n v="174"/>
    <x v="0"/>
    <n v="117.66583971157341"/>
    <m/>
    <n v="2.3766659999999998E-2"/>
    <s v="M"/>
    <m/>
    <n v="152"/>
    <m/>
    <m/>
    <m/>
    <m/>
    <m/>
    <m/>
    <m/>
    <m/>
  </r>
  <r>
    <x v="1"/>
    <s v="ALM8000"/>
    <n v="22"/>
    <s v="n"/>
    <n v="100860"/>
    <s v="Styracaceae"/>
    <x v="4"/>
    <m/>
    <x v="5"/>
    <s v="Styrax"/>
    <d v="2015-04-20T00:00:00"/>
    <n v="139"/>
    <x v="0"/>
    <n v="117.65960524827463"/>
    <m/>
    <n v="1.5166985000000001E-2"/>
    <m/>
    <m/>
    <m/>
    <m/>
    <m/>
    <m/>
    <m/>
    <m/>
    <m/>
    <m/>
    <m/>
  </r>
  <r>
    <x v="1"/>
    <s v="ALM8060"/>
    <n v="21"/>
    <s v="n"/>
    <n v="101083"/>
    <s v="Rutaceae"/>
    <x v="14"/>
    <s v="cf.melanostictum"/>
    <x v="17"/>
    <s v="Zanthoxylum"/>
    <d v="2015-04-21T00:00:00"/>
    <n v="269"/>
    <x v="0"/>
    <n v="117.63938094446897"/>
    <m/>
    <n v="5.6803385000000005E-2"/>
    <s v="M"/>
    <m/>
    <n v="112"/>
    <m/>
    <m/>
    <m/>
    <m/>
    <m/>
    <m/>
    <m/>
    <m/>
  </r>
  <r>
    <x v="2"/>
    <s v="COP8060"/>
    <n v="12"/>
    <s v="n"/>
    <n v="54799"/>
    <s v="Fagaceae"/>
    <x v="3"/>
    <s v="sp1"/>
    <x v="4"/>
    <s v="Quercus"/>
    <d v="2015-03-26T00:00:00"/>
    <n v="416"/>
    <x v="2"/>
    <m/>
    <m/>
    <n v="0.13584895999999999"/>
    <m/>
    <m/>
    <m/>
    <m/>
    <m/>
    <m/>
    <m/>
    <m/>
    <m/>
    <m/>
    <m/>
  </r>
  <r>
    <x v="2"/>
    <s v="COP8060"/>
    <n v="12"/>
    <s v="n"/>
    <n v="54800"/>
    <s v="Fagaceae"/>
    <x v="3"/>
    <s v="sp1"/>
    <x v="4"/>
    <s v="Quercus"/>
    <d v="2015-03-26T00:00:00"/>
    <n v="477"/>
    <x v="2"/>
    <m/>
    <m/>
    <n v="0.17861026500000002"/>
    <m/>
    <m/>
    <m/>
    <m/>
    <m/>
    <m/>
    <m/>
    <m/>
    <m/>
    <m/>
    <m/>
  </r>
  <r>
    <x v="2"/>
    <s v="COP8060"/>
    <n v="13"/>
    <s v="n"/>
    <n v="54801"/>
    <s v="Fagaceae"/>
    <x v="3"/>
    <s v="sp1"/>
    <x v="4"/>
    <s v="Quercus"/>
    <d v="2015-03-26T00:00:00"/>
    <n v="385"/>
    <x v="2"/>
    <m/>
    <m/>
    <n v="0.11635662500000001"/>
    <m/>
    <m/>
    <m/>
    <m/>
    <m/>
    <m/>
    <m/>
    <m/>
    <m/>
    <m/>
    <m/>
  </r>
  <r>
    <x v="2"/>
    <s v="COP0060"/>
    <n v="44"/>
    <s v="n"/>
    <n v="54203"/>
    <s v="Fagaceae"/>
    <x v="3"/>
    <s v="sp1"/>
    <x v="4"/>
    <s v="Quercus"/>
    <d v="2015-03-22T00:00:00"/>
    <n v="144"/>
    <x v="0"/>
    <n v="117.61008286398321"/>
    <m/>
    <n v="1.6277759999999999E-2"/>
    <m/>
    <m/>
    <m/>
    <m/>
    <m/>
    <m/>
    <m/>
    <m/>
    <m/>
    <m/>
    <m/>
  </r>
  <r>
    <x v="2"/>
    <s v="COP2080"/>
    <n v="12"/>
    <s v="n"/>
    <n v="54371"/>
    <s v="Fagaceae"/>
    <x v="3"/>
    <s v="sp1"/>
    <x v="4"/>
    <s v="Quercus"/>
    <d v="2015-03-23T00:00:00"/>
    <n v="615"/>
    <x v="1"/>
    <n v="120.08120487887385"/>
    <m/>
    <n v="0.29690662499999998"/>
    <m/>
    <m/>
    <m/>
    <m/>
    <m/>
    <m/>
    <m/>
    <m/>
    <m/>
    <m/>
    <m/>
  </r>
  <r>
    <x v="2"/>
    <s v="COP8060"/>
    <n v="14"/>
    <s v="n"/>
    <n v="54804"/>
    <s v="Fagaceae"/>
    <x v="3"/>
    <s v="sp1"/>
    <x v="4"/>
    <s v="Quercus"/>
    <d v="2015-03-26T00:00:00"/>
    <n v="61"/>
    <x v="3"/>
    <m/>
    <m/>
    <n v="2.9209850000000001E-3"/>
    <m/>
    <m/>
    <m/>
    <m/>
    <m/>
    <m/>
    <m/>
    <m/>
    <m/>
    <m/>
    <m/>
  </r>
  <r>
    <x v="2"/>
    <s v="COP8060"/>
    <n v="24"/>
    <s v="n"/>
    <n v="54805"/>
    <s v="Fagaceae"/>
    <x v="3"/>
    <s v="sp1"/>
    <x v="4"/>
    <s v="Quercus"/>
    <d v="2015-03-26T00:00:00"/>
    <n v="78"/>
    <x v="3"/>
    <m/>
    <m/>
    <n v="4.7759400000000002E-3"/>
    <s v="M"/>
    <m/>
    <n v="58"/>
    <m/>
    <m/>
    <m/>
    <m/>
    <m/>
    <m/>
    <m/>
    <m/>
  </r>
  <r>
    <x v="2"/>
    <s v="COP8060"/>
    <n v="24"/>
    <s v="n"/>
    <n v="54806"/>
    <s v="Fagaceae"/>
    <x v="3"/>
    <s v="sp1"/>
    <x v="4"/>
    <s v="Quercus"/>
    <d v="2015-03-26T00:00:00"/>
    <n v="90"/>
    <x v="3"/>
    <m/>
    <m/>
    <n v="6.3584999999999996E-3"/>
    <m/>
    <m/>
    <m/>
    <m/>
    <m/>
    <m/>
    <m/>
    <m/>
    <m/>
    <m/>
    <m/>
  </r>
  <r>
    <x v="2"/>
    <s v="COP8060"/>
    <n v="24"/>
    <s v="n"/>
    <n v="54807"/>
    <s v="Araliaceae"/>
    <x v="9"/>
    <s v="sp1"/>
    <x v="11"/>
    <s v="Schefflera copete"/>
    <d v="2015-03-26T00:00:00"/>
    <n v="53"/>
    <x v="3"/>
    <m/>
    <m/>
    <n v="2.205065E-3"/>
    <m/>
    <m/>
    <m/>
    <m/>
    <m/>
    <m/>
    <m/>
    <m/>
    <m/>
    <m/>
    <m/>
  </r>
  <r>
    <x v="2"/>
    <s v="COP8060"/>
    <n v="24"/>
    <s v="n"/>
    <n v="54808"/>
    <s v="Rutaceae"/>
    <x v="14"/>
    <s v="cf.melanostictum"/>
    <x v="17"/>
    <s v="Zanthoxylum atorne"/>
    <d v="2015-03-26T00:00:00"/>
    <n v="68"/>
    <x v="3"/>
    <m/>
    <m/>
    <n v="3.6298400000000001E-3"/>
    <m/>
    <m/>
    <m/>
    <m/>
    <m/>
    <m/>
    <m/>
    <m/>
    <m/>
    <m/>
    <m/>
  </r>
  <r>
    <x v="1"/>
    <s v="ALM8080"/>
    <n v="11"/>
    <s v="n"/>
    <n v="101111"/>
    <s v="Betulaceae"/>
    <x v="33"/>
    <s v="cf.acuminata"/>
    <x v="41"/>
    <s v="Alnus"/>
    <d v="2015-04-21T00:00:00"/>
    <n v="556"/>
    <x v="1"/>
    <n v="120.05398816173118"/>
    <m/>
    <n v="0.24267176000000001"/>
    <m/>
    <m/>
    <m/>
    <m/>
    <m/>
    <m/>
    <m/>
    <m/>
    <m/>
    <m/>
    <m/>
  </r>
  <r>
    <x v="2"/>
    <s v="COP8060"/>
    <n v="24"/>
    <s v="n"/>
    <n v="54810"/>
    <s v="Lauraceae"/>
    <x v="16"/>
    <s v="sp2"/>
    <x v="127"/>
    <s v="Lauraceae largo"/>
    <d v="2015-03-26T00:00:00"/>
    <n v="58"/>
    <x v="3"/>
    <m/>
    <m/>
    <n v="2.6407400000000004E-3"/>
    <m/>
    <m/>
    <m/>
    <m/>
    <m/>
    <m/>
    <m/>
    <m/>
    <m/>
    <m/>
    <m/>
  </r>
  <r>
    <x v="0"/>
    <s v="MOJ2000"/>
    <n v="11"/>
    <s v="n"/>
    <n v="101491"/>
    <s v="Styracaceae"/>
    <x v="4"/>
    <m/>
    <x v="5"/>
    <s v="Styrax"/>
    <d v="2015-05-08T00:00:00"/>
    <n v="188"/>
    <x v="0"/>
    <n v="117.55045875345782"/>
    <m/>
    <n v="2.7745040000000002E-2"/>
    <m/>
    <m/>
    <m/>
    <m/>
    <m/>
    <m/>
    <m/>
    <m/>
    <m/>
    <m/>
    <m/>
  </r>
  <r>
    <x v="3"/>
    <s v="MIR0060"/>
    <n v="43"/>
    <s v="n"/>
    <n v="102830"/>
    <s v="Fabaceae"/>
    <x v="18"/>
    <s v="sp1"/>
    <x v="22"/>
    <s v="Inga"/>
    <s v="jun/20/2015"/>
    <n v="213"/>
    <x v="0"/>
    <n v="117.50062029472203"/>
    <m/>
    <n v="3.5614665000000004E-2"/>
    <m/>
    <m/>
    <m/>
    <m/>
    <m/>
    <m/>
    <m/>
    <m/>
    <m/>
    <m/>
    <m/>
  </r>
  <r>
    <x v="2"/>
    <s v="COP8060"/>
    <n v="22"/>
    <s v="n"/>
    <n v="54813"/>
    <s v="Solanaceae"/>
    <x v="65"/>
    <s v="sp1"/>
    <x v="119"/>
    <s v="Solanaceae hoja grande"/>
    <d v="2015-03-26T00:00:00"/>
    <n v="66"/>
    <x v="3"/>
    <m/>
    <m/>
    <n v="3.41946E-3"/>
    <m/>
    <m/>
    <m/>
    <m/>
    <m/>
    <m/>
    <m/>
    <m/>
    <m/>
    <m/>
    <m/>
  </r>
  <r>
    <x v="3"/>
    <s v="MIR8040"/>
    <n v="22"/>
    <s v="n"/>
    <n v="103574"/>
    <s v="Lauraceae"/>
    <x v="16"/>
    <s v="sp4"/>
    <x v="26"/>
    <s v="Laurel ancho"/>
    <s v="jun/26/2015"/>
    <n v="580"/>
    <x v="1"/>
    <n v="119.6510712987596"/>
    <m/>
    <n v="0.26407399999999998"/>
    <m/>
    <m/>
    <m/>
    <m/>
    <m/>
    <m/>
    <m/>
    <m/>
    <m/>
    <m/>
    <m/>
  </r>
  <r>
    <x v="0"/>
    <s v="MOJ0040"/>
    <n v="13"/>
    <s v="n"/>
    <n v="101282"/>
    <s v="Rubiaceae"/>
    <x v="42"/>
    <s v="sp1"/>
    <x v="59"/>
    <s v="Faramea"/>
    <d v="2015-04-26T00:00:00"/>
    <n v="105"/>
    <x v="0"/>
    <n v="117.29937171579093"/>
    <m/>
    <n v="8.6546250000000009E-3"/>
    <m/>
    <m/>
    <m/>
    <m/>
    <m/>
    <m/>
    <m/>
    <s v="Fertil"/>
    <m/>
    <m/>
    <m/>
  </r>
  <r>
    <x v="1"/>
    <s v="ALM2000"/>
    <n v="22"/>
    <s v="n"/>
    <n v="100229"/>
    <s v="Asteraceae"/>
    <x v="47"/>
    <n v="10"/>
    <x v="130"/>
    <s v="Vismiosa asserrada"/>
    <d v="2015-04-15T00:00:00"/>
    <n v="757"/>
    <x v="1"/>
    <n v="119.09615800663667"/>
    <n v="310"/>
    <n v="0.449843465"/>
    <s v="B"/>
    <m/>
    <m/>
    <m/>
    <m/>
    <m/>
    <m/>
    <s v="Infertile"/>
    <s v="Y"/>
    <m/>
    <s v="Látex hialino, Measure at 3,10m"/>
  </r>
  <r>
    <x v="3"/>
    <s v="MIR4000"/>
    <n v="42"/>
    <s v="n"/>
    <n v="103150"/>
    <s v="Araliaceae"/>
    <x v="9"/>
    <s v="sp2"/>
    <x v="43"/>
    <s v="schefflera glabra"/>
    <s v="jun/22/2015"/>
    <n v="117"/>
    <x v="0"/>
    <n v="116.88975575595046"/>
    <m/>
    <n v="1.0745865E-2"/>
    <m/>
    <m/>
    <m/>
    <m/>
    <m/>
    <m/>
    <m/>
    <m/>
    <m/>
    <m/>
    <m/>
  </r>
  <r>
    <x v="2"/>
    <s v="COP8060"/>
    <n v="31"/>
    <s v="n"/>
    <n v="54818"/>
    <s v="Araliaceae"/>
    <x v="9"/>
    <s v="sp1"/>
    <x v="11"/>
    <s v="Schefflera copete"/>
    <d v="2015-03-26T00:00:00"/>
    <n v="57"/>
    <x v="3"/>
    <m/>
    <m/>
    <n v="2.550465E-3"/>
    <m/>
    <m/>
    <m/>
    <m/>
    <m/>
    <m/>
    <m/>
    <m/>
    <m/>
    <m/>
    <m/>
  </r>
  <r>
    <x v="2"/>
    <s v="COP8060"/>
    <n v="31"/>
    <s v="n"/>
    <n v="54819"/>
    <s v="Araliaceae"/>
    <x v="9"/>
    <s v="sp1"/>
    <x v="11"/>
    <s v="Schefflera copete"/>
    <d v="2015-03-26T00:00:00"/>
    <n v="57"/>
    <x v="3"/>
    <m/>
    <m/>
    <n v="2.550465E-3"/>
    <m/>
    <m/>
    <m/>
    <m/>
    <m/>
    <m/>
    <m/>
    <m/>
    <m/>
    <m/>
    <m/>
  </r>
  <r>
    <x v="2"/>
    <s v="COP8060"/>
    <n v="33"/>
    <s v="n"/>
    <n v="54820"/>
    <s v="Fagaceae"/>
    <x v="3"/>
    <s v="sp1"/>
    <x v="4"/>
    <s v="Quercus"/>
    <d v="2015-03-26T00:00:00"/>
    <n v="333"/>
    <x v="2"/>
    <m/>
    <m/>
    <n v="8.7047865000000002E-2"/>
    <s v="M"/>
    <m/>
    <n v="122"/>
    <m/>
    <m/>
    <m/>
    <m/>
    <m/>
    <m/>
    <m/>
    <m/>
  </r>
  <r>
    <x v="2"/>
    <s v="COP8060"/>
    <n v="34"/>
    <s v="n"/>
    <n v="54821"/>
    <s v="Rhamnaceae"/>
    <x v="50"/>
    <s v="sp1"/>
    <x v="104"/>
    <s v="Dilleniaceae"/>
    <d v="2015-03-26T00:00:00"/>
    <n v="68"/>
    <x v="3"/>
    <m/>
    <m/>
    <n v="3.6298400000000001E-3"/>
    <m/>
    <m/>
    <m/>
    <m/>
    <m/>
    <m/>
    <m/>
    <m/>
    <m/>
    <m/>
    <m/>
  </r>
  <r>
    <x v="2"/>
    <s v="COP8060"/>
    <n v="34"/>
    <s v="n"/>
    <n v="54822"/>
    <s v="Fagaceae"/>
    <x v="3"/>
    <s v="sp1"/>
    <x v="4"/>
    <s v="Quercus"/>
    <d v="2015-03-26T00:00:00"/>
    <n v="323"/>
    <x v="2"/>
    <m/>
    <m/>
    <n v="8.1898264999999998E-2"/>
    <m/>
    <m/>
    <m/>
    <m/>
    <m/>
    <m/>
    <m/>
    <m/>
    <m/>
    <m/>
    <m/>
  </r>
  <r>
    <x v="3"/>
    <s v="MIR0020"/>
    <n v="34"/>
    <s v="n"/>
    <n v="102751"/>
    <s v="Cornaceae"/>
    <x v="5"/>
    <s v="disciflora"/>
    <x v="7"/>
    <s v="Cornus"/>
    <s v="jun/20/2015"/>
    <n v="647"/>
    <x v="1"/>
    <n v="118.97275752984574"/>
    <n v="240"/>
    <n v="0.328608065"/>
    <s v="A"/>
    <m/>
    <m/>
    <m/>
    <m/>
    <m/>
    <m/>
    <m/>
    <m/>
    <m/>
    <s v="Measured at 240"/>
  </r>
  <r>
    <x v="2"/>
    <s v="COP8060"/>
    <n v="34"/>
    <s v="n"/>
    <n v="54824"/>
    <s v="Rutaceae"/>
    <x v="14"/>
    <s v="cf.melanostictum"/>
    <x v="17"/>
    <s v="Zanthoxylum atorne"/>
    <d v="2015-03-26T00:00:00"/>
    <n v="66"/>
    <x v="3"/>
    <m/>
    <m/>
    <n v="3.41946E-3"/>
    <m/>
    <m/>
    <m/>
    <m/>
    <m/>
    <m/>
    <m/>
    <m/>
    <m/>
    <m/>
    <m/>
  </r>
  <r>
    <x v="2"/>
    <s v="COP8060"/>
    <n v="34"/>
    <s v="n"/>
    <n v="54825"/>
    <s v="Fagaceae"/>
    <x v="3"/>
    <s v="sp1"/>
    <x v="4"/>
    <s v="Quercus"/>
    <d v="2015-03-26T00:00:00"/>
    <n v="55"/>
    <x v="3"/>
    <m/>
    <m/>
    <n v="2.374625E-3"/>
    <m/>
    <m/>
    <m/>
    <m/>
    <m/>
    <m/>
    <m/>
    <m/>
    <m/>
    <m/>
    <m/>
  </r>
  <r>
    <x v="0"/>
    <s v="MOJ4000"/>
    <n v="41"/>
    <s v="n"/>
    <n v="101914"/>
    <s v="Rubiaceae"/>
    <x v="8"/>
    <s v="sp1"/>
    <x v="10"/>
    <s v="Alzatea peluda"/>
    <d v="2015-05-10T00:00:00"/>
    <n v="157"/>
    <x v="0"/>
    <n v="116.87243570071216"/>
    <m/>
    <n v="1.9349465E-2"/>
    <s v="M"/>
    <m/>
    <n v="80"/>
    <m/>
    <m/>
    <m/>
    <m/>
    <m/>
    <m/>
    <m/>
    <m/>
  </r>
  <r>
    <x v="2"/>
    <s v="COP8060"/>
    <n v="44"/>
    <s v="n"/>
    <n v="54827"/>
    <s v="Rutaceae"/>
    <x v="14"/>
    <s v="cf.melanostictum"/>
    <x v="17"/>
    <s v="Zanthoxylum atorne"/>
    <d v="2015-03-26T00:00:00"/>
    <n v="64"/>
    <x v="3"/>
    <m/>
    <m/>
    <n v="3.21536E-3"/>
    <m/>
    <m/>
    <m/>
    <m/>
    <m/>
    <m/>
    <m/>
    <m/>
    <m/>
    <m/>
    <s v="storn"/>
  </r>
  <r>
    <x v="3"/>
    <s v="MIR2020"/>
    <n v="33"/>
    <s v="n"/>
    <n v="102940"/>
    <s v="Styracaceae"/>
    <x v="4"/>
    <m/>
    <x v="5"/>
    <s v="Styrax"/>
    <s v="jun/21/2015"/>
    <n v="101"/>
    <x v="0"/>
    <n v="116.85946420408865"/>
    <m/>
    <n v="8.0077849999999999E-3"/>
    <m/>
    <m/>
    <m/>
    <m/>
    <m/>
    <m/>
    <m/>
    <m/>
    <m/>
    <m/>
    <m/>
  </r>
  <r>
    <x v="2"/>
    <s v="COP8060"/>
    <n v="44"/>
    <s v="n"/>
    <n v="54829"/>
    <s v="Fagaceae"/>
    <x v="3"/>
    <s v="sp1"/>
    <x v="4"/>
    <s v="Quercus"/>
    <d v="2015-03-26T00:00:00"/>
    <n v="85"/>
    <x v="3"/>
    <m/>
    <m/>
    <n v="5.6716249999999996E-3"/>
    <m/>
    <m/>
    <m/>
    <m/>
    <m/>
    <m/>
    <m/>
    <m/>
    <m/>
    <m/>
    <m/>
  </r>
  <r>
    <x v="2"/>
    <s v="COP8060"/>
    <n v="44"/>
    <s v="n"/>
    <n v="54830"/>
    <s v="Araliaceae"/>
    <x v="9"/>
    <s v="sp1"/>
    <x v="11"/>
    <s v="Schefflera copete"/>
    <d v="2015-03-26T00:00:00"/>
    <n v="335"/>
    <x v="2"/>
    <m/>
    <m/>
    <n v="8.8096624999999998E-2"/>
    <m/>
    <m/>
    <m/>
    <m/>
    <m/>
    <m/>
    <m/>
    <m/>
    <m/>
    <m/>
    <m/>
  </r>
  <r>
    <x v="2"/>
    <s v="COP8060"/>
    <n v="43"/>
    <s v="n"/>
    <n v="54831"/>
    <s v="Fagaceae"/>
    <x v="3"/>
    <s v="sp1"/>
    <x v="4"/>
    <s v="Quercus"/>
    <d v="2015-03-26T00:00:00"/>
    <n v="57"/>
    <x v="3"/>
    <m/>
    <m/>
    <n v="2.550465E-3"/>
    <m/>
    <m/>
    <m/>
    <m/>
    <m/>
    <m/>
    <m/>
    <m/>
    <m/>
    <m/>
    <m/>
  </r>
  <r>
    <x v="2"/>
    <s v="COP8060"/>
    <n v="43"/>
    <s v="n"/>
    <n v="54832"/>
    <s v="Rutaceae"/>
    <x v="14"/>
    <s v="cf.melanostictum"/>
    <x v="17"/>
    <s v="Zanthoxylum atorne"/>
    <d v="2015-03-26T00:00:00"/>
    <n v="81"/>
    <x v="3"/>
    <m/>
    <m/>
    <n v="5.1503850000000004E-3"/>
    <m/>
    <m/>
    <m/>
    <m/>
    <m/>
    <m/>
    <m/>
    <m/>
    <m/>
    <m/>
    <m/>
  </r>
  <r>
    <x v="2"/>
    <s v="COP8060"/>
    <n v="42"/>
    <s v="n"/>
    <n v="54833"/>
    <s v="Loranthaceae"/>
    <x v="30"/>
    <m/>
    <x v="38"/>
    <s v="Lanceolada opuesta"/>
    <d v="2015-03-26T00:00:00"/>
    <n v="62"/>
    <x v="3"/>
    <m/>
    <m/>
    <n v="3.01754E-3"/>
    <m/>
    <m/>
    <m/>
    <m/>
    <m/>
    <m/>
    <m/>
    <m/>
    <m/>
    <m/>
    <m/>
  </r>
  <r>
    <x v="2"/>
    <s v="COP2080"/>
    <n v="13"/>
    <s v="n"/>
    <n v="54372"/>
    <s v="Fagaceae"/>
    <x v="3"/>
    <s v="sp1"/>
    <x v="4"/>
    <s v="Quercus"/>
    <d v="2015-03-23T00:00:00"/>
    <n v="105"/>
    <x v="0"/>
    <n v="116.78100561826462"/>
    <m/>
    <n v="8.6546250000000009E-3"/>
    <s v="M"/>
    <m/>
    <n v="74"/>
    <m/>
    <m/>
    <m/>
    <m/>
    <m/>
    <m/>
    <m/>
    <m/>
  </r>
  <r>
    <x v="2"/>
    <s v="COP8060"/>
    <n v="42"/>
    <s v="n"/>
    <n v="54835"/>
    <s v="Araliaceae"/>
    <x v="9"/>
    <s v="sp1"/>
    <x v="11"/>
    <s v="Schefflera copete"/>
    <d v="2015-03-26T00:00:00"/>
    <n v="67"/>
    <x v="3"/>
    <m/>
    <m/>
    <n v="3.5238650000000002E-3"/>
    <s v="L"/>
    <m/>
    <m/>
    <m/>
    <m/>
    <m/>
    <m/>
    <m/>
    <m/>
    <m/>
    <m/>
  </r>
  <r>
    <x v="2"/>
    <s v="COP2060"/>
    <n v="42"/>
    <s v="n"/>
    <n v="54366"/>
    <s v="Symplocaceae"/>
    <x v="13"/>
    <s v="sp1"/>
    <x v="15"/>
    <s v="Theaceae rosada"/>
    <d v="2015-03-23T00:00:00"/>
    <n v="514"/>
    <x v="1"/>
    <n v="118.90815744429729"/>
    <m/>
    <n v="0.20739386000000001"/>
    <m/>
    <m/>
    <m/>
    <m/>
    <m/>
    <m/>
    <m/>
    <m/>
    <m/>
    <m/>
    <m/>
  </r>
  <r>
    <x v="2"/>
    <s v="COP8080"/>
    <n v="11"/>
    <s v="n"/>
    <n v="54837"/>
    <s v="Fagaceae"/>
    <x v="3"/>
    <s v="sp1"/>
    <x v="4"/>
    <s v="Quercus"/>
    <d v="2015-03-26T00:00:00"/>
    <n v="73"/>
    <x v="3"/>
    <m/>
    <m/>
    <n v="4.1832650000000002E-3"/>
    <m/>
    <m/>
    <m/>
    <m/>
    <m/>
    <m/>
    <m/>
    <m/>
    <m/>
    <m/>
    <m/>
  </r>
  <r>
    <x v="1"/>
    <s v="ALM8080"/>
    <n v="42"/>
    <s v="n"/>
    <n v="101144"/>
    <s v="Rutaceae"/>
    <x v="14"/>
    <s v="cf.melanostictum"/>
    <x v="17"/>
    <s v="Zanthoxylum"/>
    <d v="2015-04-21T00:00:00"/>
    <n v="145"/>
    <x v="0"/>
    <n v="116.73185829571051"/>
    <m/>
    <n v="1.6504624999999998E-2"/>
    <m/>
    <m/>
    <m/>
    <m/>
    <m/>
    <m/>
    <m/>
    <m/>
    <m/>
    <m/>
    <m/>
  </r>
  <r>
    <x v="3"/>
    <s v="MIR0080"/>
    <n v="21"/>
    <s v="n"/>
    <n v="102858"/>
    <s v="Styracaceae"/>
    <x v="4"/>
    <m/>
    <x v="5"/>
    <s v="Styrax"/>
    <s v="jun/20/2015"/>
    <n v="127"/>
    <x v="0"/>
    <n v="116.68594446322"/>
    <m/>
    <n v="1.2661265000000001E-2"/>
    <m/>
    <m/>
    <m/>
    <m/>
    <m/>
    <m/>
    <m/>
    <m/>
    <m/>
    <m/>
    <m/>
  </r>
  <r>
    <x v="2"/>
    <s v="COP0000"/>
    <n v="22"/>
    <s v="n"/>
    <n v="54023"/>
    <s v="Adoxaceae"/>
    <x v="0"/>
    <m/>
    <x v="0"/>
    <s v="Viburnum"/>
    <d v="2015-03-21T00:00:00"/>
    <n v="167"/>
    <x v="0"/>
    <n v="116.64905242729826"/>
    <m/>
    <n v="2.1892865000000001E-2"/>
    <m/>
    <m/>
    <m/>
    <m/>
    <m/>
    <m/>
    <m/>
    <m/>
    <m/>
    <m/>
    <m/>
  </r>
  <r>
    <x v="2"/>
    <s v="COP8080"/>
    <n v="12"/>
    <s v="n"/>
    <n v="54841"/>
    <s v="Fagaceae"/>
    <x v="3"/>
    <s v="sp1"/>
    <x v="4"/>
    <s v="Quercus"/>
    <d v="2015-03-26T00:00:00"/>
    <n v="62"/>
    <x v="3"/>
    <m/>
    <m/>
    <n v="3.01754E-3"/>
    <m/>
    <m/>
    <m/>
    <m/>
    <m/>
    <m/>
    <m/>
    <m/>
    <m/>
    <m/>
    <m/>
  </r>
  <r>
    <x v="1"/>
    <s v="ALM0040"/>
    <n v="12"/>
    <s v="n"/>
    <n v="100058"/>
    <s v="Fagaceae"/>
    <x v="3"/>
    <s v="sp1"/>
    <x v="4"/>
    <s v="Quercus"/>
    <d v="2015-04-14T00:00:00"/>
    <n v="139"/>
    <x v="0"/>
    <n v="116.51611316094377"/>
    <m/>
    <n v="1.5166985000000001E-2"/>
    <m/>
    <m/>
    <m/>
    <m/>
    <m/>
    <m/>
    <m/>
    <m/>
    <m/>
    <m/>
    <m/>
  </r>
  <r>
    <x v="2"/>
    <s v="COP8080"/>
    <n v="12"/>
    <s v="n"/>
    <n v="54843"/>
    <s v="Fagaceae"/>
    <x v="3"/>
    <s v="sp1"/>
    <x v="4"/>
    <s v="Quercus"/>
    <d v="2015-03-26T00:00:00"/>
    <n v="443"/>
    <x v="2"/>
    <m/>
    <m/>
    <n v="0.154055465"/>
    <m/>
    <m/>
    <m/>
    <m/>
    <m/>
    <m/>
    <m/>
    <m/>
    <m/>
    <m/>
    <m/>
  </r>
  <r>
    <x v="2"/>
    <s v="COP8080"/>
    <n v="12"/>
    <s v="n"/>
    <n v="54844"/>
    <s v="Fagaceae"/>
    <x v="3"/>
    <s v="sp1"/>
    <x v="4"/>
    <s v="Quercus"/>
    <d v="2015-03-26T00:00:00"/>
    <n v="99"/>
    <x v="3"/>
    <m/>
    <m/>
    <n v="7.6937849999999999E-3"/>
    <m/>
    <m/>
    <m/>
    <m/>
    <m/>
    <m/>
    <m/>
    <m/>
    <m/>
    <m/>
    <m/>
  </r>
  <r>
    <x v="1"/>
    <s v="ALM4060"/>
    <n v="42"/>
    <s v="n"/>
    <n v="100569"/>
    <s v="Araliaceae"/>
    <x v="9"/>
    <s v="sp1"/>
    <x v="11"/>
    <s v="Schefflera"/>
    <d v="2015-04-18T00:00:00"/>
    <n v="112"/>
    <x v="0"/>
    <n v="116.30430209808078"/>
    <m/>
    <n v="9.8470400000000013E-3"/>
    <m/>
    <m/>
    <m/>
    <m/>
    <m/>
    <m/>
    <m/>
    <m/>
    <m/>
    <m/>
    <m/>
  </r>
  <r>
    <x v="2"/>
    <s v="COP8080"/>
    <n v="12"/>
    <s v="n"/>
    <n v="54846"/>
    <s v="Fagaceae"/>
    <x v="3"/>
    <s v="sp1"/>
    <x v="4"/>
    <s v="Quercus"/>
    <d v="2015-03-26T00:00:00"/>
    <n v="58"/>
    <x v="3"/>
    <m/>
    <m/>
    <n v="2.6407400000000004E-3"/>
    <m/>
    <m/>
    <m/>
    <m/>
    <m/>
    <m/>
    <m/>
    <m/>
    <m/>
    <m/>
    <m/>
  </r>
  <r>
    <x v="2"/>
    <s v="COP8080"/>
    <n v="14"/>
    <s v="n"/>
    <n v="54847"/>
    <s v="Styracaceae"/>
    <x v="4"/>
    <m/>
    <x v="5"/>
    <s v="Styrax"/>
    <d v="2015-03-26T00:00:00"/>
    <n v="86"/>
    <x v="3"/>
    <m/>
    <m/>
    <n v="5.8058600000000004E-3"/>
    <m/>
    <m/>
    <m/>
    <m/>
    <m/>
    <m/>
    <m/>
    <m/>
    <m/>
    <m/>
    <m/>
  </r>
  <r>
    <x v="1"/>
    <s v="ALM4060"/>
    <n v="44"/>
    <s v="n"/>
    <n v="100559"/>
    <s v="Primulaceae"/>
    <x v="2"/>
    <s v="sp5"/>
    <x v="2"/>
    <s v="Ardisia normal"/>
    <d v="2015-04-18T00:00:00"/>
    <n v="107"/>
    <x v="0"/>
    <n v="116.10893421295188"/>
    <m/>
    <n v="8.987465E-3"/>
    <m/>
    <m/>
    <m/>
    <m/>
    <m/>
    <m/>
    <m/>
    <m/>
    <m/>
    <m/>
    <m/>
  </r>
  <r>
    <x v="0"/>
    <s v="MOJ0000"/>
    <n v="43"/>
    <s v="n"/>
    <n v="101216"/>
    <s v="Myrtaceae"/>
    <x v="25"/>
    <s v="sp4"/>
    <x v="123"/>
    <s v="Myrtaceae1"/>
    <d v="2015-04-26T00:00:00"/>
    <n v="277"/>
    <x v="0"/>
    <n v="116.09650447269416"/>
    <m/>
    <n v="6.0232265E-2"/>
    <s v="M"/>
    <m/>
    <n v="242"/>
    <m/>
    <m/>
    <m/>
    <m/>
    <s v="Esteril"/>
    <m/>
    <m/>
    <m/>
  </r>
  <r>
    <x v="2"/>
    <s v="COP0020"/>
    <n v="21"/>
    <s v="n"/>
    <n v="54083"/>
    <s v="Fagaceae"/>
    <x v="3"/>
    <s v="sp1"/>
    <x v="4"/>
    <s v="Quercus"/>
    <d v="2015-03-22T00:00:00"/>
    <n v="104"/>
    <x v="0"/>
    <n v="116.02488928138844"/>
    <m/>
    <n v="8.4905599999999994E-3"/>
    <m/>
    <m/>
    <m/>
    <m/>
    <m/>
    <m/>
    <m/>
    <m/>
    <m/>
    <m/>
    <m/>
  </r>
  <r>
    <x v="2"/>
    <s v="COP0080"/>
    <n v="41"/>
    <s v="n"/>
    <n v="54257"/>
    <s v="Fagaceae"/>
    <x v="3"/>
    <s v="sp1"/>
    <x v="4"/>
    <s v="Quercus"/>
    <d v="2015-03-23T00:00:00"/>
    <n v="146"/>
    <x v="0"/>
    <n v="115.96466460276757"/>
    <m/>
    <n v="1.6733060000000001E-2"/>
    <m/>
    <m/>
    <m/>
    <m/>
    <m/>
    <m/>
    <m/>
    <m/>
    <m/>
    <m/>
    <m/>
  </r>
  <r>
    <x v="2"/>
    <s v="COP8080"/>
    <n v="14"/>
    <s v="n"/>
    <n v="54852"/>
    <s v="Adoxaceae"/>
    <x v="0"/>
    <m/>
    <x v="0"/>
    <s v="Viburnum"/>
    <d v="2015-03-26T00:00:00"/>
    <n v="99"/>
    <x v="3"/>
    <m/>
    <m/>
    <n v="7.6937849999999999E-3"/>
    <m/>
    <m/>
    <m/>
    <m/>
    <m/>
    <m/>
    <m/>
    <m/>
    <m/>
    <m/>
    <m/>
  </r>
  <r>
    <x v="0"/>
    <s v="MOJ4080"/>
    <n v="41"/>
    <s v="n"/>
    <n v="102174"/>
    <s v="Fagaceae"/>
    <x v="3"/>
    <s v="sp2"/>
    <x v="6"/>
    <s v="Quercus lanceolado"/>
    <d v="2015-05-11T00:00:00"/>
    <n v="600"/>
    <x v="1"/>
    <n v="118.8603357260355"/>
    <m/>
    <n v="0.28260000000000002"/>
    <m/>
    <m/>
    <m/>
    <m/>
    <m/>
    <m/>
    <m/>
    <m/>
    <m/>
    <m/>
    <m/>
  </r>
  <r>
    <x v="2"/>
    <s v="COP0060"/>
    <n v="11"/>
    <s v="n"/>
    <n v="54176"/>
    <s v="Fagaceae"/>
    <x v="3"/>
    <s v="sp1"/>
    <x v="4"/>
    <s v="Quercus"/>
    <d v="2015-03-22T00:00:00"/>
    <n v="249"/>
    <x v="0"/>
    <n v="115.86042845223162"/>
    <m/>
    <n v="4.8670785000000001E-2"/>
    <m/>
    <m/>
    <m/>
    <m/>
    <m/>
    <m/>
    <m/>
    <m/>
    <m/>
    <m/>
    <m/>
  </r>
  <r>
    <x v="2"/>
    <s v="COP8080"/>
    <n v="23"/>
    <s v="n"/>
    <n v="54855"/>
    <s v="Solanaceae"/>
    <x v="57"/>
    <s v="sp1"/>
    <x v="102"/>
    <s v="Solanaceae flor blanca"/>
    <d v="2015-03-26T00:00:00"/>
    <n v="62"/>
    <x v="3"/>
    <m/>
    <m/>
    <n v="3.01754E-3"/>
    <m/>
    <m/>
    <m/>
    <m/>
    <m/>
    <m/>
    <m/>
    <m/>
    <m/>
    <m/>
    <m/>
  </r>
  <r>
    <x v="2"/>
    <s v="COP6040"/>
    <n v="14"/>
    <s v="n"/>
    <n v="54575"/>
    <s v="Loranthaceae"/>
    <x v="30"/>
    <m/>
    <x v="38"/>
    <s v="Lanceolada opuesta"/>
    <d v="2015-03-25T00:00:00"/>
    <n v="135"/>
    <x v="0"/>
    <n v="115.84921044129062"/>
    <m/>
    <n v="1.4306625E-2"/>
    <m/>
    <m/>
    <m/>
    <m/>
    <m/>
    <m/>
    <m/>
    <m/>
    <m/>
    <m/>
    <m/>
  </r>
  <r>
    <x v="2"/>
    <s v="COP0000"/>
    <n v="41"/>
    <s v="n"/>
    <n v="54048"/>
    <s v="Asteraceae"/>
    <x v="38"/>
    <n v="1"/>
    <x v="55"/>
    <s v="Asteraceae lanza"/>
    <d v="2015-03-22T00:00:00"/>
    <n v="163"/>
    <x v="0"/>
    <n v="115.83731872745491"/>
    <m/>
    <n v="2.0856665E-2"/>
    <m/>
    <m/>
    <m/>
    <m/>
    <m/>
    <m/>
    <m/>
    <m/>
    <m/>
    <m/>
    <m/>
  </r>
  <r>
    <x v="2"/>
    <s v="COP8080"/>
    <n v="22"/>
    <s v="n"/>
    <n v="54858"/>
    <s v="Aquifoliaceae"/>
    <x v="39"/>
    <s v="sp1"/>
    <x v="56"/>
    <s v="VER Ilex"/>
    <d v="2015-03-26T00:00:00"/>
    <n v="56"/>
    <x v="3"/>
    <m/>
    <m/>
    <n v="2.4617600000000003E-3"/>
    <m/>
    <m/>
    <m/>
    <m/>
    <m/>
    <m/>
    <m/>
    <m/>
    <m/>
    <m/>
    <m/>
  </r>
  <r>
    <x v="1"/>
    <s v="ALM4000"/>
    <n v="13"/>
    <s v="n"/>
    <n v="100437"/>
    <s v="Indet"/>
    <x v="67"/>
    <m/>
    <x v="131"/>
    <s v="Ver.Margaritaria"/>
    <d v="2015-04-17T00:00:00"/>
    <n v="270"/>
    <x v="0"/>
    <n v="115.80753975097761"/>
    <m/>
    <n v="5.72265E-2"/>
    <m/>
    <m/>
    <m/>
    <m/>
    <m/>
    <m/>
    <m/>
    <m/>
    <m/>
    <m/>
    <m/>
  </r>
  <r>
    <x v="2"/>
    <s v="COP8080"/>
    <n v="21"/>
    <s v="n"/>
    <n v="54860"/>
    <s v="Rutaceae"/>
    <x v="14"/>
    <s v="cf.melanostictum"/>
    <x v="17"/>
    <s v="Zanthoxylum atorne"/>
    <d v="2015-03-26T00:00:00"/>
    <n v="72"/>
    <x v="3"/>
    <m/>
    <m/>
    <n v="4.0694399999999997E-3"/>
    <m/>
    <m/>
    <m/>
    <m/>
    <m/>
    <m/>
    <m/>
    <m/>
    <m/>
    <m/>
    <m/>
  </r>
  <r>
    <x v="1"/>
    <s v="ALM2020"/>
    <n v="13"/>
    <s v="n"/>
    <n v="100264"/>
    <s v="Meliaceae"/>
    <x v="43"/>
    <m/>
    <x v="60"/>
    <s v="cf. Trichilia"/>
    <d v="2015-04-16T00:00:00"/>
    <n v="183"/>
    <x v="0"/>
    <n v="115.80122002076592"/>
    <m/>
    <n v="2.6288865000000002E-2"/>
    <m/>
    <m/>
    <m/>
    <m/>
    <m/>
    <m/>
    <m/>
    <m/>
    <m/>
    <m/>
    <m/>
  </r>
  <r>
    <x v="0"/>
    <s v="MOJ0000"/>
    <n v="43"/>
    <s v="n"/>
    <n v="101218"/>
    <s v="Clusiaceae"/>
    <x v="11"/>
    <m/>
    <x v="13"/>
    <s v="Clusia"/>
    <d v="2015-04-26T00:00:00"/>
    <n v="112"/>
    <x v="0"/>
    <n v="115.7666249854845"/>
    <m/>
    <n v="9.8470400000000013E-3"/>
    <m/>
    <m/>
    <m/>
    <m/>
    <m/>
    <m/>
    <m/>
    <m/>
    <m/>
    <m/>
    <m/>
  </r>
  <r>
    <x v="0"/>
    <s v="MOJ2040"/>
    <n v="22"/>
    <s v="n"/>
    <n v="101676"/>
    <s v="Styracaceae"/>
    <x v="4"/>
    <m/>
    <x v="5"/>
    <s v="Styrax"/>
    <d v="2015-05-09T00:00:00"/>
    <n v="104"/>
    <x v="0"/>
    <n v="115.75592600821564"/>
    <m/>
    <n v="8.4905599999999994E-3"/>
    <m/>
    <m/>
    <m/>
    <m/>
    <m/>
    <m/>
    <m/>
    <m/>
    <m/>
    <m/>
    <m/>
  </r>
  <r>
    <x v="2"/>
    <s v="COP0080"/>
    <n v="23"/>
    <s v="n"/>
    <n v="54230"/>
    <s v="Styracaceae"/>
    <x v="4"/>
    <m/>
    <x v="5"/>
    <s v="Styrax"/>
    <d v="2015-03-23T00:00:00"/>
    <n v="147"/>
    <x v="0"/>
    <n v="115.62867395726781"/>
    <m/>
    <n v="1.6963065000000003E-2"/>
    <m/>
    <m/>
    <m/>
    <m/>
    <m/>
    <m/>
    <m/>
    <m/>
    <m/>
    <m/>
    <m/>
  </r>
  <r>
    <x v="1"/>
    <s v="ALM4080"/>
    <n v="12"/>
    <s v="n"/>
    <n v="100579"/>
    <s v="Fagaceae"/>
    <x v="3"/>
    <s v="sp1"/>
    <x v="4"/>
    <s v="Quercus"/>
    <d v="2015-04-18T00:00:00"/>
    <n v="252"/>
    <x v="0"/>
    <n v="115.61117370971412"/>
    <m/>
    <n v="4.9850640000000002E-2"/>
    <m/>
    <m/>
    <m/>
    <m/>
    <m/>
    <m/>
    <m/>
    <m/>
    <m/>
    <m/>
    <m/>
  </r>
  <r>
    <x v="3"/>
    <s v="MIR2060"/>
    <n v="24"/>
    <s v="n"/>
    <n v="103032"/>
    <s v="Melastomataceae"/>
    <x v="10"/>
    <s v="sp2"/>
    <x v="12"/>
    <s v="Melastoma lisa"/>
    <s v="jun/21/2015"/>
    <n v="118"/>
    <x v="0"/>
    <n v="115.52585714739722"/>
    <m/>
    <n v="1.093034E-2"/>
    <m/>
    <m/>
    <m/>
    <m/>
    <m/>
    <m/>
    <m/>
    <m/>
    <m/>
    <m/>
    <m/>
  </r>
  <r>
    <x v="1"/>
    <s v="ALM4040"/>
    <n v="32"/>
    <s v="n"/>
    <n v="100519"/>
    <s v="Fagaceae"/>
    <x v="3"/>
    <s v="sp1"/>
    <x v="4"/>
    <s v="Quercus"/>
    <d v="2015-04-17T00:00:00"/>
    <n v="143"/>
    <x v="0"/>
    <n v="115.50023487128391"/>
    <m/>
    <n v="1.6052465000000002E-2"/>
    <s v="NC"/>
    <m/>
    <m/>
    <m/>
    <m/>
    <m/>
    <m/>
    <m/>
    <m/>
    <m/>
    <m/>
  </r>
  <r>
    <x v="1"/>
    <s v="ALM2000"/>
    <n v="12"/>
    <s v="n"/>
    <n v="100220"/>
    <s v="Primulaceae"/>
    <x v="2"/>
    <s v="sp5"/>
    <x v="2"/>
    <s v="Ardisia normal"/>
    <d v="2015-04-15T00:00:00"/>
    <n v="127"/>
    <x v="0"/>
    <n v="115.47179996771546"/>
    <m/>
    <n v="1.2661265000000001E-2"/>
    <m/>
    <m/>
    <m/>
    <m/>
    <m/>
    <m/>
    <m/>
    <m/>
    <m/>
    <m/>
    <m/>
  </r>
  <r>
    <x v="2"/>
    <s v="COP8080"/>
    <n v="33"/>
    <s v="n"/>
    <n v="54869"/>
    <s v="Fagaceae"/>
    <x v="3"/>
    <s v="sp1"/>
    <x v="4"/>
    <s v="Quercus"/>
    <d v="2015-03-26T00:00:00"/>
    <n v="56"/>
    <x v="3"/>
    <m/>
    <m/>
    <n v="2.4617600000000003E-3"/>
    <m/>
    <m/>
    <m/>
    <m/>
    <m/>
    <m/>
    <m/>
    <m/>
    <m/>
    <m/>
    <m/>
  </r>
  <r>
    <x v="0"/>
    <s v="MOJ0020"/>
    <n v="31"/>
    <s v="n"/>
    <n v="101251"/>
    <s v="Adoxaceae"/>
    <x v="0"/>
    <m/>
    <x v="0"/>
    <s v="Viburnum"/>
    <d v="2015-04-26T00:00:00"/>
    <n v="188"/>
    <x v="0"/>
    <n v="115.38682670677758"/>
    <m/>
    <n v="2.7745040000000002E-2"/>
    <s v="M"/>
    <m/>
    <n v="179"/>
    <m/>
    <m/>
    <m/>
    <m/>
    <m/>
    <m/>
    <m/>
    <m/>
  </r>
  <r>
    <x v="2"/>
    <s v="COP8080"/>
    <n v="44"/>
    <s v="n"/>
    <n v="54871"/>
    <s v="Solanaceae"/>
    <x v="65"/>
    <s v="sp1"/>
    <x v="119"/>
    <s v="Solanaceae hoja grande"/>
    <d v="2015-03-26T00:00:00"/>
    <n v="52"/>
    <x v="3"/>
    <m/>
    <m/>
    <n v="2.1226399999999999E-3"/>
    <m/>
    <m/>
    <m/>
    <m/>
    <m/>
    <m/>
    <m/>
    <m/>
    <m/>
    <m/>
    <m/>
  </r>
  <r>
    <x v="0"/>
    <s v="MOJ0060"/>
    <n v="13"/>
    <s v="n"/>
    <n v="101348"/>
    <s v="Adoxaceae"/>
    <x v="0"/>
    <m/>
    <x v="0"/>
    <s v="Viburnum"/>
    <d v="2015-04-27T00:00:00"/>
    <n v="130"/>
    <x v="0"/>
    <n v="115.32761438139553"/>
    <m/>
    <n v="1.3266500000000001E-2"/>
    <m/>
    <m/>
    <m/>
    <m/>
    <m/>
    <m/>
    <m/>
    <m/>
    <m/>
    <m/>
    <m/>
  </r>
  <r>
    <x v="2"/>
    <s v="COP8080"/>
    <n v="42"/>
    <s v="n"/>
    <n v="54873"/>
    <s v="Winteraceae"/>
    <x v="64"/>
    <s v="cf.winteri"/>
    <x v="116"/>
    <s v="Drymis"/>
    <d v="2015-03-26T00:00:00"/>
    <n v="98"/>
    <x v="3"/>
    <m/>
    <m/>
    <n v="7.5391400000000006E-3"/>
    <m/>
    <m/>
    <m/>
    <m/>
    <m/>
    <m/>
    <m/>
    <m/>
    <m/>
    <m/>
    <m/>
  </r>
  <r>
    <x v="0"/>
    <s v="MOJ2060"/>
    <n v="43"/>
    <s v="n"/>
    <n v="101784"/>
    <s v="Aquifoliaceae"/>
    <x v="15"/>
    <s v="sp2"/>
    <x v="19"/>
    <s v="Ilex amarillo"/>
    <d v="2015-05-09T00:00:00"/>
    <n v="140"/>
    <x v="0"/>
    <n v="115.31164402245545"/>
    <m/>
    <n v="1.5386E-2"/>
    <s v="NC"/>
    <m/>
    <m/>
    <m/>
    <m/>
    <m/>
    <m/>
    <m/>
    <m/>
    <m/>
    <m/>
  </r>
  <r>
    <x v="2"/>
    <s v="COP8080"/>
    <n v="42"/>
    <s v="n"/>
    <n v="54875"/>
    <s v="Rutaceae"/>
    <x v="14"/>
    <s v="cf.melanostictum"/>
    <x v="17"/>
    <s v="Zanthoxylum atorne"/>
    <d v="2015-03-26T00:00:00"/>
    <n v="66"/>
    <x v="3"/>
    <m/>
    <m/>
    <n v="3.41946E-3"/>
    <m/>
    <m/>
    <m/>
    <m/>
    <m/>
    <m/>
    <m/>
    <m/>
    <m/>
    <m/>
    <m/>
  </r>
  <r>
    <x v="2"/>
    <s v="COP8080"/>
    <n v="42"/>
    <s v="n"/>
    <n v="54876"/>
    <s v="Symplocaceae"/>
    <x v="13"/>
    <s v="sp1"/>
    <x v="15"/>
    <s v="Theaceae rosada"/>
    <d v="2015-03-26T00:00:00"/>
    <n v="84"/>
    <x v="3"/>
    <m/>
    <m/>
    <n v="5.5389599999999999E-3"/>
    <m/>
    <m/>
    <m/>
    <m/>
    <m/>
    <m/>
    <m/>
    <m/>
    <m/>
    <m/>
    <m/>
  </r>
  <r>
    <x v="2"/>
    <s v="COP8080"/>
    <n v="42"/>
    <s v="n"/>
    <n v="54877"/>
    <s v="Indet"/>
    <x v="38"/>
    <n v="4"/>
    <x v="132"/>
    <s v="Indet.2"/>
    <d v="2015-03-26T00:00:00"/>
    <n v="84"/>
    <x v="3"/>
    <m/>
    <m/>
    <n v="5.5389599999999999E-3"/>
    <m/>
    <m/>
    <m/>
    <m/>
    <m/>
    <m/>
    <m/>
    <s v="Esteril"/>
    <s v="Y"/>
    <m/>
    <s v="colecta estéril"/>
  </r>
  <r>
    <x v="3"/>
    <s v="MIR8040"/>
    <n v="11"/>
    <s v="n"/>
    <n v="103555"/>
    <s v="Magnoliaceae"/>
    <x v="12"/>
    <m/>
    <x v="14"/>
    <s v="Magnolia"/>
    <s v="jun/26/2015"/>
    <n v="731"/>
    <x v="1"/>
    <n v="118.03833327244622"/>
    <m/>
    <n v="0.41947338500000003"/>
    <m/>
    <m/>
    <m/>
    <m/>
    <m/>
    <m/>
    <m/>
    <m/>
    <m/>
    <m/>
    <m/>
  </r>
  <r>
    <x v="3"/>
    <s v="MIR8040"/>
    <n v="23"/>
    <s v="n"/>
    <n v="103567"/>
    <s v="Malvaceae"/>
    <x v="27"/>
    <m/>
    <x v="35"/>
    <s v="Matisia"/>
    <s v="jun/26/2015"/>
    <n v="127"/>
    <x v="0"/>
    <n v="115.2869722849685"/>
    <m/>
    <n v="1.2661265000000001E-2"/>
    <m/>
    <m/>
    <m/>
    <m/>
    <m/>
    <m/>
    <m/>
    <s v="F"/>
    <m/>
    <s v="CMP"/>
    <m/>
  </r>
  <r>
    <x v="2"/>
    <s v="COP8080"/>
    <n v="41"/>
    <s v="n"/>
    <n v="54880"/>
    <s v="Rutaceae"/>
    <x v="14"/>
    <s v="cf.melanostictum"/>
    <x v="17"/>
    <s v="Zanthoxylum atorne"/>
    <d v="2015-03-26T00:00:00"/>
    <n v="65"/>
    <x v="3"/>
    <m/>
    <m/>
    <n v="3.3166250000000001E-3"/>
    <m/>
    <m/>
    <m/>
    <m/>
    <m/>
    <m/>
    <m/>
    <m/>
    <m/>
    <m/>
    <m/>
  </r>
  <r>
    <x v="0"/>
    <s v="MOJ4060"/>
    <n v="24"/>
    <s v="n"/>
    <n v="102083"/>
    <s v="Fagaceae"/>
    <x v="3"/>
    <s v="sp2"/>
    <x v="6"/>
    <s v="Quercus lanceolado"/>
    <d v="2015-05-11T00:00:00"/>
    <n v="589"/>
    <x v="1"/>
    <n v="117.87776889289091"/>
    <m/>
    <n v="0.27233298499999997"/>
    <m/>
    <m/>
    <m/>
    <m/>
    <m/>
    <m/>
    <m/>
    <m/>
    <m/>
    <m/>
    <m/>
  </r>
  <r>
    <x v="1"/>
    <s v="ALM8020"/>
    <n v="33"/>
    <s v="n"/>
    <n v="100952"/>
    <s v="Primulaceae"/>
    <x v="2"/>
    <s v="sp5"/>
    <x v="2"/>
    <s v="Ardisia normal"/>
    <d v="2015-04-20T00:00:00"/>
    <n v="109"/>
    <x v="0"/>
    <n v="115.27477620108475"/>
    <m/>
    <n v="9.3265850000000001E-3"/>
    <m/>
    <m/>
    <m/>
    <m/>
    <m/>
    <m/>
    <m/>
    <m/>
    <m/>
    <m/>
    <m/>
  </r>
  <r>
    <x v="1"/>
    <s v="ALM0000"/>
    <n v="13"/>
    <s v="n"/>
    <n v="100003"/>
    <s v="Indet"/>
    <x v="47"/>
    <n v="2"/>
    <x v="133"/>
    <s v="cf. Hasseltia"/>
    <d v="2015-04-14T00:00:00"/>
    <n v="94"/>
    <x v="3"/>
    <n v="150.86609016499432"/>
    <m/>
    <n v="6.9362600000000005E-3"/>
    <s v="M"/>
    <m/>
    <n v="80"/>
    <n v="50"/>
    <m/>
    <m/>
    <m/>
    <s v="Infertile"/>
    <s v="Y"/>
    <m/>
    <s v="látex hialino"/>
  </r>
  <r>
    <x v="3"/>
    <s v="MIR4020"/>
    <n v="12"/>
    <s v="n"/>
    <n v="103156"/>
    <s v="Rubiaceae"/>
    <x v="20"/>
    <m/>
    <x v="24"/>
    <s v="cf Rondeletia"/>
    <s v="jun/22/2015"/>
    <n v="100"/>
    <x v="0"/>
    <n v="115.26010929076492"/>
    <m/>
    <n v="7.8499999999999993E-3"/>
    <m/>
    <m/>
    <m/>
    <m/>
    <m/>
    <m/>
    <m/>
    <m/>
    <m/>
    <m/>
    <m/>
  </r>
  <r>
    <x v="2"/>
    <s v="COP6000"/>
    <n v="31"/>
    <s v="n"/>
    <n v="54513"/>
    <s v="Adoxaceae"/>
    <x v="0"/>
    <m/>
    <x v="0"/>
    <s v="Viburnum"/>
    <d v="2015-03-24T00:00:00"/>
    <n v="181"/>
    <x v="0"/>
    <n v="115.22793407505989"/>
    <m/>
    <n v="2.5717385000000002E-2"/>
    <m/>
    <m/>
    <m/>
    <m/>
    <m/>
    <m/>
    <m/>
    <m/>
    <m/>
    <m/>
    <m/>
  </r>
  <r>
    <x v="3"/>
    <s v="MIR8040"/>
    <n v="32"/>
    <s v="n"/>
    <n v="103580"/>
    <s v="Lauraceae"/>
    <x v="26"/>
    <s v="sp1"/>
    <x v="34"/>
    <s v="Laurel gomez"/>
    <s v="jun/26/2015"/>
    <n v="270"/>
    <x v="0"/>
    <n v="115.06454900139003"/>
    <m/>
    <n v="5.72265E-2"/>
    <m/>
    <m/>
    <m/>
    <m/>
    <m/>
    <m/>
    <m/>
    <m/>
    <m/>
    <m/>
    <m/>
  </r>
  <r>
    <x v="2"/>
    <s v="COP6040"/>
    <n v="12"/>
    <s v="n"/>
    <n v="54571"/>
    <s v="Araliaceae"/>
    <x v="9"/>
    <s v="sp1"/>
    <x v="11"/>
    <s v="Schefflera copete"/>
    <d v="2015-03-25T00:00:00"/>
    <n v="529"/>
    <x v="1"/>
    <n v="117.6658913432056"/>
    <m/>
    <n v="0.219675185"/>
    <m/>
    <m/>
    <m/>
    <m/>
    <m/>
    <m/>
    <m/>
    <m/>
    <m/>
    <m/>
    <m/>
  </r>
  <r>
    <x v="3"/>
    <s v="MIR0060"/>
    <n v="22"/>
    <s v="n"/>
    <n v="102814"/>
    <s v="Cornaceae"/>
    <x v="5"/>
    <s v="disciflora"/>
    <x v="7"/>
    <s v="Cornus"/>
    <s v="jun/20/2015"/>
    <n v="759"/>
    <x v="1"/>
    <n v="117.41538800291281"/>
    <n v="320"/>
    <n v="0.45222358500000004"/>
    <s v="B"/>
    <m/>
    <m/>
    <m/>
    <m/>
    <m/>
    <m/>
    <m/>
    <m/>
    <m/>
    <s v="Measured at 320"/>
  </r>
  <r>
    <x v="1"/>
    <s v="ALM0000"/>
    <n v="43"/>
    <s v="n"/>
    <n v="100009"/>
    <s v="Primulaceae"/>
    <x v="2"/>
    <s v="sp5"/>
    <x v="2"/>
    <s v="Ardisia normal"/>
    <d v="2015-04-14T00:00:00"/>
    <n v="68"/>
    <x v="3"/>
    <n v="153.78890163309734"/>
    <m/>
    <n v="3.6298400000000001E-3"/>
    <m/>
    <m/>
    <m/>
    <m/>
    <m/>
    <m/>
    <m/>
    <m/>
    <m/>
    <m/>
    <m/>
  </r>
  <r>
    <x v="1"/>
    <s v="ALM0000"/>
    <n v="42"/>
    <s v="n"/>
    <n v="100011"/>
    <s v="Rubiaceae"/>
    <x v="41"/>
    <s v="sp2"/>
    <x v="58"/>
    <s v="Psychotria rosa"/>
    <d v="2015-04-14T00:00:00"/>
    <n v="67"/>
    <x v="3"/>
    <n v="188.41732213033578"/>
    <m/>
    <n v="3.5238650000000002E-3"/>
    <m/>
    <m/>
    <m/>
    <m/>
    <m/>
    <m/>
    <m/>
    <s v="Fertile"/>
    <s v="Y"/>
    <s v="CMP074"/>
    <m/>
  </r>
  <r>
    <x v="1"/>
    <s v="ALM0000"/>
    <n v="42"/>
    <s v="n"/>
    <n v="100013"/>
    <s v="Primulaceae"/>
    <x v="2"/>
    <s v="sp5"/>
    <x v="2"/>
    <s v="Ardisia normal"/>
    <d v="2015-04-14T00:00:00"/>
    <n v="50"/>
    <x v="3"/>
    <n v="103.41129434196223"/>
    <m/>
    <n v="1.9624999999999998E-3"/>
    <m/>
    <m/>
    <m/>
    <m/>
    <m/>
    <m/>
    <m/>
    <m/>
    <m/>
    <m/>
    <m/>
  </r>
  <r>
    <x v="2"/>
    <s v="COP2000"/>
    <n v="32"/>
    <s v="n"/>
    <n v="54274"/>
    <s v="Fagaceae"/>
    <x v="3"/>
    <s v="sp1"/>
    <x v="4"/>
    <s v="Quercus"/>
    <d v="2015-03-23T00:00:00"/>
    <n v="653"/>
    <x v="1"/>
    <n v="117.32986385374137"/>
    <m/>
    <n v="0.33473106499999999"/>
    <m/>
    <m/>
    <m/>
    <m/>
    <m/>
    <m/>
    <m/>
    <m/>
    <m/>
    <m/>
    <m/>
  </r>
  <r>
    <x v="1"/>
    <s v="ALM0020"/>
    <n v="34"/>
    <s v="n"/>
    <n v="100033"/>
    <s v="Fagaceae"/>
    <x v="3"/>
    <s v="sp1"/>
    <x v="4"/>
    <s v="Quercus"/>
    <d v="2015-04-14T00:00:00"/>
    <n v="729"/>
    <x v="1"/>
    <n v="116.94604044959527"/>
    <n v="360"/>
    <n v="0.41718118500000001"/>
    <s v="B"/>
    <s v="I"/>
    <m/>
    <m/>
    <m/>
    <m/>
    <m/>
    <m/>
    <m/>
    <m/>
    <s v="Measure at 3.60 m"/>
  </r>
  <r>
    <x v="1"/>
    <s v="ALM0020"/>
    <n v="14"/>
    <s v="n"/>
    <n v="100016"/>
    <s v="Styracaceae"/>
    <x v="4"/>
    <m/>
    <x v="5"/>
    <s v="Styrax"/>
    <d v="2015-04-14T00:00:00"/>
    <n v="87"/>
    <x v="3"/>
    <n v="176.7442360441969"/>
    <m/>
    <n v="5.9416649999999996E-3"/>
    <m/>
    <m/>
    <m/>
    <m/>
    <m/>
    <m/>
    <m/>
    <m/>
    <m/>
    <m/>
    <m/>
  </r>
  <r>
    <x v="0"/>
    <s v="MOJ2000"/>
    <n v="22"/>
    <s v="n"/>
    <n v="101537"/>
    <s v="Lauraceae"/>
    <x v="16"/>
    <s v="sp5"/>
    <x v="20"/>
    <s v="Laurel banano"/>
    <d v="2015-05-08T00:00:00"/>
    <n v="178"/>
    <x v="0"/>
    <n v="115.03976382219896"/>
    <m/>
    <n v="2.4871940000000002E-2"/>
    <s v="NC"/>
    <m/>
    <m/>
    <m/>
    <m/>
    <m/>
    <m/>
    <m/>
    <m/>
    <m/>
    <m/>
  </r>
  <r>
    <x v="1"/>
    <s v="ALM0020"/>
    <n v="23"/>
    <s v="n"/>
    <n v="100018"/>
    <s v="Meliaceae"/>
    <x v="43"/>
    <m/>
    <x v="60"/>
    <s v="cf. Trichilia"/>
    <d v="2015-04-14T00:00:00"/>
    <n v="59"/>
    <x v="3"/>
    <n v="176.96767690244513"/>
    <m/>
    <n v="2.732585E-3"/>
    <m/>
    <m/>
    <m/>
    <m/>
    <m/>
    <m/>
    <m/>
    <m/>
    <m/>
    <m/>
    <m/>
  </r>
  <r>
    <x v="1"/>
    <s v="ALM0040"/>
    <n v="12"/>
    <s v="n"/>
    <n v="100059"/>
    <s v="Rutaceae"/>
    <x v="14"/>
    <s v="cf.melanostictum"/>
    <x v="17"/>
    <s v="Zanthoxylum"/>
    <d v="2015-04-14T00:00:00"/>
    <n v="148"/>
    <x v="0"/>
    <n v="114.98643207379985"/>
    <m/>
    <n v="1.7194640000000001E-2"/>
    <m/>
    <m/>
    <m/>
    <m/>
    <m/>
    <m/>
    <m/>
    <m/>
    <m/>
    <m/>
    <m/>
  </r>
  <r>
    <x v="1"/>
    <s v="ALM0020"/>
    <n v="23"/>
    <s v="n"/>
    <n v="100020"/>
    <s v="Primulaceae"/>
    <x v="2"/>
    <s v="sp5"/>
    <x v="2"/>
    <s v="Ardisia normal"/>
    <d v="2015-04-14T00:00:00"/>
    <n v="73"/>
    <x v="3"/>
    <n v="141.34286916190035"/>
    <m/>
    <n v="4.1832650000000002E-3"/>
    <m/>
    <m/>
    <m/>
    <m/>
    <m/>
    <m/>
    <m/>
    <m/>
    <m/>
    <m/>
    <m/>
  </r>
  <r>
    <x v="1"/>
    <s v="ALM0020"/>
    <n v="22"/>
    <s v="n"/>
    <n v="100023"/>
    <s v="Rubiaceae"/>
    <x v="41"/>
    <s v="sp2"/>
    <x v="58"/>
    <s v="Psychotria rosa"/>
    <d v="2015-04-14T00:00:00"/>
    <n v="94"/>
    <x v="3"/>
    <n v="147.83305238036763"/>
    <m/>
    <n v="6.9362600000000005E-3"/>
    <s v="M"/>
    <m/>
    <n v="67"/>
    <m/>
    <m/>
    <m/>
    <m/>
    <m/>
    <m/>
    <m/>
    <m/>
  </r>
  <r>
    <x v="1"/>
    <s v="ALM0020"/>
    <n v="21"/>
    <s v="n"/>
    <n v="100024"/>
    <s v="Rubiaceae"/>
    <x v="41"/>
    <s v="sp2"/>
    <x v="58"/>
    <s v="Psychotria rosa"/>
    <d v="2015-04-14T00:00:00"/>
    <n v="94"/>
    <x v="3"/>
    <n v="129.23262019776644"/>
    <m/>
    <n v="6.9362600000000005E-3"/>
    <m/>
    <m/>
    <m/>
    <m/>
    <m/>
    <m/>
    <m/>
    <m/>
    <m/>
    <m/>
    <m/>
  </r>
  <r>
    <x v="1"/>
    <s v="ALM0020"/>
    <n v="21"/>
    <s v="n"/>
    <n v="100025"/>
    <s v="Primulaceae"/>
    <x v="2"/>
    <s v="sp5"/>
    <x v="2"/>
    <s v="Ardisia normal"/>
    <d v="2015-04-14T00:00:00"/>
    <n v="63"/>
    <x v="3"/>
    <n v="190.2142235623557"/>
    <m/>
    <n v="3.1156650000000001E-3"/>
    <m/>
    <m/>
    <m/>
    <m/>
    <m/>
    <m/>
    <m/>
    <m/>
    <m/>
    <m/>
    <m/>
  </r>
  <r>
    <x v="1"/>
    <s v="ALM0020"/>
    <n v="32"/>
    <s v="n"/>
    <n v="100028"/>
    <s v="Rubiaceae"/>
    <x v="41"/>
    <s v="sp2"/>
    <x v="58"/>
    <s v="Psychotria rosa"/>
    <d v="2015-04-14T00:00:00"/>
    <n v="79"/>
    <x v="3"/>
    <n v="103.8254975469486"/>
    <m/>
    <n v="4.8991850000000003E-3"/>
    <m/>
    <m/>
    <m/>
    <m/>
    <m/>
    <m/>
    <m/>
    <m/>
    <m/>
    <m/>
    <m/>
  </r>
  <r>
    <x v="3"/>
    <s v="MIR6040"/>
    <n v="34"/>
    <s v="n"/>
    <n v="103377"/>
    <s v="Lauraceae"/>
    <x v="16"/>
    <s v="sp4"/>
    <x v="26"/>
    <s v="Laurel ancho"/>
    <s v="jun/23/2015"/>
    <n v="170"/>
    <x v="0"/>
    <n v="114.92755070116955"/>
    <m/>
    <n v="2.2686499999999998E-2"/>
    <m/>
    <m/>
    <m/>
    <m/>
    <m/>
    <m/>
    <m/>
    <m/>
    <m/>
    <m/>
    <m/>
  </r>
  <r>
    <x v="1"/>
    <s v="ALM8000"/>
    <n v="43"/>
    <s v="n"/>
    <n v="100883"/>
    <s v="Meliaceae"/>
    <x v="43"/>
    <m/>
    <x v="60"/>
    <s v="cf. Trichilia"/>
    <d v="2015-04-20T00:00:00"/>
    <n v="176"/>
    <x v="0"/>
    <n v="114.92028866523052"/>
    <m/>
    <n v="2.431616E-2"/>
    <m/>
    <m/>
    <m/>
    <m/>
    <m/>
    <m/>
    <m/>
    <m/>
    <m/>
    <m/>
    <m/>
  </r>
  <r>
    <x v="2"/>
    <s v="COP0080"/>
    <n v="24"/>
    <s v="n"/>
    <n v="54229"/>
    <s v="Styracaceae"/>
    <x v="4"/>
    <m/>
    <x v="5"/>
    <s v="Styrax"/>
    <d v="2015-03-23T00:00:00"/>
    <n v="149"/>
    <x v="0"/>
    <n v="114.91844391820834"/>
    <m/>
    <n v="1.7427785000000001E-2"/>
    <s v="M"/>
    <m/>
    <n v="117"/>
    <m/>
    <m/>
    <m/>
    <m/>
    <m/>
    <m/>
    <m/>
    <m/>
  </r>
  <r>
    <x v="1"/>
    <s v="ALM0000"/>
    <n v="12"/>
    <s v="n"/>
    <n v="100001"/>
    <s v="Lauraceae"/>
    <x v="24"/>
    <s v="sp1"/>
    <x v="30"/>
    <s v="Laurel coco"/>
    <d v="2015-04-14T00:00:00"/>
    <n v="839"/>
    <x v="1"/>
    <n v="116.52467989705166"/>
    <m/>
    <n v="0.55257798499999999"/>
    <m/>
    <m/>
    <m/>
    <m/>
    <m/>
    <m/>
    <m/>
    <m/>
    <m/>
    <m/>
    <m/>
  </r>
  <r>
    <x v="1"/>
    <s v="ALM8080"/>
    <n v="41"/>
    <s v="n"/>
    <n v="101148"/>
    <s v="Fagaceae"/>
    <x v="3"/>
    <s v="sp1"/>
    <x v="4"/>
    <s v="Quercus"/>
    <d v="2015-04-21T00:00:00"/>
    <n v="177"/>
    <x v="0"/>
    <n v="114.85482835282366"/>
    <m/>
    <n v="2.4593265E-2"/>
    <m/>
    <m/>
    <m/>
    <m/>
    <m/>
    <m/>
    <m/>
    <m/>
    <m/>
    <m/>
    <m/>
  </r>
  <r>
    <x v="3"/>
    <s v="MIR2080"/>
    <n v="41"/>
    <s v="n"/>
    <n v="103115"/>
    <s v="Styracaceae"/>
    <x v="4"/>
    <m/>
    <x v="5"/>
    <s v="Styrax"/>
    <s v="jun/21/2015"/>
    <n v="124"/>
    <x v="0"/>
    <n v="114.84316225831147"/>
    <m/>
    <n v="1.207016E-2"/>
    <m/>
    <m/>
    <m/>
    <m/>
    <m/>
    <m/>
    <m/>
    <m/>
    <m/>
    <m/>
    <m/>
  </r>
  <r>
    <x v="1"/>
    <s v="ALM0020"/>
    <n v="23"/>
    <s v="n"/>
    <n v="100019"/>
    <s v="Fagaceae"/>
    <x v="3"/>
    <s v="sp1"/>
    <x v="4"/>
    <s v="Quercus"/>
    <d v="2015-04-14T00:00:00"/>
    <n v="197"/>
    <x v="0"/>
    <n v="114.84130763042077"/>
    <m/>
    <n v="3.0465065000000003E-2"/>
    <m/>
    <m/>
    <m/>
    <m/>
    <m/>
    <m/>
    <m/>
    <m/>
    <m/>
    <m/>
    <m/>
  </r>
  <r>
    <x v="1"/>
    <s v="ALM0020"/>
    <n v="44"/>
    <s v="n"/>
    <n v="100037"/>
    <s v="Sabiaceae"/>
    <x v="29"/>
    <m/>
    <x v="37"/>
    <s v="Meliosma quercus"/>
    <d v="2015-04-14T00:00:00"/>
    <n v="72"/>
    <x v="3"/>
    <n v="137.98593656520723"/>
    <m/>
    <n v="4.0694399999999997E-3"/>
    <m/>
    <m/>
    <m/>
    <m/>
    <m/>
    <m/>
    <m/>
    <s v="Infertile"/>
    <s v="Y"/>
    <m/>
    <m/>
  </r>
  <r>
    <x v="1"/>
    <s v="ALM0020"/>
    <n v="44"/>
    <s v="n"/>
    <n v="100038"/>
    <s v="Rubiaceae"/>
    <x v="41"/>
    <s v="sp2"/>
    <x v="58"/>
    <s v="Psychotria rosa"/>
    <d v="2015-04-14T00:00:00"/>
    <n v="50"/>
    <x v="3"/>
    <n v="169.49787444269367"/>
    <m/>
    <n v="1.9624999999999998E-3"/>
    <m/>
    <m/>
    <m/>
    <m/>
    <m/>
    <m/>
    <m/>
    <m/>
    <m/>
    <m/>
    <m/>
  </r>
  <r>
    <x v="1"/>
    <s v="ALM0020"/>
    <n v="43"/>
    <s v="n"/>
    <n v="100040"/>
    <s v="Fagaceae"/>
    <x v="3"/>
    <s v="sp1"/>
    <x v="4"/>
    <s v="Quercus"/>
    <d v="2015-04-14T00:00:00"/>
    <n v="81"/>
    <x v="3"/>
    <n v="124.69447892934963"/>
    <m/>
    <n v="5.1503850000000004E-3"/>
    <s v="NC"/>
    <m/>
    <m/>
    <m/>
    <m/>
    <m/>
    <m/>
    <m/>
    <m/>
    <m/>
    <m/>
  </r>
  <r>
    <x v="3"/>
    <s v="MIR0060"/>
    <n v="14"/>
    <s v="n"/>
    <n v="102806"/>
    <s v="Styracaceae"/>
    <x v="4"/>
    <m/>
    <x v="5"/>
    <s v="Styrax"/>
    <s v="jun/20/2015"/>
    <n v="125"/>
    <x v="0"/>
    <n v="114.75779058380843"/>
    <m/>
    <n v="1.2265625E-2"/>
    <m/>
    <m/>
    <m/>
    <m/>
    <m/>
    <m/>
    <m/>
    <m/>
    <m/>
    <m/>
    <m/>
  </r>
  <r>
    <x v="2"/>
    <s v="COP6000"/>
    <n v="43"/>
    <s v="n"/>
    <n v="54523"/>
    <s v="Chloranthaceae"/>
    <x v="40"/>
    <s v="mexicanum"/>
    <x v="57"/>
    <s v="Hediosmum mexicanum"/>
    <d v="2015-03-24T00:00:00"/>
    <n v="107"/>
    <x v="0"/>
    <n v="114.63498156786414"/>
    <m/>
    <n v="8.987465E-3"/>
    <m/>
    <m/>
    <m/>
    <m/>
    <m/>
    <m/>
    <m/>
    <m/>
    <m/>
    <m/>
    <m/>
  </r>
  <r>
    <x v="1"/>
    <s v="ALM0020"/>
    <n v="42"/>
    <s v="n"/>
    <n v="100043"/>
    <s v="Styracaceae"/>
    <x v="4"/>
    <m/>
    <x v="5"/>
    <s v="Styrax"/>
    <d v="2015-04-14T00:00:00"/>
    <n v="51"/>
    <x v="3"/>
    <n v="138.86207090737184"/>
    <m/>
    <n v="2.041785E-3"/>
    <m/>
    <m/>
    <m/>
    <m/>
    <m/>
    <m/>
    <m/>
    <m/>
    <m/>
    <m/>
    <m/>
  </r>
  <r>
    <x v="1"/>
    <s v="ALM0080"/>
    <n v="13"/>
    <s v="n"/>
    <n v="100141"/>
    <s v="Fagaceae"/>
    <x v="3"/>
    <s v="sp1"/>
    <x v="4"/>
    <s v="Quercus"/>
    <d v="2015-04-15T00:00:00"/>
    <n v="139"/>
    <x v="0"/>
    <n v="114.60391665632328"/>
    <m/>
    <n v="1.5166985000000001E-2"/>
    <m/>
    <m/>
    <m/>
    <m/>
    <m/>
    <m/>
    <m/>
    <m/>
    <m/>
    <m/>
    <m/>
  </r>
  <r>
    <x v="1"/>
    <s v="ALM0020"/>
    <n v="42"/>
    <s v="n"/>
    <n v="100046"/>
    <s v="Piperaceae"/>
    <x v="37"/>
    <m/>
    <x v="53"/>
    <s v="Piper"/>
    <d v="2015-04-14T00:00:00"/>
    <n v="65"/>
    <x v="3"/>
    <n v="118.06984289204483"/>
    <m/>
    <n v="3.3166250000000001E-3"/>
    <m/>
    <m/>
    <m/>
    <m/>
    <m/>
    <m/>
    <m/>
    <s v="Fertile"/>
    <s v="Y"/>
    <s v="CMP072"/>
    <s v="Olor quimico"/>
  </r>
  <r>
    <x v="1"/>
    <s v="ALM0020"/>
    <n v="42"/>
    <s v="n"/>
    <n v="100047"/>
    <s v="Lauraceae"/>
    <x v="24"/>
    <s v="sp1"/>
    <x v="30"/>
    <s v="Laurel coco"/>
    <d v="2015-04-14T00:00:00"/>
    <n v="73"/>
    <x v="3"/>
    <n v="196.71485570081032"/>
    <m/>
    <n v="4.1832650000000002E-3"/>
    <m/>
    <m/>
    <m/>
    <m/>
    <m/>
    <m/>
    <m/>
    <m/>
    <m/>
    <m/>
    <m/>
  </r>
  <r>
    <x v="1"/>
    <s v="ALM0020"/>
    <n v="41"/>
    <s v="n"/>
    <n v="100048"/>
    <s v="Rubiaceae"/>
    <x v="41"/>
    <s v="sp2"/>
    <x v="58"/>
    <s v="Psychotria rosa"/>
    <d v="2015-04-14T00:00:00"/>
    <n v="63"/>
    <x v="3"/>
    <n v="177.59885872956474"/>
    <m/>
    <n v="3.1156650000000001E-3"/>
    <m/>
    <m/>
    <m/>
    <m/>
    <m/>
    <m/>
    <m/>
    <m/>
    <m/>
    <m/>
    <m/>
  </r>
  <r>
    <x v="1"/>
    <s v="ALM0040"/>
    <n v="11"/>
    <s v="n"/>
    <n v="100050"/>
    <s v="Rubiaceae"/>
    <x v="41"/>
    <s v="sp2"/>
    <x v="58"/>
    <s v="Psychotria rosa"/>
    <d v="2015-04-14T00:00:00"/>
    <n v="52"/>
    <x v="3"/>
    <n v="191.04719382201415"/>
    <m/>
    <n v="2.1226399999999999E-3"/>
    <m/>
    <m/>
    <m/>
    <m/>
    <m/>
    <m/>
    <m/>
    <m/>
    <m/>
    <m/>
    <m/>
  </r>
  <r>
    <x v="1"/>
    <s v="ALM0040"/>
    <n v="11"/>
    <s v="n"/>
    <n v="100051"/>
    <s v="Rubiaceae"/>
    <x v="42"/>
    <s v="sp1"/>
    <x v="59"/>
    <s v="Faramea"/>
    <d v="2015-04-14T00:00:00"/>
    <n v="51"/>
    <x v="3"/>
    <n v="158.18961447315627"/>
    <m/>
    <n v="2.041785E-3"/>
    <m/>
    <m/>
    <m/>
    <m/>
    <m/>
    <m/>
    <m/>
    <m/>
    <m/>
    <m/>
    <s v="fértil"/>
  </r>
  <r>
    <x v="1"/>
    <s v="ALM0040"/>
    <n v="11"/>
    <s v="n"/>
    <n v="100052"/>
    <s v="Styracaceae"/>
    <x v="4"/>
    <m/>
    <x v="5"/>
    <s v="Styrax"/>
    <d v="2015-04-14T00:00:00"/>
    <n v="81"/>
    <x v="3"/>
    <n v="141.19646525361452"/>
    <m/>
    <n v="5.1503850000000004E-3"/>
    <m/>
    <m/>
    <m/>
    <m/>
    <m/>
    <m/>
    <m/>
    <m/>
    <m/>
    <m/>
    <m/>
  </r>
  <r>
    <x v="3"/>
    <s v="MIR4040"/>
    <n v="44"/>
    <s v="n"/>
    <n v="103210"/>
    <s v="Verbenaceae"/>
    <x v="34"/>
    <m/>
    <x v="46"/>
    <s v="Cytarexylum"/>
    <s v="jun/22/2015"/>
    <n v="613"/>
    <x v="1"/>
    <n v="116.34484645695883"/>
    <n v="210"/>
    <n v="0.29497866500000003"/>
    <s v="A"/>
    <s v="I"/>
    <m/>
    <m/>
    <m/>
    <m/>
    <m/>
    <m/>
    <m/>
    <m/>
    <s v="Measured at 210"/>
  </r>
  <r>
    <x v="1"/>
    <s v="ALM0040"/>
    <n v="12"/>
    <s v="n"/>
    <n v="100054"/>
    <s v="Fagaceae"/>
    <x v="3"/>
    <s v="sp1"/>
    <x v="4"/>
    <s v="Quercus"/>
    <d v="2015-04-14T00:00:00"/>
    <n v="88"/>
    <x v="3"/>
    <n v="107.30202959373855"/>
    <m/>
    <n v="6.07904E-3"/>
    <m/>
    <m/>
    <m/>
    <m/>
    <m/>
    <m/>
    <m/>
    <m/>
    <m/>
    <m/>
    <m/>
  </r>
  <r>
    <x v="0"/>
    <s v="MOJ0080"/>
    <n v="21"/>
    <s v="n"/>
    <n v="101445"/>
    <s v="Staphyleaceae"/>
    <x v="49"/>
    <s v="sp1"/>
    <x v="73"/>
    <s v="mini turpinia"/>
    <d v="2015-04-27T00:00:00"/>
    <n v="107"/>
    <x v="0"/>
    <n v="114.44353386659745"/>
    <m/>
    <n v="8.987465E-3"/>
    <m/>
    <m/>
    <m/>
    <m/>
    <m/>
    <m/>
    <m/>
    <s v="Fertil"/>
    <m/>
    <m/>
    <m/>
  </r>
  <r>
    <x v="1"/>
    <s v="ALM0040"/>
    <n v="12"/>
    <s v="n"/>
    <n v="100056"/>
    <s v="Fagaceae"/>
    <x v="3"/>
    <s v="sp1"/>
    <x v="4"/>
    <s v="Quercus"/>
    <d v="2015-04-14T00:00:00"/>
    <n v="82"/>
    <x v="3"/>
    <n v="150.15971132107029"/>
    <m/>
    <n v="5.2783400000000003E-3"/>
    <m/>
    <m/>
    <m/>
    <m/>
    <m/>
    <m/>
    <m/>
    <m/>
    <m/>
    <m/>
    <m/>
  </r>
  <r>
    <x v="1"/>
    <s v="ALM0040"/>
    <n v="12"/>
    <s v="n"/>
    <n v="100057"/>
    <s v="Fagaceae"/>
    <x v="3"/>
    <s v="sp1"/>
    <x v="4"/>
    <s v="Quercus"/>
    <d v="2015-04-14T00:00:00"/>
    <n v="80"/>
    <x v="3"/>
    <n v="190.87255391230718"/>
    <m/>
    <n v="5.0239999999999998E-3"/>
    <m/>
    <m/>
    <m/>
    <m/>
    <m/>
    <m/>
    <m/>
    <m/>
    <m/>
    <m/>
    <m/>
  </r>
  <r>
    <x v="1"/>
    <s v="ALM8060"/>
    <n v="31"/>
    <s v="n"/>
    <n v="101089"/>
    <s v="Rutaceae"/>
    <x v="14"/>
    <s v="cf.melanostictum"/>
    <x v="17"/>
    <s v="Zanthoxylum"/>
    <d v="2015-04-21T00:00:00"/>
    <n v="178"/>
    <x v="0"/>
    <n v="114.43815031661488"/>
    <m/>
    <n v="2.4871940000000002E-2"/>
    <m/>
    <m/>
    <m/>
    <m/>
    <m/>
    <m/>
    <m/>
    <m/>
    <m/>
    <m/>
    <m/>
  </r>
  <r>
    <x v="1"/>
    <s v="ALM6080"/>
    <n v="22"/>
    <s v="n"/>
    <n v="100821"/>
    <s v="Cornaceae"/>
    <x v="5"/>
    <s v="disciflora"/>
    <x v="7"/>
    <s v="Cornus"/>
    <d v="2015-04-19T00:00:00"/>
    <n v="182"/>
    <x v="0"/>
    <n v="114.41627448214507"/>
    <m/>
    <n v="2.6002339999999999E-2"/>
    <m/>
    <m/>
    <m/>
    <m/>
    <m/>
    <m/>
    <m/>
    <m/>
    <m/>
    <m/>
    <m/>
  </r>
  <r>
    <x v="0"/>
    <s v="MOJ8020"/>
    <n v="34"/>
    <s v="n"/>
    <n v="102521"/>
    <s v="Fagaceae"/>
    <x v="3"/>
    <s v="sp2"/>
    <x v="6"/>
    <s v="Quercus lanceolado"/>
    <d v="2015-05-15T00:00:00"/>
    <n v="126"/>
    <x v="0"/>
    <n v="114.3127113974564"/>
    <m/>
    <n v="1.246266E-2"/>
    <m/>
    <m/>
    <m/>
    <m/>
    <m/>
    <m/>
    <m/>
    <m/>
    <m/>
    <m/>
    <m/>
  </r>
  <r>
    <x v="1"/>
    <s v="ALM0040"/>
    <n v="13"/>
    <s v="n"/>
    <n v="100061"/>
    <s v="Primulaceae"/>
    <x v="2"/>
    <s v="sp5"/>
    <x v="2"/>
    <s v="Ardisia normal"/>
    <d v="2015-04-14T00:00:00"/>
    <n v="87"/>
    <x v="3"/>
    <n v="163.39842744385695"/>
    <m/>
    <n v="5.9416649999999996E-3"/>
    <m/>
    <m/>
    <m/>
    <m/>
    <m/>
    <m/>
    <m/>
    <m/>
    <m/>
    <m/>
    <s v="fértil"/>
  </r>
  <r>
    <x v="1"/>
    <s v="ALM8080"/>
    <n v="11"/>
    <s v="n"/>
    <n v="101113"/>
    <s v="Lauraceae"/>
    <x v="16"/>
    <s v="sp11"/>
    <x v="134"/>
    <s v="Laurelsp"/>
    <d v="2015-04-21T00:00:00"/>
    <n v="904"/>
    <x v="1"/>
    <n v="116.2338776574372"/>
    <m/>
    <n v="0.64151456000000007"/>
    <m/>
    <m/>
    <m/>
    <m/>
    <m/>
    <m/>
    <m/>
    <m/>
    <m/>
    <m/>
    <m/>
  </r>
  <r>
    <x v="1"/>
    <s v="ALM0040"/>
    <n v="24"/>
    <s v="n"/>
    <n v="100064"/>
    <s v="Rubiaceae"/>
    <x v="42"/>
    <s v="sp1"/>
    <x v="59"/>
    <s v="Faramea"/>
    <d v="2015-04-14T00:00:00"/>
    <n v="59"/>
    <x v="3"/>
    <n v="134.78206608342327"/>
    <m/>
    <n v="2.732585E-3"/>
    <m/>
    <m/>
    <m/>
    <m/>
    <m/>
    <m/>
    <m/>
    <m/>
    <m/>
    <m/>
    <m/>
  </r>
  <r>
    <x v="1"/>
    <s v="ALM0040"/>
    <n v="24"/>
    <s v="n"/>
    <n v="100065"/>
    <s v="Primulaceae"/>
    <x v="2"/>
    <s v="sp5"/>
    <x v="2"/>
    <s v="Ardisia normal"/>
    <d v="2015-04-14T00:00:00"/>
    <n v="69"/>
    <x v="3"/>
    <n v="193.3131459450095"/>
    <m/>
    <n v="3.7373850000000002E-3"/>
    <m/>
    <m/>
    <m/>
    <m/>
    <m/>
    <m/>
    <m/>
    <m/>
    <m/>
    <m/>
    <m/>
  </r>
  <r>
    <x v="3"/>
    <s v="MIR2040"/>
    <n v="24"/>
    <s v="n"/>
    <n v="102969"/>
    <s v="Indet"/>
    <x v="35"/>
    <n v="4"/>
    <x v="48"/>
    <s v="Verticilada rayada"/>
    <s v="jun/21/2015"/>
    <n v="684"/>
    <x v="1"/>
    <n v="115.65675155434013"/>
    <n v="200"/>
    <n v="0.36726696000000003"/>
    <s v="A"/>
    <m/>
    <m/>
    <m/>
    <m/>
    <m/>
    <m/>
    <m/>
    <m/>
    <m/>
    <s v="Measured at 200"/>
  </r>
  <r>
    <x v="1"/>
    <s v="ALM0040"/>
    <n v="22"/>
    <s v="n"/>
    <n v="100067"/>
    <s v="Rubiaceae"/>
    <x v="42"/>
    <s v="sp1"/>
    <x v="59"/>
    <s v="Faramea"/>
    <d v="2015-04-14T00:00:00"/>
    <n v="68"/>
    <x v="3"/>
    <n v="149.89241756167993"/>
    <m/>
    <n v="3.6298400000000001E-3"/>
    <m/>
    <m/>
    <m/>
    <m/>
    <m/>
    <m/>
    <m/>
    <m/>
    <m/>
    <m/>
    <m/>
  </r>
  <r>
    <x v="1"/>
    <s v="ALM8040"/>
    <n v="12"/>
    <s v="n"/>
    <n v="100980"/>
    <s v="Cornaceae"/>
    <x v="5"/>
    <s v="disciflora"/>
    <x v="7"/>
    <s v="Cornus"/>
    <d v="2015-04-20T00:00:00"/>
    <n v="121"/>
    <x v="0"/>
    <n v="114.28043224904425"/>
    <m/>
    <n v="1.1493185000000001E-2"/>
    <m/>
    <m/>
    <m/>
    <m/>
    <m/>
    <m/>
    <m/>
    <m/>
    <m/>
    <m/>
    <m/>
  </r>
  <r>
    <x v="1"/>
    <s v="ALM0040"/>
    <n v="21"/>
    <s v="n"/>
    <n v="100069"/>
    <s v="Fagaceae"/>
    <x v="3"/>
    <s v="sp1"/>
    <x v="4"/>
    <s v="Quercus"/>
    <d v="2015-04-14T00:00:00"/>
    <n v="68"/>
    <x v="3"/>
    <n v="134.03065642829887"/>
    <m/>
    <n v="3.6298400000000001E-3"/>
    <m/>
    <m/>
    <m/>
    <m/>
    <m/>
    <m/>
    <m/>
    <m/>
    <m/>
    <m/>
    <m/>
  </r>
  <r>
    <x v="1"/>
    <s v="ALM0040"/>
    <n v="21"/>
    <s v="n"/>
    <n v="100070"/>
    <s v="Fagaceae"/>
    <x v="3"/>
    <s v="sp1"/>
    <x v="4"/>
    <s v="Quercus"/>
    <d v="2015-04-14T00:00:00"/>
    <n v="67"/>
    <x v="3"/>
    <n v="144.34478161646541"/>
    <m/>
    <n v="3.5238650000000002E-3"/>
    <m/>
    <m/>
    <m/>
    <m/>
    <m/>
    <m/>
    <m/>
    <m/>
    <m/>
    <m/>
    <m/>
  </r>
  <r>
    <x v="1"/>
    <s v="ALM0040"/>
    <n v="21"/>
    <s v="n"/>
    <n v="100071"/>
    <s v="Rubiaceae"/>
    <x v="41"/>
    <s v="sp2"/>
    <x v="58"/>
    <s v="Psychotria rosa"/>
    <d v="2015-04-14T00:00:00"/>
    <n v="62"/>
    <x v="3"/>
    <n v="113.03623217337301"/>
    <m/>
    <n v="3.01754E-3"/>
    <m/>
    <m/>
    <m/>
    <m/>
    <m/>
    <m/>
    <m/>
    <m/>
    <m/>
    <m/>
    <m/>
  </r>
  <r>
    <x v="1"/>
    <s v="ALM0040"/>
    <n v="31"/>
    <s v="n"/>
    <n v="100072"/>
    <s v="Fagaceae"/>
    <x v="3"/>
    <s v="sp1"/>
    <x v="4"/>
    <s v="Quercus"/>
    <d v="2015-04-14T00:00:00"/>
    <n v="91"/>
    <x v="3"/>
    <n v="180.06054661782375"/>
    <m/>
    <n v="6.5005849999999997E-3"/>
    <m/>
    <m/>
    <m/>
    <m/>
    <m/>
    <m/>
    <m/>
    <m/>
    <m/>
    <m/>
    <m/>
  </r>
  <r>
    <x v="2"/>
    <s v="COP2080"/>
    <n v="11"/>
    <s v="n"/>
    <n v="54368"/>
    <s v="Fagaceae"/>
    <x v="3"/>
    <s v="sp1"/>
    <x v="4"/>
    <s v="Quercus"/>
    <d v="2015-03-23T00:00:00"/>
    <n v="623"/>
    <x v="1"/>
    <n v="115.60330223414748"/>
    <m/>
    <n v="0.30468126500000003"/>
    <m/>
    <m/>
    <m/>
    <m/>
    <m/>
    <m/>
    <m/>
    <m/>
    <m/>
    <m/>
    <m/>
  </r>
  <r>
    <x v="1"/>
    <s v="ALM0040"/>
    <n v="34"/>
    <s v="n"/>
    <n v="100074"/>
    <s v="Rubiaceae"/>
    <x v="41"/>
    <s v="sp2"/>
    <x v="58"/>
    <s v="Psychotria rosa"/>
    <d v="2015-04-14T00:00:00"/>
    <n v="55"/>
    <x v="3"/>
    <n v="170.85738895036411"/>
    <m/>
    <n v="2.374625E-3"/>
    <m/>
    <m/>
    <m/>
    <m/>
    <m/>
    <m/>
    <m/>
    <m/>
    <m/>
    <m/>
    <m/>
  </r>
  <r>
    <x v="1"/>
    <s v="ALM0040"/>
    <n v="34"/>
    <s v="n"/>
    <n v="100075"/>
    <s v="Primulaceae"/>
    <x v="2"/>
    <s v="sp5"/>
    <x v="2"/>
    <s v="Ardisia normal"/>
    <d v="2015-04-14T00:00:00"/>
    <n v="84"/>
    <x v="3"/>
    <n v="150.1895864601417"/>
    <m/>
    <n v="5.5389599999999999E-3"/>
    <m/>
    <m/>
    <m/>
    <m/>
    <m/>
    <m/>
    <m/>
    <m/>
    <m/>
    <m/>
    <m/>
  </r>
  <r>
    <x v="1"/>
    <s v="ALM0040"/>
    <n v="44"/>
    <s v="n"/>
    <n v="100076"/>
    <s v="Meliaceae"/>
    <x v="43"/>
    <m/>
    <x v="60"/>
    <s v="cf. Trichilia"/>
    <d v="2015-04-14T00:00:00"/>
    <n v="60"/>
    <x v="3"/>
    <n v="190.81760749905973"/>
    <m/>
    <n v="2.826E-3"/>
    <m/>
    <m/>
    <m/>
    <m/>
    <m/>
    <m/>
    <m/>
    <m/>
    <m/>
    <m/>
    <m/>
  </r>
  <r>
    <x v="1"/>
    <s v="ALM0040"/>
    <n v="43"/>
    <s v="n"/>
    <n v="100077"/>
    <s v="Rubiaceae"/>
    <x v="41"/>
    <s v="sp2"/>
    <x v="58"/>
    <s v="Psychotria rosa"/>
    <d v="2015-04-14T00:00:00"/>
    <n v="52"/>
    <x v="3"/>
    <n v="112.69714607599964"/>
    <m/>
    <n v="2.1226399999999999E-3"/>
    <m/>
    <m/>
    <m/>
    <m/>
    <m/>
    <m/>
    <m/>
    <m/>
    <m/>
    <m/>
    <m/>
  </r>
  <r>
    <x v="2"/>
    <s v="COP2020"/>
    <n v="43"/>
    <s v="n"/>
    <n v="54307"/>
    <s v="Symplocaceae"/>
    <x v="13"/>
    <s v="sp1"/>
    <x v="15"/>
    <s v="Theaceae rosada"/>
    <d v="2015-03-23T00:00:00"/>
    <n v="179"/>
    <x v="0"/>
    <n v="114.13487084634914"/>
    <m/>
    <n v="2.5152185000000001E-2"/>
    <m/>
    <m/>
    <m/>
    <m/>
    <m/>
    <m/>
    <m/>
    <m/>
    <m/>
    <m/>
    <m/>
  </r>
  <r>
    <x v="1"/>
    <s v="ALM6040"/>
    <n v="42"/>
    <s v="n"/>
    <n v="100755"/>
    <s v="Araliaceae"/>
    <x v="9"/>
    <s v="sp1"/>
    <x v="11"/>
    <s v="Schefflera"/>
    <d v="2015-04-19T00:00:00"/>
    <n v="128"/>
    <x v="0"/>
    <n v="114.06452353563894"/>
    <m/>
    <n v="1.286144E-2"/>
    <m/>
    <m/>
    <m/>
    <m/>
    <m/>
    <m/>
    <m/>
    <m/>
    <m/>
    <m/>
    <m/>
  </r>
  <r>
    <x v="1"/>
    <s v="ALM0040"/>
    <n v="42"/>
    <s v="n"/>
    <n v="100081"/>
    <s v="Fagaceae"/>
    <x v="3"/>
    <s v="sp1"/>
    <x v="4"/>
    <s v="Quercus"/>
    <d v="2015-04-14T00:00:00"/>
    <n v="59"/>
    <x v="3"/>
    <n v="101.73443768875053"/>
    <m/>
    <n v="2.732585E-3"/>
    <s v="Q"/>
    <m/>
    <m/>
    <m/>
    <m/>
    <m/>
    <m/>
    <m/>
    <m/>
    <m/>
    <m/>
  </r>
  <r>
    <x v="1"/>
    <s v="ALM2020"/>
    <n v="13"/>
    <s v="n"/>
    <n v="100268"/>
    <s v="Fagaceae"/>
    <x v="3"/>
    <s v="sp1"/>
    <x v="4"/>
    <s v="Quercus"/>
    <d v="2015-04-16T00:00:00"/>
    <n v="203"/>
    <x v="0"/>
    <n v="114.04253361397338"/>
    <m/>
    <n v="3.2349065000000003E-2"/>
    <m/>
    <m/>
    <m/>
    <m/>
    <m/>
    <m/>
    <m/>
    <m/>
    <m/>
    <m/>
    <m/>
  </r>
  <r>
    <x v="1"/>
    <s v="ALM0060"/>
    <n v="11"/>
    <s v="n"/>
    <n v="100085"/>
    <s v="Primulaceae"/>
    <x v="2"/>
    <s v="sp5"/>
    <x v="2"/>
    <s v="Ardisia normal"/>
    <d v="2015-04-14T00:00:00"/>
    <n v="58"/>
    <x v="3"/>
    <n v="104.67321505027382"/>
    <m/>
    <n v="2.6407400000000004E-3"/>
    <m/>
    <m/>
    <m/>
    <m/>
    <m/>
    <m/>
    <m/>
    <m/>
    <m/>
    <m/>
    <m/>
  </r>
  <r>
    <x v="1"/>
    <s v="ALM0060"/>
    <n v="12"/>
    <s v="n"/>
    <n v="100086"/>
    <s v="Rubiaceae"/>
    <x v="42"/>
    <s v="sp1"/>
    <x v="59"/>
    <s v="Faramea"/>
    <d v="2015-04-14T00:00:00"/>
    <n v="55"/>
    <x v="3"/>
    <n v="191.12185358566234"/>
    <m/>
    <n v="2.374625E-3"/>
    <m/>
    <m/>
    <m/>
    <m/>
    <m/>
    <m/>
    <m/>
    <m/>
    <m/>
    <m/>
    <m/>
  </r>
  <r>
    <x v="1"/>
    <s v="ALM0060"/>
    <n v="12"/>
    <s v="n"/>
    <n v="100087"/>
    <s v="Rubiaceae"/>
    <x v="42"/>
    <s v="sp1"/>
    <x v="59"/>
    <s v="Faramea"/>
    <d v="2015-04-14T00:00:00"/>
    <n v="65"/>
    <x v="3"/>
    <n v="171.90010270347386"/>
    <m/>
    <n v="3.3166250000000001E-3"/>
    <m/>
    <m/>
    <m/>
    <m/>
    <m/>
    <m/>
    <m/>
    <m/>
    <m/>
    <m/>
    <m/>
  </r>
  <r>
    <x v="1"/>
    <s v="ALM0060"/>
    <n v="12"/>
    <s v="n"/>
    <n v="100089"/>
    <s v="Primulaceae"/>
    <x v="2"/>
    <s v="sp5"/>
    <x v="2"/>
    <s v="Ardisia normal"/>
    <d v="2015-04-14T00:00:00"/>
    <n v="66"/>
    <x v="3"/>
    <n v="195.68352113885328"/>
    <m/>
    <n v="3.41946E-3"/>
    <s v="M"/>
    <m/>
    <n v="55"/>
    <m/>
    <m/>
    <m/>
    <m/>
    <m/>
    <m/>
    <m/>
    <s v="fértil"/>
  </r>
  <r>
    <x v="1"/>
    <s v="ALM0060"/>
    <n v="13"/>
    <s v="n"/>
    <n v="100090"/>
    <s v="Sabiaceae"/>
    <x v="29"/>
    <m/>
    <x v="37"/>
    <s v="Meliosma quercus"/>
    <d v="2015-04-14T00:00:00"/>
    <n v="54"/>
    <x v="3"/>
    <n v="100.50952129791587"/>
    <m/>
    <n v="2.2890599999999999E-3"/>
    <m/>
    <m/>
    <m/>
    <m/>
    <m/>
    <m/>
    <m/>
    <m/>
    <m/>
    <m/>
    <m/>
  </r>
  <r>
    <x v="1"/>
    <s v="ALM0060"/>
    <n v="14"/>
    <s v="n"/>
    <n v="100092"/>
    <s v="Araliaceae"/>
    <x v="22"/>
    <s v="sp1"/>
    <x v="27"/>
    <s v="bolitas"/>
    <d v="2015-04-14T00:00:00"/>
    <n v="68"/>
    <x v="3"/>
    <n v="115.28373309237398"/>
    <m/>
    <n v="3.6298400000000001E-3"/>
    <m/>
    <m/>
    <m/>
    <m/>
    <m/>
    <m/>
    <m/>
    <m/>
    <m/>
    <m/>
    <m/>
  </r>
  <r>
    <x v="1"/>
    <s v="ALM0060"/>
    <n v="14"/>
    <s v="n"/>
    <n v="100093"/>
    <s v="Lauraceae"/>
    <x v="16"/>
    <s v="sp6"/>
    <x v="90"/>
    <s v="Laurel delgado"/>
    <d v="2015-04-14T00:00:00"/>
    <n v="51"/>
    <x v="3"/>
    <n v="166.07082518054025"/>
    <m/>
    <n v="2.041785E-3"/>
    <m/>
    <m/>
    <m/>
    <m/>
    <m/>
    <m/>
    <m/>
    <m/>
    <m/>
    <m/>
    <m/>
  </r>
  <r>
    <x v="1"/>
    <s v="ALM0060"/>
    <n v="14"/>
    <s v="n"/>
    <n v="100094"/>
    <s v="Aquifoliaceae"/>
    <x v="15"/>
    <s v="sp1"/>
    <x v="67"/>
    <s v="cf Ilex"/>
    <d v="2015-04-14T00:00:00"/>
    <n v="59"/>
    <x v="3"/>
    <n v="142.43684698130977"/>
    <m/>
    <n v="2.732585E-3"/>
    <s v="L"/>
    <m/>
    <m/>
    <m/>
    <m/>
    <m/>
    <m/>
    <m/>
    <m/>
    <m/>
    <m/>
  </r>
  <r>
    <x v="1"/>
    <s v="ALM0060"/>
    <n v="24"/>
    <s v="n"/>
    <n v="100095"/>
    <s v="Primulaceae"/>
    <x v="2"/>
    <s v="sp5"/>
    <x v="2"/>
    <s v="Ardisia normal"/>
    <d v="2015-04-14T00:00:00"/>
    <n v="61"/>
    <x v="3"/>
    <n v="195.53110332165113"/>
    <m/>
    <n v="2.9209850000000001E-3"/>
    <s v="M"/>
    <m/>
    <n v="52"/>
    <m/>
    <m/>
    <m/>
    <m/>
    <m/>
    <m/>
    <m/>
    <m/>
  </r>
  <r>
    <x v="1"/>
    <s v="ALM0060"/>
    <n v="24"/>
    <s v="n"/>
    <n v="100096"/>
    <s v="Primulaceae"/>
    <x v="2"/>
    <s v="sp5"/>
    <x v="2"/>
    <s v="Ardisia normal"/>
    <d v="2015-04-14T00:00:00"/>
    <n v="53"/>
    <x v="3"/>
    <n v="166.93615082082249"/>
    <m/>
    <n v="2.205065E-3"/>
    <m/>
    <m/>
    <m/>
    <m/>
    <m/>
    <m/>
    <m/>
    <m/>
    <m/>
    <m/>
    <m/>
  </r>
  <r>
    <x v="1"/>
    <s v="ALM0060"/>
    <n v="24"/>
    <s v="n"/>
    <n v="100097"/>
    <s v="Primulaceae"/>
    <x v="2"/>
    <s v="sp5"/>
    <x v="2"/>
    <s v="Ardisia normal"/>
    <d v="2015-04-14T00:00:00"/>
    <n v="80"/>
    <x v="3"/>
    <n v="192.67724285144106"/>
    <m/>
    <n v="5.0239999999999998E-3"/>
    <m/>
    <m/>
    <m/>
    <m/>
    <m/>
    <m/>
    <m/>
    <m/>
    <m/>
    <m/>
    <m/>
  </r>
  <r>
    <x v="1"/>
    <s v="ALM0060"/>
    <n v="23"/>
    <s v="n"/>
    <n v="100098"/>
    <s v="Styracaceae"/>
    <x v="4"/>
    <m/>
    <x v="5"/>
    <s v="Styrax"/>
    <d v="2015-04-14T00:00:00"/>
    <n v="55"/>
    <x v="3"/>
    <n v="158.21881857331277"/>
    <m/>
    <n v="2.374625E-3"/>
    <m/>
    <m/>
    <m/>
    <m/>
    <m/>
    <m/>
    <m/>
    <m/>
    <m/>
    <m/>
    <m/>
  </r>
  <r>
    <x v="1"/>
    <s v="ALM2000"/>
    <n v="41"/>
    <s v="n"/>
    <n v="100260"/>
    <s v="Lauraceae"/>
    <x v="24"/>
    <s v="sp1"/>
    <x v="30"/>
    <s v="Laurel coco"/>
    <d v="2015-04-16T00:00:00"/>
    <n v="159"/>
    <x v="0"/>
    <n v="114.03887616034351"/>
    <m/>
    <n v="1.9845584999999999E-2"/>
    <m/>
    <m/>
    <m/>
    <m/>
    <m/>
    <m/>
    <m/>
    <m/>
    <m/>
    <m/>
    <m/>
  </r>
  <r>
    <x v="1"/>
    <s v="ALM0060"/>
    <n v="23"/>
    <s v="n"/>
    <n v="100100"/>
    <s v="Styracaceae"/>
    <x v="4"/>
    <m/>
    <x v="5"/>
    <s v="Styrax"/>
    <d v="2015-04-14T00:00:00"/>
    <n v="76"/>
    <x v="3"/>
    <n v="103.04923588053478"/>
    <m/>
    <n v="4.5341599999999998E-3"/>
    <m/>
    <m/>
    <m/>
    <m/>
    <m/>
    <m/>
    <m/>
    <m/>
    <m/>
    <m/>
    <m/>
  </r>
  <r>
    <x v="1"/>
    <s v="ALM6080"/>
    <n v="41"/>
    <s v="n"/>
    <n v="100844"/>
    <s v="Cornaceae"/>
    <x v="5"/>
    <s v="disciflora"/>
    <x v="7"/>
    <s v="Cornus"/>
    <d v="2015-04-20T00:00:00"/>
    <n v="127"/>
    <x v="0"/>
    <n v="113.94635025636552"/>
    <m/>
    <n v="1.2661265000000001E-2"/>
    <m/>
    <m/>
    <m/>
    <m/>
    <m/>
    <m/>
    <m/>
    <m/>
    <m/>
    <m/>
    <m/>
  </r>
  <r>
    <x v="1"/>
    <s v="ALM0060"/>
    <n v="22"/>
    <s v="n"/>
    <n v="100102"/>
    <s v="Primulaceae"/>
    <x v="2"/>
    <s v="sp5"/>
    <x v="2"/>
    <s v="Ardisia normal"/>
    <d v="2015-04-14T00:00:00"/>
    <n v="50"/>
    <x v="3"/>
    <n v="158.73282853439846"/>
    <m/>
    <n v="1.9624999999999998E-3"/>
    <m/>
    <m/>
    <m/>
    <m/>
    <m/>
    <m/>
    <m/>
    <m/>
    <m/>
    <m/>
    <s v="fértil"/>
  </r>
  <r>
    <x v="1"/>
    <s v="ALM0060"/>
    <n v="22"/>
    <s v="n"/>
    <n v="100103"/>
    <s v="Styracaceae"/>
    <x v="4"/>
    <m/>
    <x v="5"/>
    <s v="Styrax"/>
    <d v="2015-04-14T00:00:00"/>
    <n v="86"/>
    <x v="3"/>
    <n v="154.32077367314452"/>
    <m/>
    <n v="5.8058600000000004E-3"/>
    <m/>
    <m/>
    <m/>
    <m/>
    <m/>
    <m/>
    <m/>
    <m/>
    <m/>
    <m/>
    <m/>
  </r>
  <r>
    <x v="1"/>
    <s v="ALM0060"/>
    <n v="22"/>
    <s v="n"/>
    <n v="100104"/>
    <s v="Cornaceae"/>
    <x v="5"/>
    <s v="disciflora"/>
    <x v="7"/>
    <s v="Cornus"/>
    <d v="2015-04-14T00:00:00"/>
    <n v="79"/>
    <x v="3"/>
    <n v="187.26920236779884"/>
    <m/>
    <n v="4.8991850000000003E-3"/>
    <m/>
    <m/>
    <m/>
    <m/>
    <m/>
    <m/>
    <m/>
    <m/>
    <m/>
    <m/>
    <m/>
  </r>
  <r>
    <x v="2"/>
    <s v="COP2040"/>
    <n v="14"/>
    <s v="n"/>
    <n v="54319"/>
    <s v="Adoxaceae"/>
    <x v="0"/>
    <m/>
    <x v="0"/>
    <s v="Viburnum"/>
    <d v="2015-03-23T00:00:00"/>
    <n v="232"/>
    <x v="0"/>
    <n v="113.93414404570991"/>
    <m/>
    <n v="4.2251840000000006E-2"/>
    <m/>
    <m/>
    <m/>
    <m/>
    <m/>
    <m/>
    <m/>
    <m/>
    <m/>
    <m/>
    <m/>
  </r>
  <r>
    <x v="1"/>
    <s v="ALM0080"/>
    <n v="21"/>
    <s v="n"/>
    <n v="100177"/>
    <s v="Styracaceae"/>
    <x v="4"/>
    <m/>
    <x v="5"/>
    <s v="Styrax"/>
    <d v="2015-04-15T00:00:00"/>
    <n v="210"/>
    <x v="0"/>
    <n v="113.82424228635718"/>
    <m/>
    <n v="3.4618500000000003E-2"/>
    <s v="M"/>
    <m/>
    <n v="73"/>
    <m/>
    <m/>
    <m/>
    <m/>
    <m/>
    <m/>
    <m/>
    <m/>
  </r>
  <r>
    <x v="2"/>
    <s v="COP0080"/>
    <n v="12"/>
    <s v="n"/>
    <n v="54215"/>
    <s v="Rutaceae"/>
    <x v="14"/>
    <s v="cf.melanostictum"/>
    <x v="17"/>
    <s v="Zanthoxylum atorne"/>
    <d v="2015-03-22T00:00:00"/>
    <n v="152"/>
    <x v="0"/>
    <n v="113.82253490622688"/>
    <m/>
    <n v="1.8136639999999999E-2"/>
    <m/>
    <m/>
    <m/>
    <m/>
    <m/>
    <m/>
    <m/>
    <m/>
    <m/>
    <m/>
    <m/>
  </r>
  <r>
    <x v="1"/>
    <s v="ALM0060"/>
    <n v="31"/>
    <s v="n"/>
    <n v="100111"/>
    <s v="Sabiaceae"/>
    <x v="29"/>
    <m/>
    <x v="37"/>
    <s v="Meliosma quercus"/>
    <d v="2015-04-14T00:00:00"/>
    <n v="65"/>
    <x v="3"/>
    <n v="108.31914269188582"/>
    <m/>
    <n v="3.3166250000000001E-3"/>
    <s v="NC"/>
    <m/>
    <m/>
    <m/>
    <m/>
    <m/>
    <m/>
    <m/>
    <m/>
    <m/>
    <m/>
  </r>
  <r>
    <x v="1"/>
    <s v="ALM8060"/>
    <n v="34"/>
    <s v="n"/>
    <n v="101095"/>
    <s v="Fagaceae"/>
    <x v="3"/>
    <s v="sp1"/>
    <x v="4"/>
    <s v="Quercus"/>
    <d v="2015-04-21T00:00:00"/>
    <n v="926"/>
    <x v="1"/>
    <n v="114.04572862782716"/>
    <n v="320"/>
    <n v="0.67311865999999998"/>
    <s v="B"/>
    <m/>
    <m/>
    <m/>
    <m/>
    <m/>
    <m/>
    <m/>
    <m/>
    <m/>
    <s v="Measure at 320"/>
  </r>
  <r>
    <x v="1"/>
    <s v="ALM0060"/>
    <n v="32"/>
    <s v="n"/>
    <n v="100113"/>
    <s v="Styracaceae"/>
    <x v="4"/>
    <m/>
    <x v="5"/>
    <s v="Styrax"/>
    <d v="2015-04-14T00:00:00"/>
    <n v="86"/>
    <x v="3"/>
    <n v="196.64054338374808"/>
    <m/>
    <n v="5.8058600000000004E-3"/>
    <m/>
    <m/>
    <m/>
    <m/>
    <m/>
    <m/>
    <m/>
    <m/>
    <m/>
    <m/>
    <m/>
  </r>
  <r>
    <x v="1"/>
    <s v="ALM6060"/>
    <n v="42"/>
    <s v="n"/>
    <n v="100807"/>
    <s v="Fagaceae"/>
    <x v="3"/>
    <s v="sp1"/>
    <x v="4"/>
    <s v="Quercus"/>
    <d v="2015-04-19T00:00:00"/>
    <n v="203"/>
    <x v="0"/>
    <n v="113.77379237451723"/>
    <m/>
    <n v="3.2349065000000003E-2"/>
    <m/>
    <m/>
    <m/>
    <m/>
    <m/>
    <m/>
    <m/>
    <m/>
    <m/>
    <m/>
    <m/>
  </r>
  <r>
    <x v="1"/>
    <s v="ALM0060"/>
    <n v="34"/>
    <s v="n"/>
    <n v="100115"/>
    <s v="Rubiaceae"/>
    <x v="42"/>
    <s v="sp1"/>
    <x v="59"/>
    <s v="Faramea"/>
    <d v="2015-04-15T00:00:00"/>
    <n v="65"/>
    <x v="3"/>
    <n v="167.45505442386815"/>
    <m/>
    <n v="3.3166250000000001E-3"/>
    <m/>
    <m/>
    <m/>
    <m/>
    <m/>
    <m/>
    <m/>
    <m/>
    <m/>
    <m/>
    <m/>
  </r>
  <r>
    <x v="3"/>
    <s v="MIR0040"/>
    <n v="44"/>
    <s v="n"/>
    <n v="102786"/>
    <s v="Styracaceae"/>
    <x v="4"/>
    <m/>
    <x v="5"/>
    <s v="Styrax"/>
    <s v="jun/20/2015"/>
    <n v="101"/>
    <x v="0"/>
    <n v="113.73094173984983"/>
    <m/>
    <n v="8.0077849999999999E-3"/>
    <m/>
    <m/>
    <m/>
    <m/>
    <m/>
    <m/>
    <m/>
    <m/>
    <m/>
    <m/>
    <m/>
  </r>
  <r>
    <x v="1"/>
    <s v="ALM0060"/>
    <n v="43"/>
    <s v="n"/>
    <n v="100117"/>
    <s v="Primulaceae"/>
    <x v="2"/>
    <s v="sp5"/>
    <x v="2"/>
    <s v="Ardisia normal"/>
    <d v="2015-04-15T00:00:00"/>
    <n v="82"/>
    <x v="3"/>
    <n v="131.13717187640765"/>
    <m/>
    <n v="5.2783400000000003E-3"/>
    <m/>
    <m/>
    <m/>
    <m/>
    <m/>
    <m/>
    <m/>
    <m/>
    <m/>
    <m/>
    <m/>
  </r>
  <r>
    <x v="0"/>
    <s v="MOJ0060"/>
    <n v="32"/>
    <s v="n"/>
    <n v="101379"/>
    <s v="Adoxaceae"/>
    <x v="0"/>
    <m/>
    <x v="0"/>
    <s v="Viburnum"/>
    <d v="2015-04-27T00:00:00"/>
    <n v="163"/>
    <x v="0"/>
    <n v="113.70078832788339"/>
    <m/>
    <n v="2.0856665E-2"/>
    <s v="M"/>
    <m/>
    <n v="85"/>
    <m/>
    <m/>
    <m/>
    <m/>
    <m/>
    <m/>
    <m/>
    <m/>
  </r>
  <r>
    <x v="0"/>
    <s v="MOJ4040"/>
    <n v="11"/>
    <s v="n"/>
    <n v="101995"/>
    <s v="Aquifoliaceae"/>
    <x v="15"/>
    <s v="sp2"/>
    <x v="19"/>
    <s v="Ilex amarillo"/>
    <d v="2015-05-11T00:00:00"/>
    <n v="297"/>
    <x v="0"/>
    <n v="113.69617896973028"/>
    <m/>
    <n v="6.9244065000000007E-2"/>
    <m/>
    <m/>
    <m/>
    <m/>
    <m/>
    <m/>
    <m/>
    <m/>
    <m/>
    <m/>
    <m/>
  </r>
  <r>
    <x v="1"/>
    <s v="ALM0060"/>
    <n v="42"/>
    <s v="n"/>
    <n v="100120"/>
    <s v="Primulaceae"/>
    <x v="2"/>
    <s v="sp5"/>
    <x v="2"/>
    <s v="Ardisia normal"/>
    <d v="2015-04-15T00:00:00"/>
    <n v="58"/>
    <x v="3"/>
    <n v="151.94193020731993"/>
    <m/>
    <n v="2.6407400000000004E-3"/>
    <m/>
    <m/>
    <m/>
    <m/>
    <m/>
    <m/>
    <m/>
    <m/>
    <m/>
    <m/>
    <m/>
  </r>
  <r>
    <x v="1"/>
    <s v="ALM0060"/>
    <n v="42"/>
    <s v="n"/>
    <n v="100121"/>
    <s v="Primulaceae"/>
    <x v="2"/>
    <s v="sp5"/>
    <x v="2"/>
    <s v="Ardisia normal"/>
    <d v="2015-04-15T00:00:00"/>
    <n v="75"/>
    <x v="3"/>
    <n v="137.23551392557604"/>
    <m/>
    <n v="4.4156250000000003E-3"/>
    <s v="L"/>
    <m/>
    <m/>
    <m/>
    <m/>
    <m/>
    <m/>
    <m/>
    <m/>
    <m/>
    <m/>
  </r>
  <r>
    <x v="2"/>
    <s v="COP4040"/>
    <n v="44"/>
    <s v="n"/>
    <n v="54450"/>
    <s v="Adoxaceae"/>
    <x v="0"/>
    <m/>
    <x v="0"/>
    <s v="Viburnum"/>
    <d v="2015-03-24T00:00:00"/>
    <n v="163"/>
    <x v="0"/>
    <n v="113.25261982404611"/>
    <m/>
    <n v="2.0856665E-2"/>
    <m/>
    <m/>
    <m/>
    <m/>
    <m/>
    <m/>
    <m/>
    <m/>
    <m/>
    <m/>
    <m/>
  </r>
  <r>
    <x v="0"/>
    <s v="MOJ6060"/>
    <n v="42"/>
    <s v="n"/>
    <n v="102375"/>
    <s v="Fagaceae"/>
    <x v="3"/>
    <s v="sp1"/>
    <x v="4"/>
    <s v="Quercus"/>
    <d v="2015-05-12T00:00:00"/>
    <n v="205"/>
    <x v="0"/>
    <n v="113.18734994593626"/>
    <m/>
    <n v="3.2989625000000002E-2"/>
    <m/>
    <m/>
    <m/>
    <m/>
    <m/>
    <m/>
    <m/>
    <m/>
    <m/>
    <m/>
    <m/>
  </r>
  <r>
    <x v="1"/>
    <s v="ALM0080"/>
    <n v="11"/>
    <s v="n"/>
    <n v="100125"/>
    <s v="Primulaceae"/>
    <x v="2"/>
    <s v="sp1"/>
    <x v="62"/>
    <s v="Ardisia blanca"/>
    <d v="2015-04-15T00:00:00"/>
    <n v="63"/>
    <x v="3"/>
    <n v="172.43137717385204"/>
    <m/>
    <n v="3.1156650000000001E-3"/>
    <m/>
    <m/>
    <m/>
    <m/>
    <m/>
    <m/>
    <m/>
    <m/>
    <m/>
    <m/>
    <m/>
  </r>
  <r>
    <x v="1"/>
    <s v="ALM0080"/>
    <n v="11"/>
    <s v="n"/>
    <n v="100126"/>
    <s v="Primulaceae"/>
    <x v="2"/>
    <s v="sp5"/>
    <x v="2"/>
    <s v="Ardisia normal"/>
    <d v="2015-04-15T00:00:00"/>
    <n v="65"/>
    <x v="3"/>
    <n v="191.09428482938893"/>
    <m/>
    <n v="3.3166250000000001E-3"/>
    <m/>
    <m/>
    <m/>
    <m/>
    <m/>
    <m/>
    <m/>
    <m/>
    <m/>
    <m/>
    <m/>
  </r>
  <r>
    <x v="1"/>
    <s v="ALM0080"/>
    <n v="11"/>
    <s v="n"/>
    <n v="100127"/>
    <s v="Rubiaceae"/>
    <x v="42"/>
    <s v="sp1"/>
    <x v="59"/>
    <s v="Faramea"/>
    <d v="2015-04-15T00:00:00"/>
    <n v="54"/>
    <x v="3"/>
    <n v="146.81463668125016"/>
    <m/>
    <n v="2.2890599999999999E-3"/>
    <m/>
    <m/>
    <m/>
    <m/>
    <m/>
    <m/>
    <m/>
    <m/>
    <m/>
    <m/>
    <m/>
  </r>
  <r>
    <x v="1"/>
    <s v="ALM0080"/>
    <n v="11"/>
    <s v="n"/>
    <n v="100129"/>
    <s v="Aquifoliaceae"/>
    <x v="15"/>
    <s v="sp1"/>
    <x v="67"/>
    <s v="cf Ilex"/>
    <d v="2015-04-15T00:00:00"/>
    <n v="70"/>
    <x v="3"/>
    <n v="125.67186467522039"/>
    <m/>
    <n v="3.8465000000000001E-3"/>
    <m/>
    <m/>
    <m/>
    <m/>
    <m/>
    <m/>
    <m/>
    <m/>
    <m/>
    <m/>
    <m/>
  </r>
  <r>
    <x v="1"/>
    <s v="ALM0080"/>
    <n v="11"/>
    <s v="n"/>
    <n v="100130"/>
    <s v="Araliaceae"/>
    <x v="22"/>
    <s v="sp1"/>
    <x v="27"/>
    <s v="bolitas"/>
    <d v="2015-04-15T00:00:00"/>
    <n v="50"/>
    <x v="3"/>
    <n v="101.46894323358676"/>
    <m/>
    <n v="1.9624999999999998E-3"/>
    <m/>
    <m/>
    <m/>
    <m/>
    <m/>
    <m/>
    <m/>
    <s v="Fertile"/>
    <s v="Y"/>
    <s v="CMP090"/>
    <m/>
  </r>
  <r>
    <x v="1"/>
    <s v="ALM0080"/>
    <n v="12"/>
    <s v="n"/>
    <n v="100131"/>
    <s v="Primulaceae"/>
    <x v="2"/>
    <s v="sp7"/>
    <x v="3"/>
    <s v="Ardisia roja"/>
    <d v="2015-04-15T00:00:00"/>
    <n v="61"/>
    <x v="3"/>
    <n v="167.01524906463322"/>
    <m/>
    <n v="2.9209850000000001E-3"/>
    <m/>
    <m/>
    <m/>
    <m/>
    <m/>
    <m/>
    <m/>
    <m/>
    <m/>
    <m/>
    <m/>
  </r>
  <r>
    <x v="1"/>
    <s v="ALM8060"/>
    <n v="44"/>
    <s v="n"/>
    <n v="101098"/>
    <s v="Rutaceae"/>
    <x v="14"/>
    <s v="cf.melanostictum"/>
    <x v="17"/>
    <s v="Zanthoxylum"/>
    <d v="2015-04-21T00:00:00"/>
    <n v="274"/>
    <x v="0"/>
    <n v="113.15260587679425"/>
    <m/>
    <n v="5.8934660000000007E-2"/>
    <m/>
    <m/>
    <m/>
    <m/>
    <m/>
    <m/>
    <m/>
    <m/>
    <m/>
    <m/>
    <m/>
  </r>
  <r>
    <x v="1"/>
    <s v="ALM0080"/>
    <n v="12"/>
    <s v="n"/>
    <n v="100133"/>
    <s v="Primulaceae"/>
    <x v="2"/>
    <s v="sp7"/>
    <x v="3"/>
    <s v="Ardisia roja"/>
    <d v="2015-04-15T00:00:00"/>
    <n v="86"/>
    <x v="3"/>
    <n v="132.92718531926397"/>
    <m/>
    <n v="5.8058600000000004E-3"/>
    <m/>
    <m/>
    <m/>
    <m/>
    <m/>
    <m/>
    <m/>
    <m/>
    <m/>
    <m/>
    <m/>
  </r>
  <r>
    <x v="1"/>
    <s v="ALM0080"/>
    <n v="12"/>
    <s v="n"/>
    <n v="100134"/>
    <s v="Primulaceae"/>
    <x v="2"/>
    <s v="sp5"/>
    <x v="2"/>
    <s v="Ardisia normal"/>
    <d v="2015-04-15T00:00:00"/>
    <n v="61"/>
    <x v="3"/>
    <n v="176.41242019890197"/>
    <m/>
    <n v="2.9209850000000001E-3"/>
    <m/>
    <m/>
    <m/>
    <m/>
    <m/>
    <m/>
    <m/>
    <m/>
    <m/>
    <m/>
    <m/>
  </r>
  <r>
    <x v="0"/>
    <s v="MOJ6020"/>
    <n v="34"/>
    <s v="n"/>
    <n v="102268"/>
    <s v="Fagaceae"/>
    <x v="3"/>
    <s v="sp2"/>
    <x v="6"/>
    <s v="Quercus lanceolado"/>
    <d v="2015-05-12T00:00:00"/>
    <n v="232"/>
    <x v="0"/>
    <n v="113.1046456740617"/>
    <m/>
    <n v="4.2251840000000006E-2"/>
    <m/>
    <m/>
    <m/>
    <m/>
    <m/>
    <m/>
    <m/>
    <m/>
    <m/>
    <m/>
    <m/>
  </r>
  <r>
    <x v="0"/>
    <s v="MOJ6000"/>
    <n v="13"/>
    <s v="n"/>
    <n v="102184"/>
    <s v="Adoxaceae"/>
    <x v="0"/>
    <m/>
    <x v="0"/>
    <s v="Viburnum"/>
    <d v="2015-05-11T00:00:00"/>
    <n v="206"/>
    <x v="0"/>
    <n v="113.02810297827526"/>
    <m/>
    <n v="3.3312260000000003E-2"/>
    <m/>
    <m/>
    <m/>
    <m/>
    <m/>
    <m/>
    <m/>
    <m/>
    <m/>
    <m/>
    <m/>
  </r>
  <r>
    <x v="2"/>
    <s v="COP0040"/>
    <n v="33"/>
    <s v="n"/>
    <n v="54156"/>
    <s v="Fagaceae"/>
    <x v="3"/>
    <s v="sp1"/>
    <x v="4"/>
    <s v="Quercus"/>
    <d v="2015-03-22T00:00:00"/>
    <n v="175"/>
    <x v="0"/>
    <n v="113.00790021366245"/>
    <m/>
    <n v="2.4040624999999999E-2"/>
    <m/>
    <m/>
    <m/>
    <m/>
    <m/>
    <m/>
    <m/>
    <m/>
    <m/>
    <m/>
    <m/>
  </r>
  <r>
    <x v="1"/>
    <s v="ALM0080"/>
    <n v="12"/>
    <s v="n"/>
    <n v="100138"/>
    <s v="Primulaceae"/>
    <x v="2"/>
    <s v="sp7"/>
    <x v="3"/>
    <s v="Ardisia roja"/>
    <d v="2015-04-15T00:00:00"/>
    <n v="60"/>
    <x v="3"/>
    <n v="147.76194862411845"/>
    <m/>
    <n v="2.826E-3"/>
    <m/>
    <m/>
    <m/>
    <m/>
    <m/>
    <m/>
    <m/>
    <m/>
    <m/>
    <m/>
    <m/>
  </r>
  <r>
    <x v="3"/>
    <s v="MIR2060"/>
    <n v="44"/>
    <s v="n"/>
    <n v="103057"/>
    <s v="Styracaceae"/>
    <x v="4"/>
    <m/>
    <x v="5"/>
    <s v="Styrax"/>
    <s v="jun/21/2015"/>
    <n v="122"/>
    <x v="0"/>
    <n v="112.95832318648075"/>
    <m/>
    <n v="1.168394E-2"/>
    <m/>
    <m/>
    <m/>
    <m/>
    <m/>
    <m/>
    <m/>
    <m/>
    <m/>
    <m/>
    <m/>
  </r>
  <r>
    <x v="1"/>
    <s v="ALM0080"/>
    <n v="13"/>
    <s v="n"/>
    <n v="100140"/>
    <s v="Rubiaceae"/>
    <x v="42"/>
    <s v="sp1"/>
    <x v="59"/>
    <s v="Faramea"/>
    <d v="2015-04-15T00:00:00"/>
    <n v="56"/>
    <x v="3"/>
    <n v="179.2220847514979"/>
    <m/>
    <n v="2.4617600000000003E-3"/>
    <m/>
    <m/>
    <m/>
    <m/>
    <m/>
    <m/>
    <m/>
    <m/>
    <m/>
    <m/>
    <m/>
  </r>
  <r>
    <x v="3"/>
    <s v="MIR6040"/>
    <n v="41"/>
    <s v="n"/>
    <n v="103387"/>
    <s v="Styracaceae"/>
    <x v="4"/>
    <m/>
    <x v="5"/>
    <s v="Styrax"/>
    <s v="jun/23/2015"/>
    <n v="128"/>
    <x v="0"/>
    <n v="112.83357272809505"/>
    <m/>
    <n v="1.286144E-2"/>
    <m/>
    <m/>
    <m/>
    <m/>
    <m/>
    <m/>
    <m/>
    <m/>
    <m/>
    <m/>
    <m/>
  </r>
  <r>
    <x v="1"/>
    <s v="ALM0080"/>
    <n v="14"/>
    <s v="n"/>
    <n v="100142"/>
    <s v="Primulaceae"/>
    <x v="2"/>
    <s v="sp7"/>
    <x v="3"/>
    <s v="Ardisia roja"/>
    <d v="2015-04-15T00:00:00"/>
    <n v="70"/>
    <x v="3"/>
    <n v="138.28435066584032"/>
    <m/>
    <n v="3.8465000000000001E-3"/>
    <m/>
    <m/>
    <m/>
    <m/>
    <m/>
    <m/>
    <m/>
    <m/>
    <m/>
    <m/>
    <m/>
  </r>
  <r>
    <x v="0"/>
    <s v="MOJ8020"/>
    <n v="32"/>
    <s v="n"/>
    <n v="102518"/>
    <s v="Adoxaceae"/>
    <x v="0"/>
    <m/>
    <x v="0"/>
    <s v="Viburnum"/>
    <d v="2015-05-15T00:00:00"/>
    <n v="123"/>
    <x v="0"/>
    <n v="112.67075926229404"/>
    <m/>
    <n v="1.1876265E-2"/>
    <m/>
    <m/>
    <m/>
    <m/>
    <m/>
    <m/>
    <m/>
    <m/>
    <m/>
    <m/>
    <m/>
  </r>
  <r>
    <x v="1"/>
    <s v="ALM0080"/>
    <n v="14"/>
    <s v="n"/>
    <n v="100145"/>
    <s v="Rubiaceae"/>
    <x v="42"/>
    <s v="sp1"/>
    <x v="59"/>
    <s v="Faramea"/>
    <d v="2015-04-15T00:00:00"/>
    <n v="51"/>
    <x v="3"/>
    <n v="146.79274794196931"/>
    <m/>
    <n v="2.041785E-3"/>
    <m/>
    <m/>
    <m/>
    <m/>
    <m/>
    <m/>
    <m/>
    <m/>
    <m/>
    <m/>
    <m/>
  </r>
  <r>
    <x v="1"/>
    <s v="ALM0080"/>
    <n v="14"/>
    <s v="n"/>
    <n v="100146"/>
    <s v="Rubiaceae"/>
    <x v="42"/>
    <s v="sp1"/>
    <x v="59"/>
    <s v="Faramea"/>
    <d v="2015-04-15T00:00:00"/>
    <n v="67"/>
    <x v="3"/>
    <n v="159.3428597867773"/>
    <m/>
    <n v="3.5238650000000002E-3"/>
    <s v="L"/>
    <m/>
    <m/>
    <m/>
    <m/>
    <m/>
    <m/>
    <m/>
    <m/>
    <m/>
    <m/>
  </r>
  <r>
    <x v="3"/>
    <s v="MIR6020"/>
    <n v="44"/>
    <s v="n"/>
    <n v="103347"/>
    <s v="Styracaceae"/>
    <x v="4"/>
    <m/>
    <x v="5"/>
    <s v="Styrax"/>
    <s v="jun/23/2015"/>
    <n v="168"/>
    <x v="0"/>
    <n v="112.66152923335854"/>
    <m/>
    <n v="2.215584E-2"/>
    <m/>
    <m/>
    <m/>
    <m/>
    <m/>
    <m/>
    <m/>
    <m/>
    <m/>
    <m/>
    <m/>
  </r>
  <r>
    <x v="1"/>
    <s v="ALM0080"/>
    <n v="14"/>
    <s v="n"/>
    <n v="100148"/>
    <s v="Styracaceae"/>
    <x v="4"/>
    <m/>
    <x v="5"/>
    <s v="Styrax"/>
    <d v="2015-04-15T00:00:00"/>
    <n v="73"/>
    <x v="3"/>
    <n v="137.92038499321146"/>
    <m/>
    <n v="4.1832650000000002E-3"/>
    <m/>
    <m/>
    <m/>
    <m/>
    <m/>
    <m/>
    <m/>
    <m/>
    <m/>
    <m/>
    <m/>
  </r>
  <r>
    <x v="1"/>
    <s v="ALM0080"/>
    <n v="14"/>
    <s v="n"/>
    <n v="100149"/>
    <s v="Rubiaceae"/>
    <x v="42"/>
    <s v="sp1"/>
    <x v="59"/>
    <s v="Faramea"/>
    <d v="2015-04-15T00:00:00"/>
    <n v="69"/>
    <x v="3"/>
    <n v="195.64687262259628"/>
    <m/>
    <n v="3.7373850000000002E-3"/>
    <m/>
    <m/>
    <m/>
    <m/>
    <m/>
    <m/>
    <m/>
    <m/>
    <m/>
    <m/>
    <m/>
  </r>
  <r>
    <x v="0"/>
    <s v="MOJ8060"/>
    <n v="43"/>
    <s v="n"/>
    <n v="102626"/>
    <s v="Pentaphylacaceae"/>
    <x v="7"/>
    <s v="vertheoidaes"/>
    <x v="9"/>
    <s v="Alterno aserrado"/>
    <d v="2015-05-16T00:00:00"/>
    <n v="175"/>
    <x v="0"/>
    <n v="112.64525302684197"/>
    <m/>
    <n v="2.4040624999999999E-2"/>
    <m/>
    <m/>
    <m/>
    <m/>
    <m/>
    <m/>
    <m/>
    <m/>
    <m/>
    <m/>
    <m/>
  </r>
  <r>
    <x v="1"/>
    <s v="ALM0080"/>
    <n v="24"/>
    <s v="n"/>
    <n v="100152"/>
    <s v="Rubiaceae"/>
    <x v="42"/>
    <s v="sp1"/>
    <x v="59"/>
    <s v="Faramea"/>
    <d v="2015-04-15T00:00:00"/>
    <n v="60"/>
    <x v="3"/>
    <n v="191.943333866584"/>
    <m/>
    <n v="2.826E-3"/>
    <m/>
    <m/>
    <m/>
    <m/>
    <m/>
    <m/>
    <m/>
    <m/>
    <m/>
    <m/>
    <m/>
  </r>
  <r>
    <x v="1"/>
    <s v="ALM0080"/>
    <n v="24"/>
    <s v="n"/>
    <n v="100154"/>
    <s v="Araliaceae"/>
    <x v="22"/>
    <s v="sp1"/>
    <x v="27"/>
    <s v="bolitas"/>
    <d v="2015-04-15T00:00:00"/>
    <n v="58"/>
    <x v="3"/>
    <n v="182.35996335264537"/>
    <m/>
    <n v="2.6407400000000004E-3"/>
    <m/>
    <m/>
    <m/>
    <m/>
    <m/>
    <m/>
    <m/>
    <m/>
    <m/>
    <m/>
    <m/>
  </r>
  <r>
    <x v="1"/>
    <s v="ALM0080"/>
    <n v="24"/>
    <s v="n"/>
    <n v="100155"/>
    <s v="Primulaceae"/>
    <x v="2"/>
    <s v="sp5"/>
    <x v="2"/>
    <s v="Ardisia normal"/>
    <d v="2015-04-15T00:00:00"/>
    <n v="71"/>
    <x v="3"/>
    <n v="116.89127918521267"/>
    <m/>
    <n v="3.9571850000000002E-3"/>
    <m/>
    <m/>
    <m/>
    <m/>
    <m/>
    <m/>
    <m/>
    <m/>
    <m/>
    <m/>
    <m/>
  </r>
  <r>
    <x v="1"/>
    <s v="ALM0080"/>
    <n v="24"/>
    <s v="n"/>
    <n v="100156"/>
    <s v="Rubiaceae"/>
    <x v="42"/>
    <s v="sp1"/>
    <x v="59"/>
    <s v="Faramea"/>
    <d v="2015-04-15T00:00:00"/>
    <n v="71"/>
    <x v="3"/>
    <n v="186.87029877854701"/>
    <m/>
    <n v="3.9571850000000002E-3"/>
    <m/>
    <m/>
    <m/>
    <m/>
    <m/>
    <m/>
    <m/>
    <m/>
    <m/>
    <m/>
    <m/>
  </r>
  <r>
    <x v="1"/>
    <s v="ALM0000"/>
    <n v="13"/>
    <s v="n"/>
    <n v="100002"/>
    <s v="Caricaceae"/>
    <x v="56"/>
    <m/>
    <x v="95"/>
    <s v="Carica"/>
    <d v="2015-04-14T00:00:00"/>
    <n v="201"/>
    <x v="0"/>
    <n v="112.53629093503348"/>
    <m/>
    <n v="3.1714785000000002E-2"/>
    <m/>
    <m/>
    <m/>
    <m/>
    <m/>
    <m/>
    <m/>
    <s v="Fertile"/>
    <s v="Y"/>
    <s v="CMP073"/>
    <m/>
  </r>
  <r>
    <x v="3"/>
    <s v="MIR0020"/>
    <n v="21"/>
    <s v="n"/>
    <n v="102741"/>
    <s v="Fabaceae"/>
    <x v="18"/>
    <s v="sp1"/>
    <x v="22"/>
    <s v="Inga"/>
    <s v="jun/20/2015"/>
    <n v="247"/>
    <x v="0"/>
    <n v="112.53571966412734"/>
    <m/>
    <n v="4.7892065000000004E-2"/>
    <m/>
    <m/>
    <m/>
    <m/>
    <m/>
    <m/>
    <m/>
    <m/>
    <m/>
    <m/>
    <m/>
  </r>
  <r>
    <x v="1"/>
    <s v="ALM0080"/>
    <n v="24"/>
    <s v="n"/>
    <n v="100159"/>
    <s v="Ericaceae"/>
    <x v="17"/>
    <m/>
    <x v="21"/>
    <s v="cf pernettia"/>
    <d v="2015-04-15T00:00:00"/>
    <n v="60"/>
    <x v="3"/>
    <n v="192.17689893230028"/>
    <m/>
    <n v="2.826E-3"/>
    <m/>
    <m/>
    <m/>
    <m/>
    <m/>
    <m/>
    <m/>
    <m/>
    <m/>
    <m/>
    <m/>
  </r>
  <r>
    <x v="1"/>
    <s v="ALM6040"/>
    <n v="43"/>
    <s v="n"/>
    <n v="100751"/>
    <s v="Fagaceae"/>
    <x v="3"/>
    <s v="sp1"/>
    <x v="4"/>
    <s v="Quercus"/>
    <d v="2015-04-19T00:00:00"/>
    <n v="275"/>
    <x v="0"/>
    <n v="112.44128803419056"/>
    <m/>
    <n v="5.9365624999999998E-2"/>
    <m/>
    <m/>
    <m/>
    <m/>
    <m/>
    <m/>
    <m/>
    <m/>
    <m/>
    <m/>
    <m/>
  </r>
  <r>
    <x v="1"/>
    <s v="ALM0080"/>
    <n v="24"/>
    <s v="n"/>
    <n v="100161"/>
    <s v="Rutaceae"/>
    <x v="14"/>
    <s v="cf.melanostictum"/>
    <x v="17"/>
    <s v="Zanthoxylum"/>
    <d v="2015-04-15T00:00:00"/>
    <n v="91"/>
    <x v="3"/>
    <n v="109.17526095912309"/>
    <m/>
    <n v="6.5005849999999997E-3"/>
    <m/>
    <m/>
    <m/>
    <m/>
    <m/>
    <m/>
    <m/>
    <m/>
    <m/>
    <m/>
    <m/>
  </r>
  <r>
    <x v="1"/>
    <s v="ALM0080"/>
    <n v="23"/>
    <s v="n"/>
    <n v="100162"/>
    <s v="Rubiaceae"/>
    <x v="42"/>
    <s v="sp1"/>
    <x v="59"/>
    <s v="Faramea"/>
    <d v="2015-04-15T00:00:00"/>
    <n v="72"/>
    <x v="3"/>
    <n v="179.61187800675717"/>
    <m/>
    <n v="4.0694399999999997E-3"/>
    <m/>
    <m/>
    <m/>
    <m/>
    <m/>
    <m/>
    <m/>
    <m/>
    <m/>
    <m/>
    <m/>
  </r>
  <r>
    <x v="0"/>
    <s v="MOJ2000"/>
    <n v="23"/>
    <s v="n"/>
    <n v="101526"/>
    <s v="Adoxaceae"/>
    <x v="0"/>
    <m/>
    <x v="0"/>
    <s v="Viburnum"/>
    <d v="2015-05-08T00:00:00"/>
    <n v="209"/>
    <x v="0"/>
    <n v="112.42178608938937"/>
    <m/>
    <n v="3.4289584999999997E-2"/>
    <m/>
    <m/>
    <m/>
    <m/>
    <m/>
    <m/>
    <m/>
    <m/>
    <m/>
    <m/>
    <m/>
  </r>
  <r>
    <x v="1"/>
    <s v="ALM0080"/>
    <n v="23"/>
    <s v="n"/>
    <n v="100166"/>
    <s v="Primulaceae"/>
    <x v="2"/>
    <s v="sp1"/>
    <x v="62"/>
    <s v="Ardisia blanca"/>
    <d v="2015-04-15T00:00:00"/>
    <n v="50"/>
    <x v="3"/>
    <n v="161.4593733436686"/>
    <m/>
    <n v="1.9624999999999998E-3"/>
    <m/>
    <m/>
    <m/>
    <m/>
    <m/>
    <m/>
    <m/>
    <m/>
    <m/>
    <m/>
    <m/>
  </r>
  <r>
    <x v="1"/>
    <s v="ALM0080"/>
    <n v="23"/>
    <s v="n"/>
    <n v="100168"/>
    <s v="Primulaceae"/>
    <x v="2"/>
    <s v="sp7"/>
    <x v="3"/>
    <s v="Ardisia roja"/>
    <d v="2015-04-15T00:00:00"/>
    <n v="61"/>
    <x v="3"/>
    <n v="121.4552759332408"/>
    <m/>
    <n v="2.9209850000000001E-3"/>
    <m/>
    <m/>
    <m/>
    <m/>
    <m/>
    <m/>
    <m/>
    <m/>
    <m/>
    <m/>
    <m/>
  </r>
  <r>
    <x v="2"/>
    <s v="COP2000"/>
    <n v="13"/>
    <s v="n"/>
    <n v="54263"/>
    <s v="Cunoniaceae"/>
    <x v="1"/>
    <m/>
    <x v="1"/>
    <s v="Weinmannia"/>
    <d v="2015-03-23T00:00:00"/>
    <n v="149"/>
    <x v="0"/>
    <n v="112.39004073284653"/>
    <m/>
    <n v="1.7427785000000001E-2"/>
    <m/>
    <m/>
    <m/>
    <m/>
    <m/>
    <m/>
    <m/>
    <m/>
    <m/>
    <m/>
    <m/>
  </r>
  <r>
    <x v="1"/>
    <s v="ALM0080"/>
    <n v="22"/>
    <s v="n"/>
    <n v="100171"/>
    <s v="Adoxaceae"/>
    <x v="0"/>
    <m/>
    <x v="0"/>
    <s v="Viburnum"/>
    <d v="2015-04-15T00:00:00"/>
    <n v="62"/>
    <x v="3"/>
    <n v="123.55275669194394"/>
    <m/>
    <n v="3.01754E-3"/>
    <m/>
    <m/>
    <m/>
    <m/>
    <m/>
    <m/>
    <m/>
    <m/>
    <m/>
    <m/>
    <m/>
  </r>
  <r>
    <x v="1"/>
    <s v="ALM0080"/>
    <n v="22"/>
    <s v="n"/>
    <n v="100172"/>
    <s v="Rubiaceae"/>
    <x v="42"/>
    <s v="sp1"/>
    <x v="59"/>
    <s v="Faramea"/>
    <d v="2015-04-15T00:00:00"/>
    <n v="61"/>
    <x v="3"/>
    <n v="158.21595098271527"/>
    <m/>
    <n v="2.9209850000000001E-3"/>
    <m/>
    <m/>
    <m/>
    <m/>
    <m/>
    <m/>
    <m/>
    <m/>
    <m/>
    <m/>
    <m/>
  </r>
  <r>
    <x v="1"/>
    <s v="ALM6060"/>
    <n v="13"/>
    <s v="n"/>
    <n v="100767"/>
    <s v="Loranthaceae"/>
    <x v="30"/>
    <m/>
    <x v="38"/>
    <s v="Lanceolada opuesta"/>
    <d v="2015-04-19T00:00:00"/>
    <n v="330"/>
    <x v="2"/>
    <n v="181.25923056945646"/>
    <m/>
    <n v="8.5486500000000007E-2"/>
    <m/>
    <m/>
    <m/>
    <m/>
    <m/>
    <m/>
    <m/>
    <s v="Infertile"/>
    <s v="Y"/>
    <m/>
    <s v="No olor,no latex"/>
  </r>
  <r>
    <x v="1"/>
    <s v="ALM2040"/>
    <n v="31"/>
    <s v="n"/>
    <n v="100308"/>
    <s v="Fagaceae"/>
    <x v="3"/>
    <s v="sp1"/>
    <x v="4"/>
    <s v="Quercus"/>
    <d v="2015-04-16T00:00:00"/>
    <n v="468"/>
    <x v="2"/>
    <n v="180.46276183524284"/>
    <m/>
    <n v="0.17193384"/>
    <m/>
    <m/>
    <m/>
    <m/>
    <m/>
    <m/>
    <m/>
    <m/>
    <m/>
    <m/>
    <m/>
  </r>
  <r>
    <x v="1"/>
    <s v="ALM0080"/>
    <n v="21"/>
    <s v="n"/>
    <n v="100175"/>
    <s v="Rubiaceae"/>
    <x v="42"/>
    <s v="sp1"/>
    <x v="59"/>
    <s v="Faramea"/>
    <d v="2015-04-15T00:00:00"/>
    <n v="60"/>
    <x v="3"/>
    <n v="183.70155294039148"/>
    <m/>
    <n v="2.826E-3"/>
    <m/>
    <m/>
    <m/>
    <m/>
    <m/>
    <m/>
    <m/>
    <m/>
    <m/>
    <m/>
    <m/>
  </r>
  <r>
    <x v="1"/>
    <s v="ALM0080"/>
    <n v="21"/>
    <s v="n"/>
    <n v="100176"/>
    <s v="Primulaceae"/>
    <x v="2"/>
    <s v="sp5"/>
    <x v="2"/>
    <s v="Ardisia normal"/>
    <d v="2015-04-15T00:00:00"/>
    <n v="69"/>
    <x v="3"/>
    <n v="180.64231765613772"/>
    <m/>
    <n v="3.7373850000000002E-3"/>
    <m/>
    <m/>
    <m/>
    <m/>
    <m/>
    <m/>
    <m/>
    <m/>
    <m/>
    <m/>
    <m/>
  </r>
  <r>
    <x v="2"/>
    <s v="COP0020"/>
    <n v="41"/>
    <s v="n"/>
    <n v="54104"/>
    <s v="Sabiaceae"/>
    <x v="29"/>
    <m/>
    <x v="37"/>
    <s v="Meliosma quercus"/>
    <d v="2015-03-22T00:00:00"/>
    <n v="119"/>
    <x v="0"/>
    <n v="112.26770628631405"/>
    <m/>
    <n v="1.1116384999999999E-2"/>
    <m/>
    <m/>
    <m/>
    <m/>
    <m/>
    <m/>
    <m/>
    <m/>
    <m/>
    <m/>
    <m/>
  </r>
  <r>
    <x v="1"/>
    <s v="ALM0080"/>
    <n v="21"/>
    <s v="n"/>
    <n v="100178"/>
    <s v="Styracaceae"/>
    <x v="4"/>
    <m/>
    <x v="5"/>
    <s v="Styrax"/>
    <d v="2015-04-15T00:00:00"/>
    <n v="77"/>
    <x v="3"/>
    <n v="168.33077501023996"/>
    <m/>
    <n v="4.6542650000000003E-3"/>
    <m/>
    <m/>
    <m/>
    <m/>
    <m/>
    <m/>
    <m/>
    <m/>
    <m/>
    <m/>
    <m/>
  </r>
  <r>
    <x v="1"/>
    <s v="ALM0080"/>
    <n v="21"/>
    <s v="n"/>
    <n v="100179"/>
    <s v="Primulaceae"/>
    <x v="44"/>
    <s v="sp2"/>
    <x v="61"/>
    <s v="Myrsine chryso"/>
    <d v="2015-04-15T00:00:00"/>
    <n v="75"/>
    <x v="3"/>
    <n v="109.93173665933712"/>
    <m/>
    <n v="4.4156250000000003E-3"/>
    <m/>
    <m/>
    <m/>
    <m/>
    <m/>
    <m/>
    <m/>
    <m/>
    <m/>
    <m/>
    <m/>
  </r>
  <r>
    <x v="1"/>
    <s v="ALM0080"/>
    <n v="31"/>
    <s v="n"/>
    <n v="100180"/>
    <s v="Clusiaceae"/>
    <x v="11"/>
    <m/>
    <x v="13"/>
    <s v="Clusia"/>
    <d v="2015-04-15T00:00:00"/>
    <n v="53"/>
    <x v="3"/>
    <n v="103.2018319724978"/>
    <m/>
    <n v="2.205065E-3"/>
    <m/>
    <m/>
    <m/>
    <m/>
    <m/>
    <m/>
    <m/>
    <m/>
    <m/>
    <m/>
    <m/>
  </r>
  <r>
    <x v="3"/>
    <s v="MIR8080"/>
    <n v="32"/>
    <s v="n"/>
    <n v="103655"/>
    <s v="Pentaphylacaceae"/>
    <x v="7"/>
    <s v="vertheoidaes"/>
    <x v="9"/>
    <s v="Alterno aserrado"/>
    <s v="jun/26/2015"/>
    <n v="175"/>
    <x v="0"/>
    <n v="112.22305552374361"/>
    <m/>
    <n v="2.4040624999999999E-2"/>
    <m/>
    <m/>
    <m/>
    <m/>
    <m/>
    <m/>
    <m/>
    <m/>
    <m/>
    <m/>
    <m/>
  </r>
  <r>
    <x v="1"/>
    <s v="ALM0080"/>
    <n v="31"/>
    <s v="n"/>
    <n v="100182"/>
    <s v="Primulaceae"/>
    <x v="2"/>
    <s v="sp5"/>
    <x v="2"/>
    <s v="Ardisia normal"/>
    <d v="2015-04-15T00:00:00"/>
    <n v="68"/>
    <x v="3"/>
    <n v="118.72798613329009"/>
    <m/>
    <n v="3.6298400000000001E-3"/>
    <s v="M"/>
    <m/>
    <n v="54"/>
    <m/>
    <m/>
    <m/>
    <m/>
    <m/>
    <m/>
    <m/>
    <m/>
  </r>
  <r>
    <x v="1"/>
    <s v="ALM0080"/>
    <n v="31"/>
    <s v="n"/>
    <n v="100183"/>
    <s v="Clusiaceae"/>
    <x v="11"/>
    <m/>
    <x v="13"/>
    <s v="Clusia"/>
    <d v="2015-04-15T00:00:00"/>
    <n v="72"/>
    <x v="3"/>
    <n v="103.79065131479541"/>
    <m/>
    <n v="4.0694399999999997E-3"/>
    <m/>
    <m/>
    <m/>
    <m/>
    <m/>
    <m/>
    <m/>
    <m/>
    <m/>
    <m/>
    <m/>
  </r>
  <r>
    <x v="1"/>
    <s v="ALM0080"/>
    <n v="34"/>
    <s v="n"/>
    <n v="100193"/>
    <s v="Fagaceae"/>
    <x v="3"/>
    <s v="sp1"/>
    <x v="4"/>
    <s v="Quercus"/>
    <d v="2015-04-15T00:00:00"/>
    <n v="365"/>
    <x v="2"/>
    <n v="179.97288687447548"/>
    <m/>
    <n v="0.104581625"/>
    <m/>
    <m/>
    <m/>
    <m/>
    <m/>
    <m/>
    <m/>
    <m/>
    <m/>
    <m/>
    <m/>
  </r>
  <r>
    <x v="1"/>
    <s v="ALM4040"/>
    <n v="22"/>
    <s v="n"/>
    <n v="100513"/>
    <s v="Cornaceae"/>
    <x v="5"/>
    <s v="disciflora"/>
    <x v="7"/>
    <s v="Cornus"/>
    <d v="2015-04-17T00:00:00"/>
    <n v="437"/>
    <x v="2"/>
    <n v="179.12306639219096"/>
    <m/>
    <n v="0.149910665"/>
    <m/>
    <m/>
    <m/>
    <m/>
    <m/>
    <m/>
    <m/>
    <m/>
    <m/>
    <m/>
    <m/>
  </r>
  <r>
    <x v="1"/>
    <s v="ALM0080"/>
    <n v="32"/>
    <s v="n"/>
    <n v="100186"/>
    <s v="Ericaceae"/>
    <x v="17"/>
    <m/>
    <x v="21"/>
    <s v="cf pernettia"/>
    <d v="2015-04-15T00:00:00"/>
    <n v="57"/>
    <x v="3"/>
    <n v="166.31432201802636"/>
    <m/>
    <n v="2.550465E-3"/>
    <m/>
    <m/>
    <m/>
    <m/>
    <m/>
    <m/>
    <m/>
    <m/>
    <m/>
    <m/>
    <m/>
  </r>
  <r>
    <x v="1"/>
    <s v="ALM0080"/>
    <n v="32"/>
    <s v="n"/>
    <n v="100187"/>
    <s v="Primulaceae"/>
    <x v="44"/>
    <s v="sp2"/>
    <x v="61"/>
    <s v="Myrsine chryso"/>
    <d v="2015-04-15T00:00:00"/>
    <n v="99"/>
    <x v="3"/>
    <n v="112.75917024976114"/>
    <m/>
    <n v="7.6937849999999999E-3"/>
    <m/>
    <m/>
    <m/>
    <m/>
    <m/>
    <m/>
    <m/>
    <m/>
    <m/>
    <m/>
    <m/>
  </r>
  <r>
    <x v="1"/>
    <s v="ALM0080"/>
    <n v="32"/>
    <s v="n"/>
    <n v="100188"/>
    <s v="Ericaceae"/>
    <x v="17"/>
    <m/>
    <x v="21"/>
    <s v="cf pernettia"/>
    <d v="2015-04-15T00:00:00"/>
    <n v="71"/>
    <x v="3"/>
    <n v="157.72444142352748"/>
    <m/>
    <n v="3.9571850000000002E-3"/>
    <m/>
    <m/>
    <m/>
    <m/>
    <m/>
    <m/>
    <m/>
    <m/>
    <m/>
    <m/>
    <m/>
  </r>
  <r>
    <x v="1"/>
    <s v="ALM0080"/>
    <n v="33"/>
    <s v="n"/>
    <n v="100190"/>
    <s v="Rubiaceae"/>
    <x v="42"/>
    <s v="sp1"/>
    <x v="59"/>
    <s v="Faramea"/>
    <d v="2015-04-15T00:00:00"/>
    <n v="72"/>
    <x v="3"/>
    <n v="187.64693064044755"/>
    <m/>
    <n v="4.0694399999999997E-3"/>
    <m/>
    <m/>
    <m/>
    <m/>
    <m/>
    <m/>
    <m/>
    <m/>
    <m/>
    <m/>
    <m/>
  </r>
  <r>
    <x v="1"/>
    <s v="ALM6080"/>
    <n v="31"/>
    <s v="n"/>
    <n v="100830"/>
    <s v="Primulaceae"/>
    <x v="2"/>
    <s v="sp3"/>
    <x v="16"/>
    <s v="Ardisia grande"/>
    <d v="2015-04-20T00:00:00"/>
    <n v="117"/>
    <x v="0"/>
    <n v="112.09677980540127"/>
    <m/>
    <n v="1.0745865E-2"/>
    <m/>
    <m/>
    <m/>
    <m/>
    <m/>
    <m/>
    <m/>
    <s v="Fertile"/>
    <s v="Y"/>
    <s v="CMP087"/>
    <m/>
  </r>
  <r>
    <x v="1"/>
    <s v="ALM0080"/>
    <n v="33"/>
    <s v="n"/>
    <n v="100192"/>
    <s v="Ericaceae"/>
    <x v="17"/>
    <m/>
    <x v="21"/>
    <s v="cf pernettia"/>
    <d v="2015-04-15T00:00:00"/>
    <n v="54"/>
    <x v="3"/>
    <n v="166.84234929397167"/>
    <m/>
    <n v="2.2890599999999999E-3"/>
    <m/>
    <m/>
    <m/>
    <m/>
    <m/>
    <m/>
    <m/>
    <m/>
    <m/>
    <m/>
    <m/>
  </r>
  <r>
    <x v="1"/>
    <s v="ALM2080"/>
    <n v="11"/>
    <s v="n"/>
    <n v="100380"/>
    <s v="Fagaceae"/>
    <x v="3"/>
    <s v="sp1"/>
    <x v="4"/>
    <s v="Quercus"/>
    <d v="2015-04-17T00:00:00"/>
    <n v="394"/>
    <x v="2"/>
    <n v="178.85943924967103"/>
    <m/>
    <n v="0.12186026000000001"/>
    <m/>
    <m/>
    <m/>
    <m/>
    <m/>
    <m/>
    <m/>
    <m/>
    <m/>
    <m/>
    <m/>
  </r>
  <r>
    <x v="1"/>
    <s v="ALM2040"/>
    <n v="44"/>
    <s v="n"/>
    <n v="100320"/>
    <s v="Rutaceae"/>
    <x v="14"/>
    <s v="cf.melanostictum"/>
    <x v="17"/>
    <s v="Zanthoxylum"/>
    <d v="2015-04-16T00:00:00"/>
    <n v="245"/>
    <x v="0"/>
    <n v="112.04049957943872"/>
    <m/>
    <n v="4.7119624999999998E-2"/>
    <m/>
    <m/>
    <m/>
    <m/>
    <m/>
    <m/>
    <m/>
    <m/>
    <m/>
    <m/>
    <m/>
  </r>
  <r>
    <x v="1"/>
    <s v="ALM0080"/>
    <n v="34"/>
    <s v="n"/>
    <n v="100195"/>
    <s v="Primulaceae"/>
    <x v="2"/>
    <s v="sp1"/>
    <x v="62"/>
    <s v="Ardisia blanca"/>
    <d v="2015-04-15T00:00:00"/>
    <n v="95"/>
    <x v="3"/>
    <n v="144.94103795114083"/>
    <m/>
    <n v="7.0846249999999998E-3"/>
    <m/>
    <m/>
    <m/>
    <m/>
    <m/>
    <m/>
    <m/>
    <m/>
    <m/>
    <m/>
    <m/>
  </r>
  <r>
    <x v="1"/>
    <s v="ALM8080"/>
    <n v="43"/>
    <s v="n"/>
    <n v="101139"/>
    <s v="Fagaceae"/>
    <x v="3"/>
    <s v="sp1"/>
    <x v="4"/>
    <s v="Quercus"/>
    <d v="2015-04-21T00:00:00"/>
    <n v="350"/>
    <x v="2"/>
    <n v="177.99918413911132"/>
    <m/>
    <n v="9.6162499999999998E-2"/>
    <m/>
    <m/>
    <m/>
    <m/>
    <m/>
    <m/>
    <m/>
    <m/>
    <m/>
    <m/>
    <m/>
  </r>
  <r>
    <x v="1"/>
    <s v="ALM0080"/>
    <n v="44"/>
    <s v="n"/>
    <n v="100197"/>
    <s v="Rubiaceae"/>
    <x v="42"/>
    <s v="sp1"/>
    <x v="59"/>
    <s v="Faramea"/>
    <d v="2015-04-15T00:00:00"/>
    <n v="68"/>
    <x v="3"/>
    <n v="136.50911815341681"/>
    <m/>
    <n v="3.6298400000000001E-3"/>
    <m/>
    <m/>
    <m/>
    <m/>
    <m/>
    <m/>
    <m/>
    <m/>
    <m/>
    <m/>
    <m/>
  </r>
  <r>
    <x v="0"/>
    <s v="MOJ8060"/>
    <n v="24"/>
    <s v="n"/>
    <n v="102602"/>
    <s v="Fagaceae"/>
    <x v="3"/>
    <s v="sp2"/>
    <x v="6"/>
    <s v="Quercus lanceolado"/>
    <d v="2015-05-16T00:00:00"/>
    <n v="740"/>
    <x v="1"/>
    <n v="113.77886001539515"/>
    <m/>
    <n v="0.42986600000000003"/>
    <m/>
    <m/>
    <m/>
    <m/>
    <m/>
    <m/>
    <m/>
    <m/>
    <m/>
    <m/>
    <m/>
  </r>
  <r>
    <x v="1"/>
    <s v="ALM0080"/>
    <n v="43"/>
    <s v="n"/>
    <n v="100199"/>
    <s v="Primulaceae"/>
    <x v="2"/>
    <s v="sp5"/>
    <x v="2"/>
    <s v="Ardisia normal"/>
    <d v="2015-04-15T00:00:00"/>
    <n v="65"/>
    <x v="3"/>
    <n v="139.65994026291935"/>
    <m/>
    <n v="3.3166250000000001E-3"/>
    <m/>
    <m/>
    <m/>
    <m/>
    <m/>
    <m/>
    <m/>
    <m/>
    <m/>
    <m/>
    <m/>
  </r>
  <r>
    <x v="1"/>
    <s v="ALM0060"/>
    <n v="22"/>
    <s v="n"/>
    <n v="100106"/>
    <s v="Fagaceae"/>
    <x v="3"/>
    <s v="sp1"/>
    <x v="4"/>
    <s v="Quercus"/>
    <d v="2015-04-14T00:00:00"/>
    <n v="331"/>
    <x v="2"/>
    <n v="176.01001923301681"/>
    <m/>
    <n v="8.6005385000000004E-2"/>
    <m/>
    <m/>
    <m/>
    <m/>
    <m/>
    <m/>
    <m/>
    <m/>
    <m/>
    <m/>
    <m/>
  </r>
  <r>
    <x v="1"/>
    <s v="ALM0080"/>
    <n v="43"/>
    <s v="n"/>
    <n v="100201"/>
    <s v="Clusiaceae"/>
    <x v="11"/>
    <m/>
    <x v="13"/>
    <s v="Clusia"/>
    <d v="2015-04-15T00:00:00"/>
    <n v="65"/>
    <x v="3"/>
    <n v="136.28517521672546"/>
    <m/>
    <n v="3.3166250000000001E-3"/>
    <m/>
    <m/>
    <m/>
    <m/>
    <m/>
    <m/>
    <m/>
    <m/>
    <m/>
    <m/>
    <m/>
  </r>
  <r>
    <x v="1"/>
    <s v="ALM2040"/>
    <n v="43"/>
    <s v="n"/>
    <n v="100323"/>
    <s v="Rubiaceae"/>
    <x v="41"/>
    <s v="sp2"/>
    <x v="58"/>
    <s v="Psychotria rosa"/>
    <d v="2015-04-16T00:00:00"/>
    <n v="102"/>
    <x v="0"/>
    <n v="112.03947839894455"/>
    <m/>
    <n v="8.1671399999999998E-3"/>
    <m/>
    <m/>
    <m/>
    <m/>
    <m/>
    <m/>
    <m/>
    <m/>
    <m/>
    <m/>
    <m/>
  </r>
  <r>
    <x v="1"/>
    <s v="ALM2000"/>
    <n v="44"/>
    <s v="n"/>
    <n v="100246"/>
    <s v="Meliaceae"/>
    <x v="43"/>
    <m/>
    <x v="60"/>
    <s v="cf. Trichilia"/>
    <d v="2015-04-15T00:00:00"/>
    <n v="134"/>
    <x v="0"/>
    <n v="111.9120008005652"/>
    <m/>
    <n v="1.4095460000000001E-2"/>
    <m/>
    <m/>
    <m/>
    <m/>
    <m/>
    <m/>
    <m/>
    <m/>
    <m/>
    <m/>
    <m/>
  </r>
  <r>
    <x v="2"/>
    <s v="COP6020"/>
    <n v="24"/>
    <s v="n"/>
    <n v="54543"/>
    <s v="Adoxaceae"/>
    <x v="0"/>
    <m/>
    <x v="0"/>
    <s v="Viburnum"/>
    <d v="2015-03-25T00:00:00"/>
    <n v="274"/>
    <x v="0"/>
    <n v="111.90005483435627"/>
    <m/>
    <n v="5.8934660000000007E-2"/>
    <m/>
    <m/>
    <m/>
    <m/>
    <m/>
    <m/>
    <m/>
    <m/>
    <m/>
    <m/>
    <m/>
  </r>
  <r>
    <x v="0"/>
    <s v="MOJ8040"/>
    <n v="33"/>
    <s v="n"/>
    <n v="102559"/>
    <s v="Fagaceae"/>
    <x v="3"/>
    <s v="sp2"/>
    <x v="6"/>
    <s v="Quercus lanceolado"/>
    <d v="2015-05-16T00:00:00"/>
    <n v="254"/>
    <x v="0"/>
    <n v="111.86795241999025"/>
    <m/>
    <n v="5.0645060000000006E-2"/>
    <m/>
    <m/>
    <m/>
    <m/>
    <m/>
    <m/>
    <m/>
    <m/>
    <m/>
    <m/>
    <m/>
  </r>
  <r>
    <x v="1"/>
    <s v="ALM6060"/>
    <n v="21"/>
    <s v="n"/>
    <n v="100787"/>
    <s v="Fagaceae"/>
    <x v="3"/>
    <s v="sp1"/>
    <x v="4"/>
    <s v="Quercus"/>
    <d v="2015-04-19T00:00:00"/>
    <n v="139"/>
    <x v="0"/>
    <n v="111.84363510788671"/>
    <m/>
    <n v="1.5166985000000001E-2"/>
    <m/>
    <m/>
    <m/>
    <m/>
    <m/>
    <m/>
    <m/>
    <m/>
    <m/>
    <m/>
    <m/>
  </r>
  <r>
    <x v="1"/>
    <s v="ALM6020"/>
    <n v="34"/>
    <s v="n"/>
    <n v="100705"/>
    <s v="Fagaceae"/>
    <x v="3"/>
    <s v="sp1"/>
    <x v="4"/>
    <s v="Quercus"/>
    <d v="2015-04-19T00:00:00"/>
    <n v="498"/>
    <x v="2"/>
    <n v="174.74262952708656"/>
    <m/>
    <n v="0.19468314"/>
    <m/>
    <m/>
    <m/>
    <m/>
    <m/>
    <m/>
    <m/>
    <m/>
    <m/>
    <m/>
    <m/>
  </r>
  <r>
    <x v="1"/>
    <s v="ALM0080"/>
    <n v="42"/>
    <s v="n"/>
    <n v="100208"/>
    <s v="Styracaceae"/>
    <x v="4"/>
    <m/>
    <x v="5"/>
    <s v="Styrax"/>
    <d v="2015-04-15T00:00:00"/>
    <n v="77"/>
    <x v="3"/>
    <n v="110.50410957747479"/>
    <m/>
    <n v="4.6542650000000003E-3"/>
    <m/>
    <m/>
    <m/>
    <m/>
    <m/>
    <m/>
    <m/>
    <m/>
    <m/>
    <m/>
    <m/>
  </r>
  <r>
    <x v="1"/>
    <s v="ALM0080"/>
    <n v="42"/>
    <s v="n"/>
    <n v="100209"/>
    <s v="Ericaceae"/>
    <x v="17"/>
    <m/>
    <x v="21"/>
    <s v="cf pernettia"/>
    <d v="2015-04-15T00:00:00"/>
    <n v="80"/>
    <x v="3"/>
    <n v="186.82494822861429"/>
    <m/>
    <n v="5.0239999999999998E-3"/>
    <m/>
    <m/>
    <m/>
    <m/>
    <m/>
    <m/>
    <m/>
    <m/>
    <m/>
    <m/>
    <m/>
  </r>
  <r>
    <x v="1"/>
    <s v="ALM0080"/>
    <n v="42"/>
    <s v="n"/>
    <n v="100210"/>
    <s v="Styracaceae"/>
    <x v="4"/>
    <m/>
    <x v="5"/>
    <s v="Styrax"/>
    <d v="2015-04-15T00:00:00"/>
    <n v="51"/>
    <x v="3"/>
    <n v="157.79944987453561"/>
    <m/>
    <n v="2.041785E-3"/>
    <m/>
    <m/>
    <m/>
    <m/>
    <m/>
    <m/>
    <m/>
    <m/>
    <m/>
    <m/>
    <m/>
  </r>
  <r>
    <x v="1"/>
    <s v="ALM0080"/>
    <n v="42"/>
    <s v="n"/>
    <n v="100211"/>
    <s v="Ericaceae"/>
    <x v="17"/>
    <m/>
    <x v="21"/>
    <s v="cf pernettia"/>
    <d v="2015-04-15T00:00:00"/>
    <n v="68"/>
    <x v="3"/>
    <n v="103.90807208567617"/>
    <m/>
    <n v="3.6298400000000001E-3"/>
    <s v="M"/>
    <m/>
    <n v="61"/>
    <m/>
    <m/>
    <m/>
    <m/>
    <m/>
    <m/>
    <m/>
    <m/>
  </r>
  <r>
    <x v="1"/>
    <s v="ALM4080"/>
    <n v="24"/>
    <s v="n"/>
    <n v="100592"/>
    <s v="Araliaceae"/>
    <x v="9"/>
    <s v="sp1"/>
    <x v="11"/>
    <s v="Schefflera"/>
    <d v="2015-04-18T00:00:00"/>
    <n v="136"/>
    <x v="0"/>
    <n v="111.77616198115976"/>
    <m/>
    <n v="1.451936E-2"/>
    <m/>
    <m/>
    <m/>
    <m/>
    <m/>
    <m/>
    <m/>
    <m/>
    <m/>
    <m/>
    <m/>
  </r>
  <r>
    <x v="1"/>
    <s v="ALM0080"/>
    <n v="42"/>
    <s v="n"/>
    <n v="100213"/>
    <s v="Ericaceae"/>
    <x v="17"/>
    <m/>
    <x v="21"/>
    <s v="cf pernettia"/>
    <d v="2015-04-15T00:00:00"/>
    <n v="63"/>
    <x v="3"/>
    <n v="119.00254493159063"/>
    <m/>
    <n v="3.1156650000000001E-3"/>
    <s v="M"/>
    <m/>
    <n v="60"/>
    <m/>
    <m/>
    <m/>
    <m/>
    <m/>
    <m/>
    <m/>
    <m/>
  </r>
  <r>
    <x v="1"/>
    <s v="ALM8060"/>
    <n v="41"/>
    <s v="n"/>
    <n v="101105"/>
    <s v="Fagaceae"/>
    <x v="3"/>
    <s v="sp1"/>
    <x v="4"/>
    <s v="Quercus"/>
    <d v="2015-04-21T00:00:00"/>
    <n v="163"/>
    <x v="0"/>
    <n v="111.67969174520789"/>
    <m/>
    <n v="2.0856665E-2"/>
    <m/>
    <m/>
    <m/>
    <m/>
    <m/>
    <m/>
    <m/>
    <m/>
    <m/>
    <m/>
    <m/>
  </r>
  <r>
    <x v="1"/>
    <s v="ALM0080"/>
    <n v="42"/>
    <s v="n"/>
    <n v="100215"/>
    <s v="Primulaceae"/>
    <x v="2"/>
    <s v="sp5"/>
    <x v="2"/>
    <s v="Ardisia normal"/>
    <d v="2015-04-15T00:00:00"/>
    <n v="73"/>
    <x v="3"/>
    <n v="166.99372802758018"/>
    <m/>
    <n v="4.1832650000000002E-3"/>
    <m/>
    <m/>
    <m/>
    <m/>
    <m/>
    <m/>
    <m/>
    <m/>
    <m/>
    <m/>
    <m/>
  </r>
  <r>
    <x v="2"/>
    <s v="COP0020"/>
    <n v="21"/>
    <s v="n"/>
    <n v="54086"/>
    <s v="Symplocaceae"/>
    <x v="13"/>
    <s v="sp1"/>
    <x v="15"/>
    <s v="Theaceae rosada"/>
    <d v="2015-03-22T00:00:00"/>
    <n v="137"/>
    <x v="0"/>
    <n v="111.66164916518079"/>
    <m/>
    <n v="1.4733665000000002E-2"/>
    <m/>
    <m/>
    <m/>
    <m/>
    <m/>
    <m/>
    <m/>
    <m/>
    <m/>
    <m/>
    <m/>
  </r>
  <r>
    <x v="0"/>
    <s v="MOJ8040"/>
    <n v="22"/>
    <s v="n"/>
    <n v="102548"/>
    <s v="Fagaceae"/>
    <x v="3"/>
    <s v="sp2"/>
    <x v="6"/>
    <s v="Quercus lanceolado"/>
    <d v="2015-05-15T00:00:00"/>
    <n v="746"/>
    <x v="1"/>
    <n v="113.66428157662256"/>
    <n v="410"/>
    <n v="0.43686505999999997"/>
    <s v="B"/>
    <m/>
    <m/>
    <m/>
    <m/>
    <m/>
    <m/>
    <m/>
    <m/>
    <m/>
    <s v="Measured at 410"/>
  </r>
  <r>
    <x v="0"/>
    <s v="MOJ4060"/>
    <n v="23"/>
    <s v="n"/>
    <n v="102090"/>
    <s v="Pentaphylacaceae"/>
    <x v="7"/>
    <s v="vertheoidaes"/>
    <x v="9"/>
    <s v="Alterno aserrado"/>
    <d v="2015-05-11T00:00:00"/>
    <n v="100"/>
    <x v="0"/>
    <n v="111.57801197187047"/>
    <m/>
    <n v="7.8499999999999993E-3"/>
    <m/>
    <m/>
    <m/>
    <m/>
    <m/>
    <m/>
    <m/>
    <m/>
    <m/>
    <m/>
    <m/>
  </r>
  <r>
    <x v="1"/>
    <s v="ALM2020"/>
    <n v="34"/>
    <s v="n"/>
    <n v="100279"/>
    <s v="Cornaceae"/>
    <x v="5"/>
    <s v="disciflora"/>
    <x v="7"/>
    <s v="Cornus"/>
    <d v="2015-04-16T00:00:00"/>
    <n v="458"/>
    <x v="2"/>
    <n v="174.61990022310619"/>
    <m/>
    <n v="0.16466474000000003"/>
    <m/>
    <m/>
    <m/>
    <m/>
    <m/>
    <m/>
    <m/>
    <m/>
    <m/>
    <m/>
    <m/>
  </r>
  <r>
    <x v="0"/>
    <s v="MOJ0020"/>
    <n v="12"/>
    <s v="n"/>
    <n v="101232"/>
    <s v="Adoxaceae"/>
    <x v="0"/>
    <m/>
    <x v="0"/>
    <s v="Viburnum"/>
    <d v="2015-04-26T00:00:00"/>
    <n v="119"/>
    <x v="0"/>
    <n v="111.5294920655616"/>
    <m/>
    <n v="1.1116384999999999E-2"/>
    <m/>
    <m/>
    <m/>
    <m/>
    <m/>
    <m/>
    <m/>
    <m/>
    <m/>
    <m/>
    <m/>
  </r>
  <r>
    <x v="2"/>
    <s v="COP0000"/>
    <n v="14"/>
    <s v="n"/>
    <n v="54013"/>
    <s v="Cunoniaceae"/>
    <x v="1"/>
    <m/>
    <x v="1"/>
    <s v="Weinmannia"/>
    <d v="2015-03-21T00:00:00"/>
    <n v="148"/>
    <x v="0"/>
    <n v="111.47711364756043"/>
    <m/>
    <n v="1.7194640000000001E-2"/>
    <m/>
    <m/>
    <m/>
    <m/>
    <m/>
    <m/>
    <m/>
    <m/>
    <m/>
    <m/>
    <m/>
  </r>
  <r>
    <x v="3"/>
    <s v="MIR4020"/>
    <n v="24"/>
    <s v="n"/>
    <n v="103158"/>
    <s v="Euphorbiaceae"/>
    <x v="23"/>
    <m/>
    <x v="29"/>
    <s v="Sapium"/>
    <s v="jun/22/2015"/>
    <n v="612"/>
    <x v="1"/>
    <n v="113.37853841806917"/>
    <m/>
    <n v="0.29401704000000006"/>
    <m/>
    <m/>
    <m/>
    <m/>
    <m/>
    <m/>
    <m/>
    <m/>
    <m/>
    <m/>
    <m/>
  </r>
  <r>
    <x v="1"/>
    <s v="ALM2000"/>
    <n v="13"/>
    <s v="n"/>
    <n v="100223"/>
    <s v="Primulaceae"/>
    <x v="2"/>
    <s v="sp5"/>
    <x v="2"/>
    <s v="Ardisia normal"/>
    <d v="2015-04-15T00:00:00"/>
    <n v="65"/>
    <x v="3"/>
    <n v="103.92986633675989"/>
    <m/>
    <n v="3.3166250000000001E-3"/>
    <m/>
    <m/>
    <m/>
    <m/>
    <m/>
    <m/>
    <m/>
    <m/>
    <m/>
    <m/>
    <m/>
  </r>
  <r>
    <x v="1"/>
    <s v="ALM2000"/>
    <n v="14"/>
    <s v="n"/>
    <n v="100224"/>
    <s v="Rubiaceae"/>
    <x v="41"/>
    <s v="sp2"/>
    <x v="58"/>
    <s v="Psychotria rosa"/>
    <d v="2015-04-15T00:00:00"/>
    <n v="76"/>
    <x v="3"/>
    <n v="193.52868777317741"/>
    <m/>
    <n v="4.5341599999999998E-3"/>
    <m/>
    <m/>
    <m/>
    <m/>
    <m/>
    <m/>
    <m/>
    <m/>
    <m/>
    <m/>
    <m/>
  </r>
  <r>
    <x v="1"/>
    <s v="ALM2000"/>
    <n v="24"/>
    <s v="n"/>
    <n v="100225"/>
    <s v="Piperaceae"/>
    <x v="37"/>
    <m/>
    <x v="53"/>
    <s v="Piper"/>
    <d v="2015-04-15T00:00:00"/>
    <n v="95"/>
    <x v="3"/>
    <n v="101.61078972460025"/>
    <m/>
    <n v="7.0846249999999998E-3"/>
    <m/>
    <m/>
    <m/>
    <m/>
    <m/>
    <m/>
    <m/>
    <m/>
    <m/>
    <m/>
    <m/>
  </r>
  <r>
    <x v="1"/>
    <s v="ALM2000"/>
    <n v="23"/>
    <s v="n"/>
    <n v="100226"/>
    <s v="Primulaceae"/>
    <x v="2"/>
    <s v="sp3"/>
    <x v="16"/>
    <s v="Ardisia grande"/>
    <d v="2015-04-15T00:00:00"/>
    <n v="87"/>
    <x v="3"/>
    <n v="145.46868673767784"/>
    <m/>
    <n v="5.9416649999999996E-3"/>
    <m/>
    <m/>
    <m/>
    <m/>
    <m/>
    <m/>
    <m/>
    <m/>
    <m/>
    <m/>
    <m/>
  </r>
  <r>
    <x v="0"/>
    <s v="MOJ6060"/>
    <n v="21"/>
    <s v="n"/>
    <n v="102353"/>
    <s v="Indet"/>
    <x v="45"/>
    <n v="4"/>
    <x v="63"/>
    <s v="Pesciolo rojo"/>
    <d v="2015-05-12T00:00:00"/>
    <n v="113"/>
    <x v="0"/>
    <n v="111.35338716359291"/>
    <m/>
    <n v="1.0023665000000001E-2"/>
    <m/>
    <m/>
    <m/>
    <m/>
    <m/>
    <m/>
    <m/>
    <m/>
    <m/>
    <m/>
    <m/>
  </r>
  <r>
    <x v="0"/>
    <s v="MOJ4060"/>
    <n v="24"/>
    <s v="n"/>
    <n v="102082"/>
    <s v="Styracaceae"/>
    <x v="4"/>
    <m/>
    <x v="5"/>
    <s v="Styrax"/>
    <d v="2015-05-11T00:00:00"/>
    <n v="113"/>
    <x v="0"/>
    <n v="111.31244383479195"/>
    <m/>
    <n v="1.0023665000000001E-2"/>
    <s v="L"/>
    <m/>
    <m/>
    <m/>
    <m/>
    <m/>
    <m/>
    <m/>
    <m/>
    <m/>
    <m/>
  </r>
  <r>
    <x v="3"/>
    <s v="MIR8080"/>
    <n v="23"/>
    <s v="n"/>
    <n v="103646"/>
    <s v="Lauraceae"/>
    <x v="16"/>
    <s v="sp4"/>
    <x v="26"/>
    <s v="Laurel ancho"/>
    <s v="jun/26/2015"/>
    <n v="538"/>
    <x v="1"/>
    <n v="112.94779679646611"/>
    <n v="170"/>
    <n v="0.22721354000000002"/>
    <s v="A"/>
    <m/>
    <m/>
    <m/>
    <m/>
    <m/>
    <m/>
    <m/>
    <m/>
    <m/>
    <s v="Measured at 170"/>
  </r>
  <r>
    <x v="1"/>
    <s v="ALM6000"/>
    <n v="13"/>
    <s v="n"/>
    <n v="100637"/>
    <s v="Symplocaceae"/>
    <x v="13"/>
    <s v="sp1"/>
    <x v="15"/>
    <s v="Symplocos"/>
    <d v="2015-04-18T00:00:00"/>
    <n v="264"/>
    <x v="0"/>
    <n v="111.25641920296017"/>
    <m/>
    <n v="5.4711360000000001E-2"/>
    <m/>
    <m/>
    <m/>
    <m/>
    <m/>
    <m/>
    <m/>
    <m/>
    <m/>
    <m/>
    <m/>
  </r>
  <r>
    <x v="1"/>
    <s v="ALM2000"/>
    <n v="31"/>
    <s v="n"/>
    <n v="100231"/>
    <s v="Lauraceae"/>
    <x v="24"/>
    <s v="sp1"/>
    <x v="30"/>
    <s v="Laurel coco"/>
    <d v="2015-04-15T00:00:00"/>
    <n v="60"/>
    <x v="3"/>
    <n v="111.24338238415402"/>
    <m/>
    <n v="2.826E-3"/>
    <m/>
    <m/>
    <m/>
    <m/>
    <m/>
    <m/>
    <m/>
    <m/>
    <m/>
    <m/>
    <m/>
  </r>
  <r>
    <x v="1"/>
    <s v="ALM2000"/>
    <n v="31"/>
    <s v="n"/>
    <n v="100232"/>
    <s v="Indet"/>
    <x v="47"/>
    <n v="3"/>
    <x v="121"/>
    <s v="tronco rojo"/>
    <d v="2015-04-15T00:00:00"/>
    <n v="96"/>
    <x v="3"/>
    <n v="188.99120655634954"/>
    <m/>
    <n v="7.2345600000000001E-3"/>
    <m/>
    <m/>
    <m/>
    <m/>
    <m/>
    <m/>
    <m/>
    <m/>
    <m/>
    <m/>
    <m/>
  </r>
  <r>
    <x v="0"/>
    <s v="MOJ8060"/>
    <n v="12"/>
    <s v="n"/>
    <n v="102586"/>
    <s v="Cornaceae"/>
    <x v="5"/>
    <s v="disciflora"/>
    <x v="7"/>
    <s v="Cornus"/>
    <d v="2015-05-16T00:00:00"/>
    <n v="260"/>
    <x v="0"/>
    <n v="111.1507109007735"/>
    <m/>
    <n v="5.3066000000000002E-2"/>
    <m/>
    <m/>
    <m/>
    <m/>
    <m/>
    <m/>
    <m/>
    <m/>
    <m/>
    <m/>
    <m/>
  </r>
  <r>
    <x v="2"/>
    <s v="COP0060"/>
    <n v="11"/>
    <s v="n"/>
    <n v="54175"/>
    <s v="Fagaceae"/>
    <x v="3"/>
    <s v="sp1"/>
    <x v="4"/>
    <s v="Quercus"/>
    <d v="2015-03-22T00:00:00"/>
    <n v="606"/>
    <x v="1"/>
    <n v="112.4692263556298"/>
    <n v="200"/>
    <n v="0.28828026000000001"/>
    <s v="A"/>
    <s v="M"/>
    <n v="229"/>
    <m/>
    <m/>
    <m/>
    <m/>
    <m/>
    <m/>
    <m/>
    <s v="Measure at, 200"/>
  </r>
  <r>
    <x v="1"/>
    <s v="ALM2000"/>
    <n v="44"/>
    <s v="n"/>
    <n v="100248"/>
    <s v="Lauraceae"/>
    <x v="24"/>
    <s v="sp1"/>
    <x v="30"/>
    <s v="Laurel coco"/>
    <d v="2015-04-15T00:00:00"/>
    <n v="317"/>
    <x v="2"/>
    <n v="173.86411785765688"/>
    <m/>
    <n v="7.8883865000000011E-2"/>
    <m/>
    <m/>
    <m/>
    <m/>
    <m/>
    <m/>
    <m/>
    <m/>
    <m/>
    <m/>
    <m/>
  </r>
  <r>
    <x v="1"/>
    <s v="ALM4060"/>
    <n v="32"/>
    <s v="n"/>
    <n v="100552"/>
    <s v="Symplocaceae"/>
    <x v="13"/>
    <s v="sp1"/>
    <x v="15"/>
    <s v="Symplocos"/>
    <d v="2015-04-18T00:00:00"/>
    <n v="470"/>
    <x v="2"/>
    <n v="173.08551481676801"/>
    <m/>
    <n v="0.17340649999999999"/>
    <m/>
    <m/>
    <m/>
    <m/>
    <m/>
    <m/>
    <m/>
    <m/>
    <m/>
    <m/>
    <m/>
  </r>
  <r>
    <x v="1"/>
    <s v="ALM2000"/>
    <n v="31"/>
    <s v="n"/>
    <n v="100237"/>
    <s v="Primulaceae"/>
    <x v="2"/>
    <s v="sp3"/>
    <x v="16"/>
    <s v="Ardisia grande"/>
    <d v="2015-04-15T00:00:00"/>
    <n v="71"/>
    <x v="3"/>
    <n v="181.53826093247579"/>
    <m/>
    <n v="3.9571850000000002E-3"/>
    <m/>
    <m/>
    <m/>
    <m/>
    <m/>
    <m/>
    <m/>
    <m/>
    <m/>
    <m/>
    <m/>
  </r>
  <r>
    <x v="1"/>
    <s v="ALM4000"/>
    <n v="42"/>
    <s v="n"/>
    <n v="100475"/>
    <s v="Styracaceae"/>
    <x v="4"/>
    <m/>
    <x v="5"/>
    <s v="Styrax"/>
    <d v="2015-04-17T00:00:00"/>
    <n v="387"/>
    <x v="2"/>
    <n v="172.94999010199837"/>
    <m/>
    <n v="0.117568665"/>
    <m/>
    <m/>
    <m/>
    <m/>
    <m/>
    <m/>
    <m/>
    <m/>
    <m/>
    <m/>
    <m/>
  </r>
  <r>
    <x v="2"/>
    <s v="COP2040"/>
    <n v="13"/>
    <s v="n"/>
    <n v="54318"/>
    <s v="Fagaceae"/>
    <x v="3"/>
    <s v="sp1"/>
    <x v="4"/>
    <s v="Quercus"/>
    <d v="2015-03-23T00:00:00"/>
    <n v="843"/>
    <x v="1"/>
    <n v="111.88402694377416"/>
    <n v="220"/>
    <n v="0.55785946499999994"/>
    <s v="A"/>
    <m/>
    <m/>
    <m/>
    <m/>
    <m/>
    <m/>
    <m/>
    <m/>
    <m/>
    <s v="Measure at, 220"/>
  </r>
  <r>
    <x v="1"/>
    <s v="ALM2000"/>
    <n v="32"/>
    <s v="n"/>
    <n v="100240"/>
    <s v="Sabiaceae"/>
    <x v="29"/>
    <m/>
    <x v="37"/>
    <s v="Meliosma quercus"/>
    <d v="2015-04-15T00:00:00"/>
    <n v="64"/>
    <x v="3"/>
    <n v="124.34915169428332"/>
    <m/>
    <n v="3.21536E-3"/>
    <m/>
    <m/>
    <m/>
    <m/>
    <m/>
    <m/>
    <m/>
    <m/>
    <m/>
    <m/>
    <m/>
  </r>
  <r>
    <x v="1"/>
    <s v="ALM8060"/>
    <n v="22"/>
    <s v="n"/>
    <n v="101075"/>
    <s v="Cunoniaceae"/>
    <x v="1"/>
    <m/>
    <x v="1"/>
    <s v="Weinmannia"/>
    <d v="2015-04-21T00:00:00"/>
    <n v="375"/>
    <x v="2"/>
    <n v="171.02486064780476"/>
    <m/>
    <n v="0.11039062500000001"/>
    <m/>
    <m/>
    <m/>
    <m/>
    <m/>
    <m/>
    <m/>
    <m/>
    <m/>
    <m/>
    <m/>
  </r>
  <r>
    <x v="1"/>
    <s v="ALM8040"/>
    <n v="44"/>
    <s v="n"/>
    <n v="101028"/>
    <s v="Araliaceae"/>
    <x v="9"/>
    <s v="sp1"/>
    <x v="11"/>
    <s v="Schefflera"/>
    <d v="2015-04-21T00:00:00"/>
    <n v="237"/>
    <x v="0"/>
    <n v="111.14014953384937"/>
    <m/>
    <n v="4.4092665000000003E-2"/>
    <m/>
    <m/>
    <m/>
    <m/>
    <m/>
    <m/>
    <m/>
    <m/>
    <m/>
    <m/>
    <m/>
  </r>
  <r>
    <x v="0"/>
    <s v="MOJ6020"/>
    <n v="23"/>
    <s v="n"/>
    <n v="102248"/>
    <s v="Aquifoliaceae"/>
    <x v="15"/>
    <s v="sp1"/>
    <x v="67"/>
    <s v="cf Ilex"/>
    <d v="2015-05-12T00:00:00"/>
    <n v="275"/>
    <x v="0"/>
    <n v="111.13876384384822"/>
    <m/>
    <n v="5.9365624999999998E-2"/>
    <m/>
    <m/>
    <m/>
    <m/>
    <m/>
    <m/>
    <m/>
    <m/>
    <m/>
    <m/>
    <m/>
  </r>
  <r>
    <x v="1"/>
    <s v="ALM2000"/>
    <n v="44"/>
    <s v="n"/>
    <n v="100245"/>
    <s v="Primulaceae"/>
    <x v="2"/>
    <s v="sp5"/>
    <x v="2"/>
    <s v="Ardisia normal"/>
    <d v="2015-04-15T00:00:00"/>
    <n v="79"/>
    <x v="3"/>
    <n v="152.08064198633022"/>
    <m/>
    <n v="4.8991850000000003E-3"/>
    <s v="NC"/>
    <m/>
    <m/>
    <m/>
    <m/>
    <m/>
    <m/>
    <m/>
    <m/>
    <m/>
    <m/>
  </r>
  <r>
    <x v="3"/>
    <s v="MIR6080"/>
    <n v="14"/>
    <s v="n"/>
    <n v="103445"/>
    <s v="Styracaceae"/>
    <x v="4"/>
    <m/>
    <x v="5"/>
    <s v="Styrax"/>
    <s v="jun/23/2015"/>
    <n v="204"/>
    <x v="0"/>
    <n v="111.10430235075307"/>
    <m/>
    <n v="3.2668559999999999E-2"/>
    <m/>
    <m/>
    <m/>
    <m/>
    <m/>
    <m/>
    <m/>
    <m/>
    <m/>
    <m/>
    <m/>
  </r>
  <r>
    <x v="0"/>
    <s v="MOJ6060"/>
    <n v="43"/>
    <s v="n"/>
    <n v="102374"/>
    <s v="Styracaceae"/>
    <x v="4"/>
    <m/>
    <x v="5"/>
    <s v="Styrax"/>
    <d v="2015-05-12T00:00:00"/>
    <n v="146"/>
    <x v="0"/>
    <n v="111.097823044498"/>
    <m/>
    <n v="1.6733060000000001E-2"/>
    <m/>
    <m/>
    <m/>
    <m/>
    <m/>
    <m/>
    <m/>
    <m/>
    <m/>
    <m/>
    <m/>
  </r>
  <r>
    <x v="1"/>
    <s v="ALM8000"/>
    <n v="43"/>
    <s v="n"/>
    <n v="100888"/>
    <s v="Fagaceae"/>
    <x v="3"/>
    <s v="sp1"/>
    <x v="4"/>
    <s v="Quercus"/>
    <d v="2015-04-20T00:00:00"/>
    <n v="406"/>
    <x v="2"/>
    <n v="170.91350516187094"/>
    <n v="210"/>
    <n v="0.12939626000000001"/>
    <s v="A"/>
    <m/>
    <m/>
    <m/>
    <m/>
    <m/>
    <m/>
    <m/>
    <m/>
    <m/>
    <s v="Measure at 210"/>
  </r>
  <r>
    <x v="1"/>
    <s v="ALM2000"/>
    <n v="43"/>
    <s v="n"/>
    <n v="100249"/>
    <s v="Primulaceae"/>
    <x v="2"/>
    <s v="sp5"/>
    <x v="2"/>
    <s v="Ardisia normal"/>
    <d v="2015-04-16T00:00:00"/>
    <n v="54"/>
    <x v="3"/>
    <n v="144.61995154761041"/>
    <m/>
    <n v="2.2890599999999999E-3"/>
    <m/>
    <m/>
    <m/>
    <m/>
    <m/>
    <m/>
    <m/>
    <m/>
    <m/>
    <m/>
    <m/>
  </r>
  <r>
    <x v="1"/>
    <s v="ALM2000"/>
    <n v="42"/>
    <s v="n"/>
    <n v="100251"/>
    <s v="Lauraceae"/>
    <x v="24"/>
    <s v="sp1"/>
    <x v="30"/>
    <s v="Laurel coco"/>
    <d v="2015-04-16T00:00:00"/>
    <n v="64"/>
    <x v="3"/>
    <n v="146.77288433045214"/>
    <m/>
    <n v="3.21536E-3"/>
    <m/>
    <m/>
    <m/>
    <m/>
    <m/>
    <m/>
    <m/>
    <m/>
    <m/>
    <m/>
    <m/>
  </r>
  <r>
    <x v="1"/>
    <s v="ALM2000"/>
    <n v="42"/>
    <s v="n"/>
    <n v="100252"/>
    <s v="Primulaceae"/>
    <x v="2"/>
    <s v="sp5"/>
    <x v="2"/>
    <s v="Ardisia normal"/>
    <d v="2015-04-16T00:00:00"/>
    <n v="51"/>
    <x v="3"/>
    <n v="146.13736423865512"/>
    <m/>
    <n v="2.041785E-3"/>
    <m/>
    <m/>
    <m/>
    <m/>
    <m/>
    <m/>
    <m/>
    <m/>
    <m/>
    <m/>
    <m/>
  </r>
  <r>
    <x v="1"/>
    <s v="ALM2000"/>
    <n v="42"/>
    <s v="n"/>
    <n v="100253"/>
    <s v="Primulaceae"/>
    <x v="2"/>
    <s v="sp5"/>
    <x v="2"/>
    <s v="Ardisia normal"/>
    <d v="2015-04-16T00:00:00"/>
    <n v="62"/>
    <x v="3"/>
    <n v="129.28413423400923"/>
    <m/>
    <n v="3.01754E-3"/>
    <m/>
    <m/>
    <m/>
    <m/>
    <m/>
    <m/>
    <m/>
    <m/>
    <m/>
    <m/>
    <m/>
  </r>
  <r>
    <x v="3"/>
    <s v="MIR0000"/>
    <n v="41"/>
    <s v="n"/>
    <n v="102722"/>
    <s v="Styracaceae"/>
    <x v="4"/>
    <m/>
    <x v="5"/>
    <s v="Styrax"/>
    <s v="jun/20/2015"/>
    <n v="136"/>
    <x v="0"/>
    <n v="111.04541162297522"/>
    <m/>
    <n v="1.451936E-2"/>
    <m/>
    <m/>
    <m/>
    <m/>
    <m/>
    <m/>
    <m/>
    <m/>
    <m/>
    <m/>
    <m/>
  </r>
  <r>
    <x v="1"/>
    <s v="ALM2000"/>
    <n v="42"/>
    <s v="n"/>
    <n v="100255"/>
    <s v="Primulaceae"/>
    <x v="2"/>
    <s v="sp3"/>
    <x v="16"/>
    <s v="Ardisia grande"/>
    <d v="2015-04-16T00:00:00"/>
    <n v="87"/>
    <x v="3"/>
    <n v="127.98410212743266"/>
    <m/>
    <n v="5.9416649999999996E-3"/>
    <m/>
    <m/>
    <m/>
    <m/>
    <m/>
    <m/>
    <m/>
    <m/>
    <m/>
    <m/>
    <m/>
  </r>
  <r>
    <x v="1"/>
    <s v="ALM2000"/>
    <n v="42"/>
    <s v="n"/>
    <n v="100256"/>
    <s v="Lauraceae"/>
    <x v="24"/>
    <s v="sp1"/>
    <x v="30"/>
    <s v="Laurel coco"/>
    <d v="2015-04-16T00:00:00"/>
    <n v="52"/>
    <x v="3"/>
    <n v="160.1470087152332"/>
    <m/>
    <n v="2.1226399999999999E-3"/>
    <m/>
    <m/>
    <m/>
    <m/>
    <m/>
    <m/>
    <m/>
    <m/>
    <m/>
    <m/>
    <m/>
  </r>
  <r>
    <x v="1"/>
    <s v="ALM2000"/>
    <n v="42"/>
    <s v="n"/>
    <n v="100257"/>
    <s v="Primulaceae"/>
    <x v="2"/>
    <s v="sp1"/>
    <x v="62"/>
    <s v="Ardisia blanca"/>
    <d v="2015-04-16T00:00:00"/>
    <n v="57"/>
    <x v="3"/>
    <n v="129.20801587290026"/>
    <m/>
    <n v="2.550465E-3"/>
    <s v="Y"/>
    <m/>
    <m/>
    <m/>
    <m/>
    <m/>
    <m/>
    <m/>
    <m/>
    <m/>
    <m/>
  </r>
  <r>
    <x v="1"/>
    <s v="ALM2000"/>
    <n v="42"/>
    <s v="n"/>
    <n v="100258"/>
    <s v="Fagaceae"/>
    <x v="3"/>
    <s v="sp1"/>
    <x v="4"/>
    <s v="Quercus"/>
    <d v="2015-04-16T00:00:00"/>
    <n v="62"/>
    <x v="3"/>
    <n v="127.70342009381186"/>
    <m/>
    <n v="3.01754E-3"/>
    <m/>
    <m/>
    <m/>
    <m/>
    <m/>
    <m/>
    <m/>
    <m/>
    <m/>
    <m/>
    <m/>
  </r>
  <r>
    <x v="1"/>
    <s v="ALM2000"/>
    <n v="41"/>
    <s v="n"/>
    <n v="100259"/>
    <s v="Sabiaceae"/>
    <x v="29"/>
    <m/>
    <x v="37"/>
    <s v="Meliosma quercus"/>
    <d v="2015-04-16T00:00:00"/>
    <n v="59"/>
    <x v="3"/>
    <n v="152.89998124918733"/>
    <m/>
    <n v="2.732585E-3"/>
    <m/>
    <m/>
    <m/>
    <m/>
    <m/>
    <m/>
    <m/>
    <m/>
    <m/>
    <m/>
    <m/>
  </r>
  <r>
    <x v="2"/>
    <s v="COP6000"/>
    <n v="12"/>
    <s v="n"/>
    <n v="54500"/>
    <s v="Asteraceae"/>
    <x v="38"/>
    <n v="1"/>
    <x v="55"/>
    <s v="Asteraceae lanza"/>
    <d v="2015-03-24T00:00:00"/>
    <n v="275"/>
    <x v="0"/>
    <n v="110.97009564232265"/>
    <m/>
    <n v="5.9365624999999998E-2"/>
    <m/>
    <m/>
    <m/>
    <m/>
    <m/>
    <m/>
    <m/>
    <m/>
    <m/>
    <m/>
    <m/>
  </r>
  <r>
    <x v="1"/>
    <s v="ALM2000"/>
    <n v="41"/>
    <s v="n"/>
    <n v="100261"/>
    <s v="Lauraceae"/>
    <x v="24"/>
    <s v="sp1"/>
    <x v="30"/>
    <s v="Laurel coco"/>
    <d v="2015-04-16T00:00:00"/>
    <n v="66"/>
    <x v="3"/>
    <n v="163.04772352474916"/>
    <m/>
    <n v="3.41946E-3"/>
    <m/>
    <m/>
    <m/>
    <m/>
    <m/>
    <m/>
    <m/>
    <m/>
    <m/>
    <m/>
    <m/>
  </r>
  <r>
    <x v="1"/>
    <s v="ALM2020"/>
    <n v="12"/>
    <s v="n"/>
    <n v="100262"/>
    <s v="Sabiaceae"/>
    <x v="29"/>
    <m/>
    <x v="37"/>
    <s v="Meliosma quercus"/>
    <d v="2015-04-16T00:00:00"/>
    <n v="58"/>
    <x v="3"/>
    <n v="154.89884075703173"/>
    <m/>
    <n v="2.6407400000000004E-3"/>
    <m/>
    <m/>
    <m/>
    <m/>
    <m/>
    <m/>
    <m/>
    <m/>
    <m/>
    <m/>
    <m/>
  </r>
  <r>
    <x v="2"/>
    <s v="COP2080"/>
    <n v="34"/>
    <s v="n"/>
    <n v="54390"/>
    <s v="Araliaceae"/>
    <x v="9"/>
    <s v="sp1"/>
    <x v="11"/>
    <s v="Schefflera copete"/>
    <d v="2015-03-23T00:00:00"/>
    <n v="296"/>
    <x v="0"/>
    <n v="110.95087404592782"/>
    <m/>
    <n v="6.8778560000000002E-2"/>
    <m/>
    <m/>
    <m/>
    <m/>
    <m/>
    <m/>
    <m/>
    <m/>
    <m/>
    <m/>
    <m/>
  </r>
  <r>
    <x v="3"/>
    <s v="MIR6040"/>
    <n v="24"/>
    <s v="n"/>
    <n v="103364"/>
    <s v="Styracaceae"/>
    <x v="4"/>
    <m/>
    <x v="5"/>
    <s v="Styrax"/>
    <s v="jun/23/2015"/>
    <n v="209"/>
    <x v="0"/>
    <n v="110.92524372650412"/>
    <m/>
    <n v="3.4289584999999997E-2"/>
    <m/>
    <m/>
    <m/>
    <m/>
    <m/>
    <m/>
    <m/>
    <m/>
    <m/>
    <m/>
    <m/>
  </r>
  <r>
    <x v="2"/>
    <s v="COP0000"/>
    <n v="12"/>
    <s v="n"/>
    <n v="54007"/>
    <s v="Cunoniaceae"/>
    <x v="1"/>
    <m/>
    <x v="1"/>
    <s v="Weinmannia"/>
    <d v="2015-03-21T00:00:00"/>
    <n v="269"/>
    <x v="0"/>
    <n v="110.90247097022576"/>
    <m/>
    <n v="5.6803385000000005E-2"/>
    <m/>
    <m/>
    <m/>
    <m/>
    <m/>
    <m/>
    <m/>
    <m/>
    <m/>
    <m/>
    <m/>
  </r>
  <r>
    <x v="1"/>
    <s v="ALM6000"/>
    <n v="12"/>
    <s v="n"/>
    <n v="100630"/>
    <s v="Styracaceae"/>
    <x v="4"/>
    <m/>
    <x v="5"/>
    <s v="Styrax"/>
    <d v="2015-04-18T00:00:00"/>
    <n v="424"/>
    <x v="2"/>
    <n v="167.50288265681132"/>
    <m/>
    <n v="0.14112416"/>
    <m/>
    <m/>
    <m/>
    <m/>
    <m/>
    <m/>
    <m/>
    <m/>
    <m/>
    <m/>
    <m/>
  </r>
  <r>
    <x v="3"/>
    <s v="MIR0040"/>
    <n v="24"/>
    <s v="n"/>
    <n v="102769"/>
    <s v="Melastomataceae"/>
    <x v="10"/>
    <s v="sp2"/>
    <x v="12"/>
    <s v="Melastoma lisa"/>
    <s v="jun/20/2015"/>
    <n v="130"/>
    <x v="0"/>
    <n v="110.78859443105146"/>
    <m/>
    <n v="1.3266500000000001E-2"/>
    <s v="M"/>
    <m/>
    <n v="70"/>
    <m/>
    <m/>
    <m/>
    <m/>
    <m/>
    <m/>
    <m/>
    <m/>
  </r>
  <r>
    <x v="3"/>
    <s v="MIR8000"/>
    <n v="31"/>
    <s v="n"/>
    <n v="103492"/>
    <s v="Rubiaceae"/>
    <x v="20"/>
    <m/>
    <x v="24"/>
    <s v="cf Rondeletia"/>
    <s v="jun/23/2015"/>
    <n v="121"/>
    <x v="0"/>
    <n v="110.77787057835225"/>
    <m/>
    <n v="1.1493185000000001E-2"/>
    <m/>
    <m/>
    <m/>
    <m/>
    <m/>
    <m/>
    <m/>
    <m/>
    <m/>
    <m/>
    <m/>
  </r>
  <r>
    <x v="1"/>
    <s v="ALM2080"/>
    <n v="34"/>
    <s v="n"/>
    <n v="100415"/>
    <s v="Fagaceae"/>
    <x v="3"/>
    <s v="sp1"/>
    <x v="4"/>
    <s v="Quercus"/>
    <d v="2015-04-17T00:00:00"/>
    <n v="275"/>
    <x v="0"/>
    <n v="110.60110185102201"/>
    <m/>
    <n v="5.9365624999999998E-2"/>
    <m/>
    <m/>
    <m/>
    <m/>
    <m/>
    <m/>
    <m/>
    <m/>
    <m/>
    <m/>
    <m/>
  </r>
  <r>
    <x v="1"/>
    <s v="ALM4080"/>
    <n v="44"/>
    <s v="n"/>
    <n v="100614"/>
    <s v="Cornaceae"/>
    <x v="5"/>
    <s v="disciflora"/>
    <x v="7"/>
    <s v="Cornus"/>
    <d v="2015-04-18T00:00:00"/>
    <n v="473"/>
    <x v="2"/>
    <n v="164.72598526177254"/>
    <m/>
    <n v="0.175627265"/>
    <m/>
    <m/>
    <m/>
    <m/>
    <m/>
    <m/>
    <m/>
    <m/>
    <m/>
    <m/>
    <m/>
  </r>
  <r>
    <x v="1"/>
    <s v="ALM2020"/>
    <n v="23"/>
    <s v="n"/>
    <n v="100271"/>
    <s v="Lauraceae"/>
    <x v="24"/>
    <s v="sp1"/>
    <x v="30"/>
    <s v="Laurel coco"/>
    <d v="2015-04-16T00:00:00"/>
    <n v="62"/>
    <x v="3"/>
    <n v="192.9270533260003"/>
    <m/>
    <n v="3.01754E-3"/>
    <m/>
    <m/>
    <m/>
    <m/>
    <m/>
    <m/>
    <m/>
    <m/>
    <m/>
    <m/>
    <m/>
  </r>
  <r>
    <x v="1"/>
    <s v="ALM2020"/>
    <n v="22"/>
    <s v="n"/>
    <n v="100272"/>
    <s v="Sabiaceae"/>
    <x v="29"/>
    <m/>
    <x v="37"/>
    <s v="Meliosma quercus"/>
    <d v="2015-04-16T00:00:00"/>
    <n v="64"/>
    <x v="3"/>
    <n v="160.24281085486359"/>
    <m/>
    <n v="3.21536E-3"/>
    <m/>
    <m/>
    <m/>
    <m/>
    <m/>
    <m/>
    <m/>
    <m/>
    <m/>
    <m/>
    <m/>
  </r>
  <r>
    <x v="0"/>
    <s v="MOJ6060"/>
    <n v="22"/>
    <s v="n"/>
    <n v="102351"/>
    <s v="Adoxaceae"/>
    <x v="0"/>
    <m/>
    <x v="0"/>
    <s v="Viburnum"/>
    <d v="2015-05-12T00:00:00"/>
    <n v="126"/>
    <x v="0"/>
    <n v="110.56630164701049"/>
    <m/>
    <n v="1.246266E-2"/>
    <m/>
    <m/>
    <m/>
    <m/>
    <m/>
    <m/>
    <m/>
    <m/>
    <m/>
    <m/>
    <m/>
  </r>
  <r>
    <x v="1"/>
    <s v="ALM0020"/>
    <n v="13"/>
    <s v="n"/>
    <n v="100015"/>
    <s v="Fagaceae"/>
    <x v="3"/>
    <s v="sp1"/>
    <x v="4"/>
    <s v="Quercus"/>
    <d v="2015-04-14T00:00:00"/>
    <n v="749"/>
    <x v="1"/>
    <n v="111.48702536426188"/>
    <m/>
    <n v="0.44038578500000003"/>
    <m/>
    <m/>
    <m/>
    <m/>
    <m/>
    <m/>
    <m/>
    <m/>
    <m/>
    <m/>
    <m/>
  </r>
  <r>
    <x v="1"/>
    <s v="ALM2020"/>
    <n v="32"/>
    <s v="n"/>
    <n v="100275"/>
    <s v="Rubiaceae"/>
    <x v="41"/>
    <s v="sp2"/>
    <x v="58"/>
    <s v="Psychotria rosa"/>
    <d v="2015-04-16T00:00:00"/>
    <n v="71"/>
    <x v="3"/>
    <n v="151.06727117492676"/>
    <m/>
    <n v="3.9571850000000002E-3"/>
    <m/>
    <m/>
    <m/>
    <m/>
    <m/>
    <m/>
    <m/>
    <m/>
    <m/>
    <m/>
    <m/>
  </r>
  <r>
    <x v="1"/>
    <s v="ALM2020"/>
    <n v="32"/>
    <s v="n"/>
    <n v="100276"/>
    <s v="Symplocaceae"/>
    <x v="13"/>
    <s v="sp1"/>
    <x v="15"/>
    <s v="Symplocos"/>
    <d v="2015-04-16T00:00:00"/>
    <n v="70"/>
    <x v="3"/>
    <n v="184.10164894654815"/>
    <m/>
    <n v="3.8465000000000001E-3"/>
    <m/>
    <m/>
    <m/>
    <m/>
    <m/>
    <m/>
    <m/>
    <m/>
    <m/>
    <m/>
    <m/>
  </r>
  <r>
    <x v="1"/>
    <s v="ALM2020"/>
    <n v="33"/>
    <s v="n"/>
    <n v="100277"/>
    <s v="Primulaceae"/>
    <x v="2"/>
    <s v="sp1"/>
    <x v="62"/>
    <s v="Ardisia blanca"/>
    <d v="2015-04-16T00:00:00"/>
    <n v="53"/>
    <x v="3"/>
    <n v="151.98694285708206"/>
    <m/>
    <n v="2.205065E-3"/>
    <m/>
    <m/>
    <m/>
    <m/>
    <m/>
    <m/>
    <m/>
    <m/>
    <m/>
    <m/>
    <m/>
  </r>
  <r>
    <x v="0"/>
    <s v="MOJ2040"/>
    <n v="14"/>
    <s v="n"/>
    <n v="101660"/>
    <s v="Fagaceae"/>
    <x v="3"/>
    <s v="sp2"/>
    <x v="6"/>
    <s v="Quercus lanceolado"/>
    <d v="2015-05-09T00:00:00"/>
    <n v="579"/>
    <x v="1"/>
    <n v="110.78965462977905"/>
    <m/>
    <n v="0.26316418499999999"/>
    <m/>
    <m/>
    <m/>
    <m/>
    <m/>
    <m/>
    <m/>
    <m/>
    <m/>
    <m/>
    <m/>
  </r>
  <r>
    <x v="1"/>
    <s v="ALM4000"/>
    <n v="44"/>
    <s v="n"/>
    <n v="100469"/>
    <s v="Symplocaceae"/>
    <x v="13"/>
    <s v="sp1"/>
    <x v="15"/>
    <s v="Symplocos"/>
    <d v="2015-04-17T00:00:00"/>
    <n v="420"/>
    <x v="2"/>
    <n v="164.14762187446382"/>
    <m/>
    <n v="0.13847400000000001"/>
    <s v="M"/>
    <m/>
    <n v="409"/>
    <m/>
    <m/>
    <m/>
    <m/>
    <m/>
    <m/>
    <m/>
    <m/>
  </r>
  <r>
    <x v="0"/>
    <s v="MOJ8080"/>
    <n v="23"/>
    <s v="n"/>
    <n v="102652"/>
    <s v="Adoxaceae"/>
    <x v="0"/>
    <m/>
    <x v="0"/>
    <s v="Viburnum"/>
    <d v="2015-05-16T00:00:00"/>
    <n v="248"/>
    <x v="0"/>
    <n v="110.4969152830604"/>
    <m/>
    <n v="4.828064E-2"/>
    <m/>
    <m/>
    <m/>
    <m/>
    <m/>
    <m/>
    <m/>
    <m/>
    <m/>
    <m/>
    <m/>
  </r>
  <r>
    <x v="2"/>
    <s v="COP4000"/>
    <n v="13"/>
    <s v="n"/>
    <n v="54397"/>
    <s v="Adoxaceae"/>
    <x v="0"/>
    <m/>
    <x v="0"/>
    <s v="Viburnum"/>
    <d v="2015-03-23T00:00:00"/>
    <n v="215"/>
    <x v="0"/>
    <n v="110.44231127236161"/>
    <m/>
    <n v="3.6286625000000003E-2"/>
    <s v="M"/>
    <m/>
    <n v="74"/>
    <m/>
    <m/>
    <m/>
    <m/>
    <m/>
    <m/>
    <m/>
    <m/>
  </r>
  <r>
    <x v="0"/>
    <s v="MOJ2060"/>
    <n v="41"/>
    <s v="n"/>
    <n v="101791"/>
    <s v="Adoxaceae"/>
    <x v="0"/>
    <m/>
    <x v="0"/>
    <s v="Viburnum"/>
    <d v="2015-05-09T00:00:00"/>
    <n v="148"/>
    <x v="0"/>
    <n v="110.40438107554226"/>
    <m/>
    <n v="1.7194640000000001E-2"/>
    <m/>
    <m/>
    <m/>
    <m/>
    <m/>
    <m/>
    <m/>
    <m/>
    <m/>
    <m/>
    <m/>
  </r>
  <r>
    <x v="0"/>
    <s v="MOJ0000"/>
    <n v="32"/>
    <s v="n"/>
    <n v="101204"/>
    <s v="Ericaceae"/>
    <x v="17"/>
    <m/>
    <x v="21"/>
    <s v="cf pernettia"/>
    <d v="2015-04-26T00:00:00"/>
    <n v="111"/>
    <x v="0"/>
    <n v="110.35890275386126"/>
    <m/>
    <n v="9.671985000000001E-3"/>
    <s v="M"/>
    <m/>
    <s v="54(M,120)"/>
    <m/>
    <m/>
    <m/>
    <m/>
    <m/>
    <m/>
    <m/>
    <m/>
  </r>
  <r>
    <x v="1"/>
    <s v="ALM2020"/>
    <n v="41"/>
    <s v="n"/>
    <n v="100284"/>
    <s v="Sabiaceae"/>
    <x v="29"/>
    <m/>
    <x v="37"/>
    <s v="Meliosma quercus"/>
    <d v="2015-04-16T00:00:00"/>
    <n v="70"/>
    <x v="3"/>
    <n v="121.71511368616606"/>
    <m/>
    <n v="3.8465000000000001E-3"/>
    <m/>
    <m/>
    <m/>
    <m/>
    <m/>
    <m/>
    <m/>
    <m/>
    <m/>
    <m/>
    <m/>
  </r>
  <r>
    <x v="2"/>
    <s v="COP6000"/>
    <n v="44"/>
    <s v="n"/>
    <n v="54519"/>
    <s v="Betulaceae"/>
    <x v="33"/>
    <s v="cf.acuminata"/>
    <x v="41"/>
    <s v="Alnus"/>
    <d v="2015-03-24T00:00:00"/>
    <n v="584"/>
    <x v="1"/>
    <n v="110.6974074540482"/>
    <m/>
    <n v="0.26772896000000002"/>
    <m/>
    <m/>
    <m/>
    <m/>
    <m/>
    <m/>
    <m/>
    <m/>
    <m/>
    <m/>
    <m/>
  </r>
  <r>
    <x v="0"/>
    <s v="MOJ6000"/>
    <n v="44"/>
    <s v="n"/>
    <n v="102221"/>
    <s v="Primulaceae"/>
    <x v="44"/>
    <s v="sp2"/>
    <x v="61"/>
    <s v="Myrsine chryso"/>
    <d v="2015-05-12T00:00:00"/>
    <n v="151"/>
    <x v="0"/>
    <n v="110.1533909979145"/>
    <m/>
    <n v="1.7898785E-2"/>
    <m/>
    <m/>
    <m/>
    <m/>
    <m/>
    <m/>
    <m/>
    <m/>
    <m/>
    <m/>
    <m/>
  </r>
  <r>
    <x v="1"/>
    <s v="ALM2040"/>
    <n v="11"/>
    <s v="n"/>
    <n v="100287"/>
    <s v="Sabiaceae"/>
    <x v="29"/>
    <m/>
    <x v="37"/>
    <s v="Meliosma quercus"/>
    <d v="2015-04-16T00:00:00"/>
    <n v="75"/>
    <x v="3"/>
    <n v="122.58545225479394"/>
    <m/>
    <n v="4.4156250000000003E-3"/>
    <m/>
    <m/>
    <m/>
    <m/>
    <m/>
    <m/>
    <m/>
    <m/>
    <m/>
    <m/>
    <m/>
  </r>
  <r>
    <x v="0"/>
    <s v="MOJ6020"/>
    <n v="42"/>
    <s v="n"/>
    <n v="102280"/>
    <s v="Fagaceae"/>
    <x v="3"/>
    <s v="sp2"/>
    <x v="6"/>
    <s v="Quercus lanceolado"/>
    <d v="2015-05-12T00:00:00"/>
    <n v="575"/>
    <x v="1"/>
    <n v="109.35565285875239"/>
    <m/>
    <n v="0.25954062500000002"/>
    <m/>
    <m/>
    <m/>
    <m/>
    <m/>
    <m/>
    <m/>
    <m/>
    <m/>
    <m/>
    <m/>
  </r>
  <r>
    <x v="1"/>
    <s v="ALM2040"/>
    <n v="11"/>
    <s v="n"/>
    <n v="100289"/>
    <s v="Styracaceae"/>
    <x v="4"/>
    <m/>
    <x v="5"/>
    <s v="Styrax"/>
    <d v="2015-04-16T00:00:00"/>
    <n v="77"/>
    <x v="3"/>
    <n v="185.2780509508512"/>
    <m/>
    <n v="4.6542650000000003E-3"/>
    <m/>
    <m/>
    <m/>
    <m/>
    <m/>
    <m/>
    <m/>
    <m/>
    <m/>
    <m/>
    <m/>
  </r>
  <r>
    <x v="1"/>
    <s v="ALM2040"/>
    <n v="12"/>
    <s v="n"/>
    <n v="100290"/>
    <s v="Fagaceae"/>
    <x v="3"/>
    <s v="sp1"/>
    <x v="4"/>
    <s v="Quercus"/>
    <d v="2015-04-16T00:00:00"/>
    <n v="52"/>
    <x v="3"/>
    <n v="112.60330899005481"/>
    <m/>
    <n v="2.1226399999999999E-3"/>
    <s v="NC"/>
    <m/>
    <m/>
    <m/>
    <m/>
    <m/>
    <m/>
    <m/>
    <m/>
    <m/>
    <m/>
  </r>
  <r>
    <x v="3"/>
    <s v="MIR4040"/>
    <n v="33"/>
    <s v="n"/>
    <n v="103205"/>
    <s v="Styracaceae"/>
    <x v="4"/>
    <m/>
    <x v="5"/>
    <s v="Styrax"/>
    <s v="jun/22/2015"/>
    <n v="190"/>
    <x v="0"/>
    <n v="110.06322253625839"/>
    <m/>
    <n v="2.8338499999999999E-2"/>
    <m/>
    <m/>
    <m/>
    <m/>
    <m/>
    <m/>
    <m/>
    <m/>
    <m/>
    <m/>
    <m/>
  </r>
  <r>
    <x v="3"/>
    <s v="MIR6040"/>
    <n v="42"/>
    <s v="n"/>
    <n v="103384"/>
    <s v="Lauraceae"/>
    <x v="16"/>
    <s v="sp5"/>
    <x v="20"/>
    <s v="Laurel banano"/>
    <s v="jun/23/2015"/>
    <n v="534"/>
    <x v="1"/>
    <n v="108.82682799464061"/>
    <m/>
    <n v="0.22384746000000003"/>
    <m/>
    <m/>
    <m/>
    <m/>
    <m/>
    <m/>
    <m/>
    <m/>
    <m/>
    <m/>
    <m/>
  </r>
  <r>
    <x v="1"/>
    <s v="ALM2040"/>
    <n v="14"/>
    <s v="n"/>
    <n v="100293"/>
    <s v="Rubiaceae"/>
    <x v="42"/>
    <s v="sp1"/>
    <x v="59"/>
    <s v="Faramea"/>
    <d v="2015-04-16T00:00:00"/>
    <n v="63"/>
    <x v="3"/>
    <n v="158.71462237557193"/>
    <m/>
    <n v="3.1156650000000001E-3"/>
    <m/>
    <m/>
    <m/>
    <m/>
    <m/>
    <m/>
    <m/>
    <m/>
    <m/>
    <m/>
    <m/>
  </r>
  <r>
    <x v="2"/>
    <s v="COP4060"/>
    <n v="22"/>
    <s v="n"/>
    <n v="54463"/>
    <s v="Melastomataceae"/>
    <x v="51"/>
    <m/>
    <x v="78"/>
    <s v="Miconia 3venas basal"/>
    <d v="2015-03-24T00:00:00"/>
    <n v="218"/>
    <x v="0"/>
    <n v="110.04353040589682"/>
    <m/>
    <n v="3.730634E-2"/>
    <s v="M"/>
    <m/>
    <n v="218"/>
    <m/>
    <m/>
    <m/>
    <m/>
    <s v="Fertile"/>
    <s v="Y"/>
    <s v="CMP040"/>
    <s v="peciolo rojo; colecta fértil"/>
  </r>
  <r>
    <x v="0"/>
    <s v="MOJ8020"/>
    <n v="24"/>
    <s v="n"/>
    <n v="102498"/>
    <s v="Fagaceae"/>
    <x v="3"/>
    <s v="sp2"/>
    <x v="6"/>
    <s v="Quercus lanceolado"/>
    <d v="2015-05-15T00:00:00"/>
    <n v="632"/>
    <x v="1"/>
    <n v="108.42002276959487"/>
    <m/>
    <n v="0.31354784000000002"/>
    <m/>
    <m/>
    <m/>
    <m/>
    <m/>
    <m/>
    <m/>
    <m/>
    <m/>
    <m/>
    <m/>
  </r>
  <r>
    <x v="0"/>
    <s v="MOJ6060"/>
    <n v="12"/>
    <s v="n"/>
    <n v="102330"/>
    <s v="Lauraceae"/>
    <x v="16"/>
    <s v="sp5"/>
    <x v="20"/>
    <s v="Laurel banano"/>
    <d v="2015-05-12T00:00:00"/>
    <n v="130"/>
    <x v="0"/>
    <n v="109.98445684692574"/>
    <m/>
    <n v="1.3266500000000001E-2"/>
    <m/>
    <m/>
    <m/>
    <m/>
    <m/>
    <m/>
    <m/>
    <m/>
    <m/>
    <m/>
    <m/>
  </r>
  <r>
    <x v="1"/>
    <s v="ALM2080"/>
    <n v="41"/>
    <s v="n"/>
    <n v="100427"/>
    <s v="Symplocaceae"/>
    <x v="13"/>
    <s v="sp1"/>
    <x v="15"/>
    <s v="Symplocos"/>
    <d v="2015-04-17T00:00:00"/>
    <n v="350"/>
    <x v="2"/>
    <n v="160.78830128215535"/>
    <m/>
    <n v="9.6162499999999998E-2"/>
    <m/>
    <m/>
    <m/>
    <m/>
    <m/>
    <m/>
    <m/>
    <m/>
    <m/>
    <m/>
    <m/>
  </r>
  <r>
    <x v="1"/>
    <s v="ALM2040"/>
    <n v="24"/>
    <s v="n"/>
    <n v="100298"/>
    <s v="Rubiaceae"/>
    <x v="42"/>
    <s v="sp1"/>
    <x v="59"/>
    <s v="Faramea"/>
    <d v="2015-04-16T00:00:00"/>
    <n v="51"/>
    <x v="3"/>
    <n v="193.35989962096045"/>
    <m/>
    <n v="2.041785E-3"/>
    <m/>
    <m/>
    <m/>
    <m/>
    <m/>
    <m/>
    <m/>
    <m/>
    <m/>
    <m/>
    <m/>
  </r>
  <r>
    <x v="0"/>
    <s v="MOJ4020"/>
    <n v="23"/>
    <s v="n"/>
    <n v="101951"/>
    <s v="Styracaceae"/>
    <x v="4"/>
    <m/>
    <x v="5"/>
    <s v="Styrax"/>
    <d v="2015-05-10T00:00:00"/>
    <n v="123"/>
    <x v="0"/>
    <n v="109.93707853133751"/>
    <m/>
    <n v="1.1876265E-2"/>
    <m/>
    <m/>
    <m/>
    <m/>
    <m/>
    <m/>
    <m/>
    <m/>
    <m/>
    <m/>
    <m/>
  </r>
  <r>
    <x v="1"/>
    <s v="ALM2040"/>
    <n v="23"/>
    <s v="n"/>
    <n v="100300"/>
    <s v="Styracaceae"/>
    <x v="4"/>
    <m/>
    <x v="5"/>
    <s v="Styrax"/>
    <d v="2015-04-16T00:00:00"/>
    <n v="61"/>
    <x v="3"/>
    <n v="115.48333775943433"/>
    <m/>
    <n v="2.9209850000000001E-3"/>
    <m/>
    <m/>
    <m/>
    <m/>
    <m/>
    <m/>
    <m/>
    <m/>
    <m/>
    <m/>
    <m/>
  </r>
  <r>
    <x v="0"/>
    <s v="MOJ0000"/>
    <n v="24"/>
    <s v="n"/>
    <n v="101186"/>
    <s v="Cunoniaceae"/>
    <x v="1"/>
    <m/>
    <x v="1"/>
    <s v="Weinmannia"/>
    <d v="2015-04-26T00:00:00"/>
    <n v="119"/>
    <x v="0"/>
    <n v="109.7409876949846"/>
    <m/>
    <n v="1.1116384999999999E-2"/>
    <m/>
    <m/>
    <m/>
    <m/>
    <m/>
    <m/>
    <m/>
    <m/>
    <m/>
    <m/>
    <m/>
  </r>
  <r>
    <x v="1"/>
    <s v="ALM2040"/>
    <n v="21"/>
    <s v="n"/>
    <n v="100302"/>
    <s v="Fagaceae"/>
    <x v="3"/>
    <s v="sp1"/>
    <x v="4"/>
    <s v="Quercus"/>
    <d v="2015-04-16T00:00:00"/>
    <n v="50"/>
    <x v="3"/>
    <n v="144.16481657571379"/>
    <m/>
    <n v="1.9624999999999998E-3"/>
    <m/>
    <m/>
    <m/>
    <m/>
    <m/>
    <m/>
    <m/>
    <m/>
    <m/>
    <m/>
    <m/>
  </r>
  <r>
    <x v="1"/>
    <s v="ALM2040"/>
    <n v="21"/>
    <s v="n"/>
    <n v="100303"/>
    <s v="Primulaceae"/>
    <x v="2"/>
    <s v="sp1"/>
    <x v="62"/>
    <s v="Ardisia blanca"/>
    <d v="2015-04-16T00:00:00"/>
    <n v="54"/>
    <x v="3"/>
    <n v="153.49248414609886"/>
    <m/>
    <n v="2.2890599999999999E-3"/>
    <m/>
    <m/>
    <m/>
    <m/>
    <m/>
    <m/>
    <m/>
    <m/>
    <m/>
    <m/>
    <m/>
  </r>
  <r>
    <x v="1"/>
    <s v="ALM2040"/>
    <n v="21"/>
    <s v="n"/>
    <n v="100304"/>
    <s v="Actinidaceae"/>
    <x v="6"/>
    <m/>
    <x v="8"/>
    <s v="Saurauia"/>
    <d v="2015-04-16T00:00:00"/>
    <n v="65"/>
    <x v="3"/>
    <n v="142.0375055311321"/>
    <m/>
    <n v="3.3166250000000001E-3"/>
    <m/>
    <m/>
    <m/>
    <m/>
    <m/>
    <m/>
    <m/>
    <s v="Infertile"/>
    <s v="Y"/>
    <m/>
    <s v="pubescente"/>
  </r>
  <r>
    <x v="1"/>
    <s v="ALM2040"/>
    <n v="21"/>
    <s v="n"/>
    <n v="100305"/>
    <s v="Rubiaceae"/>
    <x v="42"/>
    <s v="sp1"/>
    <x v="59"/>
    <s v="Faramea"/>
    <d v="2015-04-16T00:00:00"/>
    <n v="83"/>
    <x v="3"/>
    <n v="162.927326795282"/>
    <m/>
    <n v="5.4078649999999995E-3"/>
    <m/>
    <m/>
    <m/>
    <m/>
    <m/>
    <m/>
    <m/>
    <m/>
    <m/>
    <m/>
    <m/>
  </r>
  <r>
    <x v="1"/>
    <s v="ALM2040"/>
    <n v="21"/>
    <s v="n"/>
    <n v="100306"/>
    <s v="Cornaceae"/>
    <x v="5"/>
    <s v="disciflora"/>
    <x v="7"/>
    <s v="Cornus"/>
    <d v="2015-04-16T00:00:00"/>
    <n v="74"/>
    <x v="3"/>
    <n v="192.03698924519489"/>
    <m/>
    <n v="4.2986600000000002E-3"/>
    <m/>
    <m/>
    <m/>
    <m/>
    <m/>
    <m/>
    <m/>
    <m/>
    <m/>
    <m/>
    <m/>
  </r>
  <r>
    <x v="1"/>
    <s v="ALM2040"/>
    <n v="21"/>
    <s v="n"/>
    <n v="100307"/>
    <s v="Styracaceae"/>
    <x v="4"/>
    <m/>
    <x v="5"/>
    <s v="Styrax"/>
    <d v="2015-04-16T00:00:00"/>
    <n v="61"/>
    <x v="3"/>
    <n v="125.21981077830991"/>
    <m/>
    <n v="2.9209850000000001E-3"/>
    <m/>
    <m/>
    <m/>
    <m/>
    <m/>
    <m/>
    <m/>
    <m/>
    <m/>
    <m/>
    <m/>
  </r>
  <r>
    <x v="1"/>
    <s v="ALM0060"/>
    <n v="41"/>
    <s v="n"/>
    <n v="100122"/>
    <s v="Fagaceae"/>
    <x v="3"/>
    <s v="sp1"/>
    <x v="4"/>
    <s v="Quercus"/>
    <d v="2015-04-15T00:00:00"/>
    <n v="480"/>
    <x v="2"/>
    <n v="160.57993561109103"/>
    <n v="290"/>
    <n v="0.180864"/>
    <s v="A"/>
    <m/>
    <m/>
    <m/>
    <m/>
    <m/>
    <m/>
    <m/>
    <m/>
    <m/>
    <s v="measure at 2.90 m"/>
  </r>
  <r>
    <x v="1"/>
    <s v="ALM2040"/>
    <n v="31"/>
    <s v="n"/>
    <n v="100309"/>
    <s v="Primulaceae"/>
    <x v="2"/>
    <s v="sp5"/>
    <x v="2"/>
    <s v="Ardisia normal"/>
    <d v="2015-04-16T00:00:00"/>
    <n v="73"/>
    <x v="3"/>
    <n v="156.57292007136533"/>
    <m/>
    <n v="4.1832650000000002E-3"/>
    <m/>
    <m/>
    <m/>
    <m/>
    <m/>
    <m/>
    <m/>
    <m/>
    <m/>
    <m/>
    <m/>
  </r>
  <r>
    <x v="0"/>
    <s v="MOJ6040"/>
    <n v="31"/>
    <s v="n"/>
    <n v="102303"/>
    <s v="Clusiaceae"/>
    <x v="11"/>
    <m/>
    <x v="13"/>
    <s v="Clusia"/>
    <d v="2015-05-12T00:00:00"/>
    <n v="157"/>
    <x v="0"/>
    <n v="109.65362982520155"/>
    <m/>
    <n v="1.9349465E-2"/>
    <m/>
    <m/>
    <m/>
    <m/>
    <m/>
    <m/>
    <m/>
    <m/>
    <m/>
    <m/>
    <m/>
  </r>
  <r>
    <x v="1"/>
    <s v="ALM2040"/>
    <n v="31"/>
    <s v="n"/>
    <n v="100311"/>
    <s v="Araliaceae"/>
    <x v="9"/>
    <s v="sp1"/>
    <x v="11"/>
    <s v="Schefflera"/>
    <d v="2015-04-16T00:00:00"/>
    <n v="50"/>
    <x v="3"/>
    <n v="126.69182518857932"/>
    <m/>
    <n v="1.9624999999999998E-3"/>
    <m/>
    <m/>
    <m/>
    <m/>
    <m/>
    <m/>
    <m/>
    <m/>
    <m/>
    <m/>
    <m/>
  </r>
  <r>
    <x v="1"/>
    <s v="ALM2040"/>
    <n v="31"/>
    <s v="n"/>
    <n v="100312"/>
    <s v="Styracaceae"/>
    <x v="4"/>
    <m/>
    <x v="5"/>
    <s v="Styrax"/>
    <d v="2015-04-16T00:00:00"/>
    <n v="51"/>
    <x v="3"/>
    <n v="118.63176816815511"/>
    <m/>
    <n v="2.041785E-3"/>
    <m/>
    <m/>
    <m/>
    <m/>
    <m/>
    <m/>
    <m/>
    <m/>
    <m/>
    <m/>
    <m/>
  </r>
  <r>
    <x v="1"/>
    <s v="ALM2040"/>
    <n v="31"/>
    <s v="n"/>
    <n v="100313"/>
    <s v="Primulaceae"/>
    <x v="2"/>
    <s v="sp5"/>
    <x v="2"/>
    <s v="Ardisia normal"/>
    <d v="2015-04-16T00:00:00"/>
    <n v="51"/>
    <x v="3"/>
    <n v="114.94427104598051"/>
    <m/>
    <n v="2.041785E-3"/>
    <m/>
    <m/>
    <m/>
    <m/>
    <m/>
    <m/>
    <m/>
    <m/>
    <m/>
    <m/>
    <m/>
  </r>
  <r>
    <x v="1"/>
    <s v="ALM2060"/>
    <n v="24"/>
    <s v="n"/>
    <n v="100340"/>
    <s v="Fagaceae"/>
    <x v="3"/>
    <s v="sp1"/>
    <x v="4"/>
    <s v="Quercus"/>
    <d v="2015-04-16T00:00:00"/>
    <n v="577"/>
    <x v="1"/>
    <n v="106.82434115842497"/>
    <n v="360"/>
    <n v="0.261349265"/>
    <s v="B"/>
    <m/>
    <m/>
    <m/>
    <m/>
    <m/>
    <m/>
    <m/>
    <m/>
    <m/>
    <s v="Measure at 3.60 m"/>
  </r>
  <r>
    <x v="1"/>
    <s v="ALM2040"/>
    <n v="32"/>
    <s v="n"/>
    <n v="100315"/>
    <s v="Araliaceae"/>
    <x v="9"/>
    <s v="sp1"/>
    <x v="11"/>
    <s v="Schefflera"/>
    <d v="2015-04-16T00:00:00"/>
    <n v="54"/>
    <x v="3"/>
    <n v="153.93208284460002"/>
    <m/>
    <n v="2.2890599999999999E-3"/>
    <s v="L"/>
    <m/>
    <m/>
    <m/>
    <m/>
    <m/>
    <m/>
    <m/>
    <m/>
    <m/>
    <m/>
  </r>
  <r>
    <x v="1"/>
    <s v="ALM2040"/>
    <n v="32"/>
    <s v="n"/>
    <n v="100316"/>
    <s v="Araliaceae"/>
    <x v="9"/>
    <s v="sp1"/>
    <x v="11"/>
    <s v="Schefflera"/>
    <d v="2015-04-16T00:00:00"/>
    <n v="89"/>
    <x v="3"/>
    <n v="181.67556554468251"/>
    <m/>
    <n v="6.2179850000000005E-3"/>
    <m/>
    <m/>
    <m/>
    <m/>
    <m/>
    <m/>
    <m/>
    <m/>
    <m/>
    <m/>
    <m/>
  </r>
  <r>
    <x v="2"/>
    <s v="COP0020"/>
    <n v="41"/>
    <s v="n"/>
    <n v="54103"/>
    <s v="Fagaceae"/>
    <x v="3"/>
    <s v="sp1"/>
    <x v="4"/>
    <s v="Quercus"/>
    <d v="2015-03-22T00:00:00"/>
    <n v="260"/>
    <x v="0"/>
    <n v="109.64826258401422"/>
    <m/>
    <n v="5.3066000000000002E-2"/>
    <m/>
    <m/>
    <m/>
    <m/>
    <m/>
    <m/>
    <m/>
    <m/>
    <m/>
    <m/>
    <m/>
  </r>
  <r>
    <x v="1"/>
    <s v="ALM2040"/>
    <n v="34"/>
    <s v="n"/>
    <n v="100318"/>
    <s v="Sabiaceae"/>
    <x v="29"/>
    <m/>
    <x v="37"/>
    <s v="Meliosma quercus"/>
    <d v="2015-04-16T00:00:00"/>
    <n v="78"/>
    <x v="3"/>
    <n v="108.26968371067473"/>
    <m/>
    <n v="4.7759400000000002E-3"/>
    <m/>
    <m/>
    <m/>
    <m/>
    <m/>
    <m/>
    <m/>
    <m/>
    <m/>
    <m/>
    <m/>
  </r>
  <r>
    <x v="1"/>
    <s v="ALM2040"/>
    <n v="44"/>
    <s v="n"/>
    <n v="100319"/>
    <s v="Rubiaceae"/>
    <x v="42"/>
    <s v="sp1"/>
    <x v="59"/>
    <s v="Faramea"/>
    <d v="2015-04-16T00:00:00"/>
    <n v="51"/>
    <x v="3"/>
    <n v="180.86582700442565"/>
    <m/>
    <n v="2.041785E-3"/>
    <m/>
    <m/>
    <m/>
    <m/>
    <m/>
    <m/>
    <m/>
    <m/>
    <m/>
    <m/>
    <s v="flores y frutos"/>
  </r>
  <r>
    <x v="2"/>
    <s v="COP6000"/>
    <n v="42"/>
    <s v="n"/>
    <n v="54527"/>
    <s v="Adoxaceae"/>
    <x v="0"/>
    <m/>
    <x v="0"/>
    <s v="Viburnum"/>
    <d v="2015-03-24T00:00:00"/>
    <n v="145"/>
    <x v="0"/>
    <n v="109.5407976032559"/>
    <m/>
    <n v="1.6504624999999998E-2"/>
    <s v="M"/>
    <m/>
    <n v="52"/>
    <m/>
    <m/>
    <m/>
    <m/>
    <m/>
    <m/>
    <m/>
    <m/>
  </r>
  <r>
    <x v="3"/>
    <s v="MIR0000"/>
    <n v="11"/>
    <s v="n"/>
    <n v="102673"/>
    <s v="Araliaceae"/>
    <x v="9"/>
    <s v="sp2"/>
    <x v="43"/>
    <s v="schefflera glabra"/>
    <s v="jun/20/2015"/>
    <n v="225"/>
    <x v="0"/>
    <n v="109.44258862933337"/>
    <m/>
    <n v="3.9740625000000002E-2"/>
    <m/>
    <m/>
    <m/>
    <m/>
    <m/>
    <m/>
    <m/>
    <m/>
    <m/>
    <m/>
    <m/>
  </r>
  <r>
    <x v="2"/>
    <s v="COP0020"/>
    <n v="43"/>
    <s v="n"/>
    <n v="54100"/>
    <s v="Rutaceae"/>
    <x v="14"/>
    <s v="cf.melanostictum"/>
    <x v="17"/>
    <s v="Zanthoxylum atorne"/>
    <d v="2015-03-22T00:00:00"/>
    <n v="140"/>
    <x v="0"/>
    <n v="109.42751796799554"/>
    <m/>
    <n v="1.5386E-2"/>
    <m/>
    <m/>
    <m/>
    <m/>
    <m/>
    <m/>
    <m/>
    <m/>
    <m/>
    <m/>
    <m/>
  </r>
  <r>
    <x v="1"/>
    <s v="ALM8060"/>
    <n v="12"/>
    <s v="n"/>
    <n v="101046"/>
    <s v="Cunoniaceae"/>
    <x v="1"/>
    <m/>
    <x v="1"/>
    <s v="Weinmannia"/>
    <d v="2015-04-21T00:00:00"/>
    <n v="248"/>
    <x v="0"/>
    <n v="109.16500842416607"/>
    <m/>
    <n v="4.828064E-2"/>
    <m/>
    <m/>
    <m/>
    <m/>
    <m/>
    <m/>
    <m/>
    <m/>
    <m/>
    <m/>
    <m/>
  </r>
  <r>
    <x v="1"/>
    <s v="ALM2040"/>
    <n v="43"/>
    <s v="n"/>
    <n v="100324"/>
    <s v="Rubiaceae"/>
    <x v="41"/>
    <s v="sp2"/>
    <x v="58"/>
    <s v="Psychotria rosa"/>
    <d v="2015-04-16T00:00:00"/>
    <n v="56"/>
    <x v="3"/>
    <n v="185.8990256666203"/>
    <m/>
    <n v="2.4617600000000003E-3"/>
    <m/>
    <m/>
    <m/>
    <m/>
    <m/>
    <m/>
    <m/>
    <m/>
    <m/>
    <m/>
    <m/>
  </r>
  <r>
    <x v="1"/>
    <s v="ALM2000"/>
    <n v="31"/>
    <s v="n"/>
    <n v="100235"/>
    <s v="Araliaceae"/>
    <x v="9"/>
    <s v="sp1"/>
    <x v="11"/>
    <s v="Schefflera"/>
    <d v="2015-04-15T00:00:00"/>
    <n v="348"/>
    <x v="2"/>
    <n v="160.44364343369992"/>
    <m/>
    <n v="9.5066639999999994E-2"/>
    <m/>
    <m/>
    <m/>
    <m/>
    <m/>
    <m/>
    <m/>
    <m/>
    <m/>
    <m/>
    <m/>
  </r>
  <r>
    <x v="1"/>
    <s v="ALM2040"/>
    <n v="42"/>
    <s v="n"/>
    <n v="100326"/>
    <s v="Lauraceae"/>
    <x v="24"/>
    <s v="sp1"/>
    <x v="30"/>
    <s v="Laurel coco"/>
    <d v="2015-04-16T00:00:00"/>
    <n v="54"/>
    <x v="3"/>
    <n v="113.43095110413931"/>
    <m/>
    <n v="2.2890599999999999E-3"/>
    <m/>
    <m/>
    <m/>
    <m/>
    <m/>
    <m/>
    <m/>
    <m/>
    <m/>
    <m/>
    <m/>
  </r>
  <r>
    <x v="1"/>
    <s v="ALM2040"/>
    <n v="42"/>
    <s v="n"/>
    <n v="100327"/>
    <s v="Verbenaceae"/>
    <x v="34"/>
    <m/>
    <x v="46"/>
    <s v="Fruto naranja"/>
    <d v="2015-04-16T00:00:00"/>
    <n v="61"/>
    <x v="3"/>
    <n v="161.03575849870802"/>
    <m/>
    <n v="2.9209850000000001E-3"/>
    <m/>
    <m/>
    <m/>
    <m/>
    <m/>
    <m/>
    <m/>
    <m/>
    <m/>
    <m/>
    <m/>
  </r>
  <r>
    <x v="1"/>
    <s v="ALM2040"/>
    <n v="42"/>
    <s v="n"/>
    <n v="100328"/>
    <s v="Sabiaceae"/>
    <x v="29"/>
    <m/>
    <x v="37"/>
    <s v="Meliosma quercus"/>
    <d v="2015-04-16T00:00:00"/>
    <n v="53"/>
    <x v="3"/>
    <n v="149.31705028225565"/>
    <m/>
    <n v="2.205065E-3"/>
    <m/>
    <m/>
    <m/>
    <m/>
    <m/>
    <m/>
    <m/>
    <m/>
    <m/>
    <m/>
    <m/>
  </r>
  <r>
    <x v="1"/>
    <s v="ALM2040"/>
    <n v="41"/>
    <s v="n"/>
    <n v="100329"/>
    <s v="Styracaceae"/>
    <x v="4"/>
    <m/>
    <x v="5"/>
    <s v="Styrax"/>
    <d v="2015-04-16T00:00:00"/>
    <n v="85"/>
    <x v="3"/>
    <n v="193.78208125074855"/>
    <m/>
    <n v="5.6716249999999996E-3"/>
    <m/>
    <m/>
    <m/>
    <m/>
    <m/>
    <m/>
    <m/>
    <m/>
    <m/>
    <m/>
    <m/>
  </r>
  <r>
    <x v="3"/>
    <s v="MIR2040"/>
    <n v="41"/>
    <s v="n"/>
    <n v="103005"/>
    <s v="Myrtaceae"/>
    <x v="25"/>
    <s v="sp2"/>
    <x v="32"/>
    <s v="Myrta PR"/>
    <s v="jun/21/2015"/>
    <n v="133"/>
    <x v="0"/>
    <n v="109.16324983732328"/>
    <m/>
    <n v="1.3885864999999999E-2"/>
    <m/>
    <m/>
    <m/>
    <m/>
    <m/>
    <m/>
    <m/>
    <m/>
    <m/>
    <m/>
    <m/>
  </r>
  <r>
    <x v="1"/>
    <s v="ALM2060"/>
    <n v="11"/>
    <s v="n"/>
    <n v="100332"/>
    <s v="Styracaceae"/>
    <x v="4"/>
    <m/>
    <x v="5"/>
    <s v="Styrax"/>
    <d v="2015-04-16T00:00:00"/>
    <n v="56"/>
    <x v="3"/>
    <n v="134.51870690662548"/>
    <m/>
    <n v="2.4617600000000003E-3"/>
    <m/>
    <m/>
    <m/>
    <m/>
    <m/>
    <m/>
    <m/>
    <m/>
    <m/>
    <m/>
    <m/>
  </r>
  <r>
    <x v="1"/>
    <s v="ALM2060"/>
    <n v="12"/>
    <s v="n"/>
    <n v="100333"/>
    <s v="Rubiaceae"/>
    <x v="42"/>
    <s v="sp1"/>
    <x v="59"/>
    <s v="Faramea"/>
    <d v="2015-04-16T00:00:00"/>
    <n v="85"/>
    <x v="3"/>
    <n v="123.43776857159702"/>
    <m/>
    <n v="5.6716249999999996E-3"/>
    <m/>
    <m/>
    <m/>
    <m/>
    <m/>
    <m/>
    <m/>
    <m/>
    <m/>
    <m/>
    <m/>
  </r>
  <r>
    <x v="1"/>
    <s v="ALM2060"/>
    <n v="12"/>
    <s v="n"/>
    <n v="100334"/>
    <s v="Primulaceae"/>
    <x v="2"/>
    <s v="sp5"/>
    <x v="2"/>
    <s v="Ardisia normal"/>
    <d v="2015-04-16T00:00:00"/>
    <n v="50"/>
    <x v="3"/>
    <n v="164.73807373876792"/>
    <m/>
    <n v="1.9624999999999998E-3"/>
    <m/>
    <m/>
    <m/>
    <m/>
    <m/>
    <m/>
    <m/>
    <m/>
    <m/>
    <m/>
    <m/>
  </r>
  <r>
    <x v="1"/>
    <s v="ALM2060"/>
    <n v="12"/>
    <s v="n"/>
    <n v="100335"/>
    <s v="Sabiaceae"/>
    <x v="29"/>
    <m/>
    <x v="37"/>
    <s v="Meliosma quercus"/>
    <d v="2015-04-16T00:00:00"/>
    <n v="53"/>
    <x v="3"/>
    <n v="191.02087660495476"/>
    <m/>
    <n v="2.205065E-3"/>
    <m/>
    <m/>
    <m/>
    <m/>
    <m/>
    <m/>
    <m/>
    <m/>
    <m/>
    <m/>
    <m/>
  </r>
  <r>
    <x v="1"/>
    <s v="ALM2060"/>
    <n v="12"/>
    <s v="n"/>
    <n v="100336"/>
    <s v="Rubiaceae"/>
    <x v="41"/>
    <s v="sp2"/>
    <x v="58"/>
    <s v="Psychotria rosa"/>
    <d v="2015-04-16T00:00:00"/>
    <n v="63"/>
    <x v="3"/>
    <n v="163.56942972977103"/>
    <m/>
    <n v="3.1156650000000001E-3"/>
    <m/>
    <m/>
    <m/>
    <m/>
    <m/>
    <m/>
    <m/>
    <m/>
    <m/>
    <m/>
    <m/>
  </r>
  <r>
    <x v="0"/>
    <s v="MOJ6060"/>
    <n v="22"/>
    <s v="n"/>
    <n v="102350"/>
    <s v="Aquifoliaceae"/>
    <x v="15"/>
    <s v="sp2"/>
    <x v="19"/>
    <s v="Ilex amarillo"/>
    <d v="2015-05-12T00:00:00"/>
    <n v="185"/>
    <x v="0"/>
    <n v="109.12532164103365"/>
    <m/>
    <n v="2.6866625000000002E-2"/>
    <m/>
    <m/>
    <m/>
    <m/>
    <m/>
    <m/>
    <m/>
    <m/>
    <m/>
    <m/>
    <m/>
  </r>
  <r>
    <x v="3"/>
    <s v="MIR2060"/>
    <n v="34"/>
    <s v="n"/>
    <n v="103056"/>
    <s v="Styracaceae"/>
    <x v="4"/>
    <m/>
    <x v="5"/>
    <s v="Styrax"/>
    <s v="jun/21/2015"/>
    <n v="141"/>
    <x v="0"/>
    <n v="109.01207594343616"/>
    <m/>
    <n v="1.5606585000000001E-2"/>
    <m/>
    <m/>
    <m/>
    <m/>
    <m/>
    <m/>
    <m/>
    <m/>
    <m/>
    <m/>
    <m/>
  </r>
  <r>
    <x v="1"/>
    <s v="ALM2060"/>
    <n v="14"/>
    <s v="n"/>
    <n v="100339"/>
    <s v="Rubiaceae"/>
    <x v="41"/>
    <s v="sp2"/>
    <x v="58"/>
    <s v="Psychotria rosa"/>
    <d v="2015-04-16T00:00:00"/>
    <n v="74"/>
    <x v="3"/>
    <n v="169.72739829228283"/>
    <m/>
    <n v="4.2986600000000002E-3"/>
    <m/>
    <m/>
    <m/>
    <m/>
    <m/>
    <m/>
    <m/>
    <m/>
    <m/>
    <m/>
    <m/>
  </r>
  <r>
    <x v="0"/>
    <s v="MOJ0000"/>
    <n v="32"/>
    <s v="n"/>
    <n v="101205"/>
    <s v="Fagaceae"/>
    <x v="3"/>
    <s v="sp2"/>
    <x v="6"/>
    <s v="Quercus lanceolado"/>
    <d v="2015-04-26T00:00:00"/>
    <n v="858"/>
    <x v="1"/>
    <n v="106.76276109189955"/>
    <n v="500"/>
    <n v="0.57788874000000001"/>
    <s v="B"/>
    <s v="M"/>
    <n v="460"/>
    <m/>
    <m/>
    <m/>
    <m/>
    <m/>
    <m/>
    <m/>
    <s v="Measured at 500"/>
  </r>
  <r>
    <x v="1"/>
    <s v="ALM2060"/>
    <n v="24"/>
    <s v="n"/>
    <n v="100341"/>
    <s v="Sabiaceae"/>
    <x v="29"/>
    <m/>
    <x v="37"/>
    <s v="Meliosma quercus"/>
    <d v="2015-04-16T00:00:00"/>
    <n v="52"/>
    <x v="3"/>
    <n v="180.68040107355182"/>
    <m/>
    <n v="2.1226399999999999E-3"/>
    <m/>
    <m/>
    <m/>
    <m/>
    <m/>
    <m/>
    <m/>
    <m/>
    <m/>
    <m/>
    <m/>
  </r>
  <r>
    <x v="1"/>
    <s v="ALM2060"/>
    <n v="24"/>
    <s v="n"/>
    <n v="100342"/>
    <s v="Rubiaceae"/>
    <x v="42"/>
    <s v="sp1"/>
    <x v="59"/>
    <s v="Faramea"/>
    <d v="2015-04-16T00:00:00"/>
    <n v="63"/>
    <x v="3"/>
    <n v="142.14233224500856"/>
    <m/>
    <n v="3.1156650000000001E-3"/>
    <m/>
    <m/>
    <m/>
    <m/>
    <m/>
    <m/>
    <m/>
    <m/>
    <m/>
    <m/>
    <m/>
  </r>
  <r>
    <x v="0"/>
    <s v="MOJ8000"/>
    <n v="13"/>
    <s v="n"/>
    <n v="102438"/>
    <s v="Magnoliaceae"/>
    <x v="12"/>
    <m/>
    <x v="14"/>
    <s v="Magnolia"/>
    <d v="2015-05-15T00:00:00"/>
    <n v="103"/>
    <x v="0"/>
    <n v="108.95261709697641"/>
    <m/>
    <n v="8.3280650000000008E-3"/>
    <m/>
    <m/>
    <m/>
    <m/>
    <m/>
    <m/>
    <m/>
    <m/>
    <m/>
    <m/>
    <m/>
  </r>
  <r>
    <x v="1"/>
    <s v="ALM2060"/>
    <n v="24"/>
    <s v="n"/>
    <n v="100344"/>
    <s v="Styracaceae"/>
    <x v="4"/>
    <m/>
    <x v="5"/>
    <s v="Styrax"/>
    <d v="2015-04-16T00:00:00"/>
    <n v="68"/>
    <x v="3"/>
    <n v="137.45954892051418"/>
    <m/>
    <n v="3.6298400000000001E-3"/>
    <s v="L"/>
    <m/>
    <m/>
    <m/>
    <m/>
    <m/>
    <m/>
    <m/>
    <m/>
    <m/>
    <m/>
  </r>
  <r>
    <x v="1"/>
    <s v="ALM2060"/>
    <n v="22"/>
    <s v="n"/>
    <n v="100345"/>
    <s v="Rubiaceae"/>
    <x v="41"/>
    <s v="sp2"/>
    <x v="58"/>
    <s v="Psychotria rosa"/>
    <d v="2015-04-16T00:00:00"/>
    <n v="80"/>
    <x v="3"/>
    <n v="189.72104078799504"/>
    <m/>
    <n v="5.0239999999999998E-3"/>
    <m/>
    <m/>
    <m/>
    <m/>
    <m/>
    <m/>
    <m/>
    <m/>
    <m/>
    <m/>
    <m/>
  </r>
  <r>
    <x v="1"/>
    <s v="ALM2060"/>
    <n v="22"/>
    <s v="n"/>
    <n v="100346"/>
    <s v="Cunoniaceae"/>
    <x v="1"/>
    <m/>
    <x v="1"/>
    <s v="Weinmannia"/>
    <d v="2015-04-16T00:00:00"/>
    <n v="72"/>
    <x v="3"/>
    <n v="195.74418372175074"/>
    <m/>
    <n v="4.0694399999999997E-3"/>
    <m/>
    <m/>
    <m/>
    <m/>
    <m/>
    <m/>
    <m/>
    <m/>
    <m/>
    <m/>
    <m/>
  </r>
  <r>
    <x v="1"/>
    <s v="ALM8020"/>
    <n v="34"/>
    <s v="n"/>
    <n v="100954"/>
    <s v="Symplocaceae"/>
    <x v="13"/>
    <s v="sp1"/>
    <x v="15"/>
    <s v="Symplocos"/>
    <d v="2015-04-20T00:00:00"/>
    <n v="433"/>
    <x v="2"/>
    <n v="160.18550356721349"/>
    <m/>
    <n v="0.14717886500000002"/>
    <m/>
    <m/>
    <m/>
    <m/>
    <m/>
    <m/>
    <m/>
    <m/>
    <m/>
    <m/>
    <m/>
  </r>
  <r>
    <x v="1"/>
    <s v="ALM2060"/>
    <n v="22"/>
    <s v="n"/>
    <n v="100348"/>
    <s v="Primulaceae"/>
    <x v="2"/>
    <s v="sp5"/>
    <x v="2"/>
    <s v="Ardisia normal"/>
    <d v="2015-04-16T00:00:00"/>
    <n v="54"/>
    <x v="3"/>
    <n v="132.08994933842988"/>
    <m/>
    <n v="2.2890599999999999E-3"/>
    <m/>
    <m/>
    <m/>
    <m/>
    <m/>
    <m/>
    <m/>
    <m/>
    <m/>
    <m/>
    <m/>
  </r>
  <r>
    <x v="1"/>
    <s v="ALM0080"/>
    <n v="44"/>
    <s v="n"/>
    <n v="100196"/>
    <s v="Fagaceae"/>
    <x v="3"/>
    <s v="sp1"/>
    <x v="4"/>
    <s v="Quercus"/>
    <d v="2015-04-15T00:00:00"/>
    <n v="482"/>
    <x v="2"/>
    <n v="160.10363391262246"/>
    <m/>
    <n v="0.18237434"/>
    <m/>
    <m/>
    <m/>
    <m/>
    <m/>
    <m/>
    <m/>
    <m/>
    <m/>
    <m/>
    <m/>
  </r>
  <r>
    <x v="0"/>
    <s v="MOJ4020"/>
    <n v="44"/>
    <s v="n"/>
    <n v="101982"/>
    <s v="Adoxaceae"/>
    <x v="0"/>
    <m/>
    <x v="0"/>
    <s v="Viburnum"/>
    <d v="2015-05-10T00:00:00"/>
    <n v="203"/>
    <x v="0"/>
    <n v="108.78253718611168"/>
    <m/>
    <n v="3.2349065000000003E-2"/>
    <m/>
    <m/>
    <m/>
    <m/>
    <m/>
    <m/>
    <m/>
    <m/>
    <m/>
    <m/>
    <m/>
  </r>
  <r>
    <x v="1"/>
    <s v="ALM2060"/>
    <n v="31"/>
    <s v="n"/>
    <n v="100351"/>
    <s v="Primulaceae"/>
    <x v="2"/>
    <s v="sp5"/>
    <x v="2"/>
    <s v="Ardisia normal"/>
    <d v="2015-04-16T00:00:00"/>
    <n v="75"/>
    <x v="3"/>
    <n v="127.12044520108475"/>
    <m/>
    <n v="4.4156250000000003E-3"/>
    <m/>
    <m/>
    <m/>
    <m/>
    <m/>
    <m/>
    <m/>
    <m/>
    <m/>
    <m/>
    <m/>
  </r>
  <r>
    <x v="1"/>
    <s v="ALM2060"/>
    <n v="32"/>
    <s v="n"/>
    <n v="100352"/>
    <s v="Rubiaceae"/>
    <x v="41"/>
    <s v="sp2"/>
    <x v="58"/>
    <s v="Psychotria rosa"/>
    <d v="2015-04-16T00:00:00"/>
    <n v="56"/>
    <x v="3"/>
    <n v="154.87492717459071"/>
    <m/>
    <n v="2.4617600000000003E-3"/>
    <s v="M"/>
    <m/>
    <n v="54"/>
    <m/>
    <m/>
    <m/>
    <m/>
    <m/>
    <m/>
    <m/>
    <m/>
  </r>
  <r>
    <x v="1"/>
    <s v="ALM2060"/>
    <n v="32"/>
    <s v="n"/>
    <n v="100353"/>
    <s v="Rubiaceae"/>
    <x v="41"/>
    <s v="sp2"/>
    <x v="58"/>
    <s v="Psychotria rosa"/>
    <d v="2015-04-16T00:00:00"/>
    <n v="57"/>
    <x v="3"/>
    <n v="169.22469754240643"/>
    <m/>
    <n v="2.550465E-3"/>
    <m/>
    <m/>
    <m/>
    <m/>
    <m/>
    <m/>
    <m/>
    <m/>
    <m/>
    <m/>
    <m/>
  </r>
  <r>
    <x v="1"/>
    <s v="ALM2060"/>
    <n v="32"/>
    <s v="n"/>
    <n v="100354"/>
    <s v="Sabiaceae"/>
    <x v="29"/>
    <m/>
    <x v="37"/>
    <s v="Meliosma quercus"/>
    <d v="2015-04-16T00:00:00"/>
    <n v="55"/>
    <x v="3"/>
    <n v="178.28525575058313"/>
    <m/>
    <n v="2.374625E-3"/>
    <m/>
    <m/>
    <m/>
    <m/>
    <m/>
    <m/>
    <m/>
    <m/>
    <m/>
    <m/>
    <m/>
  </r>
  <r>
    <x v="1"/>
    <s v="ALM2060"/>
    <n v="33"/>
    <s v="n"/>
    <n v="100355"/>
    <s v="Styracaceae"/>
    <x v="4"/>
    <m/>
    <x v="5"/>
    <s v="Styrax"/>
    <d v="2015-04-16T00:00:00"/>
    <n v="97"/>
    <x v="3"/>
    <n v="140.28392793317073"/>
    <m/>
    <n v="7.3860650000000007E-3"/>
    <m/>
    <m/>
    <m/>
    <m/>
    <m/>
    <m/>
    <m/>
    <m/>
    <m/>
    <m/>
    <m/>
  </r>
  <r>
    <x v="1"/>
    <s v="ALM2060"/>
    <n v="33"/>
    <s v="n"/>
    <n v="100356"/>
    <s v="Rubiaceae"/>
    <x v="41"/>
    <s v="sp2"/>
    <x v="58"/>
    <s v="Psychotria rosa"/>
    <d v="2015-04-16T00:00:00"/>
    <n v="98"/>
    <x v="3"/>
    <n v="119.72100886023328"/>
    <m/>
    <n v="7.5391400000000006E-3"/>
    <m/>
    <m/>
    <m/>
    <m/>
    <m/>
    <m/>
    <m/>
    <m/>
    <m/>
    <m/>
    <m/>
  </r>
  <r>
    <x v="1"/>
    <s v="ALM8020"/>
    <n v="44"/>
    <s v="n"/>
    <n v="100958"/>
    <s v="Araliaceae"/>
    <x v="9"/>
    <s v="sp1"/>
    <x v="11"/>
    <s v="Schefflera"/>
    <d v="2015-04-20T00:00:00"/>
    <n v="414"/>
    <x v="2"/>
    <n v="159.2335843251569"/>
    <m/>
    <n v="0.13454586000000002"/>
    <m/>
    <m/>
    <m/>
    <m/>
    <m/>
    <m/>
    <m/>
    <m/>
    <m/>
    <m/>
    <m/>
  </r>
  <r>
    <x v="1"/>
    <s v="ALM2060"/>
    <n v="34"/>
    <s v="n"/>
    <n v="100358"/>
    <s v="Rubiaceae"/>
    <x v="41"/>
    <s v="sp2"/>
    <x v="58"/>
    <s v="Psychotria rosa"/>
    <d v="2015-04-16T00:00:00"/>
    <n v="80"/>
    <x v="3"/>
    <n v="129.59696579905767"/>
    <m/>
    <n v="5.0239999999999998E-3"/>
    <s v="M"/>
    <m/>
    <n v="64"/>
    <m/>
    <m/>
    <m/>
    <m/>
    <m/>
    <m/>
    <m/>
    <m/>
  </r>
  <r>
    <x v="1"/>
    <s v="ALM8080"/>
    <n v="11"/>
    <s v="n"/>
    <n v="101110"/>
    <s v="Fagaceae"/>
    <x v="3"/>
    <s v="sp1"/>
    <x v="4"/>
    <s v="Quercus"/>
    <d v="2015-04-21T00:00:00"/>
    <n v="100"/>
    <x v="0"/>
    <n v="108.76583988285662"/>
    <m/>
    <n v="7.8499999999999993E-3"/>
    <m/>
    <m/>
    <m/>
    <m/>
    <m/>
    <m/>
    <m/>
    <m/>
    <m/>
    <m/>
    <m/>
  </r>
  <r>
    <x v="1"/>
    <s v="ALM2060"/>
    <n v="44"/>
    <s v="n"/>
    <n v="100360"/>
    <s v="Rubiaceae"/>
    <x v="41"/>
    <s v="sp2"/>
    <x v="58"/>
    <s v="Psychotria rosa"/>
    <d v="2015-04-16T00:00:00"/>
    <n v="50"/>
    <x v="3"/>
    <n v="125.9874801041444"/>
    <m/>
    <n v="1.9624999999999998E-3"/>
    <s v="L"/>
    <m/>
    <m/>
    <m/>
    <m/>
    <m/>
    <m/>
    <m/>
    <m/>
    <m/>
    <m/>
  </r>
  <r>
    <x v="1"/>
    <s v="ALM2060"/>
    <n v="44"/>
    <s v="n"/>
    <n v="100361"/>
    <s v="Primulaceae"/>
    <x v="2"/>
    <s v="sp5"/>
    <x v="2"/>
    <s v="Ardisia normal"/>
    <d v="2015-04-16T00:00:00"/>
    <n v="72"/>
    <x v="3"/>
    <n v="187.66031391283622"/>
    <m/>
    <n v="4.0694399999999997E-3"/>
    <m/>
    <m/>
    <m/>
    <m/>
    <m/>
    <m/>
    <m/>
    <m/>
    <m/>
    <m/>
    <m/>
  </r>
  <r>
    <x v="1"/>
    <s v="ALM2060"/>
    <n v="43"/>
    <s v="n"/>
    <n v="100362"/>
    <s v="Primulaceae"/>
    <x v="2"/>
    <s v="sp5"/>
    <x v="2"/>
    <s v="Ardisia normal"/>
    <d v="2015-04-16T00:00:00"/>
    <n v="70"/>
    <x v="3"/>
    <n v="115.22393567085679"/>
    <m/>
    <n v="3.8465000000000001E-3"/>
    <m/>
    <m/>
    <m/>
    <m/>
    <m/>
    <m/>
    <m/>
    <m/>
    <m/>
    <m/>
    <m/>
  </r>
  <r>
    <x v="1"/>
    <s v="ALM2060"/>
    <n v="43"/>
    <s v="n"/>
    <n v="100363"/>
    <s v="Rubiaceae"/>
    <x v="42"/>
    <s v="sp1"/>
    <x v="59"/>
    <s v="Faramea"/>
    <d v="2015-04-16T00:00:00"/>
    <n v="55"/>
    <x v="3"/>
    <n v="126.39341033040118"/>
    <m/>
    <n v="2.374625E-3"/>
    <m/>
    <m/>
    <m/>
    <m/>
    <m/>
    <m/>
    <m/>
    <m/>
    <m/>
    <m/>
    <m/>
  </r>
  <r>
    <x v="1"/>
    <s v="ALM0080"/>
    <n v="32"/>
    <s v="n"/>
    <n v="100184"/>
    <s v="Fagaceae"/>
    <x v="3"/>
    <s v="sp1"/>
    <x v="4"/>
    <s v="Quercus"/>
    <d v="2015-04-15T00:00:00"/>
    <n v="412"/>
    <x v="2"/>
    <n v="159.05726799827636"/>
    <m/>
    <n v="0.13324904000000001"/>
    <m/>
    <m/>
    <m/>
    <m/>
    <m/>
    <m/>
    <m/>
    <m/>
    <m/>
    <m/>
    <m/>
  </r>
  <r>
    <x v="1"/>
    <s v="ALM2060"/>
    <n v="43"/>
    <s v="n"/>
    <n v="100365"/>
    <s v="Rubiaceae"/>
    <x v="42"/>
    <s v="sp1"/>
    <x v="59"/>
    <s v="Faramea"/>
    <d v="2015-04-16T00:00:00"/>
    <n v="61"/>
    <x v="3"/>
    <n v="116.82131408234952"/>
    <m/>
    <n v="2.9209850000000001E-3"/>
    <m/>
    <m/>
    <m/>
    <m/>
    <m/>
    <m/>
    <m/>
    <m/>
    <m/>
    <m/>
    <m/>
  </r>
  <r>
    <x v="1"/>
    <s v="ALM2060"/>
    <n v="43"/>
    <s v="n"/>
    <n v="100366"/>
    <s v="Styracaceae"/>
    <x v="4"/>
    <m/>
    <x v="5"/>
    <s v="Styrax"/>
    <d v="2015-04-16T00:00:00"/>
    <n v="57"/>
    <x v="3"/>
    <n v="109.35036774932827"/>
    <m/>
    <n v="2.550465E-3"/>
    <m/>
    <m/>
    <m/>
    <m/>
    <m/>
    <m/>
    <m/>
    <m/>
    <m/>
    <m/>
    <m/>
  </r>
  <r>
    <x v="1"/>
    <s v="ALM2060"/>
    <n v="43"/>
    <s v="n"/>
    <n v="100367"/>
    <s v="Rubiaceae"/>
    <x v="41"/>
    <s v="sp2"/>
    <x v="58"/>
    <s v="Psychotria rosa"/>
    <d v="2015-04-16T00:00:00"/>
    <n v="70"/>
    <x v="3"/>
    <n v="142.76485746597839"/>
    <m/>
    <n v="3.8465000000000001E-3"/>
    <m/>
    <m/>
    <m/>
    <m/>
    <m/>
    <m/>
    <m/>
    <m/>
    <m/>
    <m/>
    <m/>
  </r>
  <r>
    <x v="1"/>
    <s v="ALM2060"/>
    <n v="43"/>
    <s v="n"/>
    <n v="100368"/>
    <s v="Sabiaceae"/>
    <x v="29"/>
    <m/>
    <x v="37"/>
    <s v="Meliosma quercus"/>
    <d v="2015-04-16T00:00:00"/>
    <n v="79"/>
    <x v="3"/>
    <n v="186.25426860988995"/>
    <m/>
    <n v="4.8991850000000003E-3"/>
    <m/>
    <m/>
    <m/>
    <m/>
    <m/>
    <m/>
    <m/>
    <m/>
    <m/>
    <m/>
    <m/>
  </r>
  <r>
    <x v="0"/>
    <s v="MOJ8060"/>
    <n v="44"/>
    <s v="n"/>
    <n v="102620"/>
    <s v="Adoxaceae"/>
    <x v="0"/>
    <m/>
    <x v="0"/>
    <s v="Viburnum"/>
    <d v="2015-05-16T00:00:00"/>
    <n v="195"/>
    <x v="0"/>
    <n v="108.70493541177262"/>
    <m/>
    <n v="2.9849625000000001E-2"/>
    <m/>
    <m/>
    <m/>
    <m/>
    <m/>
    <m/>
    <m/>
    <m/>
    <m/>
    <m/>
    <m/>
  </r>
  <r>
    <x v="1"/>
    <s v="ALM2060"/>
    <n v="42"/>
    <s v="n"/>
    <n v="100370"/>
    <s v="Rubiaceae"/>
    <x v="41"/>
    <s v="sp2"/>
    <x v="58"/>
    <s v="Psychotria rosa"/>
    <d v="2015-04-16T00:00:00"/>
    <n v="53"/>
    <x v="3"/>
    <n v="177.4313606221142"/>
    <m/>
    <n v="2.205065E-3"/>
    <m/>
    <m/>
    <m/>
    <m/>
    <m/>
    <m/>
    <m/>
    <m/>
    <m/>
    <m/>
    <m/>
  </r>
  <r>
    <x v="1"/>
    <s v="ALM8040"/>
    <n v="21"/>
    <s v="n"/>
    <n v="101004"/>
    <s v="Symplocaceae"/>
    <x v="13"/>
    <s v="sp1"/>
    <x v="15"/>
    <s v="Symplocos"/>
    <d v="2015-04-21T00:00:00"/>
    <n v="373"/>
    <x v="2"/>
    <n v="158.79983480349713"/>
    <m/>
    <n v="0.10921626499999999"/>
    <m/>
    <m/>
    <m/>
    <m/>
    <m/>
    <m/>
    <m/>
    <m/>
    <m/>
    <m/>
    <m/>
  </r>
  <r>
    <x v="1"/>
    <s v="ALM2060"/>
    <n v="41"/>
    <s v="n"/>
    <n v="100372"/>
    <s v="Rubiaceae"/>
    <x v="42"/>
    <s v="sp1"/>
    <x v="59"/>
    <s v="Faramea"/>
    <d v="2015-04-16T00:00:00"/>
    <n v="67"/>
    <x v="3"/>
    <n v="144.87879459714105"/>
    <m/>
    <n v="3.5238650000000002E-3"/>
    <m/>
    <m/>
    <m/>
    <m/>
    <m/>
    <m/>
    <m/>
    <m/>
    <m/>
    <m/>
    <m/>
  </r>
  <r>
    <x v="2"/>
    <s v="COP4080"/>
    <n v="23"/>
    <s v="n"/>
    <n v="54486"/>
    <s v="Fagaceae"/>
    <x v="3"/>
    <s v="sp1"/>
    <x v="4"/>
    <s v="Quercus"/>
    <d v="2015-03-24T00:00:00"/>
    <n v="622"/>
    <x v="1"/>
    <n v="106.69559739134596"/>
    <m/>
    <n v="0.30370394000000001"/>
    <m/>
    <m/>
    <m/>
    <m/>
    <m/>
    <m/>
    <m/>
    <m/>
    <m/>
    <m/>
    <m/>
  </r>
  <r>
    <x v="1"/>
    <s v="ALM2060"/>
    <n v="41"/>
    <s v="n"/>
    <n v="100374"/>
    <s v="Rubiaceae"/>
    <x v="42"/>
    <s v="sp1"/>
    <x v="59"/>
    <s v="Faramea"/>
    <d v="2015-04-16T00:00:00"/>
    <n v="54"/>
    <x v="3"/>
    <n v="109.69655599978994"/>
    <m/>
    <n v="2.2890599999999999E-3"/>
    <m/>
    <m/>
    <m/>
    <m/>
    <m/>
    <m/>
    <m/>
    <m/>
    <m/>
    <m/>
    <m/>
  </r>
  <r>
    <x v="0"/>
    <s v="MOJ6080"/>
    <n v="32"/>
    <s v="n"/>
    <n v="102418"/>
    <s v="Fagaceae"/>
    <x v="3"/>
    <s v="sp2"/>
    <x v="6"/>
    <s v="Quercus lanceolado"/>
    <d v="2015-05-15T00:00:00"/>
    <n v="733"/>
    <x v="1"/>
    <n v="106.49782640299311"/>
    <n v="190"/>
    <n v="0.42177186499999997"/>
    <s v="A"/>
    <m/>
    <m/>
    <m/>
    <m/>
    <m/>
    <m/>
    <m/>
    <m/>
    <m/>
    <s v="Measured at 190; colectada fértil"/>
  </r>
  <r>
    <x v="1"/>
    <s v="ALM2080"/>
    <n v="11"/>
    <s v="n"/>
    <n v="100376"/>
    <s v="Rubiaceae"/>
    <x v="42"/>
    <s v="sp1"/>
    <x v="59"/>
    <s v="Faramea"/>
    <d v="2015-04-17T00:00:00"/>
    <n v="68"/>
    <x v="3"/>
    <n v="102.49504304029638"/>
    <m/>
    <n v="3.6298400000000001E-3"/>
    <m/>
    <m/>
    <m/>
    <m/>
    <m/>
    <m/>
    <m/>
    <m/>
    <m/>
    <m/>
    <m/>
  </r>
  <r>
    <x v="3"/>
    <s v="MIR0020"/>
    <n v="22"/>
    <s v="n"/>
    <n v="102738"/>
    <s v="Cornaceae"/>
    <x v="5"/>
    <s v="disciflora"/>
    <x v="7"/>
    <s v="Cornus"/>
    <s v="jun/20/2015"/>
    <n v="292"/>
    <x v="0"/>
    <n v="108.59791543556911"/>
    <m/>
    <n v="6.6932240000000004E-2"/>
    <m/>
    <m/>
    <m/>
    <m/>
    <m/>
    <m/>
    <m/>
    <m/>
    <m/>
    <m/>
    <m/>
  </r>
  <r>
    <x v="1"/>
    <s v="ALM0080"/>
    <n v="14"/>
    <s v="n"/>
    <n v="100143"/>
    <s v="Fagaceae"/>
    <x v="3"/>
    <s v="sp1"/>
    <x v="4"/>
    <s v="Quercus"/>
    <d v="2015-04-15T00:00:00"/>
    <n v="313"/>
    <x v="2"/>
    <n v="157.8542744757367"/>
    <m/>
    <n v="7.6905665000000012E-2"/>
    <m/>
    <m/>
    <m/>
    <m/>
    <m/>
    <m/>
    <m/>
    <m/>
    <m/>
    <m/>
    <m/>
  </r>
  <r>
    <x v="1"/>
    <s v="ALM2080"/>
    <n v="11"/>
    <s v="n"/>
    <n v="100379"/>
    <s v="Primulaceae"/>
    <x v="2"/>
    <s v="sp5"/>
    <x v="2"/>
    <s v="Ardisia normal"/>
    <d v="2015-04-17T00:00:00"/>
    <n v="60"/>
    <x v="3"/>
    <n v="161.41563671966901"/>
    <m/>
    <n v="2.826E-3"/>
    <s v="M"/>
    <m/>
    <n v="60"/>
    <m/>
    <m/>
    <m/>
    <m/>
    <m/>
    <m/>
    <m/>
    <m/>
  </r>
  <r>
    <x v="1"/>
    <s v="ALM4060"/>
    <n v="44"/>
    <s v="n"/>
    <n v="100557"/>
    <s v="Fagaceae"/>
    <x v="3"/>
    <s v="sp1"/>
    <x v="4"/>
    <s v="Quercus"/>
    <d v="2015-04-18T00:00:00"/>
    <n v="363"/>
    <x v="2"/>
    <n v="157.81560940664028"/>
    <m/>
    <n v="0.10343866500000001"/>
    <m/>
    <m/>
    <m/>
    <m/>
    <m/>
    <m/>
    <m/>
    <m/>
    <m/>
    <m/>
    <m/>
  </r>
  <r>
    <x v="1"/>
    <s v="ALM6060"/>
    <n v="24"/>
    <s v="n"/>
    <n v="100774"/>
    <s v="Symplocaceae"/>
    <x v="13"/>
    <s v="sp1"/>
    <x v="15"/>
    <s v="Symplocos"/>
    <d v="2015-04-19T00:00:00"/>
    <n v="121"/>
    <x v="0"/>
    <n v="108.56993873926902"/>
    <m/>
    <n v="1.1493185000000001E-2"/>
    <m/>
    <m/>
    <m/>
    <m/>
    <m/>
    <m/>
    <m/>
    <m/>
    <m/>
    <m/>
    <m/>
  </r>
  <r>
    <x v="1"/>
    <s v="ALM2080"/>
    <n v="12"/>
    <s v="n"/>
    <n v="100382"/>
    <s v="Primulaceae"/>
    <x v="2"/>
    <s v="sp5"/>
    <x v="2"/>
    <s v="Ardisia normal"/>
    <d v="2015-04-17T00:00:00"/>
    <n v="60"/>
    <x v="3"/>
    <n v="113.89124459891949"/>
    <m/>
    <n v="2.826E-3"/>
    <m/>
    <m/>
    <m/>
    <m/>
    <m/>
    <m/>
    <m/>
    <m/>
    <m/>
    <m/>
    <m/>
  </r>
  <r>
    <x v="1"/>
    <s v="ALM2080"/>
    <n v="12"/>
    <s v="n"/>
    <n v="100383"/>
    <s v="Styracaceae"/>
    <x v="4"/>
    <m/>
    <x v="5"/>
    <s v="Styrax"/>
    <d v="2015-04-17T00:00:00"/>
    <n v="97"/>
    <x v="3"/>
    <n v="125.2514955401648"/>
    <m/>
    <n v="7.3860650000000007E-3"/>
    <m/>
    <m/>
    <m/>
    <m/>
    <m/>
    <m/>
    <m/>
    <m/>
    <m/>
    <m/>
    <m/>
  </r>
  <r>
    <x v="1"/>
    <s v="ALM2080"/>
    <n v="12"/>
    <s v="n"/>
    <n v="100384"/>
    <s v="Primulaceae"/>
    <x v="2"/>
    <s v="sp5"/>
    <x v="2"/>
    <s v="Ardisia normal"/>
    <d v="2015-04-17T00:00:00"/>
    <n v="79"/>
    <x v="3"/>
    <n v="149.81973854627515"/>
    <m/>
    <n v="4.8991850000000003E-3"/>
    <s v="M"/>
    <m/>
    <n v="53"/>
    <m/>
    <m/>
    <m/>
    <m/>
    <m/>
    <m/>
    <m/>
    <m/>
  </r>
  <r>
    <x v="0"/>
    <s v="MOJ4080"/>
    <n v="41"/>
    <s v="n"/>
    <n v="102175"/>
    <s v="Aquifoliaceae"/>
    <x v="15"/>
    <s v="sp2"/>
    <x v="19"/>
    <s v="Ilex amarillo"/>
    <d v="2015-05-11T00:00:00"/>
    <n v="191"/>
    <x v="0"/>
    <n v="108.54658271293708"/>
    <m/>
    <n v="2.8637585000000004E-2"/>
    <m/>
    <m/>
    <m/>
    <m/>
    <m/>
    <m/>
    <m/>
    <m/>
    <m/>
    <m/>
    <m/>
  </r>
  <r>
    <x v="1"/>
    <s v="ALM2080"/>
    <n v="12"/>
    <s v="n"/>
    <n v="100386"/>
    <s v="Primulaceae"/>
    <x v="2"/>
    <s v="sp5"/>
    <x v="2"/>
    <s v="Ardisia normal"/>
    <d v="2015-04-17T00:00:00"/>
    <n v="69"/>
    <x v="3"/>
    <n v="152.13969440973614"/>
    <m/>
    <n v="3.7373850000000002E-3"/>
    <s v="M"/>
    <m/>
    <n v="50"/>
    <m/>
    <m/>
    <m/>
    <m/>
    <m/>
    <m/>
    <m/>
    <m/>
  </r>
  <r>
    <x v="1"/>
    <s v="ALM2080"/>
    <n v="12"/>
    <s v="n"/>
    <n v="100387"/>
    <s v="Lauraceae"/>
    <x v="16"/>
    <s v="sp5"/>
    <x v="20"/>
    <s v="Laurel banano"/>
    <d v="2015-04-17T00:00:00"/>
    <n v="87"/>
    <x v="3"/>
    <n v="181.77209149872783"/>
    <m/>
    <n v="5.9416649999999996E-3"/>
    <m/>
    <m/>
    <m/>
    <m/>
    <m/>
    <m/>
    <m/>
    <m/>
    <m/>
    <m/>
    <m/>
  </r>
  <r>
    <x v="1"/>
    <s v="ALM2080"/>
    <n v="12"/>
    <s v="n"/>
    <n v="100388"/>
    <s v="Primulaceae"/>
    <x v="44"/>
    <s v="sp2"/>
    <x v="61"/>
    <s v="Myrsine chryso"/>
    <d v="2015-04-17T00:00:00"/>
    <n v="70"/>
    <x v="3"/>
    <n v="195.27843770062847"/>
    <m/>
    <n v="3.8465000000000001E-3"/>
    <m/>
    <m/>
    <m/>
    <m/>
    <m/>
    <m/>
    <m/>
    <m/>
    <m/>
    <m/>
    <m/>
  </r>
  <r>
    <x v="1"/>
    <s v="ALM2080"/>
    <n v="12"/>
    <s v="n"/>
    <n v="100389"/>
    <s v="Araliaceae"/>
    <x v="9"/>
    <s v="sp1"/>
    <x v="11"/>
    <s v="Schefflera"/>
    <d v="2015-04-17T00:00:00"/>
    <n v="64"/>
    <x v="3"/>
    <n v="132.4614429613608"/>
    <m/>
    <n v="3.21536E-3"/>
    <m/>
    <m/>
    <m/>
    <m/>
    <m/>
    <m/>
    <m/>
    <m/>
    <m/>
    <m/>
    <m/>
  </r>
  <r>
    <x v="3"/>
    <s v="MIR6000"/>
    <n v="33"/>
    <s v="n"/>
    <n v="103310"/>
    <s v="Magnoliaceae"/>
    <x v="12"/>
    <m/>
    <x v="14"/>
    <s v="Magnolia"/>
    <s v="jun/23/2015"/>
    <n v="558"/>
    <x v="1"/>
    <n v="106.11418801623861"/>
    <n v="230"/>
    <n v="0.24442074000000003"/>
    <s v="A"/>
    <s v="Y, NC"/>
    <m/>
    <m/>
    <m/>
    <m/>
    <m/>
    <m/>
    <m/>
    <m/>
    <s v="measured at 230"/>
  </r>
  <r>
    <x v="1"/>
    <s v="ALM2080"/>
    <n v="12"/>
    <s v="n"/>
    <n v="100391"/>
    <s v="Fagaceae"/>
    <x v="3"/>
    <s v="sp1"/>
    <x v="4"/>
    <s v="Quercus"/>
    <d v="2015-04-17T00:00:00"/>
    <n v="95"/>
    <x v="3"/>
    <n v="116.93977433602967"/>
    <m/>
    <n v="7.0846249999999998E-3"/>
    <m/>
    <m/>
    <m/>
    <m/>
    <m/>
    <m/>
    <m/>
    <m/>
    <m/>
    <m/>
    <m/>
  </r>
  <r>
    <x v="1"/>
    <s v="ALM2080"/>
    <n v="13"/>
    <s v="n"/>
    <n v="100392"/>
    <s v="Primulaceae"/>
    <x v="2"/>
    <s v="sp1"/>
    <x v="62"/>
    <s v="Ardisia blanca"/>
    <d v="2015-04-17T00:00:00"/>
    <n v="52"/>
    <x v="3"/>
    <n v="152.45539759873111"/>
    <m/>
    <n v="2.1226399999999999E-3"/>
    <m/>
    <m/>
    <m/>
    <m/>
    <m/>
    <m/>
    <m/>
    <m/>
    <m/>
    <m/>
    <m/>
  </r>
  <r>
    <x v="1"/>
    <s v="ALM0020"/>
    <n v="33"/>
    <s v="n"/>
    <n v="100030"/>
    <s v="Araliaceae"/>
    <x v="9"/>
    <s v="sp1"/>
    <x v="11"/>
    <s v="Schefflera"/>
    <d v="2015-04-14T00:00:00"/>
    <n v="469"/>
    <x v="2"/>
    <n v="157.46982973747899"/>
    <m/>
    <n v="0.17266938500000001"/>
    <m/>
    <m/>
    <m/>
    <m/>
    <m/>
    <m/>
    <m/>
    <m/>
    <m/>
    <m/>
    <m/>
  </r>
  <r>
    <x v="1"/>
    <s v="ALM2080"/>
    <n v="13"/>
    <s v="n"/>
    <n v="100394"/>
    <s v="Rubiaceae"/>
    <x v="42"/>
    <s v="sp1"/>
    <x v="59"/>
    <s v="Faramea"/>
    <d v="2015-04-17T00:00:00"/>
    <n v="50"/>
    <x v="3"/>
    <n v="101.21447329314748"/>
    <m/>
    <n v="1.9624999999999998E-3"/>
    <m/>
    <m/>
    <m/>
    <m/>
    <m/>
    <m/>
    <m/>
    <m/>
    <m/>
    <m/>
    <m/>
  </r>
  <r>
    <x v="1"/>
    <s v="ALM2080"/>
    <n v="14"/>
    <s v="n"/>
    <n v="100395"/>
    <s v="Styracaceae"/>
    <x v="4"/>
    <m/>
    <x v="5"/>
    <s v="Styrax"/>
    <d v="2015-04-17T00:00:00"/>
    <n v="82"/>
    <x v="3"/>
    <n v="196.86599576581114"/>
    <m/>
    <n v="5.2783400000000003E-3"/>
    <m/>
    <m/>
    <m/>
    <m/>
    <m/>
    <m/>
    <m/>
    <m/>
    <m/>
    <m/>
    <m/>
  </r>
  <r>
    <x v="1"/>
    <s v="ALM2080"/>
    <n v="14"/>
    <s v="n"/>
    <n v="100396"/>
    <s v="Primulaceae"/>
    <x v="2"/>
    <s v="sp5"/>
    <x v="2"/>
    <s v="Ardisia normal"/>
    <d v="2015-04-17T00:00:00"/>
    <n v="55"/>
    <x v="3"/>
    <n v="189.74946206661852"/>
    <m/>
    <n v="2.374625E-3"/>
    <m/>
    <m/>
    <m/>
    <m/>
    <m/>
    <m/>
    <m/>
    <m/>
    <m/>
    <m/>
    <m/>
  </r>
  <r>
    <x v="3"/>
    <s v="MIR2060"/>
    <n v="32"/>
    <s v="n"/>
    <n v="103049"/>
    <s v="Styracaceae"/>
    <x v="4"/>
    <m/>
    <x v="5"/>
    <s v="Styrax"/>
    <s v="jun/21/2015"/>
    <n v="232"/>
    <x v="0"/>
    <n v="108.53894167710071"/>
    <m/>
    <n v="4.2251840000000006E-2"/>
    <m/>
    <m/>
    <m/>
    <m/>
    <m/>
    <m/>
    <m/>
    <m/>
    <m/>
    <m/>
    <m/>
  </r>
  <r>
    <x v="2"/>
    <s v="COP2060"/>
    <n v="11"/>
    <s v="n"/>
    <n v="54346"/>
    <s v="Adoxaceae"/>
    <x v="0"/>
    <m/>
    <x v="0"/>
    <s v="Viburnum"/>
    <d v="2015-03-23T00:00:00"/>
    <n v="184"/>
    <x v="0"/>
    <n v="108.47958473340012"/>
    <m/>
    <n v="2.6576960000000004E-2"/>
    <s v="M"/>
    <m/>
    <n v="100"/>
    <n v="86"/>
    <n v="60"/>
    <n v="63"/>
    <n v="51"/>
    <m/>
    <m/>
    <m/>
    <m/>
  </r>
  <r>
    <x v="1"/>
    <s v="ALM2080"/>
    <n v="24"/>
    <s v="n"/>
    <n v="100399"/>
    <s v="Actinidaceae"/>
    <x v="6"/>
    <m/>
    <x v="8"/>
    <s v="Saurauia"/>
    <d v="2015-04-17T00:00:00"/>
    <n v="59"/>
    <x v="3"/>
    <n v="122.09836390783799"/>
    <m/>
    <n v="2.732585E-3"/>
    <m/>
    <m/>
    <m/>
    <m/>
    <m/>
    <m/>
    <m/>
    <m/>
    <m/>
    <m/>
    <m/>
  </r>
  <r>
    <x v="1"/>
    <s v="ALM6040"/>
    <n v="44"/>
    <s v="n"/>
    <n v="100743"/>
    <s v="Primulaceae"/>
    <x v="2"/>
    <s v="sp5"/>
    <x v="2"/>
    <s v="Ardisia normal"/>
    <d v="2015-04-19T00:00:00"/>
    <n v="103"/>
    <x v="0"/>
    <n v="108.41721055423865"/>
    <n v="200"/>
    <n v="8.3280650000000008E-3"/>
    <s v="A"/>
    <m/>
    <m/>
    <m/>
    <m/>
    <m/>
    <m/>
    <m/>
    <m/>
    <m/>
    <s v="Measure at 200"/>
  </r>
  <r>
    <x v="2"/>
    <s v="COP0040"/>
    <n v="12"/>
    <s v="n"/>
    <n v="54117"/>
    <s v="Fagaceae"/>
    <x v="3"/>
    <s v="sp1"/>
    <x v="4"/>
    <s v="Quercus"/>
    <d v="2015-03-22T00:00:00"/>
    <n v="221"/>
    <x v="0"/>
    <n v="108.26535574302093"/>
    <m/>
    <n v="3.8340185000000006E-2"/>
    <m/>
    <m/>
    <m/>
    <m/>
    <m/>
    <m/>
    <m/>
    <m/>
    <m/>
    <m/>
    <m/>
  </r>
  <r>
    <x v="1"/>
    <s v="ALM2080"/>
    <n v="23"/>
    <s v="n"/>
    <n v="100402"/>
    <s v="Primulaceae"/>
    <x v="2"/>
    <s v="sp5"/>
    <x v="2"/>
    <s v="Ardisia normal"/>
    <d v="2015-04-17T00:00:00"/>
    <n v="60"/>
    <x v="3"/>
    <n v="164.01092987521173"/>
    <m/>
    <n v="2.826E-3"/>
    <m/>
    <m/>
    <m/>
    <m/>
    <m/>
    <m/>
    <m/>
    <m/>
    <m/>
    <m/>
    <m/>
  </r>
  <r>
    <x v="3"/>
    <s v="MIR6020"/>
    <n v="42"/>
    <s v="n"/>
    <n v="103351"/>
    <s v="Cornaceae"/>
    <x v="5"/>
    <s v="disciflora"/>
    <x v="7"/>
    <s v="Cornus"/>
    <s v="jun/23/2015"/>
    <n v="533"/>
    <x v="1"/>
    <n v="106.09173090045716"/>
    <n v="190"/>
    <n v="0.22300986500000003"/>
    <s v="A"/>
    <m/>
    <m/>
    <m/>
    <m/>
    <m/>
    <m/>
    <m/>
    <m/>
    <m/>
    <s v="Measured at 190"/>
  </r>
  <r>
    <x v="0"/>
    <s v="MOJ6000"/>
    <n v="11"/>
    <s v="n"/>
    <n v="102177"/>
    <s v="Adoxaceae"/>
    <x v="0"/>
    <m/>
    <x v="0"/>
    <s v="Viburnum"/>
    <d v="2015-05-11T00:00:00"/>
    <n v="188"/>
    <x v="0"/>
    <n v="108.25622385390221"/>
    <n v="260"/>
    <n v="2.7745040000000002E-2"/>
    <s v="A"/>
    <m/>
    <m/>
    <m/>
    <m/>
    <m/>
    <m/>
    <m/>
    <m/>
    <m/>
    <s v="Measured at 260"/>
  </r>
  <r>
    <x v="1"/>
    <s v="ALM2080"/>
    <n v="21"/>
    <s v="n"/>
    <n v="100405"/>
    <s v="Rubiaceae"/>
    <x v="42"/>
    <s v="sp1"/>
    <x v="59"/>
    <s v="Faramea"/>
    <d v="2015-04-17T00:00:00"/>
    <n v="50"/>
    <x v="3"/>
    <n v="111.30984608703095"/>
    <m/>
    <n v="1.9624999999999998E-3"/>
    <m/>
    <m/>
    <m/>
    <m/>
    <m/>
    <m/>
    <m/>
    <m/>
    <m/>
    <m/>
    <m/>
  </r>
  <r>
    <x v="1"/>
    <s v="ALM2080"/>
    <n v="21"/>
    <s v="n"/>
    <n v="100406"/>
    <s v="Rubiaceae"/>
    <x v="42"/>
    <s v="sp1"/>
    <x v="59"/>
    <s v="Faramea"/>
    <d v="2015-04-17T00:00:00"/>
    <n v="57"/>
    <x v="3"/>
    <n v="139.63276239807749"/>
    <m/>
    <n v="2.550465E-3"/>
    <m/>
    <m/>
    <m/>
    <m/>
    <m/>
    <m/>
    <m/>
    <m/>
    <m/>
    <m/>
    <m/>
  </r>
  <r>
    <x v="1"/>
    <s v="ALM2080"/>
    <n v="21"/>
    <s v="n"/>
    <n v="100407"/>
    <s v="Rubiaceae"/>
    <x v="42"/>
    <s v="sp1"/>
    <x v="59"/>
    <s v="Faramea"/>
    <d v="2015-04-17T00:00:00"/>
    <n v="57"/>
    <x v="3"/>
    <n v="112.32656366144495"/>
    <m/>
    <n v="2.550465E-3"/>
    <m/>
    <m/>
    <m/>
    <m/>
    <m/>
    <m/>
    <m/>
    <m/>
    <m/>
    <m/>
    <m/>
  </r>
  <r>
    <x v="2"/>
    <s v="COP4060"/>
    <n v="42"/>
    <s v="n"/>
    <n v="54470"/>
    <s v="Adoxaceae"/>
    <x v="0"/>
    <m/>
    <x v="0"/>
    <s v="Viburnum"/>
    <d v="2015-03-24T00:00:00"/>
    <n v="137"/>
    <x v="0"/>
    <n v="108.2389672071106"/>
    <m/>
    <n v="1.4733665000000002E-2"/>
    <m/>
    <m/>
    <m/>
    <m/>
    <m/>
    <m/>
    <m/>
    <m/>
    <m/>
    <m/>
    <m/>
  </r>
  <r>
    <x v="1"/>
    <s v="ALM2080"/>
    <n v="31"/>
    <s v="n"/>
    <n v="100409"/>
    <s v="Rubiaceae"/>
    <x v="42"/>
    <s v="sp1"/>
    <x v="59"/>
    <s v="Faramea"/>
    <d v="2015-04-17T00:00:00"/>
    <n v="72"/>
    <x v="3"/>
    <n v="112.24701275529058"/>
    <m/>
    <n v="4.0694399999999997E-3"/>
    <m/>
    <m/>
    <m/>
    <m/>
    <m/>
    <m/>
    <m/>
    <m/>
    <m/>
    <m/>
    <m/>
  </r>
  <r>
    <x v="1"/>
    <s v="ALM2080"/>
    <n v="31"/>
    <s v="n"/>
    <n v="100410"/>
    <s v="Rubiaceae"/>
    <x v="42"/>
    <s v="sp1"/>
    <x v="59"/>
    <s v="Faramea"/>
    <d v="2015-04-17T00:00:00"/>
    <n v="56"/>
    <x v="3"/>
    <n v="152.77752938720991"/>
    <m/>
    <n v="2.4617600000000003E-3"/>
    <m/>
    <m/>
    <m/>
    <m/>
    <m/>
    <m/>
    <m/>
    <m/>
    <m/>
    <m/>
    <m/>
  </r>
  <r>
    <x v="1"/>
    <s v="ALM2080"/>
    <n v="31"/>
    <s v="n"/>
    <n v="100411"/>
    <s v="Rubiaceae"/>
    <x v="41"/>
    <s v="sp2"/>
    <x v="58"/>
    <s v="Psychotria rosa"/>
    <d v="2015-04-17T00:00:00"/>
    <n v="70"/>
    <x v="3"/>
    <n v="183.33672215292253"/>
    <m/>
    <n v="3.8465000000000001E-3"/>
    <m/>
    <m/>
    <m/>
    <m/>
    <m/>
    <m/>
    <m/>
    <m/>
    <m/>
    <m/>
    <m/>
  </r>
  <r>
    <x v="1"/>
    <s v="ALM2020"/>
    <n v="23"/>
    <s v="n"/>
    <n v="100270"/>
    <s v="Cornaceae"/>
    <x v="5"/>
    <s v="disciflora"/>
    <x v="7"/>
    <s v="Cornus"/>
    <d v="2015-04-16T00:00:00"/>
    <n v="427"/>
    <x v="2"/>
    <n v="157.28527477897097"/>
    <m/>
    <n v="0.143128265"/>
    <m/>
    <m/>
    <m/>
    <m/>
    <m/>
    <m/>
    <m/>
    <m/>
    <m/>
    <m/>
    <m/>
  </r>
  <r>
    <x v="0"/>
    <s v="MOJ4040"/>
    <n v="24"/>
    <s v="n"/>
    <n v="102012"/>
    <s v="Cornaceae"/>
    <x v="5"/>
    <s v="disciflora"/>
    <x v="7"/>
    <s v="Cornus"/>
    <d v="2015-05-11T00:00:00"/>
    <n v="117"/>
    <x v="0"/>
    <n v="108.15487983081468"/>
    <m/>
    <n v="1.0745865E-2"/>
    <m/>
    <m/>
    <m/>
    <m/>
    <m/>
    <m/>
    <m/>
    <m/>
    <m/>
    <m/>
    <m/>
  </r>
  <r>
    <x v="2"/>
    <s v="COP0040"/>
    <n v="32"/>
    <s v="n"/>
    <n v="54148"/>
    <s v="Fagaceae"/>
    <x v="3"/>
    <s v="sp1"/>
    <x v="4"/>
    <s v="Quercus"/>
    <d v="2015-03-22T00:00:00"/>
    <n v="162"/>
    <x v="0"/>
    <n v="108.05816096034707"/>
    <m/>
    <n v="2.0601540000000002E-2"/>
    <m/>
    <m/>
    <m/>
    <m/>
    <m/>
    <m/>
    <m/>
    <m/>
    <m/>
    <m/>
    <m/>
  </r>
  <r>
    <x v="2"/>
    <s v="COP2000"/>
    <n v="33"/>
    <s v="n"/>
    <n v="54281"/>
    <s v="Fagaceae"/>
    <x v="3"/>
    <s v="sp1"/>
    <x v="4"/>
    <s v="Quercus"/>
    <d v="2015-03-23T00:00:00"/>
    <n v="142"/>
    <x v="0"/>
    <n v="107.98891700736226"/>
    <m/>
    <n v="1.5828740000000001E-2"/>
    <s v="M"/>
    <m/>
    <n v="60"/>
    <m/>
    <m/>
    <m/>
    <m/>
    <m/>
    <m/>
    <m/>
    <m/>
  </r>
  <r>
    <x v="1"/>
    <s v="ALM2080"/>
    <n v="34"/>
    <s v="n"/>
    <n v="100416"/>
    <s v="Primulaceae"/>
    <x v="2"/>
    <s v="sp5"/>
    <x v="2"/>
    <s v="Ardisia normal"/>
    <d v="2015-04-17T00:00:00"/>
    <n v="78"/>
    <x v="3"/>
    <n v="158.64382221049618"/>
    <m/>
    <n v="4.7759400000000002E-3"/>
    <m/>
    <m/>
    <m/>
    <m/>
    <m/>
    <m/>
    <m/>
    <m/>
    <m/>
    <m/>
    <m/>
  </r>
  <r>
    <x v="1"/>
    <s v="ALM6080"/>
    <n v="34"/>
    <s v="n"/>
    <n v="100836"/>
    <s v="Primulaceae"/>
    <x v="2"/>
    <s v="sp3"/>
    <x v="16"/>
    <s v="Ardisia grande"/>
    <d v="2015-04-20T00:00:00"/>
    <n v="111"/>
    <x v="0"/>
    <n v="107.98201008354481"/>
    <m/>
    <n v="9.671985000000001E-3"/>
    <m/>
    <m/>
    <m/>
    <m/>
    <m/>
    <m/>
    <m/>
    <m/>
    <m/>
    <m/>
    <m/>
  </r>
  <r>
    <x v="1"/>
    <s v="ALM2060"/>
    <n v="42"/>
    <s v="n"/>
    <n v="100371"/>
    <s v="Cornaceae"/>
    <x v="5"/>
    <s v="disciflora"/>
    <x v="7"/>
    <s v="Cornus"/>
    <d v="2015-04-16T00:00:00"/>
    <n v="483"/>
    <x v="2"/>
    <n v="156.71129774011757"/>
    <n v="200"/>
    <n v="0.18313186500000003"/>
    <s v="A"/>
    <m/>
    <m/>
    <m/>
    <m/>
    <m/>
    <m/>
    <m/>
    <m/>
    <m/>
    <s v="Measure at 2 m"/>
  </r>
  <r>
    <x v="1"/>
    <s v="ALM6020"/>
    <n v="24"/>
    <s v="n"/>
    <n v="100683"/>
    <s v="Cornaceae"/>
    <x v="5"/>
    <s v="disciflora"/>
    <x v="7"/>
    <s v="Cornus"/>
    <d v="2015-04-19T00:00:00"/>
    <n v="194"/>
    <x v="0"/>
    <n v="107.94407417636876"/>
    <m/>
    <n v="2.9544260000000003E-2"/>
    <m/>
    <m/>
    <m/>
    <m/>
    <m/>
    <m/>
    <m/>
    <m/>
    <m/>
    <m/>
    <m/>
  </r>
  <r>
    <x v="1"/>
    <s v="ALM2080"/>
    <n v="44"/>
    <s v="n"/>
    <n v="100420"/>
    <s v="Rubiaceae"/>
    <x v="42"/>
    <s v="sp1"/>
    <x v="59"/>
    <s v="Faramea"/>
    <d v="2015-04-17T00:00:00"/>
    <n v="62"/>
    <x v="3"/>
    <n v="162.53774398442249"/>
    <m/>
    <n v="3.01754E-3"/>
    <m/>
    <m/>
    <m/>
    <m/>
    <m/>
    <m/>
    <m/>
    <m/>
    <m/>
    <m/>
    <m/>
  </r>
  <r>
    <x v="0"/>
    <s v="MOJ2060"/>
    <n v="41"/>
    <s v="n"/>
    <n v="101789"/>
    <s v="Pentaphylacaceae"/>
    <x v="7"/>
    <s v="vertheoidaes"/>
    <x v="9"/>
    <s v="Alterno aserrado"/>
    <d v="2015-05-09T00:00:00"/>
    <n v="189"/>
    <x v="0"/>
    <n v="107.94043711435496"/>
    <m/>
    <n v="2.8040985000000001E-2"/>
    <s v="M"/>
    <m/>
    <n v="129"/>
    <n v="114"/>
    <n v="82"/>
    <n v="78"/>
    <s v="73, 63"/>
    <m/>
    <m/>
    <m/>
    <m/>
  </r>
  <r>
    <x v="2"/>
    <s v="COP0040"/>
    <n v="12"/>
    <s v="n"/>
    <n v="54111"/>
    <s v="Fagaceae"/>
    <x v="3"/>
    <s v="sp1"/>
    <x v="4"/>
    <s v="Quercus"/>
    <d v="2015-03-22T00:00:00"/>
    <n v="156"/>
    <x v="0"/>
    <n v="107.83235870670185"/>
    <m/>
    <n v="1.9103760000000001E-2"/>
    <m/>
    <m/>
    <m/>
    <m/>
    <m/>
    <m/>
    <m/>
    <m/>
    <m/>
    <m/>
    <m/>
  </r>
  <r>
    <x v="3"/>
    <s v="MIR0000"/>
    <n v="32"/>
    <s v="n"/>
    <n v="102702"/>
    <s v="Styracaceae"/>
    <x v="4"/>
    <m/>
    <x v="5"/>
    <s v="Styrax"/>
    <s v="jun/20/2015"/>
    <n v="148"/>
    <x v="0"/>
    <n v="107.8190773909468"/>
    <m/>
    <n v="1.7194640000000001E-2"/>
    <m/>
    <m/>
    <m/>
    <m/>
    <m/>
    <m/>
    <m/>
    <m/>
    <m/>
    <m/>
    <m/>
  </r>
  <r>
    <x v="1"/>
    <s v="ALM2080"/>
    <n v="42"/>
    <s v="n"/>
    <n v="100424"/>
    <s v="Primulaceae"/>
    <x v="2"/>
    <s v="sp5"/>
    <x v="2"/>
    <s v="Ardisia normal"/>
    <d v="2015-04-17T00:00:00"/>
    <n v="57"/>
    <x v="3"/>
    <n v="163.71090334747421"/>
    <m/>
    <n v="2.550465E-3"/>
    <m/>
    <m/>
    <m/>
    <m/>
    <m/>
    <m/>
    <m/>
    <m/>
    <m/>
    <m/>
    <m/>
  </r>
  <r>
    <x v="1"/>
    <s v="ALM6080"/>
    <n v="23"/>
    <s v="n"/>
    <n v="100820"/>
    <s v="Symplocaceae"/>
    <x v="13"/>
    <s v="sp1"/>
    <x v="15"/>
    <s v="Symplocos"/>
    <d v="2015-04-19T00:00:00"/>
    <n v="398"/>
    <x v="2"/>
    <n v="154.73362983787993"/>
    <m/>
    <n v="0.12434713999999999"/>
    <m/>
    <m/>
    <m/>
    <m/>
    <m/>
    <m/>
    <m/>
    <m/>
    <m/>
    <m/>
    <m/>
  </r>
  <r>
    <x v="0"/>
    <s v="MOJ8060"/>
    <n v="24"/>
    <s v="n"/>
    <n v="102599"/>
    <s v="Adoxaceae"/>
    <x v="0"/>
    <m/>
    <x v="0"/>
    <s v="Viburnum"/>
    <d v="2015-05-16T00:00:00"/>
    <n v="100"/>
    <x v="0"/>
    <n v="107.45366951113331"/>
    <m/>
    <n v="7.8499999999999993E-3"/>
    <m/>
    <m/>
    <m/>
    <m/>
    <m/>
    <m/>
    <m/>
    <m/>
    <m/>
    <m/>
    <m/>
  </r>
  <r>
    <x v="1"/>
    <s v="ALM0080"/>
    <n v="32"/>
    <s v="n"/>
    <n v="100185"/>
    <s v="Fagaceae"/>
    <x v="3"/>
    <s v="sp1"/>
    <x v="4"/>
    <s v="Quercus"/>
    <d v="2015-04-15T00:00:00"/>
    <n v="429"/>
    <x v="2"/>
    <n v="153.79754768810778"/>
    <m/>
    <n v="0.144472185"/>
    <m/>
    <m/>
    <m/>
    <m/>
    <m/>
    <m/>
    <m/>
    <m/>
    <m/>
    <m/>
    <m/>
  </r>
  <r>
    <x v="1"/>
    <s v="ALM2080"/>
    <n v="41"/>
    <s v="n"/>
    <n v="100428"/>
    <s v="Primulaceae"/>
    <x v="2"/>
    <s v="sp1"/>
    <x v="62"/>
    <s v="Ardisia blanca"/>
    <d v="2015-04-17T00:00:00"/>
    <n v="53"/>
    <x v="3"/>
    <n v="172.99746761251916"/>
    <m/>
    <n v="2.205065E-3"/>
    <m/>
    <m/>
    <m/>
    <m/>
    <m/>
    <m/>
    <m/>
    <m/>
    <m/>
    <m/>
    <m/>
  </r>
  <r>
    <x v="1"/>
    <s v="ALM2080"/>
    <n v="41"/>
    <s v="n"/>
    <n v="100429"/>
    <s v="Styracaceae"/>
    <x v="4"/>
    <m/>
    <x v="5"/>
    <s v="Styrax"/>
    <d v="2015-04-17T00:00:00"/>
    <n v="64"/>
    <x v="3"/>
    <n v="152.21472425675941"/>
    <m/>
    <n v="3.21536E-3"/>
    <m/>
    <m/>
    <m/>
    <m/>
    <m/>
    <m/>
    <m/>
    <m/>
    <m/>
    <m/>
    <m/>
  </r>
  <r>
    <x v="1"/>
    <s v="ALM2080"/>
    <n v="41"/>
    <s v="n"/>
    <n v="100430"/>
    <s v="Rubiaceae"/>
    <x v="41"/>
    <s v="sp2"/>
    <x v="58"/>
    <s v="Psychotria rosa"/>
    <d v="2015-04-17T00:00:00"/>
    <n v="72"/>
    <x v="3"/>
    <n v="152.20530444550201"/>
    <m/>
    <n v="4.0694399999999997E-3"/>
    <m/>
    <m/>
    <m/>
    <m/>
    <m/>
    <m/>
    <m/>
    <m/>
    <m/>
    <m/>
    <m/>
  </r>
  <r>
    <x v="1"/>
    <s v="ALM2080"/>
    <n v="41"/>
    <s v="n"/>
    <n v="100431"/>
    <s v="Primulaceae"/>
    <x v="2"/>
    <s v="sp5"/>
    <x v="2"/>
    <s v="Ardisia normal"/>
    <d v="2015-04-17T00:00:00"/>
    <n v="74"/>
    <x v="3"/>
    <n v="162.7051436002757"/>
    <m/>
    <n v="4.2986600000000002E-3"/>
    <m/>
    <m/>
    <m/>
    <m/>
    <m/>
    <m/>
    <m/>
    <m/>
    <m/>
    <m/>
    <m/>
  </r>
  <r>
    <x v="0"/>
    <s v="MOJ2040"/>
    <n v="22"/>
    <s v="n"/>
    <n v="101680"/>
    <s v="Pentaphylacaceae"/>
    <x v="7"/>
    <s v="vertheoidaes"/>
    <x v="9"/>
    <s v="Alterno aserrado"/>
    <d v="2015-05-09T00:00:00"/>
    <n v="199"/>
    <x v="0"/>
    <n v="107.38504284453505"/>
    <m/>
    <n v="3.1086784999999999E-2"/>
    <m/>
    <m/>
    <m/>
    <m/>
    <m/>
    <m/>
    <m/>
    <m/>
    <m/>
    <m/>
    <m/>
  </r>
  <r>
    <x v="1"/>
    <s v="ALM4000"/>
    <n v="12"/>
    <s v="n"/>
    <n v="100433"/>
    <s v="Lauraceae"/>
    <x v="24"/>
    <s v="sp1"/>
    <x v="30"/>
    <s v="Laurel coco"/>
    <d v="2015-04-17T00:00:00"/>
    <n v="77"/>
    <x v="3"/>
    <n v="126.13003441750226"/>
    <m/>
    <n v="4.6542650000000003E-3"/>
    <m/>
    <m/>
    <m/>
    <m/>
    <m/>
    <m/>
    <m/>
    <m/>
    <m/>
    <m/>
    <m/>
  </r>
  <r>
    <x v="1"/>
    <s v="ALM4000"/>
    <n v="12"/>
    <s v="n"/>
    <n v="100434"/>
    <s v="Primulaceae"/>
    <x v="2"/>
    <s v="sp5"/>
    <x v="2"/>
    <s v="Ardisia normal"/>
    <d v="2015-04-17T00:00:00"/>
    <n v="56"/>
    <x v="3"/>
    <n v="157.95196995669329"/>
    <m/>
    <n v="2.4617600000000003E-3"/>
    <m/>
    <m/>
    <m/>
    <m/>
    <m/>
    <m/>
    <m/>
    <m/>
    <m/>
    <m/>
    <m/>
  </r>
  <r>
    <x v="1"/>
    <s v="ALM4000"/>
    <n v="13"/>
    <s v="n"/>
    <n v="100435"/>
    <s v="Rubiaceae"/>
    <x v="41"/>
    <s v="sp2"/>
    <x v="58"/>
    <s v="Psychotria rosa"/>
    <d v="2015-04-17T00:00:00"/>
    <n v="52"/>
    <x v="3"/>
    <n v="152.79653753616532"/>
    <m/>
    <n v="2.1226399999999999E-3"/>
    <m/>
    <m/>
    <m/>
    <m/>
    <m/>
    <m/>
    <m/>
    <m/>
    <m/>
    <m/>
    <m/>
  </r>
  <r>
    <x v="1"/>
    <s v="ALM4000"/>
    <n v="13"/>
    <s v="n"/>
    <n v="100436"/>
    <s v="Rubiaceae"/>
    <x v="41"/>
    <s v="sp2"/>
    <x v="58"/>
    <s v="Psychotria rosa"/>
    <d v="2015-04-17T00:00:00"/>
    <n v="53"/>
    <x v="3"/>
    <n v="128.04896096457068"/>
    <m/>
    <n v="2.205065E-3"/>
    <m/>
    <m/>
    <m/>
    <m/>
    <m/>
    <m/>
    <m/>
    <m/>
    <m/>
    <m/>
    <m/>
  </r>
  <r>
    <x v="2"/>
    <s v="COP6000"/>
    <n v="14"/>
    <s v="n"/>
    <n v="54502"/>
    <s v="Asteraceae"/>
    <x v="38"/>
    <n v="1"/>
    <x v="55"/>
    <s v="Asteraceae lanza"/>
    <d v="2015-03-24T00:00:00"/>
    <n v="217"/>
    <x v="0"/>
    <n v="107.25940157311423"/>
    <m/>
    <n v="3.6964865E-2"/>
    <m/>
    <m/>
    <m/>
    <m/>
    <m/>
    <m/>
    <m/>
    <m/>
    <m/>
    <m/>
    <m/>
  </r>
  <r>
    <x v="1"/>
    <s v="ALM4000"/>
    <n v="14"/>
    <s v="n"/>
    <n v="100438"/>
    <s v="Primulaceae"/>
    <x v="2"/>
    <s v="sp5"/>
    <x v="2"/>
    <s v="Ardisia normal"/>
    <d v="2015-04-17T00:00:00"/>
    <n v="69"/>
    <x v="3"/>
    <n v="104.76331867773148"/>
    <m/>
    <n v="3.7373850000000002E-3"/>
    <m/>
    <m/>
    <m/>
    <m/>
    <m/>
    <m/>
    <m/>
    <m/>
    <m/>
    <m/>
    <m/>
  </r>
  <r>
    <x v="1"/>
    <s v="ALM8020"/>
    <n v="23"/>
    <s v="n"/>
    <n v="100935"/>
    <s v="Araliaceae"/>
    <x v="9"/>
    <s v="sp1"/>
    <x v="11"/>
    <s v="Schefflera"/>
    <d v="2015-04-20T00:00:00"/>
    <n v="358"/>
    <x v="2"/>
    <n v="153.7438526427585"/>
    <m/>
    <n v="0.10060874"/>
    <m/>
    <m/>
    <m/>
    <m/>
    <m/>
    <m/>
    <m/>
    <m/>
    <m/>
    <m/>
    <m/>
  </r>
  <r>
    <x v="1"/>
    <s v="ALM4000"/>
    <n v="14"/>
    <s v="n"/>
    <n v="100440"/>
    <s v="Primulaceae"/>
    <x v="2"/>
    <s v="sp3"/>
    <x v="16"/>
    <s v="Ardisia grande"/>
    <d v="2015-04-17T00:00:00"/>
    <n v="88"/>
    <x v="3"/>
    <n v="136.33678151331148"/>
    <m/>
    <n v="6.07904E-3"/>
    <m/>
    <m/>
    <m/>
    <m/>
    <m/>
    <m/>
    <m/>
    <m/>
    <m/>
    <m/>
    <m/>
  </r>
  <r>
    <x v="1"/>
    <s v="ALM4000"/>
    <n v="14"/>
    <s v="n"/>
    <n v="100441"/>
    <s v="Primulaceae"/>
    <x v="2"/>
    <s v="sp5"/>
    <x v="2"/>
    <s v="Ardisia normal"/>
    <d v="2015-04-17T00:00:00"/>
    <n v="89"/>
    <x v="3"/>
    <n v="141.09042688481006"/>
    <m/>
    <n v="6.2179850000000005E-3"/>
    <m/>
    <m/>
    <m/>
    <m/>
    <m/>
    <m/>
    <m/>
    <m/>
    <m/>
    <m/>
    <m/>
  </r>
  <r>
    <x v="1"/>
    <s v="ALM4000"/>
    <n v="14"/>
    <s v="n"/>
    <n v="100442"/>
    <s v="Lauraceae"/>
    <x v="24"/>
    <s v="sp1"/>
    <x v="30"/>
    <s v="Laurel coco"/>
    <d v="2015-04-17T00:00:00"/>
    <n v="75"/>
    <x v="3"/>
    <n v="194.8453316048612"/>
    <m/>
    <n v="4.4156250000000003E-3"/>
    <m/>
    <m/>
    <m/>
    <m/>
    <m/>
    <m/>
    <m/>
    <m/>
    <m/>
    <m/>
    <m/>
  </r>
  <r>
    <x v="2"/>
    <s v="COP4000"/>
    <n v="13"/>
    <s v="n"/>
    <n v="54398"/>
    <s v="Rutaceae"/>
    <x v="14"/>
    <s v="cf.melanostictum"/>
    <x v="17"/>
    <s v="Zanthoxylum atorne"/>
    <d v="2015-03-23T00:00:00"/>
    <n v="201"/>
    <x v="0"/>
    <n v="107.13798237545848"/>
    <m/>
    <n v="3.1714785000000002E-2"/>
    <s v="M"/>
    <m/>
    <n v="173"/>
    <m/>
    <m/>
    <m/>
    <m/>
    <m/>
    <m/>
    <m/>
    <m/>
  </r>
  <r>
    <x v="1"/>
    <s v="ALM4000"/>
    <n v="14"/>
    <s v="n"/>
    <n v="100444"/>
    <s v="Sabiaceae"/>
    <x v="29"/>
    <m/>
    <x v="37"/>
    <s v="Meliosma quercus"/>
    <d v="2015-04-17T00:00:00"/>
    <n v="50"/>
    <x v="3"/>
    <n v="163.89231403372517"/>
    <m/>
    <n v="1.9624999999999998E-3"/>
    <m/>
    <m/>
    <m/>
    <m/>
    <m/>
    <m/>
    <m/>
    <m/>
    <m/>
    <m/>
    <m/>
  </r>
  <r>
    <x v="0"/>
    <s v="MOJ8020"/>
    <n v="11"/>
    <s v="n"/>
    <n v="102489"/>
    <s v="Fagaceae"/>
    <x v="3"/>
    <s v="sp2"/>
    <x v="6"/>
    <s v="Quercus lanceolado"/>
    <d v="2015-05-15T00:00:00"/>
    <n v="617"/>
    <x v="1"/>
    <n v="105.91777241428956"/>
    <m/>
    <n v="0.29884086500000001"/>
    <m/>
    <m/>
    <m/>
    <m/>
    <m/>
    <m/>
    <m/>
    <m/>
    <m/>
    <m/>
    <m/>
  </r>
  <r>
    <x v="1"/>
    <s v="ALM4000"/>
    <n v="24"/>
    <s v="n"/>
    <n v="100446"/>
    <s v="Lauraceae"/>
    <x v="16"/>
    <s v="sp6"/>
    <x v="90"/>
    <s v="Laurel delgado"/>
    <d v="2015-04-17T00:00:00"/>
    <n v="62"/>
    <x v="3"/>
    <n v="176.91288312571874"/>
    <m/>
    <n v="3.01754E-3"/>
    <m/>
    <m/>
    <m/>
    <m/>
    <m/>
    <m/>
    <m/>
    <m/>
    <m/>
    <m/>
    <m/>
  </r>
  <r>
    <x v="1"/>
    <s v="ALM4000"/>
    <n v="24"/>
    <s v="n"/>
    <n v="100447"/>
    <s v="Primulaceae"/>
    <x v="2"/>
    <s v="sp5"/>
    <x v="2"/>
    <s v="Ardisia normal"/>
    <d v="2015-04-17T00:00:00"/>
    <n v="59"/>
    <x v="3"/>
    <n v="161.7863014129413"/>
    <m/>
    <n v="2.732585E-3"/>
    <m/>
    <m/>
    <m/>
    <m/>
    <m/>
    <m/>
    <m/>
    <m/>
    <m/>
    <m/>
    <m/>
  </r>
  <r>
    <x v="1"/>
    <s v="ALM4000"/>
    <n v="24"/>
    <s v="n"/>
    <n v="100448"/>
    <s v="Primulaceae"/>
    <x v="2"/>
    <s v="sp5"/>
    <x v="2"/>
    <s v="Ardisia normal"/>
    <d v="2015-04-17T00:00:00"/>
    <n v="74"/>
    <x v="3"/>
    <n v="172.45566592114764"/>
    <m/>
    <n v="4.2986600000000002E-3"/>
    <s v="M"/>
    <m/>
    <n v="54"/>
    <m/>
    <m/>
    <m/>
    <m/>
    <m/>
    <m/>
    <m/>
    <m/>
  </r>
  <r>
    <x v="2"/>
    <s v="COP0080"/>
    <n v="23"/>
    <s v="n"/>
    <n v="54231"/>
    <s v="Rutaceae"/>
    <x v="14"/>
    <s v="cf.melanostictum"/>
    <x v="17"/>
    <s v="Zanthoxylum atorne"/>
    <d v="2015-03-23T00:00:00"/>
    <n v="107"/>
    <x v="0"/>
    <n v="107.13460522333661"/>
    <m/>
    <n v="8.987465E-3"/>
    <m/>
    <m/>
    <m/>
    <m/>
    <m/>
    <m/>
    <m/>
    <m/>
    <m/>
    <m/>
    <m/>
  </r>
  <r>
    <x v="1"/>
    <s v="ALM4000"/>
    <n v="42"/>
    <s v="n"/>
    <n v="100478"/>
    <s v="Cornaceae"/>
    <x v="5"/>
    <s v="disciflora"/>
    <x v="7"/>
    <s v="Cornus"/>
    <d v="2015-04-17T00:00:00"/>
    <n v="414"/>
    <x v="2"/>
    <n v="152.62337427270572"/>
    <m/>
    <n v="0.13454586000000002"/>
    <m/>
    <m/>
    <m/>
    <m/>
    <m/>
    <m/>
    <m/>
    <m/>
    <m/>
    <m/>
    <m/>
  </r>
  <r>
    <x v="1"/>
    <s v="ALM4000"/>
    <n v="23"/>
    <s v="n"/>
    <n v="100451"/>
    <s v="Primulaceae"/>
    <x v="2"/>
    <s v="sp5"/>
    <x v="2"/>
    <s v="Ardisia normal"/>
    <d v="2015-04-17T00:00:00"/>
    <n v="71"/>
    <x v="3"/>
    <n v="168.46489629909837"/>
    <m/>
    <n v="3.9571850000000002E-3"/>
    <m/>
    <m/>
    <m/>
    <m/>
    <m/>
    <m/>
    <m/>
    <m/>
    <m/>
    <m/>
    <m/>
  </r>
  <r>
    <x v="1"/>
    <s v="ALM4000"/>
    <n v="23"/>
    <s v="n"/>
    <n v="100452"/>
    <s v="Lauraceae"/>
    <x v="24"/>
    <s v="sp1"/>
    <x v="30"/>
    <s v="Laurel coco"/>
    <d v="2015-04-17T00:00:00"/>
    <n v="81"/>
    <x v="3"/>
    <n v="182.50693949560576"/>
    <m/>
    <n v="5.1503850000000004E-3"/>
    <m/>
    <m/>
    <m/>
    <m/>
    <m/>
    <m/>
    <m/>
    <m/>
    <m/>
    <m/>
    <m/>
  </r>
  <r>
    <x v="1"/>
    <s v="ALM4000"/>
    <n v="23"/>
    <s v="n"/>
    <n v="100453"/>
    <s v="Lauraceae"/>
    <x v="24"/>
    <s v="sp1"/>
    <x v="30"/>
    <s v="Laurel coco"/>
    <d v="2015-04-17T00:00:00"/>
    <n v="55"/>
    <x v="3"/>
    <n v="172.16700731049156"/>
    <m/>
    <n v="2.374625E-3"/>
    <m/>
    <m/>
    <m/>
    <m/>
    <m/>
    <m/>
    <m/>
    <m/>
    <m/>
    <m/>
    <m/>
  </r>
  <r>
    <x v="1"/>
    <s v="ALM4000"/>
    <n v="23"/>
    <s v="n"/>
    <n v="100454"/>
    <s v="Lauraceae"/>
    <x v="16"/>
    <s v="sp5"/>
    <x v="20"/>
    <s v="Laurel banano"/>
    <d v="2015-04-17T00:00:00"/>
    <n v="73"/>
    <x v="3"/>
    <n v="135.92848917084277"/>
    <m/>
    <n v="4.1832650000000002E-3"/>
    <m/>
    <m/>
    <m/>
    <m/>
    <m/>
    <m/>
    <m/>
    <m/>
    <m/>
    <m/>
    <m/>
  </r>
  <r>
    <x v="1"/>
    <s v="ALM4000"/>
    <n v="23"/>
    <s v="n"/>
    <n v="100455"/>
    <s v="Sabiaceae"/>
    <x v="29"/>
    <m/>
    <x v="37"/>
    <s v="Meliosma quercus"/>
    <d v="2015-04-17T00:00:00"/>
    <n v="51"/>
    <x v="3"/>
    <n v="175.87856897951485"/>
    <m/>
    <n v="2.041785E-3"/>
    <m/>
    <m/>
    <m/>
    <m/>
    <m/>
    <m/>
    <m/>
    <m/>
    <m/>
    <m/>
    <m/>
  </r>
  <r>
    <x v="0"/>
    <s v="MOJ6020"/>
    <n v="31"/>
    <s v="n"/>
    <n v="102255"/>
    <s v="Adoxaceae"/>
    <x v="0"/>
    <m/>
    <x v="0"/>
    <s v="Viburnum"/>
    <d v="2015-05-12T00:00:00"/>
    <n v="162"/>
    <x v="0"/>
    <n v="107.11693969435976"/>
    <m/>
    <n v="2.0601540000000002E-2"/>
    <m/>
    <m/>
    <m/>
    <m/>
    <m/>
    <m/>
    <m/>
    <m/>
    <m/>
    <m/>
    <m/>
  </r>
  <r>
    <x v="1"/>
    <s v="ALM6040"/>
    <n v="41"/>
    <s v="n"/>
    <n v="100761"/>
    <s v="Fagaceae"/>
    <x v="3"/>
    <s v="sp1"/>
    <x v="4"/>
    <s v="Quercus"/>
    <d v="2015-04-19T00:00:00"/>
    <n v="420"/>
    <x v="2"/>
    <n v="152.14203862207896"/>
    <m/>
    <n v="0.13847400000000001"/>
    <m/>
    <m/>
    <m/>
    <m/>
    <m/>
    <m/>
    <m/>
    <m/>
    <m/>
    <m/>
    <m/>
  </r>
  <r>
    <x v="0"/>
    <s v="MOJ6000"/>
    <n v="31"/>
    <s v="n"/>
    <n v="102204"/>
    <s v="Pentaphylacaceae"/>
    <x v="7"/>
    <s v="vertheoidaes"/>
    <x v="9"/>
    <s v="Alterno aserrado"/>
    <d v="2015-05-12T00:00:00"/>
    <n v="122"/>
    <x v="0"/>
    <n v="107.10808152395278"/>
    <m/>
    <n v="1.168394E-2"/>
    <m/>
    <m/>
    <m/>
    <m/>
    <m/>
    <m/>
    <m/>
    <m/>
    <m/>
    <m/>
    <m/>
  </r>
  <r>
    <x v="1"/>
    <s v="ALM2000"/>
    <n v="12"/>
    <s v="n"/>
    <n v="100219"/>
    <s v="Lauraceae"/>
    <x v="24"/>
    <s v="sp1"/>
    <x v="30"/>
    <s v="Laurel coco"/>
    <d v="2015-04-15T00:00:00"/>
    <n v="417"/>
    <x v="2"/>
    <n v="150.61953235312541"/>
    <m/>
    <n v="0.13650286500000003"/>
    <m/>
    <m/>
    <m/>
    <m/>
    <m/>
    <m/>
    <m/>
    <m/>
    <m/>
    <m/>
    <m/>
  </r>
  <r>
    <x v="1"/>
    <s v="ALM4000"/>
    <n v="21"/>
    <s v="n"/>
    <n v="100460"/>
    <s v="Sabiaceae"/>
    <x v="29"/>
    <m/>
    <x v="37"/>
    <s v="Meliosma quercus"/>
    <d v="2015-04-17T00:00:00"/>
    <n v="53"/>
    <x v="3"/>
    <n v="170.97729804531878"/>
    <m/>
    <n v="2.205065E-3"/>
    <m/>
    <m/>
    <m/>
    <m/>
    <m/>
    <m/>
    <m/>
    <m/>
    <m/>
    <m/>
    <m/>
  </r>
  <r>
    <x v="1"/>
    <s v="ALM4000"/>
    <n v="31"/>
    <s v="n"/>
    <n v="100461"/>
    <s v="Rubiaceae"/>
    <x v="41"/>
    <s v="sp2"/>
    <x v="58"/>
    <s v="Psychotria rosa"/>
    <d v="2015-04-17T00:00:00"/>
    <n v="53"/>
    <x v="3"/>
    <n v="182.41087564718111"/>
    <m/>
    <n v="2.205065E-3"/>
    <m/>
    <m/>
    <m/>
    <m/>
    <m/>
    <m/>
    <m/>
    <m/>
    <m/>
    <m/>
    <m/>
  </r>
  <r>
    <x v="1"/>
    <s v="ALM4000"/>
    <n v="32"/>
    <s v="n"/>
    <n v="100462"/>
    <s v="Primulaceae"/>
    <x v="2"/>
    <s v="sp5"/>
    <x v="2"/>
    <s v="Ardisia normal"/>
    <d v="2015-04-17T00:00:00"/>
    <n v="70"/>
    <x v="3"/>
    <n v="124.10297465265347"/>
    <m/>
    <n v="3.8465000000000001E-3"/>
    <m/>
    <m/>
    <m/>
    <m/>
    <m/>
    <m/>
    <m/>
    <m/>
    <m/>
    <m/>
    <m/>
  </r>
  <r>
    <x v="2"/>
    <s v="COP2000"/>
    <n v="34"/>
    <s v="n"/>
    <n v="54286"/>
    <s v="Fagaceae"/>
    <x v="3"/>
    <s v="sp1"/>
    <x v="4"/>
    <s v="Quercus"/>
    <d v="2015-03-23T00:00:00"/>
    <n v="207"/>
    <x v="0"/>
    <n v="107.08030864767126"/>
    <m/>
    <n v="3.3636465000000004E-2"/>
    <m/>
    <m/>
    <m/>
    <m/>
    <m/>
    <m/>
    <m/>
    <m/>
    <m/>
    <m/>
    <m/>
  </r>
  <r>
    <x v="1"/>
    <s v="ALM4080"/>
    <n v="14"/>
    <s v="n"/>
    <n v="100587"/>
    <s v="Araliaceae"/>
    <x v="9"/>
    <s v="sp1"/>
    <x v="11"/>
    <s v="Schefflera"/>
    <d v="2015-04-18T00:00:00"/>
    <n v="466"/>
    <x v="2"/>
    <n v="150.49743134538477"/>
    <m/>
    <n v="0.17046746000000002"/>
    <m/>
    <m/>
    <m/>
    <m/>
    <m/>
    <m/>
    <m/>
    <m/>
    <m/>
    <m/>
    <m/>
  </r>
  <r>
    <x v="0"/>
    <s v="MOJ2000"/>
    <n v="24"/>
    <s v="n"/>
    <n v="101518"/>
    <s v="Adoxaceae"/>
    <x v="0"/>
    <m/>
    <x v="0"/>
    <s v="Viburnum"/>
    <d v="2015-05-08T00:00:00"/>
    <n v="107"/>
    <x v="0"/>
    <n v="107.0782108026477"/>
    <m/>
    <n v="8.987465E-3"/>
    <s v="M"/>
    <m/>
    <n v="76"/>
    <m/>
    <m/>
    <m/>
    <m/>
    <m/>
    <m/>
    <m/>
    <m/>
  </r>
  <r>
    <x v="1"/>
    <s v="ALM4000"/>
    <n v="33"/>
    <s v="n"/>
    <n v="100466"/>
    <s v="Lauraceae"/>
    <x v="16"/>
    <s v="sp5"/>
    <x v="20"/>
    <s v="Laurel banano"/>
    <d v="2015-04-17T00:00:00"/>
    <n v="78"/>
    <x v="3"/>
    <n v="172.07713980911919"/>
    <m/>
    <n v="4.7759400000000002E-3"/>
    <m/>
    <m/>
    <m/>
    <m/>
    <m/>
    <m/>
    <m/>
    <m/>
    <m/>
    <m/>
    <m/>
  </r>
  <r>
    <x v="1"/>
    <s v="ALM2000"/>
    <n v="32"/>
    <s v="n"/>
    <n v="100241"/>
    <s v="Betulaceae"/>
    <x v="33"/>
    <s v="cf.acuminata"/>
    <x v="41"/>
    <s v="Alnus"/>
    <d v="2015-04-15T00:00:00"/>
    <n v="472"/>
    <x v="2"/>
    <n v="149.38779349360851"/>
    <m/>
    <n v="0.17488544"/>
    <s v="M"/>
    <m/>
    <n v="86"/>
    <n v="86"/>
    <n v="75"/>
    <m/>
    <m/>
    <m/>
    <m/>
    <m/>
    <m/>
  </r>
  <r>
    <x v="1"/>
    <s v="ALM2040"/>
    <n v="32"/>
    <s v="n"/>
    <n v="100314"/>
    <s v="Fagaceae"/>
    <x v="3"/>
    <s v="sp1"/>
    <x v="4"/>
    <s v="Quercus"/>
    <d v="2015-04-16T00:00:00"/>
    <n v="593"/>
    <x v="1"/>
    <n v="105.53094409407363"/>
    <m/>
    <n v="0.27604446500000002"/>
    <m/>
    <m/>
    <m/>
    <m/>
    <m/>
    <m/>
    <m/>
    <m/>
    <m/>
    <m/>
    <m/>
  </r>
  <r>
    <x v="1"/>
    <s v="ALM0000"/>
    <n v="42"/>
    <s v="n"/>
    <n v="100012"/>
    <s v="Indet"/>
    <x v="67"/>
    <m/>
    <x v="131"/>
    <s v="Ver.Margaritaria"/>
    <d v="2015-04-14T00:00:00"/>
    <n v="305"/>
    <x v="2"/>
    <n v="149.37003493986737"/>
    <m/>
    <n v="7.3024624999999996E-2"/>
    <m/>
    <m/>
    <m/>
    <m/>
    <m/>
    <m/>
    <m/>
    <m/>
    <m/>
    <m/>
    <s v="fértil, no miestra, olor suave"/>
  </r>
  <r>
    <x v="1"/>
    <s v="ALM4000"/>
    <n v="44"/>
    <s v="n"/>
    <n v="100470"/>
    <s v="Primulaceae"/>
    <x v="2"/>
    <s v="sp5"/>
    <x v="2"/>
    <s v="Ardisia normal"/>
    <d v="2015-04-17T00:00:00"/>
    <n v="67"/>
    <x v="3"/>
    <n v="139.19002194446864"/>
    <m/>
    <n v="3.5238650000000002E-3"/>
    <s v="M"/>
    <m/>
    <n v="61"/>
    <n v="53"/>
    <m/>
    <m/>
    <m/>
    <m/>
    <m/>
    <m/>
    <m/>
  </r>
  <r>
    <x v="3"/>
    <s v="MIR6060"/>
    <n v="31"/>
    <s v="n"/>
    <n v="103424"/>
    <s v="Actinidaceae"/>
    <x v="6"/>
    <m/>
    <x v="8"/>
    <s v="Saurauia"/>
    <s v="jun/23/2015"/>
    <n v="298"/>
    <x v="0"/>
    <n v="107.06524233152398"/>
    <m/>
    <n v="6.9711140000000005E-2"/>
    <m/>
    <m/>
    <m/>
    <m/>
    <m/>
    <m/>
    <m/>
    <m/>
    <m/>
    <m/>
    <m/>
  </r>
  <r>
    <x v="1"/>
    <s v="ALM0080"/>
    <n v="23"/>
    <s v="n"/>
    <n v="100167"/>
    <s v="Indet"/>
    <x v="47"/>
    <n v="4"/>
    <x v="135"/>
    <s v="Indet.4"/>
    <d v="2015-04-15T00:00:00"/>
    <n v="382"/>
    <x v="2"/>
    <n v="148.62805073694614"/>
    <m/>
    <n v="0.11455034000000001"/>
    <m/>
    <m/>
    <m/>
    <m/>
    <m/>
    <m/>
    <m/>
    <m/>
    <m/>
    <m/>
    <s v="no hojas"/>
  </r>
  <r>
    <x v="1"/>
    <s v="ALM8020"/>
    <n v="21"/>
    <s v="n"/>
    <n v="100940"/>
    <s v="Cornaceae"/>
    <x v="5"/>
    <s v="disciflora"/>
    <x v="7"/>
    <s v="Cornus"/>
    <d v="2015-04-20T00:00:00"/>
    <n v="421"/>
    <x v="2"/>
    <n v="148.08254993275148"/>
    <m/>
    <n v="0.13913418499999999"/>
    <m/>
    <m/>
    <m/>
    <m/>
    <m/>
    <m/>
    <m/>
    <m/>
    <m/>
    <m/>
    <m/>
  </r>
  <r>
    <x v="1"/>
    <s v="ALM0080"/>
    <n v="42"/>
    <s v="n"/>
    <n v="100214"/>
    <s v="Rutaceae"/>
    <x v="14"/>
    <s v="cf.melanostictum"/>
    <x v="17"/>
    <s v="Zanthoxylum"/>
    <d v="2015-04-15T00:00:00"/>
    <n v="268"/>
    <x v="0"/>
    <n v="106.92498936509833"/>
    <m/>
    <n v="5.6381840000000003E-2"/>
    <m/>
    <m/>
    <m/>
    <m/>
    <m/>
    <m/>
    <m/>
    <m/>
    <m/>
    <m/>
    <m/>
  </r>
  <r>
    <x v="1"/>
    <s v="ALM4000"/>
    <n v="24"/>
    <s v="n"/>
    <n v="100450"/>
    <s v="Indet"/>
    <x v="47"/>
    <n v="3"/>
    <x v="121"/>
    <s v="tronco rojo"/>
    <d v="2015-04-17T00:00:00"/>
    <n v="494"/>
    <x v="2"/>
    <n v="146.85468709262477"/>
    <m/>
    <n v="0.19156826000000002"/>
    <m/>
    <m/>
    <m/>
    <m/>
    <m/>
    <m/>
    <m/>
    <m/>
    <m/>
    <m/>
    <s v="fertil, amostra-foto"/>
  </r>
  <r>
    <x v="2"/>
    <s v="COP0040"/>
    <n v="43"/>
    <s v="n"/>
    <n v="54167"/>
    <s v="Fagaceae"/>
    <x v="3"/>
    <s v="sp1"/>
    <x v="4"/>
    <s v="Quercus"/>
    <d v="2015-03-22T00:00:00"/>
    <n v="206"/>
    <x v="0"/>
    <n v="106.87268224962793"/>
    <m/>
    <n v="3.3312260000000003E-2"/>
    <m/>
    <m/>
    <m/>
    <m/>
    <m/>
    <m/>
    <m/>
    <m/>
    <m/>
    <m/>
    <m/>
  </r>
  <r>
    <x v="1"/>
    <s v="ALM4000"/>
    <n v="42"/>
    <s v="n"/>
    <n v="100477"/>
    <s v="Rubiaceae"/>
    <x v="42"/>
    <s v="sp1"/>
    <x v="59"/>
    <s v="Faramea"/>
    <d v="2015-04-17T00:00:00"/>
    <n v="76"/>
    <x v="3"/>
    <n v="112.10187455494221"/>
    <m/>
    <n v="4.5341599999999998E-3"/>
    <s v="M"/>
    <m/>
    <n v="55"/>
    <m/>
    <m/>
    <m/>
    <m/>
    <m/>
    <m/>
    <m/>
    <m/>
  </r>
  <r>
    <x v="1"/>
    <s v="ALM0060"/>
    <n v="31"/>
    <s v="n"/>
    <n v="100110"/>
    <s v="Lauraceae"/>
    <x v="16"/>
    <s v="sp6"/>
    <x v="90"/>
    <s v="Laurel delgado"/>
    <d v="2015-04-14T00:00:00"/>
    <n v="398"/>
    <x v="2"/>
    <n v="146.6336200361765"/>
    <m/>
    <n v="0.12434713999999999"/>
    <s v="M"/>
    <m/>
    <n v="114"/>
    <n v="87"/>
    <n v="74"/>
    <n v="67"/>
    <m/>
    <m/>
    <m/>
    <m/>
    <m/>
  </r>
  <r>
    <x v="1"/>
    <s v="ALM4060"/>
    <n v="42"/>
    <s v="n"/>
    <n v="100567"/>
    <s v="Fagaceae"/>
    <x v="3"/>
    <s v="sp1"/>
    <x v="4"/>
    <s v="Quercus"/>
    <d v="2015-04-18T00:00:00"/>
    <n v="153"/>
    <x v="0"/>
    <n v="106.85853223330196"/>
    <m/>
    <n v="1.8376065000000004E-2"/>
    <m/>
    <m/>
    <m/>
    <m/>
    <m/>
    <m/>
    <m/>
    <m/>
    <m/>
    <m/>
    <m/>
  </r>
  <r>
    <x v="1"/>
    <s v="ALM4020"/>
    <n v="13"/>
    <s v="n"/>
    <n v="100480"/>
    <s v="Primulaceae"/>
    <x v="2"/>
    <s v="sp5"/>
    <x v="2"/>
    <s v="Ardisia normal"/>
    <d v="2015-04-17T00:00:00"/>
    <n v="85"/>
    <x v="3"/>
    <n v="129.64251742482801"/>
    <m/>
    <n v="5.6716249999999996E-3"/>
    <m/>
    <m/>
    <m/>
    <m/>
    <m/>
    <m/>
    <m/>
    <m/>
    <m/>
    <m/>
    <m/>
  </r>
  <r>
    <x v="1"/>
    <s v="ALM4020"/>
    <n v="24"/>
    <s v="n"/>
    <n v="100481"/>
    <s v="Lauraceae"/>
    <x v="24"/>
    <s v="sp1"/>
    <x v="30"/>
    <s v="Laurel coco"/>
    <d v="2015-04-17T00:00:00"/>
    <n v="65"/>
    <x v="3"/>
    <n v="111.68745863563734"/>
    <m/>
    <n v="3.3166250000000001E-3"/>
    <m/>
    <m/>
    <m/>
    <m/>
    <m/>
    <m/>
    <m/>
    <m/>
    <m/>
    <m/>
    <m/>
  </r>
  <r>
    <x v="1"/>
    <s v="ALM4020"/>
    <n v="24"/>
    <s v="n"/>
    <n v="100482"/>
    <s v="Primulaceae"/>
    <x v="2"/>
    <s v="sp3"/>
    <x v="16"/>
    <s v="Ardisia grande"/>
    <d v="2015-04-17T00:00:00"/>
    <n v="60"/>
    <x v="3"/>
    <n v="176.91724247094919"/>
    <m/>
    <n v="2.826E-3"/>
    <m/>
    <m/>
    <m/>
    <m/>
    <m/>
    <m/>
    <m/>
    <m/>
    <m/>
    <m/>
    <m/>
  </r>
  <r>
    <x v="1"/>
    <s v="ALM4020"/>
    <n v="23"/>
    <s v="n"/>
    <n v="100483"/>
    <s v="Sabiaceae"/>
    <x v="29"/>
    <m/>
    <x v="37"/>
    <s v="Meliosma quercus"/>
    <d v="2015-04-17T00:00:00"/>
    <n v="73"/>
    <x v="3"/>
    <n v="157.5057678989433"/>
    <m/>
    <n v="4.1832650000000002E-3"/>
    <m/>
    <m/>
    <m/>
    <m/>
    <m/>
    <m/>
    <m/>
    <m/>
    <m/>
    <m/>
    <m/>
  </r>
  <r>
    <x v="2"/>
    <s v="COP0040"/>
    <n v="24"/>
    <s v="n"/>
    <n v="54126"/>
    <s v="Fagaceae"/>
    <x v="3"/>
    <s v="sp1"/>
    <x v="4"/>
    <s v="Quercus"/>
    <d v="2015-03-22T00:00:00"/>
    <n v="123"/>
    <x v="0"/>
    <n v="106.84286727521541"/>
    <m/>
    <n v="1.1876265E-2"/>
    <m/>
    <m/>
    <m/>
    <m/>
    <m/>
    <m/>
    <m/>
    <m/>
    <m/>
    <m/>
    <m/>
  </r>
  <r>
    <x v="1"/>
    <s v="ALM4020"/>
    <n v="22"/>
    <s v="n"/>
    <n v="100486"/>
    <s v="Primulaceae"/>
    <x v="2"/>
    <s v="sp3"/>
    <x v="16"/>
    <s v="Ardisia grande"/>
    <d v="2015-04-17T00:00:00"/>
    <n v="50"/>
    <x v="3"/>
    <n v="103.18335601573327"/>
    <m/>
    <n v="1.9624999999999998E-3"/>
    <m/>
    <m/>
    <m/>
    <m/>
    <m/>
    <m/>
    <m/>
    <m/>
    <m/>
    <m/>
    <s v="coletar"/>
  </r>
  <r>
    <x v="1"/>
    <s v="ALM4020"/>
    <n v="22"/>
    <s v="n"/>
    <n v="100487"/>
    <s v="Primulaceae"/>
    <x v="2"/>
    <s v="sp3"/>
    <x v="16"/>
    <s v="Ardisia grande"/>
    <d v="2015-04-17T00:00:00"/>
    <n v="89"/>
    <x v="3"/>
    <n v="106.75158728491421"/>
    <m/>
    <n v="6.2179850000000005E-3"/>
    <m/>
    <m/>
    <m/>
    <m/>
    <m/>
    <m/>
    <m/>
    <m/>
    <m/>
    <m/>
    <m/>
  </r>
  <r>
    <x v="3"/>
    <s v="MIR2020"/>
    <n v="34"/>
    <s v="n"/>
    <n v="102943"/>
    <s v="Fagaceae"/>
    <x v="3"/>
    <s v="sp1"/>
    <x v="4"/>
    <s v="Quercus"/>
    <s v="jun/21/2015"/>
    <n v="103"/>
    <x v="0"/>
    <n v="106.64094891009044"/>
    <m/>
    <n v="8.3280650000000008E-3"/>
    <m/>
    <m/>
    <m/>
    <m/>
    <m/>
    <m/>
    <m/>
    <m/>
    <m/>
    <m/>
    <m/>
  </r>
  <r>
    <x v="2"/>
    <s v="COP4020"/>
    <n v="43"/>
    <s v="n"/>
    <n v="54428"/>
    <s v="Fagaceae"/>
    <x v="3"/>
    <s v="sp1"/>
    <x v="4"/>
    <s v="Quercus"/>
    <d v="2015-03-23T00:00:00"/>
    <n v="227"/>
    <x v="0"/>
    <n v="106.6191257339338"/>
    <m/>
    <n v="4.0450264999999999E-2"/>
    <m/>
    <m/>
    <m/>
    <m/>
    <m/>
    <m/>
    <m/>
    <m/>
    <m/>
    <m/>
    <m/>
  </r>
  <r>
    <x v="1"/>
    <s v="ALM4020"/>
    <n v="34"/>
    <s v="n"/>
    <n v="100490"/>
    <s v="Primulaceae"/>
    <x v="2"/>
    <s v="sp3"/>
    <x v="16"/>
    <s v="Ardisia grande"/>
    <d v="2015-04-17T00:00:00"/>
    <n v="93"/>
    <x v="3"/>
    <n v="166.14081017650261"/>
    <m/>
    <n v="6.7894649999999997E-3"/>
    <s v="L"/>
    <m/>
    <m/>
    <m/>
    <m/>
    <m/>
    <m/>
    <m/>
    <m/>
    <m/>
    <m/>
  </r>
  <r>
    <x v="1"/>
    <s v="ALM4020"/>
    <n v="34"/>
    <s v="n"/>
    <n v="100491"/>
    <s v="Primulaceae"/>
    <x v="2"/>
    <s v="sp3"/>
    <x v="16"/>
    <s v="Ardisia grande"/>
    <d v="2015-04-17T00:00:00"/>
    <n v="88"/>
    <x v="3"/>
    <n v="126.0989078691984"/>
    <m/>
    <n v="6.07904E-3"/>
    <m/>
    <m/>
    <m/>
    <m/>
    <m/>
    <m/>
    <m/>
    <m/>
    <m/>
    <m/>
    <m/>
  </r>
  <r>
    <x v="0"/>
    <s v="MOJ8040"/>
    <n v="42"/>
    <s v="n"/>
    <n v="102577"/>
    <s v="Primulaceae"/>
    <x v="2"/>
    <s v="sp7"/>
    <x v="3"/>
    <s v="Ardisia roja"/>
    <d v="2015-05-16T00:00:00"/>
    <n v="149"/>
    <x v="0"/>
    <n v="106.55747238710518"/>
    <m/>
    <n v="1.7427785000000001E-2"/>
    <m/>
    <m/>
    <m/>
    <m/>
    <m/>
    <m/>
    <m/>
    <m/>
    <m/>
    <m/>
    <m/>
  </r>
  <r>
    <x v="2"/>
    <s v="COP0020"/>
    <n v="13"/>
    <s v="n"/>
    <n v="54065"/>
    <s v="Fagaceae"/>
    <x v="3"/>
    <s v="sp1"/>
    <x v="4"/>
    <s v="Quercus"/>
    <d v="2015-03-22T00:00:00"/>
    <n v="257"/>
    <x v="0"/>
    <n v="106.53025171628227"/>
    <n v="170"/>
    <n v="5.1848465000000003E-2"/>
    <s v="A"/>
    <m/>
    <m/>
    <m/>
    <m/>
    <m/>
    <m/>
    <m/>
    <m/>
    <m/>
    <s v="Measure at, 170"/>
  </r>
  <r>
    <x v="1"/>
    <s v="ALM4020"/>
    <n v="44"/>
    <s v="n"/>
    <n v="100494"/>
    <s v="Symplocaceae"/>
    <x v="13"/>
    <s v="sp1"/>
    <x v="15"/>
    <s v="Symplocos"/>
    <d v="2015-04-17T00:00:00"/>
    <n v="73"/>
    <x v="3"/>
    <n v="105.75351663029265"/>
    <m/>
    <n v="4.1832650000000002E-3"/>
    <m/>
    <m/>
    <m/>
    <m/>
    <m/>
    <m/>
    <m/>
    <m/>
    <m/>
    <m/>
    <m/>
  </r>
  <r>
    <x v="1"/>
    <s v="ALM6040"/>
    <n v="11"/>
    <s v="n"/>
    <n v="100716"/>
    <s v="Fagaceae"/>
    <x v="3"/>
    <s v="sp1"/>
    <x v="4"/>
    <s v="Quercus"/>
    <d v="2015-04-19T00:00:00"/>
    <n v="533"/>
    <x v="1"/>
    <n v="104.19341188649003"/>
    <n v="180"/>
    <n v="0.22300986500000003"/>
    <s v="A"/>
    <m/>
    <m/>
    <m/>
    <m/>
    <m/>
    <m/>
    <m/>
    <m/>
    <m/>
    <s v="Measure at 180"/>
  </r>
  <r>
    <x v="3"/>
    <s v="MIR8040"/>
    <n v="22"/>
    <s v="n"/>
    <n v="103573"/>
    <s v="Malvaceae"/>
    <x v="27"/>
    <m/>
    <x v="35"/>
    <s v="Matisia"/>
    <s v="jun/26/2015"/>
    <n v="104"/>
    <x v="0"/>
    <n v="106.50289673340484"/>
    <m/>
    <n v="8.4905599999999994E-3"/>
    <m/>
    <m/>
    <m/>
    <m/>
    <m/>
    <m/>
    <m/>
    <m/>
    <m/>
    <m/>
    <m/>
  </r>
  <r>
    <x v="0"/>
    <s v="MOJ0080"/>
    <n v="14"/>
    <s v="n"/>
    <n v="101427"/>
    <s v="Fagaceae"/>
    <x v="3"/>
    <s v="sp2"/>
    <x v="6"/>
    <s v="Quercus lanceolado"/>
    <d v="2015-04-27T00:00:00"/>
    <n v="741"/>
    <x v="1"/>
    <n v="103.20578450030764"/>
    <m/>
    <n v="0.43102858500000002"/>
    <m/>
    <m/>
    <m/>
    <m/>
    <m/>
    <m/>
    <m/>
    <m/>
    <m/>
    <m/>
    <m/>
  </r>
  <r>
    <x v="3"/>
    <s v="MIR8020"/>
    <n v="22"/>
    <s v="n"/>
    <n v="103523"/>
    <s v="Lauraceae"/>
    <x v="31"/>
    <m/>
    <x v="39"/>
    <s v="Cinnamomun"/>
    <s v="jun/26/2015"/>
    <n v="736"/>
    <x v="1"/>
    <n v="102.70940188139292"/>
    <n v="160"/>
    <n v="0.42523136000000006"/>
    <s v="A"/>
    <m/>
    <m/>
    <m/>
    <m/>
    <m/>
    <m/>
    <m/>
    <m/>
    <m/>
    <s v="Measured  at 160"/>
  </r>
  <r>
    <x v="1"/>
    <s v="ALM4040"/>
    <n v="12"/>
    <s v="n"/>
    <n v="100499"/>
    <s v="Rubiaceae"/>
    <x v="42"/>
    <s v="sp1"/>
    <x v="59"/>
    <s v="Faramea"/>
    <d v="2015-04-17T00:00:00"/>
    <n v="51"/>
    <x v="3"/>
    <n v="141.30221584613912"/>
    <m/>
    <n v="2.041785E-3"/>
    <m/>
    <m/>
    <m/>
    <m/>
    <m/>
    <m/>
    <m/>
    <m/>
    <m/>
    <m/>
    <m/>
  </r>
  <r>
    <x v="1"/>
    <s v="ALM4040"/>
    <n v="13"/>
    <s v="n"/>
    <n v="100500"/>
    <s v="Rubiaceae"/>
    <x v="42"/>
    <s v="sp1"/>
    <x v="59"/>
    <s v="Faramea"/>
    <d v="2015-04-17T00:00:00"/>
    <n v="69"/>
    <x v="3"/>
    <n v="132.31340142785834"/>
    <m/>
    <n v="3.7373850000000002E-3"/>
    <m/>
    <m/>
    <m/>
    <m/>
    <m/>
    <m/>
    <m/>
    <m/>
    <m/>
    <m/>
    <m/>
  </r>
  <r>
    <x v="1"/>
    <s v="ALM2080"/>
    <n v="11"/>
    <s v="n"/>
    <n v="100378"/>
    <s v="Cunoniaceae"/>
    <x v="1"/>
    <m/>
    <x v="1"/>
    <s v="Weinmannia"/>
    <d v="2015-04-17T00:00:00"/>
    <n v="490"/>
    <x v="2"/>
    <n v="146.44119811240495"/>
    <m/>
    <n v="0.18847849999999999"/>
    <m/>
    <m/>
    <m/>
    <m/>
    <m/>
    <m/>
    <m/>
    <m/>
    <m/>
    <m/>
    <m/>
  </r>
  <r>
    <x v="1"/>
    <s v="ALM4040"/>
    <n v="13"/>
    <s v="n"/>
    <n v="100502"/>
    <s v="Verbenaceae"/>
    <x v="34"/>
    <m/>
    <x v="46"/>
    <s v="Fruto naranja"/>
    <d v="2015-04-17T00:00:00"/>
    <n v="83"/>
    <x v="3"/>
    <n v="189.16806960290813"/>
    <m/>
    <n v="5.4078649999999995E-3"/>
    <m/>
    <m/>
    <m/>
    <m/>
    <m/>
    <m/>
    <m/>
    <m/>
    <m/>
    <m/>
    <m/>
  </r>
  <r>
    <x v="1"/>
    <s v="ALM4040"/>
    <n v="14"/>
    <s v="n"/>
    <n v="100503"/>
    <s v="Rubiaceae"/>
    <x v="42"/>
    <s v="sp1"/>
    <x v="59"/>
    <s v="Faramea"/>
    <d v="2015-04-17T00:00:00"/>
    <n v="68"/>
    <x v="3"/>
    <n v="141.72214268823583"/>
    <m/>
    <n v="3.6298400000000001E-3"/>
    <m/>
    <m/>
    <m/>
    <m/>
    <m/>
    <m/>
    <m/>
    <m/>
    <m/>
    <m/>
    <m/>
  </r>
  <r>
    <x v="3"/>
    <s v="MIR2080"/>
    <n v="34"/>
    <s v="n"/>
    <n v="103100"/>
    <s v="Lauraceae"/>
    <x v="16"/>
    <s v="sp10"/>
    <x v="28"/>
    <s v="Laurel rhamnus"/>
    <s v="jun/21/2015"/>
    <n v="230"/>
    <x v="0"/>
    <n v="106.43463288765659"/>
    <m/>
    <n v="4.1526500000000001E-2"/>
    <m/>
    <m/>
    <m/>
    <m/>
    <m/>
    <m/>
    <m/>
    <m/>
    <m/>
    <m/>
    <m/>
  </r>
  <r>
    <x v="1"/>
    <s v="ALM4040"/>
    <n v="14"/>
    <s v="n"/>
    <n v="100505"/>
    <s v="Sabiaceae"/>
    <x v="29"/>
    <m/>
    <x v="37"/>
    <s v="Meliosma quercus"/>
    <d v="2015-04-17T00:00:00"/>
    <n v="54"/>
    <x v="3"/>
    <n v="140.34514995723231"/>
    <m/>
    <n v="2.2890599999999999E-3"/>
    <m/>
    <m/>
    <m/>
    <m/>
    <m/>
    <m/>
    <m/>
    <m/>
    <m/>
    <m/>
    <m/>
  </r>
  <r>
    <x v="1"/>
    <s v="ALM4040"/>
    <n v="14"/>
    <s v="n"/>
    <n v="100506"/>
    <s v="Rubiaceae"/>
    <x v="41"/>
    <s v="sp2"/>
    <x v="58"/>
    <s v="Psychotria rosa"/>
    <d v="2015-04-17T00:00:00"/>
    <n v="55"/>
    <x v="3"/>
    <n v="140.72268658020442"/>
    <m/>
    <n v="2.374625E-3"/>
    <m/>
    <m/>
    <m/>
    <m/>
    <m/>
    <m/>
    <m/>
    <m/>
    <m/>
    <m/>
    <m/>
  </r>
  <r>
    <x v="1"/>
    <s v="ALM0040"/>
    <n v="42"/>
    <s v="n"/>
    <n v="100080"/>
    <s v="Fagaceae"/>
    <x v="3"/>
    <s v="sp1"/>
    <x v="4"/>
    <s v="Quercus"/>
    <d v="2015-04-14T00:00:00"/>
    <n v="291"/>
    <x v="0"/>
    <n v="106.33312510250715"/>
    <m/>
    <n v="6.6474585000000003E-2"/>
    <m/>
    <m/>
    <m/>
    <m/>
    <m/>
    <m/>
    <m/>
    <m/>
    <m/>
    <m/>
    <m/>
  </r>
  <r>
    <x v="1"/>
    <s v="ALM4040"/>
    <n v="24"/>
    <s v="n"/>
    <n v="100508"/>
    <s v="Rubiaceae"/>
    <x v="42"/>
    <s v="sp1"/>
    <x v="59"/>
    <s v="Faramea"/>
    <d v="2015-04-17T00:00:00"/>
    <n v="62"/>
    <x v="3"/>
    <n v="184.15393118904569"/>
    <m/>
    <n v="3.01754E-3"/>
    <m/>
    <m/>
    <m/>
    <m/>
    <m/>
    <m/>
    <m/>
    <m/>
    <m/>
    <m/>
    <m/>
  </r>
  <r>
    <x v="1"/>
    <s v="ALM4040"/>
    <n v="24"/>
    <s v="n"/>
    <n v="100509"/>
    <s v="Primulaceae"/>
    <x v="2"/>
    <s v="sp5"/>
    <x v="2"/>
    <s v="Ardisia normal"/>
    <d v="2015-04-17T00:00:00"/>
    <n v="77"/>
    <x v="3"/>
    <n v="168.51220498525271"/>
    <m/>
    <n v="4.6542650000000003E-3"/>
    <m/>
    <m/>
    <m/>
    <m/>
    <m/>
    <m/>
    <m/>
    <m/>
    <m/>
    <m/>
    <m/>
  </r>
  <r>
    <x v="1"/>
    <s v="ALM4040"/>
    <n v="23"/>
    <s v="n"/>
    <n v="100510"/>
    <s v="Sabiaceae"/>
    <x v="29"/>
    <m/>
    <x v="37"/>
    <s v="Meliosma quercus"/>
    <d v="2015-04-17T00:00:00"/>
    <n v="64"/>
    <x v="3"/>
    <n v="154.25094754205472"/>
    <m/>
    <n v="3.21536E-3"/>
    <m/>
    <m/>
    <m/>
    <m/>
    <m/>
    <m/>
    <m/>
    <m/>
    <m/>
    <m/>
    <m/>
  </r>
  <r>
    <x v="2"/>
    <s v="COP2000"/>
    <n v="12"/>
    <s v="n"/>
    <n v="54260"/>
    <s v="Adoxaceae"/>
    <x v="0"/>
    <m/>
    <x v="0"/>
    <s v="Viburnum"/>
    <d v="2015-03-23T00:00:00"/>
    <n v="151"/>
    <x v="0"/>
    <n v="106.33013743651006"/>
    <m/>
    <n v="1.7898785E-2"/>
    <m/>
    <m/>
    <m/>
    <m/>
    <m/>
    <m/>
    <m/>
    <m/>
    <m/>
    <m/>
    <m/>
  </r>
  <r>
    <x v="0"/>
    <s v="MOJ4060"/>
    <n v="31"/>
    <s v="n"/>
    <n v="102100"/>
    <s v="Adoxaceae"/>
    <x v="0"/>
    <m/>
    <x v="0"/>
    <s v="Viburnum"/>
    <d v="2015-05-11T00:00:00"/>
    <n v="136"/>
    <x v="0"/>
    <n v="106.02171579053021"/>
    <m/>
    <n v="1.451936E-2"/>
    <m/>
    <m/>
    <m/>
    <m/>
    <m/>
    <m/>
    <m/>
    <m/>
    <m/>
    <m/>
    <m/>
  </r>
  <r>
    <x v="1"/>
    <s v="ALM2080"/>
    <n v="41"/>
    <s v="n"/>
    <n v="100425"/>
    <s v="Rutaceae"/>
    <x v="14"/>
    <s v="cf.melanostictum"/>
    <x v="17"/>
    <s v="Zanthoxylum"/>
    <d v="2015-04-17T00:00:00"/>
    <n v="304"/>
    <x v="2"/>
    <n v="145.55973666968063"/>
    <m/>
    <n v="7.2546559999999996E-2"/>
    <m/>
    <m/>
    <m/>
    <m/>
    <m/>
    <m/>
    <m/>
    <m/>
    <m/>
    <m/>
    <m/>
  </r>
  <r>
    <x v="1"/>
    <s v="ALM8040"/>
    <n v="21"/>
    <s v="n"/>
    <n v="101006"/>
    <s v="Cornaceae"/>
    <x v="5"/>
    <s v="disciflora"/>
    <x v="7"/>
    <s v="Cornus"/>
    <d v="2015-04-21T00:00:00"/>
    <n v="387"/>
    <x v="2"/>
    <n v="144.34496635705045"/>
    <m/>
    <n v="0.117568665"/>
    <m/>
    <m/>
    <m/>
    <m/>
    <m/>
    <m/>
    <m/>
    <m/>
    <m/>
    <m/>
    <m/>
  </r>
  <r>
    <x v="1"/>
    <s v="ALM4040"/>
    <n v="31"/>
    <s v="n"/>
    <n v="100515"/>
    <s v="Rutaceae"/>
    <x v="14"/>
    <s v="cf.melanostictum"/>
    <x v="17"/>
    <s v="Zanthoxylum"/>
    <d v="2015-04-17T00:00:00"/>
    <n v="63"/>
    <x v="3"/>
    <n v="126.16810014956684"/>
    <m/>
    <n v="3.1156650000000001E-3"/>
    <m/>
    <m/>
    <m/>
    <m/>
    <m/>
    <m/>
    <m/>
    <m/>
    <m/>
    <m/>
    <s v="frutos"/>
  </r>
  <r>
    <x v="3"/>
    <s v="MIR8060"/>
    <n v="24"/>
    <s v="n"/>
    <n v="103600"/>
    <s v="Araliaceae"/>
    <x v="9"/>
    <s v="sp2"/>
    <x v="43"/>
    <s v="schefflera glabra"/>
    <s v="jun/26/2015"/>
    <n v="172"/>
    <x v="0"/>
    <n v="106.00141596761235"/>
    <m/>
    <n v="2.3223440000000001E-2"/>
    <m/>
    <m/>
    <m/>
    <m/>
    <m/>
    <m/>
    <m/>
    <m/>
    <m/>
    <m/>
    <m/>
  </r>
  <r>
    <x v="0"/>
    <s v="MOJ6040"/>
    <n v="21"/>
    <s v="n"/>
    <n v="102299"/>
    <s v="Styracaceae"/>
    <x v="4"/>
    <m/>
    <x v="5"/>
    <s v="Styrax"/>
    <d v="2015-05-12T00:00:00"/>
    <n v="157"/>
    <x v="0"/>
    <n v="105.92757152138061"/>
    <m/>
    <n v="1.9349465E-2"/>
    <m/>
    <m/>
    <m/>
    <m/>
    <m/>
    <m/>
    <m/>
    <m/>
    <m/>
    <m/>
    <m/>
  </r>
  <r>
    <x v="1"/>
    <s v="ALM4040"/>
    <n v="32"/>
    <s v="n"/>
    <n v="100518"/>
    <s v="Sabiaceae"/>
    <x v="29"/>
    <m/>
    <x v="37"/>
    <s v="Meliosma quercus"/>
    <d v="2015-04-17T00:00:00"/>
    <n v="67"/>
    <x v="3"/>
    <n v="149.6755616861517"/>
    <m/>
    <n v="3.5238650000000002E-3"/>
    <m/>
    <m/>
    <m/>
    <m/>
    <m/>
    <m/>
    <m/>
    <m/>
    <m/>
    <m/>
    <m/>
  </r>
  <r>
    <x v="2"/>
    <s v="COP0020"/>
    <n v="11"/>
    <s v="n"/>
    <n v="54057"/>
    <s v="Fagaceae"/>
    <x v="3"/>
    <s v="sp1"/>
    <x v="4"/>
    <s v="Quercus"/>
    <d v="2015-03-22T00:00:00"/>
    <n v="110"/>
    <x v="0"/>
    <n v="105.89926943971695"/>
    <m/>
    <n v="9.4985E-3"/>
    <m/>
    <m/>
    <m/>
    <m/>
    <m/>
    <m/>
    <m/>
    <m/>
    <m/>
    <m/>
    <m/>
  </r>
  <r>
    <x v="1"/>
    <s v="ALM4040"/>
    <n v="32"/>
    <s v="n"/>
    <n v="100520"/>
    <s v="Rubiaceae"/>
    <x v="41"/>
    <s v="sp2"/>
    <x v="58"/>
    <s v="Psychotria rosa"/>
    <d v="2015-04-17T00:00:00"/>
    <n v="74"/>
    <x v="3"/>
    <n v="187.06306959960648"/>
    <m/>
    <n v="4.2986600000000002E-3"/>
    <m/>
    <m/>
    <m/>
    <m/>
    <m/>
    <m/>
    <m/>
    <m/>
    <m/>
    <m/>
    <m/>
  </r>
  <r>
    <x v="1"/>
    <s v="ALM4040"/>
    <n v="34"/>
    <s v="n"/>
    <n v="100521"/>
    <s v="Primulaceae"/>
    <x v="2"/>
    <s v="sp5"/>
    <x v="2"/>
    <s v="Ardisia normal"/>
    <d v="2015-04-17T00:00:00"/>
    <n v="70"/>
    <x v="3"/>
    <n v="112.88126495673681"/>
    <m/>
    <n v="3.8465000000000001E-3"/>
    <m/>
    <m/>
    <m/>
    <m/>
    <m/>
    <m/>
    <m/>
    <m/>
    <m/>
    <m/>
    <m/>
  </r>
  <r>
    <x v="1"/>
    <s v="ALM4000"/>
    <n v="34"/>
    <s v="n"/>
    <n v="100467"/>
    <s v="Fagaceae"/>
    <x v="3"/>
    <s v="sp1"/>
    <x v="4"/>
    <s v="Quercus"/>
    <d v="2015-04-17T00:00:00"/>
    <n v="365"/>
    <x v="2"/>
    <n v="143.14472701010166"/>
    <m/>
    <n v="0.104581625"/>
    <s v="M"/>
    <m/>
    <n v="57"/>
    <m/>
    <m/>
    <m/>
    <m/>
    <m/>
    <m/>
    <m/>
    <m/>
  </r>
  <r>
    <x v="1"/>
    <s v="ALM4040"/>
    <n v="44"/>
    <s v="n"/>
    <n v="100523"/>
    <s v="Primulaceae"/>
    <x v="2"/>
    <s v="sp5"/>
    <x v="2"/>
    <s v="Ardisia normal"/>
    <d v="2015-04-18T00:00:00"/>
    <n v="87"/>
    <x v="3"/>
    <n v="133.53580499304547"/>
    <m/>
    <n v="5.9416649999999996E-3"/>
    <m/>
    <m/>
    <m/>
    <m/>
    <m/>
    <m/>
    <m/>
    <m/>
    <m/>
    <m/>
    <m/>
  </r>
  <r>
    <x v="2"/>
    <s v="COP2060"/>
    <n v="13"/>
    <s v="n"/>
    <n v="54349"/>
    <s v="Fagaceae"/>
    <x v="3"/>
    <s v="sp1"/>
    <x v="4"/>
    <s v="Quercus"/>
    <d v="2015-03-23T00:00:00"/>
    <n v="745"/>
    <x v="1"/>
    <n v="102.63145403371836"/>
    <n v="200"/>
    <n v="0.435694625"/>
    <s v="A"/>
    <m/>
    <m/>
    <m/>
    <m/>
    <m/>
    <m/>
    <m/>
    <m/>
    <m/>
    <s v="Measure at, 200"/>
  </r>
  <r>
    <x v="0"/>
    <s v="MOJ4000"/>
    <n v="12"/>
    <s v="n"/>
    <n v="101888"/>
    <s v="Lauraceae"/>
    <x v="16"/>
    <s v="sp10"/>
    <x v="28"/>
    <s v="Laurel rhamnus"/>
    <d v="2015-05-10T00:00:00"/>
    <n v="167"/>
    <x v="0"/>
    <n v="105.41438395816188"/>
    <m/>
    <n v="2.1892865000000001E-2"/>
    <s v="M"/>
    <m/>
    <n v="140"/>
    <m/>
    <m/>
    <m/>
    <m/>
    <m/>
    <m/>
    <m/>
    <m/>
  </r>
  <r>
    <x v="1"/>
    <s v="ALM8080"/>
    <n v="13"/>
    <s v="n"/>
    <n v="101118"/>
    <s v="Symplocaceae"/>
    <x v="13"/>
    <s v="sp1"/>
    <x v="15"/>
    <s v="Symplocos"/>
    <d v="2015-04-21T00:00:00"/>
    <n v="412"/>
    <x v="2"/>
    <n v="142.03537355677662"/>
    <m/>
    <n v="0.13324904000000001"/>
    <m/>
    <m/>
    <m/>
    <m/>
    <m/>
    <m/>
    <m/>
    <m/>
    <m/>
    <m/>
    <m/>
  </r>
  <r>
    <x v="0"/>
    <s v="MOJ0020"/>
    <n v="32"/>
    <s v="n"/>
    <n v="101255"/>
    <s v="Primulaceae"/>
    <x v="44"/>
    <s v="sp2"/>
    <x v="61"/>
    <s v="Myrsine chryso"/>
    <d v="2015-04-26T00:00:00"/>
    <n v="130"/>
    <x v="0"/>
    <n v="105.35438433724404"/>
    <m/>
    <n v="1.3266500000000001E-2"/>
    <m/>
    <m/>
    <m/>
    <m/>
    <m/>
    <m/>
    <m/>
    <m/>
    <m/>
    <m/>
    <m/>
  </r>
  <r>
    <x v="1"/>
    <s v="ALM4060"/>
    <n v="12"/>
    <s v="n"/>
    <n v="100528"/>
    <s v="Sabiaceae"/>
    <x v="29"/>
    <m/>
    <x v="37"/>
    <s v="Meliosma quercus"/>
    <d v="2015-04-18T00:00:00"/>
    <n v="55"/>
    <x v="3"/>
    <n v="185.54194272512734"/>
    <m/>
    <n v="2.374625E-3"/>
    <s v="Q"/>
    <m/>
    <m/>
    <m/>
    <m/>
    <m/>
    <m/>
    <m/>
    <m/>
    <m/>
    <m/>
  </r>
  <r>
    <x v="1"/>
    <s v="ALM4060"/>
    <n v="13"/>
    <s v="n"/>
    <n v="100529"/>
    <s v="Sabiaceae"/>
    <x v="29"/>
    <m/>
    <x v="37"/>
    <s v="Meliosma quercus"/>
    <d v="2015-04-18T00:00:00"/>
    <n v="88"/>
    <x v="3"/>
    <n v="195.81817930555067"/>
    <m/>
    <n v="6.07904E-3"/>
    <m/>
    <m/>
    <m/>
    <m/>
    <m/>
    <m/>
    <m/>
    <m/>
    <m/>
    <m/>
    <m/>
  </r>
  <r>
    <x v="1"/>
    <s v="ALM4060"/>
    <n v="13"/>
    <s v="n"/>
    <n v="100530"/>
    <s v="Primulaceae"/>
    <x v="2"/>
    <s v="sp5"/>
    <x v="2"/>
    <s v="Ardisia normal"/>
    <d v="2015-04-18T00:00:00"/>
    <n v="78"/>
    <x v="3"/>
    <n v="140.36019112253032"/>
    <m/>
    <n v="4.7759400000000002E-3"/>
    <m/>
    <m/>
    <m/>
    <m/>
    <m/>
    <m/>
    <m/>
    <m/>
    <m/>
    <m/>
    <m/>
  </r>
  <r>
    <x v="1"/>
    <s v="ALM4060"/>
    <n v="13"/>
    <s v="n"/>
    <n v="100531"/>
    <s v="Rubiaceae"/>
    <x v="41"/>
    <s v="sp2"/>
    <x v="58"/>
    <s v="Psychotria rosa"/>
    <d v="2015-04-18T00:00:00"/>
    <n v="68"/>
    <x v="3"/>
    <n v="183.07285411212001"/>
    <m/>
    <n v="3.6298400000000001E-3"/>
    <m/>
    <m/>
    <m/>
    <m/>
    <m/>
    <m/>
    <m/>
    <m/>
    <m/>
    <m/>
    <m/>
  </r>
  <r>
    <x v="1"/>
    <s v="ALM4060"/>
    <n v="14"/>
    <s v="n"/>
    <n v="100532"/>
    <s v="Sabiaceae"/>
    <x v="29"/>
    <m/>
    <x v="37"/>
    <s v="Meliosma quercus"/>
    <d v="2015-04-18T00:00:00"/>
    <n v="55"/>
    <x v="3"/>
    <n v="129.94260792745038"/>
    <m/>
    <n v="2.374625E-3"/>
    <m/>
    <m/>
    <m/>
    <m/>
    <m/>
    <m/>
    <m/>
    <m/>
    <m/>
    <m/>
    <m/>
  </r>
  <r>
    <x v="2"/>
    <s v="COP0020"/>
    <n v="21"/>
    <s v="n"/>
    <n v="54082"/>
    <s v="Fagaceae"/>
    <x v="3"/>
    <s v="sp1"/>
    <x v="4"/>
    <s v="Quercus"/>
    <d v="2015-03-22T00:00:00"/>
    <n v="135"/>
    <x v="0"/>
    <n v="105.34942954116858"/>
    <m/>
    <n v="1.4306625E-2"/>
    <m/>
    <m/>
    <m/>
    <m/>
    <m/>
    <m/>
    <m/>
    <m/>
    <m/>
    <m/>
    <m/>
  </r>
  <r>
    <x v="1"/>
    <s v="ALM4060"/>
    <n v="14"/>
    <s v="n"/>
    <n v="100534"/>
    <s v="Sabiaceae"/>
    <x v="29"/>
    <m/>
    <x v="37"/>
    <s v="Meliosma quercus"/>
    <d v="2015-04-18T00:00:00"/>
    <n v="58"/>
    <x v="3"/>
    <n v="116.76586912393645"/>
    <m/>
    <n v="2.6407400000000004E-3"/>
    <m/>
    <m/>
    <m/>
    <m/>
    <m/>
    <m/>
    <m/>
    <m/>
    <m/>
    <m/>
    <m/>
  </r>
  <r>
    <x v="1"/>
    <s v="ALM4060"/>
    <n v="24"/>
    <s v="n"/>
    <n v="100535"/>
    <s v="Rubiaceae"/>
    <x v="42"/>
    <s v="sp1"/>
    <x v="59"/>
    <s v="Faramea"/>
    <d v="2015-04-18T00:00:00"/>
    <n v="51"/>
    <x v="3"/>
    <n v="158.82303901470584"/>
    <m/>
    <n v="2.041785E-3"/>
    <m/>
    <m/>
    <m/>
    <m/>
    <m/>
    <m/>
    <m/>
    <m/>
    <m/>
    <m/>
    <m/>
  </r>
  <r>
    <x v="0"/>
    <s v="MOJ6080"/>
    <n v="12"/>
    <s v="n"/>
    <n v="102387"/>
    <s v="Pentaphylacaceae"/>
    <x v="7"/>
    <s v="vertheoidaes"/>
    <x v="9"/>
    <s v="Alterno aserrado"/>
    <d v="2015-05-15T00:00:00"/>
    <n v="223"/>
    <x v="0"/>
    <n v="105.25072423803988"/>
    <m/>
    <n v="3.9037265000000002E-2"/>
    <m/>
    <m/>
    <m/>
    <m/>
    <m/>
    <m/>
    <m/>
    <m/>
    <m/>
    <m/>
    <m/>
  </r>
  <r>
    <x v="1"/>
    <s v="ALM4060"/>
    <n v="23"/>
    <s v="n"/>
    <n v="100537"/>
    <s v="Rubiaceae"/>
    <x v="41"/>
    <s v="sp2"/>
    <x v="58"/>
    <s v="Psychotria rosa"/>
    <d v="2015-04-18T00:00:00"/>
    <n v="59"/>
    <x v="3"/>
    <n v="112.55116501525889"/>
    <m/>
    <n v="2.732585E-3"/>
    <m/>
    <m/>
    <m/>
    <m/>
    <m/>
    <m/>
    <m/>
    <m/>
    <m/>
    <m/>
    <m/>
  </r>
  <r>
    <x v="1"/>
    <s v="ALM4060"/>
    <n v="22"/>
    <s v="n"/>
    <n v="100538"/>
    <s v="Rubiaceae"/>
    <x v="41"/>
    <s v="sp2"/>
    <x v="58"/>
    <s v="Psychotria rosa"/>
    <d v="2015-04-18T00:00:00"/>
    <n v="88"/>
    <x v="3"/>
    <n v="196.13351160323489"/>
    <m/>
    <n v="6.07904E-3"/>
    <m/>
    <m/>
    <m/>
    <m/>
    <m/>
    <m/>
    <m/>
    <m/>
    <m/>
    <m/>
    <m/>
  </r>
  <r>
    <x v="1"/>
    <s v="ALM4060"/>
    <n v="22"/>
    <s v="n"/>
    <n v="100539"/>
    <s v="Rubiaceae"/>
    <x v="41"/>
    <s v="sp2"/>
    <x v="58"/>
    <s v="Psychotria rosa"/>
    <d v="2015-04-18T00:00:00"/>
    <n v="72"/>
    <x v="3"/>
    <n v="111.48442521258178"/>
    <m/>
    <n v="4.0694399999999997E-3"/>
    <m/>
    <m/>
    <m/>
    <m/>
    <m/>
    <m/>
    <m/>
    <m/>
    <m/>
    <m/>
    <m/>
  </r>
  <r>
    <x v="1"/>
    <s v="ALM4060"/>
    <n v="22"/>
    <s v="n"/>
    <n v="100540"/>
    <s v="Primulaceae"/>
    <x v="2"/>
    <s v="sp5"/>
    <x v="2"/>
    <s v="Ardisia normal"/>
    <d v="2015-04-18T00:00:00"/>
    <n v="52"/>
    <x v="3"/>
    <n v="194.11757726774573"/>
    <m/>
    <n v="2.1226399999999999E-3"/>
    <m/>
    <m/>
    <m/>
    <m/>
    <m/>
    <m/>
    <m/>
    <m/>
    <m/>
    <m/>
    <m/>
  </r>
  <r>
    <x v="1"/>
    <s v="ALM4060"/>
    <n v="22"/>
    <s v="n"/>
    <n v="100541"/>
    <s v="Rubiaceae"/>
    <x v="41"/>
    <s v="sp2"/>
    <x v="58"/>
    <s v="Psychotria rosa"/>
    <d v="2015-04-18T00:00:00"/>
    <n v="74"/>
    <x v="3"/>
    <n v="129.00500911070944"/>
    <m/>
    <n v="4.2986600000000002E-3"/>
    <s v="M"/>
    <m/>
    <n v="57"/>
    <m/>
    <m/>
    <m/>
    <m/>
    <m/>
    <m/>
    <m/>
    <m/>
  </r>
  <r>
    <x v="1"/>
    <s v="ALM4060"/>
    <n v="22"/>
    <s v="n"/>
    <n v="100542"/>
    <s v="Rubiaceae"/>
    <x v="41"/>
    <s v="sp2"/>
    <x v="58"/>
    <s v="Psychotria rosa"/>
    <d v="2015-04-18T00:00:00"/>
    <n v="53"/>
    <x v="3"/>
    <n v="153.18380313617411"/>
    <m/>
    <n v="2.205065E-3"/>
    <m/>
    <m/>
    <m/>
    <m/>
    <m/>
    <m/>
    <m/>
    <m/>
    <m/>
    <m/>
    <m/>
  </r>
  <r>
    <x v="1"/>
    <s v="ALM4060"/>
    <n v="21"/>
    <s v="n"/>
    <n v="100543"/>
    <s v="Rubiaceae"/>
    <x v="41"/>
    <s v="sp2"/>
    <x v="58"/>
    <s v="Psychotria rosa"/>
    <d v="2015-04-18T00:00:00"/>
    <n v="86"/>
    <x v="3"/>
    <n v="162.62858679140635"/>
    <m/>
    <n v="5.8058600000000004E-3"/>
    <m/>
    <m/>
    <m/>
    <m/>
    <m/>
    <m/>
    <m/>
    <m/>
    <m/>
    <m/>
    <m/>
  </r>
  <r>
    <x v="1"/>
    <s v="ALM4060"/>
    <n v="21"/>
    <s v="n"/>
    <n v="100544"/>
    <s v="Styracaceae"/>
    <x v="4"/>
    <m/>
    <x v="5"/>
    <s v="Styrax"/>
    <d v="2015-04-18T00:00:00"/>
    <n v="50"/>
    <x v="3"/>
    <n v="135.26540499446361"/>
    <m/>
    <n v="1.9624999999999998E-3"/>
    <m/>
    <m/>
    <m/>
    <m/>
    <m/>
    <m/>
    <m/>
    <m/>
    <m/>
    <m/>
    <m/>
  </r>
  <r>
    <x v="1"/>
    <s v="ALM4060"/>
    <n v="21"/>
    <s v="n"/>
    <n v="100545"/>
    <s v="Rubiaceae"/>
    <x v="41"/>
    <s v="sp2"/>
    <x v="58"/>
    <s v="Psychotria rosa"/>
    <d v="2015-04-18T00:00:00"/>
    <n v="88"/>
    <x v="3"/>
    <n v="106.33883645976618"/>
    <m/>
    <n v="6.07904E-3"/>
    <m/>
    <m/>
    <m/>
    <m/>
    <m/>
    <m/>
    <m/>
    <m/>
    <m/>
    <m/>
    <m/>
  </r>
  <r>
    <x v="1"/>
    <s v="ALM2000"/>
    <n v="31"/>
    <s v="n"/>
    <n v="100236"/>
    <s v="Rosaceae"/>
    <x v="21"/>
    <m/>
    <x v="25"/>
    <s v="Prunus"/>
    <d v="2015-04-15T00:00:00"/>
    <n v="476"/>
    <x v="2"/>
    <n v="140.78218369690973"/>
    <m/>
    <n v="0.17786215999999999"/>
    <m/>
    <m/>
    <m/>
    <m/>
    <m/>
    <m/>
    <m/>
    <m/>
    <m/>
    <m/>
    <m/>
  </r>
  <r>
    <x v="1"/>
    <s v="ALM4060"/>
    <n v="21"/>
    <s v="n"/>
    <n v="100547"/>
    <s v="Rubiaceae"/>
    <x v="41"/>
    <s v="sp2"/>
    <x v="58"/>
    <s v="Psychotria rosa"/>
    <d v="2015-04-18T00:00:00"/>
    <n v="57"/>
    <x v="3"/>
    <n v="168.52832138378247"/>
    <m/>
    <n v="2.550465E-3"/>
    <m/>
    <m/>
    <m/>
    <m/>
    <m/>
    <m/>
    <m/>
    <m/>
    <m/>
    <m/>
    <m/>
  </r>
  <r>
    <x v="3"/>
    <s v="MIR8080"/>
    <n v="34"/>
    <s v="n"/>
    <n v="103662"/>
    <s v="Pentaphylacaceae"/>
    <x v="7"/>
    <s v="vertheoidaes"/>
    <x v="9"/>
    <s v="Alterno aserrado"/>
    <s v="jun/26/2015"/>
    <n v="115"/>
    <x v="0"/>
    <n v="105.18722226456261"/>
    <m/>
    <n v="1.0381625E-2"/>
    <m/>
    <m/>
    <m/>
    <m/>
    <m/>
    <m/>
    <m/>
    <m/>
    <m/>
    <m/>
    <m/>
  </r>
  <r>
    <x v="3"/>
    <s v="MIR0060"/>
    <n v="33"/>
    <s v="n"/>
    <n v="102821"/>
    <s v="Melastomataceae"/>
    <x v="10"/>
    <s v="sp2"/>
    <x v="12"/>
    <s v="Melastoma lisa"/>
    <s v="jun/20/2015"/>
    <n v="104"/>
    <x v="0"/>
    <n v="105.16551210331508"/>
    <m/>
    <n v="8.4905599999999994E-3"/>
    <s v="M"/>
    <m/>
    <n v="98"/>
    <n v="95"/>
    <m/>
    <m/>
    <s v="F"/>
    <m/>
    <m/>
    <m/>
    <m/>
  </r>
  <r>
    <x v="0"/>
    <s v="MOJ0080"/>
    <n v="13"/>
    <s v="n"/>
    <n v="101420"/>
    <s v="Styracaceae"/>
    <x v="4"/>
    <m/>
    <x v="5"/>
    <s v="Styrax"/>
    <d v="2015-04-27T00:00:00"/>
    <n v="114"/>
    <x v="0"/>
    <n v="105.15386912246176"/>
    <m/>
    <n v="1.020186E-2"/>
    <m/>
    <m/>
    <m/>
    <m/>
    <m/>
    <m/>
    <m/>
    <m/>
    <m/>
    <m/>
    <m/>
  </r>
  <r>
    <x v="1"/>
    <s v="ALM4060"/>
    <n v="31"/>
    <s v="n"/>
    <n v="100551"/>
    <s v="Rubiaceae"/>
    <x v="41"/>
    <s v="sp2"/>
    <x v="58"/>
    <s v="Psychotria rosa"/>
    <d v="2015-04-18T00:00:00"/>
    <n v="90"/>
    <x v="3"/>
    <n v="154.9941156165813"/>
    <m/>
    <n v="6.3584999999999996E-3"/>
    <m/>
    <m/>
    <m/>
    <m/>
    <m/>
    <m/>
    <m/>
    <m/>
    <m/>
    <m/>
    <m/>
  </r>
  <r>
    <x v="1"/>
    <s v="ALM6040"/>
    <n v="41"/>
    <s v="n"/>
    <n v="100759"/>
    <s v="Fagaceae"/>
    <x v="3"/>
    <s v="sp1"/>
    <x v="4"/>
    <s v="Quercus"/>
    <d v="2015-04-19T00:00:00"/>
    <n v="311"/>
    <x v="2"/>
    <n v="140.53343251766378"/>
    <m/>
    <n v="7.5925985000000001E-2"/>
    <m/>
    <m/>
    <m/>
    <m/>
    <m/>
    <m/>
    <m/>
    <m/>
    <m/>
    <m/>
    <m/>
  </r>
  <r>
    <x v="1"/>
    <s v="ALM4060"/>
    <n v="32"/>
    <s v="n"/>
    <n v="100553"/>
    <s v="Rubiaceae"/>
    <x v="41"/>
    <s v="sp2"/>
    <x v="58"/>
    <s v="Psychotria rosa"/>
    <d v="2015-04-18T00:00:00"/>
    <n v="90"/>
    <x v="3"/>
    <n v="143.71986153285462"/>
    <m/>
    <n v="6.3584999999999996E-3"/>
    <m/>
    <m/>
    <m/>
    <m/>
    <m/>
    <m/>
    <m/>
    <m/>
    <m/>
    <m/>
    <m/>
  </r>
  <r>
    <x v="1"/>
    <s v="ALM4060"/>
    <n v="32"/>
    <s v="n"/>
    <n v="100554"/>
    <s v="Rubiaceae"/>
    <x v="41"/>
    <s v="sp2"/>
    <x v="58"/>
    <s v="Psychotria rosa"/>
    <d v="2015-04-18T00:00:00"/>
    <n v="64"/>
    <x v="3"/>
    <n v="112.33105580501545"/>
    <m/>
    <n v="3.21536E-3"/>
    <m/>
    <m/>
    <m/>
    <m/>
    <m/>
    <m/>
    <m/>
    <m/>
    <m/>
    <m/>
    <m/>
  </r>
  <r>
    <x v="1"/>
    <s v="ALM4060"/>
    <n v="33"/>
    <s v="n"/>
    <n v="100555"/>
    <s v="Rubiaceae"/>
    <x v="41"/>
    <s v="sp2"/>
    <x v="58"/>
    <s v="Psychotria rosa"/>
    <d v="2015-04-18T00:00:00"/>
    <n v="58"/>
    <x v="3"/>
    <n v="181.03227968900427"/>
    <m/>
    <n v="2.6407400000000004E-3"/>
    <m/>
    <m/>
    <m/>
    <m/>
    <m/>
    <m/>
    <m/>
    <m/>
    <m/>
    <m/>
    <m/>
  </r>
  <r>
    <x v="1"/>
    <s v="ALM4060"/>
    <n v="34"/>
    <s v="n"/>
    <n v="100556"/>
    <s v="Rubiaceae"/>
    <x v="41"/>
    <s v="sp2"/>
    <x v="58"/>
    <s v="Psychotria rosa"/>
    <d v="2015-04-18T00:00:00"/>
    <n v="68"/>
    <x v="3"/>
    <n v="193.7947560910456"/>
    <m/>
    <n v="3.6298400000000001E-3"/>
    <m/>
    <m/>
    <m/>
    <m/>
    <m/>
    <m/>
    <m/>
    <m/>
    <m/>
    <m/>
    <m/>
  </r>
  <r>
    <x v="1"/>
    <s v="ALM4000"/>
    <n v="21"/>
    <s v="n"/>
    <n v="100459"/>
    <s v="Lauraceae"/>
    <x v="16"/>
    <s v="sp5"/>
    <x v="20"/>
    <s v="Laurel banano"/>
    <d v="2015-04-17T00:00:00"/>
    <n v="477"/>
    <x v="2"/>
    <n v="139.86227648583991"/>
    <m/>
    <n v="0.17861026500000002"/>
    <s v="M"/>
    <m/>
    <n v="75"/>
    <m/>
    <m/>
    <m/>
    <m/>
    <m/>
    <m/>
    <m/>
    <m/>
  </r>
  <r>
    <x v="3"/>
    <s v="MIR2040"/>
    <n v="24"/>
    <s v="n"/>
    <n v="102970"/>
    <s v="Styracaceae"/>
    <x v="4"/>
    <m/>
    <x v="5"/>
    <s v="Styrax"/>
    <s v="jun/21/2015"/>
    <n v="135"/>
    <x v="0"/>
    <n v="105.10947176863753"/>
    <m/>
    <n v="1.4306625E-2"/>
    <m/>
    <m/>
    <m/>
    <m/>
    <m/>
    <m/>
    <m/>
    <m/>
    <m/>
    <m/>
    <m/>
  </r>
  <r>
    <x v="3"/>
    <s v="MIR6040"/>
    <n v="33"/>
    <s v="n"/>
    <n v="103373"/>
    <s v="Meliaceae"/>
    <x v="46"/>
    <m/>
    <x v="68"/>
    <s v="Guarea"/>
    <s v="jun/23/2015"/>
    <n v="158"/>
    <x v="0"/>
    <n v="105.07887978514914"/>
    <m/>
    <n v="1.9596740000000001E-2"/>
    <m/>
    <m/>
    <m/>
    <m/>
    <m/>
    <m/>
    <m/>
    <m/>
    <m/>
    <m/>
    <m/>
  </r>
  <r>
    <x v="0"/>
    <s v="MOJ6060"/>
    <n v="23"/>
    <s v="n"/>
    <n v="102343"/>
    <s v="Araliaceae"/>
    <x v="9"/>
    <s v="sp2"/>
    <x v="43"/>
    <s v="Schefflera glabra"/>
    <d v="2015-05-12T00:00:00"/>
    <n v="207"/>
    <x v="0"/>
    <n v="104.8880603218937"/>
    <m/>
    <n v="3.3636465000000004E-2"/>
    <m/>
    <m/>
    <m/>
    <m/>
    <m/>
    <m/>
    <m/>
    <m/>
    <m/>
    <m/>
    <m/>
  </r>
  <r>
    <x v="1"/>
    <s v="ALM4060"/>
    <n v="43"/>
    <s v="n"/>
    <n v="100561"/>
    <s v="Rubiaceae"/>
    <x v="42"/>
    <s v="sp1"/>
    <x v="59"/>
    <s v="Faramea"/>
    <d v="2015-04-18T00:00:00"/>
    <n v="78"/>
    <x v="3"/>
    <n v="112.79560276431774"/>
    <m/>
    <n v="4.7759400000000002E-3"/>
    <s v="Y"/>
    <m/>
    <m/>
    <m/>
    <m/>
    <m/>
    <m/>
    <m/>
    <m/>
    <m/>
    <m/>
  </r>
  <r>
    <x v="1"/>
    <s v="ALM6020"/>
    <n v="33"/>
    <s v="n"/>
    <n v="100700"/>
    <s v="Rutaceae"/>
    <x v="14"/>
    <s v="cf.melanostictum"/>
    <x v="17"/>
    <s v="Zanthoxylum"/>
    <d v="2015-04-19T00:00:00"/>
    <n v="187"/>
    <x v="0"/>
    <n v="104.81884218321225"/>
    <m/>
    <n v="2.7450665000000003E-2"/>
    <m/>
    <m/>
    <m/>
    <m/>
    <m/>
    <m/>
    <m/>
    <m/>
    <m/>
    <m/>
    <m/>
  </r>
  <r>
    <x v="1"/>
    <s v="ALM4060"/>
    <n v="43"/>
    <s v="n"/>
    <n v="100563"/>
    <s v="Rubiaceae"/>
    <x v="41"/>
    <s v="sp2"/>
    <x v="58"/>
    <s v="Psychotria rosa"/>
    <d v="2015-04-18T00:00:00"/>
    <n v="53"/>
    <x v="3"/>
    <n v="111.75187762846063"/>
    <m/>
    <n v="2.205065E-3"/>
    <m/>
    <m/>
    <m/>
    <m/>
    <m/>
    <m/>
    <m/>
    <m/>
    <m/>
    <m/>
    <m/>
  </r>
  <r>
    <x v="2"/>
    <s v="COP0040"/>
    <n v="32"/>
    <s v="n"/>
    <n v="54146"/>
    <s v="Fagaceae"/>
    <x v="3"/>
    <s v="sp1"/>
    <x v="4"/>
    <s v="Quercus"/>
    <d v="2015-03-22T00:00:00"/>
    <n v="254"/>
    <x v="0"/>
    <n v="104.81480480730076"/>
    <m/>
    <n v="5.0645060000000006E-2"/>
    <m/>
    <m/>
    <m/>
    <m/>
    <m/>
    <m/>
    <m/>
    <m/>
    <m/>
    <m/>
    <m/>
  </r>
  <r>
    <x v="1"/>
    <s v="ALM2000"/>
    <n v="42"/>
    <s v="n"/>
    <n v="100254"/>
    <s v="Lauraceae"/>
    <x v="24"/>
    <s v="sp1"/>
    <x v="30"/>
    <s v="Laurel coco"/>
    <d v="2015-04-16T00:00:00"/>
    <n v="113"/>
    <x v="0"/>
    <n v="104.72007205691747"/>
    <m/>
    <n v="1.0023665000000001E-2"/>
    <m/>
    <m/>
    <m/>
    <m/>
    <m/>
    <m/>
    <m/>
    <m/>
    <m/>
    <m/>
    <s v="Cryptocarya?"/>
  </r>
  <r>
    <x v="1"/>
    <s v="ALM4060"/>
    <n v="42"/>
    <s v="n"/>
    <n v="100566"/>
    <s v="Rubiaceae"/>
    <x v="41"/>
    <s v="sp2"/>
    <x v="58"/>
    <s v="Psychotria rosa"/>
    <d v="2015-04-18T00:00:00"/>
    <n v="59"/>
    <x v="3"/>
    <n v="102.62653075969028"/>
    <m/>
    <n v="2.732585E-3"/>
    <m/>
    <m/>
    <m/>
    <m/>
    <m/>
    <m/>
    <m/>
    <m/>
    <m/>
    <m/>
    <m/>
  </r>
  <r>
    <x v="0"/>
    <s v="MOJ8000"/>
    <n v="22"/>
    <s v="n"/>
    <n v="102454"/>
    <s v="Pentaphylacaceae"/>
    <x v="7"/>
    <s v="vertheoidaes"/>
    <x v="9"/>
    <s v="Alterno aserrado"/>
    <d v="2015-05-15T00:00:00"/>
    <n v="162"/>
    <x v="0"/>
    <n v="104.7040781994185"/>
    <m/>
    <n v="2.0601540000000002E-2"/>
    <m/>
    <m/>
    <m/>
    <m/>
    <m/>
    <m/>
    <m/>
    <m/>
    <m/>
    <m/>
    <m/>
  </r>
  <r>
    <x v="1"/>
    <s v="ALM4060"/>
    <n v="42"/>
    <s v="n"/>
    <n v="100568"/>
    <s v="Sabiaceae"/>
    <x v="29"/>
    <m/>
    <x v="37"/>
    <s v="Meliosma quercus"/>
    <d v="2015-04-18T00:00:00"/>
    <n v="53"/>
    <x v="3"/>
    <n v="147.88517657830869"/>
    <m/>
    <n v="2.205065E-3"/>
    <m/>
    <m/>
    <m/>
    <m/>
    <m/>
    <m/>
    <m/>
    <m/>
    <m/>
    <m/>
    <m/>
  </r>
  <r>
    <x v="1"/>
    <s v="ALM2080"/>
    <n v="34"/>
    <s v="n"/>
    <n v="100417"/>
    <s v="Rubiaceae"/>
    <x v="41"/>
    <s v="sp2"/>
    <x v="58"/>
    <s v="Psychotria rosa"/>
    <d v="2015-04-17T00:00:00"/>
    <n v="105"/>
    <x v="0"/>
    <n v="104.64150205146933"/>
    <m/>
    <n v="8.6546250000000009E-3"/>
    <m/>
    <m/>
    <m/>
    <m/>
    <m/>
    <m/>
    <m/>
    <m/>
    <m/>
    <m/>
    <m/>
  </r>
  <r>
    <x v="1"/>
    <s v="ALM4060"/>
    <n v="42"/>
    <s v="n"/>
    <n v="100570"/>
    <s v="Rubiaceae"/>
    <x v="42"/>
    <s v="sp1"/>
    <x v="59"/>
    <s v="Faramea"/>
    <d v="2015-04-18T00:00:00"/>
    <n v="90"/>
    <x v="3"/>
    <n v="159.16553881814681"/>
    <m/>
    <n v="6.3584999999999996E-3"/>
    <s v="Y"/>
    <m/>
    <m/>
    <m/>
    <m/>
    <m/>
    <m/>
    <m/>
    <m/>
    <m/>
    <m/>
  </r>
  <r>
    <x v="1"/>
    <s v="ALM4060"/>
    <n v="42"/>
    <s v="n"/>
    <n v="100571"/>
    <s v="Rubiaceae"/>
    <x v="42"/>
    <s v="sp1"/>
    <x v="59"/>
    <s v="Faramea"/>
    <d v="2015-04-18T00:00:00"/>
    <n v="98"/>
    <x v="3"/>
    <n v="173.2572218767292"/>
    <m/>
    <n v="7.5391400000000006E-3"/>
    <s v="Y"/>
    <s v="M"/>
    <n v="64"/>
    <m/>
    <m/>
    <m/>
    <m/>
    <m/>
    <m/>
    <m/>
    <m/>
  </r>
  <r>
    <x v="1"/>
    <s v="ALM4060"/>
    <n v="42"/>
    <s v="n"/>
    <n v="100572"/>
    <s v="Rubiaceae"/>
    <x v="41"/>
    <s v="sp2"/>
    <x v="58"/>
    <s v="Psychotria rosa"/>
    <d v="2015-04-18T00:00:00"/>
    <n v="71"/>
    <x v="3"/>
    <n v="185.81208697105768"/>
    <m/>
    <n v="3.9571850000000002E-3"/>
    <m/>
    <m/>
    <m/>
    <m/>
    <m/>
    <m/>
    <m/>
    <m/>
    <m/>
    <m/>
    <m/>
  </r>
  <r>
    <x v="1"/>
    <s v="ALM4080"/>
    <n v="11"/>
    <s v="n"/>
    <n v="100573"/>
    <s v="Rubiaceae"/>
    <x v="41"/>
    <s v="sp2"/>
    <x v="58"/>
    <s v="Psychotria rosa"/>
    <d v="2015-04-18T00:00:00"/>
    <n v="61"/>
    <x v="3"/>
    <n v="173.8488945546317"/>
    <m/>
    <n v="2.9209850000000001E-3"/>
    <m/>
    <m/>
    <m/>
    <m/>
    <m/>
    <m/>
    <m/>
    <m/>
    <m/>
    <m/>
    <m/>
  </r>
  <r>
    <x v="1"/>
    <s v="ALM4080"/>
    <n v="11"/>
    <s v="n"/>
    <n v="100574"/>
    <s v="Styracaceae"/>
    <x v="4"/>
    <m/>
    <x v="5"/>
    <s v="Styrax"/>
    <d v="2015-04-18T00:00:00"/>
    <n v="82"/>
    <x v="3"/>
    <n v="194.82243023652626"/>
    <m/>
    <n v="5.2783400000000003E-3"/>
    <m/>
    <m/>
    <m/>
    <m/>
    <m/>
    <m/>
    <m/>
    <m/>
    <m/>
    <m/>
    <m/>
  </r>
  <r>
    <x v="1"/>
    <s v="ALM4080"/>
    <n v="11"/>
    <s v="n"/>
    <n v="100575"/>
    <s v="Rubiaceae"/>
    <x v="41"/>
    <s v="sp2"/>
    <x v="58"/>
    <s v="Psychotria rosa"/>
    <d v="2015-04-18T00:00:00"/>
    <n v="64"/>
    <x v="3"/>
    <n v="188.80154790127881"/>
    <m/>
    <n v="3.21536E-3"/>
    <m/>
    <m/>
    <m/>
    <m/>
    <m/>
    <m/>
    <m/>
    <m/>
    <m/>
    <m/>
    <m/>
  </r>
  <r>
    <x v="1"/>
    <s v="ALM6060"/>
    <n v="22"/>
    <s v="n"/>
    <n v="100781"/>
    <s v="Cornaceae"/>
    <x v="5"/>
    <s v="disciflora"/>
    <x v="7"/>
    <s v="Cornus"/>
    <d v="2015-04-19T00:00:00"/>
    <n v="232"/>
    <x v="0"/>
    <n v="104.57367343238656"/>
    <m/>
    <n v="4.2251840000000006E-2"/>
    <s v="M"/>
    <m/>
    <n v="130"/>
    <m/>
    <m/>
    <m/>
    <m/>
    <m/>
    <m/>
    <m/>
    <m/>
  </r>
  <r>
    <x v="1"/>
    <s v="ALM4080"/>
    <n v="11"/>
    <s v="n"/>
    <n v="100577"/>
    <s v="Sabiaceae"/>
    <x v="29"/>
    <m/>
    <x v="37"/>
    <s v="Meliosma quercus"/>
    <d v="2015-04-18T00:00:00"/>
    <n v="52"/>
    <x v="3"/>
    <n v="167.69857810382402"/>
    <m/>
    <n v="2.1226399999999999E-3"/>
    <m/>
    <m/>
    <m/>
    <m/>
    <m/>
    <m/>
    <m/>
    <m/>
    <m/>
    <m/>
    <m/>
  </r>
  <r>
    <x v="1"/>
    <s v="ALM4080"/>
    <n v="12"/>
    <s v="n"/>
    <n v="100578"/>
    <s v="Solanaceae"/>
    <x v="57"/>
    <s v="sp2"/>
    <x v="136"/>
    <s v="solanaceae arbusto"/>
    <d v="2015-04-18T00:00:00"/>
    <n v="50"/>
    <x v="3"/>
    <n v="121.77195612107643"/>
    <m/>
    <n v="1.9624999999999998E-3"/>
    <m/>
    <m/>
    <m/>
    <m/>
    <m/>
    <m/>
    <m/>
    <m/>
    <m/>
    <m/>
    <m/>
  </r>
  <r>
    <x v="2"/>
    <s v="COP4040"/>
    <n v="32"/>
    <s v="n"/>
    <n v="54449"/>
    <s v="Symplocaceae"/>
    <x v="13"/>
    <s v="sp1"/>
    <x v="15"/>
    <s v="Theaceae rosada"/>
    <d v="2015-03-24T00:00:00"/>
    <n v="228"/>
    <x v="0"/>
    <n v="104.48782285730415"/>
    <m/>
    <n v="4.080744E-2"/>
    <m/>
    <m/>
    <m/>
    <m/>
    <m/>
    <m/>
    <m/>
    <m/>
    <m/>
    <m/>
    <m/>
  </r>
  <r>
    <x v="1"/>
    <s v="ALM4080"/>
    <n v="12"/>
    <s v="n"/>
    <n v="100580"/>
    <s v="Styracaceae"/>
    <x v="4"/>
    <m/>
    <x v="5"/>
    <s v="Styrax"/>
    <d v="2015-04-18T00:00:00"/>
    <n v="77"/>
    <x v="3"/>
    <n v="117.3736224455762"/>
    <m/>
    <n v="4.6542650000000003E-3"/>
    <m/>
    <m/>
    <m/>
    <m/>
    <m/>
    <m/>
    <m/>
    <m/>
    <m/>
    <m/>
    <m/>
  </r>
  <r>
    <x v="0"/>
    <s v="MOJ4000"/>
    <n v="31"/>
    <s v="n"/>
    <n v="101903"/>
    <s v="Lauraceae"/>
    <x v="24"/>
    <s v="sp1"/>
    <x v="30"/>
    <s v="Laurel coco"/>
    <d v="2015-05-10T00:00:00"/>
    <n v="141"/>
    <x v="0"/>
    <n v="104.44852270587768"/>
    <m/>
    <n v="1.5606585000000001E-2"/>
    <m/>
    <m/>
    <m/>
    <m/>
    <m/>
    <m/>
    <m/>
    <s v="Esteril"/>
    <m/>
    <m/>
    <m/>
  </r>
  <r>
    <x v="1"/>
    <s v="ALM6060"/>
    <n v="23"/>
    <s v="n"/>
    <n v="100777"/>
    <s v="Fagaceae"/>
    <x v="3"/>
    <s v="sp1"/>
    <x v="4"/>
    <s v="Quercus"/>
    <d v="2015-04-19T00:00:00"/>
    <n v="143"/>
    <x v="0"/>
    <n v="104.43340483739766"/>
    <m/>
    <n v="1.6052465000000002E-2"/>
    <m/>
    <m/>
    <m/>
    <m/>
    <m/>
    <m/>
    <m/>
    <m/>
    <m/>
    <m/>
    <m/>
  </r>
  <r>
    <x v="3"/>
    <s v="MIR0020"/>
    <n v="13"/>
    <s v="n"/>
    <n v="102731"/>
    <s v="Cornaceae"/>
    <x v="5"/>
    <s v="disciflora"/>
    <x v="7"/>
    <s v="Cornus"/>
    <s v="jun/20/2015"/>
    <n v="635"/>
    <x v="1"/>
    <n v="102.03127311115968"/>
    <m/>
    <n v="0.31653162499999998"/>
    <m/>
    <m/>
    <m/>
    <m/>
    <m/>
    <m/>
    <m/>
    <m/>
    <m/>
    <m/>
    <m/>
  </r>
  <r>
    <x v="1"/>
    <s v="ALM4080"/>
    <n v="13"/>
    <s v="n"/>
    <n v="100584"/>
    <s v="Rubiaceae"/>
    <x v="41"/>
    <s v="sp2"/>
    <x v="58"/>
    <s v="Psychotria rosa"/>
    <d v="2015-04-18T00:00:00"/>
    <n v="74"/>
    <x v="3"/>
    <n v="197.2071666148357"/>
    <m/>
    <n v="4.2986600000000002E-3"/>
    <m/>
    <m/>
    <m/>
    <m/>
    <m/>
    <m/>
    <m/>
    <m/>
    <m/>
    <m/>
    <m/>
  </r>
  <r>
    <x v="3"/>
    <s v="MIR4080"/>
    <n v="31"/>
    <s v="n"/>
    <n v="103278"/>
    <s v="Rubiaceae"/>
    <x v="41"/>
    <s v="sp1"/>
    <x v="88"/>
    <s v="Psychotria amarilla"/>
    <s v="jun/22/2015"/>
    <n v="100"/>
    <x v="0"/>
    <n v="104.40065473930338"/>
    <m/>
    <n v="7.8499999999999993E-3"/>
    <m/>
    <m/>
    <m/>
    <m/>
    <m/>
    <m/>
    <m/>
    <m/>
    <m/>
    <m/>
    <m/>
  </r>
  <r>
    <x v="1"/>
    <s v="ALM6080"/>
    <n v="31"/>
    <s v="n"/>
    <n v="100829"/>
    <s v="Melastomataceae"/>
    <x v="10"/>
    <s v="sp3"/>
    <x v="117"/>
    <s v="Melastoma-blakea"/>
    <d v="2015-04-20T00:00:00"/>
    <n v="443"/>
    <x v="2"/>
    <n v="138.41599828312073"/>
    <m/>
    <n v="0.154055465"/>
    <m/>
    <m/>
    <m/>
    <m/>
    <m/>
    <m/>
    <m/>
    <s v="Fertile"/>
    <s v="Y"/>
    <s v="CMP071"/>
    <s v="La colección es de referencia, este no fue el individuo colectado"/>
  </r>
  <r>
    <x v="1"/>
    <s v="ALM4080"/>
    <n v="14"/>
    <s v="n"/>
    <n v="100588"/>
    <s v="Primulaceae"/>
    <x v="2"/>
    <s v="sp5"/>
    <x v="2"/>
    <s v="Ardisia normal"/>
    <d v="2015-04-18T00:00:00"/>
    <n v="54"/>
    <x v="3"/>
    <n v="132.83219860265604"/>
    <m/>
    <n v="2.2890599999999999E-3"/>
    <s v="M"/>
    <m/>
    <n v="54"/>
    <m/>
    <m/>
    <m/>
    <m/>
    <m/>
    <m/>
    <m/>
    <m/>
  </r>
  <r>
    <x v="1"/>
    <s v="ALM4080"/>
    <n v="14"/>
    <s v="n"/>
    <n v="100589"/>
    <s v="Rubiaceae"/>
    <x v="41"/>
    <s v="sp2"/>
    <x v="58"/>
    <s v="Psychotria rosa"/>
    <d v="2015-04-18T00:00:00"/>
    <n v="92"/>
    <x v="3"/>
    <n v="131.80220405645903"/>
    <m/>
    <n v="6.6442400000000009E-3"/>
    <m/>
    <m/>
    <m/>
    <m/>
    <m/>
    <m/>
    <m/>
    <m/>
    <m/>
    <m/>
    <m/>
  </r>
  <r>
    <x v="3"/>
    <s v="MIR4040"/>
    <n v="32"/>
    <s v="n"/>
    <n v="103203"/>
    <s v="Melastomataceae"/>
    <x v="10"/>
    <s v="sp2"/>
    <x v="12"/>
    <s v="Melastoma lisa"/>
    <s v="jun/22/2015"/>
    <n v="140"/>
    <x v="0"/>
    <n v="104.35828832320779"/>
    <m/>
    <n v="1.5386E-2"/>
    <m/>
    <m/>
    <m/>
    <m/>
    <m/>
    <m/>
    <m/>
    <m/>
    <m/>
    <m/>
    <m/>
  </r>
  <r>
    <x v="0"/>
    <s v="MOJ2000"/>
    <n v="21"/>
    <s v="n"/>
    <n v="101543"/>
    <s v="Primulaceae"/>
    <x v="2"/>
    <s v="sp7"/>
    <x v="3"/>
    <s v="Ardisia roja"/>
    <d v="2015-05-08T00:00:00"/>
    <n v="113"/>
    <x v="0"/>
    <n v="104.23948741470194"/>
    <m/>
    <n v="1.0023665000000001E-2"/>
    <m/>
    <m/>
    <m/>
    <m/>
    <m/>
    <m/>
    <m/>
    <m/>
    <m/>
    <m/>
    <m/>
  </r>
  <r>
    <x v="1"/>
    <s v="ALM4020"/>
    <n v="13"/>
    <s v="n"/>
    <n v="100479"/>
    <s v="Indet"/>
    <x v="47"/>
    <n v="3"/>
    <x v="121"/>
    <s v="tronco rojo"/>
    <d v="2015-04-17T00:00:00"/>
    <n v="207"/>
    <x v="0"/>
    <n v="104.10741255303168"/>
    <m/>
    <n v="3.3636465000000004E-2"/>
    <m/>
    <m/>
    <m/>
    <m/>
    <m/>
    <m/>
    <m/>
    <s v="Infertile"/>
    <s v="Y"/>
    <m/>
    <s v="coletar"/>
  </r>
  <r>
    <x v="1"/>
    <s v="ALM4080"/>
    <n v="24"/>
    <s v="n"/>
    <n v="100593"/>
    <s v="Rubiaceae"/>
    <x v="41"/>
    <s v="sp2"/>
    <x v="58"/>
    <s v="Psychotria rosa"/>
    <d v="2015-04-18T00:00:00"/>
    <n v="54"/>
    <x v="3"/>
    <n v="165.45491143634462"/>
    <m/>
    <n v="2.2890599999999999E-3"/>
    <s v="L"/>
    <m/>
    <m/>
    <m/>
    <m/>
    <m/>
    <m/>
    <m/>
    <m/>
    <m/>
    <m/>
  </r>
  <r>
    <x v="1"/>
    <s v="ALM0040"/>
    <n v="11"/>
    <s v="n"/>
    <n v="100053"/>
    <s v="Fagaceae"/>
    <x v="3"/>
    <s v="sp1"/>
    <x v="4"/>
    <s v="Quercus"/>
    <d v="2015-04-14T00:00:00"/>
    <n v="917"/>
    <x v="1"/>
    <n v="102.01200766685649"/>
    <m/>
    <n v="0.66009786500000001"/>
    <m/>
    <m/>
    <m/>
    <m/>
    <m/>
    <m/>
    <m/>
    <m/>
    <m/>
    <m/>
    <m/>
  </r>
  <r>
    <x v="1"/>
    <s v="ALM2080"/>
    <n v="12"/>
    <s v="n"/>
    <n v="100390"/>
    <s v="Fagaceae"/>
    <x v="3"/>
    <s v="sp1"/>
    <x v="4"/>
    <s v="Quercus"/>
    <d v="2015-04-17T00:00:00"/>
    <n v="506"/>
    <x v="1"/>
    <n v="101.56493981451297"/>
    <m/>
    <n v="0.20098826"/>
    <m/>
    <m/>
    <m/>
    <m/>
    <m/>
    <m/>
    <m/>
    <m/>
    <m/>
    <m/>
    <m/>
  </r>
  <r>
    <x v="0"/>
    <s v="MOJ0040"/>
    <n v="11"/>
    <s v="n"/>
    <n v="101276"/>
    <s v="Styracaceae"/>
    <x v="4"/>
    <m/>
    <x v="5"/>
    <s v="Styrax"/>
    <d v="2015-04-26T00:00:00"/>
    <n v="249"/>
    <x v="0"/>
    <n v="103.98714509499526"/>
    <m/>
    <n v="4.8670785000000001E-2"/>
    <m/>
    <m/>
    <m/>
    <m/>
    <m/>
    <m/>
    <m/>
    <m/>
    <m/>
    <m/>
    <m/>
  </r>
  <r>
    <x v="0"/>
    <s v="MOJ2020"/>
    <n v="31"/>
    <s v="n"/>
    <n v="101630"/>
    <s v="Pentaphylacaceae"/>
    <x v="7"/>
    <s v="vertheoidaes"/>
    <x v="9"/>
    <s v="Alterno aserrado"/>
    <d v="2015-05-08T00:00:00"/>
    <n v="116"/>
    <x v="0"/>
    <n v="103.98177324134825"/>
    <m/>
    <n v="1.0562960000000001E-2"/>
    <m/>
    <m/>
    <m/>
    <m/>
    <m/>
    <m/>
    <m/>
    <m/>
    <m/>
    <m/>
    <m/>
  </r>
  <r>
    <x v="1"/>
    <s v="ALM4080"/>
    <n v="22"/>
    <s v="n"/>
    <n v="100598"/>
    <s v="Rubiaceae"/>
    <x v="42"/>
    <s v="sp1"/>
    <x v="59"/>
    <s v="Faramea"/>
    <d v="2015-04-18T00:00:00"/>
    <n v="65"/>
    <x v="3"/>
    <n v="163.40991166936629"/>
    <m/>
    <n v="3.3166250000000001E-3"/>
    <m/>
    <m/>
    <m/>
    <m/>
    <m/>
    <m/>
    <m/>
    <m/>
    <m/>
    <m/>
    <m/>
  </r>
  <r>
    <x v="1"/>
    <s v="ALM0080"/>
    <n v="43"/>
    <s v="n"/>
    <n v="100200"/>
    <s v="Cornaceae"/>
    <x v="5"/>
    <s v="disciflora"/>
    <x v="7"/>
    <s v="Cornus"/>
    <d v="2015-04-15T00:00:00"/>
    <n v="422"/>
    <x v="2"/>
    <n v="137.71135674939052"/>
    <m/>
    <n v="0.13979594000000001"/>
    <m/>
    <m/>
    <m/>
    <m/>
    <m/>
    <m/>
    <m/>
    <m/>
    <m/>
    <m/>
    <m/>
  </r>
  <r>
    <x v="1"/>
    <s v="ALM8060"/>
    <n v="23"/>
    <s v="n"/>
    <n v="101070"/>
    <s v="Cunoniaceae"/>
    <x v="1"/>
    <m/>
    <x v="1"/>
    <s v="Weinmannia"/>
    <d v="2015-04-21T00:00:00"/>
    <n v="150"/>
    <x v="0"/>
    <n v="103.97476581768844"/>
    <m/>
    <n v="1.7662500000000001E-2"/>
    <m/>
    <m/>
    <m/>
    <m/>
    <m/>
    <m/>
    <m/>
    <m/>
    <m/>
    <m/>
    <m/>
  </r>
  <r>
    <x v="2"/>
    <s v="COP2020"/>
    <n v="22"/>
    <s v="n"/>
    <n v="54299"/>
    <s v="Fagaceae"/>
    <x v="3"/>
    <s v="sp1"/>
    <x v="4"/>
    <s v="Quercus"/>
    <d v="2015-03-23T00:00:00"/>
    <n v="753"/>
    <x v="1"/>
    <n v="101.55737143024123"/>
    <m/>
    <n v="0.44510206499999999"/>
    <m/>
    <m/>
    <m/>
    <m/>
    <m/>
    <m/>
    <m/>
    <m/>
    <m/>
    <m/>
    <m/>
  </r>
  <r>
    <x v="1"/>
    <s v="ALM4080"/>
    <n v="31"/>
    <s v="n"/>
    <n v="100602"/>
    <s v="Rubiaceae"/>
    <x v="41"/>
    <s v="sp2"/>
    <x v="58"/>
    <s v="Psychotria rosa"/>
    <d v="2015-04-18T00:00:00"/>
    <n v="66"/>
    <x v="3"/>
    <n v="177.70195044743309"/>
    <m/>
    <n v="3.41946E-3"/>
    <m/>
    <m/>
    <m/>
    <m/>
    <m/>
    <m/>
    <m/>
    <m/>
    <m/>
    <m/>
    <m/>
  </r>
  <r>
    <x v="0"/>
    <s v="MOJ4020"/>
    <n v="21"/>
    <s v="n"/>
    <n v="101955"/>
    <s v="Adoxaceae"/>
    <x v="0"/>
    <m/>
    <x v="0"/>
    <s v="Viburnum"/>
    <d v="2015-05-10T00:00:00"/>
    <n v="147"/>
    <x v="0"/>
    <n v="103.92264864481794"/>
    <m/>
    <n v="1.6963065000000003E-2"/>
    <m/>
    <m/>
    <m/>
    <m/>
    <m/>
    <m/>
    <m/>
    <m/>
    <m/>
    <m/>
    <m/>
  </r>
  <r>
    <x v="1"/>
    <s v="ALM4080"/>
    <n v="32"/>
    <s v="n"/>
    <n v="100604"/>
    <s v="Sabiaceae"/>
    <x v="29"/>
    <m/>
    <x v="37"/>
    <s v="Meliosma quercus"/>
    <d v="2015-04-18T00:00:00"/>
    <n v="64"/>
    <x v="3"/>
    <n v="178.46445921965019"/>
    <m/>
    <n v="3.21536E-3"/>
    <m/>
    <m/>
    <m/>
    <m/>
    <m/>
    <m/>
    <m/>
    <m/>
    <m/>
    <m/>
    <m/>
  </r>
  <r>
    <x v="1"/>
    <s v="ALM4080"/>
    <n v="32"/>
    <s v="n"/>
    <n v="100605"/>
    <s v="Sabiaceae"/>
    <x v="29"/>
    <m/>
    <x v="37"/>
    <s v="Meliosma quercus"/>
    <d v="2015-04-18T00:00:00"/>
    <n v="87"/>
    <x v="3"/>
    <n v="143.67368139340346"/>
    <m/>
    <n v="5.9416649999999996E-3"/>
    <m/>
    <m/>
    <m/>
    <m/>
    <m/>
    <m/>
    <m/>
    <m/>
    <m/>
    <m/>
    <m/>
  </r>
  <r>
    <x v="1"/>
    <s v="ALM4080"/>
    <n v="33"/>
    <s v="n"/>
    <n v="100606"/>
    <s v="Styracaceae"/>
    <x v="4"/>
    <m/>
    <x v="5"/>
    <s v="Styrax"/>
    <d v="2015-04-18T00:00:00"/>
    <n v="63"/>
    <x v="3"/>
    <n v="193.27073091787284"/>
    <m/>
    <n v="3.1156650000000001E-3"/>
    <m/>
    <m/>
    <m/>
    <m/>
    <m/>
    <m/>
    <m/>
    <m/>
    <m/>
    <m/>
    <m/>
  </r>
  <r>
    <x v="1"/>
    <s v="ALM4080"/>
    <n v="33"/>
    <s v="n"/>
    <n v="100608"/>
    <s v="Primulaceae"/>
    <x v="2"/>
    <s v="sp5"/>
    <x v="2"/>
    <s v="Ardisia normal"/>
    <d v="2015-04-18T00:00:00"/>
    <n v="64"/>
    <x v="3"/>
    <n v="142.40712372514702"/>
    <m/>
    <n v="3.21536E-3"/>
    <s v="M"/>
    <m/>
    <n v="50"/>
    <m/>
    <m/>
    <m/>
    <m/>
    <m/>
    <m/>
    <m/>
    <m/>
  </r>
  <r>
    <x v="1"/>
    <s v="ALM4080"/>
    <n v="34"/>
    <s v="n"/>
    <n v="100609"/>
    <s v="Rubiaceae"/>
    <x v="41"/>
    <s v="sp2"/>
    <x v="58"/>
    <s v="Psychotria rosa"/>
    <d v="2015-04-18T00:00:00"/>
    <n v="68"/>
    <x v="3"/>
    <n v="141.36840998221791"/>
    <m/>
    <n v="3.6298400000000001E-3"/>
    <m/>
    <m/>
    <m/>
    <m/>
    <m/>
    <m/>
    <m/>
    <m/>
    <m/>
    <m/>
    <m/>
  </r>
  <r>
    <x v="1"/>
    <s v="ALM4080"/>
    <n v="34"/>
    <s v="n"/>
    <n v="100610"/>
    <s v="Primulaceae"/>
    <x v="44"/>
    <s v="sp2"/>
    <x v="61"/>
    <s v="Myrsine chryso"/>
    <d v="2015-04-18T00:00:00"/>
    <n v="85"/>
    <x v="3"/>
    <n v="163.56839937048474"/>
    <m/>
    <n v="5.6716249999999996E-3"/>
    <m/>
    <m/>
    <m/>
    <m/>
    <m/>
    <m/>
    <m/>
    <m/>
    <m/>
    <m/>
    <m/>
  </r>
  <r>
    <x v="1"/>
    <s v="ALM4080"/>
    <n v="34"/>
    <s v="n"/>
    <n v="100611"/>
    <s v="Primulaceae"/>
    <x v="2"/>
    <s v="sp5"/>
    <x v="2"/>
    <s v="Ardisia normal"/>
    <d v="2015-04-18T00:00:00"/>
    <n v="66"/>
    <x v="3"/>
    <n v="114.90813082547167"/>
    <m/>
    <n v="3.41946E-3"/>
    <m/>
    <m/>
    <m/>
    <m/>
    <m/>
    <m/>
    <m/>
    <m/>
    <m/>
    <m/>
    <m/>
  </r>
  <r>
    <x v="1"/>
    <s v="ALM4080"/>
    <n v="44"/>
    <s v="n"/>
    <n v="100612"/>
    <s v="Sabiaceae"/>
    <x v="29"/>
    <m/>
    <x v="37"/>
    <s v="Meliosma quercus"/>
    <d v="2015-04-18T00:00:00"/>
    <n v="87"/>
    <x v="3"/>
    <n v="149.23834508213488"/>
    <m/>
    <n v="5.9416649999999996E-3"/>
    <m/>
    <m/>
    <m/>
    <m/>
    <m/>
    <m/>
    <m/>
    <m/>
    <m/>
    <m/>
    <m/>
  </r>
  <r>
    <x v="1"/>
    <s v="ALM4080"/>
    <n v="44"/>
    <s v="n"/>
    <n v="100613"/>
    <s v="Sabiaceae"/>
    <x v="29"/>
    <m/>
    <x v="37"/>
    <s v="Meliosma quercus"/>
    <d v="2015-04-18T00:00:00"/>
    <n v="65"/>
    <x v="3"/>
    <n v="116.90976808464922"/>
    <m/>
    <n v="3.3166250000000001E-3"/>
    <s v="L"/>
    <m/>
    <m/>
    <m/>
    <m/>
    <m/>
    <m/>
    <m/>
    <m/>
    <m/>
    <m/>
  </r>
  <r>
    <x v="1"/>
    <s v="ALM0020"/>
    <n v="44"/>
    <s v="n"/>
    <n v="100039"/>
    <s v="Rutaceae"/>
    <x v="14"/>
    <s v="cf.melanostictum"/>
    <x v="17"/>
    <s v="Zanthoxylum"/>
    <d v="2015-04-14T00:00:00"/>
    <n v="435"/>
    <x v="2"/>
    <n v="136.99004979285053"/>
    <m/>
    <n v="0.14854162500000001"/>
    <m/>
    <m/>
    <m/>
    <m/>
    <m/>
    <m/>
    <m/>
    <m/>
    <m/>
    <m/>
    <m/>
  </r>
  <r>
    <x v="3"/>
    <s v="MIR0020"/>
    <n v="41"/>
    <s v="n"/>
    <n v="102762"/>
    <s v="Styracaceae"/>
    <x v="4"/>
    <m/>
    <x v="5"/>
    <s v="Styrax"/>
    <s v="jun/20/2015"/>
    <n v="105"/>
    <x v="0"/>
    <n v="103.64695810790327"/>
    <m/>
    <n v="8.6546250000000009E-3"/>
    <m/>
    <m/>
    <m/>
    <m/>
    <m/>
    <m/>
    <m/>
    <m/>
    <m/>
    <m/>
    <m/>
  </r>
  <r>
    <x v="1"/>
    <s v="ALM4080"/>
    <n v="43"/>
    <s v="n"/>
    <n v="100616"/>
    <s v="Rubiaceae"/>
    <x v="41"/>
    <s v="sp2"/>
    <x v="58"/>
    <s v="Psychotria rosa"/>
    <d v="2015-04-18T00:00:00"/>
    <n v="84"/>
    <x v="3"/>
    <n v="133.55301344721016"/>
    <m/>
    <n v="5.5389599999999999E-3"/>
    <m/>
    <m/>
    <m/>
    <m/>
    <m/>
    <m/>
    <m/>
    <m/>
    <m/>
    <m/>
    <m/>
  </r>
  <r>
    <x v="0"/>
    <s v="MOJ0060"/>
    <n v="11"/>
    <s v="n"/>
    <n v="101330"/>
    <s v="Primulaceae"/>
    <x v="2"/>
    <s v="sp7"/>
    <x v="3"/>
    <s v="Ardisia roja"/>
    <d v="2015-04-27T00:00:00"/>
    <n v="116"/>
    <x v="0"/>
    <n v="103.53186735850775"/>
    <m/>
    <n v="1.0562960000000001E-2"/>
    <m/>
    <m/>
    <m/>
    <m/>
    <m/>
    <m/>
    <m/>
    <m/>
    <m/>
    <m/>
    <m/>
  </r>
  <r>
    <x v="1"/>
    <s v="ALM4080"/>
    <n v="43"/>
    <s v="n"/>
    <n v="100618"/>
    <s v="Cornaceae"/>
    <x v="5"/>
    <s v="disciflora"/>
    <x v="7"/>
    <s v="Cornus"/>
    <d v="2015-04-18T00:00:00"/>
    <n v="79"/>
    <x v="3"/>
    <n v="122.18714717792372"/>
    <m/>
    <n v="4.8991850000000003E-3"/>
    <s v="NC"/>
    <m/>
    <m/>
    <m/>
    <m/>
    <m/>
    <m/>
    <m/>
    <m/>
    <m/>
    <m/>
  </r>
  <r>
    <x v="1"/>
    <s v="ALM4080"/>
    <n v="42"/>
    <s v="n"/>
    <n v="100619"/>
    <s v="Adoxaceae"/>
    <x v="0"/>
    <m/>
    <x v="0"/>
    <s v="Viburnum"/>
    <d v="2015-04-18T00:00:00"/>
    <n v="52"/>
    <x v="3"/>
    <n v="102.45383340941346"/>
    <m/>
    <n v="2.1226399999999999E-3"/>
    <m/>
    <m/>
    <m/>
    <m/>
    <m/>
    <m/>
    <m/>
    <m/>
    <m/>
    <m/>
    <m/>
  </r>
  <r>
    <x v="1"/>
    <s v="ALM4080"/>
    <n v="42"/>
    <s v="n"/>
    <n v="100620"/>
    <s v="Rubiaceae"/>
    <x v="41"/>
    <s v="sp2"/>
    <x v="58"/>
    <s v="Psychotria rosa"/>
    <d v="2015-04-18T00:00:00"/>
    <n v="63"/>
    <x v="3"/>
    <n v="120.25883050395612"/>
    <m/>
    <n v="3.1156650000000001E-3"/>
    <m/>
    <m/>
    <m/>
    <m/>
    <m/>
    <m/>
    <m/>
    <m/>
    <m/>
    <m/>
    <m/>
  </r>
  <r>
    <x v="3"/>
    <s v="MIR2040"/>
    <n v="32"/>
    <s v="n"/>
    <n v="102988"/>
    <s v="Lauraceae"/>
    <x v="16"/>
    <s v="sp10"/>
    <x v="28"/>
    <s v="Laurel rhamnus"/>
    <s v="jun/21/2015"/>
    <n v="280"/>
    <x v="0"/>
    <n v="103.47613590066823"/>
    <m/>
    <n v="6.1544000000000001E-2"/>
    <m/>
    <m/>
    <m/>
    <m/>
    <m/>
    <m/>
    <m/>
    <m/>
    <m/>
    <m/>
    <m/>
  </r>
  <r>
    <x v="3"/>
    <s v="MIR8060"/>
    <n v="33"/>
    <s v="n"/>
    <n v="103618"/>
    <s v="Lauraceae"/>
    <x v="24"/>
    <s v="sp1"/>
    <x v="30"/>
    <s v="Laurel coco"/>
    <s v="jun/26/2015"/>
    <n v="181"/>
    <x v="0"/>
    <n v="103.16575232388971"/>
    <m/>
    <n v="2.5717385000000002E-2"/>
    <m/>
    <m/>
    <m/>
    <m/>
    <m/>
    <m/>
    <m/>
    <m/>
    <m/>
    <m/>
    <m/>
  </r>
  <r>
    <x v="1"/>
    <s v="ALM4080"/>
    <n v="41"/>
    <s v="n"/>
    <n v="100623"/>
    <s v="Primulaceae"/>
    <x v="2"/>
    <s v="sp5"/>
    <x v="2"/>
    <s v="Ardisia normal"/>
    <d v="2015-04-18T00:00:00"/>
    <n v="58"/>
    <x v="3"/>
    <n v="163.00316901317112"/>
    <m/>
    <n v="2.6407400000000004E-3"/>
    <m/>
    <m/>
    <m/>
    <m/>
    <m/>
    <m/>
    <m/>
    <m/>
    <m/>
    <m/>
    <m/>
  </r>
  <r>
    <x v="1"/>
    <s v="ALM4080"/>
    <n v="41"/>
    <s v="n"/>
    <n v="100624"/>
    <s v="Primulaceae"/>
    <x v="2"/>
    <s v="sp5"/>
    <x v="2"/>
    <s v="Ardisia normal"/>
    <d v="2015-04-18T00:00:00"/>
    <n v="57"/>
    <x v="3"/>
    <n v="172.26192616363443"/>
    <m/>
    <n v="2.550465E-3"/>
    <m/>
    <m/>
    <m/>
    <m/>
    <m/>
    <m/>
    <m/>
    <m/>
    <m/>
    <m/>
    <m/>
  </r>
  <r>
    <x v="1"/>
    <s v="ALM8060"/>
    <n v="24"/>
    <s v="n"/>
    <n v="101066"/>
    <s v="Cunoniaceae"/>
    <x v="1"/>
    <m/>
    <x v="1"/>
    <s v="Weinmannia"/>
    <d v="2015-04-21T00:00:00"/>
    <n v="176"/>
    <x v="0"/>
    <n v="103.12826196911506"/>
    <m/>
    <n v="2.431616E-2"/>
    <m/>
    <m/>
    <m/>
    <m/>
    <m/>
    <m/>
    <m/>
    <m/>
    <m/>
    <m/>
    <m/>
  </r>
  <r>
    <x v="1"/>
    <s v="ALM6000"/>
    <n v="11"/>
    <s v="n"/>
    <n v="100626"/>
    <s v="Primulaceae"/>
    <x v="2"/>
    <s v="sp5"/>
    <x v="2"/>
    <s v="Ardisia normal"/>
    <d v="2015-04-18T00:00:00"/>
    <n v="63"/>
    <x v="3"/>
    <n v="140.15523733838"/>
    <m/>
    <n v="3.1156650000000001E-3"/>
    <m/>
    <m/>
    <m/>
    <m/>
    <m/>
    <m/>
    <m/>
    <m/>
    <m/>
    <m/>
    <m/>
  </r>
  <r>
    <x v="2"/>
    <s v="COP2060"/>
    <n v="32"/>
    <s v="n"/>
    <n v="54357"/>
    <s v="Adoxaceae"/>
    <x v="0"/>
    <m/>
    <x v="0"/>
    <s v="Viburnum"/>
    <d v="2015-03-23T00:00:00"/>
    <n v="125"/>
    <x v="0"/>
    <n v="103.11397646518499"/>
    <m/>
    <n v="1.2265625E-2"/>
    <m/>
    <m/>
    <m/>
    <m/>
    <m/>
    <m/>
    <m/>
    <m/>
    <m/>
    <m/>
    <m/>
  </r>
  <r>
    <x v="2"/>
    <s v="COP2020"/>
    <n v="23"/>
    <s v="n"/>
    <n v="54298"/>
    <s v="Adoxaceae"/>
    <x v="0"/>
    <m/>
    <x v="0"/>
    <s v="Viburnum"/>
    <d v="2015-03-23T00:00:00"/>
    <n v="130"/>
    <x v="0"/>
    <n v="103.07423781011904"/>
    <m/>
    <n v="1.3266500000000001E-2"/>
    <m/>
    <m/>
    <m/>
    <m/>
    <m/>
    <m/>
    <m/>
    <m/>
    <m/>
    <m/>
    <m/>
  </r>
  <r>
    <x v="1"/>
    <s v="ALM6000"/>
    <n v="12"/>
    <s v="n"/>
    <n v="100629"/>
    <s v="Cornaceae"/>
    <x v="5"/>
    <s v="disciflora"/>
    <x v="7"/>
    <s v="Cornus"/>
    <d v="2015-04-18T00:00:00"/>
    <n v="81"/>
    <x v="3"/>
    <n v="114.72365202251579"/>
    <m/>
    <n v="5.1503850000000004E-3"/>
    <m/>
    <m/>
    <m/>
    <m/>
    <m/>
    <m/>
    <m/>
    <m/>
    <m/>
    <m/>
    <m/>
  </r>
  <r>
    <x v="1"/>
    <s v="ALM0040"/>
    <n v="14"/>
    <s v="n"/>
    <n v="100063"/>
    <s v="Cornaceae"/>
    <x v="5"/>
    <s v="disciflora"/>
    <x v="7"/>
    <s v="Cornus"/>
    <d v="2015-04-14T00:00:00"/>
    <n v="408"/>
    <x v="2"/>
    <n v="135.01916913526449"/>
    <m/>
    <n v="0.13067424"/>
    <m/>
    <m/>
    <m/>
    <m/>
    <m/>
    <m/>
    <m/>
    <m/>
    <m/>
    <m/>
    <m/>
  </r>
  <r>
    <x v="0"/>
    <s v="MOJ2020"/>
    <n v="42"/>
    <s v="n"/>
    <n v="101647"/>
    <s v="Pentaphylacaceae"/>
    <x v="7"/>
    <s v="vertheoidaes"/>
    <x v="9"/>
    <s v="Alterno aserrado"/>
    <d v="2015-05-09T00:00:00"/>
    <n v="263"/>
    <x v="0"/>
    <n v="103.03207185445972"/>
    <m/>
    <n v="5.4297665000000002E-2"/>
    <m/>
    <m/>
    <m/>
    <m/>
    <m/>
    <m/>
    <m/>
    <m/>
    <m/>
    <m/>
    <m/>
  </r>
  <r>
    <x v="1"/>
    <s v="ALM0060"/>
    <n v="21"/>
    <s v="n"/>
    <n v="100107"/>
    <s v="Araliaceae"/>
    <x v="9"/>
    <s v="sp1"/>
    <x v="11"/>
    <s v="Schefflera"/>
    <d v="2015-04-14T00:00:00"/>
    <n v="358"/>
    <x v="2"/>
    <n v="134.70161060795959"/>
    <n v="250"/>
    <n v="0.10060874"/>
    <s v="A"/>
    <m/>
    <m/>
    <m/>
    <m/>
    <m/>
    <m/>
    <m/>
    <m/>
    <m/>
    <s v="measure at 2.50 m"/>
  </r>
  <r>
    <x v="1"/>
    <s v="ALM6000"/>
    <n v="13"/>
    <s v="n"/>
    <n v="100633"/>
    <s v="Lauraceae"/>
    <x v="24"/>
    <s v="sp1"/>
    <x v="30"/>
    <s v="Laurel coco"/>
    <d v="2015-04-18T00:00:00"/>
    <n v="80"/>
    <x v="3"/>
    <n v="110.50407847816297"/>
    <m/>
    <n v="5.0239999999999998E-3"/>
    <m/>
    <m/>
    <m/>
    <m/>
    <m/>
    <m/>
    <m/>
    <s v="Infertile"/>
    <s v="Y"/>
    <m/>
    <s v="Se colectaron unos frutos del suelo como referencia"/>
  </r>
  <r>
    <x v="0"/>
    <s v="MOJ6000"/>
    <n v="13"/>
    <s v="n"/>
    <n v="102181"/>
    <s v="Adoxaceae"/>
    <x v="0"/>
    <m/>
    <x v="0"/>
    <s v="Viburnum"/>
    <d v="2015-05-11T00:00:00"/>
    <n v="204"/>
    <x v="0"/>
    <n v="103.00330125478879"/>
    <m/>
    <n v="3.2668559999999999E-2"/>
    <m/>
    <m/>
    <m/>
    <m/>
    <m/>
    <m/>
    <m/>
    <m/>
    <m/>
    <m/>
    <m/>
  </r>
  <r>
    <x v="1"/>
    <s v="ALM6000"/>
    <n v="13"/>
    <s v="n"/>
    <n v="100636"/>
    <s v="Primulaceae"/>
    <x v="2"/>
    <s v="sp5"/>
    <x v="2"/>
    <s v="Ardisia normal"/>
    <d v="2015-04-18T00:00:00"/>
    <n v="76"/>
    <x v="3"/>
    <n v="149.07870908133287"/>
    <m/>
    <n v="4.5341599999999998E-3"/>
    <m/>
    <m/>
    <m/>
    <m/>
    <m/>
    <m/>
    <m/>
    <m/>
    <m/>
    <m/>
    <m/>
  </r>
  <r>
    <x v="3"/>
    <s v="MIR0040"/>
    <n v="34"/>
    <s v="n"/>
    <n v="102784"/>
    <s v="Styracaceae"/>
    <x v="4"/>
    <m/>
    <x v="5"/>
    <s v="Styrax"/>
    <s v="jun/20/2015"/>
    <n v="164"/>
    <x v="0"/>
    <n v="102.91997033718802"/>
    <m/>
    <n v="2.1113360000000001E-2"/>
    <m/>
    <m/>
    <m/>
    <m/>
    <m/>
    <m/>
    <m/>
    <m/>
    <m/>
    <m/>
    <m/>
  </r>
  <r>
    <x v="1"/>
    <s v="ALM6000"/>
    <n v="13"/>
    <s v="n"/>
    <n v="100638"/>
    <s v="Primulaceae"/>
    <x v="2"/>
    <s v="sp5"/>
    <x v="2"/>
    <s v="Ardisia normal"/>
    <d v="2015-04-18T00:00:00"/>
    <n v="82"/>
    <x v="3"/>
    <n v="164.14957112670524"/>
    <m/>
    <n v="5.2783400000000003E-3"/>
    <m/>
    <m/>
    <m/>
    <m/>
    <m/>
    <m/>
    <m/>
    <m/>
    <m/>
    <m/>
    <m/>
  </r>
  <r>
    <x v="0"/>
    <s v="MOJ8000"/>
    <n v="33"/>
    <s v="n"/>
    <n v="102471"/>
    <s v="Pentaphylacaceae"/>
    <x v="7"/>
    <s v="vertheoidaes"/>
    <x v="9"/>
    <s v="Alterno aserrado"/>
    <d v="2015-05-15T00:00:00"/>
    <n v="165"/>
    <x v="0"/>
    <n v="102.80883622765906"/>
    <m/>
    <n v="2.1371625000000002E-2"/>
    <m/>
    <m/>
    <m/>
    <m/>
    <m/>
    <m/>
    <m/>
    <m/>
    <m/>
    <m/>
    <m/>
  </r>
  <r>
    <x v="1"/>
    <s v="ALM6000"/>
    <n v="14"/>
    <s v="n"/>
    <n v="100640"/>
    <s v="Rubiaceae"/>
    <x v="41"/>
    <s v="sp2"/>
    <x v="58"/>
    <s v="Psychotria rosa"/>
    <d v="2015-04-18T00:00:00"/>
    <n v="53"/>
    <x v="3"/>
    <n v="123.81888316436174"/>
    <m/>
    <n v="2.205065E-3"/>
    <m/>
    <m/>
    <m/>
    <m/>
    <m/>
    <m/>
    <m/>
    <m/>
    <m/>
    <m/>
    <m/>
  </r>
  <r>
    <x v="3"/>
    <s v="MIR4000"/>
    <n v="22"/>
    <s v="n"/>
    <n v="103122"/>
    <s v="Araliaceae"/>
    <x v="9"/>
    <s v="sp2"/>
    <x v="43"/>
    <s v="schefflera glabra"/>
    <s v="jun/22/2015"/>
    <n v="116"/>
    <x v="0"/>
    <n v="102.72991710134448"/>
    <m/>
    <n v="1.0562960000000001E-2"/>
    <m/>
    <m/>
    <m/>
    <m/>
    <m/>
    <m/>
    <m/>
    <m/>
    <m/>
    <m/>
    <m/>
  </r>
  <r>
    <x v="3"/>
    <s v="MIR8080"/>
    <n v="13"/>
    <s v="n"/>
    <n v="103636"/>
    <s v="Primulaceae"/>
    <x v="2"/>
    <s v="sp4"/>
    <x v="31"/>
    <s v="Ardisia mirador"/>
    <s v="jun/26/2015"/>
    <n v="106"/>
    <x v="0"/>
    <n v="102.68692272137811"/>
    <m/>
    <n v="8.8202599999999999E-3"/>
    <m/>
    <m/>
    <m/>
    <m/>
    <m/>
    <m/>
    <m/>
    <m/>
    <m/>
    <m/>
    <m/>
  </r>
  <r>
    <x v="3"/>
    <s v="MIR8020"/>
    <n v="44"/>
    <s v="n"/>
    <n v="103540"/>
    <s v="Malvaceae"/>
    <x v="27"/>
    <m/>
    <x v="35"/>
    <s v="Matisia"/>
    <s v="jun/26/2015"/>
    <n v="119"/>
    <x v="0"/>
    <n v="102.68094012005173"/>
    <m/>
    <n v="1.1116384999999999E-2"/>
    <m/>
    <m/>
    <m/>
    <m/>
    <m/>
    <m/>
    <m/>
    <m/>
    <m/>
    <m/>
    <m/>
  </r>
  <r>
    <x v="1"/>
    <s v="ALM6000"/>
    <n v="23"/>
    <s v="n"/>
    <n v="100644"/>
    <s v="Primulaceae"/>
    <x v="2"/>
    <s v="sp5"/>
    <x v="2"/>
    <s v="Ardisia normal"/>
    <d v="2015-04-18T00:00:00"/>
    <n v="71"/>
    <x v="3"/>
    <n v="108.73852920474367"/>
    <m/>
    <n v="3.9571850000000002E-3"/>
    <s v="M"/>
    <m/>
    <n v="60"/>
    <m/>
    <m/>
    <m/>
    <m/>
    <m/>
    <m/>
    <m/>
    <m/>
  </r>
  <r>
    <x v="1"/>
    <s v="ALM6000"/>
    <n v="23"/>
    <s v="n"/>
    <n v="100645"/>
    <s v="Araliaceae"/>
    <x v="9"/>
    <s v="sp1"/>
    <x v="11"/>
    <s v="Schefflera"/>
    <d v="2015-04-18T00:00:00"/>
    <n v="71"/>
    <x v="3"/>
    <n v="126.44318249737168"/>
    <m/>
    <n v="3.9571850000000002E-3"/>
    <s v="L"/>
    <m/>
    <m/>
    <m/>
    <m/>
    <m/>
    <m/>
    <m/>
    <m/>
    <m/>
    <m/>
  </r>
  <r>
    <x v="1"/>
    <s v="ALM6000"/>
    <n v="23"/>
    <s v="n"/>
    <n v="100646"/>
    <s v="Primulaceae"/>
    <x v="2"/>
    <s v="sp5"/>
    <x v="2"/>
    <s v="Ardisia normal"/>
    <d v="2015-04-18T00:00:00"/>
    <n v="57"/>
    <x v="3"/>
    <n v="160.47520614641616"/>
    <m/>
    <n v="2.550465E-3"/>
    <m/>
    <m/>
    <m/>
    <m/>
    <m/>
    <m/>
    <m/>
    <m/>
    <m/>
    <m/>
    <m/>
  </r>
  <r>
    <x v="1"/>
    <s v="ALM6000"/>
    <n v="23"/>
    <s v="n"/>
    <n v="100647"/>
    <s v="Styracaceae"/>
    <x v="4"/>
    <m/>
    <x v="5"/>
    <s v="Styrax"/>
    <d v="2015-04-18T00:00:00"/>
    <n v="74"/>
    <x v="3"/>
    <n v="192.736649943906"/>
    <m/>
    <n v="4.2986600000000002E-3"/>
    <m/>
    <m/>
    <m/>
    <m/>
    <m/>
    <m/>
    <m/>
    <m/>
    <m/>
    <m/>
    <m/>
  </r>
  <r>
    <x v="1"/>
    <s v="ALM6000"/>
    <n v="23"/>
    <s v="n"/>
    <n v="100648"/>
    <s v="Primulaceae"/>
    <x v="2"/>
    <s v="sp5"/>
    <x v="2"/>
    <s v="Ardisia normal"/>
    <d v="2015-04-18T00:00:00"/>
    <n v="53"/>
    <x v="3"/>
    <n v="133.23615203680731"/>
    <m/>
    <n v="2.205065E-3"/>
    <m/>
    <m/>
    <m/>
    <m/>
    <m/>
    <m/>
    <m/>
    <m/>
    <m/>
    <m/>
    <m/>
  </r>
  <r>
    <x v="1"/>
    <s v="ALM6000"/>
    <n v="23"/>
    <s v="n"/>
    <n v="100649"/>
    <s v="Primulaceae"/>
    <x v="2"/>
    <s v="sp5"/>
    <x v="2"/>
    <s v="Ardisia normal"/>
    <d v="2015-04-18T00:00:00"/>
    <n v="77"/>
    <x v="3"/>
    <n v="158.21068238178063"/>
    <m/>
    <n v="4.6542650000000003E-3"/>
    <m/>
    <m/>
    <m/>
    <m/>
    <m/>
    <m/>
    <m/>
    <m/>
    <m/>
    <m/>
    <m/>
  </r>
  <r>
    <x v="1"/>
    <s v="ALM6000"/>
    <n v="23"/>
    <s v="n"/>
    <n v="100651"/>
    <s v="Styracaceae"/>
    <x v="4"/>
    <m/>
    <x v="5"/>
    <s v="Styrax"/>
    <d v="2015-04-18T00:00:00"/>
    <n v="203"/>
    <x v="0"/>
    <n v="102.5115952637443"/>
    <m/>
    <n v="3.2349065000000003E-2"/>
    <m/>
    <m/>
    <m/>
    <m/>
    <m/>
    <m/>
    <m/>
    <m/>
    <m/>
    <m/>
    <m/>
  </r>
  <r>
    <x v="3"/>
    <s v="MIR4060"/>
    <n v="11"/>
    <s v="n"/>
    <n v="103222"/>
    <s v="Styracaceae"/>
    <x v="4"/>
    <m/>
    <x v="5"/>
    <s v="Styrax"/>
    <s v="jun/22/2015"/>
    <n v="269"/>
    <x v="0"/>
    <n v="102.19470892145836"/>
    <m/>
    <n v="5.6803385000000005E-2"/>
    <m/>
    <m/>
    <m/>
    <m/>
    <m/>
    <m/>
    <m/>
    <m/>
    <m/>
    <m/>
    <m/>
  </r>
  <r>
    <x v="1"/>
    <s v="ALM6000"/>
    <n v="23"/>
    <s v="n"/>
    <n v="100652"/>
    <s v="Primulaceae"/>
    <x v="2"/>
    <s v="sp5"/>
    <x v="2"/>
    <s v="Ardisia normal"/>
    <d v="2015-04-18T00:00:00"/>
    <n v="55"/>
    <x v="3"/>
    <n v="159.1111217593708"/>
    <m/>
    <n v="2.374625E-3"/>
    <m/>
    <m/>
    <m/>
    <m/>
    <m/>
    <m/>
    <m/>
    <m/>
    <m/>
    <m/>
    <m/>
  </r>
  <r>
    <x v="1"/>
    <s v="ALM6020"/>
    <n v="31"/>
    <s v="n"/>
    <n v="100693"/>
    <s v="Lauraceae"/>
    <x v="24"/>
    <s v="sp1"/>
    <x v="30"/>
    <s v="Laurel coco"/>
    <d v="2015-04-19T00:00:00"/>
    <n v="128"/>
    <x v="0"/>
    <n v="102.17653180789246"/>
    <m/>
    <n v="1.286144E-2"/>
    <m/>
    <m/>
    <m/>
    <m/>
    <m/>
    <m/>
    <m/>
    <m/>
    <m/>
    <m/>
    <m/>
  </r>
  <r>
    <x v="1"/>
    <s v="ALM6000"/>
    <n v="22"/>
    <s v="n"/>
    <n v="100655"/>
    <s v="Styracaceae"/>
    <x v="4"/>
    <m/>
    <x v="5"/>
    <s v="Styrax"/>
    <d v="2015-04-18T00:00:00"/>
    <n v="82"/>
    <x v="3"/>
    <n v="108.71016916161923"/>
    <m/>
    <n v="5.2783400000000003E-3"/>
    <m/>
    <m/>
    <m/>
    <m/>
    <m/>
    <m/>
    <m/>
    <m/>
    <m/>
    <m/>
    <m/>
  </r>
  <r>
    <x v="1"/>
    <s v="ALM6000"/>
    <n v="22"/>
    <s v="n"/>
    <n v="100656"/>
    <s v="Symplocaceae"/>
    <x v="13"/>
    <s v="sp1"/>
    <x v="15"/>
    <s v="Symplocos"/>
    <d v="2015-04-18T00:00:00"/>
    <n v="51"/>
    <x v="3"/>
    <n v="104.83357950770977"/>
    <m/>
    <n v="2.041785E-3"/>
    <m/>
    <m/>
    <m/>
    <m/>
    <m/>
    <m/>
    <m/>
    <m/>
    <m/>
    <m/>
    <m/>
  </r>
  <r>
    <x v="1"/>
    <s v="ALM6000"/>
    <n v="21"/>
    <s v="n"/>
    <n v="100657"/>
    <s v="Lauraceae"/>
    <x v="24"/>
    <s v="sp1"/>
    <x v="30"/>
    <s v="Laurel coco"/>
    <d v="2015-04-18T00:00:00"/>
    <n v="69"/>
    <x v="3"/>
    <n v="134.06933181484061"/>
    <m/>
    <n v="3.7373850000000002E-3"/>
    <m/>
    <m/>
    <m/>
    <m/>
    <m/>
    <m/>
    <m/>
    <m/>
    <m/>
    <m/>
    <m/>
  </r>
  <r>
    <x v="1"/>
    <s v="ALM6000"/>
    <n v="31"/>
    <s v="n"/>
    <n v="100658"/>
    <s v="Indet"/>
    <x v="47"/>
    <n v="8"/>
    <x v="137"/>
    <s v="Indet.8"/>
    <d v="2015-04-18T00:00:00"/>
    <n v="71"/>
    <x v="3"/>
    <n v="106.70307895586902"/>
    <m/>
    <n v="3.9571850000000002E-3"/>
    <s v="NC"/>
    <m/>
    <m/>
    <m/>
    <m/>
    <m/>
    <m/>
    <m/>
    <m/>
    <m/>
    <s v="No leaves"/>
  </r>
  <r>
    <x v="1"/>
    <s v="ALM6000"/>
    <n v="31"/>
    <s v="n"/>
    <n v="100659"/>
    <s v="Adoxaceae"/>
    <x v="0"/>
    <m/>
    <x v="0"/>
    <s v="Viburnum"/>
    <d v="2015-04-18T00:00:00"/>
    <n v="56"/>
    <x v="3"/>
    <n v="109.54166102342259"/>
    <m/>
    <n v="2.4617600000000003E-3"/>
    <m/>
    <m/>
    <m/>
    <m/>
    <m/>
    <m/>
    <m/>
    <m/>
    <m/>
    <m/>
    <m/>
  </r>
  <r>
    <x v="2"/>
    <s v="COP6000"/>
    <n v="32"/>
    <s v="n"/>
    <n v="54516"/>
    <s v="Adoxaceae"/>
    <x v="0"/>
    <m/>
    <x v="0"/>
    <s v="Viburnum"/>
    <d v="2015-03-24T00:00:00"/>
    <n v="132"/>
    <x v="0"/>
    <n v="102.17038354200149"/>
    <m/>
    <n v="1.367784E-2"/>
    <s v="M"/>
    <m/>
    <n v="93"/>
    <m/>
    <m/>
    <m/>
    <m/>
    <m/>
    <m/>
    <m/>
    <m/>
  </r>
  <r>
    <x v="1"/>
    <s v="ALM6000"/>
    <n v="31"/>
    <s v="n"/>
    <n v="100661"/>
    <s v="Primulaceae"/>
    <x v="2"/>
    <s v="sp5"/>
    <x v="2"/>
    <s v="Ardisia normal"/>
    <d v="2015-04-18T00:00:00"/>
    <n v="62"/>
    <x v="3"/>
    <n v="186.53070027244479"/>
    <m/>
    <n v="3.01754E-3"/>
    <m/>
    <m/>
    <m/>
    <m/>
    <m/>
    <m/>
    <m/>
    <m/>
    <m/>
    <m/>
    <m/>
  </r>
  <r>
    <x v="1"/>
    <s v="ALM8020"/>
    <n v="11"/>
    <s v="n"/>
    <n v="100909"/>
    <s v="Symplocaceae"/>
    <x v="13"/>
    <s v="sp1"/>
    <x v="15"/>
    <s v="Symplocos"/>
    <d v="2015-04-20T00:00:00"/>
    <n v="367"/>
    <x v="2"/>
    <n v="134.57817059378868"/>
    <m/>
    <n v="0.10573086500000001"/>
    <m/>
    <m/>
    <m/>
    <m/>
    <m/>
    <m/>
    <m/>
    <m/>
    <m/>
    <m/>
    <m/>
  </r>
  <r>
    <x v="1"/>
    <s v="ALM8040"/>
    <n v="44"/>
    <s v="n"/>
    <n v="101021"/>
    <s v="Fagaceae"/>
    <x v="3"/>
    <s v="sp1"/>
    <x v="4"/>
    <s v="Quercus"/>
    <d v="2015-04-21T00:00:00"/>
    <n v="301"/>
    <x v="2"/>
    <n v="134.34487942401421"/>
    <m/>
    <n v="7.1121785000000007E-2"/>
    <m/>
    <m/>
    <m/>
    <m/>
    <m/>
    <m/>
    <m/>
    <m/>
    <m/>
    <m/>
    <m/>
  </r>
  <r>
    <x v="1"/>
    <s v="ALM6000"/>
    <n v="33"/>
    <s v="n"/>
    <n v="100664"/>
    <s v="Sabiaceae"/>
    <x v="29"/>
    <m/>
    <x v="37"/>
    <s v="Meliosma quercus"/>
    <d v="2015-04-18T00:00:00"/>
    <n v="64"/>
    <x v="3"/>
    <n v="153.89759373432696"/>
    <m/>
    <n v="3.21536E-3"/>
    <m/>
    <m/>
    <m/>
    <m/>
    <m/>
    <m/>
    <m/>
    <m/>
    <m/>
    <m/>
    <m/>
  </r>
  <r>
    <x v="1"/>
    <s v="ALM6000"/>
    <n v="33"/>
    <s v="n"/>
    <n v="100665"/>
    <s v="Lauraceae"/>
    <x v="24"/>
    <s v="sp1"/>
    <x v="30"/>
    <s v="Laurel coco"/>
    <d v="2015-04-18T00:00:00"/>
    <n v="91"/>
    <x v="3"/>
    <n v="115.42594557281507"/>
    <m/>
    <n v="6.5005849999999997E-3"/>
    <m/>
    <m/>
    <m/>
    <m/>
    <m/>
    <m/>
    <m/>
    <m/>
    <m/>
    <m/>
    <m/>
  </r>
  <r>
    <x v="1"/>
    <s v="ALM6000"/>
    <n v="34"/>
    <s v="n"/>
    <n v="100666"/>
    <s v="Primulaceae"/>
    <x v="2"/>
    <s v="sp1"/>
    <x v="62"/>
    <s v="Ardisia blanca"/>
    <d v="2015-04-18T00:00:00"/>
    <n v="53"/>
    <x v="3"/>
    <n v="159.10765616386055"/>
    <m/>
    <n v="2.205065E-3"/>
    <m/>
    <m/>
    <m/>
    <m/>
    <m/>
    <m/>
    <m/>
    <m/>
    <m/>
    <m/>
    <m/>
  </r>
  <r>
    <x v="3"/>
    <s v="MIR8040"/>
    <n v="13"/>
    <s v="n"/>
    <n v="103561"/>
    <s v="Styracaceae"/>
    <x v="4"/>
    <m/>
    <x v="5"/>
    <s v="Styrax"/>
    <s v="jun/26/2015"/>
    <n v="207"/>
    <x v="0"/>
    <n v="102.14508801561064"/>
    <m/>
    <n v="3.3636465000000004E-2"/>
    <m/>
    <m/>
    <m/>
    <m/>
    <m/>
    <m/>
    <m/>
    <m/>
    <m/>
    <m/>
    <m/>
  </r>
  <r>
    <x v="0"/>
    <s v="MOJ6020"/>
    <n v="24"/>
    <s v="n"/>
    <n v="102244"/>
    <s v="Indet"/>
    <x v="45"/>
    <n v="3"/>
    <x v="138"/>
    <s v="Indet2"/>
    <d v="2015-05-12T00:00:00"/>
    <n v="208"/>
    <x v="0"/>
    <n v="102.05030126666891"/>
    <m/>
    <n v="3.3962239999999998E-2"/>
    <s v="NC"/>
    <m/>
    <m/>
    <m/>
    <m/>
    <m/>
    <m/>
    <m/>
    <m/>
    <m/>
    <s v="Foto, no colecta, muy alto y solo un rebrote"/>
  </r>
  <r>
    <x v="1"/>
    <s v="ALM6000"/>
    <n v="33"/>
    <s v="n"/>
    <n v="100669"/>
    <s v="Meliaceae"/>
    <x v="43"/>
    <m/>
    <x v="60"/>
    <s v="cf. Trichilia"/>
    <d v="2015-04-18T00:00:00"/>
    <n v="59"/>
    <x v="3"/>
    <n v="134.10799864907904"/>
    <m/>
    <n v="2.732585E-3"/>
    <s v="L"/>
    <m/>
    <m/>
    <m/>
    <m/>
    <m/>
    <m/>
    <s v="Fertile"/>
    <s v="Y"/>
    <s v="CMP076"/>
    <m/>
  </r>
  <r>
    <x v="3"/>
    <s v="MIR0000"/>
    <n v="31"/>
    <s v="n"/>
    <n v="102692"/>
    <s v="Lauraceae"/>
    <x v="31"/>
    <m/>
    <x v="39"/>
    <s v="Cinnamomun"/>
    <s v="jun/20/2015"/>
    <n v="108"/>
    <x v="0"/>
    <n v="102.02044002259785"/>
    <m/>
    <n v="9.1562399999999995E-3"/>
    <m/>
    <m/>
    <m/>
    <m/>
    <m/>
    <m/>
    <m/>
    <m/>
    <m/>
    <m/>
    <m/>
  </r>
  <r>
    <x v="1"/>
    <s v="ALM8020"/>
    <n v="44"/>
    <s v="n"/>
    <n v="100960"/>
    <s v="Fagaceae"/>
    <x v="3"/>
    <s v="sp1"/>
    <x v="4"/>
    <s v="Quercus"/>
    <d v="2015-04-20T00:00:00"/>
    <n v="211"/>
    <x v="0"/>
    <n v="101.81407766907755"/>
    <m/>
    <n v="3.4948985000000002E-2"/>
    <m/>
    <m/>
    <m/>
    <m/>
    <m/>
    <m/>
    <m/>
    <m/>
    <m/>
    <m/>
    <m/>
  </r>
  <r>
    <x v="1"/>
    <s v="ALM6000"/>
    <n v="41"/>
    <s v="n"/>
    <n v="100672"/>
    <s v="Lauraceae"/>
    <x v="16"/>
    <s v="sp5"/>
    <x v="20"/>
    <s v="Laurel banano"/>
    <d v="2015-04-18T00:00:00"/>
    <n v="73"/>
    <x v="3"/>
    <n v="186.23025395254245"/>
    <m/>
    <n v="4.1832650000000002E-3"/>
    <m/>
    <m/>
    <m/>
    <m/>
    <m/>
    <m/>
    <m/>
    <m/>
    <m/>
    <m/>
    <m/>
  </r>
  <r>
    <x v="1"/>
    <s v="ALM6000"/>
    <n v="41"/>
    <s v="n"/>
    <n v="100673"/>
    <s v="Lauraceae"/>
    <x v="24"/>
    <s v="sp1"/>
    <x v="30"/>
    <s v="Laurel coco"/>
    <d v="2015-04-19T00:00:00"/>
    <n v="71"/>
    <x v="3"/>
    <n v="156.88056706019546"/>
    <m/>
    <n v="3.9571850000000002E-3"/>
    <m/>
    <m/>
    <m/>
    <m/>
    <m/>
    <m/>
    <m/>
    <m/>
    <m/>
    <m/>
    <m/>
  </r>
  <r>
    <x v="1"/>
    <s v="ALM6000"/>
    <n v="41"/>
    <s v="n"/>
    <n v="100674"/>
    <s v="Lauraceae"/>
    <x v="24"/>
    <s v="sp1"/>
    <x v="30"/>
    <s v="Laurel coco"/>
    <d v="2015-04-19T00:00:00"/>
    <n v="75"/>
    <x v="3"/>
    <n v="129.67435981372702"/>
    <m/>
    <n v="4.4156250000000003E-3"/>
    <m/>
    <m/>
    <m/>
    <m/>
    <m/>
    <m/>
    <m/>
    <m/>
    <m/>
    <m/>
    <m/>
  </r>
  <r>
    <x v="1"/>
    <s v="ALM6000"/>
    <n v="23"/>
    <s v="n"/>
    <n v="100642"/>
    <s v="Styracaceae"/>
    <x v="4"/>
    <m/>
    <x v="5"/>
    <s v="Styrax"/>
    <d v="2015-04-18T00:00:00"/>
    <n v="247"/>
    <x v="0"/>
    <n v="101.80861662550237"/>
    <m/>
    <n v="4.7892065000000004E-2"/>
    <m/>
    <m/>
    <m/>
    <m/>
    <m/>
    <m/>
    <m/>
    <m/>
    <m/>
    <m/>
    <m/>
  </r>
  <r>
    <x v="1"/>
    <s v="ALM6000"/>
    <n v="41"/>
    <s v="n"/>
    <n v="100676"/>
    <s v="Primulaceae"/>
    <x v="2"/>
    <s v="sp5"/>
    <x v="2"/>
    <s v="Ardisia normal"/>
    <d v="2015-04-19T00:00:00"/>
    <n v="99"/>
    <x v="3"/>
    <n v="183.153596518912"/>
    <m/>
    <n v="7.6937849999999999E-3"/>
    <m/>
    <m/>
    <m/>
    <m/>
    <m/>
    <m/>
    <m/>
    <m/>
    <m/>
    <m/>
    <m/>
  </r>
  <r>
    <x v="0"/>
    <s v="MOJ6060"/>
    <n v="14"/>
    <s v="n"/>
    <n v="102341"/>
    <s v="Fagaceae"/>
    <x v="3"/>
    <s v="sp1"/>
    <x v="4"/>
    <s v="Quercus"/>
    <d v="2015-05-12T00:00:00"/>
    <n v="676"/>
    <x v="1"/>
    <n v="100.49553676063248"/>
    <m/>
    <n v="0.35872616000000002"/>
    <m/>
    <m/>
    <m/>
    <m/>
    <m/>
    <m/>
    <m/>
    <m/>
    <m/>
    <m/>
    <m/>
  </r>
  <r>
    <x v="0"/>
    <s v="MOJ8060"/>
    <n v="12"/>
    <s v="n"/>
    <n v="102589"/>
    <s v="Araliaceae"/>
    <x v="9"/>
    <s v="sp2"/>
    <x v="43"/>
    <s v="Schefflera glabra"/>
    <d v="2015-05-16T00:00:00"/>
    <n v="162"/>
    <x v="0"/>
    <n v="101.58432521251143"/>
    <m/>
    <n v="2.0601540000000002E-2"/>
    <m/>
    <m/>
    <m/>
    <m/>
    <m/>
    <m/>
    <m/>
    <m/>
    <m/>
    <m/>
    <m/>
  </r>
  <r>
    <x v="2"/>
    <s v="COP2060"/>
    <n v="41"/>
    <s v="n"/>
    <n v="54367"/>
    <s v="Adoxaceae"/>
    <x v="0"/>
    <m/>
    <x v="0"/>
    <s v="Viburnum"/>
    <d v="2015-03-23T00:00:00"/>
    <n v="152"/>
    <x v="0"/>
    <n v="101.37865777192879"/>
    <m/>
    <n v="1.8136639999999999E-2"/>
    <m/>
    <m/>
    <m/>
    <m/>
    <m/>
    <m/>
    <m/>
    <m/>
    <m/>
    <m/>
    <m/>
  </r>
  <r>
    <x v="1"/>
    <s v="ALM6020"/>
    <n v="24"/>
    <s v="n"/>
    <n v="100680"/>
    <s v="Primulaceae"/>
    <x v="2"/>
    <s v="sp5"/>
    <x v="2"/>
    <s v="Ardisia normal"/>
    <d v="2015-04-19T00:00:00"/>
    <n v="59"/>
    <x v="3"/>
    <n v="109.12109131117217"/>
    <m/>
    <n v="2.732585E-3"/>
    <m/>
    <m/>
    <m/>
    <m/>
    <m/>
    <m/>
    <m/>
    <m/>
    <m/>
    <m/>
    <m/>
  </r>
  <r>
    <x v="1"/>
    <s v="ALM2080"/>
    <n v="13"/>
    <s v="n"/>
    <n v="100393"/>
    <s v="Fagaceae"/>
    <x v="3"/>
    <s v="sp1"/>
    <x v="4"/>
    <s v="Quercus"/>
    <d v="2015-04-17T00:00:00"/>
    <n v="330"/>
    <x v="2"/>
    <n v="134.28407502156659"/>
    <m/>
    <n v="8.5486500000000007E-2"/>
    <m/>
    <m/>
    <m/>
    <m/>
    <m/>
    <m/>
    <m/>
    <m/>
    <m/>
    <m/>
    <m/>
  </r>
  <r>
    <x v="2"/>
    <s v="COP0040"/>
    <n v="34"/>
    <s v="n"/>
    <n v="54157"/>
    <s v="Fagaceae"/>
    <x v="3"/>
    <s v="sp1"/>
    <x v="4"/>
    <s v="Quercus"/>
    <d v="2015-03-22T00:00:00"/>
    <n v="242"/>
    <x v="0"/>
    <n v="101.34519883785141"/>
    <m/>
    <n v="4.5972740000000005E-2"/>
    <m/>
    <m/>
    <m/>
    <m/>
    <m/>
    <m/>
    <m/>
    <m/>
    <m/>
    <m/>
    <m/>
  </r>
  <r>
    <x v="0"/>
    <s v="MOJ8060"/>
    <n v="12"/>
    <s v="n"/>
    <n v="102584"/>
    <s v="Styracaceae"/>
    <x v="4"/>
    <m/>
    <x v="5"/>
    <s v="Styrax"/>
    <d v="2015-05-16T00:00:00"/>
    <n v="129"/>
    <x v="0"/>
    <n v="101.28750985563929"/>
    <m/>
    <n v="1.3063185000000001E-2"/>
    <m/>
    <m/>
    <m/>
    <m/>
    <m/>
    <m/>
    <m/>
    <m/>
    <m/>
    <m/>
    <m/>
  </r>
  <r>
    <x v="1"/>
    <s v="ALM6020"/>
    <n v="24"/>
    <s v="n"/>
    <n v="100684"/>
    <s v="Primulaceae"/>
    <x v="2"/>
    <s v="sp5"/>
    <x v="2"/>
    <s v="Ardisia normal"/>
    <d v="2015-04-19T00:00:00"/>
    <n v="98"/>
    <x v="3"/>
    <n v="194.40586942344186"/>
    <m/>
    <n v="7.5391400000000006E-3"/>
    <m/>
    <m/>
    <m/>
    <m/>
    <m/>
    <m/>
    <m/>
    <m/>
    <m/>
    <m/>
    <m/>
  </r>
  <r>
    <x v="1"/>
    <s v="ALM6020"/>
    <n v="24"/>
    <s v="n"/>
    <n v="100685"/>
    <s v="Lauraceae"/>
    <x v="24"/>
    <s v="sp1"/>
    <x v="30"/>
    <s v="Laurel coco"/>
    <d v="2015-04-19T00:00:00"/>
    <n v="96"/>
    <x v="3"/>
    <n v="197.04357675780631"/>
    <m/>
    <n v="7.2345600000000001E-3"/>
    <m/>
    <m/>
    <m/>
    <m/>
    <m/>
    <m/>
    <m/>
    <m/>
    <m/>
    <m/>
    <m/>
  </r>
  <r>
    <x v="1"/>
    <s v="ALM6020"/>
    <n v="23"/>
    <s v="n"/>
    <n v="100686"/>
    <s v="Primulaceae"/>
    <x v="2"/>
    <s v="sp5"/>
    <x v="2"/>
    <s v="Ardisia normal"/>
    <d v="2015-04-19T00:00:00"/>
    <n v="74"/>
    <x v="3"/>
    <n v="170.40925287056808"/>
    <m/>
    <n v="4.2986600000000002E-3"/>
    <m/>
    <m/>
    <m/>
    <m/>
    <m/>
    <m/>
    <m/>
    <m/>
    <m/>
    <m/>
    <m/>
  </r>
  <r>
    <x v="3"/>
    <s v="MIR6020"/>
    <n v="23"/>
    <s v="n"/>
    <n v="103332"/>
    <s v="Cornaceae"/>
    <x v="5"/>
    <s v="disciflora"/>
    <x v="7"/>
    <s v="Cornus"/>
    <s v="jun/23/2015"/>
    <n v="541"/>
    <x v="1"/>
    <n v="100.36890398315867"/>
    <n v="210"/>
    <n v="0.22975458500000001"/>
    <s v="A"/>
    <m/>
    <m/>
    <m/>
    <m/>
    <m/>
    <m/>
    <m/>
    <m/>
    <m/>
    <s v="Measured at 210"/>
  </r>
  <r>
    <x v="1"/>
    <s v="ALM6020"/>
    <n v="23"/>
    <s v="n"/>
    <n v="100688"/>
    <s v="Primulaceae"/>
    <x v="2"/>
    <s v="sp5"/>
    <x v="2"/>
    <s v="Ardisia normal"/>
    <d v="2015-04-19T00:00:00"/>
    <n v="57"/>
    <x v="3"/>
    <n v="133.67598015670882"/>
    <m/>
    <n v="2.550465E-3"/>
    <m/>
    <m/>
    <m/>
    <m/>
    <m/>
    <m/>
    <m/>
    <m/>
    <m/>
    <m/>
    <m/>
  </r>
  <r>
    <x v="0"/>
    <s v="MOJ4060"/>
    <n v="22"/>
    <s v="n"/>
    <n v="102093"/>
    <s v="Pentaphylacaceae"/>
    <x v="7"/>
    <s v="vertheoidaes"/>
    <x v="9"/>
    <s v="Alterno aserrado"/>
    <d v="2015-05-11T00:00:00"/>
    <n v="175"/>
    <x v="0"/>
    <n v="101.27946945345775"/>
    <m/>
    <n v="2.4040624999999999E-2"/>
    <m/>
    <m/>
    <m/>
    <m/>
    <m/>
    <m/>
    <m/>
    <m/>
    <m/>
    <m/>
    <m/>
  </r>
  <r>
    <x v="0"/>
    <s v="MOJ4020"/>
    <n v="12"/>
    <s v="n"/>
    <n v="101926"/>
    <s v="Aquifoliaceae"/>
    <x v="15"/>
    <s v="sp1"/>
    <x v="67"/>
    <s v="cf Ilex"/>
    <d v="2015-05-10T00:00:00"/>
    <n v="135"/>
    <x v="0"/>
    <n v="101.18066173324421"/>
    <m/>
    <n v="1.4306625E-2"/>
    <m/>
    <m/>
    <m/>
    <m/>
    <m/>
    <m/>
    <m/>
    <m/>
    <m/>
    <m/>
    <m/>
  </r>
  <r>
    <x v="1"/>
    <s v="ALM6020"/>
    <n v="21"/>
    <s v="n"/>
    <n v="100691"/>
    <s v="Primulaceae"/>
    <x v="2"/>
    <s v="sp5"/>
    <x v="2"/>
    <s v="Ardisia normal"/>
    <d v="2015-04-19T00:00:00"/>
    <n v="67"/>
    <x v="3"/>
    <n v="100.91569044433614"/>
    <m/>
    <n v="3.5238650000000002E-3"/>
    <m/>
    <m/>
    <m/>
    <m/>
    <m/>
    <m/>
    <m/>
    <m/>
    <m/>
    <m/>
    <m/>
  </r>
  <r>
    <x v="1"/>
    <s v="ALM6020"/>
    <n v="31"/>
    <s v="n"/>
    <n v="100692"/>
    <s v="Primulaceae"/>
    <x v="2"/>
    <s v="sp5"/>
    <x v="2"/>
    <s v="Ardisia normal"/>
    <d v="2015-04-19T00:00:00"/>
    <n v="77"/>
    <x v="3"/>
    <n v="158.16078124802888"/>
    <m/>
    <n v="4.6542650000000003E-3"/>
    <s v="Q"/>
    <m/>
    <m/>
    <m/>
    <m/>
    <m/>
    <m/>
    <m/>
    <m/>
    <m/>
    <m/>
  </r>
  <r>
    <x v="0"/>
    <s v="MOJ6060"/>
    <n v="42"/>
    <s v="n"/>
    <n v="102378"/>
    <s v="Fabaceae"/>
    <x v="18"/>
    <s v="sp1"/>
    <x v="22"/>
    <s v="Inga"/>
    <d v="2015-05-12T00:00:00"/>
    <n v="154"/>
    <x v="0"/>
    <n v="101.14485579460207"/>
    <m/>
    <n v="1.8617060000000001E-2"/>
    <m/>
    <m/>
    <m/>
    <m/>
    <m/>
    <m/>
    <m/>
    <m/>
    <m/>
    <m/>
    <m/>
  </r>
  <r>
    <x v="1"/>
    <s v="ALM6020"/>
    <n v="31"/>
    <s v="n"/>
    <n v="100694"/>
    <s v="Primulaceae"/>
    <x v="2"/>
    <s v="sp5"/>
    <x v="2"/>
    <s v="Ardisia normal"/>
    <d v="2015-04-19T00:00:00"/>
    <n v="60"/>
    <x v="3"/>
    <n v="136.42515707007101"/>
    <m/>
    <n v="2.826E-3"/>
    <m/>
    <m/>
    <m/>
    <m/>
    <m/>
    <m/>
    <m/>
    <m/>
    <m/>
    <m/>
    <m/>
  </r>
  <r>
    <x v="1"/>
    <s v="ALM6020"/>
    <n v="31"/>
    <s v="n"/>
    <n v="100695"/>
    <s v="Primulaceae"/>
    <x v="2"/>
    <s v="sp5"/>
    <x v="2"/>
    <s v="Ardisia normal"/>
    <d v="2015-04-19T00:00:00"/>
    <n v="51"/>
    <x v="3"/>
    <n v="133.49595624670775"/>
    <m/>
    <n v="2.041785E-3"/>
    <s v="L"/>
    <m/>
    <m/>
    <m/>
    <m/>
    <m/>
    <m/>
    <m/>
    <m/>
    <m/>
    <m/>
  </r>
  <r>
    <x v="1"/>
    <s v="ALM6020"/>
    <n v="31"/>
    <s v="n"/>
    <n v="100696"/>
    <s v="Primulaceae"/>
    <x v="2"/>
    <s v="sp5"/>
    <x v="2"/>
    <s v="Ardisia normal"/>
    <d v="2015-04-19T00:00:00"/>
    <n v="57"/>
    <x v="3"/>
    <n v="154.69785664336115"/>
    <m/>
    <n v="2.550465E-3"/>
    <m/>
    <m/>
    <m/>
    <m/>
    <m/>
    <m/>
    <m/>
    <m/>
    <m/>
    <m/>
    <m/>
  </r>
  <r>
    <x v="0"/>
    <s v="MOJ2000"/>
    <n v="41"/>
    <s v="n"/>
    <n v="101593"/>
    <s v="Primulaceae"/>
    <x v="44"/>
    <s v="sp2"/>
    <x v="61"/>
    <s v="Myrsine chryso"/>
    <d v="2015-05-08T00:00:00"/>
    <n v="204"/>
    <x v="0"/>
    <n v="100.96751792746186"/>
    <m/>
    <n v="3.2668559999999999E-2"/>
    <m/>
    <m/>
    <m/>
    <m/>
    <m/>
    <m/>
    <m/>
    <m/>
    <m/>
    <m/>
    <m/>
  </r>
  <r>
    <x v="1"/>
    <s v="ALM6020"/>
    <n v="33"/>
    <s v="n"/>
    <n v="100698"/>
    <s v="Sabiaceae"/>
    <x v="29"/>
    <m/>
    <x v="37"/>
    <s v="Meliosma quercus"/>
    <d v="2015-04-19T00:00:00"/>
    <n v="50"/>
    <x v="3"/>
    <n v="194.57819050787452"/>
    <m/>
    <n v="1.9624999999999998E-3"/>
    <m/>
    <m/>
    <m/>
    <m/>
    <m/>
    <m/>
    <m/>
    <m/>
    <m/>
    <m/>
    <m/>
  </r>
  <r>
    <x v="0"/>
    <s v="MOJ6080"/>
    <n v="22"/>
    <s v="n"/>
    <n v="102401"/>
    <s v="Primulaceae"/>
    <x v="2"/>
    <s v="sp7"/>
    <x v="3"/>
    <s v="Ardisia roja"/>
    <d v="2015-05-15T00:00:00"/>
    <n v="115"/>
    <x v="0"/>
    <n v="100.92144531563206"/>
    <m/>
    <n v="1.0381625E-2"/>
    <s v="M"/>
    <m/>
    <n v="103"/>
    <n v="57"/>
    <n v="55"/>
    <m/>
    <m/>
    <m/>
    <m/>
    <m/>
    <m/>
  </r>
  <r>
    <x v="1"/>
    <s v="ALM8040"/>
    <n v="32"/>
    <s v="n"/>
    <n v="101015"/>
    <s v="Lauraceae"/>
    <x v="24"/>
    <s v="sp1"/>
    <x v="30"/>
    <s v="Laurel coco"/>
    <d v="2015-04-21T00:00:00"/>
    <n v="105"/>
    <x v="0"/>
    <n v="100.85627796551564"/>
    <m/>
    <n v="8.6546250000000009E-3"/>
    <m/>
    <m/>
    <m/>
    <m/>
    <m/>
    <m/>
    <m/>
    <m/>
    <m/>
    <m/>
    <m/>
  </r>
  <r>
    <x v="1"/>
    <s v="ALM8040"/>
    <n v="22"/>
    <s v="n"/>
    <n v="101001"/>
    <s v="Araliaceae"/>
    <x v="9"/>
    <s v="sp1"/>
    <x v="11"/>
    <s v="Schefflera"/>
    <d v="2015-04-21T00:00:00"/>
    <n v="202"/>
    <x v="0"/>
    <n v="100.82374233379107"/>
    <m/>
    <n v="3.203114E-2"/>
    <m/>
    <m/>
    <m/>
    <m/>
    <m/>
    <m/>
    <m/>
    <m/>
    <m/>
    <m/>
    <m/>
  </r>
  <r>
    <x v="1"/>
    <s v="ALM6020"/>
    <n v="33"/>
    <s v="n"/>
    <n v="100702"/>
    <s v="Primulaceae"/>
    <x v="2"/>
    <s v="sp5"/>
    <x v="2"/>
    <s v="Ardisia normal"/>
    <d v="2015-04-19T00:00:00"/>
    <n v="80"/>
    <x v="3"/>
    <n v="157.66328016957578"/>
    <m/>
    <n v="5.0239999999999998E-3"/>
    <m/>
    <m/>
    <m/>
    <m/>
    <m/>
    <m/>
    <m/>
    <m/>
    <m/>
    <m/>
    <m/>
  </r>
  <r>
    <x v="1"/>
    <s v="ALM8020"/>
    <n v="43"/>
    <s v="n"/>
    <n v="100961"/>
    <s v="Rutaceae"/>
    <x v="14"/>
    <s v="cf.melanostictum"/>
    <x v="17"/>
    <s v="Zanthoxylum"/>
    <d v="2015-04-20T00:00:00"/>
    <n v="318"/>
    <x v="2"/>
    <n v="134.04991595045288"/>
    <m/>
    <n v="7.9382339999999996E-2"/>
    <m/>
    <m/>
    <m/>
    <m/>
    <m/>
    <m/>
    <m/>
    <m/>
    <m/>
    <m/>
    <m/>
  </r>
  <r>
    <x v="1"/>
    <s v="ALM6020"/>
    <n v="34"/>
    <s v="n"/>
    <n v="100704"/>
    <s v="Styracaceae"/>
    <x v="4"/>
    <m/>
    <x v="5"/>
    <s v="Styrax"/>
    <d v="2015-04-19T00:00:00"/>
    <n v="91"/>
    <x v="3"/>
    <n v="191.2084083429063"/>
    <m/>
    <n v="6.5005849999999997E-3"/>
    <m/>
    <m/>
    <m/>
    <m/>
    <m/>
    <m/>
    <m/>
    <s v="Infertile"/>
    <s v="Y"/>
    <m/>
    <m/>
  </r>
  <r>
    <x v="1"/>
    <s v="ALM6000"/>
    <n v="32"/>
    <s v="n"/>
    <n v="100662"/>
    <s v="Cornaceae"/>
    <x v="5"/>
    <s v="disciflora"/>
    <x v="7"/>
    <s v="Cornus"/>
    <d v="2015-04-18T00:00:00"/>
    <n v="304"/>
    <x v="2"/>
    <n v="132.52986792503026"/>
    <m/>
    <n v="7.2546559999999996E-2"/>
    <s v="M"/>
    <m/>
    <n v="51"/>
    <m/>
    <m/>
    <m/>
    <m/>
    <m/>
    <m/>
    <m/>
    <m/>
  </r>
  <r>
    <x v="1"/>
    <s v="ALM6020"/>
    <n v="44"/>
    <s v="n"/>
    <n v="100706"/>
    <s v="Rubiaceae"/>
    <x v="41"/>
    <s v="sp2"/>
    <x v="58"/>
    <s v="Psychotria rosa"/>
    <d v="2015-04-19T00:00:00"/>
    <n v="57"/>
    <x v="3"/>
    <n v="136.32379821530739"/>
    <m/>
    <n v="2.550465E-3"/>
    <m/>
    <m/>
    <m/>
    <m/>
    <m/>
    <m/>
    <m/>
    <m/>
    <m/>
    <m/>
    <m/>
  </r>
  <r>
    <x v="1"/>
    <s v="ALM6020"/>
    <n v="43"/>
    <s v="n"/>
    <n v="100707"/>
    <s v="Rubiaceae"/>
    <x v="41"/>
    <s v="sp2"/>
    <x v="58"/>
    <s v="Psychotria rosa"/>
    <d v="2015-04-19T00:00:00"/>
    <n v="60"/>
    <x v="3"/>
    <n v="117.25550691632438"/>
    <m/>
    <n v="2.826E-3"/>
    <m/>
    <m/>
    <m/>
    <m/>
    <m/>
    <m/>
    <m/>
    <m/>
    <m/>
    <m/>
    <m/>
  </r>
  <r>
    <x v="0"/>
    <s v="MOJ0080"/>
    <n v="43"/>
    <s v="n"/>
    <n v="101477"/>
    <s v="Cunoniaceae"/>
    <x v="1"/>
    <m/>
    <x v="1"/>
    <s v="Weinmannia"/>
    <d v="2015-05-08T00:00:00"/>
    <n v="162"/>
    <x v="0"/>
    <n v="100.70326134735762"/>
    <m/>
    <n v="2.0601540000000002E-2"/>
    <m/>
    <m/>
    <m/>
    <m/>
    <m/>
    <m/>
    <m/>
    <m/>
    <m/>
    <m/>
    <m/>
  </r>
  <r>
    <x v="1"/>
    <s v="ALM6020"/>
    <n v="42"/>
    <s v="n"/>
    <n v="100709"/>
    <s v="Sabiaceae"/>
    <x v="29"/>
    <m/>
    <x v="37"/>
    <s v="Meliosma quercus"/>
    <d v="2015-04-19T00:00:00"/>
    <n v="62"/>
    <x v="3"/>
    <n v="177.8378647856679"/>
    <m/>
    <n v="3.01754E-3"/>
    <m/>
    <m/>
    <m/>
    <m/>
    <m/>
    <m/>
    <m/>
    <m/>
    <m/>
    <m/>
    <m/>
  </r>
  <r>
    <x v="1"/>
    <s v="ALM6020"/>
    <n v="42"/>
    <s v="n"/>
    <n v="100710"/>
    <s v="Lauraceae"/>
    <x v="24"/>
    <s v="sp1"/>
    <x v="30"/>
    <s v="Laurel coco"/>
    <d v="2015-04-19T00:00:00"/>
    <n v="61"/>
    <x v="3"/>
    <n v="189.47595437095356"/>
    <m/>
    <n v="2.9209850000000001E-3"/>
    <m/>
    <m/>
    <m/>
    <m/>
    <m/>
    <m/>
    <m/>
    <m/>
    <m/>
    <m/>
    <m/>
  </r>
  <r>
    <x v="1"/>
    <s v="ALM6020"/>
    <n v="42"/>
    <s v="n"/>
    <n v="100711"/>
    <s v="Lauraceae"/>
    <x v="16"/>
    <s v="sp5"/>
    <x v="20"/>
    <s v="Laurel banano"/>
    <d v="2015-04-19T00:00:00"/>
    <n v="59"/>
    <x v="3"/>
    <n v="193.6359693877323"/>
    <m/>
    <n v="2.732585E-3"/>
    <m/>
    <m/>
    <m/>
    <m/>
    <m/>
    <m/>
    <m/>
    <m/>
    <m/>
    <m/>
    <m/>
  </r>
  <r>
    <x v="1"/>
    <s v="ALM6020"/>
    <n v="41"/>
    <s v="n"/>
    <n v="100712"/>
    <s v="Primulaceae"/>
    <x v="2"/>
    <s v="sp5"/>
    <x v="2"/>
    <s v="Ardisia normal"/>
    <d v="2015-04-19T00:00:00"/>
    <n v="83"/>
    <x v="3"/>
    <n v="121.56955094202473"/>
    <m/>
    <n v="5.4078649999999995E-3"/>
    <s v="NC"/>
    <s v="Q"/>
    <m/>
    <m/>
    <m/>
    <m/>
    <m/>
    <m/>
    <m/>
    <m/>
    <m/>
  </r>
  <r>
    <x v="1"/>
    <s v="ALM6020"/>
    <n v="41"/>
    <s v="n"/>
    <n v="100713"/>
    <s v="Lauraceae"/>
    <x v="16"/>
    <s v="sp5"/>
    <x v="20"/>
    <s v="Laurel banano"/>
    <d v="2015-04-19T00:00:00"/>
    <n v="72"/>
    <x v="3"/>
    <n v="150.14620246222498"/>
    <m/>
    <n v="4.0694399999999997E-3"/>
    <m/>
    <m/>
    <m/>
    <m/>
    <m/>
    <m/>
    <m/>
    <m/>
    <m/>
    <m/>
    <m/>
  </r>
  <r>
    <x v="0"/>
    <s v="MOJ8040"/>
    <n v="12"/>
    <s v="n"/>
    <n v="102538"/>
    <s v="Actinidaceae"/>
    <x v="6"/>
    <m/>
    <x v="8"/>
    <s v="Saurauia"/>
    <d v="2015-05-15T00:00:00"/>
    <n v="166"/>
    <x v="0"/>
    <n v="100.70181869631261"/>
    <m/>
    <n v="2.1631459999999998E-2"/>
    <m/>
    <m/>
    <m/>
    <m/>
    <m/>
    <m/>
    <m/>
    <m/>
    <m/>
    <m/>
    <m/>
  </r>
  <r>
    <x v="1"/>
    <s v="ALM6020"/>
    <n v="41"/>
    <s v="n"/>
    <n v="100715"/>
    <s v="Styracaceae"/>
    <x v="4"/>
    <m/>
    <x v="5"/>
    <s v="Styrax"/>
    <d v="2015-04-19T00:00:00"/>
    <n v="97"/>
    <x v="3"/>
    <n v="183.00768939404188"/>
    <m/>
    <n v="7.3860650000000007E-3"/>
    <m/>
    <m/>
    <m/>
    <m/>
    <m/>
    <m/>
    <m/>
    <m/>
    <m/>
    <m/>
    <m/>
  </r>
  <r>
    <x v="3"/>
    <s v="MIR4080"/>
    <n v="44"/>
    <s v="n"/>
    <n v="103285"/>
    <s v="Myrtaceae"/>
    <x v="25"/>
    <s v="sp2"/>
    <x v="32"/>
    <s v="Myrta PR"/>
    <s v="jun/22/2015"/>
    <n v="525"/>
    <x v="1"/>
    <n v="100.26369942521924"/>
    <m/>
    <n v="0.21636562500000001"/>
    <m/>
    <m/>
    <m/>
    <m/>
    <m/>
    <m/>
    <m/>
    <m/>
    <m/>
    <m/>
    <m/>
  </r>
  <r>
    <x v="1"/>
    <s v="ALM0020"/>
    <n v="44"/>
    <s v="n"/>
    <n v="100034"/>
    <s v="Sabiaceae"/>
    <x v="29"/>
    <m/>
    <x v="37"/>
    <s v="Meliosma quercus"/>
    <d v="2015-04-14T00:00:00"/>
    <n v="147"/>
    <x v="0"/>
    <n v="100.58895084852689"/>
    <m/>
    <n v="1.6963065000000003E-2"/>
    <m/>
    <m/>
    <m/>
    <m/>
    <m/>
    <m/>
    <m/>
    <m/>
    <m/>
    <m/>
    <m/>
  </r>
  <r>
    <x v="0"/>
    <s v="MOJ8000"/>
    <n v="22"/>
    <s v="n"/>
    <n v="102457"/>
    <s v="Pentaphylacaceae"/>
    <x v="7"/>
    <s v="vertheoidaes"/>
    <x v="9"/>
    <s v="Alterno aserrado"/>
    <d v="2015-05-15T00:00:00"/>
    <n v="199"/>
    <x v="0"/>
    <n v="100.57722143499412"/>
    <m/>
    <n v="3.1086784999999999E-2"/>
    <s v="M"/>
    <m/>
    <n v="110"/>
    <m/>
    <m/>
    <m/>
    <m/>
    <m/>
    <m/>
    <m/>
    <m/>
  </r>
  <r>
    <x v="2"/>
    <s v="COP0020"/>
    <n v="21"/>
    <s v="n"/>
    <n v="54084"/>
    <s v="Fagaceae"/>
    <x v="3"/>
    <s v="sp1"/>
    <x v="4"/>
    <s v="Quercus"/>
    <d v="2015-03-22T00:00:00"/>
    <n v="544"/>
    <x v="1"/>
    <n v="100.12424298996073"/>
    <n v="170"/>
    <n v="0.23230976"/>
    <s v="A"/>
    <m/>
    <m/>
    <m/>
    <m/>
    <m/>
    <m/>
    <m/>
    <m/>
    <m/>
    <s v="Measure at, 170"/>
  </r>
  <r>
    <x v="1"/>
    <s v="ALM6040"/>
    <n v="11"/>
    <s v="n"/>
    <n v="100720"/>
    <s v="Rubiaceae"/>
    <x v="41"/>
    <s v="sp2"/>
    <x v="58"/>
    <s v="Psychotria rosa"/>
    <d v="2015-04-19T00:00:00"/>
    <n v="63"/>
    <x v="3"/>
    <n v="154.87480075610844"/>
    <m/>
    <n v="3.1156650000000001E-3"/>
    <m/>
    <m/>
    <m/>
    <m/>
    <m/>
    <m/>
    <m/>
    <m/>
    <m/>
    <m/>
    <m/>
  </r>
  <r>
    <x v="1"/>
    <s v="ALM6000"/>
    <n v="44"/>
    <s v="n"/>
    <n v="100668"/>
    <s v="Primulaceae"/>
    <x v="2"/>
    <s v="sp3"/>
    <x v="16"/>
    <s v="Ardisia grande"/>
    <d v="2015-04-18T00:00:00"/>
    <n v="100"/>
    <x v="0"/>
    <n v="100.45582698042929"/>
    <m/>
    <n v="7.8499999999999993E-3"/>
    <m/>
    <m/>
    <m/>
    <m/>
    <m/>
    <m/>
    <m/>
    <m/>
    <m/>
    <m/>
    <m/>
  </r>
  <r>
    <x v="3"/>
    <s v="MIR2040"/>
    <n v="34"/>
    <s v="n"/>
    <n v="102997"/>
    <s v="Styracaceae"/>
    <x v="4"/>
    <m/>
    <x v="5"/>
    <s v="Styrax"/>
    <s v="jun/21/2015"/>
    <n v="179"/>
    <x v="0"/>
    <n v="100.45547395333905"/>
    <m/>
    <n v="2.5152185000000001E-2"/>
    <m/>
    <m/>
    <m/>
    <m/>
    <m/>
    <m/>
    <m/>
    <m/>
    <m/>
    <m/>
    <m/>
  </r>
  <r>
    <x v="1"/>
    <s v="ALM6040"/>
    <n v="13"/>
    <s v="n"/>
    <n v="100723"/>
    <s v="Rubiaceae"/>
    <x v="42"/>
    <s v="sp1"/>
    <x v="59"/>
    <s v="Faramea"/>
    <d v="2015-04-19T00:00:00"/>
    <n v="66"/>
    <x v="3"/>
    <n v="186.85100199713946"/>
    <m/>
    <n v="3.41946E-3"/>
    <m/>
    <m/>
    <m/>
    <m/>
    <m/>
    <m/>
    <m/>
    <m/>
    <m/>
    <m/>
    <m/>
  </r>
  <r>
    <x v="1"/>
    <s v="ALM6040"/>
    <n v="14"/>
    <s v="n"/>
    <n v="100724"/>
    <s v="Rubiaceae"/>
    <x v="42"/>
    <s v="sp1"/>
    <x v="59"/>
    <s v="Faramea"/>
    <d v="2015-04-19T00:00:00"/>
    <n v="71"/>
    <x v="3"/>
    <n v="113.40927828020214"/>
    <m/>
    <n v="3.9571850000000002E-3"/>
    <m/>
    <m/>
    <m/>
    <m/>
    <m/>
    <m/>
    <m/>
    <m/>
    <m/>
    <m/>
    <m/>
  </r>
  <r>
    <x v="1"/>
    <s v="ALM6040"/>
    <n v="14"/>
    <s v="n"/>
    <n v="100725"/>
    <s v="Lauraceae"/>
    <x v="16"/>
    <s v="sp5"/>
    <x v="20"/>
    <s v="Laurel banano"/>
    <d v="2015-04-19T00:00:00"/>
    <n v="74"/>
    <x v="3"/>
    <n v="121.21578784762326"/>
    <m/>
    <n v="4.2986600000000002E-3"/>
    <m/>
    <m/>
    <m/>
    <m/>
    <m/>
    <m/>
    <m/>
    <m/>
    <m/>
    <m/>
    <m/>
  </r>
  <r>
    <x v="2"/>
    <s v="COP2080"/>
    <n v="42"/>
    <s v="n"/>
    <n v="54392"/>
    <s v="Chloranthaceae"/>
    <x v="40"/>
    <s v="mexicanum"/>
    <x v="57"/>
    <s v="Hediosmum mexicanum"/>
    <d v="2015-03-23T00:00:00"/>
    <n v="253"/>
    <x v="0"/>
    <n v="100.31166307217416"/>
    <m/>
    <n v="5.0247065E-2"/>
    <m/>
    <m/>
    <m/>
    <m/>
    <m/>
    <m/>
    <m/>
    <m/>
    <m/>
    <m/>
    <m/>
  </r>
  <r>
    <x v="0"/>
    <s v="MOJ4040"/>
    <n v="21"/>
    <s v="n"/>
    <n v="102029"/>
    <s v="Styracaceae"/>
    <x v="4"/>
    <m/>
    <x v="5"/>
    <s v="Styrax"/>
    <d v="2015-05-11T00:00:00"/>
    <n v="108"/>
    <x v="0"/>
    <n v="100.304805912116"/>
    <m/>
    <n v="9.1562399999999995E-3"/>
    <m/>
    <m/>
    <m/>
    <m/>
    <m/>
    <m/>
    <m/>
    <m/>
    <m/>
    <m/>
    <m/>
  </r>
  <r>
    <x v="1"/>
    <s v="ALM6040"/>
    <n v="23"/>
    <s v="n"/>
    <n v="100728"/>
    <s v="Rubiaceae"/>
    <x v="42"/>
    <s v="sp1"/>
    <x v="59"/>
    <s v="Faramea"/>
    <d v="2015-04-19T00:00:00"/>
    <n v="80"/>
    <x v="3"/>
    <n v="159.30388762967351"/>
    <m/>
    <n v="5.0239999999999998E-3"/>
    <m/>
    <m/>
    <m/>
    <m/>
    <m/>
    <m/>
    <m/>
    <m/>
    <m/>
    <m/>
    <m/>
  </r>
  <r>
    <x v="1"/>
    <s v="ALM6040"/>
    <n v="22"/>
    <s v="n"/>
    <n v="100729"/>
    <s v="Primulaceae"/>
    <x v="2"/>
    <s v="sp5"/>
    <x v="2"/>
    <s v="Ardisia normal"/>
    <d v="2015-04-19T00:00:00"/>
    <n v="56"/>
    <x v="3"/>
    <n v="101.51919081649038"/>
    <m/>
    <n v="2.4617600000000003E-3"/>
    <m/>
    <m/>
    <m/>
    <m/>
    <m/>
    <m/>
    <m/>
    <m/>
    <m/>
    <m/>
    <m/>
  </r>
  <r>
    <x v="1"/>
    <s v="ALM6040"/>
    <n v="22"/>
    <s v="n"/>
    <n v="100730"/>
    <s v="Primulaceae"/>
    <x v="2"/>
    <s v="sp5"/>
    <x v="2"/>
    <s v="Ardisia normal"/>
    <d v="2015-04-19T00:00:00"/>
    <n v="61"/>
    <x v="3"/>
    <n v="102.70922220948393"/>
    <m/>
    <n v="2.9209850000000001E-3"/>
    <m/>
    <m/>
    <m/>
    <m/>
    <m/>
    <m/>
    <m/>
    <m/>
    <m/>
    <m/>
    <m/>
  </r>
  <r>
    <x v="1"/>
    <s v="ALM6040"/>
    <n v="21"/>
    <s v="n"/>
    <n v="100731"/>
    <s v="Araliaceae"/>
    <x v="9"/>
    <s v="sp1"/>
    <x v="11"/>
    <s v="Schefflera"/>
    <d v="2015-04-19T00:00:00"/>
    <n v="55"/>
    <x v="3"/>
    <n v="196.53198638058785"/>
    <m/>
    <n v="2.374625E-3"/>
    <m/>
    <m/>
    <m/>
    <m/>
    <m/>
    <m/>
    <m/>
    <m/>
    <m/>
    <m/>
    <m/>
  </r>
  <r>
    <x v="2"/>
    <s v="COP0020"/>
    <n v="11"/>
    <s v="n"/>
    <n v="54055"/>
    <s v="Fagaceae"/>
    <x v="3"/>
    <s v="sp1"/>
    <x v="4"/>
    <s v="Quercus"/>
    <d v="2015-03-22T00:00:00"/>
    <n v="170"/>
    <x v="0"/>
    <n v="100.25509730345506"/>
    <m/>
    <n v="2.2686499999999998E-2"/>
    <m/>
    <m/>
    <m/>
    <m/>
    <m/>
    <m/>
    <m/>
    <m/>
    <m/>
    <m/>
    <m/>
  </r>
  <r>
    <x v="1"/>
    <s v="ALM8000"/>
    <n v="43"/>
    <s v="n"/>
    <n v="100887"/>
    <s v="Fagaceae"/>
    <x v="3"/>
    <s v="sp1"/>
    <x v="4"/>
    <s v="Quercus"/>
    <d v="2015-04-20T00:00:00"/>
    <n v="469"/>
    <x v="2"/>
    <n v="131.72355057567444"/>
    <m/>
    <n v="0.17266938500000001"/>
    <m/>
    <m/>
    <m/>
    <m/>
    <m/>
    <m/>
    <m/>
    <m/>
    <m/>
    <m/>
    <m/>
  </r>
  <r>
    <x v="1"/>
    <s v="ALM6040"/>
    <n v="32"/>
    <s v="n"/>
    <n v="100734"/>
    <s v="Primulaceae"/>
    <x v="44"/>
    <s v="sp2"/>
    <x v="61"/>
    <s v="Myrsine chryso"/>
    <d v="2015-04-19T00:00:00"/>
    <n v="80"/>
    <x v="3"/>
    <n v="115.01018426692518"/>
    <m/>
    <n v="5.0239999999999998E-3"/>
    <m/>
    <m/>
    <m/>
    <m/>
    <m/>
    <m/>
    <m/>
    <s v="Infertile"/>
    <s v="Y"/>
    <m/>
    <m/>
  </r>
  <r>
    <x v="1"/>
    <s v="ALM6040"/>
    <n v="32"/>
    <s v="n"/>
    <n v="100735"/>
    <s v="Rubiaceae"/>
    <x v="42"/>
    <s v="sp1"/>
    <x v="59"/>
    <s v="Faramea"/>
    <d v="2015-04-19T00:00:00"/>
    <n v="78"/>
    <x v="3"/>
    <n v="178.58971059554256"/>
    <m/>
    <n v="4.7759400000000002E-3"/>
    <m/>
    <m/>
    <m/>
    <m/>
    <m/>
    <m/>
    <m/>
    <m/>
    <m/>
    <m/>
    <m/>
  </r>
  <r>
    <x v="1"/>
    <s v="ALM6040"/>
    <n v="32"/>
    <s v="n"/>
    <n v="100736"/>
    <s v="Rubiaceae"/>
    <x v="42"/>
    <s v="sp1"/>
    <x v="59"/>
    <s v="Faramea"/>
    <d v="2015-04-19T00:00:00"/>
    <n v="60"/>
    <x v="3"/>
    <n v="184.79047191607219"/>
    <m/>
    <n v="2.826E-3"/>
    <m/>
    <m/>
    <m/>
    <m/>
    <m/>
    <m/>
    <m/>
    <m/>
    <m/>
    <m/>
    <m/>
  </r>
  <r>
    <x v="1"/>
    <s v="ALM6040"/>
    <n v="32"/>
    <s v="n"/>
    <n v="100737"/>
    <s v="Rubiaceae"/>
    <x v="42"/>
    <s v="sp1"/>
    <x v="59"/>
    <s v="Faramea"/>
    <d v="2015-04-19T00:00:00"/>
    <n v="63"/>
    <x v="3"/>
    <n v="120.26761778817065"/>
    <m/>
    <n v="3.1156650000000001E-3"/>
    <m/>
    <m/>
    <m/>
    <m/>
    <m/>
    <m/>
    <m/>
    <m/>
    <m/>
    <m/>
    <m/>
  </r>
  <r>
    <x v="1"/>
    <s v="ALM6040"/>
    <n v="32"/>
    <s v="n"/>
    <n v="100738"/>
    <s v="Fagaceae"/>
    <x v="3"/>
    <s v="sp1"/>
    <x v="4"/>
    <s v="Quercus"/>
    <d v="2015-04-19T00:00:00"/>
    <n v="98"/>
    <x v="3"/>
    <n v="156.05045238247524"/>
    <m/>
    <n v="7.5391400000000006E-3"/>
    <m/>
    <m/>
    <m/>
    <m/>
    <m/>
    <m/>
    <m/>
    <m/>
    <m/>
    <m/>
    <m/>
  </r>
  <r>
    <x v="1"/>
    <s v="ALM6040"/>
    <n v="33"/>
    <s v="n"/>
    <n v="100739"/>
    <s v="Rubiaceae"/>
    <x v="42"/>
    <s v="sp1"/>
    <x v="59"/>
    <s v="Faramea"/>
    <d v="2015-04-19T00:00:00"/>
    <n v="84"/>
    <x v="3"/>
    <n v="132.67451921873996"/>
    <m/>
    <n v="5.5389599999999999E-3"/>
    <m/>
    <m/>
    <m/>
    <m/>
    <m/>
    <m/>
    <m/>
    <m/>
    <m/>
    <m/>
    <m/>
  </r>
  <r>
    <x v="1"/>
    <s v="ALM6040"/>
    <n v="34"/>
    <s v="n"/>
    <n v="100740"/>
    <s v="Rubiaceae"/>
    <x v="42"/>
    <s v="sp1"/>
    <x v="59"/>
    <s v="Faramea"/>
    <d v="2015-04-19T00:00:00"/>
    <n v="53"/>
    <x v="3"/>
    <n v="131.88100266232738"/>
    <m/>
    <n v="2.205065E-3"/>
    <s v="M"/>
    <m/>
    <n v="50"/>
    <m/>
    <m/>
    <m/>
    <m/>
    <m/>
    <m/>
    <m/>
    <m/>
  </r>
  <r>
    <x v="1"/>
    <s v="ALM6040"/>
    <n v="34"/>
    <s v="n"/>
    <n v="100741"/>
    <s v="Adoxaceae"/>
    <x v="0"/>
    <m/>
    <x v="0"/>
    <s v="Viburnum"/>
    <d v="2015-04-19T00:00:00"/>
    <n v="60"/>
    <x v="3"/>
    <n v="196.18673224309444"/>
    <m/>
    <n v="2.826E-3"/>
    <m/>
    <m/>
    <m/>
    <m/>
    <m/>
    <m/>
    <m/>
    <m/>
    <m/>
    <m/>
    <m/>
  </r>
  <r>
    <x v="2"/>
    <s v="COP6040"/>
    <n v="14"/>
    <s v="n"/>
    <n v="54576"/>
    <s v="Araliaceae"/>
    <x v="9"/>
    <s v="sp1"/>
    <x v="11"/>
    <s v="Schefflera copete"/>
    <d v="2015-03-25T00:00:00"/>
    <n v="500"/>
    <x v="1"/>
    <m/>
    <m/>
    <n v="0.19625000000000001"/>
    <s v="M"/>
    <m/>
    <n v="87"/>
    <m/>
    <m/>
    <m/>
    <m/>
    <m/>
    <m/>
    <m/>
    <m/>
  </r>
  <r>
    <x v="1"/>
    <s v="ALM2040"/>
    <n v="44"/>
    <s v="n"/>
    <n v="100321"/>
    <s v="Primulaceae"/>
    <x v="2"/>
    <s v="sp3"/>
    <x v="16"/>
    <s v="Ardisia grande"/>
    <d v="2015-04-16T00:00:00"/>
    <n v="168"/>
    <x v="0"/>
    <n v="100.25087157702846"/>
    <m/>
    <n v="2.215584E-2"/>
    <m/>
    <m/>
    <m/>
    <m/>
    <m/>
    <m/>
    <m/>
    <m/>
    <m/>
    <m/>
    <m/>
  </r>
  <r>
    <x v="1"/>
    <s v="ALM6040"/>
    <n v="44"/>
    <s v="n"/>
    <n v="100744"/>
    <s v="Rubiaceae"/>
    <x v="42"/>
    <s v="sp1"/>
    <x v="59"/>
    <s v="Faramea"/>
    <d v="2015-04-19T00:00:00"/>
    <n v="55"/>
    <x v="3"/>
    <n v="131.41394560301896"/>
    <m/>
    <n v="2.374625E-3"/>
    <m/>
    <m/>
    <m/>
    <m/>
    <m/>
    <m/>
    <m/>
    <m/>
    <m/>
    <m/>
    <m/>
  </r>
  <r>
    <x v="1"/>
    <s v="ALM6040"/>
    <n v="44"/>
    <s v="n"/>
    <n v="100745"/>
    <s v="Rubiaceae"/>
    <x v="42"/>
    <s v="sp1"/>
    <x v="59"/>
    <s v="Faramea"/>
    <d v="2015-04-19T00:00:00"/>
    <n v="84"/>
    <x v="3"/>
    <n v="188.34010636888218"/>
    <m/>
    <n v="5.5389599999999999E-3"/>
    <m/>
    <m/>
    <m/>
    <m/>
    <m/>
    <m/>
    <m/>
    <m/>
    <m/>
    <m/>
    <m/>
  </r>
  <r>
    <x v="1"/>
    <s v="ALM6040"/>
    <n v="44"/>
    <s v="n"/>
    <n v="100746"/>
    <s v="Rubiaceae"/>
    <x v="42"/>
    <s v="sp1"/>
    <x v="59"/>
    <s v="Faramea"/>
    <d v="2015-04-19T00:00:00"/>
    <n v="53"/>
    <x v="3"/>
    <n v="112.83284965041979"/>
    <m/>
    <n v="2.205065E-3"/>
    <m/>
    <m/>
    <m/>
    <m/>
    <m/>
    <m/>
    <m/>
    <m/>
    <m/>
    <m/>
    <m/>
  </r>
  <r>
    <x v="1"/>
    <s v="ALM6040"/>
    <n v="44"/>
    <s v="n"/>
    <n v="100747"/>
    <s v="Rubiaceae"/>
    <x v="42"/>
    <s v="sp1"/>
    <x v="59"/>
    <s v="Faramea"/>
    <d v="2015-04-19T00:00:00"/>
    <n v="55"/>
    <x v="3"/>
    <n v="103.14792883172039"/>
    <m/>
    <n v="2.374625E-3"/>
    <m/>
    <m/>
    <m/>
    <m/>
    <m/>
    <m/>
    <m/>
    <m/>
    <m/>
    <m/>
    <m/>
  </r>
  <r>
    <x v="1"/>
    <s v="ALM6040"/>
    <n v="43"/>
    <s v="n"/>
    <n v="100748"/>
    <s v="Rubiaceae"/>
    <x v="42"/>
    <s v="sp1"/>
    <x v="59"/>
    <s v="Faramea"/>
    <d v="2015-04-19T00:00:00"/>
    <n v="95"/>
    <x v="3"/>
    <n v="180.31832473247559"/>
    <m/>
    <n v="7.0846249999999998E-3"/>
    <m/>
    <m/>
    <m/>
    <m/>
    <m/>
    <m/>
    <m/>
    <m/>
    <m/>
    <m/>
    <m/>
  </r>
  <r>
    <x v="1"/>
    <s v="ALM6040"/>
    <n v="43"/>
    <s v="n"/>
    <n v="100749"/>
    <s v="Styracaceae"/>
    <x v="4"/>
    <m/>
    <x v="5"/>
    <s v="Styrax"/>
    <d v="2015-04-19T00:00:00"/>
    <n v="70"/>
    <x v="3"/>
    <n v="103.40318039841134"/>
    <m/>
    <n v="3.8465000000000001E-3"/>
    <m/>
    <m/>
    <m/>
    <m/>
    <m/>
    <m/>
    <m/>
    <m/>
    <m/>
    <m/>
    <m/>
  </r>
  <r>
    <x v="2"/>
    <s v="COP0040"/>
    <n v="31"/>
    <s v="n"/>
    <n v="54144"/>
    <s v="Adoxaceae"/>
    <x v="0"/>
    <m/>
    <x v="0"/>
    <s v="Viburnum"/>
    <d v="2015-03-22T00:00:00"/>
    <n v="151"/>
    <x v="0"/>
    <n v="100.15849833574818"/>
    <m/>
    <n v="1.7898785E-2"/>
    <m/>
    <m/>
    <m/>
    <m/>
    <m/>
    <m/>
    <m/>
    <m/>
    <m/>
    <m/>
    <m/>
  </r>
  <r>
    <x v="0"/>
    <s v="MOJ2060"/>
    <n v="12"/>
    <s v="n"/>
    <n v="101728"/>
    <s v="Actinidaceae"/>
    <x v="6"/>
    <m/>
    <x v="8"/>
    <s v="Saurauia"/>
    <d v="2015-05-09T00:00:00"/>
    <n v="105"/>
    <x v="0"/>
    <n v="100.09144471552347"/>
    <m/>
    <n v="8.6546250000000009E-3"/>
    <m/>
    <m/>
    <m/>
    <m/>
    <m/>
    <m/>
    <m/>
    <m/>
    <m/>
    <m/>
    <m/>
  </r>
  <r>
    <x v="1"/>
    <s v="ALM6040"/>
    <n v="42"/>
    <s v="n"/>
    <n v="100752"/>
    <s v="Rutaceae"/>
    <x v="14"/>
    <s v="cf.melanostictum"/>
    <x v="17"/>
    <s v="Zanthoxylum"/>
    <d v="2015-04-19T00:00:00"/>
    <n v="54"/>
    <x v="3"/>
    <n v="142.02430728788386"/>
    <n v="160"/>
    <n v="2.2890599999999999E-3"/>
    <s v="A"/>
    <m/>
    <m/>
    <m/>
    <m/>
    <m/>
    <m/>
    <m/>
    <m/>
    <m/>
    <s v="Measure at 160"/>
  </r>
  <r>
    <x v="3"/>
    <s v="MIR0000"/>
    <n v="12"/>
    <s v="n"/>
    <n v="102674"/>
    <s v="Styracaceae"/>
    <x v="4"/>
    <m/>
    <x v="5"/>
    <s v="Styrax"/>
    <s v="jun/20/2015"/>
    <n v="105"/>
    <x v="0"/>
    <n v="100.01001356771899"/>
    <m/>
    <n v="8.6546250000000009E-3"/>
    <m/>
    <m/>
    <m/>
    <m/>
    <m/>
    <m/>
    <m/>
    <m/>
    <m/>
    <m/>
    <m/>
  </r>
  <r>
    <x v="1"/>
    <s v="ALM6040"/>
    <n v="42"/>
    <s v="n"/>
    <n v="100754"/>
    <s v="Primulaceae"/>
    <x v="2"/>
    <s v="sp5"/>
    <x v="2"/>
    <s v="Ardisia normal"/>
    <d v="2015-04-19T00:00:00"/>
    <n v="68"/>
    <x v="3"/>
    <n v="114.19398212260333"/>
    <m/>
    <n v="3.6298400000000001E-3"/>
    <m/>
    <m/>
    <m/>
    <m/>
    <m/>
    <m/>
    <m/>
    <m/>
    <m/>
    <m/>
    <m/>
  </r>
  <r>
    <x v="2"/>
    <s v="COP6040"/>
    <n v="24"/>
    <s v="n"/>
    <n v="54578"/>
    <s v="Adoxaceae"/>
    <x v="0"/>
    <m/>
    <x v="0"/>
    <s v="Viburnum"/>
    <d v="2015-03-25T00:00:00"/>
    <n v="198"/>
    <x v="0"/>
    <m/>
    <m/>
    <n v="3.0775139999999999E-2"/>
    <s v="M"/>
    <m/>
    <n v="186"/>
    <m/>
    <m/>
    <m/>
    <m/>
    <m/>
    <m/>
    <m/>
    <m/>
  </r>
  <r>
    <x v="2"/>
    <s v="COP6040"/>
    <n v="23"/>
    <s v="n"/>
    <n v="54579"/>
    <s v="Fagaceae"/>
    <x v="3"/>
    <s v="sp1"/>
    <x v="4"/>
    <s v="Quercus"/>
    <d v="2015-03-25T00:00:00"/>
    <n v="548"/>
    <x v="1"/>
    <m/>
    <m/>
    <n v="0.23573864000000003"/>
    <m/>
    <m/>
    <m/>
    <m/>
    <m/>
    <m/>
    <m/>
    <m/>
    <m/>
    <m/>
    <m/>
  </r>
  <r>
    <x v="2"/>
    <s v="COP6040"/>
    <n v="31"/>
    <s v="n"/>
    <n v="54582"/>
    <s v="Adoxaceae"/>
    <x v="0"/>
    <m/>
    <x v="0"/>
    <s v="Viburnum"/>
    <d v="2015-03-25T00:00:00"/>
    <n v="110"/>
    <x v="0"/>
    <m/>
    <m/>
    <n v="9.4985E-3"/>
    <m/>
    <m/>
    <m/>
    <m/>
    <m/>
    <m/>
    <m/>
    <m/>
    <m/>
    <m/>
    <m/>
  </r>
  <r>
    <x v="2"/>
    <s v="COP6040"/>
    <n v="31"/>
    <s v="n"/>
    <n v="54583"/>
    <s v="Adoxaceae"/>
    <x v="0"/>
    <m/>
    <x v="0"/>
    <s v="Viburnum"/>
    <d v="2015-03-25T00:00:00"/>
    <n v="134"/>
    <x v="0"/>
    <m/>
    <m/>
    <n v="1.4095460000000001E-2"/>
    <s v="M"/>
    <m/>
    <n v="87"/>
    <m/>
    <m/>
    <m/>
    <m/>
    <m/>
    <m/>
    <m/>
    <m/>
  </r>
  <r>
    <x v="1"/>
    <s v="ALM8020"/>
    <n v="21"/>
    <s v="n"/>
    <n v="100939"/>
    <s v="Symplocaceae"/>
    <x v="13"/>
    <s v="sp1"/>
    <x v="15"/>
    <s v="Symplocos"/>
    <d v="2015-04-20T00:00:00"/>
    <n v="370"/>
    <x v="2"/>
    <n v="131.59521369244703"/>
    <m/>
    <n v="0.10746650000000001"/>
    <m/>
    <m/>
    <m/>
    <m/>
    <m/>
    <m/>
    <m/>
    <m/>
    <m/>
    <m/>
    <m/>
  </r>
  <r>
    <x v="1"/>
    <s v="ALM6040"/>
    <n v="41"/>
    <s v="n"/>
    <n v="100760"/>
    <s v="Styracaceae"/>
    <x v="4"/>
    <m/>
    <x v="5"/>
    <s v="Styrax"/>
    <d v="2015-04-19T00:00:00"/>
    <n v="67"/>
    <x v="3"/>
    <n v="117.54529101843585"/>
    <m/>
    <n v="3.5238650000000002E-3"/>
    <m/>
    <m/>
    <m/>
    <m/>
    <m/>
    <m/>
    <m/>
    <m/>
    <m/>
    <m/>
    <m/>
  </r>
  <r>
    <x v="1"/>
    <s v="ALM0060"/>
    <n v="14"/>
    <s v="n"/>
    <n v="100091"/>
    <s v="Fagaceae"/>
    <x v="3"/>
    <s v="sp1"/>
    <x v="4"/>
    <s v="Quercus"/>
    <d v="2015-04-14T00:00:00"/>
    <n v="380"/>
    <x v="2"/>
    <n v="128.07724549538588"/>
    <m/>
    <n v="0.113354"/>
    <m/>
    <m/>
    <m/>
    <m/>
    <m/>
    <m/>
    <m/>
    <m/>
    <m/>
    <m/>
    <m/>
  </r>
  <r>
    <x v="1"/>
    <s v="ALM6060"/>
    <n v="11"/>
    <s v="n"/>
    <n v="100762"/>
    <s v="Rubiaceae"/>
    <x v="42"/>
    <s v="sp1"/>
    <x v="59"/>
    <s v="Faramea"/>
    <d v="2015-04-19T00:00:00"/>
    <n v="95"/>
    <x v="3"/>
    <n v="143.03752170084408"/>
    <m/>
    <n v="7.0846249999999998E-3"/>
    <m/>
    <m/>
    <m/>
    <m/>
    <m/>
    <m/>
    <m/>
    <m/>
    <m/>
    <m/>
    <m/>
  </r>
  <r>
    <x v="2"/>
    <s v="COP6040"/>
    <n v="33"/>
    <s v="n"/>
    <n v="54585"/>
    <s v="Loranthaceae"/>
    <x v="30"/>
    <m/>
    <x v="38"/>
    <s v="Lanceolada opuesta"/>
    <d v="2015-03-25T00:00:00"/>
    <n v="160"/>
    <x v="0"/>
    <m/>
    <m/>
    <n v="2.0095999999999999E-2"/>
    <m/>
    <m/>
    <m/>
    <m/>
    <m/>
    <m/>
    <m/>
    <m/>
    <m/>
    <m/>
    <m/>
  </r>
  <r>
    <x v="2"/>
    <s v="COP6040"/>
    <n v="22"/>
    <s v="n"/>
    <n v="54580"/>
    <s v="Fagaceae"/>
    <x v="3"/>
    <s v="sp1"/>
    <x v="4"/>
    <s v="Quercus"/>
    <d v="2015-03-25T00:00:00"/>
    <n v="510"/>
    <x v="1"/>
    <m/>
    <m/>
    <n v="0.20417850000000001"/>
    <m/>
    <m/>
    <m/>
    <m/>
    <m/>
    <m/>
    <m/>
    <m/>
    <m/>
    <m/>
    <m/>
  </r>
  <r>
    <x v="1"/>
    <s v="ALM6060"/>
    <n v="13"/>
    <s v="n"/>
    <n v="100765"/>
    <s v="Fagaceae"/>
    <x v="3"/>
    <s v="sp1"/>
    <x v="4"/>
    <s v="Quercus"/>
    <d v="2015-04-19T00:00:00"/>
    <n v="90"/>
    <x v="3"/>
    <n v="146.33772824427007"/>
    <m/>
    <n v="6.3584999999999996E-3"/>
    <m/>
    <m/>
    <m/>
    <m/>
    <m/>
    <m/>
    <m/>
    <m/>
    <m/>
    <m/>
    <m/>
  </r>
  <r>
    <x v="1"/>
    <s v="ALM6060"/>
    <n v="13"/>
    <s v="n"/>
    <n v="100766"/>
    <s v="Rubiaceae"/>
    <x v="42"/>
    <s v="sp1"/>
    <x v="59"/>
    <s v="Faramea"/>
    <d v="2015-04-19T00:00:00"/>
    <n v="58"/>
    <x v="3"/>
    <n v="175.82778574720794"/>
    <m/>
    <n v="2.6407400000000004E-3"/>
    <m/>
    <m/>
    <m/>
    <m/>
    <m/>
    <m/>
    <m/>
    <m/>
    <m/>
    <m/>
    <m/>
  </r>
  <r>
    <x v="1"/>
    <s v="ALM8020"/>
    <n v="11"/>
    <s v="n"/>
    <n v="100907"/>
    <s v="Rutaceae"/>
    <x v="14"/>
    <s v="cf.melanostictum"/>
    <x v="17"/>
    <s v="Zanthoxylum"/>
    <d v="2015-04-20T00:00:00"/>
    <n v="353"/>
    <x v="2"/>
    <n v="127.99675627189831"/>
    <m/>
    <n v="9.7818064999999996E-2"/>
    <m/>
    <m/>
    <m/>
    <m/>
    <m/>
    <m/>
    <m/>
    <m/>
    <m/>
    <m/>
    <m/>
  </r>
  <r>
    <x v="1"/>
    <s v="ALM6060"/>
    <n v="13"/>
    <s v="n"/>
    <n v="100768"/>
    <s v="Styracaceae"/>
    <x v="4"/>
    <m/>
    <x v="5"/>
    <s v="Styrax"/>
    <d v="2015-04-19T00:00:00"/>
    <n v="96"/>
    <x v="3"/>
    <n v="195.3471989289788"/>
    <m/>
    <n v="7.2345600000000001E-3"/>
    <m/>
    <m/>
    <m/>
    <m/>
    <m/>
    <m/>
    <m/>
    <m/>
    <m/>
    <m/>
    <m/>
  </r>
  <r>
    <x v="1"/>
    <s v="ALM6060"/>
    <n v="13"/>
    <s v="n"/>
    <n v="100769"/>
    <s v="Rubiaceae"/>
    <x v="42"/>
    <s v="sp1"/>
    <x v="59"/>
    <s v="Faramea"/>
    <d v="2015-04-19T00:00:00"/>
    <n v="75"/>
    <x v="3"/>
    <n v="132.70888886543469"/>
    <m/>
    <n v="4.4156250000000003E-3"/>
    <m/>
    <m/>
    <m/>
    <m/>
    <m/>
    <m/>
    <m/>
    <m/>
    <m/>
    <m/>
    <m/>
  </r>
  <r>
    <x v="1"/>
    <s v="ALM6060"/>
    <n v="14"/>
    <s v="n"/>
    <n v="100770"/>
    <s v="Rubiaceae"/>
    <x v="41"/>
    <s v="sp2"/>
    <x v="58"/>
    <s v="Psychotria rosa"/>
    <d v="2015-04-19T00:00:00"/>
    <n v="66"/>
    <x v="3"/>
    <n v="149.31231505087464"/>
    <m/>
    <n v="3.41946E-3"/>
    <m/>
    <m/>
    <m/>
    <m/>
    <m/>
    <m/>
    <m/>
    <m/>
    <m/>
    <m/>
    <m/>
  </r>
  <r>
    <x v="2"/>
    <s v="COP6040"/>
    <n v="33"/>
    <s v="n"/>
    <n v="54586"/>
    <s v="Asteraceae"/>
    <x v="38"/>
    <n v="2"/>
    <x v="98"/>
    <s v="Asteraceae lianosa"/>
    <d v="2015-03-25T00:00:00"/>
    <n v="183"/>
    <x v="0"/>
    <m/>
    <m/>
    <n v="2.6288865000000002E-2"/>
    <m/>
    <m/>
    <m/>
    <m/>
    <m/>
    <m/>
    <m/>
    <m/>
    <m/>
    <m/>
    <m/>
  </r>
  <r>
    <x v="2"/>
    <s v="COP6040"/>
    <n v="33"/>
    <s v="n"/>
    <n v="54587"/>
    <s v="Fagaceae"/>
    <x v="3"/>
    <s v="sp1"/>
    <x v="4"/>
    <s v="Quercus"/>
    <d v="2015-03-25T00:00:00"/>
    <n v="179"/>
    <x v="0"/>
    <m/>
    <m/>
    <n v="2.5152185000000001E-2"/>
    <m/>
    <m/>
    <m/>
    <m/>
    <m/>
    <m/>
    <m/>
    <m/>
    <m/>
    <m/>
    <m/>
  </r>
  <r>
    <x v="2"/>
    <s v="COP6040"/>
    <n v="34"/>
    <s v="n"/>
    <n v="54589"/>
    <s v="Asteraceae"/>
    <x v="38"/>
    <n v="1"/>
    <x v="55"/>
    <s v="Asteraceae lanza"/>
    <d v="2015-03-25T00:00:00"/>
    <n v="190"/>
    <x v="0"/>
    <m/>
    <m/>
    <n v="2.8338499999999999E-2"/>
    <m/>
    <m/>
    <m/>
    <m/>
    <m/>
    <m/>
    <m/>
    <m/>
    <m/>
    <m/>
    <m/>
  </r>
  <r>
    <x v="1"/>
    <s v="ALM6060"/>
    <n v="23"/>
    <s v="n"/>
    <n v="100775"/>
    <s v="Adoxaceae"/>
    <x v="0"/>
    <m/>
    <x v="0"/>
    <s v="Viburnum"/>
    <d v="2015-04-19T00:00:00"/>
    <n v="77"/>
    <x v="3"/>
    <n v="172.75800560986502"/>
    <m/>
    <n v="4.6542650000000003E-3"/>
    <m/>
    <m/>
    <m/>
    <m/>
    <m/>
    <m/>
    <m/>
    <m/>
    <m/>
    <m/>
    <m/>
  </r>
  <r>
    <x v="2"/>
    <s v="COP6040"/>
    <n v="21"/>
    <s v="n"/>
    <n v="54581"/>
    <s v="Fagaceae"/>
    <x v="3"/>
    <s v="sp1"/>
    <x v="4"/>
    <s v="Quercus"/>
    <d v="2015-03-25T00:00:00"/>
    <n v="643"/>
    <x v="1"/>
    <m/>
    <m/>
    <n v="0.32455746500000004"/>
    <m/>
    <m/>
    <m/>
    <m/>
    <m/>
    <m/>
    <m/>
    <m/>
    <m/>
    <m/>
    <m/>
  </r>
  <r>
    <x v="2"/>
    <s v="COP6040"/>
    <n v="34"/>
    <s v="n"/>
    <n v="54592"/>
    <s v="Adoxaceae"/>
    <x v="0"/>
    <m/>
    <x v="0"/>
    <s v="Viburnum"/>
    <d v="2015-03-25T00:00:00"/>
    <n v="136"/>
    <x v="0"/>
    <m/>
    <m/>
    <n v="1.451936E-2"/>
    <m/>
    <m/>
    <m/>
    <m/>
    <m/>
    <m/>
    <m/>
    <m/>
    <m/>
    <m/>
    <m/>
  </r>
  <r>
    <x v="1"/>
    <s v="ALM6060"/>
    <n v="23"/>
    <s v="n"/>
    <n v="100778"/>
    <s v="Rubiaceae"/>
    <x v="42"/>
    <s v="sp1"/>
    <x v="59"/>
    <s v="Faramea"/>
    <d v="2015-04-19T00:00:00"/>
    <n v="79"/>
    <x v="3"/>
    <n v="172.37389998703708"/>
    <m/>
    <n v="4.8991850000000003E-3"/>
    <m/>
    <m/>
    <m/>
    <m/>
    <m/>
    <m/>
    <m/>
    <m/>
    <m/>
    <m/>
    <m/>
  </r>
  <r>
    <x v="1"/>
    <s v="ALM6060"/>
    <n v="23"/>
    <s v="n"/>
    <n v="100779"/>
    <s v="Fagaceae"/>
    <x v="3"/>
    <s v="sp1"/>
    <x v="4"/>
    <s v="Quercus"/>
    <d v="2015-04-19T00:00:00"/>
    <n v="63"/>
    <x v="3"/>
    <n v="121.16503636289407"/>
    <m/>
    <n v="3.1156650000000001E-3"/>
    <m/>
    <m/>
    <m/>
    <m/>
    <m/>
    <m/>
    <m/>
    <m/>
    <m/>
    <m/>
    <m/>
  </r>
  <r>
    <x v="1"/>
    <s v="ALM6060"/>
    <n v="22"/>
    <s v="n"/>
    <n v="100780"/>
    <s v="Melastomataceae"/>
    <x v="10"/>
    <s v="sp1"/>
    <x v="139"/>
    <s v="Melastoma 2"/>
    <d v="2015-04-19T00:00:00"/>
    <n v="63"/>
    <x v="3"/>
    <n v="185.76431153533471"/>
    <m/>
    <n v="3.1156650000000001E-3"/>
    <m/>
    <m/>
    <m/>
    <m/>
    <m/>
    <m/>
    <m/>
    <s v="Fertile"/>
    <s v="Y"/>
    <s v="CMP086"/>
    <m/>
  </r>
  <r>
    <x v="2"/>
    <s v="COP6040"/>
    <n v="44"/>
    <s v="n"/>
    <n v="54593"/>
    <s v="Adoxaceae"/>
    <x v="0"/>
    <m/>
    <x v="0"/>
    <s v="Viburnum"/>
    <d v="2015-03-25T00:00:00"/>
    <n v="129"/>
    <x v="0"/>
    <m/>
    <m/>
    <n v="1.3063185000000001E-2"/>
    <m/>
    <m/>
    <m/>
    <m/>
    <m/>
    <m/>
    <m/>
    <m/>
    <m/>
    <m/>
    <m/>
  </r>
  <r>
    <x v="2"/>
    <s v="COP6040"/>
    <n v="44"/>
    <s v="n"/>
    <n v="54596"/>
    <s v="Adoxaceae"/>
    <x v="0"/>
    <m/>
    <x v="0"/>
    <s v="Viburnum"/>
    <d v="2015-03-25T00:00:00"/>
    <n v="128"/>
    <x v="0"/>
    <m/>
    <m/>
    <n v="1.286144E-2"/>
    <s v="M"/>
    <m/>
    <n v="81"/>
    <m/>
    <m/>
    <m/>
    <m/>
    <m/>
    <m/>
    <m/>
    <m/>
  </r>
  <r>
    <x v="1"/>
    <s v="ALM6060"/>
    <n v="22"/>
    <s v="n"/>
    <n v="100783"/>
    <s v="Fagaceae"/>
    <x v="3"/>
    <s v="sp1"/>
    <x v="4"/>
    <s v="Quercus"/>
    <d v="2015-04-19T00:00:00"/>
    <n v="56"/>
    <x v="3"/>
    <n v="169.39835305894138"/>
    <m/>
    <n v="2.4617600000000003E-3"/>
    <m/>
    <m/>
    <m/>
    <m/>
    <m/>
    <m/>
    <m/>
    <m/>
    <m/>
    <m/>
    <m/>
  </r>
  <r>
    <x v="1"/>
    <s v="ALM6060"/>
    <n v="21"/>
    <s v="n"/>
    <n v="100784"/>
    <s v="Fagaceae"/>
    <x v="3"/>
    <s v="sp1"/>
    <x v="4"/>
    <s v="Quercus"/>
    <d v="2015-04-19T00:00:00"/>
    <n v="93"/>
    <x v="3"/>
    <n v="178.41069624701879"/>
    <m/>
    <n v="6.7894649999999997E-3"/>
    <m/>
    <m/>
    <m/>
    <m/>
    <m/>
    <m/>
    <m/>
    <m/>
    <m/>
    <m/>
    <m/>
  </r>
  <r>
    <x v="2"/>
    <s v="COP6040"/>
    <n v="44"/>
    <s v="n"/>
    <n v="54597"/>
    <s v="Araliaceae"/>
    <x v="9"/>
    <s v="sp1"/>
    <x v="11"/>
    <s v="Schefflera copete"/>
    <d v="2015-03-25T00:00:00"/>
    <n v="212"/>
    <x v="0"/>
    <m/>
    <m/>
    <n v="3.528104E-2"/>
    <m/>
    <m/>
    <m/>
    <m/>
    <m/>
    <m/>
    <m/>
    <m/>
    <m/>
    <m/>
    <m/>
  </r>
  <r>
    <x v="1"/>
    <s v="ALM6060"/>
    <n v="21"/>
    <s v="n"/>
    <n v="100786"/>
    <s v="Rubiaceae"/>
    <x v="42"/>
    <s v="sp1"/>
    <x v="59"/>
    <s v="Faramea"/>
    <d v="2015-04-19T00:00:00"/>
    <n v="82"/>
    <x v="3"/>
    <n v="148.57779187430742"/>
    <m/>
    <n v="5.2783400000000003E-3"/>
    <m/>
    <m/>
    <m/>
    <m/>
    <m/>
    <m/>
    <m/>
    <m/>
    <m/>
    <m/>
    <m/>
  </r>
  <r>
    <x v="2"/>
    <s v="COP6040"/>
    <n v="43"/>
    <s v="n"/>
    <n v="54600"/>
    <s v="Asteraceae"/>
    <x v="38"/>
    <n v="1"/>
    <x v="55"/>
    <s v="Asteraceae lanza"/>
    <d v="2015-03-25T00:00:00"/>
    <n v="239"/>
    <x v="0"/>
    <m/>
    <m/>
    <n v="4.4839984999999999E-2"/>
    <m/>
    <m/>
    <m/>
    <m/>
    <m/>
    <m/>
    <m/>
    <m/>
    <m/>
    <m/>
    <m/>
  </r>
  <r>
    <x v="2"/>
    <s v="COP6040"/>
    <n v="42"/>
    <s v="n"/>
    <n v="54602"/>
    <s v="Loranthaceae"/>
    <x v="30"/>
    <m/>
    <x v="38"/>
    <s v="Lanceolada opuesta"/>
    <d v="2015-03-25T00:00:00"/>
    <n v="100"/>
    <x v="0"/>
    <m/>
    <m/>
    <n v="7.8499999999999993E-3"/>
    <m/>
    <m/>
    <m/>
    <m/>
    <m/>
    <m/>
    <m/>
    <m/>
    <m/>
    <m/>
    <m/>
  </r>
  <r>
    <x v="2"/>
    <s v="COP6040"/>
    <n v="44"/>
    <s v="n"/>
    <n v="54594"/>
    <s v="Fagaceae"/>
    <x v="3"/>
    <s v="sp1"/>
    <x v="4"/>
    <s v="Quercus"/>
    <d v="2015-03-25T00:00:00"/>
    <n v="573"/>
    <x v="1"/>
    <m/>
    <m/>
    <n v="0.25773826500000002"/>
    <m/>
    <m/>
    <m/>
    <m/>
    <m/>
    <m/>
    <m/>
    <m/>
    <m/>
    <m/>
    <m/>
  </r>
  <r>
    <x v="2"/>
    <s v="COP6040"/>
    <n v="41"/>
    <s v="n"/>
    <n v="54603"/>
    <s v="Adoxaceae"/>
    <x v="0"/>
    <m/>
    <x v="0"/>
    <s v="Viburnum"/>
    <d v="2015-03-25T00:00:00"/>
    <n v="128"/>
    <x v="0"/>
    <m/>
    <m/>
    <n v="1.286144E-2"/>
    <s v="M"/>
    <m/>
    <n v="72"/>
    <m/>
    <m/>
    <m/>
    <m/>
    <m/>
    <m/>
    <m/>
    <m/>
  </r>
  <r>
    <x v="2"/>
    <s v="COP6040"/>
    <n v="41"/>
    <s v="n"/>
    <n v="54604"/>
    <s v="Asteraceae"/>
    <x v="38"/>
    <n v="1"/>
    <x v="55"/>
    <s v="Asteraceae lanza"/>
    <d v="2015-03-25T00:00:00"/>
    <n v="251"/>
    <x v="0"/>
    <m/>
    <m/>
    <n v="4.9455785000000002E-2"/>
    <s v="M"/>
    <m/>
    <n v="102"/>
    <m/>
    <m/>
    <m/>
    <m/>
    <m/>
    <m/>
    <m/>
    <m/>
  </r>
  <r>
    <x v="1"/>
    <s v="ALM6060"/>
    <n v="32"/>
    <s v="n"/>
    <n v="100792"/>
    <s v="Rutaceae"/>
    <x v="14"/>
    <s v="cf.melanostictum"/>
    <x v="17"/>
    <s v="Zanthoxylum"/>
    <d v="2015-04-19T00:00:00"/>
    <n v="51"/>
    <x v="3"/>
    <n v="187.19520345010679"/>
    <m/>
    <n v="2.041785E-3"/>
    <m/>
    <m/>
    <m/>
    <m/>
    <m/>
    <m/>
    <m/>
    <m/>
    <m/>
    <m/>
    <m/>
  </r>
  <r>
    <x v="1"/>
    <s v="ALM6060"/>
    <n v="32"/>
    <s v="n"/>
    <n v="100793"/>
    <s v="Rubiaceae"/>
    <x v="42"/>
    <s v="sp1"/>
    <x v="59"/>
    <s v="Faramea"/>
    <d v="2015-04-19T00:00:00"/>
    <n v="65"/>
    <x v="3"/>
    <n v="175.15951125848585"/>
    <m/>
    <n v="3.3166250000000001E-3"/>
    <s v="M"/>
    <m/>
    <n v="52"/>
    <m/>
    <m/>
    <m/>
    <m/>
    <m/>
    <m/>
    <m/>
    <m/>
  </r>
  <r>
    <x v="1"/>
    <s v="ALM6060"/>
    <n v="32"/>
    <s v="n"/>
    <n v="100794"/>
    <s v="Rubiaceae"/>
    <x v="42"/>
    <s v="sp1"/>
    <x v="59"/>
    <s v="Faramea"/>
    <d v="2015-04-19T00:00:00"/>
    <n v="52"/>
    <x v="3"/>
    <n v="147.8244766155392"/>
    <m/>
    <n v="2.1226399999999999E-3"/>
    <m/>
    <m/>
    <n v="63"/>
    <m/>
    <m/>
    <m/>
    <m/>
    <m/>
    <m/>
    <m/>
    <m/>
  </r>
  <r>
    <x v="2"/>
    <s v="COP6060"/>
    <n v="11"/>
    <s v="n"/>
    <n v="54605"/>
    <s v="Adoxaceae"/>
    <x v="0"/>
    <m/>
    <x v="0"/>
    <s v="Viburnum"/>
    <d v="2015-03-25T00:00:00"/>
    <n v="219"/>
    <x v="0"/>
    <m/>
    <m/>
    <n v="3.7649385E-2"/>
    <m/>
    <m/>
    <m/>
    <m/>
    <m/>
    <m/>
    <m/>
    <m/>
    <m/>
    <m/>
    <m/>
  </r>
  <r>
    <x v="1"/>
    <s v="ALM6060"/>
    <n v="32"/>
    <s v="n"/>
    <n v="100796"/>
    <s v="Fagaceae"/>
    <x v="3"/>
    <s v="sp1"/>
    <x v="4"/>
    <s v="Quercus"/>
    <d v="2015-04-19T00:00:00"/>
    <n v="53"/>
    <x v="3"/>
    <n v="189.33834388836462"/>
    <m/>
    <n v="2.205065E-3"/>
    <m/>
    <m/>
    <m/>
    <m/>
    <m/>
    <m/>
    <m/>
    <m/>
    <m/>
    <m/>
    <m/>
  </r>
  <r>
    <x v="2"/>
    <s v="COP6060"/>
    <n v="13"/>
    <s v="n"/>
    <n v="54606"/>
    <s v="Adoxaceae"/>
    <x v="0"/>
    <m/>
    <x v="0"/>
    <s v="Viburnum"/>
    <d v="2015-03-25T00:00:00"/>
    <n v="226"/>
    <x v="0"/>
    <m/>
    <m/>
    <n v="4.0094660000000004E-2"/>
    <m/>
    <m/>
    <m/>
    <m/>
    <m/>
    <m/>
    <m/>
    <m/>
    <m/>
    <m/>
    <m/>
  </r>
  <r>
    <x v="1"/>
    <s v="ALM6060"/>
    <n v="44"/>
    <s v="n"/>
    <n v="100798"/>
    <s v="Fagaceae"/>
    <x v="3"/>
    <s v="sp1"/>
    <x v="4"/>
    <s v="Quercus"/>
    <d v="2015-04-19T00:00:00"/>
    <n v="66"/>
    <x v="3"/>
    <n v="105.22598127296935"/>
    <m/>
    <n v="3.41946E-3"/>
    <m/>
    <m/>
    <m/>
    <m/>
    <m/>
    <m/>
    <m/>
    <m/>
    <m/>
    <m/>
    <m/>
  </r>
  <r>
    <x v="2"/>
    <s v="COP6060"/>
    <n v="13"/>
    <s v="n"/>
    <n v="54607"/>
    <s v="Symplocaceae"/>
    <x v="13"/>
    <s v="sp1"/>
    <x v="15"/>
    <s v="Theaceae rosada"/>
    <d v="2015-03-25T00:00:00"/>
    <n v="205"/>
    <x v="0"/>
    <m/>
    <m/>
    <n v="3.2989625000000002E-2"/>
    <m/>
    <m/>
    <m/>
    <m/>
    <m/>
    <m/>
    <m/>
    <s v="Fertile"/>
    <s v="Y"/>
    <s v="CMP038"/>
    <s v="Colecta fértil"/>
  </r>
  <r>
    <x v="2"/>
    <s v="COP6060"/>
    <n v="14"/>
    <s v="n"/>
    <n v="54609"/>
    <s v="Chloranthaceae"/>
    <x v="40"/>
    <s v="mexicanum"/>
    <x v="57"/>
    <s v="Hediosmum mexicanum"/>
    <d v="2015-03-25T00:00:00"/>
    <n v="103"/>
    <x v="0"/>
    <m/>
    <m/>
    <n v="8.3280650000000008E-3"/>
    <m/>
    <m/>
    <m/>
    <m/>
    <m/>
    <m/>
    <m/>
    <m/>
    <m/>
    <m/>
    <m/>
  </r>
  <r>
    <x v="1"/>
    <s v="ALM6060"/>
    <n v="43"/>
    <s v="n"/>
    <n v="100801"/>
    <s v="Rubiaceae"/>
    <x v="42"/>
    <s v="sp1"/>
    <x v="59"/>
    <s v="Faramea"/>
    <d v="2015-04-19T00:00:00"/>
    <n v="51"/>
    <x v="3"/>
    <n v="185.46025420453634"/>
    <m/>
    <n v="2.041785E-3"/>
    <m/>
    <m/>
    <m/>
    <m/>
    <m/>
    <m/>
    <m/>
    <m/>
    <m/>
    <m/>
    <m/>
  </r>
  <r>
    <x v="1"/>
    <s v="ALM0080"/>
    <n v="21"/>
    <s v="n"/>
    <n v="100173"/>
    <s v="Fagaceae"/>
    <x v="3"/>
    <s v="sp1"/>
    <x v="4"/>
    <s v="Quercus"/>
    <d v="2015-04-15T00:00:00"/>
    <n v="432"/>
    <x v="2"/>
    <n v="127.52335360202818"/>
    <n v="170"/>
    <n v="0.14649983999999999"/>
    <s v="A"/>
    <m/>
    <m/>
    <m/>
    <m/>
    <m/>
    <m/>
    <m/>
    <m/>
    <m/>
    <s v="measure at 1,70 m"/>
  </r>
  <r>
    <x v="1"/>
    <s v="ALM6060"/>
    <n v="43"/>
    <s v="n"/>
    <n v="100803"/>
    <s v="Rubiaceae"/>
    <x v="42"/>
    <s v="sp1"/>
    <x v="59"/>
    <s v="Faramea"/>
    <d v="2015-04-19T00:00:00"/>
    <n v="77"/>
    <x v="3"/>
    <n v="180.65901227240388"/>
    <m/>
    <n v="4.6542650000000003E-3"/>
    <m/>
    <m/>
    <m/>
    <m/>
    <m/>
    <m/>
    <m/>
    <m/>
    <m/>
    <m/>
    <m/>
  </r>
  <r>
    <x v="1"/>
    <s v="ALM6060"/>
    <n v="42"/>
    <s v="n"/>
    <n v="100804"/>
    <s v="Rubiaceae"/>
    <x v="42"/>
    <s v="sp1"/>
    <x v="59"/>
    <s v="Faramea"/>
    <d v="2015-04-19T00:00:00"/>
    <n v="98"/>
    <x v="3"/>
    <n v="123.47476640560743"/>
    <m/>
    <n v="7.5391400000000006E-3"/>
    <m/>
    <m/>
    <m/>
    <m/>
    <m/>
    <m/>
    <m/>
    <m/>
    <m/>
    <m/>
    <m/>
  </r>
  <r>
    <x v="2"/>
    <s v="COP6060"/>
    <n v="23"/>
    <s v="n"/>
    <n v="54615"/>
    <s v="Araliaceae"/>
    <x v="9"/>
    <s v="sp1"/>
    <x v="11"/>
    <s v="Schefflera copete"/>
    <d v="2015-03-25T00:00:00"/>
    <n v="256"/>
    <x v="0"/>
    <m/>
    <m/>
    <n v="5.144576E-2"/>
    <m/>
    <m/>
    <m/>
    <m/>
    <m/>
    <m/>
    <m/>
    <m/>
    <m/>
    <m/>
    <m/>
  </r>
  <r>
    <x v="1"/>
    <s v="ALM6060"/>
    <n v="42"/>
    <s v="n"/>
    <n v="100806"/>
    <s v="Styracaceae"/>
    <x v="4"/>
    <m/>
    <x v="5"/>
    <s v="Styrax"/>
    <d v="2015-04-19T00:00:00"/>
    <n v="58"/>
    <x v="3"/>
    <n v="105.99876757265366"/>
    <m/>
    <n v="2.6407400000000004E-3"/>
    <m/>
    <m/>
    <m/>
    <m/>
    <m/>
    <m/>
    <m/>
    <m/>
    <m/>
    <m/>
    <m/>
  </r>
  <r>
    <x v="2"/>
    <s v="COP6060"/>
    <n v="22"/>
    <s v="n"/>
    <n v="54616"/>
    <s v="Araliaceae"/>
    <x v="9"/>
    <s v="sp1"/>
    <x v="11"/>
    <s v="Schefflera copete"/>
    <d v="2015-03-25T00:00:00"/>
    <n v="168"/>
    <x v="0"/>
    <m/>
    <m/>
    <n v="2.215584E-2"/>
    <m/>
    <m/>
    <m/>
    <m/>
    <m/>
    <m/>
    <m/>
    <m/>
    <m/>
    <m/>
    <m/>
  </r>
  <r>
    <x v="2"/>
    <s v="COP6060"/>
    <n v="21"/>
    <s v="n"/>
    <n v="54619"/>
    <s v="Adoxaceae"/>
    <x v="0"/>
    <m/>
    <x v="0"/>
    <s v="Viburnum"/>
    <d v="2015-03-25T00:00:00"/>
    <n v="273"/>
    <x v="0"/>
    <m/>
    <m/>
    <n v="5.8505265000000001E-2"/>
    <s v="M"/>
    <m/>
    <n v="95"/>
    <m/>
    <m/>
    <m/>
    <m/>
    <m/>
    <m/>
    <m/>
    <m/>
  </r>
  <r>
    <x v="1"/>
    <s v="ALM6060"/>
    <n v="41"/>
    <s v="n"/>
    <n v="100809"/>
    <s v="Rubiaceae"/>
    <x v="42"/>
    <s v="sp1"/>
    <x v="59"/>
    <s v="Faramea"/>
    <d v="2015-04-19T00:00:00"/>
    <n v="67"/>
    <x v="3"/>
    <n v="163.07748011070802"/>
    <m/>
    <n v="3.5238650000000002E-3"/>
    <m/>
    <m/>
    <m/>
    <m/>
    <m/>
    <m/>
    <m/>
    <m/>
    <m/>
    <m/>
    <m/>
  </r>
  <r>
    <x v="1"/>
    <s v="ALM6060"/>
    <n v="41"/>
    <s v="n"/>
    <n v="100810"/>
    <s v="Rubiaceae"/>
    <x v="42"/>
    <s v="sp1"/>
    <x v="59"/>
    <s v="Faramea"/>
    <d v="2015-04-19T00:00:00"/>
    <n v="84"/>
    <x v="3"/>
    <n v="144.71273798376276"/>
    <m/>
    <n v="5.5389599999999999E-3"/>
    <m/>
    <m/>
    <m/>
    <m/>
    <m/>
    <m/>
    <m/>
    <m/>
    <m/>
    <m/>
    <m/>
  </r>
  <r>
    <x v="1"/>
    <s v="ALM6080"/>
    <n v="11"/>
    <s v="n"/>
    <n v="100811"/>
    <s v="Rubiaceae"/>
    <x v="42"/>
    <s v="sp1"/>
    <x v="59"/>
    <s v="Faramea"/>
    <d v="2015-04-19T00:00:00"/>
    <n v="69"/>
    <x v="3"/>
    <n v="156.52792158954213"/>
    <m/>
    <n v="3.7373850000000002E-3"/>
    <m/>
    <m/>
    <m/>
    <m/>
    <m/>
    <m/>
    <m/>
    <m/>
    <m/>
    <m/>
    <m/>
  </r>
  <r>
    <x v="1"/>
    <s v="ALM6080"/>
    <n v="11"/>
    <s v="n"/>
    <n v="100812"/>
    <s v="Sabiaceae"/>
    <x v="29"/>
    <m/>
    <x v="37"/>
    <s v="Meliosma quercus"/>
    <d v="2015-04-19T00:00:00"/>
    <n v="57"/>
    <x v="3"/>
    <n v="188.29324069107474"/>
    <m/>
    <n v="2.550465E-3"/>
    <m/>
    <m/>
    <m/>
    <m/>
    <m/>
    <m/>
    <m/>
    <m/>
    <m/>
    <m/>
    <m/>
  </r>
  <r>
    <x v="1"/>
    <s v="ALM6080"/>
    <n v="11"/>
    <s v="n"/>
    <n v="100813"/>
    <s v="Sabiaceae"/>
    <x v="29"/>
    <m/>
    <x v="37"/>
    <s v="Meliosma quercus"/>
    <d v="2015-04-19T00:00:00"/>
    <n v="89"/>
    <x v="3"/>
    <n v="161.37909529911283"/>
    <m/>
    <n v="6.2179850000000005E-3"/>
    <m/>
    <m/>
    <m/>
    <m/>
    <m/>
    <m/>
    <m/>
    <m/>
    <m/>
    <m/>
    <m/>
  </r>
  <r>
    <x v="2"/>
    <s v="COP6040"/>
    <n v="44"/>
    <s v="n"/>
    <n v="54595"/>
    <s v="Fagaceae"/>
    <x v="3"/>
    <s v="sp1"/>
    <x v="4"/>
    <s v="Quercus"/>
    <d v="2015-03-25T00:00:00"/>
    <n v="505"/>
    <x v="1"/>
    <m/>
    <n v="150"/>
    <n v="0.20019462499999999"/>
    <s v="A"/>
    <s v="M"/>
    <n v="313"/>
    <m/>
    <m/>
    <m/>
    <m/>
    <m/>
    <m/>
    <m/>
    <s v="Measure at, 150"/>
  </r>
  <r>
    <x v="2"/>
    <s v="COP6060"/>
    <n v="21"/>
    <s v="n"/>
    <n v="54620"/>
    <s v="Araliaceae"/>
    <x v="9"/>
    <s v="sp1"/>
    <x v="11"/>
    <s v="Schefflera copete"/>
    <d v="2015-03-25T00:00:00"/>
    <n v="193"/>
    <x v="0"/>
    <m/>
    <m/>
    <n v="2.9240465E-2"/>
    <m/>
    <m/>
    <m/>
    <m/>
    <m/>
    <m/>
    <m/>
    <m/>
    <m/>
    <m/>
    <m/>
  </r>
  <r>
    <x v="1"/>
    <s v="ALM6080"/>
    <n v="12"/>
    <s v="n"/>
    <n v="100816"/>
    <s v="Indet"/>
    <x v="47"/>
    <n v="4"/>
    <x v="135"/>
    <s v="Fortuna myrtosa"/>
    <d v="2015-04-19T00:00:00"/>
    <n v="70"/>
    <x v="3"/>
    <n v="127.48001949246073"/>
    <m/>
    <n v="3.8465000000000001E-3"/>
    <m/>
    <m/>
    <m/>
    <m/>
    <m/>
    <m/>
    <m/>
    <s v="Infertile"/>
    <s v="Y"/>
    <m/>
    <m/>
  </r>
  <r>
    <x v="1"/>
    <s v="ALM0060"/>
    <n v="12"/>
    <s v="n"/>
    <n v="100088"/>
    <s v="Araliaceae"/>
    <x v="9"/>
    <s v="sp1"/>
    <x v="11"/>
    <s v="Schefflera"/>
    <d v="2015-04-14T00:00:00"/>
    <n v="433"/>
    <x v="2"/>
    <n v="127.38647172946453"/>
    <n v="180"/>
    <n v="0.14717886500000002"/>
    <s v="A"/>
    <m/>
    <m/>
    <m/>
    <m/>
    <m/>
    <m/>
    <m/>
    <m/>
    <m/>
    <s v="measure at 1.80 m"/>
  </r>
  <r>
    <x v="2"/>
    <s v="COP6060"/>
    <n v="31"/>
    <s v="n"/>
    <n v="54622"/>
    <s v="Araliaceae"/>
    <x v="9"/>
    <s v="sp1"/>
    <x v="11"/>
    <s v="Schefflera copete"/>
    <d v="2015-03-25T00:00:00"/>
    <n v="261"/>
    <x v="0"/>
    <m/>
    <m/>
    <n v="5.3474985000000003E-2"/>
    <m/>
    <m/>
    <m/>
    <m/>
    <m/>
    <m/>
    <m/>
    <m/>
    <m/>
    <m/>
    <m/>
  </r>
  <r>
    <x v="1"/>
    <s v="ALM6080"/>
    <n v="23"/>
    <s v="n"/>
    <n v="100819"/>
    <s v="Primulaceae"/>
    <x v="2"/>
    <s v="sp2"/>
    <x v="66"/>
    <s v="Ardisia camino"/>
    <d v="2015-04-19T00:00:00"/>
    <n v="53"/>
    <x v="3"/>
    <n v="116.48807584487318"/>
    <m/>
    <n v="2.205065E-3"/>
    <m/>
    <m/>
    <m/>
    <m/>
    <m/>
    <m/>
    <m/>
    <m/>
    <m/>
    <m/>
    <m/>
  </r>
  <r>
    <x v="1"/>
    <s v="ALM8000"/>
    <n v="44"/>
    <s v="n"/>
    <n v="100877"/>
    <s v="Symplocaceae"/>
    <x v="13"/>
    <s v="sp1"/>
    <x v="15"/>
    <s v="Symplocos"/>
    <d v="2015-04-20T00:00:00"/>
    <n v="388"/>
    <x v="2"/>
    <n v="127.21891845083162"/>
    <m/>
    <n v="0.11817704000000001"/>
    <m/>
    <m/>
    <m/>
    <m/>
    <m/>
    <m/>
    <m/>
    <m/>
    <m/>
    <m/>
    <m/>
  </r>
  <r>
    <x v="2"/>
    <s v="COP6060"/>
    <n v="31"/>
    <s v="n"/>
    <n v="54623"/>
    <s v="Loranthaceae"/>
    <x v="30"/>
    <m/>
    <x v="38"/>
    <s v="Lanceolada opuesta"/>
    <d v="2015-03-25T00:00:00"/>
    <n v="211"/>
    <x v="0"/>
    <m/>
    <m/>
    <n v="3.4948985000000002E-2"/>
    <m/>
    <m/>
    <m/>
    <m/>
    <m/>
    <m/>
    <m/>
    <m/>
    <m/>
    <m/>
    <m/>
  </r>
  <r>
    <x v="2"/>
    <s v="COP6060"/>
    <n v="32"/>
    <s v="n"/>
    <n v="54626"/>
    <s v="Asteraceae"/>
    <x v="38"/>
    <n v="1"/>
    <x v="55"/>
    <s v="Asteraceae lanza"/>
    <d v="2015-03-25T00:00:00"/>
    <n v="201"/>
    <x v="0"/>
    <m/>
    <m/>
    <n v="3.1714785000000002E-2"/>
    <m/>
    <m/>
    <m/>
    <m/>
    <m/>
    <m/>
    <m/>
    <s v="Fertile"/>
    <s v="Y"/>
    <s v="CMP039"/>
    <s v="Colecta fértil"/>
  </r>
  <r>
    <x v="1"/>
    <s v="ALM6080"/>
    <n v="22"/>
    <s v="n"/>
    <n v="100823"/>
    <s v="Primulaceae"/>
    <x v="2"/>
    <s v="sp2"/>
    <x v="66"/>
    <s v="Ardisia camino"/>
    <d v="2015-04-19T00:00:00"/>
    <n v="86"/>
    <x v="3"/>
    <n v="133.0389274953545"/>
    <m/>
    <n v="5.8058600000000004E-3"/>
    <m/>
    <m/>
    <m/>
    <m/>
    <m/>
    <m/>
    <m/>
    <m/>
    <m/>
    <m/>
    <m/>
  </r>
  <r>
    <x v="1"/>
    <s v="ALM6080"/>
    <n v="22"/>
    <s v="n"/>
    <n v="100824"/>
    <s v="Sabiaceae"/>
    <x v="29"/>
    <m/>
    <x v="37"/>
    <s v="Meliosma quercus"/>
    <d v="2015-04-19T00:00:00"/>
    <n v="64"/>
    <x v="3"/>
    <n v="142.17865237459921"/>
    <m/>
    <n v="3.21536E-3"/>
    <m/>
    <m/>
    <m/>
    <m/>
    <m/>
    <m/>
    <m/>
    <m/>
    <m/>
    <m/>
    <m/>
  </r>
  <r>
    <x v="2"/>
    <s v="COP6060"/>
    <n v="32"/>
    <s v="n"/>
    <n v="54627"/>
    <s v="Symplocaceae"/>
    <x v="13"/>
    <s v="sp1"/>
    <x v="15"/>
    <s v="Theaceae rosada"/>
    <d v="2015-03-25T00:00:00"/>
    <n v="111"/>
    <x v="0"/>
    <m/>
    <m/>
    <n v="9.671985000000001E-3"/>
    <m/>
    <m/>
    <m/>
    <m/>
    <m/>
    <m/>
    <m/>
    <m/>
    <m/>
    <m/>
    <m/>
  </r>
  <r>
    <x v="1"/>
    <s v="ALM6080"/>
    <n v="21"/>
    <s v="n"/>
    <n v="100826"/>
    <s v="Primulaceae"/>
    <x v="2"/>
    <s v="sp2"/>
    <x v="66"/>
    <s v="Ardisia camino"/>
    <d v="2015-04-19T00:00:00"/>
    <n v="79"/>
    <x v="3"/>
    <n v="100.9631068707552"/>
    <m/>
    <n v="4.8991850000000003E-3"/>
    <m/>
    <m/>
    <m/>
    <m/>
    <m/>
    <m/>
    <m/>
    <m/>
    <m/>
    <m/>
    <m/>
  </r>
  <r>
    <x v="1"/>
    <s v="ALM6080"/>
    <n v="31"/>
    <s v="n"/>
    <n v="100827"/>
    <s v="Primulaceae"/>
    <x v="2"/>
    <s v="sp2"/>
    <x v="66"/>
    <s v="Ardisia camino"/>
    <d v="2015-04-20T00:00:00"/>
    <n v="64"/>
    <x v="3"/>
    <n v="131.0114142413334"/>
    <m/>
    <n v="3.21536E-3"/>
    <m/>
    <m/>
    <m/>
    <m/>
    <m/>
    <m/>
    <m/>
    <m/>
    <m/>
    <m/>
    <m/>
  </r>
  <r>
    <x v="1"/>
    <s v="ALM6080"/>
    <n v="31"/>
    <s v="n"/>
    <n v="100828"/>
    <s v="Primulaceae"/>
    <x v="2"/>
    <s v="sp3"/>
    <x v="16"/>
    <s v="Ardisia grande"/>
    <d v="2015-04-20T00:00:00"/>
    <n v="58"/>
    <x v="3"/>
    <n v="102.61595513175072"/>
    <m/>
    <n v="2.6407400000000004E-3"/>
    <m/>
    <m/>
    <m/>
    <m/>
    <m/>
    <m/>
    <m/>
    <m/>
    <m/>
    <m/>
    <m/>
  </r>
  <r>
    <x v="1"/>
    <s v="ALM6000"/>
    <n v="32"/>
    <s v="n"/>
    <n v="100663"/>
    <s v="Araliaceae"/>
    <x v="9"/>
    <s v="sp1"/>
    <x v="11"/>
    <s v="Schefflera"/>
    <d v="2015-04-18T00:00:00"/>
    <n v="385"/>
    <x v="2"/>
    <n v="126.99475650490081"/>
    <m/>
    <n v="0.11635662500000001"/>
    <m/>
    <m/>
    <m/>
    <m/>
    <m/>
    <m/>
    <m/>
    <m/>
    <m/>
    <m/>
    <m/>
  </r>
  <r>
    <x v="2"/>
    <s v="COP6060"/>
    <n v="33"/>
    <s v="n"/>
    <n v="54629"/>
    <s v="Araliaceae"/>
    <x v="9"/>
    <s v="sp1"/>
    <x v="11"/>
    <s v="Schefflera copete"/>
    <d v="2015-03-25T00:00:00"/>
    <n v="217"/>
    <x v="0"/>
    <m/>
    <m/>
    <n v="3.6964865E-2"/>
    <m/>
    <m/>
    <m/>
    <m/>
    <m/>
    <m/>
    <m/>
    <m/>
    <m/>
    <m/>
    <m/>
  </r>
  <r>
    <x v="1"/>
    <s v="ALM6080"/>
    <n v="31"/>
    <s v="n"/>
    <n v="100831"/>
    <s v="Primulaceae"/>
    <x v="2"/>
    <s v="sp2"/>
    <x v="66"/>
    <s v="Ardisia camino"/>
    <d v="2015-04-20T00:00:00"/>
    <n v="50"/>
    <x v="3"/>
    <n v="148.09917113177914"/>
    <m/>
    <n v="1.9624999999999998E-3"/>
    <m/>
    <m/>
    <m/>
    <m/>
    <m/>
    <m/>
    <m/>
    <m/>
    <m/>
    <m/>
    <m/>
  </r>
  <r>
    <x v="1"/>
    <s v="ALM6080"/>
    <n v="31"/>
    <s v="n"/>
    <n v="100832"/>
    <s v="Primulaceae"/>
    <x v="2"/>
    <s v="sp2"/>
    <x v="66"/>
    <s v="Ardisia camino"/>
    <d v="2015-04-20T00:00:00"/>
    <n v="60"/>
    <x v="3"/>
    <n v="185.84935288664678"/>
    <m/>
    <n v="2.826E-3"/>
    <s v="L"/>
    <m/>
    <m/>
    <m/>
    <m/>
    <m/>
    <m/>
    <m/>
    <m/>
    <m/>
    <m/>
  </r>
  <r>
    <x v="1"/>
    <s v="ALM6080"/>
    <n v="32"/>
    <s v="n"/>
    <n v="100833"/>
    <s v="Sabiaceae"/>
    <x v="29"/>
    <m/>
    <x v="37"/>
    <s v="Meliosma quercus"/>
    <d v="2015-04-20T00:00:00"/>
    <n v="64"/>
    <x v="3"/>
    <n v="143.24682658501777"/>
    <m/>
    <n v="3.21536E-3"/>
    <s v="M"/>
    <m/>
    <n v="61"/>
    <m/>
    <m/>
    <m/>
    <m/>
    <m/>
    <m/>
    <m/>
    <m/>
  </r>
  <r>
    <x v="2"/>
    <s v="COP6060"/>
    <n v="33"/>
    <s v="n"/>
    <n v="54630"/>
    <s v="Loranthaceae"/>
    <x v="30"/>
    <m/>
    <x v="38"/>
    <s v="Lanceolada opuesta"/>
    <d v="2015-03-25T00:00:00"/>
    <n v="212"/>
    <x v="0"/>
    <m/>
    <m/>
    <n v="3.528104E-2"/>
    <s v="M"/>
    <m/>
    <n v="184"/>
    <m/>
    <m/>
    <m/>
    <m/>
    <m/>
    <m/>
    <m/>
    <m/>
  </r>
  <r>
    <x v="1"/>
    <s v="ALM6080"/>
    <n v="33"/>
    <s v="n"/>
    <n v="100835"/>
    <s v="Sabiaceae"/>
    <x v="29"/>
    <m/>
    <x v="37"/>
    <s v="Meliosma quercus"/>
    <d v="2015-04-20T00:00:00"/>
    <n v="57"/>
    <x v="3"/>
    <n v="108.13531609004235"/>
    <m/>
    <n v="2.550465E-3"/>
    <m/>
    <m/>
    <m/>
    <m/>
    <m/>
    <m/>
    <m/>
    <m/>
    <m/>
    <m/>
    <m/>
  </r>
  <r>
    <x v="2"/>
    <s v="COP6060"/>
    <n v="33"/>
    <s v="n"/>
    <n v="54631"/>
    <s v="Styracaceae"/>
    <x v="4"/>
    <m/>
    <x v="5"/>
    <s v="Styrax"/>
    <d v="2015-03-25T00:00:00"/>
    <n v="149"/>
    <x v="0"/>
    <m/>
    <m/>
    <n v="1.7427785000000001E-2"/>
    <m/>
    <m/>
    <m/>
    <m/>
    <m/>
    <m/>
    <m/>
    <s v="Esteril"/>
    <s v="Y"/>
    <m/>
    <s v="colecta estéril Revisar con la muestra si es una muestra de Styrax o de Cornus!"/>
  </r>
  <r>
    <x v="1"/>
    <s v="ALM6080"/>
    <n v="34"/>
    <s v="n"/>
    <n v="100837"/>
    <s v="Primulaceae"/>
    <x v="2"/>
    <s v="sp3"/>
    <x v="16"/>
    <s v="Ardisia grande"/>
    <d v="2015-04-20T00:00:00"/>
    <n v="62"/>
    <x v="3"/>
    <n v="149.83682385087161"/>
    <m/>
    <n v="3.01754E-3"/>
    <m/>
    <m/>
    <m/>
    <m/>
    <m/>
    <m/>
    <m/>
    <m/>
    <m/>
    <m/>
    <m/>
  </r>
  <r>
    <x v="1"/>
    <s v="ALM0020"/>
    <n v="23"/>
    <s v="n"/>
    <n v="100021"/>
    <s v="Araliaceae"/>
    <x v="9"/>
    <s v="sp1"/>
    <x v="11"/>
    <s v="Schefflera"/>
    <d v="2015-04-14T00:00:00"/>
    <n v="301"/>
    <x v="2"/>
    <n v="126.0330996267807"/>
    <m/>
    <n v="7.1121785000000007E-2"/>
    <m/>
    <m/>
    <m/>
    <m/>
    <m/>
    <m/>
    <m/>
    <m/>
    <m/>
    <m/>
    <m/>
  </r>
  <r>
    <x v="2"/>
    <s v="COP6060"/>
    <n v="34"/>
    <s v="n"/>
    <n v="54634"/>
    <s v="Rutaceae"/>
    <x v="14"/>
    <s v="cf.melanostictum"/>
    <x v="17"/>
    <s v="Zanthoxylum atorne"/>
    <d v="2015-03-25T00:00:00"/>
    <n v="130"/>
    <x v="0"/>
    <m/>
    <m/>
    <n v="1.3266500000000001E-2"/>
    <m/>
    <m/>
    <m/>
    <m/>
    <m/>
    <m/>
    <m/>
    <m/>
    <m/>
    <m/>
    <m/>
  </r>
  <r>
    <x v="2"/>
    <s v="COP6060"/>
    <n v="34"/>
    <s v="n"/>
    <n v="54637"/>
    <s v="Rutaceae"/>
    <x v="14"/>
    <s v="cf.melanostictum"/>
    <x v="17"/>
    <s v="Zanthoxylum atorne"/>
    <d v="2015-03-25T00:00:00"/>
    <n v="131"/>
    <x v="0"/>
    <m/>
    <m/>
    <n v="1.3471385000000001E-2"/>
    <s v="L"/>
    <m/>
    <m/>
    <m/>
    <m/>
    <m/>
    <m/>
    <m/>
    <m/>
    <m/>
    <m/>
  </r>
  <r>
    <x v="1"/>
    <s v="ALM6080"/>
    <n v="42"/>
    <s v="n"/>
    <n v="100841"/>
    <s v="Sabiaceae"/>
    <x v="29"/>
    <m/>
    <x v="37"/>
    <s v="Meliosma quercus"/>
    <d v="2015-04-20T00:00:00"/>
    <n v="53"/>
    <x v="3"/>
    <n v="133.87514045436552"/>
    <m/>
    <n v="2.205065E-3"/>
    <m/>
    <m/>
    <m/>
    <m/>
    <m/>
    <m/>
    <m/>
    <m/>
    <m/>
    <m/>
    <m/>
  </r>
  <r>
    <x v="1"/>
    <s v="ALM6080"/>
    <n v="42"/>
    <s v="n"/>
    <n v="100842"/>
    <s v="Sabiaceae"/>
    <x v="29"/>
    <m/>
    <x v="37"/>
    <s v="Meliosma quercus"/>
    <d v="2015-04-20T00:00:00"/>
    <n v="68"/>
    <x v="3"/>
    <n v="148.53320797713207"/>
    <m/>
    <n v="3.6298400000000001E-3"/>
    <m/>
    <m/>
    <m/>
    <m/>
    <m/>
    <m/>
    <m/>
    <m/>
    <m/>
    <m/>
    <m/>
  </r>
  <r>
    <x v="2"/>
    <s v="COP6060"/>
    <n v="44"/>
    <s v="n"/>
    <n v="54639"/>
    <s v="Symplocaceae"/>
    <x v="13"/>
    <s v="sp1"/>
    <x v="15"/>
    <s v="Theaceae rosada"/>
    <d v="2015-03-25T00:00:00"/>
    <n v="126"/>
    <x v="0"/>
    <m/>
    <m/>
    <n v="1.246266E-2"/>
    <m/>
    <m/>
    <m/>
    <m/>
    <m/>
    <m/>
    <m/>
    <m/>
    <m/>
    <m/>
    <m/>
  </r>
  <r>
    <x v="2"/>
    <s v="COP6060"/>
    <n v="44"/>
    <s v="n"/>
    <n v="54640"/>
    <s v="Fagaceae"/>
    <x v="3"/>
    <s v="sp1"/>
    <x v="4"/>
    <s v="Quercus"/>
    <d v="2015-03-25T00:00:00"/>
    <n v="285"/>
    <x v="0"/>
    <m/>
    <m/>
    <n v="6.3761625000000002E-2"/>
    <m/>
    <m/>
    <m/>
    <m/>
    <m/>
    <m/>
    <m/>
    <m/>
    <m/>
    <m/>
    <m/>
  </r>
  <r>
    <x v="2"/>
    <s v="COP6060"/>
    <n v="43"/>
    <s v="n"/>
    <n v="54641"/>
    <s v="Rutaceae"/>
    <x v="14"/>
    <s v="cf.melanostictum"/>
    <x v="17"/>
    <s v="Zanthoxylum atorne"/>
    <d v="2015-03-25T00:00:00"/>
    <n v="117"/>
    <x v="0"/>
    <m/>
    <m/>
    <n v="1.0745865E-2"/>
    <m/>
    <m/>
    <m/>
    <m/>
    <m/>
    <m/>
    <m/>
    <m/>
    <m/>
    <m/>
    <m/>
  </r>
  <r>
    <x v="1"/>
    <s v="ALM8000"/>
    <n v="11"/>
    <s v="n"/>
    <n v="100846"/>
    <s v="Primulaceae"/>
    <x v="2"/>
    <s v="sp3"/>
    <x v="16"/>
    <s v="Ardisia grande"/>
    <d v="2015-04-20T00:00:00"/>
    <n v="71"/>
    <x v="3"/>
    <n v="152.25614989363044"/>
    <m/>
    <n v="3.9571850000000002E-3"/>
    <m/>
    <m/>
    <m/>
    <m/>
    <m/>
    <m/>
    <m/>
    <m/>
    <m/>
    <m/>
    <m/>
  </r>
  <r>
    <x v="1"/>
    <s v="ALM8000"/>
    <n v="11"/>
    <s v="n"/>
    <n v="100847"/>
    <s v="Solanaceae"/>
    <x v="57"/>
    <s v="sp2"/>
    <x v="136"/>
    <s v="solanaceae arbusto"/>
    <d v="2015-04-20T00:00:00"/>
    <n v="57"/>
    <x v="3"/>
    <n v="142.00825243060569"/>
    <m/>
    <n v="2.550465E-3"/>
    <s v="L"/>
    <m/>
    <m/>
    <m/>
    <m/>
    <m/>
    <m/>
    <m/>
    <m/>
    <m/>
    <m/>
  </r>
  <r>
    <x v="1"/>
    <s v="ALM8000"/>
    <n v="11"/>
    <s v="n"/>
    <n v="100848"/>
    <s v="Lauraceae"/>
    <x v="24"/>
    <s v="sp1"/>
    <x v="30"/>
    <s v="Laurel coco"/>
    <d v="2015-04-20T00:00:00"/>
    <n v="59"/>
    <x v="3"/>
    <n v="115.10387875293191"/>
    <m/>
    <n v="2.732585E-3"/>
    <m/>
    <m/>
    <m/>
    <m/>
    <m/>
    <m/>
    <m/>
    <m/>
    <m/>
    <m/>
    <m/>
  </r>
  <r>
    <x v="1"/>
    <s v="ALM8000"/>
    <n v="12"/>
    <s v="n"/>
    <n v="100849"/>
    <s v="Primulaceae"/>
    <x v="2"/>
    <s v="sp3"/>
    <x v="16"/>
    <s v="Ardisia grande"/>
    <d v="2015-04-20T00:00:00"/>
    <n v="72"/>
    <x v="3"/>
    <n v="156.78671348022795"/>
    <m/>
    <n v="4.0694399999999997E-3"/>
    <s v="L"/>
    <m/>
    <m/>
    <m/>
    <m/>
    <m/>
    <m/>
    <m/>
    <m/>
    <m/>
    <m/>
  </r>
  <r>
    <x v="1"/>
    <s v="ALM8000"/>
    <n v="14"/>
    <s v="n"/>
    <n v="100850"/>
    <s v="Meliaceae"/>
    <x v="43"/>
    <m/>
    <x v="60"/>
    <s v="cf. Trichilia"/>
    <d v="2015-04-20T00:00:00"/>
    <n v="83"/>
    <x v="3"/>
    <n v="130.77499258096685"/>
    <m/>
    <n v="5.4078649999999995E-3"/>
    <s v="L"/>
    <m/>
    <m/>
    <m/>
    <m/>
    <m/>
    <m/>
    <m/>
    <m/>
    <m/>
    <m/>
  </r>
  <r>
    <x v="2"/>
    <s v="COP6060"/>
    <n v="43"/>
    <s v="n"/>
    <n v="54644"/>
    <s v="Rutaceae"/>
    <x v="14"/>
    <s v="cf.melanostictum"/>
    <x v="17"/>
    <s v="Zanthoxylum atorne"/>
    <d v="2015-03-25T00:00:00"/>
    <n v="117"/>
    <x v="0"/>
    <m/>
    <m/>
    <n v="1.0745865E-2"/>
    <m/>
    <m/>
    <m/>
    <m/>
    <m/>
    <m/>
    <m/>
    <m/>
    <m/>
    <m/>
    <m/>
  </r>
  <r>
    <x v="2"/>
    <s v="COP6080"/>
    <n v="12"/>
    <s v="n"/>
    <n v="54652"/>
    <s v="Rutaceae"/>
    <x v="14"/>
    <s v="cf.melanostictum"/>
    <x v="17"/>
    <s v="Zanthoxylum atorne"/>
    <d v="2015-03-25T00:00:00"/>
    <n v="160"/>
    <x v="0"/>
    <m/>
    <m/>
    <n v="2.0095999999999999E-2"/>
    <m/>
    <m/>
    <m/>
    <m/>
    <m/>
    <m/>
    <m/>
    <m/>
    <m/>
    <m/>
    <s v="Var. no rojo, sin espinos"/>
  </r>
  <r>
    <x v="1"/>
    <s v="ALM8000"/>
    <n v="24"/>
    <s v="n"/>
    <n v="100853"/>
    <s v="Indet"/>
    <x v="47"/>
    <n v="9"/>
    <x v="140"/>
    <s v="Indet.9"/>
    <d v="2015-04-20T00:00:00"/>
    <n v="65"/>
    <x v="3"/>
    <n v="149.00723420553268"/>
    <m/>
    <n v="3.3166250000000001E-3"/>
    <s v="Q"/>
    <m/>
    <m/>
    <m/>
    <m/>
    <m/>
    <m/>
    <s v="Infertile"/>
    <s v="Y"/>
    <m/>
    <m/>
  </r>
  <r>
    <x v="1"/>
    <s v="ALM8000"/>
    <n v="24"/>
    <s v="n"/>
    <n v="100854"/>
    <s v="Lauraceae"/>
    <x v="24"/>
    <s v="sp1"/>
    <x v="30"/>
    <s v="Laurel coco"/>
    <d v="2015-04-20T00:00:00"/>
    <n v="58"/>
    <x v="3"/>
    <n v="157.26084523927943"/>
    <m/>
    <n v="2.6407400000000004E-3"/>
    <m/>
    <m/>
    <m/>
    <m/>
    <m/>
    <m/>
    <m/>
    <m/>
    <m/>
    <m/>
    <m/>
  </r>
  <r>
    <x v="2"/>
    <s v="COP6080"/>
    <n v="12"/>
    <s v="n"/>
    <n v="54654"/>
    <s v="Asteraceae"/>
    <x v="38"/>
    <n v="1"/>
    <x v="55"/>
    <s v="Asteraceae lanza"/>
    <d v="2015-03-25T00:00:00"/>
    <n v="235"/>
    <x v="0"/>
    <m/>
    <m/>
    <n v="4.3351624999999998E-2"/>
    <m/>
    <m/>
    <m/>
    <m/>
    <m/>
    <m/>
    <m/>
    <m/>
    <m/>
    <m/>
    <m/>
  </r>
  <r>
    <x v="2"/>
    <s v="COP6060"/>
    <n v="24"/>
    <s v="n"/>
    <n v="54611"/>
    <s v="Fagaceae"/>
    <x v="3"/>
    <s v="sp1"/>
    <x v="4"/>
    <s v="Quercus"/>
    <d v="2015-03-25T00:00:00"/>
    <n v="571"/>
    <x v="1"/>
    <m/>
    <m/>
    <n v="0.25594218499999999"/>
    <m/>
    <m/>
    <m/>
    <m/>
    <m/>
    <m/>
    <m/>
    <m/>
    <m/>
    <m/>
    <m/>
  </r>
  <r>
    <x v="1"/>
    <s v="ALM8000"/>
    <n v="23"/>
    <s v="n"/>
    <n v="100857"/>
    <s v="Primulaceae"/>
    <x v="2"/>
    <s v="sp1"/>
    <x v="62"/>
    <s v="Ardisia blanca"/>
    <d v="2015-04-20T00:00:00"/>
    <n v="51"/>
    <x v="3"/>
    <n v="178.77285464627442"/>
    <m/>
    <n v="2.041785E-3"/>
    <m/>
    <m/>
    <m/>
    <m/>
    <m/>
    <m/>
    <m/>
    <s v="Infertile"/>
    <s v="Y"/>
    <m/>
    <m/>
  </r>
  <r>
    <x v="2"/>
    <s v="COP6060"/>
    <n v="32"/>
    <s v="n"/>
    <n v="54625"/>
    <s v="Fagaceae"/>
    <x v="3"/>
    <s v="sp1"/>
    <x v="4"/>
    <s v="Quercus"/>
    <d v="2015-03-25T00:00:00"/>
    <n v="706"/>
    <x v="1"/>
    <m/>
    <m/>
    <n v="0.39127225999999998"/>
    <m/>
    <m/>
    <m/>
    <m/>
    <m/>
    <m/>
    <m/>
    <m/>
    <m/>
    <m/>
    <m/>
  </r>
  <r>
    <x v="1"/>
    <s v="ALM8000"/>
    <n v="22"/>
    <s v="n"/>
    <n v="100859"/>
    <s v="Primulaceae"/>
    <x v="2"/>
    <s v="sp3"/>
    <x v="16"/>
    <s v="Ardisia grande"/>
    <d v="2015-04-20T00:00:00"/>
    <n v="88"/>
    <x v="3"/>
    <n v="118.09762881806027"/>
    <m/>
    <n v="6.07904E-3"/>
    <m/>
    <m/>
    <m/>
    <m/>
    <m/>
    <m/>
    <m/>
    <m/>
    <m/>
    <m/>
    <m/>
  </r>
  <r>
    <x v="2"/>
    <s v="COP6080"/>
    <n v="12"/>
    <s v="n"/>
    <n v="54655"/>
    <s v="Styracaceae"/>
    <x v="4"/>
    <m/>
    <x v="5"/>
    <s v="Styrax"/>
    <d v="2015-03-25T00:00:00"/>
    <n v="178"/>
    <x v="0"/>
    <m/>
    <m/>
    <n v="2.4871940000000002E-2"/>
    <m/>
    <m/>
    <m/>
    <m/>
    <m/>
    <m/>
    <m/>
    <m/>
    <m/>
    <m/>
    <m/>
  </r>
  <r>
    <x v="1"/>
    <s v="ALM8000"/>
    <n v="21"/>
    <s v="n"/>
    <n v="100861"/>
    <s v="Primulaceae"/>
    <x v="2"/>
    <s v="sp3"/>
    <x v="16"/>
    <s v="Ardisia grande"/>
    <d v="2015-04-20T00:00:00"/>
    <n v="59"/>
    <x v="3"/>
    <n v="130.74713723549092"/>
    <m/>
    <n v="2.732585E-3"/>
    <m/>
    <m/>
    <m/>
    <m/>
    <m/>
    <m/>
    <m/>
    <m/>
    <m/>
    <m/>
    <m/>
  </r>
  <r>
    <x v="2"/>
    <s v="COP6080"/>
    <n v="14"/>
    <s v="n"/>
    <n v="54657"/>
    <s v="Rutaceae"/>
    <x v="14"/>
    <s v="cf.melanostictum"/>
    <x v="17"/>
    <s v="Zanthoxylum atorne"/>
    <d v="2015-03-25T00:00:00"/>
    <n v="101"/>
    <x v="0"/>
    <m/>
    <m/>
    <n v="8.0077849999999999E-3"/>
    <m/>
    <m/>
    <m/>
    <m/>
    <m/>
    <m/>
    <m/>
    <m/>
    <m/>
    <m/>
    <m/>
  </r>
  <r>
    <x v="1"/>
    <s v="ALM8000"/>
    <n v="21"/>
    <s v="n"/>
    <n v="100863"/>
    <s v="Rubiaceae"/>
    <x v="41"/>
    <s v="sp2"/>
    <x v="58"/>
    <s v="Psychotria rosa"/>
    <d v="2015-04-20T00:00:00"/>
    <n v="61"/>
    <x v="3"/>
    <n v="148.16367162909691"/>
    <m/>
    <n v="2.9209850000000001E-3"/>
    <m/>
    <m/>
    <m/>
    <m/>
    <m/>
    <m/>
    <m/>
    <m/>
    <m/>
    <m/>
    <m/>
  </r>
  <r>
    <x v="1"/>
    <s v="ALM8000"/>
    <n v="31"/>
    <s v="n"/>
    <n v="100864"/>
    <s v="Primulaceae"/>
    <x v="2"/>
    <s v="sp3"/>
    <x v="16"/>
    <s v="Ardisia grande"/>
    <d v="2015-04-20T00:00:00"/>
    <n v="94"/>
    <x v="3"/>
    <n v="184.50331137698288"/>
    <m/>
    <n v="6.9362600000000005E-3"/>
    <m/>
    <m/>
    <m/>
    <m/>
    <m/>
    <m/>
    <m/>
    <m/>
    <m/>
    <m/>
    <m/>
  </r>
  <r>
    <x v="1"/>
    <s v="ALM8000"/>
    <n v="31"/>
    <s v="n"/>
    <n v="100865"/>
    <s v="Primulaceae"/>
    <x v="2"/>
    <s v="sp5"/>
    <x v="2"/>
    <s v="Ardisia normal"/>
    <d v="2015-04-20T00:00:00"/>
    <n v="80"/>
    <x v="3"/>
    <n v="190.44086096362742"/>
    <m/>
    <n v="5.0239999999999998E-3"/>
    <m/>
    <m/>
    <m/>
    <m/>
    <m/>
    <m/>
    <m/>
    <m/>
    <m/>
    <m/>
    <m/>
  </r>
  <r>
    <x v="2"/>
    <s v="COP6080"/>
    <n v="24"/>
    <s v="n"/>
    <n v="54660"/>
    <s v="Adoxaceae"/>
    <x v="0"/>
    <m/>
    <x v="0"/>
    <s v="Viburnum"/>
    <d v="2015-03-25T00:00:00"/>
    <n v="174"/>
    <x v="0"/>
    <m/>
    <m/>
    <n v="2.3766659999999998E-2"/>
    <m/>
    <m/>
    <m/>
    <m/>
    <m/>
    <m/>
    <m/>
    <m/>
    <m/>
    <m/>
    <m/>
  </r>
  <r>
    <x v="2"/>
    <s v="COP6060"/>
    <n v="34"/>
    <s v="n"/>
    <n v="54636"/>
    <s v="Fagaceae"/>
    <x v="3"/>
    <s v="sp1"/>
    <x v="4"/>
    <s v="Quercus"/>
    <d v="2015-03-25T00:00:00"/>
    <n v="823"/>
    <x v="1"/>
    <m/>
    <m/>
    <n v="0.53170326499999998"/>
    <m/>
    <m/>
    <m/>
    <m/>
    <m/>
    <m/>
    <m/>
    <m/>
    <m/>
    <m/>
    <m/>
  </r>
  <r>
    <x v="1"/>
    <s v="ALM8000"/>
    <n v="32"/>
    <s v="n"/>
    <n v="100868"/>
    <s v="Sabiaceae"/>
    <x v="29"/>
    <m/>
    <x v="37"/>
    <s v="Meliosma quercus"/>
    <d v="2015-04-20T00:00:00"/>
    <n v="61"/>
    <x v="3"/>
    <n v="110.58119927948511"/>
    <n v="160"/>
    <n v="2.9209850000000001E-3"/>
    <s v="A"/>
    <s v="M"/>
    <n v="60"/>
    <m/>
    <m/>
    <m/>
    <m/>
    <m/>
    <m/>
    <m/>
    <s v="Measure at 160"/>
  </r>
  <r>
    <x v="2"/>
    <s v="COP6060"/>
    <n v="41"/>
    <s v="n"/>
    <n v="54647"/>
    <s v="Fagaceae"/>
    <x v="3"/>
    <s v="sp1"/>
    <x v="4"/>
    <s v="Quercus"/>
    <d v="2015-03-25T00:00:00"/>
    <n v="589"/>
    <x v="1"/>
    <m/>
    <m/>
    <n v="0.27233298499999997"/>
    <m/>
    <m/>
    <m/>
    <m/>
    <m/>
    <m/>
    <m/>
    <m/>
    <m/>
    <m/>
    <m/>
  </r>
  <r>
    <x v="1"/>
    <s v="ALM8000"/>
    <n v="32"/>
    <s v="n"/>
    <n v="100870"/>
    <s v="Sabiaceae"/>
    <x v="29"/>
    <m/>
    <x v="37"/>
    <s v="Meliosma quercus"/>
    <d v="2015-04-20T00:00:00"/>
    <n v="84"/>
    <x v="3"/>
    <n v="191.95308877647699"/>
    <m/>
    <n v="5.5389599999999999E-3"/>
    <m/>
    <m/>
    <m/>
    <m/>
    <m/>
    <m/>
    <m/>
    <m/>
    <m/>
    <m/>
    <m/>
  </r>
  <r>
    <x v="1"/>
    <s v="ALM8000"/>
    <n v="32"/>
    <s v="n"/>
    <n v="100871"/>
    <s v="Primulaceae"/>
    <x v="2"/>
    <s v="sp5"/>
    <x v="2"/>
    <s v="Ardisia normal"/>
    <d v="2015-04-20T00:00:00"/>
    <n v="73"/>
    <x v="3"/>
    <n v="188.99446711949446"/>
    <m/>
    <n v="4.1832650000000002E-3"/>
    <m/>
    <m/>
    <m/>
    <m/>
    <m/>
    <m/>
    <m/>
    <m/>
    <m/>
    <m/>
    <m/>
  </r>
  <r>
    <x v="2"/>
    <s v="COP6080"/>
    <n v="23"/>
    <s v="n"/>
    <n v="54663"/>
    <s v="Adoxaceae"/>
    <x v="0"/>
    <m/>
    <x v="0"/>
    <s v="Viburnum"/>
    <d v="2015-03-25T00:00:00"/>
    <n v="244"/>
    <x v="0"/>
    <m/>
    <m/>
    <n v="4.6735760000000001E-2"/>
    <m/>
    <m/>
    <m/>
    <m/>
    <m/>
    <m/>
    <m/>
    <m/>
    <m/>
    <m/>
    <m/>
  </r>
  <r>
    <x v="1"/>
    <s v="ALM8000"/>
    <n v="34"/>
    <s v="n"/>
    <n v="100873"/>
    <s v="Rubiaceae"/>
    <x v="41"/>
    <s v="sp2"/>
    <x v="58"/>
    <s v="Psychotria rosa"/>
    <d v="2015-04-20T00:00:00"/>
    <n v="63"/>
    <x v="3"/>
    <n v="187.87428864641657"/>
    <m/>
    <n v="3.1156650000000001E-3"/>
    <s v="Q"/>
    <m/>
    <m/>
    <m/>
    <m/>
    <m/>
    <m/>
    <m/>
    <m/>
    <m/>
    <s v="Esta muriendo"/>
  </r>
  <r>
    <x v="1"/>
    <s v="ALM8000"/>
    <n v="44"/>
    <s v="n"/>
    <n v="100874"/>
    <s v="Primulaceae"/>
    <x v="2"/>
    <s v="sp5"/>
    <x v="2"/>
    <s v="Ardisia normal"/>
    <d v="2015-04-20T00:00:00"/>
    <n v="51"/>
    <x v="3"/>
    <n v="144.53304690244934"/>
    <m/>
    <n v="2.041785E-3"/>
    <m/>
    <m/>
    <m/>
    <m/>
    <m/>
    <m/>
    <m/>
    <m/>
    <m/>
    <m/>
    <m/>
  </r>
  <r>
    <x v="1"/>
    <s v="ALM8000"/>
    <n v="44"/>
    <s v="n"/>
    <n v="100875"/>
    <s v="Cunoniaceae"/>
    <x v="1"/>
    <m/>
    <x v="1"/>
    <s v="Weinmannia"/>
    <d v="2015-04-20T00:00:00"/>
    <n v="60"/>
    <x v="3"/>
    <n v="109.52514324988732"/>
    <m/>
    <n v="2.826E-3"/>
    <m/>
    <m/>
    <m/>
    <m/>
    <m/>
    <m/>
    <m/>
    <m/>
    <m/>
    <m/>
    <m/>
  </r>
  <r>
    <x v="2"/>
    <s v="COP6080"/>
    <n v="23"/>
    <s v="n"/>
    <n v="54665"/>
    <s v="Winteraceae"/>
    <x v="64"/>
    <s v="cf.winteri"/>
    <x v="116"/>
    <s v="Drymis"/>
    <d v="2015-03-25T00:00:00"/>
    <n v="180"/>
    <x v="0"/>
    <m/>
    <m/>
    <n v="2.5433999999999998E-2"/>
    <m/>
    <m/>
    <m/>
    <m/>
    <m/>
    <m/>
    <m/>
    <s v="Fertile"/>
    <s v="Y"/>
    <s v="CMP036"/>
    <s v="Colecta fértil"/>
  </r>
  <r>
    <x v="1"/>
    <s v="ALM8060"/>
    <n v="31"/>
    <s v="n"/>
    <n v="101088"/>
    <s v="Clusiaceae"/>
    <x v="11"/>
    <m/>
    <x v="13"/>
    <s v="Clusia"/>
    <d v="2015-04-21T00:00:00"/>
    <n v="306"/>
    <x v="2"/>
    <n v="123.80548802785519"/>
    <m/>
    <n v="7.3504260000000016E-2"/>
    <m/>
    <m/>
    <m/>
    <m/>
    <m/>
    <m/>
    <m/>
    <m/>
    <m/>
    <m/>
    <m/>
  </r>
  <r>
    <x v="2"/>
    <s v="COP6080"/>
    <n v="24"/>
    <s v="n"/>
    <n v="54659"/>
    <s v="Araliaceae"/>
    <x v="9"/>
    <s v="sp1"/>
    <x v="11"/>
    <s v="Schefflera copete"/>
    <d v="2015-03-25T00:00:00"/>
    <n v="639"/>
    <x v="1"/>
    <m/>
    <m/>
    <n v="0.32053198499999996"/>
    <m/>
    <m/>
    <m/>
    <m/>
    <m/>
    <m/>
    <m/>
    <s v="Esteril"/>
    <s v="Y"/>
    <m/>
    <s v="colecta estéril"/>
  </r>
  <r>
    <x v="2"/>
    <s v="COP6080"/>
    <n v="22"/>
    <s v="n"/>
    <n v="54666"/>
    <s v="Asteraceae"/>
    <x v="38"/>
    <n v="1"/>
    <x v="55"/>
    <s v="Asteraceae lanza"/>
    <d v="2015-03-25T00:00:00"/>
    <n v="280"/>
    <x v="0"/>
    <m/>
    <m/>
    <n v="6.1544000000000001E-2"/>
    <m/>
    <m/>
    <m/>
    <m/>
    <m/>
    <m/>
    <m/>
    <m/>
    <m/>
    <m/>
    <m/>
  </r>
  <r>
    <x v="1"/>
    <s v="ALM8000"/>
    <n v="43"/>
    <s v="n"/>
    <n v="100880"/>
    <s v="Sabiaceae"/>
    <x v="29"/>
    <m/>
    <x v="37"/>
    <s v="Meliosma quercus"/>
    <d v="2015-04-20T00:00:00"/>
    <n v="55"/>
    <x v="3"/>
    <n v="156.23576705353855"/>
    <m/>
    <n v="2.374625E-3"/>
    <m/>
    <m/>
    <m/>
    <m/>
    <m/>
    <m/>
    <m/>
    <m/>
    <m/>
    <m/>
    <m/>
  </r>
  <r>
    <x v="2"/>
    <s v="COP6080"/>
    <n v="34"/>
    <s v="n"/>
    <n v="54673"/>
    <s v="Rutaceae"/>
    <x v="14"/>
    <s v="cf.melanostictum"/>
    <x v="17"/>
    <s v="Zanthoxylum atorne"/>
    <d v="2015-03-25T00:00:00"/>
    <n v="166"/>
    <x v="0"/>
    <m/>
    <m/>
    <n v="2.1631459999999998E-2"/>
    <m/>
    <m/>
    <m/>
    <m/>
    <m/>
    <m/>
    <m/>
    <m/>
    <m/>
    <m/>
    <m/>
  </r>
  <r>
    <x v="2"/>
    <s v="COP6080"/>
    <n v="34"/>
    <s v="n"/>
    <n v="54675"/>
    <s v="Adoxaceae"/>
    <x v="0"/>
    <m/>
    <x v="0"/>
    <s v="Viburnum"/>
    <d v="2015-03-25T00:00:00"/>
    <n v="107"/>
    <x v="0"/>
    <m/>
    <m/>
    <n v="8.987465E-3"/>
    <s v="M"/>
    <m/>
    <n v="83"/>
    <n v="56"/>
    <m/>
    <m/>
    <m/>
    <m/>
    <m/>
    <m/>
    <m/>
  </r>
  <r>
    <x v="1"/>
    <s v="ALM8000"/>
    <n v="43"/>
    <s v="n"/>
    <n v="100884"/>
    <s v="Primulaceae"/>
    <x v="2"/>
    <s v="sp5"/>
    <x v="2"/>
    <s v="Ardisia normal"/>
    <d v="2015-04-20T00:00:00"/>
    <n v="55"/>
    <x v="3"/>
    <n v="189.89157326274986"/>
    <m/>
    <n v="2.374625E-3"/>
    <m/>
    <m/>
    <m/>
    <m/>
    <m/>
    <m/>
    <m/>
    <m/>
    <m/>
    <m/>
    <m/>
  </r>
  <r>
    <x v="1"/>
    <s v="ALM8000"/>
    <n v="43"/>
    <s v="n"/>
    <n v="100885"/>
    <s v="Rubiaceae"/>
    <x v="42"/>
    <s v="sp1"/>
    <x v="59"/>
    <s v="Faramea"/>
    <d v="2015-04-20T00:00:00"/>
    <n v="52"/>
    <x v="3"/>
    <n v="177.32785141568172"/>
    <m/>
    <n v="2.1226399999999999E-3"/>
    <m/>
    <m/>
    <m/>
    <m/>
    <m/>
    <m/>
    <m/>
    <m/>
    <m/>
    <m/>
    <m/>
  </r>
  <r>
    <x v="1"/>
    <s v="ALM8000"/>
    <n v="43"/>
    <s v="n"/>
    <n v="100886"/>
    <s v="Rutaceae"/>
    <x v="14"/>
    <s v="cf.melanostictum"/>
    <x v="17"/>
    <s v="Zanthoxylum"/>
    <d v="2015-04-20T00:00:00"/>
    <n v="76"/>
    <x v="3"/>
    <n v="177.33012962900443"/>
    <m/>
    <n v="4.5341599999999998E-3"/>
    <m/>
    <m/>
    <m/>
    <m/>
    <m/>
    <m/>
    <m/>
    <m/>
    <m/>
    <m/>
    <m/>
  </r>
  <r>
    <x v="1"/>
    <s v="ALM0020"/>
    <n v="23"/>
    <s v="n"/>
    <n v="100022"/>
    <s v="Lauraceae"/>
    <x v="24"/>
    <s v="sp1"/>
    <x v="30"/>
    <s v="Laurel coco"/>
    <d v="2015-04-14T00:00:00"/>
    <n v="385"/>
    <x v="2"/>
    <n v="123.39680538377947"/>
    <m/>
    <n v="0.11635662500000001"/>
    <m/>
    <m/>
    <m/>
    <m/>
    <m/>
    <m/>
    <m/>
    <m/>
    <m/>
    <m/>
    <m/>
  </r>
  <r>
    <x v="1"/>
    <s v="ALM4060"/>
    <n v="21"/>
    <s v="n"/>
    <n v="100546"/>
    <s v="Fagaceae"/>
    <x v="3"/>
    <s v="sp1"/>
    <x v="4"/>
    <s v="Quercus"/>
    <d v="2015-04-18T00:00:00"/>
    <n v="360"/>
    <x v="2"/>
    <n v="123.04203689031301"/>
    <m/>
    <n v="0.10173599999999999"/>
    <m/>
    <m/>
    <m/>
    <m/>
    <m/>
    <m/>
    <m/>
    <m/>
    <m/>
    <m/>
    <m/>
  </r>
  <r>
    <x v="2"/>
    <s v="COP6080"/>
    <n v="44"/>
    <s v="n"/>
    <n v="54677"/>
    <s v="Rutaceae"/>
    <x v="14"/>
    <s v="cf.melanostictum"/>
    <x v="17"/>
    <s v="Zanthoxylum atorne"/>
    <d v="2015-03-25T00:00:00"/>
    <n v="120"/>
    <x v="0"/>
    <m/>
    <m/>
    <n v="1.1304E-2"/>
    <m/>
    <m/>
    <m/>
    <m/>
    <m/>
    <m/>
    <m/>
    <m/>
    <m/>
    <m/>
    <m/>
  </r>
  <r>
    <x v="1"/>
    <s v="ALM8000"/>
    <n v="43"/>
    <s v="n"/>
    <n v="100890"/>
    <s v="Sabiaceae"/>
    <x v="29"/>
    <m/>
    <x v="37"/>
    <s v="Meliosma quercus"/>
    <d v="2015-04-20T00:00:00"/>
    <n v="55"/>
    <x v="3"/>
    <n v="142.80571435290685"/>
    <m/>
    <n v="2.374625E-3"/>
    <m/>
    <m/>
    <m/>
    <m/>
    <m/>
    <m/>
    <m/>
    <m/>
    <m/>
    <m/>
    <m/>
  </r>
  <r>
    <x v="2"/>
    <s v="COP6080"/>
    <n v="44"/>
    <s v="n"/>
    <n v="54678"/>
    <s v="Asteraceae"/>
    <x v="38"/>
    <n v="1"/>
    <x v="55"/>
    <s v="Asteraceae lanza"/>
    <d v="2015-03-25T00:00:00"/>
    <n v="240"/>
    <x v="0"/>
    <m/>
    <m/>
    <n v="4.5215999999999999E-2"/>
    <m/>
    <m/>
    <m/>
    <m/>
    <m/>
    <m/>
    <m/>
    <m/>
    <m/>
    <m/>
    <m/>
  </r>
  <r>
    <x v="2"/>
    <s v="COP6080"/>
    <n v="44"/>
    <s v="n"/>
    <n v="54680"/>
    <s v="Rutaceae"/>
    <x v="14"/>
    <s v="cf.melanostictum"/>
    <x v="17"/>
    <s v="Zanthoxylum atorne"/>
    <d v="2015-03-25T00:00:00"/>
    <n v="131"/>
    <x v="0"/>
    <m/>
    <m/>
    <n v="1.3471385000000001E-2"/>
    <s v="M"/>
    <m/>
    <n v="71"/>
    <m/>
    <m/>
    <m/>
    <m/>
    <m/>
    <m/>
    <m/>
    <m/>
  </r>
  <r>
    <x v="2"/>
    <s v="COP8020"/>
    <n v="11"/>
    <s v="n"/>
    <n v="54723"/>
    <s v="Betulaceae"/>
    <x v="33"/>
    <s v="cf.acuminata"/>
    <x v="41"/>
    <s v="Alnus"/>
    <d v="2015-03-26T00:00:00"/>
    <n v="646"/>
    <x v="1"/>
    <m/>
    <m/>
    <n v="0.32759305999999999"/>
    <m/>
    <m/>
    <m/>
    <m/>
    <m/>
    <m/>
    <m/>
    <m/>
    <m/>
    <m/>
    <m/>
  </r>
  <r>
    <x v="2"/>
    <s v="COP6080"/>
    <n v="43"/>
    <s v="n"/>
    <n v="54681"/>
    <s v="Rutaceae"/>
    <x v="14"/>
    <s v="cf.melanostictum"/>
    <x v="17"/>
    <s v="Zanthoxylum atorne"/>
    <d v="2015-03-25T00:00:00"/>
    <n v="143"/>
    <x v="0"/>
    <m/>
    <m/>
    <n v="1.6052465000000002E-2"/>
    <s v="M"/>
    <m/>
    <n v="113"/>
    <m/>
    <m/>
    <m/>
    <m/>
    <m/>
    <m/>
    <m/>
    <m/>
  </r>
  <r>
    <x v="2"/>
    <s v="COP6080"/>
    <n v="42"/>
    <s v="n"/>
    <n v="54682"/>
    <s v="Fagaceae"/>
    <x v="3"/>
    <s v="sp1"/>
    <x v="4"/>
    <s v="Quercus"/>
    <d v="2015-03-25T00:00:00"/>
    <n v="141"/>
    <x v="0"/>
    <m/>
    <m/>
    <n v="1.5606585000000001E-2"/>
    <m/>
    <m/>
    <m/>
    <m/>
    <m/>
    <m/>
    <m/>
    <m/>
    <m/>
    <m/>
    <m/>
  </r>
  <r>
    <x v="1"/>
    <s v="ALM8000"/>
    <n v="42"/>
    <s v="n"/>
    <n v="100897"/>
    <s v="Sabiaceae"/>
    <x v="29"/>
    <m/>
    <x v="37"/>
    <s v="Meliosma quercus"/>
    <d v="2015-04-20T00:00:00"/>
    <n v="56"/>
    <x v="3"/>
    <n v="122.64236274740193"/>
    <m/>
    <n v="2.4617600000000003E-3"/>
    <s v="L"/>
    <m/>
    <m/>
    <m/>
    <m/>
    <m/>
    <m/>
    <m/>
    <m/>
    <m/>
    <m/>
  </r>
  <r>
    <x v="1"/>
    <s v="ALM8000"/>
    <n v="42"/>
    <s v="n"/>
    <n v="100898"/>
    <s v="Primulaceae"/>
    <x v="2"/>
    <s v="sp5"/>
    <x v="2"/>
    <s v="Ardisia normal"/>
    <d v="2015-04-20T00:00:00"/>
    <n v="71"/>
    <x v="3"/>
    <n v="147.60764631871686"/>
    <m/>
    <n v="3.9571850000000002E-3"/>
    <m/>
    <m/>
    <m/>
    <m/>
    <m/>
    <m/>
    <m/>
    <m/>
    <m/>
    <m/>
    <m/>
  </r>
  <r>
    <x v="2"/>
    <s v="COP6080"/>
    <n v="41"/>
    <s v="n"/>
    <n v="54684"/>
    <s v="Cornaceae"/>
    <x v="5"/>
    <s v="cf.disciflora"/>
    <x v="120"/>
    <s v="Verbenaceae venacion"/>
    <d v="2015-03-25T00:00:00"/>
    <n v="243"/>
    <x v="0"/>
    <m/>
    <m/>
    <n v="4.6353465000000003E-2"/>
    <m/>
    <m/>
    <m/>
    <m/>
    <m/>
    <m/>
    <m/>
    <m/>
    <m/>
    <m/>
    <m/>
  </r>
  <r>
    <x v="1"/>
    <s v="ALM8000"/>
    <n v="41"/>
    <s v="n"/>
    <n v="100900"/>
    <s v="Primulaceae"/>
    <x v="2"/>
    <s v="sp5"/>
    <x v="2"/>
    <s v="Ardisia normal"/>
    <d v="2015-04-20T00:00:00"/>
    <n v="60"/>
    <x v="3"/>
    <n v="146.98131752280287"/>
    <m/>
    <n v="2.826E-3"/>
    <m/>
    <m/>
    <m/>
    <m/>
    <m/>
    <m/>
    <m/>
    <m/>
    <m/>
    <m/>
    <m/>
  </r>
  <r>
    <x v="1"/>
    <s v="ALM8000"/>
    <n v="41"/>
    <s v="n"/>
    <n v="100901"/>
    <s v="Primulaceae"/>
    <x v="2"/>
    <s v="sp5"/>
    <x v="2"/>
    <s v="Ardisia normal"/>
    <d v="2015-04-20T00:00:00"/>
    <n v="58"/>
    <x v="3"/>
    <n v="148.16997744192119"/>
    <m/>
    <n v="2.6407400000000004E-3"/>
    <m/>
    <m/>
    <m/>
    <m/>
    <m/>
    <m/>
    <m/>
    <m/>
    <m/>
    <m/>
    <m/>
  </r>
  <r>
    <x v="1"/>
    <s v="ALM8000"/>
    <n v="41"/>
    <s v="n"/>
    <n v="100902"/>
    <s v="Primulaceae"/>
    <x v="2"/>
    <s v="sp5"/>
    <x v="2"/>
    <s v="Ardisia normal"/>
    <d v="2015-04-20T00:00:00"/>
    <n v="84"/>
    <x v="3"/>
    <n v="187.48142315002002"/>
    <m/>
    <n v="5.5389599999999999E-3"/>
    <s v="M"/>
    <m/>
    <n v="60"/>
    <m/>
    <m/>
    <m/>
    <m/>
    <m/>
    <m/>
    <m/>
    <m/>
  </r>
  <r>
    <x v="2"/>
    <s v="COP8000"/>
    <n v="13"/>
    <s v="n"/>
    <n v="54692"/>
    <s v="Chloranthaceae"/>
    <x v="40"/>
    <s v="mexicanum"/>
    <x v="57"/>
    <s v="Hediosmum mexicanum"/>
    <d v="2015-03-26T00:00:00"/>
    <n v="103"/>
    <x v="0"/>
    <m/>
    <m/>
    <n v="8.3280650000000008E-3"/>
    <m/>
    <m/>
    <m/>
    <m/>
    <m/>
    <m/>
    <m/>
    <m/>
    <m/>
    <m/>
    <m/>
  </r>
  <r>
    <x v="1"/>
    <s v="ALM8000"/>
    <n v="41"/>
    <s v="n"/>
    <n v="100904"/>
    <s v="Primulaceae"/>
    <x v="2"/>
    <s v="sp5"/>
    <x v="2"/>
    <s v="Ardisia normal"/>
    <d v="2015-04-20T00:00:00"/>
    <n v="58"/>
    <x v="3"/>
    <n v="129.77010569355789"/>
    <m/>
    <n v="2.6407400000000004E-3"/>
    <m/>
    <m/>
    <m/>
    <m/>
    <m/>
    <m/>
    <m/>
    <m/>
    <m/>
    <m/>
    <m/>
  </r>
  <r>
    <x v="1"/>
    <s v="ALM8000"/>
    <n v="41"/>
    <s v="n"/>
    <n v="100905"/>
    <s v="Aquifoliaceae"/>
    <x v="15"/>
    <s v="sp1"/>
    <x v="67"/>
    <s v="cf Ilex"/>
    <d v="2015-04-20T00:00:00"/>
    <n v="81"/>
    <x v="3"/>
    <n v="117.13206492792591"/>
    <m/>
    <n v="5.1503850000000004E-3"/>
    <m/>
    <m/>
    <m/>
    <m/>
    <m/>
    <m/>
    <m/>
    <m/>
    <m/>
    <m/>
    <m/>
  </r>
  <r>
    <x v="1"/>
    <s v="ALM8020"/>
    <n v="11"/>
    <s v="n"/>
    <n v="100906"/>
    <s v="Styracaceae"/>
    <x v="4"/>
    <m/>
    <x v="5"/>
    <s v="Styrax"/>
    <d v="2015-04-20T00:00:00"/>
    <n v="78"/>
    <x v="3"/>
    <n v="143.85735980132114"/>
    <m/>
    <n v="4.7759400000000002E-3"/>
    <s v="L"/>
    <m/>
    <m/>
    <m/>
    <m/>
    <m/>
    <m/>
    <m/>
    <m/>
    <m/>
    <m/>
  </r>
  <r>
    <x v="1"/>
    <s v="ALM8020"/>
    <n v="33"/>
    <s v="n"/>
    <n v="100951"/>
    <s v="Araliaceae"/>
    <x v="9"/>
    <s v="sp1"/>
    <x v="11"/>
    <s v="Schefflera"/>
    <d v="2015-04-20T00:00:00"/>
    <n v="352"/>
    <x v="2"/>
    <n v="121.3322934821349"/>
    <m/>
    <n v="9.7264639999999999E-2"/>
    <m/>
    <m/>
    <m/>
    <m/>
    <m/>
    <m/>
    <m/>
    <m/>
    <m/>
    <m/>
    <m/>
  </r>
  <r>
    <x v="1"/>
    <s v="ALM8020"/>
    <n v="11"/>
    <s v="n"/>
    <n v="100908"/>
    <s v="Lauraceae"/>
    <x v="24"/>
    <s v="sp1"/>
    <x v="30"/>
    <s v="Laurel coco"/>
    <d v="2015-04-20T00:00:00"/>
    <n v="75"/>
    <x v="3"/>
    <n v="140.10034692494594"/>
    <m/>
    <n v="4.4156250000000003E-3"/>
    <m/>
    <m/>
    <m/>
    <m/>
    <m/>
    <m/>
    <m/>
    <m/>
    <m/>
    <m/>
    <m/>
  </r>
  <r>
    <x v="1"/>
    <s v="ALM4000"/>
    <n v="43"/>
    <s v="n"/>
    <n v="100472"/>
    <s v="Styracaceae"/>
    <x v="4"/>
    <m/>
    <x v="5"/>
    <s v="Styrax"/>
    <d v="2015-04-17T00:00:00"/>
    <n v="434"/>
    <x v="2"/>
    <n v="120.42150618597455"/>
    <m/>
    <n v="0.14785946"/>
    <m/>
    <m/>
    <m/>
    <m/>
    <m/>
    <m/>
    <m/>
    <m/>
    <m/>
    <m/>
    <m/>
  </r>
  <r>
    <x v="1"/>
    <s v="ALM8020"/>
    <n v="12"/>
    <s v="n"/>
    <n v="100910"/>
    <s v="Rubiaceae"/>
    <x v="41"/>
    <s v="sp2"/>
    <x v="58"/>
    <s v="Psychotria rosa"/>
    <d v="2015-04-20T00:00:00"/>
    <n v="66"/>
    <x v="3"/>
    <n v="164.94029516657446"/>
    <m/>
    <n v="3.41946E-3"/>
    <m/>
    <m/>
    <m/>
    <m/>
    <m/>
    <m/>
    <m/>
    <m/>
    <m/>
    <m/>
    <m/>
  </r>
  <r>
    <x v="1"/>
    <s v="ALM8020"/>
    <n v="12"/>
    <s v="n"/>
    <n v="100911"/>
    <s v="Primulaceae"/>
    <x v="2"/>
    <s v="sp5"/>
    <x v="2"/>
    <s v="Ardisia normal"/>
    <d v="2015-04-20T00:00:00"/>
    <n v="84"/>
    <x v="3"/>
    <n v="122.00338790966683"/>
    <m/>
    <n v="5.5389599999999999E-3"/>
    <m/>
    <m/>
    <m/>
    <m/>
    <m/>
    <m/>
    <m/>
    <m/>
    <m/>
    <m/>
    <m/>
  </r>
  <r>
    <x v="2"/>
    <s v="COP8000"/>
    <n v="23"/>
    <s v="n"/>
    <n v="54698"/>
    <s v="Adoxaceae"/>
    <x v="0"/>
    <m/>
    <x v="0"/>
    <s v="Viburnum"/>
    <d v="2015-03-26T00:00:00"/>
    <n v="240"/>
    <x v="0"/>
    <m/>
    <m/>
    <n v="4.5215999999999999E-2"/>
    <s v="M"/>
    <m/>
    <n v="72"/>
    <m/>
    <m/>
    <m/>
    <m/>
    <m/>
    <m/>
    <m/>
    <m/>
  </r>
  <r>
    <x v="1"/>
    <s v="ALM8020"/>
    <n v="12"/>
    <s v="n"/>
    <n v="100913"/>
    <s v="Rubiaceae"/>
    <x v="42"/>
    <s v="sp1"/>
    <x v="59"/>
    <s v="Faramea"/>
    <d v="2015-04-20T00:00:00"/>
    <n v="51"/>
    <x v="3"/>
    <n v="109.75756722549259"/>
    <m/>
    <n v="2.041785E-3"/>
    <m/>
    <m/>
    <m/>
    <m/>
    <m/>
    <m/>
    <m/>
    <m/>
    <m/>
    <m/>
    <m/>
  </r>
  <r>
    <x v="2"/>
    <s v="COP8000"/>
    <n v="23"/>
    <s v="n"/>
    <n v="54699"/>
    <s v="Adoxaceae"/>
    <x v="0"/>
    <m/>
    <x v="0"/>
    <s v="Viburnum"/>
    <d v="2015-03-26T00:00:00"/>
    <n v="244"/>
    <x v="0"/>
    <m/>
    <m/>
    <n v="4.6735760000000001E-2"/>
    <m/>
    <m/>
    <m/>
    <m/>
    <m/>
    <m/>
    <m/>
    <m/>
    <m/>
    <m/>
    <m/>
  </r>
  <r>
    <x v="1"/>
    <s v="ALM8020"/>
    <n v="13"/>
    <s v="n"/>
    <n v="100916"/>
    <s v="Primulaceae"/>
    <x v="2"/>
    <s v="sp5"/>
    <x v="2"/>
    <s v="Ardisia normal"/>
    <d v="2015-04-20T00:00:00"/>
    <n v="62"/>
    <x v="3"/>
    <n v="159.24346736648735"/>
    <m/>
    <n v="3.01754E-3"/>
    <s v="L"/>
    <m/>
    <m/>
    <m/>
    <m/>
    <m/>
    <m/>
    <m/>
    <m/>
    <m/>
    <m/>
  </r>
  <r>
    <x v="1"/>
    <s v="ALM8020"/>
    <n v="13"/>
    <s v="n"/>
    <n v="100917"/>
    <s v="Primulaceae"/>
    <x v="2"/>
    <s v="sp5"/>
    <x v="2"/>
    <s v="Ardisia normal"/>
    <d v="2015-04-20T00:00:00"/>
    <n v="80"/>
    <x v="3"/>
    <n v="169.66619278112836"/>
    <m/>
    <n v="5.0239999999999998E-3"/>
    <m/>
    <m/>
    <m/>
    <m/>
    <m/>
    <m/>
    <m/>
    <m/>
    <m/>
    <m/>
    <m/>
  </r>
  <r>
    <x v="2"/>
    <s v="COP8000"/>
    <n v="21"/>
    <s v="n"/>
    <n v="54704"/>
    <s v="Loranthaceae"/>
    <x v="30"/>
    <m/>
    <x v="38"/>
    <s v="Lanceolada opuesta"/>
    <d v="2015-03-26T00:00:00"/>
    <n v="133"/>
    <x v="0"/>
    <m/>
    <m/>
    <n v="1.3885864999999999E-2"/>
    <m/>
    <m/>
    <m/>
    <m/>
    <m/>
    <m/>
    <m/>
    <m/>
    <m/>
    <m/>
    <m/>
  </r>
  <r>
    <x v="2"/>
    <s v="COP8000"/>
    <n v="21"/>
    <s v="n"/>
    <n v="54705"/>
    <s v="Adoxaceae"/>
    <x v="0"/>
    <m/>
    <x v="0"/>
    <s v="Viburnum"/>
    <d v="2015-03-26T00:00:00"/>
    <n v="120"/>
    <x v="0"/>
    <m/>
    <m/>
    <n v="1.1304E-2"/>
    <m/>
    <m/>
    <m/>
    <m/>
    <m/>
    <m/>
    <m/>
    <m/>
    <m/>
    <m/>
    <m/>
  </r>
  <r>
    <x v="1"/>
    <s v="ALM8020"/>
    <n v="14"/>
    <s v="n"/>
    <n v="100920"/>
    <s v="Primulaceae"/>
    <x v="2"/>
    <s v="sp5"/>
    <x v="2"/>
    <s v="Ardisia normal"/>
    <d v="2015-04-20T00:00:00"/>
    <n v="50"/>
    <x v="3"/>
    <n v="106.29397544455311"/>
    <m/>
    <n v="1.9624999999999998E-3"/>
    <m/>
    <m/>
    <m/>
    <m/>
    <m/>
    <m/>
    <m/>
    <m/>
    <m/>
    <m/>
    <m/>
  </r>
  <r>
    <x v="1"/>
    <s v="ALM8020"/>
    <n v="14"/>
    <s v="n"/>
    <n v="100921"/>
    <s v="Rubiaceae"/>
    <x v="41"/>
    <s v="sp2"/>
    <x v="58"/>
    <s v="Psychotria rosa"/>
    <d v="2015-04-20T00:00:00"/>
    <n v="56"/>
    <x v="3"/>
    <n v="159.53429495464448"/>
    <m/>
    <n v="2.4617600000000003E-3"/>
    <m/>
    <m/>
    <m/>
    <m/>
    <m/>
    <m/>
    <m/>
    <m/>
    <m/>
    <m/>
    <m/>
  </r>
  <r>
    <x v="1"/>
    <s v="ALM8020"/>
    <n v="14"/>
    <s v="n"/>
    <n v="100922"/>
    <s v="Primulaceae"/>
    <x v="2"/>
    <s v="sp5"/>
    <x v="2"/>
    <s v="Ardisia normal"/>
    <d v="2015-04-20T00:00:00"/>
    <n v="77"/>
    <x v="3"/>
    <n v="104.94180006085313"/>
    <m/>
    <n v="4.6542650000000003E-3"/>
    <m/>
    <m/>
    <m/>
    <m/>
    <m/>
    <m/>
    <m/>
    <m/>
    <m/>
    <m/>
    <m/>
  </r>
  <r>
    <x v="1"/>
    <s v="ALM8020"/>
    <n v="14"/>
    <s v="n"/>
    <n v="100923"/>
    <s v="Primulaceae"/>
    <x v="2"/>
    <s v="sp5"/>
    <x v="2"/>
    <s v="Ardisia normal"/>
    <d v="2015-04-20T00:00:00"/>
    <n v="51"/>
    <x v="3"/>
    <n v="160.00357931941249"/>
    <m/>
    <n v="2.041785E-3"/>
    <m/>
    <m/>
    <m/>
    <m/>
    <m/>
    <m/>
    <m/>
    <m/>
    <m/>
    <m/>
    <m/>
  </r>
  <r>
    <x v="1"/>
    <s v="ALM8020"/>
    <n v="24"/>
    <s v="n"/>
    <n v="100924"/>
    <s v="Primulaceae"/>
    <x v="2"/>
    <s v="sp5"/>
    <x v="2"/>
    <s v="Ardisia normal"/>
    <d v="2015-04-20T00:00:00"/>
    <n v="64"/>
    <x v="3"/>
    <n v="117.27837262524557"/>
    <m/>
    <n v="3.21536E-3"/>
    <m/>
    <m/>
    <m/>
    <m/>
    <m/>
    <m/>
    <m/>
    <m/>
    <m/>
    <m/>
    <m/>
  </r>
  <r>
    <x v="2"/>
    <s v="COP8000"/>
    <n v="31"/>
    <s v="n"/>
    <n v="54706"/>
    <s v="Loranthaceae"/>
    <x v="30"/>
    <m/>
    <x v="38"/>
    <s v="Lanceolada opuesta"/>
    <d v="2015-03-26T00:00:00"/>
    <n v="117"/>
    <x v="0"/>
    <m/>
    <m/>
    <n v="1.0745865E-2"/>
    <m/>
    <m/>
    <m/>
    <m/>
    <m/>
    <m/>
    <m/>
    <m/>
    <m/>
    <m/>
    <m/>
  </r>
  <r>
    <x v="1"/>
    <s v="ALM8020"/>
    <n v="24"/>
    <s v="n"/>
    <n v="100926"/>
    <s v="Lauraceae"/>
    <x v="24"/>
    <s v="sp1"/>
    <x v="30"/>
    <s v="Laurel coco"/>
    <d v="2015-04-20T00:00:00"/>
    <n v="52"/>
    <x v="3"/>
    <n v="166.70483405333022"/>
    <m/>
    <n v="2.1226399999999999E-3"/>
    <m/>
    <m/>
    <m/>
    <m/>
    <m/>
    <m/>
    <m/>
    <m/>
    <m/>
    <m/>
    <m/>
  </r>
  <r>
    <x v="1"/>
    <s v="ALM8020"/>
    <n v="24"/>
    <s v="n"/>
    <n v="100927"/>
    <s v="Sabiaceae"/>
    <x v="29"/>
    <m/>
    <x v="37"/>
    <s v="Meliosma quercus"/>
    <d v="2015-04-20T00:00:00"/>
    <n v="56"/>
    <x v="3"/>
    <n v="124.00528414648069"/>
    <m/>
    <n v="2.4617600000000003E-3"/>
    <m/>
    <m/>
    <m/>
    <m/>
    <m/>
    <m/>
    <m/>
    <m/>
    <m/>
    <m/>
    <m/>
  </r>
  <r>
    <x v="1"/>
    <s v="ALM8020"/>
    <n v="24"/>
    <s v="n"/>
    <n v="100928"/>
    <s v="Rubiaceae"/>
    <x v="41"/>
    <s v="sp2"/>
    <x v="58"/>
    <s v="Psychotria rosa"/>
    <d v="2015-04-20T00:00:00"/>
    <n v="69"/>
    <x v="3"/>
    <n v="135.5979361537278"/>
    <m/>
    <n v="3.7373850000000002E-3"/>
    <m/>
    <m/>
    <m/>
    <m/>
    <m/>
    <m/>
    <m/>
    <m/>
    <m/>
    <m/>
    <m/>
  </r>
  <r>
    <x v="2"/>
    <s v="COP8000"/>
    <n v="31"/>
    <s v="n"/>
    <n v="54707"/>
    <s v="Adoxaceae"/>
    <x v="0"/>
    <m/>
    <x v="0"/>
    <s v="Viburnum"/>
    <d v="2015-03-26T00:00:00"/>
    <n v="194"/>
    <x v="0"/>
    <m/>
    <m/>
    <n v="2.9544260000000003E-2"/>
    <m/>
    <m/>
    <m/>
    <m/>
    <m/>
    <m/>
    <m/>
    <m/>
    <m/>
    <m/>
    <m/>
  </r>
  <r>
    <x v="2"/>
    <s v="COP8000"/>
    <n v="31"/>
    <s v="n"/>
    <n v="54708"/>
    <s v="Rutaceae"/>
    <x v="14"/>
    <s v="cf.melanostictum"/>
    <x v="17"/>
    <s v="Zanthoxylum atorne"/>
    <d v="2015-03-26T00:00:00"/>
    <n v="119"/>
    <x v="0"/>
    <m/>
    <m/>
    <n v="1.1116384999999999E-2"/>
    <m/>
    <m/>
    <m/>
    <m/>
    <m/>
    <m/>
    <m/>
    <m/>
    <m/>
    <m/>
    <m/>
  </r>
  <r>
    <x v="1"/>
    <s v="ALM8020"/>
    <n v="23"/>
    <s v="n"/>
    <n v="100931"/>
    <s v="Primulaceae"/>
    <x v="2"/>
    <s v="sp5"/>
    <x v="2"/>
    <s v="Ardisia normal"/>
    <d v="2015-04-20T00:00:00"/>
    <n v="77"/>
    <x v="3"/>
    <n v="129.12230711909052"/>
    <m/>
    <n v="4.6542650000000003E-3"/>
    <m/>
    <m/>
    <m/>
    <m/>
    <m/>
    <m/>
    <m/>
    <m/>
    <m/>
    <m/>
    <m/>
  </r>
  <r>
    <x v="1"/>
    <s v="ALM8020"/>
    <n v="23"/>
    <s v="n"/>
    <n v="100932"/>
    <s v="Primulaceae"/>
    <x v="2"/>
    <s v="sp1"/>
    <x v="62"/>
    <s v="Ardisia blanca"/>
    <d v="2015-04-20T00:00:00"/>
    <n v="72"/>
    <x v="3"/>
    <n v="189.81829623472549"/>
    <m/>
    <n v="4.0694399999999997E-3"/>
    <m/>
    <m/>
    <m/>
    <m/>
    <m/>
    <m/>
    <m/>
    <m/>
    <m/>
    <m/>
    <m/>
  </r>
  <r>
    <x v="1"/>
    <s v="ALM8020"/>
    <n v="23"/>
    <s v="n"/>
    <n v="100933"/>
    <s v="Lauraceae"/>
    <x v="24"/>
    <s v="sp1"/>
    <x v="30"/>
    <s v="Laurel coco"/>
    <d v="2015-04-20T00:00:00"/>
    <n v="72"/>
    <x v="3"/>
    <n v="155.62101563010197"/>
    <m/>
    <n v="4.0694399999999997E-3"/>
    <m/>
    <m/>
    <m/>
    <m/>
    <m/>
    <m/>
    <m/>
    <m/>
    <m/>
    <m/>
    <m/>
  </r>
  <r>
    <x v="1"/>
    <s v="ALM8020"/>
    <n v="23"/>
    <s v="n"/>
    <n v="100934"/>
    <s v="Primulaceae"/>
    <x v="2"/>
    <s v="sp5"/>
    <x v="2"/>
    <s v="Ardisia normal"/>
    <d v="2015-04-20T00:00:00"/>
    <n v="89"/>
    <x v="3"/>
    <n v="195.01301901514418"/>
    <m/>
    <n v="6.2179850000000005E-3"/>
    <m/>
    <m/>
    <m/>
    <m/>
    <m/>
    <m/>
    <m/>
    <m/>
    <m/>
    <m/>
    <m/>
  </r>
  <r>
    <x v="1"/>
    <s v="ALM0080"/>
    <n v="23"/>
    <s v="n"/>
    <n v="100165"/>
    <s v="Rutaceae"/>
    <x v="14"/>
    <s v="cf.melanostictum"/>
    <x v="17"/>
    <s v="Zanthoxylum"/>
    <d v="2015-04-15T00:00:00"/>
    <n v="323"/>
    <x v="2"/>
    <n v="120.04564178623041"/>
    <m/>
    <n v="8.1898264999999998E-2"/>
    <m/>
    <m/>
    <m/>
    <m/>
    <m/>
    <m/>
    <m/>
    <m/>
    <m/>
    <m/>
    <m/>
  </r>
  <r>
    <x v="1"/>
    <s v="ALM4040"/>
    <n v="13"/>
    <s v="n"/>
    <n v="100501"/>
    <s v="Symplocaceae"/>
    <x v="13"/>
    <s v="sp1"/>
    <x v="15"/>
    <s v="Symplocos"/>
    <d v="2015-04-17T00:00:00"/>
    <n v="445"/>
    <x v="2"/>
    <n v="119.51809829957423"/>
    <m/>
    <n v="0.15544962500000001"/>
    <m/>
    <m/>
    <m/>
    <m/>
    <m/>
    <m/>
    <m/>
    <m/>
    <m/>
    <m/>
    <m/>
  </r>
  <r>
    <x v="1"/>
    <s v="ALM8020"/>
    <n v="22"/>
    <s v="n"/>
    <n v="100937"/>
    <s v="Adoxaceae"/>
    <x v="0"/>
    <m/>
    <x v="0"/>
    <s v="Viburnum"/>
    <d v="2015-04-20T00:00:00"/>
    <n v="85"/>
    <x v="3"/>
    <n v="115.7457478292358"/>
    <m/>
    <n v="5.6716249999999996E-3"/>
    <m/>
    <m/>
    <m/>
    <m/>
    <m/>
    <m/>
    <m/>
    <m/>
    <m/>
    <m/>
    <m/>
  </r>
  <r>
    <x v="2"/>
    <s v="COP8000"/>
    <n v="33"/>
    <s v="n"/>
    <n v="54714"/>
    <s v="Chloranthaceae"/>
    <x v="40"/>
    <s v="mexicanum"/>
    <x v="57"/>
    <s v="Hediosmum mexicanum"/>
    <d v="2015-03-26T00:00:00"/>
    <n v="104"/>
    <x v="0"/>
    <m/>
    <m/>
    <n v="8.4905599999999994E-3"/>
    <m/>
    <m/>
    <m/>
    <m/>
    <m/>
    <m/>
    <m/>
    <m/>
    <m/>
    <m/>
    <m/>
  </r>
  <r>
    <x v="1"/>
    <s v="ALM2080"/>
    <n v="33"/>
    <s v="n"/>
    <n v="100412"/>
    <s v="Fagaceae"/>
    <x v="3"/>
    <s v="sp1"/>
    <x v="4"/>
    <s v="Quercus"/>
    <d v="2015-04-17T00:00:00"/>
    <n v="340"/>
    <x v="2"/>
    <n v="118.59442045535175"/>
    <m/>
    <n v="9.0745999999999993E-2"/>
    <m/>
    <m/>
    <m/>
    <m/>
    <m/>
    <m/>
    <m/>
    <m/>
    <m/>
    <m/>
    <m/>
  </r>
  <r>
    <x v="1"/>
    <s v="ALM2040"/>
    <n v="43"/>
    <s v="n"/>
    <n v="100325"/>
    <s v="Fagaceae"/>
    <x v="3"/>
    <s v="sp1"/>
    <x v="4"/>
    <s v="Quercus"/>
    <d v="2015-04-16T00:00:00"/>
    <n v="398"/>
    <x v="2"/>
    <n v="118.14803997273224"/>
    <m/>
    <n v="0.12434713999999999"/>
    <m/>
    <m/>
    <m/>
    <m/>
    <m/>
    <m/>
    <m/>
    <m/>
    <m/>
    <m/>
    <m/>
  </r>
  <r>
    <x v="1"/>
    <s v="ALM8020"/>
    <n v="21"/>
    <s v="n"/>
    <n v="100941"/>
    <s v="Rubiaceae"/>
    <x v="42"/>
    <s v="sp1"/>
    <x v="59"/>
    <s v="Faramea"/>
    <d v="2015-04-20T00:00:00"/>
    <n v="56"/>
    <x v="3"/>
    <n v="116.47665259033982"/>
    <m/>
    <n v="2.4617600000000003E-3"/>
    <s v="M"/>
    <m/>
    <n v="53"/>
    <m/>
    <m/>
    <m/>
    <m/>
    <m/>
    <m/>
    <m/>
    <m/>
  </r>
  <r>
    <x v="2"/>
    <s v="COP8000"/>
    <n v="34"/>
    <s v="n"/>
    <n v="54715"/>
    <s v="Adoxaceae"/>
    <x v="0"/>
    <m/>
    <x v="0"/>
    <s v="Viburnum"/>
    <d v="2015-03-26T00:00:00"/>
    <n v="273"/>
    <x v="0"/>
    <m/>
    <m/>
    <n v="5.8505265000000001E-2"/>
    <m/>
    <m/>
    <m/>
    <m/>
    <m/>
    <m/>
    <m/>
    <m/>
    <m/>
    <m/>
    <m/>
  </r>
  <r>
    <x v="2"/>
    <s v="COP8000"/>
    <n v="34"/>
    <s v="n"/>
    <n v="54716"/>
    <s v="Loranthaceae"/>
    <x v="30"/>
    <m/>
    <x v="38"/>
    <s v="Lanceolada opuesta"/>
    <d v="2015-03-26T00:00:00"/>
    <n v="239"/>
    <x v="0"/>
    <m/>
    <m/>
    <n v="4.4839984999999999E-2"/>
    <s v="M"/>
    <m/>
    <n v="192"/>
    <m/>
    <m/>
    <m/>
    <m/>
    <m/>
    <m/>
    <m/>
    <m/>
  </r>
  <r>
    <x v="1"/>
    <s v="ALM8020"/>
    <n v="31"/>
    <s v="n"/>
    <n v="100944"/>
    <s v="Primulaceae"/>
    <x v="2"/>
    <s v="sp5"/>
    <x v="2"/>
    <s v="Ardisia normal"/>
    <d v="2015-04-20T00:00:00"/>
    <n v="59"/>
    <x v="3"/>
    <n v="138.40720120716193"/>
    <m/>
    <n v="2.732585E-3"/>
    <m/>
    <m/>
    <m/>
    <m/>
    <m/>
    <m/>
    <m/>
    <m/>
    <m/>
    <m/>
    <m/>
  </r>
  <r>
    <x v="1"/>
    <s v="ALM8020"/>
    <n v="31"/>
    <s v="n"/>
    <n v="100945"/>
    <s v="Rutaceae"/>
    <x v="14"/>
    <s v="cf.melanostictum"/>
    <x v="17"/>
    <s v="Zanthoxylum"/>
    <d v="2015-04-20T00:00:00"/>
    <n v="93"/>
    <x v="3"/>
    <n v="186.24586051745817"/>
    <m/>
    <n v="6.7894649999999997E-3"/>
    <m/>
    <m/>
    <m/>
    <m/>
    <m/>
    <m/>
    <m/>
    <m/>
    <m/>
    <m/>
    <m/>
  </r>
  <r>
    <x v="2"/>
    <s v="COP8000"/>
    <n v="44"/>
    <s v="n"/>
    <n v="54718"/>
    <s v="Loranthaceae"/>
    <x v="30"/>
    <m/>
    <x v="38"/>
    <s v="Lanceolada opuesta"/>
    <d v="2015-03-26T00:00:00"/>
    <n v="211"/>
    <x v="0"/>
    <m/>
    <m/>
    <n v="3.4948985000000002E-2"/>
    <m/>
    <m/>
    <m/>
    <m/>
    <m/>
    <m/>
    <m/>
    <m/>
    <m/>
    <m/>
    <m/>
  </r>
  <r>
    <x v="1"/>
    <s v="ALM8020"/>
    <n v="31"/>
    <s v="n"/>
    <n v="100947"/>
    <s v="Rubiaceae"/>
    <x v="41"/>
    <s v="sp2"/>
    <x v="58"/>
    <s v="Psychotria rosa"/>
    <d v="2015-04-20T00:00:00"/>
    <n v="87"/>
    <x v="3"/>
    <n v="197.16902456436168"/>
    <m/>
    <n v="5.9416649999999996E-3"/>
    <s v="NC"/>
    <m/>
    <m/>
    <m/>
    <m/>
    <m/>
    <m/>
    <m/>
    <m/>
    <m/>
    <m/>
  </r>
  <r>
    <x v="1"/>
    <s v="ALM0080"/>
    <n v="23"/>
    <s v="n"/>
    <n v="100164"/>
    <s v="Fagaceae"/>
    <x v="3"/>
    <s v="sp1"/>
    <x v="4"/>
    <s v="Quercus"/>
    <d v="2015-04-15T00:00:00"/>
    <n v="412"/>
    <x v="2"/>
    <n v="118.11637619097007"/>
    <m/>
    <n v="0.13324904000000001"/>
    <m/>
    <m/>
    <m/>
    <m/>
    <m/>
    <m/>
    <m/>
    <m/>
    <m/>
    <m/>
    <m/>
  </r>
  <r>
    <x v="1"/>
    <s v="ALM8020"/>
    <n v="32"/>
    <s v="n"/>
    <n v="100949"/>
    <s v="Lauraceae"/>
    <x v="24"/>
    <s v="sp1"/>
    <x v="30"/>
    <s v="Laurel coco"/>
    <d v="2015-04-20T00:00:00"/>
    <n v="70"/>
    <x v="3"/>
    <n v="104.27182685246017"/>
    <m/>
    <n v="3.8465000000000001E-3"/>
    <m/>
    <m/>
    <m/>
    <m/>
    <m/>
    <m/>
    <m/>
    <m/>
    <m/>
    <m/>
    <m/>
  </r>
  <r>
    <x v="1"/>
    <s v="ALM0080"/>
    <n v="42"/>
    <s v="n"/>
    <n v="100207"/>
    <s v="Fagaceae"/>
    <x v="3"/>
    <s v="sp1"/>
    <x v="4"/>
    <s v="Quercus"/>
    <d v="2015-04-15T00:00:00"/>
    <n v="384"/>
    <x v="2"/>
    <n v="117.71063581446859"/>
    <m/>
    <n v="0.11575296"/>
    <m/>
    <m/>
    <m/>
    <m/>
    <m/>
    <m/>
    <m/>
    <m/>
    <m/>
    <m/>
    <m/>
  </r>
  <r>
    <x v="1"/>
    <s v="ALM6020"/>
    <n v="24"/>
    <s v="n"/>
    <n v="100681"/>
    <s v="Cornaceae"/>
    <x v="5"/>
    <s v="disciflora"/>
    <x v="7"/>
    <s v="Cornus"/>
    <d v="2015-04-19T00:00:00"/>
    <n v="408"/>
    <x v="2"/>
    <n v="115.8319351090372"/>
    <m/>
    <n v="0.13067424"/>
    <m/>
    <m/>
    <m/>
    <m/>
    <m/>
    <m/>
    <m/>
    <m/>
    <m/>
    <m/>
    <m/>
  </r>
  <r>
    <x v="2"/>
    <s v="COP8020"/>
    <n v="11"/>
    <s v="n"/>
    <n v="54722"/>
    <s v="Loranthaceae"/>
    <x v="30"/>
    <m/>
    <x v="38"/>
    <s v="Lanceolada opuesta"/>
    <d v="2015-03-26T00:00:00"/>
    <n v="186"/>
    <x v="0"/>
    <m/>
    <m/>
    <n v="2.7157859999999999E-2"/>
    <m/>
    <m/>
    <m/>
    <m/>
    <m/>
    <m/>
    <m/>
    <m/>
    <m/>
    <m/>
    <m/>
  </r>
  <r>
    <x v="1"/>
    <s v="ALM8020"/>
    <n v="34"/>
    <s v="n"/>
    <n v="100953"/>
    <s v="Primulaceae"/>
    <x v="2"/>
    <s v="sp5"/>
    <x v="2"/>
    <s v="Ardisia normal"/>
    <d v="2015-04-20T00:00:00"/>
    <n v="56"/>
    <x v="3"/>
    <n v="167.82849627792632"/>
    <m/>
    <n v="2.4617600000000003E-3"/>
    <m/>
    <m/>
    <m/>
    <m/>
    <m/>
    <m/>
    <m/>
    <m/>
    <m/>
    <m/>
    <m/>
  </r>
  <r>
    <x v="1"/>
    <s v="ALM6060"/>
    <n v="43"/>
    <s v="n"/>
    <n v="100802"/>
    <s v="Cornaceae"/>
    <x v="5"/>
    <s v="disciflora"/>
    <x v="7"/>
    <s v="Cornus"/>
    <d v="2015-04-19T00:00:00"/>
    <n v="415"/>
    <x v="2"/>
    <n v="114.28204287729864"/>
    <m/>
    <n v="0.13519662499999999"/>
    <m/>
    <m/>
    <m/>
    <m/>
    <m/>
    <m/>
    <m/>
    <m/>
    <m/>
    <m/>
    <m/>
  </r>
  <r>
    <x v="1"/>
    <s v="ALM8020"/>
    <n v="34"/>
    <s v="n"/>
    <n v="100955"/>
    <s v="Primulaceae"/>
    <x v="2"/>
    <s v="sp5"/>
    <x v="2"/>
    <s v="Ardisia normal"/>
    <d v="2015-04-20T00:00:00"/>
    <n v="57"/>
    <x v="3"/>
    <n v="175.3941247705732"/>
    <m/>
    <n v="2.550465E-3"/>
    <m/>
    <m/>
    <m/>
    <m/>
    <m/>
    <m/>
    <m/>
    <m/>
    <m/>
    <m/>
    <m/>
  </r>
  <r>
    <x v="1"/>
    <s v="ALM8020"/>
    <n v="34"/>
    <s v="n"/>
    <n v="100956"/>
    <s v="Primulaceae"/>
    <x v="2"/>
    <s v="sp5"/>
    <x v="2"/>
    <s v="Ardisia normal"/>
    <d v="2015-04-20T00:00:00"/>
    <n v="95"/>
    <x v="3"/>
    <n v="145.99613468166191"/>
    <m/>
    <n v="7.0846249999999998E-3"/>
    <m/>
    <m/>
    <m/>
    <m/>
    <m/>
    <m/>
    <m/>
    <m/>
    <m/>
    <m/>
    <m/>
  </r>
  <r>
    <x v="1"/>
    <s v="ALM8020"/>
    <n v="44"/>
    <s v="n"/>
    <n v="100957"/>
    <s v="Styracaceae"/>
    <x v="4"/>
    <m/>
    <x v="5"/>
    <s v="Styrax"/>
    <d v="2015-04-20T00:00:00"/>
    <n v="64"/>
    <x v="3"/>
    <n v="173.76697580955732"/>
    <m/>
    <n v="3.21536E-3"/>
    <m/>
    <m/>
    <m/>
    <m/>
    <m/>
    <m/>
    <m/>
    <m/>
    <m/>
    <m/>
    <m/>
  </r>
  <r>
    <x v="1"/>
    <s v="ALM8080"/>
    <n v="41"/>
    <s v="n"/>
    <n v="101151"/>
    <s v="Meliaceae"/>
    <x v="43"/>
    <m/>
    <x v="60"/>
    <s v="cf. Trichilia"/>
    <d v="2015-04-21T00:00:00"/>
    <n v="325"/>
    <x v="2"/>
    <n v="114.2477386779959"/>
    <m/>
    <n v="8.2915625000000007E-2"/>
    <m/>
    <m/>
    <m/>
    <m/>
    <m/>
    <m/>
    <m/>
    <m/>
    <m/>
    <m/>
    <m/>
  </r>
  <r>
    <x v="1"/>
    <s v="ALM8020"/>
    <n v="44"/>
    <s v="n"/>
    <n v="100959"/>
    <s v="Primulaceae"/>
    <x v="2"/>
    <s v="sp5"/>
    <x v="2"/>
    <s v="Ardisia normal"/>
    <d v="2015-04-20T00:00:00"/>
    <n v="70"/>
    <x v="3"/>
    <n v="133.11617448634692"/>
    <m/>
    <n v="3.8465000000000001E-3"/>
    <m/>
    <m/>
    <m/>
    <m/>
    <m/>
    <m/>
    <m/>
    <m/>
    <m/>
    <m/>
    <m/>
  </r>
  <r>
    <x v="2"/>
    <s v="COP8020"/>
    <n v="14"/>
    <s v="n"/>
    <n v="54726"/>
    <s v="Adoxaceae"/>
    <x v="0"/>
    <m/>
    <x v="0"/>
    <s v="Viburnum"/>
    <d v="2015-03-26T00:00:00"/>
    <n v="109"/>
    <x v="0"/>
    <m/>
    <m/>
    <n v="9.3265850000000001E-3"/>
    <s v="M"/>
    <m/>
    <n v="66"/>
    <m/>
    <m/>
    <m/>
    <m/>
    <m/>
    <m/>
    <m/>
    <m/>
  </r>
  <r>
    <x v="1"/>
    <s v="ALM8060"/>
    <n v="42"/>
    <s v="n"/>
    <n v="101103"/>
    <s v="Fagaceae"/>
    <x v="3"/>
    <s v="sp1"/>
    <x v="4"/>
    <s v="Quercus"/>
    <d v="2015-04-21T00:00:00"/>
    <n v="372"/>
    <x v="2"/>
    <n v="113.08834275730709"/>
    <m/>
    <n v="0.10863144"/>
    <m/>
    <m/>
    <m/>
    <m/>
    <m/>
    <m/>
    <m/>
    <m/>
    <m/>
    <m/>
    <m/>
  </r>
  <r>
    <x v="1"/>
    <s v="ALM8020"/>
    <n v="43"/>
    <s v="n"/>
    <n v="100962"/>
    <s v="Lauraceae"/>
    <x v="16"/>
    <s v="sp5"/>
    <x v="20"/>
    <s v="Laurel banano"/>
    <d v="2015-04-20T00:00:00"/>
    <n v="57"/>
    <x v="3"/>
    <n v="115.20139161991948"/>
    <m/>
    <n v="2.550465E-3"/>
    <m/>
    <m/>
    <m/>
    <m/>
    <m/>
    <m/>
    <m/>
    <m/>
    <m/>
    <m/>
    <m/>
  </r>
  <r>
    <x v="1"/>
    <s v="ALM8020"/>
    <n v="43"/>
    <s v="n"/>
    <n v="100963"/>
    <s v="Primulaceae"/>
    <x v="2"/>
    <s v="sp5"/>
    <x v="2"/>
    <s v="Ardisia normal"/>
    <d v="2015-04-20T00:00:00"/>
    <n v="94"/>
    <x v="3"/>
    <n v="133.07496936906077"/>
    <m/>
    <n v="6.9362600000000005E-3"/>
    <m/>
    <m/>
    <m/>
    <m/>
    <m/>
    <m/>
    <m/>
    <m/>
    <m/>
    <m/>
    <m/>
  </r>
  <r>
    <x v="1"/>
    <s v="ALM8020"/>
    <n v="43"/>
    <s v="n"/>
    <n v="100964"/>
    <s v="Lauraceae"/>
    <x v="24"/>
    <s v="sp1"/>
    <x v="30"/>
    <s v="Laurel coco"/>
    <d v="2015-04-20T00:00:00"/>
    <n v="63"/>
    <x v="3"/>
    <n v="156.29542595479984"/>
    <m/>
    <n v="3.1156650000000001E-3"/>
    <m/>
    <m/>
    <m/>
    <m/>
    <m/>
    <m/>
    <m/>
    <m/>
    <m/>
    <m/>
    <m/>
  </r>
  <r>
    <x v="1"/>
    <s v="ALM8020"/>
    <n v="43"/>
    <s v="n"/>
    <n v="100965"/>
    <s v="Primulaceae"/>
    <x v="2"/>
    <s v="sp5"/>
    <x v="2"/>
    <s v="Ardisia normal"/>
    <d v="2015-04-20T00:00:00"/>
    <n v="72"/>
    <x v="3"/>
    <n v="194.837755490766"/>
    <m/>
    <n v="4.0694399999999997E-3"/>
    <m/>
    <m/>
    <m/>
    <m/>
    <m/>
    <m/>
    <m/>
    <m/>
    <m/>
    <m/>
    <m/>
  </r>
  <r>
    <x v="2"/>
    <s v="COP8020"/>
    <n v="14"/>
    <s v="n"/>
    <n v="54727"/>
    <s v="Loranthaceae"/>
    <x v="30"/>
    <m/>
    <x v="38"/>
    <s v="Lanceolada opuesta"/>
    <d v="2015-03-26T00:00:00"/>
    <n v="226"/>
    <x v="0"/>
    <m/>
    <m/>
    <n v="4.0094660000000004E-2"/>
    <s v="M"/>
    <m/>
    <n v="150"/>
    <m/>
    <m/>
    <m/>
    <m/>
    <m/>
    <m/>
    <m/>
    <m/>
  </r>
  <r>
    <x v="2"/>
    <s v="COP8020"/>
    <n v="23"/>
    <s v="n"/>
    <n v="54728"/>
    <s v="Loranthaceae"/>
    <x v="30"/>
    <m/>
    <x v="38"/>
    <s v="Lanceolada opuesta"/>
    <d v="2015-03-26T00:00:00"/>
    <n v="272"/>
    <x v="0"/>
    <m/>
    <m/>
    <n v="5.8077440000000001E-2"/>
    <s v="M"/>
    <m/>
    <n v="176"/>
    <m/>
    <m/>
    <m/>
    <m/>
    <m/>
    <m/>
    <m/>
    <m/>
  </r>
  <r>
    <x v="2"/>
    <s v="COP8020"/>
    <n v="32"/>
    <s v="n"/>
    <n v="54733"/>
    <s v="Adoxaceae"/>
    <x v="0"/>
    <m/>
    <x v="0"/>
    <s v="Viburnum"/>
    <d v="2015-03-26T00:00:00"/>
    <n v="210"/>
    <x v="0"/>
    <m/>
    <m/>
    <n v="3.4618500000000003E-2"/>
    <m/>
    <m/>
    <m/>
    <m/>
    <m/>
    <m/>
    <m/>
    <m/>
    <m/>
    <m/>
    <m/>
  </r>
  <r>
    <x v="2"/>
    <s v="COP8020"/>
    <n v="32"/>
    <s v="n"/>
    <n v="54734"/>
    <s v="Adoxaceae"/>
    <x v="0"/>
    <m/>
    <x v="0"/>
    <s v="Viburnum"/>
    <d v="2015-03-26T00:00:00"/>
    <n v="149"/>
    <x v="0"/>
    <m/>
    <m/>
    <n v="1.7427785000000001E-2"/>
    <m/>
    <m/>
    <m/>
    <m/>
    <m/>
    <m/>
    <m/>
    <m/>
    <m/>
    <m/>
    <m/>
  </r>
  <r>
    <x v="2"/>
    <s v="COP8020"/>
    <n v="31"/>
    <s v="n"/>
    <n v="54732"/>
    <s v="Betulaceae"/>
    <x v="33"/>
    <s v="cf.acuminata"/>
    <x v="41"/>
    <s v="Alnus"/>
    <d v="2015-03-26T00:00:00"/>
    <n v="771"/>
    <x v="1"/>
    <m/>
    <m/>
    <n v="0.46663618499999998"/>
    <m/>
    <m/>
    <m/>
    <m/>
    <m/>
    <m/>
    <m/>
    <m/>
    <m/>
    <m/>
    <m/>
  </r>
  <r>
    <x v="2"/>
    <s v="COP8020"/>
    <n v="33"/>
    <s v="n"/>
    <n v="54736"/>
    <s v="Adoxaceae"/>
    <x v="0"/>
    <m/>
    <x v="0"/>
    <s v="Viburnum"/>
    <d v="2015-03-26T00:00:00"/>
    <n v="161"/>
    <x v="0"/>
    <m/>
    <m/>
    <n v="2.0347984999999999E-2"/>
    <m/>
    <m/>
    <m/>
    <m/>
    <m/>
    <m/>
    <m/>
    <m/>
    <m/>
    <m/>
    <m/>
  </r>
  <r>
    <x v="1"/>
    <s v="ALM8020"/>
    <n v="41"/>
    <s v="n"/>
    <n v="100972"/>
    <s v="Rubiaceae"/>
    <x v="42"/>
    <s v="sp1"/>
    <x v="59"/>
    <s v="Faramea"/>
    <d v="2015-04-20T00:00:00"/>
    <n v="85"/>
    <x v="3"/>
    <n v="175.0343388584391"/>
    <m/>
    <n v="5.6716249999999996E-3"/>
    <s v="M"/>
    <s v="L"/>
    <n v="54"/>
    <m/>
    <m/>
    <m/>
    <m/>
    <m/>
    <m/>
    <m/>
    <m/>
  </r>
  <r>
    <x v="2"/>
    <s v="COP8020"/>
    <n v="33"/>
    <s v="n"/>
    <n v="54737"/>
    <s v="Adoxaceae"/>
    <x v="0"/>
    <m/>
    <x v="0"/>
    <s v="Viburnum"/>
    <d v="2015-03-26T00:00:00"/>
    <n v="243"/>
    <x v="0"/>
    <m/>
    <m/>
    <n v="4.6353465000000003E-2"/>
    <s v="M"/>
    <m/>
    <n v="198"/>
    <n v="188"/>
    <n v="155"/>
    <m/>
    <m/>
    <m/>
    <m/>
    <m/>
    <m/>
  </r>
  <r>
    <x v="1"/>
    <s v="ALM4080"/>
    <n v="22"/>
    <s v="n"/>
    <n v="100599"/>
    <s v="Cunoniaceae"/>
    <x v="1"/>
    <m/>
    <x v="1"/>
    <s v="Weinmannia"/>
    <d v="2015-04-18T00:00:00"/>
    <n v="342"/>
    <x v="2"/>
    <n v="111.609692117017"/>
    <m/>
    <n v="9.1816740000000008E-2"/>
    <m/>
    <m/>
    <m/>
    <m/>
    <m/>
    <m/>
    <m/>
    <m/>
    <m/>
    <m/>
    <m/>
  </r>
  <r>
    <x v="1"/>
    <s v="ALM8020"/>
    <n v="31"/>
    <s v="n"/>
    <n v="100975"/>
    <s v="Sabiaceae"/>
    <x v="29"/>
    <m/>
    <x v="37"/>
    <s v="Meliosma quercus"/>
    <d v="2015-04-20T00:00:00"/>
    <n v="54"/>
    <x v="3"/>
    <n v="101.35205152752084"/>
    <m/>
    <n v="2.2890599999999999E-3"/>
    <m/>
    <m/>
    <m/>
    <m/>
    <m/>
    <m/>
    <m/>
    <m/>
    <m/>
    <m/>
    <m/>
  </r>
  <r>
    <x v="1"/>
    <s v="ALM8040"/>
    <n v="11"/>
    <s v="n"/>
    <n v="100976"/>
    <s v="Rubiaceae"/>
    <x v="41"/>
    <s v="sp2"/>
    <x v="58"/>
    <s v="Psychotria rosa"/>
    <d v="2015-04-20T00:00:00"/>
    <n v="54"/>
    <x v="3"/>
    <n v="106.99253350428765"/>
    <m/>
    <n v="2.2890599999999999E-3"/>
    <m/>
    <m/>
    <m/>
    <m/>
    <m/>
    <m/>
    <m/>
    <m/>
    <m/>
    <m/>
    <m/>
  </r>
  <r>
    <x v="1"/>
    <s v="ALM8040"/>
    <n v="12"/>
    <s v="n"/>
    <n v="100977"/>
    <s v="Primulaceae"/>
    <x v="44"/>
    <s v="sp2"/>
    <x v="61"/>
    <s v="Myrsine chryso"/>
    <d v="2015-04-20T00:00:00"/>
    <n v="50"/>
    <x v="3"/>
    <n v="138.88193563279626"/>
    <m/>
    <n v="1.9624999999999998E-3"/>
    <s v="NC"/>
    <m/>
    <m/>
    <m/>
    <m/>
    <m/>
    <m/>
    <m/>
    <m/>
    <m/>
    <m/>
  </r>
  <r>
    <x v="1"/>
    <s v="ALM8040"/>
    <n v="12"/>
    <s v="n"/>
    <n v="100978"/>
    <s v="Styracaceae"/>
    <x v="4"/>
    <m/>
    <x v="5"/>
    <s v="Styrax"/>
    <d v="2015-04-20T00:00:00"/>
    <n v="53"/>
    <x v="3"/>
    <n v="138.25388430412866"/>
    <m/>
    <n v="2.205065E-3"/>
    <m/>
    <m/>
    <m/>
    <m/>
    <m/>
    <m/>
    <m/>
    <m/>
    <m/>
    <m/>
    <m/>
  </r>
  <r>
    <x v="2"/>
    <s v="COP8020"/>
    <n v="34"/>
    <s v="n"/>
    <n v="54738"/>
    <s v="Loranthaceae"/>
    <x v="30"/>
    <m/>
    <x v="38"/>
    <s v="Lanceolada opuesta"/>
    <d v="2015-03-26T00:00:00"/>
    <n v="140"/>
    <x v="0"/>
    <m/>
    <m/>
    <n v="1.5386E-2"/>
    <m/>
    <m/>
    <m/>
    <m/>
    <m/>
    <m/>
    <m/>
    <m/>
    <m/>
    <m/>
    <m/>
  </r>
  <r>
    <x v="2"/>
    <s v="COP8020"/>
    <n v="44"/>
    <s v="n"/>
    <n v="54739"/>
    <s v="Loranthaceae"/>
    <x v="30"/>
    <m/>
    <x v="38"/>
    <s v="Lanceolada opuesta"/>
    <d v="2015-03-26T00:00:00"/>
    <n v="171"/>
    <x v="0"/>
    <m/>
    <m/>
    <n v="2.2954185000000002E-2"/>
    <m/>
    <m/>
    <m/>
    <m/>
    <m/>
    <m/>
    <m/>
    <m/>
    <m/>
    <m/>
    <m/>
  </r>
  <r>
    <x v="1"/>
    <s v="ALM8040"/>
    <n v="12"/>
    <s v="n"/>
    <n v="100981"/>
    <s v="Primulaceae"/>
    <x v="2"/>
    <s v="sp5"/>
    <x v="2"/>
    <s v="Ardisia normal"/>
    <d v="2015-04-20T00:00:00"/>
    <n v="89"/>
    <x v="3"/>
    <n v="146.97201884055244"/>
    <m/>
    <n v="6.2179850000000005E-3"/>
    <m/>
    <m/>
    <m/>
    <m/>
    <m/>
    <m/>
    <m/>
    <m/>
    <m/>
    <m/>
    <m/>
  </r>
  <r>
    <x v="1"/>
    <s v="ALM8040"/>
    <n v="12"/>
    <s v="n"/>
    <n v="100982"/>
    <s v="Rubiaceae"/>
    <x v="41"/>
    <s v="sp2"/>
    <x v="58"/>
    <s v="Psychotria rosa"/>
    <d v="2015-04-20T00:00:00"/>
    <n v="70"/>
    <x v="3"/>
    <n v="146.8440439668027"/>
    <m/>
    <n v="3.8465000000000001E-3"/>
    <s v="M"/>
    <m/>
    <n v="52"/>
    <m/>
    <m/>
    <m/>
    <m/>
    <m/>
    <m/>
    <m/>
    <m/>
  </r>
  <r>
    <x v="2"/>
    <s v="COP8020"/>
    <n v="43"/>
    <s v="n"/>
    <n v="54740"/>
    <s v="Adoxaceae"/>
    <x v="0"/>
    <m/>
    <x v="0"/>
    <s v="Viburnum"/>
    <d v="2015-03-26T00:00:00"/>
    <n v="200"/>
    <x v="0"/>
    <m/>
    <m/>
    <n v="3.1399999999999997E-2"/>
    <m/>
    <m/>
    <m/>
    <m/>
    <m/>
    <m/>
    <m/>
    <m/>
    <m/>
    <m/>
    <m/>
  </r>
  <r>
    <x v="2"/>
    <s v="COP8040"/>
    <n v="13"/>
    <s v="n"/>
    <n v="54745"/>
    <s v="Asteraceae"/>
    <x v="38"/>
    <n v="1"/>
    <x v="55"/>
    <s v="Asteraceae lanza"/>
    <d v="2015-03-26T00:00:00"/>
    <n v="142"/>
    <x v="0"/>
    <m/>
    <m/>
    <n v="1.5828740000000001E-2"/>
    <m/>
    <m/>
    <m/>
    <m/>
    <m/>
    <m/>
    <m/>
    <m/>
    <m/>
    <m/>
    <m/>
  </r>
  <r>
    <x v="1"/>
    <s v="ALM8040"/>
    <n v="13"/>
    <s v="n"/>
    <n v="100985"/>
    <s v="Rubiaceae"/>
    <x v="41"/>
    <s v="sp2"/>
    <x v="58"/>
    <s v="Psychotria rosa"/>
    <d v="2015-04-20T00:00:00"/>
    <n v="56"/>
    <x v="3"/>
    <n v="124.76468421740842"/>
    <m/>
    <n v="2.4617600000000003E-3"/>
    <m/>
    <m/>
    <m/>
    <m/>
    <m/>
    <m/>
    <m/>
    <m/>
    <m/>
    <m/>
    <m/>
  </r>
  <r>
    <x v="1"/>
    <s v="ALM8040"/>
    <n v="13"/>
    <s v="n"/>
    <n v="100986"/>
    <s v="Rubiaceae"/>
    <x v="42"/>
    <s v="sp1"/>
    <x v="59"/>
    <s v="Faramea"/>
    <d v="2015-04-20T00:00:00"/>
    <n v="53"/>
    <x v="3"/>
    <n v="190.17488547631638"/>
    <m/>
    <n v="2.205065E-3"/>
    <m/>
    <m/>
    <m/>
    <m/>
    <m/>
    <m/>
    <m/>
    <m/>
    <m/>
    <m/>
    <m/>
  </r>
  <r>
    <x v="1"/>
    <s v="ALM8040"/>
    <n v="13"/>
    <s v="n"/>
    <n v="100987"/>
    <s v="Adoxaceae"/>
    <x v="0"/>
    <m/>
    <x v="0"/>
    <s v="Viburnum"/>
    <d v="2015-04-20T00:00:00"/>
    <n v="71"/>
    <x v="3"/>
    <n v="119.62117207194608"/>
    <m/>
    <n v="3.9571850000000002E-3"/>
    <m/>
    <m/>
    <m/>
    <m/>
    <m/>
    <m/>
    <m/>
    <m/>
    <m/>
    <m/>
    <m/>
  </r>
  <r>
    <x v="1"/>
    <s v="ALM8040"/>
    <n v="14"/>
    <s v="n"/>
    <n v="100988"/>
    <s v="Rubiaceae"/>
    <x v="42"/>
    <s v="sp1"/>
    <x v="59"/>
    <s v="Faramea"/>
    <d v="2015-04-20T00:00:00"/>
    <n v="54"/>
    <x v="3"/>
    <n v="125.24723115693564"/>
    <m/>
    <n v="2.2890599999999999E-3"/>
    <m/>
    <m/>
    <m/>
    <m/>
    <m/>
    <m/>
    <m/>
    <m/>
    <m/>
    <m/>
    <m/>
  </r>
  <r>
    <x v="2"/>
    <s v="COP8040"/>
    <n v="14"/>
    <s v="n"/>
    <n v="54747"/>
    <s v="Fagaceae"/>
    <x v="3"/>
    <s v="sp1"/>
    <x v="4"/>
    <s v="Quercus"/>
    <d v="2015-03-26T00:00:00"/>
    <n v="226"/>
    <x v="0"/>
    <m/>
    <m/>
    <n v="4.0094660000000004E-2"/>
    <m/>
    <m/>
    <m/>
    <m/>
    <m/>
    <m/>
    <m/>
    <m/>
    <m/>
    <m/>
    <m/>
  </r>
  <r>
    <x v="1"/>
    <s v="ALM8040"/>
    <n v="14"/>
    <s v="n"/>
    <n v="100990"/>
    <s v="Rubiaceae"/>
    <x v="42"/>
    <s v="sp1"/>
    <x v="59"/>
    <s v="Faramea"/>
    <d v="2015-04-20T00:00:00"/>
    <n v="59"/>
    <x v="3"/>
    <n v="142.6000028690332"/>
    <m/>
    <n v="2.732585E-3"/>
    <m/>
    <m/>
    <m/>
    <m/>
    <m/>
    <m/>
    <m/>
    <m/>
    <m/>
    <m/>
    <m/>
  </r>
  <r>
    <x v="1"/>
    <s v="ALM8040"/>
    <n v="14"/>
    <s v="n"/>
    <n v="100992"/>
    <s v="Rubiaceae"/>
    <x v="42"/>
    <s v="sp1"/>
    <x v="59"/>
    <s v="Faramea"/>
    <d v="2015-04-20T00:00:00"/>
    <n v="56"/>
    <x v="3"/>
    <n v="117.62194173278075"/>
    <m/>
    <n v="2.4617600000000003E-3"/>
    <m/>
    <m/>
    <m/>
    <m/>
    <m/>
    <m/>
    <m/>
    <m/>
    <m/>
    <m/>
    <m/>
  </r>
  <r>
    <x v="1"/>
    <s v="ALM8040"/>
    <n v="14"/>
    <s v="n"/>
    <n v="100993"/>
    <s v="Sabiaceae"/>
    <x v="29"/>
    <m/>
    <x v="37"/>
    <s v="Meliosma quercus"/>
    <d v="2015-04-20T00:00:00"/>
    <n v="71"/>
    <x v="3"/>
    <n v="189.85969375082104"/>
    <m/>
    <n v="3.9571850000000002E-3"/>
    <m/>
    <m/>
    <m/>
    <m/>
    <m/>
    <m/>
    <m/>
    <m/>
    <m/>
    <m/>
    <m/>
  </r>
  <r>
    <x v="2"/>
    <s v="COP8040"/>
    <n v="14"/>
    <s v="n"/>
    <n v="54748"/>
    <s v="Fagaceae"/>
    <x v="3"/>
    <s v="sp1"/>
    <x v="4"/>
    <s v="Quercus"/>
    <d v="2015-03-26T00:00:00"/>
    <n v="177"/>
    <x v="0"/>
    <m/>
    <m/>
    <n v="2.4593265E-2"/>
    <m/>
    <m/>
    <m/>
    <m/>
    <m/>
    <m/>
    <m/>
    <m/>
    <m/>
    <m/>
    <m/>
  </r>
  <r>
    <x v="2"/>
    <s v="COP8040"/>
    <n v="14"/>
    <s v="n"/>
    <n v="54752"/>
    <s v="Araliaceae"/>
    <x v="9"/>
    <s v="sp1"/>
    <x v="11"/>
    <s v="Schefflera copete"/>
    <d v="2015-03-26T00:00:00"/>
    <n v="110"/>
    <x v="0"/>
    <m/>
    <m/>
    <n v="9.4985E-3"/>
    <m/>
    <m/>
    <m/>
    <m/>
    <m/>
    <m/>
    <m/>
    <m/>
    <m/>
    <m/>
    <m/>
  </r>
  <r>
    <x v="1"/>
    <s v="ALM8040"/>
    <n v="23"/>
    <s v="n"/>
    <n v="100996"/>
    <s v="Primulaceae"/>
    <x v="2"/>
    <s v="sp5"/>
    <x v="2"/>
    <s v="Ardisia normal"/>
    <d v="2015-04-21T00:00:00"/>
    <n v="50"/>
    <x v="3"/>
    <n v="145.90515921320235"/>
    <m/>
    <n v="1.9624999999999998E-3"/>
    <m/>
    <m/>
    <m/>
    <m/>
    <m/>
    <m/>
    <m/>
    <m/>
    <m/>
    <m/>
    <m/>
  </r>
  <r>
    <x v="1"/>
    <s v="ALM8040"/>
    <n v="23"/>
    <s v="n"/>
    <n v="100997"/>
    <s v="Primulaceae"/>
    <x v="2"/>
    <s v="sp5"/>
    <x v="2"/>
    <s v="Ardisia normal"/>
    <d v="2015-04-21T00:00:00"/>
    <n v="51"/>
    <x v="3"/>
    <n v="167.31572854094486"/>
    <m/>
    <n v="2.041785E-3"/>
    <m/>
    <m/>
    <m/>
    <m/>
    <m/>
    <m/>
    <m/>
    <m/>
    <m/>
    <m/>
    <m/>
  </r>
  <r>
    <x v="2"/>
    <s v="COP8040"/>
    <n v="21"/>
    <s v="n"/>
    <n v="54760"/>
    <s v="Betulaceae"/>
    <x v="33"/>
    <s v="cf.acuminata"/>
    <x v="41"/>
    <s v="Alnus"/>
    <d v="2015-03-26T00:00:00"/>
    <n v="750"/>
    <x v="1"/>
    <m/>
    <n v="230"/>
    <n v="0.44156250000000002"/>
    <s v="A"/>
    <s v="M"/>
    <n v="698"/>
    <m/>
    <m/>
    <m/>
    <m/>
    <s v="Fertile"/>
    <s v="Y"/>
    <s v="CMP050"/>
    <s v="Measure at, 230"/>
  </r>
  <r>
    <x v="1"/>
    <s v="ALM8040"/>
    <n v="23"/>
    <s v="n"/>
    <n v="100999"/>
    <s v="Primulaceae"/>
    <x v="2"/>
    <s v="sp5"/>
    <x v="2"/>
    <s v="Ardisia normal"/>
    <d v="2015-04-21T00:00:00"/>
    <n v="75"/>
    <x v="3"/>
    <n v="178.37586567461699"/>
    <m/>
    <n v="4.4156250000000003E-3"/>
    <m/>
    <m/>
    <m/>
    <m/>
    <m/>
    <m/>
    <m/>
    <m/>
    <m/>
    <m/>
    <m/>
  </r>
  <r>
    <x v="1"/>
    <s v="ALM8040"/>
    <n v="22"/>
    <s v="n"/>
    <n v="101000"/>
    <s v="Primulaceae"/>
    <x v="2"/>
    <s v="sp5"/>
    <x v="2"/>
    <s v="Ardisia normal"/>
    <d v="2015-04-21T00:00:00"/>
    <n v="75"/>
    <x v="3"/>
    <n v="143.15787919194065"/>
    <m/>
    <n v="4.4156250000000003E-3"/>
    <m/>
    <m/>
    <m/>
    <m/>
    <m/>
    <m/>
    <m/>
    <m/>
    <m/>
    <m/>
    <m/>
  </r>
  <r>
    <x v="2"/>
    <s v="COP8040"/>
    <n v="24"/>
    <s v="n"/>
    <n v="54753"/>
    <s v="Primulaceae"/>
    <x v="28"/>
    <s v="sp1"/>
    <x v="36"/>
    <s v="Ardisia mini"/>
    <d v="2015-03-26T00:00:00"/>
    <n v="137"/>
    <x v="0"/>
    <m/>
    <m/>
    <n v="1.4733665000000002E-2"/>
    <m/>
    <m/>
    <m/>
    <m/>
    <m/>
    <m/>
    <m/>
    <m/>
    <m/>
    <m/>
    <m/>
  </r>
  <r>
    <x v="1"/>
    <s v="ALM0020"/>
    <n v="32"/>
    <s v="n"/>
    <n v="100027"/>
    <s v="Fagaceae"/>
    <x v="3"/>
    <s v="sp1"/>
    <x v="4"/>
    <s v="Quercus"/>
    <d v="2015-04-14T00:00:00"/>
    <n v="410"/>
    <x v="2"/>
    <n v="111.15994847139299"/>
    <m/>
    <n v="0.13195850000000001"/>
    <m/>
    <m/>
    <m/>
    <m/>
    <m/>
    <m/>
    <m/>
    <m/>
    <m/>
    <m/>
    <m/>
  </r>
  <r>
    <x v="1"/>
    <s v="ALM8040"/>
    <n v="21"/>
    <s v="n"/>
    <n v="101003"/>
    <s v="Lauraceae"/>
    <x v="24"/>
    <s v="sp1"/>
    <x v="30"/>
    <s v="Laurel coco"/>
    <d v="2015-04-21T00:00:00"/>
    <n v="69"/>
    <x v="3"/>
    <n v="167.13562201328369"/>
    <m/>
    <n v="3.7373850000000002E-3"/>
    <m/>
    <m/>
    <m/>
    <m/>
    <m/>
    <m/>
    <m/>
    <m/>
    <m/>
    <m/>
    <m/>
  </r>
  <r>
    <x v="1"/>
    <s v="ALM8080"/>
    <n v="23"/>
    <s v="n"/>
    <n v="101124"/>
    <s v="Melastomataceae"/>
    <x v="10"/>
    <s v="sp3"/>
    <x v="117"/>
    <s v="Melastoma-blakea"/>
    <d v="2015-04-21T00:00:00"/>
    <n v="350"/>
    <x v="2"/>
    <n v="110.37508085576215"/>
    <m/>
    <n v="9.6162499999999998E-2"/>
    <m/>
    <m/>
    <m/>
    <m/>
    <m/>
    <m/>
    <m/>
    <m/>
    <m/>
    <m/>
    <m/>
  </r>
  <r>
    <x v="1"/>
    <s v="ALM8040"/>
    <n v="21"/>
    <s v="n"/>
    <n v="101005"/>
    <s v="Primulaceae"/>
    <x v="2"/>
    <s v="sp5"/>
    <x v="2"/>
    <s v="Ardisia normal"/>
    <d v="2015-04-21T00:00:00"/>
    <n v="94"/>
    <x v="3"/>
    <n v="105.05338835357907"/>
    <m/>
    <n v="6.9362600000000005E-3"/>
    <m/>
    <m/>
    <m/>
    <m/>
    <m/>
    <m/>
    <m/>
    <m/>
    <m/>
    <m/>
    <m/>
  </r>
  <r>
    <x v="1"/>
    <s v="ALM0000"/>
    <n v="43"/>
    <s v="n"/>
    <n v="100010"/>
    <s v="Meliaceae"/>
    <x v="43"/>
    <m/>
    <x v="60"/>
    <s v="cf. Trichilia"/>
    <d v="2015-04-14T00:00:00"/>
    <n v="316"/>
    <x v="2"/>
    <n v="110.16572926958919"/>
    <m/>
    <n v="7.8386960000000006E-2"/>
    <m/>
    <m/>
    <m/>
    <m/>
    <m/>
    <m/>
    <m/>
    <m/>
    <m/>
    <m/>
    <s v="olor"/>
  </r>
  <r>
    <x v="2"/>
    <s v="COP8040"/>
    <n v="24"/>
    <s v="n"/>
    <n v="54754"/>
    <s v="Araliaceae"/>
    <x v="9"/>
    <s v="sp1"/>
    <x v="11"/>
    <s v="Schefflera copete"/>
    <d v="2015-03-26T00:00:00"/>
    <n v="124"/>
    <x v="0"/>
    <m/>
    <m/>
    <n v="1.207016E-2"/>
    <m/>
    <m/>
    <m/>
    <m/>
    <m/>
    <m/>
    <m/>
    <m/>
    <m/>
    <m/>
    <m/>
  </r>
  <r>
    <x v="1"/>
    <s v="ALM8040"/>
    <n v="31"/>
    <s v="n"/>
    <n v="101008"/>
    <s v="Lauraceae"/>
    <x v="24"/>
    <s v="sp1"/>
    <x v="30"/>
    <s v="Laurel coco"/>
    <d v="2015-04-21T00:00:00"/>
    <n v="72"/>
    <x v="3"/>
    <n v="167.68164829038437"/>
    <m/>
    <n v="4.0694399999999997E-3"/>
    <m/>
    <m/>
    <m/>
    <m/>
    <m/>
    <m/>
    <m/>
    <m/>
    <m/>
    <m/>
    <m/>
  </r>
  <r>
    <x v="1"/>
    <s v="ALM8040"/>
    <n v="31"/>
    <s v="n"/>
    <n v="101009"/>
    <s v="Primulaceae"/>
    <x v="2"/>
    <s v="sp5"/>
    <x v="2"/>
    <s v="Ardisia normal"/>
    <d v="2015-04-21T00:00:00"/>
    <n v="87"/>
    <x v="3"/>
    <n v="178.32794059264694"/>
    <m/>
    <n v="5.9416649999999996E-3"/>
    <m/>
    <m/>
    <m/>
    <m/>
    <m/>
    <m/>
    <m/>
    <m/>
    <m/>
    <m/>
    <m/>
  </r>
  <r>
    <x v="2"/>
    <s v="COP8040"/>
    <n v="23"/>
    <s v="n"/>
    <n v="54759"/>
    <s v="Loranthaceae"/>
    <x v="30"/>
    <m/>
    <x v="38"/>
    <s v="Lanceolada opuesta"/>
    <d v="2015-03-26T00:00:00"/>
    <n v="140"/>
    <x v="0"/>
    <m/>
    <m/>
    <n v="1.5386E-2"/>
    <s v="M"/>
    <m/>
    <n v="88"/>
    <m/>
    <m/>
    <m/>
    <m/>
    <m/>
    <m/>
    <m/>
    <m/>
  </r>
  <r>
    <x v="1"/>
    <s v="ALM8040"/>
    <n v="31"/>
    <s v="n"/>
    <n v="101011"/>
    <s v="Rubiaceae"/>
    <x v="42"/>
    <s v="sp1"/>
    <x v="59"/>
    <s v="Faramea"/>
    <d v="2015-04-21T00:00:00"/>
    <n v="72"/>
    <x v="3"/>
    <n v="181.07489255136733"/>
    <m/>
    <n v="4.0694399999999997E-3"/>
    <m/>
    <m/>
    <m/>
    <m/>
    <m/>
    <m/>
    <m/>
    <m/>
    <m/>
    <m/>
    <m/>
  </r>
  <r>
    <x v="2"/>
    <s v="COP8040"/>
    <n v="31"/>
    <s v="n"/>
    <n v="54762"/>
    <s v="Cunoniaceae"/>
    <x v="1"/>
    <m/>
    <x v="1"/>
    <s v="Weinmannia"/>
    <d v="2015-03-26T00:00:00"/>
    <n v="110"/>
    <x v="0"/>
    <m/>
    <m/>
    <n v="9.4985E-3"/>
    <m/>
    <m/>
    <m/>
    <m/>
    <m/>
    <m/>
    <m/>
    <m/>
    <m/>
    <m/>
    <m/>
  </r>
  <r>
    <x v="1"/>
    <s v="ALM8040"/>
    <n v="32"/>
    <s v="n"/>
    <n v="101014"/>
    <s v="Primulaceae"/>
    <x v="2"/>
    <s v="sp5"/>
    <x v="2"/>
    <s v="Ardisia normal"/>
    <d v="2015-04-21T00:00:00"/>
    <n v="54"/>
    <x v="3"/>
    <n v="176.07113122716154"/>
    <m/>
    <n v="2.2890599999999999E-3"/>
    <m/>
    <m/>
    <m/>
    <m/>
    <m/>
    <m/>
    <m/>
    <m/>
    <m/>
    <m/>
    <m/>
  </r>
  <r>
    <x v="2"/>
    <s v="COP8040"/>
    <n v="31"/>
    <s v="n"/>
    <n v="54765"/>
    <s v="Cunoniaceae"/>
    <x v="1"/>
    <m/>
    <x v="1"/>
    <s v="Weinmannia"/>
    <d v="2015-03-26T00:00:00"/>
    <n v="219"/>
    <x v="0"/>
    <m/>
    <m/>
    <n v="3.7649385E-2"/>
    <s v="M"/>
    <m/>
    <n v="190"/>
    <m/>
    <m/>
    <m/>
    <m/>
    <m/>
    <m/>
    <m/>
    <m/>
  </r>
  <r>
    <x v="1"/>
    <s v="ALM8040"/>
    <n v="32"/>
    <s v="n"/>
    <n v="101016"/>
    <s v="Rubiaceae"/>
    <x v="42"/>
    <s v="sp1"/>
    <x v="59"/>
    <s v="Faramea"/>
    <d v="2015-04-21T00:00:00"/>
    <n v="65"/>
    <x v="3"/>
    <n v="184.07271035939715"/>
    <m/>
    <n v="3.3166250000000001E-3"/>
    <m/>
    <m/>
    <m/>
    <m/>
    <m/>
    <m/>
    <m/>
    <m/>
    <m/>
    <m/>
    <m/>
  </r>
  <r>
    <x v="1"/>
    <s v="ALM8040"/>
    <n v="33"/>
    <s v="n"/>
    <n v="101017"/>
    <s v="Lauraceae"/>
    <x v="24"/>
    <s v="sp1"/>
    <x v="30"/>
    <s v="Laurel coco"/>
    <d v="2015-04-21T00:00:00"/>
    <n v="56"/>
    <x v="3"/>
    <n v="105.57547206461159"/>
    <m/>
    <n v="2.4617600000000003E-3"/>
    <m/>
    <m/>
    <m/>
    <m/>
    <m/>
    <m/>
    <m/>
    <m/>
    <m/>
    <m/>
    <m/>
  </r>
  <r>
    <x v="1"/>
    <s v="ALM8040"/>
    <n v="33"/>
    <s v="n"/>
    <n v="101018"/>
    <s v="Primulaceae"/>
    <x v="2"/>
    <s v="sp5"/>
    <x v="2"/>
    <s v="Ardisia normal"/>
    <d v="2015-04-21T00:00:00"/>
    <n v="51"/>
    <x v="3"/>
    <n v="125.46786587137004"/>
    <m/>
    <n v="2.041785E-3"/>
    <m/>
    <m/>
    <m/>
    <m/>
    <m/>
    <m/>
    <m/>
    <m/>
    <m/>
    <m/>
    <m/>
  </r>
  <r>
    <x v="1"/>
    <s v="ALM8040"/>
    <n v="44"/>
    <s v="n"/>
    <n v="101019"/>
    <s v="Rubiaceae"/>
    <x v="41"/>
    <s v="sp2"/>
    <x v="58"/>
    <s v="Psychotria rosa"/>
    <d v="2015-04-21T00:00:00"/>
    <n v="81"/>
    <x v="3"/>
    <n v="161.8816523612164"/>
    <m/>
    <n v="5.1503850000000004E-3"/>
    <m/>
    <m/>
    <m/>
    <m/>
    <m/>
    <m/>
    <m/>
    <m/>
    <m/>
    <m/>
    <m/>
  </r>
  <r>
    <x v="1"/>
    <s v="ALM8020"/>
    <n v="32"/>
    <s v="n"/>
    <n v="100950"/>
    <s v="Cornaceae"/>
    <x v="5"/>
    <s v="disciflora"/>
    <x v="7"/>
    <s v="Cornus"/>
    <d v="2015-04-20T00:00:00"/>
    <n v="392"/>
    <x v="2"/>
    <n v="109.8039357126513"/>
    <m/>
    <n v="0.12062624000000001"/>
    <m/>
    <m/>
    <m/>
    <m/>
    <m/>
    <m/>
    <m/>
    <m/>
    <m/>
    <m/>
    <m/>
  </r>
  <r>
    <x v="1"/>
    <s v="ALM8040"/>
    <n v="44"/>
    <s v="n"/>
    <n v="101022"/>
    <s v="Rubiaceae"/>
    <x v="41"/>
    <s v="sp2"/>
    <x v="58"/>
    <s v="Psychotria rosa"/>
    <d v="2015-04-21T00:00:00"/>
    <n v="73"/>
    <x v="3"/>
    <n v="139.16483141472202"/>
    <m/>
    <n v="4.1832650000000002E-3"/>
    <m/>
    <m/>
    <m/>
    <m/>
    <m/>
    <m/>
    <m/>
    <m/>
    <m/>
    <m/>
    <m/>
  </r>
  <r>
    <x v="1"/>
    <s v="ALM8040"/>
    <n v="44"/>
    <s v="n"/>
    <n v="101023"/>
    <s v="Sabiaceae"/>
    <x v="29"/>
    <m/>
    <x v="37"/>
    <s v="Meliosma quercus"/>
    <d v="2015-04-21T00:00:00"/>
    <n v="54"/>
    <x v="3"/>
    <n v="117.1498563780404"/>
    <m/>
    <n v="2.2890599999999999E-3"/>
    <m/>
    <m/>
    <m/>
    <m/>
    <m/>
    <m/>
    <m/>
    <m/>
    <m/>
    <m/>
    <m/>
  </r>
  <r>
    <x v="1"/>
    <s v="ALM8040"/>
    <n v="44"/>
    <s v="n"/>
    <n v="101024"/>
    <s v="Solanaceae"/>
    <x v="57"/>
    <s v="sp2"/>
    <x v="136"/>
    <s v="solanaceae arbusto"/>
    <d v="2015-04-21T00:00:00"/>
    <n v="56"/>
    <x v="3"/>
    <n v="103.81247316095262"/>
    <m/>
    <n v="2.4617600000000003E-3"/>
    <m/>
    <m/>
    <m/>
    <m/>
    <m/>
    <m/>
    <m/>
    <m/>
    <m/>
    <m/>
    <m/>
  </r>
  <r>
    <x v="1"/>
    <s v="ALM8040"/>
    <n v="44"/>
    <s v="n"/>
    <n v="101025"/>
    <s v="Sabiaceae"/>
    <x v="29"/>
    <m/>
    <x v="37"/>
    <s v="Meliosma quercus"/>
    <d v="2015-04-21T00:00:00"/>
    <n v="62"/>
    <x v="3"/>
    <n v="183.37910724186904"/>
    <m/>
    <n v="3.01754E-3"/>
    <m/>
    <m/>
    <m/>
    <m/>
    <m/>
    <m/>
    <m/>
    <m/>
    <m/>
    <m/>
    <m/>
  </r>
  <r>
    <x v="1"/>
    <s v="ALM8040"/>
    <n v="44"/>
    <s v="n"/>
    <n v="101026"/>
    <s v="Primulaceae"/>
    <x v="2"/>
    <s v="sp5"/>
    <x v="2"/>
    <s v="Ardisia normal"/>
    <d v="2015-04-21T00:00:00"/>
    <n v="63"/>
    <x v="3"/>
    <n v="124.72210456393844"/>
    <m/>
    <n v="3.1156650000000001E-3"/>
    <m/>
    <m/>
    <m/>
    <m/>
    <m/>
    <m/>
    <m/>
    <m/>
    <m/>
    <m/>
    <m/>
  </r>
  <r>
    <x v="2"/>
    <s v="COP8040"/>
    <n v="32"/>
    <s v="n"/>
    <n v="54766"/>
    <s v="Cunoniaceae"/>
    <x v="1"/>
    <m/>
    <x v="1"/>
    <s v="Weinmannia"/>
    <d v="2015-03-26T00:00:00"/>
    <n v="261"/>
    <x v="0"/>
    <m/>
    <m/>
    <n v="5.3474985000000003E-2"/>
    <m/>
    <m/>
    <m/>
    <m/>
    <m/>
    <m/>
    <m/>
    <m/>
    <m/>
    <m/>
    <m/>
  </r>
  <r>
    <x v="2"/>
    <s v="COP8040"/>
    <n v="32"/>
    <s v="n"/>
    <n v="54768"/>
    <s v="Asteraceae"/>
    <x v="38"/>
    <n v="2"/>
    <x v="98"/>
    <s v="Asteraceae lianosa"/>
    <d v="2015-03-26T00:00:00"/>
    <n v="297"/>
    <x v="0"/>
    <m/>
    <m/>
    <n v="6.9244065000000007E-2"/>
    <m/>
    <m/>
    <m/>
    <m/>
    <m/>
    <m/>
    <m/>
    <m/>
    <m/>
    <m/>
    <m/>
  </r>
  <r>
    <x v="1"/>
    <s v="ALM8040"/>
    <n v="43"/>
    <s v="n"/>
    <n v="101029"/>
    <s v="Rubiaceae"/>
    <x v="41"/>
    <s v="sp2"/>
    <x v="58"/>
    <s v="Psychotria rosa"/>
    <d v="2015-04-21T00:00:00"/>
    <n v="53"/>
    <x v="3"/>
    <n v="110.30302904029264"/>
    <m/>
    <n v="2.205065E-3"/>
    <m/>
    <m/>
    <m/>
    <m/>
    <m/>
    <m/>
    <m/>
    <m/>
    <m/>
    <m/>
    <m/>
  </r>
  <r>
    <x v="2"/>
    <s v="COP8040"/>
    <n v="34"/>
    <s v="n"/>
    <n v="54778"/>
    <s v="Rutaceae"/>
    <x v="14"/>
    <s v="cf.melanostictum"/>
    <x v="17"/>
    <s v="Zanthoxylum atorne"/>
    <d v="2015-03-26T00:00:00"/>
    <n v="122"/>
    <x v="0"/>
    <m/>
    <m/>
    <n v="1.168394E-2"/>
    <m/>
    <m/>
    <m/>
    <m/>
    <m/>
    <m/>
    <m/>
    <m/>
    <m/>
    <m/>
    <s v="storn"/>
  </r>
  <r>
    <x v="2"/>
    <s v="COP8040"/>
    <n v="34"/>
    <s v="n"/>
    <n v="54779"/>
    <s v="Fagaceae"/>
    <x v="3"/>
    <s v="sp1"/>
    <x v="4"/>
    <s v="Quercus"/>
    <d v="2015-03-26T00:00:00"/>
    <n v="742"/>
    <x v="1"/>
    <m/>
    <n v="180"/>
    <n v="0.43219273999999996"/>
    <s v="A"/>
    <s v="M"/>
    <n v="200"/>
    <m/>
    <m/>
    <m/>
    <m/>
    <m/>
    <m/>
    <m/>
    <s v="Measure at, 180"/>
  </r>
  <r>
    <x v="1"/>
    <s v="ALM8040"/>
    <n v="42"/>
    <s v="n"/>
    <n v="101032"/>
    <s v="Lauraceae"/>
    <x v="24"/>
    <s v="sp1"/>
    <x v="30"/>
    <s v="Laurel coco"/>
    <d v="2015-04-21T00:00:00"/>
    <n v="50"/>
    <x v="3"/>
    <n v="161.0614342033802"/>
    <m/>
    <n v="1.9624999999999998E-3"/>
    <m/>
    <m/>
    <m/>
    <m/>
    <m/>
    <m/>
    <m/>
    <m/>
    <m/>
    <m/>
    <m/>
  </r>
  <r>
    <x v="1"/>
    <s v="ALM8040"/>
    <n v="42"/>
    <s v="n"/>
    <n v="101033"/>
    <s v="Lauraceae"/>
    <x v="24"/>
    <s v="sp1"/>
    <x v="30"/>
    <s v="Laurel coco"/>
    <d v="2015-04-21T00:00:00"/>
    <n v="71"/>
    <x v="3"/>
    <n v="120.15489842456773"/>
    <m/>
    <n v="3.9571850000000002E-3"/>
    <m/>
    <m/>
    <m/>
    <m/>
    <m/>
    <m/>
    <m/>
    <m/>
    <m/>
    <m/>
    <m/>
  </r>
  <r>
    <x v="1"/>
    <s v="ALM8040"/>
    <n v="42"/>
    <s v="n"/>
    <n v="101034"/>
    <s v="Sabiaceae"/>
    <x v="29"/>
    <m/>
    <x v="37"/>
    <s v="Meliosma quercus"/>
    <d v="2015-04-21T00:00:00"/>
    <n v="61"/>
    <x v="3"/>
    <n v="174.64504965651088"/>
    <m/>
    <n v="2.9209850000000001E-3"/>
    <m/>
    <m/>
    <m/>
    <m/>
    <m/>
    <m/>
    <m/>
    <m/>
    <m/>
    <m/>
    <m/>
  </r>
  <r>
    <x v="2"/>
    <s v="COP8040"/>
    <n v="34"/>
    <s v="n"/>
    <n v="54781"/>
    <s v="Adoxaceae"/>
    <x v="0"/>
    <m/>
    <x v="0"/>
    <s v="Viburnum"/>
    <d v="2015-03-26T00:00:00"/>
    <n v="125"/>
    <x v="0"/>
    <m/>
    <m/>
    <n v="1.2265625E-2"/>
    <m/>
    <m/>
    <m/>
    <m/>
    <m/>
    <m/>
    <m/>
    <m/>
    <m/>
    <m/>
    <m/>
  </r>
  <r>
    <x v="1"/>
    <s v="ALM8040"/>
    <n v="41"/>
    <s v="n"/>
    <n v="101036"/>
    <s v="Rubiaceae"/>
    <x v="42"/>
    <s v="sp1"/>
    <x v="59"/>
    <s v="Faramea"/>
    <d v="2015-04-21T00:00:00"/>
    <n v="65"/>
    <x v="3"/>
    <n v="148.98187080269668"/>
    <m/>
    <n v="3.3166250000000001E-3"/>
    <m/>
    <m/>
    <m/>
    <m/>
    <m/>
    <m/>
    <m/>
    <m/>
    <m/>
    <m/>
    <m/>
  </r>
  <r>
    <x v="1"/>
    <s v="ALM8040"/>
    <n v="41"/>
    <s v="n"/>
    <n v="101037"/>
    <s v="Rubiaceae"/>
    <x v="42"/>
    <s v="sp1"/>
    <x v="59"/>
    <s v="Faramea"/>
    <d v="2015-04-21T00:00:00"/>
    <n v="91"/>
    <x v="3"/>
    <n v="148.15832303417102"/>
    <m/>
    <n v="6.5005849999999997E-3"/>
    <m/>
    <m/>
    <m/>
    <m/>
    <m/>
    <m/>
    <m/>
    <m/>
    <m/>
    <m/>
    <m/>
  </r>
  <r>
    <x v="2"/>
    <s v="COP8040"/>
    <n v="43"/>
    <s v="n"/>
    <n v="54784"/>
    <s v="Adoxaceae"/>
    <x v="0"/>
    <m/>
    <x v="0"/>
    <s v="Viburnum"/>
    <d v="2015-03-26T00:00:00"/>
    <n v="122"/>
    <x v="0"/>
    <m/>
    <m/>
    <n v="1.168394E-2"/>
    <m/>
    <m/>
    <m/>
    <m/>
    <m/>
    <m/>
    <m/>
    <m/>
    <m/>
    <m/>
    <m/>
  </r>
  <r>
    <x v="1"/>
    <s v="ALM8040"/>
    <n v="41"/>
    <s v="n"/>
    <n v="101039"/>
    <s v="Primulaceae"/>
    <x v="2"/>
    <s v="sp2"/>
    <x v="66"/>
    <s v="Ardisia camino"/>
    <d v="2015-04-21T00:00:00"/>
    <n v="65"/>
    <x v="3"/>
    <n v="113.05257441426649"/>
    <m/>
    <n v="3.3166250000000001E-3"/>
    <m/>
    <m/>
    <m/>
    <m/>
    <m/>
    <m/>
    <m/>
    <m/>
    <m/>
    <m/>
    <m/>
  </r>
  <r>
    <x v="1"/>
    <s v="ALM8040"/>
    <n v="41"/>
    <s v="n"/>
    <n v="101040"/>
    <s v="Rubiaceae"/>
    <x v="42"/>
    <s v="sp1"/>
    <x v="59"/>
    <s v="Faramea"/>
    <d v="2015-04-21T00:00:00"/>
    <n v="50"/>
    <x v="3"/>
    <n v="143.24907335101449"/>
    <m/>
    <n v="1.9624999999999998E-3"/>
    <s v="Y"/>
    <m/>
    <m/>
    <m/>
    <m/>
    <m/>
    <m/>
    <m/>
    <m/>
    <m/>
    <m/>
  </r>
  <r>
    <x v="2"/>
    <s v="COP8040"/>
    <n v="43"/>
    <s v="n"/>
    <n v="54785"/>
    <s v="Loranthaceae"/>
    <x v="30"/>
    <m/>
    <x v="38"/>
    <s v="Lanceolada opuesta"/>
    <d v="2015-03-26T00:00:00"/>
    <n v="107"/>
    <x v="0"/>
    <m/>
    <m/>
    <n v="8.987465E-3"/>
    <m/>
    <m/>
    <m/>
    <m/>
    <m/>
    <m/>
    <m/>
    <m/>
    <m/>
    <m/>
    <m/>
  </r>
  <r>
    <x v="1"/>
    <s v="ALM8060"/>
    <n v="12"/>
    <s v="n"/>
    <n v="101042"/>
    <s v="Rubiaceae"/>
    <x v="42"/>
    <s v="sp1"/>
    <x v="59"/>
    <s v="Faramea"/>
    <d v="2015-04-21T00:00:00"/>
    <n v="70"/>
    <x v="3"/>
    <n v="138.11088153103162"/>
    <m/>
    <n v="3.8465000000000001E-3"/>
    <m/>
    <m/>
    <m/>
    <m/>
    <m/>
    <m/>
    <m/>
    <m/>
    <m/>
    <m/>
    <m/>
  </r>
  <r>
    <x v="1"/>
    <s v="ALM8060"/>
    <n v="12"/>
    <s v="n"/>
    <n v="101043"/>
    <s v="Rubiaceae"/>
    <x v="42"/>
    <s v="sp1"/>
    <x v="59"/>
    <s v="Faramea"/>
    <d v="2015-04-21T00:00:00"/>
    <n v="50"/>
    <x v="3"/>
    <n v="190.79455257038111"/>
    <m/>
    <n v="1.9624999999999998E-3"/>
    <m/>
    <m/>
    <m/>
    <m/>
    <m/>
    <m/>
    <m/>
    <m/>
    <m/>
    <m/>
    <m/>
  </r>
  <r>
    <x v="2"/>
    <s v="COP8040"/>
    <n v="42"/>
    <s v="n"/>
    <n v="54787"/>
    <s v="Asteraceae"/>
    <x v="38"/>
    <n v="1"/>
    <x v="55"/>
    <s v="Asteraceae lanza"/>
    <d v="2015-03-26T00:00:00"/>
    <n v="189"/>
    <x v="0"/>
    <m/>
    <m/>
    <n v="2.8040985000000001E-2"/>
    <s v="M"/>
    <m/>
    <n v="179"/>
    <m/>
    <m/>
    <m/>
    <m/>
    <m/>
    <m/>
    <m/>
    <m/>
  </r>
  <r>
    <x v="2"/>
    <s v="COP8060"/>
    <n v="11"/>
    <s v="n"/>
    <n v="54789"/>
    <s v="Rutaceae"/>
    <x v="14"/>
    <s v="cf.melanostictum"/>
    <x v="17"/>
    <s v="Zanthoxylum atorne"/>
    <d v="2015-03-26T00:00:00"/>
    <n v="150"/>
    <x v="0"/>
    <m/>
    <m/>
    <n v="1.7662500000000001E-2"/>
    <m/>
    <m/>
    <m/>
    <m/>
    <m/>
    <m/>
    <m/>
    <m/>
    <m/>
    <m/>
    <m/>
  </r>
  <r>
    <x v="2"/>
    <s v="COP8060"/>
    <n v="11"/>
    <s v="n"/>
    <n v="54790"/>
    <s v="Asteraceae"/>
    <x v="38"/>
    <n v="1"/>
    <x v="55"/>
    <s v="Asteraceae lanza"/>
    <d v="2015-03-26T00:00:00"/>
    <n v="209"/>
    <x v="0"/>
    <m/>
    <m/>
    <n v="3.4289584999999997E-2"/>
    <m/>
    <m/>
    <m/>
    <m/>
    <m/>
    <m/>
    <m/>
    <m/>
    <m/>
    <m/>
    <m/>
  </r>
  <r>
    <x v="1"/>
    <s v="ALM8060"/>
    <n v="13"/>
    <s v="n"/>
    <n v="101047"/>
    <s v="Ericaceae"/>
    <x v="17"/>
    <m/>
    <x v="21"/>
    <s v="cf pernettia"/>
    <d v="2015-04-21T00:00:00"/>
    <n v="56"/>
    <x v="3"/>
    <n v="119.0243690822841"/>
    <m/>
    <n v="2.4617600000000003E-3"/>
    <m/>
    <m/>
    <m/>
    <m/>
    <m/>
    <m/>
    <m/>
    <m/>
    <m/>
    <m/>
    <m/>
  </r>
  <r>
    <x v="1"/>
    <s v="ALM8060"/>
    <n v="13"/>
    <s v="n"/>
    <n v="101049"/>
    <s v="Primulaceae"/>
    <x v="44"/>
    <s v="sp2"/>
    <x v="61"/>
    <s v="Myrsine chryso"/>
    <d v="2015-04-21T00:00:00"/>
    <n v="74"/>
    <x v="3"/>
    <n v="110.26384056839052"/>
    <m/>
    <n v="4.2986600000000002E-3"/>
    <m/>
    <m/>
    <m/>
    <m/>
    <m/>
    <m/>
    <m/>
    <m/>
    <m/>
    <m/>
    <m/>
  </r>
  <r>
    <x v="1"/>
    <s v="ALM8060"/>
    <n v="13"/>
    <s v="n"/>
    <n v="101050"/>
    <s v="Rubiaceae"/>
    <x v="42"/>
    <s v="sp1"/>
    <x v="59"/>
    <s v="Faramea"/>
    <d v="2015-04-21T00:00:00"/>
    <n v="54"/>
    <x v="3"/>
    <n v="119.46817962424628"/>
    <m/>
    <n v="2.2890599999999999E-3"/>
    <m/>
    <m/>
    <m/>
    <m/>
    <m/>
    <m/>
    <m/>
    <m/>
    <m/>
    <m/>
    <m/>
  </r>
  <r>
    <x v="1"/>
    <s v="ALM8060"/>
    <n v="13"/>
    <s v="n"/>
    <n v="101051"/>
    <s v="Rubiaceae"/>
    <x v="42"/>
    <s v="sp1"/>
    <x v="59"/>
    <s v="Faramea"/>
    <d v="2015-04-21T00:00:00"/>
    <n v="59"/>
    <x v="3"/>
    <n v="155.79392155082832"/>
    <m/>
    <n v="2.732585E-3"/>
    <m/>
    <m/>
    <m/>
    <m/>
    <m/>
    <m/>
    <m/>
    <m/>
    <m/>
    <m/>
    <m/>
  </r>
  <r>
    <x v="2"/>
    <s v="COP8060"/>
    <n v="11"/>
    <s v="n"/>
    <n v="54791"/>
    <s v="Araliaceae"/>
    <x v="9"/>
    <s v="sp1"/>
    <x v="11"/>
    <s v="Schefflera copete"/>
    <d v="2015-03-26T00:00:00"/>
    <n v="145"/>
    <x v="0"/>
    <m/>
    <m/>
    <n v="1.6504624999999998E-2"/>
    <m/>
    <m/>
    <m/>
    <m/>
    <m/>
    <m/>
    <m/>
    <m/>
    <m/>
    <m/>
    <m/>
  </r>
  <r>
    <x v="2"/>
    <s v="COP8060"/>
    <n v="11"/>
    <s v="n"/>
    <n v="54793"/>
    <s v="Rutaceae"/>
    <x v="14"/>
    <s v="cf.melanostictum"/>
    <x v="17"/>
    <s v="Zanthoxylum atorne"/>
    <d v="2015-03-26T00:00:00"/>
    <n v="249"/>
    <x v="0"/>
    <m/>
    <m/>
    <n v="4.8670785000000001E-2"/>
    <m/>
    <m/>
    <m/>
    <m/>
    <m/>
    <m/>
    <m/>
    <m/>
    <m/>
    <m/>
    <m/>
  </r>
  <r>
    <x v="1"/>
    <s v="ALM8060"/>
    <n v="13"/>
    <s v="n"/>
    <n v="101054"/>
    <s v="Ericaceae"/>
    <x v="17"/>
    <m/>
    <x v="21"/>
    <s v="cf pernettia"/>
    <d v="2015-04-21T00:00:00"/>
    <n v="60"/>
    <x v="3"/>
    <n v="145.93146840095039"/>
    <m/>
    <n v="2.826E-3"/>
    <s v="M"/>
    <m/>
    <n v="55"/>
    <m/>
    <m/>
    <m/>
    <m/>
    <m/>
    <m/>
    <m/>
    <m/>
  </r>
  <r>
    <x v="2"/>
    <s v="COP8060"/>
    <n v="12"/>
    <s v="n"/>
    <n v="54794"/>
    <s v="Fagaceae"/>
    <x v="3"/>
    <s v="sp1"/>
    <x v="4"/>
    <s v="Quercus"/>
    <d v="2015-03-26T00:00:00"/>
    <n v="164"/>
    <x v="0"/>
    <m/>
    <m/>
    <n v="2.1113360000000001E-2"/>
    <m/>
    <m/>
    <m/>
    <m/>
    <m/>
    <m/>
    <m/>
    <m/>
    <m/>
    <m/>
    <m/>
  </r>
  <r>
    <x v="2"/>
    <s v="COP8060"/>
    <n v="12"/>
    <s v="n"/>
    <n v="54796"/>
    <s v="Adoxaceae"/>
    <x v="0"/>
    <m/>
    <x v="0"/>
    <s v="Viburnum"/>
    <d v="2015-03-26T00:00:00"/>
    <n v="109"/>
    <x v="0"/>
    <m/>
    <m/>
    <n v="9.3265850000000001E-3"/>
    <m/>
    <m/>
    <m/>
    <m/>
    <m/>
    <m/>
    <m/>
    <m/>
    <m/>
    <m/>
    <m/>
  </r>
  <r>
    <x v="2"/>
    <s v="COP8060"/>
    <n v="12"/>
    <s v="n"/>
    <n v="54797"/>
    <s v="Rutaceae"/>
    <x v="14"/>
    <s v="cf.melanostictum"/>
    <x v="17"/>
    <s v="Zanthoxylum atorne"/>
    <d v="2015-03-26T00:00:00"/>
    <n v="164"/>
    <x v="0"/>
    <m/>
    <m/>
    <n v="2.1113360000000001E-2"/>
    <m/>
    <m/>
    <m/>
    <m/>
    <m/>
    <m/>
    <m/>
    <m/>
    <m/>
    <m/>
    <s v="storn"/>
  </r>
  <r>
    <x v="1"/>
    <s v="ALM8060"/>
    <n v="14"/>
    <s v="n"/>
    <n v="101059"/>
    <s v="Cunoniaceae"/>
    <x v="1"/>
    <m/>
    <x v="1"/>
    <s v="Weinmannia"/>
    <d v="2015-04-21T00:00:00"/>
    <n v="71"/>
    <x v="3"/>
    <n v="142.39226792960341"/>
    <m/>
    <n v="3.9571850000000002E-3"/>
    <m/>
    <m/>
    <m/>
    <m/>
    <m/>
    <m/>
    <m/>
    <m/>
    <m/>
    <m/>
    <m/>
  </r>
  <r>
    <x v="1"/>
    <s v="ALM8060"/>
    <n v="14"/>
    <s v="n"/>
    <n v="101060"/>
    <s v="Rubiaceae"/>
    <x v="42"/>
    <s v="sp1"/>
    <x v="59"/>
    <s v="Faramea"/>
    <d v="2015-04-21T00:00:00"/>
    <n v="58"/>
    <x v="3"/>
    <n v="111.30029982490659"/>
    <m/>
    <n v="2.6407400000000004E-3"/>
    <m/>
    <m/>
    <m/>
    <m/>
    <m/>
    <m/>
    <m/>
    <m/>
    <m/>
    <m/>
    <m/>
  </r>
  <r>
    <x v="2"/>
    <s v="COP8060"/>
    <n v="12"/>
    <s v="n"/>
    <n v="54798"/>
    <s v="Fagaceae"/>
    <x v="3"/>
    <s v="sp1"/>
    <x v="4"/>
    <s v="Quercus"/>
    <d v="2015-03-26T00:00:00"/>
    <n v="100"/>
    <x v="0"/>
    <m/>
    <m/>
    <n v="7.8499999999999993E-3"/>
    <m/>
    <m/>
    <m/>
    <m/>
    <m/>
    <m/>
    <m/>
    <m/>
    <m/>
    <m/>
    <m/>
  </r>
  <r>
    <x v="1"/>
    <s v="ALM8060"/>
    <n v="24"/>
    <s v="n"/>
    <n v="101063"/>
    <s v="Rubiaceae"/>
    <x v="42"/>
    <s v="sp1"/>
    <x v="59"/>
    <s v="Faramea"/>
    <d v="2015-04-21T00:00:00"/>
    <n v="62"/>
    <x v="3"/>
    <n v="194.49404363365159"/>
    <m/>
    <n v="3.01754E-3"/>
    <m/>
    <m/>
    <m/>
    <m/>
    <m/>
    <m/>
    <m/>
    <m/>
    <m/>
    <m/>
    <m/>
  </r>
  <r>
    <x v="1"/>
    <s v="ALM8060"/>
    <n v="24"/>
    <s v="n"/>
    <n v="101064"/>
    <s v="Rubiaceae"/>
    <x v="42"/>
    <s v="sp1"/>
    <x v="59"/>
    <s v="Faramea"/>
    <d v="2015-04-21T00:00:00"/>
    <n v="69"/>
    <x v="3"/>
    <n v="135.55551292693855"/>
    <m/>
    <n v="3.7373850000000002E-3"/>
    <m/>
    <m/>
    <m/>
    <m/>
    <m/>
    <m/>
    <m/>
    <s v="Fertile"/>
    <s v="Y"/>
    <s v="CMP080"/>
    <m/>
  </r>
  <r>
    <x v="1"/>
    <s v="ALM8060"/>
    <n v="24"/>
    <s v="n"/>
    <n v="101065"/>
    <s v="Adoxaceae"/>
    <x v="0"/>
    <m/>
    <x v="0"/>
    <s v="Viburnum"/>
    <d v="2015-04-21T00:00:00"/>
    <n v="95"/>
    <x v="3"/>
    <n v="135.06654691900087"/>
    <m/>
    <n v="7.0846249999999998E-3"/>
    <m/>
    <m/>
    <m/>
    <m/>
    <m/>
    <m/>
    <m/>
    <s v="Infertile"/>
    <s v="Y"/>
    <m/>
    <m/>
  </r>
  <r>
    <x v="2"/>
    <s v="COP8060"/>
    <n v="14"/>
    <s v="n"/>
    <n v="54802"/>
    <s v="Fagaceae"/>
    <x v="3"/>
    <s v="sp1"/>
    <x v="4"/>
    <s v="Quercus"/>
    <d v="2015-03-26T00:00:00"/>
    <n v="183"/>
    <x v="0"/>
    <m/>
    <m/>
    <n v="2.6288865000000002E-2"/>
    <m/>
    <m/>
    <m/>
    <m/>
    <m/>
    <m/>
    <m/>
    <m/>
    <m/>
    <m/>
    <m/>
  </r>
  <r>
    <x v="2"/>
    <s v="COP8060"/>
    <n v="24"/>
    <s v="n"/>
    <n v="54811"/>
    <s v="Fagaceae"/>
    <x v="3"/>
    <s v="sp1"/>
    <x v="4"/>
    <s v="Quercus"/>
    <d v="2015-03-26T00:00:00"/>
    <n v="276"/>
    <x v="0"/>
    <m/>
    <m/>
    <n v="5.9798160000000003E-2"/>
    <m/>
    <m/>
    <m/>
    <m/>
    <m/>
    <m/>
    <m/>
    <m/>
    <m/>
    <m/>
    <m/>
  </r>
  <r>
    <x v="1"/>
    <s v="ALM8060"/>
    <n v="24"/>
    <s v="n"/>
    <n v="101068"/>
    <s v="Rubiaceae"/>
    <x v="42"/>
    <s v="sp1"/>
    <x v="59"/>
    <s v="Faramea"/>
    <d v="2015-04-21T00:00:00"/>
    <n v="78"/>
    <x v="3"/>
    <n v="146.70836722021332"/>
    <m/>
    <n v="4.7759400000000002E-3"/>
    <s v="L"/>
    <m/>
    <m/>
    <m/>
    <m/>
    <m/>
    <m/>
    <m/>
    <m/>
    <m/>
    <m/>
  </r>
  <r>
    <x v="1"/>
    <s v="ALM8060"/>
    <n v="24"/>
    <s v="n"/>
    <n v="101069"/>
    <s v="Rubiaceae"/>
    <x v="42"/>
    <s v="sp1"/>
    <x v="59"/>
    <s v="Faramea"/>
    <d v="2015-04-21T00:00:00"/>
    <n v="65"/>
    <x v="3"/>
    <n v="174.92075960815254"/>
    <m/>
    <n v="3.3166250000000001E-3"/>
    <m/>
    <m/>
    <m/>
    <m/>
    <m/>
    <m/>
    <m/>
    <m/>
    <m/>
    <m/>
    <m/>
  </r>
  <r>
    <x v="2"/>
    <s v="COP8060"/>
    <n v="24"/>
    <s v="n"/>
    <n v="54812"/>
    <s v="Fagaceae"/>
    <x v="3"/>
    <s v="sp1"/>
    <x v="4"/>
    <s v="Quercus"/>
    <d v="2015-03-26T00:00:00"/>
    <n v="159"/>
    <x v="0"/>
    <m/>
    <m/>
    <n v="1.9845584999999999E-2"/>
    <m/>
    <m/>
    <m/>
    <m/>
    <m/>
    <m/>
    <m/>
    <m/>
    <m/>
    <m/>
    <m/>
  </r>
  <r>
    <x v="2"/>
    <s v="COP8060"/>
    <n v="22"/>
    <s v="n"/>
    <n v="54815"/>
    <s v="Fagaceae"/>
    <x v="3"/>
    <s v="sp1"/>
    <x v="4"/>
    <s v="Quercus"/>
    <d v="2015-03-26T00:00:00"/>
    <n v="185"/>
    <x v="0"/>
    <m/>
    <m/>
    <n v="2.6866625000000002E-2"/>
    <m/>
    <m/>
    <m/>
    <m/>
    <m/>
    <m/>
    <m/>
    <m/>
    <m/>
    <m/>
    <m/>
  </r>
  <r>
    <x v="1"/>
    <s v="ALM8060"/>
    <n v="23"/>
    <s v="n"/>
    <n v="101073"/>
    <s v="Rubiaceae"/>
    <x v="42"/>
    <s v="sp1"/>
    <x v="59"/>
    <s v="Faramea"/>
    <d v="2015-04-21T00:00:00"/>
    <n v="70"/>
    <x v="3"/>
    <n v="130.51018701414537"/>
    <m/>
    <n v="3.8465000000000001E-3"/>
    <m/>
    <m/>
    <m/>
    <m/>
    <m/>
    <m/>
    <m/>
    <m/>
    <m/>
    <m/>
    <m/>
  </r>
  <r>
    <x v="1"/>
    <s v="ALM8060"/>
    <n v="22"/>
    <s v="n"/>
    <n v="101074"/>
    <s v="Rubiaceae"/>
    <x v="42"/>
    <s v="sp1"/>
    <x v="59"/>
    <s v="Faramea"/>
    <d v="2015-04-21T00:00:00"/>
    <n v="53"/>
    <x v="3"/>
    <n v="119.90497641853148"/>
    <m/>
    <n v="2.205065E-3"/>
    <m/>
    <m/>
    <m/>
    <m/>
    <m/>
    <m/>
    <m/>
    <m/>
    <m/>
    <m/>
    <m/>
  </r>
  <r>
    <x v="1"/>
    <s v="ALM0040"/>
    <n v="41"/>
    <s v="n"/>
    <n v="100082"/>
    <s v="Fagaceae"/>
    <x v="3"/>
    <s v="sp1"/>
    <x v="4"/>
    <s v="Quercus"/>
    <d v="2015-04-14T00:00:00"/>
    <n v="423"/>
    <x v="2"/>
    <n v="109.71898944991111"/>
    <m/>
    <n v="0.14045926500000003"/>
    <m/>
    <m/>
    <m/>
    <m/>
    <m/>
    <m/>
    <m/>
    <m/>
    <m/>
    <m/>
    <m/>
  </r>
  <r>
    <x v="1"/>
    <s v="ALM8060"/>
    <n v="22"/>
    <s v="n"/>
    <n v="101076"/>
    <s v="Rubiaceae"/>
    <x v="42"/>
    <s v="sp1"/>
    <x v="59"/>
    <s v="Faramea"/>
    <d v="2015-04-21T00:00:00"/>
    <n v="60"/>
    <x v="3"/>
    <n v="157.87299653493756"/>
    <m/>
    <n v="2.826E-3"/>
    <m/>
    <m/>
    <m/>
    <m/>
    <m/>
    <m/>
    <m/>
    <m/>
    <m/>
    <m/>
    <m/>
  </r>
  <r>
    <x v="2"/>
    <s v="COP8060"/>
    <n v="21"/>
    <s v="n"/>
    <n v="54817"/>
    <s v="Styracaceae"/>
    <x v="4"/>
    <m/>
    <x v="5"/>
    <s v="Styrax"/>
    <d v="2015-03-26T00:00:00"/>
    <n v="195"/>
    <x v="0"/>
    <m/>
    <m/>
    <n v="2.9849625000000001E-2"/>
    <m/>
    <m/>
    <m/>
    <m/>
    <m/>
    <m/>
    <m/>
    <s v="Fertile"/>
    <s v="Y"/>
    <s v="CMP049"/>
    <s v="Colecta fértil"/>
  </r>
  <r>
    <x v="1"/>
    <s v="ALM8060"/>
    <n v="22"/>
    <s v="n"/>
    <n v="101078"/>
    <s v="Rubiaceae"/>
    <x v="42"/>
    <s v="sp1"/>
    <x v="59"/>
    <s v="Faramea"/>
    <d v="2015-04-21T00:00:00"/>
    <n v="66"/>
    <x v="3"/>
    <n v="129.46848099472743"/>
    <m/>
    <n v="3.41946E-3"/>
    <m/>
    <m/>
    <m/>
    <m/>
    <m/>
    <m/>
    <m/>
    <m/>
    <m/>
    <m/>
    <m/>
  </r>
  <r>
    <x v="2"/>
    <s v="COP8060"/>
    <n v="44"/>
    <s v="n"/>
    <n v="54826"/>
    <s v="Rutaceae"/>
    <x v="14"/>
    <s v="cf.melanostictum"/>
    <x v="17"/>
    <s v="Zanthoxylum atorne"/>
    <d v="2015-03-26T00:00:00"/>
    <n v="186"/>
    <x v="0"/>
    <m/>
    <m/>
    <n v="2.7157859999999999E-2"/>
    <m/>
    <m/>
    <m/>
    <m/>
    <m/>
    <m/>
    <m/>
    <m/>
    <m/>
    <m/>
    <m/>
  </r>
  <r>
    <x v="2"/>
    <s v="COP8060"/>
    <n v="44"/>
    <s v="n"/>
    <n v="54828"/>
    <s v="Rutaceae"/>
    <x v="14"/>
    <s v="cf.melanostictum"/>
    <x v="17"/>
    <s v="Zanthoxylum atorne"/>
    <d v="2015-03-26T00:00:00"/>
    <n v="253"/>
    <x v="0"/>
    <m/>
    <m/>
    <n v="5.0247065E-2"/>
    <m/>
    <m/>
    <m/>
    <m/>
    <m/>
    <m/>
    <m/>
    <m/>
    <m/>
    <m/>
    <m/>
  </r>
  <r>
    <x v="1"/>
    <s v="ALM8060"/>
    <n v="22"/>
    <s v="n"/>
    <n v="101081"/>
    <s v="Rubiaceae"/>
    <x v="42"/>
    <s v="sp1"/>
    <x v="59"/>
    <s v="Faramea"/>
    <d v="2015-04-21T00:00:00"/>
    <n v="69"/>
    <x v="3"/>
    <n v="163.29024731286282"/>
    <m/>
    <n v="3.7373850000000002E-3"/>
    <m/>
    <m/>
    <m/>
    <m/>
    <m/>
    <m/>
    <m/>
    <m/>
    <m/>
    <m/>
    <m/>
  </r>
  <r>
    <x v="1"/>
    <s v="ALM8060"/>
    <n v="21"/>
    <s v="n"/>
    <n v="101082"/>
    <s v="Rubiaceae"/>
    <x v="42"/>
    <s v="sp1"/>
    <x v="59"/>
    <s v="Faramea"/>
    <d v="2015-04-21T00:00:00"/>
    <n v="51"/>
    <x v="3"/>
    <n v="156.42100605168193"/>
    <m/>
    <n v="2.041785E-3"/>
    <m/>
    <m/>
    <m/>
    <m/>
    <m/>
    <m/>
    <m/>
    <m/>
    <m/>
    <m/>
    <m/>
  </r>
  <r>
    <x v="2"/>
    <s v="COP8060"/>
    <n v="42"/>
    <s v="n"/>
    <n v="54834"/>
    <s v="Loranthaceae"/>
    <x v="30"/>
    <m/>
    <x v="38"/>
    <s v="Lanceolada opuesta"/>
    <d v="2015-03-26T00:00:00"/>
    <n v="164"/>
    <x v="0"/>
    <m/>
    <m/>
    <n v="2.1113360000000001E-2"/>
    <m/>
    <m/>
    <m/>
    <m/>
    <m/>
    <m/>
    <m/>
    <m/>
    <m/>
    <m/>
    <m/>
  </r>
  <r>
    <x v="2"/>
    <s v="COP8060"/>
    <n v="22"/>
    <s v="n"/>
    <n v="54814"/>
    <s v="Fagaceae"/>
    <x v="3"/>
    <s v="sp1"/>
    <x v="4"/>
    <s v="Quercus"/>
    <d v="2015-03-26T00:00:00"/>
    <n v="753"/>
    <x v="1"/>
    <m/>
    <m/>
    <n v="0.44510206499999999"/>
    <m/>
    <m/>
    <m/>
    <m/>
    <m/>
    <m/>
    <m/>
    <m/>
    <m/>
    <m/>
    <m/>
  </r>
  <r>
    <x v="1"/>
    <s v="ALM4040"/>
    <n v="34"/>
    <s v="n"/>
    <n v="100522"/>
    <s v="Symplocaceae"/>
    <x v="13"/>
    <s v="sp1"/>
    <x v="15"/>
    <s v="Symplocos"/>
    <d v="2015-04-17T00:00:00"/>
    <n v="350"/>
    <x v="2"/>
    <n v="109.37355313988689"/>
    <m/>
    <n v="9.6162499999999998E-2"/>
    <m/>
    <m/>
    <m/>
    <m/>
    <m/>
    <m/>
    <m/>
    <m/>
    <m/>
    <m/>
    <m/>
  </r>
  <r>
    <x v="1"/>
    <s v="ALM8060"/>
    <n v="31"/>
    <s v="n"/>
    <n v="101086"/>
    <s v="Rubiaceae"/>
    <x v="42"/>
    <s v="sp1"/>
    <x v="59"/>
    <s v="Faramea"/>
    <d v="2015-04-21T00:00:00"/>
    <n v="60"/>
    <x v="3"/>
    <n v="132.06141651770378"/>
    <m/>
    <n v="2.826E-3"/>
    <m/>
    <m/>
    <m/>
    <m/>
    <m/>
    <m/>
    <m/>
    <m/>
    <m/>
    <m/>
    <m/>
  </r>
  <r>
    <x v="1"/>
    <s v="ALM8060"/>
    <n v="31"/>
    <s v="n"/>
    <n v="101087"/>
    <s v="Rubiaceae"/>
    <x v="42"/>
    <s v="sp1"/>
    <x v="59"/>
    <s v="Faramea"/>
    <d v="2015-04-21T00:00:00"/>
    <n v="60"/>
    <x v="3"/>
    <n v="126.30746409345136"/>
    <m/>
    <n v="2.826E-3"/>
    <m/>
    <m/>
    <m/>
    <m/>
    <m/>
    <m/>
    <m/>
    <m/>
    <m/>
    <m/>
    <m/>
  </r>
  <r>
    <x v="1"/>
    <s v="ALM4000"/>
    <n v="33"/>
    <s v="n"/>
    <n v="100464"/>
    <s v="Styracaceae"/>
    <x v="4"/>
    <m/>
    <x v="5"/>
    <s v="Styrax"/>
    <d v="2015-04-17T00:00:00"/>
    <n v="410"/>
    <x v="2"/>
    <n v="109.29147836732305"/>
    <n v="170"/>
    <n v="0.13195850000000001"/>
    <s v="A"/>
    <s v="M"/>
    <n v="90"/>
    <m/>
    <m/>
    <m/>
    <m/>
    <m/>
    <m/>
    <m/>
    <s v="Measure at 1.70 m"/>
  </r>
  <r>
    <x v="2"/>
    <s v="COP8080"/>
    <n v="11"/>
    <s v="n"/>
    <n v="54838"/>
    <s v="Fagaceae"/>
    <x v="3"/>
    <s v="sp1"/>
    <x v="4"/>
    <s v="Quercus"/>
    <d v="2015-03-26T00:00:00"/>
    <n v="125"/>
    <x v="0"/>
    <m/>
    <m/>
    <n v="1.2265625E-2"/>
    <m/>
    <m/>
    <m/>
    <m/>
    <m/>
    <m/>
    <m/>
    <m/>
    <m/>
    <m/>
    <m/>
  </r>
  <r>
    <x v="1"/>
    <s v="ALM8060"/>
    <n v="32"/>
    <s v="n"/>
    <n v="101090"/>
    <s v="Styracaceae"/>
    <x v="4"/>
    <m/>
    <x v="5"/>
    <s v="Styrax"/>
    <d v="2015-04-21T00:00:00"/>
    <n v="50"/>
    <x v="3"/>
    <n v="177.15629410013108"/>
    <m/>
    <n v="1.9624999999999998E-3"/>
    <m/>
    <m/>
    <m/>
    <m/>
    <m/>
    <m/>
    <m/>
    <m/>
    <m/>
    <m/>
    <m/>
  </r>
  <r>
    <x v="1"/>
    <s v="ALM8060"/>
    <n v="33"/>
    <s v="n"/>
    <n v="101091"/>
    <s v="Rubiaceae"/>
    <x v="42"/>
    <s v="sp1"/>
    <x v="59"/>
    <s v="Faramea"/>
    <d v="2015-04-21T00:00:00"/>
    <n v="53"/>
    <x v="3"/>
    <n v="149.72864942643471"/>
    <m/>
    <n v="2.205065E-3"/>
    <m/>
    <m/>
    <m/>
    <m/>
    <m/>
    <m/>
    <m/>
    <m/>
    <m/>
    <m/>
    <m/>
  </r>
  <r>
    <x v="2"/>
    <s v="COP8080"/>
    <n v="11"/>
    <s v="n"/>
    <n v="54839"/>
    <s v="Fagaceae"/>
    <x v="3"/>
    <s v="sp1"/>
    <x v="4"/>
    <s v="Quercus"/>
    <d v="2015-03-26T00:00:00"/>
    <n v="216"/>
    <x v="0"/>
    <m/>
    <m/>
    <n v="3.6624959999999998E-2"/>
    <m/>
    <m/>
    <m/>
    <m/>
    <m/>
    <m/>
    <m/>
    <m/>
    <m/>
    <m/>
    <m/>
  </r>
  <r>
    <x v="1"/>
    <s v="ALM8060"/>
    <n v="34"/>
    <s v="n"/>
    <n v="101093"/>
    <s v="Primulaceae"/>
    <x v="2"/>
    <s v="sp5"/>
    <x v="2"/>
    <s v="Ardisia normal"/>
    <d v="2015-04-21T00:00:00"/>
    <n v="51"/>
    <x v="3"/>
    <n v="101.19000327688201"/>
    <m/>
    <n v="2.041785E-3"/>
    <m/>
    <m/>
    <m/>
    <m/>
    <m/>
    <m/>
    <m/>
    <m/>
    <m/>
    <m/>
    <m/>
  </r>
  <r>
    <x v="1"/>
    <s v="ALM8060"/>
    <n v="34"/>
    <s v="n"/>
    <n v="101094"/>
    <s v="Rubiaceae"/>
    <x v="41"/>
    <s v="sp2"/>
    <x v="58"/>
    <s v="Psychotria rosa"/>
    <d v="2015-04-21T00:00:00"/>
    <n v="52"/>
    <x v="3"/>
    <n v="171.70639782356432"/>
    <m/>
    <n v="2.1226399999999999E-3"/>
    <m/>
    <m/>
    <m/>
    <m/>
    <m/>
    <m/>
    <m/>
    <m/>
    <m/>
    <m/>
    <m/>
  </r>
  <r>
    <x v="2"/>
    <s v="COP8060"/>
    <n v="21"/>
    <s v="n"/>
    <n v="54816"/>
    <s v="Fagaceae"/>
    <x v="3"/>
    <s v="sp1"/>
    <x v="4"/>
    <s v="Quercus"/>
    <d v="2015-03-26T00:00:00"/>
    <n v="571"/>
    <x v="1"/>
    <m/>
    <m/>
    <n v="0.25594218499999999"/>
    <m/>
    <m/>
    <m/>
    <m/>
    <m/>
    <m/>
    <m/>
    <m/>
    <m/>
    <m/>
    <m/>
  </r>
  <r>
    <x v="2"/>
    <s v="COP8080"/>
    <n v="11"/>
    <s v="n"/>
    <n v="54840"/>
    <s v="Fagaceae"/>
    <x v="3"/>
    <s v="sp1"/>
    <x v="4"/>
    <s v="Quercus"/>
    <d v="2015-03-26T00:00:00"/>
    <n v="161"/>
    <x v="0"/>
    <m/>
    <m/>
    <n v="2.0347984999999999E-2"/>
    <m/>
    <m/>
    <m/>
    <m/>
    <m/>
    <m/>
    <m/>
    <m/>
    <m/>
    <m/>
    <m/>
  </r>
  <r>
    <x v="1"/>
    <s v="ALM8060"/>
    <n v="44"/>
    <s v="n"/>
    <n v="101097"/>
    <s v="Rubiaceae"/>
    <x v="42"/>
    <s v="sp1"/>
    <x v="59"/>
    <s v="Faramea"/>
    <d v="2015-04-21T00:00:00"/>
    <n v="52"/>
    <x v="3"/>
    <n v="160.34400339465998"/>
    <m/>
    <n v="2.1226399999999999E-3"/>
    <s v="Y"/>
    <m/>
    <m/>
    <m/>
    <m/>
    <m/>
    <m/>
    <m/>
    <m/>
    <m/>
    <m/>
  </r>
  <r>
    <x v="2"/>
    <s v="COP8080"/>
    <n v="12"/>
    <s v="n"/>
    <n v="54842"/>
    <s v="Fagaceae"/>
    <x v="3"/>
    <s v="sp1"/>
    <x v="4"/>
    <s v="Quercus"/>
    <d v="2015-03-26T00:00:00"/>
    <n v="224"/>
    <x v="0"/>
    <m/>
    <m/>
    <n v="3.9388160000000005E-2"/>
    <m/>
    <m/>
    <m/>
    <m/>
    <m/>
    <m/>
    <m/>
    <m/>
    <m/>
    <m/>
    <m/>
  </r>
  <r>
    <x v="2"/>
    <s v="COP8080"/>
    <n v="12"/>
    <s v="n"/>
    <n v="54845"/>
    <s v="Fagaceae"/>
    <x v="3"/>
    <s v="sp1"/>
    <x v="4"/>
    <s v="Quercus"/>
    <d v="2015-03-26T00:00:00"/>
    <n v="105"/>
    <x v="0"/>
    <m/>
    <m/>
    <n v="8.6546250000000009E-3"/>
    <m/>
    <m/>
    <m/>
    <m/>
    <m/>
    <m/>
    <m/>
    <m/>
    <m/>
    <m/>
    <m/>
  </r>
  <r>
    <x v="1"/>
    <s v="ALM8060"/>
    <n v="43"/>
    <s v="n"/>
    <n v="101100"/>
    <s v="Primulaceae"/>
    <x v="2"/>
    <s v="sp5"/>
    <x v="2"/>
    <s v="Ardisia normal"/>
    <d v="2015-04-21T00:00:00"/>
    <n v="93"/>
    <x v="3"/>
    <n v="118.40813836512795"/>
    <m/>
    <n v="6.7894649999999997E-3"/>
    <m/>
    <m/>
    <m/>
    <m/>
    <m/>
    <m/>
    <m/>
    <m/>
    <m/>
    <m/>
    <m/>
  </r>
  <r>
    <x v="2"/>
    <s v="COP8080"/>
    <n v="14"/>
    <s v="n"/>
    <n v="54848"/>
    <s v="Adoxaceae"/>
    <x v="0"/>
    <m/>
    <x v="0"/>
    <s v="Viburnum"/>
    <d v="2015-03-26T00:00:00"/>
    <n v="157"/>
    <x v="0"/>
    <m/>
    <m/>
    <n v="1.9349465E-2"/>
    <m/>
    <m/>
    <m/>
    <m/>
    <m/>
    <m/>
    <m/>
    <m/>
    <m/>
    <m/>
    <m/>
  </r>
  <r>
    <x v="1"/>
    <s v="ALM8060"/>
    <n v="42"/>
    <s v="n"/>
    <n v="101102"/>
    <s v="Rubiaceae"/>
    <x v="42"/>
    <s v="sp1"/>
    <x v="59"/>
    <s v="Faramea"/>
    <d v="2015-04-21T00:00:00"/>
    <n v="61"/>
    <x v="3"/>
    <n v="151.65767776163767"/>
    <m/>
    <n v="2.9209850000000001E-3"/>
    <m/>
    <m/>
    <m/>
    <m/>
    <m/>
    <m/>
    <m/>
    <m/>
    <m/>
    <m/>
    <m/>
  </r>
  <r>
    <x v="1"/>
    <s v="ALM6080"/>
    <n v="14"/>
    <s v="n"/>
    <n v="100817"/>
    <s v="Cornaceae"/>
    <x v="5"/>
    <s v="disciflora"/>
    <x v="7"/>
    <s v="Cornus"/>
    <d v="2015-04-19T00:00:00"/>
    <n v="449"/>
    <x v="2"/>
    <n v="108.83005194775703"/>
    <m/>
    <n v="0.15825678500000001"/>
    <m/>
    <m/>
    <m/>
    <m/>
    <m/>
    <m/>
    <m/>
    <m/>
    <m/>
    <m/>
    <m/>
  </r>
  <r>
    <x v="2"/>
    <s v="COP8080"/>
    <n v="14"/>
    <s v="n"/>
    <n v="54849"/>
    <s v="Aquifoliaceae"/>
    <x v="39"/>
    <s v="sp1"/>
    <x v="56"/>
    <s v="VER Ilex"/>
    <d v="2015-03-26T00:00:00"/>
    <n v="245"/>
    <x v="0"/>
    <m/>
    <m/>
    <n v="4.7119624999999998E-2"/>
    <m/>
    <m/>
    <m/>
    <m/>
    <m/>
    <m/>
    <m/>
    <m/>
    <m/>
    <m/>
    <m/>
  </r>
  <r>
    <x v="2"/>
    <s v="COP8080"/>
    <n v="14"/>
    <s v="n"/>
    <n v="54850"/>
    <s v="Araliaceae"/>
    <x v="9"/>
    <s v="sp1"/>
    <x v="11"/>
    <s v="Schefflera copete"/>
    <d v="2015-03-26T00:00:00"/>
    <n v="153"/>
    <x v="0"/>
    <m/>
    <m/>
    <n v="1.8376065000000004E-2"/>
    <m/>
    <m/>
    <m/>
    <m/>
    <m/>
    <m/>
    <m/>
    <m/>
    <m/>
    <m/>
    <m/>
  </r>
  <r>
    <x v="1"/>
    <s v="ALM8060"/>
    <n v="41"/>
    <s v="n"/>
    <n v="101106"/>
    <s v="Sabiaceae"/>
    <x v="29"/>
    <m/>
    <x v="37"/>
    <s v="Meliosma quercus"/>
    <d v="2015-04-21T00:00:00"/>
    <n v="54"/>
    <x v="3"/>
    <n v="192.16295861301799"/>
    <m/>
    <n v="2.2890599999999999E-3"/>
    <m/>
    <m/>
    <m/>
    <m/>
    <m/>
    <m/>
    <m/>
    <m/>
    <m/>
    <m/>
    <m/>
  </r>
  <r>
    <x v="1"/>
    <s v="ALM8060"/>
    <n v="41"/>
    <s v="n"/>
    <n v="101107"/>
    <s v="Primulaceae"/>
    <x v="2"/>
    <s v="sp5"/>
    <x v="2"/>
    <s v="Ardisia normal"/>
    <d v="2015-04-21T00:00:00"/>
    <n v="65"/>
    <x v="3"/>
    <n v="148.69550102617575"/>
    <m/>
    <n v="3.3166250000000001E-3"/>
    <m/>
    <m/>
    <m/>
    <m/>
    <m/>
    <m/>
    <m/>
    <m/>
    <m/>
    <m/>
    <m/>
  </r>
  <r>
    <x v="2"/>
    <s v="COP8080"/>
    <n v="14"/>
    <s v="n"/>
    <n v="54851"/>
    <s v="Adoxaceae"/>
    <x v="0"/>
    <m/>
    <x v="0"/>
    <s v="Viburnum"/>
    <d v="2015-03-26T00:00:00"/>
    <n v="115"/>
    <x v="0"/>
    <m/>
    <m/>
    <n v="1.0381625E-2"/>
    <m/>
    <m/>
    <m/>
    <m/>
    <m/>
    <m/>
    <m/>
    <m/>
    <m/>
    <m/>
    <m/>
  </r>
  <r>
    <x v="1"/>
    <s v="ALM8080"/>
    <n v="11"/>
    <s v="n"/>
    <n v="101109"/>
    <s v="Clusiaceae"/>
    <x v="11"/>
    <m/>
    <x v="13"/>
    <s v="Clusia"/>
    <d v="2015-04-21T00:00:00"/>
    <n v="96"/>
    <x v="3"/>
    <n v="118.41633664343813"/>
    <m/>
    <n v="7.2345600000000001E-3"/>
    <m/>
    <m/>
    <m/>
    <m/>
    <m/>
    <m/>
    <m/>
    <m/>
    <m/>
    <m/>
    <m/>
  </r>
  <r>
    <x v="2"/>
    <s v="COP8080"/>
    <n v="24"/>
    <s v="n"/>
    <n v="54854"/>
    <s v="Rutaceae"/>
    <x v="14"/>
    <s v="cf.melanostictum"/>
    <x v="17"/>
    <s v="Zanthoxylum atorne"/>
    <d v="2015-03-26T00:00:00"/>
    <n v="160"/>
    <x v="0"/>
    <m/>
    <m/>
    <n v="2.0095999999999999E-2"/>
    <m/>
    <m/>
    <m/>
    <m/>
    <m/>
    <m/>
    <m/>
    <m/>
    <m/>
    <m/>
    <m/>
  </r>
  <r>
    <x v="2"/>
    <s v="COP8060"/>
    <n v="34"/>
    <s v="n"/>
    <n v="54823"/>
    <s v="Fagaceae"/>
    <x v="3"/>
    <s v="sp1"/>
    <x v="4"/>
    <s v="Quercus"/>
    <d v="2015-03-26T00:00:00"/>
    <n v="910"/>
    <x v="1"/>
    <m/>
    <n v="210"/>
    <n v="0.65005849999999998"/>
    <s v="A"/>
    <m/>
    <m/>
    <m/>
    <m/>
    <m/>
    <m/>
    <m/>
    <m/>
    <m/>
    <s v="Measure at, 210"/>
  </r>
  <r>
    <x v="1"/>
    <s v="ALM4000"/>
    <n v="23"/>
    <s v="n"/>
    <n v="100457"/>
    <s v="Lauraceae"/>
    <x v="16"/>
    <s v="sp4"/>
    <x v="26"/>
    <s v="Laurel ancho"/>
    <d v="2015-04-17T00:00:00"/>
    <n v="303"/>
    <x v="2"/>
    <n v="106.2946693681762"/>
    <m/>
    <n v="7.2070065000000003E-2"/>
    <m/>
    <m/>
    <m/>
    <m/>
    <m/>
    <m/>
    <m/>
    <m/>
    <m/>
    <m/>
    <m/>
  </r>
  <r>
    <x v="2"/>
    <s v="COP8060"/>
    <n v="42"/>
    <s v="n"/>
    <n v="54836"/>
    <s v="Fagaceae"/>
    <x v="3"/>
    <s v="sp1"/>
    <x v="4"/>
    <s v="Quercus"/>
    <d v="2015-03-26T00:00:00"/>
    <n v="688"/>
    <x v="1"/>
    <m/>
    <m/>
    <n v="0.37157504000000002"/>
    <m/>
    <m/>
    <m/>
    <m/>
    <m/>
    <m/>
    <m/>
    <m/>
    <m/>
    <m/>
    <m/>
  </r>
  <r>
    <x v="2"/>
    <s v="COP8080"/>
    <n v="23"/>
    <s v="n"/>
    <n v="54856"/>
    <s v="Rutaceae"/>
    <x v="14"/>
    <s v="cf.melanostictum"/>
    <x v="17"/>
    <s v="Zanthoxylum atorne"/>
    <d v="2015-03-26T00:00:00"/>
    <n v="121"/>
    <x v="0"/>
    <m/>
    <m/>
    <n v="1.1493185000000001E-2"/>
    <m/>
    <m/>
    <m/>
    <m/>
    <m/>
    <m/>
    <m/>
    <m/>
    <m/>
    <m/>
    <m/>
  </r>
  <r>
    <x v="2"/>
    <s v="COP8080"/>
    <n v="22"/>
    <s v="n"/>
    <n v="54857"/>
    <s v="Fagaceae"/>
    <x v="3"/>
    <s v="sp1"/>
    <x v="4"/>
    <s v="Quercus"/>
    <d v="2015-03-26T00:00:00"/>
    <n v="101"/>
    <x v="0"/>
    <m/>
    <m/>
    <n v="8.0077849999999999E-3"/>
    <m/>
    <m/>
    <m/>
    <m/>
    <m/>
    <m/>
    <m/>
    <m/>
    <m/>
    <m/>
    <m/>
  </r>
  <r>
    <x v="2"/>
    <s v="COP8080"/>
    <n v="22"/>
    <s v="n"/>
    <n v="54859"/>
    <s v="Adoxaceae"/>
    <x v="0"/>
    <m/>
    <x v="0"/>
    <s v="Viburnum"/>
    <d v="2015-03-26T00:00:00"/>
    <n v="146"/>
    <x v="0"/>
    <m/>
    <m/>
    <n v="1.6733060000000001E-2"/>
    <m/>
    <m/>
    <m/>
    <m/>
    <m/>
    <m/>
    <m/>
    <m/>
    <m/>
    <m/>
    <m/>
  </r>
  <r>
    <x v="1"/>
    <s v="ALM8080"/>
    <n v="13"/>
    <s v="n"/>
    <n v="101117"/>
    <s v="Primulaceae"/>
    <x v="2"/>
    <s v="sp5"/>
    <x v="2"/>
    <s v="Ardisia normal"/>
    <d v="2015-04-21T00:00:00"/>
    <n v="72"/>
    <x v="3"/>
    <n v="159.68035407117748"/>
    <m/>
    <n v="4.0694399999999997E-3"/>
    <m/>
    <m/>
    <m/>
    <m/>
    <m/>
    <m/>
    <m/>
    <m/>
    <m/>
    <m/>
    <m/>
  </r>
  <r>
    <x v="1"/>
    <s v="ALM8020"/>
    <n v="23"/>
    <s v="n"/>
    <n v="100936"/>
    <s v="Cornaceae"/>
    <x v="5"/>
    <s v="disciflora"/>
    <x v="7"/>
    <s v="Cornus"/>
    <d v="2015-04-20T00:00:00"/>
    <n v="455"/>
    <x v="2"/>
    <n v="102.71377948971872"/>
    <m/>
    <n v="0.162514625"/>
    <m/>
    <m/>
    <m/>
    <m/>
    <m/>
    <m/>
    <m/>
    <m/>
    <m/>
    <m/>
    <m/>
  </r>
  <r>
    <x v="1"/>
    <s v="ALM8080"/>
    <n v="13"/>
    <s v="n"/>
    <n v="101119"/>
    <s v="Sabiaceae"/>
    <x v="29"/>
    <m/>
    <x v="37"/>
    <s v="Meliosma quercus"/>
    <d v="2015-04-21T00:00:00"/>
    <n v="54"/>
    <x v="3"/>
    <n v="131.0919342378954"/>
    <m/>
    <n v="2.2890599999999999E-3"/>
    <m/>
    <m/>
    <m/>
    <m/>
    <m/>
    <m/>
    <m/>
    <m/>
    <m/>
    <m/>
    <m/>
  </r>
  <r>
    <x v="2"/>
    <s v="COP8080"/>
    <n v="21"/>
    <s v="n"/>
    <n v="54861"/>
    <s v="Fagaceae"/>
    <x v="3"/>
    <s v="sp1"/>
    <x v="4"/>
    <s v="Quercus"/>
    <d v="2015-03-26T00:00:00"/>
    <n v="215"/>
    <x v="0"/>
    <m/>
    <m/>
    <n v="3.6286625000000003E-2"/>
    <m/>
    <m/>
    <m/>
    <m/>
    <m/>
    <m/>
    <m/>
    <m/>
    <m/>
    <m/>
    <m/>
  </r>
  <r>
    <x v="1"/>
    <s v="ALM8080"/>
    <n v="14"/>
    <s v="n"/>
    <n v="101121"/>
    <s v="Primulaceae"/>
    <x v="2"/>
    <s v="sp3"/>
    <x v="16"/>
    <s v="Ardisia grande"/>
    <d v="2015-04-21T00:00:00"/>
    <n v="90"/>
    <x v="3"/>
    <n v="133.80497100324081"/>
    <m/>
    <n v="6.3584999999999996E-3"/>
    <m/>
    <m/>
    <m/>
    <m/>
    <m/>
    <m/>
    <m/>
    <m/>
    <m/>
    <m/>
    <m/>
  </r>
  <r>
    <x v="2"/>
    <s v="COP8080"/>
    <n v="21"/>
    <s v="n"/>
    <n v="54862"/>
    <s v="Fagaceae"/>
    <x v="3"/>
    <s v="sp1"/>
    <x v="4"/>
    <s v="Quercus"/>
    <d v="2015-03-26T00:00:00"/>
    <n v="131"/>
    <x v="0"/>
    <m/>
    <m/>
    <n v="1.3471385000000001E-2"/>
    <m/>
    <m/>
    <m/>
    <m/>
    <m/>
    <m/>
    <m/>
    <m/>
    <m/>
    <m/>
    <m/>
  </r>
  <r>
    <x v="1"/>
    <s v="ALM8080"/>
    <n v="23"/>
    <s v="n"/>
    <n v="101123"/>
    <s v="Rubiaceae"/>
    <x v="41"/>
    <s v="sp2"/>
    <x v="58"/>
    <s v="Psychotria rosa"/>
    <d v="2015-04-21T00:00:00"/>
    <n v="59"/>
    <x v="3"/>
    <n v="108.1788165452049"/>
    <m/>
    <n v="2.732585E-3"/>
    <m/>
    <m/>
    <m/>
    <m/>
    <m/>
    <m/>
    <m/>
    <m/>
    <m/>
    <m/>
    <m/>
  </r>
  <r>
    <x v="1"/>
    <s v="ALM2080"/>
    <n v="44"/>
    <s v="n"/>
    <n v="100418"/>
    <s v="Cornaceae"/>
    <x v="5"/>
    <s v="disciflora"/>
    <x v="7"/>
    <s v="Cornus"/>
    <d v="2015-04-17T00:00:00"/>
    <n v="304"/>
    <x v="2"/>
    <n v="101.70577287930517"/>
    <n v="200"/>
    <n v="7.2546559999999996E-2"/>
    <s v="A"/>
    <m/>
    <m/>
    <m/>
    <m/>
    <m/>
    <m/>
    <m/>
    <m/>
    <m/>
    <s v="Measure at 2 m"/>
  </r>
  <r>
    <x v="1"/>
    <s v="ALM8080"/>
    <n v="23"/>
    <s v="n"/>
    <n v="101125"/>
    <s v="Fagaceae"/>
    <x v="3"/>
    <s v="sp1"/>
    <x v="4"/>
    <s v="Quercus"/>
    <d v="2015-04-21T00:00:00"/>
    <n v="83"/>
    <x v="3"/>
    <n v="159.92878094704685"/>
    <m/>
    <n v="5.4078649999999995E-3"/>
    <m/>
    <m/>
    <m/>
    <m/>
    <m/>
    <m/>
    <m/>
    <m/>
    <m/>
    <m/>
    <m/>
  </r>
  <r>
    <x v="1"/>
    <s v="ALM8080"/>
    <n v="23"/>
    <s v="n"/>
    <n v="101126"/>
    <s v="Sabiaceae"/>
    <x v="29"/>
    <m/>
    <x v="37"/>
    <s v="Meliosma quercus"/>
    <d v="2015-04-21T00:00:00"/>
    <n v="54"/>
    <x v="3"/>
    <n v="157.29498354965412"/>
    <m/>
    <n v="2.2890599999999999E-3"/>
    <m/>
    <m/>
    <m/>
    <m/>
    <m/>
    <m/>
    <m/>
    <m/>
    <m/>
    <m/>
    <m/>
  </r>
  <r>
    <x v="1"/>
    <s v="ALM8080"/>
    <n v="22"/>
    <s v="n"/>
    <n v="101127"/>
    <s v="Rubiaceae"/>
    <x v="42"/>
    <s v="sp1"/>
    <x v="59"/>
    <s v="Faramea"/>
    <d v="2015-04-21T00:00:00"/>
    <n v="77"/>
    <x v="3"/>
    <n v="112.68336530704947"/>
    <m/>
    <n v="4.6542650000000003E-3"/>
    <m/>
    <m/>
    <m/>
    <m/>
    <m/>
    <m/>
    <m/>
    <m/>
    <m/>
    <m/>
    <m/>
  </r>
  <r>
    <x v="2"/>
    <s v="COP8080"/>
    <n v="31"/>
    <s v="n"/>
    <n v="54863"/>
    <s v="Symplocaceae"/>
    <x v="13"/>
    <s v="sp1"/>
    <x v="15"/>
    <s v="Theaceae rosada"/>
    <d v="2015-03-26T00:00:00"/>
    <n v="215"/>
    <x v="0"/>
    <m/>
    <m/>
    <n v="3.6286625000000003E-2"/>
    <m/>
    <m/>
    <m/>
    <m/>
    <m/>
    <m/>
    <m/>
    <m/>
    <m/>
    <m/>
    <m/>
  </r>
  <r>
    <x v="2"/>
    <s v="COP8080"/>
    <n v="31"/>
    <s v="n"/>
    <n v="54864"/>
    <s v="Rutaceae"/>
    <x v="14"/>
    <s v="cf.melanostictum"/>
    <x v="17"/>
    <s v="Zanthoxylum atorne"/>
    <d v="2015-03-26T00:00:00"/>
    <n v="194"/>
    <x v="0"/>
    <m/>
    <m/>
    <n v="2.9544260000000003E-2"/>
    <m/>
    <m/>
    <m/>
    <m/>
    <m/>
    <m/>
    <m/>
    <m/>
    <m/>
    <m/>
    <m/>
  </r>
  <r>
    <x v="2"/>
    <s v="COP8080"/>
    <n v="32"/>
    <s v="n"/>
    <n v="54865"/>
    <s v="Rutaceae"/>
    <x v="14"/>
    <s v="cf.melanostictum"/>
    <x v="17"/>
    <s v="Zanthoxylum atorne"/>
    <d v="2015-03-26T00:00:00"/>
    <n v="197"/>
    <x v="0"/>
    <m/>
    <m/>
    <n v="3.0465065000000003E-2"/>
    <m/>
    <m/>
    <m/>
    <m/>
    <m/>
    <m/>
    <m/>
    <m/>
    <m/>
    <m/>
    <m/>
  </r>
  <r>
    <x v="2"/>
    <s v="COP8080"/>
    <n v="41"/>
    <s v="n"/>
    <n v="54878"/>
    <s v="Fagaceae"/>
    <x v="3"/>
    <s v="sp1"/>
    <x v="4"/>
    <s v="Quercus"/>
    <d v="2015-03-26T00:00:00"/>
    <n v="877"/>
    <x v="1"/>
    <m/>
    <n v="200"/>
    <n v="0.60376626499999997"/>
    <s v="A"/>
    <m/>
    <m/>
    <m/>
    <m/>
    <m/>
    <m/>
    <m/>
    <m/>
    <m/>
    <s v="Measure at, 200"/>
  </r>
  <r>
    <x v="1"/>
    <s v="ALM8080"/>
    <n v="32"/>
    <s v="n"/>
    <n v="101133"/>
    <s v="Fagaceae"/>
    <x v="3"/>
    <s v="sp1"/>
    <x v="4"/>
    <s v="Quercus"/>
    <d v="2015-04-21T00:00:00"/>
    <n v="93"/>
    <x v="3"/>
    <n v="173.76762654227974"/>
    <m/>
    <n v="6.7894649999999997E-3"/>
    <m/>
    <m/>
    <m/>
    <m/>
    <m/>
    <m/>
    <m/>
    <m/>
    <m/>
    <m/>
    <m/>
  </r>
  <r>
    <x v="2"/>
    <s v="COP8080"/>
    <n v="32"/>
    <s v="n"/>
    <n v="54866"/>
    <s v="Fagaceae"/>
    <x v="3"/>
    <s v="sp1"/>
    <x v="4"/>
    <s v="Quercus"/>
    <d v="2015-03-26T00:00:00"/>
    <n v="227"/>
    <x v="0"/>
    <m/>
    <m/>
    <n v="4.0450264999999999E-2"/>
    <m/>
    <m/>
    <m/>
    <m/>
    <m/>
    <m/>
    <m/>
    <m/>
    <m/>
    <m/>
    <m/>
  </r>
  <r>
    <x v="2"/>
    <s v="COP8080"/>
    <n v="32"/>
    <s v="n"/>
    <n v="54867"/>
    <s v="Fagaceae"/>
    <x v="3"/>
    <s v="sp1"/>
    <x v="4"/>
    <s v="Quercus"/>
    <d v="2015-03-26T00:00:00"/>
    <n v="193"/>
    <x v="0"/>
    <m/>
    <m/>
    <n v="2.9240465E-2"/>
    <m/>
    <m/>
    <m/>
    <m/>
    <m/>
    <m/>
    <m/>
    <m/>
    <m/>
    <m/>
    <m/>
  </r>
  <r>
    <x v="1"/>
    <s v="ALM8080"/>
    <n v="32"/>
    <s v="n"/>
    <n v="101136"/>
    <s v="Lauraceae"/>
    <x v="16"/>
    <s v="sp5"/>
    <x v="20"/>
    <s v="Laurel banano"/>
    <d v="2015-04-21T00:00:00"/>
    <n v="70"/>
    <x v="3"/>
    <n v="154.07828428856314"/>
    <m/>
    <n v="3.8465000000000001E-3"/>
    <m/>
    <m/>
    <m/>
    <m/>
    <m/>
    <m/>
    <m/>
    <s v="Infertile"/>
    <s v="Y"/>
    <m/>
    <m/>
  </r>
  <r>
    <x v="1"/>
    <s v="ALM8080"/>
    <n v="34"/>
    <s v="n"/>
    <n v="101137"/>
    <s v="Primulaceae"/>
    <x v="2"/>
    <s v="sp5"/>
    <x v="2"/>
    <s v="Ardisia normal"/>
    <d v="2015-04-21T00:00:00"/>
    <n v="65"/>
    <x v="3"/>
    <n v="113.96774230284618"/>
    <m/>
    <n v="3.3166250000000001E-3"/>
    <m/>
    <m/>
    <m/>
    <m/>
    <m/>
    <m/>
    <m/>
    <m/>
    <m/>
    <m/>
    <m/>
  </r>
  <r>
    <x v="1"/>
    <s v="ALM8080"/>
    <n v="44"/>
    <s v="n"/>
    <n v="101138"/>
    <s v="Lauraceae"/>
    <x v="16"/>
    <s v="sp5"/>
    <x v="20"/>
    <s v="Laurel banano"/>
    <d v="2015-04-21T00:00:00"/>
    <n v="96"/>
    <x v="3"/>
    <n v="184.38274235098694"/>
    <m/>
    <n v="7.2345600000000001E-3"/>
    <m/>
    <m/>
    <m/>
    <m/>
    <m/>
    <m/>
    <m/>
    <m/>
    <m/>
    <m/>
    <m/>
  </r>
  <r>
    <x v="1"/>
    <s v="ALM0020"/>
    <n v="41"/>
    <s v="n"/>
    <n v="100049"/>
    <s v="Magnoliaceae"/>
    <x v="12"/>
    <m/>
    <x v="14"/>
    <s v="Magnolia"/>
    <d v="2015-04-14T00:00:00"/>
    <n v="460"/>
    <x v="2"/>
    <n v="101.6174714210847"/>
    <m/>
    <n v="0.166106"/>
    <m/>
    <m/>
    <m/>
    <m/>
    <m/>
    <m/>
    <m/>
    <s v="Infertile"/>
    <s v="Y"/>
    <m/>
    <s v="olor"/>
  </r>
  <r>
    <x v="1"/>
    <s v="ALM8080"/>
    <n v="43"/>
    <s v="n"/>
    <n v="101140"/>
    <s v="Primulaceae"/>
    <x v="2"/>
    <s v="sp2"/>
    <x v="66"/>
    <s v="Ardisia camino"/>
    <d v="2015-04-21T00:00:00"/>
    <n v="60"/>
    <x v="3"/>
    <n v="169.64541110062163"/>
    <m/>
    <n v="2.826E-3"/>
    <m/>
    <m/>
    <m/>
    <m/>
    <m/>
    <m/>
    <m/>
    <m/>
    <m/>
    <m/>
    <m/>
  </r>
  <r>
    <x v="1"/>
    <s v="ALM8080"/>
    <n v="43"/>
    <s v="n"/>
    <n v="101141"/>
    <s v="Fagaceae"/>
    <x v="3"/>
    <s v="sp1"/>
    <x v="4"/>
    <s v="Quercus"/>
    <d v="2015-04-21T00:00:00"/>
    <n v="73"/>
    <x v="3"/>
    <n v="106.42794410355076"/>
    <m/>
    <n v="4.1832650000000002E-3"/>
    <m/>
    <m/>
    <m/>
    <m/>
    <m/>
    <m/>
    <m/>
    <m/>
    <m/>
    <m/>
    <m/>
  </r>
  <r>
    <x v="1"/>
    <s v="ALM8080"/>
    <n v="43"/>
    <s v="n"/>
    <n v="101142"/>
    <s v="Primulaceae"/>
    <x v="2"/>
    <s v="sp5"/>
    <x v="2"/>
    <s v="Ardisia normal"/>
    <d v="2015-04-21T00:00:00"/>
    <n v="68"/>
    <x v="3"/>
    <n v="189.83227477946897"/>
    <m/>
    <n v="3.6298400000000001E-3"/>
    <m/>
    <m/>
    <m/>
    <m/>
    <m/>
    <m/>
    <m/>
    <m/>
    <m/>
    <m/>
    <m/>
  </r>
  <r>
    <x v="1"/>
    <s v="ALM8080"/>
    <n v="43"/>
    <s v="n"/>
    <n v="101143"/>
    <s v="Rubiaceae"/>
    <x v="41"/>
    <s v="sp2"/>
    <x v="58"/>
    <s v="Psychotria rosa"/>
    <d v="2015-04-21T00:00:00"/>
    <n v="63"/>
    <x v="3"/>
    <n v="150.91048780902014"/>
    <m/>
    <n v="3.1156650000000001E-3"/>
    <m/>
    <m/>
    <m/>
    <m/>
    <m/>
    <m/>
    <m/>
    <m/>
    <m/>
    <m/>
    <m/>
  </r>
  <r>
    <x v="2"/>
    <s v="COP8080"/>
    <n v="33"/>
    <s v="n"/>
    <n v="54868"/>
    <s v="Rutaceae"/>
    <x v="14"/>
    <s v="cf.melanostictum"/>
    <x v="17"/>
    <s v="Zanthoxylum atorne"/>
    <d v="2015-03-26T00:00:00"/>
    <n v="112"/>
    <x v="0"/>
    <m/>
    <m/>
    <n v="9.8470400000000013E-3"/>
    <m/>
    <m/>
    <m/>
    <m/>
    <m/>
    <m/>
    <m/>
    <m/>
    <m/>
    <m/>
    <m/>
  </r>
  <r>
    <x v="2"/>
    <s v="COP8080"/>
    <n v="44"/>
    <s v="n"/>
    <n v="54870"/>
    <s v="Rutaceae"/>
    <x v="14"/>
    <s v="cf.melanostictum"/>
    <x v="17"/>
    <s v="Zanthoxylum atorne"/>
    <d v="2015-03-26T00:00:00"/>
    <n v="185"/>
    <x v="0"/>
    <m/>
    <m/>
    <n v="2.6866625000000002E-2"/>
    <m/>
    <m/>
    <m/>
    <m/>
    <m/>
    <m/>
    <m/>
    <m/>
    <m/>
    <m/>
    <m/>
  </r>
  <r>
    <x v="1"/>
    <s v="ALM4000"/>
    <n v="14"/>
    <s v="n"/>
    <n v="100439"/>
    <s v="Meliaceae"/>
    <x v="43"/>
    <m/>
    <x v="60"/>
    <s v="cf. Trichilia"/>
    <d v="2015-04-17T00:00:00"/>
    <n v="323"/>
    <x v="2"/>
    <n v="101.33721918532888"/>
    <m/>
    <n v="8.1898264999999998E-2"/>
    <m/>
    <m/>
    <m/>
    <m/>
    <m/>
    <m/>
    <m/>
    <m/>
    <m/>
    <m/>
    <m/>
  </r>
  <r>
    <x v="1"/>
    <s v="ALM8080"/>
    <n v="41"/>
    <s v="n"/>
    <n v="101147"/>
    <s v="Solanaceae"/>
    <x v="57"/>
    <s v="sp2"/>
    <x v="136"/>
    <s v="solanaceae arbusto"/>
    <d v="2015-04-21T00:00:00"/>
    <n v="91"/>
    <x v="3"/>
    <n v="110.45223472489398"/>
    <m/>
    <n v="6.5005849999999997E-3"/>
    <s v="L"/>
    <m/>
    <m/>
    <m/>
    <m/>
    <m/>
    <m/>
    <s v="Fertile"/>
    <s v="Y"/>
    <s v="CMP081"/>
    <m/>
  </r>
  <r>
    <x v="2"/>
    <s v="COP8080"/>
    <n v="43"/>
    <s v="n"/>
    <n v="54872"/>
    <s v="Winteraceae"/>
    <x v="64"/>
    <s v="cf.winteri"/>
    <x v="116"/>
    <s v="Drymis"/>
    <d v="2015-03-26T00:00:00"/>
    <n v="126"/>
    <x v="0"/>
    <m/>
    <m/>
    <n v="1.246266E-2"/>
    <m/>
    <m/>
    <m/>
    <m/>
    <m/>
    <m/>
    <m/>
    <m/>
    <m/>
    <m/>
    <m/>
  </r>
  <r>
    <x v="2"/>
    <s v="COP8080"/>
    <n v="42"/>
    <s v="n"/>
    <n v="54874"/>
    <s v="Adoxaceae"/>
    <x v="0"/>
    <m/>
    <x v="0"/>
    <s v="Viburnum"/>
    <d v="2015-03-26T00:00:00"/>
    <n v="154"/>
    <x v="0"/>
    <m/>
    <m/>
    <n v="1.8617060000000001E-2"/>
    <m/>
    <m/>
    <m/>
    <m/>
    <m/>
    <m/>
    <m/>
    <m/>
    <m/>
    <m/>
    <m/>
  </r>
  <r>
    <x v="1"/>
    <s v="ALM8080"/>
    <n v="41"/>
    <s v="n"/>
    <n v="101150"/>
    <s v="Primulaceae"/>
    <x v="2"/>
    <s v="sp5"/>
    <x v="2"/>
    <s v="Ardisia normal"/>
    <d v="2015-04-21T00:00:00"/>
    <n v="54"/>
    <x v="3"/>
    <n v="181.37483813847399"/>
    <m/>
    <n v="2.2890599999999999E-3"/>
    <m/>
    <m/>
    <m/>
    <m/>
    <m/>
    <m/>
    <m/>
    <m/>
    <m/>
    <m/>
    <m/>
  </r>
  <r>
    <x v="1"/>
    <s v="ALM6000"/>
    <n v="13"/>
    <s v="n"/>
    <n v="100632"/>
    <s v="Styracaceae"/>
    <x v="4"/>
    <m/>
    <x v="5"/>
    <s v="Styrax"/>
    <d v="2015-04-18T00:00:00"/>
    <n v="419"/>
    <x v="2"/>
    <n v="100.38611961950029"/>
    <m/>
    <n v="0.13781538500000001"/>
    <m/>
    <m/>
    <m/>
    <m/>
    <m/>
    <m/>
    <m/>
    <m/>
    <m/>
    <m/>
    <m/>
  </r>
  <r>
    <x v="2"/>
    <s v="COP8080"/>
    <n v="41"/>
    <s v="n"/>
    <n v="54879"/>
    <s v="Adoxaceae"/>
    <x v="0"/>
    <m/>
    <x v="0"/>
    <s v="Viburnum"/>
    <d v="2015-03-26T00:00:00"/>
    <n v="123"/>
    <x v="0"/>
    <m/>
    <m/>
    <n v="1.1876265E-2"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548">
  <r>
    <n v="1388"/>
    <x v="0"/>
    <x v="0"/>
    <x v="0"/>
    <x v="0"/>
    <n v="101153"/>
    <s v="Fagaceae"/>
    <s v="Quercus"/>
    <s v="costaricensis"/>
    <x v="0"/>
    <s v="Quercus/Quercus sp1"/>
    <d v="2015-04-26T00:00:00"/>
    <x v="0"/>
    <x v="0"/>
    <n v="0.23463460363225008"/>
    <m/>
    <n v="7.5391400000000006E-3"/>
    <m/>
    <m/>
    <m/>
    <m/>
    <m/>
    <m/>
    <m/>
    <m/>
    <m/>
    <m/>
    <m/>
  </r>
  <r>
    <n v="870"/>
    <x v="0"/>
    <x v="0"/>
    <x v="0"/>
    <x v="0"/>
    <n v="101154"/>
    <s v="Pentaphylacaceae"/>
    <s v="Cleyera"/>
    <s v="theoidaes"/>
    <x v="1"/>
    <s v="Alterno aserrado"/>
    <d v="2015-04-26T00:00:00"/>
    <x v="1"/>
    <x v="0"/>
    <n v="136.47211863946094"/>
    <m/>
    <n v="7.6937849999999999E-3"/>
    <m/>
    <m/>
    <m/>
    <m/>
    <m/>
    <m/>
    <m/>
    <m/>
    <m/>
    <m/>
    <m/>
  </r>
  <r>
    <n v="744"/>
    <x v="0"/>
    <x v="0"/>
    <x v="0"/>
    <x v="0"/>
    <n v="101155"/>
    <s v="Rubiaceae"/>
    <s v="Rogiera"/>
    <s v="amoena"/>
    <x v="2"/>
    <s v="Alzatea peluda"/>
    <d v="2015-04-26T00:00:00"/>
    <x v="2"/>
    <x v="0"/>
    <n v="116.96444221923768"/>
    <m/>
    <n v="2.550465E-3"/>
    <m/>
    <m/>
    <m/>
    <m/>
    <m/>
    <m/>
    <m/>
    <m/>
    <m/>
    <m/>
    <m/>
  </r>
  <r>
    <n v="337"/>
    <x v="0"/>
    <x v="0"/>
    <x v="0"/>
    <x v="0"/>
    <n v="101156"/>
    <s v="Adoxaceae"/>
    <s v="Viburnum"/>
    <s v="costaricanun"/>
    <x v="3"/>
    <s v="Viburnum"/>
    <d v="2015-04-26T00:00:00"/>
    <x v="3"/>
    <x v="0"/>
    <n v="157.85893805870211"/>
    <m/>
    <n v="2.1226399999999999E-3"/>
    <m/>
    <m/>
    <m/>
    <m/>
    <m/>
    <m/>
    <m/>
    <m/>
    <m/>
    <m/>
    <m/>
  </r>
  <r>
    <n v="5"/>
    <x v="0"/>
    <x v="0"/>
    <x v="0"/>
    <x v="0"/>
    <n v="101157"/>
    <s v="Cunoniaceae"/>
    <s v="Weinmannia"/>
    <s v="pinnata"/>
    <x v="4"/>
    <s v="Weinmannia"/>
    <d v="2015-04-26T00:00:00"/>
    <x v="4"/>
    <x v="1"/>
    <n v="145.28017036450726"/>
    <m/>
    <n v="1.9596740000000001E-2"/>
    <m/>
    <m/>
    <m/>
    <m/>
    <m/>
    <m/>
    <m/>
    <m/>
    <m/>
    <m/>
    <m/>
  </r>
  <r>
    <n v="869"/>
    <x v="0"/>
    <x v="0"/>
    <x v="0"/>
    <x v="0"/>
    <n v="101158"/>
    <s v="Rubiaceae"/>
    <s v="Rogiera"/>
    <s v="amoena"/>
    <x v="2"/>
    <s v="Alzatea peluda"/>
    <d v="2015-04-26T00:00:00"/>
    <x v="5"/>
    <x v="0"/>
    <n v="186.05387900972164"/>
    <m/>
    <n v="2.826E-3"/>
    <m/>
    <m/>
    <m/>
    <m/>
    <m/>
    <m/>
    <m/>
    <m/>
    <m/>
    <m/>
    <m/>
  </r>
  <r>
    <n v="210"/>
    <x v="0"/>
    <x v="0"/>
    <x v="0"/>
    <x v="0"/>
    <n v="101159"/>
    <s v="Pentaphylacaceae"/>
    <s v="Cleyera"/>
    <s v="theoidaes"/>
    <x v="1"/>
    <s v="Alterno aserrado"/>
    <d v="2015-04-26T00:00:00"/>
    <x v="6"/>
    <x v="0"/>
    <n v="187.55280748490566"/>
    <m/>
    <n v="2.2890599999999999E-3"/>
    <m/>
    <m/>
    <m/>
    <m/>
    <m/>
    <m/>
    <m/>
    <m/>
    <m/>
    <m/>
    <m/>
  </r>
  <r>
    <n v="1447"/>
    <x v="0"/>
    <x v="0"/>
    <x v="0"/>
    <x v="0"/>
    <n v="101160"/>
    <s v="Primulaceae"/>
    <s v="Ardisia"/>
    <s v="sp7"/>
    <x v="5"/>
    <s v="Ardisia roja"/>
    <d v="2015-04-26T00:00:00"/>
    <x v="7"/>
    <x v="0"/>
    <n v="169.68258093221823"/>
    <m/>
    <n v="3.1156650000000001E-3"/>
    <m/>
    <m/>
    <m/>
    <m/>
    <m/>
    <m/>
    <m/>
    <m/>
    <m/>
    <m/>
    <m/>
  </r>
  <r>
    <n v="636"/>
    <x v="0"/>
    <x v="0"/>
    <x v="0"/>
    <x v="0"/>
    <n v="101161"/>
    <s v="Primulaceae"/>
    <s v="Ardisia"/>
    <s v="sp7"/>
    <x v="5"/>
    <s v="Ardisia roja"/>
    <d v="2015-04-26T00:00:00"/>
    <x v="2"/>
    <x v="0"/>
    <n v="179.42178505118386"/>
    <m/>
    <n v="2.550465E-3"/>
    <m/>
    <m/>
    <m/>
    <m/>
    <m/>
    <m/>
    <m/>
    <m/>
    <m/>
    <m/>
    <m/>
  </r>
  <r>
    <n v="1010"/>
    <x v="0"/>
    <x v="0"/>
    <x v="0"/>
    <x v="0"/>
    <n v="101162"/>
    <s v="Primulaceae"/>
    <s v="Ardisia"/>
    <s v="sp7"/>
    <x v="5"/>
    <s v="Ardisia roja"/>
    <d v="2015-04-26T00:00:00"/>
    <x v="8"/>
    <x v="0"/>
    <n v="154.85682578538794"/>
    <m/>
    <n v="2.732585E-3"/>
    <m/>
    <m/>
    <m/>
    <m/>
    <m/>
    <m/>
    <m/>
    <m/>
    <m/>
    <m/>
    <m/>
  </r>
  <r>
    <n v="150"/>
    <x v="0"/>
    <x v="0"/>
    <x v="0"/>
    <x v="0"/>
    <n v="101163"/>
    <s v="Styracaceae"/>
    <s v="Styrax"/>
    <m/>
    <x v="6"/>
    <s v="Styrax"/>
    <d v="2015-04-26T00:00:00"/>
    <x v="5"/>
    <x v="0"/>
    <n v="149.35315573361257"/>
    <m/>
    <n v="2.826E-3"/>
    <m/>
    <m/>
    <m/>
    <m/>
    <m/>
    <m/>
    <m/>
    <m/>
    <m/>
    <m/>
    <m/>
  </r>
  <r>
    <n v="825"/>
    <x v="0"/>
    <x v="0"/>
    <x v="0"/>
    <x v="0"/>
    <n v="101164"/>
    <s v="Primulaceae"/>
    <s v="Ardisia"/>
    <s v="sp7"/>
    <x v="5"/>
    <s v="Ardisia roja"/>
    <d v="2015-04-26T00:00:00"/>
    <x v="6"/>
    <x v="0"/>
    <n v="115.7427184806273"/>
    <m/>
    <n v="2.2890599999999999E-3"/>
    <m/>
    <m/>
    <m/>
    <m/>
    <m/>
    <m/>
    <m/>
    <m/>
    <m/>
    <m/>
    <m/>
  </r>
  <r>
    <n v="13"/>
    <x v="0"/>
    <x v="0"/>
    <x v="0"/>
    <x v="1"/>
    <n v="101165"/>
    <s v="Styracaceae"/>
    <s v="Styrax"/>
    <m/>
    <x v="6"/>
    <s v="Styrax"/>
    <d v="2015-04-26T00:00:00"/>
    <x v="9"/>
    <x v="1"/>
    <n v="193.42909719319607"/>
    <m/>
    <n v="1.5166985000000001E-2"/>
    <m/>
    <m/>
    <m/>
    <m/>
    <m/>
    <m/>
    <m/>
    <m/>
    <m/>
    <m/>
    <m/>
  </r>
  <r>
    <n v="159"/>
    <x v="0"/>
    <x v="0"/>
    <x v="0"/>
    <x v="0"/>
    <n v="101166"/>
    <s v="Ericaceae"/>
    <s v="Vaccinium"/>
    <s v="consanguineum "/>
    <x v="7"/>
    <s v="cf pernettia"/>
    <d v="2015-04-26T00:00:00"/>
    <x v="6"/>
    <x v="0"/>
    <n v="129.28562931509975"/>
    <m/>
    <n v="2.2890599999999999E-3"/>
    <m/>
    <m/>
    <m/>
    <m/>
    <m/>
    <m/>
    <m/>
    <m/>
    <m/>
    <m/>
    <m/>
  </r>
  <r>
    <n v="561"/>
    <x v="0"/>
    <x v="0"/>
    <x v="0"/>
    <x v="0"/>
    <n v="101167"/>
    <s v="Pentaphylacaceae"/>
    <s v="Cleyera"/>
    <s v="theoidaes"/>
    <x v="1"/>
    <s v="Alterno aserrado"/>
    <d v="2015-04-26T00:00:00"/>
    <x v="10"/>
    <x v="0"/>
    <n v="111.53545491991999"/>
    <m/>
    <n v="5.2783400000000003E-3"/>
    <s v="NC"/>
    <m/>
    <m/>
    <m/>
    <m/>
    <m/>
    <m/>
    <m/>
    <m/>
    <m/>
    <m/>
  </r>
  <r>
    <n v="16"/>
    <x v="0"/>
    <x v="0"/>
    <x v="0"/>
    <x v="0"/>
    <n v="101168"/>
    <s v="Styracaceae"/>
    <s v="Styrax"/>
    <m/>
    <x v="6"/>
    <s v="Styrax"/>
    <d v="2015-04-26T00:00:00"/>
    <x v="11"/>
    <x v="1"/>
    <n v="181.22186509317976"/>
    <m/>
    <n v="1.6052465000000002E-2"/>
    <m/>
    <m/>
    <m/>
    <m/>
    <m/>
    <m/>
    <m/>
    <m/>
    <m/>
    <m/>
    <m/>
  </r>
  <r>
    <n v="572"/>
    <x v="0"/>
    <x v="0"/>
    <x v="0"/>
    <x v="0"/>
    <n v="101169"/>
    <s v="Pentaphylacaceae"/>
    <s v="Cleyera"/>
    <s v="theoidaes"/>
    <x v="1"/>
    <s v="Alterno aserrado"/>
    <d v="2015-04-26T00:00:00"/>
    <x v="12"/>
    <x v="0"/>
    <n v="116.82591500489806"/>
    <m/>
    <n v="3.6298400000000001E-3"/>
    <m/>
    <m/>
    <m/>
    <m/>
    <m/>
    <m/>
    <m/>
    <m/>
    <m/>
    <m/>
    <m/>
  </r>
  <r>
    <n v="1299"/>
    <x v="0"/>
    <x v="0"/>
    <x v="0"/>
    <x v="0"/>
    <n v="101170"/>
    <s v="Rubiaceae"/>
    <s v="Rogiera"/>
    <s v="amoena"/>
    <x v="2"/>
    <s v="Alzatea peluda"/>
    <d v="2015-04-26T00:00:00"/>
    <x v="13"/>
    <x v="0"/>
    <n v="176.48079773920094"/>
    <m/>
    <n v="2.041785E-3"/>
    <m/>
    <m/>
    <m/>
    <m/>
    <m/>
    <m/>
    <m/>
    <m/>
    <m/>
    <m/>
    <m/>
  </r>
  <r>
    <n v="663"/>
    <x v="0"/>
    <x v="0"/>
    <x v="1"/>
    <x v="0"/>
    <n v="101171"/>
    <s v="Styracaceae"/>
    <s v="Styrax"/>
    <m/>
    <x v="6"/>
    <s v="Styrax"/>
    <d v="2015-04-26T00:00:00"/>
    <x v="14"/>
    <x v="0"/>
    <n v="122.6476484605094"/>
    <m/>
    <n v="5.1503850000000004E-3"/>
    <m/>
    <m/>
    <m/>
    <m/>
    <m/>
    <m/>
    <m/>
    <m/>
    <m/>
    <m/>
    <m/>
  </r>
  <r>
    <n v="680"/>
    <x v="0"/>
    <x v="0"/>
    <x v="1"/>
    <x v="0"/>
    <n v="101172"/>
    <s v="Cunoniaceae"/>
    <s v="Weinmannia"/>
    <s v="pinnata"/>
    <x v="4"/>
    <s v="Weinmannia"/>
    <d v="2015-04-26T00:00:00"/>
    <x v="15"/>
    <x v="0"/>
    <n v="192.67741730291266"/>
    <m/>
    <n v="6.5005849999999997E-3"/>
    <s v="M"/>
    <m/>
    <n v="74"/>
    <m/>
    <m/>
    <m/>
    <m/>
    <m/>
    <m/>
    <m/>
    <m/>
  </r>
  <r>
    <n v="21"/>
    <x v="0"/>
    <x v="0"/>
    <x v="1"/>
    <x v="0"/>
    <n v="101173"/>
    <s v="Lauraceae"/>
    <s v="Persea"/>
    <s v="sp2"/>
    <x v="8"/>
    <s v="Laurel rhamnus/Laurel sp10"/>
    <d v="2015-04-26T00:00:00"/>
    <x v="16"/>
    <x v="1"/>
    <n v="195.13528737399599"/>
    <m/>
    <n v="2.1631459999999998E-2"/>
    <m/>
    <m/>
    <m/>
    <m/>
    <m/>
    <m/>
    <m/>
    <s v="Esteril"/>
    <m/>
    <m/>
    <m/>
  </r>
  <r>
    <n v="22"/>
    <x v="0"/>
    <x v="0"/>
    <x v="1"/>
    <x v="1"/>
    <n v="101174"/>
    <s v="Fagaceae"/>
    <s v="Quercus"/>
    <s v="salicifolia"/>
    <x v="9"/>
    <s v="Quercus lanceolado"/>
    <d v="2015-04-26T00:00:00"/>
    <x v="17"/>
    <x v="2"/>
    <n v="175.55659827562903"/>
    <n v="210"/>
    <n v="0.9776829600000001"/>
    <s v="A"/>
    <m/>
    <m/>
    <m/>
    <m/>
    <m/>
    <m/>
    <m/>
    <m/>
    <m/>
    <s v="Measured at 210"/>
  </r>
  <r>
    <n v="706"/>
    <x v="0"/>
    <x v="0"/>
    <x v="2"/>
    <x v="0"/>
    <n v="101175"/>
    <s v="Adoxaceae"/>
    <s v="Viburnum"/>
    <s v="costaricanun"/>
    <x v="3"/>
    <s v="Viburnum"/>
    <d v="2015-04-26T00:00:00"/>
    <x v="18"/>
    <x v="0"/>
    <n v="171.33771567774534"/>
    <m/>
    <n v="3.21536E-3"/>
    <m/>
    <m/>
    <m/>
    <m/>
    <m/>
    <m/>
    <m/>
    <s v="Fertil"/>
    <m/>
    <m/>
    <m/>
  </r>
  <r>
    <n v="37"/>
    <x v="0"/>
    <x v="0"/>
    <x v="2"/>
    <x v="0"/>
    <n v="101176"/>
    <s v="Clusiaceae"/>
    <s v="Clusia"/>
    <m/>
    <x v="10"/>
    <s v="Clusia"/>
    <d v="2015-04-26T00:00:00"/>
    <x v="19"/>
    <x v="0"/>
    <n v="165.94443581243024"/>
    <m/>
    <n v="7.3860650000000007E-3"/>
    <m/>
    <m/>
    <m/>
    <m/>
    <m/>
    <m/>
    <m/>
    <s v="Esteril"/>
    <m/>
    <m/>
    <s v="Latex blanco"/>
  </r>
  <r>
    <n v="897"/>
    <x v="0"/>
    <x v="0"/>
    <x v="2"/>
    <x v="0"/>
    <n v="101177"/>
    <s v="Cunoniaceae"/>
    <s v="Weinmannia"/>
    <s v="pinnata"/>
    <x v="4"/>
    <s v="Weinmannia"/>
    <d v="2015-04-26T00:00:00"/>
    <x v="20"/>
    <x v="0"/>
    <n v="149.621235043914"/>
    <m/>
    <n v="7.2345600000000001E-3"/>
    <m/>
    <m/>
    <m/>
    <m/>
    <m/>
    <m/>
    <m/>
    <m/>
    <m/>
    <m/>
    <m/>
  </r>
  <r>
    <n v="1456"/>
    <x v="0"/>
    <x v="0"/>
    <x v="2"/>
    <x v="0"/>
    <n v="101178"/>
    <s v="Cunoniaceae"/>
    <s v="Weinmannia"/>
    <s v="pinnata"/>
    <x v="4"/>
    <s v="Weinmannia"/>
    <d v="2015-04-26T00:00:00"/>
    <x v="13"/>
    <x v="0"/>
    <n v="107.39196372889023"/>
    <m/>
    <n v="2.041785E-3"/>
    <m/>
    <m/>
    <m/>
    <m/>
    <m/>
    <m/>
    <m/>
    <m/>
    <m/>
    <m/>
    <m/>
  </r>
  <r>
    <n v="27"/>
    <x v="0"/>
    <x v="0"/>
    <x v="3"/>
    <x v="0"/>
    <n v="101179"/>
    <s v="Cunoniaceae"/>
    <s v="Weinmannia"/>
    <s v="pinnata"/>
    <x v="4"/>
    <s v="Weinmannia"/>
    <d v="2015-04-26T00:00:00"/>
    <x v="21"/>
    <x v="1"/>
    <n v="142.61800170765352"/>
    <m/>
    <n v="1.1116384999999999E-2"/>
    <m/>
    <m/>
    <m/>
    <m/>
    <m/>
    <m/>
    <m/>
    <m/>
    <m/>
    <m/>
    <m/>
  </r>
  <r>
    <n v="28"/>
    <x v="0"/>
    <x v="0"/>
    <x v="3"/>
    <x v="0"/>
    <n v="101180"/>
    <s v="Cunoniaceae"/>
    <s v="Weinmannia"/>
    <s v="pinnata"/>
    <x v="4"/>
    <s v="Weinmannia"/>
    <d v="2015-04-26T00:00:00"/>
    <x v="22"/>
    <x v="1"/>
    <n v="181.58870728815461"/>
    <m/>
    <n v="1.1304E-2"/>
    <s v="L"/>
    <m/>
    <m/>
    <m/>
    <m/>
    <m/>
    <m/>
    <m/>
    <m/>
    <m/>
    <m/>
  </r>
  <r>
    <n v="1343"/>
    <x v="0"/>
    <x v="0"/>
    <x v="3"/>
    <x v="0"/>
    <n v="101181"/>
    <s v="Cunoniaceae"/>
    <s v="Weinmannia"/>
    <s v="pinnata"/>
    <x v="4"/>
    <s v="Weinmannia"/>
    <d v="2015-04-26T00:00:00"/>
    <x v="23"/>
    <x v="0"/>
    <n v="120.92986967528242"/>
    <m/>
    <n v="3.01754E-3"/>
    <m/>
    <m/>
    <m/>
    <m/>
    <m/>
    <m/>
    <m/>
    <m/>
    <m/>
    <m/>
    <m/>
  </r>
  <r>
    <n v="623"/>
    <x v="0"/>
    <x v="0"/>
    <x v="3"/>
    <x v="0"/>
    <n v="101182"/>
    <s v="Cunoniaceae"/>
    <s v="Weinmannia"/>
    <s v="pinnata"/>
    <x v="4"/>
    <s v="Weinmannia"/>
    <d v="2015-04-26T00:00:00"/>
    <x v="24"/>
    <x v="0"/>
    <n v="108.6558157798072"/>
    <m/>
    <n v="4.4156250000000003E-3"/>
    <m/>
    <m/>
    <m/>
    <m/>
    <m/>
    <m/>
    <m/>
    <m/>
    <m/>
    <m/>
    <m/>
  </r>
  <r>
    <n v="31"/>
    <x v="0"/>
    <x v="0"/>
    <x v="3"/>
    <x v="0"/>
    <n v="101183"/>
    <s v="Cunoniaceae"/>
    <s v="Weinmannia"/>
    <s v="pinnata"/>
    <x v="4"/>
    <s v="Weinmannia"/>
    <d v="2015-04-26T00:00:00"/>
    <x v="25"/>
    <x v="1"/>
    <n v="125.49303445493734"/>
    <m/>
    <n v="5.5961865000000006E-2"/>
    <m/>
    <m/>
    <m/>
    <m/>
    <m/>
    <m/>
    <m/>
    <s v="Fertil"/>
    <m/>
    <m/>
    <s v="La colecta fue una rama del piso"/>
  </r>
  <r>
    <n v="1203"/>
    <x v="0"/>
    <x v="0"/>
    <x v="3"/>
    <x v="0"/>
    <n v="101184"/>
    <s v="Rubiaceae"/>
    <s v="Rogiera"/>
    <s v="amoena"/>
    <x v="2"/>
    <s v="Alzatea peluda"/>
    <d v="2015-04-26T00:00:00"/>
    <x v="26"/>
    <x v="0"/>
    <n v="145.23930966557279"/>
    <m/>
    <n v="5.4078649999999995E-3"/>
    <s v="M"/>
    <m/>
    <n v="67"/>
    <m/>
    <m/>
    <m/>
    <m/>
    <s v="Fertil"/>
    <m/>
    <m/>
    <m/>
  </r>
  <r>
    <n v="900"/>
    <x v="0"/>
    <x v="0"/>
    <x v="4"/>
    <x v="0"/>
    <n v="101193"/>
    <s v="Ericaceae"/>
    <s v="Vaccinium"/>
    <s v="consanguineum "/>
    <x v="7"/>
    <s v="cf pernettia"/>
    <d v="2015-04-26T00:00:00"/>
    <x v="27"/>
    <x v="0"/>
    <n v="161.8709750293699"/>
    <m/>
    <n v="6.07904E-3"/>
    <s v="M"/>
    <m/>
    <n v="81"/>
    <m/>
    <m/>
    <m/>
    <m/>
    <m/>
    <m/>
    <m/>
    <m/>
  </r>
  <r>
    <n v="42"/>
    <x v="0"/>
    <x v="0"/>
    <x v="4"/>
    <x v="0"/>
    <n v="101194"/>
    <s v="Pentaphylacaceae"/>
    <s v="Cleyera"/>
    <s v="theoidaes"/>
    <x v="1"/>
    <s v="Alterno aserrado"/>
    <d v="2015-04-26T00:00:00"/>
    <x v="28"/>
    <x v="1"/>
    <n v="138.3547637778135"/>
    <m/>
    <n v="1.093034E-2"/>
    <m/>
    <m/>
    <m/>
    <m/>
    <m/>
    <m/>
    <m/>
    <m/>
    <m/>
    <m/>
    <m/>
  </r>
  <r>
    <n v="1185"/>
    <x v="0"/>
    <x v="0"/>
    <x v="4"/>
    <x v="0"/>
    <n v="101195"/>
    <s v="Styracaceae"/>
    <s v="Styrax"/>
    <m/>
    <x v="6"/>
    <s v="Styrax"/>
    <d v="2015-04-26T00:00:00"/>
    <x v="29"/>
    <x v="0"/>
    <n v="159.13729018734074"/>
    <m/>
    <n v="4.1832650000000002E-3"/>
    <m/>
    <m/>
    <m/>
    <m/>
    <m/>
    <m/>
    <m/>
    <m/>
    <m/>
    <m/>
    <m/>
  </r>
  <r>
    <n v="175"/>
    <x v="0"/>
    <x v="0"/>
    <x v="4"/>
    <x v="0"/>
    <n v="101196"/>
    <s v="Primulaceae"/>
    <s v="Ardisia"/>
    <s v="sp7"/>
    <x v="5"/>
    <s v="Ardisia roja"/>
    <d v="2015-04-26T00:00:00"/>
    <x v="6"/>
    <x v="0"/>
    <n v="102.78193750130808"/>
    <m/>
    <n v="2.2890599999999999E-3"/>
    <m/>
    <m/>
    <m/>
    <m/>
    <m/>
    <m/>
    <m/>
    <m/>
    <m/>
    <m/>
    <m/>
  </r>
  <r>
    <n v="970"/>
    <x v="0"/>
    <x v="0"/>
    <x v="5"/>
    <x v="0"/>
    <n v="101192"/>
    <s v="Lauraceae"/>
    <s v="Laurel"/>
    <s v="sp5"/>
    <x v="11"/>
    <s v="Laurel banano"/>
    <d v="2015-04-26T00:00:00"/>
    <x v="0"/>
    <x v="0"/>
    <n v="107.07556805697452"/>
    <m/>
    <n v="7.5391400000000006E-3"/>
    <m/>
    <m/>
    <m/>
    <m/>
    <m/>
    <m/>
    <m/>
    <s v="Esteril"/>
    <m/>
    <m/>
    <m/>
  </r>
  <r>
    <n v="1512"/>
    <x v="0"/>
    <x v="0"/>
    <x v="6"/>
    <x v="0"/>
    <n v="101189"/>
    <s v="Rubiaceae"/>
    <s v="Rogiera"/>
    <s v="amoena"/>
    <x v="2"/>
    <s v="Alzatea peluda"/>
    <d v="2015-04-26T00:00:00"/>
    <x v="30"/>
    <x v="0"/>
    <n v="183.37819246037407"/>
    <m/>
    <n v="3.5238650000000002E-3"/>
    <m/>
    <m/>
    <m/>
    <m/>
    <m/>
    <m/>
    <m/>
    <m/>
    <m/>
    <m/>
    <m/>
  </r>
  <r>
    <n v="1488"/>
    <x v="0"/>
    <x v="0"/>
    <x v="6"/>
    <x v="0"/>
    <n v="101190"/>
    <s v="Clusiaceae"/>
    <s v="Clusia"/>
    <m/>
    <x v="10"/>
    <s v="Clusia"/>
    <d v="2015-04-26T00:00:00"/>
    <x v="31"/>
    <x v="0"/>
    <n v="141.76125934512544"/>
    <m/>
    <n v="4.7759400000000002E-3"/>
    <m/>
    <m/>
    <m/>
    <m/>
    <m/>
    <m/>
    <m/>
    <m/>
    <m/>
    <m/>
    <m/>
  </r>
  <r>
    <n v="1330"/>
    <x v="0"/>
    <x v="0"/>
    <x v="6"/>
    <x v="0"/>
    <n v="101191"/>
    <s v="Rubiaceae"/>
    <s v="Rogiera"/>
    <s v="amoena"/>
    <x v="2"/>
    <s v="Alzatea peluda"/>
    <d v="2015-04-26T00:00:00"/>
    <x v="6"/>
    <x v="0"/>
    <n v="102.91954399958283"/>
    <m/>
    <n v="2.2890599999999999E-3"/>
    <m/>
    <m/>
    <m/>
    <m/>
    <m/>
    <m/>
    <m/>
    <m/>
    <m/>
    <m/>
    <m/>
  </r>
  <r>
    <n v="33"/>
    <x v="0"/>
    <x v="0"/>
    <x v="7"/>
    <x v="0"/>
    <n v="101185"/>
    <s v="Symplocaceae"/>
    <s v="Symplocos"/>
    <s v="sp2"/>
    <x v="12"/>
    <s v="Symplocos oro"/>
    <d v="2015-04-26T00:00:00"/>
    <x v="32"/>
    <x v="3"/>
    <n v="120.86223699977941"/>
    <m/>
    <n v="8.7571460000000004E-2"/>
    <m/>
    <m/>
    <m/>
    <m/>
    <m/>
    <m/>
    <m/>
    <m/>
    <m/>
    <m/>
    <s v="Muy alto para muestra"/>
  </r>
  <r>
    <n v="34"/>
    <x v="0"/>
    <x v="0"/>
    <x v="7"/>
    <x v="0"/>
    <n v="101186"/>
    <s v="Cunoniaceae"/>
    <s v="Weinmannia"/>
    <s v="pinnata"/>
    <x v="4"/>
    <s v="Weinmannia"/>
    <d v="2015-04-26T00:00:00"/>
    <x v="21"/>
    <x v="1"/>
    <n v="109.7409876949846"/>
    <m/>
    <n v="1.1116384999999999E-2"/>
    <m/>
    <m/>
    <m/>
    <m/>
    <m/>
    <m/>
    <m/>
    <m/>
    <m/>
    <m/>
    <m/>
  </r>
  <r>
    <n v="170"/>
    <x v="0"/>
    <x v="0"/>
    <x v="7"/>
    <x v="0"/>
    <n v="101187"/>
    <s v="Cunoniaceae"/>
    <s v="Weinmannia"/>
    <s v="pinnata"/>
    <x v="4"/>
    <s v="Weinmannia"/>
    <d v="2015-04-26T00:00:00"/>
    <x v="33"/>
    <x v="0"/>
    <n v="141.24925490797568"/>
    <m/>
    <n v="3.41946E-3"/>
    <m/>
    <m/>
    <m/>
    <m/>
    <m/>
    <m/>
    <m/>
    <m/>
    <m/>
    <m/>
    <m/>
  </r>
  <r>
    <n v="567"/>
    <x v="0"/>
    <x v="0"/>
    <x v="7"/>
    <x v="0"/>
    <n v="101188"/>
    <s v="Adoxaceae"/>
    <s v="Viburnum"/>
    <s v="costaricanun"/>
    <x v="3"/>
    <s v="Viburnum"/>
    <d v="2015-04-26T00:00:00"/>
    <x v="34"/>
    <x v="0"/>
    <n v="110.80751542218603"/>
    <m/>
    <n v="5.8058600000000004E-3"/>
    <m/>
    <m/>
    <m/>
    <m/>
    <m/>
    <m/>
    <m/>
    <m/>
    <m/>
    <m/>
    <m/>
  </r>
  <r>
    <n v="111"/>
    <x v="0"/>
    <x v="0"/>
    <x v="8"/>
    <x v="0"/>
    <n v="101197"/>
    <s v="Ericaceae"/>
    <s v="Vaccinium"/>
    <s v="consanguineum "/>
    <x v="7"/>
    <s v="cf pernettia"/>
    <d v="2015-04-26T00:00:00"/>
    <x v="26"/>
    <x v="0"/>
    <n v="164.47558857850265"/>
    <m/>
    <n v="5.4078649999999995E-3"/>
    <m/>
    <m/>
    <m/>
    <m/>
    <m/>
    <m/>
    <m/>
    <m/>
    <m/>
    <m/>
    <m/>
  </r>
  <r>
    <n v="298"/>
    <x v="0"/>
    <x v="0"/>
    <x v="8"/>
    <x v="0"/>
    <n v="101198"/>
    <s v="Styracaceae"/>
    <s v="Styrax"/>
    <m/>
    <x v="6"/>
    <s v="Styrax"/>
    <d v="2015-04-26T00:00:00"/>
    <x v="35"/>
    <x v="0"/>
    <n v="113.65304225768732"/>
    <m/>
    <n v="7.0846249999999998E-3"/>
    <m/>
    <m/>
    <m/>
    <m/>
    <m/>
    <m/>
    <m/>
    <m/>
    <m/>
    <m/>
    <m/>
  </r>
  <r>
    <n v="609"/>
    <x v="0"/>
    <x v="0"/>
    <x v="8"/>
    <x v="0"/>
    <n v="101199"/>
    <s v="Rubiaceae"/>
    <s v="Rogiera"/>
    <s v="amoena"/>
    <x v="2"/>
    <s v="Alzatea peluda"/>
    <d v="2015-04-26T00:00:00"/>
    <x v="3"/>
    <x v="0"/>
    <n v="112.21526549363374"/>
    <m/>
    <n v="2.1226399999999999E-3"/>
    <m/>
    <m/>
    <m/>
    <m/>
    <m/>
    <m/>
    <m/>
    <m/>
    <m/>
    <m/>
    <m/>
  </r>
  <r>
    <n v="1363"/>
    <x v="0"/>
    <x v="0"/>
    <x v="8"/>
    <x v="0"/>
    <n v="101200"/>
    <s v="Cunoniaceae"/>
    <s v="Weinmannia"/>
    <s v="pinnata"/>
    <x v="4"/>
    <s v="Weinmannia"/>
    <d v="2015-04-26T00:00:00"/>
    <x v="31"/>
    <x v="0"/>
    <n v="197.00278638660518"/>
    <m/>
    <n v="4.7759400000000002E-3"/>
    <m/>
    <m/>
    <m/>
    <m/>
    <m/>
    <m/>
    <m/>
    <m/>
    <m/>
    <m/>
    <m/>
  </r>
  <r>
    <n v="49"/>
    <x v="0"/>
    <x v="0"/>
    <x v="8"/>
    <x v="0"/>
    <n v="101201"/>
    <s v="Pentaphylacaceae"/>
    <s v="Cleyera"/>
    <s v="theoidaes"/>
    <x v="1"/>
    <s v="Alterno aserrado"/>
    <d v="2015-04-26T00:00:00"/>
    <x v="36"/>
    <x v="1"/>
    <n v="146.53314699726698"/>
    <m/>
    <n v="1.3885864999999999E-2"/>
    <s v="M"/>
    <m/>
    <n v="87"/>
    <n v="68"/>
    <m/>
    <m/>
    <m/>
    <m/>
    <m/>
    <m/>
    <m/>
  </r>
  <r>
    <n v="927"/>
    <x v="0"/>
    <x v="0"/>
    <x v="8"/>
    <x v="0"/>
    <n v="101202"/>
    <s v="Primulaceae"/>
    <s v="Ardisia"/>
    <s v="sp1"/>
    <x v="13"/>
    <s v="Ardisia blanca"/>
    <d v="2015-04-26T00:00:00"/>
    <x v="37"/>
    <x v="0"/>
    <n v="117.88865870309129"/>
    <m/>
    <n v="5.6716249999999996E-3"/>
    <m/>
    <m/>
    <m/>
    <m/>
    <m/>
    <m/>
    <m/>
    <m/>
    <m/>
    <m/>
    <m/>
  </r>
  <r>
    <n v="215"/>
    <x v="0"/>
    <x v="0"/>
    <x v="8"/>
    <x v="0"/>
    <n v="101203"/>
    <s v="Styracaceae"/>
    <s v="Styrax"/>
    <m/>
    <x v="6"/>
    <s v="Styrax"/>
    <d v="2015-04-26T00:00:00"/>
    <x v="10"/>
    <x v="0"/>
    <n v="122.71655256376542"/>
    <m/>
    <n v="5.2783400000000003E-3"/>
    <m/>
    <m/>
    <m/>
    <m/>
    <m/>
    <m/>
    <m/>
    <m/>
    <m/>
    <m/>
    <m/>
  </r>
  <r>
    <n v="52"/>
    <x v="0"/>
    <x v="0"/>
    <x v="9"/>
    <x v="0"/>
    <n v="101204"/>
    <s v="Ericaceae"/>
    <s v="Vaccinium"/>
    <s v="consanguineum "/>
    <x v="7"/>
    <s v="cf pernettia"/>
    <d v="2015-04-26T00:00:00"/>
    <x v="38"/>
    <x v="1"/>
    <n v="110.35890275386126"/>
    <m/>
    <n v="9.671985000000001E-3"/>
    <s v="M"/>
    <m/>
    <s v="54(M,120)"/>
    <m/>
    <m/>
    <m/>
    <m/>
    <m/>
    <m/>
    <m/>
    <m/>
  </r>
  <r>
    <n v="53"/>
    <x v="0"/>
    <x v="0"/>
    <x v="9"/>
    <x v="0"/>
    <n v="101205"/>
    <s v="Fagaceae"/>
    <s v="Quercus"/>
    <s v="salicifolia"/>
    <x v="9"/>
    <s v="Quercus lanceolado"/>
    <d v="2015-04-26T00:00:00"/>
    <x v="39"/>
    <x v="2"/>
    <n v="106.76276109189955"/>
    <n v="500"/>
    <n v="0.57788874000000001"/>
    <s v="B"/>
    <s v="M"/>
    <n v="460"/>
    <m/>
    <m/>
    <m/>
    <m/>
    <m/>
    <m/>
    <m/>
    <s v="Measured at 500"/>
  </r>
  <r>
    <n v="461"/>
    <x v="0"/>
    <x v="0"/>
    <x v="10"/>
    <x v="0"/>
    <n v="101206"/>
    <s v="Adoxaceae"/>
    <s v="Viburnum"/>
    <s v="costaricanun"/>
    <x v="3"/>
    <s v="Viburnum"/>
    <d v="2015-04-26T00:00:00"/>
    <x v="6"/>
    <x v="0"/>
    <n v="180.42208150087203"/>
    <m/>
    <n v="2.2890599999999999E-3"/>
    <m/>
    <m/>
    <m/>
    <m/>
    <m/>
    <m/>
    <m/>
    <m/>
    <m/>
    <m/>
    <m/>
  </r>
  <r>
    <n v="55"/>
    <x v="0"/>
    <x v="0"/>
    <x v="11"/>
    <x v="1"/>
    <n v="101207"/>
    <s v="Fagaceae"/>
    <s v="Quercus"/>
    <s v="costaricensis"/>
    <x v="0"/>
    <s v="Quercus/Quercus sp1"/>
    <d v="2015-04-26T00:00:00"/>
    <x v="40"/>
    <x v="3"/>
    <n v="181.20334790179825"/>
    <n v="160"/>
    <n v="8.8623359999999998E-2"/>
    <s v="M"/>
    <s v="A"/>
    <n v="243"/>
    <n v="227"/>
    <m/>
    <m/>
    <m/>
    <m/>
    <m/>
    <m/>
    <s v="Measured at 160"/>
  </r>
  <r>
    <n v="1347"/>
    <x v="0"/>
    <x v="0"/>
    <x v="11"/>
    <x v="0"/>
    <n v="101208"/>
    <s v="Cunoniaceae"/>
    <s v="Weinmannia"/>
    <s v="pinnata"/>
    <x v="4"/>
    <s v="Weinmannia"/>
    <d v="2015-04-26T00:00:00"/>
    <x v="41"/>
    <x v="0"/>
    <n v="102.01616894241148"/>
    <m/>
    <n v="2.6407400000000004E-3"/>
    <m/>
    <m/>
    <m/>
    <m/>
    <m/>
    <m/>
    <m/>
    <m/>
    <m/>
    <m/>
    <m/>
  </r>
  <r>
    <n v="704"/>
    <x v="0"/>
    <x v="0"/>
    <x v="11"/>
    <x v="0"/>
    <n v="101209"/>
    <s v="Rubiaceae"/>
    <s v="Rogiera"/>
    <s v="amoena"/>
    <x v="2"/>
    <s v="Alzatea peluda"/>
    <d v="2015-04-26T00:00:00"/>
    <x v="7"/>
    <x v="0"/>
    <n v="169.83303541773083"/>
    <m/>
    <n v="3.1156650000000001E-3"/>
    <m/>
    <m/>
    <m/>
    <m/>
    <m/>
    <m/>
    <m/>
    <m/>
    <m/>
    <m/>
    <m/>
  </r>
  <r>
    <n v="434"/>
    <x v="0"/>
    <x v="0"/>
    <x v="12"/>
    <x v="0"/>
    <n v="101227"/>
    <s v="Rubiaceae"/>
    <s v="Rogiera"/>
    <s v="amoena"/>
    <x v="2"/>
    <s v="Alzatea peluda"/>
    <d v="2015-04-26T00:00:00"/>
    <x v="5"/>
    <x v="0"/>
    <n v="137.07837138796737"/>
    <m/>
    <n v="2.826E-3"/>
    <m/>
    <m/>
    <m/>
    <m/>
    <m/>
    <m/>
    <m/>
    <m/>
    <m/>
    <m/>
    <m/>
  </r>
  <r>
    <n v="1002"/>
    <x v="0"/>
    <x v="0"/>
    <x v="12"/>
    <x v="0"/>
    <n v="101228"/>
    <s v="Rubiaceae"/>
    <s v="Rogiera"/>
    <s v="amoena"/>
    <x v="2"/>
    <s v="Alzatea peluda"/>
    <d v="2015-04-26T00:00:00"/>
    <x v="42"/>
    <x v="0"/>
    <n v="149.86902318360785"/>
    <m/>
    <n v="2.4617600000000003E-3"/>
    <m/>
    <m/>
    <m/>
    <m/>
    <m/>
    <m/>
    <m/>
    <m/>
    <m/>
    <m/>
    <m/>
  </r>
  <r>
    <n v="76"/>
    <x v="0"/>
    <x v="0"/>
    <x v="12"/>
    <x v="0"/>
    <n v="101229"/>
    <s v="Actinidaceae"/>
    <s v="Saurauia"/>
    <s v="montana"/>
    <x v="14"/>
    <s v="Saurauia"/>
    <d v="2015-04-26T00:00:00"/>
    <x v="19"/>
    <x v="0"/>
    <n v="147.6677185949118"/>
    <m/>
    <n v="7.3860650000000007E-3"/>
    <m/>
    <m/>
    <m/>
    <m/>
    <m/>
    <m/>
    <m/>
    <m/>
    <m/>
    <m/>
    <m/>
  </r>
  <r>
    <n v="1137"/>
    <x v="0"/>
    <x v="0"/>
    <x v="13"/>
    <x v="0"/>
    <n v="101221"/>
    <s v="Adoxaceae"/>
    <s v="Viburnum"/>
    <s v="costaricanun"/>
    <x v="3"/>
    <s v="Viburnum"/>
    <d v="2015-04-26T00:00:00"/>
    <x v="43"/>
    <x v="0"/>
    <n v="180.95170970918551"/>
    <m/>
    <n v="4.6542650000000003E-3"/>
    <m/>
    <m/>
    <m/>
    <m/>
    <m/>
    <m/>
    <m/>
    <m/>
    <m/>
    <m/>
    <m/>
  </r>
  <r>
    <n v="1444"/>
    <x v="0"/>
    <x v="0"/>
    <x v="13"/>
    <x v="0"/>
    <n v="101222"/>
    <s v="Rubiaceae"/>
    <s v="Rogiera"/>
    <s v="amoena"/>
    <x v="2"/>
    <s v="Alzatea peluda"/>
    <d v="2015-04-26T00:00:00"/>
    <x v="44"/>
    <x v="0"/>
    <n v="120.86418520816898"/>
    <m/>
    <n v="6.9362600000000005E-3"/>
    <m/>
    <m/>
    <m/>
    <m/>
    <m/>
    <m/>
    <m/>
    <m/>
    <m/>
    <m/>
    <m/>
  </r>
  <r>
    <n v="849"/>
    <x v="0"/>
    <x v="0"/>
    <x v="13"/>
    <x v="0"/>
    <n v="101223"/>
    <s v="Styracaceae"/>
    <s v="Styrax"/>
    <m/>
    <x v="6"/>
    <s v="Styrax"/>
    <d v="2015-04-26T00:00:00"/>
    <x v="15"/>
    <x v="0"/>
    <n v="126.11634359237402"/>
    <m/>
    <n v="6.5005849999999997E-3"/>
    <m/>
    <m/>
    <m/>
    <m/>
    <m/>
    <m/>
    <m/>
    <m/>
    <m/>
    <m/>
    <m/>
  </r>
  <r>
    <n v="72"/>
    <x v="0"/>
    <x v="0"/>
    <x v="13"/>
    <x v="0"/>
    <n v="101224"/>
    <s v="Styracaceae"/>
    <s v="Styrax"/>
    <m/>
    <x v="6"/>
    <s v="Styrax"/>
    <d v="2015-04-26T00:00:00"/>
    <x v="45"/>
    <x v="1"/>
    <n v="168.05576031870322"/>
    <m/>
    <n v="3.528104E-2"/>
    <m/>
    <m/>
    <m/>
    <m/>
    <m/>
    <m/>
    <m/>
    <m/>
    <m/>
    <m/>
    <m/>
  </r>
  <r>
    <n v="425"/>
    <x v="0"/>
    <x v="0"/>
    <x v="13"/>
    <x v="0"/>
    <n v="101225"/>
    <s v="Rubiaceae"/>
    <s v="Rogiera"/>
    <s v="amoena"/>
    <x v="2"/>
    <s v="Alzatea peluda"/>
    <d v="2015-04-26T00:00:00"/>
    <x v="8"/>
    <x v="0"/>
    <n v="115.79500090211636"/>
    <m/>
    <n v="2.732585E-3"/>
    <m/>
    <m/>
    <m/>
    <m/>
    <m/>
    <m/>
    <m/>
    <m/>
    <m/>
    <m/>
    <m/>
  </r>
  <r>
    <n v="645"/>
    <x v="0"/>
    <x v="0"/>
    <x v="13"/>
    <x v="0"/>
    <n v="101226"/>
    <s v="Adoxaceae"/>
    <s v="Viburnum"/>
    <s v="costaricanun"/>
    <x v="3"/>
    <s v="Viburnum"/>
    <d v="2015-04-26T00:00:00"/>
    <x v="46"/>
    <x v="0"/>
    <n v="153.81552422832235"/>
    <m/>
    <n v="2.205065E-3"/>
    <m/>
    <m/>
    <m/>
    <m/>
    <m/>
    <m/>
    <m/>
    <m/>
    <m/>
    <m/>
    <m/>
  </r>
  <r>
    <n v="64"/>
    <x v="0"/>
    <x v="0"/>
    <x v="14"/>
    <x v="0"/>
    <n v="101216"/>
    <s v="Myrtaceae"/>
    <s v="Myrta"/>
    <s v="sp4"/>
    <x v="15"/>
    <s v="Myrtaceae1"/>
    <d v="2015-04-26T00:00:00"/>
    <x v="47"/>
    <x v="1"/>
    <n v="116.09650447269416"/>
    <m/>
    <n v="6.0232265E-2"/>
    <s v="M"/>
    <m/>
    <n v="242"/>
    <m/>
    <m/>
    <m/>
    <m/>
    <s v="Esteril"/>
    <m/>
    <m/>
    <m/>
  </r>
  <r>
    <n v="861"/>
    <x v="0"/>
    <x v="0"/>
    <x v="14"/>
    <x v="0"/>
    <n v="101217"/>
    <s v="Rubiaceae"/>
    <s v="Faramea"/>
    <s v="sp2"/>
    <x v="16"/>
    <s v="faramea 4puntas"/>
    <d v="2015-04-26T00:00:00"/>
    <x v="6"/>
    <x v="0"/>
    <n v="158.1886502735255"/>
    <m/>
    <n v="2.2890599999999999E-3"/>
    <m/>
    <m/>
    <m/>
    <m/>
    <m/>
    <m/>
    <m/>
    <s v="Fertil"/>
    <m/>
    <m/>
    <m/>
  </r>
  <r>
    <n v="66"/>
    <x v="0"/>
    <x v="0"/>
    <x v="14"/>
    <x v="0"/>
    <n v="101218"/>
    <s v="Clusiaceae"/>
    <s v="Clusia"/>
    <m/>
    <x v="10"/>
    <s v="Clusia"/>
    <d v="2015-04-26T00:00:00"/>
    <x v="48"/>
    <x v="1"/>
    <n v="115.7666249854845"/>
    <m/>
    <n v="9.8470400000000013E-3"/>
    <m/>
    <m/>
    <m/>
    <m/>
    <m/>
    <m/>
    <m/>
    <m/>
    <m/>
    <m/>
    <m/>
  </r>
  <r>
    <n v="18"/>
    <x v="0"/>
    <x v="0"/>
    <x v="14"/>
    <x v="0"/>
    <n v="101219"/>
    <s v="Cunoniaceae"/>
    <s v="Weinmannia"/>
    <s v="pinnata"/>
    <x v="4"/>
    <s v="Weinmannia"/>
    <d v="2015-04-26T00:00:00"/>
    <x v="30"/>
    <x v="0"/>
    <n v="177.78790189535351"/>
    <m/>
    <n v="3.5238650000000002E-3"/>
    <m/>
    <m/>
    <m/>
    <m/>
    <m/>
    <m/>
    <m/>
    <m/>
    <m/>
    <m/>
    <m/>
  </r>
  <r>
    <n v="68"/>
    <x v="0"/>
    <x v="0"/>
    <x v="14"/>
    <x v="0"/>
    <n v="101220"/>
    <s v="Adoxaceae"/>
    <s v="Viburnum"/>
    <s v="costaricanun"/>
    <x v="3"/>
    <s v="Viburnum"/>
    <d v="2015-04-26T00:00:00"/>
    <x v="49"/>
    <x v="1"/>
    <n v="173.25087132613567"/>
    <m/>
    <n v="8.6546250000000009E-3"/>
    <m/>
    <m/>
    <m/>
    <m/>
    <m/>
    <m/>
    <m/>
    <m/>
    <m/>
    <m/>
    <m/>
  </r>
  <r>
    <n v="46"/>
    <x v="0"/>
    <x v="0"/>
    <x v="15"/>
    <x v="0"/>
    <n v="101210"/>
    <s v="Ericaceae"/>
    <s v="Vaccinium"/>
    <s v="consanguineum "/>
    <x v="7"/>
    <s v="cf pernettia"/>
    <d v="2015-04-26T00:00:00"/>
    <x v="8"/>
    <x v="0"/>
    <n v="170.08944381609984"/>
    <m/>
    <n v="2.732585E-3"/>
    <m/>
    <m/>
    <m/>
    <m/>
    <m/>
    <m/>
    <m/>
    <m/>
    <m/>
    <m/>
    <m/>
  </r>
  <r>
    <n v="1055"/>
    <x v="0"/>
    <x v="0"/>
    <x v="15"/>
    <x v="0"/>
    <n v="101211"/>
    <s v="Styracaceae"/>
    <s v="Styrax"/>
    <m/>
    <x v="6"/>
    <s v="Styrax"/>
    <d v="2015-04-26T00:00:00"/>
    <x v="50"/>
    <x v="0"/>
    <n v="129.49812727183556"/>
    <m/>
    <n v="2.9209850000000001E-3"/>
    <m/>
    <m/>
    <m/>
    <m/>
    <m/>
    <m/>
    <m/>
    <m/>
    <m/>
    <m/>
    <m/>
  </r>
  <r>
    <n v="1080"/>
    <x v="0"/>
    <x v="0"/>
    <x v="15"/>
    <x v="0"/>
    <n v="101212"/>
    <s v="Primulaceae"/>
    <s v="Ardisia"/>
    <s v="sp7"/>
    <x v="5"/>
    <s v="Ardisia roja"/>
    <d v="2015-04-26T00:00:00"/>
    <x v="51"/>
    <x v="0"/>
    <n v="110.55960772054534"/>
    <m/>
    <n v="1.9624999999999998E-3"/>
    <m/>
    <m/>
    <m/>
    <m/>
    <m/>
    <m/>
    <m/>
    <m/>
    <m/>
    <m/>
    <m/>
  </r>
  <r>
    <n v="371"/>
    <x v="0"/>
    <x v="0"/>
    <x v="15"/>
    <x v="0"/>
    <n v="101213"/>
    <s v="Primulaceae"/>
    <s v="Ardisia"/>
    <s v="sp7"/>
    <x v="5"/>
    <s v="Ardisia roja"/>
    <d v="2015-04-26T00:00:00"/>
    <x v="52"/>
    <x v="0"/>
    <n v="137.89467280049132"/>
    <m/>
    <n v="3.3166250000000001E-3"/>
    <m/>
    <m/>
    <m/>
    <m/>
    <m/>
    <m/>
    <m/>
    <m/>
    <m/>
    <m/>
    <m/>
  </r>
  <r>
    <n v="1064"/>
    <x v="0"/>
    <x v="0"/>
    <x v="15"/>
    <x v="0"/>
    <n v="101214"/>
    <s v="Primulaceae"/>
    <s v="Ardisia"/>
    <s v="sp7"/>
    <x v="5"/>
    <s v="Ardisia roja"/>
    <d v="2015-04-26T00:00:00"/>
    <x v="6"/>
    <x v="0"/>
    <n v="166.18158264898983"/>
    <m/>
    <n v="2.2890599999999999E-3"/>
    <m/>
    <m/>
    <m/>
    <m/>
    <m/>
    <m/>
    <m/>
    <m/>
    <m/>
    <m/>
    <m/>
  </r>
  <r>
    <n v="63"/>
    <x v="0"/>
    <x v="0"/>
    <x v="15"/>
    <x v="0"/>
    <n v="101215"/>
    <s v="Lauraceae"/>
    <s v="Persea"/>
    <s v="sp2"/>
    <x v="8"/>
    <s v="Laurel rhamnus/Laurel sp10"/>
    <d v="2015-04-26T00:00:00"/>
    <x v="53"/>
    <x v="1"/>
    <n v="146.77958012693344"/>
    <m/>
    <n v="2.9240465E-2"/>
    <m/>
    <m/>
    <m/>
    <m/>
    <m/>
    <m/>
    <m/>
    <m/>
    <m/>
    <m/>
    <m/>
  </r>
  <r>
    <n v="966"/>
    <x v="0"/>
    <x v="1"/>
    <x v="0"/>
    <x v="0"/>
    <n v="101230"/>
    <s v="Rubiaceae"/>
    <s v="Rogiera"/>
    <s v="amoena"/>
    <x v="2"/>
    <s v="Alzatea peluda"/>
    <d v="2015-04-26T00:00:00"/>
    <x v="31"/>
    <x v="0"/>
    <n v="149.66324838546626"/>
    <m/>
    <n v="4.7759400000000002E-3"/>
    <m/>
    <m/>
    <m/>
    <m/>
    <m/>
    <m/>
    <m/>
    <m/>
    <m/>
    <m/>
    <m/>
  </r>
  <r>
    <n v="426"/>
    <x v="0"/>
    <x v="1"/>
    <x v="0"/>
    <x v="0"/>
    <n v="101231"/>
    <s v="Rubiaceae"/>
    <s v="Rogiera"/>
    <s v="amoena"/>
    <x v="2"/>
    <s v="Alzatea peluda"/>
    <d v="2015-04-26T00:00:00"/>
    <x v="50"/>
    <x v="0"/>
    <n v="102.60589202741556"/>
    <m/>
    <n v="2.9209850000000001E-3"/>
    <m/>
    <m/>
    <m/>
    <m/>
    <m/>
    <m/>
    <m/>
    <m/>
    <m/>
    <m/>
    <m/>
  </r>
  <r>
    <n v="80"/>
    <x v="0"/>
    <x v="1"/>
    <x v="1"/>
    <x v="0"/>
    <n v="101232"/>
    <s v="Adoxaceae"/>
    <s v="Viburnum"/>
    <s v="costaricanun"/>
    <x v="3"/>
    <s v="Viburnum"/>
    <d v="2015-04-26T00:00:00"/>
    <x v="21"/>
    <x v="1"/>
    <n v="111.5294920655616"/>
    <m/>
    <n v="1.1116384999999999E-2"/>
    <m/>
    <m/>
    <m/>
    <m/>
    <m/>
    <m/>
    <m/>
    <m/>
    <m/>
    <m/>
    <m/>
  </r>
  <r>
    <n v="458"/>
    <x v="0"/>
    <x v="1"/>
    <x v="1"/>
    <x v="0"/>
    <n v="101233"/>
    <s v="Rubiaceae"/>
    <s v="Rogiera"/>
    <s v="amoena"/>
    <x v="2"/>
    <s v="Alzatea peluda"/>
    <d v="2015-04-26T00:00:00"/>
    <x v="54"/>
    <x v="0"/>
    <n v="153.60368712501867"/>
    <m/>
    <n v="4.8991850000000003E-3"/>
    <s v="L"/>
    <m/>
    <m/>
    <m/>
    <m/>
    <m/>
    <m/>
    <m/>
    <m/>
    <m/>
    <m/>
  </r>
  <r>
    <n v="82"/>
    <x v="0"/>
    <x v="1"/>
    <x v="2"/>
    <x v="0"/>
    <n v="101234"/>
    <s v="Pentaphylacaceae"/>
    <s v="Cleyera"/>
    <s v="theoidaes"/>
    <x v="1"/>
    <s v="Alterno aserrado"/>
    <d v="2015-04-26T00:00:00"/>
    <x v="55"/>
    <x v="1"/>
    <n v="121.4541266551154"/>
    <m/>
    <n v="1.4733665000000002E-2"/>
    <s v="M"/>
    <m/>
    <n v="100"/>
    <m/>
    <m/>
    <m/>
    <m/>
    <m/>
    <m/>
    <m/>
    <m/>
  </r>
  <r>
    <n v="936"/>
    <x v="0"/>
    <x v="1"/>
    <x v="2"/>
    <x v="0"/>
    <n v="101235"/>
    <s v="Rubiaceae"/>
    <s v="Rogiera"/>
    <s v="amoena"/>
    <x v="2"/>
    <s v="Alzatea peluda"/>
    <d v="2015-04-26T00:00:00"/>
    <x v="56"/>
    <x v="0"/>
    <n v="172.78301712025393"/>
    <m/>
    <n v="4.5341599999999998E-3"/>
    <m/>
    <m/>
    <m/>
    <m/>
    <m/>
    <m/>
    <m/>
    <m/>
    <m/>
    <m/>
    <m/>
  </r>
  <r>
    <n v="847"/>
    <x v="0"/>
    <x v="1"/>
    <x v="2"/>
    <x v="0"/>
    <n v="101236"/>
    <s v="Rubiaceae"/>
    <s v="Rogiera"/>
    <s v="amoena"/>
    <x v="2"/>
    <s v="Alzatea peluda"/>
    <d v="2015-04-26T00:00:00"/>
    <x v="29"/>
    <x v="0"/>
    <n v="106.30410103231215"/>
    <m/>
    <n v="4.1832650000000002E-3"/>
    <m/>
    <m/>
    <m/>
    <m/>
    <m/>
    <m/>
    <m/>
    <m/>
    <m/>
    <m/>
    <m/>
  </r>
  <r>
    <n v="245"/>
    <x v="0"/>
    <x v="1"/>
    <x v="3"/>
    <x v="0"/>
    <n v="101237"/>
    <s v="Pentaphylacaceae"/>
    <s v="Cleyera"/>
    <s v="theoidaes"/>
    <x v="1"/>
    <s v="Alterno aserrado"/>
    <d v="2015-04-26T00:00:00"/>
    <x v="8"/>
    <x v="0"/>
    <n v="182.69850017355492"/>
    <m/>
    <n v="2.732585E-3"/>
    <m/>
    <m/>
    <m/>
    <m/>
    <m/>
    <m/>
    <m/>
    <m/>
    <m/>
    <m/>
    <m/>
  </r>
  <r>
    <n v="217"/>
    <x v="0"/>
    <x v="1"/>
    <x v="4"/>
    <x v="0"/>
    <n v="101246"/>
    <s v="Primulaceae"/>
    <s v="Myrsine"/>
    <s v="sp2"/>
    <x v="17"/>
    <s v="Myrsine chryso"/>
    <d v="2015-04-26T00:00:00"/>
    <x v="57"/>
    <x v="0"/>
    <n v="167.23278862507934"/>
    <m/>
    <n v="5.9416649999999996E-3"/>
    <s v="M"/>
    <s v="NC"/>
    <n v="56"/>
    <m/>
    <m/>
    <m/>
    <m/>
    <m/>
    <m/>
    <m/>
    <m/>
  </r>
  <r>
    <n v="95"/>
    <x v="0"/>
    <x v="1"/>
    <x v="4"/>
    <x v="0"/>
    <n v="101247"/>
    <s v="Primulaceae"/>
    <s v="Myrsine"/>
    <s v="sp2"/>
    <x v="17"/>
    <s v="Myrsine chryso"/>
    <d v="2015-04-26T00:00:00"/>
    <x v="9"/>
    <x v="1"/>
    <n v="170.64106472310507"/>
    <m/>
    <n v="1.5166985000000001E-2"/>
    <s v="M"/>
    <m/>
    <n v="115"/>
    <m/>
    <m/>
    <m/>
    <m/>
    <m/>
    <m/>
    <m/>
    <m/>
  </r>
  <r>
    <n v="96"/>
    <x v="0"/>
    <x v="1"/>
    <x v="4"/>
    <x v="0"/>
    <n v="101248"/>
    <s v="Cornaceae"/>
    <s v="Cornus"/>
    <s v="disciflora"/>
    <x v="18"/>
    <s v="Cornus"/>
    <d v="2015-04-26T00:00:00"/>
    <x v="58"/>
    <x v="1"/>
    <n v="175.07690797921003"/>
    <m/>
    <n v="1.2265625E-2"/>
    <m/>
    <m/>
    <m/>
    <m/>
    <m/>
    <m/>
    <m/>
    <m/>
    <m/>
    <m/>
    <m/>
  </r>
  <r>
    <n v="89"/>
    <x v="0"/>
    <x v="1"/>
    <x v="5"/>
    <x v="0"/>
    <n v="101241"/>
    <s v="Pentaphylacaceae"/>
    <s v="Cleyera"/>
    <s v="theoidaes"/>
    <x v="1"/>
    <s v="Alterno aserrado"/>
    <d v="2015-04-26T00:00:00"/>
    <x v="59"/>
    <x v="1"/>
    <n v="176.58755911183664"/>
    <m/>
    <n v="1.4095460000000001E-2"/>
    <m/>
    <m/>
    <m/>
    <m/>
    <m/>
    <m/>
    <m/>
    <m/>
    <m/>
    <m/>
    <m/>
  </r>
  <r>
    <n v="90"/>
    <x v="0"/>
    <x v="1"/>
    <x v="5"/>
    <x v="1"/>
    <n v="101242"/>
    <s v="Adoxaceae"/>
    <s v="Viburnum"/>
    <s v="costaricanun"/>
    <x v="3"/>
    <s v="Viburnum"/>
    <d v="2015-04-26T00:00:00"/>
    <x v="60"/>
    <x v="1"/>
    <n v="199.95652075217225"/>
    <m/>
    <n v="8.8202599999999999E-3"/>
    <m/>
    <m/>
    <m/>
    <m/>
    <m/>
    <m/>
    <m/>
    <m/>
    <m/>
    <m/>
    <m/>
  </r>
  <r>
    <n v="91"/>
    <x v="0"/>
    <x v="1"/>
    <x v="5"/>
    <x v="0"/>
    <n v="101243"/>
    <s v="Fagaceae"/>
    <s v="Quercus"/>
    <s v="salicifolia"/>
    <x v="9"/>
    <s v="Quercus lanceolado"/>
    <d v="2015-04-26T00:00:00"/>
    <x v="61"/>
    <x v="3"/>
    <n v="144.83034773787429"/>
    <m/>
    <n v="0.117568665"/>
    <m/>
    <m/>
    <m/>
    <m/>
    <m/>
    <m/>
    <m/>
    <m/>
    <m/>
    <m/>
    <m/>
  </r>
  <r>
    <n v="92"/>
    <x v="0"/>
    <x v="1"/>
    <x v="5"/>
    <x v="0"/>
    <n v="101244"/>
    <s v="Primulaceae"/>
    <s v="Myrsine"/>
    <s v="sp2"/>
    <x v="17"/>
    <s v="Myrsine chryso"/>
    <d v="2015-04-26T00:00:00"/>
    <x v="62"/>
    <x v="1"/>
    <n v="117.97905082148836"/>
    <m/>
    <n v="8.3280650000000008E-3"/>
    <m/>
    <m/>
    <m/>
    <m/>
    <m/>
    <m/>
    <m/>
    <m/>
    <m/>
    <m/>
    <m/>
  </r>
  <r>
    <n v="93"/>
    <x v="0"/>
    <x v="1"/>
    <x v="5"/>
    <x v="0"/>
    <n v="101245"/>
    <s v="Fagaceae"/>
    <s v="Quercus"/>
    <s v="salicifolia"/>
    <x v="9"/>
    <s v="Quercus lanceolado"/>
    <d v="2015-04-26T00:00:00"/>
    <x v="63"/>
    <x v="3"/>
    <n v="171.05605630503038"/>
    <m/>
    <n v="8.7047865000000002E-2"/>
    <m/>
    <m/>
    <m/>
    <m/>
    <m/>
    <m/>
    <m/>
    <m/>
    <m/>
    <m/>
    <m/>
  </r>
  <r>
    <n v="88"/>
    <x v="0"/>
    <x v="1"/>
    <x v="6"/>
    <x v="0"/>
    <n v="101240"/>
    <s v="Primulaceae"/>
    <s v="Myrsine"/>
    <s v="sp2"/>
    <x v="17"/>
    <s v="Myrsine chryso"/>
    <d v="2015-04-26T00:00:00"/>
    <x v="64"/>
    <x v="1"/>
    <n v="156.99824899477923"/>
    <m/>
    <n v="1.367784E-2"/>
    <m/>
    <m/>
    <m/>
    <m/>
    <m/>
    <m/>
    <m/>
    <m/>
    <m/>
    <m/>
    <m/>
  </r>
  <r>
    <n v="206"/>
    <x v="0"/>
    <x v="1"/>
    <x v="7"/>
    <x v="0"/>
    <n v="101238"/>
    <s v="Ericaceae"/>
    <s v="Vaccinium"/>
    <s v="consanguineum "/>
    <x v="7"/>
    <s v="cf pernettia"/>
    <d v="2015-04-26T00:00:00"/>
    <x v="5"/>
    <x v="0"/>
    <n v="147.0794097032263"/>
    <m/>
    <n v="2.826E-3"/>
    <m/>
    <m/>
    <m/>
    <m/>
    <m/>
    <m/>
    <m/>
    <m/>
    <m/>
    <m/>
    <m/>
  </r>
  <r>
    <n v="87"/>
    <x v="0"/>
    <x v="1"/>
    <x v="7"/>
    <x v="0"/>
    <n v="101239"/>
    <s v="Fagaceae"/>
    <s v="Quercus"/>
    <s v="salicifolia"/>
    <x v="9"/>
    <s v="Quercus lanceolado"/>
    <d v="2015-04-26T00:00:00"/>
    <x v="65"/>
    <x v="3"/>
    <n v="125.73179733517908"/>
    <m/>
    <n v="0.12310056"/>
    <m/>
    <m/>
    <m/>
    <m/>
    <m/>
    <m/>
    <m/>
    <m/>
    <m/>
    <m/>
    <m/>
  </r>
  <r>
    <n v="97"/>
    <x v="0"/>
    <x v="1"/>
    <x v="8"/>
    <x v="0"/>
    <n v="101249"/>
    <s v="Fagaceae"/>
    <s v="Quercus"/>
    <s v="salicifolia"/>
    <x v="9"/>
    <s v="Quercus lanceolado"/>
    <d v="2015-04-26T00:00:00"/>
    <x v="66"/>
    <x v="2"/>
    <n v="165.31755676853254"/>
    <m/>
    <n v="0.31553546000000005"/>
    <m/>
    <m/>
    <m/>
    <m/>
    <m/>
    <m/>
    <m/>
    <m/>
    <m/>
    <m/>
    <m/>
  </r>
  <r>
    <n v="98"/>
    <x v="0"/>
    <x v="1"/>
    <x v="8"/>
    <x v="0"/>
    <n v="101250"/>
    <s v="Styracaceae"/>
    <s v="Styrax"/>
    <m/>
    <x v="6"/>
    <s v="Styrax"/>
    <d v="2015-04-26T00:00:00"/>
    <x v="67"/>
    <x v="1"/>
    <n v="181.35452188709476"/>
    <m/>
    <n v="2.2686499999999998E-2"/>
    <m/>
    <m/>
    <m/>
    <m/>
    <m/>
    <m/>
    <m/>
    <m/>
    <m/>
    <m/>
    <m/>
  </r>
  <r>
    <n v="99"/>
    <x v="0"/>
    <x v="1"/>
    <x v="8"/>
    <x v="0"/>
    <n v="101251"/>
    <s v="Adoxaceae"/>
    <s v="Viburnum"/>
    <s v="costaricanun"/>
    <x v="3"/>
    <s v="Viburnum"/>
    <d v="2015-04-26T00:00:00"/>
    <x v="68"/>
    <x v="1"/>
    <n v="115.38682670677758"/>
    <m/>
    <n v="2.7745040000000002E-2"/>
    <s v="M"/>
    <m/>
    <n v="179"/>
    <m/>
    <m/>
    <m/>
    <m/>
    <m/>
    <m/>
    <m/>
    <m/>
  </r>
  <r>
    <n v="100"/>
    <x v="0"/>
    <x v="1"/>
    <x v="8"/>
    <x v="0"/>
    <n v="101252"/>
    <s v="Primulaceae"/>
    <s v="Myrsine"/>
    <s v="sp2"/>
    <x v="17"/>
    <s v="Myrsine chryso"/>
    <d v="2015-04-26T00:00:00"/>
    <x v="69"/>
    <x v="1"/>
    <n v="195.80164839046586"/>
    <m/>
    <n v="8.987465E-3"/>
    <m/>
    <m/>
    <m/>
    <m/>
    <m/>
    <m/>
    <m/>
    <m/>
    <m/>
    <m/>
    <m/>
  </r>
  <r>
    <n v="588"/>
    <x v="0"/>
    <x v="1"/>
    <x v="8"/>
    <x v="0"/>
    <n v="101253"/>
    <s v="Rubiaceae"/>
    <s v="Rogiera"/>
    <s v="amoena"/>
    <x v="2"/>
    <s v="Alzatea peluda"/>
    <d v="2015-04-26T00:00:00"/>
    <x v="37"/>
    <x v="0"/>
    <n v="119.02877933626975"/>
    <m/>
    <n v="5.6716249999999996E-3"/>
    <m/>
    <m/>
    <m/>
    <m/>
    <m/>
    <m/>
    <m/>
    <m/>
    <m/>
    <m/>
    <m/>
  </r>
  <r>
    <n v="102"/>
    <x v="0"/>
    <x v="1"/>
    <x v="9"/>
    <x v="0"/>
    <n v="101254"/>
    <s v="Styracaceae"/>
    <s v="Styrax"/>
    <m/>
    <x v="6"/>
    <s v="Styrax"/>
    <d v="2015-04-26T00:00:00"/>
    <x v="70"/>
    <x v="1"/>
    <n v="120.73660396318914"/>
    <m/>
    <n v="1.020186E-2"/>
    <m/>
    <m/>
    <m/>
    <m/>
    <m/>
    <m/>
    <m/>
    <m/>
    <m/>
    <m/>
    <m/>
  </r>
  <r>
    <n v="103"/>
    <x v="0"/>
    <x v="1"/>
    <x v="9"/>
    <x v="1"/>
    <n v="101255"/>
    <s v="Primulaceae"/>
    <s v="Myrsine"/>
    <s v="sp2"/>
    <x v="17"/>
    <s v="Myrsine chryso"/>
    <d v="2015-04-26T00:00:00"/>
    <x v="71"/>
    <x v="1"/>
    <n v="105.35438433724404"/>
    <m/>
    <n v="1.3266500000000001E-2"/>
    <m/>
    <m/>
    <m/>
    <m/>
    <m/>
    <m/>
    <m/>
    <m/>
    <m/>
    <m/>
    <m/>
  </r>
  <r>
    <n v="104"/>
    <x v="0"/>
    <x v="1"/>
    <x v="9"/>
    <x v="0"/>
    <n v="101256"/>
    <s v="Adoxaceae"/>
    <s v="Viburnum"/>
    <s v="costaricanun"/>
    <x v="3"/>
    <s v="Viburnum"/>
    <d v="2015-04-26T00:00:00"/>
    <x v="72"/>
    <x v="1"/>
    <n v="165.58300551779692"/>
    <m/>
    <n v="1.2661265000000001E-2"/>
    <m/>
    <m/>
    <m/>
    <m/>
    <m/>
    <m/>
    <m/>
    <m/>
    <m/>
    <m/>
    <m/>
  </r>
  <r>
    <n v="105"/>
    <x v="0"/>
    <x v="1"/>
    <x v="9"/>
    <x v="0"/>
    <n v="101257"/>
    <s v="Fagaceae"/>
    <s v="Quercus"/>
    <s v="salicifolia"/>
    <x v="9"/>
    <s v="Quercus lanceolado"/>
    <d v="2015-04-26T00:00:00"/>
    <x v="73"/>
    <x v="2"/>
    <n v="141.88487810530654"/>
    <n v="230"/>
    <n v="0.201783465"/>
    <s v="A"/>
    <s v="M"/>
    <n v="464"/>
    <n v="332"/>
    <m/>
    <m/>
    <m/>
    <m/>
    <m/>
    <m/>
    <s v="Measured at 230"/>
  </r>
  <r>
    <n v="319"/>
    <x v="0"/>
    <x v="1"/>
    <x v="9"/>
    <x v="0"/>
    <n v="101258"/>
    <s v="Primulaceae"/>
    <s v="Ardisia"/>
    <s v="sp1"/>
    <x v="13"/>
    <s v="Ardisia blanca"/>
    <d v="2015-04-26T00:00:00"/>
    <x v="12"/>
    <x v="0"/>
    <n v="131.6147888480908"/>
    <m/>
    <n v="3.6298400000000001E-3"/>
    <m/>
    <m/>
    <m/>
    <m/>
    <m/>
    <m/>
    <m/>
    <m/>
    <m/>
    <m/>
    <m/>
  </r>
  <r>
    <n v="107"/>
    <x v="0"/>
    <x v="1"/>
    <x v="10"/>
    <x v="0"/>
    <n v="101259"/>
    <s v="Rubiaceae"/>
    <s v="Rogiera"/>
    <s v="amoena"/>
    <x v="2"/>
    <s v="Alzatea peluda"/>
    <d v="2015-04-26T00:00:00"/>
    <x v="48"/>
    <x v="1"/>
    <n v="132.81234683135114"/>
    <m/>
    <n v="9.8470400000000013E-3"/>
    <s v="M"/>
    <m/>
    <n v="105"/>
    <m/>
    <m/>
    <m/>
    <m/>
    <m/>
    <m/>
    <m/>
    <m/>
  </r>
  <r>
    <n v="108"/>
    <x v="0"/>
    <x v="1"/>
    <x v="10"/>
    <x v="0"/>
    <n v="101260"/>
    <s v="Pentaphylacaceae"/>
    <s v="Cleyera"/>
    <s v="theoidaes"/>
    <x v="1"/>
    <s v="Alterno aserrado"/>
    <d v="2015-04-26T00:00:00"/>
    <x v="74"/>
    <x v="1"/>
    <n v="126.95711954573208"/>
    <m/>
    <n v="1.8859625000000001E-2"/>
    <m/>
    <m/>
    <m/>
    <m/>
    <m/>
    <m/>
    <m/>
    <m/>
    <m/>
    <m/>
    <m/>
  </r>
  <r>
    <n v="1331"/>
    <x v="0"/>
    <x v="1"/>
    <x v="10"/>
    <x v="0"/>
    <n v="101261"/>
    <s v="Fagaceae"/>
    <s v="Quercus"/>
    <s v="salicifolia"/>
    <x v="9"/>
    <s v="Quercus lanceolado"/>
    <d v="2015-04-26T00:00:00"/>
    <x v="75"/>
    <x v="0"/>
    <n v="196.2294335673208"/>
    <m/>
    <n v="6.3584999999999996E-3"/>
    <m/>
    <m/>
    <m/>
    <m/>
    <m/>
    <m/>
    <m/>
    <m/>
    <m/>
    <m/>
    <m/>
  </r>
  <r>
    <n v="110"/>
    <x v="0"/>
    <x v="1"/>
    <x v="10"/>
    <x v="0"/>
    <n v="101262"/>
    <s v="Fagaceae"/>
    <s v="Quercus"/>
    <s v="salicifolia"/>
    <x v="9"/>
    <s v="Quercus lanceolado"/>
    <d v="2015-04-26T00:00:00"/>
    <x v="76"/>
    <x v="3"/>
    <n v="135.33631327750592"/>
    <m/>
    <n v="9.1816740000000008E-2"/>
    <s v="M"/>
    <m/>
    <n v="159"/>
    <m/>
    <m/>
    <m/>
    <m/>
    <m/>
    <m/>
    <m/>
    <m/>
  </r>
  <r>
    <n v="1090"/>
    <x v="0"/>
    <x v="1"/>
    <x v="10"/>
    <x v="0"/>
    <n v="101263"/>
    <s v="Styracaceae"/>
    <s v="Styrax"/>
    <m/>
    <x v="6"/>
    <s v="Styrax"/>
    <d v="2015-04-26T00:00:00"/>
    <x v="37"/>
    <x v="0"/>
    <n v="114.57405854378551"/>
    <m/>
    <n v="5.6716249999999996E-3"/>
    <m/>
    <m/>
    <m/>
    <m/>
    <m/>
    <m/>
    <m/>
    <m/>
    <m/>
    <m/>
    <m/>
  </r>
  <r>
    <n v="112"/>
    <x v="0"/>
    <x v="1"/>
    <x v="11"/>
    <x v="0"/>
    <n v="101264"/>
    <s v="Ericaceae"/>
    <s v="Vaccinium"/>
    <s v="consanguineum "/>
    <x v="7"/>
    <s v="cf pernettia"/>
    <d v="2015-04-26T00:00:00"/>
    <x v="9"/>
    <x v="1"/>
    <n v="164.33785154759923"/>
    <m/>
    <n v="1.5166985000000001E-2"/>
    <m/>
    <m/>
    <m/>
    <m/>
    <m/>
    <m/>
    <m/>
    <m/>
    <m/>
    <m/>
    <m/>
  </r>
  <r>
    <n v="113"/>
    <x v="0"/>
    <x v="1"/>
    <x v="11"/>
    <x v="0"/>
    <n v="101265"/>
    <s v="Aquifoliaceae"/>
    <s v="Ilex"/>
    <s v="pallida"/>
    <x v="19"/>
    <s v="Ilex amarillo"/>
    <d v="2015-04-26T00:00:00"/>
    <x v="77"/>
    <x v="1"/>
    <n v="173.85068646992903"/>
    <m/>
    <n v="2.5152185000000001E-2"/>
    <m/>
    <m/>
    <m/>
    <m/>
    <m/>
    <m/>
    <m/>
    <m/>
    <m/>
    <m/>
    <m/>
  </r>
  <r>
    <n v="114"/>
    <x v="0"/>
    <x v="1"/>
    <x v="11"/>
    <x v="1"/>
    <n v="101266"/>
    <s v="Fagaceae"/>
    <s v="Quercus"/>
    <s v="costaricensis"/>
    <x v="0"/>
    <s v="Quercus/Quercus sp1"/>
    <d v="2015-04-26T00:00:00"/>
    <x v="78"/>
    <x v="2"/>
    <n v="194.59126371083008"/>
    <n v="360"/>
    <n v="0.42870498500000004"/>
    <s v="B"/>
    <s v="M"/>
    <n v="307"/>
    <m/>
    <m/>
    <m/>
    <m/>
    <m/>
    <m/>
    <m/>
    <s v="Measured at 360"/>
  </r>
  <r>
    <n v="328"/>
    <x v="0"/>
    <x v="1"/>
    <x v="11"/>
    <x v="0"/>
    <n v="101267"/>
    <s v="Fagaceae"/>
    <s v="Quercus"/>
    <s v="salicifolia"/>
    <x v="9"/>
    <s v="Quercus lanceolado"/>
    <d v="2015-04-26T00:00:00"/>
    <x v="54"/>
    <x v="0"/>
    <n v="181.55630892228638"/>
    <m/>
    <n v="4.8991850000000003E-3"/>
    <m/>
    <m/>
    <m/>
    <m/>
    <m/>
    <m/>
    <m/>
    <m/>
    <m/>
    <m/>
    <m/>
  </r>
  <r>
    <n v="121"/>
    <x v="0"/>
    <x v="1"/>
    <x v="13"/>
    <x v="0"/>
    <n v="101273"/>
    <s v="Styracaceae"/>
    <s v="Styrax"/>
    <m/>
    <x v="6"/>
    <s v="Styrax"/>
    <d v="2015-04-26T00:00:00"/>
    <x v="79"/>
    <x v="1"/>
    <n v="160.06121966964162"/>
    <m/>
    <n v="1.246266E-2"/>
    <m/>
    <m/>
    <m/>
    <m/>
    <m/>
    <m/>
    <m/>
    <m/>
    <m/>
    <m/>
    <m/>
  </r>
  <r>
    <n v="320"/>
    <x v="0"/>
    <x v="1"/>
    <x v="13"/>
    <x v="0"/>
    <n v="101274"/>
    <s v="Styracaceae"/>
    <s v="Styrax"/>
    <m/>
    <x v="6"/>
    <s v="Styrax"/>
    <d v="2015-04-26T00:00:00"/>
    <x v="31"/>
    <x v="0"/>
    <n v="123.33490065449828"/>
    <m/>
    <n v="4.7759400000000002E-3"/>
    <m/>
    <m/>
    <m/>
    <m/>
    <m/>
    <m/>
    <m/>
    <m/>
    <m/>
    <m/>
    <m/>
  </r>
  <r>
    <n v="118"/>
    <x v="0"/>
    <x v="1"/>
    <x v="14"/>
    <x v="0"/>
    <n v="101270"/>
    <s v="Pentaphylacaceae"/>
    <s v="Cleyera"/>
    <s v="theoidaes"/>
    <x v="1"/>
    <s v="Alterno aserrado"/>
    <d v="2015-04-26T00:00:00"/>
    <x v="80"/>
    <x v="0"/>
    <n v="113.25934998228277"/>
    <m/>
    <n v="5.0239999999999998E-3"/>
    <m/>
    <m/>
    <m/>
    <m/>
    <m/>
    <m/>
    <m/>
    <m/>
    <m/>
    <m/>
    <m/>
  </r>
  <r>
    <n v="119"/>
    <x v="0"/>
    <x v="1"/>
    <x v="14"/>
    <x v="1"/>
    <n v="101271"/>
    <s v="Styracaceae"/>
    <s v="Styrax"/>
    <m/>
    <x v="6"/>
    <s v="Styrax"/>
    <d v="2015-04-26T00:00:00"/>
    <x v="81"/>
    <x v="1"/>
    <n v="186.40840856682757"/>
    <m/>
    <n v="1.1876265E-2"/>
    <s v="M"/>
    <m/>
    <n v="51"/>
    <m/>
    <m/>
    <m/>
    <m/>
    <m/>
    <m/>
    <m/>
    <m/>
  </r>
  <r>
    <n v="120"/>
    <x v="0"/>
    <x v="1"/>
    <x v="14"/>
    <x v="0"/>
    <n v="101272"/>
    <s v="Fagaceae"/>
    <s v="Quercus"/>
    <s v="salicifolia"/>
    <x v="9"/>
    <s v="Quercus lanceolado"/>
    <d v="2015-04-26T00:00:00"/>
    <x v="82"/>
    <x v="2"/>
    <n v="166.98441964782927"/>
    <n v="200"/>
    <n v="0.25683944000000003"/>
    <s v="A"/>
    <s v="M"/>
    <n v="481"/>
    <m/>
    <m/>
    <m/>
    <m/>
    <m/>
    <m/>
    <m/>
    <s v="Measured at 200"/>
  </r>
  <r>
    <n v="1333"/>
    <x v="0"/>
    <x v="1"/>
    <x v="15"/>
    <x v="0"/>
    <n v="101268"/>
    <s v="Pentaphylacaceae"/>
    <s v="Cleyera"/>
    <s v="theoidaes"/>
    <x v="1"/>
    <s v="Alterno aserrado"/>
    <d v="2015-04-26T00:00:00"/>
    <x v="83"/>
    <x v="0"/>
    <n v="187.98228347324903"/>
    <m/>
    <n v="3.8465000000000001E-3"/>
    <m/>
    <m/>
    <m/>
    <m/>
    <m/>
    <m/>
    <m/>
    <m/>
    <m/>
    <m/>
    <m/>
  </r>
  <r>
    <n v="117"/>
    <x v="0"/>
    <x v="1"/>
    <x v="15"/>
    <x v="0"/>
    <n v="101269"/>
    <s v="Fagaceae"/>
    <s v="Quercus"/>
    <s v="salicifolia"/>
    <x v="9"/>
    <s v="Quercus lanceolado"/>
    <d v="2015-04-26T00:00:00"/>
    <x v="84"/>
    <x v="3"/>
    <n v="152.85713554398194"/>
    <n v="140"/>
    <n v="0.18847849999999999"/>
    <s v="A"/>
    <m/>
    <m/>
    <m/>
    <m/>
    <m/>
    <m/>
    <m/>
    <m/>
    <m/>
    <s v="Measured at 140"/>
  </r>
  <r>
    <n v="123"/>
    <x v="0"/>
    <x v="2"/>
    <x v="0"/>
    <x v="0"/>
    <n v="101275"/>
    <s v="Ericaceae"/>
    <s v="Vaccinium"/>
    <s v="consanguineum "/>
    <x v="7"/>
    <s v="cf pernettia"/>
    <d v="2015-04-26T00:00:00"/>
    <x v="22"/>
    <x v="1"/>
    <n v="190.90562262206674"/>
    <m/>
    <n v="1.1304E-2"/>
    <s v="M"/>
    <m/>
    <n v="95"/>
    <m/>
    <m/>
    <m/>
    <m/>
    <m/>
    <m/>
    <m/>
    <m/>
  </r>
  <r>
    <n v="124"/>
    <x v="0"/>
    <x v="2"/>
    <x v="0"/>
    <x v="1"/>
    <n v="101276"/>
    <s v="Styracaceae"/>
    <s v="Styrax"/>
    <m/>
    <x v="6"/>
    <s v="Styrax"/>
    <d v="2015-04-26T00:00:00"/>
    <x v="85"/>
    <x v="1"/>
    <n v="103.98714509499526"/>
    <m/>
    <n v="4.8670785000000001E-2"/>
    <m/>
    <m/>
    <m/>
    <m/>
    <m/>
    <m/>
    <m/>
    <m/>
    <m/>
    <m/>
    <m/>
  </r>
  <r>
    <n v="125"/>
    <x v="0"/>
    <x v="2"/>
    <x v="0"/>
    <x v="0"/>
    <n v="101277"/>
    <s v="Styracaceae"/>
    <s v="Styrax"/>
    <m/>
    <x v="6"/>
    <s v="Styrax"/>
    <d v="2015-04-26T00:00:00"/>
    <x v="86"/>
    <x v="1"/>
    <n v="119.91387955996277"/>
    <m/>
    <n v="2.7157859999999999E-2"/>
    <m/>
    <m/>
    <m/>
    <m/>
    <m/>
    <m/>
    <m/>
    <m/>
    <m/>
    <m/>
    <m/>
  </r>
  <r>
    <n v="126"/>
    <x v="0"/>
    <x v="2"/>
    <x v="1"/>
    <x v="0"/>
    <n v="101278"/>
    <s v="Pentaphylacaceae"/>
    <s v="Cleyera"/>
    <s v="theoidaes"/>
    <x v="1"/>
    <s v="Alterno aserrado"/>
    <d v="2015-04-26T00:00:00"/>
    <x v="87"/>
    <x v="1"/>
    <n v="128.15549983968833"/>
    <m/>
    <n v="1.207016E-2"/>
    <s v="M"/>
    <m/>
    <n v="79"/>
    <m/>
    <m/>
    <m/>
    <m/>
    <m/>
    <m/>
    <m/>
    <m/>
  </r>
  <r>
    <n v="127"/>
    <x v="0"/>
    <x v="2"/>
    <x v="1"/>
    <x v="0"/>
    <n v="101279"/>
    <s v="Fagaceae"/>
    <s v="Quercus"/>
    <s v="salicifolia"/>
    <x v="9"/>
    <s v="Quercus lanceolado"/>
    <d v="2015-04-26T00:00:00"/>
    <x v="88"/>
    <x v="2"/>
    <n v="181.64640943943866"/>
    <m/>
    <n v="0.36298399999999997"/>
    <m/>
    <m/>
    <m/>
    <m/>
    <m/>
    <m/>
    <m/>
    <m/>
    <m/>
    <m/>
    <m/>
  </r>
  <r>
    <n v="128"/>
    <x v="0"/>
    <x v="2"/>
    <x v="1"/>
    <x v="0"/>
    <n v="101280"/>
    <s v="Ericaceae"/>
    <s v="Vaccinium"/>
    <s v="consanguineum "/>
    <x v="7"/>
    <s v="cf pernettia"/>
    <d v="2015-04-26T00:00:00"/>
    <x v="89"/>
    <x v="1"/>
    <n v="126.98681312524285"/>
    <m/>
    <n v="1.0023665000000001E-2"/>
    <m/>
    <m/>
    <m/>
    <m/>
    <m/>
    <m/>
    <m/>
    <m/>
    <m/>
    <m/>
    <m/>
  </r>
  <r>
    <n v="79"/>
    <x v="0"/>
    <x v="2"/>
    <x v="2"/>
    <x v="0"/>
    <n v="101281"/>
    <s v="Rubiaceae"/>
    <s v="Faramea"/>
    <s v="sp1"/>
    <x v="20"/>
    <s v="Faramea"/>
    <d v="2015-04-26T00:00:00"/>
    <x v="2"/>
    <x v="0"/>
    <n v="102.52886703827197"/>
    <m/>
    <n v="2.550465E-3"/>
    <m/>
    <m/>
    <m/>
    <m/>
    <m/>
    <m/>
    <m/>
    <m/>
    <m/>
    <m/>
    <m/>
  </r>
  <r>
    <n v="130"/>
    <x v="0"/>
    <x v="2"/>
    <x v="2"/>
    <x v="0"/>
    <n v="101282"/>
    <s v="Rubiaceae"/>
    <s v="Faramea"/>
    <s v="sp1"/>
    <x v="20"/>
    <s v="Faramea"/>
    <d v="2015-04-26T00:00:00"/>
    <x v="49"/>
    <x v="1"/>
    <n v="117.29937171579093"/>
    <m/>
    <n v="8.6546250000000009E-3"/>
    <m/>
    <m/>
    <m/>
    <m/>
    <m/>
    <m/>
    <m/>
    <s v="Fertil"/>
    <m/>
    <m/>
    <m/>
  </r>
  <r>
    <n v="183"/>
    <x v="0"/>
    <x v="2"/>
    <x v="2"/>
    <x v="0"/>
    <n v="101283"/>
    <s v="Rubiaceae"/>
    <s v="Faramea"/>
    <s v="sp1"/>
    <x v="20"/>
    <s v="Faramea"/>
    <d v="2015-04-26T00:00:00"/>
    <x v="20"/>
    <x v="0"/>
    <n v="143.83326915057614"/>
    <m/>
    <n v="7.2345600000000001E-3"/>
    <m/>
    <m/>
    <m/>
    <m/>
    <m/>
    <m/>
    <m/>
    <m/>
    <m/>
    <m/>
    <m/>
  </r>
  <r>
    <n v="132"/>
    <x v="0"/>
    <x v="2"/>
    <x v="3"/>
    <x v="0"/>
    <n v="101284"/>
    <s v="Fagaceae"/>
    <s v="Quercus"/>
    <s v="salicifolia"/>
    <x v="9"/>
    <s v="Quercus lanceolado"/>
    <d v="2015-04-26T00:00:00"/>
    <x v="32"/>
    <x v="3"/>
    <n v="160.64193191077865"/>
    <m/>
    <n v="8.7571460000000004E-2"/>
    <m/>
    <m/>
    <m/>
    <m/>
    <m/>
    <m/>
    <m/>
    <m/>
    <m/>
    <m/>
    <m/>
  </r>
  <r>
    <n v="133"/>
    <x v="0"/>
    <x v="2"/>
    <x v="3"/>
    <x v="0"/>
    <n v="101285"/>
    <s v="Fagaceae"/>
    <s v="Quercus"/>
    <s v="salicifolia"/>
    <x v="9"/>
    <s v="Quercus lanceolado"/>
    <d v="2015-04-26T00:00:00"/>
    <x v="90"/>
    <x v="3"/>
    <n v="198.68880391597759"/>
    <m/>
    <n v="0.13195850000000001"/>
    <m/>
    <m/>
    <m/>
    <m/>
    <m/>
    <m/>
    <m/>
    <m/>
    <m/>
    <m/>
    <m/>
  </r>
  <r>
    <n v="1211"/>
    <x v="0"/>
    <x v="2"/>
    <x v="3"/>
    <x v="0"/>
    <n v="101286"/>
    <s v="Primulaceae"/>
    <s v="Ardisia"/>
    <s v="sp7"/>
    <x v="5"/>
    <s v="Ardisia roja"/>
    <d v="2015-04-26T00:00:00"/>
    <x v="80"/>
    <x v="0"/>
    <n v="144.96658081191305"/>
    <m/>
    <n v="5.0239999999999998E-3"/>
    <m/>
    <m/>
    <m/>
    <m/>
    <m/>
    <m/>
    <m/>
    <m/>
    <m/>
    <m/>
    <m/>
  </r>
  <r>
    <n v="135"/>
    <x v="0"/>
    <x v="2"/>
    <x v="3"/>
    <x v="0"/>
    <n v="101287"/>
    <s v="Fagaceae"/>
    <s v="Quercus"/>
    <s v="salicifolia"/>
    <x v="9"/>
    <s v="Quercus lanceolado"/>
    <d v="2015-04-26T00:00:00"/>
    <x v="91"/>
    <x v="3"/>
    <n v="154.37207074414161"/>
    <m/>
    <n v="0.19156826000000002"/>
    <m/>
    <m/>
    <m/>
    <m/>
    <m/>
    <m/>
    <m/>
    <m/>
    <m/>
    <m/>
    <m/>
  </r>
  <r>
    <n v="408"/>
    <x v="0"/>
    <x v="2"/>
    <x v="3"/>
    <x v="0"/>
    <n v="101288"/>
    <s v="Rubiaceae"/>
    <s v="Rogiera"/>
    <s v="amoena"/>
    <x v="2"/>
    <s v="Alzatea peluda"/>
    <d v="2015-04-26T00:00:00"/>
    <x v="51"/>
    <x v="0"/>
    <n v="148.32460105231684"/>
    <m/>
    <n v="1.9624999999999998E-3"/>
    <m/>
    <m/>
    <m/>
    <m/>
    <m/>
    <m/>
    <m/>
    <m/>
    <m/>
    <m/>
    <m/>
  </r>
  <r>
    <n v="539"/>
    <x v="0"/>
    <x v="2"/>
    <x v="4"/>
    <x v="0"/>
    <n v="101300"/>
    <s v="Primulaceae"/>
    <s v="Ardisia"/>
    <s v="sp1"/>
    <x v="13"/>
    <s v="Ardisia blanca"/>
    <d v="2015-04-26T00:00:00"/>
    <x v="5"/>
    <x v="0"/>
    <n v="163.33354935455205"/>
    <m/>
    <n v="2.826E-3"/>
    <m/>
    <m/>
    <m/>
    <m/>
    <m/>
    <m/>
    <m/>
    <s v="Fertil"/>
    <m/>
    <m/>
    <m/>
  </r>
  <r>
    <n v="338"/>
    <x v="0"/>
    <x v="2"/>
    <x v="4"/>
    <x v="0"/>
    <n v="101301"/>
    <s v="Pentaphylacaceae"/>
    <s v="Cleyera"/>
    <s v="theoidaes"/>
    <x v="1"/>
    <s v="Alterno aserrado"/>
    <d v="2015-04-26T00:00:00"/>
    <x v="13"/>
    <x v="0"/>
    <n v="173.46254955769416"/>
    <m/>
    <n v="2.041785E-3"/>
    <m/>
    <m/>
    <m/>
    <m/>
    <m/>
    <m/>
    <m/>
    <m/>
    <m/>
    <m/>
    <m/>
  </r>
  <r>
    <n v="452"/>
    <x v="0"/>
    <x v="2"/>
    <x v="4"/>
    <x v="0"/>
    <n v="101302"/>
    <s v="Pentaphylacaceae"/>
    <s v="Cleyera"/>
    <s v="theoidaes"/>
    <x v="1"/>
    <s v="Alterno aserrado"/>
    <d v="2015-04-26T00:00:00"/>
    <x v="14"/>
    <x v="0"/>
    <n v="145.35155295762183"/>
    <m/>
    <n v="5.1503850000000004E-3"/>
    <m/>
    <m/>
    <m/>
    <m/>
    <m/>
    <m/>
    <m/>
    <m/>
    <m/>
    <m/>
    <m/>
  </r>
  <r>
    <n v="1120"/>
    <x v="0"/>
    <x v="2"/>
    <x v="4"/>
    <x v="0"/>
    <n v="101303"/>
    <s v="Styracaceae"/>
    <s v="Styrax"/>
    <m/>
    <x v="6"/>
    <s v="Styrax"/>
    <d v="2015-04-26T00:00:00"/>
    <x v="6"/>
    <x v="0"/>
    <n v="153.8432039861942"/>
    <m/>
    <n v="2.2890599999999999E-3"/>
    <m/>
    <m/>
    <m/>
    <m/>
    <m/>
    <m/>
    <m/>
    <m/>
    <m/>
    <m/>
    <m/>
  </r>
  <r>
    <n v="152"/>
    <x v="0"/>
    <x v="2"/>
    <x v="4"/>
    <x v="0"/>
    <n v="101304"/>
    <s v="Styracaceae"/>
    <s v="Styrax"/>
    <m/>
    <x v="6"/>
    <s v="Styrax"/>
    <d v="2015-04-26T00:00:00"/>
    <x v="92"/>
    <x v="1"/>
    <n v="179.96629989483654"/>
    <m/>
    <n v="1.7898785E-2"/>
    <m/>
    <m/>
    <m/>
    <m/>
    <m/>
    <m/>
    <m/>
    <m/>
    <m/>
    <m/>
    <m/>
  </r>
  <r>
    <n v="146"/>
    <x v="0"/>
    <x v="2"/>
    <x v="5"/>
    <x v="0"/>
    <n v="101298"/>
    <s v="Fagaceae"/>
    <s v="Quercus"/>
    <s v="salicifolia"/>
    <x v="9"/>
    <s v="Quercus lanceolado"/>
    <d v="2015-04-26T00:00:00"/>
    <x v="93"/>
    <x v="2"/>
    <n v="177.21705361202194"/>
    <m/>
    <n v="0.26225594000000002"/>
    <m/>
    <m/>
    <m/>
    <m/>
    <m/>
    <m/>
    <m/>
    <m/>
    <m/>
    <m/>
    <m/>
  </r>
  <r>
    <n v="1469"/>
    <x v="0"/>
    <x v="2"/>
    <x v="5"/>
    <x v="0"/>
    <n v="101299"/>
    <s v="Adoxaceae"/>
    <s v="Viburnum"/>
    <s v="costaricanun"/>
    <x v="3"/>
    <s v="Viburnum"/>
    <d v="2015-04-26T00:00:00"/>
    <x v="35"/>
    <x v="0"/>
    <n v="116.08809299856881"/>
    <n v="140"/>
    <n v="7.0846249999999998E-3"/>
    <s v="M"/>
    <m/>
    <m/>
    <m/>
    <m/>
    <m/>
    <m/>
    <m/>
    <m/>
    <m/>
    <s v="Measured at 140"/>
  </r>
  <r>
    <n v="141"/>
    <x v="0"/>
    <x v="2"/>
    <x v="6"/>
    <x v="0"/>
    <n v="101293"/>
    <s v="Fagaceae"/>
    <s v="Quercus"/>
    <s v="costaricensis"/>
    <x v="0"/>
    <s v="Quercus/Quercus sp1"/>
    <d v="2015-04-26T00:00:00"/>
    <x v="94"/>
    <x v="2"/>
    <n v="121.41352705388881"/>
    <n v="210"/>
    <n v="0.49738855999999998"/>
    <s v="A"/>
    <m/>
    <m/>
    <m/>
    <m/>
    <m/>
    <m/>
    <m/>
    <m/>
    <m/>
    <s v="Measured at 210"/>
  </r>
  <r>
    <n v="35"/>
    <x v="0"/>
    <x v="2"/>
    <x v="6"/>
    <x v="0"/>
    <n v="101294"/>
    <s v="Primulaceae"/>
    <s v="Ardisia"/>
    <s v="sp7"/>
    <x v="5"/>
    <s v="Ardisia roja"/>
    <d v="2015-04-26T00:00:00"/>
    <x v="43"/>
    <x v="0"/>
    <n v="145.81716898803745"/>
    <m/>
    <n v="4.6542650000000003E-3"/>
    <s v="L"/>
    <m/>
    <m/>
    <m/>
    <m/>
    <m/>
    <m/>
    <m/>
    <m/>
    <m/>
    <m/>
  </r>
  <r>
    <n v="143"/>
    <x v="0"/>
    <x v="2"/>
    <x v="6"/>
    <x v="0"/>
    <n v="101295"/>
    <s v="Primulaceae"/>
    <s v="Ardisia"/>
    <s v="sp5"/>
    <x v="21"/>
    <s v="Ardisia normal"/>
    <d v="2015-04-26T00:00:00"/>
    <x v="95"/>
    <x v="1"/>
    <n v="119.76819004166094"/>
    <m/>
    <n v="7.8499999999999993E-3"/>
    <s v="M"/>
    <m/>
    <n v="65"/>
    <m/>
    <m/>
    <m/>
    <m/>
    <m/>
    <m/>
    <m/>
    <m/>
  </r>
  <r>
    <n v="144"/>
    <x v="0"/>
    <x v="2"/>
    <x v="6"/>
    <x v="0"/>
    <n v="101296"/>
    <s v="Adoxaceae"/>
    <s v="Viburnum"/>
    <s v="costaricanun"/>
    <x v="3"/>
    <s v="Viburnum"/>
    <d v="2015-04-26T00:00:00"/>
    <x v="9"/>
    <x v="1"/>
    <n v="167.3316789592464"/>
    <m/>
    <n v="1.5166985000000001E-2"/>
    <m/>
    <m/>
    <m/>
    <m/>
    <m/>
    <m/>
    <m/>
    <m/>
    <m/>
    <m/>
    <m/>
  </r>
  <r>
    <n v="145"/>
    <x v="0"/>
    <x v="2"/>
    <x v="6"/>
    <x v="0"/>
    <n v="101297"/>
    <s v="Primulaceae"/>
    <s v="Ardisia"/>
    <s v="sp7"/>
    <x v="5"/>
    <s v="Ardisia roja"/>
    <d v="2015-04-26T00:00:00"/>
    <x v="87"/>
    <x v="1"/>
    <n v="199.50203477125854"/>
    <m/>
    <n v="1.207016E-2"/>
    <m/>
    <m/>
    <m/>
    <m/>
    <m/>
    <m/>
    <m/>
    <m/>
    <m/>
    <m/>
    <m/>
  </r>
  <r>
    <n v="540"/>
    <x v="0"/>
    <x v="2"/>
    <x v="7"/>
    <x v="0"/>
    <n v="101289"/>
    <s v="Araliaceae"/>
    <s v="Dendropanax"/>
    <s v="sp1"/>
    <x v="22"/>
    <s v="bolitas"/>
    <d v="2015-04-26T00:00:00"/>
    <x v="41"/>
    <x v="0"/>
    <n v="134.77091710156969"/>
    <m/>
    <n v="2.6407400000000004E-3"/>
    <s v="L"/>
    <m/>
    <m/>
    <m/>
    <m/>
    <m/>
    <m/>
    <m/>
    <m/>
    <m/>
    <m/>
  </r>
  <r>
    <n v="1172"/>
    <x v="0"/>
    <x v="2"/>
    <x v="7"/>
    <x v="0"/>
    <n v="101290"/>
    <s v="Primulaceae"/>
    <s v="Ardisia"/>
    <s v="sp5"/>
    <x v="21"/>
    <s v="Ardisia normal"/>
    <d v="2015-04-26T00:00:00"/>
    <x v="2"/>
    <x v="0"/>
    <n v="188.9339821485359"/>
    <m/>
    <n v="2.550465E-3"/>
    <m/>
    <m/>
    <m/>
    <m/>
    <m/>
    <m/>
    <m/>
    <m/>
    <m/>
    <m/>
    <m/>
  </r>
  <r>
    <n v="139"/>
    <x v="0"/>
    <x v="2"/>
    <x v="7"/>
    <x v="1"/>
    <n v="101291"/>
    <s v="Fagaceae"/>
    <s v="Quercus"/>
    <s v="salicifolia"/>
    <x v="9"/>
    <s v="Quercus lanceolado"/>
    <d v="2015-04-26T00:00:00"/>
    <x v="96"/>
    <x v="1"/>
    <n v="198.58299876273742"/>
    <m/>
    <n v="6.1105185000000006E-2"/>
    <m/>
    <m/>
    <m/>
    <m/>
    <m/>
    <m/>
    <m/>
    <m/>
    <m/>
    <m/>
    <m/>
  </r>
  <r>
    <n v="1012"/>
    <x v="0"/>
    <x v="2"/>
    <x v="7"/>
    <x v="0"/>
    <n v="101292"/>
    <s v="Ericaceae"/>
    <s v="Vaccinium"/>
    <s v="consanguineum "/>
    <x v="7"/>
    <s v="cf pernettia"/>
    <d v="2015-04-26T00:00:00"/>
    <x v="51"/>
    <x v="0"/>
    <n v="145.1974475497943"/>
    <m/>
    <n v="1.9624999999999998E-3"/>
    <m/>
    <m/>
    <m/>
    <m/>
    <m/>
    <m/>
    <m/>
    <m/>
    <m/>
    <m/>
    <m/>
  </r>
  <r>
    <n v="904"/>
    <x v="0"/>
    <x v="2"/>
    <x v="8"/>
    <x v="0"/>
    <n v="101305"/>
    <s v="Rutaceae"/>
    <s v="Zanthoxyllum"/>
    <s v="melanostictum"/>
    <x v="23"/>
    <s v="Zanthoxylum"/>
    <d v="2015-04-26T00:00:00"/>
    <x v="57"/>
    <x v="0"/>
    <n v="140.78775744120369"/>
    <m/>
    <n v="5.9416649999999996E-3"/>
    <m/>
    <m/>
    <m/>
    <m/>
    <m/>
    <m/>
    <m/>
    <s v="Esteril"/>
    <m/>
    <m/>
    <m/>
  </r>
  <r>
    <n v="154"/>
    <x v="0"/>
    <x v="2"/>
    <x v="8"/>
    <x v="0"/>
    <n v="101306"/>
    <s v="Adoxaceae"/>
    <s v="Viburnum"/>
    <s v="costaricanun"/>
    <x v="3"/>
    <s v="Viburnum"/>
    <d v="2015-04-26T00:00:00"/>
    <x v="97"/>
    <x v="1"/>
    <n v="193.24947347518679"/>
    <m/>
    <n v="4.0094660000000004E-2"/>
    <m/>
    <m/>
    <m/>
    <m/>
    <m/>
    <m/>
    <m/>
    <m/>
    <m/>
    <m/>
    <m/>
  </r>
  <r>
    <n v="155"/>
    <x v="0"/>
    <x v="2"/>
    <x v="8"/>
    <x v="0"/>
    <n v="101307"/>
    <s v="Clusiaceae"/>
    <s v="Clusia"/>
    <m/>
    <x v="10"/>
    <s v="Clusia"/>
    <d v="2015-04-26T00:00:00"/>
    <x v="98"/>
    <x v="1"/>
    <n v="166.13629493770941"/>
    <m/>
    <n v="4.0450264999999999E-2"/>
    <m/>
    <m/>
    <m/>
    <m/>
    <m/>
    <m/>
    <m/>
    <m/>
    <m/>
    <m/>
    <m/>
  </r>
  <r>
    <n v="78"/>
    <x v="0"/>
    <x v="2"/>
    <x v="9"/>
    <x v="0"/>
    <n v="101308"/>
    <s v="Styracaceae"/>
    <s v="Styrax"/>
    <m/>
    <x v="6"/>
    <s v="Styrax"/>
    <d v="2015-04-26T00:00:00"/>
    <x v="2"/>
    <x v="0"/>
    <n v="149.7109938113596"/>
    <m/>
    <n v="2.550465E-3"/>
    <m/>
    <m/>
    <m/>
    <m/>
    <m/>
    <m/>
    <m/>
    <m/>
    <m/>
    <m/>
    <m/>
  </r>
  <r>
    <n v="686"/>
    <x v="0"/>
    <x v="2"/>
    <x v="9"/>
    <x v="0"/>
    <n v="101309"/>
    <s v="Styracaceae"/>
    <s v="Styrax"/>
    <m/>
    <x v="6"/>
    <s v="Styrax"/>
    <d v="2015-04-26T00:00:00"/>
    <x v="99"/>
    <x v="0"/>
    <n v="153.23931937639253"/>
    <m/>
    <n v="3.7373850000000002E-3"/>
    <m/>
    <m/>
    <m/>
    <m/>
    <m/>
    <m/>
    <m/>
    <m/>
    <m/>
    <m/>
    <m/>
  </r>
  <r>
    <n v="158"/>
    <x v="0"/>
    <x v="2"/>
    <x v="9"/>
    <x v="0"/>
    <n v="101310"/>
    <s v="Araliaceae"/>
    <s v="Dendropanax"/>
    <s v="sp1"/>
    <x v="22"/>
    <s v="bolitas"/>
    <d v="2015-04-26T00:00:00"/>
    <x v="60"/>
    <x v="1"/>
    <n v="119.82811455875579"/>
    <m/>
    <n v="8.8202599999999999E-3"/>
    <s v="M"/>
    <m/>
    <n v="76"/>
    <m/>
    <m/>
    <m/>
    <m/>
    <m/>
    <m/>
    <m/>
    <m/>
  </r>
  <r>
    <n v="641"/>
    <x v="0"/>
    <x v="2"/>
    <x v="10"/>
    <x v="0"/>
    <n v="101311"/>
    <s v="Ericaceae"/>
    <s v="Vaccinium"/>
    <s v="consanguineum "/>
    <x v="7"/>
    <s v="cf pernettia"/>
    <d v="2015-04-26T00:00:00"/>
    <x v="5"/>
    <x v="0"/>
    <n v="186.50377400311996"/>
    <m/>
    <n v="2.826E-3"/>
    <m/>
    <m/>
    <m/>
    <m/>
    <m/>
    <m/>
    <m/>
    <m/>
    <m/>
    <m/>
    <m/>
  </r>
  <r>
    <n v="160"/>
    <x v="0"/>
    <x v="2"/>
    <x v="10"/>
    <x v="0"/>
    <n v="101312"/>
    <s v="Fagaceae"/>
    <s v="Quercus"/>
    <s v="salicifolia"/>
    <x v="9"/>
    <s v="Quercus lanceolado"/>
    <d v="2015-04-26T00:00:00"/>
    <x v="84"/>
    <x v="3"/>
    <n v="167.61497568605779"/>
    <m/>
    <n v="0.18847849999999999"/>
    <m/>
    <m/>
    <m/>
    <m/>
    <m/>
    <m/>
    <m/>
    <m/>
    <m/>
    <m/>
    <m/>
  </r>
  <r>
    <n v="50"/>
    <x v="0"/>
    <x v="2"/>
    <x v="10"/>
    <x v="0"/>
    <n v="101313"/>
    <s v="Sabiaceae"/>
    <s v="Meliosma"/>
    <m/>
    <x v="24"/>
    <s v="Meliosma quercus"/>
    <d v="2015-04-26T00:00:00"/>
    <x v="18"/>
    <x v="0"/>
    <n v="191.83590175202283"/>
    <m/>
    <n v="3.21536E-3"/>
    <m/>
    <m/>
    <m/>
    <m/>
    <m/>
    <m/>
    <m/>
    <m/>
    <m/>
    <m/>
    <m/>
  </r>
  <r>
    <n v="162"/>
    <x v="0"/>
    <x v="2"/>
    <x v="11"/>
    <x v="0"/>
    <n v="101314"/>
    <s v="Aquifoliaceae"/>
    <s v="Ilex"/>
    <s v="pallida"/>
    <x v="19"/>
    <s v="Ilex amarillo"/>
    <d v="2015-04-26T00:00:00"/>
    <x v="100"/>
    <x v="3"/>
    <n v="147.897144495509"/>
    <n v="190"/>
    <n v="7.8386960000000006E-2"/>
    <s v="A"/>
    <m/>
    <m/>
    <m/>
    <m/>
    <m/>
    <m/>
    <m/>
    <m/>
    <m/>
    <s v="Measured at 190"/>
  </r>
  <r>
    <n v="163"/>
    <x v="0"/>
    <x v="2"/>
    <x v="11"/>
    <x v="1"/>
    <n v="101315"/>
    <s v="Styracaceae"/>
    <s v="Styrax"/>
    <m/>
    <x v="6"/>
    <s v="Styrax"/>
    <d v="2015-04-26T00:00:00"/>
    <x v="101"/>
    <x v="1"/>
    <n v="187.24262969836266"/>
    <m/>
    <n v="1.5386E-2"/>
    <s v="M"/>
    <m/>
    <n v="90"/>
    <m/>
    <m/>
    <m/>
    <m/>
    <m/>
    <m/>
    <m/>
    <m/>
  </r>
  <r>
    <n v="164"/>
    <x v="0"/>
    <x v="2"/>
    <x v="11"/>
    <x v="0"/>
    <n v="101316"/>
    <s v="Fabaceae"/>
    <s v="Inga"/>
    <s v="cf. oerstediana"/>
    <x v="25"/>
    <s v="Inga sp1"/>
    <d v="2015-04-26T00:00:00"/>
    <x v="102"/>
    <x v="1"/>
    <n v="195.72209573765133"/>
    <m/>
    <n v="4.3721360000000001E-2"/>
    <m/>
    <m/>
    <m/>
    <m/>
    <m/>
    <m/>
    <m/>
    <s v="Esteril"/>
    <m/>
    <m/>
    <m/>
  </r>
  <r>
    <n v="626"/>
    <x v="0"/>
    <x v="2"/>
    <x v="12"/>
    <x v="0"/>
    <n v="101327"/>
    <s v="Rubiaceae"/>
    <s v="Rubia"/>
    <s v="sp1"/>
    <x v="26"/>
    <s v="Rubiaceae coriacea"/>
    <d v="2015-04-27T00:00:00"/>
    <x v="5"/>
    <x v="0"/>
    <n v="198.12648598984049"/>
    <m/>
    <n v="2.826E-3"/>
    <m/>
    <m/>
    <m/>
    <m/>
    <m/>
    <m/>
    <m/>
    <s v="Esteril"/>
    <m/>
    <m/>
    <m/>
  </r>
  <r>
    <n v="232"/>
    <x v="0"/>
    <x v="2"/>
    <x v="12"/>
    <x v="0"/>
    <n v="101328"/>
    <s v="Styracaceae"/>
    <s v="Styrax"/>
    <m/>
    <x v="6"/>
    <s v="Styrax"/>
    <d v="2015-04-27T00:00:00"/>
    <x v="3"/>
    <x v="0"/>
    <n v="143.05068674132355"/>
    <m/>
    <n v="2.1226399999999999E-3"/>
    <m/>
    <m/>
    <m/>
    <m/>
    <m/>
    <m/>
    <m/>
    <m/>
    <m/>
    <m/>
    <m/>
  </r>
  <r>
    <n v="1458"/>
    <x v="0"/>
    <x v="2"/>
    <x v="12"/>
    <x v="0"/>
    <n v="101329"/>
    <s v="Actinidaceae"/>
    <s v="Saurauia"/>
    <s v="montana"/>
    <x v="14"/>
    <s v="Saurauia"/>
    <d v="2015-04-27T00:00:00"/>
    <x v="1"/>
    <x v="0"/>
    <n v="107.45317135319941"/>
    <m/>
    <n v="7.6937849999999999E-3"/>
    <m/>
    <m/>
    <m/>
    <m/>
    <m/>
    <m/>
    <m/>
    <s v="Fertil"/>
    <m/>
    <m/>
    <m/>
  </r>
  <r>
    <n v="974"/>
    <x v="0"/>
    <x v="2"/>
    <x v="13"/>
    <x v="0"/>
    <n v="101323"/>
    <s v="Primulaceae"/>
    <s v="Ardisia"/>
    <s v="sp6"/>
    <x v="27"/>
    <s v="Ardisia quinceañera"/>
    <d v="2015-04-27T00:00:00"/>
    <x v="51"/>
    <x v="0"/>
    <n v="179.447780353506"/>
    <m/>
    <n v="1.9624999999999998E-3"/>
    <m/>
    <m/>
    <m/>
    <m/>
    <m/>
    <m/>
    <m/>
    <s v="Fertil"/>
    <m/>
    <m/>
    <m/>
  </r>
  <r>
    <n v="172"/>
    <x v="0"/>
    <x v="2"/>
    <x v="13"/>
    <x v="0"/>
    <n v="101324"/>
    <s v="Fagaceae"/>
    <s v="Quercus"/>
    <s v="salicifolia"/>
    <x v="9"/>
    <s v="Quercus lanceolado"/>
    <d v="2015-04-27T00:00:00"/>
    <x v="103"/>
    <x v="2"/>
    <n v="188.80338614674656"/>
    <m/>
    <n v="0.228906"/>
    <s v="M"/>
    <m/>
    <n v="338"/>
    <m/>
    <m/>
    <m/>
    <m/>
    <m/>
    <m/>
    <m/>
    <m/>
  </r>
  <r>
    <n v="173"/>
    <x v="0"/>
    <x v="2"/>
    <x v="13"/>
    <x v="0"/>
    <n v="101325"/>
    <s v="Adoxaceae"/>
    <s v="Viburnum"/>
    <s v="costaricanun"/>
    <x v="3"/>
    <s v="Viburnum"/>
    <d v="2015-04-27T00:00:00"/>
    <x v="104"/>
    <x v="1"/>
    <n v="176.88811797254652"/>
    <m/>
    <n v="1.3471385000000001E-2"/>
    <m/>
    <m/>
    <m/>
    <m/>
    <m/>
    <m/>
    <m/>
    <m/>
    <m/>
    <m/>
    <m/>
  </r>
  <r>
    <n v="174"/>
    <x v="0"/>
    <x v="2"/>
    <x v="13"/>
    <x v="0"/>
    <n v="101326"/>
    <s v="Pentaphylacaceae"/>
    <s v="Cleyera"/>
    <s v="theoidaes"/>
    <x v="1"/>
    <s v="Alterno aserrado"/>
    <d v="2015-04-27T00:00:00"/>
    <x v="105"/>
    <x v="1"/>
    <n v="152.56628408308561"/>
    <m/>
    <n v="3.2668559999999999E-2"/>
    <m/>
    <m/>
    <m/>
    <m/>
    <m/>
    <m/>
    <m/>
    <m/>
    <m/>
    <m/>
    <m/>
  </r>
  <r>
    <n v="355"/>
    <x v="0"/>
    <x v="2"/>
    <x v="14"/>
    <x v="0"/>
    <n v="101319"/>
    <s v="Ericaceae"/>
    <s v="Vaccinium"/>
    <s v="consanguineum "/>
    <x v="7"/>
    <s v="cf pernettia"/>
    <d v="2015-04-27T00:00:00"/>
    <x v="14"/>
    <x v="0"/>
    <n v="130.9484933529161"/>
    <m/>
    <n v="5.1503850000000004E-3"/>
    <m/>
    <m/>
    <m/>
    <m/>
    <m/>
    <m/>
    <m/>
    <m/>
    <m/>
    <m/>
    <m/>
  </r>
  <r>
    <n v="1379"/>
    <x v="0"/>
    <x v="2"/>
    <x v="14"/>
    <x v="0"/>
    <n v="101320"/>
    <s v="Araliaceae"/>
    <s v="Dendropanax"/>
    <s v="sp1"/>
    <x v="22"/>
    <s v="bolitas"/>
    <d v="2015-04-27T00:00:00"/>
    <x v="75"/>
    <x v="0"/>
    <n v="124.17096820683051"/>
    <m/>
    <n v="6.3584999999999996E-3"/>
    <m/>
    <m/>
    <m/>
    <m/>
    <m/>
    <m/>
    <m/>
    <m/>
    <m/>
    <m/>
    <m/>
  </r>
  <r>
    <n v="169"/>
    <x v="0"/>
    <x v="2"/>
    <x v="14"/>
    <x v="0"/>
    <n v="101321"/>
    <s v="Primulaceae"/>
    <s v="Ardisia"/>
    <s v="sp7"/>
    <x v="5"/>
    <s v="Ardisia roja"/>
    <d v="2015-04-27T00:00:00"/>
    <x v="36"/>
    <x v="1"/>
    <n v="156.76843918916711"/>
    <m/>
    <n v="1.3885864999999999E-2"/>
    <m/>
    <m/>
    <m/>
    <m/>
    <m/>
    <m/>
    <m/>
    <s v="Fertil"/>
    <m/>
    <m/>
    <m/>
  </r>
  <r>
    <n v="167"/>
    <x v="0"/>
    <x v="2"/>
    <x v="14"/>
    <x v="0"/>
    <n v="101322"/>
    <s v="Araliaceae"/>
    <s v="Dendropanax"/>
    <s v="sp1"/>
    <x v="22"/>
    <s v="bolitas"/>
    <d v="2015-04-27T00:00:00"/>
    <x v="20"/>
    <x v="0"/>
    <n v="182.22414551741969"/>
    <m/>
    <n v="7.2345600000000001E-3"/>
    <m/>
    <m/>
    <m/>
    <m/>
    <m/>
    <m/>
    <m/>
    <m/>
    <m/>
    <m/>
    <m/>
  </r>
  <r>
    <n v="165"/>
    <x v="0"/>
    <x v="2"/>
    <x v="15"/>
    <x v="0"/>
    <n v="101317"/>
    <s v="Adoxaceae"/>
    <s v="Viburnum"/>
    <s v="costaricanun"/>
    <x v="3"/>
    <s v="Viburnum"/>
    <d v="2015-04-27T00:00:00"/>
    <x v="71"/>
    <x v="1"/>
    <n v="193.01315812972922"/>
    <m/>
    <n v="1.3266500000000001E-2"/>
    <m/>
    <m/>
    <m/>
    <m/>
    <m/>
    <m/>
    <m/>
    <m/>
    <m/>
    <m/>
    <m/>
  </r>
  <r>
    <n v="1263"/>
    <x v="0"/>
    <x v="2"/>
    <x v="15"/>
    <x v="0"/>
    <n v="101318"/>
    <s v="Primulaceae"/>
    <s v="Ardisia"/>
    <s v="sp7"/>
    <x v="5"/>
    <s v="Ardisia roja"/>
    <d v="2015-04-27T00:00:00"/>
    <x v="6"/>
    <x v="0"/>
    <n v="111.75612610863972"/>
    <m/>
    <n v="2.2890599999999999E-3"/>
    <m/>
    <m/>
    <m/>
    <m/>
    <m/>
    <m/>
    <m/>
    <m/>
    <m/>
    <m/>
    <m/>
  </r>
  <r>
    <n v="178"/>
    <x v="0"/>
    <x v="3"/>
    <x v="0"/>
    <x v="1"/>
    <n v="101330"/>
    <s v="Primulaceae"/>
    <s v="Ardisia"/>
    <s v="sp7"/>
    <x v="5"/>
    <s v="Ardisia roja"/>
    <d v="2015-04-27T00:00:00"/>
    <x v="106"/>
    <x v="1"/>
    <n v="103.53186735850775"/>
    <m/>
    <n v="1.0562960000000001E-2"/>
    <m/>
    <m/>
    <m/>
    <m/>
    <m/>
    <m/>
    <m/>
    <m/>
    <m/>
    <m/>
    <m/>
  </r>
  <r>
    <n v="179"/>
    <x v="0"/>
    <x v="3"/>
    <x v="0"/>
    <x v="0"/>
    <n v="101331"/>
    <s v="Araliaceae"/>
    <s v="Dendropanax"/>
    <s v="sp1"/>
    <x v="22"/>
    <s v="bolitas"/>
    <d v="2015-04-27T00:00:00"/>
    <x v="58"/>
    <x v="1"/>
    <n v="175.95431896879873"/>
    <m/>
    <n v="1.2265625E-2"/>
    <m/>
    <m/>
    <m/>
    <m/>
    <m/>
    <m/>
    <m/>
    <m/>
    <m/>
    <m/>
    <m/>
  </r>
  <r>
    <n v="180"/>
    <x v="0"/>
    <x v="3"/>
    <x v="0"/>
    <x v="0"/>
    <n v="101332"/>
    <s v="Araliaceae"/>
    <s v="Dendropanax"/>
    <s v="sp1"/>
    <x v="22"/>
    <s v="bolitas"/>
    <d v="2015-04-27T00:00:00"/>
    <x v="23"/>
    <x v="0"/>
    <n v="185.02833676424154"/>
    <m/>
    <n v="3.01754E-3"/>
    <s v="L"/>
    <m/>
    <m/>
    <m/>
    <m/>
    <m/>
    <m/>
    <m/>
    <m/>
    <m/>
    <m/>
  </r>
  <r>
    <n v="1268"/>
    <x v="0"/>
    <x v="3"/>
    <x v="0"/>
    <x v="0"/>
    <n v="101333"/>
    <s v="Ericaceae"/>
    <s v="Vaccinium"/>
    <s v="consanguineum "/>
    <x v="7"/>
    <s v="cf pernettia"/>
    <d v="2015-04-27T00:00:00"/>
    <x v="51"/>
    <x v="0"/>
    <n v="115.17391087404781"/>
    <m/>
    <n v="1.9624999999999998E-3"/>
    <m/>
    <m/>
    <m/>
    <m/>
    <m/>
    <m/>
    <m/>
    <m/>
    <m/>
    <m/>
    <m/>
  </r>
  <r>
    <n v="182"/>
    <x v="0"/>
    <x v="3"/>
    <x v="0"/>
    <x v="0"/>
    <n v="101334"/>
    <s v="Styracaceae"/>
    <s v="Styrax"/>
    <m/>
    <x v="6"/>
    <s v="Styrax"/>
    <d v="2015-04-27T00:00:00"/>
    <x v="107"/>
    <x v="1"/>
    <n v="165.22829020566996"/>
    <m/>
    <n v="8.4905599999999994E-3"/>
    <m/>
    <m/>
    <m/>
    <m/>
    <m/>
    <m/>
    <m/>
    <m/>
    <m/>
    <m/>
    <m/>
  </r>
  <r>
    <n v="153"/>
    <x v="0"/>
    <x v="3"/>
    <x v="0"/>
    <x v="0"/>
    <n v="101335"/>
    <s v="Primulaceae"/>
    <s v="Ardisia"/>
    <s v="sp1"/>
    <x v="13"/>
    <s v="Ardisia blanca"/>
    <d v="2015-04-27T00:00:00"/>
    <x v="13"/>
    <x v="0"/>
    <n v="123.59340948082883"/>
    <m/>
    <n v="2.041785E-3"/>
    <m/>
    <m/>
    <m/>
    <m/>
    <m/>
    <m/>
    <m/>
    <m/>
    <m/>
    <m/>
    <m/>
  </r>
  <r>
    <n v="490"/>
    <x v="0"/>
    <x v="3"/>
    <x v="0"/>
    <x v="0"/>
    <n v="101336"/>
    <s v="Pentaphylacaceae"/>
    <s v="Cleyera"/>
    <s v="theoidaes"/>
    <x v="1"/>
    <s v="Alterno aserrado"/>
    <d v="2015-04-27T00:00:00"/>
    <x v="23"/>
    <x v="0"/>
    <n v="139.98110551321523"/>
    <m/>
    <n v="3.01754E-3"/>
    <m/>
    <m/>
    <m/>
    <m/>
    <m/>
    <m/>
    <m/>
    <m/>
    <m/>
    <m/>
    <m/>
  </r>
  <r>
    <n v="185"/>
    <x v="0"/>
    <x v="3"/>
    <x v="0"/>
    <x v="0"/>
    <n v="101337"/>
    <s v="Fagaceae"/>
    <s v="Quercus"/>
    <s v="salicifolia"/>
    <x v="9"/>
    <s v="Quercus lanceolado"/>
    <d v="2015-04-27T00:00:00"/>
    <x v="108"/>
    <x v="3"/>
    <n v="134.80426220629306"/>
    <m/>
    <n v="9.8929624999999993E-2"/>
    <m/>
    <m/>
    <m/>
    <m/>
    <m/>
    <m/>
    <m/>
    <m/>
    <m/>
    <m/>
    <m/>
  </r>
  <r>
    <n v="186"/>
    <x v="0"/>
    <x v="3"/>
    <x v="1"/>
    <x v="0"/>
    <n v="101338"/>
    <s v="Primulaceae"/>
    <s v="Ardisia"/>
    <s v="sp7"/>
    <x v="5"/>
    <s v="Ardisia roja"/>
    <d v="2015-04-27T00:00:00"/>
    <x v="72"/>
    <x v="1"/>
    <n v="140.17485411303809"/>
    <m/>
    <n v="1.2661265000000001E-2"/>
    <m/>
    <m/>
    <m/>
    <m/>
    <m/>
    <m/>
    <m/>
    <m/>
    <m/>
    <m/>
    <m/>
  </r>
  <r>
    <n v="187"/>
    <x v="0"/>
    <x v="3"/>
    <x v="1"/>
    <x v="0"/>
    <n v="101339"/>
    <s v="Fagaceae"/>
    <s v="Quercus"/>
    <s v="salicifolia"/>
    <x v="9"/>
    <s v="Quercus lanceolado"/>
    <d v="2015-04-27T00:00:00"/>
    <x v="109"/>
    <x v="2"/>
    <n v="157.75105726710808"/>
    <m/>
    <n v="0.20739386000000001"/>
    <m/>
    <m/>
    <m/>
    <m/>
    <m/>
    <m/>
    <m/>
    <m/>
    <m/>
    <m/>
    <m/>
  </r>
  <r>
    <n v="188"/>
    <x v="0"/>
    <x v="3"/>
    <x v="1"/>
    <x v="0"/>
    <n v="101340"/>
    <s v="Pentaphylacaceae"/>
    <s v="Cleyera"/>
    <s v="theoidaes"/>
    <x v="1"/>
    <s v="Alterno aserrado"/>
    <d v="2015-04-27T00:00:00"/>
    <x v="11"/>
    <x v="1"/>
    <n v="152.92634286173708"/>
    <m/>
    <n v="1.6052465000000002E-2"/>
    <m/>
    <m/>
    <m/>
    <m/>
    <m/>
    <m/>
    <m/>
    <m/>
    <m/>
    <m/>
    <m/>
  </r>
  <r>
    <n v="1218"/>
    <x v="0"/>
    <x v="3"/>
    <x v="1"/>
    <x v="0"/>
    <n v="101341"/>
    <s v="Styracaceae"/>
    <s v="Styrax"/>
    <m/>
    <x v="6"/>
    <s v="Styrax"/>
    <d v="2015-04-27T00:00:00"/>
    <x v="51"/>
    <x v="0"/>
    <n v="181.05934113337878"/>
    <m/>
    <n v="1.9624999999999998E-3"/>
    <m/>
    <m/>
    <m/>
    <m/>
    <m/>
    <m/>
    <m/>
    <m/>
    <m/>
    <m/>
    <m/>
  </r>
  <r>
    <n v="845"/>
    <x v="0"/>
    <x v="3"/>
    <x v="1"/>
    <x v="0"/>
    <n v="101342"/>
    <s v="Styracaceae"/>
    <s v="Styrax"/>
    <m/>
    <x v="6"/>
    <s v="Styrax"/>
    <d v="2015-04-27T00:00:00"/>
    <x v="51"/>
    <x v="0"/>
    <n v="139.72077895903993"/>
    <m/>
    <n v="1.9624999999999998E-3"/>
    <m/>
    <m/>
    <m/>
    <m/>
    <m/>
    <m/>
    <m/>
    <m/>
    <m/>
    <m/>
    <m/>
  </r>
  <r>
    <n v="442"/>
    <x v="0"/>
    <x v="3"/>
    <x v="1"/>
    <x v="0"/>
    <n v="101343"/>
    <s v="Primulaceae"/>
    <s v="Ardisia"/>
    <s v="sp5"/>
    <x v="21"/>
    <s v="Ardisia normal"/>
    <d v="2015-04-27T00:00:00"/>
    <x v="2"/>
    <x v="0"/>
    <n v="132.26583731007554"/>
    <m/>
    <n v="2.550465E-3"/>
    <m/>
    <m/>
    <m/>
    <m/>
    <m/>
    <m/>
    <m/>
    <m/>
    <m/>
    <m/>
    <m/>
  </r>
  <r>
    <n v="205"/>
    <x v="0"/>
    <x v="3"/>
    <x v="2"/>
    <x v="0"/>
    <n v="101344"/>
    <s v="Indet"/>
    <s v="CasIndet"/>
    <n v="4"/>
    <x v="28"/>
    <s v="Pesciolo rojo"/>
    <d v="2015-04-27T00:00:00"/>
    <x v="51"/>
    <x v="0"/>
    <n v="113.59272348910129"/>
    <m/>
    <n v="1.9624999999999998E-3"/>
    <m/>
    <m/>
    <m/>
    <m/>
    <m/>
    <m/>
    <m/>
    <m/>
    <m/>
    <m/>
    <m/>
  </r>
  <r>
    <n v="194"/>
    <x v="0"/>
    <x v="3"/>
    <x v="2"/>
    <x v="0"/>
    <n v="101345"/>
    <s v="Styracaceae"/>
    <s v="Styrax"/>
    <m/>
    <x v="6"/>
    <s v="Styrax"/>
    <d v="2015-04-27T00:00:00"/>
    <x v="110"/>
    <x v="0"/>
    <n v="157.37259339872091"/>
    <m/>
    <n v="2.374625E-3"/>
    <m/>
    <m/>
    <m/>
    <m/>
    <m/>
    <m/>
    <m/>
    <m/>
    <m/>
    <m/>
    <m/>
  </r>
  <r>
    <n v="1510"/>
    <x v="0"/>
    <x v="3"/>
    <x v="2"/>
    <x v="0"/>
    <n v="101346"/>
    <s v="Primulaceae"/>
    <s v="Ardisia"/>
    <s v="sp1"/>
    <x v="13"/>
    <s v="Ardisia blanca"/>
    <d v="2015-04-27T00:00:00"/>
    <x v="33"/>
    <x v="0"/>
    <n v="146.59276903842664"/>
    <m/>
    <n v="3.41946E-3"/>
    <m/>
    <m/>
    <m/>
    <m/>
    <m/>
    <m/>
    <m/>
    <m/>
    <m/>
    <m/>
    <m/>
  </r>
  <r>
    <n v="195"/>
    <x v="0"/>
    <x v="3"/>
    <x v="2"/>
    <x v="0"/>
    <n v="101347"/>
    <s v="Fagaceae"/>
    <s v="Quercus"/>
    <s v="salicifolia"/>
    <x v="9"/>
    <s v="Quercus lanceolado"/>
    <d v="2015-04-27T00:00:00"/>
    <x v="111"/>
    <x v="2"/>
    <n v="138.06905501771863"/>
    <m/>
    <n v="0.28543306499999999"/>
    <m/>
    <m/>
    <m/>
    <m/>
    <m/>
    <m/>
    <m/>
    <m/>
    <m/>
    <m/>
    <m/>
  </r>
  <r>
    <n v="196"/>
    <x v="0"/>
    <x v="3"/>
    <x v="2"/>
    <x v="0"/>
    <n v="101348"/>
    <s v="Adoxaceae"/>
    <s v="Viburnum"/>
    <s v="costaricanun"/>
    <x v="3"/>
    <s v="Viburnum"/>
    <d v="2015-04-27T00:00:00"/>
    <x v="71"/>
    <x v="1"/>
    <n v="115.32761438139553"/>
    <m/>
    <n v="1.3266500000000001E-2"/>
    <m/>
    <m/>
    <m/>
    <m/>
    <m/>
    <m/>
    <m/>
    <m/>
    <m/>
    <m/>
    <m/>
  </r>
  <r>
    <n v="983"/>
    <x v="0"/>
    <x v="3"/>
    <x v="2"/>
    <x v="0"/>
    <n v="101349"/>
    <s v="Styracaceae"/>
    <s v="Styrax"/>
    <m/>
    <x v="6"/>
    <s v="Styrax"/>
    <d v="2015-04-27T00:00:00"/>
    <x v="8"/>
    <x v="0"/>
    <n v="119.74110153556825"/>
    <m/>
    <n v="2.732585E-3"/>
    <m/>
    <m/>
    <m/>
    <m/>
    <m/>
    <m/>
    <m/>
    <m/>
    <m/>
    <m/>
    <m/>
  </r>
  <r>
    <n v="424"/>
    <x v="0"/>
    <x v="3"/>
    <x v="2"/>
    <x v="0"/>
    <n v="101350"/>
    <s v="Pentaphylacaceae"/>
    <s v="Cleyera"/>
    <s v="theoidaes"/>
    <x v="1"/>
    <s v="Alterno aserrado"/>
    <d v="2015-04-27T00:00:00"/>
    <x v="83"/>
    <x v="0"/>
    <n v="105.67715927185148"/>
    <m/>
    <n v="3.8465000000000001E-3"/>
    <m/>
    <m/>
    <m/>
    <m/>
    <m/>
    <m/>
    <m/>
    <m/>
    <m/>
    <m/>
    <m/>
  </r>
  <r>
    <n v="199"/>
    <x v="0"/>
    <x v="3"/>
    <x v="2"/>
    <x v="1"/>
    <n v="101351"/>
    <s v="Cunoniaceae"/>
    <s v="Weinmannia"/>
    <s v="pinnata"/>
    <x v="4"/>
    <s v="Weinmannia"/>
    <d v="2015-04-27T00:00:00"/>
    <x v="112"/>
    <x v="3"/>
    <n v="148.24656580858453"/>
    <m/>
    <n v="8.3939264999999999E-2"/>
    <m/>
    <m/>
    <m/>
    <m/>
    <m/>
    <m/>
    <m/>
    <m/>
    <m/>
    <m/>
    <m/>
  </r>
  <r>
    <n v="200"/>
    <x v="0"/>
    <x v="3"/>
    <x v="2"/>
    <x v="1"/>
    <n v="101352"/>
    <s v="Cunoniaceae"/>
    <s v="Weinmannia"/>
    <s v="pinnata"/>
    <x v="4"/>
    <s v="Weinmannia"/>
    <d v="2015-04-27T00:00:00"/>
    <x v="36"/>
    <x v="1"/>
    <n v="160.11786974816332"/>
    <m/>
    <n v="1.3885864999999999E-2"/>
    <m/>
    <m/>
    <m/>
    <m/>
    <m/>
    <m/>
    <m/>
    <m/>
    <m/>
    <m/>
    <m/>
  </r>
  <r>
    <n v="514"/>
    <x v="0"/>
    <x v="3"/>
    <x v="3"/>
    <x v="0"/>
    <n v="101353"/>
    <s v="Styracaceae"/>
    <s v="Styrax"/>
    <m/>
    <x v="6"/>
    <s v="Styrax"/>
    <d v="2015-04-27T00:00:00"/>
    <x v="20"/>
    <x v="0"/>
    <n v="116.80766493785977"/>
    <m/>
    <n v="7.2345600000000001E-3"/>
    <m/>
    <m/>
    <m/>
    <m/>
    <m/>
    <m/>
    <m/>
    <m/>
    <m/>
    <m/>
    <m/>
  </r>
  <r>
    <n v="202"/>
    <x v="0"/>
    <x v="3"/>
    <x v="3"/>
    <x v="0"/>
    <n v="101354"/>
    <s v="Fagaceae"/>
    <s v="Quercus"/>
    <s v="salicifolia"/>
    <x v="9"/>
    <s v="Quercus lanceolado"/>
    <d v="2015-04-27T00:00:00"/>
    <x v="113"/>
    <x v="2"/>
    <n v="192.09657441777861"/>
    <n v="160"/>
    <n v="0.39795104000000003"/>
    <s v="M"/>
    <s v="M"/>
    <n v="439"/>
    <m/>
    <m/>
    <m/>
    <m/>
    <m/>
    <m/>
    <m/>
    <s v="Measured at 160"/>
  </r>
  <r>
    <n v="866"/>
    <x v="0"/>
    <x v="3"/>
    <x v="4"/>
    <x v="0"/>
    <n v="101370"/>
    <s v="Styracaceae"/>
    <s v="Styrax"/>
    <m/>
    <x v="6"/>
    <s v="Styrax"/>
    <d v="2015-04-27T00:00:00"/>
    <x v="18"/>
    <x v="0"/>
    <n v="114.6508891343818"/>
    <m/>
    <n v="3.21536E-3"/>
    <m/>
    <m/>
    <m/>
    <m/>
    <m/>
    <m/>
    <m/>
    <m/>
    <m/>
    <m/>
    <m/>
  </r>
  <r>
    <n v="661"/>
    <x v="0"/>
    <x v="3"/>
    <x v="4"/>
    <x v="0"/>
    <n v="101371"/>
    <s v="Araliaceae"/>
    <s v="Dendropanax"/>
    <s v="sp1"/>
    <x v="22"/>
    <s v="bolitas"/>
    <d v="2015-04-27T00:00:00"/>
    <x v="31"/>
    <x v="0"/>
    <n v="145.57711018268844"/>
    <m/>
    <n v="4.7759400000000002E-3"/>
    <m/>
    <m/>
    <m/>
    <m/>
    <m/>
    <m/>
    <m/>
    <m/>
    <m/>
    <m/>
    <m/>
  </r>
  <r>
    <n v="220"/>
    <x v="0"/>
    <x v="3"/>
    <x v="4"/>
    <x v="1"/>
    <n v="101372"/>
    <s v="Pentaphylacaceae"/>
    <s v="Cleyera"/>
    <s v="theoidaes"/>
    <x v="1"/>
    <s v="Alterno aserrado"/>
    <d v="2015-04-27T00:00:00"/>
    <x v="114"/>
    <x v="3"/>
    <n v="157.20512390773791"/>
    <m/>
    <n v="7.4468240000000005E-2"/>
    <m/>
    <m/>
    <m/>
    <m/>
    <m/>
    <m/>
    <m/>
    <m/>
    <m/>
    <m/>
    <m/>
  </r>
  <r>
    <n v="527"/>
    <x v="0"/>
    <x v="3"/>
    <x v="4"/>
    <x v="0"/>
    <n v="101373"/>
    <s v="Ericaceae"/>
    <s v="Vaccinium"/>
    <s v="consanguineum "/>
    <x v="7"/>
    <s v="cf pernettia"/>
    <d v="2015-04-27T00:00:00"/>
    <x v="43"/>
    <x v="0"/>
    <n v="100.92599328428807"/>
    <m/>
    <n v="4.6542650000000003E-3"/>
    <m/>
    <m/>
    <m/>
    <m/>
    <m/>
    <m/>
    <m/>
    <m/>
    <m/>
    <m/>
    <m/>
  </r>
  <r>
    <n v="214"/>
    <x v="0"/>
    <x v="3"/>
    <x v="4"/>
    <x v="0"/>
    <n v="101374"/>
    <s v="Araliaceae"/>
    <s v="Dendropanax"/>
    <s v="sp1"/>
    <x v="22"/>
    <s v="bolitas"/>
    <d v="2015-04-27T00:00:00"/>
    <x v="30"/>
    <x v="0"/>
    <n v="164.14931101598722"/>
    <m/>
    <n v="3.5238650000000002E-3"/>
    <m/>
    <m/>
    <m/>
    <m/>
    <m/>
    <m/>
    <m/>
    <m/>
    <m/>
    <m/>
    <m/>
  </r>
  <r>
    <n v="73"/>
    <x v="0"/>
    <x v="3"/>
    <x v="5"/>
    <x v="0"/>
    <n v="101366"/>
    <s v="Pentaphylacaceae"/>
    <s v="Cleyera"/>
    <s v="theoidaes"/>
    <x v="1"/>
    <s v="Alterno aserrado"/>
    <d v="2015-04-27T00:00:00"/>
    <x v="6"/>
    <x v="0"/>
    <n v="154.71073226993266"/>
    <m/>
    <n v="2.2890599999999999E-3"/>
    <m/>
    <m/>
    <m/>
    <m/>
    <m/>
    <m/>
    <m/>
    <m/>
    <m/>
    <m/>
    <m/>
  </r>
  <r>
    <n v="919"/>
    <x v="0"/>
    <x v="3"/>
    <x v="5"/>
    <x v="0"/>
    <n v="101367"/>
    <s v="Primulaceae"/>
    <s v="Ardisia"/>
    <s v="sp7"/>
    <x v="5"/>
    <s v="Ardisia roja"/>
    <d v="2015-04-27T00:00:00"/>
    <x v="8"/>
    <x v="0"/>
    <n v="151.4298256232139"/>
    <m/>
    <n v="2.732585E-3"/>
    <m/>
    <m/>
    <m/>
    <m/>
    <m/>
    <m/>
    <m/>
    <m/>
    <m/>
    <m/>
    <m/>
  </r>
  <r>
    <n v="216"/>
    <x v="0"/>
    <x v="3"/>
    <x v="5"/>
    <x v="0"/>
    <n v="101368"/>
    <s v="Styracaceae"/>
    <s v="Styrax"/>
    <m/>
    <x v="6"/>
    <s v="Styrax"/>
    <d v="2015-04-27T00:00:00"/>
    <x v="115"/>
    <x v="1"/>
    <n v="167.91357802781454"/>
    <m/>
    <n v="1.6504624999999998E-2"/>
    <m/>
    <m/>
    <m/>
    <m/>
    <m/>
    <m/>
    <m/>
    <m/>
    <m/>
    <m/>
    <m/>
  </r>
  <r>
    <n v="501"/>
    <x v="0"/>
    <x v="3"/>
    <x v="5"/>
    <x v="0"/>
    <n v="101369"/>
    <s v="Araliaceae"/>
    <s v="Dendropanax"/>
    <s v="sp1"/>
    <x v="22"/>
    <s v="bolitas"/>
    <d v="2015-04-27T00:00:00"/>
    <x v="116"/>
    <x v="0"/>
    <n v="177.23348345208285"/>
    <m/>
    <n v="4.2986600000000002E-3"/>
    <m/>
    <m/>
    <m/>
    <m/>
    <m/>
    <m/>
    <m/>
    <m/>
    <m/>
    <m/>
    <m/>
  </r>
  <r>
    <n v="184"/>
    <x v="0"/>
    <x v="3"/>
    <x v="6"/>
    <x v="0"/>
    <n v="101362"/>
    <s v="Rubiaceae"/>
    <s v="Rogiera"/>
    <s v="amoena"/>
    <x v="2"/>
    <s v="Alzatea peluda"/>
    <d v="2015-04-27T00:00:00"/>
    <x v="80"/>
    <x v="0"/>
    <n v="123.14166071978011"/>
    <m/>
    <n v="5.0239999999999998E-3"/>
    <s v="M"/>
    <m/>
    <n v="50"/>
    <m/>
    <m/>
    <m/>
    <m/>
    <m/>
    <m/>
    <m/>
    <m/>
  </r>
  <r>
    <n v="1410"/>
    <x v="0"/>
    <x v="3"/>
    <x v="6"/>
    <x v="0"/>
    <n v="101363"/>
    <s v="Indet"/>
    <s v="CasIndet"/>
    <n v="4"/>
    <x v="28"/>
    <s v="Pesciolo rojo"/>
    <d v="2015-04-27T00:00:00"/>
    <x v="2"/>
    <x v="0"/>
    <n v="138.7110316886824"/>
    <m/>
    <n v="2.550465E-3"/>
    <m/>
    <m/>
    <m/>
    <m/>
    <m/>
    <m/>
    <m/>
    <m/>
    <m/>
    <m/>
    <m/>
  </r>
  <r>
    <n v="916"/>
    <x v="0"/>
    <x v="3"/>
    <x v="6"/>
    <x v="0"/>
    <n v="101364"/>
    <s v="Pentaphylacaceae"/>
    <s v="Cleyera"/>
    <s v="theoidaes"/>
    <x v="1"/>
    <s v="Alterno aserrado"/>
    <d v="2015-04-27T00:00:00"/>
    <x v="30"/>
    <x v="0"/>
    <n v="155.50722880289004"/>
    <m/>
    <n v="3.5238650000000002E-3"/>
    <m/>
    <m/>
    <m/>
    <m/>
    <m/>
    <m/>
    <m/>
    <m/>
    <m/>
    <m/>
    <m/>
  </r>
  <r>
    <n v="192"/>
    <x v="0"/>
    <x v="3"/>
    <x v="6"/>
    <x v="0"/>
    <n v="101365"/>
    <s v="Pentaphylacaceae"/>
    <s v="Cleyera"/>
    <s v="theoidaes"/>
    <x v="1"/>
    <s v="Alterno aserrado"/>
    <d v="2015-04-27T00:00:00"/>
    <x v="15"/>
    <x v="0"/>
    <n v="181.00041939703459"/>
    <m/>
    <n v="6.5005849999999997E-3"/>
    <m/>
    <m/>
    <m/>
    <m/>
    <m/>
    <m/>
    <m/>
    <m/>
    <m/>
    <m/>
    <m/>
  </r>
  <r>
    <n v="551"/>
    <x v="0"/>
    <x v="3"/>
    <x v="7"/>
    <x v="0"/>
    <n v="101355"/>
    <s v="Primulaceae"/>
    <s v="Ardisia"/>
    <s v="sp7"/>
    <x v="5"/>
    <s v="Ardisia roja"/>
    <d v="2015-04-27T00:00:00"/>
    <x v="7"/>
    <x v="0"/>
    <n v="131.9898906877404"/>
    <m/>
    <n v="3.1156650000000001E-3"/>
    <m/>
    <m/>
    <m/>
    <m/>
    <m/>
    <m/>
    <m/>
    <m/>
    <m/>
    <m/>
    <m/>
  </r>
  <r>
    <n v="1154"/>
    <x v="0"/>
    <x v="3"/>
    <x v="7"/>
    <x v="0"/>
    <n v="101356"/>
    <s v="Primulaceae"/>
    <s v="Ardisia"/>
    <s v="sp7"/>
    <x v="5"/>
    <s v="Ardisia roja"/>
    <d v="2015-04-27T00:00:00"/>
    <x v="42"/>
    <x v="0"/>
    <n v="135.21756060291489"/>
    <m/>
    <n v="2.4617600000000003E-3"/>
    <m/>
    <m/>
    <m/>
    <m/>
    <m/>
    <m/>
    <m/>
    <m/>
    <m/>
    <m/>
    <m/>
  </r>
  <r>
    <n v="671"/>
    <x v="0"/>
    <x v="3"/>
    <x v="7"/>
    <x v="0"/>
    <n v="101357"/>
    <s v="Primulaceae"/>
    <s v="Ardisia"/>
    <s v="sp7"/>
    <x v="5"/>
    <s v="Ardisia roja"/>
    <d v="2015-04-27T00:00:00"/>
    <x v="33"/>
    <x v="0"/>
    <n v="167.70403088832825"/>
    <m/>
    <n v="3.41946E-3"/>
    <m/>
    <m/>
    <m/>
    <m/>
    <m/>
    <m/>
    <m/>
    <m/>
    <m/>
    <m/>
    <m/>
  </r>
  <r>
    <n v="559"/>
    <x v="0"/>
    <x v="3"/>
    <x v="7"/>
    <x v="0"/>
    <n v="101358"/>
    <s v="Pentaphylacaceae"/>
    <s v="Cleyera"/>
    <s v="theoidaes"/>
    <x v="1"/>
    <s v="Alterno aserrado"/>
    <d v="2015-04-27T00:00:00"/>
    <x v="56"/>
    <x v="0"/>
    <n v="190.29970520480492"/>
    <m/>
    <n v="4.5341599999999998E-3"/>
    <m/>
    <m/>
    <m/>
    <m/>
    <m/>
    <m/>
    <m/>
    <m/>
    <m/>
    <m/>
    <m/>
  </r>
  <r>
    <n v="207"/>
    <x v="0"/>
    <x v="3"/>
    <x v="7"/>
    <x v="0"/>
    <n v="101359"/>
    <s v="Staphyleaceae"/>
    <s v="Turpinia"/>
    <s v="occidentalis"/>
    <x v="29"/>
    <s v="mini turpinia"/>
    <d v="2015-04-27T00:00:00"/>
    <x v="106"/>
    <x v="1"/>
    <n v="183.56527737608684"/>
    <m/>
    <n v="1.0562960000000001E-2"/>
    <m/>
    <m/>
    <m/>
    <m/>
    <m/>
    <m/>
    <m/>
    <m/>
    <m/>
    <m/>
    <m/>
  </r>
  <r>
    <n v="1208"/>
    <x v="0"/>
    <x v="3"/>
    <x v="7"/>
    <x v="0"/>
    <n v="101360"/>
    <s v="Clusiaceae"/>
    <s v="Clusia"/>
    <m/>
    <x v="10"/>
    <s v="Clusia"/>
    <d v="2015-04-27T00:00:00"/>
    <x v="116"/>
    <x v="0"/>
    <n v="126.1045558798633"/>
    <m/>
    <n v="4.2986600000000002E-3"/>
    <m/>
    <m/>
    <m/>
    <m/>
    <m/>
    <m/>
    <m/>
    <m/>
    <m/>
    <m/>
    <m/>
  </r>
  <r>
    <n v="209"/>
    <x v="0"/>
    <x v="3"/>
    <x v="7"/>
    <x v="0"/>
    <n v="101361"/>
    <s v="Fagaceae"/>
    <s v="Quercus"/>
    <s v="salicifolia"/>
    <x v="9"/>
    <s v="Quercus lanceolado"/>
    <d v="2015-04-27T00:00:00"/>
    <x v="117"/>
    <x v="3"/>
    <n v="138.09981208474903"/>
    <m/>
    <n v="0.10060874"/>
    <m/>
    <m/>
    <m/>
    <m/>
    <m/>
    <m/>
    <m/>
    <m/>
    <m/>
    <m/>
    <m/>
  </r>
  <r>
    <n v="223"/>
    <x v="0"/>
    <x v="3"/>
    <x v="8"/>
    <x v="0"/>
    <n v="101375"/>
    <s v="Styracaceae"/>
    <s v="Styrax"/>
    <m/>
    <x v="6"/>
    <s v="Styrax"/>
    <d v="2015-04-27T00:00:00"/>
    <x v="38"/>
    <x v="1"/>
    <n v="132.38026109140503"/>
    <m/>
    <n v="9.671985000000001E-3"/>
    <m/>
    <m/>
    <m/>
    <m/>
    <m/>
    <m/>
    <m/>
    <m/>
    <m/>
    <m/>
    <m/>
  </r>
  <r>
    <n v="224"/>
    <x v="0"/>
    <x v="3"/>
    <x v="8"/>
    <x v="0"/>
    <n v="101376"/>
    <s v="Fagaceae"/>
    <s v="Quercus"/>
    <s v="salicifolia"/>
    <x v="9"/>
    <s v="Quercus lanceolado"/>
    <d v="2015-04-27T00:00:00"/>
    <x v="118"/>
    <x v="3"/>
    <n v="132.01252213874702"/>
    <m/>
    <n v="0.17193384"/>
    <m/>
    <m/>
    <m/>
    <m/>
    <m/>
    <m/>
    <m/>
    <m/>
    <m/>
    <m/>
    <m/>
  </r>
  <r>
    <n v="225"/>
    <x v="0"/>
    <x v="3"/>
    <x v="8"/>
    <x v="0"/>
    <n v="101377"/>
    <s v="Fagaceae"/>
    <s v="Quercus"/>
    <s v="salicifolia"/>
    <x v="9"/>
    <s v="Quercus lanceolado"/>
    <d v="2015-04-27T00:00:00"/>
    <x v="119"/>
    <x v="2"/>
    <n v="136.65984864857592"/>
    <m/>
    <n v="0.27697626000000003"/>
    <m/>
    <m/>
    <m/>
    <m/>
    <m/>
    <m/>
    <m/>
    <m/>
    <m/>
    <m/>
    <m/>
  </r>
  <r>
    <n v="226"/>
    <x v="0"/>
    <x v="3"/>
    <x v="8"/>
    <x v="0"/>
    <n v="101378"/>
    <s v="Araliaceae"/>
    <s v="Dendropanax"/>
    <s v="sp1"/>
    <x v="22"/>
    <s v="bolitas"/>
    <d v="2015-04-27T00:00:00"/>
    <x v="60"/>
    <x v="1"/>
    <n v="193.84306851510601"/>
    <m/>
    <n v="8.8202599999999999E-3"/>
    <s v="M"/>
    <m/>
    <n v="95"/>
    <m/>
    <m/>
    <m/>
    <m/>
    <m/>
    <m/>
    <m/>
    <m/>
  </r>
  <r>
    <n v="227"/>
    <x v="0"/>
    <x v="3"/>
    <x v="9"/>
    <x v="0"/>
    <n v="101379"/>
    <s v="Adoxaceae"/>
    <s v="Viburnum"/>
    <s v="costaricanun"/>
    <x v="3"/>
    <s v="Viburnum"/>
    <d v="2015-04-27T00:00:00"/>
    <x v="120"/>
    <x v="1"/>
    <n v="113.70078832788339"/>
    <m/>
    <n v="2.0856665E-2"/>
    <s v="M"/>
    <m/>
    <n v="85"/>
    <m/>
    <m/>
    <m/>
    <m/>
    <m/>
    <m/>
    <m/>
    <m/>
  </r>
  <r>
    <n v="817"/>
    <x v="0"/>
    <x v="3"/>
    <x v="9"/>
    <x v="0"/>
    <n v="101380"/>
    <s v="Indet"/>
    <s v="CasIndet"/>
    <n v="4"/>
    <x v="28"/>
    <s v="Pesciolo rojo"/>
    <d v="2015-04-27T00:00:00"/>
    <x v="18"/>
    <x v="0"/>
    <n v="116.8372660220405"/>
    <m/>
    <n v="3.21536E-3"/>
    <m/>
    <m/>
    <m/>
    <m/>
    <m/>
    <m/>
    <m/>
    <m/>
    <m/>
    <m/>
    <m/>
  </r>
  <r>
    <n v="1475"/>
    <x v="0"/>
    <x v="3"/>
    <x v="9"/>
    <x v="0"/>
    <n v="101381"/>
    <s v="Primulaceae"/>
    <s v="Ardisia"/>
    <s v="sp7"/>
    <x v="5"/>
    <s v="Ardisia roja"/>
    <d v="2015-04-27T00:00:00"/>
    <x v="3"/>
    <x v="0"/>
    <n v="131.01017721317697"/>
    <m/>
    <n v="2.1226399999999999E-3"/>
    <s v="Q"/>
    <m/>
    <m/>
    <m/>
    <m/>
    <m/>
    <m/>
    <m/>
    <m/>
    <m/>
    <m/>
  </r>
  <r>
    <n v="230"/>
    <x v="0"/>
    <x v="3"/>
    <x v="10"/>
    <x v="1"/>
    <n v="101382"/>
    <s v="Fagaceae"/>
    <s v="Quercus"/>
    <s v="salicifolia"/>
    <x v="9"/>
    <s v="Quercus lanceolado"/>
    <d v="2015-04-27T00:00:00"/>
    <x v="121"/>
    <x v="2"/>
    <n v="198.40374085258279"/>
    <n v="170"/>
    <n v="0.36191718499999997"/>
    <s v="A"/>
    <m/>
    <m/>
    <m/>
    <m/>
    <m/>
    <m/>
    <m/>
    <m/>
    <m/>
    <s v="Measured at 170"/>
  </r>
  <r>
    <n v="742"/>
    <x v="0"/>
    <x v="3"/>
    <x v="10"/>
    <x v="0"/>
    <n v="101383"/>
    <s v="Pentaphylacaceae"/>
    <s v="Cleyera"/>
    <s v="theoidaes"/>
    <x v="1"/>
    <s v="Alterno aserrado"/>
    <d v="2015-04-27T00:00:00"/>
    <x v="19"/>
    <x v="0"/>
    <n v="195.13256364184542"/>
    <m/>
    <n v="7.3860650000000007E-3"/>
    <m/>
    <m/>
    <m/>
    <m/>
    <m/>
    <m/>
    <m/>
    <m/>
    <m/>
    <m/>
    <m/>
  </r>
  <r>
    <n v="109"/>
    <x v="0"/>
    <x v="3"/>
    <x v="10"/>
    <x v="0"/>
    <n v="101384"/>
    <s v="Pentaphylacaceae"/>
    <s v="Cleyera"/>
    <s v="theoidaes"/>
    <x v="1"/>
    <s v="Alterno aserrado"/>
    <d v="2015-04-27T00:00:00"/>
    <x v="46"/>
    <x v="0"/>
    <n v="152.58150584705675"/>
    <m/>
    <n v="2.205065E-3"/>
    <m/>
    <m/>
    <m/>
    <m/>
    <m/>
    <m/>
    <m/>
    <m/>
    <m/>
    <m/>
    <m/>
  </r>
  <r>
    <n v="820"/>
    <x v="0"/>
    <x v="3"/>
    <x v="10"/>
    <x v="0"/>
    <n v="101385"/>
    <s v="Aquifoliaceae"/>
    <s v="Ilex"/>
    <s v="pallida"/>
    <x v="19"/>
    <s v="cf Ilex"/>
    <d v="2015-04-27T00:00:00"/>
    <x v="51"/>
    <x v="0"/>
    <n v="132.9718507769883"/>
    <m/>
    <n v="1.9624999999999998E-3"/>
    <m/>
    <m/>
    <m/>
    <m/>
    <m/>
    <m/>
    <m/>
    <s v="Esteril"/>
    <m/>
    <m/>
    <m/>
  </r>
  <r>
    <n v="989"/>
    <x v="0"/>
    <x v="3"/>
    <x v="10"/>
    <x v="0"/>
    <n v="101386"/>
    <s v="Primulaceae"/>
    <s v="Ardisia"/>
    <s v="sp1"/>
    <x v="13"/>
    <s v="Ardisia blanca"/>
    <d v="2015-04-27T00:00:00"/>
    <x v="99"/>
    <x v="0"/>
    <n v="167.9219269884228"/>
    <m/>
    <n v="3.7373850000000002E-3"/>
    <m/>
    <m/>
    <m/>
    <m/>
    <m/>
    <m/>
    <m/>
    <m/>
    <m/>
    <m/>
    <m/>
  </r>
  <r>
    <n v="235"/>
    <x v="0"/>
    <x v="3"/>
    <x v="11"/>
    <x v="1"/>
    <n v="101387"/>
    <s v="Cunoniaceae"/>
    <s v="Weinmannia"/>
    <s v="pinnata"/>
    <x v="4"/>
    <s v="Weinmannia"/>
    <d v="2015-04-27T00:00:00"/>
    <x v="122"/>
    <x v="3"/>
    <n v="137.48977506732629"/>
    <m/>
    <n v="0.10173599999999999"/>
    <s v="M"/>
    <m/>
    <n v="275"/>
    <m/>
    <m/>
    <m/>
    <m/>
    <m/>
    <m/>
    <m/>
    <m/>
  </r>
  <r>
    <n v="558"/>
    <x v="0"/>
    <x v="3"/>
    <x v="11"/>
    <x v="0"/>
    <n v="101388"/>
    <s v="Primulaceae"/>
    <s v="Ardisia"/>
    <s v="sp7"/>
    <x v="5"/>
    <s v="Ardisia roja"/>
    <d v="2015-04-27T00:00:00"/>
    <x v="41"/>
    <x v="0"/>
    <n v="136.96097163901419"/>
    <m/>
    <n v="2.6407400000000004E-3"/>
    <m/>
    <m/>
    <m/>
    <m/>
    <m/>
    <m/>
    <m/>
    <m/>
    <m/>
    <m/>
    <m/>
  </r>
  <r>
    <n v="443"/>
    <x v="0"/>
    <x v="3"/>
    <x v="11"/>
    <x v="0"/>
    <n v="101389"/>
    <s v="Primulaceae"/>
    <s v="Ardisia"/>
    <s v="sp7"/>
    <x v="5"/>
    <s v="Ardisia roja"/>
    <d v="2015-04-27T00:00:00"/>
    <x v="23"/>
    <x v="0"/>
    <n v="143.04585995077701"/>
    <m/>
    <n v="3.01754E-3"/>
    <m/>
    <m/>
    <m/>
    <m/>
    <m/>
    <m/>
    <m/>
    <m/>
    <m/>
    <m/>
    <m/>
  </r>
  <r>
    <n v="43"/>
    <x v="0"/>
    <x v="3"/>
    <x v="11"/>
    <x v="0"/>
    <n v="101390"/>
    <s v="Primulaceae"/>
    <s v="Ardisia"/>
    <s v="sp1"/>
    <x v="13"/>
    <s v="Ardisia blanca"/>
    <d v="2015-04-27T00:00:00"/>
    <x v="30"/>
    <x v="0"/>
    <n v="159.68339549834508"/>
    <m/>
    <n v="3.5238650000000002E-3"/>
    <m/>
    <m/>
    <m/>
    <m/>
    <m/>
    <m/>
    <m/>
    <m/>
    <m/>
    <m/>
    <m/>
  </r>
  <r>
    <n v="506"/>
    <x v="0"/>
    <x v="3"/>
    <x v="11"/>
    <x v="0"/>
    <n v="101391"/>
    <s v="Rubiaceae"/>
    <s v="Rogiera"/>
    <s v="amoena"/>
    <x v="2"/>
    <s v="Alzatea peluda"/>
    <d v="2015-04-27T00:00:00"/>
    <x v="18"/>
    <x v="0"/>
    <n v="132.83551823727831"/>
    <m/>
    <n v="3.21536E-3"/>
    <m/>
    <m/>
    <m/>
    <m/>
    <m/>
    <m/>
    <m/>
    <m/>
    <m/>
    <m/>
    <m/>
  </r>
  <r>
    <n v="84"/>
    <x v="0"/>
    <x v="3"/>
    <x v="11"/>
    <x v="0"/>
    <n v="101392"/>
    <s v="Rubiaceae"/>
    <s v="Rogiera"/>
    <s v="amoena"/>
    <x v="2"/>
    <s v="Alzatea peluda"/>
    <d v="2015-04-27T00:00:00"/>
    <x v="110"/>
    <x v="0"/>
    <n v="114.51511683158303"/>
    <m/>
    <n v="2.374625E-3"/>
    <m/>
    <m/>
    <m/>
    <m/>
    <m/>
    <m/>
    <m/>
    <m/>
    <m/>
    <m/>
    <m/>
  </r>
  <r>
    <n v="584"/>
    <x v="0"/>
    <x v="3"/>
    <x v="12"/>
    <x v="0"/>
    <n v="101407"/>
    <s v="Primulaceae"/>
    <s v="Ardisia"/>
    <s v="sp5"/>
    <x v="21"/>
    <s v="Ardisia normal"/>
    <d v="2015-04-27T00:00:00"/>
    <x v="80"/>
    <x v="0"/>
    <n v="156.16038676067279"/>
    <m/>
    <n v="5.0239999999999998E-3"/>
    <m/>
    <m/>
    <m/>
    <m/>
    <m/>
    <m/>
    <m/>
    <m/>
    <m/>
    <m/>
    <m/>
  </r>
  <r>
    <n v="1309"/>
    <x v="0"/>
    <x v="3"/>
    <x v="13"/>
    <x v="0"/>
    <n v="101404"/>
    <s v="Pentaphylacaceae"/>
    <s v="Cleyera"/>
    <s v="theoidaes"/>
    <x v="1"/>
    <s v="Alterno aserrado"/>
    <d v="2015-04-27T00:00:00"/>
    <x v="2"/>
    <x v="0"/>
    <n v="108.92205580200196"/>
    <m/>
    <n v="2.550465E-3"/>
    <m/>
    <m/>
    <m/>
    <m/>
    <m/>
    <m/>
    <m/>
    <m/>
    <m/>
    <m/>
    <m/>
  </r>
  <r>
    <n v="253"/>
    <x v="0"/>
    <x v="3"/>
    <x v="13"/>
    <x v="0"/>
    <n v="101405"/>
    <s v="Sabiaceae"/>
    <s v="Meliosma"/>
    <m/>
    <x v="24"/>
    <s v="Meliosma quercus"/>
    <d v="2015-04-27T00:00:00"/>
    <x v="123"/>
    <x v="1"/>
    <n v="153.96152254287216"/>
    <m/>
    <n v="2.9849625000000001E-2"/>
    <m/>
    <m/>
    <m/>
    <m/>
    <m/>
    <m/>
    <m/>
    <m/>
    <m/>
    <m/>
    <m/>
  </r>
  <r>
    <n v="814"/>
    <x v="0"/>
    <x v="3"/>
    <x v="13"/>
    <x v="0"/>
    <n v="101406"/>
    <s v="Primulaceae"/>
    <s v="Ardisia"/>
    <s v="sp7"/>
    <x v="5"/>
    <s v="Ardisia roja"/>
    <d v="2015-04-27T00:00:00"/>
    <x v="15"/>
    <x v="0"/>
    <n v="156.73567661063896"/>
    <m/>
    <n v="6.5005849999999997E-3"/>
    <m/>
    <m/>
    <m/>
    <m/>
    <m/>
    <m/>
    <m/>
    <m/>
    <m/>
    <m/>
    <m/>
  </r>
  <r>
    <n v="1421"/>
    <x v="0"/>
    <x v="3"/>
    <x v="14"/>
    <x v="0"/>
    <n v="101398"/>
    <s v="Primulaceae"/>
    <s v="Ardisia"/>
    <s v="sp7"/>
    <x v="5"/>
    <s v="Ardisia roja"/>
    <d v="2015-04-27T00:00:00"/>
    <x v="18"/>
    <x v="0"/>
    <n v="112.97117174677729"/>
    <m/>
    <n v="3.21536E-3"/>
    <s v="Q"/>
    <m/>
    <m/>
    <m/>
    <m/>
    <m/>
    <m/>
    <m/>
    <m/>
    <m/>
    <m/>
  </r>
  <r>
    <n v="1259"/>
    <x v="0"/>
    <x v="3"/>
    <x v="14"/>
    <x v="0"/>
    <n v="101399"/>
    <s v="Pentaphylacaceae"/>
    <s v="Cleyera"/>
    <s v="theoidaes"/>
    <x v="1"/>
    <s v="Alterno aserrado"/>
    <d v="2015-04-27T00:00:00"/>
    <x v="41"/>
    <x v="0"/>
    <n v="105.02807592288836"/>
    <m/>
    <n v="2.6407400000000004E-3"/>
    <m/>
    <m/>
    <m/>
    <m/>
    <m/>
    <m/>
    <m/>
    <m/>
    <m/>
    <m/>
    <m/>
  </r>
  <r>
    <n v="1079"/>
    <x v="0"/>
    <x v="3"/>
    <x v="14"/>
    <x v="0"/>
    <n v="101400"/>
    <s v="Pentaphylacaceae"/>
    <s v="Cleyera"/>
    <s v="theoidaes"/>
    <x v="1"/>
    <s v="Alterno aserrado"/>
    <d v="2015-04-27T00:00:00"/>
    <x v="18"/>
    <x v="0"/>
    <n v="169.66137141451037"/>
    <m/>
    <n v="3.21536E-3"/>
    <m/>
    <m/>
    <m/>
    <m/>
    <m/>
    <m/>
    <m/>
    <m/>
    <m/>
    <m/>
    <m/>
  </r>
  <r>
    <n v="1482"/>
    <x v="0"/>
    <x v="3"/>
    <x v="14"/>
    <x v="0"/>
    <n v="101401"/>
    <s v="Styracaceae"/>
    <s v="Styrax"/>
    <m/>
    <x v="6"/>
    <s v="Styrax"/>
    <d v="2015-04-27T00:00:00"/>
    <x v="13"/>
    <x v="0"/>
    <n v="156.17177096504616"/>
    <m/>
    <n v="2.041785E-3"/>
    <m/>
    <m/>
    <m/>
    <m/>
    <m/>
    <m/>
    <m/>
    <m/>
    <m/>
    <m/>
    <m/>
  </r>
  <r>
    <n v="233"/>
    <x v="0"/>
    <x v="3"/>
    <x v="14"/>
    <x v="0"/>
    <n v="101402"/>
    <s v="Rubiaceae"/>
    <s v="Rogiera"/>
    <s v="amoena"/>
    <x v="2"/>
    <s v="Alzatea peluda"/>
    <d v="2015-04-27T00:00:00"/>
    <x v="52"/>
    <x v="0"/>
    <n v="162.78863404864808"/>
    <m/>
    <n v="3.3166250000000001E-3"/>
    <m/>
    <m/>
    <m/>
    <m/>
    <m/>
    <m/>
    <m/>
    <m/>
    <m/>
    <m/>
    <m/>
  </r>
  <r>
    <n v="393"/>
    <x v="0"/>
    <x v="3"/>
    <x v="14"/>
    <x v="0"/>
    <n v="101403"/>
    <s v="Styracaceae"/>
    <s v="Styrax"/>
    <m/>
    <x v="6"/>
    <s v="Styrax"/>
    <d v="2015-04-27T00:00:00"/>
    <x v="15"/>
    <x v="0"/>
    <n v="146.42778649624529"/>
    <m/>
    <n v="6.5005849999999997E-3"/>
    <m/>
    <m/>
    <m/>
    <m/>
    <m/>
    <m/>
    <m/>
    <m/>
    <m/>
    <m/>
    <m/>
  </r>
  <r>
    <n v="752"/>
    <x v="0"/>
    <x v="3"/>
    <x v="15"/>
    <x v="0"/>
    <n v="101393"/>
    <s v="Primulaceae"/>
    <s v="Ardisia"/>
    <s v="sp7"/>
    <x v="5"/>
    <s v="Ardisia roja"/>
    <d v="2015-04-27T00:00:00"/>
    <x v="10"/>
    <x v="0"/>
    <n v="171.31969200631573"/>
    <m/>
    <n v="5.2783400000000003E-3"/>
    <m/>
    <m/>
    <m/>
    <m/>
    <m/>
    <m/>
    <m/>
    <m/>
    <m/>
    <m/>
    <m/>
  </r>
  <r>
    <n v="1244"/>
    <x v="0"/>
    <x v="3"/>
    <x v="15"/>
    <x v="0"/>
    <n v="101394"/>
    <s v="Pentaphylacaceae"/>
    <s v="Cleyera"/>
    <s v="theoidaes"/>
    <x v="1"/>
    <s v="Alterno aserrado"/>
    <d v="2015-04-27T00:00:00"/>
    <x v="46"/>
    <x v="0"/>
    <n v="197.47354163132064"/>
    <m/>
    <n v="2.205065E-3"/>
    <m/>
    <m/>
    <m/>
    <m/>
    <m/>
    <m/>
    <m/>
    <m/>
    <m/>
    <m/>
    <m/>
  </r>
  <r>
    <n v="83"/>
    <x v="0"/>
    <x v="3"/>
    <x v="15"/>
    <x v="0"/>
    <n v="101395"/>
    <s v="Primulaceae"/>
    <s v="Ardisia"/>
    <s v="sp7"/>
    <x v="5"/>
    <s v="Ardisia roja"/>
    <d v="2015-04-27T00:00:00"/>
    <x v="0"/>
    <x v="0"/>
    <n v="156.05052035377676"/>
    <m/>
    <n v="7.5391400000000006E-3"/>
    <m/>
    <m/>
    <m/>
    <m/>
    <m/>
    <m/>
    <m/>
    <m/>
    <m/>
    <m/>
    <m/>
  </r>
  <r>
    <n v="690"/>
    <x v="0"/>
    <x v="3"/>
    <x v="15"/>
    <x v="0"/>
    <n v="101396"/>
    <s v="Rubiaceae"/>
    <s v="Rogiera"/>
    <s v="amoena"/>
    <x v="2"/>
    <s v="Alzatea peluda"/>
    <d v="2015-04-27T00:00:00"/>
    <x v="6"/>
    <x v="0"/>
    <n v="127.80291700988877"/>
    <m/>
    <n v="2.2890599999999999E-3"/>
    <m/>
    <m/>
    <m/>
    <m/>
    <m/>
    <m/>
    <m/>
    <m/>
    <m/>
    <m/>
    <m/>
  </r>
  <r>
    <n v="1270"/>
    <x v="0"/>
    <x v="3"/>
    <x v="15"/>
    <x v="0"/>
    <n v="101397"/>
    <s v="Primulaceae"/>
    <s v="Ardisia"/>
    <s v="sp7"/>
    <x v="5"/>
    <s v="Ardisia roja"/>
    <d v="2015-04-27T00:00:00"/>
    <x v="42"/>
    <x v="0"/>
    <n v="122.64729637209302"/>
    <m/>
    <n v="2.4617600000000003E-3"/>
    <m/>
    <m/>
    <m/>
    <m/>
    <m/>
    <m/>
    <m/>
    <m/>
    <m/>
    <m/>
    <m/>
  </r>
  <r>
    <n v="1228"/>
    <x v="0"/>
    <x v="4"/>
    <x v="0"/>
    <x v="0"/>
    <n v="101408"/>
    <s v="Primulaceae"/>
    <s v="Ardisia"/>
    <s v="sp7"/>
    <x v="5"/>
    <s v="Ardisia roja"/>
    <d v="2015-04-27T00:00:00"/>
    <x v="3"/>
    <x v="0"/>
    <n v="166.19843336467949"/>
    <m/>
    <n v="2.1226399999999999E-3"/>
    <m/>
    <m/>
    <m/>
    <m/>
    <m/>
    <m/>
    <m/>
    <m/>
    <m/>
    <m/>
    <m/>
  </r>
  <r>
    <n v="249"/>
    <x v="0"/>
    <x v="4"/>
    <x v="0"/>
    <x v="0"/>
    <n v="101409"/>
    <s v="Ericaceae"/>
    <s v="Vaccinium"/>
    <s v="consanguineum "/>
    <x v="7"/>
    <s v="cf pernettia"/>
    <d v="2015-04-27T00:00:00"/>
    <x v="56"/>
    <x v="0"/>
    <n v="171.9094462369552"/>
    <m/>
    <n v="4.5341599999999998E-3"/>
    <s v="M"/>
    <m/>
    <n v="67"/>
    <m/>
    <m/>
    <m/>
    <m/>
    <m/>
    <m/>
    <m/>
    <m/>
  </r>
  <r>
    <n v="984"/>
    <x v="0"/>
    <x v="4"/>
    <x v="0"/>
    <x v="0"/>
    <n v="101410"/>
    <s v="Primulaceae"/>
    <s v="Ardisia"/>
    <s v="sp1"/>
    <x v="13"/>
    <s v="Ardisia blanca"/>
    <d v="2015-04-27T00:00:00"/>
    <x v="110"/>
    <x v="0"/>
    <n v="116.24483204695753"/>
    <m/>
    <n v="2.374625E-3"/>
    <m/>
    <m/>
    <m/>
    <m/>
    <m/>
    <m/>
    <m/>
    <m/>
    <m/>
    <m/>
    <m/>
  </r>
  <r>
    <n v="259"/>
    <x v="0"/>
    <x v="4"/>
    <x v="0"/>
    <x v="0"/>
    <n v="101411"/>
    <s v="Adoxaceae"/>
    <s v="Viburnum"/>
    <s v="costaricanun"/>
    <x v="3"/>
    <s v="Viburnum"/>
    <d v="2015-04-27T00:00:00"/>
    <x v="124"/>
    <x v="1"/>
    <n v="120.51221094434966"/>
    <m/>
    <n v="1.168394E-2"/>
    <m/>
    <m/>
    <m/>
    <m/>
    <m/>
    <m/>
    <m/>
    <m/>
    <m/>
    <m/>
    <m/>
  </r>
  <r>
    <n v="329"/>
    <x v="0"/>
    <x v="4"/>
    <x v="0"/>
    <x v="0"/>
    <n v="101412"/>
    <s v="Ericaceae"/>
    <s v="Vaccinium"/>
    <s v="consanguineum "/>
    <x v="7"/>
    <s v="cf pernettia"/>
    <d v="2015-04-27T00:00:00"/>
    <x v="2"/>
    <x v="0"/>
    <n v="154.31551808345796"/>
    <m/>
    <n v="2.550465E-3"/>
    <m/>
    <m/>
    <m/>
    <m/>
    <m/>
    <m/>
    <m/>
    <m/>
    <m/>
    <m/>
    <m/>
  </r>
  <r>
    <n v="261"/>
    <x v="0"/>
    <x v="4"/>
    <x v="0"/>
    <x v="0"/>
    <n v="101413"/>
    <s v="Pentaphylacaceae"/>
    <s v="Cleyera"/>
    <s v="theoidaes"/>
    <x v="1"/>
    <s v="Alterno aserrado"/>
    <d v="2015-04-27T00:00:00"/>
    <x v="125"/>
    <x v="1"/>
    <n v="127.34808031647087"/>
    <m/>
    <n v="1.4306625E-2"/>
    <m/>
    <m/>
    <m/>
    <m/>
    <m/>
    <m/>
    <m/>
    <m/>
    <m/>
    <m/>
    <m/>
  </r>
  <r>
    <n v="262"/>
    <x v="0"/>
    <x v="4"/>
    <x v="0"/>
    <x v="0"/>
    <n v="101414"/>
    <s v="Primulaceae"/>
    <s v="Ardisia"/>
    <s v="sp7"/>
    <x v="5"/>
    <s v="Ardisia roja"/>
    <d v="2015-04-27T00:00:00"/>
    <x v="5"/>
    <x v="0"/>
    <n v="146.87035377857728"/>
    <m/>
    <n v="2.826E-3"/>
    <m/>
    <m/>
    <m/>
    <m/>
    <m/>
    <m/>
    <m/>
    <m/>
    <m/>
    <m/>
    <m/>
  </r>
  <r>
    <n v="696"/>
    <x v="0"/>
    <x v="4"/>
    <x v="0"/>
    <x v="0"/>
    <n v="101415"/>
    <s v="Primulaceae"/>
    <s v="Myrsine"/>
    <s v="sp2"/>
    <x v="17"/>
    <s v="Myrsine chryso"/>
    <d v="2015-04-27T00:00:00"/>
    <x v="46"/>
    <x v="0"/>
    <n v="186.9735896533997"/>
    <m/>
    <n v="2.205065E-3"/>
    <m/>
    <m/>
    <m/>
    <m/>
    <m/>
    <m/>
    <m/>
    <m/>
    <m/>
    <m/>
    <m/>
  </r>
  <r>
    <n v="264"/>
    <x v="0"/>
    <x v="4"/>
    <x v="1"/>
    <x v="0"/>
    <n v="101416"/>
    <s v="Cunoniaceae"/>
    <s v="Weinmannia"/>
    <s v="pinnata"/>
    <x v="4"/>
    <s v="Weinmannia"/>
    <d v="2015-04-27T00:00:00"/>
    <x v="126"/>
    <x v="1"/>
    <n v="128.65642490291583"/>
    <m/>
    <n v="3.1399999999999997E-2"/>
    <s v="NC"/>
    <m/>
    <m/>
    <m/>
    <m/>
    <m/>
    <m/>
    <m/>
    <m/>
    <m/>
    <m/>
  </r>
  <r>
    <n v="265"/>
    <x v="0"/>
    <x v="4"/>
    <x v="1"/>
    <x v="0"/>
    <n v="101417"/>
    <s v="Fagaceae"/>
    <s v="Quercus"/>
    <s v="salicifolia"/>
    <x v="9"/>
    <s v="Quercus lanceolado"/>
    <d v="2015-04-27T00:00:00"/>
    <x v="127"/>
    <x v="2"/>
    <n v="154.19928050954056"/>
    <m/>
    <n v="0.27233298499999997"/>
    <m/>
    <m/>
    <m/>
    <m/>
    <m/>
    <m/>
    <m/>
    <m/>
    <m/>
    <m/>
    <m/>
  </r>
  <r>
    <n v="266"/>
    <x v="0"/>
    <x v="4"/>
    <x v="1"/>
    <x v="0"/>
    <n v="101418"/>
    <s v="Fagaceae"/>
    <s v="Quercus"/>
    <s v="salicifolia"/>
    <x v="9"/>
    <s v="Quercus lanceolado"/>
    <d v="2015-04-27T00:00:00"/>
    <x v="128"/>
    <x v="3"/>
    <n v="155.66456007546293"/>
    <m/>
    <n v="0.10117158500000001"/>
    <m/>
    <m/>
    <m/>
    <m/>
    <m/>
    <m/>
    <m/>
    <m/>
    <m/>
    <m/>
    <m/>
  </r>
  <r>
    <n v="147"/>
    <x v="0"/>
    <x v="4"/>
    <x v="1"/>
    <x v="0"/>
    <n v="101419"/>
    <s v="Araliaceae"/>
    <s v="Dendropanax"/>
    <s v="sp1"/>
    <x v="22"/>
    <s v="bolitas"/>
    <d v="2015-04-27T00:00:00"/>
    <x v="41"/>
    <x v="0"/>
    <n v="151.69289264980625"/>
    <m/>
    <n v="2.6407400000000004E-3"/>
    <m/>
    <m/>
    <m/>
    <m/>
    <m/>
    <m/>
    <m/>
    <m/>
    <m/>
    <m/>
    <m/>
  </r>
  <r>
    <n v="268"/>
    <x v="0"/>
    <x v="4"/>
    <x v="2"/>
    <x v="1"/>
    <n v="101420"/>
    <s v="Styracaceae"/>
    <s v="Styrax"/>
    <m/>
    <x v="6"/>
    <s v="Styrax"/>
    <d v="2015-04-27T00:00:00"/>
    <x v="70"/>
    <x v="1"/>
    <n v="105.15386912246176"/>
    <m/>
    <n v="1.020186E-2"/>
    <m/>
    <m/>
    <m/>
    <m/>
    <m/>
    <m/>
    <m/>
    <m/>
    <m/>
    <m/>
    <m/>
  </r>
  <r>
    <n v="365"/>
    <x v="0"/>
    <x v="4"/>
    <x v="2"/>
    <x v="0"/>
    <n v="101421"/>
    <s v="Ericaceae"/>
    <s v="Vaccinium"/>
    <s v="consanguineum "/>
    <x v="7"/>
    <s v="cf pernettia"/>
    <d v="2015-04-27T00:00:00"/>
    <x v="35"/>
    <x v="0"/>
    <n v="130.77368395384468"/>
    <m/>
    <n v="7.0846249999999998E-3"/>
    <m/>
    <m/>
    <m/>
    <m/>
    <m/>
    <m/>
    <m/>
    <m/>
    <m/>
    <m/>
    <m/>
  </r>
  <r>
    <n v="1126"/>
    <x v="0"/>
    <x v="4"/>
    <x v="2"/>
    <x v="0"/>
    <n v="101422"/>
    <s v="Ericaceae"/>
    <s v="Vaccinium"/>
    <s v="consanguineum "/>
    <x v="7"/>
    <s v="cf pernettia"/>
    <d v="2015-04-27T00:00:00"/>
    <x v="0"/>
    <x v="0"/>
    <n v="194.4978889391042"/>
    <m/>
    <n v="7.5391400000000006E-3"/>
    <s v="M"/>
    <m/>
    <n v="61"/>
    <m/>
    <m/>
    <m/>
    <m/>
    <m/>
    <m/>
    <m/>
    <m/>
  </r>
  <r>
    <n v="271"/>
    <x v="0"/>
    <x v="4"/>
    <x v="2"/>
    <x v="1"/>
    <n v="101423"/>
    <s v="Cunoniaceae"/>
    <s v="Weinmannia"/>
    <s v="pinnata"/>
    <x v="4"/>
    <s v="Weinmannia"/>
    <d v="2015-04-27T00:00:00"/>
    <x v="101"/>
    <x v="1"/>
    <n v="183.05556727891934"/>
    <m/>
    <n v="1.5386E-2"/>
    <m/>
    <m/>
    <m/>
    <m/>
    <m/>
    <m/>
    <m/>
    <m/>
    <m/>
    <m/>
    <m/>
  </r>
  <r>
    <n v="272"/>
    <x v="0"/>
    <x v="4"/>
    <x v="3"/>
    <x v="0"/>
    <n v="101424"/>
    <s v="Pentaphylacaceae"/>
    <s v="Cleyera"/>
    <s v="theoidaes"/>
    <x v="1"/>
    <s v="Alterno aserrado"/>
    <d v="2015-04-27T00:00:00"/>
    <x v="129"/>
    <x v="1"/>
    <n v="131.55457343629382"/>
    <m/>
    <n v="3.9388160000000005E-2"/>
    <m/>
    <m/>
    <m/>
    <m/>
    <m/>
    <m/>
    <m/>
    <m/>
    <m/>
    <m/>
    <m/>
  </r>
  <r>
    <n v="273"/>
    <x v="0"/>
    <x v="4"/>
    <x v="3"/>
    <x v="0"/>
    <n v="101425"/>
    <s v="Primulaceae"/>
    <s v="Ardisia"/>
    <s v="sp7"/>
    <x v="5"/>
    <s v="Ardisia roja"/>
    <d v="2015-04-27T00:00:00"/>
    <x v="130"/>
    <x v="1"/>
    <n v="170.10269257856928"/>
    <m/>
    <n v="8.0077849999999999E-3"/>
    <m/>
    <m/>
    <m/>
    <m/>
    <m/>
    <m/>
    <m/>
    <m/>
    <m/>
    <m/>
    <m/>
  </r>
  <r>
    <n v="274"/>
    <x v="0"/>
    <x v="4"/>
    <x v="3"/>
    <x v="0"/>
    <n v="101426"/>
    <s v="Araliaceae"/>
    <s v="Dendropanax"/>
    <s v="sp1"/>
    <x v="22"/>
    <s v="bolitas"/>
    <d v="2015-04-27T00:00:00"/>
    <x v="131"/>
    <x v="1"/>
    <n v="148.96693580279887"/>
    <m/>
    <n v="2.6002339999999999E-2"/>
    <m/>
    <m/>
    <m/>
    <m/>
    <m/>
    <m/>
    <m/>
    <m/>
    <m/>
    <m/>
    <s v="Muriendo"/>
  </r>
  <r>
    <n v="275"/>
    <x v="0"/>
    <x v="4"/>
    <x v="3"/>
    <x v="0"/>
    <n v="101427"/>
    <s v="Fagaceae"/>
    <s v="Quercus"/>
    <s v="salicifolia"/>
    <x v="9"/>
    <s v="Quercus lanceolado"/>
    <d v="2015-04-27T00:00:00"/>
    <x v="132"/>
    <x v="2"/>
    <n v="103.20578450030764"/>
    <m/>
    <n v="0.43102858500000002"/>
    <m/>
    <m/>
    <m/>
    <m/>
    <m/>
    <m/>
    <m/>
    <m/>
    <m/>
    <m/>
    <m/>
  </r>
  <r>
    <n v="292"/>
    <x v="0"/>
    <x v="4"/>
    <x v="4"/>
    <x v="0"/>
    <n v="101444"/>
    <s v="Pentaphylacaceae"/>
    <s v="Cleyera"/>
    <s v="theoidaes"/>
    <x v="1"/>
    <s v="Alterno aserrado"/>
    <d v="2015-04-27T00:00:00"/>
    <x v="107"/>
    <x v="1"/>
    <n v="192.76003797361102"/>
    <m/>
    <n v="8.4905599999999994E-3"/>
    <m/>
    <m/>
    <m/>
    <m/>
    <m/>
    <m/>
    <m/>
    <m/>
    <m/>
    <m/>
    <m/>
  </r>
  <r>
    <n v="293"/>
    <x v="0"/>
    <x v="4"/>
    <x v="4"/>
    <x v="0"/>
    <n v="101445"/>
    <s v="Staphyleaceae"/>
    <s v="Turpinia"/>
    <s v="occidentalis"/>
    <x v="29"/>
    <s v="mini turpinia"/>
    <d v="2015-04-27T00:00:00"/>
    <x v="69"/>
    <x v="1"/>
    <n v="114.44353386659745"/>
    <m/>
    <n v="8.987465E-3"/>
    <m/>
    <m/>
    <m/>
    <m/>
    <m/>
    <m/>
    <m/>
    <s v="Fertil"/>
    <m/>
    <m/>
    <m/>
  </r>
  <r>
    <n v="294"/>
    <x v="0"/>
    <x v="4"/>
    <x v="4"/>
    <x v="0"/>
    <n v="101446"/>
    <s v="Pentaphylacaceae"/>
    <s v="Cleyera"/>
    <s v="theoidaes"/>
    <x v="1"/>
    <s v="Alterno aserrado"/>
    <d v="2015-04-27T00:00:00"/>
    <x v="72"/>
    <x v="1"/>
    <n v="128.0618778359505"/>
    <m/>
    <n v="1.2661265000000001E-2"/>
    <m/>
    <m/>
    <m/>
    <m/>
    <m/>
    <m/>
    <m/>
    <m/>
    <m/>
    <m/>
    <m/>
  </r>
  <r>
    <n v="295"/>
    <x v="0"/>
    <x v="4"/>
    <x v="4"/>
    <x v="0"/>
    <n v="101447"/>
    <s v="Pentaphylacaceae"/>
    <s v="Cleyera"/>
    <s v="theoidaes"/>
    <x v="1"/>
    <s v="Alterno aserrado"/>
    <d v="2015-04-27T00:00:00"/>
    <x v="133"/>
    <x v="1"/>
    <n v="174.18412165427014"/>
    <m/>
    <n v="3.8340185000000006E-2"/>
    <m/>
    <m/>
    <m/>
    <m/>
    <m/>
    <m/>
    <m/>
    <m/>
    <m/>
    <m/>
    <m/>
  </r>
  <r>
    <n v="857"/>
    <x v="0"/>
    <x v="4"/>
    <x v="5"/>
    <x v="0"/>
    <n v="101437"/>
    <s v="Primulaceae"/>
    <s v="Ardisia"/>
    <s v="sp7"/>
    <x v="5"/>
    <s v="Ardisia roja"/>
    <d v="2015-04-27T00:00:00"/>
    <x v="134"/>
    <x v="0"/>
    <n v="145.48304559792615"/>
    <m/>
    <n v="4.0694399999999997E-3"/>
    <s v="M"/>
    <m/>
    <n v="68"/>
    <m/>
    <m/>
    <m/>
    <m/>
    <m/>
    <m/>
    <m/>
    <m/>
  </r>
  <r>
    <n v="1192"/>
    <x v="0"/>
    <x v="4"/>
    <x v="5"/>
    <x v="0"/>
    <n v="101438"/>
    <s v="Primulaceae"/>
    <s v="Ardisia"/>
    <s v="sp1"/>
    <x v="13"/>
    <s v="Ardisia blanca"/>
    <d v="2015-04-27T00:00:00"/>
    <x v="50"/>
    <x v="0"/>
    <n v="148.22554789377497"/>
    <m/>
    <n v="2.9209850000000001E-3"/>
    <m/>
    <m/>
    <m/>
    <m/>
    <m/>
    <m/>
    <m/>
    <m/>
    <m/>
    <m/>
    <m/>
  </r>
  <r>
    <n v="351"/>
    <x v="0"/>
    <x v="4"/>
    <x v="5"/>
    <x v="0"/>
    <n v="101439"/>
    <s v="Araliaceae"/>
    <s v="Schefflera"/>
    <s v="sp2"/>
    <x v="30"/>
    <s v="Schefflera glabra"/>
    <d v="2015-04-27T00:00:00"/>
    <x v="134"/>
    <x v="0"/>
    <n v="106.79353636902096"/>
    <m/>
    <n v="4.0694399999999997E-3"/>
    <m/>
    <m/>
    <m/>
    <m/>
    <m/>
    <m/>
    <m/>
    <s v="Esteril"/>
    <m/>
    <m/>
    <m/>
  </r>
  <r>
    <n v="288"/>
    <x v="0"/>
    <x v="4"/>
    <x v="5"/>
    <x v="0"/>
    <n v="101440"/>
    <s v="Pentaphylacaceae"/>
    <s v="Cleyera"/>
    <s v="theoidaes"/>
    <x v="1"/>
    <s v="Alterno aserrado"/>
    <d v="2015-04-27T00:00:00"/>
    <x v="70"/>
    <x v="1"/>
    <n v="151.52221058821647"/>
    <m/>
    <n v="1.020186E-2"/>
    <m/>
    <m/>
    <m/>
    <m/>
    <m/>
    <m/>
    <m/>
    <m/>
    <m/>
    <m/>
    <m/>
  </r>
  <r>
    <n v="289"/>
    <x v="0"/>
    <x v="4"/>
    <x v="5"/>
    <x v="0"/>
    <n v="101441"/>
    <s v="Cunoniaceae"/>
    <s v="Weinmannia"/>
    <s v="pinnata"/>
    <x v="4"/>
    <s v="Weinmannia"/>
    <d v="2015-04-27T00:00:00"/>
    <x v="135"/>
    <x v="1"/>
    <n v="117.80882241111442"/>
    <m/>
    <n v="2.1113360000000001E-2"/>
    <m/>
    <m/>
    <m/>
    <m/>
    <m/>
    <m/>
    <m/>
    <m/>
    <m/>
    <m/>
    <m/>
  </r>
  <r>
    <n v="617"/>
    <x v="0"/>
    <x v="4"/>
    <x v="5"/>
    <x v="0"/>
    <n v="101442"/>
    <s v="Pentaphylacaceae"/>
    <s v="Cleyera"/>
    <s v="theoidaes"/>
    <x v="1"/>
    <s v="Alterno aserrado"/>
    <d v="2015-04-27T00:00:00"/>
    <x v="14"/>
    <x v="0"/>
    <n v="155.64418814883493"/>
    <m/>
    <n v="5.1503850000000004E-3"/>
    <m/>
    <m/>
    <m/>
    <m/>
    <m/>
    <m/>
    <m/>
    <m/>
    <m/>
    <m/>
    <m/>
  </r>
  <r>
    <n v="134"/>
    <x v="0"/>
    <x v="4"/>
    <x v="5"/>
    <x v="0"/>
    <n v="101443"/>
    <s v="Araliaceae"/>
    <s v="Dendropanax"/>
    <s v="sp1"/>
    <x v="22"/>
    <s v="bolitas"/>
    <d v="2015-04-27T00:00:00"/>
    <x v="54"/>
    <x v="0"/>
    <n v="120.28734669640907"/>
    <m/>
    <n v="4.8991850000000003E-3"/>
    <s v="M"/>
    <m/>
    <n v="67"/>
    <m/>
    <m/>
    <m/>
    <m/>
    <m/>
    <m/>
    <m/>
    <m/>
  </r>
  <r>
    <n v="955"/>
    <x v="0"/>
    <x v="4"/>
    <x v="6"/>
    <x v="0"/>
    <n v="101433"/>
    <s v="Rutaceae"/>
    <s v="Zanthoxyllum"/>
    <s v="melanostictum"/>
    <x v="23"/>
    <s v="Zanthoxylum"/>
    <d v="2015-04-27T00:00:00"/>
    <x v="51"/>
    <x v="0"/>
    <n v="126.96948039644811"/>
    <m/>
    <n v="1.9624999999999998E-3"/>
    <m/>
    <m/>
    <m/>
    <m/>
    <m/>
    <m/>
    <m/>
    <m/>
    <m/>
    <m/>
    <m/>
  </r>
  <r>
    <n v="282"/>
    <x v="0"/>
    <x v="4"/>
    <x v="6"/>
    <x v="1"/>
    <n v="101434"/>
    <s v="Styracaceae"/>
    <s v="Styrax"/>
    <m/>
    <x v="6"/>
    <s v="Styrax"/>
    <d v="2015-04-27T00:00:00"/>
    <x v="124"/>
    <x v="1"/>
    <n v="198.23387202084587"/>
    <m/>
    <n v="1.168394E-2"/>
    <m/>
    <m/>
    <m/>
    <m/>
    <m/>
    <m/>
    <m/>
    <m/>
    <m/>
    <m/>
    <m/>
  </r>
  <r>
    <n v="283"/>
    <x v="0"/>
    <x v="4"/>
    <x v="6"/>
    <x v="0"/>
    <n v="101435"/>
    <s v="Ericaceae"/>
    <s v="Vaccinium"/>
    <s v="consanguineum "/>
    <x v="7"/>
    <s v="cf pernettia"/>
    <d v="2015-04-27T00:00:00"/>
    <x v="136"/>
    <x v="1"/>
    <n v="121.30472429385263"/>
    <m/>
    <n v="1.0381625E-2"/>
    <m/>
    <m/>
    <m/>
    <m/>
    <m/>
    <m/>
    <m/>
    <m/>
    <m/>
    <m/>
    <m/>
  </r>
  <r>
    <n v="1435"/>
    <x v="0"/>
    <x v="4"/>
    <x v="6"/>
    <x v="0"/>
    <n v="101436"/>
    <s v="Pentaphylacaceae"/>
    <s v="Cleyera"/>
    <s v="theoidaes"/>
    <x v="1"/>
    <s v="Alterno aserrado"/>
    <d v="2015-04-27T00:00:00"/>
    <x v="37"/>
    <x v="0"/>
    <n v="133.9543932825938"/>
    <m/>
    <n v="5.6716249999999996E-3"/>
    <m/>
    <m/>
    <m/>
    <m/>
    <m/>
    <m/>
    <m/>
    <m/>
    <m/>
    <m/>
    <m/>
  </r>
  <r>
    <n v="276"/>
    <x v="0"/>
    <x v="4"/>
    <x v="7"/>
    <x v="0"/>
    <n v="101428"/>
    <s v="Indet"/>
    <s v="CasIndet"/>
    <n v="4"/>
    <x v="28"/>
    <s v="Pesciolo rojo"/>
    <d v="2015-04-27T00:00:00"/>
    <x v="137"/>
    <x v="1"/>
    <n v="123.40223107958647"/>
    <m/>
    <n v="3.7994E-2"/>
    <m/>
    <m/>
    <m/>
    <m/>
    <m/>
    <m/>
    <m/>
    <m/>
    <m/>
    <m/>
    <m/>
  </r>
  <r>
    <n v="65"/>
    <x v="0"/>
    <x v="4"/>
    <x v="7"/>
    <x v="0"/>
    <n v="101429"/>
    <s v="Primulaceae"/>
    <s v="Ardisia"/>
    <s v="sp7"/>
    <x v="5"/>
    <s v="Ardisia roja"/>
    <d v="2015-04-27T00:00:00"/>
    <x v="110"/>
    <x v="0"/>
    <n v="128.95628068964695"/>
    <m/>
    <n v="2.374625E-3"/>
    <m/>
    <m/>
    <m/>
    <m/>
    <m/>
    <m/>
    <m/>
    <m/>
    <m/>
    <m/>
    <m/>
  </r>
  <r>
    <n v="278"/>
    <x v="0"/>
    <x v="4"/>
    <x v="7"/>
    <x v="0"/>
    <n v="101430"/>
    <s v="Primulaceae"/>
    <s v="Ardisia"/>
    <s v="sp7"/>
    <x v="5"/>
    <s v="Ardisia roja"/>
    <d v="2015-04-27T00:00:00"/>
    <x v="60"/>
    <x v="1"/>
    <n v="199.69702880779522"/>
    <m/>
    <n v="8.8202599999999999E-3"/>
    <m/>
    <m/>
    <m/>
    <m/>
    <m/>
    <m/>
    <m/>
    <m/>
    <m/>
    <m/>
    <m/>
  </r>
  <r>
    <n v="279"/>
    <x v="0"/>
    <x v="4"/>
    <x v="7"/>
    <x v="0"/>
    <n v="101431"/>
    <s v="Fagaceae"/>
    <s v="Quercus"/>
    <s v="salicifolia"/>
    <x v="9"/>
    <s v="Quercus lanceolado"/>
    <d v="2015-04-27T00:00:00"/>
    <x v="108"/>
    <x v="3"/>
    <n v="127.89560897146806"/>
    <m/>
    <n v="9.8929624999999993E-2"/>
    <m/>
    <m/>
    <m/>
    <m/>
    <m/>
    <m/>
    <m/>
    <m/>
    <m/>
    <m/>
    <m/>
  </r>
  <r>
    <n v="323"/>
    <x v="0"/>
    <x v="4"/>
    <x v="7"/>
    <x v="0"/>
    <n v="101432"/>
    <s v="Rubiaceae"/>
    <s v="Rogiera"/>
    <s v="amoena"/>
    <x v="2"/>
    <s v="Alzatea peluda"/>
    <d v="2015-04-27T00:00:00"/>
    <x v="110"/>
    <x v="0"/>
    <n v="198.49214218948612"/>
    <m/>
    <n v="2.374625E-3"/>
    <m/>
    <m/>
    <m/>
    <m/>
    <m/>
    <m/>
    <m/>
    <m/>
    <m/>
    <m/>
    <m/>
  </r>
  <r>
    <n v="296"/>
    <x v="0"/>
    <x v="4"/>
    <x v="8"/>
    <x v="0"/>
    <n v="101448"/>
    <s v="Pentaphylacaceae"/>
    <s v="Cleyera"/>
    <s v="theoidaes"/>
    <x v="1"/>
    <s v="Alterno aserrado"/>
    <d v="2015-05-08T00:00:00"/>
    <x v="71"/>
    <x v="1"/>
    <n v="158.29572484887885"/>
    <m/>
    <n v="1.3266500000000001E-2"/>
    <m/>
    <m/>
    <m/>
    <m/>
    <m/>
    <m/>
    <m/>
    <m/>
    <m/>
    <m/>
    <m/>
  </r>
  <r>
    <n v="297"/>
    <x v="0"/>
    <x v="4"/>
    <x v="8"/>
    <x v="0"/>
    <n v="101449"/>
    <s v="Adoxaceae"/>
    <s v="Viburnum"/>
    <s v="costaricanun"/>
    <x v="3"/>
    <s v="Viburnum"/>
    <d v="2015-05-08T00:00:00"/>
    <x v="9"/>
    <x v="1"/>
    <n v="127.31544992928501"/>
    <m/>
    <n v="1.5166985000000001E-2"/>
    <m/>
    <m/>
    <m/>
    <m/>
    <m/>
    <m/>
    <m/>
    <m/>
    <m/>
    <m/>
    <m/>
  </r>
  <r>
    <n v="899"/>
    <x v="0"/>
    <x v="4"/>
    <x v="8"/>
    <x v="0"/>
    <n v="101450"/>
    <s v="Pentaphylacaceae"/>
    <s v="Cleyera"/>
    <s v="theoidaes"/>
    <x v="1"/>
    <s v="Alterno aserrado"/>
    <d v="2015-05-08T00:00:00"/>
    <x v="14"/>
    <x v="0"/>
    <n v="182.97197027871937"/>
    <m/>
    <n v="5.1503850000000004E-3"/>
    <m/>
    <m/>
    <m/>
    <m/>
    <m/>
    <m/>
    <m/>
    <m/>
    <m/>
    <m/>
    <m/>
  </r>
  <r>
    <n v="547"/>
    <x v="0"/>
    <x v="4"/>
    <x v="9"/>
    <x v="0"/>
    <n v="101451"/>
    <s v="Rubiaceae"/>
    <s v="Rogiera"/>
    <s v="amoena"/>
    <x v="2"/>
    <s v="Alzatea peluda"/>
    <d v="2015-05-08T00:00:00"/>
    <x v="43"/>
    <x v="0"/>
    <n v="171.10848356508052"/>
    <m/>
    <n v="4.6542650000000003E-3"/>
    <s v="M"/>
    <m/>
    <n v="67"/>
    <n v="54"/>
    <m/>
    <m/>
    <m/>
    <m/>
    <m/>
    <m/>
    <m/>
  </r>
  <r>
    <n v="1344"/>
    <x v="0"/>
    <x v="4"/>
    <x v="9"/>
    <x v="0"/>
    <n v="101452"/>
    <s v="Ericaceae"/>
    <s v="Vaccinium"/>
    <s v="consanguineum "/>
    <x v="7"/>
    <s v="cf pernettia"/>
    <d v="2015-05-08T00:00:00"/>
    <x v="37"/>
    <x v="0"/>
    <n v="171.27871234653486"/>
    <m/>
    <n v="5.6716249999999996E-3"/>
    <s v="M"/>
    <m/>
    <n v="57"/>
    <m/>
    <m/>
    <m/>
    <m/>
    <m/>
    <m/>
    <m/>
    <m/>
  </r>
  <r>
    <n v="1425"/>
    <x v="0"/>
    <x v="4"/>
    <x v="10"/>
    <x v="0"/>
    <n v="101453"/>
    <s v="Pentaphylacaceae"/>
    <s v="Cleyera"/>
    <s v="theoidaes"/>
    <x v="1"/>
    <s v="Alterno aserrado"/>
    <d v="2015-05-08T00:00:00"/>
    <x v="26"/>
    <x v="0"/>
    <n v="197.57772157646272"/>
    <m/>
    <n v="5.4078649999999995E-3"/>
    <m/>
    <m/>
    <m/>
    <m/>
    <m/>
    <m/>
    <m/>
    <m/>
    <m/>
    <m/>
    <m/>
  </r>
  <r>
    <n v="302"/>
    <x v="0"/>
    <x v="4"/>
    <x v="10"/>
    <x v="0"/>
    <n v="101454"/>
    <s v="Cunoniaceae"/>
    <s v="Weinmannia"/>
    <s v="pinnata"/>
    <x v="4"/>
    <s v="Weinmannia"/>
    <d v="2015-05-08T00:00:00"/>
    <x v="138"/>
    <x v="1"/>
    <n v="167.9640914763271"/>
    <m/>
    <n v="2.7450665000000003E-2"/>
    <m/>
    <m/>
    <m/>
    <m/>
    <m/>
    <m/>
    <m/>
    <m/>
    <m/>
    <m/>
    <m/>
  </r>
  <r>
    <n v="62"/>
    <x v="0"/>
    <x v="4"/>
    <x v="10"/>
    <x v="0"/>
    <n v="101455"/>
    <s v="Rubiaceae"/>
    <s v="Rogiera"/>
    <s v="amoena"/>
    <x v="2"/>
    <s v="Alzatea peluda"/>
    <d v="2015-05-08T00:00:00"/>
    <x v="139"/>
    <x v="0"/>
    <n v="159.76844137896163"/>
    <m/>
    <n v="3.9571850000000002E-3"/>
    <s v="M"/>
    <m/>
    <n v="55"/>
    <m/>
    <m/>
    <m/>
    <m/>
    <m/>
    <m/>
    <m/>
    <m/>
  </r>
  <r>
    <n v="258"/>
    <x v="0"/>
    <x v="4"/>
    <x v="10"/>
    <x v="0"/>
    <n v="101456"/>
    <s v="Styracaceae"/>
    <s v="Styrax"/>
    <m/>
    <x v="6"/>
    <s v="Styrax"/>
    <d v="2015-05-08T00:00:00"/>
    <x v="5"/>
    <x v="0"/>
    <n v="150.02030051846296"/>
    <m/>
    <n v="2.826E-3"/>
    <m/>
    <m/>
    <m/>
    <m/>
    <m/>
    <m/>
    <m/>
    <m/>
    <m/>
    <m/>
    <m/>
  </r>
  <r>
    <n v="965"/>
    <x v="0"/>
    <x v="4"/>
    <x v="10"/>
    <x v="0"/>
    <n v="101457"/>
    <s v="Pentaphylacaceae"/>
    <s v="Cleyera"/>
    <s v="theoidaes"/>
    <x v="1"/>
    <s v="Alterno aserrado"/>
    <d v="2015-05-08T00:00:00"/>
    <x v="50"/>
    <x v="0"/>
    <n v="139.9659270995204"/>
    <m/>
    <n v="2.9209850000000001E-3"/>
    <m/>
    <m/>
    <m/>
    <m/>
    <m/>
    <m/>
    <m/>
    <m/>
    <m/>
    <m/>
    <m/>
  </r>
  <r>
    <n v="306"/>
    <x v="0"/>
    <x v="4"/>
    <x v="10"/>
    <x v="0"/>
    <n v="101458"/>
    <s v="Fagaceae"/>
    <s v="Quercus"/>
    <s v="salicifolia"/>
    <x v="9"/>
    <s v="Quercus lanceolado"/>
    <d v="2015-05-08T00:00:00"/>
    <x v="140"/>
    <x v="3"/>
    <n v="188.19801791343292"/>
    <m/>
    <n v="7.5438500000000006E-2"/>
    <m/>
    <m/>
    <m/>
    <m/>
    <m/>
    <m/>
    <m/>
    <m/>
    <m/>
    <m/>
    <m/>
  </r>
  <r>
    <n v="211"/>
    <x v="0"/>
    <x v="4"/>
    <x v="11"/>
    <x v="0"/>
    <n v="101459"/>
    <s v="Ericaceae"/>
    <s v="Vaccinium"/>
    <s v="consanguineum "/>
    <x v="7"/>
    <s v="cf pernettia"/>
    <d v="2015-05-08T00:00:00"/>
    <x v="1"/>
    <x v="0"/>
    <n v="107.24276431938073"/>
    <m/>
    <n v="7.6937849999999999E-3"/>
    <m/>
    <m/>
    <m/>
    <m/>
    <m/>
    <m/>
    <m/>
    <m/>
    <m/>
    <m/>
    <m/>
  </r>
  <r>
    <n v="308"/>
    <x v="0"/>
    <x v="4"/>
    <x v="11"/>
    <x v="0"/>
    <n v="101460"/>
    <s v="Cunoniaceae"/>
    <s v="Weinmannia"/>
    <s v="pinnata"/>
    <x v="4"/>
    <s v="Weinmannia"/>
    <d v="2015-05-08T00:00:00"/>
    <x v="141"/>
    <x v="1"/>
    <n v="120.08478143914789"/>
    <m/>
    <n v="4.2616865000000004E-2"/>
    <s v="NC"/>
    <m/>
    <m/>
    <m/>
    <m/>
    <m/>
    <m/>
    <m/>
    <m/>
    <m/>
    <m/>
  </r>
  <r>
    <n v="309"/>
    <x v="0"/>
    <x v="4"/>
    <x v="11"/>
    <x v="1"/>
    <n v="101461"/>
    <s v="Cunoniaceae"/>
    <s v="Weinmannia"/>
    <s v="pinnata"/>
    <x v="4"/>
    <s v="Weinmannia"/>
    <d v="2015-05-08T00:00:00"/>
    <x v="97"/>
    <x v="1"/>
    <n v="195.66712233053445"/>
    <m/>
    <n v="4.0094660000000004E-2"/>
    <m/>
    <m/>
    <m/>
    <m/>
    <m/>
    <m/>
    <m/>
    <m/>
    <m/>
    <m/>
    <m/>
  </r>
  <r>
    <n v="310"/>
    <x v="0"/>
    <x v="4"/>
    <x v="11"/>
    <x v="0"/>
    <n v="101462"/>
    <s v="Rubiaceae"/>
    <s v="Rogiera"/>
    <s v="amoena"/>
    <x v="2"/>
    <s v="Alzatea peluda"/>
    <d v="2015-05-08T00:00:00"/>
    <x v="49"/>
    <x v="1"/>
    <n v="132.44508809439435"/>
    <m/>
    <n v="8.6546250000000009E-3"/>
    <m/>
    <m/>
    <m/>
    <m/>
    <m/>
    <m/>
    <m/>
    <m/>
    <m/>
    <m/>
    <m/>
  </r>
  <r>
    <n v="476"/>
    <x v="0"/>
    <x v="4"/>
    <x v="11"/>
    <x v="0"/>
    <n v="101463"/>
    <s v="Ericaceae"/>
    <s v="Vaccinium"/>
    <s v="consanguineum "/>
    <x v="7"/>
    <s v="cf pernettia"/>
    <d v="2015-05-08T00:00:00"/>
    <x v="110"/>
    <x v="0"/>
    <n v="168.72593876981932"/>
    <m/>
    <n v="2.374625E-3"/>
    <m/>
    <m/>
    <m/>
    <m/>
    <m/>
    <m/>
    <m/>
    <m/>
    <m/>
    <m/>
    <m/>
  </r>
  <r>
    <n v="333"/>
    <x v="0"/>
    <x v="4"/>
    <x v="12"/>
    <x v="0"/>
    <n v="101485"/>
    <s v="Pentaphylacaceae"/>
    <s v="Cleyera"/>
    <s v="theoidaes"/>
    <x v="1"/>
    <s v="Alterno aserrado"/>
    <d v="2015-05-08T00:00:00"/>
    <x v="21"/>
    <x v="1"/>
    <n v="135.12348929833425"/>
    <m/>
    <n v="1.1116384999999999E-2"/>
    <s v="M"/>
    <m/>
    <n v="67"/>
    <m/>
    <m/>
    <m/>
    <m/>
    <m/>
    <m/>
    <m/>
    <m/>
  </r>
  <r>
    <n v="922"/>
    <x v="0"/>
    <x v="4"/>
    <x v="12"/>
    <x v="0"/>
    <n v="101486"/>
    <s v="Rubiaceae"/>
    <s v="Rogiera"/>
    <s v="amoena"/>
    <x v="2"/>
    <s v="Alzatea peluda"/>
    <d v="2015-05-08T00:00:00"/>
    <x v="46"/>
    <x v="0"/>
    <n v="143.5875151105846"/>
    <m/>
    <n v="2.205065E-3"/>
    <m/>
    <m/>
    <m/>
    <m/>
    <m/>
    <m/>
    <m/>
    <m/>
    <m/>
    <m/>
    <m/>
  </r>
  <r>
    <n v="330"/>
    <x v="0"/>
    <x v="4"/>
    <x v="13"/>
    <x v="0"/>
    <n v="101482"/>
    <s v="Cunoniaceae"/>
    <s v="Weinmannia"/>
    <s v="pinnata"/>
    <x v="4"/>
    <s v="Weinmannia"/>
    <d v="2015-05-08T00:00:00"/>
    <x v="142"/>
    <x v="1"/>
    <n v="138.51209716667742"/>
    <m/>
    <n v="6.6474585000000003E-2"/>
    <m/>
    <m/>
    <m/>
    <m/>
    <m/>
    <m/>
    <m/>
    <m/>
    <m/>
    <m/>
    <m/>
  </r>
  <r>
    <n v="331"/>
    <x v="0"/>
    <x v="4"/>
    <x v="13"/>
    <x v="0"/>
    <n v="101483"/>
    <s v="Fagaceae"/>
    <s v="Quercus"/>
    <s v="salicifolia"/>
    <x v="9"/>
    <s v="Quercus lanceolado"/>
    <d v="2015-05-08T00:00:00"/>
    <x v="143"/>
    <x v="2"/>
    <n v="128.86232347048733"/>
    <n v="170"/>
    <n v="0.44746962499999998"/>
    <s v="A"/>
    <m/>
    <m/>
    <m/>
    <m/>
    <m/>
    <m/>
    <m/>
    <m/>
    <m/>
    <s v="Measyred at 170"/>
  </r>
  <r>
    <n v="1516"/>
    <x v="0"/>
    <x v="4"/>
    <x v="13"/>
    <x v="0"/>
    <n v="101484"/>
    <s v="Adoxaceae"/>
    <s v="Viburnum"/>
    <s v="costaricanun"/>
    <x v="3"/>
    <s v="Viburnum"/>
    <d v="2015-05-08T00:00:00"/>
    <x v="110"/>
    <x v="0"/>
    <n v="152.70514911790207"/>
    <m/>
    <n v="2.374625E-3"/>
    <m/>
    <m/>
    <m/>
    <m/>
    <m/>
    <m/>
    <m/>
    <m/>
    <m/>
    <m/>
    <m/>
  </r>
  <r>
    <n v="705"/>
    <x v="0"/>
    <x v="4"/>
    <x v="14"/>
    <x v="0"/>
    <n v="101475"/>
    <s v="Rubiaceae"/>
    <s v="Rogiera"/>
    <s v="amoena"/>
    <x v="2"/>
    <s v="Alzatea peluda"/>
    <d v="2015-05-08T00:00:00"/>
    <x v="33"/>
    <x v="0"/>
    <n v="101.21424913088019"/>
    <m/>
    <n v="3.41946E-3"/>
    <m/>
    <m/>
    <m/>
    <m/>
    <m/>
    <m/>
    <m/>
    <m/>
    <m/>
    <m/>
    <m/>
  </r>
  <r>
    <n v="363"/>
    <x v="0"/>
    <x v="4"/>
    <x v="14"/>
    <x v="0"/>
    <n v="101476"/>
    <s v="Rubiaceae"/>
    <s v="Rogiera"/>
    <s v="amoena"/>
    <x v="2"/>
    <s v="Alzatea peluda"/>
    <d v="2015-05-08T00:00:00"/>
    <x v="134"/>
    <x v="0"/>
    <n v="185.83010398245131"/>
    <m/>
    <n v="4.0694399999999997E-3"/>
    <m/>
    <m/>
    <m/>
    <m/>
    <m/>
    <m/>
    <m/>
    <m/>
    <m/>
    <m/>
    <m/>
  </r>
  <r>
    <n v="325"/>
    <x v="0"/>
    <x v="4"/>
    <x v="14"/>
    <x v="0"/>
    <n v="101477"/>
    <s v="Cunoniaceae"/>
    <s v="Weinmannia"/>
    <s v="pinnata"/>
    <x v="4"/>
    <s v="Weinmannia"/>
    <d v="2015-05-08T00:00:00"/>
    <x v="144"/>
    <x v="1"/>
    <n v="100.70326134735762"/>
    <m/>
    <n v="2.0601540000000002E-2"/>
    <m/>
    <m/>
    <m/>
    <m/>
    <m/>
    <m/>
    <m/>
    <m/>
    <m/>
    <m/>
    <m/>
  </r>
  <r>
    <n v="316"/>
    <x v="0"/>
    <x v="4"/>
    <x v="14"/>
    <x v="0"/>
    <n v="101478"/>
    <s v="Rubiaceae"/>
    <s v="Rogiera"/>
    <s v="amoena"/>
    <x v="2"/>
    <s v="Alzatea peluda"/>
    <d v="2015-05-08T00:00:00"/>
    <x v="34"/>
    <x v="0"/>
    <n v="118.2085678357905"/>
    <m/>
    <n v="5.8058600000000004E-3"/>
    <m/>
    <m/>
    <m/>
    <m/>
    <m/>
    <m/>
    <m/>
    <m/>
    <m/>
    <m/>
    <m/>
  </r>
  <r>
    <n v="327"/>
    <x v="0"/>
    <x v="4"/>
    <x v="14"/>
    <x v="0"/>
    <n v="101479"/>
    <s v="Fagaceae"/>
    <s v="Quercus"/>
    <s v="salicifolia"/>
    <x v="9"/>
    <s v="Quercus lanceolado"/>
    <d v="2015-05-08T00:00:00"/>
    <x v="145"/>
    <x v="2"/>
    <n v="177.14841362153587"/>
    <m/>
    <n v="0.37157504000000002"/>
    <m/>
    <m/>
    <m/>
    <m/>
    <m/>
    <m/>
    <m/>
    <m/>
    <m/>
    <m/>
    <m/>
  </r>
  <r>
    <n v="336"/>
    <x v="0"/>
    <x v="4"/>
    <x v="14"/>
    <x v="0"/>
    <n v="101480"/>
    <s v="Ericaceae"/>
    <s v="Vaccinium"/>
    <s v="consanguineum "/>
    <x v="7"/>
    <s v="cf pernettia"/>
    <d v="2015-05-08T00:00:00"/>
    <x v="41"/>
    <x v="0"/>
    <n v="175.51015056709934"/>
    <m/>
    <n v="2.6407400000000004E-3"/>
    <m/>
    <m/>
    <m/>
    <m/>
    <m/>
    <m/>
    <m/>
    <m/>
    <m/>
    <m/>
    <m/>
  </r>
  <r>
    <n v="1478"/>
    <x v="0"/>
    <x v="4"/>
    <x v="14"/>
    <x v="0"/>
    <n v="101481"/>
    <s v="Rubiaceae"/>
    <s v="Rogiera"/>
    <s v="amoena"/>
    <x v="2"/>
    <s v="Alzatea peluda"/>
    <d v="2015-05-08T00:00:00"/>
    <x v="52"/>
    <x v="0"/>
    <n v="156.8760081413165"/>
    <m/>
    <n v="3.3166250000000001E-3"/>
    <m/>
    <m/>
    <m/>
    <m/>
    <m/>
    <m/>
    <m/>
    <m/>
    <m/>
    <m/>
    <m/>
  </r>
  <r>
    <n v="1493"/>
    <x v="0"/>
    <x v="4"/>
    <x v="15"/>
    <x v="0"/>
    <n v="101464"/>
    <s v="Cunoniaceae"/>
    <s v="Weinmannia"/>
    <s v="pinnata"/>
    <x v="4"/>
    <s v="Weinmannia"/>
    <d v="2015-05-08T00:00:00"/>
    <x v="75"/>
    <x v="0"/>
    <n v="163.73899682345677"/>
    <m/>
    <n v="6.3584999999999996E-3"/>
    <m/>
    <m/>
    <m/>
    <m/>
    <m/>
    <m/>
    <m/>
    <m/>
    <m/>
    <m/>
    <m/>
  </r>
  <r>
    <n v="313"/>
    <x v="0"/>
    <x v="4"/>
    <x v="15"/>
    <x v="1"/>
    <n v="101465"/>
    <s v="Cunoniaceae"/>
    <s v="Weinmannia"/>
    <s v="pinnata"/>
    <x v="4"/>
    <s v="Weinmannia"/>
    <d v="2015-05-08T00:00:00"/>
    <x v="146"/>
    <x v="1"/>
    <n v="173.25762417047625"/>
    <m/>
    <n v="1.7194640000000001E-2"/>
    <m/>
    <m/>
    <m/>
    <m/>
    <m/>
    <m/>
    <m/>
    <m/>
    <m/>
    <m/>
    <m/>
  </r>
  <r>
    <n v="1160"/>
    <x v="0"/>
    <x v="4"/>
    <x v="15"/>
    <x v="0"/>
    <n v="101466"/>
    <s v="Ericaceae"/>
    <s v="Vaccinium"/>
    <s v="consanguineum "/>
    <x v="7"/>
    <s v="cf pernettia"/>
    <d v="2015-05-08T00:00:00"/>
    <x v="52"/>
    <x v="0"/>
    <n v="175.12597691990663"/>
    <m/>
    <n v="3.3166250000000001E-3"/>
    <m/>
    <m/>
    <m/>
    <m/>
    <m/>
    <m/>
    <m/>
    <m/>
    <m/>
    <m/>
    <m/>
  </r>
  <r>
    <n v="315"/>
    <x v="0"/>
    <x v="4"/>
    <x v="15"/>
    <x v="0"/>
    <n v="101467"/>
    <s v="Cunoniaceae"/>
    <s v="Weinmannia"/>
    <s v="pinnata"/>
    <x v="4"/>
    <s v="Weinmannia"/>
    <d v="2015-05-08T00:00:00"/>
    <x v="147"/>
    <x v="1"/>
    <n v="157.43002132130698"/>
    <m/>
    <n v="2.6866625000000002E-2"/>
    <m/>
    <m/>
    <m/>
    <m/>
    <m/>
    <m/>
    <m/>
    <m/>
    <m/>
    <m/>
    <m/>
  </r>
  <r>
    <n v="1178"/>
    <x v="0"/>
    <x v="4"/>
    <x v="15"/>
    <x v="0"/>
    <n v="101468"/>
    <s v="Rubiaceae"/>
    <s v="Rogiera"/>
    <s v="amoena"/>
    <x v="2"/>
    <s v="Alzatea peluda"/>
    <d v="2015-05-08T00:00:00"/>
    <x v="46"/>
    <x v="0"/>
    <n v="119.1026282443531"/>
    <m/>
    <n v="2.205065E-3"/>
    <m/>
    <m/>
    <m/>
    <m/>
    <m/>
    <m/>
    <m/>
    <m/>
    <m/>
    <m/>
    <m/>
  </r>
  <r>
    <n v="161"/>
    <x v="0"/>
    <x v="4"/>
    <x v="15"/>
    <x v="0"/>
    <n v="101469"/>
    <s v="Pentaphylacaceae"/>
    <s v="Cleyera"/>
    <s v="theoidaes"/>
    <x v="1"/>
    <s v="Alterno aserrado"/>
    <d v="2015-05-08T00:00:00"/>
    <x v="50"/>
    <x v="0"/>
    <n v="197.02757164594098"/>
    <m/>
    <n v="2.9209850000000001E-3"/>
    <m/>
    <m/>
    <m/>
    <m/>
    <m/>
    <m/>
    <m/>
    <m/>
    <m/>
    <m/>
    <m/>
  </r>
  <r>
    <n v="318"/>
    <x v="0"/>
    <x v="4"/>
    <x v="15"/>
    <x v="0"/>
    <n v="101470"/>
    <s v="Fagaceae"/>
    <s v="Quercus"/>
    <s v="salicifolia"/>
    <x v="9"/>
    <s v="Quercus lanceolado"/>
    <d v="2015-05-08T00:00:00"/>
    <x v="148"/>
    <x v="1"/>
    <n v="159.94921493075071"/>
    <m/>
    <n v="2.3766659999999998E-2"/>
    <m/>
    <m/>
    <m/>
    <m/>
    <m/>
    <m/>
    <m/>
    <m/>
    <m/>
    <m/>
    <m/>
  </r>
  <r>
    <n v="403"/>
    <x v="0"/>
    <x v="4"/>
    <x v="15"/>
    <x v="0"/>
    <n v="101471"/>
    <s v="Ericaceae"/>
    <s v="Vaccinium"/>
    <s v="consanguineum "/>
    <x v="7"/>
    <s v="cf pernettia"/>
    <d v="2015-05-08T00:00:00"/>
    <x v="41"/>
    <x v="0"/>
    <n v="133.14753689023263"/>
    <m/>
    <n v="2.6407400000000004E-3"/>
    <m/>
    <m/>
    <m/>
    <m/>
    <m/>
    <m/>
    <m/>
    <m/>
    <m/>
    <m/>
    <m/>
  </r>
  <r>
    <n v="1180"/>
    <x v="0"/>
    <x v="4"/>
    <x v="15"/>
    <x v="0"/>
    <n v="101472"/>
    <s v="Ericaceae"/>
    <s v="Vaccinium"/>
    <s v="consanguineum "/>
    <x v="7"/>
    <s v="cf pernettia"/>
    <d v="2015-05-08T00:00:00"/>
    <x v="7"/>
    <x v="0"/>
    <n v="106.10624177175262"/>
    <m/>
    <n v="3.1156650000000001E-3"/>
    <m/>
    <m/>
    <m/>
    <m/>
    <m/>
    <m/>
    <m/>
    <m/>
    <m/>
    <m/>
    <m/>
  </r>
  <r>
    <n v="229"/>
    <x v="0"/>
    <x v="4"/>
    <x v="15"/>
    <x v="0"/>
    <n v="101473"/>
    <s v="Rubiaceae"/>
    <s v="Rogiera"/>
    <s v="amoena"/>
    <x v="2"/>
    <s v="Alzatea peluda"/>
    <d v="2015-05-08T00:00:00"/>
    <x v="23"/>
    <x v="0"/>
    <n v="169.08448373652394"/>
    <m/>
    <n v="3.01754E-3"/>
    <m/>
    <m/>
    <m/>
    <m/>
    <m/>
    <m/>
    <m/>
    <m/>
    <m/>
    <m/>
    <m/>
  </r>
  <r>
    <n v="389"/>
    <x v="0"/>
    <x v="4"/>
    <x v="15"/>
    <x v="0"/>
    <n v="101474"/>
    <s v="Pentaphylacaceae"/>
    <s v="Cleyera"/>
    <s v="theoidaes"/>
    <x v="1"/>
    <s v="Alterno aserrado"/>
    <d v="2015-05-08T00:00:00"/>
    <x v="57"/>
    <x v="0"/>
    <n v="199.97991561334049"/>
    <m/>
    <n v="5.9416649999999996E-3"/>
    <m/>
    <m/>
    <m/>
    <m/>
    <m/>
    <m/>
    <m/>
    <m/>
    <m/>
    <m/>
    <m/>
  </r>
  <r>
    <n v="414"/>
    <x v="0"/>
    <x v="5"/>
    <x v="0"/>
    <x v="0"/>
    <n v="101487"/>
    <s v="Adoxaceae"/>
    <s v="Viburnum"/>
    <s v="costaricanun"/>
    <x v="3"/>
    <s v="Viburnum"/>
    <d v="2015-05-08T00:00:00"/>
    <x v="50"/>
    <x v="0"/>
    <n v="128.41765991151667"/>
    <m/>
    <n v="2.9209850000000001E-3"/>
    <m/>
    <m/>
    <m/>
    <m/>
    <m/>
    <m/>
    <m/>
    <m/>
    <m/>
    <m/>
    <m/>
  </r>
  <r>
    <n v="1518"/>
    <x v="0"/>
    <x v="5"/>
    <x v="0"/>
    <x v="0"/>
    <n v="101488"/>
    <s v="Rubiaceae"/>
    <s v="Rogiera"/>
    <s v="amoena"/>
    <x v="2"/>
    <s v="Alzatea peluda"/>
    <d v="2015-05-08T00:00:00"/>
    <x v="26"/>
    <x v="0"/>
    <n v="147.12317936795824"/>
    <m/>
    <n v="5.4078649999999995E-3"/>
    <m/>
    <m/>
    <m/>
    <m/>
    <m/>
    <m/>
    <m/>
    <m/>
    <m/>
    <m/>
    <m/>
  </r>
  <r>
    <n v="269"/>
    <x v="0"/>
    <x v="5"/>
    <x v="0"/>
    <x v="0"/>
    <n v="101489"/>
    <s v="Adoxaceae"/>
    <s v="Viburnum"/>
    <s v="costaricanun"/>
    <x v="3"/>
    <s v="Viburnum"/>
    <d v="2015-05-08T00:00:00"/>
    <x v="42"/>
    <x v="0"/>
    <n v="111.26467346999021"/>
    <m/>
    <n v="2.4617600000000003E-3"/>
    <m/>
    <m/>
    <m/>
    <m/>
    <m/>
    <m/>
    <m/>
    <m/>
    <m/>
    <m/>
    <m/>
  </r>
  <r>
    <n v="858"/>
    <x v="0"/>
    <x v="5"/>
    <x v="0"/>
    <x v="0"/>
    <n v="101490"/>
    <s v="Rubiaceae"/>
    <s v="Rogiera"/>
    <s v="amoena"/>
    <x v="2"/>
    <s v="Alzatea peluda"/>
    <d v="2015-05-08T00:00:00"/>
    <x v="34"/>
    <x v="0"/>
    <n v="165.4390935134162"/>
    <m/>
    <n v="5.8058600000000004E-3"/>
    <s v="M"/>
    <n v="51"/>
    <m/>
    <m/>
    <m/>
    <m/>
    <m/>
    <m/>
    <m/>
    <m/>
    <m/>
  </r>
  <r>
    <n v="339"/>
    <x v="0"/>
    <x v="5"/>
    <x v="0"/>
    <x v="0"/>
    <n v="101491"/>
    <s v="Styracaceae"/>
    <s v="Styrax"/>
    <m/>
    <x v="6"/>
    <s v="Styrax"/>
    <d v="2015-05-08T00:00:00"/>
    <x v="68"/>
    <x v="1"/>
    <n v="117.55045875345782"/>
    <m/>
    <n v="2.7745040000000002E-2"/>
    <m/>
    <m/>
    <m/>
    <m/>
    <m/>
    <m/>
    <m/>
    <m/>
    <m/>
    <m/>
    <m/>
  </r>
  <r>
    <n v="340"/>
    <x v="0"/>
    <x v="5"/>
    <x v="1"/>
    <x v="0"/>
    <n v="101492"/>
    <s v="Rubiaceae"/>
    <s v="Rogiera"/>
    <s v="amoena"/>
    <x v="2"/>
    <s v="Alzatea peluda"/>
    <d v="2015-05-08T00:00:00"/>
    <x v="49"/>
    <x v="1"/>
    <n v="182.18413986336751"/>
    <m/>
    <n v="8.6546250000000009E-3"/>
    <s v="M"/>
    <m/>
    <n v="100"/>
    <n v="94"/>
    <n v="69"/>
    <n v="69"/>
    <m/>
    <m/>
    <m/>
    <m/>
    <m/>
  </r>
  <r>
    <n v="886"/>
    <x v="0"/>
    <x v="5"/>
    <x v="1"/>
    <x v="0"/>
    <n v="101493"/>
    <s v="Actinidaceae"/>
    <s v="Saurauia"/>
    <s v="montana"/>
    <x v="14"/>
    <s v="Saurauia"/>
    <d v="2015-05-08T00:00:00"/>
    <x v="14"/>
    <x v="0"/>
    <n v="126.00447500828038"/>
    <m/>
    <n v="5.1503850000000004E-3"/>
    <m/>
    <m/>
    <m/>
    <m/>
    <m/>
    <m/>
    <m/>
    <m/>
    <m/>
    <m/>
    <m/>
  </r>
  <r>
    <n v="9"/>
    <x v="0"/>
    <x v="5"/>
    <x v="1"/>
    <x v="0"/>
    <n v="101494"/>
    <s v="Araliaceae"/>
    <s v="Dendropanax"/>
    <s v="sp1"/>
    <x v="22"/>
    <s v="bolitas"/>
    <d v="2015-05-08T00:00:00"/>
    <x v="33"/>
    <x v="0"/>
    <n v="181.43779134859761"/>
    <m/>
    <n v="3.41946E-3"/>
    <m/>
    <m/>
    <m/>
    <m/>
    <m/>
    <m/>
    <m/>
    <m/>
    <m/>
    <m/>
    <m/>
  </r>
  <r>
    <n v="1324"/>
    <x v="0"/>
    <x v="5"/>
    <x v="1"/>
    <x v="0"/>
    <n v="101495"/>
    <s v="Pentaphylacaceae"/>
    <s v="Cleyera"/>
    <s v="theoidaes"/>
    <x v="1"/>
    <s v="Alterno aserrado"/>
    <d v="2015-05-08T00:00:00"/>
    <x v="46"/>
    <x v="0"/>
    <n v="119.53688255923308"/>
    <m/>
    <n v="2.205065E-3"/>
    <m/>
    <m/>
    <m/>
    <m/>
    <m/>
    <m/>
    <m/>
    <m/>
    <m/>
    <m/>
    <m/>
  </r>
  <r>
    <n v="1432"/>
    <x v="0"/>
    <x v="5"/>
    <x v="2"/>
    <x v="0"/>
    <n v="101496"/>
    <s v="Araliaceae"/>
    <s v="Schefflera"/>
    <s v="sp1"/>
    <x v="31"/>
    <s v="Schefflera"/>
    <d v="2015-05-08T00:00:00"/>
    <x v="5"/>
    <x v="0"/>
    <n v="168.77723541477326"/>
    <m/>
    <n v="2.826E-3"/>
    <m/>
    <m/>
    <m/>
    <m/>
    <m/>
    <m/>
    <m/>
    <m/>
    <m/>
    <m/>
    <m/>
  </r>
  <r>
    <n v="345"/>
    <x v="0"/>
    <x v="5"/>
    <x v="2"/>
    <x v="0"/>
    <n v="101497"/>
    <s v="Pentaphylacaceae"/>
    <s v="Cleyera"/>
    <s v="theoidaes"/>
    <x v="1"/>
    <s v="Alterno aserrado"/>
    <d v="2015-05-08T00:00:00"/>
    <x v="149"/>
    <x v="1"/>
    <n v="131.79761480404807"/>
    <m/>
    <n v="1.4949540000000001E-2"/>
    <m/>
    <m/>
    <m/>
    <m/>
    <m/>
    <m/>
    <m/>
    <m/>
    <m/>
    <m/>
    <m/>
  </r>
  <r>
    <n v="346"/>
    <x v="0"/>
    <x v="5"/>
    <x v="2"/>
    <x v="0"/>
    <n v="101498"/>
    <s v="Primulaceae"/>
    <s v="Myrsine"/>
    <s v="sp2"/>
    <x v="17"/>
    <s v="Myrsine chryso"/>
    <d v="2015-05-08T00:00:00"/>
    <x v="64"/>
    <x v="1"/>
    <n v="172.31069653129978"/>
    <m/>
    <n v="1.367784E-2"/>
    <m/>
    <m/>
    <m/>
    <m/>
    <m/>
    <m/>
    <m/>
    <m/>
    <m/>
    <m/>
    <m/>
  </r>
  <r>
    <n v="375"/>
    <x v="0"/>
    <x v="5"/>
    <x v="2"/>
    <x v="0"/>
    <n v="101499"/>
    <s v="Primulaceae"/>
    <s v="Ardisia"/>
    <s v="sp7"/>
    <x v="5"/>
    <s v="Ardisia roja"/>
    <d v="2015-05-08T00:00:00"/>
    <x v="31"/>
    <x v="0"/>
    <n v="192.45072702804308"/>
    <m/>
    <n v="4.7759400000000002E-3"/>
    <s v="M"/>
    <m/>
    <n v="60"/>
    <m/>
    <m/>
    <m/>
    <m/>
    <m/>
    <m/>
    <m/>
    <m/>
  </r>
  <r>
    <n v="291"/>
    <x v="0"/>
    <x v="5"/>
    <x v="2"/>
    <x v="0"/>
    <n v="101500"/>
    <s v="Styracaceae"/>
    <s v="Styrax"/>
    <m/>
    <x v="6"/>
    <s v="Styrax"/>
    <d v="2015-05-08T00:00:00"/>
    <x v="43"/>
    <x v="0"/>
    <n v="120.96679381812405"/>
    <m/>
    <n v="4.6542650000000003E-3"/>
    <m/>
    <m/>
    <m/>
    <m/>
    <m/>
    <m/>
    <m/>
    <m/>
    <m/>
    <m/>
    <m/>
  </r>
  <r>
    <n v="1281"/>
    <x v="0"/>
    <x v="5"/>
    <x v="2"/>
    <x v="0"/>
    <n v="101501"/>
    <s v="Pentaphylacaceae"/>
    <s v="Cleyera"/>
    <s v="theoidaes"/>
    <x v="1"/>
    <s v="Alterno aserrado"/>
    <d v="2015-05-08T00:00:00"/>
    <x v="23"/>
    <x v="0"/>
    <n v="139.01586470019768"/>
    <m/>
    <n v="3.01754E-3"/>
    <m/>
    <m/>
    <m/>
    <m/>
    <m/>
    <m/>
    <m/>
    <m/>
    <m/>
    <m/>
    <m/>
  </r>
  <r>
    <n v="350"/>
    <x v="0"/>
    <x v="5"/>
    <x v="2"/>
    <x v="0"/>
    <n v="101502"/>
    <s v="Cunoniaceae"/>
    <s v="Weinmannia"/>
    <s v="pinnata"/>
    <x v="4"/>
    <s v="Weinmannia"/>
    <d v="2015-05-08T00:00:00"/>
    <x v="130"/>
    <x v="1"/>
    <n v="123.82924011204805"/>
    <m/>
    <n v="8.0077849999999999E-3"/>
    <m/>
    <m/>
    <m/>
    <m/>
    <m/>
    <m/>
    <m/>
    <m/>
    <m/>
    <m/>
    <m/>
  </r>
  <r>
    <n v="643"/>
    <x v="0"/>
    <x v="5"/>
    <x v="2"/>
    <x v="0"/>
    <n v="101503"/>
    <s v="Primulaceae"/>
    <s v="Ardisia"/>
    <s v="sp1"/>
    <x v="13"/>
    <s v="Ardisia blanca"/>
    <d v="2015-05-08T00:00:00"/>
    <x v="110"/>
    <x v="0"/>
    <n v="122.61167290998966"/>
    <m/>
    <n v="2.374625E-3"/>
    <s v="NC"/>
    <m/>
    <m/>
    <m/>
    <m/>
    <m/>
    <m/>
    <m/>
    <m/>
    <m/>
    <m/>
  </r>
  <r>
    <n v="352"/>
    <x v="0"/>
    <x v="5"/>
    <x v="2"/>
    <x v="0"/>
    <n v="101504"/>
    <s v="Lauraceae"/>
    <s v="Persea"/>
    <s v="sp2"/>
    <x v="8"/>
    <s v="Laurel rhamnus/Laurel sp10"/>
    <d v="2015-05-08T00:00:00"/>
    <x v="4"/>
    <x v="1"/>
    <n v="155.90746948715272"/>
    <m/>
    <n v="1.9596740000000001E-2"/>
    <s v="NC"/>
    <m/>
    <m/>
    <m/>
    <m/>
    <m/>
    <m/>
    <m/>
    <m/>
    <m/>
    <m/>
  </r>
  <r>
    <n v="729"/>
    <x v="0"/>
    <x v="5"/>
    <x v="2"/>
    <x v="0"/>
    <n v="101505"/>
    <s v="Styracaceae"/>
    <s v="Styrax"/>
    <m/>
    <x v="6"/>
    <s v="Styrax"/>
    <d v="2015-05-08T00:00:00"/>
    <x v="20"/>
    <x v="0"/>
    <n v="139.08785163439478"/>
    <m/>
    <n v="7.2345600000000001E-3"/>
    <m/>
    <m/>
    <m/>
    <m/>
    <m/>
    <m/>
    <m/>
    <m/>
    <m/>
    <m/>
    <m/>
  </r>
  <r>
    <n v="911"/>
    <x v="0"/>
    <x v="5"/>
    <x v="2"/>
    <x v="0"/>
    <n v="101506"/>
    <s v="Araliaceae"/>
    <s v="Dendropanax"/>
    <s v="sp1"/>
    <x v="22"/>
    <s v="bolitas"/>
    <d v="2015-05-08T00:00:00"/>
    <x v="13"/>
    <x v="0"/>
    <n v="134.79880629474698"/>
    <m/>
    <n v="2.041785E-3"/>
    <m/>
    <m/>
    <m/>
    <m/>
    <m/>
    <m/>
    <m/>
    <m/>
    <m/>
    <m/>
    <m/>
  </r>
  <r>
    <n v="1166"/>
    <x v="0"/>
    <x v="5"/>
    <x v="3"/>
    <x v="0"/>
    <n v="101507"/>
    <s v="Primulaceae"/>
    <s v="Ardisia"/>
    <s v="sp1"/>
    <x v="13"/>
    <s v="Ardisia blanca"/>
    <d v="2015-05-08T00:00:00"/>
    <x v="41"/>
    <x v="0"/>
    <n v="168.59935877150849"/>
    <m/>
    <n v="2.6407400000000004E-3"/>
    <m/>
    <m/>
    <m/>
    <m/>
    <m/>
    <m/>
    <m/>
    <m/>
    <m/>
    <m/>
    <m/>
  </r>
  <r>
    <n v="356"/>
    <x v="0"/>
    <x v="5"/>
    <x v="3"/>
    <x v="0"/>
    <n v="101508"/>
    <s v="Primulaceae"/>
    <s v="Myrsine"/>
    <s v="sp2"/>
    <x v="17"/>
    <s v="Myrsine chryso"/>
    <d v="2015-05-08T00:00:00"/>
    <x v="125"/>
    <x v="1"/>
    <n v="186.15099356614974"/>
    <m/>
    <n v="1.4306625E-2"/>
    <m/>
    <m/>
    <m/>
    <m/>
    <m/>
    <m/>
    <m/>
    <m/>
    <m/>
    <m/>
    <m/>
  </r>
  <r>
    <n v="1353"/>
    <x v="0"/>
    <x v="5"/>
    <x v="3"/>
    <x v="0"/>
    <n v="101509"/>
    <s v="Ericaceae"/>
    <s v="Vaccinium"/>
    <s v="consanguineum "/>
    <x v="7"/>
    <s v="cf pernettia"/>
    <d v="2015-05-08T00:00:00"/>
    <x v="75"/>
    <x v="0"/>
    <n v="178.63907687264791"/>
    <m/>
    <n v="6.3584999999999996E-3"/>
    <m/>
    <m/>
    <m/>
    <m/>
    <m/>
    <m/>
    <m/>
    <m/>
    <m/>
    <m/>
    <m/>
  </r>
  <r>
    <n v="538"/>
    <x v="0"/>
    <x v="5"/>
    <x v="3"/>
    <x v="0"/>
    <n v="101510"/>
    <s v="Ericaceae"/>
    <s v="Vaccinium"/>
    <s v="consanguineum "/>
    <x v="7"/>
    <s v="cf pernettia"/>
    <d v="2015-05-08T00:00:00"/>
    <x v="99"/>
    <x v="0"/>
    <n v="192.04935386558594"/>
    <m/>
    <n v="3.7373850000000002E-3"/>
    <m/>
    <m/>
    <m/>
    <m/>
    <m/>
    <m/>
    <m/>
    <m/>
    <m/>
    <m/>
    <m/>
  </r>
  <r>
    <n v="359"/>
    <x v="0"/>
    <x v="5"/>
    <x v="3"/>
    <x v="0"/>
    <n v="101511"/>
    <s v="Cunoniaceae"/>
    <s v="Weinmannia"/>
    <s v="pinnata"/>
    <x v="4"/>
    <s v="Weinmannia"/>
    <d v="2015-05-08T00:00:00"/>
    <x v="150"/>
    <x v="1"/>
    <n v="123.87689819162648"/>
    <m/>
    <n v="3.730634E-2"/>
    <m/>
    <m/>
    <m/>
    <m/>
    <m/>
    <m/>
    <m/>
    <m/>
    <m/>
    <m/>
    <m/>
  </r>
  <r>
    <n v="387"/>
    <x v="0"/>
    <x v="5"/>
    <x v="3"/>
    <x v="0"/>
    <n v="101512"/>
    <s v="Pentaphylacaceae"/>
    <s v="Cleyera"/>
    <s v="theoidaes"/>
    <x v="1"/>
    <s v="Alterno aserrado"/>
    <d v="2015-05-08T00:00:00"/>
    <x v="14"/>
    <x v="0"/>
    <n v="185.01046543596917"/>
    <m/>
    <n v="5.1503850000000004E-3"/>
    <m/>
    <m/>
    <m/>
    <m/>
    <m/>
    <m/>
    <m/>
    <m/>
    <m/>
    <m/>
    <m/>
  </r>
  <r>
    <n v="872"/>
    <x v="0"/>
    <x v="5"/>
    <x v="3"/>
    <x v="0"/>
    <n v="101513"/>
    <s v="Ericaceae"/>
    <s v="Vaccinium"/>
    <s v="consanguineum "/>
    <x v="7"/>
    <s v="cf pernettia"/>
    <d v="2015-05-08T00:00:00"/>
    <x v="75"/>
    <x v="0"/>
    <n v="199.60483147318422"/>
    <m/>
    <n v="6.3584999999999996E-3"/>
    <m/>
    <m/>
    <m/>
    <m/>
    <m/>
    <m/>
    <m/>
    <m/>
    <m/>
    <m/>
    <m/>
  </r>
  <r>
    <n v="362"/>
    <x v="0"/>
    <x v="5"/>
    <x v="3"/>
    <x v="0"/>
    <n v="101514"/>
    <s v="Symplocaceae"/>
    <s v="Symplocos"/>
    <s v="sp2"/>
    <x v="12"/>
    <s v="Symplocos oro"/>
    <d v="2015-05-08T00:00:00"/>
    <x v="151"/>
    <x v="1"/>
    <n v="182.16725075447999"/>
    <m/>
    <n v="3.6286625000000003E-2"/>
    <m/>
    <m/>
    <m/>
    <m/>
    <m/>
    <m/>
    <m/>
    <m/>
    <m/>
    <m/>
    <m/>
  </r>
  <r>
    <n v="1008"/>
    <x v="0"/>
    <x v="5"/>
    <x v="3"/>
    <x v="0"/>
    <n v="101515"/>
    <s v="Cunoniaceae"/>
    <s v="Weinmannia"/>
    <s v="pinnata"/>
    <x v="4"/>
    <s v="Weinmannia"/>
    <d v="2015-05-08T00:00:00"/>
    <x v="0"/>
    <x v="0"/>
    <n v="113.87549505726989"/>
    <m/>
    <n v="7.5391400000000006E-3"/>
    <s v="L"/>
    <m/>
    <m/>
    <m/>
    <m/>
    <m/>
    <m/>
    <m/>
    <m/>
    <m/>
    <m/>
  </r>
  <r>
    <n v="1210"/>
    <x v="0"/>
    <x v="5"/>
    <x v="4"/>
    <x v="0"/>
    <n v="101540"/>
    <s v="Rubiaceae"/>
    <s v="Rogiera"/>
    <s v="amoena"/>
    <x v="2"/>
    <s v="Alzatea peluda"/>
    <d v="2015-05-08T00:00:00"/>
    <x v="15"/>
    <x v="0"/>
    <n v="138.06458349042816"/>
    <m/>
    <n v="6.5005849999999997E-3"/>
    <s v="M"/>
    <m/>
    <n v="73"/>
    <m/>
    <m/>
    <m/>
    <m/>
    <m/>
    <m/>
    <m/>
    <m/>
  </r>
  <r>
    <n v="471"/>
    <x v="0"/>
    <x v="5"/>
    <x v="4"/>
    <x v="0"/>
    <n v="101541"/>
    <s v="Primulaceae"/>
    <s v="Ardisia"/>
    <s v="sp7"/>
    <x v="5"/>
    <s v="Ardisia roja"/>
    <d v="2015-05-08T00:00:00"/>
    <x v="51"/>
    <x v="0"/>
    <n v="183.88644607517062"/>
    <m/>
    <n v="1.9624999999999998E-3"/>
    <m/>
    <m/>
    <m/>
    <m/>
    <m/>
    <m/>
    <m/>
    <m/>
    <m/>
    <m/>
    <m/>
  </r>
  <r>
    <n v="390"/>
    <x v="0"/>
    <x v="5"/>
    <x v="4"/>
    <x v="0"/>
    <n v="101542"/>
    <s v="Adoxaceae"/>
    <s v="Viburnum"/>
    <s v="costaricanun"/>
    <x v="3"/>
    <s v="Viburnum"/>
    <d v="2015-05-08T00:00:00"/>
    <x v="87"/>
    <x v="1"/>
    <n v="158.30603526298353"/>
    <m/>
    <n v="1.207016E-2"/>
    <s v="M"/>
    <m/>
    <n v="93"/>
    <m/>
    <m/>
    <m/>
    <m/>
    <m/>
    <m/>
    <m/>
    <m/>
  </r>
  <r>
    <n v="391"/>
    <x v="0"/>
    <x v="5"/>
    <x v="4"/>
    <x v="1"/>
    <n v="101543"/>
    <s v="Primulaceae"/>
    <s v="Ardisia"/>
    <s v="sp7"/>
    <x v="5"/>
    <s v="Ardisia roja"/>
    <d v="2015-05-08T00:00:00"/>
    <x v="89"/>
    <x v="1"/>
    <n v="104.23948741470194"/>
    <m/>
    <n v="1.0023665000000001E-2"/>
    <m/>
    <m/>
    <m/>
    <m/>
    <m/>
    <m/>
    <m/>
    <m/>
    <m/>
    <m/>
    <m/>
  </r>
  <r>
    <n v="136"/>
    <x v="0"/>
    <x v="5"/>
    <x v="4"/>
    <x v="0"/>
    <n v="101544"/>
    <s v="Rubiaceae"/>
    <s v="Rogiera"/>
    <s v="amoena"/>
    <x v="2"/>
    <s v="Alzatea peluda"/>
    <d v="2015-05-08T00:00:00"/>
    <x v="3"/>
    <x v="0"/>
    <n v="185.56186742400303"/>
    <m/>
    <n v="2.1226399999999999E-3"/>
    <m/>
    <m/>
    <m/>
    <m/>
    <m/>
    <m/>
    <m/>
    <m/>
    <m/>
    <m/>
    <m/>
  </r>
  <r>
    <n v="563"/>
    <x v="0"/>
    <x v="5"/>
    <x v="4"/>
    <x v="0"/>
    <n v="101545"/>
    <s v="Rubiaceae"/>
    <s v="Rogiera"/>
    <s v="amoena"/>
    <x v="2"/>
    <s v="Alzatea peluda"/>
    <d v="2015-05-08T00:00:00"/>
    <x v="5"/>
    <x v="0"/>
    <n v="137.08612734261587"/>
    <m/>
    <n v="2.826E-3"/>
    <s v="M"/>
    <m/>
    <n v="53"/>
    <m/>
    <m/>
    <m/>
    <m/>
    <m/>
    <m/>
    <m/>
    <m/>
  </r>
  <r>
    <n v="747"/>
    <x v="0"/>
    <x v="5"/>
    <x v="4"/>
    <x v="0"/>
    <n v="101546"/>
    <s v="Rubiaceae"/>
    <s v="Rogiera"/>
    <s v="amoena"/>
    <x v="2"/>
    <s v="Alzatea peluda"/>
    <d v="2015-05-08T00:00:00"/>
    <x v="83"/>
    <x v="0"/>
    <n v="102.74668745004007"/>
    <m/>
    <n v="3.8465000000000001E-3"/>
    <m/>
    <m/>
    <m/>
    <m/>
    <m/>
    <m/>
    <m/>
    <m/>
    <m/>
    <m/>
    <m/>
  </r>
  <r>
    <n v="1302"/>
    <x v="0"/>
    <x v="5"/>
    <x v="4"/>
    <x v="0"/>
    <n v="101547"/>
    <s v="Rubiaceae"/>
    <s v="Rogiera"/>
    <s v="amoena"/>
    <x v="2"/>
    <s v="Alzatea peluda"/>
    <d v="2015-05-08T00:00:00"/>
    <x v="139"/>
    <x v="0"/>
    <n v="106.91381057250634"/>
    <m/>
    <n v="3.9571850000000002E-3"/>
    <m/>
    <m/>
    <m/>
    <m/>
    <m/>
    <m/>
    <m/>
    <m/>
    <m/>
    <m/>
    <m/>
  </r>
  <r>
    <n v="509"/>
    <x v="0"/>
    <x v="5"/>
    <x v="4"/>
    <x v="0"/>
    <n v="101548"/>
    <s v="Primulaceae"/>
    <s v="Ardisia"/>
    <s v="sp5"/>
    <x v="21"/>
    <s v="Ardisia normal"/>
    <d v="2015-05-08T00:00:00"/>
    <x v="46"/>
    <x v="0"/>
    <n v="136.86896276340377"/>
    <m/>
    <n v="2.205065E-3"/>
    <m/>
    <m/>
    <m/>
    <m/>
    <m/>
    <m/>
    <m/>
    <m/>
    <m/>
    <m/>
    <s v="Muriendo"/>
  </r>
  <r>
    <n v="397"/>
    <x v="0"/>
    <x v="5"/>
    <x v="4"/>
    <x v="0"/>
    <n v="101549"/>
    <s v="Actinidaceae"/>
    <s v="Saurauia"/>
    <s v="montana"/>
    <x v="14"/>
    <s v="Saurauia"/>
    <d v="2015-05-08T00:00:00"/>
    <x v="124"/>
    <x v="1"/>
    <n v="160.56591016922417"/>
    <m/>
    <n v="1.168394E-2"/>
    <m/>
    <m/>
    <m/>
    <m/>
    <m/>
    <m/>
    <m/>
    <m/>
    <m/>
    <m/>
    <m/>
  </r>
  <r>
    <n v="398"/>
    <x v="0"/>
    <x v="5"/>
    <x v="4"/>
    <x v="0"/>
    <n v="101550"/>
    <s v="Indet"/>
    <s v="CasIndet"/>
    <n v="4"/>
    <x v="28"/>
    <s v="Pesciolo rojo"/>
    <d v="2015-05-08T00:00:00"/>
    <x v="152"/>
    <x v="1"/>
    <n v="134.07010428026265"/>
    <m/>
    <n v="3.4289584999999997E-2"/>
    <m/>
    <m/>
    <m/>
    <m/>
    <m/>
    <m/>
    <m/>
    <m/>
    <m/>
    <m/>
    <m/>
  </r>
  <r>
    <n v="399"/>
    <x v="0"/>
    <x v="5"/>
    <x v="4"/>
    <x v="0"/>
    <n v="101551"/>
    <s v="Rubiaceae"/>
    <s v="Rogiera"/>
    <s v="amoena"/>
    <x v="2"/>
    <s v="Alzatea peluda"/>
    <d v="2015-05-08T00:00:00"/>
    <x v="95"/>
    <x v="1"/>
    <n v="122.97420142460591"/>
    <m/>
    <n v="7.8499999999999993E-3"/>
    <m/>
    <m/>
    <m/>
    <m/>
    <m/>
    <m/>
    <m/>
    <m/>
    <m/>
    <m/>
    <m/>
  </r>
  <r>
    <n v="20"/>
    <x v="0"/>
    <x v="5"/>
    <x v="4"/>
    <x v="0"/>
    <n v="101552"/>
    <s v="Primulaceae"/>
    <s v="Ardisia"/>
    <s v="sp1"/>
    <x v="13"/>
    <s v="Ardisia blanca"/>
    <d v="2015-05-08T00:00:00"/>
    <x v="14"/>
    <x v="0"/>
    <n v="140.47569520363811"/>
    <m/>
    <n v="5.1503850000000004E-3"/>
    <m/>
    <m/>
    <m/>
    <m/>
    <m/>
    <m/>
    <m/>
    <m/>
    <m/>
    <m/>
    <m/>
  </r>
  <r>
    <n v="321"/>
    <x v="0"/>
    <x v="5"/>
    <x v="4"/>
    <x v="0"/>
    <n v="101553"/>
    <s v="Primulaceae"/>
    <s v="Ardisia"/>
    <s v="sp1"/>
    <x v="13"/>
    <s v="Ardisia blanca"/>
    <d v="2015-05-08T00:00:00"/>
    <x v="2"/>
    <x v="0"/>
    <n v="106.52362841511072"/>
    <m/>
    <n v="2.550465E-3"/>
    <m/>
    <m/>
    <m/>
    <m/>
    <m/>
    <m/>
    <m/>
    <m/>
    <m/>
    <m/>
    <m/>
  </r>
  <r>
    <n v="579"/>
    <x v="0"/>
    <x v="5"/>
    <x v="5"/>
    <x v="0"/>
    <n v="101535"/>
    <s v="Rubiaceae"/>
    <s v="Rogiera"/>
    <s v="amoena"/>
    <x v="2"/>
    <s v="Alzatea peluda"/>
    <d v="2015-05-08T00:00:00"/>
    <x v="80"/>
    <x v="0"/>
    <n v="155.34702673204197"/>
    <m/>
    <n v="5.0239999999999998E-3"/>
    <m/>
    <m/>
    <m/>
    <m/>
    <m/>
    <m/>
    <m/>
    <m/>
    <m/>
    <m/>
    <m/>
  </r>
  <r>
    <n v="384"/>
    <x v="0"/>
    <x v="5"/>
    <x v="5"/>
    <x v="0"/>
    <n v="101536"/>
    <s v="Ericaceae"/>
    <s v="Vaccinium"/>
    <s v="consanguineum "/>
    <x v="7"/>
    <s v="cf pernettia"/>
    <d v="2015-05-08T00:00:00"/>
    <x v="153"/>
    <x v="1"/>
    <n v="141.44628510065422"/>
    <m/>
    <n v="3.203114E-2"/>
    <m/>
    <m/>
    <m/>
    <m/>
    <m/>
    <m/>
    <m/>
    <m/>
    <m/>
    <m/>
    <m/>
  </r>
  <r>
    <n v="385"/>
    <x v="0"/>
    <x v="5"/>
    <x v="5"/>
    <x v="0"/>
    <n v="101537"/>
    <s v="Lauraceae"/>
    <s v="Laurel"/>
    <s v="sp5"/>
    <x v="11"/>
    <s v="Laurel banano"/>
    <d v="2015-05-08T00:00:00"/>
    <x v="154"/>
    <x v="1"/>
    <n v="115.03976382219896"/>
    <m/>
    <n v="2.4871940000000002E-2"/>
    <s v="NC"/>
    <m/>
    <m/>
    <m/>
    <m/>
    <m/>
    <m/>
    <m/>
    <m/>
    <m/>
    <m/>
  </r>
  <r>
    <n v="386"/>
    <x v="0"/>
    <x v="5"/>
    <x v="5"/>
    <x v="0"/>
    <n v="101538"/>
    <s v="Fagaceae"/>
    <s v="Quercus"/>
    <s v="salicifolia"/>
    <x v="9"/>
    <s v="Quercus lanceolado"/>
    <d v="2015-05-08T00:00:00"/>
    <x v="155"/>
    <x v="1"/>
    <n v="142.08579166935561"/>
    <m/>
    <n v="6.6018499999999994E-2"/>
    <m/>
    <m/>
    <m/>
    <m/>
    <m/>
    <m/>
    <m/>
    <m/>
    <m/>
    <m/>
    <m/>
  </r>
  <r>
    <n v="776"/>
    <x v="0"/>
    <x v="5"/>
    <x v="5"/>
    <x v="0"/>
    <n v="101539"/>
    <s v="Styracaceae"/>
    <s v="Styrax"/>
    <m/>
    <x v="6"/>
    <s v="Styrax"/>
    <d v="2015-05-08T00:00:00"/>
    <x v="29"/>
    <x v="0"/>
    <n v="152.72885600019973"/>
    <m/>
    <n v="4.1832650000000002E-3"/>
    <s v="M"/>
    <m/>
    <n v="70"/>
    <m/>
    <m/>
    <m/>
    <m/>
    <m/>
    <m/>
    <m/>
    <m/>
  </r>
  <r>
    <n v="1212"/>
    <x v="0"/>
    <x v="5"/>
    <x v="6"/>
    <x v="0"/>
    <n v="101524"/>
    <s v="Pentaphylacaceae"/>
    <s v="Cleyera"/>
    <s v="theoidaes"/>
    <x v="1"/>
    <s v="Alterno aserrado"/>
    <d v="2015-05-08T00:00:00"/>
    <x v="44"/>
    <x v="0"/>
    <n v="168.36275192709303"/>
    <m/>
    <n v="6.9362600000000005E-3"/>
    <s v="L"/>
    <m/>
    <m/>
    <m/>
    <m/>
    <m/>
    <m/>
    <m/>
    <m/>
    <m/>
    <m/>
  </r>
  <r>
    <n v="932"/>
    <x v="0"/>
    <x v="5"/>
    <x v="6"/>
    <x v="0"/>
    <n v="101525"/>
    <s v="Styracaceae"/>
    <s v="Styrax"/>
    <m/>
    <x v="6"/>
    <s v="Styrax"/>
    <d v="2015-05-08T00:00:00"/>
    <x v="23"/>
    <x v="0"/>
    <n v="190.34989103236691"/>
    <m/>
    <n v="3.01754E-3"/>
    <m/>
    <m/>
    <m/>
    <m/>
    <m/>
    <m/>
    <m/>
    <m/>
    <m/>
    <m/>
    <m/>
  </r>
  <r>
    <n v="374"/>
    <x v="0"/>
    <x v="5"/>
    <x v="6"/>
    <x v="0"/>
    <n v="101526"/>
    <s v="Adoxaceae"/>
    <s v="Viburnum"/>
    <s v="costaricanun"/>
    <x v="3"/>
    <s v="Viburnum"/>
    <d v="2015-05-08T00:00:00"/>
    <x v="152"/>
    <x v="1"/>
    <n v="112.42178608938937"/>
    <m/>
    <n v="3.4289584999999997E-2"/>
    <m/>
    <m/>
    <m/>
    <m/>
    <m/>
    <m/>
    <m/>
    <m/>
    <m/>
    <m/>
    <m/>
  </r>
  <r>
    <n v="59"/>
    <x v="0"/>
    <x v="5"/>
    <x v="6"/>
    <x v="0"/>
    <n v="101527"/>
    <s v="Rubiaceae"/>
    <s v="Rogiera"/>
    <s v="amoena"/>
    <x v="2"/>
    <s v="Alzatea peluda"/>
    <d v="2015-05-08T00:00:00"/>
    <x v="34"/>
    <x v="0"/>
    <n v="139.02889335442052"/>
    <m/>
    <n v="5.8058600000000004E-3"/>
    <m/>
    <m/>
    <m/>
    <m/>
    <m/>
    <m/>
    <m/>
    <m/>
    <m/>
    <m/>
    <m/>
  </r>
  <r>
    <n v="376"/>
    <x v="0"/>
    <x v="5"/>
    <x v="6"/>
    <x v="0"/>
    <n v="101528"/>
    <s v="Actinidaceae"/>
    <s v="Saurauia"/>
    <s v="montana"/>
    <x v="14"/>
    <s v="Saurauia"/>
    <d v="2015-05-08T00:00:00"/>
    <x v="67"/>
    <x v="1"/>
    <n v="127.7248971631233"/>
    <m/>
    <n v="2.2686499999999998E-2"/>
    <s v="Q"/>
    <m/>
    <m/>
    <m/>
    <m/>
    <m/>
    <m/>
    <m/>
    <m/>
    <m/>
    <m/>
  </r>
  <r>
    <n v="377"/>
    <x v="0"/>
    <x v="5"/>
    <x v="6"/>
    <x v="0"/>
    <n v="101529"/>
    <s v="Pentaphylacaceae"/>
    <s v="Cleyera"/>
    <s v="theoidaes"/>
    <x v="1"/>
    <s v="Alterno aserrado"/>
    <d v="2015-05-08T00:00:00"/>
    <x v="156"/>
    <x v="1"/>
    <n v="179.27720830660536"/>
    <m/>
    <n v="1.5828740000000001E-2"/>
    <m/>
    <m/>
    <m/>
    <m/>
    <m/>
    <m/>
    <m/>
    <m/>
    <m/>
    <m/>
    <m/>
  </r>
  <r>
    <n v="1091"/>
    <x v="0"/>
    <x v="5"/>
    <x v="6"/>
    <x v="0"/>
    <n v="101530"/>
    <s v="Styracaceae"/>
    <s v="Styrax"/>
    <m/>
    <x v="6"/>
    <s v="Styrax"/>
    <d v="2015-05-08T00:00:00"/>
    <x v="35"/>
    <x v="0"/>
    <n v="167.99526167413529"/>
    <m/>
    <n v="7.0846249999999998E-3"/>
    <m/>
    <m/>
    <m/>
    <m/>
    <m/>
    <m/>
    <m/>
    <m/>
    <m/>
    <m/>
    <m/>
  </r>
  <r>
    <n v="1231"/>
    <x v="0"/>
    <x v="5"/>
    <x v="6"/>
    <x v="0"/>
    <n v="101531"/>
    <s v="Styracaceae"/>
    <s v="Styrax"/>
    <m/>
    <x v="6"/>
    <s v="Styrax"/>
    <d v="2015-05-08T00:00:00"/>
    <x v="6"/>
    <x v="0"/>
    <n v="106.44848507394684"/>
    <m/>
    <n v="2.2890599999999999E-3"/>
    <m/>
    <m/>
    <m/>
    <m/>
    <m/>
    <m/>
    <m/>
    <m/>
    <m/>
    <m/>
    <m/>
  </r>
  <r>
    <n v="1426"/>
    <x v="0"/>
    <x v="5"/>
    <x v="6"/>
    <x v="0"/>
    <n v="101532"/>
    <s v="Rubiaceae"/>
    <s v="Rogiera"/>
    <s v="amoena"/>
    <x v="2"/>
    <s v="Alzatea peluda"/>
    <d v="2015-05-08T00:00:00"/>
    <x v="139"/>
    <x v="0"/>
    <n v="198.39071554472216"/>
    <m/>
    <n v="3.9571850000000002E-3"/>
    <m/>
    <m/>
    <m/>
    <m/>
    <m/>
    <m/>
    <m/>
    <m/>
    <m/>
    <m/>
    <m/>
  </r>
  <r>
    <n v="381"/>
    <x v="0"/>
    <x v="5"/>
    <x v="6"/>
    <x v="0"/>
    <n v="101533"/>
    <s v="Pentaphylacaceae"/>
    <s v="Cleyera"/>
    <s v="theoidaes"/>
    <x v="1"/>
    <s v="Alterno aserrado"/>
    <d v="2015-05-08T00:00:00"/>
    <x v="157"/>
    <x v="1"/>
    <n v="182.43542462870556"/>
    <m/>
    <n v="3.4618500000000003E-2"/>
    <m/>
    <m/>
    <m/>
    <m/>
    <m/>
    <m/>
    <m/>
    <m/>
    <m/>
    <m/>
    <m/>
  </r>
  <r>
    <n v="382"/>
    <x v="0"/>
    <x v="5"/>
    <x v="6"/>
    <x v="0"/>
    <n v="101534"/>
    <s v="Styracaceae"/>
    <s v="Styrax"/>
    <m/>
    <x v="6"/>
    <s v="Styrax"/>
    <d v="2015-05-08T00:00:00"/>
    <x v="146"/>
    <x v="1"/>
    <n v="136.53919261992598"/>
    <m/>
    <n v="1.7194640000000001E-2"/>
    <m/>
    <m/>
    <m/>
    <m/>
    <m/>
    <m/>
    <m/>
    <m/>
    <m/>
    <m/>
    <m/>
  </r>
  <r>
    <n v="364"/>
    <x v="0"/>
    <x v="5"/>
    <x v="7"/>
    <x v="0"/>
    <n v="101516"/>
    <s v="Fagaceae"/>
    <s v="Quercus"/>
    <s v="salicifolia"/>
    <x v="9"/>
    <s v="Quercus lanceolado"/>
    <d v="2015-05-08T00:00:00"/>
    <x v="158"/>
    <x v="1"/>
    <n v="136.7258103828018"/>
    <m/>
    <n v="3.3636465000000004E-2"/>
    <m/>
    <m/>
    <m/>
    <m/>
    <m/>
    <m/>
    <m/>
    <m/>
    <m/>
    <m/>
    <m/>
  </r>
  <r>
    <n v="465"/>
    <x v="0"/>
    <x v="5"/>
    <x v="7"/>
    <x v="0"/>
    <n v="101517"/>
    <s v="Primulaceae"/>
    <s v="Ardisia"/>
    <s v="sp7"/>
    <x v="5"/>
    <s v="Ardisia roja"/>
    <d v="2015-05-08T00:00:00"/>
    <x v="7"/>
    <x v="0"/>
    <n v="151.88813959269055"/>
    <m/>
    <n v="3.1156650000000001E-3"/>
    <m/>
    <m/>
    <m/>
    <m/>
    <m/>
    <m/>
    <m/>
    <m/>
    <m/>
    <m/>
    <m/>
  </r>
  <r>
    <n v="366"/>
    <x v="0"/>
    <x v="5"/>
    <x v="7"/>
    <x v="1"/>
    <n v="101518"/>
    <s v="Adoxaceae"/>
    <s v="Viburnum"/>
    <s v="costaricanun"/>
    <x v="3"/>
    <s v="Viburnum"/>
    <d v="2015-05-08T00:00:00"/>
    <x v="69"/>
    <x v="1"/>
    <n v="107.0782108026477"/>
    <m/>
    <n v="8.987465E-3"/>
    <s v="M"/>
    <m/>
    <n v="76"/>
    <m/>
    <m/>
    <m/>
    <m/>
    <m/>
    <m/>
    <m/>
    <m/>
  </r>
  <r>
    <n v="1207"/>
    <x v="0"/>
    <x v="5"/>
    <x v="7"/>
    <x v="0"/>
    <n v="101519"/>
    <s v="Rubiaceae"/>
    <s v="Rogiera"/>
    <s v="amoena"/>
    <x v="2"/>
    <s v="Alzatea peluda"/>
    <d v="2015-05-08T00:00:00"/>
    <x v="83"/>
    <x v="0"/>
    <n v="156.06403692845697"/>
    <m/>
    <n v="3.8465000000000001E-3"/>
    <m/>
    <m/>
    <m/>
    <m/>
    <m/>
    <m/>
    <m/>
    <m/>
    <m/>
    <m/>
    <m/>
  </r>
  <r>
    <n v="6"/>
    <x v="0"/>
    <x v="5"/>
    <x v="7"/>
    <x v="0"/>
    <n v="101520"/>
    <s v="Lauraceae"/>
    <s v="Laurel"/>
    <s v="sp5"/>
    <x v="11"/>
    <s v="Laurel banano"/>
    <d v="2015-05-08T00:00:00"/>
    <x v="80"/>
    <x v="0"/>
    <n v="128.09368456673633"/>
    <m/>
    <n v="5.0239999999999998E-3"/>
    <m/>
    <m/>
    <m/>
    <m/>
    <m/>
    <m/>
    <m/>
    <m/>
    <m/>
    <m/>
    <m/>
  </r>
  <r>
    <n v="369"/>
    <x v="0"/>
    <x v="5"/>
    <x v="7"/>
    <x v="0"/>
    <n v="101521"/>
    <s v="Symplocaceae"/>
    <s v="Symplocos"/>
    <s v="sp2"/>
    <x v="12"/>
    <s v="Symplocos oro"/>
    <d v="2015-05-08T00:00:00"/>
    <x v="124"/>
    <x v="1"/>
    <n v="151.60642387609349"/>
    <m/>
    <n v="1.168394E-2"/>
    <s v="L"/>
    <m/>
    <m/>
    <m/>
    <m/>
    <m/>
    <m/>
    <s v="Esteril"/>
    <m/>
    <m/>
    <s v="No olor, no latex"/>
  </r>
  <r>
    <n v="370"/>
    <x v="0"/>
    <x v="5"/>
    <x v="7"/>
    <x v="0"/>
    <n v="101522"/>
    <s v="Rubiaceae"/>
    <s v="Rogiera"/>
    <s v="amoena"/>
    <x v="2"/>
    <s v="Alzatea peluda"/>
    <d v="2015-05-08T00:00:00"/>
    <x v="21"/>
    <x v="1"/>
    <n v="169.6251214566166"/>
    <m/>
    <n v="1.1116384999999999E-2"/>
    <s v="L"/>
    <m/>
    <m/>
    <m/>
    <m/>
    <m/>
    <m/>
    <m/>
    <m/>
    <m/>
    <m/>
  </r>
  <r>
    <n v="348"/>
    <x v="0"/>
    <x v="5"/>
    <x v="7"/>
    <x v="0"/>
    <n v="101523"/>
    <s v="Araliaceae"/>
    <s v="Dendropanax"/>
    <s v="sp1"/>
    <x v="22"/>
    <s v="bolitas"/>
    <d v="2015-05-08T00:00:00"/>
    <x v="20"/>
    <x v="0"/>
    <n v="185.23549712921641"/>
    <m/>
    <n v="7.2345600000000001E-3"/>
    <m/>
    <m/>
    <m/>
    <m/>
    <m/>
    <m/>
    <m/>
    <m/>
    <m/>
    <m/>
    <m/>
  </r>
  <r>
    <n v="402"/>
    <x v="0"/>
    <x v="5"/>
    <x v="8"/>
    <x v="0"/>
    <n v="101554"/>
    <s v="Adoxaceae"/>
    <s v="Viburnum"/>
    <s v="costaricanun"/>
    <x v="3"/>
    <s v="Viburnum"/>
    <d v="2015-05-08T00:00:00"/>
    <x v="101"/>
    <x v="1"/>
    <n v="166.19881750787309"/>
    <m/>
    <n v="1.5386E-2"/>
    <m/>
    <m/>
    <m/>
    <m/>
    <m/>
    <m/>
    <m/>
    <m/>
    <m/>
    <m/>
    <m/>
  </r>
  <r>
    <n v="1287"/>
    <x v="0"/>
    <x v="5"/>
    <x v="8"/>
    <x v="0"/>
    <n v="101555"/>
    <s v="Primulaceae"/>
    <s v="Ardisia"/>
    <s v="sp7"/>
    <x v="5"/>
    <s v="Ardisia roja"/>
    <d v="2015-05-08T00:00:00"/>
    <x v="42"/>
    <x v="0"/>
    <n v="102.34507717147002"/>
    <m/>
    <n v="2.4617600000000003E-3"/>
    <m/>
    <m/>
    <m/>
    <m/>
    <m/>
    <m/>
    <m/>
    <m/>
    <m/>
    <m/>
    <m/>
  </r>
  <r>
    <n v="761"/>
    <x v="0"/>
    <x v="5"/>
    <x v="8"/>
    <x v="0"/>
    <n v="101556"/>
    <s v="Primulaceae"/>
    <s v="Ardisia"/>
    <s v="sp1"/>
    <x v="13"/>
    <s v="Ardisia blanca"/>
    <d v="2015-05-08T00:00:00"/>
    <x v="139"/>
    <x v="0"/>
    <n v="114.60816870568262"/>
    <m/>
    <n v="3.9571850000000002E-3"/>
    <m/>
    <m/>
    <m/>
    <m/>
    <m/>
    <m/>
    <m/>
    <m/>
    <m/>
    <m/>
    <m/>
  </r>
  <r>
    <n v="625"/>
    <x v="0"/>
    <x v="5"/>
    <x v="8"/>
    <x v="0"/>
    <n v="101557"/>
    <s v="Styracaceae"/>
    <s v="Styrax"/>
    <m/>
    <x v="6"/>
    <s v="Styrax"/>
    <d v="2015-05-08T00:00:00"/>
    <x v="56"/>
    <x v="0"/>
    <n v="127.16588555494118"/>
    <m/>
    <n v="4.5341599999999998E-3"/>
    <m/>
    <m/>
    <m/>
    <m/>
    <m/>
    <m/>
    <m/>
    <m/>
    <m/>
    <m/>
    <m/>
  </r>
  <r>
    <n v="406"/>
    <x v="0"/>
    <x v="5"/>
    <x v="8"/>
    <x v="0"/>
    <n v="101558"/>
    <s v="Adoxaceae"/>
    <s v="Viburnum"/>
    <s v="costaricanun"/>
    <x v="3"/>
    <s v="Viburnum"/>
    <d v="2015-05-08T00:00:00"/>
    <x v="156"/>
    <x v="1"/>
    <n v="171.77901268186355"/>
    <m/>
    <n v="1.5828740000000001E-2"/>
    <s v="M"/>
    <m/>
    <n v="63"/>
    <m/>
    <m/>
    <m/>
    <m/>
    <m/>
    <m/>
    <m/>
    <m/>
  </r>
  <r>
    <n v="407"/>
    <x v="0"/>
    <x v="5"/>
    <x v="8"/>
    <x v="0"/>
    <n v="101559"/>
    <s v="Styracaceae"/>
    <s v="Styrax"/>
    <m/>
    <x v="6"/>
    <s v="Styrax"/>
    <d v="2015-05-08T00:00:00"/>
    <x v="36"/>
    <x v="1"/>
    <n v="165.93158071887444"/>
    <m/>
    <n v="1.3885864999999999E-2"/>
    <m/>
    <m/>
    <m/>
    <m/>
    <m/>
    <m/>
    <m/>
    <m/>
    <m/>
    <m/>
    <m/>
  </r>
  <r>
    <n v="142"/>
    <x v="0"/>
    <x v="5"/>
    <x v="8"/>
    <x v="0"/>
    <n v="101560"/>
    <s v="Rubiaceae"/>
    <s v="Rogiera"/>
    <s v="amoena"/>
    <x v="2"/>
    <s v="Alzatea peluda"/>
    <d v="2015-05-08T00:00:00"/>
    <x v="29"/>
    <x v="0"/>
    <n v="141.30145621006116"/>
    <m/>
    <n v="4.1832650000000002E-3"/>
    <s v="M"/>
    <m/>
    <n v="71"/>
    <n v="54"/>
    <m/>
    <m/>
    <m/>
    <m/>
    <m/>
    <m/>
    <m/>
  </r>
  <r>
    <n v="1145"/>
    <x v="0"/>
    <x v="5"/>
    <x v="8"/>
    <x v="0"/>
    <n v="101561"/>
    <s v="Rubiaceae"/>
    <s v="Rogiera"/>
    <s v="amoena"/>
    <x v="2"/>
    <s v="Alzatea peluda"/>
    <d v="2015-05-08T00:00:00"/>
    <x v="23"/>
    <x v="0"/>
    <n v="152.9859823807422"/>
    <m/>
    <n v="3.01754E-3"/>
    <s v="L"/>
    <m/>
    <m/>
    <m/>
    <m/>
    <m/>
    <m/>
    <m/>
    <m/>
    <m/>
    <m/>
  </r>
  <r>
    <n v="1392"/>
    <x v="0"/>
    <x v="5"/>
    <x v="8"/>
    <x v="0"/>
    <n v="101562"/>
    <s v="Rubiaceae"/>
    <s v="Rogiera"/>
    <s v="amoena"/>
    <x v="2"/>
    <s v="Alzatea peluda"/>
    <d v="2015-05-08T00:00:00"/>
    <x v="24"/>
    <x v="0"/>
    <n v="155.6123592303027"/>
    <m/>
    <n v="4.4156250000000003E-3"/>
    <s v="M"/>
    <m/>
    <n v="59"/>
    <n v="54"/>
    <m/>
    <m/>
    <m/>
    <m/>
    <m/>
    <m/>
    <m/>
  </r>
  <r>
    <n v="343"/>
    <x v="0"/>
    <x v="5"/>
    <x v="9"/>
    <x v="0"/>
    <n v="101563"/>
    <s v="Cornaceae"/>
    <s v="Cornus"/>
    <s v="disciflora"/>
    <x v="18"/>
    <s v="Cornus"/>
    <d v="2015-05-08T00:00:00"/>
    <x v="46"/>
    <x v="0"/>
    <n v="150.89732464454329"/>
    <m/>
    <n v="2.205065E-3"/>
    <m/>
    <m/>
    <m/>
    <m/>
    <m/>
    <m/>
    <m/>
    <m/>
    <m/>
    <m/>
    <m/>
  </r>
  <r>
    <n v="349"/>
    <x v="0"/>
    <x v="5"/>
    <x v="9"/>
    <x v="0"/>
    <n v="101564"/>
    <s v="Rubiaceae"/>
    <s v="Rogiera"/>
    <s v="amoena"/>
    <x v="2"/>
    <s v="Alzatea peluda"/>
    <d v="2015-05-08T00:00:00"/>
    <x v="110"/>
    <x v="0"/>
    <n v="176.94688377857352"/>
    <m/>
    <n v="2.374625E-3"/>
    <s v="L"/>
    <m/>
    <m/>
    <m/>
    <m/>
    <m/>
    <m/>
    <m/>
    <m/>
    <m/>
    <m/>
  </r>
  <r>
    <n v="413"/>
    <x v="0"/>
    <x v="5"/>
    <x v="9"/>
    <x v="0"/>
    <n v="101565"/>
    <s v="Rubiaceae"/>
    <s v="Rogiera"/>
    <s v="amoena"/>
    <x v="2"/>
    <s v="Alzatea peluda"/>
    <d v="2015-05-08T00:00:00"/>
    <x v="69"/>
    <x v="1"/>
    <n v="196.49266767304795"/>
    <m/>
    <n v="8.987465E-3"/>
    <m/>
    <m/>
    <m/>
    <m/>
    <m/>
    <m/>
    <m/>
    <m/>
    <m/>
    <m/>
    <m/>
  </r>
  <r>
    <n v="24"/>
    <x v="0"/>
    <x v="5"/>
    <x v="9"/>
    <x v="0"/>
    <n v="101566"/>
    <s v="Rubiaceae"/>
    <s v="Rogiera"/>
    <s v="amoena"/>
    <x v="2"/>
    <s v="Alzatea peluda"/>
    <d v="2015-05-08T00:00:00"/>
    <x v="110"/>
    <x v="0"/>
    <n v="161.78020429415494"/>
    <m/>
    <n v="2.374625E-3"/>
    <m/>
    <m/>
    <m/>
    <m/>
    <m/>
    <m/>
    <m/>
    <m/>
    <m/>
    <m/>
    <m/>
  </r>
  <r>
    <n v="415"/>
    <x v="0"/>
    <x v="5"/>
    <x v="10"/>
    <x v="0"/>
    <n v="101567"/>
    <s v="Styracaceae"/>
    <s v="Styrax"/>
    <m/>
    <x v="6"/>
    <s v="Styrax"/>
    <d v="2015-05-08T00:00:00"/>
    <x v="92"/>
    <x v="1"/>
    <n v="154.18129662533977"/>
    <m/>
    <n v="1.7898785E-2"/>
    <m/>
    <m/>
    <m/>
    <m/>
    <m/>
    <m/>
    <m/>
    <m/>
    <m/>
    <m/>
    <m/>
  </r>
  <r>
    <n v="1366"/>
    <x v="0"/>
    <x v="5"/>
    <x v="10"/>
    <x v="0"/>
    <n v="101568"/>
    <s v="Adoxaceae"/>
    <s v="Viburnum"/>
    <s v="costaricanun"/>
    <x v="3"/>
    <s v="Viburnum"/>
    <d v="2015-05-08T00:00:00"/>
    <x v="20"/>
    <x v="0"/>
    <n v="180.83686573460108"/>
    <m/>
    <n v="7.2345600000000001E-3"/>
    <s v="Q"/>
    <m/>
    <m/>
    <m/>
    <m/>
    <m/>
    <m/>
    <m/>
    <m/>
    <m/>
    <m/>
  </r>
  <r>
    <n v="252"/>
    <x v="0"/>
    <x v="5"/>
    <x v="10"/>
    <x v="0"/>
    <n v="101569"/>
    <s v="Primulaceae"/>
    <s v="Ardisia"/>
    <s v="sp7"/>
    <x v="5"/>
    <s v="Ardisia roja"/>
    <d v="2015-05-08T00:00:00"/>
    <x v="99"/>
    <x v="0"/>
    <n v="119.14028034178932"/>
    <m/>
    <n v="3.7373850000000002E-3"/>
    <s v="L"/>
    <m/>
    <m/>
    <m/>
    <m/>
    <m/>
    <m/>
    <m/>
    <m/>
    <m/>
    <m/>
  </r>
  <r>
    <n v="176"/>
    <x v="0"/>
    <x v="5"/>
    <x v="10"/>
    <x v="0"/>
    <n v="101570"/>
    <s v="Pentaphylacaceae"/>
    <s v="Cleyera"/>
    <s v="theoidaes"/>
    <x v="1"/>
    <s v="Alterno aserrado"/>
    <d v="2015-05-08T00:00:00"/>
    <x v="159"/>
    <x v="0"/>
    <n v="147.5827233015907"/>
    <m/>
    <n v="6.2179850000000005E-3"/>
    <s v="M"/>
    <m/>
    <n v="76"/>
    <m/>
    <m/>
    <m/>
    <m/>
    <m/>
    <m/>
    <m/>
    <m/>
  </r>
  <r>
    <n v="419"/>
    <x v="0"/>
    <x v="5"/>
    <x v="10"/>
    <x v="0"/>
    <n v="101571"/>
    <s v="Primulaceae"/>
    <s v="Myrsine"/>
    <s v="sp2"/>
    <x v="17"/>
    <s v="Myrsine chryso"/>
    <d v="2015-05-08T00:00:00"/>
    <x v="131"/>
    <x v="1"/>
    <n v="118.07370571534562"/>
    <m/>
    <n v="2.6002339999999999E-2"/>
    <s v="M"/>
    <m/>
    <n v="86"/>
    <m/>
    <m/>
    <m/>
    <m/>
    <m/>
    <m/>
    <m/>
    <m/>
  </r>
  <r>
    <n v="1061"/>
    <x v="0"/>
    <x v="5"/>
    <x v="10"/>
    <x v="0"/>
    <n v="101572"/>
    <s v="Primulaceae"/>
    <s v="Ardisia"/>
    <s v="sp5"/>
    <x v="21"/>
    <s v="Ardisia normal"/>
    <d v="2015-05-08T00:00:00"/>
    <x v="5"/>
    <x v="0"/>
    <n v="180.09837479064538"/>
    <m/>
    <n v="2.826E-3"/>
    <m/>
    <m/>
    <m/>
    <m/>
    <m/>
    <m/>
    <m/>
    <m/>
    <m/>
    <m/>
    <m/>
  </r>
  <r>
    <n v="1327"/>
    <x v="0"/>
    <x v="5"/>
    <x v="11"/>
    <x v="0"/>
    <n v="101573"/>
    <s v="Styracaceae"/>
    <s v="Styrax"/>
    <m/>
    <x v="6"/>
    <s v="Styrax"/>
    <d v="2015-05-08T00:00:00"/>
    <x v="7"/>
    <x v="0"/>
    <n v="102.03071166402286"/>
    <m/>
    <n v="3.1156650000000001E-3"/>
    <m/>
    <m/>
    <m/>
    <m/>
    <m/>
    <m/>
    <m/>
    <m/>
    <m/>
    <m/>
    <m/>
  </r>
  <r>
    <n v="1377"/>
    <x v="0"/>
    <x v="5"/>
    <x v="11"/>
    <x v="0"/>
    <n v="101574"/>
    <s v="Rubiaceae"/>
    <s v="Rogiera"/>
    <s v="amoena"/>
    <x v="2"/>
    <s v="Alzatea peluda"/>
    <d v="2015-05-08T00:00:00"/>
    <x v="37"/>
    <x v="0"/>
    <n v="181.91080894867241"/>
    <m/>
    <n v="5.6716249999999996E-3"/>
    <m/>
    <m/>
    <m/>
    <m/>
    <m/>
    <m/>
    <m/>
    <m/>
    <m/>
    <m/>
    <m/>
  </r>
  <r>
    <n v="423"/>
    <x v="0"/>
    <x v="5"/>
    <x v="11"/>
    <x v="0"/>
    <n v="101575"/>
    <s v="Adoxaceae"/>
    <s v="Viburnum"/>
    <s v="costaricanun"/>
    <x v="3"/>
    <s v="Viburnum"/>
    <d v="2015-05-08T00:00:00"/>
    <x v="96"/>
    <x v="1"/>
    <n v="124.30565345629188"/>
    <m/>
    <n v="6.1105185000000006E-2"/>
    <s v="M"/>
    <m/>
    <n v="95"/>
    <m/>
    <m/>
    <m/>
    <m/>
    <m/>
    <m/>
    <m/>
    <m/>
  </r>
  <r>
    <n v="12"/>
    <x v="0"/>
    <x v="5"/>
    <x v="11"/>
    <x v="0"/>
    <n v="101576"/>
    <s v="Rubiaceae"/>
    <s v="Rogiera"/>
    <s v="amoena"/>
    <x v="2"/>
    <s v="Alzatea peluda"/>
    <d v="2015-05-08T00:00:00"/>
    <x v="2"/>
    <x v="0"/>
    <n v="105.70598047861432"/>
    <m/>
    <n v="2.550465E-3"/>
    <s v="Q"/>
    <m/>
    <m/>
    <m/>
    <m/>
    <m/>
    <m/>
    <m/>
    <m/>
    <m/>
    <m/>
  </r>
  <r>
    <n v="106"/>
    <x v="0"/>
    <x v="5"/>
    <x v="11"/>
    <x v="0"/>
    <n v="101577"/>
    <s v="Rubiaceae"/>
    <s v="Rogiera"/>
    <s v="amoena"/>
    <x v="2"/>
    <s v="Alzatea peluda"/>
    <d v="2015-05-08T00:00:00"/>
    <x v="8"/>
    <x v="0"/>
    <n v="187.47852826761149"/>
    <m/>
    <n v="2.732585E-3"/>
    <m/>
    <m/>
    <m/>
    <m/>
    <m/>
    <m/>
    <m/>
    <m/>
    <m/>
    <m/>
    <m/>
  </r>
  <r>
    <n v="181"/>
    <x v="0"/>
    <x v="5"/>
    <x v="12"/>
    <x v="0"/>
    <n v="101590"/>
    <s v="Rubiaceae"/>
    <s v="Rogiera"/>
    <s v="amoena"/>
    <x v="2"/>
    <s v="Alzatea peluda"/>
    <d v="2015-05-08T00:00:00"/>
    <x v="41"/>
    <x v="0"/>
    <n v="176.28672959097835"/>
    <m/>
    <n v="2.6407400000000004E-3"/>
    <s v="L"/>
    <m/>
    <m/>
    <m/>
    <m/>
    <m/>
    <m/>
    <m/>
    <m/>
    <m/>
    <m/>
  </r>
  <r>
    <n v="596"/>
    <x v="0"/>
    <x v="5"/>
    <x v="12"/>
    <x v="0"/>
    <n v="101591"/>
    <s v="Adoxaceae"/>
    <s v="Viburnum"/>
    <s v="costaricanun"/>
    <x v="3"/>
    <s v="Viburnum"/>
    <d v="2015-05-08T00:00:00"/>
    <x v="1"/>
    <x v="0"/>
    <n v="123.32315841420051"/>
    <m/>
    <n v="7.6937849999999999E-3"/>
    <m/>
    <m/>
    <m/>
    <m/>
    <m/>
    <m/>
    <m/>
    <m/>
    <m/>
    <m/>
    <m/>
  </r>
  <r>
    <n v="1097"/>
    <x v="0"/>
    <x v="5"/>
    <x v="12"/>
    <x v="0"/>
    <n v="101592"/>
    <s v="Primulaceae"/>
    <s v="Ardisia"/>
    <s v="sp7"/>
    <x v="5"/>
    <s v="Ardisia roja"/>
    <d v="2015-05-08T00:00:00"/>
    <x v="29"/>
    <x v="0"/>
    <n v="178.02987162135713"/>
    <m/>
    <n v="4.1832650000000002E-3"/>
    <m/>
    <m/>
    <m/>
    <m/>
    <m/>
    <m/>
    <m/>
    <m/>
    <m/>
    <m/>
    <m/>
  </r>
  <r>
    <n v="441"/>
    <x v="0"/>
    <x v="5"/>
    <x v="12"/>
    <x v="0"/>
    <n v="101593"/>
    <s v="Primulaceae"/>
    <s v="Myrsine"/>
    <s v="sp2"/>
    <x v="17"/>
    <s v="Myrsine chryso"/>
    <d v="2015-05-08T00:00:00"/>
    <x v="105"/>
    <x v="1"/>
    <n v="100.96751792746186"/>
    <m/>
    <n v="3.2668559999999999E-2"/>
    <m/>
    <m/>
    <m/>
    <m/>
    <m/>
    <m/>
    <m/>
    <m/>
    <m/>
    <m/>
    <m/>
  </r>
  <r>
    <n v="433"/>
    <x v="0"/>
    <x v="5"/>
    <x v="13"/>
    <x v="0"/>
    <n v="101585"/>
    <s v="Rhamnaceae"/>
    <s v="Rhamnus"/>
    <s v="oreodendron"/>
    <x v="32"/>
    <s v="Rhamnus casita/sp2"/>
    <d v="2015-05-08T00:00:00"/>
    <x v="70"/>
    <x v="1"/>
    <n v="131.94155114904882"/>
    <m/>
    <n v="1.020186E-2"/>
    <m/>
    <m/>
    <m/>
    <m/>
    <m/>
    <m/>
    <m/>
    <s v="Fertil"/>
    <m/>
    <m/>
    <m/>
  </r>
  <r>
    <n v="416"/>
    <x v="0"/>
    <x v="5"/>
    <x v="13"/>
    <x v="0"/>
    <n v="101586"/>
    <s v="Araliaceae"/>
    <s v="Dendropanax"/>
    <s v="sp1"/>
    <x v="22"/>
    <s v="bolitas"/>
    <d v="2015-05-08T00:00:00"/>
    <x v="46"/>
    <x v="0"/>
    <n v="167.64369191358941"/>
    <m/>
    <n v="2.205065E-3"/>
    <m/>
    <m/>
    <m/>
    <m/>
    <m/>
    <m/>
    <m/>
    <m/>
    <m/>
    <m/>
    <m/>
  </r>
  <r>
    <n v="32"/>
    <x v="0"/>
    <x v="5"/>
    <x v="13"/>
    <x v="0"/>
    <n v="101587"/>
    <s v="Araliaceae"/>
    <s v="Dendropanax"/>
    <s v="sp1"/>
    <x v="22"/>
    <s v="bolitas"/>
    <d v="2015-05-08T00:00:00"/>
    <x v="110"/>
    <x v="0"/>
    <n v="127.02819708158428"/>
    <m/>
    <n v="2.374625E-3"/>
    <m/>
    <m/>
    <m/>
    <m/>
    <m/>
    <m/>
    <m/>
    <m/>
    <m/>
    <m/>
    <m/>
  </r>
  <r>
    <n v="1020"/>
    <x v="0"/>
    <x v="5"/>
    <x v="13"/>
    <x v="0"/>
    <n v="101588"/>
    <s v="Styracaceae"/>
    <s v="Styrax"/>
    <m/>
    <x v="6"/>
    <s v="Styrax"/>
    <d v="2015-05-08T00:00:00"/>
    <x v="6"/>
    <x v="0"/>
    <n v="172.80787293257504"/>
    <m/>
    <n v="2.2890599999999999E-3"/>
    <m/>
    <m/>
    <m/>
    <m/>
    <m/>
    <m/>
    <m/>
    <m/>
    <m/>
    <m/>
    <m/>
  </r>
  <r>
    <n v="1420"/>
    <x v="0"/>
    <x v="5"/>
    <x v="13"/>
    <x v="0"/>
    <n v="101589"/>
    <s v="Araliaceae"/>
    <s v="Schefflera"/>
    <s v="sp2"/>
    <x v="30"/>
    <s v="Schefflera glabra"/>
    <d v="2015-05-08T00:00:00"/>
    <x v="15"/>
    <x v="0"/>
    <n v="198.76394538139954"/>
    <m/>
    <n v="6.5005849999999997E-3"/>
    <m/>
    <m/>
    <m/>
    <m/>
    <m/>
    <m/>
    <m/>
    <m/>
    <m/>
    <m/>
    <m/>
  </r>
  <r>
    <n v="285"/>
    <x v="0"/>
    <x v="5"/>
    <x v="14"/>
    <x v="0"/>
    <n v="101582"/>
    <s v="Primulaceae"/>
    <s v="Ardisia"/>
    <s v="sp1"/>
    <x v="13"/>
    <s v="Ardisia blanca"/>
    <d v="2015-05-08T00:00:00"/>
    <x v="8"/>
    <x v="0"/>
    <n v="189.46601885224194"/>
    <m/>
    <n v="2.732585E-3"/>
    <m/>
    <m/>
    <m/>
    <m/>
    <m/>
    <m/>
    <m/>
    <m/>
    <m/>
    <m/>
    <m/>
  </r>
  <r>
    <n v="431"/>
    <x v="0"/>
    <x v="5"/>
    <x v="14"/>
    <x v="0"/>
    <n v="101583"/>
    <s v="Fagaceae"/>
    <s v="Quercus"/>
    <s v="salicifolia"/>
    <x v="9"/>
    <s v="Quercus lanceolado"/>
    <d v="2015-05-08T00:00:00"/>
    <x v="160"/>
    <x v="2"/>
    <n v="188.2419174946595"/>
    <n v="210"/>
    <n v="0.28638056000000001"/>
    <s v="A"/>
    <s v="M"/>
    <n v="543"/>
    <n v="341"/>
    <m/>
    <m/>
    <m/>
    <m/>
    <m/>
    <m/>
    <s v="Measured at 210"/>
  </r>
  <r>
    <n v="1471"/>
    <x v="0"/>
    <x v="5"/>
    <x v="14"/>
    <x v="0"/>
    <n v="101584"/>
    <s v="Primulaceae"/>
    <s v="Ardisia"/>
    <s v="sp6"/>
    <x v="27"/>
    <s v="Ardisia quinceañera"/>
    <d v="2015-05-08T00:00:00"/>
    <x v="42"/>
    <x v="0"/>
    <n v="162.87536437390173"/>
    <m/>
    <n v="2.4617600000000003E-3"/>
    <m/>
    <m/>
    <m/>
    <m/>
    <m/>
    <m/>
    <m/>
    <m/>
    <m/>
    <m/>
    <m/>
  </r>
  <r>
    <n v="1051"/>
    <x v="0"/>
    <x v="5"/>
    <x v="15"/>
    <x v="0"/>
    <n v="101578"/>
    <s v="Rubiaceae"/>
    <s v="Rogiera"/>
    <s v="amoena"/>
    <x v="2"/>
    <s v="Alzatea peluda"/>
    <d v="2015-05-08T00:00:00"/>
    <x v="31"/>
    <x v="0"/>
    <n v="121.68268417498686"/>
    <m/>
    <n v="4.7759400000000002E-3"/>
    <m/>
    <m/>
    <m/>
    <m/>
    <m/>
    <m/>
    <m/>
    <m/>
    <m/>
    <m/>
    <m/>
  </r>
  <r>
    <n v="1030"/>
    <x v="0"/>
    <x v="5"/>
    <x v="15"/>
    <x v="0"/>
    <n v="101579"/>
    <s v="Cunoniaceae"/>
    <s v="Weinmannia"/>
    <s v="pinnata"/>
    <x v="4"/>
    <s v="Weinmannia"/>
    <d v="2015-05-08T00:00:00"/>
    <x v="30"/>
    <x v="0"/>
    <n v="130.0180953996045"/>
    <m/>
    <n v="3.5238650000000002E-3"/>
    <m/>
    <m/>
    <m/>
    <m/>
    <m/>
    <m/>
    <m/>
    <m/>
    <m/>
    <m/>
    <m/>
  </r>
  <r>
    <n v="428"/>
    <x v="0"/>
    <x v="5"/>
    <x v="15"/>
    <x v="0"/>
    <n v="101580"/>
    <s v="Rubiaceae"/>
    <s v="Rogiera"/>
    <s v="amoena"/>
    <x v="2"/>
    <s v="Alzatea peluda"/>
    <d v="2015-05-08T00:00:00"/>
    <x v="161"/>
    <x v="1"/>
    <n v="142.38763898883514"/>
    <m/>
    <n v="2.1371625000000002E-2"/>
    <m/>
    <m/>
    <m/>
    <m/>
    <m/>
    <m/>
    <m/>
    <m/>
    <m/>
    <m/>
    <m/>
  </r>
  <r>
    <n v="429"/>
    <x v="0"/>
    <x v="5"/>
    <x v="15"/>
    <x v="0"/>
    <n v="101581"/>
    <s v="Fagaceae"/>
    <s v="Quercus"/>
    <s v="salicifolia"/>
    <x v="9"/>
    <s v="Quercus lanceolado"/>
    <d v="2015-05-08T00:00:00"/>
    <x v="162"/>
    <x v="3"/>
    <n v="178.28904010617583"/>
    <m/>
    <n v="0.14379944"/>
    <m/>
    <m/>
    <m/>
    <m/>
    <m/>
    <m/>
    <m/>
    <m/>
    <m/>
    <m/>
    <m/>
  </r>
  <r>
    <n v="629"/>
    <x v="0"/>
    <x v="6"/>
    <x v="0"/>
    <x v="0"/>
    <n v="101594"/>
    <s v="Araliaceae"/>
    <s v="Schefflera"/>
    <s v="sp1"/>
    <x v="31"/>
    <s v="Schefflera"/>
    <d v="2015-05-08T00:00:00"/>
    <x v="24"/>
    <x v="0"/>
    <n v="172.61463945874561"/>
    <m/>
    <n v="4.4156250000000003E-3"/>
    <m/>
    <m/>
    <m/>
    <m/>
    <m/>
    <m/>
    <m/>
    <m/>
    <m/>
    <m/>
    <m/>
  </r>
  <r>
    <n v="757"/>
    <x v="0"/>
    <x v="6"/>
    <x v="0"/>
    <x v="0"/>
    <n v="101595"/>
    <s v="Primulaceae"/>
    <s v="Ardisia"/>
    <s v="sp7"/>
    <x v="5"/>
    <s v="Ardisia roja"/>
    <d v="2015-05-08T00:00:00"/>
    <x v="134"/>
    <x v="0"/>
    <n v="141.69031065437224"/>
    <m/>
    <n v="4.0694399999999997E-3"/>
    <m/>
    <m/>
    <m/>
    <m/>
    <m/>
    <m/>
    <m/>
    <m/>
    <m/>
    <m/>
    <m/>
  </r>
  <r>
    <n v="444"/>
    <x v="0"/>
    <x v="6"/>
    <x v="0"/>
    <x v="0"/>
    <n v="101596"/>
    <s v="Primulaceae"/>
    <s v="Myrsine"/>
    <s v="sp2"/>
    <x v="17"/>
    <s v="Myrsine chryso"/>
    <d v="2015-05-08T00:00:00"/>
    <x v="163"/>
    <x v="1"/>
    <n v="151.9621881261379"/>
    <m/>
    <n v="2.3223440000000001E-2"/>
    <m/>
    <m/>
    <m/>
    <m/>
    <m/>
    <m/>
    <m/>
    <m/>
    <m/>
    <m/>
    <m/>
  </r>
  <r>
    <n v="280"/>
    <x v="0"/>
    <x v="6"/>
    <x v="0"/>
    <x v="0"/>
    <n v="101597"/>
    <s v="Adoxaceae"/>
    <s v="Viburnum"/>
    <s v="costaricanun"/>
    <x v="3"/>
    <s v="Viburnum"/>
    <d v="2015-05-08T00:00:00"/>
    <x v="26"/>
    <x v="0"/>
    <n v="138.40089353332209"/>
    <m/>
    <n v="5.4078649999999995E-3"/>
    <m/>
    <m/>
    <m/>
    <m/>
    <m/>
    <m/>
    <m/>
    <m/>
    <m/>
    <m/>
    <m/>
  </r>
  <r>
    <n v="446"/>
    <x v="0"/>
    <x v="6"/>
    <x v="0"/>
    <x v="1"/>
    <n v="101598"/>
    <s v="Cunoniaceae"/>
    <s v="Weinmannia"/>
    <s v="pinnata"/>
    <x v="4"/>
    <s v="Weinmannia"/>
    <d v="2015-05-08T00:00:00"/>
    <x v="98"/>
    <x v="1"/>
    <n v="174.91008979559368"/>
    <m/>
    <n v="4.0450264999999999E-2"/>
    <s v="M"/>
    <m/>
    <n v="50"/>
    <m/>
    <m/>
    <m/>
    <m/>
    <m/>
    <m/>
    <m/>
    <m/>
  </r>
  <r>
    <n v="589"/>
    <x v="0"/>
    <x v="6"/>
    <x v="1"/>
    <x v="0"/>
    <n v="101599"/>
    <s v="Ericaceae"/>
    <s v="Vaccinium"/>
    <s v="consanguineum "/>
    <x v="7"/>
    <s v="cf pernettia"/>
    <d v="2015-05-08T00:00:00"/>
    <x v="13"/>
    <x v="0"/>
    <n v="180.84862861624791"/>
    <m/>
    <n v="2.041785E-3"/>
    <m/>
    <m/>
    <m/>
    <m/>
    <m/>
    <m/>
    <m/>
    <m/>
    <m/>
    <m/>
    <m/>
  </r>
  <r>
    <n v="448"/>
    <x v="0"/>
    <x v="6"/>
    <x v="1"/>
    <x v="0"/>
    <n v="101600"/>
    <s v="Pentaphylacaceae"/>
    <s v="Cleyera"/>
    <s v="theoidaes"/>
    <x v="1"/>
    <s v="Alterno aserrado"/>
    <d v="2015-05-08T00:00:00"/>
    <x v="123"/>
    <x v="1"/>
    <n v="197.94220034669601"/>
    <m/>
    <n v="2.9849625000000001E-2"/>
    <m/>
    <m/>
    <m/>
    <m/>
    <m/>
    <m/>
    <m/>
    <m/>
    <m/>
    <m/>
    <m/>
  </r>
  <r>
    <n v="1394"/>
    <x v="0"/>
    <x v="6"/>
    <x v="1"/>
    <x v="0"/>
    <n v="101601"/>
    <s v="Rubiaceae"/>
    <s v="Rogiera"/>
    <s v="amoena"/>
    <x v="2"/>
    <s v="Alzatea peluda"/>
    <d v="2015-05-08T00:00:00"/>
    <x v="18"/>
    <x v="0"/>
    <n v="110.99938136823044"/>
    <m/>
    <n v="3.21536E-3"/>
    <s v="M"/>
    <m/>
    <n v="53"/>
    <m/>
    <m/>
    <m/>
    <m/>
    <m/>
    <m/>
    <m/>
    <m/>
  </r>
  <r>
    <n v="450"/>
    <x v="0"/>
    <x v="6"/>
    <x v="1"/>
    <x v="0"/>
    <n v="101602"/>
    <s v="Rubiaceae"/>
    <s v="Rogiera"/>
    <s v="amoena"/>
    <x v="2"/>
    <s v="Alzatea peluda"/>
    <d v="2015-05-08T00:00:00"/>
    <x v="153"/>
    <x v="1"/>
    <n v="197.37064317035805"/>
    <m/>
    <n v="3.203114E-2"/>
    <m/>
    <m/>
    <m/>
    <m/>
    <m/>
    <m/>
    <m/>
    <m/>
    <m/>
    <m/>
    <m/>
  </r>
  <r>
    <n v="1284"/>
    <x v="0"/>
    <x v="6"/>
    <x v="2"/>
    <x v="0"/>
    <n v="101603"/>
    <s v="Styracaceae"/>
    <s v="Styrax"/>
    <m/>
    <x v="6"/>
    <s v="Styrax"/>
    <d v="2015-05-08T00:00:00"/>
    <x v="35"/>
    <x v="0"/>
    <n v="124.68948381124071"/>
    <m/>
    <n v="7.0846249999999998E-3"/>
    <m/>
    <m/>
    <m/>
    <m/>
    <m/>
    <m/>
    <m/>
    <m/>
    <m/>
    <m/>
    <m/>
  </r>
  <r>
    <n v="1269"/>
    <x v="0"/>
    <x v="6"/>
    <x v="2"/>
    <x v="0"/>
    <n v="101604"/>
    <s v="Primulaceae"/>
    <s v="Ardisia"/>
    <s v="sp7"/>
    <x v="5"/>
    <s v="Ardisia roja"/>
    <d v="2015-05-08T00:00:00"/>
    <x v="42"/>
    <x v="0"/>
    <n v="177.42187456931512"/>
    <m/>
    <n v="2.4617600000000003E-3"/>
    <m/>
    <m/>
    <m/>
    <m/>
    <m/>
    <m/>
    <m/>
    <m/>
    <m/>
    <m/>
    <m/>
  </r>
  <r>
    <n v="822"/>
    <x v="0"/>
    <x v="6"/>
    <x v="2"/>
    <x v="0"/>
    <n v="101605"/>
    <s v="Styracaceae"/>
    <s v="Styrax"/>
    <m/>
    <x v="6"/>
    <s v="Styrax"/>
    <d v="2015-05-08T00:00:00"/>
    <x v="6"/>
    <x v="0"/>
    <n v="162.70977877480377"/>
    <m/>
    <n v="2.2890599999999999E-3"/>
    <m/>
    <m/>
    <m/>
    <m/>
    <m/>
    <m/>
    <m/>
    <m/>
    <m/>
    <m/>
    <m/>
  </r>
  <r>
    <n v="454"/>
    <x v="0"/>
    <x v="6"/>
    <x v="2"/>
    <x v="0"/>
    <n v="101606"/>
    <s v="Adoxaceae"/>
    <s v="Viburnum"/>
    <s v="costaricanun"/>
    <x v="3"/>
    <s v="Viburnum"/>
    <d v="2015-05-08T00:00:00"/>
    <x v="58"/>
    <x v="1"/>
    <n v="181.63152185378607"/>
    <m/>
    <n v="1.2265625E-2"/>
    <m/>
    <m/>
    <m/>
    <m/>
    <m/>
    <m/>
    <m/>
    <m/>
    <m/>
    <m/>
    <m/>
  </r>
  <r>
    <n v="455"/>
    <x v="0"/>
    <x v="6"/>
    <x v="2"/>
    <x v="0"/>
    <n v="101607"/>
    <s v="Adoxaceae"/>
    <s v="Viburnum"/>
    <s v="costaricanun"/>
    <x v="3"/>
    <s v="Viburnum"/>
    <d v="2015-05-08T00:00:00"/>
    <x v="11"/>
    <x v="1"/>
    <n v="188.24196976041384"/>
    <m/>
    <n v="1.6052465000000002E-2"/>
    <m/>
    <m/>
    <m/>
    <m/>
    <m/>
    <m/>
    <m/>
    <m/>
    <m/>
    <m/>
    <m/>
  </r>
  <r>
    <n v="775"/>
    <x v="0"/>
    <x v="6"/>
    <x v="2"/>
    <x v="0"/>
    <n v="101608"/>
    <s v="Meliaceae"/>
    <s v="Trichillia"/>
    <s v="sp2"/>
    <x v="33"/>
    <s v="Trichillia redonda"/>
    <d v="2015-05-08T00:00:00"/>
    <x v="23"/>
    <x v="0"/>
    <n v="131.66089091415526"/>
    <m/>
    <n v="3.01754E-3"/>
    <m/>
    <m/>
    <m/>
    <m/>
    <m/>
    <m/>
    <m/>
    <s v="Esteril"/>
    <m/>
    <m/>
    <m/>
  </r>
  <r>
    <n v="457"/>
    <x v="0"/>
    <x v="6"/>
    <x v="2"/>
    <x v="0"/>
    <n v="101609"/>
    <s v="Rubiaceae"/>
    <s v="Rogiera"/>
    <s v="amoena"/>
    <x v="2"/>
    <s v="Alzatea peluda"/>
    <d v="2015-05-08T00:00:00"/>
    <x v="164"/>
    <x v="1"/>
    <n v="188.0457641150702"/>
    <m/>
    <n v="9.1562399999999995E-3"/>
    <s v="M"/>
    <m/>
    <n v="63"/>
    <m/>
    <m/>
    <m/>
    <m/>
    <m/>
    <m/>
    <m/>
    <m/>
  </r>
  <r>
    <n v="418"/>
    <x v="0"/>
    <x v="6"/>
    <x v="3"/>
    <x v="0"/>
    <n v="101610"/>
    <s v="Primulaceae"/>
    <s v="Ardisia"/>
    <s v="sp7"/>
    <x v="5"/>
    <s v="Ardisia roja"/>
    <d v="2015-05-08T00:00:00"/>
    <x v="51"/>
    <x v="0"/>
    <n v="197.19948193955867"/>
    <m/>
    <n v="1.9624999999999998E-3"/>
    <m/>
    <m/>
    <m/>
    <m/>
    <m/>
    <m/>
    <m/>
    <m/>
    <m/>
    <m/>
    <m/>
  </r>
  <r>
    <n v="512"/>
    <x v="0"/>
    <x v="6"/>
    <x v="3"/>
    <x v="0"/>
    <n v="101611"/>
    <s v="Primulaceae"/>
    <s v="Ardisia"/>
    <s v="sp5"/>
    <x v="21"/>
    <s v="Ardisia normal"/>
    <d v="2015-05-08T00:00:00"/>
    <x v="139"/>
    <x v="0"/>
    <n v="103.99305979027874"/>
    <m/>
    <n v="3.9571850000000002E-3"/>
    <m/>
    <m/>
    <m/>
    <m/>
    <m/>
    <m/>
    <m/>
    <m/>
    <m/>
    <m/>
    <m/>
  </r>
  <r>
    <n v="460"/>
    <x v="0"/>
    <x v="6"/>
    <x v="3"/>
    <x v="0"/>
    <n v="101612"/>
    <s v="Rhamnaceae"/>
    <s v="Rhamnus"/>
    <s v="oreodendron"/>
    <x v="32"/>
    <s v="Rhamnus casita/sp2"/>
    <d v="2015-05-08T00:00:00"/>
    <x v="165"/>
    <x v="1"/>
    <n v="175.10527421362224"/>
    <m/>
    <n v="1.6277759999999999E-2"/>
    <m/>
    <m/>
    <m/>
    <m/>
    <m/>
    <m/>
    <m/>
    <m/>
    <m/>
    <m/>
    <s v="No olor, no latex"/>
  </r>
  <r>
    <n v="793"/>
    <x v="0"/>
    <x v="6"/>
    <x v="3"/>
    <x v="0"/>
    <n v="101613"/>
    <s v="Actinidaceae"/>
    <s v="Saurauia"/>
    <s v="montana"/>
    <x v="14"/>
    <s v="Saurauia"/>
    <d v="2015-05-08T00:00:00"/>
    <x v="34"/>
    <x v="0"/>
    <n v="108.61836696823603"/>
    <m/>
    <n v="5.8058600000000004E-3"/>
    <m/>
    <m/>
    <m/>
    <m/>
    <m/>
    <m/>
    <m/>
    <m/>
    <m/>
    <m/>
    <m/>
  </r>
  <r>
    <n v="1396"/>
    <x v="0"/>
    <x v="6"/>
    <x v="3"/>
    <x v="0"/>
    <n v="101614"/>
    <s v="Styracaceae"/>
    <s v="Styrax"/>
    <m/>
    <x v="6"/>
    <s v="Styrax"/>
    <d v="2015-05-08T00:00:00"/>
    <x v="166"/>
    <x v="0"/>
    <n v="187.54909148609181"/>
    <m/>
    <n v="6.7894649999999997E-3"/>
    <m/>
    <m/>
    <m/>
    <m/>
    <m/>
    <m/>
    <m/>
    <m/>
    <m/>
    <m/>
    <m/>
  </r>
  <r>
    <n v="656"/>
    <x v="0"/>
    <x v="6"/>
    <x v="3"/>
    <x v="0"/>
    <n v="101615"/>
    <s v="Primulaceae"/>
    <s v="Ardisia"/>
    <s v="sp6"/>
    <x v="27"/>
    <s v="Ardisia quinceañera"/>
    <d v="2015-05-08T00:00:00"/>
    <x v="12"/>
    <x v="0"/>
    <n v="123.49446705965369"/>
    <m/>
    <n v="3.6298400000000001E-3"/>
    <m/>
    <m/>
    <m/>
    <m/>
    <m/>
    <m/>
    <m/>
    <s v="Fertil"/>
    <m/>
    <m/>
    <m/>
  </r>
  <r>
    <n v="1457"/>
    <x v="0"/>
    <x v="6"/>
    <x v="4"/>
    <x v="0"/>
    <n v="101623"/>
    <s v="Primulaceae"/>
    <s v="Ardisia"/>
    <s v="sp7"/>
    <x v="5"/>
    <s v="Ardisia roja"/>
    <d v="2015-05-08T00:00:00"/>
    <x v="46"/>
    <x v="0"/>
    <n v="199.15017622574078"/>
    <m/>
    <n v="2.205065E-3"/>
    <m/>
    <m/>
    <m/>
    <m/>
    <m/>
    <m/>
    <m/>
    <m/>
    <m/>
    <m/>
    <m/>
  </r>
  <r>
    <n v="469"/>
    <x v="0"/>
    <x v="6"/>
    <x v="5"/>
    <x v="0"/>
    <n v="101621"/>
    <s v="Styracaceae"/>
    <s v="Styrax"/>
    <m/>
    <x v="6"/>
    <s v="Styrax"/>
    <d v="2015-05-08T00:00:00"/>
    <x v="167"/>
    <x v="1"/>
    <n v="127.62331819320474"/>
    <m/>
    <n v="3.3962239999999998E-2"/>
    <m/>
    <m/>
    <m/>
    <m/>
    <m/>
    <m/>
    <m/>
    <m/>
    <m/>
    <m/>
    <m/>
  </r>
  <r>
    <n v="748"/>
    <x v="0"/>
    <x v="6"/>
    <x v="5"/>
    <x v="0"/>
    <n v="101622"/>
    <s v="Primulaceae"/>
    <s v="Myrsine"/>
    <s v="sp2"/>
    <x v="17"/>
    <s v="Myrsine chryso"/>
    <d v="2015-05-08T00:00:00"/>
    <x v="27"/>
    <x v="0"/>
    <n v="121.52837447740569"/>
    <m/>
    <n v="6.07904E-3"/>
    <m/>
    <m/>
    <m/>
    <m/>
    <m/>
    <m/>
    <m/>
    <m/>
    <m/>
    <m/>
    <m/>
  </r>
  <r>
    <n v="467"/>
    <x v="0"/>
    <x v="6"/>
    <x v="6"/>
    <x v="0"/>
    <n v="101619"/>
    <s v="Pentaphylacaceae"/>
    <s v="Cleyera"/>
    <s v="theoidaes"/>
    <x v="1"/>
    <s v="Alterno aserrado"/>
    <d v="2015-05-08T00:00:00"/>
    <x v="153"/>
    <x v="1"/>
    <n v="185.39647219747215"/>
    <m/>
    <n v="3.203114E-2"/>
    <s v="M"/>
    <m/>
    <n v="187"/>
    <n v="141"/>
    <m/>
    <m/>
    <m/>
    <s v="Fertil"/>
    <m/>
    <m/>
    <m/>
  </r>
  <r>
    <n v="468"/>
    <x v="0"/>
    <x v="6"/>
    <x v="6"/>
    <x v="0"/>
    <n v="101620"/>
    <s v="Lauraceae"/>
    <s v="Laurel"/>
    <s v="sp5"/>
    <x v="11"/>
    <s v="Laurel banano"/>
    <d v="2015-05-08T00:00:00"/>
    <x v="168"/>
    <x v="3"/>
    <n v="133.52982923401635"/>
    <m/>
    <n v="0.10343866500000001"/>
    <m/>
    <m/>
    <m/>
    <m/>
    <m/>
    <m/>
    <m/>
    <m/>
    <m/>
    <m/>
    <m/>
  </r>
  <r>
    <n v="464"/>
    <x v="0"/>
    <x v="6"/>
    <x v="7"/>
    <x v="0"/>
    <n v="101616"/>
    <s v="Adoxaceae"/>
    <s v="Viburnum"/>
    <s v="costaricanun"/>
    <x v="3"/>
    <s v="Viburnum"/>
    <d v="2015-05-08T00:00:00"/>
    <x v="136"/>
    <x v="1"/>
    <n v="133.08556001203294"/>
    <m/>
    <n v="1.0381625E-2"/>
    <s v="M"/>
    <m/>
    <n v="60"/>
    <m/>
    <m/>
    <m/>
    <m/>
    <m/>
    <m/>
    <m/>
    <m/>
  </r>
  <r>
    <n v="902"/>
    <x v="0"/>
    <x v="6"/>
    <x v="7"/>
    <x v="0"/>
    <n v="101617"/>
    <s v="Myrtaceae"/>
    <s v="Myrta"/>
    <s v="sp5"/>
    <x v="34"/>
    <s v="Myrtaceae2"/>
    <d v="2015-05-08T00:00:00"/>
    <x v="46"/>
    <x v="0"/>
    <n v="194.6405222489102"/>
    <m/>
    <n v="2.205065E-3"/>
    <s v="NC"/>
    <m/>
    <m/>
    <m/>
    <m/>
    <m/>
    <m/>
    <s v="Esteril"/>
    <m/>
    <m/>
    <s v="Olor"/>
  </r>
  <r>
    <n v="545"/>
    <x v="0"/>
    <x v="6"/>
    <x v="7"/>
    <x v="0"/>
    <n v="101618"/>
    <s v="Primulaceae"/>
    <s v="Ardisia"/>
    <s v="sp7"/>
    <x v="5"/>
    <s v="Ardisia roja"/>
    <d v="2015-05-08T00:00:00"/>
    <x v="7"/>
    <x v="0"/>
    <n v="162.68758712367185"/>
    <m/>
    <n v="3.1156650000000001E-3"/>
    <m/>
    <m/>
    <m/>
    <m/>
    <m/>
    <m/>
    <m/>
    <m/>
    <m/>
    <m/>
    <m/>
  </r>
  <r>
    <n v="430"/>
    <x v="0"/>
    <x v="6"/>
    <x v="8"/>
    <x v="0"/>
    <n v="101624"/>
    <s v="Styracaceae"/>
    <s v="Styrax"/>
    <m/>
    <x v="6"/>
    <s v="Styrax"/>
    <d v="2015-05-08T00:00:00"/>
    <x v="8"/>
    <x v="0"/>
    <n v="131.97031853583505"/>
    <m/>
    <n v="2.732585E-3"/>
    <m/>
    <m/>
    <m/>
    <m/>
    <m/>
    <m/>
    <m/>
    <m/>
    <m/>
    <m/>
    <m/>
  </r>
  <r>
    <n v="41"/>
    <x v="0"/>
    <x v="6"/>
    <x v="8"/>
    <x v="0"/>
    <n v="101625"/>
    <s v="Styracaceae"/>
    <s v="Styrax"/>
    <m/>
    <x v="6"/>
    <s v="Styrax"/>
    <d v="2015-05-08T00:00:00"/>
    <x v="18"/>
    <x v="0"/>
    <n v="143.62870918234802"/>
    <m/>
    <n v="3.21536E-3"/>
    <s v="NC"/>
    <s v="Q"/>
    <m/>
    <m/>
    <m/>
    <m/>
    <m/>
    <m/>
    <m/>
    <m/>
    <m/>
  </r>
  <r>
    <n v="30"/>
    <x v="0"/>
    <x v="6"/>
    <x v="8"/>
    <x v="0"/>
    <n v="101626"/>
    <s v="Primulaceae"/>
    <s v="Ardisia"/>
    <s v="sp5"/>
    <x v="21"/>
    <s v="Ardisia normal"/>
    <d v="2015-05-08T00:00:00"/>
    <x v="46"/>
    <x v="0"/>
    <n v="137.32946002735147"/>
    <m/>
    <n v="2.205065E-3"/>
    <m/>
    <m/>
    <m/>
    <m/>
    <m/>
    <m/>
    <m/>
    <m/>
    <m/>
    <m/>
    <m/>
  </r>
  <r>
    <n v="475"/>
    <x v="0"/>
    <x v="6"/>
    <x v="8"/>
    <x v="0"/>
    <n v="101627"/>
    <s v="Styracaceae"/>
    <s v="Styrax"/>
    <m/>
    <x v="6"/>
    <s v="Styrax"/>
    <d v="2015-05-08T00:00:00"/>
    <x v="107"/>
    <x v="1"/>
    <n v="135.61629662838664"/>
    <m/>
    <n v="8.4905599999999994E-3"/>
    <m/>
    <m/>
    <m/>
    <m/>
    <m/>
    <m/>
    <m/>
    <m/>
    <m/>
    <m/>
    <m/>
  </r>
  <r>
    <n v="1495"/>
    <x v="0"/>
    <x v="6"/>
    <x v="8"/>
    <x v="0"/>
    <n v="101628"/>
    <s v="Indet"/>
    <s v="CasIndet"/>
    <n v="5"/>
    <x v="35"/>
    <s v="Pta aserrada"/>
    <d v="2015-05-08T00:00:00"/>
    <x v="139"/>
    <x v="0"/>
    <n v="132.42800471558348"/>
    <m/>
    <n v="3.9571850000000002E-3"/>
    <m/>
    <m/>
    <m/>
    <m/>
    <m/>
    <m/>
    <m/>
    <s v="Esteril"/>
    <m/>
    <m/>
    <m/>
  </r>
  <r>
    <n v="332"/>
    <x v="0"/>
    <x v="6"/>
    <x v="8"/>
    <x v="0"/>
    <n v="101629"/>
    <s v="Primulaceae"/>
    <s v="Ardisia"/>
    <s v="sp7"/>
    <x v="5"/>
    <s v="Ardisia roja"/>
    <d v="2015-05-08T00:00:00"/>
    <x v="83"/>
    <x v="0"/>
    <n v="131.66790738031864"/>
    <m/>
    <n v="3.8465000000000001E-3"/>
    <m/>
    <m/>
    <m/>
    <m/>
    <m/>
    <m/>
    <m/>
    <m/>
    <m/>
    <m/>
    <m/>
  </r>
  <r>
    <n v="478"/>
    <x v="0"/>
    <x v="6"/>
    <x v="8"/>
    <x v="1"/>
    <n v="101630"/>
    <s v="Pentaphylacaceae"/>
    <s v="Cleyera"/>
    <s v="theoidaes"/>
    <x v="1"/>
    <s v="Alterno aserrado"/>
    <d v="2015-05-08T00:00:00"/>
    <x v="106"/>
    <x v="1"/>
    <n v="103.98177324134825"/>
    <m/>
    <n v="1.0562960000000001E-2"/>
    <m/>
    <m/>
    <m/>
    <m/>
    <m/>
    <m/>
    <m/>
    <m/>
    <m/>
    <m/>
    <m/>
  </r>
  <r>
    <n v="1411"/>
    <x v="0"/>
    <x v="6"/>
    <x v="8"/>
    <x v="0"/>
    <n v="101631"/>
    <s v="Rubiaceae"/>
    <s v="Rogiera"/>
    <s v="amoena"/>
    <x v="2"/>
    <s v="Alzatea peluda"/>
    <d v="2015-05-08T00:00:00"/>
    <x v="29"/>
    <x v="0"/>
    <n v="117.93308967849424"/>
    <m/>
    <n v="4.1832650000000002E-3"/>
    <m/>
    <m/>
    <m/>
    <m/>
    <m/>
    <m/>
    <m/>
    <m/>
    <m/>
    <m/>
    <m/>
  </r>
  <r>
    <n v="878"/>
    <x v="0"/>
    <x v="6"/>
    <x v="8"/>
    <x v="0"/>
    <n v="101632"/>
    <s v="Rubiaceae"/>
    <s v="Rogiera"/>
    <s v="amoena"/>
    <x v="2"/>
    <s v="Alzatea peluda"/>
    <d v="2015-05-08T00:00:00"/>
    <x v="99"/>
    <x v="0"/>
    <n v="195.81162760953134"/>
    <m/>
    <n v="3.7373850000000002E-3"/>
    <m/>
    <m/>
    <m/>
    <m/>
    <m/>
    <m/>
    <m/>
    <m/>
    <m/>
    <m/>
    <m/>
  </r>
  <r>
    <n v="481"/>
    <x v="0"/>
    <x v="6"/>
    <x v="11"/>
    <x v="0"/>
    <n v="101633"/>
    <s v="Fagaceae"/>
    <s v="Quercus"/>
    <s v="salicifolia"/>
    <x v="9"/>
    <s v="Quercus lanceolado"/>
    <d v="2015-05-08T00:00:00"/>
    <x v="169"/>
    <x v="3"/>
    <n v="188.51175171743625"/>
    <m/>
    <n v="0.15544962500000001"/>
    <m/>
    <m/>
    <m/>
    <m/>
    <m/>
    <m/>
    <m/>
    <m/>
    <m/>
    <m/>
    <m/>
  </r>
  <r>
    <n v="962"/>
    <x v="0"/>
    <x v="6"/>
    <x v="11"/>
    <x v="0"/>
    <n v="101634"/>
    <s v="Styracaceae"/>
    <s v="Styrax"/>
    <m/>
    <x v="6"/>
    <s v="Styrax"/>
    <d v="2015-05-08T00:00:00"/>
    <x v="7"/>
    <x v="0"/>
    <n v="120.26262975000338"/>
    <m/>
    <n v="3.1156650000000001E-3"/>
    <m/>
    <m/>
    <m/>
    <m/>
    <m/>
    <m/>
    <m/>
    <m/>
    <m/>
    <m/>
    <m/>
  </r>
  <r>
    <n v="483"/>
    <x v="0"/>
    <x v="6"/>
    <x v="11"/>
    <x v="0"/>
    <n v="101635"/>
    <s v="Pentaphylacaceae"/>
    <s v="Cleyera"/>
    <s v="theoidaes"/>
    <x v="1"/>
    <s v="Alterno aserrado"/>
    <d v="2015-05-08T00:00:00"/>
    <x v="87"/>
    <x v="1"/>
    <n v="172.56788806025094"/>
    <m/>
    <n v="1.207016E-2"/>
    <m/>
    <m/>
    <m/>
    <m/>
    <m/>
    <m/>
    <m/>
    <m/>
    <m/>
    <m/>
    <m/>
  </r>
  <r>
    <n v="484"/>
    <x v="0"/>
    <x v="6"/>
    <x v="11"/>
    <x v="1"/>
    <n v="101636"/>
    <s v="Adoxaceae"/>
    <s v="Viburnum"/>
    <s v="costaricanun"/>
    <x v="3"/>
    <s v="Viburnum"/>
    <d v="2015-05-08T00:00:00"/>
    <x v="170"/>
    <x v="1"/>
    <n v="199.49820796706643"/>
    <m/>
    <n v="1.8136639999999999E-2"/>
    <m/>
    <m/>
    <m/>
    <m/>
    <m/>
    <m/>
    <m/>
    <m/>
    <m/>
    <m/>
    <m/>
  </r>
  <r>
    <n v="239"/>
    <x v="0"/>
    <x v="6"/>
    <x v="11"/>
    <x v="0"/>
    <n v="101637"/>
    <s v="Styracaceae"/>
    <s v="Styrax"/>
    <m/>
    <x v="6"/>
    <s v="Styrax"/>
    <d v="2015-05-08T00:00:00"/>
    <x v="110"/>
    <x v="0"/>
    <n v="102.26175542500962"/>
    <m/>
    <n v="2.374625E-3"/>
    <m/>
    <m/>
    <m/>
    <m/>
    <m/>
    <m/>
    <m/>
    <m/>
    <m/>
    <m/>
    <m/>
  </r>
  <r>
    <n v="486"/>
    <x v="0"/>
    <x v="6"/>
    <x v="11"/>
    <x v="0"/>
    <n v="101638"/>
    <s v="Lauraceae"/>
    <s v="Persea"/>
    <s v="sp2"/>
    <x v="8"/>
    <s v="Laurel rhamnus/Laurel sp10"/>
    <d v="2015-05-08T00:00:00"/>
    <x v="171"/>
    <x v="1"/>
    <n v="176.94223781417014"/>
    <m/>
    <n v="6.7852260000000011E-2"/>
    <m/>
    <m/>
    <m/>
    <m/>
    <m/>
    <m/>
    <m/>
    <m/>
    <m/>
    <m/>
    <m/>
  </r>
  <r>
    <n v="1423"/>
    <x v="0"/>
    <x v="6"/>
    <x v="12"/>
    <x v="0"/>
    <n v="101919"/>
    <s v="Rubiaceae"/>
    <s v="Rogiera"/>
    <s v="amoena"/>
    <x v="2"/>
    <s v="Alzatea peluda"/>
    <d v="2015-05-10T00:00:00"/>
    <x v="13"/>
    <x v="0"/>
    <n v="190.7979201945505"/>
    <m/>
    <n v="2.041785E-3"/>
    <m/>
    <m/>
    <m/>
    <m/>
    <m/>
    <m/>
    <m/>
    <m/>
    <m/>
    <m/>
    <m/>
  </r>
  <r>
    <n v="494"/>
    <x v="0"/>
    <x v="6"/>
    <x v="13"/>
    <x v="0"/>
    <n v="101646"/>
    <s v="Styracaceae"/>
    <s v="Styrax"/>
    <m/>
    <x v="6"/>
    <s v="Styrax"/>
    <d v="2015-05-09T00:00:00"/>
    <x v="172"/>
    <x v="1"/>
    <n v="148.69149284512497"/>
    <m/>
    <n v="3.4948985000000002E-2"/>
    <m/>
    <m/>
    <m/>
    <m/>
    <m/>
    <m/>
    <m/>
    <m/>
    <m/>
    <m/>
    <m/>
  </r>
  <r>
    <n v="495"/>
    <x v="0"/>
    <x v="6"/>
    <x v="13"/>
    <x v="1"/>
    <n v="101647"/>
    <s v="Pentaphylacaceae"/>
    <s v="Cleyera"/>
    <s v="theoidaes"/>
    <x v="1"/>
    <s v="Alterno aserrado"/>
    <d v="2015-05-09T00:00:00"/>
    <x v="173"/>
    <x v="1"/>
    <n v="103.03207185445972"/>
    <m/>
    <n v="5.4297665000000002E-2"/>
    <m/>
    <m/>
    <m/>
    <m/>
    <m/>
    <m/>
    <m/>
    <m/>
    <m/>
    <m/>
    <m/>
  </r>
  <r>
    <n v="496"/>
    <x v="0"/>
    <x v="6"/>
    <x v="13"/>
    <x v="0"/>
    <n v="101648"/>
    <s v="Styracaceae"/>
    <s v="Styrax"/>
    <m/>
    <x v="6"/>
    <s v="Styrax"/>
    <d v="2015-05-09T00:00:00"/>
    <x v="71"/>
    <x v="1"/>
    <n v="149.1129065018518"/>
    <m/>
    <n v="1.3266500000000001E-2"/>
    <m/>
    <m/>
    <m/>
    <m/>
    <m/>
    <m/>
    <m/>
    <m/>
    <m/>
    <m/>
    <m/>
  </r>
  <r>
    <n v="497"/>
    <x v="0"/>
    <x v="6"/>
    <x v="13"/>
    <x v="0"/>
    <n v="101649"/>
    <s v="Primulaceae"/>
    <s v="Myrsine"/>
    <s v="sp2"/>
    <x v="17"/>
    <s v="Myrsine chryso"/>
    <d v="2015-05-09T00:00:00"/>
    <x v="70"/>
    <x v="1"/>
    <n v="152.84394973821725"/>
    <m/>
    <n v="1.020186E-2"/>
    <m/>
    <m/>
    <m/>
    <m/>
    <m/>
    <m/>
    <m/>
    <m/>
    <m/>
    <m/>
    <m/>
  </r>
  <r>
    <n v="470"/>
    <x v="0"/>
    <x v="6"/>
    <x v="13"/>
    <x v="0"/>
    <n v="101650"/>
    <s v="Araliaceae"/>
    <s v="Schefflera"/>
    <s v="sp2"/>
    <x v="30"/>
    <s v="Schefflera glabra"/>
    <d v="2015-05-09T00:00:00"/>
    <x v="50"/>
    <x v="0"/>
    <n v="154.49064637120452"/>
    <m/>
    <n v="2.9209850000000001E-3"/>
    <m/>
    <m/>
    <m/>
    <m/>
    <m/>
    <m/>
    <m/>
    <m/>
    <m/>
    <m/>
    <m/>
  </r>
  <r>
    <n v="499"/>
    <x v="0"/>
    <x v="6"/>
    <x v="13"/>
    <x v="0"/>
    <n v="101651"/>
    <s v="Rubiaceae"/>
    <s v="Rogiera"/>
    <s v="amoena"/>
    <x v="2"/>
    <s v="Alzatea peluda"/>
    <d v="2015-05-09T00:00:00"/>
    <x v="149"/>
    <x v="1"/>
    <n v="135.01317964149086"/>
    <m/>
    <n v="1.4949540000000001E-2"/>
    <s v="M"/>
    <m/>
    <n v="102"/>
    <n v="101"/>
    <m/>
    <m/>
    <m/>
    <m/>
    <m/>
    <m/>
    <m/>
  </r>
  <r>
    <n v="491"/>
    <x v="0"/>
    <x v="6"/>
    <x v="14"/>
    <x v="0"/>
    <n v="101643"/>
    <s v="Pentaphylacaceae"/>
    <s v="Cleyera"/>
    <s v="theoidaes"/>
    <x v="1"/>
    <s v="Alterno aserrado"/>
    <d v="2015-05-09T00:00:00"/>
    <x v="174"/>
    <x v="1"/>
    <n v="156.5832312569691"/>
    <m/>
    <n v="1.7662500000000001E-2"/>
    <m/>
    <m/>
    <m/>
    <m/>
    <m/>
    <m/>
    <m/>
    <m/>
    <m/>
    <m/>
    <m/>
  </r>
  <r>
    <n v="492"/>
    <x v="0"/>
    <x v="6"/>
    <x v="14"/>
    <x v="0"/>
    <n v="101644"/>
    <s v="Styracaceae"/>
    <s v="Styrax"/>
    <m/>
    <x v="6"/>
    <s v="Styrax"/>
    <d v="2015-05-09T00:00:00"/>
    <x v="175"/>
    <x v="1"/>
    <n v="172.08506264643833"/>
    <m/>
    <n v="2.2420385000000001E-2"/>
    <m/>
    <m/>
    <m/>
    <m/>
    <m/>
    <m/>
    <m/>
    <m/>
    <m/>
    <m/>
    <m/>
  </r>
  <r>
    <n v="493"/>
    <x v="0"/>
    <x v="6"/>
    <x v="14"/>
    <x v="0"/>
    <n v="101645"/>
    <s v="Rubiaceae"/>
    <s v="Rogiera"/>
    <s v="amoena"/>
    <x v="2"/>
    <s v="Alzatea peluda"/>
    <d v="2015-05-09T00:00:00"/>
    <x v="55"/>
    <x v="1"/>
    <n v="182.08935929758027"/>
    <m/>
    <n v="1.4733665000000002E-2"/>
    <s v="M"/>
    <m/>
    <n v="95"/>
    <m/>
    <m/>
    <m/>
    <m/>
    <m/>
    <m/>
    <m/>
    <m/>
  </r>
  <r>
    <n v="487"/>
    <x v="0"/>
    <x v="6"/>
    <x v="15"/>
    <x v="0"/>
    <n v="101639"/>
    <s v="Araliaceae"/>
    <s v="Schefflera"/>
    <s v="sp2"/>
    <x v="30"/>
    <s v="Schefflera glabra"/>
    <d v="2015-05-09T00:00:00"/>
    <x v="59"/>
    <x v="1"/>
    <n v="129.76340248076366"/>
    <m/>
    <n v="1.4095460000000001E-2"/>
    <m/>
    <m/>
    <m/>
    <m/>
    <m/>
    <m/>
    <m/>
    <m/>
    <m/>
    <m/>
    <m/>
  </r>
  <r>
    <n v="1335"/>
    <x v="0"/>
    <x v="6"/>
    <x v="15"/>
    <x v="0"/>
    <n v="101640"/>
    <s v="Pentaphylacaceae"/>
    <s v="Cleyera"/>
    <s v="theoidaes"/>
    <x v="1"/>
    <s v="Alterno aserrado"/>
    <d v="2015-05-09T00:00:00"/>
    <x v="2"/>
    <x v="0"/>
    <n v="157.70466556865392"/>
    <m/>
    <n v="2.550465E-3"/>
    <m/>
    <m/>
    <m/>
    <m/>
    <m/>
    <m/>
    <m/>
    <m/>
    <m/>
    <m/>
    <m/>
  </r>
  <r>
    <n v="489"/>
    <x v="0"/>
    <x v="6"/>
    <x v="15"/>
    <x v="0"/>
    <n v="101641"/>
    <s v="Pentaphylacaceae"/>
    <s v="Cleyera"/>
    <s v="theoidaes"/>
    <x v="1"/>
    <s v="Alterno aserrado"/>
    <d v="2015-05-09T00:00:00"/>
    <x v="69"/>
    <x v="1"/>
    <n v="152.61527338561217"/>
    <m/>
    <n v="8.987465E-3"/>
    <s v="L"/>
    <m/>
    <m/>
    <m/>
    <m/>
    <m/>
    <m/>
    <m/>
    <m/>
    <m/>
    <m/>
  </r>
  <r>
    <n v="17"/>
    <x v="0"/>
    <x v="6"/>
    <x v="15"/>
    <x v="0"/>
    <n v="101642"/>
    <s v="Styracaceae"/>
    <s v="Styrax"/>
    <m/>
    <x v="6"/>
    <s v="Styrax"/>
    <d v="2015-05-09T00:00:00"/>
    <x v="37"/>
    <x v="0"/>
    <n v="118.90424637449107"/>
    <m/>
    <n v="5.6716249999999996E-3"/>
    <m/>
    <m/>
    <m/>
    <m/>
    <m/>
    <m/>
    <m/>
    <m/>
    <m/>
    <m/>
    <m/>
  </r>
  <r>
    <n v="981"/>
    <x v="0"/>
    <x v="7"/>
    <x v="0"/>
    <x v="0"/>
    <n v="101652"/>
    <s v="Styracaceae"/>
    <s v="Styrax"/>
    <m/>
    <x v="6"/>
    <s v="Styrax"/>
    <d v="2015-05-09T00:00:00"/>
    <x v="51"/>
    <x v="0"/>
    <n v="129.33011346881511"/>
    <m/>
    <n v="1.9624999999999998E-3"/>
    <m/>
    <m/>
    <m/>
    <m/>
    <m/>
    <m/>
    <m/>
    <m/>
    <m/>
    <m/>
    <m/>
  </r>
  <r>
    <n v="864"/>
    <x v="0"/>
    <x v="7"/>
    <x v="0"/>
    <x v="0"/>
    <n v="101653"/>
    <s v="Styracaceae"/>
    <s v="Styrax"/>
    <m/>
    <x v="6"/>
    <s v="Styrax"/>
    <d v="2015-05-09T00:00:00"/>
    <x v="166"/>
    <x v="0"/>
    <n v="150.21987817207335"/>
    <m/>
    <n v="6.7894649999999997E-3"/>
    <m/>
    <m/>
    <m/>
    <m/>
    <m/>
    <m/>
    <m/>
    <m/>
    <m/>
    <m/>
    <m/>
  </r>
  <r>
    <n v="502"/>
    <x v="0"/>
    <x v="7"/>
    <x v="1"/>
    <x v="0"/>
    <n v="101654"/>
    <s v="Araliaceae"/>
    <s v="Dendropanax"/>
    <s v="sp1"/>
    <x v="22"/>
    <s v="bolitas"/>
    <d v="2015-05-09T00:00:00"/>
    <x v="21"/>
    <x v="1"/>
    <n v="117.97168854033725"/>
    <m/>
    <n v="1.1116384999999999E-2"/>
    <m/>
    <m/>
    <m/>
    <m/>
    <m/>
    <m/>
    <m/>
    <m/>
    <m/>
    <m/>
    <m/>
  </r>
  <r>
    <n v="503"/>
    <x v="0"/>
    <x v="7"/>
    <x v="1"/>
    <x v="0"/>
    <n v="101655"/>
    <s v="Indet"/>
    <s v="CasIndet"/>
    <n v="4"/>
    <x v="28"/>
    <s v="Pesciolo rojo"/>
    <d v="2015-05-09T00:00:00"/>
    <x v="176"/>
    <x v="1"/>
    <n v="173.56451981142419"/>
    <m/>
    <n v="1.6733060000000001E-2"/>
    <m/>
    <m/>
    <m/>
    <m/>
    <m/>
    <m/>
    <m/>
    <m/>
    <m/>
    <m/>
    <m/>
  </r>
  <r>
    <n v="504"/>
    <x v="0"/>
    <x v="7"/>
    <x v="1"/>
    <x v="0"/>
    <n v="101656"/>
    <s v="Cornaceae"/>
    <s v="Cornus"/>
    <s v="disciflora"/>
    <x v="18"/>
    <s v="Cornus"/>
    <d v="2015-05-09T00:00:00"/>
    <x v="177"/>
    <x v="1"/>
    <n v="152.22629372731859"/>
    <m/>
    <n v="4.9850640000000002E-2"/>
    <m/>
    <m/>
    <m/>
    <m/>
    <m/>
    <m/>
    <m/>
    <m/>
    <m/>
    <m/>
    <m/>
  </r>
  <r>
    <n v="939"/>
    <x v="0"/>
    <x v="7"/>
    <x v="1"/>
    <x v="0"/>
    <n v="101657"/>
    <s v="Primulaceae"/>
    <s v="Ardisia"/>
    <s v="sp7"/>
    <x v="5"/>
    <s v="Ardisia roja"/>
    <d v="2015-05-09T00:00:00"/>
    <x v="46"/>
    <x v="0"/>
    <n v="149.70164405447639"/>
    <m/>
    <n v="2.205065E-3"/>
    <m/>
    <m/>
    <m/>
    <m/>
    <m/>
    <m/>
    <m/>
    <m/>
    <m/>
    <m/>
    <m/>
  </r>
  <r>
    <n v="401"/>
    <x v="0"/>
    <x v="7"/>
    <x v="2"/>
    <x v="0"/>
    <n v="101658"/>
    <s v="Primulaceae"/>
    <s v="Ardisia"/>
    <s v="sp5"/>
    <x v="21"/>
    <s v="Ardisia normal"/>
    <d v="2015-05-09T00:00:00"/>
    <x v="54"/>
    <x v="0"/>
    <n v="151.4646263057947"/>
    <m/>
    <n v="4.8991850000000003E-3"/>
    <m/>
    <m/>
    <m/>
    <m/>
    <m/>
    <m/>
    <m/>
    <m/>
    <m/>
    <m/>
    <m/>
  </r>
  <r>
    <n v="1418"/>
    <x v="0"/>
    <x v="7"/>
    <x v="2"/>
    <x v="0"/>
    <n v="101659"/>
    <s v="Primulaceae"/>
    <s v="Ardisia"/>
    <s v="sp5"/>
    <x v="21"/>
    <s v="Ardisia normal"/>
    <d v="2015-05-09T00:00:00"/>
    <x v="80"/>
    <x v="0"/>
    <n v="106.53353579109775"/>
    <m/>
    <n v="5.0239999999999998E-3"/>
    <m/>
    <m/>
    <m/>
    <m/>
    <m/>
    <m/>
    <m/>
    <m/>
    <m/>
    <m/>
    <m/>
  </r>
  <r>
    <n v="508"/>
    <x v="0"/>
    <x v="7"/>
    <x v="3"/>
    <x v="0"/>
    <n v="101660"/>
    <s v="Fagaceae"/>
    <s v="Quercus"/>
    <s v="salicifolia"/>
    <x v="9"/>
    <s v="Quercus lanceolado"/>
    <d v="2015-05-09T00:00:00"/>
    <x v="178"/>
    <x v="2"/>
    <n v="110.78965462977905"/>
    <m/>
    <n v="0.26316418499999999"/>
    <m/>
    <m/>
    <m/>
    <m/>
    <m/>
    <m/>
    <m/>
    <m/>
    <m/>
    <m/>
    <m/>
  </r>
  <r>
    <n v="698"/>
    <x v="0"/>
    <x v="7"/>
    <x v="3"/>
    <x v="0"/>
    <n v="101661"/>
    <s v="Indet"/>
    <s v="CasIndet"/>
    <n v="4"/>
    <x v="28"/>
    <s v="Pesciolo rojo"/>
    <d v="2015-05-09T00:00:00"/>
    <x v="27"/>
    <x v="0"/>
    <n v="139.95882074985377"/>
    <m/>
    <n v="6.07904E-3"/>
    <m/>
    <m/>
    <m/>
    <m/>
    <m/>
    <m/>
    <m/>
    <m/>
    <m/>
    <m/>
    <m/>
  </r>
  <r>
    <n v="684"/>
    <x v="0"/>
    <x v="7"/>
    <x v="3"/>
    <x v="0"/>
    <n v="101662"/>
    <s v="Adoxaceae"/>
    <s v="Viburnum"/>
    <s v="costaricanun"/>
    <x v="3"/>
    <s v="Viburnum"/>
    <d v="2015-05-09T00:00:00"/>
    <x v="44"/>
    <x v="0"/>
    <n v="106.69359438801655"/>
    <m/>
    <n v="6.9362600000000005E-3"/>
    <m/>
    <m/>
    <m/>
    <m/>
    <m/>
    <m/>
    <m/>
    <m/>
    <m/>
    <m/>
    <m/>
  </r>
  <r>
    <n v="1044"/>
    <x v="0"/>
    <x v="7"/>
    <x v="3"/>
    <x v="0"/>
    <n v="101663"/>
    <s v="Primulaceae"/>
    <s v="Ardisia"/>
    <s v="sp2"/>
    <x v="36"/>
    <s v="Ardisia camino"/>
    <d v="2015-05-09T00:00:00"/>
    <x v="3"/>
    <x v="0"/>
    <n v="131.2562816307215"/>
    <m/>
    <n v="2.1226399999999999E-3"/>
    <m/>
    <m/>
    <m/>
    <m/>
    <m/>
    <m/>
    <m/>
    <m/>
    <m/>
    <m/>
    <m/>
  </r>
  <r>
    <n v="917"/>
    <x v="0"/>
    <x v="7"/>
    <x v="4"/>
    <x v="0"/>
    <n v="101681"/>
    <s v="Primulaceae"/>
    <s v="Ardisia"/>
    <s v="sp7"/>
    <x v="5"/>
    <s v="Ardisia roja"/>
    <d v="2015-05-09T00:00:00"/>
    <x v="46"/>
    <x v="0"/>
    <n v="195.92851435172008"/>
    <m/>
    <n v="2.205065E-3"/>
    <m/>
    <m/>
    <m/>
    <m/>
    <m/>
    <m/>
    <m/>
    <m/>
    <m/>
    <m/>
    <m/>
  </r>
  <r>
    <n v="1209"/>
    <x v="0"/>
    <x v="7"/>
    <x v="4"/>
    <x v="0"/>
    <n v="101682"/>
    <s v="Primulaceae"/>
    <s v="Ardisia"/>
    <s v="sp7"/>
    <x v="5"/>
    <s v="Ardisia roja"/>
    <d v="2015-05-09T00:00:00"/>
    <x v="2"/>
    <x v="0"/>
    <n v="106.33748542669812"/>
    <m/>
    <n v="2.550465E-3"/>
    <m/>
    <m/>
    <m/>
    <m/>
    <m/>
    <m/>
    <m/>
    <m/>
    <m/>
    <m/>
    <m/>
  </r>
  <r>
    <n v="995"/>
    <x v="0"/>
    <x v="7"/>
    <x v="4"/>
    <x v="0"/>
    <n v="101683"/>
    <s v="Araliaceae"/>
    <s v="Schefflera"/>
    <s v="sp1"/>
    <x v="31"/>
    <s v="Schefflera"/>
    <d v="2015-05-09T00:00:00"/>
    <x v="31"/>
    <x v="0"/>
    <n v="137.79363848920306"/>
    <m/>
    <n v="4.7759400000000002E-3"/>
    <m/>
    <m/>
    <m/>
    <m/>
    <m/>
    <m/>
    <m/>
    <m/>
    <m/>
    <m/>
    <m/>
  </r>
  <r>
    <n v="1037"/>
    <x v="0"/>
    <x v="7"/>
    <x v="4"/>
    <x v="0"/>
    <n v="101684"/>
    <s v="Styracaceae"/>
    <s v="Styrax"/>
    <m/>
    <x v="6"/>
    <s v="Styrax"/>
    <d v="2015-05-09T00:00:00"/>
    <x v="37"/>
    <x v="0"/>
    <n v="182.49931459281447"/>
    <m/>
    <n v="5.6716249999999996E-3"/>
    <m/>
    <m/>
    <m/>
    <m/>
    <m/>
    <m/>
    <m/>
    <m/>
    <m/>
    <m/>
    <m/>
  </r>
  <r>
    <n v="524"/>
    <x v="0"/>
    <x v="7"/>
    <x v="5"/>
    <x v="0"/>
    <n v="101676"/>
    <s v="Styracaceae"/>
    <s v="Styrax"/>
    <m/>
    <x v="6"/>
    <s v="Styrax"/>
    <d v="2015-05-09T00:00:00"/>
    <x v="107"/>
    <x v="1"/>
    <n v="115.75592600821564"/>
    <m/>
    <n v="8.4905599999999994E-3"/>
    <m/>
    <m/>
    <m/>
    <m/>
    <m/>
    <m/>
    <m/>
    <m/>
    <m/>
    <m/>
    <m/>
  </r>
  <r>
    <n v="525"/>
    <x v="0"/>
    <x v="7"/>
    <x v="5"/>
    <x v="0"/>
    <n v="101677"/>
    <s v="Fagaceae"/>
    <s v="Quercus"/>
    <s v="salicifolia"/>
    <x v="9"/>
    <s v="Quercus lanceolado"/>
    <d v="2015-05-09T00:00:00"/>
    <x v="179"/>
    <x v="3"/>
    <n v="164.07261253064169"/>
    <m/>
    <n v="0.15266758499999999"/>
    <m/>
    <m/>
    <m/>
    <m/>
    <m/>
    <m/>
    <m/>
    <m/>
    <m/>
    <m/>
    <m/>
  </r>
  <r>
    <n v="994"/>
    <x v="0"/>
    <x v="7"/>
    <x v="5"/>
    <x v="0"/>
    <n v="101678"/>
    <s v="Rubiaceae"/>
    <s v="Rogiera"/>
    <s v="amoena"/>
    <x v="2"/>
    <s v="Alzatea peluda"/>
    <d v="2015-05-09T00:00:00"/>
    <x v="30"/>
    <x v="0"/>
    <n v="186.42990112518697"/>
    <m/>
    <n v="3.5238650000000002E-3"/>
    <m/>
    <m/>
    <m/>
    <m/>
    <m/>
    <m/>
    <m/>
    <m/>
    <m/>
    <m/>
    <m/>
  </r>
  <r>
    <n v="1332"/>
    <x v="0"/>
    <x v="7"/>
    <x v="5"/>
    <x v="0"/>
    <n v="101679"/>
    <s v="Pentaphylacaceae"/>
    <s v="Cleyera"/>
    <s v="theoidaes"/>
    <x v="1"/>
    <s v="Alterno aserrado"/>
    <d v="2015-05-09T00:00:00"/>
    <x v="24"/>
    <x v="0"/>
    <n v="154.67597984031653"/>
    <m/>
    <n v="4.4156250000000003E-3"/>
    <s v="M"/>
    <m/>
    <n v="75"/>
    <m/>
    <m/>
    <m/>
    <m/>
    <m/>
    <m/>
    <m/>
    <m/>
  </r>
  <r>
    <n v="528"/>
    <x v="0"/>
    <x v="7"/>
    <x v="5"/>
    <x v="1"/>
    <n v="101680"/>
    <s v="Pentaphylacaceae"/>
    <s v="Cleyera"/>
    <s v="theoidaes"/>
    <x v="1"/>
    <s v="Alterno aserrado"/>
    <d v="2015-05-09T00:00:00"/>
    <x v="180"/>
    <x v="1"/>
    <n v="107.38504284453505"/>
    <m/>
    <n v="3.1086784999999999E-2"/>
    <m/>
    <m/>
    <m/>
    <m/>
    <m/>
    <m/>
    <m/>
    <m/>
    <m/>
    <m/>
    <m/>
  </r>
  <r>
    <n v="519"/>
    <x v="0"/>
    <x v="7"/>
    <x v="6"/>
    <x v="0"/>
    <n v="101671"/>
    <s v="Adoxaceae"/>
    <s v="Viburnum"/>
    <s v="costaricanun"/>
    <x v="3"/>
    <s v="Viburnum"/>
    <d v="2015-05-09T00:00:00"/>
    <x v="149"/>
    <x v="1"/>
    <n v="141.90122029113593"/>
    <m/>
    <n v="1.4949540000000001E-2"/>
    <s v="I"/>
    <m/>
    <m/>
    <m/>
    <m/>
    <m/>
    <m/>
    <m/>
    <m/>
    <m/>
    <m/>
  </r>
  <r>
    <n v="1073"/>
    <x v="0"/>
    <x v="7"/>
    <x v="6"/>
    <x v="0"/>
    <n v="101672"/>
    <s v="Primulaceae"/>
    <s v="Myrsine"/>
    <s v="sp2"/>
    <x v="17"/>
    <s v="Myrsine chryso"/>
    <d v="2015-05-09T00:00:00"/>
    <x v="116"/>
    <x v="0"/>
    <n v="149.61741097729211"/>
    <m/>
    <n v="4.2986600000000002E-3"/>
    <m/>
    <m/>
    <m/>
    <m/>
    <m/>
    <m/>
    <m/>
    <m/>
    <m/>
    <m/>
    <m/>
  </r>
  <r>
    <n v="521"/>
    <x v="0"/>
    <x v="7"/>
    <x v="6"/>
    <x v="1"/>
    <n v="101673"/>
    <s v="Cunoniaceae"/>
    <s v="Weinmannia"/>
    <s v="pinnata"/>
    <x v="4"/>
    <s v="Weinmannia"/>
    <d v="2015-05-09T00:00:00"/>
    <x v="181"/>
    <x v="3"/>
    <n v="149.87157235931733"/>
    <m/>
    <n v="0.13454586000000002"/>
    <m/>
    <m/>
    <m/>
    <m/>
    <m/>
    <m/>
    <m/>
    <m/>
    <m/>
    <m/>
    <m/>
  </r>
  <r>
    <n v="1152"/>
    <x v="0"/>
    <x v="7"/>
    <x v="6"/>
    <x v="0"/>
    <n v="101674"/>
    <s v="Rubiaceae"/>
    <s v="Faramea"/>
    <s v="sp1"/>
    <x v="20"/>
    <s v="Faramea"/>
    <d v="2015-05-09T00:00:00"/>
    <x v="42"/>
    <x v="0"/>
    <n v="181.06257950993756"/>
    <m/>
    <n v="2.4617600000000003E-3"/>
    <m/>
    <m/>
    <m/>
    <m/>
    <m/>
    <m/>
    <m/>
    <m/>
    <m/>
    <m/>
    <m/>
  </r>
  <r>
    <n v="523"/>
    <x v="0"/>
    <x v="7"/>
    <x v="6"/>
    <x v="0"/>
    <n v="101675"/>
    <s v="Fagaceae"/>
    <s v="Quercus"/>
    <s v="costaricensis"/>
    <x v="0"/>
    <s v="Quercus/Quercus sp1"/>
    <d v="2015-05-09T00:00:00"/>
    <x v="182"/>
    <x v="1"/>
    <n v="178.7517325708709"/>
    <m/>
    <n v="5.3885540000000003E-2"/>
    <m/>
    <m/>
    <m/>
    <m/>
    <m/>
    <m/>
    <m/>
    <m/>
    <m/>
    <m/>
    <m/>
  </r>
  <r>
    <n v="952"/>
    <x v="0"/>
    <x v="7"/>
    <x v="7"/>
    <x v="0"/>
    <n v="101664"/>
    <s v="Actinidaceae"/>
    <s v="Saurauia"/>
    <s v="montana"/>
    <x v="14"/>
    <s v="Saurauia"/>
    <d v="2015-05-09T00:00:00"/>
    <x v="29"/>
    <x v="0"/>
    <n v="194.57152508528645"/>
    <m/>
    <n v="4.1832650000000002E-3"/>
    <m/>
    <m/>
    <m/>
    <m/>
    <m/>
    <m/>
    <m/>
    <m/>
    <m/>
    <m/>
    <m/>
  </r>
  <r>
    <n v="552"/>
    <x v="0"/>
    <x v="7"/>
    <x v="7"/>
    <x v="0"/>
    <n v="101665"/>
    <s v="Pentaphylacaceae"/>
    <s v="Cleyera"/>
    <s v="theoidaes"/>
    <x v="1"/>
    <s v="Alterno aserrado"/>
    <d v="2015-05-09T00:00:00"/>
    <x v="19"/>
    <x v="0"/>
    <n v="145.15644491737186"/>
    <m/>
    <n v="7.3860650000000007E-3"/>
    <s v="M"/>
    <m/>
    <n v="89"/>
    <m/>
    <m/>
    <m/>
    <m/>
    <m/>
    <m/>
    <m/>
    <m/>
  </r>
  <r>
    <n v="1303"/>
    <x v="0"/>
    <x v="7"/>
    <x v="7"/>
    <x v="0"/>
    <n v="101666"/>
    <s v="Lauraceae"/>
    <s v="Laurel"/>
    <s v="sp5"/>
    <x v="11"/>
    <s v="Laurel banano"/>
    <d v="2015-05-09T00:00:00"/>
    <x v="18"/>
    <x v="0"/>
    <n v="159.85158590986381"/>
    <m/>
    <n v="3.21536E-3"/>
    <m/>
    <m/>
    <m/>
    <m/>
    <m/>
    <m/>
    <m/>
    <m/>
    <m/>
    <m/>
    <m/>
  </r>
  <r>
    <n v="1515"/>
    <x v="0"/>
    <x v="7"/>
    <x v="7"/>
    <x v="0"/>
    <n v="101667"/>
    <s v="Primulaceae"/>
    <s v="Ardisia"/>
    <s v="sp7"/>
    <x v="5"/>
    <s v="Ardisia roja"/>
    <d v="2015-05-09T00:00:00"/>
    <x v="116"/>
    <x v="0"/>
    <n v="164.03033775022143"/>
    <m/>
    <n v="4.2986600000000002E-3"/>
    <m/>
    <m/>
    <m/>
    <m/>
    <m/>
    <m/>
    <m/>
    <m/>
    <m/>
    <m/>
    <m/>
  </r>
  <r>
    <n v="516"/>
    <x v="0"/>
    <x v="7"/>
    <x v="7"/>
    <x v="0"/>
    <n v="101668"/>
    <s v="Adoxaceae"/>
    <s v="Viburnum"/>
    <s v="costaricanun"/>
    <x v="3"/>
    <s v="Viburnum"/>
    <d v="2015-05-09T00:00:00"/>
    <x v="123"/>
    <x v="1"/>
    <n v="164.27162478432689"/>
    <m/>
    <n v="2.9849625000000001E-2"/>
    <m/>
    <m/>
    <m/>
    <m/>
    <m/>
    <m/>
    <m/>
    <m/>
    <m/>
    <m/>
    <m/>
  </r>
  <r>
    <n v="1015"/>
    <x v="0"/>
    <x v="7"/>
    <x v="7"/>
    <x v="0"/>
    <n v="101669"/>
    <s v="Primulaceae"/>
    <s v="Ardisia"/>
    <s v="sp7"/>
    <x v="5"/>
    <s v="Ardisia roja"/>
    <d v="2015-05-09T00:00:00"/>
    <x v="3"/>
    <x v="0"/>
    <n v="102.21087427883468"/>
    <m/>
    <n v="2.1226399999999999E-3"/>
    <m/>
    <m/>
    <m/>
    <m/>
    <m/>
    <m/>
    <m/>
    <m/>
    <m/>
    <m/>
    <m/>
  </r>
  <r>
    <n v="518"/>
    <x v="0"/>
    <x v="7"/>
    <x v="7"/>
    <x v="0"/>
    <n v="101670"/>
    <s v="Fagaceae"/>
    <s v="Quercus"/>
    <s v="salicifolia"/>
    <x v="9"/>
    <s v="Quercus lanceolado"/>
    <d v="2015-05-09T00:00:00"/>
    <x v="73"/>
    <x v="2"/>
    <n v="188.01220279747594"/>
    <m/>
    <n v="0.201783465"/>
    <s v="M"/>
    <m/>
    <n v="259"/>
    <m/>
    <m/>
    <m/>
    <m/>
    <m/>
    <m/>
    <m/>
    <m/>
  </r>
  <r>
    <n v="533"/>
    <x v="0"/>
    <x v="7"/>
    <x v="8"/>
    <x v="0"/>
    <n v="101685"/>
    <s v="Adoxaceae"/>
    <s v="Viburnum"/>
    <s v="costaricanun"/>
    <x v="3"/>
    <s v="Viburnum"/>
    <d v="2015-05-09T00:00:00"/>
    <x v="16"/>
    <x v="1"/>
    <n v="145.25016262447392"/>
    <m/>
    <n v="2.1631459999999998E-2"/>
    <m/>
    <m/>
    <m/>
    <m/>
    <m/>
    <m/>
    <m/>
    <m/>
    <m/>
    <m/>
    <m/>
  </r>
  <r>
    <n v="658"/>
    <x v="0"/>
    <x v="7"/>
    <x v="8"/>
    <x v="0"/>
    <n v="101686"/>
    <s v="Primulaceae"/>
    <s v="Ardisia"/>
    <s v="sp7"/>
    <x v="5"/>
    <s v="Ardisia roja"/>
    <d v="2015-05-09T00:00:00"/>
    <x v="26"/>
    <x v="0"/>
    <n v="161.68337599456859"/>
    <m/>
    <n v="5.4078649999999995E-3"/>
    <m/>
    <m/>
    <m/>
    <m/>
    <m/>
    <m/>
    <m/>
    <m/>
    <m/>
    <m/>
    <m/>
  </r>
  <r>
    <n v="880"/>
    <x v="0"/>
    <x v="7"/>
    <x v="8"/>
    <x v="0"/>
    <n v="101687"/>
    <s v="Primulaceae"/>
    <s v="Ardisia"/>
    <s v="sp5"/>
    <x v="21"/>
    <s v="Ardisia normal"/>
    <d v="2015-05-09T00:00:00"/>
    <x v="18"/>
    <x v="0"/>
    <n v="114.07669816694758"/>
    <m/>
    <n v="3.21536E-3"/>
    <m/>
    <m/>
    <m/>
    <m/>
    <m/>
    <m/>
    <m/>
    <m/>
    <m/>
    <m/>
    <m/>
  </r>
  <r>
    <n v="536"/>
    <x v="0"/>
    <x v="7"/>
    <x v="8"/>
    <x v="0"/>
    <n v="101688"/>
    <s v="Fagaceae"/>
    <s v="Quercus"/>
    <s v="salicifolia"/>
    <x v="9"/>
    <s v="Quercus lanceolado"/>
    <d v="2015-05-09T00:00:00"/>
    <x v="183"/>
    <x v="3"/>
    <n v="114.5953172166014"/>
    <n v="370"/>
    <n v="8.6005385000000004E-2"/>
    <s v="B"/>
    <m/>
    <m/>
    <m/>
    <m/>
    <m/>
    <m/>
    <m/>
    <m/>
    <m/>
    <s v="Measured at 370"/>
  </r>
  <r>
    <n v="1463"/>
    <x v="0"/>
    <x v="7"/>
    <x v="9"/>
    <x v="0"/>
    <n v="101689"/>
    <s v="Rubiaceae"/>
    <s v="Rogiera"/>
    <s v="amoena"/>
    <x v="2"/>
    <s v="Alzatea peluda"/>
    <d v="2015-05-09T00:00:00"/>
    <x v="37"/>
    <x v="0"/>
    <n v="175.12944942622684"/>
    <m/>
    <n v="5.6716249999999996E-3"/>
    <s v="M"/>
    <m/>
    <n v="69"/>
    <m/>
    <m/>
    <m/>
    <m/>
    <m/>
    <m/>
    <m/>
    <m/>
  </r>
  <r>
    <n v="1003"/>
    <x v="0"/>
    <x v="7"/>
    <x v="9"/>
    <x v="0"/>
    <n v="101690"/>
    <s v="Lauraceae"/>
    <s v="Laurel"/>
    <s v="sp5"/>
    <x v="11"/>
    <s v="Laurel banano"/>
    <d v="2015-05-09T00:00:00"/>
    <x v="14"/>
    <x v="0"/>
    <n v="106.89808901144382"/>
    <m/>
    <n v="5.1503850000000004E-3"/>
    <m/>
    <m/>
    <m/>
    <m/>
    <m/>
    <m/>
    <m/>
    <m/>
    <m/>
    <m/>
    <m/>
  </r>
  <r>
    <n v="101"/>
    <x v="0"/>
    <x v="7"/>
    <x v="9"/>
    <x v="0"/>
    <n v="101691"/>
    <s v="Primulaceae"/>
    <s v="Ardisia"/>
    <s v="sp2"/>
    <x v="36"/>
    <s v="Ardisia camino"/>
    <d v="2015-05-09T00:00:00"/>
    <x v="30"/>
    <x v="0"/>
    <n v="164.17969339932114"/>
    <m/>
    <n v="3.5238650000000002E-3"/>
    <m/>
    <m/>
    <m/>
    <m/>
    <m/>
    <m/>
    <m/>
    <m/>
    <m/>
    <m/>
    <m/>
  </r>
  <r>
    <n v="1118"/>
    <x v="0"/>
    <x v="7"/>
    <x v="9"/>
    <x v="0"/>
    <n v="101692"/>
    <s v="Primulaceae"/>
    <s v="Ardisia"/>
    <s v="sp5"/>
    <x v="21"/>
    <s v="Ardisia normal"/>
    <d v="2015-05-09T00:00:00"/>
    <x v="5"/>
    <x v="0"/>
    <n v="125.13461774262167"/>
    <m/>
    <n v="2.826E-3"/>
    <m/>
    <m/>
    <m/>
    <m/>
    <m/>
    <m/>
    <m/>
    <m/>
    <m/>
    <m/>
    <m/>
  </r>
  <r>
    <n v="541"/>
    <x v="0"/>
    <x v="7"/>
    <x v="9"/>
    <x v="0"/>
    <n v="101693"/>
    <s v="Fagaceae"/>
    <s v="Quercus"/>
    <s v="salicifolia"/>
    <x v="9"/>
    <s v="Quercus lanceolado"/>
    <d v="2015-05-09T00:00:00"/>
    <x v="184"/>
    <x v="2"/>
    <n v="183.80427698913093"/>
    <m/>
    <n v="0.37590824"/>
    <m/>
    <m/>
    <m/>
    <m/>
    <m/>
    <m/>
    <m/>
    <m/>
    <m/>
    <m/>
    <m/>
  </r>
  <r>
    <n v="1310"/>
    <x v="0"/>
    <x v="7"/>
    <x v="10"/>
    <x v="0"/>
    <n v="101694"/>
    <s v="Styracaceae"/>
    <s v="Styrax"/>
    <m/>
    <x v="6"/>
    <s v="Styrax"/>
    <d v="2015-05-09T00:00:00"/>
    <x v="33"/>
    <x v="0"/>
    <n v="185.92085718552238"/>
    <m/>
    <n v="3.41946E-3"/>
    <m/>
    <m/>
    <m/>
    <m/>
    <m/>
    <m/>
    <m/>
    <m/>
    <m/>
    <m/>
    <m/>
  </r>
  <r>
    <n v="1319"/>
    <x v="0"/>
    <x v="7"/>
    <x v="10"/>
    <x v="0"/>
    <n v="101695"/>
    <s v="Pentaphylacaceae"/>
    <s v="Cleyera"/>
    <s v="theoidaes"/>
    <x v="1"/>
    <s v="Alterno aserrado"/>
    <d v="2015-05-09T00:00:00"/>
    <x v="83"/>
    <x v="0"/>
    <n v="165.41320443716552"/>
    <m/>
    <n v="3.8465000000000001E-3"/>
    <m/>
    <m/>
    <m/>
    <m/>
    <m/>
    <m/>
    <m/>
    <m/>
    <m/>
    <m/>
    <m/>
  </r>
  <r>
    <n v="544"/>
    <x v="0"/>
    <x v="7"/>
    <x v="10"/>
    <x v="0"/>
    <n v="101696"/>
    <s v="Fagaceae"/>
    <s v="Quercus"/>
    <s v="salicifolia"/>
    <x v="9"/>
    <s v="Quercus lanceolado"/>
    <d v="2015-05-09T00:00:00"/>
    <x v="185"/>
    <x v="3"/>
    <n v="165.05024245117795"/>
    <m/>
    <n v="0.16827966499999999"/>
    <m/>
    <m/>
    <m/>
    <m/>
    <m/>
    <m/>
    <m/>
    <m/>
    <m/>
    <m/>
    <m/>
  </r>
  <r>
    <n v="380"/>
    <x v="0"/>
    <x v="7"/>
    <x v="10"/>
    <x v="0"/>
    <n v="101697"/>
    <s v="Pentaphylacaceae"/>
    <s v="Cleyera"/>
    <s v="theoidaes"/>
    <x v="1"/>
    <s v="Alterno aserrado"/>
    <d v="2015-05-09T00:00:00"/>
    <x v="116"/>
    <x v="0"/>
    <n v="121.29839770242128"/>
    <m/>
    <n v="4.2986600000000002E-3"/>
    <m/>
    <m/>
    <m/>
    <m/>
    <m/>
    <m/>
    <m/>
    <m/>
    <m/>
    <m/>
    <m/>
  </r>
  <r>
    <n v="823"/>
    <x v="0"/>
    <x v="7"/>
    <x v="10"/>
    <x v="0"/>
    <n v="101698"/>
    <s v="Primulaceae"/>
    <s v="Ardisia"/>
    <s v="sp7"/>
    <x v="5"/>
    <s v="Ardisia roja"/>
    <d v="2015-05-09T00:00:00"/>
    <x v="31"/>
    <x v="0"/>
    <n v="192.96467745476218"/>
    <m/>
    <n v="4.7759400000000002E-3"/>
    <m/>
    <m/>
    <m/>
    <m/>
    <m/>
    <m/>
    <m/>
    <m/>
    <m/>
    <m/>
    <m/>
  </r>
  <r>
    <n v="488"/>
    <x v="0"/>
    <x v="7"/>
    <x v="10"/>
    <x v="0"/>
    <n v="101699"/>
    <s v="Pentaphylacaceae"/>
    <s v="Cleyera"/>
    <s v="theoidaes"/>
    <x v="1"/>
    <s v="Alterno aserrado"/>
    <d v="2015-05-09T00:00:00"/>
    <x v="31"/>
    <x v="0"/>
    <n v="191.80160283765545"/>
    <m/>
    <n v="4.7759400000000002E-3"/>
    <m/>
    <m/>
    <m/>
    <m/>
    <m/>
    <m/>
    <m/>
    <m/>
    <m/>
    <m/>
    <m/>
  </r>
  <r>
    <n v="550"/>
    <x v="0"/>
    <x v="7"/>
    <x v="11"/>
    <x v="0"/>
    <n v="101700"/>
    <s v="Pentaphylacaceae"/>
    <s v="Cleyera"/>
    <s v="theoidaes"/>
    <x v="1"/>
    <s v="Alterno aserrado"/>
    <d v="2015-05-09T00:00:00"/>
    <x v="8"/>
    <x v="0"/>
    <n v="110.27775502046673"/>
    <m/>
    <n v="2.732585E-3"/>
    <m/>
    <m/>
    <m/>
    <m/>
    <m/>
    <m/>
    <m/>
    <m/>
    <m/>
    <m/>
    <m/>
  </r>
  <r>
    <n v="138"/>
    <x v="0"/>
    <x v="7"/>
    <x v="11"/>
    <x v="0"/>
    <n v="101701"/>
    <s v="Primulaceae"/>
    <s v="Ardisia"/>
    <s v="sp7"/>
    <x v="5"/>
    <s v="Ardisia roja"/>
    <d v="2015-05-09T00:00:00"/>
    <x v="27"/>
    <x v="0"/>
    <n v="155.63874437406844"/>
    <m/>
    <n v="6.07904E-3"/>
    <s v="M"/>
    <m/>
    <n v="50"/>
    <m/>
    <m/>
    <m/>
    <m/>
    <m/>
    <m/>
    <m/>
    <m/>
  </r>
  <r>
    <n v="652"/>
    <x v="0"/>
    <x v="7"/>
    <x v="11"/>
    <x v="0"/>
    <n v="101702"/>
    <s v="Adoxaceae"/>
    <s v="Viburnum"/>
    <s v="costaricanun"/>
    <x v="3"/>
    <s v="Viburnum"/>
    <d v="2015-05-09T00:00:00"/>
    <x v="14"/>
    <x v="0"/>
    <n v="157.35178294887527"/>
    <m/>
    <n v="5.1503850000000004E-3"/>
    <m/>
    <m/>
    <m/>
    <m/>
    <m/>
    <m/>
    <m/>
    <m/>
    <m/>
    <m/>
    <m/>
  </r>
  <r>
    <n v="422"/>
    <x v="0"/>
    <x v="7"/>
    <x v="11"/>
    <x v="0"/>
    <n v="101703"/>
    <s v="Primulaceae"/>
    <s v="Ardisia"/>
    <s v="sp5"/>
    <x v="21"/>
    <s v="Ardisia normal"/>
    <d v="2015-05-09T00:00:00"/>
    <x v="15"/>
    <x v="0"/>
    <n v="195.69297819721498"/>
    <m/>
    <n v="6.5005849999999997E-3"/>
    <m/>
    <m/>
    <m/>
    <m/>
    <m/>
    <m/>
    <m/>
    <m/>
    <m/>
    <m/>
    <m/>
  </r>
  <r>
    <n v="1139"/>
    <x v="0"/>
    <x v="7"/>
    <x v="11"/>
    <x v="0"/>
    <n v="101704"/>
    <s v="Sabiaceae"/>
    <s v="Meliosma"/>
    <m/>
    <x v="24"/>
    <s v="Meliosma quercus"/>
    <d v="2015-05-09T00:00:00"/>
    <x v="134"/>
    <x v="0"/>
    <n v="128.9082834135292"/>
    <m/>
    <n v="4.0694399999999997E-3"/>
    <s v="M"/>
    <m/>
    <n v="68"/>
    <m/>
    <m/>
    <m/>
    <m/>
    <m/>
    <m/>
    <m/>
    <m/>
  </r>
  <r>
    <n v="564"/>
    <x v="0"/>
    <x v="7"/>
    <x v="12"/>
    <x v="0"/>
    <n v="101716"/>
    <s v="Adoxaceae"/>
    <s v="Viburnum"/>
    <s v="costaricanun"/>
    <x v="3"/>
    <s v="Viburnum"/>
    <d v="2015-05-09T00:00:00"/>
    <x v="176"/>
    <x v="1"/>
    <n v="191.54807644347949"/>
    <m/>
    <n v="1.6733060000000001E-2"/>
    <m/>
    <m/>
    <m/>
    <m/>
    <m/>
    <m/>
    <m/>
    <m/>
    <m/>
    <m/>
    <m/>
  </r>
  <r>
    <n v="1320"/>
    <x v="0"/>
    <x v="7"/>
    <x v="12"/>
    <x v="0"/>
    <n v="101717"/>
    <s v="Primulaceae"/>
    <s v="Ardisia"/>
    <s v="sp1"/>
    <x v="13"/>
    <s v="Ardisia blanca"/>
    <d v="2015-05-09T00:00:00"/>
    <x v="50"/>
    <x v="0"/>
    <n v="106.75036451921252"/>
    <m/>
    <n v="2.9209850000000001E-3"/>
    <m/>
    <m/>
    <m/>
    <m/>
    <m/>
    <m/>
    <m/>
    <m/>
    <m/>
    <m/>
    <m/>
  </r>
  <r>
    <n v="566"/>
    <x v="0"/>
    <x v="7"/>
    <x v="12"/>
    <x v="0"/>
    <n v="101718"/>
    <s v="Pentaphylacaceae"/>
    <s v="Cleyera"/>
    <s v="theoidaes"/>
    <x v="1"/>
    <s v="Alterno aserrado"/>
    <d v="2015-05-09T00:00:00"/>
    <x v="186"/>
    <x v="1"/>
    <n v="159.01999177866188"/>
    <m/>
    <n v="9.4985E-3"/>
    <m/>
    <m/>
    <m/>
    <m/>
    <m/>
    <m/>
    <m/>
    <m/>
    <m/>
    <m/>
    <m/>
  </r>
  <r>
    <n v="1370"/>
    <x v="0"/>
    <x v="7"/>
    <x v="12"/>
    <x v="0"/>
    <n v="101719"/>
    <s v="Primulaceae"/>
    <s v="Ardisia"/>
    <s v="sp5"/>
    <x v="21"/>
    <s v="Ardisia normal"/>
    <d v="2015-05-09T00:00:00"/>
    <x v="13"/>
    <x v="0"/>
    <n v="123.22187627435412"/>
    <m/>
    <n v="2.041785E-3"/>
    <s v="L"/>
    <m/>
    <m/>
    <m/>
    <m/>
    <m/>
    <m/>
    <m/>
    <m/>
    <m/>
    <m/>
  </r>
  <r>
    <n v="532"/>
    <x v="0"/>
    <x v="7"/>
    <x v="13"/>
    <x v="0"/>
    <n v="101711"/>
    <s v="Rubiaceae"/>
    <s v="Rogiera"/>
    <s v="amoena"/>
    <x v="2"/>
    <s v="Alzatea peluda"/>
    <d v="2015-05-09T00:00:00"/>
    <x v="51"/>
    <x v="0"/>
    <n v="121.99404823716173"/>
    <m/>
    <n v="1.9624999999999998E-3"/>
    <m/>
    <m/>
    <m/>
    <m/>
    <m/>
    <m/>
    <m/>
    <m/>
    <m/>
    <m/>
    <m/>
  </r>
  <r>
    <n v="766"/>
    <x v="0"/>
    <x v="7"/>
    <x v="13"/>
    <x v="0"/>
    <n v="101712"/>
    <s v="Araliaceae"/>
    <s v="Dendropanax"/>
    <s v="sp1"/>
    <x v="22"/>
    <s v="bolitas"/>
    <d v="2015-05-09T00:00:00"/>
    <x v="13"/>
    <x v="0"/>
    <n v="147.86881993505523"/>
    <m/>
    <n v="2.041785E-3"/>
    <m/>
    <m/>
    <m/>
    <m/>
    <m/>
    <m/>
    <m/>
    <m/>
    <m/>
    <m/>
    <m/>
  </r>
  <r>
    <n v="396"/>
    <x v="0"/>
    <x v="7"/>
    <x v="13"/>
    <x v="0"/>
    <n v="101713"/>
    <s v="Aquifoliaceae"/>
    <s v="Ilex"/>
    <s v="pallida"/>
    <x v="19"/>
    <s v="cf Ilex"/>
    <d v="2015-05-09T00:00:00"/>
    <x v="139"/>
    <x v="0"/>
    <n v="149.80296511410964"/>
    <m/>
    <n v="3.9571850000000002E-3"/>
    <m/>
    <m/>
    <m/>
    <m/>
    <m/>
    <m/>
    <m/>
    <m/>
    <m/>
    <m/>
    <m/>
  </r>
  <r>
    <n v="432"/>
    <x v="0"/>
    <x v="7"/>
    <x v="13"/>
    <x v="0"/>
    <n v="101714"/>
    <s v="Araliaceae"/>
    <s v="Dendropanax"/>
    <s v="sp1"/>
    <x v="22"/>
    <s v="bolitas"/>
    <d v="2015-05-09T00:00:00"/>
    <x v="80"/>
    <x v="0"/>
    <n v="150.13677888213201"/>
    <m/>
    <n v="5.0239999999999998E-3"/>
    <m/>
    <m/>
    <m/>
    <m/>
    <m/>
    <m/>
    <m/>
    <m/>
    <m/>
    <m/>
    <m/>
  </r>
  <r>
    <n v="75"/>
    <x v="0"/>
    <x v="7"/>
    <x v="13"/>
    <x v="0"/>
    <n v="101715"/>
    <s v="Rubiaceae"/>
    <s v="Rogiera"/>
    <s v="amoena"/>
    <x v="2"/>
    <s v="Alzatea peluda"/>
    <d v="2015-05-09T00:00:00"/>
    <x v="10"/>
    <x v="0"/>
    <n v="144.161569150194"/>
    <m/>
    <n v="5.2783400000000003E-3"/>
    <m/>
    <m/>
    <m/>
    <m/>
    <m/>
    <m/>
    <m/>
    <m/>
    <m/>
    <m/>
    <m/>
  </r>
  <r>
    <n v="257"/>
    <x v="0"/>
    <x v="7"/>
    <x v="14"/>
    <x v="0"/>
    <n v="101707"/>
    <s v="Primulaceae"/>
    <s v="Ardisia"/>
    <s v="sp7"/>
    <x v="5"/>
    <s v="Ardisia roja"/>
    <d v="2015-05-09T00:00:00"/>
    <x v="20"/>
    <x v="0"/>
    <n v="171.87003292298357"/>
    <m/>
    <n v="7.2345600000000001E-3"/>
    <s v="M"/>
    <m/>
    <n v="94"/>
    <n v="86"/>
    <n v="52"/>
    <m/>
    <m/>
    <m/>
    <m/>
    <m/>
    <m/>
  </r>
  <r>
    <n v="421"/>
    <x v="0"/>
    <x v="7"/>
    <x v="14"/>
    <x v="0"/>
    <n v="101708"/>
    <s v="Rubiaceae"/>
    <s v="Rogiera"/>
    <s v="amoena"/>
    <x v="2"/>
    <s v="Alzatea peluda"/>
    <d v="2015-05-09T00:00:00"/>
    <x v="187"/>
    <x v="0"/>
    <n v="137.80333837134029"/>
    <m/>
    <n v="6.6442400000000009E-3"/>
    <m/>
    <m/>
    <m/>
    <m/>
    <m/>
    <m/>
    <m/>
    <m/>
    <m/>
    <m/>
    <m/>
  </r>
  <r>
    <n v="1498"/>
    <x v="0"/>
    <x v="7"/>
    <x v="14"/>
    <x v="0"/>
    <n v="101709"/>
    <s v="Rubiaceae"/>
    <s v="Rogiera"/>
    <s v="amoena"/>
    <x v="2"/>
    <s v="Alzatea peluda"/>
    <d v="2015-05-09T00:00:00"/>
    <x v="2"/>
    <x v="0"/>
    <n v="171.57904105178767"/>
    <m/>
    <n v="2.550465E-3"/>
    <s v="M"/>
    <s v="L"/>
    <n v="55"/>
    <m/>
    <m/>
    <m/>
    <m/>
    <m/>
    <m/>
    <m/>
    <m/>
  </r>
  <r>
    <n v="29"/>
    <x v="0"/>
    <x v="7"/>
    <x v="14"/>
    <x v="0"/>
    <n v="101710"/>
    <s v="Indet"/>
    <s v="CasIndet"/>
    <n v="4"/>
    <x v="28"/>
    <s v="Pesciolo rojo"/>
    <d v="2015-05-09T00:00:00"/>
    <x v="31"/>
    <x v="0"/>
    <n v="187.98731760592261"/>
    <m/>
    <n v="4.7759400000000002E-3"/>
    <m/>
    <m/>
    <m/>
    <m/>
    <m/>
    <m/>
    <m/>
    <m/>
    <m/>
    <m/>
    <m/>
  </r>
  <r>
    <n v="553"/>
    <x v="0"/>
    <x v="7"/>
    <x v="15"/>
    <x v="1"/>
    <n v="101705"/>
    <s v="Lauraceae"/>
    <s v="Laurel"/>
    <s v="sp5"/>
    <x v="11"/>
    <s v="Laurel banano"/>
    <d v="2015-05-09T00:00:00"/>
    <x v="122"/>
    <x v="3"/>
    <n v="174.96556080784518"/>
    <m/>
    <n v="0.10173599999999999"/>
    <m/>
    <m/>
    <m/>
    <m/>
    <m/>
    <m/>
    <m/>
    <m/>
    <m/>
    <m/>
    <m/>
  </r>
  <r>
    <n v="862"/>
    <x v="0"/>
    <x v="7"/>
    <x v="15"/>
    <x v="0"/>
    <n v="101706"/>
    <s v="Indet"/>
    <s v="CasIndet"/>
    <n v="6"/>
    <x v="37"/>
    <s v="."/>
    <d v="2015-05-09T00:00:00"/>
    <x v="166"/>
    <x v="0"/>
    <n v="195.2736837455983"/>
    <m/>
    <n v="6.7894649999999997E-3"/>
    <s v="NC"/>
    <m/>
    <m/>
    <m/>
    <m/>
    <m/>
    <m/>
    <m/>
    <m/>
    <m/>
    <s v="No hojas"/>
  </r>
  <r>
    <n v="724"/>
    <x v="0"/>
    <x v="8"/>
    <x v="0"/>
    <x v="0"/>
    <n v="101720"/>
    <s v="Adoxaceae"/>
    <s v="Viburnum"/>
    <s v="costaricanun"/>
    <x v="3"/>
    <s v="Viburnum"/>
    <d v="2015-05-09T00:00:00"/>
    <x v="37"/>
    <x v="0"/>
    <n v="111.2760047958613"/>
    <m/>
    <n v="5.6716249999999996E-3"/>
    <m/>
    <m/>
    <m/>
    <m/>
    <m/>
    <m/>
    <m/>
    <m/>
    <m/>
    <m/>
    <m/>
  </r>
  <r>
    <n v="569"/>
    <x v="0"/>
    <x v="8"/>
    <x v="0"/>
    <x v="0"/>
    <n v="101721"/>
    <s v="Fagaceae"/>
    <s v="Quercus"/>
    <s v="salicifolia"/>
    <x v="9"/>
    <s v="Quercus lanceolado"/>
    <d v="2015-05-09T00:00:00"/>
    <x v="188"/>
    <x v="2"/>
    <n v="154.33843611759318"/>
    <m/>
    <n v="0.279781065"/>
    <s v="M"/>
    <m/>
    <n v="393"/>
    <m/>
    <m/>
    <m/>
    <m/>
    <m/>
    <m/>
    <m/>
    <m/>
  </r>
  <r>
    <n v="1509"/>
    <x v="0"/>
    <x v="8"/>
    <x v="0"/>
    <x v="0"/>
    <n v="101722"/>
    <s v="Pentaphylacaceae"/>
    <s v="Cleyera"/>
    <s v="theoidaes"/>
    <x v="1"/>
    <s v="Alterno aserrado"/>
    <d v="2015-05-09T00:00:00"/>
    <x v="43"/>
    <x v="0"/>
    <n v="145.84356759649091"/>
    <m/>
    <n v="4.6542650000000003E-3"/>
    <m/>
    <m/>
    <m/>
    <m/>
    <m/>
    <m/>
    <m/>
    <m/>
    <m/>
    <m/>
    <m/>
  </r>
  <r>
    <n v="15"/>
    <x v="0"/>
    <x v="8"/>
    <x v="0"/>
    <x v="0"/>
    <n v="101723"/>
    <s v="Pentaphylacaceae"/>
    <s v="Cleyera"/>
    <s v="theoidaes"/>
    <x v="1"/>
    <s v="Alterno aserrado"/>
    <d v="2015-05-09T00:00:00"/>
    <x v="56"/>
    <x v="0"/>
    <n v="119.06838875247641"/>
    <m/>
    <n v="4.5341599999999998E-3"/>
    <m/>
    <m/>
    <m/>
    <m/>
    <m/>
    <m/>
    <m/>
    <m/>
    <m/>
    <m/>
    <m/>
  </r>
  <r>
    <n v="305"/>
    <x v="0"/>
    <x v="8"/>
    <x v="0"/>
    <x v="0"/>
    <n v="101724"/>
    <s v="Styracaceae"/>
    <s v="Styrax"/>
    <m/>
    <x v="6"/>
    <s v="Styrax"/>
    <d v="2015-05-09T00:00:00"/>
    <x v="35"/>
    <x v="0"/>
    <n v="150.44928753737321"/>
    <m/>
    <n v="7.0846249999999998E-3"/>
    <m/>
    <m/>
    <m/>
    <m/>
    <m/>
    <m/>
    <m/>
    <m/>
    <m/>
    <m/>
    <m/>
  </r>
  <r>
    <n v="986"/>
    <x v="0"/>
    <x v="8"/>
    <x v="0"/>
    <x v="0"/>
    <n v="101725"/>
    <s v="Primulaceae"/>
    <s v="Ardisia"/>
    <s v="sp5"/>
    <x v="21"/>
    <s v="Ardisia normal"/>
    <d v="2015-05-09T00:00:00"/>
    <x v="110"/>
    <x v="0"/>
    <n v="186.08750891174077"/>
    <m/>
    <n v="2.374625E-3"/>
    <m/>
    <m/>
    <m/>
    <m/>
    <m/>
    <m/>
    <m/>
    <m/>
    <m/>
    <m/>
    <m/>
  </r>
  <r>
    <n v="574"/>
    <x v="0"/>
    <x v="8"/>
    <x v="1"/>
    <x v="0"/>
    <n v="101726"/>
    <s v="Adoxaceae"/>
    <s v="Viburnum"/>
    <s v="costaricanun"/>
    <x v="3"/>
    <s v="Viburnum"/>
    <d v="2015-05-09T00:00:00"/>
    <x v="161"/>
    <x v="1"/>
    <n v="148.91724272711684"/>
    <m/>
    <n v="2.1371625000000002E-2"/>
    <m/>
    <m/>
    <m/>
    <m/>
    <m/>
    <m/>
    <m/>
    <m/>
    <m/>
    <m/>
    <m/>
  </r>
  <r>
    <n v="60"/>
    <x v="0"/>
    <x v="8"/>
    <x v="1"/>
    <x v="0"/>
    <n v="101727"/>
    <s v="Pentaphylacaceae"/>
    <s v="Cleyera"/>
    <s v="theoidaes"/>
    <x v="1"/>
    <s v="Alterno aserrado"/>
    <d v="2015-05-09T00:00:00"/>
    <x v="41"/>
    <x v="0"/>
    <n v="180.24466954529032"/>
    <m/>
    <n v="2.6407400000000004E-3"/>
    <m/>
    <m/>
    <m/>
    <m/>
    <m/>
    <m/>
    <m/>
    <m/>
    <m/>
    <m/>
    <m/>
  </r>
  <r>
    <n v="576"/>
    <x v="0"/>
    <x v="8"/>
    <x v="1"/>
    <x v="0"/>
    <n v="101728"/>
    <s v="Actinidaceae"/>
    <s v="Saurauia"/>
    <s v="montana"/>
    <x v="14"/>
    <s v="Saurauia"/>
    <d v="2015-05-09T00:00:00"/>
    <x v="49"/>
    <x v="1"/>
    <n v="100.09144471552347"/>
    <m/>
    <n v="8.6546250000000009E-3"/>
    <m/>
    <m/>
    <m/>
    <m/>
    <m/>
    <m/>
    <m/>
    <m/>
    <m/>
    <m/>
    <m/>
  </r>
  <r>
    <n v="522"/>
    <x v="0"/>
    <x v="8"/>
    <x v="1"/>
    <x v="0"/>
    <n v="101729"/>
    <s v="Styracaceae"/>
    <s v="Styrax"/>
    <m/>
    <x v="6"/>
    <s v="Styrax"/>
    <d v="2015-05-09T00:00:00"/>
    <x v="19"/>
    <x v="0"/>
    <n v="147.07893152007372"/>
    <m/>
    <n v="7.3860650000000007E-3"/>
    <m/>
    <m/>
    <m/>
    <m/>
    <m/>
    <m/>
    <m/>
    <m/>
    <m/>
    <m/>
    <m/>
  </r>
  <r>
    <n v="578"/>
    <x v="0"/>
    <x v="8"/>
    <x v="1"/>
    <x v="0"/>
    <n v="101730"/>
    <s v="Fagaceae"/>
    <s v="Quercus"/>
    <s v="salicifolia"/>
    <x v="9"/>
    <s v="Quercus lanceolado"/>
    <d v="2015-05-09T00:00:00"/>
    <x v="189"/>
    <x v="2"/>
    <n v="133.10535751781856"/>
    <m/>
    <n v="0.351335385"/>
    <m/>
    <m/>
    <m/>
    <m/>
    <m/>
    <m/>
    <m/>
    <m/>
    <m/>
    <m/>
    <m/>
  </r>
  <r>
    <n v="608"/>
    <x v="0"/>
    <x v="8"/>
    <x v="2"/>
    <x v="0"/>
    <n v="101731"/>
    <s v="Adoxaceae"/>
    <s v="Viburnum"/>
    <s v="costaricanun"/>
    <x v="3"/>
    <s v="Viburnum"/>
    <d v="2015-05-09T00:00:00"/>
    <x v="13"/>
    <x v="0"/>
    <n v="110.02166050291964"/>
    <m/>
    <n v="2.041785E-3"/>
    <m/>
    <m/>
    <m/>
    <m/>
    <m/>
    <m/>
    <m/>
    <m/>
    <m/>
    <m/>
    <m/>
  </r>
  <r>
    <n v="580"/>
    <x v="0"/>
    <x v="8"/>
    <x v="2"/>
    <x v="0"/>
    <n v="101732"/>
    <s v="Pentaphylacaceae"/>
    <s v="Cleyera"/>
    <s v="theoidaes"/>
    <x v="1"/>
    <s v="Alterno aserrado"/>
    <d v="2015-05-09T00:00:00"/>
    <x v="186"/>
    <x v="1"/>
    <n v="184.98916819810091"/>
    <m/>
    <n v="9.4985E-3"/>
    <m/>
    <m/>
    <m/>
    <m/>
    <m/>
    <m/>
    <m/>
    <m/>
    <m/>
    <m/>
    <m/>
  </r>
  <r>
    <n v="581"/>
    <x v="0"/>
    <x v="8"/>
    <x v="2"/>
    <x v="0"/>
    <n v="101733"/>
    <s v="Fagaceae"/>
    <s v="Quercus"/>
    <s v="salicifolia"/>
    <x v="9"/>
    <s v="Quercus lanceolado"/>
    <d v="2015-05-09T00:00:00"/>
    <x v="190"/>
    <x v="2"/>
    <n v="141.01185097812004"/>
    <m/>
    <n v="0.49989114000000001"/>
    <m/>
    <m/>
    <m/>
    <m/>
    <m/>
    <m/>
    <m/>
    <m/>
    <m/>
    <m/>
    <m/>
  </r>
  <r>
    <n v="267"/>
    <x v="0"/>
    <x v="8"/>
    <x v="2"/>
    <x v="0"/>
    <n v="101734"/>
    <s v="Pentaphylacaceae"/>
    <s v="Cleyera"/>
    <s v="theoidaes"/>
    <x v="1"/>
    <s v="Alterno aserrado"/>
    <d v="2015-05-09T00:00:00"/>
    <x v="42"/>
    <x v="0"/>
    <n v="165.4791275686016"/>
    <m/>
    <n v="2.4617600000000003E-3"/>
    <m/>
    <m/>
    <m/>
    <m/>
    <m/>
    <m/>
    <m/>
    <m/>
    <m/>
    <m/>
    <m/>
  </r>
  <r>
    <n v="263"/>
    <x v="0"/>
    <x v="8"/>
    <x v="2"/>
    <x v="0"/>
    <n v="101735"/>
    <s v="Primulaceae"/>
    <s v="Ardisia"/>
    <s v="sp7"/>
    <x v="5"/>
    <s v="Ardisia roja"/>
    <d v="2015-05-09T00:00:00"/>
    <x v="51"/>
    <x v="0"/>
    <n v="122.63348391893898"/>
    <m/>
    <n v="1.9624999999999998E-3"/>
    <m/>
    <m/>
    <m/>
    <m/>
    <m/>
    <m/>
    <m/>
    <m/>
    <m/>
    <m/>
    <m/>
  </r>
  <r>
    <n v="992"/>
    <x v="0"/>
    <x v="8"/>
    <x v="3"/>
    <x v="0"/>
    <n v="101736"/>
    <s v="Primulaceae"/>
    <s v="Ardisia"/>
    <s v="sp5"/>
    <x v="21"/>
    <s v="Ardisia normal"/>
    <d v="2015-05-09T00:00:00"/>
    <x v="110"/>
    <x v="0"/>
    <n v="164.50461239911508"/>
    <m/>
    <n v="2.374625E-3"/>
    <m/>
    <m/>
    <m/>
    <m/>
    <m/>
    <m/>
    <m/>
    <m/>
    <m/>
    <m/>
    <m/>
  </r>
  <r>
    <n v="1253"/>
    <x v="0"/>
    <x v="8"/>
    <x v="3"/>
    <x v="0"/>
    <n v="101737"/>
    <s v="Actinidaceae"/>
    <s v="Saurauia"/>
    <s v="montana"/>
    <x v="14"/>
    <s v="Saurauia"/>
    <d v="2015-05-09T00:00:00"/>
    <x v="31"/>
    <x v="0"/>
    <n v="171.34900186174042"/>
    <m/>
    <n v="4.7759400000000002E-3"/>
    <m/>
    <m/>
    <m/>
    <m/>
    <m/>
    <m/>
    <m/>
    <m/>
    <m/>
    <m/>
    <m/>
  </r>
  <r>
    <n v="8"/>
    <x v="0"/>
    <x v="8"/>
    <x v="3"/>
    <x v="0"/>
    <n v="101738"/>
    <s v="Pentaphylacaceae"/>
    <s v="Cleyera"/>
    <s v="theoidaes"/>
    <x v="1"/>
    <s v="Alterno aserrado"/>
    <d v="2015-05-09T00:00:00"/>
    <x v="41"/>
    <x v="0"/>
    <n v="120.13971585584738"/>
    <m/>
    <n v="2.6407400000000004E-3"/>
    <m/>
    <m/>
    <m/>
    <m/>
    <m/>
    <m/>
    <m/>
    <m/>
    <m/>
    <m/>
    <m/>
  </r>
  <r>
    <n v="587"/>
    <x v="0"/>
    <x v="8"/>
    <x v="3"/>
    <x v="0"/>
    <n v="101739"/>
    <s v="Pentaphylacaceae"/>
    <s v="Cleyera"/>
    <s v="theoidaes"/>
    <x v="1"/>
    <s v="Alterno aserrado"/>
    <d v="2015-05-09T00:00:00"/>
    <x v="191"/>
    <x v="1"/>
    <n v="128.7875353044497"/>
    <m/>
    <n v="2.431616E-2"/>
    <m/>
    <m/>
    <m/>
    <m/>
    <m/>
    <m/>
    <m/>
    <m/>
    <m/>
    <m/>
    <m/>
  </r>
  <r>
    <n v="74"/>
    <x v="0"/>
    <x v="8"/>
    <x v="3"/>
    <x v="0"/>
    <n v="101740"/>
    <s v="Rubiaceae"/>
    <s v="Rogiera"/>
    <s v="amoena"/>
    <x v="2"/>
    <s v="Alzatea peluda"/>
    <d v="2015-05-09T00:00:00"/>
    <x v="192"/>
    <x v="0"/>
    <n v="136.6661243777757"/>
    <m/>
    <n v="5.5389599999999999E-3"/>
    <s v="L"/>
    <m/>
    <m/>
    <m/>
    <m/>
    <m/>
    <m/>
    <m/>
    <m/>
    <m/>
    <m/>
  </r>
  <r>
    <n v="1031"/>
    <x v="0"/>
    <x v="8"/>
    <x v="3"/>
    <x v="0"/>
    <n v="101741"/>
    <s v="Pentaphylacaceae"/>
    <s v="Cleyera"/>
    <s v="theoidaes"/>
    <x v="1"/>
    <s v="Alterno aserrado"/>
    <d v="2015-05-09T00:00:00"/>
    <x v="19"/>
    <x v="0"/>
    <n v="193.21862286892053"/>
    <m/>
    <n v="7.3860650000000007E-3"/>
    <s v="M"/>
    <m/>
    <n v="60"/>
    <m/>
    <m/>
    <m/>
    <m/>
    <m/>
    <m/>
    <m/>
    <m/>
  </r>
  <r>
    <n v="334"/>
    <x v="0"/>
    <x v="8"/>
    <x v="4"/>
    <x v="0"/>
    <n v="101756"/>
    <s v="Pentaphylacaceae"/>
    <s v="Cleyera"/>
    <s v="theoidaes"/>
    <x v="1"/>
    <s v="Alterno aserrado"/>
    <d v="2015-05-09T00:00:00"/>
    <x v="33"/>
    <x v="0"/>
    <n v="146.70013936139188"/>
    <m/>
    <n v="3.41946E-3"/>
    <m/>
    <m/>
    <m/>
    <m/>
    <m/>
    <m/>
    <m/>
    <m/>
    <m/>
    <m/>
    <m/>
  </r>
  <r>
    <n v="605"/>
    <x v="0"/>
    <x v="8"/>
    <x v="4"/>
    <x v="0"/>
    <n v="101757"/>
    <s v="Pentaphylacaceae"/>
    <s v="Cleyera"/>
    <s v="theoidaes"/>
    <x v="1"/>
    <s v="Alterno aserrado"/>
    <d v="2015-05-09T00:00:00"/>
    <x v="193"/>
    <x v="1"/>
    <n v="181.97759557118195"/>
    <m/>
    <n v="1.451936E-2"/>
    <m/>
    <m/>
    <m/>
    <m/>
    <m/>
    <m/>
    <m/>
    <m/>
    <m/>
    <m/>
    <m/>
  </r>
  <r>
    <n v="606"/>
    <x v="0"/>
    <x v="8"/>
    <x v="4"/>
    <x v="0"/>
    <n v="101758"/>
    <s v="Adoxaceae"/>
    <s v="Viburnum"/>
    <s v="costaricanun"/>
    <x v="3"/>
    <s v="Viburnum"/>
    <d v="2015-05-09T00:00:00"/>
    <x v="194"/>
    <x v="1"/>
    <n v="160.81053676007829"/>
    <m/>
    <n v="2.4040624999999999E-2"/>
    <s v="Q"/>
    <m/>
    <m/>
    <m/>
    <m/>
    <m/>
    <m/>
    <m/>
    <m/>
    <m/>
    <m/>
  </r>
  <r>
    <n v="394"/>
    <x v="0"/>
    <x v="8"/>
    <x v="4"/>
    <x v="0"/>
    <n v="101759"/>
    <s v="Rubiaceae"/>
    <s v="Rogiera"/>
    <s v="amoena"/>
    <x v="2"/>
    <s v="Alzatea peluda"/>
    <d v="2015-05-09T00:00:00"/>
    <x v="33"/>
    <x v="0"/>
    <n v="116.19214507521666"/>
    <m/>
    <n v="3.41946E-3"/>
    <s v="M"/>
    <m/>
    <n v="57"/>
    <m/>
    <m/>
    <m/>
    <m/>
    <m/>
    <m/>
    <m/>
    <m/>
  </r>
  <r>
    <n v="307"/>
    <x v="0"/>
    <x v="8"/>
    <x v="4"/>
    <x v="0"/>
    <n v="101760"/>
    <s v="Rubiaceae"/>
    <s v="Rogiera"/>
    <s v="amoena"/>
    <x v="2"/>
    <s v="Alzatea peluda"/>
    <d v="2015-05-09T00:00:00"/>
    <x v="43"/>
    <x v="0"/>
    <n v="108.90799178271693"/>
    <m/>
    <n v="4.6542650000000003E-3"/>
    <s v="M"/>
    <m/>
    <n v="63"/>
    <m/>
    <m/>
    <m/>
    <m/>
    <m/>
    <m/>
    <m/>
    <m/>
  </r>
  <r>
    <n v="131"/>
    <x v="0"/>
    <x v="8"/>
    <x v="5"/>
    <x v="0"/>
    <n v="101751"/>
    <s v="Styracaceae"/>
    <s v="Styrax"/>
    <m/>
    <x v="6"/>
    <s v="Styrax"/>
    <d v="2015-05-09T00:00:00"/>
    <x v="41"/>
    <x v="0"/>
    <n v="157.75981864381373"/>
    <m/>
    <n v="2.6407400000000004E-3"/>
    <s v="NC"/>
    <m/>
    <m/>
    <m/>
    <m/>
    <m/>
    <m/>
    <m/>
    <m/>
    <m/>
    <m/>
  </r>
  <r>
    <n v="600"/>
    <x v="0"/>
    <x v="8"/>
    <x v="5"/>
    <x v="1"/>
    <n v="101752"/>
    <s v="Cunoniaceae"/>
    <s v="Weinmannia"/>
    <s v="pinnata"/>
    <x v="4"/>
    <s v="Weinmannia"/>
    <d v="2015-05-09T00:00:00"/>
    <x v="195"/>
    <x v="3"/>
    <n v="140.8460322408358"/>
    <m/>
    <n v="0.151976"/>
    <m/>
    <m/>
    <m/>
    <m/>
    <m/>
    <m/>
    <m/>
    <m/>
    <m/>
    <m/>
    <m/>
  </r>
  <r>
    <n v="601"/>
    <x v="0"/>
    <x v="8"/>
    <x v="5"/>
    <x v="0"/>
    <n v="101753"/>
    <s v="Araliaceae"/>
    <s v="Schefflera"/>
    <s v="sp1"/>
    <x v="31"/>
    <s v="Schefflera"/>
    <d v="2015-05-09T00:00:00"/>
    <x v="196"/>
    <x v="1"/>
    <n v="122.92288966638097"/>
    <m/>
    <n v="4.4092665000000003E-2"/>
    <m/>
    <m/>
    <m/>
    <m/>
    <m/>
    <m/>
    <m/>
    <m/>
    <m/>
    <m/>
    <m/>
  </r>
  <r>
    <n v="212"/>
    <x v="0"/>
    <x v="8"/>
    <x v="5"/>
    <x v="0"/>
    <n v="101754"/>
    <s v="Rubiaceae"/>
    <s v="Rogiera"/>
    <s v="amoena"/>
    <x v="2"/>
    <s v="Alzatea peluda"/>
    <d v="2015-05-09T00:00:00"/>
    <x v="46"/>
    <x v="0"/>
    <n v="120.78048867698384"/>
    <m/>
    <n v="2.205065E-3"/>
    <m/>
    <m/>
    <m/>
    <m/>
    <m/>
    <m/>
    <m/>
    <m/>
    <m/>
    <m/>
    <m/>
  </r>
  <r>
    <n v="616"/>
    <x v="0"/>
    <x v="8"/>
    <x v="5"/>
    <x v="0"/>
    <n v="101755"/>
    <s v="Styracaceae"/>
    <s v="Styrax"/>
    <m/>
    <x v="6"/>
    <s v="Styrax"/>
    <d v="2015-05-09T00:00:00"/>
    <x v="50"/>
    <x v="0"/>
    <n v="145.70450617863739"/>
    <m/>
    <n v="2.9209850000000001E-3"/>
    <m/>
    <m/>
    <m/>
    <m/>
    <m/>
    <m/>
    <m/>
    <m/>
    <m/>
    <m/>
    <m/>
  </r>
  <r>
    <n v="594"/>
    <x v="0"/>
    <x v="8"/>
    <x v="6"/>
    <x v="0"/>
    <n v="101746"/>
    <s v="Cunoniaceae"/>
    <s v="Weinmannia"/>
    <s v="pinnata"/>
    <x v="4"/>
    <s v="Weinmannia"/>
    <d v="2015-05-09T00:00:00"/>
    <x v="102"/>
    <x v="1"/>
    <n v="158.72783089763311"/>
    <m/>
    <n v="4.3721360000000001E-2"/>
    <m/>
    <m/>
    <m/>
    <m/>
    <m/>
    <m/>
    <m/>
    <m/>
    <m/>
    <m/>
    <m/>
  </r>
  <r>
    <n v="681"/>
    <x v="0"/>
    <x v="8"/>
    <x v="6"/>
    <x v="0"/>
    <n v="101747"/>
    <s v="Rubiaceae"/>
    <s v="Rogiera"/>
    <s v="amoena"/>
    <x v="2"/>
    <s v="Alzatea peluda"/>
    <d v="2015-05-09T00:00:00"/>
    <x v="41"/>
    <x v="0"/>
    <n v="142.09713084765491"/>
    <m/>
    <n v="2.6407400000000004E-3"/>
    <s v="Q"/>
    <m/>
    <m/>
    <m/>
    <m/>
    <m/>
    <m/>
    <m/>
    <m/>
    <m/>
    <m/>
  </r>
  <r>
    <n v="67"/>
    <x v="0"/>
    <x v="8"/>
    <x v="6"/>
    <x v="0"/>
    <n v="101748"/>
    <s v="Styracaceae"/>
    <s v="Styrax"/>
    <m/>
    <x v="6"/>
    <s v="Styrax"/>
    <d v="2015-05-09T00:00:00"/>
    <x v="5"/>
    <x v="0"/>
    <n v="140.75573181560409"/>
    <m/>
    <n v="2.826E-3"/>
    <s v="NC"/>
    <m/>
    <m/>
    <m/>
    <m/>
    <m/>
    <m/>
    <m/>
    <m/>
    <m/>
    <m/>
  </r>
  <r>
    <n v="691"/>
    <x v="0"/>
    <x v="8"/>
    <x v="6"/>
    <x v="0"/>
    <n v="101749"/>
    <s v="Pentaphylacaceae"/>
    <s v="Cleyera"/>
    <s v="theoidaes"/>
    <x v="1"/>
    <s v="Alterno aserrado"/>
    <d v="2015-05-09T00:00:00"/>
    <x v="110"/>
    <x v="0"/>
    <n v="150.18146784986192"/>
    <m/>
    <n v="2.374625E-3"/>
    <m/>
    <m/>
    <m/>
    <m/>
    <m/>
    <m/>
    <m/>
    <m/>
    <m/>
    <m/>
    <m/>
  </r>
  <r>
    <n v="477"/>
    <x v="0"/>
    <x v="8"/>
    <x v="6"/>
    <x v="0"/>
    <n v="101750"/>
    <s v="Styracaceae"/>
    <s v="Styrax"/>
    <m/>
    <x v="6"/>
    <s v="Styrax"/>
    <d v="2015-05-09T00:00:00"/>
    <x v="44"/>
    <x v="0"/>
    <n v="136.02259700843746"/>
    <m/>
    <n v="6.9362600000000005E-3"/>
    <m/>
    <m/>
    <m/>
    <m/>
    <m/>
    <m/>
    <m/>
    <m/>
    <m/>
    <m/>
    <m/>
  </r>
  <r>
    <n v="590"/>
    <x v="0"/>
    <x v="8"/>
    <x v="7"/>
    <x v="0"/>
    <n v="101742"/>
    <s v="Fagaceae"/>
    <s v="Quercus"/>
    <s v="salicifolia"/>
    <x v="9"/>
    <s v="Quercus lanceolado"/>
    <d v="2015-05-09T00:00:00"/>
    <x v="197"/>
    <x v="3"/>
    <n v="129.02577512154036"/>
    <m/>
    <n v="0.12559999999999999"/>
    <m/>
    <m/>
    <m/>
    <m/>
    <m/>
    <m/>
    <m/>
    <m/>
    <m/>
    <m/>
    <m/>
  </r>
  <r>
    <n v="838"/>
    <x v="0"/>
    <x v="8"/>
    <x v="7"/>
    <x v="0"/>
    <n v="101743"/>
    <s v="Rubiaceae"/>
    <s v="Rogiera"/>
    <s v="amoena"/>
    <x v="2"/>
    <s v="Alzatea peluda"/>
    <d v="2015-05-09T00:00:00"/>
    <x v="83"/>
    <x v="0"/>
    <n v="155.9007218992443"/>
    <m/>
    <n v="3.8465000000000001E-3"/>
    <m/>
    <m/>
    <m/>
    <m/>
    <m/>
    <m/>
    <m/>
    <m/>
    <m/>
    <m/>
    <m/>
  </r>
  <r>
    <n v="592"/>
    <x v="0"/>
    <x v="8"/>
    <x v="7"/>
    <x v="1"/>
    <n v="101744"/>
    <s v="Adoxaceae"/>
    <s v="Viburnum"/>
    <s v="costaricanun"/>
    <x v="3"/>
    <s v="Viburnum"/>
    <d v="2015-05-09T00:00:00"/>
    <x v="101"/>
    <x v="1"/>
    <n v="199.23605468584577"/>
    <m/>
    <n v="1.5386E-2"/>
    <s v="M"/>
    <m/>
    <n v="53"/>
    <m/>
    <m/>
    <m/>
    <m/>
    <m/>
    <m/>
    <m/>
    <m/>
  </r>
  <r>
    <n v="1026"/>
    <x v="0"/>
    <x v="8"/>
    <x v="7"/>
    <x v="0"/>
    <n v="101745"/>
    <s v="Primulaceae"/>
    <s v="Ardisia"/>
    <s v="sp5"/>
    <x v="21"/>
    <s v="Ardisia normal"/>
    <d v="2015-05-09T00:00:00"/>
    <x v="2"/>
    <x v="0"/>
    <n v="195.67951067868236"/>
    <m/>
    <n v="2.550465E-3"/>
    <s v="M"/>
    <m/>
    <n v="51"/>
    <m/>
    <m/>
    <m/>
    <m/>
    <m/>
    <m/>
    <m/>
    <m/>
  </r>
  <r>
    <n v="1407"/>
    <x v="0"/>
    <x v="8"/>
    <x v="8"/>
    <x v="0"/>
    <n v="101761"/>
    <s v="Primulaceae"/>
    <s v="Ardisia"/>
    <s v="sp7"/>
    <x v="5"/>
    <s v="Ardisia roja"/>
    <d v="2015-05-09T00:00:00"/>
    <x v="31"/>
    <x v="0"/>
    <n v="173.33481680236457"/>
    <m/>
    <n v="4.7759400000000002E-3"/>
    <s v="M"/>
    <m/>
    <n v="50"/>
    <m/>
    <m/>
    <m/>
    <m/>
    <m/>
    <m/>
    <m/>
    <m/>
  </r>
  <r>
    <n v="70"/>
    <x v="0"/>
    <x v="8"/>
    <x v="8"/>
    <x v="0"/>
    <n v="101762"/>
    <s v="Primulaceae"/>
    <s v="Ardisia"/>
    <s v="sp5"/>
    <x v="21"/>
    <s v="Ardisia normal"/>
    <d v="2015-05-09T00:00:00"/>
    <x v="110"/>
    <x v="0"/>
    <n v="190.73562331275491"/>
    <m/>
    <n v="2.374625E-3"/>
    <m/>
    <m/>
    <m/>
    <m/>
    <m/>
    <m/>
    <m/>
    <m/>
    <m/>
    <m/>
    <m/>
  </r>
  <r>
    <n v="611"/>
    <x v="0"/>
    <x v="8"/>
    <x v="9"/>
    <x v="0"/>
    <n v="101763"/>
    <s v="Sabiaceae"/>
    <s v="Meliosma"/>
    <m/>
    <x v="24"/>
    <s v="Meliosma quercus"/>
    <d v="2015-05-09T00:00:00"/>
    <x v="49"/>
    <x v="1"/>
    <n v="163.28330639740869"/>
    <m/>
    <n v="8.6546250000000009E-3"/>
    <m/>
    <m/>
    <m/>
    <m/>
    <m/>
    <m/>
    <m/>
    <m/>
    <m/>
    <m/>
    <m/>
  </r>
  <r>
    <n v="1004"/>
    <x v="0"/>
    <x v="8"/>
    <x v="9"/>
    <x v="0"/>
    <n v="101764"/>
    <s v="Primulaceae"/>
    <s v="Ardisia"/>
    <s v="sp5"/>
    <x v="21"/>
    <s v="Ardisia normal"/>
    <d v="2015-05-09T00:00:00"/>
    <x v="10"/>
    <x v="0"/>
    <n v="162.62043163254995"/>
    <m/>
    <n v="5.2783400000000003E-3"/>
    <m/>
    <m/>
    <m/>
    <m/>
    <m/>
    <m/>
    <m/>
    <m/>
    <m/>
    <m/>
    <m/>
  </r>
  <r>
    <n v="411"/>
    <x v="0"/>
    <x v="8"/>
    <x v="9"/>
    <x v="0"/>
    <n v="101765"/>
    <s v="Rubiaceae"/>
    <s v="Rogiera"/>
    <s v="amoena"/>
    <x v="2"/>
    <s v="Alzatea peluda"/>
    <d v="2015-05-09T00:00:00"/>
    <x v="23"/>
    <x v="0"/>
    <n v="156.69306515831224"/>
    <m/>
    <n v="3.01754E-3"/>
    <s v="M"/>
    <m/>
    <n v="60"/>
    <m/>
    <m/>
    <m/>
    <m/>
    <m/>
    <m/>
    <m/>
    <m/>
  </r>
  <r>
    <n v="614"/>
    <x v="0"/>
    <x v="8"/>
    <x v="10"/>
    <x v="0"/>
    <n v="101766"/>
    <s v="Araliaceae"/>
    <s v="Schefflera"/>
    <s v="sp1"/>
    <x v="31"/>
    <s v="Schefflera"/>
    <d v="2015-05-09T00:00:00"/>
    <x v="125"/>
    <x v="1"/>
    <n v="195.85320637304864"/>
    <m/>
    <n v="1.4306625E-2"/>
    <m/>
    <m/>
    <m/>
    <m/>
    <m/>
    <m/>
    <m/>
    <m/>
    <m/>
    <m/>
    <m/>
  </r>
  <r>
    <n v="379"/>
    <x v="0"/>
    <x v="8"/>
    <x v="10"/>
    <x v="0"/>
    <n v="101767"/>
    <s v="Rubiaceae"/>
    <s v="Rogiera"/>
    <s v="amoena"/>
    <x v="2"/>
    <s v="Alzatea peluda"/>
    <d v="2015-05-09T00:00:00"/>
    <x v="46"/>
    <x v="0"/>
    <n v="143.16805098095003"/>
    <m/>
    <n v="2.205065E-3"/>
    <m/>
    <m/>
    <m/>
    <m/>
    <m/>
    <m/>
    <m/>
    <m/>
    <m/>
    <m/>
    <m/>
  </r>
  <r>
    <n v="513"/>
    <x v="0"/>
    <x v="8"/>
    <x v="10"/>
    <x v="0"/>
    <n v="101768"/>
    <s v="Styracaceae"/>
    <s v="Styrax"/>
    <m/>
    <x v="6"/>
    <s v="Styrax"/>
    <d v="2015-05-09T00:00:00"/>
    <x v="83"/>
    <x v="0"/>
    <n v="181.89040631480788"/>
    <m/>
    <n v="3.8465000000000001E-3"/>
    <m/>
    <m/>
    <m/>
    <m/>
    <m/>
    <m/>
    <m/>
    <m/>
    <m/>
    <m/>
    <m/>
  </r>
  <r>
    <n v="615"/>
    <x v="0"/>
    <x v="8"/>
    <x v="10"/>
    <x v="0"/>
    <n v="101769"/>
    <s v="Sabiaceae"/>
    <s v="Meliosma"/>
    <m/>
    <x v="24"/>
    <s v="Meliosma quercus"/>
    <d v="2015-05-09T00:00:00"/>
    <x v="52"/>
    <x v="0"/>
    <n v="192.98227128621596"/>
    <m/>
    <n v="3.3166250000000001E-3"/>
    <m/>
    <m/>
    <m/>
    <m/>
    <m/>
    <m/>
    <m/>
    <m/>
    <m/>
    <m/>
    <m/>
  </r>
  <r>
    <n v="85"/>
    <x v="0"/>
    <x v="8"/>
    <x v="10"/>
    <x v="0"/>
    <n v="101770"/>
    <s v="Rubiaceae"/>
    <s v="Rogiera"/>
    <s v="amoena"/>
    <x v="2"/>
    <s v="Alzatea peluda"/>
    <d v="2015-05-09T00:00:00"/>
    <x v="46"/>
    <x v="0"/>
    <n v="174.17490379829562"/>
    <m/>
    <n v="2.205065E-3"/>
    <m/>
    <m/>
    <m/>
    <m/>
    <m/>
    <m/>
    <m/>
    <m/>
    <m/>
    <m/>
    <m/>
  </r>
  <r>
    <n v="740"/>
    <x v="0"/>
    <x v="8"/>
    <x v="10"/>
    <x v="0"/>
    <n v="101771"/>
    <s v="Primulaceae"/>
    <s v="Ardisia"/>
    <s v="sp7"/>
    <x v="5"/>
    <s v="Ardisia roja"/>
    <d v="2015-05-09T00:00:00"/>
    <x v="51"/>
    <x v="0"/>
    <n v="159.81304785246377"/>
    <m/>
    <n v="1.9624999999999998E-3"/>
    <m/>
    <m/>
    <m/>
    <m/>
    <m/>
    <m/>
    <m/>
    <s v="Esteril"/>
    <m/>
    <m/>
    <m/>
  </r>
  <r>
    <n v="620"/>
    <x v="0"/>
    <x v="8"/>
    <x v="11"/>
    <x v="0"/>
    <n v="101772"/>
    <s v="Pentaphylacaceae"/>
    <s v="Cleyera"/>
    <s v="theoidaes"/>
    <x v="1"/>
    <s v="Alterno aserrado"/>
    <d v="2015-05-09T00:00:00"/>
    <x v="198"/>
    <x v="1"/>
    <n v="196.97218477147345"/>
    <m/>
    <n v="4.1888385E-2"/>
    <m/>
    <m/>
    <m/>
    <m/>
    <m/>
    <m/>
    <m/>
    <m/>
    <m/>
    <m/>
    <m/>
  </r>
  <r>
    <n v="618"/>
    <x v="0"/>
    <x v="8"/>
    <x v="11"/>
    <x v="0"/>
    <n v="101773"/>
    <s v="Pentaphylacaceae"/>
    <s v="Cleyera"/>
    <s v="theoidaes"/>
    <x v="1"/>
    <s v="Alterno aserrado"/>
    <d v="2015-05-09T00:00:00"/>
    <x v="54"/>
    <x v="0"/>
    <n v="121.54059581259553"/>
    <m/>
    <n v="4.8991850000000003E-3"/>
    <m/>
    <m/>
    <m/>
    <m/>
    <m/>
    <m/>
    <m/>
    <m/>
    <m/>
    <m/>
    <m/>
  </r>
  <r>
    <n v="764"/>
    <x v="0"/>
    <x v="8"/>
    <x v="11"/>
    <x v="0"/>
    <n v="101774"/>
    <s v="Rubiaceae"/>
    <s v="Rogiera"/>
    <s v="amoena"/>
    <x v="2"/>
    <s v="Alzatea peluda"/>
    <d v="2015-05-09T00:00:00"/>
    <x v="29"/>
    <x v="0"/>
    <n v="143.03366309658534"/>
    <m/>
    <n v="4.1832650000000002E-3"/>
    <s v="L"/>
    <m/>
    <m/>
    <m/>
    <m/>
    <m/>
    <m/>
    <m/>
    <m/>
    <m/>
    <m/>
  </r>
  <r>
    <n v="1229"/>
    <x v="0"/>
    <x v="8"/>
    <x v="11"/>
    <x v="0"/>
    <n v="101775"/>
    <s v="Primulaceae"/>
    <s v="Ardisia"/>
    <s v="sp7"/>
    <x v="5"/>
    <s v="Ardisia roja"/>
    <d v="2015-05-09T00:00:00"/>
    <x v="3"/>
    <x v="0"/>
    <n v="155.68554798778183"/>
    <m/>
    <n v="2.1226399999999999E-3"/>
    <m/>
    <m/>
    <m/>
    <m/>
    <m/>
    <m/>
    <m/>
    <m/>
    <m/>
    <m/>
    <m/>
  </r>
  <r>
    <n v="353"/>
    <x v="0"/>
    <x v="8"/>
    <x v="11"/>
    <x v="0"/>
    <n v="101776"/>
    <s v="Rubiaceae"/>
    <s v="Rogiera"/>
    <s v="amoena"/>
    <x v="2"/>
    <s v="Alzatea peluda"/>
    <d v="2015-05-09T00:00:00"/>
    <x v="26"/>
    <x v="0"/>
    <n v="144.58662762056093"/>
    <m/>
    <n v="5.4078649999999995E-3"/>
    <s v="L"/>
    <m/>
    <m/>
    <m/>
    <m/>
    <m/>
    <m/>
    <m/>
    <m/>
    <m/>
    <m/>
  </r>
  <r>
    <n v="1413"/>
    <x v="0"/>
    <x v="8"/>
    <x v="12"/>
    <x v="0"/>
    <n v="101788"/>
    <s v="Adoxaceae"/>
    <s v="Viburnum"/>
    <s v="costaricanun"/>
    <x v="3"/>
    <s v="Viburnum"/>
    <d v="2015-05-09T00:00:00"/>
    <x v="116"/>
    <x v="0"/>
    <n v="165.205158472427"/>
    <m/>
    <n v="4.2986600000000002E-3"/>
    <m/>
    <m/>
    <m/>
    <m/>
    <m/>
    <m/>
    <m/>
    <m/>
    <m/>
    <m/>
    <m/>
  </r>
  <r>
    <n v="637"/>
    <x v="0"/>
    <x v="8"/>
    <x v="12"/>
    <x v="1"/>
    <n v="101789"/>
    <s v="Pentaphylacaceae"/>
    <s v="Cleyera"/>
    <s v="theoidaes"/>
    <x v="1"/>
    <s v="Alterno aserrado"/>
    <d v="2015-05-09T00:00:00"/>
    <x v="199"/>
    <x v="1"/>
    <n v="107.94043711435496"/>
    <m/>
    <n v="2.8040985000000001E-2"/>
    <s v="M"/>
    <m/>
    <n v="129"/>
    <n v="114"/>
    <n v="82"/>
    <n v="78"/>
    <s v="73, 63"/>
    <m/>
    <m/>
    <m/>
    <m/>
  </r>
  <r>
    <n v="638"/>
    <x v="0"/>
    <x v="8"/>
    <x v="12"/>
    <x v="0"/>
    <n v="101790"/>
    <s v="Sabiaceae"/>
    <s v="Meliosma"/>
    <m/>
    <x v="24"/>
    <s v="Meliosma quercus"/>
    <d v="2015-05-09T00:00:00"/>
    <x v="38"/>
    <x v="1"/>
    <n v="188.49006806675567"/>
    <m/>
    <n v="9.671985000000001E-3"/>
    <m/>
    <m/>
    <m/>
    <m/>
    <m/>
    <m/>
    <m/>
    <m/>
    <m/>
    <m/>
    <m/>
  </r>
  <r>
    <n v="639"/>
    <x v="0"/>
    <x v="8"/>
    <x v="12"/>
    <x v="0"/>
    <n v="101791"/>
    <s v="Adoxaceae"/>
    <s v="Viburnum"/>
    <s v="costaricanun"/>
    <x v="3"/>
    <s v="Viburnum"/>
    <d v="2015-05-09T00:00:00"/>
    <x v="146"/>
    <x v="1"/>
    <n v="110.40438107554226"/>
    <m/>
    <n v="1.7194640000000001E-2"/>
    <m/>
    <m/>
    <m/>
    <m/>
    <m/>
    <m/>
    <m/>
    <m/>
    <m/>
    <m/>
    <m/>
  </r>
  <r>
    <n v="557"/>
    <x v="0"/>
    <x v="8"/>
    <x v="12"/>
    <x v="0"/>
    <n v="101792"/>
    <s v="Rubiaceae"/>
    <s v="Rogiera"/>
    <s v="amoena"/>
    <x v="2"/>
    <s v="Alzatea peluda"/>
    <d v="2015-05-09T00:00:00"/>
    <x v="15"/>
    <x v="0"/>
    <n v="131.93696490403127"/>
    <m/>
    <n v="6.5005849999999997E-3"/>
    <s v="Y"/>
    <m/>
    <m/>
    <m/>
    <m/>
    <m/>
    <m/>
    <m/>
    <m/>
    <m/>
    <m/>
  </r>
  <r>
    <n v="633"/>
    <x v="0"/>
    <x v="8"/>
    <x v="13"/>
    <x v="0"/>
    <n v="101785"/>
    <s v="Fagaceae"/>
    <s v="Quercus"/>
    <s v="costaricensis"/>
    <x v="0"/>
    <s v="Quercus/Quercus sp1"/>
    <d v="2015-05-09T00:00:00"/>
    <x v="200"/>
    <x v="3"/>
    <n v="155.32548093520674"/>
    <n v="170"/>
    <n v="0.190793465"/>
    <s v="A"/>
    <m/>
    <m/>
    <m/>
    <m/>
    <m/>
    <m/>
    <m/>
    <m/>
    <m/>
    <s v="Measured at 170"/>
  </r>
  <r>
    <n v="634"/>
    <x v="0"/>
    <x v="8"/>
    <x v="13"/>
    <x v="0"/>
    <n v="101786"/>
    <s v="Aquifoliaceae"/>
    <s v="Ilex"/>
    <s v="pallida"/>
    <x v="19"/>
    <s v="Ilex amarillo"/>
    <d v="2015-05-09T00:00:00"/>
    <x v="38"/>
    <x v="1"/>
    <n v="174.12730248075371"/>
    <m/>
    <n v="9.671985000000001E-3"/>
    <m/>
    <m/>
    <m/>
    <m/>
    <m/>
    <m/>
    <m/>
    <m/>
    <m/>
    <m/>
    <m/>
  </r>
  <r>
    <n v="1348"/>
    <x v="0"/>
    <x v="8"/>
    <x v="13"/>
    <x v="0"/>
    <n v="101787"/>
    <s v="Primulaceae"/>
    <s v="Ardisia"/>
    <s v="sp5"/>
    <x v="21"/>
    <s v="Ardisia normal"/>
    <d v="2015-05-09T00:00:00"/>
    <x v="52"/>
    <x v="0"/>
    <n v="139.97544292433039"/>
    <m/>
    <n v="3.3166250000000001E-3"/>
    <m/>
    <m/>
    <m/>
    <m/>
    <m/>
    <m/>
    <m/>
    <m/>
    <m/>
    <m/>
    <m/>
  </r>
  <r>
    <n v="630"/>
    <x v="0"/>
    <x v="8"/>
    <x v="14"/>
    <x v="1"/>
    <n v="101782"/>
    <s v="Fagaceae"/>
    <s v="Quercus"/>
    <s v="salicifolia"/>
    <x v="9"/>
    <s v="Quercus lanceolado"/>
    <d v="2015-05-09T00:00:00"/>
    <x v="201"/>
    <x v="2"/>
    <n v="199.45481787903032"/>
    <n v="220"/>
    <n v="0.336784625"/>
    <s v="A"/>
    <s v="M"/>
    <n v="485"/>
    <s v="358(measured at 190)"/>
    <m/>
    <m/>
    <m/>
    <m/>
    <m/>
    <m/>
    <s v="measured at 220"/>
  </r>
  <r>
    <n v="631"/>
    <x v="0"/>
    <x v="8"/>
    <x v="14"/>
    <x v="0"/>
    <n v="101783"/>
    <s v="Primulaceae"/>
    <s v="Ardisia"/>
    <s v="sp2"/>
    <x v="36"/>
    <s v="Ardisia camino"/>
    <d v="2015-05-09T00:00:00"/>
    <x v="164"/>
    <x v="1"/>
    <n v="190.95108015889866"/>
    <m/>
    <n v="9.1562399999999995E-3"/>
    <m/>
    <m/>
    <m/>
    <m/>
    <m/>
    <m/>
    <m/>
    <m/>
    <m/>
    <m/>
    <m/>
  </r>
  <r>
    <n v="632"/>
    <x v="0"/>
    <x v="8"/>
    <x v="14"/>
    <x v="0"/>
    <n v="101784"/>
    <s v="Aquifoliaceae"/>
    <s v="Ilex"/>
    <s v="pallida"/>
    <x v="19"/>
    <s v="Ilex amarillo"/>
    <d v="2015-05-09T00:00:00"/>
    <x v="101"/>
    <x v="1"/>
    <n v="115.31164402245545"/>
    <m/>
    <n v="1.5386E-2"/>
    <s v="NC"/>
    <m/>
    <m/>
    <m/>
    <m/>
    <m/>
    <m/>
    <m/>
    <m/>
    <m/>
    <m/>
  </r>
  <r>
    <n v="1089"/>
    <x v="0"/>
    <x v="8"/>
    <x v="15"/>
    <x v="0"/>
    <n v="101777"/>
    <s v="Rubiaceae"/>
    <s v="Rogiera"/>
    <s v="amoena"/>
    <x v="2"/>
    <s v="Alzatea peluda"/>
    <d v="2015-05-09T00:00:00"/>
    <x v="80"/>
    <x v="0"/>
    <n v="149.28180890167232"/>
    <m/>
    <n v="5.0239999999999998E-3"/>
    <m/>
    <m/>
    <m/>
    <m/>
    <m/>
    <m/>
    <m/>
    <m/>
    <m/>
    <m/>
    <m/>
  </r>
  <r>
    <n v="1382"/>
    <x v="0"/>
    <x v="8"/>
    <x v="15"/>
    <x v="0"/>
    <n v="101778"/>
    <s v="Pentaphylacaceae"/>
    <s v="Cleyera"/>
    <s v="theoidaes"/>
    <x v="1"/>
    <s v="Alterno aserrado"/>
    <d v="2015-05-09T00:00:00"/>
    <x v="5"/>
    <x v="0"/>
    <n v="177.21924556919049"/>
    <m/>
    <n v="2.826E-3"/>
    <m/>
    <m/>
    <m/>
    <m/>
    <m/>
    <m/>
    <m/>
    <m/>
    <m/>
    <m/>
    <m/>
  </r>
  <r>
    <n v="11"/>
    <x v="0"/>
    <x v="8"/>
    <x v="15"/>
    <x v="0"/>
    <n v="101779"/>
    <s v="Indet"/>
    <s v="CasIndet"/>
    <n v="1"/>
    <x v="38"/>
    <s v="Indet"/>
    <d v="2015-05-09T00:00:00"/>
    <x v="0"/>
    <x v="0"/>
    <n v="172.66401346611136"/>
    <m/>
    <n v="7.5391400000000006E-3"/>
    <m/>
    <m/>
    <m/>
    <m/>
    <m/>
    <m/>
    <m/>
    <s v="Esteril"/>
    <m/>
    <m/>
    <s v="Esta muriendo"/>
  </r>
  <r>
    <n v="554"/>
    <x v="0"/>
    <x v="8"/>
    <x v="15"/>
    <x v="0"/>
    <n v="101780"/>
    <s v="Styracaceae"/>
    <s v="Styrax"/>
    <m/>
    <x v="6"/>
    <s v="Styrax"/>
    <d v="2015-05-09T00:00:00"/>
    <x v="26"/>
    <x v="0"/>
    <n v="193.33753188380359"/>
    <m/>
    <n v="5.4078649999999995E-3"/>
    <m/>
    <m/>
    <m/>
    <m/>
    <m/>
    <m/>
    <m/>
    <m/>
    <m/>
    <m/>
    <m/>
  </r>
  <r>
    <n v="1065"/>
    <x v="0"/>
    <x v="8"/>
    <x v="15"/>
    <x v="0"/>
    <n v="101781"/>
    <s v="Pentaphylacaceae"/>
    <s v="Cleyera"/>
    <s v="theoidaes"/>
    <x v="1"/>
    <s v="Alterno aserrado"/>
    <d v="2015-05-09T00:00:00"/>
    <x v="5"/>
    <x v="0"/>
    <n v="161.89344841512559"/>
    <m/>
    <n v="2.826E-3"/>
    <m/>
    <m/>
    <m/>
    <m/>
    <m/>
    <m/>
    <m/>
    <m/>
    <m/>
    <m/>
    <m/>
  </r>
  <r>
    <n v="1256"/>
    <x v="0"/>
    <x v="9"/>
    <x v="0"/>
    <x v="0"/>
    <n v="101793"/>
    <s v="Pentaphylacaceae"/>
    <s v="Cleyera"/>
    <s v="theoidaes"/>
    <x v="1"/>
    <s v="Alterno aserrado"/>
    <d v="2015-05-09T00:00:00"/>
    <x v="51"/>
    <x v="0"/>
    <n v="122.18842575525699"/>
    <m/>
    <n v="1.9624999999999998E-3"/>
    <m/>
    <m/>
    <m/>
    <m/>
    <m/>
    <m/>
    <m/>
    <m/>
    <m/>
    <m/>
    <m/>
  </r>
  <r>
    <n v="642"/>
    <x v="0"/>
    <x v="9"/>
    <x v="0"/>
    <x v="0"/>
    <n v="101794"/>
    <s v="Sabiaceae"/>
    <s v="Meliosma"/>
    <m/>
    <x v="24"/>
    <s v="Meliosma quercus"/>
    <d v="2015-05-09T00:00:00"/>
    <x v="202"/>
    <x v="1"/>
    <n v="158.33739667340438"/>
    <m/>
    <n v="1.1493185000000001E-2"/>
    <m/>
    <m/>
    <m/>
    <m/>
    <m/>
    <m/>
    <m/>
    <m/>
    <m/>
    <m/>
    <m/>
  </r>
  <r>
    <n v="1465"/>
    <x v="0"/>
    <x v="9"/>
    <x v="0"/>
    <x v="0"/>
    <n v="101795"/>
    <s v="Pentaphylacaceae"/>
    <s v="Cleyera"/>
    <s v="theoidaes"/>
    <x v="1"/>
    <s v="Alterno aserrado"/>
    <d v="2015-05-09T00:00:00"/>
    <x v="7"/>
    <x v="0"/>
    <n v="110.42164701004714"/>
    <m/>
    <n v="3.1156650000000001E-3"/>
    <m/>
    <m/>
    <m/>
    <m/>
    <m/>
    <m/>
    <m/>
    <m/>
    <m/>
    <m/>
    <m/>
  </r>
  <r>
    <n v="322"/>
    <x v="0"/>
    <x v="9"/>
    <x v="0"/>
    <x v="0"/>
    <n v="101796"/>
    <s v="Sabiaceae"/>
    <s v="Meliosma"/>
    <m/>
    <x v="24"/>
    <s v="Meliosma quercus"/>
    <d v="2015-05-09T00:00:00"/>
    <x v="57"/>
    <x v="0"/>
    <n v="182.95964449637961"/>
    <m/>
    <n v="5.9416649999999996E-3"/>
    <m/>
    <m/>
    <m/>
    <m/>
    <m/>
    <m/>
    <m/>
    <m/>
    <m/>
    <m/>
    <m/>
  </r>
  <r>
    <n v="1056"/>
    <x v="0"/>
    <x v="9"/>
    <x v="1"/>
    <x v="0"/>
    <n v="101797"/>
    <s v="Pentaphylacaceae"/>
    <s v="Cleyera"/>
    <s v="theoidaes"/>
    <x v="1"/>
    <s v="Alterno aserrado"/>
    <d v="2015-05-09T00:00:00"/>
    <x v="23"/>
    <x v="0"/>
    <n v="184.0327454323691"/>
    <m/>
    <n v="3.01754E-3"/>
    <m/>
    <m/>
    <m/>
    <m/>
    <m/>
    <m/>
    <m/>
    <m/>
    <m/>
    <m/>
    <m/>
  </r>
  <r>
    <n v="929"/>
    <x v="0"/>
    <x v="9"/>
    <x v="1"/>
    <x v="0"/>
    <n v="101798"/>
    <s v="Rubiaceae"/>
    <s v="Rogiera"/>
    <s v="amoena"/>
    <x v="2"/>
    <s v="Alzatea peluda"/>
    <d v="2015-05-09T00:00:00"/>
    <x v="80"/>
    <x v="0"/>
    <n v="116.96530169505095"/>
    <m/>
    <n v="5.0239999999999998E-3"/>
    <s v="M"/>
    <m/>
    <n v="60"/>
    <m/>
    <m/>
    <m/>
    <m/>
    <m/>
    <m/>
    <m/>
    <m/>
  </r>
  <r>
    <n v="647"/>
    <x v="0"/>
    <x v="9"/>
    <x v="1"/>
    <x v="0"/>
    <n v="101799"/>
    <s v="Clusiaceae"/>
    <s v="Clusia"/>
    <m/>
    <x v="10"/>
    <s v="Clusia"/>
    <d v="2015-05-09T00:00:00"/>
    <x v="151"/>
    <x v="1"/>
    <n v="129.86444590320218"/>
    <m/>
    <n v="3.6286625000000003E-2"/>
    <m/>
    <m/>
    <m/>
    <m/>
    <m/>
    <m/>
    <m/>
    <m/>
    <m/>
    <m/>
    <m/>
  </r>
  <r>
    <n v="242"/>
    <x v="0"/>
    <x v="9"/>
    <x v="1"/>
    <x v="0"/>
    <n v="101800"/>
    <s v="Pentaphylacaceae"/>
    <s v="Cleyera"/>
    <s v="theoidaes"/>
    <x v="1"/>
    <s v="Alterno aserrado"/>
    <d v="2015-05-09T00:00:00"/>
    <x v="34"/>
    <x v="0"/>
    <n v="110.64842837304515"/>
    <m/>
    <n v="5.8058600000000004E-3"/>
    <m/>
    <m/>
    <m/>
    <m/>
    <m/>
    <m/>
    <m/>
    <m/>
    <m/>
    <m/>
    <m/>
  </r>
  <r>
    <n v="530"/>
    <x v="0"/>
    <x v="9"/>
    <x v="1"/>
    <x v="0"/>
    <n v="101801"/>
    <s v="Ericaceae"/>
    <s v="Vaccinium"/>
    <s v="consanguineum "/>
    <x v="7"/>
    <s v="cf pernettia"/>
    <d v="2015-05-09T00:00:00"/>
    <x v="46"/>
    <x v="0"/>
    <n v="144.86760884883554"/>
    <m/>
    <n v="2.205065E-3"/>
    <m/>
    <m/>
    <m/>
    <m/>
    <m/>
    <m/>
    <m/>
    <m/>
    <m/>
    <m/>
    <m/>
  </r>
  <r>
    <n v="650"/>
    <x v="0"/>
    <x v="9"/>
    <x v="1"/>
    <x v="0"/>
    <n v="101802"/>
    <s v="Cunoniaceae"/>
    <s v="Weinmannia"/>
    <s v="pinnata"/>
    <x v="4"/>
    <s v="Weinmannia"/>
    <d v="2015-05-09T00:00:00"/>
    <x v="154"/>
    <x v="1"/>
    <n v="120.34199998827745"/>
    <m/>
    <n v="2.4871940000000002E-2"/>
    <m/>
    <m/>
    <m/>
    <m/>
    <m/>
    <m/>
    <m/>
    <m/>
    <m/>
    <m/>
    <m/>
  </r>
  <r>
    <n v="405"/>
    <x v="0"/>
    <x v="9"/>
    <x v="1"/>
    <x v="0"/>
    <n v="101803"/>
    <s v="Primulaceae"/>
    <s v="Ardisia"/>
    <s v="sp7"/>
    <x v="5"/>
    <s v="Ardisia roja"/>
    <d v="2015-05-09T00:00:00"/>
    <x v="3"/>
    <x v="0"/>
    <n v="148.71273857199685"/>
    <m/>
    <n v="2.1226399999999999E-3"/>
    <m/>
    <m/>
    <m/>
    <m/>
    <m/>
    <m/>
    <m/>
    <m/>
    <m/>
    <m/>
    <m/>
  </r>
  <r>
    <n v="676"/>
    <x v="0"/>
    <x v="9"/>
    <x v="1"/>
    <x v="0"/>
    <n v="101804"/>
    <s v="Rubiaceae"/>
    <s v="Rogiera"/>
    <s v="amoena"/>
    <x v="2"/>
    <s v="Alzatea peluda"/>
    <d v="2015-05-09T00:00:00"/>
    <x v="23"/>
    <x v="0"/>
    <n v="108.86008888932005"/>
    <m/>
    <n v="3.01754E-3"/>
    <s v="M"/>
    <m/>
    <n v="51"/>
    <m/>
    <m/>
    <m/>
    <m/>
    <m/>
    <m/>
    <m/>
    <m/>
  </r>
  <r>
    <n v="1504"/>
    <x v="0"/>
    <x v="9"/>
    <x v="2"/>
    <x v="0"/>
    <n v="101805"/>
    <s v="Actinidaceae"/>
    <s v="Saurauia"/>
    <s v="montana"/>
    <x v="14"/>
    <s v="Saurauia"/>
    <d v="2015-05-09T00:00:00"/>
    <x v="33"/>
    <x v="0"/>
    <n v="119.67636815694188"/>
    <m/>
    <n v="3.41946E-3"/>
    <m/>
    <m/>
    <m/>
    <m/>
    <m/>
    <m/>
    <m/>
    <m/>
    <m/>
    <m/>
    <m/>
  </r>
  <r>
    <n v="654"/>
    <x v="0"/>
    <x v="9"/>
    <x v="2"/>
    <x v="0"/>
    <n v="101806"/>
    <s v="Sabiaceae"/>
    <s v="Meliosma"/>
    <m/>
    <x v="24"/>
    <s v="Meliosma quercus"/>
    <d v="2015-05-09T00:00:00"/>
    <x v="203"/>
    <x v="3"/>
    <n v="146.71428251193925"/>
    <m/>
    <n v="0.16755354"/>
    <m/>
    <m/>
    <m/>
    <m/>
    <m/>
    <m/>
    <m/>
    <m/>
    <m/>
    <m/>
    <m/>
  </r>
  <r>
    <n v="1240"/>
    <x v="0"/>
    <x v="9"/>
    <x v="2"/>
    <x v="0"/>
    <n v="101807"/>
    <s v="Sabiaceae"/>
    <s v="Meliosma"/>
    <m/>
    <x v="24"/>
    <s v="Meliosma quercus"/>
    <d v="2015-05-09T00:00:00"/>
    <x v="187"/>
    <x v="0"/>
    <n v="132.91431268485923"/>
    <m/>
    <n v="6.6442400000000009E-3"/>
    <m/>
    <m/>
    <m/>
    <m/>
    <m/>
    <m/>
    <m/>
    <m/>
    <m/>
    <m/>
    <m/>
  </r>
  <r>
    <n v="674"/>
    <x v="0"/>
    <x v="9"/>
    <x v="2"/>
    <x v="0"/>
    <n v="101808"/>
    <s v="Rubiaceae"/>
    <s v="Rogiera"/>
    <s v="amoena"/>
    <x v="2"/>
    <s v="Alzatea peluda"/>
    <d v="2015-05-09T00:00:00"/>
    <x v="15"/>
    <x v="0"/>
    <n v="101.11176176778032"/>
    <m/>
    <n v="6.5005849999999997E-3"/>
    <m/>
    <m/>
    <m/>
    <m/>
    <m/>
    <m/>
    <m/>
    <m/>
    <m/>
    <m/>
    <m/>
  </r>
  <r>
    <n v="1349"/>
    <x v="0"/>
    <x v="9"/>
    <x v="2"/>
    <x v="0"/>
    <n v="101809"/>
    <s v="Ericaceae"/>
    <s v="Vaccinium"/>
    <s v="consanguineum "/>
    <x v="7"/>
    <s v="cf pernettia"/>
    <d v="2015-05-09T00:00:00"/>
    <x v="30"/>
    <x v="0"/>
    <n v="169.271459406584"/>
    <m/>
    <n v="3.5238650000000002E-3"/>
    <m/>
    <m/>
    <m/>
    <m/>
    <m/>
    <m/>
    <m/>
    <m/>
    <m/>
    <m/>
    <m/>
  </r>
  <r>
    <n v="221"/>
    <x v="0"/>
    <x v="9"/>
    <x v="2"/>
    <x v="0"/>
    <n v="101810"/>
    <s v="Styracaceae"/>
    <s v="Styrax"/>
    <m/>
    <x v="6"/>
    <s v="Styrax"/>
    <d v="2015-05-09T00:00:00"/>
    <x v="37"/>
    <x v="0"/>
    <n v="138.43261199671548"/>
    <m/>
    <n v="5.6716249999999996E-3"/>
    <m/>
    <m/>
    <m/>
    <m/>
    <m/>
    <m/>
    <m/>
    <m/>
    <m/>
    <m/>
    <m/>
  </r>
  <r>
    <n v="240"/>
    <x v="0"/>
    <x v="9"/>
    <x v="2"/>
    <x v="0"/>
    <n v="101811"/>
    <s v="Cunoniaceae"/>
    <s v="Weinmannia"/>
    <s v="pinnata"/>
    <x v="4"/>
    <s v="Weinmannia"/>
    <d v="2015-05-09T00:00:00"/>
    <x v="187"/>
    <x v="0"/>
    <n v="116.57336500341316"/>
    <m/>
    <n v="6.6442400000000009E-3"/>
    <s v="NC"/>
    <m/>
    <m/>
    <m/>
    <m/>
    <m/>
    <m/>
    <m/>
    <m/>
    <m/>
    <m/>
  </r>
  <r>
    <n v="1440"/>
    <x v="0"/>
    <x v="9"/>
    <x v="3"/>
    <x v="0"/>
    <n v="101812"/>
    <s v="Rubiaceae"/>
    <s v="Rogiera"/>
    <s v="amoena"/>
    <x v="2"/>
    <s v="Alzatea peluda"/>
    <d v="2015-05-09T00:00:00"/>
    <x v="31"/>
    <x v="0"/>
    <n v="181.50266329187642"/>
    <m/>
    <n v="4.7759400000000002E-3"/>
    <m/>
    <m/>
    <m/>
    <m/>
    <m/>
    <m/>
    <m/>
    <m/>
    <m/>
    <m/>
    <m/>
  </r>
  <r>
    <n v="1239"/>
    <x v="0"/>
    <x v="9"/>
    <x v="3"/>
    <x v="0"/>
    <n v="101813"/>
    <s v="Ericaceae"/>
    <s v="Vaccinium"/>
    <s v="consanguineum "/>
    <x v="7"/>
    <s v="cf pernettia"/>
    <d v="2015-05-09T00:00:00"/>
    <x v="10"/>
    <x v="0"/>
    <n v="160.19258491218397"/>
    <m/>
    <n v="5.2783400000000003E-3"/>
    <m/>
    <m/>
    <m/>
    <m/>
    <m/>
    <m/>
    <m/>
    <m/>
    <m/>
    <m/>
    <m/>
  </r>
  <r>
    <n v="662"/>
    <x v="0"/>
    <x v="9"/>
    <x v="3"/>
    <x v="0"/>
    <n v="101814"/>
    <s v="Fagaceae"/>
    <s v="Quercus"/>
    <s v="salicifolia"/>
    <x v="9"/>
    <s v="Quercus lanceolado"/>
    <d v="2015-05-09T00:00:00"/>
    <x v="204"/>
    <x v="1"/>
    <n v="123.87349101931008"/>
    <m/>
    <n v="6.2869865000000011E-2"/>
    <m/>
    <m/>
    <m/>
    <m/>
    <m/>
    <m/>
    <m/>
    <m/>
    <m/>
    <m/>
    <m/>
  </r>
  <r>
    <n v="254"/>
    <x v="0"/>
    <x v="9"/>
    <x v="3"/>
    <x v="0"/>
    <n v="101815"/>
    <s v="Primulaceae"/>
    <s v="Ardisia"/>
    <s v="sp7"/>
    <x v="5"/>
    <s v="Ardisia roja"/>
    <d v="2015-05-09T00:00:00"/>
    <x v="37"/>
    <x v="0"/>
    <n v="112.30784441060138"/>
    <m/>
    <n v="5.6716249999999996E-3"/>
    <m/>
    <m/>
    <m/>
    <m/>
    <m/>
    <m/>
    <m/>
    <m/>
    <m/>
    <m/>
    <m/>
  </r>
  <r>
    <n v="837"/>
    <x v="0"/>
    <x v="9"/>
    <x v="4"/>
    <x v="0"/>
    <n v="101833"/>
    <s v="Araliaceae"/>
    <s v="Dendropanax"/>
    <s v="sp1"/>
    <x v="22"/>
    <s v="bolitas"/>
    <d v="2015-05-10T00:00:00"/>
    <x v="50"/>
    <x v="0"/>
    <n v="177.5342093453404"/>
    <m/>
    <n v="2.9209850000000001E-3"/>
    <m/>
    <m/>
    <m/>
    <m/>
    <m/>
    <m/>
    <m/>
    <m/>
    <m/>
    <m/>
    <m/>
  </r>
  <r>
    <n v="824"/>
    <x v="0"/>
    <x v="9"/>
    <x v="4"/>
    <x v="0"/>
    <n v="101834"/>
    <s v="Rubiaceae"/>
    <s v="Rogiera"/>
    <s v="amoena"/>
    <x v="2"/>
    <s v="Alzatea peluda"/>
    <d v="2015-05-10T00:00:00"/>
    <x v="56"/>
    <x v="0"/>
    <n v="128.25337617879296"/>
    <m/>
    <n v="4.5341599999999998E-3"/>
    <m/>
    <m/>
    <m/>
    <m/>
    <m/>
    <m/>
    <m/>
    <m/>
    <m/>
    <m/>
    <m/>
  </r>
  <r>
    <n v="1506"/>
    <x v="0"/>
    <x v="9"/>
    <x v="4"/>
    <x v="0"/>
    <n v="101835"/>
    <s v="Primulaceae"/>
    <s v="Ardisia"/>
    <s v="sp7"/>
    <x v="5"/>
    <s v="Ardisia roja"/>
    <d v="2015-05-10T00:00:00"/>
    <x v="44"/>
    <x v="0"/>
    <n v="176.57504486729954"/>
    <m/>
    <n v="6.9362600000000005E-3"/>
    <s v="M"/>
    <m/>
    <n v="57"/>
    <m/>
    <m/>
    <m/>
    <m/>
    <m/>
    <m/>
    <m/>
    <m/>
  </r>
  <r>
    <n v="1132"/>
    <x v="0"/>
    <x v="9"/>
    <x v="4"/>
    <x v="0"/>
    <n v="101836"/>
    <s v="Indet"/>
    <s v="CasIndet"/>
    <n v="4"/>
    <x v="28"/>
    <s v="Pesciolo rojo"/>
    <d v="2015-05-10T00:00:00"/>
    <x v="116"/>
    <x v="0"/>
    <n v="157.47088842319206"/>
    <m/>
    <n v="4.2986600000000002E-3"/>
    <m/>
    <m/>
    <m/>
    <m/>
    <m/>
    <m/>
    <m/>
    <m/>
    <m/>
    <m/>
    <m/>
  </r>
  <r>
    <n v="685"/>
    <x v="0"/>
    <x v="9"/>
    <x v="4"/>
    <x v="1"/>
    <n v="101837"/>
    <s v="Fagaceae"/>
    <s v="Quercus"/>
    <s v="salicifolia"/>
    <x v="9"/>
    <s v="Quercus lanceolado"/>
    <d v="2015-05-10T00:00:00"/>
    <x v="205"/>
    <x v="3"/>
    <n v="189.28000557433091"/>
    <m/>
    <n v="0.17266938500000001"/>
    <m/>
    <m/>
    <m/>
    <m/>
    <m/>
    <m/>
    <m/>
    <m/>
    <m/>
    <m/>
    <m/>
  </r>
  <r>
    <n v="743"/>
    <x v="0"/>
    <x v="9"/>
    <x v="4"/>
    <x v="0"/>
    <n v="101838"/>
    <s v="Primulaceae"/>
    <s v="Ardisia"/>
    <s v="sp7"/>
    <x v="5"/>
    <s v="Ardisia roja"/>
    <d v="2015-05-10T00:00:00"/>
    <x v="42"/>
    <x v="0"/>
    <n v="173.52672543433647"/>
    <m/>
    <n v="2.4617600000000003E-3"/>
    <s v="M"/>
    <m/>
    <n v="50"/>
    <m/>
    <m/>
    <m/>
    <m/>
    <m/>
    <m/>
    <m/>
    <m/>
  </r>
  <r>
    <n v="667"/>
    <x v="0"/>
    <x v="9"/>
    <x v="4"/>
    <x v="0"/>
    <n v="101839"/>
    <s v="Rubiaceae"/>
    <s v="Rogiera"/>
    <s v="amoena"/>
    <x v="2"/>
    <s v="Alzatea peluda"/>
    <d v="2015-05-10T00:00:00"/>
    <x v="52"/>
    <x v="0"/>
    <n v="105.41087952722738"/>
    <m/>
    <n v="3.3166250000000001E-3"/>
    <s v="M"/>
    <m/>
    <n v="56"/>
    <m/>
    <m/>
    <m/>
    <m/>
    <m/>
    <m/>
    <m/>
    <m/>
  </r>
  <r>
    <n v="688"/>
    <x v="0"/>
    <x v="9"/>
    <x v="4"/>
    <x v="0"/>
    <n v="101840"/>
    <s v="Indet"/>
    <s v="CasIndet"/>
    <n v="4"/>
    <x v="28"/>
    <s v="Pesciolo rojo"/>
    <d v="2015-05-10T00:00:00"/>
    <x v="71"/>
    <x v="1"/>
    <n v="175.41439566422764"/>
    <m/>
    <n v="1.3266500000000001E-2"/>
    <s v="M"/>
    <m/>
    <n v="52"/>
    <m/>
    <m/>
    <m/>
    <m/>
    <m/>
    <m/>
    <m/>
    <m/>
  </r>
  <r>
    <n v="963"/>
    <x v="0"/>
    <x v="9"/>
    <x v="5"/>
    <x v="0"/>
    <n v="101830"/>
    <s v="Rubiaceae"/>
    <s v="Rogiera"/>
    <s v="amoena"/>
    <x v="2"/>
    <s v="Alzatea peluda"/>
    <d v="2015-05-10T00:00:00"/>
    <x v="7"/>
    <x v="0"/>
    <n v="169.25180203609639"/>
    <m/>
    <n v="3.1156650000000001E-3"/>
    <m/>
    <m/>
    <m/>
    <m/>
    <m/>
    <m/>
    <m/>
    <m/>
    <m/>
    <m/>
    <m/>
  </r>
  <r>
    <n v="342"/>
    <x v="0"/>
    <x v="9"/>
    <x v="5"/>
    <x v="0"/>
    <n v="101831"/>
    <s v="Rubiaceae"/>
    <s v="Rogiera"/>
    <s v="amoena"/>
    <x v="2"/>
    <s v="Alzatea peluda"/>
    <d v="2015-05-10T00:00:00"/>
    <x v="50"/>
    <x v="0"/>
    <n v="134.09940849296521"/>
    <m/>
    <n v="2.9209850000000001E-3"/>
    <s v="L"/>
    <m/>
    <m/>
    <m/>
    <m/>
    <m/>
    <m/>
    <m/>
    <m/>
    <m/>
    <m/>
  </r>
  <r>
    <n v="549"/>
    <x v="0"/>
    <x v="9"/>
    <x v="5"/>
    <x v="0"/>
    <n v="101832"/>
    <s v="Rubiaceae"/>
    <s v="Rogiera"/>
    <s v="amoena"/>
    <x v="2"/>
    <s v="Alzatea peluda"/>
    <d v="2015-05-10T00:00:00"/>
    <x v="110"/>
    <x v="0"/>
    <n v="197.27787892696227"/>
    <m/>
    <n v="2.374625E-3"/>
    <s v="L"/>
    <m/>
    <m/>
    <m/>
    <m/>
    <m/>
    <m/>
    <m/>
    <m/>
    <m/>
    <m/>
  </r>
  <r>
    <n v="669"/>
    <x v="0"/>
    <x v="9"/>
    <x v="6"/>
    <x v="0"/>
    <n v="101821"/>
    <s v="Ericaceae"/>
    <s v="Vaccinium"/>
    <s v="consanguineum "/>
    <x v="7"/>
    <s v="cf pernettia"/>
    <d v="2015-05-09T00:00:00"/>
    <x v="95"/>
    <x v="1"/>
    <n v="197.6056043002003"/>
    <m/>
    <n v="7.8499999999999993E-3"/>
    <m/>
    <m/>
    <m/>
    <m/>
    <m/>
    <m/>
    <m/>
    <m/>
    <m/>
    <m/>
    <m/>
  </r>
  <r>
    <n v="670"/>
    <x v="0"/>
    <x v="9"/>
    <x v="6"/>
    <x v="0"/>
    <n v="101822"/>
    <s v="Fagaceae"/>
    <s v="Quercus"/>
    <s v="salicifolia"/>
    <x v="9"/>
    <s v="Quercus lanceolado"/>
    <d v="2015-05-09T00:00:00"/>
    <x v="206"/>
    <x v="1"/>
    <n v="182.57454714483566"/>
    <m/>
    <n v="2.4593265E-2"/>
    <m/>
    <m/>
    <m/>
    <m/>
    <m/>
    <m/>
    <m/>
    <m/>
    <m/>
    <m/>
    <m/>
  </r>
  <r>
    <n v="1206"/>
    <x v="0"/>
    <x v="9"/>
    <x v="6"/>
    <x v="0"/>
    <n v="101823"/>
    <s v="Primulaceae"/>
    <s v="Ardisia"/>
    <s v="sp6"/>
    <x v="27"/>
    <s v="Ardisia quinceañera"/>
    <d v="2015-05-09T00:00:00"/>
    <x v="29"/>
    <x v="0"/>
    <n v="150.61109919083472"/>
    <m/>
    <n v="4.1832650000000002E-3"/>
    <m/>
    <m/>
    <m/>
    <m/>
    <m/>
    <m/>
    <m/>
    <m/>
    <m/>
    <m/>
    <m/>
  </r>
  <r>
    <n v="672"/>
    <x v="0"/>
    <x v="9"/>
    <x v="6"/>
    <x v="1"/>
    <n v="101824"/>
    <s v="Fagaceae"/>
    <s v="Quercus"/>
    <s v="costaricensis"/>
    <x v="0"/>
    <s v="Quercus/Quercus sp1"/>
    <d v="2015-05-09T00:00:00"/>
    <x v="207"/>
    <x v="2"/>
    <n v="137.99904027372995"/>
    <n v="200"/>
    <n v="0.37049566500000003"/>
    <s v="A"/>
    <m/>
    <m/>
    <m/>
    <m/>
    <m/>
    <m/>
    <m/>
    <m/>
    <m/>
    <s v="Measured at 200"/>
  </r>
  <r>
    <n v="1060"/>
    <x v="0"/>
    <x v="9"/>
    <x v="6"/>
    <x v="0"/>
    <n v="101825"/>
    <s v="Ericaceae"/>
    <s v="Vaccinium"/>
    <s v="consanguineum "/>
    <x v="7"/>
    <s v="cf pernettia"/>
    <d v="2015-05-09T00:00:00"/>
    <x v="26"/>
    <x v="0"/>
    <n v="117.70380250765332"/>
    <m/>
    <n v="5.4078649999999995E-3"/>
    <s v="M"/>
    <m/>
    <n v="59"/>
    <m/>
    <m/>
    <m/>
    <m/>
    <m/>
    <m/>
    <m/>
    <m/>
  </r>
  <r>
    <n v="746"/>
    <x v="0"/>
    <x v="9"/>
    <x v="6"/>
    <x v="0"/>
    <n v="101826"/>
    <s v="Primulaceae"/>
    <s v="Ardisia"/>
    <s v="sp7"/>
    <x v="5"/>
    <s v="Ardisia roja"/>
    <d v="2015-05-09T00:00:00"/>
    <x v="13"/>
    <x v="0"/>
    <n v="131.02320673980466"/>
    <m/>
    <n v="2.041785E-3"/>
    <m/>
    <m/>
    <m/>
    <m/>
    <m/>
    <m/>
    <m/>
    <m/>
    <m/>
    <m/>
    <m/>
  </r>
  <r>
    <n v="675"/>
    <x v="0"/>
    <x v="9"/>
    <x v="6"/>
    <x v="0"/>
    <n v="101827"/>
    <s v="Araliaceae"/>
    <s v="Dendropanax"/>
    <s v="sp1"/>
    <x v="22"/>
    <s v="bolitas"/>
    <d v="2015-05-09T00:00:00"/>
    <x v="125"/>
    <x v="1"/>
    <n v="173.75766367441238"/>
    <m/>
    <n v="1.4306625E-2"/>
    <s v="M"/>
    <m/>
    <n v="80"/>
    <n v="58"/>
    <m/>
    <m/>
    <m/>
    <m/>
    <m/>
    <m/>
    <m/>
  </r>
  <r>
    <n v="40"/>
    <x v="0"/>
    <x v="9"/>
    <x v="6"/>
    <x v="0"/>
    <n v="101828"/>
    <s v="Primulaceae"/>
    <s v="Ardisia"/>
    <s v="sp5"/>
    <x v="21"/>
    <s v="Ardisia normal"/>
    <d v="2015-05-09T00:00:00"/>
    <x v="83"/>
    <x v="0"/>
    <n v="147.96029445244702"/>
    <m/>
    <n v="3.8465000000000001E-3"/>
    <s v="M"/>
    <m/>
    <n v="50"/>
    <m/>
    <m/>
    <m/>
    <m/>
    <m/>
    <m/>
    <m/>
    <m/>
  </r>
  <r>
    <n v="677"/>
    <x v="0"/>
    <x v="9"/>
    <x v="6"/>
    <x v="0"/>
    <n v="101829"/>
    <s v="Actinidaceae"/>
    <s v="Saurauia"/>
    <s v="montana"/>
    <x v="14"/>
    <s v="Saurauia"/>
    <d v="2015-05-09T00:00:00"/>
    <x v="208"/>
    <x v="1"/>
    <n v="143.3697299740839"/>
    <m/>
    <n v="8.1671399999999998E-3"/>
    <s v="L"/>
    <m/>
    <m/>
    <m/>
    <m/>
    <m/>
    <m/>
    <m/>
    <m/>
    <m/>
    <m/>
  </r>
  <r>
    <n v="664"/>
    <x v="0"/>
    <x v="9"/>
    <x v="7"/>
    <x v="0"/>
    <n v="101816"/>
    <s v="Fagaceae"/>
    <s v="Quercus"/>
    <s v="salicifolia"/>
    <x v="9"/>
    <s v="Quercus lanceolado"/>
    <d v="2015-05-09T00:00:00"/>
    <x v="209"/>
    <x v="2"/>
    <n v="120.86472969718457"/>
    <m/>
    <n v="0.198612065"/>
    <m/>
    <m/>
    <m/>
    <m/>
    <m/>
    <m/>
    <m/>
    <m/>
    <m/>
    <m/>
    <m/>
  </r>
  <r>
    <n v="665"/>
    <x v="0"/>
    <x v="9"/>
    <x v="7"/>
    <x v="1"/>
    <n v="101817"/>
    <s v="Fagaceae"/>
    <s v="Quercus"/>
    <s v="salicifolia"/>
    <x v="9"/>
    <s v="Quercus lanceolado"/>
    <d v="2015-05-09T00:00:00"/>
    <x v="67"/>
    <x v="1"/>
    <n v="197.6861142560204"/>
    <m/>
    <n v="2.2686499999999998E-2"/>
    <m/>
    <m/>
    <m/>
    <m/>
    <m/>
    <m/>
    <m/>
    <m/>
    <m/>
    <m/>
    <m/>
  </r>
  <r>
    <n v="666"/>
    <x v="0"/>
    <x v="9"/>
    <x v="7"/>
    <x v="0"/>
    <n v="101818"/>
    <s v="Ericaceae"/>
    <s v="Vaccinium"/>
    <s v="consanguineum "/>
    <x v="7"/>
    <s v="cf pernettia"/>
    <d v="2015-05-09T00:00:00"/>
    <x v="210"/>
    <x v="1"/>
    <n v="152.14583544578619"/>
    <m/>
    <n v="9.3265850000000001E-3"/>
    <m/>
    <m/>
    <m/>
    <m/>
    <m/>
    <m/>
    <m/>
    <m/>
    <m/>
    <m/>
    <m/>
  </r>
  <r>
    <n v="286"/>
    <x v="0"/>
    <x v="9"/>
    <x v="7"/>
    <x v="0"/>
    <n v="101819"/>
    <s v="Primulaceae"/>
    <s v="Ardisia"/>
    <s v="sp1"/>
    <x v="13"/>
    <s v="Ardisia blanca"/>
    <d v="2015-05-09T00:00:00"/>
    <x v="8"/>
    <x v="0"/>
    <n v="167.98021937279469"/>
    <m/>
    <n v="2.732585E-3"/>
    <m/>
    <m/>
    <m/>
    <m/>
    <m/>
    <m/>
    <m/>
    <m/>
    <m/>
    <m/>
    <m/>
  </r>
  <r>
    <n v="668"/>
    <x v="0"/>
    <x v="9"/>
    <x v="7"/>
    <x v="1"/>
    <n v="101820"/>
    <s v="Fagaceae"/>
    <s v="Quercus"/>
    <s v="salicifolia"/>
    <x v="9"/>
    <s v="Quercus lanceolado"/>
    <d v="2015-05-09T00:00:00"/>
    <x v="211"/>
    <x v="3"/>
    <n v="180.82162080503207"/>
    <m/>
    <n v="9.6162499999999998E-2"/>
    <m/>
    <m/>
    <m/>
    <m/>
    <m/>
    <m/>
    <m/>
    <m/>
    <m/>
    <m/>
    <m/>
  </r>
  <r>
    <n v="689"/>
    <x v="0"/>
    <x v="9"/>
    <x v="8"/>
    <x v="0"/>
    <n v="101841"/>
    <s v="Adoxaceae"/>
    <s v="Viburnum"/>
    <s v="costaricanun"/>
    <x v="3"/>
    <s v="Viburnum"/>
    <d v="2015-05-10T00:00:00"/>
    <x v="170"/>
    <x v="1"/>
    <n v="167.68959684390535"/>
    <m/>
    <n v="1.8136639999999999E-2"/>
    <m/>
    <m/>
    <m/>
    <m/>
    <m/>
    <m/>
    <m/>
    <m/>
    <m/>
    <m/>
    <m/>
  </r>
  <r>
    <n v="953"/>
    <x v="0"/>
    <x v="9"/>
    <x v="8"/>
    <x v="0"/>
    <n v="101842"/>
    <s v="Rubiaceae"/>
    <s v="Rogiera"/>
    <s v="amoena"/>
    <x v="2"/>
    <s v="Alzatea peluda"/>
    <d v="2015-05-10T00:00:00"/>
    <x v="12"/>
    <x v="0"/>
    <n v="143.64175492647135"/>
    <m/>
    <n v="3.6298400000000001E-3"/>
    <s v="M"/>
    <s v="L"/>
    <n v="58"/>
    <m/>
    <m/>
    <m/>
    <m/>
    <m/>
    <m/>
    <m/>
    <m/>
  </r>
  <r>
    <n v="993"/>
    <x v="0"/>
    <x v="9"/>
    <x v="8"/>
    <x v="0"/>
    <n v="101843"/>
    <s v="Araliaceae"/>
    <s v="Dendropanax"/>
    <s v="sp1"/>
    <x v="22"/>
    <s v="bolitas"/>
    <d v="2015-05-10T00:00:00"/>
    <x v="23"/>
    <x v="0"/>
    <n v="188.98060760565753"/>
    <m/>
    <n v="3.01754E-3"/>
    <m/>
    <m/>
    <m/>
    <m/>
    <m/>
    <m/>
    <m/>
    <m/>
    <m/>
    <m/>
    <m/>
  </r>
  <r>
    <n v="796"/>
    <x v="0"/>
    <x v="9"/>
    <x v="8"/>
    <x v="0"/>
    <n v="101844"/>
    <s v="Pentaphylacaceae"/>
    <s v="Cleyera"/>
    <s v="theoidaes"/>
    <x v="1"/>
    <s v="Alterno aserrado"/>
    <d v="2015-05-10T00:00:00"/>
    <x v="50"/>
    <x v="0"/>
    <n v="161.93796578045217"/>
    <m/>
    <n v="2.9209850000000001E-3"/>
    <m/>
    <m/>
    <m/>
    <m/>
    <m/>
    <m/>
    <m/>
    <m/>
    <m/>
    <m/>
    <m/>
  </r>
  <r>
    <n v="693"/>
    <x v="0"/>
    <x v="9"/>
    <x v="8"/>
    <x v="0"/>
    <n v="101845"/>
    <s v="Staphyleaceae"/>
    <s v="Turpinia"/>
    <s v="occidentalis"/>
    <x v="29"/>
    <s v="mini turpinia"/>
    <d v="2015-05-10T00:00:00"/>
    <x v="95"/>
    <x v="1"/>
    <n v="146.77086458891301"/>
    <m/>
    <n v="7.8499999999999993E-3"/>
    <s v="M"/>
    <m/>
    <n v="95"/>
    <m/>
    <m/>
    <m/>
    <m/>
    <m/>
    <m/>
    <m/>
    <m/>
  </r>
  <r>
    <n v="383"/>
    <x v="0"/>
    <x v="9"/>
    <x v="9"/>
    <x v="0"/>
    <n v="101846"/>
    <s v="Pentaphylacaceae"/>
    <s v="Cleyera"/>
    <s v="theoidaes"/>
    <x v="1"/>
    <s v="Alterno aserrado"/>
    <d v="2015-05-10T00:00:00"/>
    <x v="19"/>
    <x v="0"/>
    <n v="168.16165754548257"/>
    <m/>
    <n v="7.3860650000000007E-3"/>
    <m/>
    <m/>
    <m/>
    <m/>
    <m/>
    <m/>
    <m/>
    <m/>
    <m/>
    <m/>
    <m/>
  </r>
  <r>
    <n v="695"/>
    <x v="0"/>
    <x v="9"/>
    <x v="9"/>
    <x v="1"/>
    <n v="101847"/>
    <s v="Pentaphylacaceae"/>
    <s v="Cleyera"/>
    <s v="theoidaes"/>
    <x v="1"/>
    <s v="Alterno aserrado"/>
    <d v="2015-05-10T00:00:00"/>
    <x v="212"/>
    <x v="1"/>
    <n v="183.31601338897698"/>
    <m/>
    <n v="1.0745865E-2"/>
    <m/>
    <m/>
    <m/>
    <m/>
    <m/>
    <m/>
    <m/>
    <m/>
    <m/>
    <m/>
    <m/>
  </r>
  <r>
    <n v="537"/>
    <x v="0"/>
    <x v="9"/>
    <x v="9"/>
    <x v="0"/>
    <n v="101848"/>
    <s v="Rubiaceae"/>
    <s v="Rogiera"/>
    <s v="amoena"/>
    <x v="2"/>
    <s v="Alzatea peluda"/>
    <d v="2015-05-10T00:00:00"/>
    <x v="7"/>
    <x v="0"/>
    <n v="192.15679965844041"/>
    <m/>
    <n v="3.1156650000000001E-3"/>
    <m/>
    <m/>
    <m/>
    <m/>
    <m/>
    <m/>
    <m/>
    <m/>
    <m/>
    <m/>
    <m/>
  </r>
  <r>
    <n v="874"/>
    <x v="0"/>
    <x v="9"/>
    <x v="9"/>
    <x v="0"/>
    <n v="101849"/>
    <s v="Rubiaceae"/>
    <s v="Rogiera"/>
    <s v="amoena"/>
    <x v="2"/>
    <s v="Alzatea peluda"/>
    <d v="2015-05-10T00:00:00"/>
    <x v="134"/>
    <x v="0"/>
    <n v="175.92956716461657"/>
    <m/>
    <n v="4.0694399999999997E-3"/>
    <m/>
    <m/>
    <m/>
    <m/>
    <m/>
    <m/>
    <m/>
    <m/>
    <m/>
    <m/>
    <m/>
  </r>
  <r>
    <n v="81"/>
    <x v="0"/>
    <x v="9"/>
    <x v="10"/>
    <x v="0"/>
    <n v="101850"/>
    <s v="Sabiaceae"/>
    <s v="Meliosma"/>
    <m/>
    <x v="24"/>
    <s v="Meliosma quercus"/>
    <d v="2015-05-10T00:00:00"/>
    <x v="15"/>
    <x v="0"/>
    <n v="163.10761995998678"/>
    <m/>
    <n v="6.5005849999999997E-3"/>
    <m/>
    <m/>
    <m/>
    <m/>
    <m/>
    <m/>
    <m/>
    <m/>
    <m/>
    <m/>
    <m/>
  </r>
  <r>
    <n v="1170"/>
    <x v="0"/>
    <x v="9"/>
    <x v="10"/>
    <x v="0"/>
    <n v="101851"/>
    <s v="Rubiaceae"/>
    <s v="Rogiera"/>
    <s v="amoena"/>
    <x v="2"/>
    <s v="Alzatea peluda"/>
    <d v="2015-05-10T00:00:00"/>
    <x v="18"/>
    <x v="0"/>
    <n v="139.62025836878135"/>
    <m/>
    <n v="3.21536E-3"/>
    <m/>
    <m/>
    <m/>
    <m/>
    <m/>
    <m/>
    <m/>
    <m/>
    <m/>
    <m/>
    <m/>
  </r>
  <r>
    <n v="700"/>
    <x v="0"/>
    <x v="9"/>
    <x v="10"/>
    <x v="1"/>
    <n v="101852"/>
    <s v="Fagaceae"/>
    <s v="Quercus"/>
    <s v="costaricensis"/>
    <x v="0"/>
    <s v="Quercus/Quercus sp1"/>
    <d v="2015-05-10T00:00:00"/>
    <x v="69"/>
    <x v="1"/>
    <n v="152.2247454840504"/>
    <m/>
    <n v="8.987465E-3"/>
    <m/>
    <m/>
    <m/>
    <m/>
    <m/>
    <m/>
    <m/>
    <m/>
    <m/>
    <m/>
    <m/>
  </r>
  <r>
    <n v="335"/>
    <x v="0"/>
    <x v="9"/>
    <x v="10"/>
    <x v="0"/>
    <n v="101853"/>
    <s v="Rubiaceae"/>
    <s v="Rogiera"/>
    <s v="amoena"/>
    <x v="2"/>
    <s v="Alzatea peluda"/>
    <d v="2015-05-10T00:00:00"/>
    <x v="23"/>
    <x v="0"/>
    <n v="182.00029417280979"/>
    <m/>
    <n v="3.01754E-3"/>
    <s v="M"/>
    <m/>
    <n v="55"/>
    <m/>
    <m/>
    <m/>
    <m/>
    <m/>
    <m/>
    <m/>
    <m/>
  </r>
  <r>
    <n v="702"/>
    <x v="0"/>
    <x v="9"/>
    <x v="10"/>
    <x v="1"/>
    <n v="101854"/>
    <s v="Cunoniaceae"/>
    <s v="Weinmannia"/>
    <s v="pinnata"/>
    <x v="4"/>
    <s v="Weinmannia"/>
    <d v="2015-05-10T00:00:00"/>
    <x v="213"/>
    <x v="1"/>
    <n v="196.56671575151853"/>
    <m/>
    <n v="3.2989625000000002E-2"/>
    <m/>
    <m/>
    <m/>
    <m/>
    <m/>
    <m/>
    <m/>
    <m/>
    <m/>
    <m/>
    <m/>
  </r>
  <r>
    <n v="703"/>
    <x v="0"/>
    <x v="9"/>
    <x v="11"/>
    <x v="0"/>
    <n v="101855"/>
    <s v="Rubiaceae"/>
    <s v="Rogiera"/>
    <s v="amoena"/>
    <x v="2"/>
    <s v="Alzatea peluda"/>
    <d v="2015-05-10T00:00:00"/>
    <x v="95"/>
    <x v="1"/>
    <n v="144.77620972870574"/>
    <m/>
    <n v="7.8499999999999993E-3"/>
    <s v="M"/>
    <m/>
    <n v="93"/>
    <m/>
    <m/>
    <m/>
    <m/>
    <m/>
    <m/>
    <m/>
    <m/>
  </r>
  <r>
    <n v="573"/>
    <x v="0"/>
    <x v="9"/>
    <x v="11"/>
    <x v="0"/>
    <n v="101856"/>
    <s v="Ericaceae"/>
    <s v="Vaccinium"/>
    <s v="consanguineum "/>
    <x v="7"/>
    <s v="cf pernettia"/>
    <d v="2015-05-10T00:00:00"/>
    <x v="80"/>
    <x v="0"/>
    <n v="196.50400338685145"/>
    <m/>
    <n v="5.0239999999999998E-3"/>
    <m/>
    <m/>
    <m/>
    <m/>
    <m/>
    <m/>
    <m/>
    <m/>
    <m/>
    <m/>
    <m/>
  </r>
  <r>
    <n v="241"/>
    <x v="0"/>
    <x v="9"/>
    <x v="11"/>
    <x v="0"/>
    <n v="101857"/>
    <s v="Rubiaceae"/>
    <s v="Rogiera"/>
    <s v="amoena"/>
    <x v="2"/>
    <s v="Alzatea peluda"/>
    <d v="2015-05-10T00:00:00"/>
    <x v="8"/>
    <x v="0"/>
    <n v="113.386152457674"/>
    <m/>
    <n v="2.732585E-3"/>
    <m/>
    <m/>
    <m/>
    <m/>
    <m/>
    <m/>
    <m/>
    <m/>
    <m/>
    <m/>
    <m/>
  </r>
  <r>
    <n v="694"/>
    <x v="0"/>
    <x v="9"/>
    <x v="11"/>
    <x v="0"/>
    <n v="101858"/>
    <s v="Araliaceae"/>
    <s v="Dendropanax"/>
    <s v="sp1"/>
    <x v="22"/>
    <s v="bolitas"/>
    <d v="2015-05-10T00:00:00"/>
    <x v="116"/>
    <x v="0"/>
    <n v="158.33095718267953"/>
    <m/>
    <n v="4.2986600000000002E-3"/>
    <m/>
    <m/>
    <m/>
    <m/>
    <m/>
    <m/>
    <m/>
    <m/>
    <m/>
    <m/>
    <m/>
  </r>
  <r>
    <n v="889"/>
    <x v="0"/>
    <x v="9"/>
    <x v="12"/>
    <x v="0"/>
    <n v="101876"/>
    <s v="Pentaphylacaceae"/>
    <s v="Cleyera"/>
    <s v="theoidaes"/>
    <x v="1"/>
    <s v="Alterno aserrado"/>
    <d v="2015-05-10T00:00:00"/>
    <x v="46"/>
    <x v="0"/>
    <n v="156.66543303916907"/>
    <m/>
    <n v="2.205065E-3"/>
    <m/>
    <m/>
    <m/>
    <m/>
    <m/>
    <m/>
    <m/>
    <m/>
    <m/>
    <m/>
    <m/>
  </r>
  <r>
    <n v="964"/>
    <x v="0"/>
    <x v="9"/>
    <x v="12"/>
    <x v="0"/>
    <n v="101877"/>
    <s v="Pentaphylacaceae"/>
    <s v="Cleyera"/>
    <s v="theoidaes"/>
    <x v="1"/>
    <s v="Alterno aserrado"/>
    <d v="2015-05-10T00:00:00"/>
    <x v="43"/>
    <x v="0"/>
    <n v="164.9148515450367"/>
    <m/>
    <n v="4.6542650000000003E-3"/>
    <m/>
    <m/>
    <m/>
    <m/>
    <m/>
    <m/>
    <m/>
    <m/>
    <m/>
    <m/>
    <m/>
  </r>
  <r>
    <n v="726"/>
    <x v="0"/>
    <x v="9"/>
    <x v="12"/>
    <x v="0"/>
    <n v="101878"/>
    <s v="Pentaphylacaceae"/>
    <s v="Cleyera"/>
    <s v="theoidaes"/>
    <x v="1"/>
    <s v="Alterno aserrado"/>
    <d v="2015-05-10T00:00:00"/>
    <x v="49"/>
    <x v="1"/>
    <n v="194.7789553684338"/>
    <m/>
    <n v="8.6546250000000009E-3"/>
    <m/>
    <m/>
    <m/>
    <m/>
    <m/>
    <m/>
    <m/>
    <m/>
    <m/>
    <m/>
    <m/>
  </r>
  <r>
    <n v="749"/>
    <x v="0"/>
    <x v="9"/>
    <x v="12"/>
    <x v="0"/>
    <n v="101879"/>
    <s v="Rubiaceae"/>
    <s v="Rogiera"/>
    <s v="amoena"/>
    <x v="2"/>
    <s v="Alzatea peluda"/>
    <d v="2015-05-10T00:00:00"/>
    <x v="42"/>
    <x v="0"/>
    <n v="193.01655850998128"/>
    <m/>
    <n v="2.4617600000000003E-3"/>
    <m/>
    <m/>
    <m/>
    <m/>
    <m/>
    <m/>
    <m/>
    <m/>
    <m/>
    <m/>
    <m/>
  </r>
  <r>
    <n v="456"/>
    <x v="0"/>
    <x v="9"/>
    <x v="12"/>
    <x v="0"/>
    <n v="101880"/>
    <s v="Rubiaceae"/>
    <s v="Rogiera"/>
    <s v="amoena"/>
    <x v="2"/>
    <s v="Alzatea peluda"/>
    <d v="2015-05-10T00:00:00"/>
    <x v="10"/>
    <x v="0"/>
    <n v="147.17553427520232"/>
    <m/>
    <n v="5.2783400000000003E-3"/>
    <m/>
    <m/>
    <m/>
    <m/>
    <m/>
    <m/>
    <m/>
    <m/>
    <m/>
    <m/>
    <m/>
  </r>
  <r>
    <n v="48"/>
    <x v="0"/>
    <x v="9"/>
    <x v="12"/>
    <x v="0"/>
    <n v="101881"/>
    <s v="Pentaphylacaceae"/>
    <s v="Cleyera"/>
    <s v="theoidaes"/>
    <x v="1"/>
    <s v="Alterno aserrado"/>
    <d v="2015-05-10T00:00:00"/>
    <x v="56"/>
    <x v="0"/>
    <n v="102.79142988232955"/>
    <m/>
    <n v="4.5341599999999998E-3"/>
    <m/>
    <m/>
    <m/>
    <m/>
    <m/>
    <m/>
    <m/>
    <m/>
    <m/>
    <m/>
    <m/>
  </r>
  <r>
    <n v="718"/>
    <x v="0"/>
    <x v="9"/>
    <x v="13"/>
    <x v="0"/>
    <n v="101870"/>
    <s v="Styracaceae"/>
    <s v="Styrax"/>
    <m/>
    <x v="6"/>
    <s v="Styrax"/>
    <d v="2015-05-10T00:00:00"/>
    <x v="62"/>
    <x v="1"/>
    <n v="144.15487920078445"/>
    <m/>
    <n v="8.3280650000000008E-3"/>
    <m/>
    <m/>
    <m/>
    <m/>
    <m/>
    <m/>
    <m/>
    <m/>
    <m/>
    <m/>
    <m/>
  </r>
  <r>
    <n v="598"/>
    <x v="0"/>
    <x v="9"/>
    <x v="13"/>
    <x v="0"/>
    <n v="101871"/>
    <s v="Rubiaceae"/>
    <s v="Rogiera"/>
    <s v="amoena"/>
    <x v="2"/>
    <s v="Alzatea peluda"/>
    <d v="2015-05-10T00:00:00"/>
    <x v="18"/>
    <x v="0"/>
    <n v="140.56190239545535"/>
    <m/>
    <n v="3.21536E-3"/>
    <m/>
    <m/>
    <m/>
    <m/>
    <m/>
    <m/>
    <m/>
    <m/>
    <m/>
    <m/>
    <m/>
  </r>
  <r>
    <n v="1477"/>
    <x v="0"/>
    <x v="9"/>
    <x v="13"/>
    <x v="0"/>
    <n v="101872"/>
    <s v="Styracaceae"/>
    <s v="Styrax"/>
    <m/>
    <x v="6"/>
    <s v="Styrax"/>
    <d v="2015-05-10T00:00:00"/>
    <x v="5"/>
    <x v="0"/>
    <n v="159.04580531596216"/>
    <m/>
    <n v="2.826E-3"/>
    <m/>
    <m/>
    <m/>
    <m/>
    <m/>
    <m/>
    <m/>
    <m/>
    <m/>
    <m/>
    <m/>
  </r>
  <r>
    <n v="881"/>
    <x v="0"/>
    <x v="9"/>
    <x v="13"/>
    <x v="0"/>
    <n v="101873"/>
    <s v="Rubiaceae"/>
    <s v="Rogiera"/>
    <s v="amoena"/>
    <x v="2"/>
    <s v="Alzatea peluda"/>
    <d v="2015-05-10T00:00:00"/>
    <x v="54"/>
    <x v="0"/>
    <n v="144.86305779576142"/>
    <m/>
    <n v="4.8991850000000003E-3"/>
    <m/>
    <m/>
    <m/>
    <m/>
    <m/>
    <m/>
    <m/>
    <m/>
    <m/>
    <m/>
    <m/>
  </r>
  <r>
    <n v="722"/>
    <x v="0"/>
    <x v="9"/>
    <x v="13"/>
    <x v="0"/>
    <n v="101874"/>
    <s v="Pentaphylacaceae"/>
    <s v="Cleyera"/>
    <s v="theoidaes"/>
    <x v="1"/>
    <s v="Alterno aserrado"/>
    <d v="2015-05-10T00:00:00"/>
    <x v="125"/>
    <x v="1"/>
    <n v="173.39500179431664"/>
    <m/>
    <n v="1.4306625E-2"/>
    <s v="M"/>
    <m/>
    <n v="95"/>
    <m/>
    <m/>
    <m/>
    <m/>
    <m/>
    <m/>
    <m/>
    <m/>
  </r>
  <r>
    <n v="515"/>
    <x v="0"/>
    <x v="9"/>
    <x v="13"/>
    <x v="0"/>
    <n v="101875"/>
    <s v="Araliaceae"/>
    <s v="Dendropanax"/>
    <s v="sp1"/>
    <x v="22"/>
    <s v="bolitas"/>
    <d v="2015-05-10T00:00:00"/>
    <x v="52"/>
    <x v="0"/>
    <n v="167.86606179743376"/>
    <m/>
    <n v="3.3166250000000001E-3"/>
    <s v="M"/>
    <m/>
    <n v="59"/>
    <m/>
    <m/>
    <m/>
    <m/>
    <m/>
    <m/>
    <m/>
    <m/>
  </r>
  <r>
    <n v="607"/>
    <x v="0"/>
    <x v="9"/>
    <x v="14"/>
    <x v="0"/>
    <n v="101863"/>
    <s v="Rubiaceae"/>
    <s v="Rogiera"/>
    <s v="amoena"/>
    <x v="2"/>
    <s v="Alzatea peluda"/>
    <d v="2015-05-10T00:00:00"/>
    <x v="12"/>
    <x v="0"/>
    <n v="117.01735701460747"/>
    <m/>
    <n v="3.6298400000000001E-3"/>
    <s v="Y"/>
    <m/>
    <m/>
    <m/>
    <m/>
    <m/>
    <m/>
    <m/>
    <m/>
    <m/>
    <m/>
  </r>
  <r>
    <n v="1276"/>
    <x v="0"/>
    <x v="9"/>
    <x v="14"/>
    <x v="0"/>
    <n v="101864"/>
    <s v="Rubiaceae"/>
    <s v="Rogiera"/>
    <s v="amoena"/>
    <x v="2"/>
    <s v="Alzatea peluda"/>
    <d v="2015-05-10T00:00:00"/>
    <x v="15"/>
    <x v="0"/>
    <n v="130.3972992329532"/>
    <m/>
    <n v="6.5005849999999997E-3"/>
    <s v="M"/>
    <m/>
    <n v="88"/>
    <m/>
    <m/>
    <m/>
    <m/>
    <m/>
    <m/>
    <m/>
    <m/>
  </r>
  <r>
    <n v="713"/>
    <x v="0"/>
    <x v="9"/>
    <x v="14"/>
    <x v="0"/>
    <n v="101865"/>
    <s v="Cunoniaceae"/>
    <s v="Weinmannia"/>
    <s v="pinnata"/>
    <x v="4"/>
    <s v="Weinmannia"/>
    <d v="2015-05-10T00:00:00"/>
    <x v="214"/>
    <x v="1"/>
    <n v="119.7640097490238"/>
    <m/>
    <n v="6.8314625000000004E-2"/>
    <m/>
    <m/>
    <m/>
    <m/>
    <m/>
    <m/>
    <m/>
    <m/>
    <m/>
    <m/>
    <m/>
  </r>
  <r>
    <n v="373"/>
    <x v="0"/>
    <x v="9"/>
    <x v="14"/>
    <x v="0"/>
    <n v="101866"/>
    <s v="Rubiaceae"/>
    <s v="Rogiera"/>
    <s v="amoena"/>
    <x v="2"/>
    <s v="Alzatea peluda"/>
    <d v="2015-05-10T00:00:00"/>
    <x v="7"/>
    <x v="0"/>
    <n v="152.95935554268613"/>
    <m/>
    <n v="3.1156650000000001E-3"/>
    <m/>
    <m/>
    <m/>
    <m/>
    <m/>
    <m/>
    <m/>
    <m/>
    <m/>
    <m/>
    <m/>
  </r>
  <r>
    <n v="784"/>
    <x v="0"/>
    <x v="9"/>
    <x v="14"/>
    <x v="0"/>
    <n v="101867"/>
    <s v="Styracaceae"/>
    <s v="Styrax"/>
    <m/>
    <x v="6"/>
    <s v="Styrax"/>
    <d v="2015-05-10T00:00:00"/>
    <x v="26"/>
    <x v="0"/>
    <n v="191.86078142776066"/>
    <m/>
    <n v="5.4078649999999995E-3"/>
    <m/>
    <m/>
    <m/>
    <m/>
    <m/>
    <m/>
    <m/>
    <m/>
    <m/>
    <m/>
    <m/>
  </r>
  <r>
    <n v="400"/>
    <x v="0"/>
    <x v="9"/>
    <x v="14"/>
    <x v="0"/>
    <n v="101868"/>
    <s v="Rubiaceae"/>
    <s v="Rogiera"/>
    <s v="amoena"/>
    <x v="2"/>
    <s v="Alzatea peluda"/>
    <d v="2015-05-10T00:00:00"/>
    <x v="50"/>
    <x v="0"/>
    <n v="177.79443921376034"/>
    <m/>
    <n v="2.9209850000000001E-3"/>
    <m/>
    <m/>
    <m/>
    <m/>
    <m/>
    <m/>
    <m/>
    <m/>
    <m/>
    <m/>
    <m/>
  </r>
  <r>
    <n v="717"/>
    <x v="0"/>
    <x v="9"/>
    <x v="14"/>
    <x v="1"/>
    <n v="101869"/>
    <s v="Cunoniaceae"/>
    <s v="Weinmannia"/>
    <s v="pinnata"/>
    <x v="4"/>
    <s v="Weinmannia"/>
    <d v="2015-05-10T00:00:00"/>
    <x v="215"/>
    <x v="3"/>
    <n v="131.25713644296283"/>
    <m/>
    <n v="8.0383999999999997E-2"/>
    <m/>
    <m/>
    <m/>
    <m/>
    <m/>
    <m/>
    <m/>
    <m/>
    <m/>
    <m/>
    <m/>
  </r>
  <r>
    <n v="511"/>
    <x v="0"/>
    <x v="9"/>
    <x v="15"/>
    <x v="0"/>
    <n v="101859"/>
    <s v="Rubiaceae"/>
    <s v="Rogiera"/>
    <s v="amoena"/>
    <x v="2"/>
    <s v="Alzatea peluda"/>
    <d v="2015-05-10T00:00:00"/>
    <x v="30"/>
    <x v="0"/>
    <n v="144.56665563672811"/>
    <m/>
    <n v="3.5238650000000002E-3"/>
    <s v="L"/>
    <m/>
    <m/>
    <m/>
    <m/>
    <m/>
    <m/>
    <m/>
    <m/>
    <m/>
    <m/>
  </r>
  <r>
    <n v="879"/>
    <x v="0"/>
    <x v="9"/>
    <x v="15"/>
    <x v="0"/>
    <n v="101860"/>
    <s v="Rubiaceae"/>
    <s v="Rogiera"/>
    <s v="amoena"/>
    <x v="2"/>
    <s v="Alzatea peluda"/>
    <d v="2015-05-10T00:00:00"/>
    <x v="14"/>
    <x v="0"/>
    <n v="193.97202997575948"/>
    <m/>
    <n v="5.1503850000000004E-3"/>
    <m/>
    <m/>
    <m/>
    <m/>
    <m/>
    <m/>
    <m/>
    <m/>
    <m/>
    <m/>
    <m/>
  </r>
  <r>
    <n v="709"/>
    <x v="0"/>
    <x v="9"/>
    <x v="15"/>
    <x v="0"/>
    <n v="101861"/>
    <s v="Fagaceae"/>
    <s v="Quercus"/>
    <s v="salicifolia"/>
    <x v="9"/>
    <s v="Quercus lanceolado"/>
    <d v="2015-05-10T00:00:00"/>
    <x v="146"/>
    <x v="1"/>
    <n v="134.33267279644477"/>
    <m/>
    <n v="1.7194640000000001E-2"/>
    <m/>
    <m/>
    <m/>
    <m/>
    <m/>
    <m/>
    <m/>
    <m/>
    <m/>
    <m/>
    <m/>
  </r>
  <r>
    <n v="710"/>
    <x v="0"/>
    <x v="9"/>
    <x v="15"/>
    <x v="0"/>
    <n v="101862"/>
    <s v="Cunoniaceae"/>
    <s v="Weinmannia"/>
    <s v="pinnata"/>
    <x v="4"/>
    <s v="Weinmannia"/>
    <d v="2015-05-10T00:00:00"/>
    <x v="216"/>
    <x v="1"/>
    <n v="158.7934782742538"/>
    <m/>
    <n v="6.9711140000000005E-2"/>
    <m/>
    <m/>
    <m/>
    <m/>
    <m/>
    <m/>
    <m/>
    <m/>
    <m/>
    <m/>
    <m/>
  </r>
  <r>
    <n v="466"/>
    <x v="0"/>
    <x v="10"/>
    <x v="0"/>
    <x v="0"/>
    <n v="101882"/>
    <s v="Primulaceae"/>
    <s v="Ardisia"/>
    <s v="sp7"/>
    <x v="5"/>
    <s v="Ardisia roja"/>
    <d v="2015-05-10T00:00:00"/>
    <x v="5"/>
    <x v="0"/>
    <n v="131.07601158253672"/>
    <m/>
    <n v="2.826E-3"/>
    <m/>
    <m/>
    <m/>
    <m/>
    <m/>
    <m/>
    <m/>
    <m/>
    <m/>
    <m/>
    <m/>
  </r>
  <r>
    <n v="1398"/>
    <x v="0"/>
    <x v="10"/>
    <x v="0"/>
    <x v="0"/>
    <n v="101883"/>
    <s v="Styracaceae"/>
    <s v="Styrax"/>
    <m/>
    <x v="6"/>
    <s v="Styrax"/>
    <d v="2015-05-10T00:00:00"/>
    <x v="6"/>
    <x v="0"/>
    <n v="194.04324002101941"/>
    <m/>
    <n v="2.2890599999999999E-3"/>
    <m/>
    <m/>
    <m/>
    <m/>
    <m/>
    <m/>
    <m/>
    <m/>
    <m/>
    <m/>
    <m/>
  </r>
  <r>
    <n v="732"/>
    <x v="0"/>
    <x v="10"/>
    <x v="0"/>
    <x v="0"/>
    <n v="101884"/>
    <s v="Styracaceae"/>
    <s v="Styrax"/>
    <m/>
    <x v="6"/>
    <s v="Styrax"/>
    <d v="2015-05-10T00:00:00"/>
    <x v="69"/>
    <x v="1"/>
    <n v="165.97828889124889"/>
    <m/>
    <n v="8.987465E-3"/>
    <m/>
    <m/>
    <m/>
    <m/>
    <m/>
    <m/>
    <m/>
    <m/>
    <m/>
    <m/>
    <m/>
  </r>
  <r>
    <n v="733"/>
    <x v="0"/>
    <x v="10"/>
    <x v="0"/>
    <x v="0"/>
    <n v="101885"/>
    <s v="Fagaceae"/>
    <s v="Quercus"/>
    <s v="salicifolia"/>
    <x v="9"/>
    <s v="Quercus lanceolado"/>
    <d v="2015-05-10T00:00:00"/>
    <x v="217"/>
    <x v="2"/>
    <n v="194.69954704106337"/>
    <n v="170"/>
    <n v="0.44274078500000003"/>
    <s v="A"/>
    <m/>
    <m/>
    <m/>
    <m/>
    <m/>
    <m/>
    <m/>
    <m/>
    <m/>
    <s v="Measured at 170"/>
  </r>
  <r>
    <n v="734"/>
    <x v="0"/>
    <x v="10"/>
    <x v="1"/>
    <x v="0"/>
    <n v="101886"/>
    <s v="Sabiaceae"/>
    <s v="Meliosma"/>
    <m/>
    <x v="24"/>
    <s v="Meliosma quercus"/>
    <d v="2015-05-10T00:00:00"/>
    <x v="146"/>
    <x v="1"/>
    <n v="166.91237420180124"/>
    <m/>
    <n v="1.7194640000000001E-2"/>
    <s v="M"/>
    <m/>
    <n v="127"/>
    <n v="61"/>
    <m/>
    <m/>
    <m/>
    <m/>
    <m/>
    <m/>
    <m/>
  </r>
  <r>
    <n v="1184"/>
    <x v="0"/>
    <x v="10"/>
    <x v="1"/>
    <x v="0"/>
    <n v="101887"/>
    <s v="Lauraceae"/>
    <s v="Laurel"/>
    <s v="sp5"/>
    <x v="11"/>
    <s v="Laurel banano"/>
    <d v="2015-05-10T00:00:00"/>
    <x v="134"/>
    <x v="0"/>
    <n v="159.86965556804796"/>
    <m/>
    <n v="4.0694399999999997E-3"/>
    <m/>
    <m/>
    <m/>
    <m/>
    <m/>
    <m/>
    <m/>
    <m/>
    <m/>
    <m/>
    <m/>
  </r>
  <r>
    <n v="736"/>
    <x v="0"/>
    <x v="10"/>
    <x v="1"/>
    <x v="1"/>
    <n v="101888"/>
    <s v="Lauraceae"/>
    <s v="Persea"/>
    <s v="sp2"/>
    <x v="8"/>
    <s v="Laurel rhamnus/Laurel sp10"/>
    <d v="2015-05-10T00:00:00"/>
    <x v="218"/>
    <x v="1"/>
    <n v="105.41438395816188"/>
    <m/>
    <n v="2.1892865000000001E-2"/>
    <s v="M"/>
    <m/>
    <n v="140"/>
    <m/>
    <m/>
    <m/>
    <m/>
    <m/>
    <m/>
    <m/>
    <m/>
  </r>
  <r>
    <n v="546"/>
    <x v="0"/>
    <x v="10"/>
    <x v="2"/>
    <x v="0"/>
    <n v="101889"/>
    <s v="Styracaceae"/>
    <s v="Styrax"/>
    <m/>
    <x v="6"/>
    <s v="Styrax"/>
    <d v="2015-05-10T00:00:00"/>
    <x v="192"/>
    <x v="0"/>
    <n v="103.09175579699237"/>
    <m/>
    <n v="5.5389599999999999E-3"/>
    <m/>
    <m/>
    <m/>
    <m/>
    <m/>
    <m/>
    <m/>
    <m/>
    <m/>
    <m/>
    <m/>
  </r>
  <r>
    <n v="358"/>
    <x v="0"/>
    <x v="10"/>
    <x v="2"/>
    <x v="0"/>
    <n v="101890"/>
    <s v="Rubiaceae"/>
    <s v="Rogiera"/>
    <s v="amoena"/>
    <x v="2"/>
    <s v="Alzatea peluda"/>
    <d v="2015-05-10T00:00:00"/>
    <x v="34"/>
    <x v="0"/>
    <n v="127.81521960006933"/>
    <m/>
    <n v="5.8058600000000004E-3"/>
    <m/>
    <m/>
    <m/>
    <m/>
    <m/>
    <m/>
    <m/>
    <m/>
    <m/>
    <m/>
    <m/>
  </r>
  <r>
    <n v="767"/>
    <x v="0"/>
    <x v="10"/>
    <x v="2"/>
    <x v="0"/>
    <n v="101891"/>
    <s v="Rubiaceae"/>
    <s v="Rogiera"/>
    <s v="amoena"/>
    <x v="2"/>
    <s v="Alzatea peluda"/>
    <d v="2015-05-10T00:00:00"/>
    <x v="42"/>
    <x v="0"/>
    <n v="144.66899269336602"/>
    <m/>
    <n v="2.4617600000000003E-3"/>
    <m/>
    <m/>
    <m/>
    <m/>
    <m/>
    <m/>
    <m/>
    <m/>
    <m/>
    <m/>
    <m/>
  </r>
  <r>
    <n v="999"/>
    <x v="0"/>
    <x v="10"/>
    <x v="2"/>
    <x v="0"/>
    <n v="101892"/>
    <s v="Styracaceae"/>
    <s v="Styrax"/>
    <m/>
    <x v="6"/>
    <s v="Styrax"/>
    <d v="2015-05-10T00:00:00"/>
    <x v="54"/>
    <x v="0"/>
    <n v="108.32645065437791"/>
    <m/>
    <n v="4.8991850000000003E-3"/>
    <m/>
    <m/>
    <m/>
    <m/>
    <m/>
    <m/>
    <m/>
    <m/>
    <m/>
    <m/>
    <m/>
  </r>
  <r>
    <n v="741"/>
    <x v="0"/>
    <x v="10"/>
    <x v="3"/>
    <x v="0"/>
    <n v="101893"/>
    <s v="Rubiaceae"/>
    <s v="Rogiera"/>
    <s v="amoena"/>
    <x v="2"/>
    <s v="Alzatea peluda"/>
    <d v="2015-05-10T00:00:00"/>
    <x v="135"/>
    <x v="1"/>
    <n v="145.05801625000692"/>
    <m/>
    <n v="2.1113360000000001E-2"/>
    <s v="M"/>
    <s v="L"/>
    <n v="119"/>
    <n v="84"/>
    <n v="66"/>
    <m/>
    <m/>
    <m/>
    <m/>
    <m/>
    <m/>
  </r>
  <r>
    <n v="201"/>
    <x v="0"/>
    <x v="10"/>
    <x v="4"/>
    <x v="0"/>
    <n v="101900"/>
    <s v="Rubiaceae"/>
    <s v="Rogiera"/>
    <s v="amoena"/>
    <x v="2"/>
    <s v="Alzatea peluda"/>
    <d v="2015-05-10T00:00:00"/>
    <x v="18"/>
    <x v="0"/>
    <n v="102.04073970035664"/>
    <m/>
    <n v="3.21536E-3"/>
    <m/>
    <m/>
    <m/>
    <m/>
    <m/>
    <m/>
    <m/>
    <m/>
    <m/>
    <m/>
    <m/>
  </r>
  <r>
    <n v="304"/>
    <x v="0"/>
    <x v="10"/>
    <x v="4"/>
    <x v="0"/>
    <n v="101901"/>
    <s v="Styracaceae"/>
    <s v="Styrax"/>
    <m/>
    <x v="6"/>
    <s v="Styrax"/>
    <d v="2015-05-10T00:00:00"/>
    <x v="3"/>
    <x v="0"/>
    <n v="160.05421858927144"/>
    <m/>
    <n v="2.1226399999999999E-3"/>
    <m/>
    <m/>
    <m/>
    <m/>
    <m/>
    <m/>
    <m/>
    <m/>
    <m/>
    <m/>
    <m/>
  </r>
  <r>
    <n v="750"/>
    <x v="0"/>
    <x v="10"/>
    <x v="4"/>
    <x v="0"/>
    <n v="101902"/>
    <s v="Pentaphylacaceae"/>
    <s v="Cleyera"/>
    <s v="theoidaes"/>
    <x v="1"/>
    <s v="Alterno aserrado"/>
    <d v="2015-05-10T00:00:00"/>
    <x v="131"/>
    <x v="1"/>
    <n v="126.73364326939389"/>
    <m/>
    <n v="2.6002339999999999E-2"/>
    <m/>
    <m/>
    <m/>
    <m/>
    <m/>
    <m/>
    <m/>
    <m/>
    <m/>
    <m/>
    <m/>
  </r>
  <r>
    <n v="585"/>
    <x v="0"/>
    <x v="10"/>
    <x v="5"/>
    <x v="0"/>
    <n v="101896"/>
    <s v="Primulaceae"/>
    <s v="Ardisia"/>
    <s v="sp1"/>
    <x v="13"/>
    <s v="Ardisia blanca"/>
    <d v="2015-05-10T00:00:00"/>
    <x v="13"/>
    <x v="0"/>
    <n v="175.45100524052515"/>
    <m/>
    <n v="2.041785E-3"/>
    <m/>
    <m/>
    <m/>
    <m/>
    <m/>
    <m/>
    <m/>
    <m/>
    <m/>
    <m/>
    <m/>
  </r>
  <r>
    <n v="745"/>
    <x v="0"/>
    <x v="10"/>
    <x v="5"/>
    <x v="0"/>
    <n v="101897"/>
    <s v="Adoxaceae"/>
    <s v="Viburnum"/>
    <s v="costaricanun"/>
    <x v="3"/>
    <s v="Viburnum"/>
    <d v="2015-05-10T00:00:00"/>
    <x v="219"/>
    <x v="1"/>
    <n v="167.74165840012012"/>
    <m/>
    <n v="3.0775139999999999E-2"/>
    <m/>
    <m/>
    <m/>
    <m/>
    <m/>
    <m/>
    <m/>
    <m/>
    <m/>
    <m/>
    <m/>
  </r>
  <r>
    <n v="277"/>
    <x v="0"/>
    <x v="10"/>
    <x v="5"/>
    <x v="0"/>
    <n v="101898"/>
    <s v="Primulaceae"/>
    <s v="Myrsine"/>
    <s v="sp2"/>
    <x v="17"/>
    <s v="Myrsine chryso"/>
    <d v="2015-05-10T00:00:00"/>
    <x v="43"/>
    <x v="0"/>
    <n v="167.65892087996832"/>
    <m/>
    <n v="4.6542650000000003E-3"/>
    <m/>
    <m/>
    <m/>
    <m/>
    <m/>
    <m/>
    <m/>
    <m/>
    <m/>
    <m/>
    <m/>
  </r>
  <r>
    <n v="682"/>
    <x v="0"/>
    <x v="10"/>
    <x v="5"/>
    <x v="0"/>
    <n v="101899"/>
    <s v="Adoxaceae"/>
    <s v="Viburnum"/>
    <s v="costaricanun"/>
    <x v="3"/>
    <s v="Viburnum"/>
    <d v="2015-05-10T00:00:00"/>
    <x v="0"/>
    <x v="0"/>
    <n v="197.37683674793223"/>
    <m/>
    <n v="7.5391400000000006E-3"/>
    <m/>
    <m/>
    <m/>
    <m/>
    <m/>
    <m/>
    <m/>
    <m/>
    <m/>
    <m/>
    <m/>
  </r>
  <r>
    <n v="985"/>
    <x v="0"/>
    <x v="10"/>
    <x v="6"/>
    <x v="0"/>
    <n v="101895"/>
    <s v="Pentaphylacaceae"/>
    <s v="Cleyera"/>
    <s v="theoidaes"/>
    <x v="1"/>
    <s v="Alterno aserrado"/>
    <d v="2015-05-10T00:00:00"/>
    <x v="13"/>
    <x v="0"/>
    <n v="107.66594044089034"/>
    <m/>
    <n v="2.041785E-3"/>
    <m/>
    <m/>
    <m/>
    <m/>
    <m/>
    <m/>
    <m/>
    <m/>
    <m/>
    <m/>
    <m/>
  </r>
  <r>
    <n v="204"/>
    <x v="0"/>
    <x v="10"/>
    <x v="7"/>
    <x v="0"/>
    <n v="101894"/>
    <s v="Pentaphylacaceae"/>
    <s v="Cleyera"/>
    <s v="theoidaes"/>
    <x v="1"/>
    <s v="Alterno aserrado"/>
    <d v="2015-05-10T00:00:00"/>
    <x v="23"/>
    <x v="0"/>
    <n v="192.11246031752006"/>
    <m/>
    <n v="3.01754E-3"/>
    <m/>
    <m/>
    <m/>
    <m/>
    <m/>
    <m/>
    <m/>
    <m/>
    <m/>
    <m/>
    <m/>
  </r>
  <r>
    <n v="751"/>
    <x v="0"/>
    <x v="10"/>
    <x v="8"/>
    <x v="1"/>
    <n v="101903"/>
    <s v="Lauraceae"/>
    <s v="Persea"/>
    <s v="sp1"/>
    <x v="39"/>
    <s v="Laurel coco"/>
    <d v="2015-05-10T00:00:00"/>
    <x v="220"/>
    <x v="1"/>
    <n v="104.44852270587768"/>
    <m/>
    <n v="1.5606585000000001E-2"/>
    <m/>
    <m/>
    <m/>
    <m/>
    <m/>
    <m/>
    <m/>
    <s v="Esteril"/>
    <m/>
    <m/>
    <m/>
  </r>
  <r>
    <n v="1260"/>
    <x v="0"/>
    <x v="10"/>
    <x v="8"/>
    <x v="0"/>
    <n v="101904"/>
    <s v="Ericaceae"/>
    <s v="Vaccinium"/>
    <s v="consanguineum "/>
    <x v="7"/>
    <s v="cf pernettia"/>
    <d v="2015-05-10T00:00:00"/>
    <x v="8"/>
    <x v="0"/>
    <n v="117.77837880522402"/>
    <m/>
    <n v="2.732585E-3"/>
    <m/>
    <m/>
    <m/>
    <m/>
    <m/>
    <m/>
    <m/>
    <m/>
    <m/>
    <m/>
    <m/>
  </r>
  <r>
    <n v="753"/>
    <x v="0"/>
    <x v="10"/>
    <x v="8"/>
    <x v="1"/>
    <n v="101905"/>
    <s v="Fagaceae"/>
    <s v="Quercus"/>
    <s v="salicifolia"/>
    <x v="9"/>
    <s v="Quercus lanceolado"/>
    <d v="2015-05-10T00:00:00"/>
    <x v="221"/>
    <x v="1"/>
    <n v="198.08877549718886"/>
    <m/>
    <n v="3.594986E-2"/>
    <m/>
    <m/>
    <m/>
    <m/>
    <m/>
    <m/>
    <m/>
    <m/>
    <m/>
    <m/>
    <m/>
  </r>
  <r>
    <n v="754"/>
    <x v="0"/>
    <x v="10"/>
    <x v="11"/>
    <x v="0"/>
    <n v="101906"/>
    <s v="Styracaceae"/>
    <s v="Styrax"/>
    <m/>
    <x v="6"/>
    <s v="Styrax"/>
    <d v="2015-05-10T00:00:00"/>
    <x v="79"/>
    <x v="1"/>
    <n v="178.80641650956991"/>
    <m/>
    <n v="1.246266E-2"/>
    <m/>
    <m/>
    <m/>
    <m/>
    <m/>
    <m/>
    <m/>
    <m/>
    <m/>
    <m/>
    <m/>
  </r>
  <r>
    <n v="759"/>
    <x v="0"/>
    <x v="10"/>
    <x v="12"/>
    <x v="0"/>
    <n v="101911"/>
    <s v="Adoxaceae"/>
    <s v="Viburnum"/>
    <s v="costaricanun"/>
    <x v="3"/>
    <s v="Viburnum"/>
    <d v="2015-05-10T00:00:00"/>
    <x v="171"/>
    <x v="1"/>
    <n v="151.89118093239054"/>
    <m/>
    <n v="6.7852260000000011E-2"/>
    <m/>
    <m/>
    <m/>
    <m/>
    <m/>
    <m/>
    <m/>
    <m/>
    <m/>
    <m/>
    <m/>
  </r>
  <r>
    <n v="923"/>
    <x v="0"/>
    <x v="10"/>
    <x v="12"/>
    <x v="0"/>
    <n v="101912"/>
    <s v="Rubiaceae"/>
    <s v="Rogiera"/>
    <s v="amoena"/>
    <x v="2"/>
    <s v="Alzatea peluda"/>
    <d v="2015-05-10T00:00:00"/>
    <x v="110"/>
    <x v="0"/>
    <n v="183.40486820646061"/>
    <m/>
    <n v="2.374625E-3"/>
    <m/>
    <m/>
    <m/>
    <m/>
    <m/>
    <m/>
    <m/>
    <m/>
    <m/>
    <m/>
    <m/>
  </r>
  <r>
    <n v="368"/>
    <x v="0"/>
    <x v="10"/>
    <x v="12"/>
    <x v="0"/>
    <n v="101913"/>
    <s v="Rubiaceae"/>
    <s v="Rogiera"/>
    <s v="amoena"/>
    <x v="2"/>
    <s v="Alzatea peluda"/>
    <d v="2015-05-10T00:00:00"/>
    <x v="10"/>
    <x v="0"/>
    <n v="140.39336528254455"/>
    <m/>
    <n v="5.2783400000000003E-3"/>
    <m/>
    <m/>
    <m/>
    <m/>
    <m/>
    <m/>
    <m/>
    <m/>
    <m/>
    <m/>
    <m/>
  </r>
  <r>
    <n v="762"/>
    <x v="0"/>
    <x v="10"/>
    <x v="12"/>
    <x v="0"/>
    <n v="101914"/>
    <s v="Rubiaceae"/>
    <s v="Rogiera"/>
    <s v="amoena"/>
    <x v="2"/>
    <s v="Alzatea peluda"/>
    <d v="2015-05-10T00:00:00"/>
    <x v="222"/>
    <x v="1"/>
    <n v="116.87243570071216"/>
    <m/>
    <n v="1.9349465E-2"/>
    <s v="M"/>
    <m/>
    <n v="80"/>
    <m/>
    <m/>
    <m/>
    <m/>
    <m/>
    <m/>
    <m/>
    <m/>
  </r>
  <r>
    <n v="193"/>
    <x v="0"/>
    <x v="10"/>
    <x v="14"/>
    <x v="0"/>
    <n v="101909"/>
    <s v="Rubiaceae"/>
    <s v="Rogiera"/>
    <s v="amoena"/>
    <x v="2"/>
    <s v="Alzatea peluda"/>
    <d v="2015-05-10T00:00:00"/>
    <x v="139"/>
    <x v="0"/>
    <n v="198.77075989636171"/>
    <m/>
    <n v="3.9571850000000002E-3"/>
    <m/>
    <m/>
    <m/>
    <m/>
    <m/>
    <m/>
    <m/>
    <m/>
    <m/>
    <m/>
    <m/>
  </r>
  <r>
    <n v="758"/>
    <x v="0"/>
    <x v="10"/>
    <x v="14"/>
    <x v="0"/>
    <n v="101910"/>
    <s v="Lauraceae"/>
    <s v="Persea"/>
    <s v="sp1"/>
    <x v="39"/>
    <s v="Laurel coco"/>
    <d v="2015-05-10T00:00:00"/>
    <x v="223"/>
    <x v="3"/>
    <n v="132.1609967025386"/>
    <m/>
    <n v="7.3504260000000016E-2"/>
    <m/>
    <m/>
    <m/>
    <m/>
    <m/>
    <m/>
    <m/>
    <m/>
    <m/>
    <m/>
    <m/>
  </r>
  <r>
    <n v="755"/>
    <x v="0"/>
    <x v="10"/>
    <x v="15"/>
    <x v="1"/>
    <n v="101907"/>
    <s v="Fagaceae"/>
    <s v="Quercus"/>
    <s v="salicifolia"/>
    <x v="9"/>
    <s v="Quercus lanceolado"/>
    <d v="2015-05-10T00:00:00"/>
    <x v="224"/>
    <x v="2"/>
    <n v="190.98578236060817"/>
    <n v="210"/>
    <n v="0.73101162500000005"/>
    <s v="A"/>
    <m/>
    <m/>
    <m/>
    <m/>
    <m/>
    <m/>
    <m/>
    <m/>
    <m/>
    <s v="Measured at 210"/>
  </r>
  <r>
    <n v="54"/>
    <x v="0"/>
    <x v="10"/>
    <x v="15"/>
    <x v="0"/>
    <n v="101908"/>
    <s v="Primulaceae"/>
    <s v="Ardisia"/>
    <s v="sp6"/>
    <x v="27"/>
    <s v="Ardisia quinceañera"/>
    <d v="2015-05-10T00:00:00"/>
    <x v="13"/>
    <x v="0"/>
    <n v="152.51286638262587"/>
    <m/>
    <n v="2.041785E-3"/>
    <m/>
    <m/>
    <m/>
    <m/>
    <m/>
    <m/>
    <m/>
    <m/>
    <m/>
    <m/>
    <m/>
  </r>
  <r>
    <n v="763"/>
    <x v="0"/>
    <x v="11"/>
    <x v="0"/>
    <x v="1"/>
    <n v="101915"/>
    <s v="Styracaceae"/>
    <s v="Styrax"/>
    <m/>
    <x v="6"/>
    <s v="Styrax"/>
    <d v="2015-05-10T00:00:00"/>
    <x v="225"/>
    <x v="3"/>
    <n v="136.24128852333564"/>
    <m/>
    <n v="9.2354464999999997E-2"/>
    <m/>
    <m/>
    <m/>
    <m/>
    <m/>
    <m/>
    <m/>
    <m/>
    <m/>
    <m/>
    <m/>
  </r>
  <r>
    <n v="1216"/>
    <x v="0"/>
    <x v="11"/>
    <x v="0"/>
    <x v="0"/>
    <n v="101916"/>
    <s v="Rubiaceae"/>
    <s v="Rogiera"/>
    <s v="amoena"/>
    <x v="2"/>
    <s v="Alzatea peluda"/>
    <d v="2015-05-10T00:00:00"/>
    <x v="5"/>
    <x v="0"/>
    <n v="160.32129216161044"/>
    <m/>
    <n v="2.826E-3"/>
    <m/>
    <m/>
    <m/>
    <m/>
    <m/>
    <m/>
    <m/>
    <m/>
    <m/>
    <m/>
    <m/>
  </r>
  <r>
    <n v="77"/>
    <x v="0"/>
    <x v="11"/>
    <x v="0"/>
    <x v="0"/>
    <n v="101917"/>
    <s v="Primulaceae"/>
    <s v="Ardisia"/>
    <s v="sp6"/>
    <x v="27"/>
    <s v="Ardisia quinceañera"/>
    <d v="2015-05-10T00:00:00"/>
    <x v="51"/>
    <x v="0"/>
    <n v="186.68034735216835"/>
    <m/>
    <n v="1.9624999999999998E-3"/>
    <m/>
    <m/>
    <m/>
    <m/>
    <m/>
    <m/>
    <m/>
    <m/>
    <m/>
    <m/>
    <m/>
  </r>
  <r>
    <n v="884"/>
    <x v="0"/>
    <x v="11"/>
    <x v="0"/>
    <x v="0"/>
    <n v="101918"/>
    <s v="Pentaphylacaceae"/>
    <s v="Cleyera"/>
    <s v="theoidaes"/>
    <x v="1"/>
    <s v="Alterno aserrado"/>
    <d v="2015-05-10T00:00:00"/>
    <x v="37"/>
    <x v="0"/>
    <n v="115.31042782244795"/>
    <m/>
    <n v="5.6716249999999996E-3"/>
    <m/>
    <m/>
    <m/>
    <m/>
    <m/>
    <m/>
    <m/>
    <m/>
    <m/>
    <m/>
    <m/>
  </r>
  <r>
    <n v="1009"/>
    <x v="0"/>
    <x v="11"/>
    <x v="1"/>
    <x v="0"/>
    <n v="101920"/>
    <s v="Actinidaceae"/>
    <s v="Saurauia"/>
    <s v="montana"/>
    <x v="14"/>
    <s v="Saurauia"/>
    <d v="2015-05-10T00:00:00"/>
    <x v="35"/>
    <x v="0"/>
    <n v="162.62608655329353"/>
    <m/>
    <n v="7.0846249999999998E-3"/>
    <s v="M"/>
    <m/>
    <n v="65"/>
    <m/>
    <m/>
    <m/>
    <m/>
    <m/>
    <m/>
    <m/>
    <m/>
  </r>
  <r>
    <n v="507"/>
    <x v="0"/>
    <x v="11"/>
    <x v="1"/>
    <x v="0"/>
    <n v="101921"/>
    <s v="Primulaceae"/>
    <s v="Ardisia"/>
    <s v="sp7"/>
    <x v="5"/>
    <s v="Ardisia roja"/>
    <d v="2015-05-10T00:00:00"/>
    <x v="12"/>
    <x v="0"/>
    <n v="191.4203877536531"/>
    <m/>
    <n v="3.6298400000000001E-3"/>
    <m/>
    <m/>
    <m/>
    <m/>
    <m/>
    <m/>
    <m/>
    <m/>
    <m/>
    <m/>
    <m/>
  </r>
  <r>
    <n v="770"/>
    <x v="0"/>
    <x v="11"/>
    <x v="1"/>
    <x v="1"/>
    <n v="101922"/>
    <s v="Fagaceae"/>
    <s v="Quercus"/>
    <s v="salicifolia"/>
    <x v="9"/>
    <s v="Quercus lanceolado"/>
    <d v="2015-05-10T00:00:00"/>
    <x v="226"/>
    <x v="3"/>
    <n v="180.82022302876078"/>
    <m/>
    <n v="8.342666E-2"/>
    <m/>
    <m/>
    <m/>
    <m/>
    <m/>
    <m/>
    <m/>
    <m/>
    <m/>
    <m/>
    <m/>
  </r>
  <r>
    <n v="198"/>
    <x v="0"/>
    <x v="11"/>
    <x v="1"/>
    <x v="0"/>
    <n v="101923"/>
    <s v="Ericaceae"/>
    <s v="Vaccinium"/>
    <s v="consanguineum "/>
    <x v="7"/>
    <s v="cf pernettia"/>
    <d v="2015-05-10T00:00:00"/>
    <x v="110"/>
    <x v="0"/>
    <n v="171.5145154503499"/>
    <m/>
    <n v="2.374625E-3"/>
    <m/>
    <m/>
    <m/>
    <m/>
    <m/>
    <m/>
    <m/>
    <m/>
    <m/>
    <m/>
    <m/>
  </r>
  <r>
    <n v="772"/>
    <x v="0"/>
    <x v="11"/>
    <x v="1"/>
    <x v="0"/>
    <n v="101924"/>
    <s v="Fagaceae"/>
    <s v="Quercus"/>
    <s v="salicifolia"/>
    <x v="9"/>
    <s v="Quercus lanceolado"/>
    <d v="2015-05-10T00:00:00"/>
    <x v="227"/>
    <x v="2"/>
    <n v="180.9549903953606"/>
    <m/>
    <n v="0.23832678500000001"/>
    <m/>
    <m/>
    <m/>
    <m/>
    <m/>
    <m/>
    <m/>
    <m/>
    <m/>
    <m/>
    <m/>
  </r>
  <r>
    <n v="773"/>
    <x v="0"/>
    <x v="11"/>
    <x v="1"/>
    <x v="0"/>
    <n v="101925"/>
    <s v="Adoxaceae"/>
    <s v="Viburnum"/>
    <s v="costaricanun"/>
    <x v="3"/>
    <s v="Viburnum"/>
    <d v="2015-05-10T00:00:00"/>
    <x v="64"/>
    <x v="1"/>
    <n v="189.87101649631353"/>
    <m/>
    <n v="1.367784E-2"/>
    <m/>
    <m/>
    <m/>
    <m/>
    <m/>
    <m/>
    <m/>
    <m/>
    <m/>
    <m/>
    <m/>
  </r>
  <r>
    <n v="774"/>
    <x v="0"/>
    <x v="11"/>
    <x v="1"/>
    <x v="0"/>
    <n v="101926"/>
    <s v="Aquifoliaceae"/>
    <s v="Ilex"/>
    <s v="pallida"/>
    <x v="19"/>
    <s v="cf Ilex"/>
    <d v="2015-05-10T00:00:00"/>
    <x v="125"/>
    <x v="1"/>
    <n v="101.18066173324421"/>
    <m/>
    <n v="1.4306625E-2"/>
    <m/>
    <m/>
    <m/>
    <m/>
    <m/>
    <m/>
    <m/>
    <m/>
    <m/>
    <m/>
    <m/>
  </r>
  <r>
    <n v="715"/>
    <x v="0"/>
    <x v="11"/>
    <x v="1"/>
    <x v="0"/>
    <n v="101927"/>
    <s v="Rubiaceae"/>
    <s v="Rogiera"/>
    <s v="amoena"/>
    <x v="2"/>
    <s v="Alzatea peluda"/>
    <d v="2015-05-10T00:00:00"/>
    <x v="83"/>
    <x v="0"/>
    <n v="103.12717625317616"/>
    <m/>
    <n v="3.8465000000000001E-3"/>
    <m/>
    <m/>
    <m/>
    <m/>
    <m/>
    <m/>
    <m/>
    <m/>
    <m/>
    <m/>
    <m/>
  </r>
  <r>
    <n v="543"/>
    <x v="0"/>
    <x v="11"/>
    <x v="1"/>
    <x v="0"/>
    <n v="101928"/>
    <s v="Rubiaceae"/>
    <s v="Faramea"/>
    <s v="sp1"/>
    <x v="20"/>
    <s v="Faramea"/>
    <d v="2015-05-10T00:00:00"/>
    <x v="5"/>
    <x v="0"/>
    <n v="184.91089767847336"/>
    <m/>
    <n v="2.826E-3"/>
    <m/>
    <m/>
    <m/>
    <m/>
    <m/>
    <m/>
    <m/>
    <m/>
    <m/>
    <m/>
    <m/>
  </r>
  <r>
    <n v="1414"/>
    <x v="0"/>
    <x v="11"/>
    <x v="2"/>
    <x v="0"/>
    <n v="101929"/>
    <s v="Rubiaceae"/>
    <s v="Rogiera"/>
    <s v="amoena"/>
    <x v="2"/>
    <s v="Alzatea peluda"/>
    <d v="2015-05-10T00:00:00"/>
    <x v="30"/>
    <x v="0"/>
    <n v="110.33670134939749"/>
    <m/>
    <n v="3.5238650000000002E-3"/>
    <m/>
    <m/>
    <m/>
    <m/>
    <m/>
    <m/>
    <m/>
    <m/>
    <m/>
    <m/>
    <m/>
  </r>
  <r>
    <n v="778"/>
    <x v="0"/>
    <x v="11"/>
    <x v="2"/>
    <x v="0"/>
    <n v="101930"/>
    <s v="Fagaceae"/>
    <s v="Quercus"/>
    <s v="salicifolia"/>
    <x v="9"/>
    <s v="Quercus lanceolado"/>
    <d v="2015-05-10T00:00:00"/>
    <x v="216"/>
    <x v="1"/>
    <n v="145.34915431310012"/>
    <m/>
    <n v="6.9711140000000005E-2"/>
    <m/>
    <m/>
    <m/>
    <m/>
    <m/>
    <m/>
    <m/>
    <m/>
    <m/>
    <m/>
    <m/>
  </r>
  <r>
    <n v="779"/>
    <x v="0"/>
    <x v="11"/>
    <x v="2"/>
    <x v="0"/>
    <n v="101931"/>
    <s v="Adoxaceae"/>
    <s v="Viburnum"/>
    <s v="costaricanun"/>
    <x v="3"/>
    <s v="Viburnum"/>
    <d v="2015-05-10T00:00:00"/>
    <x v="36"/>
    <x v="1"/>
    <n v="197.05025874004414"/>
    <m/>
    <n v="1.3885864999999999E-2"/>
    <m/>
    <m/>
    <m/>
    <m/>
    <m/>
    <m/>
    <m/>
    <m/>
    <m/>
    <m/>
    <m/>
  </r>
  <r>
    <n v="780"/>
    <x v="0"/>
    <x v="11"/>
    <x v="2"/>
    <x v="0"/>
    <n v="101932"/>
    <s v="Ericaceae"/>
    <s v="Vaccinium"/>
    <s v="consanguineum "/>
    <x v="7"/>
    <s v="cf pernettia"/>
    <d v="2015-05-10T00:00:00"/>
    <x v="161"/>
    <x v="1"/>
    <n v="155.12777052706633"/>
    <m/>
    <n v="2.1371625000000002E-2"/>
    <s v="M"/>
    <m/>
    <n v="90"/>
    <n v="70"/>
    <m/>
    <m/>
    <m/>
    <m/>
    <m/>
    <m/>
    <m/>
  </r>
  <r>
    <n v="833"/>
    <x v="0"/>
    <x v="11"/>
    <x v="2"/>
    <x v="0"/>
    <n v="101933"/>
    <s v="Pentaphylacaceae"/>
    <s v="Cleyera"/>
    <s v="theoidaes"/>
    <x v="1"/>
    <s v="Alterno aserrado"/>
    <d v="2015-05-10T00:00:00"/>
    <x v="116"/>
    <x v="0"/>
    <n v="127.43484715566348"/>
    <m/>
    <n v="4.2986600000000002E-3"/>
    <m/>
    <m/>
    <m/>
    <m/>
    <m/>
    <m/>
    <m/>
    <m/>
    <m/>
    <m/>
    <m/>
  </r>
  <r>
    <n v="782"/>
    <x v="0"/>
    <x v="11"/>
    <x v="3"/>
    <x v="0"/>
    <n v="101934"/>
    <s v="Fagaceae"/>
    <s v="Quercus"/>
    <s v="salicifolia"/>
    <x v="9"/>
    <s v="Quercus lanceolado"/>
    <d v="2015-05-10T00:00:00"/>
    <x v="155"/>
    <x v="1"/>
    <n v="175.56399625981578"/>
    <m/>
    <n v="6.6018499999999994E-2"/>
    <m/>
    <m/>
    <m/>
    <m/>
    <m/>
    <m/>
    <m/>
    <m/>
    <m/>
    <m/>
    <m/>
  </r>
  <r>
    <n v="783"/>
    <x v="0"/>
    <x v="11"/>
    <x v="3"/>
    <x v="0"/>
    <n v="101935"/>
    <s v="Rubiaceae"/>
    <s v="Rogiera"/>
    <s v="amoena"/>
    <x v="2"/>
    <s v="Alzatea peluda"/>
    <d v="2015-05-10T00:00:00"/>
    <x v="116"/>
    <x v="0"/>
    <n v="195.43747638836004"/>
    <m/>
    <n v="4.2986600000000002E-3"/>
    <m/>
    <m/>
    <m/>
    <m/>
    <m/>
    <m/>
    <m/>
    <m/>
    <m/>
    <m/>
    <m/>
  </r>
  <r>
    <n v="926"/>
    <x v="0"/>
    <x v="11"/>
    <x v="3"/>
    <x v="0"/>
    <n v="101936"/>
    <s v="Rubiaceae"/>
    <s v="Rogiera"/>
    <s v="amoena"/>
    <x v="2"/>
    <s v="Alzatea peluda"/>
    <d v="2015-05-10T00:00:00"/>
    <x v="18"/>
    <x v="0"/>
    <n v="145.1308953668933"/>
    <m/>
    <n v="3.21536E-3"/>
    <m/>
    <m/>
    <m/>
    <m/>
    <m/>
    <m/>
    <m/>
    <m/>
    <m/>
    <m/>
    <m/>
  </r>
  <r>
    <n v="785"/>
    <x v="0"/>
    <x v="11"/>
    <x v="3"/>
    <x v="0"/>
    <n v="101937"/>
    <s v="Fagaceae"/>
    <s v="Quercus"/>
    <s v="salicifolia"/>
    <x v="9"/>
    <s v="Quercus lanceolado"/>
    <d v="2015-05-10T00:00:00"/>
    <x v="228"/>
    <x v="2"/>
    <n v="161.37015635369738"/>
    <n v="170"/>
    <n v="0.23316462499999999"/>
    <s v="A"/>
    <m/>
    <m/>
    <m/>
    <m/>
    <m/>
    <m/>
    <m/>
    <m/>
    <m/>
    <s v="Measured at 170"/>
  </r>
  <r>
    <n v="786"/>
    <x v="0"/>
    <x v="11"/>
    <x v="3"/>
    <x v="0"/>
    <n v="101938"/>
    <s v="Primulaceae"/>
    <s v="Ardisia"/>
    <s v="sp5"/>
    <x v="21"/>
    <s v="Ardisia normal"/>
    <d v="2015-05-10T00:00:00"/>
    <x v="95"/>
    <x v="1"/>
    <n v="194.40851996257905"/>
    <m/>
    <n v="7.8499999999999993E-3"/>
    <m/>
    <m/>
    <m/>
    <m/>
    <m/>
    <m/>
    <m/>
    <m/>
    <m/>
    <m/>
    <m/>
  </r>
  <r>
    <n v="568"/>
    <x v="0"/>
    <x v="11"/>
    <x v="3"/>
    <x v="0"/>
    <n v="101939"/>
    <s v="Araliaceae"/>
    <s v="Dendropanax"/>
    <s v="sp1"/>
    <x v="22"/>
    <s v="bolitas"/>
    <d v="2015-05-10T00:00:00"/>
    <x v="51"/>
    <x v="0"/>
    <n v="160.63751992678925"/>
    <m/>
    <n v="1.9624999999999998E-3"/>
    <m/>
    <m/>
    <m/>
    <m/>
    <m/>
    <m/>
    <m/>
    <m/>
    <m/>
    <m/>
    <m/>
  </r>
  <r>
    <n v="802"/>
    <x v="0"/>
    <x v="11"/>
    <x v="4"/>
    <x v="0"/>
    <n v="101954"/>
    <s v="Fagaceae"/>
    <s v="Quercus"/>
    <s v="salicifolia"/>
    <x v="9"/>
    <s v="Quercus lanceolado"/>
    <d v="2015-05-10T00:00:00"/>
    <x v="204"/>
    <x v="1"/>
    <n v="142.25904494030112"/>
    <m/>
    <n v="6.2869865000000011E-2"/>
    <m/>
    <m/>
    <m/>
    <m/>
    <m/>
    <m/>
    <m/>
    <m/>
    <m/>
    <m/>
    <m/>
  </r>
  <r>
    <n v="803"/>
    <x v="0"/>
    <x v="11"/>
    <x v="4"/>
    <x v="1"/>
    <n v="101955"/>
    <s v="Adoxaceae"/>
    <s v="Viburnum"/>
    <s v="costaricanun"/>
    <x v="3"/>
    <s v="Viburnum"/>
    <d v="2015-05-10T00:00:00"/>
    <x v="229"/>
    <x v="1"/>
    <n v="103.92264864481794"/>
    <m/>
    <n v="1.6963065000000003E-2"/>
    <m/>
    <m/>
    <m/>
    <m/>
    <m/>
    <m/>
    <m/>
    <m/>
    <m/>
    <m/>
    <m/>
  </r>
  <r>
    <n v="905"/>
    <x v="0"/>
    <x v="11"/>
    <x v="4"/>
    <x v="0"/>
    <n v="101956"/>
    <s v="Styracaceae"/>
    <s v="Styrax"/>
    <m/>
    <x v="6"/>
    <s v="Styrax"/>
    <d v="2015-05-10T00:00:00"/>
    <x v="18"/>
    <x v="0"/>
    <n v="189.27072323798401"/>
    <m/>
    <n v="3.21536E-3"/>
    <m/>
    <m/>
    <m/>
    <m/>
    <m/>
    <m/>
    <m/>
    <m/>
    <m/>
    <m/>
    <m/>
  </r>
  <r>
    <n v="805"/>
    <x v="0"/>
    <x v="11"/>
    <x v="4"/>
    <x v="1"/>
    <n v="101957"/>
    <s v="Fagaceae"/>
    <s v="Quercus"/>
    <s v="salicifolia"/>
    <x v="9"/>
    <s v="Quercus lanceolado"/>
    <d v="2015-05-10T00:00:00"/>
    <x v="230"/>
    <x v="3"/>
    <n v="192.92556629945204"/>
    <n v="180"/>
    <n v="9.7264639999999999E-2"/>
    <s v="A"/>
    <m/>
    <m/>
    <m/>
    <m/>
    <m/>
    <m/>
    <m/>
    <m/>
    <m/>
    <s v="measured at 180"/>
  </r>
  <r>
    <n v="806"/>
    <x v="0"/>
    <x v="11"/>
    <x v="4"/>
    <x v="0"/>
    <n v="101958"/>
    <s v="Fagaceae"/>
    <s v="Quercus"/>
    <s v="salicifolia"/>
    <x v="9"/>
    <s v="Quercus lanceolado"/>
    <d v="2015-05-10T00:00:00"/>
    <x v="231"/>
    <x v="2"/>
    <n v="129.59765610199764"/>
    <m/>
    <n v="0.31057818500000001"/>
    <m/>
    <m/>
    <m/>
    <m/>
    <m/>
    <m/>
    <m/>
    <m/>
    <m/>
    <m/>
    <m/>
  </r>
  <r>
    <n v="801"/>
    <x v="0"/>
    <x v="11"/>
    <x v="5"/>
    <x v="0"/>
    <n v="101953"/>
    <s v="Styracaceae"/>
    <s v="Styrax"/>
    <m/>
    <x v="6"/>
    <s v="Styrax"/>
    <d v="2015-05-10T00:00:00"/>
    <x v="164"/>
    <x v="1"/>
    <n v="145.22274712147725"/>
    <m/>
    <n v="9.1562399999999995E-3"/>
    <m/>
    <m/>
    <m/>
    <m/>
    <m/>
    <m/>
    <m/>
    <m/>
    <m/>
    <m/>
    <m/>
  </r>
  <r>
    <n v="933"/>
    <x v="0"/>
    <x v="11"/>
    <x v="6"/>
    <x v="0"/>
    <n v="101946"/>
    <s v="Ericaceae"/>
    <s v="Vaccinium"/>
    <s v="consanguineum "/>
    <x v="7"/>
    <s v="cf pernettia"/>
    <d v="2015-05-10T00:00:00"/>
    <x v="19"/>
    <x v="0"/>
    <n v="113.29293801242883"/>
    <m/>
    <n v="7.3860650000000007E-3"/>
    <m/>
    <m/>
    <m/>
    <m/>
    <m/>
    <m/>
    <m/>
    <m/>
    <m/>
    <m/>
    <m/>
  </r>
  <r>
    <n v="281"/>
    <x v="0"/>
    <x v="11"/>
    <x v="6"/>
    <x v="0"/>
    <n v="101947"/>
    <s v="Rubiaceae"/>
    <s v="Rogiera"/>
    <s v="amoena"/>
    <x v="2"/>
    <s v="Alzatea peluda"/>
    <d v="2015-05-10T00:00:00"/>
    <x v="110"/>
    <x v="0"/>
    <n v="174.36102034713761"/>
    <m/>
    <n v="2.374625E-3"/>
    <m/>
    <m/>
    <m/>
    <m/>
    <m/>
    <m/>
    <m/>
    <m/>
    <m/>
    <m/>
    <m/>
  </r>
  <r>
    <n v="1082"/>
    <x v="0"/>
    <x v="11"/>
    <x v="6"/>
    <x v="0"/>
    <n v="101948"/>
    <s v="Araliaceae"/>
    <s v="Dendropanax"/>
    <s v="sp1"/>
    <x v="22"/>
    <s v="bolitas"/>
    <d v="2015-05-10T00:00:00"/>
    <x v="187"/>
    <x v="0"/>
    <n v="140.73233001437814"/>
    <m/>
    <n v="6.6442400000000009E-3"/>
    <m/>
    <m/>
    <m/>
    <m/>
    <m/>
    <m/>
    <m/>
    <m/>
    <m/>
    <m/>
    <m/>
  </r>
  <r>
    <n v="797"/>
    <x v="0"/>
    <x v="11"/>
    <x v="6"/>
    <x v="0"/>
    <n v="101949"/>
    <s v="Adoxaceae"/>
    <s v="Viburnum"/>
    <s v="costaricanun"/>
    <x v="3"/>
    <s v="Viburnum"/>
    <d v="2015-05-10T00:00:00"/>
    <x v="135"/>
    <x v="1"/>
    <n v="130.75362288137197"/>
    <n v="160"/>
    <n v="2.1113360000000001E-2"/>
    <s v="A"/>
    <m/>
    <m/>
    <m/>
    <m/>
    <m/>
    <m/>
    <m/>
    <m/>
    <m/>
    <s v="Measured at 160"/>
  </r>
  <r>
    <n v="798"/>
    <x v="0"/>
    <x v="11"/>
    <x v="6"/>
    <x v="0"/>
    <n v="101950"/>
    <s v="Fagaceae"/>
    <s v="Quercus"/>
    <s v="salicifolia"/>
    <x v="9"/>
    <s v="Quercus lanceolado"/>
    <d v="2015-05-10T00:00:00"/>
    <x v="232"/>
    <x v="3"/>
    <n v="104.20038367400986"/>
    <m/>
    <n v="8.1391939999999996E-2"/>
    <m/>
    <m/>
    <m/>
    <m/>
    <m/>
    <m/>
    <m/>
    <m/>
    <m/>
    <m/>
    <m/>
  </r>
  <r>
    <n v="799"/>
    <x v="0"/>
    <x v="11"/>
    <x v="6"/>
    <x v="0"/>
    <n v="101951"/>
    <s v="Styracaceae"/>
    <s v="Styrax"/>
    <m/>
    <x v="6"/>
    <s v="Styrax"/>
    <d v="2015-05-10T00:00:00"/>
    <x v="81"/>
    <x v="1"/>
    <n v="109.93707853133751"/>
    <m/>
    <n v="1.1876265E-2"/>
    <m/>
    <m/>
    <m/>
    <m/>
    <m/>
    <m/>
    <m/>
    <m/>
    <m/>
    <m/>
    <m/>
  </r>
  <r>
    <n v="1018"/>
    <x v="0"/>
    <x v="11"/>
    <x v="6"/>
    <x v="0"/>
    <n v="101952"/>
    <s v="Aquifoliaceae"/>
    <s v="Ilex"/>
    <s v="pallida"/>
    <x v="19"/>
    <s v="cf Ilex"/>
    <d v="2015-05-10T00:00:00"/>
    <x v="192"/>
    <x v="0"/>
    <n v="194.24429167559438"/>
    <m/>
    <n v="5.5389599999999999E-3"/>
    <m/>
    <m/>
    <m/>
    <m/>
    <m/>
    <m/>
    <m/>
    <m/>
    <m/>
    <m/>
    <m/>
  </r>
  <r>
    <n v="788"/>
    <x v="0"/>
    <x v="11"/>
    <x v="7"/>
    <x v="0"/>
    <n v="101940"/>
    <s v="Primulaceae"/>
    <s v="Myrsine"/>
    <s v="sp2"/>
    <x v="17"/>
    <s v="Myrsine chryso"/>
    <d v="2015-05-10T00:00:00"/>
    <x v="186"/>
    <x v="1"/>
    <n v="132.36609845421103"/>
    <m/>
    <n v="9.4985E-3"/>
    <m/>
    <m/>
    <m/>
    <m/>
    <m/>
    <m/>
    <m/>
    <m/>
    <m/>
    <m/>
    <m/>
  </r>
  <r>
    <n v="1339"/>
    <x v="0"/>
    <x v="11"/>
    <x v="7"/>
    <x v="0"/>
    <n v="101941"/>
    <s v="Styracaceae"/>
    <s v="Styrax"/>
    <m/>
    <x v="6"/>
    <s v="Styrax"/>
    <d v="2015-05-10T00:00:00"/>
    <x v="41"/>
    <x v="0"/>
    <n v="125.76811309034706"/>
    <m/>
    <n v="2.6407400000000004E-3"/>
    <m/>
    <m/>
    <m/>
    <m/>
    <m/>
    <m/>
    <m/>
    <m/>
    <m/>
    <m/>
    <m/>
  </r>
  <r>
    <n v="790"/>
    <x v="0"/>
    <x v="11"/>
    <x v="7"/>
    <x v="0"/>
    <n v="101942"/>
    <s v="Adoxaceae"/>
    <s v="Viburnum"/>
    <s v="costaricanun"/>
    <x v="3"/>
    <s v="Viburnum"/>
    <d v="2015-05-10T00:00:00"/>
    <x v="233"/>
    <x v="1"/>
    <n v="153.38236381102553"/>
    <m/>
    <n v="1.3063185000000001E-2"/>
    <m/>
    <m/>
    <m/>
    <m/>
    <m/>
    <m/>
    <m/>
    <m/>
    <m/>
    <m/>
    <m/>
  </r>
  <r>
    <n v="1448"/>
    <x v="0"/>
    <x v="11"/>
    <x v="7"/>
    <x v="0"/>
    <n v="101943"/>
    <s v="Ericaceae"/>
    <s v="Vaccinium"/>
    <s v="consanguineum "/>
    <x v="7"/>
    <s v="cf pernettia"/>
    <d v="2015-05-10T00:00:00"/>
    <x v="12"/>
    <x v="0"/>
    <n v="196.57890133418456"/>
    <m/>
    <n v="3.6298400000000001E-3"/>
    <m/>
    <m/>
    <m/>
    <m/>
    <m/>
    <m/>
    <m/>
    <m/>
    <m/>
    <m/>
    <m/>
  </r>
  <r>
    <n v="792"/>
    <x v="0"/>
    <x v="11"/>
    <x v="7"/>
    <x v="1"/>
    <n v="101944"/>
    <s v="Cunoniaceae"/>
    <s v="Weinmannia"/>
    <s v="pinnata"/>
    <x v="4"/>
    <s v="Weinmannia"/>
    <d v="2015-05-10T00:00:00"/>
    <x v="234"/>
    <x v="3"/>
    <n v="140.0933702129141"/>
    <m/>
    <n v="0.14717886500000002"/>
    <m/>
    <m/>
    <m/>
    <m/>
    <m/>
    <m/>
    <m/>
    <m/>
    <m/>
    <m/>
    <m/>
  </r>
  <r>
    <n v="1047"/>
    <x v="0"/>
    <x v="11"/>
    <x v="7"/>
    <x v="0"/>
    <n v="101945"/>
    <s v="Primulaceae"/>
    <s v="Ardisia"/>
    <s v="sp7"/>
    <x v="5"/>
    <s v="Ardisia roja"/>
    <d v="2015-05-10T00:00:00"/>
    <x v="26"/>
    <x v="0"/>
    <n v="173.68373409449489"/>
    <m/>
    <n v="5.4078649999999995E-3"/>
    <s v="M"/>
    <m/>
    <n v="50"/>
    <m/>
    <m/>
    <m/>
    <m/>
    <m/>
    <m/>
    <m/>
    <m/>
  </r>
  <r>
    <n v="807"/>
    <x v="0"/>
    <x v="11"/>
    <x v="8"/>
    <x v="0"/>
    <n v="101959"/>
    <s v="Fagaceae"/>
    <s v="Quercus"/>
    <s v="salicifolia"/>
    <x v="9"/>
    <s v="Quercus lanceolado"/>
    <d v="2015-05-10T00:00:00"/>
    <x v="235"/>
    <x v="2"/>
    <n v="135.87780028175388"/>
    <n v="160"/>
    <n v="0.23573864000000003"/>
    <s v="A"/>
    <m/>
    <m/>
    <m/>
    <m/>
    <m/>
    <m/>
    <m/>
    <m/>
    <m/>
    <s v="Measured at 160"/>
  </r>
  <r>
    <n v="1067"/>
    <x v="0"/>
    <x v="11"/>
    <x v="8"/>
    <x v="0"/>
    <n v="101960"/>
    <s v="Pentaphylacaceae"/>
    <s v="Cleyera"/>
    <s v="theoidaes"/>
    <x v="1"/>
    <s v="Alterno aserrado"/>
    <d v="2015-05-10T00:00:00"/>
    <x v="33"/>
    <x v="0"/>
    <n v="155.72300677652956"/>
    <m/>
    <n v="3.41946E-3"/>
    <m/>
    <m/>
    <m/>
    <m/>
    <m/>
    <m/>
    <m/>
    <m/>
    <m/>
    <m/>
    <m/>
  </r>
  <r>
    <n v="988"/>
    <x v="0"/>
    <x v="11"/>
    <x v="8"/>
    <x v="0"/>
    <n v="101961"/>
    <s v="Styracaceae"/>
    <s v="Styrax"/>
    <m/>
    <x v="6"/>
    <s v="Styrax"/>
    <d v="2015-05-10T00:00:00"/>
    <x v="80"/>
    <x v="0"/>
    <n v="108.25286847341111"/>
    <m/>
    <n v="5.0239999999999998E-3"/>
    <m/>
    <m/>
    <m/>
    <m/>
    <m/>
    <m/>
    <m/>
    <m/>
    <m/>
    <m/>
    <m/>
  </r>
  <r>
    <n v="810"/>
    <x v="0"/>
    <x v="11"/>
    <x v="8"/>
    <x v="0"/>
    <n v="101962"/>
    <s v="Styracaceae"/>
    <s v="Styrax"/>
    <m/>
    <x v="6"/>
    <s v="Styrax"/>
    <d v="2015-05-10T00:00:00"/>
    <x v="87"/>
    <x v="1"/>
    <n v="162.43605536234907"/>
    <m/>
    <n v="1.207016E-2"/>
    <m/>
    <m/>
    <m/>
    <m/>
    <m/>
    <m/>
    <m/>
    <m/>
    <m/>
    <m/>
    <m/>
  </r>
  <r>
    <n v="593"/>
    <x v="0"/>
    <x v="11"/>
    <x v="8"/>
    <x v="0"/>
    <n v="101963"/>
    <s v="Indet"/>
    <s v="CasIndet"/>
    <n v="4"/>
    <x v="28"/>
    <s v="Pesciolo rojo"/>
    <d v="2015-05-10T00:00:00"/>
    <x v="57"/>
    <x v="0"/>
    <n v="148.83351823546775"/>
    <m/>
    <n v="5.9416649999999996E-3"/>
    <m/>
    <m/>
    <m/>
    <m/>
    <m/>
    <m/>
    <m/>
    <s v="Esteril"/>
    <m/>
    <m/>
    <m/>
  </r>
  <r>
    <n v="812"/>
    <x v="0"/>
    <x v="11"/>
    <x v="9"/>
    <x v="0"/>
    <n v="101964"/>
    <s v="Fagaceae"/>
    <s v="Quercus"/>
    <s v="salicifolia"/>
    <x v="9"/>
    <s v="Quercus lanceolado"/>
    <d v="2015-05-10T00:00:00"/>
    <x v="236"/>
    <x v="3"/>
    <n v="116.57277917623857"/>
    <m/>
    <n v="7.6415040000000004E-2"/>
    <m/>
    <m/>
    <m/>
    <m/>
    <m/>
    <m/>
    <m/>
    <m/>
    <m/>
    <m/>
    <m/>
  </r>
  <r>
    <n v="813"/>
    <x v="0"/>
    <x v="11"/>
    <x v="9"/>
    <x v="0"/>
    <n v="101965"/>
    <s v="Fagaceae"/>
    <s v="Quercus"/>
    <s v="salicifolia"/>
    <x v="9"/>
    <s v="Quercus lanceolado"/>
    <d v="2015-05-10T00:00:00"/>
    <x v="237"/>
    <x v="3"/>
    <n v="143.3755735166838"/>
    <m/>
    <n v="0.166106"/>
    <m/>
    <m/>
    <m/>
    <m/>
    <m/>
    <m/>
    <m/>
    <m/>
    <m/>
    <m/>
    <m/>
  </r>
  <r>
    <n v="583"/>
    <x v="0"/>
    <x v="11"/>
    <x v="9"/>
    <x v="0"/>
    <n v="101966"/>
    <s v="Styracaceae"/>
    <s v="Styrax"/>
    <m/>
    <x v="6"/>
    <s v="Styrax"/>
    <d v="2015-05-10T00:00:00"/>
    <x v="166"/>
    <x v="0"/>
    <n v="144.9502480903389"/>
    <m/>
    <n v="6.7894649999999997E-3"/>
    <m/>
    <m/>
    <m/>
    <m/>
    <m/>
    <m/>
    <m/>
    <m/>
    <m/>
    <m/>
    <m/>
  </r>
  <r>
    <n v="1374"/>
    <x v="0"/>
    <x v="11"/>
    <x v="9"/>
    <x v="0"/>
    <n v="101967"/>
    <s v="Styracaceae"/>
    <s v="Styrax"/>
    <m/>
    <x v="6"/>
    <s v="Styrax"/>
    <d v="2015-05-10T00:00:00"/>
    <x v="41"/>
    <x v="0"/>
    <n v="124.21263528515351"/>
    <m/>
    <n v="2.6407400000000004E-3"/>
    <m/>
    <m/>
    <m/>
    <m/>
    <m/>
    <m/>
    <m/>
    <m/>
    <m/>
    <m/>
    <m/>
  </r>
  <r>
    <n v="816"/>
    <x v="0"/>
    <x v="11"/>
    <x v="10"/>
    <x v="0"/>
    <n v="101968"/>
    <s v="Fagaceae"/>
    <s v="Quercus"/>
    <s v="salicifolia"/>
    <x v="9"/>
    <s v="Quercus lanceolado"/>
    <d v="2015-05-10T00:00:00"/>
    <x v="238"/>
    <x v="2"/>
    <n v="193.50081574437525"/>
    <m/>
    <n v="0.32556775999999998"/>
    <m/>
    <m/>
    <m/>
    <m/>
    <m/>
    <m/>
    <m/>
    <m/>
    <m/>
    <m/>
    <m/>
  </r>
  <r>
    <n v="438"/>
    <x v="0"/>
    <x v="11"/>
    <x v="10"/>
    <x v="0"/>
    <n v="101969"/>
    <s v="Rubiaceae"/>
    <s v="Rogiera"/>
    <s v="amoena"/>
    <x v="2"/>
    <s v="Alzatea peluda"/>
    <d v="2015-05-10T00:00:00"/>
    <x v="12"/>
    <x v="0"/>
    <n v="131.13861274102101"/>
    <m/>
    <n v="3.6298400000000001E-3"/>
    <m/>
    <m/>
    <m/>
    <m/>
    <m/>
    <m/>
    <m/>
    <m/>
    <m/>
    <m/>
    <m/>
  </r>
  <r>
    <n v="610"/>
    <x v="0"/>
    <x v="11"/>
    <x v="10"/>
    <x v="0"/>
    <n v="101970"/>
    <s v="Araliaceae"/>
    <s v="Dendropanax"/>
    <s v="sp1"/>
    <x v="22"/>
    <s v="bolitas"/>
    <d v="2015-05-10T00:00:00"/>
    <x v="2"/>
    <x v="0"/>
    <n v="139.15845020456237"/>
    <m/>
    <n v="2.550465E-3"/>
    <m/>
    <m/>
    <m/>
    <m/>
    <m/>
    <m/>
    <m/>
    <m/>
    <m/>
    <m/>
    <m/>
  </r>
  <r>
    <n v="440"/>
    <x v="0"/>
    <x v="11"/>
    <x v="10"/>
    <x v="0"/>
    <n v="101971"/>
    <s v="Styracaceae"/>
    <s v="Styrax"/>
    <m/>
    <x v="6"/>
    <s v="Styrax"/>
    <d v="2015-05-10T00:00:00"/>
    <x v="7"/>
    <x v="0"/>
    <n v="188.85059856815121"/>
    <m/>
    <n v="3.1156650000000001E-3"/>
    <m/>
    <m/>
    <m/>
    <m/>
    <m/>
    <m/>
    <m/>
    <m/>
    <m/>
    <m/>
    <m/>
  </r>
  <r>
    <n v="140"/>
    <x v="0"/>
    <x v="11"/>
    <x v="10"/>
    <x v="0"/>
    <n v="101972"/>
    <s v="Pentaphylacaceae"/>
    <s v="Cleyera"/>
    <s v="theoidaes"/>
    <x v="1"/>
    <s v="Alterno aserrado"/>
    <d v="2015-05-10T00:00:00"/>
    <x v="23"/>
    <x v="0"/>
    <n v="135.16352550280067"/>
    <m/>
    <n v="3.01754E-3"/>
    <m/>
    <m/>
    <m/>
    <m/>
    <m/>
    <m/>
    <m/>
    <m/>
    <m/>
    <m/>
    <m/>
  </r>
  <r>
    <n v="821"/>
    <x v="0"/>
    <x v="11"/>
    <x v="11"/>
    <x v="1"/>
    <n v="101973"/>
    <s v="Fagaceae"/>
    <s v="Quercus"/>
    <s v="salicifolia"/>
    <x v="9"/>
    <s v="Quercus lanceolado"/>
    <d v="2015-05-10T00:00:00"/>
    <x v="239"/>
    <x v="3"/>
    <n v="168.80258217669615"/>
    <m/>
    <n v="0.10573086500000001"/>
    <m/>
    <m/>
    <m/>
    <m/>
    <m/>
    <m/>
    <m/>
    <m/>
    <m/>
    <m/>
    <m/>
  </r>
  <r>
    <n v="222"/>
    <x v="0"/>
    <x v="11"/>
    <x v="11"/>
    <x v="0"/>
    <n v="101974"/>
    <s v="Rubiaceae"/>
    <s v="Rogiera"/>
    <s v="amoena"/>
    <x v="2"/>
    <s v="Alzatea peluda"/>
    <d v="2015-05-10T00:00:00"/>
    <x v="52"/>
    <x v="0"/>
    <n v="180.41018309775865"/>
    <m/>
    <n v="3.3166250000000001E-3"/>
    <m/>
    <m/>
    <m/>
    <m/>
    <m/>
    <m/>
    <m/>
    <m/>
    <m/>
    <m/>
    <m/>
  </r>
  <r>
    <n v="218"/>
    <x v="0"/>
    <x v="11"/>
    <x v="11"/>
    <x v="0"/>
    <n v="101975"/>
    <s v="Adoxaceae"/>
    <s v="Viburnum"/>
    <s v="costaricanun"/>
    <x v="3"/>
    <s v="Viburnum"/>
    <d v="2015-05-10T00:00:00"/>
    <x v="46"/>
    <x v="0"/>
    <n v="105.27422627370427"/>
    <m/>
    <n v="2.205065E-3"/>
    <m/>
    <m/>
    <m/>
    <m/>
    <m/>
    <m/>
    <m/>
    <m/>
    <m/>
    <m/>
    <m/>
  </r>
  <r>
    <n v="1497"/>
    <x v="0"/>
    <x v="11"/>
    <x v="11"/>
    <x v="0"/>
    <n v="101976"/>
    <s v="Styracaceae"/>
    <s v="Styrax"/>
    <m/>
    <x v="6"/>
    <s v="Styrax"/>
    <d v="2015-05-10T00:00:00"/>
    <x v="6"/>
    <x v="0"/>
    <n v="148.1772258332054"/>
    <m/>
    <n v="2.2890599999999999E-3"/>
    <m/>
    <m/>
    <m/>
    <m/>
    <m/>
    <m/>
    <m/>
    <m/>
    <m/>
    <m/>
    <m/>
  </r>
  <r>
    <n v="427"/>
    <x v="0"/>
    <x v="11"/>
    <x v="11"/>
    <x v="0"/>
    <n v="101977"/>
    <s v="Lauraceae"/>
    <s v="Laurel"/>
    <s v="sp5"/>
    <x v="11"/>
    <s v="Laurel banano"/>
    <d v="2015-05-10T00:00:00"/>
    <x v="83"/>
    <x v="0"/>
    <n v="197.65727195250793"/>
    <m/>
    <n v="3.8465000000000001E-3"/>
    <m/>
    <m/>
    <m/>
    <m/>
    <m/>
    <m/>
    <m/>
    <m/>
    <m/>
    <m/>
    <m/>
  </r>
  <r>
    <n v="826"/>
    <x v="0"/>
    <x v="11"/>
    <x v="11"/>
    <x v="0"/>
    <n v="101978"/>
    <s v="Adoxaceae"/>
    <s v="Viburnum"/>
    <s v="costaricanun"/>
    <x v="3"/>
    <s v="Viburnum"/>
    <d v="2015-05-10T00:00:00"/>
    <x v="22"/>
    <x v="1"/>
    <n v="160.43247421740247"/>
    <m/>
    <n v="1.1304E-2"/>
    <m/>
    <m/>
    <m/>
    <m/>
    <m/>
    <m/>
    <m/>
    <m/>
    <m/>
    <m/>
    <m/>
  </r>
  <r>
    <n v="482"/>
    <x v="0"/>
    <x v="11"/>
    <x v="12"/>
    <x v="0"/>
    <n v="101990"/>
    <s v="Primulaceae"/>
    <s v="Ardisia"/>
    <s v="sp5"/>
    <x v="21"/>
    <s v="Ardisia normal"/>
    <d v="2015-05-10T00:00:00"/>
    <x v="80"/>
    <x v="0"/>
    <n v="174.99164774790313"/>
    <m/>
    <n v="5.0239999999999998E-3"/>
    <m/>
    <m/>
    <m/>
    <m/>
    <m/>
    <m/>
    <m/>
    <m/>
    <m/>
    <m/>
    <m/>
  </r>
  <r>
    <n v="839"/>
    <x v="0"/>
    <x v="11"/>
    <x v="12"/>
    <x v="0"/>
    <n v="101991"/>
    <s v="Styracaceae"/>
    <s v="Styrax"/>
    <m/>
    <x v="6"/>
    <s v="Styrax"/>
    <d v="2015-05-10T00:00:00"/>
    <x v="124"/>
    <x v="1"/>
    <n v="121.89357661306531"/>
    <m/>
    <n v="1.168394E-2"/>
    <m/>
    <m/>
    <m/>
    <m/>
    <m/>
    <m/>
    <m/>
    <m/>
    <m/>
    <m/>
    <m/>
  </r>
  <r>
    <n v="840"/>
    <x v="0"/>
    <x v="11"/>
    <x v="12"/>
    <x v="0"/>
    <n v="101992"/>
    <s v="Adoxaceae"/>
    <s v="Viburnum"/>
    <s v="costaricanun"/>
    <x v="3"/>
    <s v="Viburnum"/>
    <d v="2015-05-10T00:00:00"/>
    <x v="25"/>
    <x v="1"/>
    <n v="139.60241785780008"/>
    <m/>
    <n v="5.5961865000000006E-2"/>
    <s v="M"/>
    <m/>
    <n v="61"/>
    <m/>
    <m/>
    <m/>
    <m/>
    <m/>
    <m/>
    <m/>
    <m/>
  </r>
  <r>
    <n v="36"/>
    <x v="0"/>
    <x v="11"/>
    <x v="12"/>
    <x v="0"/>
    <n v="101993"/>
    <s v="Styracaceae"/>
    <s v="Styrax"/>
    <m/>
    <x v="6"/>
    <s v="Styrax"/>
    <d v="2015-05-10T00:00:00"/>
    <x v="166"/>
    <x v="0"/>
    <n v="140.23976285529449"/>
    <m/>
    <n v="6.7894649999999997E-3"/>
    <s v="M"/>
    <m/>
    <s v="59(measured at 160)"/>
    <m/>
    <m/>
    <m/>
    <m/>
    <m/>
    <m/>
    <m/>
    <m/>
  </r>
  <r>
    <n v="835"/>
    <x v="0"/>
    <x v="11"/>
    <x v="13"/>
    <x v="0"/>
    <n v="101987"/>
    <s v="Styracaceae"/>
    <s v="Styrax"/>
    <m/>
    <x v="6"/>
    <s v="Styrax"/>
    <d v="2015-05-10T00:00:00"/>
    <x v="149"/>
    <x v="1"/>
    <n v="161.98320946859042"/>
    <m/>
    <n v="1.4949540000000001E-2"/>
    <m/>
    <m/>
    <m/>
    <m/>
    <m/>
    <m/>
    <m/>
    <m/>
    <m/>
    <m/>
    <m/>
  </r>
  <r>
    <n v="836"/>
    <x v="0"/>
    <x v="11"/>
    <x v="13"/>
    <x v="0"/>
    <n v="101988"/>
    <s v="Araliaceae"/>
    <s v="Schefflera"/>
    <s v="sp1"/>
    <x v="31"/>
    <s v="Schefflera"/>
    <d v="2015-05-10T00:00:00"/>
    <x v="240"/>
    <x v="1"/>
    <n v="198.31158952189497"/>
    <m/>
    <n v="2.6288865000000002E-2"/>
    <m/>
    <m/>
    <m/>
    <m/>
    <m/>
    <m/>
    <m/>
    <m/>
    <m/>
    <m/>
    <m/>
  </r>
  <r>
    <n v="1214"/>
    <x v="0"/>
    <x v="11"/>
    <x v="13"/>
    <x v="0"/>
    <n v="101989"/>
    <s v="Styracaceae"/>
    <s v="Styrax"/>
    <m/>
    <x v="6"/>
    <s v="Styrax"/>
    <d v="2015-05-10T00:00:00"/>
    <x v="23"/>
    <x v="0"/>
    <n v="186.22217290492671"/>
    <m/>
    <n v="3.01754E-3"/>
    <m/>
    <m/>
    <m/>
    <m/>
    <m/>
    <m/>
    <m/>
    <m/>
    <m/>
    <m/>
    <m/>
  </r>
  <r>
    <n v="832"/>
    <x v="0"/>
    <x v="11"/>
    <x v="14"/>
    <x v="0"/>
    <n v="101984"/>
    <s v="Pentaphylacaceae"/>
    <s v="Cleyera"/>
    <s v="theoidaes"/>
    <x v="1"/>
    <s v="Alterno aserrado"/>
    <d v="2015-05-10T00:00:00"/>
    <x v="241"/>
    <x v="1"/>
    <n v="136.4699265124807"/>
    <m/>
    <n v="5.9365624999999998E-2"/>
    <s v="M"/>
    <m/>
    <n v="61"/>
    <m/>
    <m/>
    <m/>
    <m/>
    <m/>
    <m/>
    <m/>
    <m/>
  </r>
  <r>
    <n v="1014"/>
    <x v="0"/>
    <x v="11"/>
    <x v="14"/>
    <x v="0"/>
    <n v="101985"/>
    <s v="Adoxaceae"/>
    <s v="Viburnum"/>
    <s v="costaricanun"/>
    <x v="3"/>
    <s v="Viburnum"/>
    <d v="2015-05-10T00:00:00"/>
    <x v="14"/>
    <x v="0"/>
    <n v="163.92530399220647"/>
    <m/>
    <n v="5.1503850000000004E-3"/>
    <m/>
    <m/>
    <m/>
    <m/>
    <m/>
    <m/>
    <m/>
    <m/>
    <m/>
    <m/>
    <m/>
  </r>
  <r>
    <n v="834"/>
    <x v="0"/>
    <x v="11"/>
    <x v="14"/>
    <x v="0"/>
    <n v="101986"/>
    <s v="Fagaceae"/>
    <s v="Quercus"/>
    <s v="salicifolia"/>
    <x v="9"/>
    <s v="Quercus lanceolado"/>
    <d v="2015-05-10T00:00:00"/>
    <x v="242"/>
    <x v="3"/>
    <n v="121.60213989777256"/>
    <m/>
    <n v="0.141790625"/>
    <m/>
    <m/>
    <m/>
    <m/>
    <m/>
    <m/>
    <m/>
    <m/>
    <m/>
    <m/>
    <m/>
  </r>
  <r>
    <n v="827"/>
    <x v="0"/>
    <x v="11"/>
    <x v="15"/>
    <x v="0"/>
    <n v="101979"/>
    <s v="Styracaceae"/>
    <s v="Styrax"/>
    <m/>
    <x v="6"/>
    <s v="Styrax"/>
    <d v="2015-05-10T00:00:00"/>
    <x v="186"/>
    <x v="1"/>
    <n v="168.46242438230962"/>
    <m/>
    <n v="9.4985E-3"/>
    <m/>
    <m/>
    <m/>
    <m/>
    <m/>
    <m/>
    <m/>
    <m/>
    <m/>
    <m/>
    <m/>
  </r>
  <r>
    <n v="58"/>
    <x v="0"/>
    <x v="11"/>
    <x v="15"/>
    <x v="0"/>
    <n v="101980"/>
    <s v="Actinidaceae"/>
    <s v="Saurauia"/>
    <s v="montana"/>
    <x v="14"/>
    <s v="Saurauia"/>
    <d v="2015-05-10T00:00:00"/>
    <x v="14"/>
    <x v="0"/>
    <n v="100.46131971288864"/>
    <m/>
    <n v="5.1503850000000004E-3"/>
    <s v="L"/>
    <m/>
    <m/>
    <m/>
    <m/>
    <m/>
    <m/>
    <m/>
    <m/>
    <m/>
    <m/>
  </r>
  <r>
    <n v="542"/>
    <x v="0"/>
    <x v="11"/>
    <x v="15"/>
    <x v="0"/>
    <n v="101981"/>
    <s v="Primulaceae"/>
    <s v="Ardisia"/>
    <s v="sp5"/>
    <x v="21"/>
    <s v="Ardisia normal"/>
    <d v="2015-05-10T00:00:00"/>
    <x v="31"/>
    <x v="0"/>
    <n v="108.12921236775962"/>
    <m/>
    <n v="4.7759400000000002E-3"/>
    <m/>
    <m/>
    <m/>
    <m/>
    <m/>
    <m/>
    <m/>
    <m/>
    <m/>
    <m/>
    <m/>
  </r>
  <r>
    <n v="830"/>
    <x v="0"/>
    <x v="11"/>
    <x v="15"/>
    <x v="0"/>
    <n v="101982"/>
    <s v="Adoxaceae"/>
    <s v="Viburnum"/>
    <s v="costaricanun"/>
    <x v="3"/>
    <s v="Viburnum"/>
    <d v="2015-05-10T00:00:00"/>
    <x v="243"/>
    <x v="1"/>
    <n v="108.78253718611168"/>
    <m/>
    <n v="3.2349065000000003E-2"/>
    <m/>
    <m/>
    <m/>
    <m/>
    <m/>
    <m/>
    <m/>
    <m/>
    <m/>
    <m/>
    <m/>
  </r>
  <r>
    <n v="1124"/>
    <x v="0"/>
    <x v="11"/>
    <x v="15"/>
    <x v="0"/>
    <n v="101983"/>
    <s v="Rubiaceae"/>
    <s v="Rogiera"/>
    <s v="amoena"/>
    <x v="2"/>
    <s v="Alzatea peluda"/>
    <d v="2015-05-10T00:00:00"/>
    <x v="56"/>
    <x v="0"/>
    <n v="198.20406568201176"/>
    <m/>
    <n v="4.5341599999999998E-3"/>
    <s v="Q"/>
    <m/>
    <m/>
    <m/>
    <m/>
    <m/>
    <m/>
    <m/>
    <m/>
    <m/>
    <m/>
  </r>
  <r>
    <n v="842"/>
    <x v="0"/>
    <x v="12"/>
    <x v="0"/>
    <x v="0"/>
    <n v="101994"/>
    <s v="Primulaceae"/>
    <s v="Ardisia"/>
    <s v="sp7"/>
    <x v="5"/>
    <s v="Ardisia roja"/>
    <d v="2015-05-11T00:00:00"/>
    <x v="95"/>
    <x v="1"/>
    <n v="187.84945984645532"/>
    <m/>
    <n v="7.8499999999999993E-3"/>
    <s v="M"/>
    <m/>
    <n v="67"/>
    <m/>
    <m/>
    <m/>
    <m/>
    <m/>
    <m/>
    <m/>
    <m/>
  </r>
  <r>
    <n v="843"/>
    <x v="0"/>
    <x v="12"/>
    <x v="0"/>
    <x v="0"/>
    <n v="101995"/>
    <s v="Aquifoliaceae"/>
    <s v="Ilex"/>
    <s v="pallida"/>
    <x v="19"/>
    <s v="Ilex amarillo"/>
    <d v="2015-05-11T00:00:00"/>
    <x v="244"/>
    <x v="1"/>
    <n v="113.69617896973028"/>
    <m/>
    <n v="6.9244065000000007E-2"/>
    <m/>
    <m/>
    <m/>
    <m/>
    <m/>
    <m/>
    <m/>
    <m/>
    <m/>
    <m/>
    <m/>
  </r>
  <r>
    <n v="372"/>
    <x v="0"/>
    <x v="12"/>
    <x v="0"/>
    <x v="0"/>
    <n v="101996"/>
    <s v="Sabiaceae"/>
    <s v="Meliosma"/>
    <m/>
    <x v="24"/>
    <s v="Meliosma quercus"/>
    <d v="2015-05-11T00:00:00"/>
    <x v="187"/>
    <x v="0"/>
    <n v="129.13674176581665"/>
    <m/>
    <n v="6.6442400000000009E-3"/>
    <m/>
    <m/>
    <m/>
    <m/>
    <m/>
    <m/>
    <m/>
    <m/>
    <m/>
    <m/>
    <m/>
  </r>
  <r>
    <n v="1106"/>
    <x v="0"/>
    <x v="12"/>
    <x v="0"/>
    <x v="0"/>
    <n v="101997"/>
    <s v="Primulaceae"/>
    <s v="Ardisia"/>
    <s v="sp1"/>
    <x v="13"/>
    <s v="Ardisia blanca"/>
    <d v="2015-05-11T00:00:00"/>
    <x v="33"/>
    <x v="0"/>
    <n v="129.09616169583953"/>
    <m/>
    <n v="3.41946E-3"/>
    <s v="NC"/>
    <m/>
    <m/>
    <m/>
    <m/>
    <m/>
    <m/>
    <m/>
    <m/>
    <m/>
    <m/>
  </r>
  <r>
    <n v="299"/>
    <x v="0"/>
    <x v="12"/>
    <x v="0"/>
    <x v="0"/>
    <n v="101998"/>
    <s v="Araliaceae"/>
    <s v="Dendropanax"/>
    <s v="sp1"/>
    <x v="22"/>
    <s v="bolitas"/>
    <d v="2015-05-11T00:00:00"/>
    <x v="19"/>
    <x v="0"/>
    <n v="154.65066148180642"/>
    <m/>
    <n v="7.3860650000000007E-3"/>
    <m/>
    <m/>
    <m/>
    <m/>
    <m/>
    <m/>
    <m/>
    <m/>
    <m/>
    <m/>
    <m/>
  </r>
  <r>
    <n v="683"/>
    <x v="0"/>
    <x v="12"/>
    <x v="0"/>
    <x v="0"/>
    <n v="101999"/>
    <s v="Primulaceae"/>
    <s v="Ardisia"/>
    <s v="sp6"/>
    <x v="27"/>
    <s v="Ardisia quinceañera"/>
    <d v="2015-05-11T00:00:00"/>
    <x v="83"/>
    <x v="0"/>
    <n v="102.72634474323884"/>
    <m/>
    <n v="3.8465000000000001E-3"/>
    <m/>
    <m/>
    <m/>
    <m/>
    <m/>
    <m/>
    <m/>
    <m/>
    <m/>
    <m/>
    <m/>
  </r>
  <r>
    <n v="848"/>
    <x v="0"/>
    <x v="12"/>
    <x v="1"/>
    <x v="1"/>
    <n v="102000"/>
    <s v="Fagaceae"/>
    <s v="Quercus"/>
    <s v="salicifolia"/>
    <x v="9"/>
    <s v="Quercus lanceolado"/>
    <d v="2015-05-11T00:00:00"/>
    <x v="202"/>
    <x v="1"/>
    <n v="197.20997411862436"/>
    <m/>
    <n v="1.1493185000000001E-2"/>
    <m/>
    <m/>
    <m/>
    <m/>
    <m/>
    <m/>
    <m/>
    <m/>
    <m/>
    <m/>
    <m/>
  </r>
  <r>
    <n v="1430"/>
    <x v="0"/>
    <x v="12"/>
    <x v="1"/>
    <x v="0"/>
    <n v="102001"/>
    <s v="Primulaceae"/>
    <s v="Ardisia"/>
    <s v="sp7"/>
    <x v="5"/>
    <s v="Ardisia roja"/>
    <d v="2015-05-11T00:00:00"/>
    <x v="12"/>
    <x v="0"/>
    <n v="144.39237005495352"/>
    <m/>
    <n v="3.6298400000000001E-3"/>
    <m/>
    <m/>
    <m/>
    <m/>
    <m/>
    <m/>
    <m/>
    <m/>
    <m/>
    <m/>
    <m/>
  </r>
  <r>
    <n v="896"/>
    <x v="0"/>
    <x v="12"/>
    <x v="1"/>
    <x v="0"/>
    <n v="102002"/>
    <s v="Rubiaceae"/>
    <s v="Faramea"/>
    <s v="sp1"/>
    <x v="20"/>
    <s v="Faramea"/>
    <d v="2015-05-11T00:00:00"/>
    <x v="192"/>
    <x v="0"/>
    <n v="175.31663409849637"/>
    <m/>
    <n v="5.5389599999999999E-3"/>
    <s v="L"/>
    <m/>
    <m/>
    <m/>
    <m/>
    <m/>
    <m/>
    <m/>
    <m/>
    <m/>
    <m/>
  </r>
  <r>
    <n v="851"/>
    <x v="0"/>
    <x v="12"/>
    <x v="1"/>
    <x v="0"/>
    <n v="102003"/>
    <s v="Fagaceae"/>
    <s v="Quercus"/>
    <s v="salicifolia"/>
    <x v="9"/>
    <s v="Quercus lanceolado"/>
    <d v="2015-05-11T00:00:00"/>
    <x v="245"/>
    <x v="2"/>
    <n v="132.66961615649376"/>
    <m/>
    <n v="0.26772896000000002"/>
    <m/>
    <m/>
    <m/>
    <m/>
    <m/>
    <m/>
    <m/>
    <m/>
    <m/>
    <m/>
    <m/>
  </r>
  <r>
    <n v="852"/>
    <x v="0"/>
    <x v="12"/>
    <x v="1"/>
    <x v="0"/>
    <n v="102004"/>
    <s v="Indet"/>
    <s v="CasIndet"/>
    <n v="4"/>
    <x v="28"/>
    <s v="Pesciolo rojo"/>
    <d v="2015-05-11T00:00:00"/>
    <x v="72"/>
    <x v="1"/>
    <n v="119.90583005587149"/>
    <m/>
    <n v="1.2661265000000001E-2"/>
    <m/>
    <m/>
    <m/>
    <m/>
    <m/>
    <m/>
    <m/>
    <m/>
    <m/>
    <m/>
    <m/>
  </r>
  <r>
    <n v="853"/>
    <x v="0"/>
    <x v="12"/>
    <x v="2"/>
    <x v="0"/>
    <n v="102005"/>
    <s v="Ericaceae"/>
    <s v="Vaccinium"/>
    <s v="consanguineum "/>
    <x v="7"/>
    <s v="cf pernettia"/>
    <d v="2015-05-11T00:00:00"/>
    <x v="210"/>
    <x v="1"/>
    <n v="129.71706325131461"/>
    <m/>
    <n v="9.3265850000000001E-3"/>
    <s v="M"/>
    <m/>
    <n v="63"/>
    <m/>
    <m/>
    <m/>
    <m/>
    <m/>
    <m/>
    <m/>
    <m/>
  </r>
  <r>
    <n v="854"/>
    <x v="0"/>
    <x v="12"/>
    <x v="2"/>
    <x v="0"/>
    <n v="102006"/>
    <s v="Cunoniaceae"/>
    <s v="Weinmannia"/>
    <s v="pinnata"/>
    <x v="4"/>
    <s v="Weinmannia"/>
    <d v="2015-05-11T00:00:00"/>
    <x v="4"/>
    <x v="1"/>
    <n v="145.46233990574339"/>
    <m/>
    <n v="1.9596740000000001E-2"/>
    <m/>
    <m/>
    <m/>
    <m/>
    <m/>
    <m/>
    <m/>
    <m/>
    <m/>
    <m/>
    <m/>
  </r>
  <r>
    <n v="526"/>
    <x v="0"/>
    <x v="12"/>
    <x v="2"/>
    <x v="0"/>
    <n v="102007"/>
    <s v="Araliaceae"/>
    <s v="Dendropanax"/>
    <s v="sp1"/>
    <x v="22"/>
    <s v="bolitas"/>
    <d v="2015-05-11T00:00:00"/>
    <x v="54"/>
    <x v="0"/>
    <n v="171.40778141110025"/>
    <m/>
    <n v="4.8991850000000003E-3"/>
    <m/>
    <m/>
    <m/>
    <m/>
    <m/>
    <m/>
    <m/>
    <m/>
    <m/>
    <m/>
    <m/>
  </r>
  <r>
    <n v="624"/>
    <x v="0"/>
    <x v="12"/>
    <x v="2"/>
    <x v="0"/>
    <n v="102008"/>
    <s v="Styracaceae"/>
    <s v="Styrax"/>
    <m/>
    <x v="6"/>
    <s v="Styrax"/>
    <d v="2015-05-11T00:00:00"/>
    <x v="26"/>
    <x v="0"/>
    <n v="190.66466757580068"/>
    <m/>
    <n v="5.4078649999999995E-3"/>
    <m/>
    <m/>
    <m/>
    <m/>
    <m/>
    <m/>
    <m/>
    <m/>
    <m/>
    <m/>
    <m/>
  </r>
  <r>
    <n v="1369"/>
    <x v="0"/>
    <x v="12"/>
    <x v="2"/>
    <x v="0"/>
    <n v="102009"/>
    <s v="Ericaceae"/>
    <s v="Vaccinium"/>
    <s v="consanguineum "/>
    <x v="7"/>
    <s v="cf pernettia"/>
    <d v="2015-05-11T00:00:00"/>
    <x v="5"/>
    <x v="0"/>
    <n v="183.2801858947704"/>
    <m/>
    <n v="2.826E-3"/>
    <m/>
    <m/>
    <m/>
    <m/>
    <m/>
    <m/>
    <m/>
    <m/>
    <m/>
    <m/>
    <m/>
  </r>
  <r>
    <n v="657"/>
    <x v="0"/>
    <x v="12"/>
    <x v="2"/>
    <x v="0"/>
    <n v="102010"/>
    <s v="Pentaphylacaceae"/>
    <s v="Cleyera"/>
    <s v="theoidaes"/>
    <x v="1"/>
    <s v="Alterno aserrado"/>
    <d v="2015-05-11T00:00:00"/>
    <x v="50"/>
    <x v="0"/>
    <n v="132.25899989588422"/>
    <m/>
    <n v="2.9209850000000001E-3"/>
    <m/>
    <m/>
    <m/>
    <m/>
    <m/>
    <m/>
    <m/>
    <m/>
    <m/>
    <m/>
    <m/>
  </r>
  <r>
    <n v="859"/>
    <x v="0"/>
    <x v="12"/>
    <x v="3"/>
    <x v="0"/>
    <n v="102011"/>
    <s v="Cunoniaceae"/>
    <s v="Weinmannia"/>
    <s v="pinnata"/>
    <x v="4"/>
    <s v="Weinmannia"/>
    <d v="2015-05-11T00:00:00"/>
    <x v="246"/>
    <x v="1"/>
    <n v="124.16516293106798"/>
    <m/>
    <n v="6.4209860000000007E-2"/>
    <m/>
    <m/>
    <m/>
    <m/>
    <m/>
    <m/>
    <m/>
    <m/>
    <m/>
    <m/>
    <m/>
  </r>
  <r>
    <n v="877"/>
    <x v="0"/>
    <x v="12"/>
    <x v="4"/>
    <x v="0"/>
    <n v="102029"/>
    <s v="Styracaceae"/>
    <s v="Styrax"/>
    <m/>
    <x v="6"/>
    <s v="Styrax"/>
    <d v="2015-05-11T00:00:00"/>
    <x v="164"/>
    <x v="1"/>
    <n v="100.304805912116"/>
    <m/>
    <n v="9.1562399999999995E-3"/>
    <m/>
    <m/>
    <m/>
    <m/>
    <m/>
    <m/>
    <m/>
    <m/>
    <m/>
    <m/>
    <m/>
  </r>
  <r>
    <n v="655"/>
    <x v="0"/>
    <x v="12"/>
    <x v="4"/>
    <x v="0"/>
    <n v="102030"/>
    <s v="Ericaceae"/>
    <s v="Vaccinium"/>
    <s v="consanguineum "/>
    <x v="7"/>
    <s v="cf pernettia"/>
    <d v="2015-05-11T00:00:00"/>
    <x v="13"/>
    <x v="0"/>
    <n v="199.35811975348005"/>
    <m/>
    <n v="2.041785E-3"/>
    <m/>
    <m/>
    <m/>
    <m/>
    <m/>
    <m/>
    <m/>
    <m/>
    <m/>
    <m/>
    <m/>
  </r>
  <r>
    <n v="1373"/>
    <x v="0"/>
    <x v="12"/>
    <x v="4"/>
    <x v="0"/>
    <n v="102031"/>
    <s v="Ericaceae"/>
    <s v="Vaccinium"/>
    <s v="consanguineum "/>
    <x v="7"/>
    <s v="cf pernettia"/>
    <d v="2015-05-11T00:00:00"/>
    <x v="134"/>
    <x v="0"/>
    <n v="191.53306626321771"/>
    <m/>
    <n v="4.0694399999999997E-3"/>
    <m/>
    <m/>
    <m/>
    <m/>
    <m/>
    <m/>
    <m/>
    <m/>
    <m/>
    <m/>
    <m/>
  </r>
  <r>
    <n v="485"/>
    <x v="0"/>
    <x v="12"/>
    <x v="4"/>
    <x v="0"/>
    <n v="102032"/>
    <s v="Aquifoliaceae"/>
    <s v="Ilex"/>
    <s v="pallida"/>
    <x v="19"/>
    <s v="Ilex amarillo"/>
    <d v="2015-05-11T00:00:00"/>
    <x v="159"/>
    <x v="0"/>
    <n v="137.65053223913543"/>
    <m/>
    <n v="6.2179850000000005E-3"/>
    <m/>
    <m/>
    <m/>
    <m/>
    <m/>
    <m/>
    <m/>
    <m/>
    <m/>
    <m/>
    <m/>
  </r>
  <r>
    <n v="621"/>
    <x v="0"/>
    <x v="12"/>
    <x v="5"/>
    <x v="0"/>
    <n v="102020"/>
    <s v="Rubiaceae"/>
    <s v="Faramea"/>
    <s v="sp1"/>
    <x v="20"/>
    <s v="Faramea"/>
    <d v="2015-05-11T00:00:00"/>
    <x v="5"/>
    <x v="0"/>
    <n v="155.70656394992574"/>
    <m/>
    <n v="2.826E-3"/>
    <s v="Y"/>
    <m/>
    <m/>
    <m/>
    <m/>
    <m/>
    <m/>
    <m/>
    <m/>
    <m/>
    <m/>
  </r>
  <r>
    <n v="1317"/>
    <x v="0"/>
    <x v="12"/>
    <x v="5"/>
    <x v="0"/>
    <n v="102021"/>
    <s v="Primulaceae"/>
    <s v="Ardisia"/>
    <s v="sp7"/>
    <x v="5"/>
    <s v="Ardisia roja"/>
    <d v="2015-05-11T00:00:00"/>
    <x v="159"/>
    <x v="0"/>
    <n v="149.96130087575671"/>
    <m/>
    <n v="6.2179850000000005E-3"/>
    <m/>
    <m/>
    <m/>
    <m/>
    <m/>
    <m/>
    <m/>
    <m/>
    <m/>
    <m/>
    <m/>
  </r>
  <r>
    <n v="1199"/>
    <x v="0"/>
    <x v="12"/>
    <x v="5"/>
    <x v="0"/>
    <n v="102022"/>
    <s v="Araliaceae"/>
    <s v="Dendropanax"/>
    <s v="sp1"/>
    <x v="22"/>
    <s v="bolitas"/>
    <d v="2015-05-11T00:00:00"/>
    <x v="24"/>
    <x v="0"/>
    <n v="157.94421545729756"/>
    <m/>
    <n v="4.4156250000000003E-3"/>
    <m/>
    <m/>
    <m/>
    <m/>
    <m/>
    <m/>
    <m/>
    <m/>
    <m/>
    <m/>
    <m/>
  </r>
  <r>
    <n v="871"/>
    <x v="0"/>
    <x v="12"/>
    <x v="5"/>
    <x v="0"/>
    <n v="102023"/>
    <s v="Fagaceae"/>
    <s v="Quercus"/>
    <s v="salicifolia"/>
    <x v="9"/>
    <s v="Quercus lanceolado"/>
    <d v="2015-05-11T00:00:00"/>
    <x v="247"/>
    <x v="2"/>
    <n v="199.44987434926048"/>
    <m/>
    <n v="0.33781376000000002"/>
    <m/>
    <m/>
    <m/>
    <m/>
    <m/>
    <m/>
    <m/>
    <m/>
    <m/>
    <m/>
    <m/>
  </r>
  <r>
    <n v="1383"/>
    <x v="0"/>
    <x v="12"/>
    <x v="5"/>
    <x v="0"/>
    <n v="102024"/>
    <s v="Aquifoliaceae"/>
    <s v="Ilex"/>
    <s v="pallida"/>
    <x v="19"/>
    <s v="Ilex amarillo"/>
    <d v="2015-05-11T00:00:00"/>
    <x v="139"/>
    <x v="0"/>
    <n v="131.74374611088192"/>
    <m/>
    <n v="3.9571850000000002E-3"/>
    <m/>
    <m/>
    <m/>
    <m/>
    <m/>
    <m/>
    <m/>
    <m/>
    <m/>
    <m/>
    <m/>
  </r>
  <r>
    <n v="873"/>
    <x v="0"/>
    <x v="12"/>
    <x v="5"/>
    <x v="0"/>
    <n v="102025"/>
    <s v="Fagaceae"/>
    <s v="Quercus"/>
    <s v="salicifolia"/>
    <x v="9"/>
    <s v="Quercus lanceolado"/>
    <d v="2015-05-11T00:00:00"/>
    <x v="248"/>
    <x v="2"/>
    <n v="152.83722773207765"/>
    <m/>
    <n v="0.59143783999999999"/>
    <m/>
    <m/>
    <m/>
    <m/>
    <m/>
    <m/>
    <m/>
    <m/>
    <m/>
    <m/>
    <m/>
  </r>
  <r>
    <n v="510"/>
    <x v="0"/>
    <x v="12"/>
    <x v="5"/>
    <x v="0"/>
    <n v="102026"/>
    <s v="Styracaceae"/>
    <s v="Styrax"/>
    <m/>
    <x v="6"/>
    <s v="Styrax"/>
    <d v="2015-05-11T00:00:00"/>
    <x v="2"/>
    <x v="0"/>
    <n v="100.74500382544672"/>
    <m/>
    <n v="2.550465E-3"/>
    <m/>
    <m/>
    <m/>
    <m/>
    <m/>
    <m/>
    <m/>
    <m/>
    <m/>
    <m/>
    <m/>
  </r>
  <r>
    <n v="875"/>
    <x v="0"/>
    <x v="12"/>
    <x v="5"/>
    <x v="1"/>
    <n v="102027"/>
    <s v="Cunoniaceae"/>
    <s v="Weinmannia"/>
    <s v="pinnata"/>
    <x v="4"/>
    <s v="Weinmannia"/>
    <d v="2015-05-11T00:00:00"/>
    <x v="105"/>
    <x v="1"/>
    <n v="171.06234624000217"/>
    <m/>
    <n v="3.2668559999999999E-2"/>
    <m/>
    <m/>
    <m/>
    <m/>
    <m/>
    <m/>
    <m/>
    <m/>
    <m/>
    <m/>
    <m/>
  </r>
  <r>
    <n v="876"/>
    <x v="0"/>
    <x v="12"/>
    <x v="5"/>
    <x v="0"/>
    <n v="102028"/>
    <s v="Ericaceae"/>
    <s v="Vaccinium"/>
    <s v="consanguineum "/>
    <x v="7"/>
    <s v="cf pernettia"/>
    <d v="2015-05-11T00:00:00"/>
    <x v="210"/>
    <x v="1"/>
    <n v="179.07101332294306"/>
    <m/>
    <n v="9.3265850000000001E-3"/>
    <m/>
    <m/>
    <m/>
    <m/>
    <m/>
    <m/>
    <m/>
    <m/>
    <m/>
    <m/>
    <m/>
  </r>
  <r>
    <n v="61"/>
    <x v="0"/>
    <x v="12"/>
    <x v="6"/>
    <x v="0"/>
    <n v="102018"/>
    <s v="Primulaceae"/>
    <s v="Ardisia"/>
    <s v="sp7"/>
    <x v="5"/>
    <s v="Ardisia roja"/>
    <d v="2015-05-11T00:00:00"/>
    <x v="42"/>
    <x v="0"/>
    <n v="131.9554444029109"/>
    <m/>
    <n v="2.4617600000000003E-3"/>
    <m/>
    <m/>
    <m/>
    <m/>
    <m/>
    <m/>
    <m/>
    <m/>
    <m/>
    <m/>
    <m/>
  </r>
  <r>
    <n v="867"/>
    <x v="0"/>
    <x v="12"/>
    <x v="6"/>
    <x v="0"/>
    <n v="102019"/>
    <s v="Cornaceae"/>
    <s v="Cornus"/>
    <s v="disciflora"/>
    <x v="18"/>
    <s v="Cornus"/>
    <d v="2015-05-11T00:00:00"/>
    <x v="249"/>
    <x v="1"/>
    <n v="173.0269006547924"/>
    <m/>
    <n v="1.7427785000000001E-2"/>
    <m/>
    <m/>
    <m/>
    <m/>
    <m/>
    <m/>
    <m/>
    <m/>
    <m/>
    <m/>
    <m/>
  </r>
  <r>
    <n v="860"/>
    <x v="0"/>
    <x v="12"/>
    <x v="7"/>
    <x v="1"/>
    <n v="102012"/>
    <s v="Cornaceae"/>
    <s v="Cornus"/>
    <s v="disciflora"/>
    <x v="18"/>
    <s v="Cornus"/>
    <d v="2015-05-11T00:00:00"/>
    <x v="212"/>
    <x v="1"/>
    <n v="108.15487983081468"/>
    <m/>
    <n v="1.0745865E-2"/>
    <m/>
    <m/>
    <m/>
    <m/>
    <m/>
    <m/>
    <m/>
    <m/>
    <m/>
    <m/>
    <m/>
  </r>
  <r>
    <n v="166"/>
    <x v="0"/>
    <x v="12"/>
    <x v="7"/>
    <x v="0"/>
    <n v="102013"/>
    <s v="Primulaceae"/>
    <s v="Ardisia"/>
    <s v="sp7"/>
    <x v="5"/>
    <s v="Ardisia roja"/>
    <d v="2015-05-11T00:00:00"/>
    <x v="75"/>
    <x v="0"/>
    <n v="159.64763379137003"/>
    <m/>
    <n v="6.3584999999999996E-3"/>
    <m/>
    <m/>
    <m/>
    <m/>
    <m/>
    <m/>
    <m/>
    <m/>
    <m/>
    <m/>
    <m/>
  </r>
  <r>
    <n v="1130"/>
    <x v="0"/>
    <x v="12"/>
    <x v="7"/>
    <x v="0"/>
    <n v="102014"/>
    <s v="Primulaceae"/>
    <s v="Ardisia"/>
    <s v="sp7"/>
    <x v="5"/>
    <s v="Ardisia roja"/>
    <d v="2015-05-11T00:00:00"/>
    <x v="23"/>
    <x v="0"/>
    <n v="191.12788318688274"/>
    <m/>
    <n v="3.01754E-3"/>
    <m/>
    <m/>
    <m/>
    <m/>
    <m/>
    <m/>
    <m/>
    <m/>
    <m/>
    <m/>
    <m/>
  </r>
  <r>
    <n v="863"/>
    <x v="0"/>
    <x v="12"/>
    <x v="7"/>
    <x v="0"/>
    <n v="102015"/>
    <s v="Pentaphylacaceae"/>
    <s v="Cleyera"/>
    <s v="theoidaes"/>
    <x v="1"/>
    <s v="Alterno aserrado"/>
    <d v="2015-05-11T00:00:00"/>
    <x v="149"/>
    <x v="1"/>
    <n v="175.40438309511745"/>
    <m/>
    <n v="1.4949540000000001E-2"/>
    <m/>
    <m/>
    <m/>
    <m/>
    <m/>
    <m/>
    <m/>
    <m/>
    <m/>
    <m/>
    <m/>
  </r>
  <r>
    <n v="648"/>
    <x v="0"/>
    <x v="12"/>
    <x v="7"/>
    <x v="0"/>
    <n v="102016"/>
    <s v="Primulaceae"/>
    <s v="Ardisia"/>
    <s v="sp7"/>
    <x v="5"/>
    <s v="Ardisia roja"/>
    <d v="2015-05-11T00:00:00"/>
    <x v="134"/>
    <x v="0"/>
    <n v="111.92335584896078"/>
    <m/>
    <n v="4.0694399999999997E-3"/>
    <m/>
    <m/>
    <m/>
    <m/>
    <m/>
    <m/>
    <m/>
    <m/>
    <m/>
    <m/>
    <m/>
  </r>
  <r>
    <n v="520"/>
    <x v="0"/>
    <x v="12"/>
    <x v="7"/>
    <x v="0"/>
    <n v="102017"/>
    <s v="Adoxaceae"/>
    <s v="Viburnum"/>
    <s v="costaricanun"/>
    <x v="3"/>
    <s v="Viburnum"/>
    <d v="2015-05-11T00:00:00"/>
    <x v="54"/>
    <x v="0"/>
    <n v="183.28970012620101"/>
    <m/>
    <n v="4.8991850000000003E-3"/>
    <m/>
    <m/>
    <m/>
    <m/>
    <m/>
    <m/>
    <m/>
    <m/>
    <m/>
    <m/>
    <m/>
  </r>
  <r>
    <n v="251"/>
    <x v="0"/>
    <x v="12"/>
    <x v="8"/>
    <x v="0"/>
    <n v="102033"/>
    <s v="Adoxaceae"/>
    <s v="Viburnum"/>
    <s v="costaricanun"/>
    <x v="3"/>
    <s v="Viburnum"/>
    <d v="2015-05-11T00:00:00"/>
    <x v="10"/>
    <x v="0"/>
    <n v="161.02792788267641"/>
    <m/>
    <n v="5.2783400000000003E-3"/>
    <m/>
    <m/>
    <m/>
    <m/>
    <m/>
    <m/>
    <m/>
    <m/>
    <m/>
    <m/>
    <m/>
  </r>
  <r>
    <n v="882"/>
    <x v="0"/>
    <x v="12"/>
    <x v="8"/>
    <x v="1"/>
    <n v="102034"/>
    <s v="Fagaceae"/>
    <s v="Quercus"/>
    <s v="salicifolia"/>
    <x v="9"/>
    <s v="Quercus lanceolado"/>
    <d v="2015-05-11T00:00:00"/>
    <x v="250"/>
    <x v="3"/>
    <n v="186.7270017833456"/>
    <m/>
    <n v="0.113354"/>
    <m/>
    <m/>
    <m/>
    <m/>
    <m/>
    <m/>
    <m/>
    <m/>
    <m/>
    <m/>
    <m/>
  </r>
  <r>
    <n v="883"/>
    <x v="0"/>
    <x v="12"/>
    <x v="8"/>
    <x v="0"/>
    <n v="102035"/>
    <s v="Pentaphylacaceae"/>
    <s v="Cleyera"/>
    <s v="theoidaes"/>
    <x v="1"/>
    <s v="Alterno aserrado"/>
    <d v="2015-05-11T00:00:00"/>
    <x v="193"/>
    <x v="1"/>
    <n v="118.82104723936256"/>
    <m/>
    <n v="1.451936E-2"/>
    <m/>
    <m/>
    <m/>
    <m/>
    <m/>
    <m/>
    <m/>
    <m/>
    <m/>
    <m/>
    <m/>
  </r>
  <r>
    <n v="367"/>
    <x v="0"/>
    <x v="12"/>
    <x v="8"/>
    <x v="0"/>
    <n v="102036"/>
    <s v="Adoxaceae"/>
    <s v="Viburnum"/>
    <s v="costaricanun"/>
    <x v="3"/>
    <s v="Viburnum"/>
    <d v="2015-05-11T00:00:00"/>
    <x v="99"/>
    <x v="0"/>
    <n v="108.51883698811103"/>
    <m/>
    <n v="3.7373850000000002E-3"/>
    <m/>
    <m/>
    <m/>
    <m/>
    <m/>
    <m/>
    <m/>
    <m/>
    <m/>
    <m/>
    <m/>
  </r>
  <r>
    <n v="1273"/>
    <x v="0"/>
    <x v="12"/>
    <x v="9"/>
    <x v="0"/>
    <n v="102037"/>
    <s v="Pentaphylacaceae"/>
    <s v="Cleyera"/>
    <s v="theoidaes"/>
    <x v="1"/>
    <s v="Alterno aserrado"/>
    <d v="2015-05-11T00:00:00"/>
    <x v="54"/>
    <x v="0"/>
    <n v="146.27017646260884"/>
    <m/>
    <n v="4.8991850000000003E-3"/>
    <m/>
    <m/>
    <m/>
    <m/>
    <m/>
    <m/>
    <m/>
    <m/>
    <m/>
    <m/>
    <m/>
  </r>
  <r>
    <n v="1402"/>
    <x v="0"/>
    <x v="12"/>
    <x v="9"/>
    <x v="0"/>
    <n v="102038"/>
    <s v="Araliaceae"/>
    <s v="Dendropanax"/>
    <s v="sp1"/>
    <x v="22"/>
    <s v="bolitas"/>
    <d v="2015-05-11T00:00:00"/>
    <x v="52"/>
    <x v="0"/>
    <n v="134.21235502986784"/>
    <m/>
    <n v="3.3166250000000001E-3"/>
    <m/>
    <m/>
    <m/>
    <m/>
    <m/>
    <m/>
    <m/>
    <m/>
    <m/>
    <m/>
    <m/>
  </r>
  <r>
    <n v="887"/>
    <x v="0"/>
    <x v="12"/>
    <x v="9"/>
    <x v="0"/>
    <n v="102039"/>
    <s v="Ericaceae"/>
    <s v="Vaccinium"/>
    <s v="consanguineum "/>
    <x v="7"/>
    <s v="cf pernettia"/>
    <d v="2015-05-11T00:00:00"/>
    <x v="208"/>
    <x v="1"/>
    <n v="195.4274824692551"/>
    <m/>
    <n v="8.1671399999999998E-3"/>
    <m/>
    <m/>
    <m/>
    <m/>
    <m/>
    <m/>
    <m/>
    <m/>
    <m/>
    <m/>
    <m/>
  </r>
  <r>
    <n v="888"/>
    <x v="0"/>
    <x v="12"/>
    <x v="9"/>
    <x v="0"/>
    <n v="102040"/>
    <s v="Fagaceae"/>
    <s v="Quercus"/>
    <s v="salicifolia"/>
    <x v="9"/>
    <s v="Quercus lanceolado"/>
    <d v="2015-05-11T00:00:00"/>
    <x v="251"/>
    <x v="2"/>
    <n v="161.13141308601138"/>
    <m/>
    <n v="0.20258024000000002"/>
    <m/>
    <m/>
    <m/>
    <m/>
    <m/>
    <m/>
    <m/>
    <m/>
    <m/>
    <m/>
    <m/>
  </r>
  <r>
    <n v="819"/>
    <x v="0"/>
    <x v="12"/>
    <x v="9"/>
    <x v="0"/>
    <n v="102041"/>
    <s v="Styracaceae"/>
    <s v="Styrax"/>
    <m/>
    <x v="6"/>
    <s v="Styrax"/>
    <d v="2015-05-11T00:00:00"/>
    <x v="6"/>
    <x v="0"/>
    <n v="167.54338165267245"/>
    <m/>
    <n v="2.2890599999999999E-3"/>
    <m/>
    <m/>
    <m/>
    <m/>
    <m/>
    <m/>
    <m/>
    <m/>
    <m/>
    <m/>
    <m/>
  </r>
  <r>
    <n v="890"/>
    <x v="0"/>
    <x v="12"/>
    <x v="9"/>
    <x v="0"/>
    <n v="102042"/>
    <s v="Ericaceae"/>
    <s v="Vaccinium"/>
    <s v="consanguineum "/>
    <x v="7"/>
    <s v="cf pernettia"/>
    <d v="2015-05-11T00:00:00"/>
    <x v="252"/>
    <x v="1"/>
    <n v="163.95697462438349"/>
    <m/>
    <n v="2.6576960000000004E-2"/>
    <m/>
    <m/>
    <m/>
    <m/>
    <m/>
    <m/>
    <m/>
    <m/>
    <m/>
    <m/>
    <m/>
  </r>
  <r>
    <n v="891"/>
    <x v="0"/>
    <x v="12"/>
    <x v="9"/>
    <x v="0"/>
    <n v="102043"/>
    <s v="Adoxaceae"/>
    <s v="Viburnum"/>
    <s v="costaricanun"/>
    <x v="3"/>
    <s v="Viburnum"/>
    <d v="2015-05-11T00:00:00"/>
    <x v="253"/>
    <x v="1"/>
    <n v="184.41013374437142"/>
    <m/>
    <n v="2.893824E-2"/>
    <m/>
    <m/>
    <m/>
    <m/>
    <m/>
    <m/>
    <m/>
    <m/>
    <m/>
    <m/>
    <m/>
  </r>
  <r>
    <n v="892"/>
    <x v="0"/>
    <x v="12"/>
    <x v="10"/>
    <x v="0"/>
    <n v="102044"/>
    <s v="Ericaceae"/>
    <s v="Vaccinium"/>
    <s v="consanguineum "/>
    <x v="7"/>
    <s v="cf pernettia"/>
    <d v="2015-05-11T00:00:00"/>
    <x v="220"/>
    <x v="1"/>
    <n v="119.40898253800944"/>
    <m/>
    <n v="1.5606585000000001E-2"/>
    <m/>
    <m/>
    <m/>
    <m/>
    <m/>
    <m/>
    <m/>
    <m/>
    <m/>
    <m/>
    <m/>
  </r>
  <r>
    <n v="893"/>
    <x v="0"/>
    <x v="12"/>
    <x v="10"/>
    <x v="0"/>
    <n v="102045"/>
    <s v="Araliaceae"/>
    <s v="Dendropanax"/>
    <s v="sp1"/>
    <x v="22"/>
    <s v="bolitas"/>
    <d v="2015-05-11T00:00:00"/>
    <x v="87"/>
    <x v="1"/>
    <n v="180.57999997815162"/>
    <m/>
    <n v="1.207016E-2"/>
    <m/>
    <m/>
    <m/>
    <m/>
    <m/>
    <m/>
    <m/>
    <m/>
    <m/>
    <m/>
    <m/>
  </r>
  <r>
    <n v="894"/>
    <x v="0"/>
    <x v="12"/>
    <x v="10"/>
    <x v="0"/>
    <n v="102046"/>
    <s v="Primulaceae"/>
    <s v="Ardisia"/>
    <s v="sp7"/>
    <x v="5"/>
    <s v="Ardisia roja"/>
    <d v="2015-05-11T00:00:00"/>
    <x v="149"/>
    <x v="1"/>
    <n v="198.95952192158893"/>
    <m/>
    <n v="1.4949540000000001E-2"/>
    <m/>
    <m/>
    <m/>
    <m/>
    <m/>
    <m/>
    <m/>
    <m/>
    <m/>
    <m/>
    <m/>
  </r>
  <r>
    <n v="895"/>
    <x v="0"/>
    <x v="12"/>
    <x v="11"/>
    <x v="0"/>
    <n v="102047"/>
    <s v="Aquifoliaceae"/>
    <s v="Ilex"/>
    <s v="pallida"/>
    <x v="19"/>
    <s v="Ilex amarillo"/>
    <d v="2015-05-11T00:00:00"/>
    <x v="253"/>
    <x v="1"/>
    <n v="119.64053880445563"/>
    <m/>
    <n v="2.893824E-2"/>
    <m/>
    <m/>
    <m/>
    <m/>
    <m/>
    <m/>
    <m/>
    <m/>
    <m/>
    <m/>
    <m/>
  </r>
  <r>
    <n v="531"/>
    <x v="0"/>
    <x v="12"/>
    <x v="11"/>
    <x v="0"/>
    <n v="102048"/>
    <s v="Primulaceae"/>
    <s v="Ardisia"/>
    <s v="sp7"/>
    <x v="5"/>
    <s v="Ardisia roja"/>
    <d v="2015-05-11T00:00:00"/>
    <x v="33"/>
    <x v="0"/>
    <n v="142.14733113746769"/>
    <m/>
    <n v="3.41946E-3"/>
    <m/>
    <m/>
    <m/>
    <m/>
    <m/>
    <m/>
    <m/>
    <m/>
    <m/>
    <m/>
    <m/>
  </r>
  <r>
    <n v="556"/>
    <x v="0"/>
    <x v="12"/>
    <x v="11"/>
    <x v="0"/>
    <n v="102049"/>
    <s v="Primulaceae"/>
    <s v="Ardisia"/>
    <s v="sp7"/>
    <x v="5"/>
    <s v="Ardisia roja"/>
    <d v="2015-05-11T00:00:00"/>
    <x v="51"/>
    <x v="0"/>
    <n v="174.84909232014115"/>
    <m/>
    <n v="1.9624999999999998E-3"/>
    <m/>
    <m/>
    <m/>
    <m/>
    <m/>
    <m/>
    <m/>
    <m/>
    <m/>
    <m/>
    <m/>
  </r>
  <r>
    <n v="898"/>
    <x v="0"/>
    <x v="12"/>
    <x v="11"/>
    <x v="0"/>
    <n v="102050"/>
    <s v="Aquifoliaceae"/>
    <s v="Ilex"/>
    <s v="pallida"/>
    <x v="19"/>
    <s v="Ilex amarillo"/>
    <d v="2015-05-11T00:00:00"/>
    <x v="124"/>
    <x v="1"/>
    <n v="197.65213024502168"/>
    <m/>
    <n v="1.168394E-2"/>
    <m/>
    <m/>
    <m/>
    <m/>
    <m/>
    <m/>
    <m/>
    <m/>
    <m/>
    <m/>
    <m/>
  </r>
  <r>
    <n v="914"/>
    <x v="0"/>
    <x v="12"/>
    <x v="12"/>
    <x v="0"/>
    <n v="102066"/>
    <s v="Adoxaceae"/>
    <s v="Viburnum"/>
    <s v="costaricanun"/>
    <x v="3"/>
    <s v="Viburnum"/>
    <d v="2015-05-11T00:00:00"/>
    <x v="202"/>
    <x v="1"/>
    <n v="158.53826141350598"/>
    <m/>
    <n v="1.1493185000000001E-2"/>
    <m/>
    <m/>
    <m/>
    <m/>
    <m/>
    <m/>
    <m/>
    <m/>
    <m/>
    <m/>
    <m/>
  </r>
  <r>
    <n v="915"/>
    <x v="0"/>
    <x v="12"/>
    <x v="12"/>
    <x v="0"/>
    <n v="102067"/>
    <s v="Araliaceae"/>
    <s v="Schefflera"/>
    <s v="sp1"/>
    <x v="31"/>
    <s v="Schefflera"/>
    <d v="2015-05-11T00:00:00"/>
    <x v="254"/>
    <x v="1"/>
    <n v="155.25516863475505"/>
    <m/>
    <n v="3.0156560000000002E-2"/>
    <m/>
    <m/>
    <m/>
    <m/>
    <m/>
    <m/>
    <m/>
    <m/>
    <m/>
    <m/>
    <m/>
  </r>
  <r>
    <n v="908"/>
    <x v="0"/>
    <x v="12"/>
    <x v="13"/>
    <x v="0"/>
    <n v="102061"/>
    <s v="Sabiaceae"/>
    <s v="Meliosma"/>
    <m/>
    <x v="24"/>
    <s v="Meliosma quercus"/>
    <d v="2015-05-11T00:00:00"/>
    <x v="187"/>
    <x v="0"/>
    <n v="179.04167228382059"/>
    <m/>
    <n v="6.6442400000000009E-3"/>
    <m/>
    <m/>
    <m/>
    <m/>
    <m/>
    <m/>
    <m/>
    <m/>
    <m/>
    <m/>
    <m/>
  </r>
  <r>
    <n v="721"/>
    <x v="0"/>
    <x v="12"/>
    <x v="13"/>
    <x v="0"/>
    <n v="102062"/>
    <s v="Primulaceae"/>
    <s v="Ardisia"/>
    <s v="sp1"/>
    <x v="13"/>
    <s v="Ardisia blanca"/>
    <d v="2015-05-11T00:00:00"/>
    <x v="56"/>
    <x v="0"/>
    <n v="168.64697427910613"/>
    <m/>
    <n v="4.5341599999999998E-3"/>
    <m/>
    <m/>
    <m/>
    <m/>
    <m/>
    <m/>
    <m/>
    <m/>
    <m/>
    <m/>
    <m/>
  </r>
  <r>
    <n v="555"/>
    <x v="0"/>
    <x v="12"/>
    <x v="13"/>
    <x v="0"/>
    <n v="102063"/>
    <s v="Primulaceae"/>
    <s v="Ardisia"/>
    <s v="sp7"/>
    <x v="5"/>
    <s v="Ardisia roja"/>
    <d v="2015-05-11T00:00:00"/>
    <x v="23"/>
    <x v="0"/>
    <n v="105.04465354934956"/>
    <m/>
    <n v="3.01754E-3"/>
    <m/>
    <m/>
    <m/>
    <m/>
    <m/>
    <m/>
    <m/>
    <m/>
    <m/>
    <m/>
    <m/>
  </r>
  <r>
    <n v="912"/>
    <x v="0"/>
    <x v="12"/>
    <x v="13"/>
    <x v="0"/>
    <n v="102064"/>
    <s v="Ericaceae"/>
    <s v="Vaccinium"/>
    <s v="consanguineum "/>
    <x v="7"/>
    <s v="cf pernettia"/>
    <d v="2015-05-11T00:00:00"/>
    <x v="115"/>
    <x v="1"/>
    <n v="151.7822257722049"/>
    <m/>
    <n v="1.6504624999999998E-2"/>
    <s v="M"/>
    <m/>
    <n v="141"/>
    <m/>
    <m/>
    <m/>
    <m/>
    <m/>
    <m/>
    <m/>
    <m/>
  </r>
  <r>
    <n v="913"/>
    <x v="0"/>
    <x v="12"/>
    <x v="13"/>
    <x v="0"/>
    <n v="102065"/>
    <s v="Cornaceae"/>
    <s v="Cornus"/>
    <s v="disciflora"/>
    <x v="18"/>
    <s v="Cornus"/>
    <d v="2015-05-11T00:00:00"/>
    <x v="255"/>
    <x v="1"/>
    <n v="148.93929597767445"/>
    <m/>
    <n v="2.9544260000000003E-2"/>
    <m/>
    <m/>
    <m/>
    <m/>
    <m/>
    <m/>
    <m/>
    <m/>
    <m/>
    <m/>
    <m/>
  </r>
  <r>
    <n v="716"/>
    <x v="0"/>
    <x v="12"/>
    <x v="14"/>
    <x v="0"/>
    <n v="102057"/>
    <s v="Pentaphylacaceae"/>
    <s v="Cleyera"/>
    <s v="theoidaes"/>
    <x v="1"/>
    <s v="Alterno aserrado"/>
    <d v="2015-05-11T00:00:00"/>
    <x v="46"/>
    <x v="0"/>
    <n v="142.38055352094898"/>
    <m/>
    <n v="2.205065E-3"/>
    <m/>
    <m/>
    <m/>
    <m/>
    <m/>
    <m/>
    <m/>
    <m/>
    <m/>
    <m/>
    <m/>
  </r>
  <r>
    <n v="906"/>
    <x v="0"/>
    <x v="12"/>
    <x v="14"/>
    <x v="0"/>
    <n v="102058"/>
    <s v="Cornaceae"/>
    <s v="Cornus"/>
    <s v="disciflora"/>
    <x v="18"/>
    <s v="Cornus"/>
    <d v="2015-05-11T00:00:00"/>
    <x v="85"/>
    <x v="1"/>
    <n v="119.44284435809834"/>
    <m/>
    <n v="4.8670785000000001E-2"/>
    <m/>
    <m/>
    <m/>
    <m/>
    <m/>
    <m/>
    <m/>
    <m/>
    <m/>
    <m/>
    <m/>
  </r>
  <r>
    <n v="907"/>
    <x v="0"/>
    <x v="12"/>
    <x v="14"/>
    <x v="0"/>
    <n v="102059"/>
    <s v="Fagaceae"/>
    <s v="Quercus"/>
    <s v="salicifolia"/>
    <x v="9"/>
    <s v="Quercus lanceolado"/>
    <d v="2015-05-11T00:00:00"/>
    <x v="181"/>
    <x v="3"/>
    <n v="115.39384410930496"/>
    <m/>
    <n v="0.13454586000000002"/>
    <m/>
    <m/>
    <m/>
    <m/>
    <m/>
    <m/>
    <m/>
    <m/>
    <m/>
    <m/>
    <m/>
  </r>
  <r>
    <n v="604"/>
    <x v="0"/>
    <x v="12"/>
    <x v="14"/>
    <x v="0"/>
    <n v="102060"/>
    <s v="Primulaceae"/>
    <s v="Ardisia"/>
    <s v="sp7"/>
    <x v="5"/>
    <s v="Ardisia roja"/>
    <d v="2015-05-11T00:00:00"/>
    <x v="83"/>
    <x v="0"/>
    <n v="106.26973074451951"/>
    <m/>
    <n v="3.8465000000000001E-3"/>
    <s v="M"/>
    <m/>
    <n v="60"/>
    <m/>
    <m/>
    <m/>
    <m/>
    <m/>
    <m/>
    <m/>
    <m/>
  </r>
  <r>
    <n v="236"/>
    <x v="0"/>
    <x v="12"/>
    <x v="15"/>
    <x v="0"/>
    <n v="102051"/>
    <s v="Rubiaceae"/>
    <s v="Rogiera"/>
    <s v="amoena"/>
    <x v="2"/>
    <s v="Alzatea peluda"/>
    <d v="2015-05-11T00:00:00"/>
    <x v="37"/>
    <x v="0"/>
    <n v="158.01644204783648"/>
    <m/>
    <n v="5.6716249999999996E-3"/>
    <s v="M"/>
    <m/>
    <n v="73"/>
    <m/>
    <m/>
    <m/>
    <m/>
    <m/>
    <m/>
    <m/>
    <m/>
  </r>
  <r>
    <n v="1162"/>
    <x v="0"/>
    <x v="12"/>
    <x v="15"/>
    <x v="0"/>
    <n v="102052"/>
    <s v="Primulaceae"/>
    <s v="Ardisia"/>
    <s v="sp7"/>
    <x v="5"/>
    <s v="Ardisia roja"/>
    <d v="2015-05-11T00:00:00"/>
    <x v="14"/>
    <x v="0"/>
    <n v="124.84109513435885"/>
    <m/>
    <n v="5.1503850000000004E-3"/>
    <s v="M"/>
    <m/>
    <n v="76"/>
    <m/>
    <m/>
    <m/>
    <m/>
    <m/>
    <m/>
    <m/>
    <m/>
  </r>
  <r>
    <n v="901"/>
    <x v="0"/>
    <x v="12"/>
    <x v="15"/>
    <x v="0"/>
    <n v="102053"/>
    <s v="Sabiaceae"/>
    <s v="Meliosma"/>
    <m/>
    <x v="24"/>
    <s v="Meliosma quercus"/>
    <d v="2015-05-11T00:00:00"/>
    <x v="60"/>
    <x v="1"/>
    <n v="126.31131170986487"/>
    <m/>
    <n v="8.8202599999999999E-3"/>
    <m/>
    <m/>
    <m/>
    <m/>
    <m/>
    <m/>
    <m/>
    <m/>
    <m/>
    <m/>
    <m/>
  </r>
  <r>
    <n v="246"/>
    <x v="0"/>
    <x v="12"/>
    <x v="15"/>
    <x v="0"/>
    <n v="102054"/>
    <s v="Adoxaceae"/>
    <s v="Viburnum"/>
    <s v="costaricanun"/>
    <x v="3"/>
    <s v="Viburnum"/>
    <d v="2015-05-11T00:00:00"/>
    <x v="75"/>
    <x v="0"/>
    <n v="145.66537969353755"/>
    <m/>
    <n v="6.3584999999999996E-3"/>
    <m/>
    <m/>
    <m/>
    <m/>
    <m/>
    <m/>
    <m/>
    <m/>
    <m/>
    <m/>
    <m/>
  </r>
  <r>
    <n v="301"/>
    <x v="0"/>
    <x v="12"/>
    <x v="15"/>
    <x v="0"/>
    <n v="102055"/>
    <s v="Rubiaceae"/>
    <s v="Rogiera"/>
    <s v="amoena"/>
    <x v="2"/>
    <s v="Alzatea peluda"/>
    <d v="2015-05-11T00:00:00"/>
    <x v="139"/>
    <x v="0"/>
    <n v="181.66556075884472"/>
    <m/>
    <n v="3.9571850000000002E-3"/>
    <m/>
    <m/>
    <m/>
    <m/>
    <m/>
    <m/>
    <m/>
    <m/>
    <m/>
    <m/>
    <m/>
  </r>
  <r>
    <n v="1272"/>
    <x v="0"/>
    <x v="12"/>
    <x v="15"/>
    <x v="0"/>
    <n v="102056"/>
    <s v="Rubiaceae"/>
    <s v="Rogiera"/>
    <s v="amoena"/>
    <x v="2"/>
    <s v="Alzatea peluda"/>
    <d v="2015-05-11T00:00:00"/>
    <x v="134"/>
    <x v="0"/>
    <n v="166.41498254021951"/>
    <m/>
    <n v="4.0694399999999997E-3"/>
    <m/>
    <m/>
    <m/>
    <m/>
    <m/>
    <m/>
    <m/>
    <m/>
    <m/>
    <m/>
    <m/>
  </r>
  <r>
    <n v="459"/>
    <x v="0"/>
    <x v="13"/>
    <x v="0"/>
    <x v="0"/>
    <n v="102068"/>
    <s v="Primulaceae"/>
    <s v="Ardisia"/>
    <s v="sp7"/>
    <x v="5"/>
    <s v="Ardisia roja"/>
    <d v="2015-05-11T00:00:00"/>
    <x v="51"/>
    <x v="0"/>
    <n v="178.12518567811526"/>
    <m/>
    <n v="1.9624999999999998E-3"/>
    <m/>
    <m/>
    <m/>
    <m/>
    <m/>
    <m/>
    <m/>
    <m/>
    <m/>
    <m/>
    <m/>
  </r>
  <r>
    <n v="924"/>
    <x v="0"/>
    <x v="13"/>
    <x v="0"/>
    <x v="0"/>
    <n v="102069"/>
    <s v="Adoxaceae"/>
    <s v="Viburnum"/>
    <s v="costaricanun"/>
    <x v="3"/>
    <s v="Viburnum"/>
    <d v="2015-05-11T00:00:00"/>
    <x v="80"/>
    <x v="0"/>
    <n v="105.63110141914565"/>
    <m/>
    <n v="5.0239999999999998E-3"/>
    <m/>
    <m/>
    <m/>
    <m/>
    <m/>
    <m/>
    <m/>
    <m/>
    <m/>
    <m/>
    <m/>
  </r>
  <r>
    <n v="651"/>
    <x v="0"/>
    <x v="13"/>
    <x v="0"/>
    <x v="0"/>
    <n v="102070"/>
    <s v="Primulaceae"/>
    <s v="Ardisia"/>
    <s v="sp6"/>
    <x v="27"/>
    <s v="Ardisia quinceañera"/>
    <d v="2015-05-11T00:00:00"/>
    <x v="159"/>
    <x v="0"/>
    <n v="132.70514382060816"/>
    <m/>
    <n v="6.2179850000000005E-3"/>
    <m/>
    <m/>
    <m/>
    <m/>
    <m/>
    <m/>
    <m/>
    <m/>
    <m/>
    <m/>
    <m/>
  </r>
  <r>
    <n v="517"/>
    <x v="0"/>
    <x v="13"/>
    <x v="0"/>
    <x v="0"/>
    <n v="102071"/>
    <s v="Primulaceae"/>
    <s v="Ardisia"/>
    <s v="sp5"/>
    <x v="21"/>
    <s v="Ardisia normal"/>
    <d v="2015-05-11T00:00:00"/>
    <x v="99"/>
    <x v="0"/>
    <n v="176.53641342508692"/>
    <m/>
    <n v="3.7373850000000002E-3"/>
    <m/>
    <m/>
    <m/>
    <m/>
    <m/>
    <m/>
    <m/>
    <m/>
    <m/>
    <m/>
    <m/>
  </r>
  <r>
    <n v="920"/>
    <x v="0"/>
    <x v="13"/>
    <x v="1"/>
    <x v="0"/>
    <n v="102072"/>
    <s v="Styracaceae"/>
    <s v="Styrax"/>
    <m/>
    <x v="6"/>
    <s v="Styrax"/>
    <d v="2015-05-11T00:00:00"/>
    <x v="202"/>
    <x v="1"/>
    <n v="150.23619120081324"/>
    <m/>
    <n v="1.1493185000000001E-2"/>
    <m/>
    <m/>
    <m/>
    <m/>
    <m/>
    <m/>
    <m/>
    <m/>
    <m/>
    <m/>
    <m/>
  </r>
  <r>
    <n v="1054"/>
    <x v="0"/>
    <x v="13"/>
    <x v="1"/>
    <x v="0"/>
    <n v="102073"/>
    <s v="Primulaceae"/>
    <s v="Ardisia"/>
    <s v="sp5"/>
    <x v="21"/>
    <s v="Ardisia normal"/>
    <d v="2015-05-11T00:00:00"/>
    <x v="8"/>
    <x v="0"/>
    <n v="142.93299846322014"/>
    <m/>
    <n v="2.732585E-3"/>
    <m/>
    <m/>
    <m/>
    <m/>
    <m/>
    <m/>
    <m/>
    <m/>
    <m/>
    <m/>
    <m/>
  </r>
  <r>
    <n v="591"/>
    <x v="0"/>
    <x v="13"/>
    <x v="1"/>
    <x v="0"/>
    <n v="102074"/>
    <s v="Primulaceae"/>
    <s v="Ardisia"/>
    <s v="sp5"/>
    <x v="21"/>
    <s v="Ardisia normal"/>
    <d v="2015-05-11T00:00:00"/>
    <x v="51"/>
    <x v="0"/>
    <n v="102.10191326544233"/>
    <m/>
    <n v="1.9624999999999998E-3"/>
    <m/>
    <m/>
    <m/>
    <m/>
    <m/>
    <m/>
    <m/>
    <m/>
    <m/>
    <m/>
    <m/>
  </r>
  <r>
    <n v="10"/>
    <x v="0"/>
    <x v="13"/>
    <x v="1"/>
    <x v="0"/>
    <n v="102075"/>
    <s v="Primulaceae"/>
    <s v="Ardisia"/>
    <s v="sp7"/>
    <x v="5"/>
    <s v="Ardisia roja"/>
    <d v="2015-05-11T00:00:00"/>
    <x v="139"/>
    <x v="0"/>
    <n v="174.92956102687197"/>
    <m/>
    <n v="3.9571850000000002E-3"/>
    <s v="M"/>
    <n v="61"/>
    <m/>
    <m/>
    <m/>
    <m/>
    <m/>
    <m/>
    <m/>
    <m/>
    <m/>
  </r>
  <r>
    <n v="548"/>
    <x v="0"/>
    <x v="13"/>
    <x v="2"/>
    <x v="0"/>
    <n v="102076"/>
    <s v="Primulaceae"/>
    <s v="Ardisia"/>
    <s v="sp5"/>
    <x v="21"/>
    <s v="Ardisia normal"/>
    <d v="2015-05-11T00:00:00"/>
    <x v="13"/>
    <x v="0"/>
    <n v="178.12692628051985"/>
    <m/>
    <n v="2.041785E-3"/>
    <m/>
    <m/>
    <m/>
    <m/>
    <m/>
    <m/>
    <m/>
    <m/>
    <m/>
    <m/>
    <m/>
  </r>
  <r>
    <n v="925"/>
    <x v="0"/>
    <x v="13"/>
    <x v="2"/>
    <x v="0"/>
    <n v="102077"/>
    <s v="Adoxaceae"/>
    <s v="Viburnum"/>
    <s v="costaricanun"/>
    <x v="3"/>
    <s v="Viburnum"/>
    <d v="2015-05-11T00:00:00"/>
    <x v="79"/>
    <x v="1"/>
    <n v="198.35783540016996"/>
    <m/>
    <n v="1.246266E-2"/>
    <m/>
    <m/>
    <m/>
    <m/>
    <m/>
    <m/>
    <m/>
    <m/>
    <m/>
    <m/>
    <m/>
  </r>
  <r>
    <n v="990"/>
    <x v="0"/>
    <x v="13"/>
    <x v="3"/>
    <x v="0"/>
    <n v="102078"/>
    <s v="Adoxaceae"/>
    <s v="Viburnum"/>
    <s v="costaricanun"/>
    <x v="3"/>
    <s v="Viburnum"/>
    <d v="2015-05-11T00:00:00"/>
    <x v="26"/>
    <x v="0"/>
    <n v="172.73676712038679"/>
    <m/>
    <n v="5.4078649999999995E-3"/>
    <m/>
    <m/>
    <m/>
    <m/>
    <m/>
    <m/>
    <m/>
    <m/>
    <m/>
    <m/>
    <m/>
  </r>
  <r>
    <n v="603"/>
    <x v="0"/>
    <x v="13"/>
    <x v="3"/>
    <x v="0"/>
    <n v="102079"/>
    <s v="Primulaceae"/>
    <s v="Ardisia"/>
    <s v="sp7"/>
    <x v="5"/>
    <s v="Ardisia roja"/>
    <d v="2015-05-11T00:00:00"/>
    <x v="46"/>
    <x v="0"/>
    <n v="187.93635541087266"/>
    <m/>
    <n v="2.205065E-3"/>
    <m/>
    <m/>
    <m/>
    <m/>
    <m/>
    <m/>
    <m/>
    <m/>
    <m/>
    <m/>
    <m/>
  </r>
  <r>
    <n v="928"/>
    <x v="0"/>
    <x v="13"/>
    <x v="3"/>
    <x v="0"/>
    <n v="102080"/>
    <s v="Pentaphylacaceae"/>
    <s v="Cleyera"/>
    <s v="theoidaes"/>
    <x v="1"/>
    <s v="Alterno aserrado"/>
    <d v="2015-05-11T00:00:00"/>
    <x v="256"/>
    <x v="1"/>
    <n v="174.59340244565098"/>
    <m/>
    <n v="1.8617060000000001E-2"/>
    <m/>
    <m/>
    <m/>
    <m/>
    <m/>
    <m/>
    <m/>
    <m/>
    <m/>
    <m/>
    <m/>
  </r>
  <r>
    <n v="1293"/>
    <x v="0"/>
    <x v="13"/>
    <x v="3"/>
    <x v="0"/>
    <n v="102081"/>
    <s v="Ericaceae"/>
    <s v="Vaccinium"/>
    <s v="consanguineum "/>
    <x v="7"/>
    <s v="cf pernettia"/>
    <d v="2015-05-11T00:00:00"/>
    <x v="99"/>
    <x v="0"/>
    <n v="109.22149721659"/>
    <m/>
    <n v="3.7373850000000002E-3"/>
    <s v="L"/>
    <m/>
    <m/>
    <m/>
    <m/>
    <m/>
    <m/>
    <m/>
    <m/>
    <m/>
    <m/>
  </r>
  <r>
    <n v="944"/>
    <x v="0"/>
    <x v="13"/>
    <x v="4"/>
    <x v="0"/>
    <n v="102096"/>
    <s v="Pentaphylacaceae"/>
    <s v="Cleyera"/>
    <s v="theoidaes"/>
    <x v="1"/>
    <s v="Alterno aserrado"/>
    <d v="2015-05-11T00:00:00"/>
    <x v="22"/>
    <x v="1"/>
    <n v="124.60330697058825"/>
    <m/>
    <n v="1.1304E-2"/>
    <m/>
    <m/>
    <m/>
    <m/>
    <m/>
    <m/>
    <m/>
    <m/>
    <m/>
    <m/>
    <m/>
  </r>
  <r>
    <n v="1494"/>
    <x v="0"/>
    <x v="13"/>
    <x v="4"/>
    <x v="0"/>
    <n v="102097"/>
    <s v="Primulaceae"/>
    <s v="Ardisia"/>
    <s v="sp5"/>
    <x v="21"/>
    <s v="Ardisia normal"/>
    <d v="2015-05-11T00:00:00"/>
    <x v="99"/>
    <x v="0"/>
    <n v="191.69989228112212"/>
    <m/>
    <n v="3.7373850000000002E-3"/>
    <m/>
    <m/>
    <m/>
    <m/>
    <m/>
    <m/>
    <m/>
    <m/>
    <m/>
    <m/>
    <m/>
  </r>
  <r>
    <n v="946"/>
    <x v="0"/>
    <x v="13"/>
    <x v="4"/>
    <x v="0"/>
    <n v="102098"/>
    <s v="Fagaceae"/>
    <s v="Quercus"/>
    <s v="costaricensis"/>
    <x v="0"/>
    <s v="Quercus/Quercus sp1"/>
    <d v="2015-05-11T00:00:00"/>
    <x v="257"/>
    <x v="2"/>
    <n v="121.84591645514676"/>
    <m/>
    <n v="0.28165878500000002"/>
    <m/>
    <m/>
    <m/>
    <m/>
    <m/>
    <m/>
    <m/>
    <m/>
    <m/>
    <m/>
    <m/>
  </r>
  <r>
    <n v="941"/>
    <x v="0"/>
    <x v="13"/>
    <x v="5"/>
    <x v="0"/>
    <n v="102093"/>
    <s v="Pentaphylacaceae"/>
    <s v="Cleyera"/>
    <s v="theoidaes"/>
    <x v="1"/>
    <s v="Alterno aserrado"/>
    <d v="2015-05-11T00:00:00"/>
    <x v="194"/>
    <x v="1"/>
    <n v="101.27946945345775"/>
    <m/>
    <n v="2.4040624999999999E-2"/>
    <m/>
    <m/>
    <m/>
    <m/>
    <m/>
    <m/>
    <m/>
    <m/>
    <m/>
    <m/>
    <m/>
  </r>
  <r>
    <n v="19"/>
    <x v="0"/>
    <x v="13"/>
    <x v="5"/>
    <x v="0"/>
    <n v="102094"/>
    <s v="Styracaceae"/>
    <s v="Styrax"/>
    <m/>
    <x v="6"/>
    <s v="Styrax"/>
    <d v="2015-05-11T00:00:00"/>
    <x v="187"/>
    <x v="0"/>
    <n v="149.45337134115425"/>
    <m/>
    <n v="6.6442400000000009E-3"/>
    <m/>
    <m/>
    <m/>
    <m/>
    <m/>
    <m/>
    <m/>
    <m/>
    <m/>
    <m/>
    <m/>
  </r>
  <r>
    <n v="943"/>
    <x v="0"/>
    <x v="13"/>
    <x v="5"/>
    <x v="0"/>
    <n v="102095"/>
    <s v="Fagaceae"/>
    <s v="Quercus"/>
    <s v="salicifolia"/>
    <x v="9"/>
    <s v="Quercus lanceolado"/>
    <d v="2015-05-11T00:00:00"/>
    <x v="132"/>
    <x v="2"/>
    <n v="153.95625762134168"/>
    <m/>
    <n v="0.43102858500000002"/>
    <m/>
    <m/>
    <m/>
    <m/>
    <m/>
    <m/>
    <m/>
    <m/>
    <m/>
    <m/>
    <m/>
  </r>
  <r>
    <n v="1182"/>
    <x v="0"/>
    <x v="13"/>
    <x v="6"/>
    <x v="0"/>
    <n v="102086"/>
    <s v="Pentaphylacaceae"/>
    <s v="Cleyera"/>
    <s v="theoidaes"/>
    <x v="1"/>
    <s v="Alterno aserrado"/>
    <d v="2015-05-11T00:00:00"/>
    <x v="2"/>
    <x v="0"/>
    <n v="107.87640032196089"/>
    <m/>
    <n v="2.550465E-3"/>
    <m/>
    <m/>
    <m/>
    <m/>
    <m/>
    <m/>
    <m/>
    <m/>
    <m/>
    <m/>
    <m/>
  </r>
  <r>
    <n v="122"/>
    <x v="0"/>
    <x v="13"/>
    <x v="6"/>
    <x v="0"/>
    <n v="102087"/>
    <s v="Primulaceae"/>
    <s v="Ardisia"/>
    <s v="sp7"/>
    <x v="5"/>
    <s v="Ardisia roja"/>
    <d v="2015-05-11T00:00:00"/>
    <x v="50"/>
    <x v="0"/>
    <n v="153.27717415764633"/>
    <m/>
    <n v="2.9209850000000001E-3"/>
    <m/>
    <m/>
    <m/>
    <m/>
    <m/>
    <m/>
    <m/>
    <m/>
    <m/>
    <m/>
    <m/>
  </r>
  <r>
    <n v="1149"/>
    <x v="0"/>
    <x v="13"/>
    <x v="6"/>
    <x v="0"/>
    <n v="102088"/>
    <s v="Styracaceae"/>
    <s v="Styrax"/>
    <m/>
    <x v="6"/>
    <s v="Styrax"/>
    <d v="2015-05-11T00:00:00"/>
    <x v="19"/>
    <x v="0"/>
    <n v="130.3054670683544"/>
    <m/>
    <n v="7.3860650000000007E-3"/>
    <m/>
    <m/>
    <m/>
    <m/>
    <m/>
    <m/>
    <m/>
    <m/>
    <m/>
    <m/>
    <m/>
  </r>
  <r>
    <n v="937"/>
    <x v="0"/>
    <x v="13"/>
    <x v="6"/>
    <x v="1"/>
    <n v="102089"/>
    <s v="Fagaceae"/>
    <s v="Quercus"/>
    <s v="salicifolia"/>
    <x v="9"/>
    <s v="Quercus lanceolado"/>
    <d v="2015-05-11T00:00:00"/>
    <x v="95"/>
    <x v="1"/>
    <n v="195.5676592752271"/>
    <m/>
    <n v="7.8499999999999993E-3"/>
    <m/>
    <m/>
    <m/>
    <m/>
    <m/>
    <m/>
    <m/>
    <m/>
    <m/>
    <m/>
    <m/>
  </r>
  <r>
    <n v="938"/>
    <x v="0"/>
    <x v="13"/>
    <x v="6"/>
    <x v="0"/>
    <n v="102090"/>
    <s v="Pentaphylacaceae"/>
    <s v="Cleyera"/>
    <s v="theoidaes"/>
    <x v="1"/>
    <s v="Alterno aserrado"/>
    <d v="2015-05-11T00:00:00"/>
    <x v="95"/>
    <x v="1"/>
    <n v="111.57801197187047"/>
    <m/>
    <n v="7.8499999999999993E-3"/>
    <m/>
    <m/>
    <m/>
    <m/>
    <m/>
    <m/>
    <m/>
    <m/>
    <m/>
    <m/>
    <m/>
  </r>
  <r>
    <n v="190"/>
    <x v="0"/>
    <x v="13"/>
    <x v="6"/>
    <x v="0"/>
    <n v="102091"/>
    <s v="Primulaceae"/>
    <s v="Ardisia"/>
    <s v="sp5"/>
    <x v="21"/>
    <s v="Ardisia normal"/>
    <d v="2015-05-11T00:00:00"/>
    <x v="24"/>
    <x v="0"/>
    <n v="171.05823655337662"/>
    <m/>
    <n v="4.4156250000000003E-3"/>
    <m/>
    <m/>
    <m/>
    <m/>
    <m/>
    <m/>
    <m/>
    <m/>
    <m/>
    <m/>
    <m/>
  </r>
  <r>
    <n v="940"/>
    <x v="0"/>
    <x v="13"/>
    <x v="6"/>
    <x v="0"/>
    <n v="102092"/>
    <s v="Fagaceae"/>
    <s v="Quercus"/>
    <s v="salicifolia"/>
    <x v="9"/>
    <s v="Quercus lanceolado"/>
    <d v="2015-05-11T00:00:00"/>
    <x v="258"/>
    <x v="2"/>
    <n v="190.44059912034473"/>
    <m/>
    <n v="0.28828026000000001"/>
    <m/>
    <m/>
    <m/>
    <m/>
    <m/>
    <m/>
    <m/>
    <m/>
    <m/>
    <m/>
    <m/>
  </r>
  <r>
    <n v="930"/>
    <x v="0"/>
    <x v="13"/>
    <x v="7"/>
    <x v="0"/>
    <n v="102082"/>
    <s v="Styracaceae"/>
    <s v="Styrax"/>
    <m/>
    <x v="6"/>
    <s v="Styrax"/>
    <d v="2015-05-11T00:00:00"/>
    <x v="89"/>
    <x v="1"/>
    <n v="111.31244383479195"/>
    <m/>
    <n v="1.0023665000000001E-2"/>
    <s v="L"/>
    <m/>
    <m/>
    <m/>
    <m/>
    <m/>
    <m/>
    <m/>
    <m/>
    <m/>
    <m/>
  </r>
  <r>
    <n v="931"/>
    <x v="0"/>
    <x v="13"/>
    <x v="7"/>
    <x v="0"/>
    <n v="102083"/>
    <s v="Fagaceae"/>
    <s v="Quercus"/>
    <s v="salicifolia"/>
    <x v="9"/>
    <s v="Quercus lanceolado"/>
    <d v="2015-05-11T00:00:00"/>
    <x v="127"/>
    <x v="2"/>
    <n v="117.87776889289091"/>
    <m/>
    <n v="0.27233298499999997"/>
    <m/>
    <m/>
    <m/>
    <m/>
    <m/>
    <m/>
    <m/>
    <m/>
    <m/>
    <m/>
    <m/>
  </r>
  <r>
    <n v="361"/>
    <x v="0"/>
    <x v="13"/>
    <x v="7"/>
    <x v="0"/>
    <n v="102084"/>
    <s v="Rubiaceae"/>
    <s v="Rogiera"/>
    <s v="amoena"/>
    <x v="2"/>
    <s v="Alzatea peluda"/>
    <d v="2015-05-11T00:00:00"/>
    <x v="29"/>
    <x v="0"/>
    <n v="158.42575557985901"/>
    <m/>
    <n v="4.1832650000000002E-3"/>
    <m/>
    <m/>
    <m/>
    <m/>
    <m/>
    <m/>
    <m/>
    <m/>
    <m/>
    <m/>
    <m/>
  </r>
  <r>
    <n v="392"/>
    <x v="0"/>
    <x v="13"/>
    <x v="7"/>
    <x v="0"/>
    <n v="102085"/>
    <s v="Rubiaceae"/>
    <s v="Rogiera"/>
    <s v="amoena"/>
    <x v="2"/>
    <s v="Alzatea peluda"/>
    <d v="2015-05-11T00:00:00"/>
    <x v="6"/>
    <x v="0"/>
    <n v="176.92973778720696"/>
    <m/>
    <n v="2.2890599999999999E-3"/>
    <m/>
    <m/>
    <m/>
    <m/>
    <m/>
    <m/>
    <m/>
    <m/>
    <m/>
    <m/>
    <m/>
  </r>
  <r>
    <n v="2"/>
    <x v="0"/>
    <x v="13"/>
    <x v="8"/>
    <x v="0"/>
    <n v="102099"/>
    <s v="Indet"/>
    <s v="CasIndet"/>
    <n v="4"/>
    <x v="28"/>
    <s v="Pesciolo rojo"/>
    <d v="2015-05-11T00:00:00"/>
    <x v="57"/>
    <x v="0"/>
    <n v="133.6824464178388"/>
    <m/>
    <n v="5.9416649999999996E-3"/>
    <m/>
    <m/>
    <m/>
    <m/>
    <m/>
    <m/>
    <m/>
    <m/>
    <m/>
    <m/>
    <m/>
  </r>
  <r>
    <n v="948"/>
    <x v="0"/>
    <x v="13"/>
    <x v="8"/>
    <x v="1"/>
    <n v="102100"/>
    <s v="Adoxaceae"/>
    <s v="Viburnum"/>
    <s v="costaricanun"/>
    <x v="3"/>
    <s v="Viburnum"/>
    <d v="2015-05-11T00:00:00"/>
    <x v="193"/>
    <x v="1"/>
    <n v="106.02171579053021"/>
    <m/>
    <n v="1.451936E-2"/>
    <m/>
    <m/>
    <m/>
    <m/>
    <m/>
    <m/>
    <m/>
    <m/>
    <m/>
    <m/>
    <m/>
  </r>
  <r>
    <n v="949"/>
    <x v="0"/>
    <x v="13"/>
    <x v="8"/>
    <x v="0"/>
    <n v="102101"/>
    <s v="Staphyleaceae"/>
    <s v="Turpinia"/>
    <s v="occidentalis"/>
    <x v="29"/>
    <s v="mini turpinia"/>
    <d v="2015-05-11T00:00:00"/>
    <x v="229"/>
    <x v="1"/>
    <n v="156.3916272451699"/>
    <m/>
    <n v="1.6963065000000003E-2"/>
    <m/>
    <m/>
    <m/>
    <m/>
    <m/>
    <m/>
    <m/>
    <m/>
    <m/>
    <m/>
    <m/>
  </r>
  <r>
    <n v="950"/>
    <x v="0"/>
    <x v="13"/>
    <x v="8"/>
    <x v="0"/>
    <n v="102102"/>
    <s v="Clusiaceae"/>
    <s v="Clusia"/>
    <m/>
    <x v="10"/>
    <s v="Clusia"/>
    <d v="2015-05-11T00:00:00"/>
    <x v="259"/>
    <x v="1"/>
    <n v="120.51736312704715"/>
    <m/>
    <n v="2.5433999999999998E-2"/>
    <m/>
    <m/>
    <m/>
    <m/>
    <m/>
    <m/>
    <m/>
    <m/>
    <m/>
    <m/>
    <m/>
  </r>
  <r>
    <n v="602"/>
    <x v="0"/>
    <x v="13"/>
    <x v="8"/>
    <x v="0"/>
    <n v="102103"/>
    <s v="Adoxaceae"/>
    <s v="Viburnum"/>
    <s v="costaricanun"/>
    <x v="3"/>
    <s v="Viburnum"/>
    <d v="2015-05-11T00:00:00"/>
    <x v="20"/>
    <x v="0"/>
    <n v="166.47381835997734"/>
    <n v="190"/>
    <n v="7.2345600000000001E-3"/>
    <s v="A"/>
    <m/>
    <m/>
    <m/>
    <m/>
    <m/>
    <m/>
    <m/>
    <m/>
    <m/>
    <s v="Measured at 190"/>
  </r>
  <r>
    <n v="599"/>
    <x v="0"/>
    <x v="13"/>
    <x v="9"/>
    <x v="0"/>
    <n v="102104"/>
    <s v="Primulaceae"/>
    <s v="Ardisia"/>
    <s v="sp7"/>
    <x v="5"/>
    <s v="Ardisia roja"/>
    <d v="2015-05-11T00:00:00"/>
    <x v="6"/>
    <x v="0"/>
    <n v="136.3238024107734"/>
    <m/>
    <n v="2.2890599999999999E-3"/>
    <m/>
    <m/>
    <m/>
    <m/>
    <m/>
    <m/>
    <m/>
    <m/>
    <m/>
    <m/>
    <m/>
  </r>
  <r>
    <n v="39"/>
    <x v="0"/>
    <x v="13"/>
    <x v="9"/>
    <x v="0"/>
    <n v="102105"/>
    <s v="Pentaphylacaceae"/>
    <s v="Cleyera"/>
    <s v="theoidaes"/>
    <x v="1"/>
    <s v="Alterno aserrado"/>
    <d v="2015-05-11T00:00:00"/>
    <x v="31"/>
    <x v="0"/>
    <n v="182.54719968541716"/>
    <m/>
    <n v="4.7759400000000002E-3"/>
    <m/>
    <m/>
    <m/>
    <m/>
    <m/>
    <m/>
    <m/>
    <m/>
    <m/>
    <m/>
    <m/>
  </r>
  <r>
    <n v="954"/>
    <x v="0"/>
    <x v="13"/>
    <x v="9"/>
    <x v="0"/>
    <n v="102106"/>
    <s v="Adoxaceae"/>
    <s v="Viburnum"/>
    <s v="costaricanun"/>
    <x v="3"/>
    <s v="Viburnum"/>
    <d v="2015-05-11T00:00:00"/>
    <x v="206"/>
    <x v="1"/>
    <n v="187.40723607746435"/>
    <m/>
    <n v="2.4593265E-2"/>
    <m/>
    <m/>
    <m/>
    <m/>
    <m/>
    <m/>
    <m/>
    <m/>
    <m/>
    <m/>
    <m/>
  </r>
  <r>
    <n v="1249"/>
    <x v="0"/>
    <x v="13"/>
    <x v="9"/>
    <x v="0"/>
    <n v="102107"/>
    <s v="Rubiaceae"/>
    <s v="Rogiera"/>
    <s v="amoena"/>
    <x v="2"/>
    <s v="Alzatea peluda"/>
    <d v="2015-05-11T00:00:00"/>
    <x v="50"/>
    <x v="0"/>
    <n v="163.84087371330713"/>
    <m/>
    <n v="2.9209850000000001E-3"/>
    <m/>
    <m/>
    <m/>
    <m/>
    <m/>
    <m/>
    <m/>
    <m/>
    <m/>
    <m/>
    <m/>
  </r>
  <r>
    <n v="1294"/>
    <x v="0"/>
    <x v="13"/>
    <x v="9"/>
    <x v="0"/>
    <n v="102108"/>
    <s v="Primulaceae"/>
    <s v="Ardisia"/>
    <s v="sp7"/>
    <x v="5"/>
    <s v="Ardisia roja"/>
    <d v="2015-05-11T00:00:00"/>
    <x v="2"/>
    <x v="0"/>
    <n v="131.45435693485891"/>
    <m/>
    <n v="2.550465E-3"/>
    <m/>
    <m/>
    <m/>
    <m/>
    <m/>
    <m/>
    <m/>
    <m/>
    <m/>
    <m/>
    <m/>
  </r>
  <r>
    <n v="957"/>
    <x v="0"/>
    <x v="13"/>
    <x v="9"/>
    <x v="0"/>
    <n v="102109"/>
    <s v="Styracaceae"/>
    <s v="Styrax"/>
    <m/>
    <x v="6"/>
    <s v="Styrax"/>
    <d v="2015-05-11T00:00:00"/>
    <x v="146"/>
    <x v="1"/>
    <n v="154.35497047152751"/>
    <m/>
    <n v="1.7194640000000001E-2"/>
    <m/>
    <m/>
    <m/>
    <m/>
    <m/>
    <m/>
    <m/>
    <m/>
    <m/>
    <m/>
    <m/>
  </r>
  <r>
    <n v="1006"/>
    <x v="0"/>
    <x v="13"/>
    <x v="10"/>
    <x v="0"/>
    <n v="102110"/>
    <s v="Rubiaceae"/>
    <s v="Rogiera"/>
    <s v="amoena"/>
    <x v="2"/>
    <s v="Alzatea peluda"/>
    <d v="2015-05-11T00:00:00"/>
    <x v="51"/>
    <x v="0"/>
    <n v="123.26571745303262"/>
    <m/>
    <n v="1.9624999999999998E-3"/>
    <m/>
    <m/>
    <m/>
    <m/>
    <m/>
    <m/>
    <m/>
    <m/>
    <m/>
    <m/>
    <m/>
  </r>
  <r>
    <n v="565"/>
    <x v="0"/>
    <x v="13"/>
    <x v="10"/>
    <x v="0"/>
    <n v="102111"/>
    <s v="Rubiaceae"/>
    <s v="Rogiera"/>
    <s v="amoena"/>
    <x v="2"/>
    <s v="Alzatea peluda"/>
    <d v="2015-05-11T00:00:00"/>
    <x v="46"/>
    <x v="0"/>
    <n v="134.97187499398396"/>
    <m/>
    <n v="2.205065E-3"/>
    <m/>
    <m/>
    <m/>
    <m/>
    <m/>
    <m/>
    <m/>
    <m/>
    <m/>
    <m/>
    <m/>
  </r>
  <r>
    <n v="191"/>
    <x v="0"/>
    <x v="13"/>
    <x v="10"/>
    <x v="0"/>
    <n v="102112"/>
    <s v="Pentaphylacaceae"/>
    <s v="Cleyera"/>
    <s v="theoidaes"/>
    <x v="1"/>
    <s v="Alterno aserrado"/>
    <d v="2015-05-11T00:00:00"/>
    <x v="75"/>
    <x v="0"/>
    <n v="142.76531248002809"/>
    <m/>
    <n v="6.3584999999999996E-3"/>
    <m/>
    <m/>
    <m/>
    <m/>
    <m/>
    <m/>
    <m/>
    <m/>
    <m/>
    <m/>
    <m/>
  </r>
  <r>
    <n v="649"/>
    <x v="0"/>
    <x v="13"/>
    <x v="10"/>
    <x v="0"/>
    <n v="102113"/>
    <s v="Rubiaceae"/>
    <s v="Rogiera"/>
    <s v="amoena"/>
    <x v="2"/>
    <s v="Alzatea peluda"/>
    <d v="2015-05-11T00:00:00"/>
    <x v="12"/>
    <x v="0"/>
    <n v="187.78812510163851"/>
    <m/>
    <n v="3.6298400000000001E-3"/>
    <m/>
    <m/>
    <m/>
    <m/>
    <m/>
    <m/>
    <m/>
    <m/>
    <m/>
    <m/>
    <m/>
  </r>
  <r>
    <n v="149"/>
    <x v="0"/>
    <x v="13"/>
    <x v="10"/>
    <x v="0"/>
    <n v="102114"/>
    <s v="Rubiaceae"/>
    <s v="Rogiera"/>
    <s v="amoena"/>
    <x v="2"/>
    <s v="Alzatea peluda"/>
    <d v="2015-05-11T00:00:00"/>
    <x v="46"/>
    <x v="0"/>
    <n v="172.81102279846868"/>
    <m/>
    <n v="2.205065E-3"/>
    <m/>
    <m/>
    <m/>
    <m/>
    <m/>
    <m/>
    <m/>
    <m/>
    <m/>
    <m/>
    <m/>
  </r>
  <r>
    <n v="94"/>
    <x v="0"/>
    <x v="13"/>
    <x v="11"/>
    <x v="0"/>
    <n v="102115"/>
    <s v="Araliaceae"/>
    <s v="Dendropanax"/>
    <s v="sp1"/>
    <x v="22"/>
    <s v="bolitas"/>
    <d v="2015-05-11T00:00:00"/>
    <x v="13"/>
    <x v="0"/>
    <n v="161.11876080961423"/>
    <m/>
    <n v="2.041785E-3"/>
    <m/>
    <m/>
    <m/>
    <m/>
    <m/>
    <m/>
    <m/>
    <m/>
    <m/>
    <m/>
    <m/>
  </r>
  <r>
    <n v="1230"/>
    <x v="0"/>
    <x v="13"/>
    <x v="11"/>
    <x v="0"/>
    <n v="102116"/>
    <s v="Araliaceae"/>
    <s v="Dendropanax"/>
    <s v="sp1"/>
    <x v="22"/>
    <s v="bolitas"/>
    <d v="2015-05-11T00:00:00"/>
    <x v="35"/>
    <x v="0"/>
    <n v="125.56900538876394"/>
    <m/>
    <n v="7.0846249999999998E-3"/>
    <s v="M"/>
    <m/>
    <n v="67"/>
    <m/>
    <m/>
    <m/>
    <m/>
    <m/>
    <m/>
    <m/>
    <m/>
  </r>
  <r>
    <n v="1202"/>
    <x v="0"/>
    <x v="13"/>
    <x v="11"/>
    <x v="0"/>
    <n v="102117"/>
    <s v="Primulaceae"/>
    <s v="Ardisia"/>
    <s v="sp7"/>
    <x v="5"/>
    <s v="Ardisia roja"/>
    <d v="2015-05-11T00:00:00"/>
    <x v="41"/>
    <x v="0"/>
    <n v="168.41061877068924"/>
    <m/>
    <n v="2.6407400000000004E-3"/>
    <m/>
    <m/>
    <m/>
    <m/>
    <m/>
    <m/>
    <m/>
    <m/>
    <m/>
    <m/>
    <m/>
  </r>
  <r>
    <n v="1252"/>
    <x v="0"/>
    <x v="13"/>
    <x v="11"/>
    <x v="0"/>
    <n v="102118"/>
    <s v="Primulaceae"/>
    <s v="Ardisia"/>
    <s v="sp7"/>
    <x v="5"/>
    <s v="Ardisia roja"/>
    <d v="2015-05-11T00:00:00"/>
    <x v="46"/>
    <x v="0"/>
    <n v="124.51383621572309"/>
    <m/>
    <n v="2.205065E-3"/>
    <m/>
    <m/>
    <m/>
    <m/>
    <m/>
    <m/>
    <m/>
    <m/>
    <m/>
    <m/>
    <m/>
  </r>
  <r>
    <n v="976"/>
    <x v="0"/>
    <x v="13"/>
    <x v="12"/>
    <x v="0"/>
    <n v="102128"/>
    <s v="Rubiaceae"/>
    <s v="Rogiera"/>
    <s v="amoena"/>
    <x v="2"/>
    <s v="Alzatea peluda"/>
    <d v="2015-05-11T00:00:00"/>
    <x v="95"/>
    <x v="1"/>
    <n v="176.51854587365057"/>
    <m/>
    <n v="7.8499999999999993E-3"/>
    <s v="M"/>
    <m/>
    <n v="59"/>
    <m/>
    <m/>
    <m/>
    <m/>
    <m/>
    <m/>
    <m/>
    <m/>
  </r>
  <r>
    <n v="1275"/>
    <x v="0"/>
    <x v="13"/>
    <x v="13"/>
    <x v="0"/>
    <n v="102120"/>
    <s v="Pentaphylacaceae"/>
    <s v="Cleyera"/>
    <s v="theoidaes"/>
    <x v="1"/>
    <s v="Alterno aserrado"/>
    <d v="2015-05-11T00:00:00"/>
    <x v="29"/>
    <x v="0"/>
    <n v="184.37597037681871"/>
    <m/>
    <n v="4.1832650000000002E-3"/>
    <m/>
    <m/>
    <m/>
    <m/>
    <m/>
    <m/>
    <m/>
    <m/>
    <m/>
    <m/>
    <m/>
  </r>
  <r>
    <n v="969"/>
    <x v="0"/>
    <x v="13"/>
    <x v="13"/>
    <x v="0"/>
    <n v="102121"/>
    <s v="Primulaceae"/>
    <s v="Myrsine"/>
    <s v="sp2"/>
    <x v="17"/>
    <s v="Myrsine chryso"/>
    <d v="2015-05-11T00:00:00"/>
    <x v="222"/>
    <x v="1"/>
    <n v="156.02214859864318"/>
    <m/>
    <n v="1.9349465E-2"/>
    <m/>
    <m/>
    <m/>
    <m/>
    <m/>
    <m/>
    <m/>
    <m/>
    <m/>
    <m/>
    <m/>
  </r>
  <r>
    <n v="951"/>
    <x v="0"/>
    <x v="13"/>
    <x v="13"/>
    <x v="0"/>
    <n v="102122"/>
    <s v="Meliaceae"/>
    <s v="Trichillia"/>
    <s v="sp3"/>
    <x v="40"/>
    <s v="Trichilia roja"/>
    <d v="2015-05-11T00:00:00"/>
    <x v="7"/>
    <x v="0"/>
    <n v="176.86490557630276"/>
    <m/>
    <n v="3.1156650000000001E-3"/>
    <m/>
    <m/>
    <m/>
    <m/>
    <m/>
    <m/>
    <m/>
    <s v="Esteril"/>
    <m/>
    <m/>
    <m/>
  </r>
  <r>
    <n v="597"/>
    <x v="0"/>
    <x v="13"/>
    <x v="13"/>
    <x v="0"/>
    <n v="102123"/>
    <s v="Primulaceae"/>
    <s v="Ardisia"/>
    <s v="sp5"/>
    <x v="21"/>
    <s v="Ardisia normal"/>
    <d v="2015-05-11T00:00:00"/>
    <x v="51"/>
    <x v="0"/>
    <n v="175.55551759413385"/>
    <m/>
    <n v="1.9624999999999998E-3"/>
    <m/>
    <m/>
    <m/>
    <m/>
    <m/>
    <m/>
    <m/>
    <m/>
    <m/>
    <m/>
    <m/>
  </r>
  <r>
    <n v="739"/>
    <x v="0"/>
    <x v="13"/>
    <x v="13"/>
    <x v="0"/>
    <n v="102124"/>
    <s v="Lauraceae"/>
    <s v="Persea"/>
    <s v="sp1"/>
    <x v="39"/>
    <s v="Laurel coco"/>
    <d v="2015-05-11T00:00:00"/>
    <x v="35"/>
    <x v="0"/>
    <n v="120.635942861381"/>
    <m/>
    <n v="7.0846249999999998E-3"/>
    <m/>
    <m/>
    <m/>
    <m/>
    <m/>
    <m/>
    <m/>
    <m/>
    <m/>
    <m/>
    <m/>
  </r>
  <r>
    <n v="447"/>
    <x v="0"/>
    <x v="13"/>
    <x v="13"/>
    <x v="0"/>
    <n v="102125"/>
    <s v="Pentaphylacaceae"/>
    <s v="Cleyera"/>
    <s v="theoidaes"/>
    <x v="1"/>
    <s v="Alterno aserrado"/>
    <d v="2015-05-11T00:00:00"/>
    <x v="13"/>
    <x v="0"/>
    <n v="151.28029494673123"/>
    <m/>
    <n v="2.041785E-3"/>
    <m/>
    <m/>
    <m/>
    <m/>
    <m/>
    <m/>
    <m/>
    <m/>
    <m/>
    <m/>
    <m/>
  </r>
  <r>
    <n v="708"/>
    <x v="0"/>
    <x v="13"/>
    <x v="13"/>
    <x v="0"/>
    <n v="102126"/>
    <s v="Adoxaceae"/>
    <s v="Viburnum"/>
    <s v="costaricanun"/>
    <x v="3"/>
    <s v="Viburnum"/>
    <d v="2015-05-11T00:00:00"/>
    <x v="29"/>
    <x v="0"/>
    <n v="155.98778359615486"/>
    <m/>
    <n v="4.1832650000000002E-3"/>
    <s v="Q"/>
    <m/>
    <m/>
    <m/>
    <m/>
    <m/>
    <m/>
    <m/>
    <m/>
    <m/>
    <m/>
  </r>
  <r>
    <n v="975"/>
    <x v="0"/>
    <x v="13"/>
    <x v="13"/>
    <x v="0"/>
    <n v="102127"/>
    <s v="Fagaceae"/>
    <s v="Quercus"/>
    <s v="salicifolia"/>
    <x v="9"/>
    <s v="Quercus lanceolado"/>
    <d v="2015-05-11T00:00:00"/>
    <x v="260"/>
    <x v="2"/>
    <n v="172.41523196456004"/>
    <m/>
    <n v="0.35238649999999999"/>
    <m/>
    <m/>
    <m/>
    <m/>
    <m/>
    <m/>
    <m/>
    <m/>
    <m/>
    <m/>
    <m/>
  </r>
  <r>
    <n v="967"/>
    <x v="0"/>
    <x v="13"/>
    <x v="14"/>
    <x v="0"/>
    <n v="102119"/>
    <s v="Rhamnaceae"/>
    <s v="Rhamnus"/>
    <s v="oreodendron"/>
    <x v="32"/>
    <s v="Rhamnus casita/sp2"/>
    <d v="2015-05-11T00:00:00"/>
    <x v="137"/>
    <x v="1"/>
    <n v="182.88426229588379"/>
    <m/>
    <n v="3.7994E-2"/>
    <m/>
    <m/>
    <m/>
    <m/>
    <m/>
    <m/>
    <m/>
    <m/>
    <m/>
    <m/>
    <m/>
  </r>
  <r>
    <n v="1146"/>
    <x v="0"/>
    <x v="14"/>
    <x v="0"/>
    <x v="0"/>
    <n v="102129"/>
    <s v="Styracaceae"/>
    <s v="Styrax"/>
    <m/>
    <x v="6"/>
    <s v="Styrax"/>
    <d v="2015-05-11T00:00:00"/>
    <x v="41"/>
    <x v="0"/>
    <n v="175.66955137662114"/>
    <m/>
    <n v="2.6407400000000004E-3"/>
    <m/>
    <m/>
    <m/>
    <m/>
    <m/>
    <m/>
    <m/>
    <m/>
    <m/>
    <m/>
    <m/>
  </r>
  <r>
    <n v="978"/>
    <x v="0"/>
    <x v="14"/>
    <x v="1"/>
    <x v="1"/>
    <n v="102130"/>
    <s v="Fagaceae"/>
    <s v="Quercus"/>
    <s v="salicifolia"/>
    <x v="9"/>
    <s v="Quercus lanceolado"/>
    <d v="2015-05-11T00:00:00"/>
    <x v="261"/>
    <x v="2"/>
    <n v="166.27854099914433"/>
    <m/>
    <n v="0.65722162500000003"/>
    <m/>
    <m/>
    <m/>
    <m/>
    <m/>
    <m/>
    <m/>
    <m/>
    <m/>
    <m/>
    <m/>
  </r>
  <r>
    <n v="979"/>
    <x v="0"/>
    <x v="14"/>
    <x v="1"/>
    <x v="0"/>
    <n v="102131"/>
    <s v="Pentaphylacaceae"/>
    <s v="Cleyera"/>
    <s v="theoidaes"/>
    <x v="1"/>
    <s v="Alterno aserrado"/>
    <d v="2015-05-11T00:00:00"/>
    <x v="124"/>
    <x v="1"/>
    <n v="184.98468373982934"/>
    <m/>
    <n v="1.168394E-2"/>
    <m/>
    <m/>
    <m/>
    <m/>
    <m/>
    <m/>
    <m/>
    <m/>
    <m/>
    <m/>
    <m/>
  </r>
  <r>
    <n v="692"/>
    <x v="0"/>
    <x v="14"/>
    <x v="2"/>
    <x v="0"/>
    <n v="102132"/>
    <s v="Rubiaceae"/>
    <s v="Rogiera"/>
    <s v="amoena"/>
    <x v="2"/>
    <s v="Alzatea peluda"/>
    <d v="2015-05-11T00:00:00"/>
    <x v="5"/>
    <x v="0"/>
    <n v="146.36357226012217"/>
    <m/>
    <n v="2.826E-3"/>
    <m/>
    <m/>
    <m/>
    <m/>
    <m/>
    <m/>
    <m/>
    <m/>
    <m/>
    <m/>
    <m/>
  </r>
  <r>
    <n v="756"/>
    <x v="0"/>
    <x v="14"/>
    <x v="2"/>
    <x v="0"/>
    <n v="102133"/>
    <s v="Rubiaceae"/>
    <s v="Rogiera"/>
    <s v="amoena"/>
    <x v="2"/>
    <s v="Alzatea peluda"/>
    <d v="2015-05-11T00:00:00"/>
    <x v="13"/>
    <x v="0"/>
    <n v="101.75723011555256"/>
    <m/>
    <n v="2.041785E-3"/>
    <s v="L"/>
    <m/>
    <m/>
    <m/>
    <m/>
    <m/>
    <m/>
    <m/>
    <m/>
    <m/>
    <m/>
  </r>
  <r>
    <n v="982"/>
    <x v="0"/>
    <x v="14"/>
    <x v="2"/>
    <x v="0"/>
    <n v="102134"/>
    <s v="Fagaceae"/>
    <s v="Quercus"/>
    <s v="salicifolia"/>
    <x v="9"/>
    <s v="Quercus lanceolado"/>
    <d v="2015-05-11T00:00:00"/>
    <x v="262"/>
    <x v="3"/>
    <n v="143.06532161144355"/>
    <m/>
    <n v="0.143128265"/>
    <m/>
    <m/>
    <m/>
    <m/>
    <m/>
    <m/>
    <m/>
    <m/>
    <m/>
    <m/>
    <m/>
  </r>
  <r>
    <n v="57"/>
    <x v="0"/>
    <x v="14"/>
    <x v="2"/>
    <x v="0"/>
    <n v="102135"/>
    <s v="Rubiaceae"/>
    <s v="Rogiera"/>
    <s v="amoena"/>
    <x v="2"/>
    <s v="Alzatea peluda"/>
    <d v="2015-05-11T00:00:00"/>
    <x v="8"/>
    <x v="0"/>
    <n v="195.98906104867024"/>
    <m/>
    <n v="2.732585E-3"/>
    <m/>
    <m/>
    <m/>
    <m/>
    <m/>
    <m/>
    <m/>
    <m/>
    <m/>
    <m/>
    <m/>
  </r>
  <r>
    <n v="1215"/>
    <x v="0"/>
    <x v="14"/>
    <x v="3"/>
    <x v="0"/>
    <n v="102136"/>
    <s v="Rubiaceae"/>
    <s v="Rogiera"/>
    <s v="amoena"/>
    <x v="2"/>
    <s v="Alzatea peluda"/>
    <d v="2015-05-11T00:00:00"/>
    <x v="75"/>
    <x v="0"/>
    <n v="122.45271499563731"/>
    <m/>
    <n v="6.3584999999999996E-3"/>
    <m/>
    <m/>
    <m/>
    <m/>
    <m/>
    <m/>
    <m/>
    <m/>
    <m/>
    <m/>
    <m/>
  </r>
  <r>
    <n v="4"/>
    <x v="0"/>
    <x v="14"/>
    <x v="5"/>
    <x v="0"/>
    <n v="102143"/>
    <s v="Primulaceae"/>
    <s v="Ardisia"/>
    <s v="sp7"/>
    <x v="5"/>
    <s v="Ardisia roja"/>
    <d v="2015-05-11T00:00:00"/>
    <x v="23"/>
    <x v="0"/>
    <n v="103.15511053746225"/>
    <m/>
    <n v="3.01754E-3"/>
    <m/>
    <m/>
    <m/>
    <m/>
    <m/>
    <m/>
    <m/>
    <m/>
    <m/>
    <m/>
    <m/>
  </r>
  <r>
    <n v="463"/>
    <x v="0"/>
    <x v="14"/>
    <x v="5"/>
    <x v="0"/>
    <n v="102144"/>
    <s v="Pentaphylacaceae"/>
    <s v="Cleyera"/>
    <s v="theoidaes"/>
    <x v="1"/>
    <s v="Alterno aserrado"/>
    <d v="2015-05-11T00:00:00"/>
    <x v="29"/>
    <x v="0"/>
    <n v="196.68021810925515"/>
    <m/>
    <n v="4.1832650000000002E-3"/>
    <m/>
    <m/>
    <m/>
    <m/>
    <m/>
    <m/>
    <m/>
    <m/>
    <m/>
    <m/>
    <m/>
  </r>
  <r>
    <n v="248"/>
    <x v="0"/>
    <x v="14"/>
    <x v="6"/>
    <x v="0"/>
    <n v="102140"/>
    <s v="Pentaphylacaceae"/>
    <s v="Cleyera"/>
    <s v="theoidaes"/>
    <x v="1"/>
    <s v="Alterno aserrado"/>
    <d v="2015-05-11T00:00:00"/>
    <x v="110"/>
    <x v="0"/>
    <n v="124.88912277690622"/>
    <m/>
    <n v="2.374625E-3"/>
    <m/>
    <m/>
    <m/>
    <m/>
    <m/>
    <m/>
    <m/>
    <m/>
    <m/>
    <m/>
    <m/>
  </r>
  <r>
    <n v="829"/>
    <x v="0"/>
    <x v="14"/>
    <x v="6"/>
    <x v="0"/>
    <n v="102141"/>
    <s v="Actinidaceae"/>
    <s v="Saurauia"/>
    <s v="montana"/>
    <x v="14"/>
    <s v="Saurauia"/>
    <d v="2015-05-11T00:00:00"/>
    <x v="12"/>
    <x v="0"/>
    <n v="120.16237604774062"/>
    <m/>
    <n v="3.6298400000000001E-3"/>
    <m/>
    <m/>
    <m/>
    <m/>
    <m/>
    <m/>
    <m/>
    <m/>
    <m/>
    <m/>
    <m/>
  </r>
  <r>
    <n v="151"/>
    <x v="0"/>
    <x v="14"/>
    <x v="6"/>
    <x v="0"/>
    <n v="102142"/>
    <s v="Rubiaceae"/>
    <s v="Rogiera"/>
    <s v="amoena"/>
    <x v="2"/>
    <s v="Alzatea peluda"/>
    <d v="2015-05-11T00:00:00"/>
    <x v="83"/>
    <x v="0"/>
    <n v="162.41601819561362"/>
    <m/>
    <n v="3.8465000000000001E-3"/>
    <s v="M"/>
    <m/>
    <n v="51"/>
    <m/>
    <m/>
    <m/>
    <m/>
    <m/>
    <m/>
    <m/>
    <m/>
  </r>
  <r>
    <n v="868"/>
    <x v="0"/>
    <x v="14"/>
    <x v="7"/>
    <x v="0"/>
    <n v="102137"/>
    <s v="Rubiaceae"/>
    <s v="Rogiera"/>
    <s v="amoena"/>
    <x v="2"/>
    <s v="Alzatea peluda"/>
    <d v="2015-05-11T00:00:00"/>
    <x v="33"/>
    <x v="0"/>
    <n v="174.3803301145835"/>
    <m/>
    <n v="3.41946E-3"/>
    <m/>
    <m/>
    <m/>
    <m/>
    <m/>
    <m/>
    <m/>
    <m/>
    <m/>
    <m/>
    <m/>
  </r>
  <r>
    <n v="1176"/>
    <x v="0"/>
    <x v="14"/>
    <x v="8"/>
    <x v="0"/>
    <n v="102145"/>
    <s v="Pentaphylacaceae"/>
    <s v="Cleyera"/>
    <s v="theoidaes"/>
    <x v="1"/>
    <s v="Alterno aserrado"/>
    <d v="2015-05-11T00:00:00"/>
    <x v="110"/>
    <x v="0"/>
    <n v="113.25116135704907"/>
    <m/>
    <n v="2.374625E-3"/>
    <m/>
    <m/>
    <m/>
    <m/>
    <m/>
    <m/>
    <m/>
    <m/>
    <m/>
    <m/>
    <m/>
  </r>
  <r>
    <n v="586"/>
    <x v="0"/>
    <x v="14"/>
    <x v="8"/>
    <x v="0"/>
    <n v="102146"/>
    <s v="Symplocaceae"/>
    <s v="Symplocos"/>
    <s v="serrulata"/>
    <x v="41"/>
    <s v="Symplocos/symplos sp1"/>
    <d v="2015-05-11T00:00:00"/>
    <x v="2"/>
    <x v="0"/>
    <n v="116.23192227295338"/>
    <m/>
    <n v="2.550465E-3"/>
    <m/>
    <m/>
    <m/>
    <m/>
    <m/>
    <m/>
    <m/>
    <s v="Esteril"/>
    <m/>
    <m/>
    <m/>
  </r>
  <r>
    <n v="1099"/>
    <x v="0"/>
    <x v="14"/>
    <x v="9"/>
    <x v="0"/>
    <n v="102147"/>
    <s v="Rosaceae"/>
    <s v="Prunus"/>
    <m/>
    <x v="42"/>
    <s v="Prunus"/>
    <d v="2015-05-11T00:00:00"/>
    <x v="42"/>
    <x v="0"/>
    <n v="190.31270515202095"/>
    <m/>
    <n v="2.4617600000000003E-3"/>
    <m/>
    <m/>
    <m/>
    <m/>
    <m/>
    <m/>
    <m/>
    <s v="Esteril"/>
    <m/>
    <m/>
    <m/>
  </r>
  <r>
    <n v="945"/>
    <x v="0"/>
    <x v="14"/>
    <x v="9"/>
    <x v="0"/>
    <n v="102148"/>
    <s v="Indet"/>
    <s v="CasIndet"/>
    <n v="4"/>
    <x v="28"/>
    <s v="Pesciolo rojo"/>
    <d v="2015-05-11T00:00:00"/>
    <x v="31"/>
    <x v="0"/>
    <n v="178.45581871983347"/>
    <m/>
    <n v="4.7759400000000002E-3"/>
    <m/>
    <m/>
    <m/>
    <m/>
    <m/>
    <m/>
    <m/>
    <m/>
    <m/>
    <m/>
    <m/>
  </r>
  <r>
    <n v="997"/>
    <x v="0"/>
    <x v="14"/>
    <x v="9"/>
    <x v="0"/>
    <n v="102149"/>
    <s v="Cornaceae"/>
    <s v="Cornus"/>
    <s v="disciflora"/>
    <x v="18"/>
    <s v="Cornus"/>
    <d v="2015-05-11T00:00:00"/>
    <x v="263"/>
    <x v="3"/>
    <n v="164.50218938562972"/>
    <m/>
    <n v="8.8096624999999998E-2"/>
    <m/>
    <m/>
    <m/>
    <m/>
    <m/>
    <m/>
    <m/>
    <m/>
    <m/>
    <m/>
    <m/>
  </r>
  <r>
    <n v="998"/>
    <x v="0"/>
    <x v="14"/>
    <x v="9"/>
    <x v="0"/>
    <n v="102150"/>
    <s v="Primulaceae"/>
    <s v="Ardisia"/>
    <s v="sp7"/>
    <x v="5"/>
    <s v="Ardisia roja"/>
    <d v="2015-05-11T00:00:00"/>
    <x v="87"/>
    <x v="1"/>
    <n v="175.60804256821262"/>
    <m/>
    <n v="1.207016E-2"/>
    <s v="M"/>
    <m/>
    <n v="63"/>
    <m/>
    <m/>
    <m/>
    <m/>
    <m/>
    <m/>
    <m/>
    <m/>
  </r>
  <r>
    <n v="354"/>
    <x v="0"/>
    <x v="14"/>
    <x v="9"/>
    <x v="0"/>
    <n v="102151"/>
    <s v="Primulaceae"/>
    <s v="Ardisia"/>
    <s v="sp5"/>
    <x v="21"/>
    <s v="Ardisia normal"/>
    <d v="2015-05-11T00:00:00"/>
    <x v="50"/>
    <x v="0"/>
    <n v="151.07975213436239"/>
    <m/>
    <n v="2.9209850000000001E-3"/>
    <m/>
    <m/>
    <m/>
    <m/>
    <m/>
    <m/>
    <m/>
    <m/>
    <m/>
    <m/>
    <m/>
  </r>
  <r>
    <n v="1000"/>
    <x v="0"/>
    <x v="14"/>
    <x v="9"/>
    <x v="0"/>
    <n v="102152"/>
    <s v="Fagaceae"/>
    <s v="Quercus"/>
    <s v="salicifolia"/>
    <x v="9"/>
    <s v="Quercus lanceolado"/>
    <d v="2015-05-11T00:00:00"/>
    <x v="264"/>
    <x v="2"/>
    <n v="192.26736764364301"/>
    <m/>
    <n v="0.27511424000000001"/>
    <m/>
    <m/>
    <m/>
    <m/>
    <m/>
    <m/>
    <m/>
    <m/>
    <m/>
    <m/>
    <m/>
  </r>
  <r>
    <n v="1001"/>
    <x v="0"/>
    <x v="14"/>
    <x v="9"/>
    <x v="0"/>
    <n v="102153"/>
    <s v="Pentaphylacaceae"/>
    <s v="Cleyera"/>
    <s v="theoidaes"/>
    <x v="1"/>
    <s v="Alterno aserrado"/>
    <d v="2015-05-11T00:00:00"/>
    <x v="186"/>
    <x v="1"/>
    <n v="192.66161546020544"/>
    <m/>
    <n v="9.4985E-3"/>
    <m/>
    <m/>
    <m/>
    <m/>
    <m/>
    <m/>
    <m/>
    <m/>
    <m/>
    <m/>
    <m/>
  </r>
  <r>
    <n v="1460"/>
    <x v="0"/>
    <x v="14"/>
    <x v="10"/>
    <x v="0"/>
    <n v="102154"/>
    <s v="Primulaceae"/>
    <s v="Ardisia"/>
    <s v="sp5"/>
    <x v="21"/>
    <s v="Ardisia normal"/>
    <d v="2015-05-11T00:00:00"/>
    <x v="52"/>
    <x v="0"/>
    <n v="132.52007558249656"/>
    <m/>
    <n v="3.3166250000000001E-3"/>
    <m/>
    <m/>
    <m/>
    <m/>
    <m/>
    <m/>
    <m/>
    <m/>
    <m/>
    <m/>
    <m/>
  </r>
  <r>
    <n v="7"/>
    <x v="0"/>
    <x v="14"/>
    <x v="10"/>
    <x v="0"/>
    <n v="102155"/>
    <s v="Primulaceae"/>
    <s v="Ardisia"/>
    <s v="sp7"/>
    <x v="5"/>
    <s v="Ardisia roja"/>
    <d v="2015-05-11T00:00:00"/>
    <x v="12"/>
    <x v="0"/>
    <n v="157.37919150723738"/>
    <m/>
    <n v="3.6298400000000001E-3"/>
    <m/>
    <m/>
    <m/>
    <m/>
    <m/>
    <m/>
    <m/>
    <m/>
    <m/>
    <m/>
    <m/>
  </r>
  <r>
    <n v="1"/>
    <x v="0"/>
    <x v="14"/>
    <x v="10"/>
    <x v="0"/>
    <n v="102156"/>
    <s v="Primulaceae"/>
    <s v="Ardisia"/>
    <s v="sp1"/>
    <x v="13"/>
    <s v="Ardisia blanca"/>
    <d v="2015-05-11T00:00:00"/>
    <x v="29"/>
    <x v="0"/>
    <n v="171.23902371317797"/>
    <m/>
    <n v="4.1832650000000002E-3"/>
    <m/>
    <m/>
    <m/>
    <m/>
    <m/>
    <m/>
    <m/>
    <m/>
    <m/>
    <m/>
    <m/>
  </r>
  <r>
    <n v="1005"/>
    <x v="0"/>
    <x v="14"/>
    <x v="10"/>
    <x v="0"/>
    <n v="102157"/>
    <s v="Fagaceae"/>
    <s v="Quercus"/>
    <s v="salicifolia"/>
    <x v="9"/>
    <s v="Quercus lanceolado"/>
    <d v="2015-05-11T00:00:00"/>
    <x v="161"/>
    <x v="1"/>
    <n v="170.0801989698918"/>
    <m/>
    <n v="2.1371625000000002E-2"/>
    <m/>
    <m/>
    <m/>
    <m/>
    <m/>
    <m/>
    <m/>
    <m/>
    <m/>
    <m/>
    <m/>
  </r>
  <r>
    <n v="26"/>
    <x v="0"/>
    <x v="14"/>
    <x v="11"/>
    <x v="0"/>
    <n v="102158"/>
    <s v="Primulaceae"/>
    <s v="Ardisia"/>
    <s v="sp7"/>
    <x v="5"/>
    <s v="Ardisia roja"/>
    <d v="2015-05-11T00:00:00"/>
    <x v="54"/>
    <x v="0"/>
    <n v="112.10678447174047"/>
    <m/>
    <n v="4.8991850000000003E-3"/>
    <m/>
    <m/>
    <m/>
    <m/>
    <m/>
    <m/>
    <m/>
    <m/>
    <m/>
    <m/>
    <m/>
  </r>
  <r>
    <n v="1007"/>
    <x v="0"/>
    <x v="14"/>
    <x v="11"/>
    <x v="0"/>
    <n v="102159"/>
    <s v="Fabaceae"/>
    <s v="Inga"/>
    <s v="cf. oerstediana"/>
    <x v="25"/>
    <s v="Inga sp1"/>
    <d v="2015-05-11T00:00:00"/>
    <x v="265"/>
    <x v="3"/>
    <n v="131.67244199768245"/>
    <m/>
    <n v="9.0745999999999993E-2"/>
    <s v="M"/>
    <m/>
    <n v="57"/>
    <m/>
    <m/>
    <m/>
    <m/>
    <m/>
    <m/>
    <m/>
    <m/>
  </r>
  <r>
    <n v="56"/>
    <x v="0"/>
    <x v="14"/>
    <x v="12"/>
    <x v="0"/>
    <n v="102172"/>
    <s v="Sabiaceae"/>
    <s v="Meliosma"/>
    <m/>
    <x v="24"/>
    <s v="Meliosma quercus"/>
    <d v="2015-05-11T00:00:00"/>
    <x v="10"/>
    <x v="0"/>
    <n v="145.38134223122623"/>
    <m/>
    <n v="5.2783400000000003E-3"/>
    <m/>
    <m/>
    <m/>
    <m/>
    <m/>
    <m/>
    <m/>
    <m/>
    <m/>
    <m/>
    <m/>
  </r>
  <r>
    <n v="1021"/>
    <x v="0"/>
    <x v="14"/>
    <x v="12"/>
    <x v="0"/>
    <n v="102173"/>
    <s v="Araliaceae"/>
    <s v="Dendropanax"/>
    <s v="sp1"/>
    <x v="22"/>
    <s v="bolitas"/>
    <d v="2015-05-11T00:00:00"/>
    <x v="233"/>
    <x v="1"/>
    <n v="170.31101749115822"/>
    <m/>
    <n v="1.3063185000000001E-2"/>
    <m/>
    <m/>
    <m/>
    <m/>
    <m/>
    <m/>
    <m/>
    <m/>
    <m/>
    <m/>
    <m/>
  </r>
  <r>
    <n v="1022"/>
    <x v="0"/>
    <x v="14"/>
    <x v="12"/>
    <x v="0"/>
    <n v="102174"/>
    <s v="Fagaceae"/>
    <s v="Quercus"/>
    <s v="salicifolia"/>
    <x v="9"/>
    <s v="Quercus lanceolado"/>
    <d v="2015-05-11T00:00:00"/>
    <x v="266"/>
    <x v="2"/>
    <n v="118.8603357260355"/>
    <m/>
    <n v="0.28260000000000002"/>
    <m/>
    <m/>
    <m/>
    <m/>
    <m/>
    <m/>
    <m/>
    <m/>
    <m/>
    <m/>
    <m/>
  </r>
  <r>
    <n v="1023"/>
    <x v="0"/>
    <x v="14"/>
    <x v="12"/>
    <x v="0"/>
    <n v="102175"/>
    <s v="Aquifoliaceae"/>
    <s v="Ilex"/>
    <s v="pallida"/>
    <x v="19"/>
    <s v="Ilex amarillo"/>
    <d v="2015-05-11T00:00:00"/>
    <x v="267"/>
    <x v="1"/>
    <n v="108.54658271293708"/>
    <m/>
    <n v="2.8637585000000004E-2"/>
    <m/>
    <m/>
    <m/>
    <m/>
    <m/>
    <m/>
    <m/>
    <m/>
    <m/>
    <m/>
    <m/>
  </r>
  <r>
    <n v="856"/>
    <x v="0"/>
    <x v="14"/>
    <x v="13"/>
    <x v="0"/>
    <n v="102138"/>
    <s v="Primulaceae"/>
    <s v="Ardisia"/>
    <s v="sp1"/>
    <x v="13"/>
    <s v="Ardisia blanca"/>
    <d v="2015-05-11T00:00:00"/>
    <x v="3"/>
    <x v="0"/>
    <n v="128.46595633337097"/>
    <m/>
    <n v="2.1226399999999999E-3"/>
    <m/>
    <m/>
    <m/>
    <m/>
    <m/>
    <m/>
    <m/>
    <m/>
    <m/>
    <m/>
    <m/>
  </r>
  <r>
    <n v="987"/>
    <x v="0"/>
    <x v="14"/>
    <x v="13"/>
    <x v="0"/>
    <n v="102139"/>
    <s v="Aquifoliaceae"/>
    <s v="Ilex"/>
    <s v="pallida"/>
    <x v="19"/>
    <s v="cf Ilex"/>
    <d v="2015-05-11T00:00:00"/>
    <x v="268"/>
    <x v="1"/>
    <n v="126.08510655138969"/>
    <m/>
    <n v="2.8338499999999999E-2"/>
    <m/>
    <m/>
    <m/>
    <m/>
    <m/>
    <m/>
    <m/>
    <m/>
    <m/>
    <m/>
    <m/>
  </r>
  <r>
    <n v="942"/>
    <x v="0"/>
    <x v="14"/>
    <x v="13"/>
    <x v="0"/>
    <n v="102168"/>
    <s v="Primulaceae"/>
    <s v="Ardisia"/>
    <s v="sp7"/>
    <x v="5"/>
    <s v="Ardisia roja"/>
    <d v="2015-05-11T00:00:00"/>
    <x v="35"/>
    <x v="0"/>
    <n v="130.82100409461071"/>
    <m/>
    <n v="7.0846249999999998E-3"/>
    <m/>
    <m/>
    <m/>
    <m/>
    <m/>
    <m/>
    <m/>
    <m/>
    <m/>
    <m/>
    <m/>
  </r>
  <r>
    <n v="436"/>
    <x v="0"/>
    <x v="14"/>
    <x v="13"/>
    <x v="0"/>
    <n v="102169"/>
    <s v="Primulaceae"/>
    <s v="Ardisia"/>
    <s v="sp7"/>
    <x v="5"/>
    <s v="Ardisia roja"/>
    <d v="2015-05-11T00:00:00"/>
    <x v="52"/>
    <x v="0"/>
    <n v="178.39110430775202"/>
    <m/>
    <n v="3.3166250000000001E-3"/>
    <m/>
    <m/>
    <m/>
    <m/>
    <m/>
    <m/>
    <m/>
    <m/>
    <m/>
    <m/>
    <m/>
  </r>
  <r>
    <n v="47"/>
    <x v="0"/>
    <x v="14"/>
    <x v="13"/>
    <x v="0"/>
    <n v="102170"/>
    <s v="Aquifoliaceae"/>
    <s v="Ilex"/>
    <s v="pallida"/>
    <x v="19"/>
    <s v="Ilex amarillo"/>
    <d v="2015-05-11T00:00:00"/>
    <x v="80"/>
    <x v="0"/>
    <n v="125.7726520142501"/>
    <m/>
    <n v="5.0239999999999998E-3"/>
    <m/>
    <m/>
    <m/>
    <m/>
    <m/>
    <m/>
    <m/>
    <m/>
    <m/>
    <m/>
    <m/>
  </r>
  <r>
    <n v="1445"/>
    <x v="0"/>
    <x v="14"/>
    <x v="13"/>
    <x v="0"/>
    <n v="102171"/>
    <s v="Sabiaceae"/>
    <s v="Meliosma"/>
    <m/>
    <x v="24"/>
    <s v="Meliosma quercus"/>
    <d v="2015-05-11T00:00:00"/>
    <x v="37"/>
    <x v="0"/>
    <n v="148.112499255812"/>
    <m/>
    <n v="5.6716249999999996E-3"/>
    <m/>
    <m/>
    <m/>
    <m/>
    <m/>
    <m/>
    <m/>
    <m/>
    <m/>
    <m/>
    <m/>
  </r>
  <r>
    <n v="660"/>
    <x v="0"/>
    <x v="14"/>
    <x v="14"/>
    <x v="0"/>
    <n v="102164"/>
    <s v="Indet"/>
    <s v="CasIndet"/>
    <n v="4"/>
    <x v="28"/>
    <s v="Pesciolo rojo"/>
    <d v="2015-05-11T00:00:00"/>
    <x v="51"/>
    <x v="0"/>
    <n v="176.59730290814883"/>
    <m/>
    <n v="1.9624999999999998E-3"/>
    <m/>
    <m/>
    <m/>
    <m/>
    <m/>
    <m/>
    <m/>
    <m/>
    <m/>
    <m/>
    <m/>
  </r>
  <r>
    <n v="237"/>
    <x v="0"/>
    <x v="14"/>
    <x v="14"/>
    <x v="0"/>
    <n v="102165"/>
    <s v="Primulaceae"/>
    <s v="Ardisia"/>
    <s v="sp7"/>
    <x v="5"/>
    <s v="Ardisia roja"/>
    <d v="2015-05-11T00:00:00"/>
    <x v="30"/>
    <x v="0"/>
    <n v="167.05273584309469"/>
    <m/>
    <n v="3.5238650000000002E-3"/>
    <m/>
    <m/>
    <m/>
    <m/>
    <m/>
    <m/>
    <m/>
    <m/>
    <m/>
    <m/>
    <m/>
  </r>
  <r>
    <n v="314"/>
    <x v="0"/>
    <x v="14"/>
    <x v="14"/>
    <x v="0"/>
    <n v="102166"/>
    <s v="Sabiaceae"/>
    <s v="Meliosma"/>
    <m/>
    <x v="24"/>
    <s v="Meliosma quercus"/>
    <d v="2015-05-11T00:00:00"/>
    <x v="27"/>
    <x v="0"/>
    <n v="193.02133263299214"/>
    <m/>
    <n v="6.07904E-3"/>
    <m/>
    <m/>
    <m/>
    <m/>
    <m/>
    <m/>
    <m/>
    <m/>
    <m/>
    <m/>
    <m/>
  </r>
  <r>
    <n v="653"/>
    <x v="0"/>
    <x v="14"/>
    <x v="14"/>
    <x v="0"/>
    <n v="102167"/>
    <s v="Primulaceae"/>
    <s v="Ardisia"/>
    <s v="sp5"/>
    <x v="21"/>
    <s v="Ardisia normal"/>
    <d v="2015-05-11T00:00:00"/>
    <x v="46"/>
    <x v="0"/>
    <n v="166.83058745549613"/>
    <m/>
    <n v="2.205065E-3"/>
    <m/>
    <m/>
    <m/>
    <m/>
    <m/>
    <m/>
    <m/>
    <m/>
    <m/>
    <m/>
    <m/>
  </r>
  <r>
    <n v="449"/>
    <x v="0"/>
    <x v="14"/>
    <x v="15"/>
    <x v="0"/>
    <n v="102160"/>
    <s v="Primulaceae"/>
    <s v="Ardisia"/>
    <s v="sp7"/>
    <x v="5"/>
    <s v="Ardisia roja"/>
    <d v="2015-05-11T00:00:00"/>
    <x v="18"/>
    <x v="0"/>
    <n v="189.67053139358032"/>
    <m/>
    <n v="3.21536E-3"/>
    <m/>
    <m/>
    <m/>
    <m/>
    <m/>
    <m/>
    <m/>
    <m/>
    <m/>
    <m/>
    <m/>
  </r>
  <r>
    <n v="360"/>
    <x v="0"/>
    <x v="14"/>
    <x v="15"/>
    <x v="0"/>
    <n v="102161"/>
    <s v="Sabiaceae"/>
    <s v="Meliosma"/>
    <m/>
    <x v="24"/>
    <s v="Meliosma quercus"/>
    <d v="2015-05-11T00:00:00"/>
    <x v="30"/>
    <x v="0"/>
    <n v="110.32257669364051"/>
    <m/>
    <n v="3.5238650000000002E-3"/>
    <m/>
    <m/>
    <m/>
    <m/>
    <m/>
    <m/>
    <m/>
    <m/>
    <m/>
    <m/>
    <m/>
  </r>
  <r>
    <n v="921"/>
    <x v="0"/>
    <x v="14"/>
    <x v="15"/>
    <x v="0"/>
    <n v="102162"/>
    <s v="Primulaceae"/>
    <s v="Ardisia"/>
    <s v="sp7"/>
    <x v="5"/>
    <s v="Ardisia roja"/>
    <d v="2015-05-11T00:00:00"/>
    <x v="27"/>
    <x v="0"/>
    <n v="165.21098382224255"/>
    <m/>
    <n v="6.07904E-3"/>
    <m/>
    <m/>
    <m/>
    <m/>
    <m/>
    <m/>
    <m/>
    <m/>
    <m/>
    <m/>
    <m/>
  </r>
  <r>
    <n v="498"/>
    <x v="0"/>
    <x v="14"/>
    <x v="15"/>
    <x v="0"/>
    <n v="102163"/>
    <s v="Primulaceae"/>
    <s v="Ardisia"/>
    <s v="sp7"/>
    <x v="5"/>
    <s v="Ardisia roja"/>
    <d v="2015-05-11T00:00:00"/>
    <x v="13"/>
    <x v="0"/>
    <n v="138.95553953470892"/>
    <m/>
    <n v="2.041785E-3"/>
    <m/>
    <m/>
    <m/>
    <m/>
    <m/>
    <m/>
    <m/>
    <m/>
    <m/>
    <m/>
    <m/>
  </r>
  <r>
    <n v="1024"/>
    <x v="0"/>
    <x v="15"/>
    <x v="0"/>
    <x v="0"/>
    <n v="102176"/>
    <s v="Adoxaceae"/>
    <s v="Viburnum"/>
    <s v="costaricanun"/>
    <x v="3"/>
    <s v="Viburnum"/>
    <d v="2015-05-11T00:00:00"/>
    <x v="222"/>
    <x v="1"/>
    <n v="128.82455192939116"/>
    <n v="270"/>
    <n v="1.9349465E-2"/>
    <s v="M"/>
    <s v="A"/>
    <s v="111(measured at 270)"/>
    <n v="50"/>
    <m/>
    <m/>
    <m/>
    <m/>
    <m/>
    <m/>
    <s v="Measured at 270"/>
  </r>
  <r>
    <n v="1025"/>
    <x v="0"/>
    <x v="15"/>
    <x v="0"/>
    <x v="0"/>
    <n v="102177"/>
    <s v="Adoxaceae"/>
    <s v="Viburnum"/>
    <s v="costaricanun"/>
    <x v="3"/>
    <s v="Viburnum"/>
    <d v="2015-05-11T00:00:00"/>
    <x v="68"/>
    <x v="1"/>
    <n v="108.25622385390221"/>
    <n v="260"/>
    <n v="2.7745040000000002E-2"/>
    <s v="A"/>
    <m/>
    <m/>
    <m/>
    <m/>
    <m/>
    <m/>
    <m/>
    <m/>
    <m/>
    <s v="Measured at 260"/>
  </r>
  <r>
    <n v="1232"/>
    <x v="0"/>
    <x v="15"/>
    <x v="0"/>
    <x v="0"/>
    <n v="102178"/>
    <s v="Primulaceae"/>
    <s v="Ardisia"/>
    <s v="sp5"/>
    <x v="21"/>
    <s v="Ardisia normal"/>
    <d v="2015-05-11T00:00:00"/>
    <x v="7"/>
    <x v="0"/>
    <n v="178.35817263473885"/>
    <m/>
    <n v="3.1156650000000001E-3"/>
    <m/>
    <m/>
    <m/>
    <m/>
    <m/>
    <m/>
    <m/>
    <m/>
    <m/>
    <m/>
    <m/>
  </r>
  <r>
    <n v="1027"/>
    <x v="0"/>
    <x v="15"/>
    <x v="1"/>
    <x v="1"/>
    <n v="102179"/>
    <s v="Adoxaceae"/>
    <s v="Viburnum"/>
    <s v="costaricanun"/>
    <x v="3"/>
    <s v="Viburnum"/>
    <d v="2015-05-11T00:00:00"/>
    <x v="269"/>
    <x v="3"/>
    <n v="125.16637552397933"/>
    <m/>
    <n v="8.0887185E-2"/>
    <s v="M"/>
    <m/>
    <n v="51"/>
    <m/>
    <m/>
    <m/>
    <m/>
    <m/>
    <m/>
    <m/>
    <m/>
  </r>
  <r>
    <n v="1028"/>
    <x v="0"/>
    <x v="15"/>
    <x v="1"/>
    <x v="0"/>
    <n v="102180"/>
    <s v="Pentaphylacaceae"/>
    <s v="Cleyera"/>
    <s v="theoidaes"/>
    <x v="1"/>
    <s v="Alterno aserrado"/>
    <d v="2015-05-11T00:00:00"/>
    <x v="270"/>
    <x v="1"/>
    <n v="172.88046157695041"/>
    <m/>
    <n v="4.1166185000000008E-2"/>
    <s v="M"/>
    <m/>
    <n v="54"/>
    <m/>
    <m/>
    <m/>
    <m/>
    <m/>
    <m/>
    <m/>
    <m/>
  </r>
  <r>
    <n v="1029"/>
    <x v="0"/>
    <x v="15"/>
    <x v="2"/>
    <x v="1"/>
    <n v="102181"/>
    <s v="Adoxaceae"/>
    <s v="Viburnum"/>
    <s v="costaricanun"/>
    <x v="3"/>
    <s v="Viburnum"/>
    <d v="2015-05-11T00:00:00"/>
    <x v="105"/>
    <x v="1"/>
    <n v="103.00330125478879"/>
    <m/>
    <n v="3.2668559999999999E-2"/>
    <m/>
    <m/>
    <m/>
    <m/>
    <m/>
    <m/>
    <m/>
    <m/>
    <m/>
    <m/>
    <m/>
  </r>
  <r>
    <n v="1098"/>
    <x v="0"/>
    <x v="15"/>
    <x v="2"/>
    <x v="0"/>
    <n v="102182"/>
    <s v="Primulaceae"/>
    <s v="Ardisia"/>
    <s v="sp5"/>
    <x v="21"/>
    <s v="Ardisia normal"/>
    <d v="2015-05-11T00:00:00"/>
    <x v="192"/>
    <x v="0"/>
    <n v="191.7563669984134"/>
    <m/>
    <n v="5.5389599999999999E-3"/>
    <s v="M"/>
    <m/>
    <n v="58"/>
    <m/>
    <m/>
    <m/>
    <m/>
    <m/>
    <m/>
    <m/>
    <m/>
  </r>
  <r>
    <n v="453"/>
    <x v="0"/>
    <x v="15"/>
    <x v="2"/>
    <x v="0"/>
    <n v="102183"/>
    <s v="Pentaphylacaceae"/>
    <s v="Cleyera"/>
    <s v="theoidaes"/>
    <x v="1"/>
    <s v="Alterno aserrado"/>
    <d v="2015-05-11T00:00:00"/>
    <x v="12"/>
    <x v="0"/>
    <n v="142.19769920386159"/>
    <m/>
    <n v="3.6298400000000001E-3"/>
    <m/>
    <m/>
    <m/>
    <m/>
    <m/>
    <m/>
    <m/>
    <m/>
    <m/>
    <m/>
    <m/>
  </r>
  <r>
    <n v="1032"/>
    <x v="0"/>
    <x v="15"/>
    <x v="2"/>
    <x v="0"/>
    <n v="102184"/>
    <s v="Adoxaceae"/>
    <s v="Viburnum"/>
    <s v="costaricanun"/>
    <x v="3"/>
    <s v="Viburnum"/>
    <d v="2015-05-11T00:00:00"/>
    <x v="271"/>
    <x v="1"/>
    <n v="113.02810297827526"/>
    <m/>
    <n v="3.3312260000000003E-2"/>
    <m/>
    <m/>
    <m/>
    <m/>
    <m/>
    <m/>
    <m/>
    <m/>
    <m/>
    <m/>
    <m/>
  </r>
  <r>
    <n v="1033"/>
    <x v="0"/>
    <x v="15"/>
    <x v="2"/>
    <x v="0"/>
    <n v="102185"/>
    <s v="Pentaphylacaceae"/>
    <s v="Cleyera"/>
    <s v="theoidaes"/>
    <x v="1"/>
    <s v="Alterno aserrado"/>
    <d v="2015-05-11T00:00:00"/>
    <x v="272"/>
    <x v="1"/>
    <n v="181.24335346356042"/>
    <m/>
    <n v="2.215584E-2"/>
    <m/>
    <m/>
    <m/>
    <m/>
    <m/>
    <m/>
    <m/>
    <m/>
    <m/>
    <m/>
    <m/>
  </r>
  <r>
    <n v="1034"/>
    <x v="0"/>
    <x v="15"/>
    <x v="2"/>
    <x v="0"/>
    <n v="102186"/>
    <s v="Adoxaceae"/>
    <s v="Viburnum"/>
    <s v="costaricanun"/>
    <x v="3"/>
    <s v="Viburnum"/>
    <d v="2015-05-11T00:00:00"/>
    <x v="273"/>
    <x v="1"/>
    <n v="152.04532338872002"/>
    <m/>
    <n v="5.3474985000000003E-2"/>
    <m/>
    <m/>
    <m/>
    <m/>
    <m/>
    <m/>
    <m/>
    <m/>
    <m/>
    <m/>
    <m/>
  </r>
  <r>
    <n v="1035"/>
    <x v="0"/>
    <x v="15"/>
    <x v="2"/>
    <x v="0"/>
    <n v="102187"/>
    <s v="Lauraceae"/>
    <s v="Persea"/>
    <s v="sp2"/>
    <x v="8"/>
    <s v="Laurel rhamnus/Laurel sp10"/>
    <d v="2015-05-11T00:00:00"/>
    <x v="177"/>
    <x v="1"/>
    <n v="162.55092938676992"/>
    <m/>
    <n v="4.9850640000000002E-2"/>
    <m/>
    <m/>
    <m/>
    <m/>
    <m/>
    <m/>
    <m/>
    <m/>
    <m/>
    <m/>
    <m/>
  </r>
  <r>
    <n v="1049"/>
    <x v="0"/>
    <x v="15"/>
    <x v="4"/>
    <x v="0"/>
    <n v="102201"/>
    <s v="Lauraceae"/>
    <s v="Persea"/>
    <s v="sp2"/>
    <x v="8"/>
    <s v="Laurel rhamnus/Laurel sp10"/>
    <d v="2015-05-11T00:00:00"/>
    <x v="274"/>
    <x v="1"/>
    <n v="187.02808022840105"/>
    <m/>
    <n v="3.0465065000000003E-2"/>
    <m/>
    <m/>
    <m/>
    <m/>
    <m/>
    <m/>
    <m/>
    <m/>
    <m/>
    <m/>
    <m/>
  </r>
  <r>
    <n v="1050"/>
    <x v="0"/>
    <x v="15"/>
    <x v="4"/>
    <x v="1"/>
    <n v="102202"/>
    <s v="Rosaceae"/>
    <s v="Prunus"/>
    <m/>
    <x v="42"/>
    <s v="Prunus"/>
    <d v="2015-05-11T00:00:00"/>
    <x v="275"/>
    <x v="3"/>
    <n v="181.59506375866772"/>
    <m/>
    <n v="0.10863144"/>
    <m/>
    <m/>
    <m/>
    <m/>
    <m/>
    <m/>
    <m/>
    <m/>
    <m/>
    <m/>
    <m/>
  </r>
  <r>
    <n v="968"/>
    <x v="0"/>
    <x v="15"/>
    <x v="5"/>
    <x v="0"/>
    <n v="102188"/>
    <s v="Pentaphylacaceae"/>
    <s v="Cleyera"/>
    <s v="theoidaes"/>
    <x v="1"/>
    <s v="Alterno aserrado"/>
    <d v="2015-05-11T00:00:00"/>
    <x v="29"/>
    <x v="0"/>
    <n v="125.05712904641511"/>
    <m/>
    <n v="4.1832650000000002E-3"/>
    <m/>
    <m/>
    <m/>
    <m/>
    <m/>
    <m/>
    <m/>
    <m/>
    <m/>
    <m/>
    <m/>
  </r>
  <r>
    <n v="1043"/>
    <x v="0"/>
    <x v="15"/>
    <x v="5"/>
    <x v="0"/>
    <n v="102195"/>
    <s v="Adoxaceae"/>
    <s v="Viburnum"/>
    <s v="costaricanun"/>
    <x v="3"/>
    <s v="Viburnum"/>
    <d v="2015-05-11T00:00:00"/>
    <x v="276"/>
    <x v="1"/>
    <n v="188.79284629301009"/>
    <m/>
    <n v="3.1714785000000002E-2"/>
    <m/>
    <m/>
    <m/>
    <m/>
    <m/>
    <m/>
    <m/>
    <m/>
    <m/>
    <m/>
    <m/>
  </r>
  <r>
    <n v="735"/>
    <x v="0"/>
    <x v="15"/>
    <x v="5"/>
    <x v="0"/>
    <n v="102196"/>
    <s v="Styracaceae"/>
    <s v="Styrax"/>
    <m/>
    <x v="6"/>
    <s v="Styrax"/>
    <d v="2015-05-11T00:00:00"/>
    <x v="24"/>
    <x v="0"/>
    <n v="198.11499309490688"/>
    <m/>
    <n v="4.4156250000000003E-3"/>
    <m/>
    <m/>
    <m/>
    <m/>
    <m/>
    <m/>
    <m/>
    <m/>
    <m/>
    <m/>
    <m/>
  </r>
  <r>
    <n v="1045"/>
    <x v="0"/>
    <x v="15"/>
    <x v="5"/>
    <x v="0"/>
    <n v="102197"/>
    <s v="Adoxaceae"/>
    <s v="Viburnum"/>
    <s v="costaricanun"/>
    <x v="3"/>
    <s v="Viburnum"/>
    <d v="2015-05-11T00:00:00"/>
    <x v="16"/>
    <x v="1"/>
    <n v="169.96043986589069"/>
    <m/>
    <n v="2.1631459999999998E-2"/>
    <m/>
    <m/>
    <m/>
    <m/>
    <m/>
    <m/>
    <m/>
    <m/>
    <m/>
    <m/>
    <m/>
  </r>
  <r>
    <n v="1046"/>
    <x v="0"/>
    <x v="15"/>
    <x v="5"/>
    <x v="0"/>
    <n v="102198"/>
    <s v="Adoxaceae"/>
    <s v="Viburnum"/>
    <s v="costaricanun"/>
    <x v="3"/>
    <s v="Viburnum"/>
    <d v="2015-05-11T00:00:00"/>
    <x v="148"/>
    <x v="1"/>
    <n v="147.21707934400277"/>
    <m/>
    <n v="2.3766659999999998E-2"/>
    <m/>
    <m/>
    <m/>
    <m/>
    <m/>
    <m/>
    <m/>
    <m/>
    <m/>
    <m/>
    <m/>
  </r>
  <r>
    <n v="410"/>
    <x v="0"/>
    <x v="15"/>
    <x v="5"/>
    <x v="0"/>
    <n v="102199"/>
    <s v="Primulaceae"/>
    <s v="Ardisia"/>
    <s v="sp5"/>
    <x v="21"/>
    <s v="Ardisia normal"/>
    <d v="2015-05-11T00:00:00"/>
    <x v="43"/>
    <x v="0"/>
    <n v="121.68130969436911"/>
    <m/>
    <n v="4.6542650000000003E-3"/>
    <m/>
    <m/>
    <m/>
    <m/>
    <m/>
    <m/>
    <m/>
    <m/>
    <m/>
    <m/>
    <m/>
  </r>
  <r>
    <n v="1048"/>
    <x v="0"/>
    <x v="15"/>
    <x v="5"/>
    <x v="1"/>
    <n v="102200"/>
    <s v="Adoxaceae"/>
    <s v="Viburnum"/>
    <s v="costaricanun"/>
    <x v="3"/>
    <s v="Viburnum"/>
    <d v="2015-05-11T00:00:00"/>
    <x v="277"/>
    <x v="1"/>
    <n v="199.30597112510745"/>
    <m/>
    <n v="6.5563985000000005E-2"/>
    <m/>
    <m/>
    <m/>
    <m/>
    <m/>
    <m/>
    <m/>
    <m/>
    <m/>
    <m/>
    <m/>
  </r>
  <r>
    <n v="1039"/>
    <x v="0"/>
    <x v="15"/>
    <x v="6"/>
    <x v="0"/>
    <n v="102191"/>
    <s v="Primulaceae"/>
    <s v="Ardisia"/>
    <s v="sp5"/>
    <x v="21"/>
    <s v="Ardisia normal"/>
    <d v="2015-05-11T00:00:00"/>
    <x v="136"/>
    <x v="1"/>
    <n v="135.53756644134208"/>
    <m/>
    <n v="1.0381625E-2"/>
    <s v="M"/>
    <m/>
    <n v="79"/>
    <m/>
    <m/>
    <m/>
    <m/>
    <m/>
    <m/>
    <m/>
    <m/>
  </r>
  <r>
    <n v="1040"/>
    <x v="0"/>
    <x v="15"/>
    <x v="6"/>
    <x v="0"/>
    <n v="102192"/>
    <s v="Styracaceae"/>
    <s v="Styrax"/>
    <m/>
    <x v="6"/>
    <s v="Styrax"/>
    <d v="2015-05-11T00:00:00"/>
    <x v="120"/>
    <x v="1"/>
    <n v="182.17496573614298"/>
    <m/>
    <n v="2.0856665E-2"/>
    <m/>
    <m/>
    <m/>
    <m/>
    <m/>
    <m/>
    <m/>
    <m/>
    <m/>
    <m/>
    <m/>
  </r>
  <r>
    <n v="1041"/>
    <x v="0"/>
    <x v="15"/>
    <x v="6"/>
    <x v="0"/>
    <n v="102193"/>
    <s v="Styracaceae"/>
    <s v="Styrax"/>
    <m/>
    <x v="6"/>
    <s v="Styrax"/>
    <d v="2015-05-11T00:00:00"/>
    <x v="95"/>
    <x v="1"/>
    <n v="139.33628331127699"/>
    <m/>
    <n v="7.8499999999999993E-3"/>
    <s v="M"/>
    <m/>
    <n v="74"/>
    <m/>
    <m/>
    <m/>
    <m/>
    <m/>
    <m/>
    <m/>
    <m/>
  </r>
  <r>
    <n v="1042"/>
    <x v="0"/>
    <x v="15"/>
    <x v="6"/>
    <x v="0"/>
    <n v="102194"/>
    <s v="Fabaceae"/>
    <s v="Inga"/>
    <s v="cf. oerstediana"/>
    <x v="25"/>
    <s v="Inga sp1"/>
    <d v="2015-05-11T00:00:00"/>
    <x v="112"/>
    <x v="3"/>
    <n v="100.72684178723937"/>
    <m/>
    <n v="8.3939264999999999E-2"/>
    <m/>
    <m/>
    <m/>
    <m/>
    <m/>
    <m/>
    <m/>
    <m/>
    <m/>
    <m/>
    <m/>
  </r>
  <r>
    <n v="1100"/>
    <x v="0"/>
    <x v="15"/>
    <x v="7"/>
    <x v="0"/>
    <n v="102189"/>
    <s v="Styracaceae"/>
    <s v="Styrax"/>
    <m/>
    <x v="6"/>
    <s v="Styrax"/>
    <d v="2015-05-11T00:00:00"/>
    <x v="12"/>
    <x v="0"/>
    <n v="164.58530115283043"/>
    <m/>
    <n v="3.6298400000000001E-3"/>
    <m/>
    <m/>
    <m/>
    <m/>
    <m/>
    <m/>
    <m/>
    <m/>
    <m/>
    <m/>
    <m/>
  </r>
  <r>
    <n v="1038"/>
    <x v="0"/>
    <x v="15"/>
    <x v="7"/>
    <x v="0"/>
    <n v="102190"/>
    <s v="Lauraceae"/>
    <s v="Persea"/>
    <s v="sp1"/>
    <x v="39"/>
    <s v="Laurel coco"/>
    <d v="2015-05-11T00:00:00"/>
    <x v="9"/>
    <x v="1"/>
    <n v="117.76661856748352"/>
    <m/>
    <n v="1.5166985000000001E-2"/>
    <s v="NC"/>
    <m/>
    <m/>
    <m/>
    <m/>
    <m/>
    <m/>
    <m/>
    <m/>
    <m/>
    <m/>
  </r>
  <r>
    <n v="1236"/>
    <x v="0"/>
    <x v="15"/>
    <x v="8"/>
    <x v="0"/>
    <n v="102203"/>
    <s v="Primulaceae"/>
    <s v="Ardisia"/>
    <s v="sp5"/>
    <x v="21"/>
    <s v="Ardisia normal"/>
    <d v="2015-05-12T00:00:00"/>
    <x v="5"/>
    <x v="0"/>
    <n v="114.87957841286209"/>
    <m/>
    <n v="2.826E-3"/>
    <m/>
    <m/>
    <m/>
    <m/>
    <m/>
    <m/>
    <m/>
    <m/>
    <m/>
    <m/>
    <m/>
  </r>
  <r>
    <n v="1052"/>
    <x v="0"/>
    <x v="15"/>
    <x v="8"/>
    <x v="1"/>
    <n v="102204"/>
    <s v="Pentaphylacaceae"/>
    <s v="Cleyera"/>
    <s v="theoidaes"/>
    <x v="1"/>
    <s v="Alterno aserrado"/>
    <d v="2015-05-12T00:00:00"/>
    <x v="124"/>
    <x v="1"/>
    <n v="107.10808152395278"/>
    <m/>
    <n v="1.168394E-2"/>
    <m/>
    <m/>
    <m/>
    <m/>
    <m/>
    <m/>
    <m/>
    <m/>
    <m/>
    <m/>
    <m/>
  </r>
  <r>
    <n v="737"/>
    <x v="0"/>
    <x v="15"/>
    <x v="9"/>
    <x v="0"/>
    <n v="102205"/>
    <s v="Primulaceae"/>
    <s v="Ardisia"/>
    <s v="sp5"/>
    <x v="21"/>
    <s v="Ardisia normal"/>
    <d v="2015-05-12T00:00:00"/>
    <x v="31"/>
    <x v="0"/>
    <n v="150.61125593524071"/>
    <m/>
    <n v="4.7759400000000002E-3"/>
    <m/>
    <m/>
    <m/>
    <m/>
    <m/>
    <m/>
    <m/>
    <m/>
    <m/>
    <m/>
    <m/>
  </r>
  <r>
    <n v="980"/>
    <x v="0"/>
    <x v="15"/>
    <x v="9"/>
    <x v="0"/>
    <n v="102206"/>
    <s v="Primulaceae"/>
    <s v="Ardisia"/>
    <s v="sp5"/>
    <x v="21"/>
    <s v="Ardisia normal"/>
    <d v="2015-05-12T00:00:00"/>
    <x v="6"/>
    <x v="0"/>
    <n v="181.72962096726502"/>
    <m/>
    <n v="2.2890599999999999E-3"/>
    <m/>
    <m/>
    <m/>
    <m/>
    <m/>
    <m/>
    <m/>
    <m/>
    <m/>
    <m/>
    <m/>
  </r>
  <r>
    <n v="855"/>
    <x v="0"/>
    <x v="15"/>
    <x v="9"/>
    <x v="0"/>
    <n v="102207"/>
    <s v="Primulaceae"/>
    <s v="Ardisia"/>
    <s v="sp5"/>
    <x v="21"/>
    <s v="Ardisia normal"/>
    <d v="2015-05-12T00:00:00"/>
    <x v="46"/>
    <x v="0"/>
    <n v="150.84082745141953"/>
    <m/>
    <n v="2.205065E-3"/>
    <m/>
    <m/>
    <m/>
    <m/>
    <m/>
    <m/>
    <m/>
    <m/>
    <m/>
    <m/>
    <m/>
  </r>
  <r>
    <n v="317"/>
    <x v="0"/>
    <x v="15"/>
    <x v="9"/>
    <x v="0"/>
    <n v="102208"/>
    <s v="Primulaceae"/>
    <s v="Ardisia"/>
    <s v="sp5"/>
    <x v="21"/>
    <s v="Ardisia normal"/>
    <d v="2015-05-12T00:00:00"/>
    <x v="43"/>
    <x v="0"/>
    <n v="145.46065925552472"/>
    <m/>
    <n v="4.6542650000000003E-3"/>
    <m/>
    <m/>
    <m/>
    <m/>
    <m/>
    <m/>
    <m/>
    <m/>
    <m/>
    <m/>
    <m/>
  </r>
  <r>
    <n v="1133"/>
    <x v="0"/>
    <x v="15"/>
    <x v="9"/>
    <x v="0"/>
    <n v="102209"/>
    <s v="Lauraceae"/>
    <s v="Persea"/>
    <s v="sp1"/>
    <x v="39"/>
    <s v="Laurel coco"/>
    <d v="2015-05-12T00:00:00"/>
    <x v="23"/>
    <x v="0"/>
    <n v="180.49182773094316"/>
    <m/>
    <n v="3.01754E-3"/>
    <m/>
    <m/>
    <m/>
    <m/>
    <m/>
    <m/>
    <m/>
    <m/>
    <m/>
    <m/>
    <m/>
  </r>
  <r>
    <n v="303"/>
    <x v="0"/>
    <x v="15"/>
    <x v="9"/>
    <x v="0"/>
    <n v="102210"/>
    <s v="Pentaphylacaceae"/>
    <s v="Cleyera"/>
    <s v="theoidaes"/>
    <x v="1"/>
    <s v="Alterno aserrado"/>
    <d v="2015-05-12T00:00:00"/>
    <x v="14"/>
    <x v="0"/>
    <n v="131.31922377899184"/>
    <m/>
    <n v="5.1503850000000004E-3"/>
    <m/>
    <m/>
    <m/>
    <m/>
    <m/>
    <m/>
    <m/>
    <m/>
    <m/>
    <m/>
    <m/>
  </r>
  <r>
    <n v="1059"/>
    <x v="0"/>
    <x v="15"/>
    <x v="9"/>
    <x v="1"/>
    <n v="102211"/>
    <s v="Adoxaceae"/>
    <s v="Viburnum"/>
    <s v="costaricanun"/>
    <x v="3"/>
    <s v="Viburnum"/>
    <d v="2015-05-12T00:00:00"/>
    <x v="278"/>
    <x v="3"/>
    <n v="191.06520759487159"/>
    <m/>
    <n v="7.7397859999999999E-2"/>
    <m/>
    <m/>
    <m/>
    <m/>
    <m/>
    <m/>
    <m/>
    <m/>
    <m/>
    <m/>
    <m/>
  </r>
  <r>
    <n v="687"/>
    <x v="0"/>
    <x v="15"/>
    <x v="9"/>
    <x v="0"/>
    <n v="102212"/>
    <s v="Primulaceae"/>
    <s v="Ardisia"/>
    <s v="sp5"/>
    <x v="21"/>
    <s v="Ardisia normal"/>
    <d v="2015-05-12T00:00:00"/>
    <x v="3"/>
    <x v="0"/>
    <n v="115.17653812097987"/>
    <m/>
    <n v="2.1226399999999999E-3"/>
    <m/>
    <m/>
    <m/>
    <m/>
    <m/>
    <m/>
    <m/>
    <m/>
    <m/>
    <m/>
    <m/>
  </r>
  <r>
    <n v="86"/>
    <x v="0"/>
    <x v="15"/>
    <x v="10"/>
    <x v="0"/>
    <n v="102213"/>
    <s v="Styracaceae"/>
    <s v="Styrax"/>
    <m/>
    <x v="6"/>
    <s v="Styrax"/>
    <d v="2015-05-12T00:00:00"/>
    <x v="13"/>
    <x v="0"/>
    <n v="169.77160277354898"/>
    <m/>
    <n v="2.041785E-3"/>
    <m/>
    <m/>
    <m/>
    <m/>
    <m/>
    <m/>
    <m/>
    <m/>
    <m/>
    <m/>
    <m/>
  </r>
  <r>
    <n v="1062"/>
    <x v="0"/>
    <x v="15"/>
    <x v="10"/>
    <x v="0"/>
    <n v="102214"/>
    <s v="Primulaceae"/>
    <s v="Ardisia"/>
    <s v="sp5"/>
    <x v="21"/>
    <s v="Ardisia normal"/>
    <d v="2015-05-12T00:00:00"/>
    <x v="106"/>
    <x v="1"/>
    <n v="118.49193681206991"/>
    <m/>
    <n v="1.0562960000000001E-2"/>
    <m/>
    <m/>
    <m/>
    <m/>
    <m/>
    <m/>
    <m/>
    <m/>
    <m/>
    <m/>
    <m/>
  </r>
  <r>
    <n v="1017"/>
    <x v="0"/>
    <x v="15"/>
    <x v="10"/>
    <x v="0"/>
    <n v="102215"/>
    <s v="Adoxaceae"/>
    <s v="Viburnum"/>
    <s v="costaricanun"/>
    <x v="3"/>
    <s v="Viburnum"/>
    <d v="2015-05-12T00:00:00"/>
    <x v="41"/>
    <x v="0"/>
    <n v="144.67071057392661"/>
    <m/>
    <n v="2.6407400000000004E-3"/>
    <s v="NC"/>
    <m/>
    <m/>
    <m/>
    <m/>
    <m/>
    <m/>
    <m/>
    <m/>
    <m/>
    <m/>
  </r>
  <r>
    <n v="723"/>
    <x v="0"/>
    <x v="15"/>
    <x v="10"/>
    <x v="0"/>
    <n v="102216"/>
    <s v="Primulaceae"/>
    <s v="Ardisia"/>
    <s v="sp7"/>
    <x v="5"/>
    <s v="Ardisia roja"/>
    <d v="2015-05-12T00:00:00"/>
    <x v="8"/>
    <x v="0"/>
    <n v="188.86776532952399"/>
    <m/>
    <n v="2.732585E-3"/>
    <m/>
    <m/>
    <m/>
    <m/>
    <m/>
    <m/>
    <m/>
    <m/>
    <m/>
    <m/>
    <m/>
  </r>
  <r>
    <n v="613"/>
    <x v="0"/>
    <x v="15"/>
    <x v="10"/>
    <x v="0"/>
    <n v="102217"/>
    <s v="Primulaceae"/>
    <s v="Ardisia"/>
    <s v="sp5"/>
    <x v="21"/>
    <s v="Ardisia normal"/>
    <d v="2015-05-12T00:00:00"/>
    <x v="51"/>
    <x v="0"/>
    <n v="196.88455723722359"/>
    <m/>
    <n v="1.9624999999999998E-3"/>
    <m/>
    <m/>
    <m/>
    <m/>
    <m/>
    <m/>
    <m/>
    <m/>
    <m/>
    <m/>
    <m/>
  </r>
  <r>
    <n v="1066"/>
    <x v="0"/>
    <x v="15"/>
    <x v="11"/>
    <x v="0"/>
    <n v="102218"/>
    <s v="Primulaceae"/>
    <s v="Ardisia"/>
    <s v="sp5"/>
    <x v="21"/>
    <s v="Ardisia normal"/>
    <d v="2015-05-12T00:00:00"/>
    <x v="69"/>
    <x v="1"/>
    <n v="138.6395866769976"/>
    <m/>
    <n v="8.987465E-3"/>
    <m/>
    <m/>
    <m/>
    <m/>
    <m/>
    <m/>
    <m/>
    <m/>
    <m/>
    <m/>
    <m/>
  </r>
  <r>
    <n v="1153"/>
    <x v="0"/>
    <x v="15"/>
    <x v="11"/>
    <x v="0"/>
    <n v="102219"/>
    <s v="Primulaceae"/>
    <s v="Ardisia"/>
    <s v="sp5"/>
    <x v="21"/>
    <s v="Ardisia normal"/>
    <d v="2015-05-12T00:00:00"/>
    <x v="6"/>
    <x v="0"/>
    <n v="190.71014050909406"/>
    <m/>
    <n v="2.2890599999999999E-3"/>
    <m/>
    <m/>
    <m/>
    <m/>
    <m/>
    <m/>
    <m/>
    <m/>
    <m/>
    <m/>
    <m/>
  </r>
  <r>
    <n v="1075"/>
    <x v="0"/>
    <x v="15"/>
    <x v="13"/>
    <x v="0"/>
    <n v="102227"/>
    <s v="Pentaphylacaceae"/>
    <s v="Cleyera"/>
    <s v="theoidaes"/>
    <x v="1"/>
    <s v="Alterno aserrado"/>
    <d v="2015-05-12T00:00:00"/>
    <x v="95"/>
    <x v="1"/>
    <n v="163.96995136483463"/>
    <m/>
    <n v="7.8499999999999993E-3"/>
    <m/>
    <m/>
    <m/>
    <m/>
    <m/>
    <m/>
    <m/>
    <m/>
    <m/>
    <m/>
    <m/>
  </r>
  <r>
    <n v="1076"/>
    <x v="0"/>
    <x v="15"/>
    <x v="13"/>
    <x v="0"/>
    <n v="102228"/>
    <s v="Araliaceae"/>
    <s v="Schefflera"/>
    <s v="sp1"/>
    <x v="31"/>
    <s v="Schefflera"/>
    <d v="2015-05-12T00:00:00"/>
    <x v="279"/>
    <x v="1"/>
    <n v="194.65105936387761"/>
    <m/>
    <n v="6.1544000000000001E-2"/>
    <m/>
    <m/>
    <m/>
    <m/>
    <m/>
    <m/>
    <m/>
    <m/>
    <m/>
    <m/>
    <m/>
  </r>
  <r>
    <n v="1077"/>
    <x v="0"/>
    <x v="15"/>
    <x v="13"/>
    <x v="1"/>
    <n v="102229"/>
    <s v="Fagaceae"/>
    <s v="Quercus"/>
    <s v="costaricensis"/>
    <x v="0"/>
    <s v="Quercus/Quercus sp1"/>
    <d v="2015-05-12T00:00:00"/>
    <x v="140"/>
    <x v="3"/>
    <n v="141.95588605419124"/>
    <m/>
    <n v="7.5438500000000006E-2"/>
    <m/>
    <m/>
    <m/>
    <m/>
    <m/>
    <m/>
    <m/>
    <m/>
    <m/>
    <m/>
    <m/>
  </r>
  <r>
    <n v="973"/>
    <x v="0"/>
    <x v="15"/>
    <x v="13"/>
    <x v="0"/>
    <n v="102230"/>
    <s v="Primulaceae"/>
    <s v="Ardisia"/>
    <s v="sp7"/>
    <x v="5"/>
    <s v="Ardisia roja"/>
    <d v="2015-05-12T00:00:00"/>
    <x v="42"/>
    <x v="0"/>
    <n v="138.09433700972656"/>
    <m/>
    <n v="2.4617600000000003E-3"/>
    <m/>
    <m/>
    <m/>
    <m/>
    <m/>
    <m/>
    <m/>
    <m/>
    <m/>
    <m/>
    <m/>
  </r>
  <r>
    <n v="219"/>
    <x v="0"/>
    <x v="15"/>
    <x v="13"/>
    <x v="0"/>
    <n v="102231"/>
    <s v="Primulaceae"/>
    <s v="Ardisia"/>
    <s v="sp5"/>
    <x v="21"/>
    <s v="Ardisia normal"/>
    <d v="2015-05-12T00:00:00"/>
    <x v="50"/>
    <x v="0"/>
    <n v="169.84086355555695"/>
    <m/>
    <n v="2.9209850000000001E-3"/>
    <m/>
    <m/>
    <m/>
    <m/>
    <m/>
    <m/>
    <m/>
    <m/>
    <m/>
    <m/>
    <m/>
  </r>
  <r>
    <n v="935"/>
    <x v="0"/>
    <x v="15"/>
    <x v="13"/>
    <x v="0"/>
    <n v="102232"/>
    <s v="Primulaceae"/>
    <s v="Ardisia"/>
    <s v="sp5"/>
    <x v="21"/>
    <s v="Ardisia normal"/>
    <d v="2015-05-12T00:00:00"/>
    <x v="80"/>
    <x v="0"/>
    <n v="191.34184647551899"/>
    <m/>
    <n v="5.0239999999999998E-3"/>
    <m/>
    <m/>
    <m/>
    <m/>
    <m/>
    <m/>
    <m/>
    <m/>
    <m/>
    <m/>
    <m/>
  </r>
  <r>
    <n v="412"/>
    <x v="0"/>
    <x v="15"/>
    <x v="13"/>
    <x v="0"/>
    <n v="102233"/>
    <s v="Primulaceae"/>
    <s v="Ardisia"/>
    <s v="sp5"/>
    <x v="21"/>
    <s v="Ardisia normal"/>
    <d v="2015-05-12T00:00:00"/>
    <x v="56"/>
    <x v="0"/>
    <n v="127.84664254904979"/>
    <m/>
    <n v="4.5341599999999998E-3"/>
    <m/>
    <m/>
    <m/>
    <m/>
    <m/>
    <m/>
    <m/>
    <m/>
    <m/>
    <m/>
    <m/>
  </r>
  <r>
    <n v="1409"/>
    <x v="0"/>
    <x v="15"/>
    <x v="14"/>
    <x v="0"/>
    <n v="102224"/>
    <s v="Pentaphylacaceae"/>
    <s v="Cleyera"/>
    <s v="theoidaes"/>
    <x v="1"/>
    <s v="Alterno aserrado"/>
    <d v="2015-05-12T00:00:00"/>
    <x v="166"/>
    <x v="0"/>
    <n v="111.27753695236457"/>
    <m/>
    <n v="6.7894649999999997E-3"/>
    <m/>
    <m/>
    <m/>
    <m/>
    <m/>
    <m/>
    <m/>
    <m/>
    <m/>
    <m/>
    <m/>
  </r>
  <r>
    <n v="804"/>
    <x v="0"/>
    <x v="15"/>
    <x v="14"/>
    <x v="0"/>
    <n v="102225"/>
    <s v="Pentaphylacaceae"/>
    <s v="Cleyera"/>
    <s v="theoidaes"/>
    <x v="1"/>
    <s v="Alterno aserrado"/>
    <d v="2015-05-12T00:00:00"/>
    <x v="10"/>
    <x v="0"/>
    <n v="113.66969034536521"/>
    <m/>
    <n v="5.2783400000000003E-3"/>
    <m/>
    <m/>
    <m/>
    <m/>
    <m/>
    <m/>
    <m/>
    <m/>
    <m/>
    <m/>
    <m/>
  </r>
  <r>
    <n v="1074"/>
    <x v="0"/>
    <x v="15"/>
    <x v="14"/>
    <x v="0"/>
    <n v="102226"/>
    <s v="Pentaphylacaceae"/>
    <s v="Cleyera"/>
    <s v="theoidaes"/>
    <x v="1"/>
    <s v="Alterno aserrado"/>
    <d v="2015-05-12T00:00:00"/>
    <x v="138"/>
    <x v="1"/>
    <n v="179.64851363643746"/>
    <m/>
    <n v="2.7450665000000003E-2"/>
    <s v="M"/>
    <m/>
    <n v="62"/>
    <m/>
    <m/>
    <m/>
    <m/>
    <m/>
    <m/>
    <m/>
    <m/>
  </r>
  <r>
    <n v="1068"/>
    <x v="0"/>
    <x v="15"/>
    <x v="15"/>
    <x v="0"/>
    <n v="102220"/>
    <s v="Styracaceae"/>
    <s v="Styrax"/>
    <m/>
    <x v="6"/>
    <s v="Styrax"/>
    <d v="2015-05-12T00:00:00"/>
    <x v="210"/>
    <x v="1"/>
    <n v="157.87075244167582"/>
    <m/>
    <n v="9.3265850000000001E-3"/>
    <m/>
    <m/>
    <m/>
    <m/>
    <m/>
    <m/>
    <m/>
    <m/>
    <m/>
    <m/>
    <m/>
  </r>
  <r>
    <n v="1069"/>
    <x v="0"/>
    <x v="15"/>
    <x v="15"/>
    <x v="0"/>
    <n v="102221"/>
    <s v="Primulaceae"/>
    <s v="Myrsine"/>
    <s v="sp2"/>
    <x v="17"/>
    <s v="Myrsine chryso"/>
    <d v="2015-05-12T00:00:00"/>
    <x v="92"/>
    <x v="1"/>
    <n v="110.1533909979145"/>
    <m/>
    <n v="1.7898785E-2"/>
    <m/>
    <m/>
    <m/>
    <m/>
    <m/>
    <m/>
    <m/>
    <m/>
    <m/>
    <m/>
    <m/>
  </r>
  <r>
    <n v="1070"/>
    <x v="0"/>
    <x v="15"/>
    <x v="15"/>
    <x v="0"/>
    <n v="102222"/>
    <s v="Fagaceae"/>
    <s v="Quercus"/>
    <s v="salicifolia"/>
    <x v="9"/>
    <s v="Quercus lanceolado"/>
    <d v="2015-05-12T00:00:00"/>
    <x v="280"/>
    <x v="2"/>
    <n v="132.01399903098221"/>
    <m/>
    <n v="0.49364646500000003"/>
    <m/>
    <m/>
    <m/>
    <m/>
    <m/>
    <m/>
    <m/>
    <m/>
    <m/>
    <m/>
    <m/>
  </r>
  <r>
    <n v="1306"/>
    <x v="0"/>
    <x v="15"/>
    <x v="15"/>
    <x v="0"/>
    <n v="102223"/>
    <s v="Pentaphylacaceae"/>
    <s v="Cleyera"/>
    <s v="theoidaes"/>
    <x v="1"/>
    <s v="Alterno aserrado"/>
    <d v="2015-05-12T00:00:00"/>
    <x v="5"/>
    <x v="0"/>
    <n v="156.45330467013511"/>
    <m/>
    <n v="2.826E-3"/>
    <m/>
    <m/>
    <m/>
    <m/>
    <m/>
    <m/>
    <m/>
    <m/>
    <m/>
    <m/>
    <m/>
  </r>
  <r>
    <n v="1466"/>
    <x v="0"/>
    <x v="16"/>
    <x v="0"/>
    <x v="0"/>
    <n v="102234"/>
    <s v="Adoxaceae"/>
    <s v="Viburnum"/>
    <s v="costaricanun"/>
    <x v="3"/>
    <s v="Viburnum"/>
    <d v="2015-05-12T00:00:00"/>
    <x v="166"/>
    <x v="0"/>
    <n v="196.2375864928652"/>
    <m/>
    <n v="6.7894649999999997E-3"/>
    <s v="L"/>
    <m/>
    <m/>
    <m/>
    <m/>
    <m/>
    <m/>
    <m/>
    <m/>
    <m/>
    <m/>
  </r>
  <r>
    <n v="1083"/>
    <x v="0"/>
    <x v="16"/>
    <x v="1"/>
    <x v="0"/>
    <n v="102235"/>
    <s v="Fagaceae"/>
    <s v="Quercus"/>
    <s v="salicifolia"/>
    <x v="9"/>
    <s v="Quercus lanceolado"/>
    <d v="2015-05-12T00:00:00"/>
    <x v="281"/>
    <x v="2"/>
    <n v="136.1726018390253"/>
    <m/>
    <n v="0.65005849999999998"/>
    <m/>
    <m/>
    <m/>
    <m/>
    <m/>
    <m/>
    <m/>
    <m/>
    <m/>
    <m/>
    <m/>
  </r>
  <r>
    <n v="1084"/>
    <x v="0"/>
    <x v="16"/>
    <x v="1"/>
    <x v="0"/>
    <n v="102236"/>
    <s v="Primulaceae"/>
    <s v="Ardisia"/>
    <s v="sp5"/>
    <x v="21"/>
    <s v="Ardisia normal"/>
    <d v="2015-05-12T00:00:00"/>
    <x v="282"/>
    <x v="1"/>
    <n v="154.87547984131044"/>
    <m/>
    <n v="1.286144E-2"/>
    <m/>
    <m/>
    <m/>
    <m/>
    <m/>
    <m/>
    <m/>
    <m/>
    <m/>
    <m/>
    <m/>
  </r>
  <r>
    <n v="1085"/>
    <x v="0"/>
    <x v="16"/>
    <x v="1"/>
    <x v="0"/>
    <n v="102237"/>
    <s v="Adoxaceae"/>
    <s v="Viburnum"/>
    <s v="costaricanun"/>
    <x v="3"/>
    <s v="Viburnum"/>
    <d v="2015-05-12T00:00:00"/>
    <x v="283"/>
    <x v="1"/>
    <n v="157.15310016073659"/>
    <m/>
    <n v="1.8376065000000004E-2"/>
    <m/>
    <m/>
    <m/>
    <m/>
    <m/>
    <m/>
    <m/>
    <m/>
    <m/>
    <m/>
    <m/>
  </r>
  <r>
    <n v="1086"/>
    <x v="0"/>
    <x v="16"/>
    <x v="1"/>
    <x v="0"/>
    <n v="102238"/>
    <s v="Primulaceae"/>
    <s v="Ardisia"/>
    <s v="sp5"/>
    <x v="21"/>
    <s v="Ardisia normal"/>
    <d v="2015-05-12T00:00:00"/>
    <x v="95"/>
    <x v="1"/>
    <n v="152.24640412139652"/>
    <m/>
    <n v="7.8499999999999993E-3"/>
    <m/>
    <m/>
    <m/>
    <m/>
    <m/>
    <m/>
    <m/>
    <m/>
    <m/>
    <m/>
    <m/>
  </r>
  <r>
    <n v="1087"/>
    <x v="0"/>
    <x v="16"/>
    <x v="3"/>
    <x v="0"/>
    <n v="102239"/>
    <s v="Adoxaceae"/>
    <s v="Viburnum"/>
    <s v="costaricanun"/>
    <x v="3"/>
    <s v="Viburnum"/>
    <d v="2015-05-12T00:00:00"/>
    <x v="74"/>
    <x v="1"/>
    <n v="163.50780657953857"/>
    <m/>
    <n v="1.8859625000000001E-2"/>
    <m/>
    <m/>
    <m/>
    <m/>
    <m/>
    <m/>
    <m/>
    <m/>
    <m/>
    <m/>
    <m/>
  </r>
  <r>
    <n v="1088"/>
    <x v="0"/>
    <x v="16"/>
    <x v="3"/>
    <x v="1"/>
    <n v="102240"/>
    <s v="Lauraceae"/>
    <s v="Laurel"/>
    <s v="sp5"/>
    <x v="11"/>
    <s v="Laurel banano"/>
    <d v="2015-05-12T00:00:00"/>
    <x v="284"/>
    <x v="3"/>
    <n v="185.88170060817146"/>
    <m/>
    <n v="0.10515546000000001"/>
    <m/>
    <m/>
    <m/>
    <m/>
    <m/>
    <m/>
    <m/>
    <m/>
    <m/>
    <m/>
    <m/>
  </r>
  <r>
    <n v="1072"/>
    <x v="0"/>
    <x v="16"/>
    <x v="3"/>
    <x v="0"/>
    <n v="102241"/>
    <s v="Indet"/>
    <s v="CasIndet"/>
    <n v="2"/>
    <x v="43"/>
    <s v="Indet3"/>
    <d v="2015-05-12T00:00:00"/>
    <x v="2"/>
    <x v="0"/>
    <n v="147.45717619619347"/>
    <m/>
    <n v="2.550465E-3"/>
    <s v="L"/>
    <m/>
    <m/>
    <m/>
    <m/>
    <m/>
    <m/>
    <s v="Esteril"/>
    <m/>
    <m/>
    <s v="No olor no latex"/>
  </r>
  <r>
    <n v="1081"/>
    <x v="0"/>
    <x v="16"/>
    <x v="3"/>
    <x v="0"/>
    <n v="102242"/>
    <s v="Rubiaceae"/>
    <s v="Rogiera"/>
    <s v="amoena"/>
    <x v="2"/>
    <s v="Alzatea peluda"/>
    <d v="2015-05-12T00:00:00"/>
    <x v="3"/>
    <x v="0"/>
    <n v="120.59065329200642"/>
    <m/>
    <n v="2.1226399999999999E-3"/>
    <m/>
    <m/>
    <m/>
    <m/>
    <m/>
    <m/>
    <m/>
    <m/>
    <m/>
    <m/>
    <m/>
  </r>
  <r>
    <n v="560"/>
    <x v="0"/>
    <x v="16"/>
    <x v="3"/>
    <x v="0"/>
    <n v="102243"/>
    <s v="Rubiaceae"/>
    <s v="Rogiera"/>
    <s v="amoena"/>
    <x v="2"/>
    <s v="Alzatea peluda"/>
    <d v="2015-05-12T00:00:00"/>
    <x v="52"/>
    <x v="0"/>
    <n v="185.41045621475857"/>
    <m/>
    <n v="3.3166250000000001E-3"/>
    <s v="L"/>
    <s v="M"/>
    <n v="51"/>
    <m/>
    <m/>
    <m/>
    <m/>
    <m/>
    <m/>
    <m/>
    <m/>
  </r>
  <r>
    <n v="171"/>
    <x v="0"/>
    <x v="16"/>
    <x v="4"/>
    <x v="0"/>
    <n v="102250"/>
    <s v="Styracaceae"/>
    <s v="Styrax"/>
    <m/>
    <x v="6"/>
    <s v="Styrax"/>
    <d v="2015-05-12T00:00:00"/>
    <x v="75"/>
    <x v="0"/>
    <n v="174.46271776014322"/>
    <m/>
    <n v="6.3584999999999996E-3"/>
    <m/>
    <m/>
    <m/>
    <m/>
    <m/>
    <m/>
    <m/>
    <m/>
    <m/>
    <m/>
    <m/>
  </r>
  <r>
    <n v="51"/>
    <x v="0"/>
    <x v="16"/>
    <x v="4"/>
    <x v="0"/>
    <n v="102251"/>
    <s v="Primulaceae"/>
    <s v="Ardisia"/>
    <s v="sp5"/>
    <x v="21"/>
    <s v="Ardisia normal"/>
    <d v="2015-05-12T00:00:00"/>
    <x v="42"/>
    <x v="0"/>
    <n v="195.16826489230141"/>
    <m/>
    <n v="2.4617600000000003E-3"/>
    <m/>
    <m/>
    <m/>
    <m/>
    <m/>
    <m/>
    <m/>
    <m/>
    <m/>
    <m/>
    <m/>
  </r>
  <r>
    <n v="256"/>
    <x v="0"/>
    <x v="16"/>
    <x v="5"/>
    <x v="0"/>
    <n v="102249"/>
    <s v="Pentaphylacaceae"/>
    <s v="Cleyera"/>
    <s v="theoidaes"/>
    <x v="1"/>
    <s v="Alterno aserrado"/>
    <d v="2015-05-12T00:00:00"/>
    <x v="23"/>
    <x v="0"/>
    <n v="119.11136350414198"/>
    <m/>
    <n v="3.01754E-3"/>
    <m/>
    <m/>
    <m/>
    <m/>
    <m/>
    <m/>
    <m/>
    <m/>
    <m/>
    <m/>
    <m/>
  </r>
  <r>
    <n v="1093"/>
    <x v="0"/>
    <x v="16"/>
    <x v="6"/>
    <x v="0"/>
    <n v="102245"/>
    <s v="Sabiaceae"/>
    <s v="Meliosma"/>
    <m/>
    <x v="24"/>
    <s v="Meliosma quercus"/>
    <d v="2015-05-12T00:00:00"/>
    <x v="199"/>
    <x v="1"/>
    <n v="136.80883784439911"/>
    <m/>
    <n v="2.8040985000000001E-2"/>
    <m/>
    <m/>
    <m/>
    <m/>
    <m/>
    <m/>
    <m/>
    <m/>
    <m/>
    <m/>
    <m/>
  </r>
  <r>
    <n v="1094"/>
    <x v="0"/>
    <x v="16"/>
    <x v="6"/>
    <x v="0"/>
    <n v="102246"/>
    <s v="Fagaceae"/>
    <s v="Quercus"/>
    <s v="salicifolia"/>
    <x v="9"/>
    <s v="Quercus lanceolado"/>
    <d v="2015-05-12T00:00:00"/>
    <x v="285"/>
    <x v="2"/>
    <n v="136.20866653658908"/>
    <m/>
    <n v="0.21308118500000001"/>
    <m/>
    <m/>
    <m/>
    <m/>
    <m/>
    <m/>
    <m/>
    <m/>
    <m/>
    <m/>
    <m/>
  </r>
  <r>
    <n v="1095"/>
    <x v="0"/>
    <x v="16"/>
    <x v="6"/>
    <x v="0"/>
    <n v="102247"/>
    <s v="Araliaceae"/>
    <s v="Dendropanax"/>
    <s v="sp1"/>
    <x v="22"/>
    <s v="bolitas"/>
    <d v="2015-05-12T00:00:00"/>
    <x v="106"/>
    <x v="1"/>
    <n v="173.75024463566785"/>
    <m/>
    <n v="1.0562960000000001E-2"/>
    <m/>
    <m/>
    <m/>
    <m/>
    <m/>
    <m/>
    <m/>
    <m/>
    <m/>
    <m/>
    <m/>
  </r>
  <r>
    <n v="1096"/>
    <x v="0"/>
    <x v="16"/>
    <x v="6"/>
    <x v="0"/>
    <n v="102248"/>
    <s v="Aquifoliaceae"/>
    <s v="Ilex"/>
    <s v="pallida"/>
    <x v="19"/>
    <s v="cf Ilex"/>
    <d v="2015-05-12T00:00:00"/>
    <x v="241"/>
    <x v="1"/>
    <n v="111.13876384384822"/>
    <m/>
    <n v="5.9365624999999998E-2"/>
    <m/>
    <m/>
    <m/>
    <m/>
    <m/>
    <m/>
    <m/>
    <m/>
    <m/>
    <m/>
    <m/>
  </r>
  <r>
    <n v="1092"/>
    <x v="0"/>
    <x v="16"/>
    <x v="7"/>
    <x v="0"/>
    <n v="102244"/>
    <s v="Indet"/>
    <s v="CasIndet"/>
    <n v="3"/>
    <x v="44"/>
    <s v="Indet2"/>
    <d v="2015-05-12T00:00:00"/>
    <x v="167"/>
    <x v="1"/>
    <n v="102.05030126666891"/>
    <m/>
    <n v="3.3962239999999998E-2"/>
    <s v="NC"/>
    <m/>
    <m/>
    <m/>
    <m/>
    <m/>
    <m/>
    <m/>
    <m/>
    <m/>
    <s v="Foto, no colecta, muy alto y solo un rebrote"/>
  </r>
  <r>
    <n v="1114"/>
    <x v="0"/>
    <x v="16"/>
    <x v="8"/>
    <x v="0"/>
    <n v="102252"/>
    <s v="Sabiaceae"/>
    <s v="Meliosma"/>
    <m/>
    <x v="24"/>
    <s v="Meliosma quercus"/>
    <d v="2015-05-12T00:00:00"/>
    <x v="30"/>
    <x v="0"/>
    <n v="123.84907900410059"/>
    <m/>
    <n v="3.5238650000000002E-3"/>
    <m/>
    <m/>
    <m/>
    <m/>
    <m/>
    <m/>
    <m/>
    <m/>
    <m/>
    <m/>
    <m/>
  </r>
  <r>
    <n v="1101"/>
    <x v="0"/>
    <x v="16"/>
    <x v="8"/>
    <x v="0"/>
    <n v="102253"/>
    <s v="Rubiaceae"/>
    <s v="Rogiera"/>
    <s v="amoena"/>
    <x v="2"/>
    <s v="Alzatea peluda"/>
    <d v="2015-05-12T00:00:00"/>
    <x v="71"/>
    <x v="1"/>
    <n v="175.36392893559881"/>
    <m/>
    <n v="1.3266500000000001E-2"/>
    <s v="L"/>
    <s v="M"/>
    <n v="59"/>
    <m/>
    <m/>
    <m/>
    <m/>
    <m/>
    <m/>
    <m/>
    <m/>
  </r>
  <r>
    <n v="1102"/>
    <x v="0"/>
    <x v="16"/>
    <x v="8"/>
    <x v="0"/>
    <n v="102254"/>
    <s v="Araliaceae"/>
    <s v="Schefflera"/>
    <s v="sp1"/>
    <x v="31"/>
    <s v="Schefflera"/>
    <d v="2015-05-12T00:00:00"/>
    <x v="256"/>
    <x v="1"/>
    <n v="189.48330755477201"/>
    <m/>
    <n v="1.8617060000000001E-2"/>
    <m/>
    <m/>
    <m/>
    <m/>
    <m/>
    <m/>
    <m/>
    <m/>
    <m/>
    <m/>
    <m/>
  </r>
  <r>
    <n v="1103"/>
    <x v="0"/>
    <x v="16"/>
    <x v="8"/>
    <x v="1"/>
    <n v="102255"/>
    <s v="Adoxaceae"/>
    <s v="Viburnum"/>
    <s v="costaricanun"/>
    <x v="3"/>
    <s v="Viburnum"/>
    <d v="2015-05-12T00:00:00"/>
    <x v="144"/>
    <x v="1"/>
    <n v="107.11693969435976"/>
    <m/>
    <n v="2.0601540000000002E-2"/>
    <m/>
    <m/>
    <m/>
    <m/>
    <m/>
    <m/>
    <m/>
    <m/>
    <m/>
    <m/>
    <m/>
  </r>
  <r>
    <n v="1104"/>
    <x v="0"/>
    <x v="16"/>
    <x v="9"/>
    <x v="0"/>
    <n v="102256"/>
    <s v="Primulaceae"/>
    <s v="Ardisia"/>
    <s v="sp5"/>
    <x v="21"/>
    <s v="Ardisia normal"/>
    <d v="2015-05-12T00:00:00"/>
    <x v="124"/>
    <x v="1"/>
    <n v="153.84076001369846"/>
    <m/>
    <n v="1.168394E-2"/>
    <m/>
    <m/>
    <m/>
    <m/>
    <m/>
    <m/>
    <m/>
    <m/>
    <m/>
    <m/>
    <m/>
  </r>
  <r>
    <n v="1105"/>
    <x v="0"/>
    <x v="16"/>
    <x v="9"/>
    <x v="0"/>
    <n v="102257"/>
    <s v="Rubiaceae"/>
    <s v="Rogiera"/>
    <s v="amoena"/>
    <x v="2"/>
    <s v="Alzatea peluda"/>
    <d v="2015-05-12T00:00:00"/>
    <x v="164"/>
    <x v="1"/>
    <n v="191.50530731108375"/>
    <m/>
    <n v="9.1562399999999995E-3"/>
    <s v="L"/>
    <m/>
    <m/>
    <m/>
    <m/>
    <m/>
    <m/>
    <m/>
    <m/>
    <m/>
    <m/>
  </r>
  <r>
    <n v="795"/>
    <x v="0"/>
    <x v="16"/>
    <x v="9"/>
    <x v="0"/>
    <n v="102258"/>
    <s v="Sabiaceae"/>
    <s v="Meliosma"/>
    <m/>
    <x v="24"/>
    <s v="Meliosma quercus"/>
    <d v="2015-05-12T00:00:00"/>
    <x v="44"/>
    <x v="0"/>
    <n v="157.39929728398531"/>
    <m/>
    <n v="6.9362600000000005E-3"/>
    <m/>
    <m/>
    <m/>
    <m/>
    <m/>
    <m/>
    <m/>
    <m/>
    <m/>
    <m/>
    <m/>
  </r>
  <r>
    <n v="1107"/>
    <x v="0"/>
    <x v="16"/>
    <x v="10"/>
    <x v="0"/>
    <n v="102259"/>
    <s v="Indet"/>
    <s v="CasIndet"/>
    <n v="4"/>
    <x v="28"/>
    <s v="Pesciolo rojo"/>
    <d v="2015-05-12T00:00:00"/>
    <x v="208"/>
    <x v="1"/>
    <n v="131.59953906725434"/>
    <m/>
    <n v="8.1671399999999998E-3"/>
    <m/>
    <m/>
    <m/>
    <m/>
    <m/>
    <m/>
    <m/>
    <m/>
    <m/>
    <m/>
    <m/>
  </r>
  <r>
    <n v="1108"/>
    <x v="0"/>
    <x v="16"/>
    <x v="10"/>
    <x v="0"/>
    <n v="102260"/>
    <s v="Cornaceae"/>
    <s v="Cornus"/>
    <s v="disciflora"/>
    <x v="18"/>
    <s v="Cornus"/>
    <d v="2015-05-12T00:00:00"/>
    <x v="89"/>
    <x v="1"/>
    <n v="198.63167940181211"/>
    <m/>
    <n v="1.0023665000000001E-2"/>
    <m/>
    <m/>
    <m/>
    <m/>
    <m/>
    <m/>
    <m/>
    <m/>
    <m/>
    <m/>
    <m/>
  </r>
  <r>
    <n v="1109"/>
    <x v="0"/>
    <x v="16"/>
    <x v="10"/>
    <x v="0"/>
    <n v="102261"/>
    <s v="Adoxaceae"/>
    <s v="Viburnum"/>
    <s v="costaricanun"/>
    <x v="3"/>
    <s v="Viburnum"/>
    <d v="2015-05-12T00:00:00"/>
    <x v="120"/>
    <x v="1"/>
    <n v="178.80789514730199"/>
    <m/>
    <n v="2.0856665E-2"/>
    <m/>
    <m/>
    <m/>
    <m/>
    <m/>
    <m/>
    <m/>
    <m/>
    <m/>
    <m/>
    <m/>
  </r>
  <r>
    <n v="1110"/>
    <x v="0"/>
    <x v="16"/>
    <x v="10"/>
    <x v="0"/>
    <n v="102262"/>
    <s v="Fagaceae"/>
    <s v="Quercus"/>
    <s v="salicifolia"/>
    <x v="9"/>
    <s v="Quercus lanceolado"/>
    <d v="2015-05-12T00:00:00"/>
    <x v="286"/>
    <x v="2"/>
    <n v="199.74087432566682"/>
    <m/>
    <n v="0.30272818499999998"/>
    <m/>
    <m/>
    <m/>
    <m/>
    <m/>
    <m/>
    <m/>
    <m/>
    <m/>
    <m/>
    <m/>
  </r>
  <r>
    <n v="1111"/>
    <x v="0"/>
    <x v="16"/>
    <x v="10"/>
    <x v="0"/>
    <n v="102263"/>
    <s v="Aquifoliaceae"/>
    <s v="Ilex"/>
    <s v="pallida"/>
    <x v="19"/>
    <s v="Ilex amarillo"/>
    <d v="2015-05-12T00:00:00"/>
    <x v="199"/>
    <x v="1"/>
    <n v="186.66656314424898"/>
    <m/>
    <n v="2.8040985000000001E-2"/>
    <s v="M"/>
    <m/>
    <n v="73"/>
    <m/>
    <m/>
    <m/>
    <m/>
    <m/>
    <m/>
    <m/>
    <m/>
  </r>
  <r>
    <n v="1112"/>
    <x v="0"/>
    <x v="16"/>
    <x v="11"/>
    <x v="0"/>
    <n v="102264"/>
    <s v="Indet"/>
    <s v="CasIndet"/>
    <n v="4"/>
    <x v="28"/>
    <s v="Pesciolo rojo"/>
    <d v="2015-05-12T00:00:00"/>
    <x v="191"/>
    <x v="1"/>
    <n v="134.72262754115781"/>
    <m/>
    <n v="2.431616E-2"/>
    <m/>
    <m/>
    <m/>
    <m/>
    <m/>
    <m/>
    <m/>
    <m/>
    <m/>
    <m/>
    <m/>
  </r>
  <r>
    <n v="1113"/>
    <x v="0"/>
    <x v="16"/>
    <x v="11"/>
    <x v="0"/>
    <n v="102265"/>
    <s v="Adoxaceae"/>
    <s v="Viburnum"/>
    <s v="costaricanun"/>
    <x v="3"/>
    <s v="Viburnum"/>
    <d v="2015-05-12T00:00:00"/>
    <x v="11"/>
    <x v="1"/>
    <n v="152.59716279171738"/>
    <m/>
    <n v="1.6052465000000002E-2"/>
    <m/>
    <m/>
    <m/>
    <m/>
    <m/>
    <m/>
    <m/>
    <m/>
    <m/>
    <m/>
    <m/>
  </r>
  <r>
    <n v="972"/>
    <x v="0"/>
    <x v="16"/>
    <x v="11"/>
    <x v="0"/>
    <n v="102266"/>
    <s v="Rubiaceae"/>
    <s v="Rogiera"/>
    <s v="amoena"/>
    <x v="2"/>
    <s v="Alzatea peluda"/>
    <d v="2015-05-12T00:00:00"/>
    <x v="33"/>
    <x v="0"/>
    <n v="176.40504845975974"/>
    <m/>
    <n v="3.41946E-3"/>
    <m/>
    <m/>
    <m/>
    <m/>
    <m/>
    <m/>
    <m/>
    <m/>
    <m/>
    <m/>
    <m/>
  </r>
  <r>
    <n v="1115"/>
    <x v="0"/>
    <x v="16"/>
    <x v="11"/>
    <x v="0"/>
    <n v="102267"/>
    <s v="Fagaceae"/>
    <s v="Quercus"/>
    <s v="salicifolia"/>
    <x v="9"/>
    <s v="Quercus lanceolado"/>
    <d v="2015-05-12T00:00:00"/>
    <x v="287"/>
    <x v="2"/>
    <n v="137.58335362156225"/>
    <m/>
    <n v="0.53818344000000007"/>
    <m/>
    <m/>
    <m/>
    <m/>
    <m/>
    <m/>
    <m/>
    <m/>
    <m/>
    <m/>
    <m/>
  </r>
  <r>
    <n v="1116"/>
    <x v="0"/>
    <x v="16"/>
    <x v="11"/>
    <x v="0"/>
    <n v="102268"/>
    <s v="Fagaceae"/>
    <s v="Quercus"/>
    <s v="salicifolia"/>
    <x v="9"/>
    <s v="Quercus lanceolado"/>
    <d v="2015-05-12T00:00:00"/>
    <x v="288"/>
    <x v="1"/>
    <n v="113.1046456740617"/>
    <m/>
    <n v="4.2251840000000006E-2"/>
    <m/>
    <m/>
    <m/>
    <m/>
    <m/>
    <m/>
    <m/>
    <m/>
    <m/>
    <m/>
    <m/>
  </r>
  <r>
    <n v="1131"/>
    <x v="0"/>
    <x v="16"/>
    <x v="12"/>
    <x v="0"/>
    <n v="102283"/>
    <s v="Pentaphylacaceae"/>
    <s v="Cleyera"/>
    <s v="theoidaes"/>
    <x v="1"/>
    <s v="Alterno aserrado"/>
    <d v="2015-05-12T00:00:00"/>
    <x v="62"/>
    <x v="1"/>
    <n v="139.67511429965896"/>
    <m/>
    <n v="8.3280650000000008E-3"/>
    <m/>
    <m/>
    <m/>
    <m/>
    <m/>
    <m/>
    <m/>
    <m/>
    <m/>
    <m/>
    <m/>
  </r>
  <r>
    <n v="529"/>
    <x v="0"/>
    <x v="16"/>
    <x v="12"/>
    <x v="0"/>
    <n v="102284"/>
    <s v="Styracaceae"/>
    <s v="Styrax"/>
    <m/>
    <x v="6"/>
    <s v="Styrax"/>
    <d v="2015-05-12T00:00:00"/>
    <x v="7"/>
    <x v="0"/>
    <n v="166.95200736988306"/>
    <m/>
    <n v="3.1156650000000001E-3"/>
    <m/>
    <m/>
    <m/>
    <m/>
    <m/>
    <m/>
    <m/>
    <m/>
    <m/>
    <m/>
    <m/>
  </r>
  <r>
    <n v="841"/>
    <x v="0"/>
    <x v="16"/>
    <x v="13"/>
    <x v="0"/>
    <n v="102276"/>
    <s v="Primulaceae"/>
    <s v="Ardisia"/>
    <s v="sp7"/>
    <x v="5"/>
    <s v="Ardisia roja"/>
    <d v="2015-05-12T00:00:00"/>
    <x v="134"/>
    <x v="0"/>
    <n v="193.00904652715678"/>
    <m/>
    <n v="4.0694399999999997E-3"/>
    <m/>
    <m/>
    <m/>
    <m/>
    <m/>
    <m/>
    <m/>
    <m/>
    <m/>
    <m/>
    <m/>
  </r>
  <r>
    <n v="1125"/>
    <x v="0"/>
    <x v="16"/>
    <x v="13"/>
    <x v="0"/>
    <n v="102277"/>
    <s v="Lauraceae"/>
    <s v="Persea"/>
    <s v="sp2"/>
    <x v="8"/>
    <s v="Laurel rhamnus/Laurel sp10"/>
    <d v="2015-05-12T00:00:00"/>
    <x v="158"/>
    <x v="1"/>
    <n v="137.33033898112387"/>
    <m/>
    <n v="3.3636465000000004E-2"/>
    <m/>
    <m/>
    <m/>
    <m/>
    <m/>
    <m/>
    <m/>
    <m/>
    <m/>
    <m/>
    <m/>
  </r>
  <r>
    <n v="1175"/>
    <x v="0"/>
    <x v="16"/>
    <x v="13"/>
    <x v="0"/>
    <n v="102278"/>
    <s v="Styracaceae"/>
    <s v="Styrax"/>
    <m/>
    <x v="6"/>
    <s v="Styrax"/>
    <d v="2015-05-12T00:00:00"/>
    <x v="7"/>
    <x v="0"/>
    <n v="117.56391879148985"/>
    <m/>
    <n v="3.1156650000000001E-3"/>
    <m/>
    <m/>
    <m/>
    <m/>
    <m/>
    <m/>
    <m/>
    <m/>
    <m/>
    <m/>
    <m/>
  </r>
  <r>
    <n v="1360"/>
    <x v="0"/>
    <x v="16"/>
    <x v="13"/>
    <x v="0"/>
    <n v="102279"/>
    <s v="Adoxaceae"/>
    <s v="Viburnum"/>
    <s v="costaricanun"/>
    <x v="3"/>
    <s v="Viburnum"/>
    <d v="2015-05-12T00:00:00"/>
    <x v="99"/>
    <x v="0"/>
    <n v="183.7730768012828"/>
    <m/>
    <n v="3.7373850000000002E-3"/>
    <m/>
    <m/>
    <m/>
    <m/>
    <m/>
    <m/>
    <m/>
    <m/>
    <m/>
    <m/>
    <m/>
  </r>
  <r>
    <n v="1128"/>
    <x v="0"/>
    <x v="16"/>
    <x v="13"/>
    <x v="0"/>
    <n v="102280"/>
    <s v="Fagaceae"/>
    <s v="Quercus"/>
    <s v="salicifolia"/>
    <x v="9"/>
    <s v="Quercus lanceolado"/>
    <d v="2015-05-12T00:00:00"/>
    <x v="289"/>
    <x v="2"/>
    <n v="109.35565285875239"/>
    <m/>
    <n v="0.25954062500000002"/>
    <m/>
    <m/>
    <m/>
    <m/>
    <m/>
    <m/>
    <m/>
    <m/>
    <m/>
    <m/>
    <m/>
  </r>
  <r>
    <n v="1129"/>
    <x v="0"/>
    <x v="16"/>
    <x v="13"/>
    <x v="0"/>
    <n v="102281"/>
    <s v="Styracaceae"/>
    <s v="Styrax"/>
    <m/>
    <x v="6"/>
    <s v="Styrax"/>
    <d v="2015-05-12T00:00:00"/>
    <x v="58"/>
    <x v="1"/>
    <n v="179.19351870059373"/>
    <m/>
    <n v="1.2265625E-2"/>
    <m/>
    <m/>
    <m/>
    <m/>
    <m/>
    <m/>
    <m/>
    <m/>
    <m/>
    <m/>
    <m/>
  </r>
  <r>
    <n v="344"/>
    <x v="0"/>
    <x v="16"/>
    <x v="13"/>
    <x v="0"/>
    <n v="102282"/>
    <s v="Pentaphylacaceae"/>
    <s v="Cleyera"/>
    <s v="theoidaes"/>
    <x v="1"/>
    <s v="Alterno aserrado"/>
    <d v="2015-05-12T00:00:00"/>
    <x v="51"/>
    <x v="0"/>
    <n v="175.24022020123004"/>
    <m/>
    <n v="1.9624999999999998E-3"/>
    <m/>
    <m/>
    <m/>
    <m/>
    <m/>
    <m/>
    <m/>
    <m/>
    <m/>
    <m/>
    <m/>
  </r>
  <r>
    <n v="1119"/>
    <x v="0"/>
    <x v="16"/>
    <x v="14"/>
    <x v="0"/>
    <n v="102271"/>
    <s v="Pentaphylacaceae"/>
    <s v="Cleyera"/>
    <s v="theoidaes"/>
    <x v="1"/>
    <s v="Alterno aserrado"/>
    <d v="2015-05-12T00:00:00"/>
    <x v="233"/>
    <x v="1"/>
    <n v="138.62869335092944"/>
    <m/>
    <n v="1.3063185000000001E-2"/>
    <m/>
    <m/>
    <m/>
    <m/>
    <m/>
    <m/>
    <m/>
    <m/>
    <m/>
    <m/>
    <m/>
  </r>
  <r>
    <n v="991"/>
    <x v="0"/>
    <x v="16"/>
    <x v="14"/>
    <x v="0"/>
    <n v="102272"/>
    <s v="Ericaceae"/>
    <s v="Vaccinium"/>
    <s v="consanguineum "/>
    <x v="7"/>
    <s v="cf pernettia"/>
    <d v="2015-05-12T00:00:00"/>
    <x v="192"/>
    <x v="0"/>
    <n v="158.61879905021544"/>
    <m/>
    <n v="5.5389599999999999E-3"/>
    <m/>
    <m/>
    <m/>
    <m/>
    <m/>
    <m/>
    <m/>
    <m/>
    <m/>
    <m/>
    <m/>
  </r>
  <r>
    <n v="1121"/>
    <x v="0"/>
    <x v="16"/>
    <x v="14"/>
    <x v="0"/>
    <n v="102273"/>
    <s v="Styracaceae"/>
    <s v="Styrax"/>
    <m/>
    <x v="6"/>
    <s v="Styrax"/>
    <d v="2015-05-12T00:00:00"/>
    <x v="95"/>
    <x v="1"/>
    <n v="151.70681607487353"/>
    <m/>
    <n v="7.8499999999999993E-3"/>
    <m/>
    <m/>
    <m/>
    <m/>
    <m/>
    <m/>
    <m/>
    <m/>
    <m/>
    <m/>
    <m/>
  </r>
  <r>
    <n v="818"/>
    <x v="0"/>
    <x v="16"/>
    <x v="14"/>
    <x v="0"/>
    <n v="102274"/>
    <s v="Actinidaceae"/>
    <s v="Saurauia"/>
    <s v="montana"/>
    <x v="14"/>
    <s v="Saurauia"/>
    <d v="2015-05-12T00:00:00"/>
    <x v="75"/>
    <x v="0"/>
    <n v="141.57219824807439"/>
    <m/>
    <n v="6.3584999999999996E-3"/>
    <s v="L"/>
    <m/>
    <m/>
    <m/>
    <m/>
    <m/>
    <m/>
    <m/>
    <m/>
    <m/>
    <m/>
  </r>
  <r>
    <n v="44"/>
    <x v="0"/>
    <x v="16"/>
    <x v="14"/>
    <x v="0"/>
    <n v="102275"/>
    <s v="Primulaceae"/>
    <s v="Ardisia"/>
    <s v="sp7"/>
    <x v="5"/>
    <s v="Ardisia roja"/>
    <d v="2015-05-12T00:00:00"/>
    <x v="52"/>
    <x v="0"/>
    <n v="138.36394287068285"/>
    <m/>
    <n v="3.3166250000000001E-3"/>
    <m/>
    <m/>
    <m/>
    <m/>
    <m/>
    <m/>
    <m/>
    <m/>
    <m/>
    <m/>
    <m/>
  </r>
  <r>
    <n v="1117"/>
    <x v="0"/>
    <x v="16"/>
    <x v="15"/>
    <x v="1"/>
    <n v="102269"/>
    <s v="Fagaceae"/>
    <s v="Quercus"/>
    <s v="salicifolia"/>
    <x v="9"/>
    <s v="Quercus lanceolado"/>
    <d v="2015-05-12T00:00:00"/>
    <x v="290"/>
    <x v="3"/>
    <n v="172.63025735582607"/>
    <m/>
    <n v="8.5486500000000007E-2"/>
    <m/>
    <m/>
    <m/>
    <m/>
    <m/>
    <m/>
    <m/>
    <m/>
    <m/>
    <m/>
    <m/>
  </r>
  <r>
    <n v="575"/>
    <x v="0"/>
    <x v="16"/>
    <x v="15"/>
    <x v="0"/>
    <n v="102270"/>
    <s v="Rubiaceae"/>
    <s v="Rogiera"/>
    <s v="amoena"/>
    <x v="2"/>
    <s v="Alzatea peluda"/>
    <d v="2015-05-12T00:00:00"/>
    <x v="187"/>
    <x v="0"/>
    <n v="118.26141768997508"/>
    <m/>
    <n v="6.6442400000000009E-3"/>
    <m/>
    <m/>
    <m/>
    <m/>
    <m/>
    <m/>
    <m/>
    <m/>
    <m/>
    <m/>
    <m/>
  </r>
  <r>
    <n v="1245"/>
    <x v="0"/>
    <x v="17"/>
    <x v="0"/>
    <x v="0"/>
    <n v="102285"/>
    <s v="Rubiaceae"/>
    <s v="Rogiera"/>
    <s v="amoena"/>
    <x v="2"/>
    <s v="Alzatea peluda"/>
    <d v="2015-05-12T00:00:00"/>
    <x v="29"/>
    <x v="0"/>
    <n v="135.26574688792286"/>
    <m/>
    <n v="4.1832650000000002E-3"/>
    <s v="M"/>
    <m/>
    <n v="67"/>
    <m/>
    <m/>
    <m/>
    <m/>
    <m/>
    <m/>
    <m/>
    <m/>
  </r>
  <r>
    <n v="472"/>
    <x v="0"/>
    <x v="17"/>
    <x v="0"/>
    <x v="0"/>
    <n v="102286"/>
    <s v="Rubiaceae"/>
    <s v="Rogiera"/>
    <s v="amoena"/>
    <x v="2"/>
    <s v="Alzatea peluda"/>
    <d v="2015-05-12T00:00:00"/>
    <x v="134"/>
    <x v="0"/>
    <n v="199.85671565513803"/>
    <m/>
    <n v="4.0694399999999997E-3"/>
    <m/>
    <m/>
    <m/>
    <m/>
    <m/>
    <m/>
    <m/>
    <m/>
    <m/>
    <m/>
    <m/>
  </r>
  <r>
    <n v="1135"/>
    <x v="0"/>
    <x v="17"/>
    <x v="1"/>
    <x v="0"/>
    <n v="102287"/>
    <s v="Sabiaceae"/>
    <s v="Meliosma"/>
    <m/>
    <x v="24"/>
    <s v="Meliosma quercus"/>
    <d v="2015-05-12T00:00:00"/>
    <x v="106"/>
    <x v="1"/>
    <n v="176.21550159278422"/>
    <m/>
    <n v="1.0562960000000001E-2"/>
    <m/>
    <m/>
    <m/>
    <m/>
    <m/>
    <m/>
    <m/>
    <m/>
    <m/>
    <m/>
    <m/>
  </r>
  <r>
    <n v="1136"/>
    <x v="0"/>
    <x v="17"/>
    <x v="2"/>
    <x v="0"/>
    <n v="102288"/>
    <s v="Adoxaceae"/>
    <s v="Viburnum"/>
    <s v="costaricanun"/>
    <x v="3"/>
    <s v="Viburnum"/>
    <d v="2015-05-12T00:00:00"/>
    <x v="283"/>
    <x v="1"/>
    <n v="124.11722099728664"/>
    <m/>
    <n v="1.8376065000000004E-2"/>
    <m/>
    <m/>
    <m/>
    <m/>
    <m/>
    <m/>
    <m/>
    <m/>
    <m/>
    <m/>
    <m/>
  </r>
  <r>
    <n v="697"/>
    <x v="0"/>
    <x v="17"/>
    <x v="2"/>
    <x v="0"/>
    <n v="102289"/>
    <s v="Rubiaceae"/>
    <s v="Rogiera"/>
    <s v="amoena"/>
    <x v="2"/>
    <s v="Alzatea peluda"/>
    <d v="2015-05-12T00:00:00"/>
    <x v="50"/>
    <x v="0"/>
    <n v="127.04313900837053"/>
    <m/>
    <n v="2.9209850000000001E-3"/>
    <m/>
    <m/>
    <m/>
    <m/>
    <m/>
    <m/>
    <m/>
    <m/>
    <m/>
    <m/>
    <m/>
  </r>
  <r>
    <n v="570"/>
    <x v="0"/>
    <x v="17"/>
    <x v="2"/>
    <x v="0"/>
    <n v="102290"/>
    <s v="Styracaceae"/>
    <s v="Styrax"/>
    <m/>
    <x v="6"/>
    <s v="Styrax"/>
    <d v="2015-05-12T00:00:00"/>
    <x v="3"/>
    <x v="0"/>
    <n v="174.51839208247671"/>
    <m/>
    <n v="2.1226399999999999E-3"/>
    <m/>
    <m/>
    <m/>
    <m/>
    <m/>
    <m/>
    <m/>
    <m/>
    <m/>
    <m/>
    <m/>
  </r>
  <r>
    <n v="1323"/>
    <x v="0"/>
    <x v="17"/>
    <x v="3"/>
    <x v="0"/>
    <n v="102291"/>
    <s v="Rubiaceae"/>
    <s v="Rogiera"/>
    <s v="amoena"/>
    <x v="2"/>
    <s v="Alzatea peluda"/>
    <d v="2015-05-12T00:00:00"/>
    <x v="139"/>
    <x v="0"/>
    <n v="176.69775532737938"/>
    <m/>
    <n v="3.9571850000000002E-3"/>
    <s v="L"/>
    <m/>
    <m/>
    <m/>
    <m/>
    <m/>
    <m/>
    <m/>
    <m/>
    <m/>
    <m/>
  </r>
  <r>
    <n v="1138"/>
    <x v="0"/>
    <x v="17"/>
    <x v="4"/>
    <x v="0"/>
    <n v="102298"/>
    <s v="Rubiaceae"/>
    <s v="Rogiera"/>
    <s v="amoena"/>
    <x v="2"/>
    <s v="Alzatea peluda"/>
    <d v="2015-05-12T00:00:00"/>
    <x v="52"/>
    <x v="0"/>
    <n v="107.25938833259491"/>
    <m/>
    <n v="3.3166250000000001E-3"/>
    <m/>
    <m/>
    <m/>
    <m/>
    <m/>
    <m/>
    <m/>
    <m/>
    <m/>
    <m/>
    <m/>
  </r>
  <r>
    <n v="1147"/>
    <x v="0"/>
    <x v="17"/>
    <x v="4"/>
    <x v="1"/>
    <n v="102299"/>
    <s v="Styracaceae"/>
    <s v="Styrax"/>
    <m/>
    <x v="6"/>
    <s v="Styrax"/>
    <d v="2015-05-12T00:00:00"/>
    <x v="222"/>
    <x v="1"/>
    <n v="105.92757152138061"/>
    <m/>
    <n v="1.9349465E-2"/>
    <m/>
    <m/>
    <m/>
    <m/>
    <m/>
    <m/>
    <m/>
    <m/>
    <m/>
    <m/>
    <m/>
  </r>
  <r>
    <n v="1148"/>
    <x v="0"/>
    <x v="17"/>
    <x v="4"/>
    <x v="0"/>
    <n v="102301"/>
    <s v="Adoxaceae"/>
    <s v="Viburnum"/>
    <s v="costaricanun"/>
    <x v="3"/>
    <s v="Viburnum"/>
    <d v="2015-05-12T00:00:00"/>
    <x v="36"/>
    <x v="1"/>
    <n v="135.63708514668883"/>
    <m/>
    <n v="1.3885864999999999E-2"/>
    <m/>
    <m/>
    <m/>
    <m/>
    <m/>
    <m/>
    <m/>
    <m/>
    <m/>
    <m/>
    <m/>
  </r>
  <r>
    <n v="1334"/>
    <x v="0"/>
    <x v="17"/>
    <x v="4"/>
    <x v="0"/>
    <n v="102302"/>
    <s v="Rubiaceae"/>
    <s v="Rogiera"/>
    <s v="amoena"/>
    <x v="2"/>
    <s v="Alzatea peluda"/>
    <d v="2015-05-12T00:00:00"/>
    <x v="99"/>
    <x v="0"/>
    <n v="161.90644972532448"/>
    <m/>
    <n v="3.7373850000000002E-3"/>
    <s v="L"/>
    <m/>
    <m/>
    <m/>
    <m/>
    <m/>
    <m/>
    <m/>
    <m/>
    <m/>
    <m/>
  </r>
  <r>
    <n v="811"/>
    <x v="0"/>
    <x v="17"/>
    <x v="5"/>
    <x v="0"/>
    <n v="102297"/>
    <s v="Rubiaceae"/>
    <s v="Rogiera"/>
    <s v="amoena"/>
    <x v="2"/>
    <s v="Alzatea peluda"/>
    <d v="2015-05-12T00:00:00"/>
    <x v="2"/>
    <x v="0"/>
    <n v="108.63215407206611"/>
    <m/>
    <n v="2.550465E-3"/>
    <m/>
    <m/>
    <m/>
    <m/>
    <m/>
    <m/>
    <m/>
    <m/>
    <m/>
    <m/>
    <m/>
  </r>
  <r>
    <n v="1183"/>
    <x v="0"/>
    <x v="17"/>
    <x v="6"/>
    <x v="0"/>
    <n v="102293"/>
    <s v="Rubiaceae"/>
    <s v="Rogiera"/>
    <s v="amoena"/>
    <x v="2"/>
    <s v="Alzatea peluda"/>
    <d v="2015-05-12T00:00:00"/>
    <x v="3"/>
    <x v="0"/>
    <n v="178.20547704359947"/>
    <m/>
    <n v="2.1226399999999999E-3"/>
    <m/>
    <m/>
    <m/>
    <m/>
    <m/>
    <m/>
    <m/>
    <m/>
    <m/>
    <m/>
    <m/>
  </r>
  <r>
    <n v="1142"/>
    <x v="0"/>
    <x v="17"/>
    <x v="6"/>
    <x v="0"/>
    <n v="102294"/>
    <s v="Cornaceae"/>
    <s v="Cornus"/>
    <s v="disciflora"/>
    <x v="18"/>
    <s v="Cornus"/>
    <d v="2015-05-12T00:00:00"/>
    <x v="291"/>
    <x v="1"/>
    <n v="133.72706708879863"/>
    <m/>
    <n v="5.8934660000000007E-2"/>
    <m/>
    <m/>
    <m/>
    <m/>
    <m/>
    <m/>
    <m/>
    <m/>
    <m/>
    <m/>
    <m/>
  </r>
  <r>
    <n v="1143"/>
    <x v="0"/>
    <x v="17"/>
    <x v="6"/>
    <x v="0"/>
    <n v="102295"/>
    <s v="Pentaphylacaceae"/>
    <s v="Cleyera"/>
    <s v="theoidaes"/>
    <x v="1"/>
    <s v="Alterno aserrado"/>
    <d v="2015-05-12T00:00:00"/>
    <x v="193"/>
    <x v="1"/>
    <n v="191.82960102245332"/>
    <m/>
    <n v="1.451936E-2"/>
    <s v="M"/>
    <m/>
    <n v="70"/>
    <m/>
    <m/>
    <m/>
    <m/>
    <m/>
    <m/>
    <m/>
    <m/>
  </r>
  <r>
    <n v="1058"/>
    <x v="0"/>
    <x v="17"/>
    <x v="6"/>
    <x v="0"/>
    <n v="102296"/>
    <s v="Rubiaceae"/>
    <s v="Rogiera"/>
    <s v="amoena"/>
    <x v="2"/>
    <s v="Alzatea peluda"/>
    <d v="2015-05-12T00:00:00"/>
    <x v="33"/>
    <x v="0"/>
    <n v="184.90560907280036"/>
    <m/>
    <n v="3.41946E-3"/>
    <s v="L"/>
    <s v="M"/>
    <n v="58"/>
    <m/>
    <m/>
    <m/>
    <m/>
    <m/>
    <m/>
    <m/>
    <m/>
  </r>
  <r>
    <n v="1164"/>
    <x v="0"/>
    <x v="17"/>
    <x v="7"/>
    <x v="0"/>
    <n v="102292"/>
    <s v="Rubiaceae"/>
    <s v="Rogiera"/>
    <s v="amoena"/>
    <x v="2"/>
    <s v="Alzatea peluda"/>
    <d v="2015-05-12T00:00:00"/>
    <x v="41"/>
    <x v="0"/>
    <n v="111.65264481166358"/>
    <m/>
    <n v="2.6407400000000004E-3"/>
    <s v="L"/>
    <m/>
    <m/>
    <m/>
    <m/>
    <m/>
    <m/>
    <m/>
    <m/>
    <m/>
    <m/>
  </r>
  <r>
    <n v="1150"/>
    <x v="0"/>
    <x v="17"/>
    <x v="8"/>
    <x v="0"/>
    <n v="102303"/>
    <s v="Clusiaceae"/>
    <s v="Clusia"/>
    <m/>
    <x v="10"/>
    <s v="Clusia"/>
    <d v="2015-05-12T00:00:00"/>
    <x v="222"/>
    <x v="1"/>
    <n v="109.65362982520155"/>
    <m/>
    <n v="1.9349465E-2"/>
    <m/>
    <m/>
    <m/>
    <m/>
    <m/>
    <m/>
    <m/>
    <m/>
    <m/>
    <m/>
    <m/>
  </r>
  <r>
    <n v="1151"/>
    <x v="0"/>
    <x v="17"/>
    <x v="8"/>
    <x v="0"/>
    <n v="102304"/>
    <s v="Actinidaceae"/>
    <s v="Saurauia"/>
    <s v="montana"/>
    <x v="14"/>
    <s v="Saurauia"/>
    <d v="2015-05-12T00:00:00"/>
    <x v="79"/>
    <x v="1"/>
    <n v="160.09690507556337"/>
    <m/>
    <n v="1.246266E-2"/>
    <m/>
    <m/>
    <m/>
    <m/>
    <m/>
    <m/>
    <m/>
    <m/>
    <m/>
    <m/>
    <m/>
  </r>
  <r>
    <n v="1470"/>
    <x v="0"/>
    <x v="17"/>
    <x v="8"/>
    <x v="0"/>
    <n v="102305"/>
    <s v="Rubiaceae"/>
    <s v="Rogiera"/>
    <s v="amoena"/>
    <x v="2"/>
    <s v="Alzatea peluda"/>
    <d v="2015-05-12T00:00:00"/>
    <x v="50"/>
    <x v="0"/>
    <n v="150.41969872246528"/>
    <m/>
    <n v="2.9209850000000001E-3"/>
    <m/>
    <m/>
    <m/>
    <m/>
    <m/>
    <m/>
    <m/>
    <m/>
    <m/>
    <m/>
    <m/>
  </r>
  <r>
    <n v="1286"/>
    <x v="0"/>
    <x v="17"/>
    <x v="8"/>
    <x v="0"/>
    <n v="102306"/>
    <s v="Styracaceae"/>
    <s v="Styrax"/>
    <m/>
    <x v="6"/>
    <s v="Styrax"/>
    <d v="2015-05-12T00:00:00"/>
    <x v="3"/>
    <x v="0"/>
    <n v="196.92672988952569"/>
    <m/>
    <n v="2.1226399999999999E-3"/>
    <m/>
    <m/>
    <m/>
    <m/>
    <m/>
    <m/>
    <m/>
    <m/>
    <m/>
    <m/>
    <m/>
  </r>
  <r>
    <n v="247"/>
    <x v="0"/>
    <x v="17"/>
    <x v="9"/>
    <x v="0"/>
    <n v="102307"/>
    <s v="Rubiaceae"/>
    <s v="Rogiera"/>
    <s v="amoena"/>
    <x v="2"/>
    <s v="Alzatea peluda"/>
    <d v="2015-05-12T00:00:00"/>
    <x v="3"/>
    <x v="0"/>
    <n v="162.50640045609282"/>
    <m/>
    <n v="2.1226399999999999E-3"/>
    <m/>
    <m/>
    <m/>
    <m/>
    <m/>
    <m/>
    <m/>
    <m/>
    <m/>
    <m/>
    <m/>
  </r>
  <r>
    <n v="1155"/>
    <x v="0"/>
    <x v="17"/>
    <x v="9"/>
    <x v="0"/>
    <n v="102308"/>
    <s v="Adoxaceae"/>
    <s v="Viburnum"/>
    <s v="costaricanun"/>
    <x v="3"/>
    <s v="Viburnum"/>
    <d v="2015-05-12T00:00:00"/>
    <x v="124"/>
    <x v="1"/>
    <n v="165.88805395123774"/>
    <m/>
    <n v="1.168394E-2"/>
    <m/>
    <m/>
    <m/>
    <m/>
    <m/>
    <m/>
    <m/>
    <m/>
    <m/>
    <m/>
    <m/>
  </r>
  <r>
    <n v="1156"/>
    <x v="0"/>
    <x v="17"/>
    <x v="9"/>
    <x v="1"/>
    <n v="102309"/>
    <s v="Styracaceae"/>
    <s v="Styrax"/>
    <m/>
    <x v="6"/>
    <s v="Styrax"/>
    <d v="2015-05-12T00:00:00"/>
    <x v="104"/>
    <x v="1"/>
    <n v="182.30651329849428"/>
    <m/>
    <n v="1.3471385000000001E-2"/>
    <m/>
    <m/>
    <m/>
    <m/>
    <m/>
    <m/>
    <m/>
    <m/>
    <m/>
    <m/>
    <m/>
  </r>
  <r>
    <n v="1157"/>
    <x v="0"/>
    <x v="17"/>
    <x v="9"/>
    <x v="0"/>
    <n v="102310"/>
    <s v="Sabiaceae"/>
    <s v="Meliosma"/>
    <m/>
    <x v="24"/>
    <s v="Meliosma quercus"/>
    <d v="2015-05-12T00:00:00"/>
    <x v="229"/>
    <x v="1"/>
    <n v="182.83286159430355"/>
    <m/>
    <n v="1.6963065000000003E-2"/>
    <m/>
    <m/>
    <m/>
    <m/>
    <m/>
    <m/>
    <m/>
    <m/>
    <m/>
    <m/>
    <m/>
  </r>
  <r>
    <n v="1158"/>
    <x v="0"/>
    <x v="17"/>
    <x v="10"/>
    <x v="0"/>
    <n v="102311"/>
    <s v="Fagaceae"/>
    <s v="Quercus"/>
    <s v="salicifolia"/>
    <x v="9"/>
    <s v="Quercus lanceolado"/>
    <d v="2015-05-12T00:00:00"/>
    <x v="292"/>
    <x v="2"/>
    <n v="152.35492279921289"/>
    <m/>
    <n v="0.25594218499999999"/>
    <m/>
    <m/>
    <m/>
    <m/>
    <m/>
    <m/>
    <m/>
    <m/>
    <m/>
    <m/>
    <m/>
  </r>
  <r>
    <n v="1159"/>
    <x v="0"/>
    <x v="17"/>
    <x v="10"/>
    <x v="0"/>
    <n v="102312"/>
    <s v="Fagaceae"/>
    <s v="Quercus"/>
    <s v="salicifolia"/>
    <x v="9"/>
    <s v="Quercus lanceolado"/>
    <d v="2015-05-12T00:00:00"/>
    <x v="293"/>
    <x v="3"/>
    <n v="115.72176955454442"/>
    <m/>
    <n v="7.2070065000000003E-2"/>
    <m/>
    <m/>
    <m/>
    <m/>
    <m/>
    <m/>
    <m/>
    <m/>
    <m/>
    <m/>
    <m/>
  </r>
  <r>
    <n v="168"/>
    <x v="0"/>
    <x v="17"/>
    <x v="10"/>
    <x v="0"/>
    <n v="102313"/>
    <s v="Rubiaceae"/>
    <s v="Rogiera"/>
    <s v="amoena"/>
    <x v="2"/>
    <s v="Alzatea peluda"/>
    <d v="2015-05-12T00:00:00"/>
    <x v="41"/>
    <x v="0"/>
    <n v="114.13127211853042"/>
    <m/>
    <n v="2.6407400000000004E-3"/>
    <s v="M"/>
    <m/>
    <n v="52"/>
    <m/>
    <m/>
    <m/>
    <m/>
    <m/>
    <m/>
    <m/>
    <m/>
  </r>
  <r>
    <n v="1161"/>
    <x v="0"/>
    <x v="17"/>
    <x v="10"/>
    <x v="1"/>
    <n v="102314"/>
    <s v="Cunoniaceae"/>
    <s v="Weinmannia"/>
    <s v="pinnata"/>
    <x v="4"/>
    <s v="Weinmannia"/>
    <d v="2015-05-12T00:00:00"/>
    <x v="294"/>
    <x v="2"/>
    <n v="132.75500517191597"/>
    <m/>
    <n v="0.20019462499999999"/>
    <m/>
    <m/>
    <m/>
    <m/>
    <m/>
    <m/>
    <m/>
    <m/>
    <m/>
    <m/>
    <m/>
  </r>
  <r>
    <n v="794"/>
    <x v="0"/>
    <x v="17"/>
    <x v="11"/>
    <x v="0"/>
    <n v="102315"/>
    <s v="Rubiaceae"/>
    <s v="Rogiera"/>
    <s v="amoena"/>
    <x v="2"/>
    <s v="Alzatea peluda"/>
    <d v="2015-05-12T00:00:00"/>
    <x v="75"/>
    <x v="0"/>
    <n v="162.16055251487825"/>
    <m/>
    <n v="6.3584999999999996E-3"/>
    <s v="Y"/>
    <s v="M"/>
    <n v="82"/>
    <m/>
    <m/>
    <m/>
    <m/>
    <m/>
    <m/>
    <m/>
    <m/>
  </r>
  <r>
    <n v="844"/>
    <x v="0"/>
    <x v="17"/>
    <x v="12"/>
    <x v="0"/>
    <n v="102323"/>
    <s v="Indet"/>
    <s v="CasIndet"/>
    <n v="4"/>
    <x v="28"/>
    <s v="Pesciolo rojo"/>
    <d v="2015-05-12T00:00:00"/>
    <x v="1"/>
    <x v="0"/>
    <n v="182.02825149985628"/>
    <m/>
    <n v="7.6937849999999999E-3"/>
    <m/>
    <m/>
    <m/>
    <m/>
    <m/>
    <m/>
    <m/>
    <m/>
    <m/>
    <m/>
    <m/>
  </r>
  <r>
    <n v="1171"/>
    <x v="0"/>
    <x v="17"/>
    <x v="12"/>
    <x v="0"/>
    <n v="102324"/>
    <s v="Pentaphylacaceae"/>
    <s v="Cleyera"/>
    <s v="theoidaes"/>
    <x v="1"/>
    <s v="Alterno aserrado"/>
    <d v="2015-05-12T00:00:00"/>
    <x v="233"/>
    <x v="1"/>
    <n v="142.81398132246107"/>
    <m/>
    <n v="1.3063185000000001E-2"/>
    <m/>
    <m/>
    <m/>
    <m/>
    <m/>
    <m/>
    <m/>
    <m/>
    <m/>
    <m/>
    <m/>
  </r>
  <r>
    <n v="270"/>
    <x v="0"/>
    <x v="17"/>
    <x v="12"/>
    <x v="0"/>
    <n v="102325"/>
    <s v="Rubiaceae"/>
    <s v="Rogiera"/>
    <s v="amoena"/>
    <x v="2"/>
    <s v="Alzatea peluda"/>
    <d v="2015-05-12T00:00:00"/>
    <x v="83"/>
    <x v="0"/>
    <n v="184.05804387752588"/>
    <m/>
    <n v="3.8465000000000001E-3"/>
    <m/>
    <m/>
    <m/>
    <m/>
    <m/>
    <m/>
    <m/>
    <m/>
    <m/>
    <m/>
    <m/>
  </r>
  <r>
    <n v="1063"/>
    <x v="0"/>
    <x v="17"/>
    <x v="13"/>
    <x v="0"/>
    <n v="102321"/>
    <s v="Rubiaceae"/>
    <s v="Rogiera"/>
    <s v="amoena"/>
    <x v="2"/>
    <s v="Alzatea peluda"/>
    <d v="2015-05-12T00:00:00"/>
    <x v="56"/>
    <x v="0"/>
    <n v="144.28294452059703"/>
    <m/>
    <n v="4.5341599999999998E-3"/>
    <s v="M"/>
    <m/>
    <n v="53"/>
    <m/>
    <m/>
    <m/>
    <m/>
    <m/>
    <m/>
    <m/>
    <m/>
  </r>
  <r>
    <n v="1169"/>
    <x v="0"/>
    <x v="17"/>
    <x v="13"/>
    <x v="0"/>
    <n v="102322"/>
    <s v="Fagaceae"/>
    <s v="Quercus"/>
    <s v="salicifolia"/>
    <x v="9"/>
    <s v="Quercus lanceolado"/>
    <d v="2015-05-12T00:00:00"/>
    <x v="295"/>
    <x v="1"/>
    <n v="159.85758545468829"/>
    <m/>
    <n v="2.0347984999999999E-2"/>
    <m/>
    <m/>
    <m/>
    <m/>
    <m/>
    <m/>
    <m/>
    <m/>
    <m/>
    <m/>
    <m/>
  </r>
  <r>
    <n v="1167"/>
    <x v="0"/>
    <x v="17"/>
    <x v="14"/>
    <x v="0"/>
    <n v="102320"/>
    <s v="Styracaceae"/>
    <s v="Styrax"/>
    <m/>
    <x v="6"/>
    <s v="Styrax"/>
    <d v="2015-05-12T00:00:00"/>
    <x v="208"/>
    <x v="1"/>
    <n v="175.32721239053879"/>
    <m/>
    <n v="8.1671399999999998E-3"/>
    <m/>
    <m/>
    <m/>
    <m/>
    <m/>
    <m/>
    <m/>
    <m/>
    <m/>
    <m/>
    <m/>
  </r>
  <r>
    <n v="1163"/>
    <x v="0"/>
    <x v="17"/>
    <x v="15"/>
    <x v="0"/>
    <n v="102316"/>
    <s v="Aquifoliaceae"/>
    <s v="Ilex"/>
    <s v="pallida"/>
    <x v="19"/>
    <s v="Ilex amarillo"/>
    <d v="2015-05-12T00:00:00"/>
    <x v="16"/>
    <x v="1"/>
    <n v="193.1705573484015"/>
    <m/>
    <n v="2.1631459999999998E-2"/>
    <m/>
    <m/>
    <m/>
    <m/>
    <m/>
    <m/>
    <m/>
    <m/>
    <m/>
    <m/>
    <m/>
  </r>
  <r>
    <n v="699"/>
    <x v="0"/>
    <x v="17"/>
    <x v="15"/>
    <x v="0"/>
    <n v="102317"/>
    <s v="Aquifoliaceae"/>
    <s v="Ilex"/>
    <s v="pallida"/>
    <x v="19"/>
    <s v="Ilex amarillo"/>
    <d v="2015-05-12T00:00:00"/>
    <x v="43"/>
    <x v="0"/>
    <n v="135.24131968071777"/>
    <m/>
    <n v="4.6542650000000003E-3"/>
    <m/>
    <m/>
    <m/>
    <m/>
    <m/>
    <m/>
    <m/>
    <m/>
    <m/>
    <m/>
    <m/>
  </r>
  <r>
    <n v="1165"/>
    <x v="0"/>
    <x v="17"/>
    <x v="15"/>
    <x v="0"/>
    <n v="102318"/>
    <s v="Aquifoliaceae"/>
    <s v="Ilex"/>
    <s v="pallida"/>
    <x v="19"/>
    <s v="Ilex amarillo"/>
    <d v="2015-05-12T00:00:00"/>
    <x v="296"/>
    <x v="1"/>
    <n v="153.25898819353645"/>
    <m/>
    <n v="6.2426340000000004E-2"/>
    <m/>
    <m/>
    <m/>
    <m/>
    <m/>
    <m/>
    <m/>
    <m/>
    <m/>
    <m/>
    <m/>
  </r>
  <r>
    <n v="1201"/>
    <x v="0"/>
    <x v="17"/>
    <x v="15"/>
    <x v="0"/>
    <n v="102319"/>
    <s v="Pentaphylacaceae"/>
    <s v="Cleyera"/>
    <s v="theoidaes"/>
    <x v="1"/>
    <s v="Alterno aserrado"/>
    <d v="2015-05-12T00:00:00"/>
    <x v="187"/>
    <x v="0"/>
    <n v="115.18926550181416"/>
    <m/>
    <n v="6.6442400000000009E-3"/>
    <m/>
    <m/>
    <m/>
    <m/>
    <m/>
    <m/>
    <m/>
    <m/>
    <m/>
    <m/>
    <m/>
  </r>
  <r>
    <n v="1173"/>
    <x v="0"/>
    <x v="18"/>
    <x v="0"/>
    <x v="0"/>
    <n v="102326"/>
    <s v="Adoxaceae"/>
    <s v="Viburnum"/>
    <s v="costaricanun"/>
    <x v="3"/>
    <s v="Viburnum"/>
    <d v="2015-05-12T00:00:00"/>
    <x v="147"/>
    <x v="1"/>
    <n v="128.31249626549626"/>
    <m/>
    <n v="2.6866625000000002E-2"/>
    <m/>
    <m/>
    <m/>
    <m/>
    <m/>
    <m/>
    <m/>
    <m/>
    <m/>
    <m/>
    <m/>
  </r>
  <r>
    <n v="1174"/>
    <x v="0"/>
    <x v="18"/>
    <x v="0"/>
    <x v="0"/>
    <n v="102327"/>
    <s v="Clusiaceae"/>
    <s v="Clusia"/>
    <m/>
    <x v="10"/>
    <s v="Clusia"/>
    <d v="2015-05-12T00:00:00"/>
    <x v="77"/>
    <x v="1"/>
    <n v="189.67652183950406"/>
    <m/>
    <n v="2.5152185000000001E-2"/>
    <m/>
    <m/>
    <m/>
    <m/>
    <m/>
    <m/>
    <m/>
    <m/>
    <m/>
    <m/>
    <m/>
  </r>
  <r>
    <n v="1243"/>
    <x v="0"/>
    <x v="18"/>
    <x v="0"/>
    <x v="0"/>
    <n v="102328"/>
    <s v="Pentaphylacaceae"/>
    <s v="Cleyera"/>
    <s v="theoidaes"/>
    <x v="1"/>
    <s v="Alterno aserrado"/>
    <d v="2015-05-12T00:00:00"/>
    <x v="46"/>
    <x v="0"/>
    <n v="139.17234150151313"/>
    <m/>
    <n v="2.205065E-3"/>
    <m/>
    <m/>
    <m/>
    <m/>
    <m/>
    <m/>
    <m/>
    <m/>
    <m/>
    <m/>
    <m/>
  </r>
  <r>
    <n v="234"/>
    <x v="0"/>
    <x v="18"/>
    <x v="0"/>
    <x v="0"/>
    <n v="102329"/>
    <s v="Rubiaceae"/>
    <s v="Rogiera"/>
    <s v="amoena"/>
    <x v="2"/>
    <s v="Alzatea peluda"/>
    <d v="2015-05-12T00:00:00"/>
    <x v="41"/>
    <x v="0"/>
    <n v="190.96873492704503"/>
    <m/>
    <n v="2.6407400000000004E-3"/>
    <m/>
    <m/>
    <m/>
    <m/>
    <m/>
    <m/>
    <m/>
    <m/>
    <m/>
    <m/>
    <m/>
  </r>
  <r>
    <n v="1177"/>
    <x v="0"/>
    <x v="18"/>
    <x v="1"/>
    <x v="0"/>
    <n v="102330"/>
    <s v="Lauraceae"/>
    <s v="Laurel"/>
    <s v="sp5"/>
    <x v="11"/>
    <s v="Laurel banano"/>
    <d v="2015-05-12T00:00:00"/>
    <x v="71"/>
    <x v="1"/>
    <n v="109.98445684692574"/>
    <m/>
    <n v="1.3266500000000001E-2"/>
    <m/>
    <m/>
    <m/>
    <m/>
    <m/>
    <m/>
    <m/>
    <m/>
    <m/>
    <m/>
    <m/>
  </r>
  <r>
    <n v="395"/>
    <x v="0"/>
    <x v="18"/>
    <x v="1"/>
    <x v="0"/>
    <n v="102331"/>
    <s v="Pentaphylacaceae"/>
    <s v="Cleyera"/>
    <s v="theoidaes"/>
    <x v="1"/>
    <s v="Alterno aserrado"/>
    <d v="2015-05-12T00:00:00"/>
    <x v="14"/>
    <x v="0"/>
    <n v="168.94049494973422"/>
    <m/>
    <n v="5.1503850000000004E-3"/>
    <m/>
    <m/>
    <m/>
    <m/>
    <m/>
    <m/>
    <m/>
    <m/>
    <m/>
    <m/>
    <m/>
  </r>
  <r>
    <n v="956"/>
    <x v="0"/>
    <x v="18"/>
    <x v="1"/>
    <x v="0"/>
    <n v="102332"/>
    <s v="Lauraceae"/>
    <s v="Nectandra"/>
    <s v="sp1"/>
    <x v="45"/>
    <s v="laurel gomez"/>
    <d v="2015-05-12T00:00:00"/>
    <x v="30"/>
    <x v="0"/>
    <n v="109.07842192228023"/>
    <m/>
    <n v="3.5238650000000002E-3"/>
    <m/>
    <m/>
    <m/>
    <m/>
    <m/>
    <m/>
    <m/>
    <s v="Fertil"/>
    <m/>
    <m/>
    <m/>
  </r>
  <r>
    <n v="885"/>
    <x v="0"/>
    <x v="18"/>
    <x v="1"/>
    <x v="0"/>
    <n v="102333"/>
    <s v="Primulaceae"/>
    <s v="Ardisia"/>
    <s v="sp5"/>
    <x v="21"/>
    <s v="Ardisia normal"/>
    <d v="2015-05-12T00:00:00"/>
    <x v="31"/>
    <x v="0"/>
    <n v="113.12717469573539"/>
    <m/>
    <n v="4.7759400000000002E-3"/>
    <m/>
    <m/>
    <m/>
    <m/>
    <m/>
    <m/>
    <m/>
    <m/>
    <m/>
    <m/>
    <m/>
  </r>
  <r>
    <n v="1181"/>
    <x v="0"/>
    <x v="18"/>
    <x v="2"/>
    <x v="0"/>
    <n v="102334"/>
    <s v="Rubiaceae"/>
    <s v="Rogiera"/>
    <s v="amoena"/>
    <x v="2"/>
    <s v="Alzatea peluda"/>
    <d v="2015-05-12T00:00:00"/>
    <x v="104"/>
    <x v="1"/>
    <n v="162.8339360726643"/>
    <m/>
    <n v="1.3471385000000001E-2"/>
    <s v="L"/>
    <m/>
    <m/>
    <m/>
    <m/>
    <m/>
    <m/>
    <m/>
    <m/>
    <m/>
    <m/>
  </r>
  <r>
    <n v="244"/>
    <x v="0"/>
    <x v="18"/>
    <x v="2"/>
    <x v="0"/>
    <n v="102335"/>
    <s v="Araliaceae"/>
    <s v="Dendropanax"/>
    <s v="sp1"/>
    <x v="22"/>
    <s v="bolitas"/>
    <d v="2015-05-12T00:00:00"/>
    <x v="23"/>
    <x v="0"/>
    <n v="197.37489199922732"/>
    <m/>
    <n v="3.01754E-3"/>
    <m/>
    <m/>
    <m/>
    <m/>
    <m/>
    <m/>
    <m/>
    <m/>
    <m/>
    <m/>
    <m/>
  </r>
  <r>
    <n v="960"/>
    <x v="0"/>
    <x v="18"/>
    <x v="2"/>
    <x v="0"/>
    <n v="102336"/>
    <s v="Rubiaceae"/>
    <s v="Rogiera"/>
    <s v="amoena"/>
    <x v="2"/>
    <s v="Alzatea peluda"/>
    <d v="2015-05-12T00:00:00"/>
    <x v="44"/>
    <x v="0"/>
    <n v="189.55018903344654"/>
    <m/>
    <n v="6.9362600000000005E-3"/>
    <s v="M"/>
    <m/>
    <n v="64"/>
    <n v="57"/>
    <m/>
    <m/>
    <m/>
    <m/>
    <m/>
    <m/>
    <m/>
  </r>
  <r>
    <n v="1123"/>
    <x v="0"/>
    <x v="18"/>
    <x v="2"/>
    <x v="0"/>
    <n v="102337"/>
    <s v="Primulaceae"/>
    <s v="Ardisia"/>
    <s v="sp5"/>
    <x v="21"/>
    <s v="Ardisia normal"/>
    <d v="2015-05-12T00:00:00"/>
    <x v="110"/>
    <x v="0"/>
    <n v="160.02266637791524"/>
    <m/>
    <n v="2.374625E-3"/>
    <m/>
    <m/>
    <m/>
    <m/>
    <m/>
    <m/>
    <m/>
    <m/>
    <m/>
    <m/>
    <m/>
  </r>
  <r>
    <n v="1053"/>
    <x v="0"/>
    <x v="18"/>
    <x v="3"/>
    <x v="0"/>
    <n v="102338"/>
    <s v="Primulaceae"/>
    <s v="Ardisia"/>
    <s v="sp7"/>
    <x v="5"/>
    <s v="Ardisia roja"/>
    <d v="2015-05-12T00:00:00"/>
    <x v="20"/>
    <x v="0"/>
    <n v="187.11328142421769"/>
    <m/>
    <n v="7.2345600000000001E-3"/>
    <m/>
    <m/>
    <m/>
    <m/>
    <m/>
    <m/>
    <m/>
    <m/>
    <m/>
    <m/>
    <m/>
  </r>
  <r>
    <n v="1186"/>
    <x v="0"/>
    <x v="18"/>
    <x v="3"/>
    <x v="0"/>
    <n v="102339"/>
    <s v="Styracaceae"/>
    <s v="Styrax"/>
    <m/>
    <x v="6"/>
    <s v="Styrax"/>
    <d v="2015-05-12T00:00:00"/>
    <x v="11"/>
    <x v="1"/>
    <n v="176.57491769435617"/>
    <m/>
    <n v="1.6052465000000002E-2"/>
    <m/>
    <m/>
    <m/>
    <m/>
    <m/>
    <m/>
    <m/>
    <m/>
    <m/>
    <m/>
    <m/>
  </r>
  <r>
    <n v="1187"/>
    <x v="0"/>
    <x v="18"/>
    <x v="3"/>
    <x v="1"/>
    <n v="102340"/>
    <s v="Styracaceae"/>
    <s v="Styrax"/>
    <m/>
    <x v="6"/>
    <s v="Styrax"/>
    <d v="2015-05-12T00:00:00"/>
    <x v="107"/>
    <x v="1"/>
    <n v="199.42183779191515"/>
    <m/>
    <n v="8.4905599999999994E-3"/>
    <m/>
    <m/>
    <m/>
    <m/>
    <m/>
    <m/>
    <m/>
    <m/>
    <m/>
    <m/>
    <m/>
  </r>
  <r>
    <n v="1188"/>
    <x v="0"/>
    <x v="18"/>
    <x v="3"/>
    <x v="0"/>
    <n v="102341"/>
    <s v="Fagaceae"/>
    <s v="Quercus"/>
    <s v="costaricensis"/>
    <x v="0"/>
    <s v="Quercus/Quercus sp1"/>
    <d v="2015-05-12T00:00:00"/>
    <x v="297"/>
    <x v="2"/>
    <n v="100.49553676063248"/>
    <m/>
    <n v="0.35872616000000002"/>
    <m/>
    <m/>
    <m/>
    <m/>
    <m/>
    <m/>
    <m/>
    <m/>
    <m/>
    <m/>
    <m/>
  </r>
  <r>
    <n v="1200"/>
    <x v="0"/>
    <x v="18"/>
    <x v="4"/>
    <x v="0"/>
    <n v="102353"/>
    <s v="Indet"/>
    <s v="CasIndet"/>
    <n v="4"/>
    <x v="28"/>
    <s v="Pesciolo rojo"/>
    <d v="2015-05-12T00:00:00"/>
    <x v="89"/>
    <x v="1"/>
    <n v="111.35338716359291"/>
    <m/>
    <n v="1.0023665000000001E-2"/>
    <m/>
    <m/>
    <m/>
    <m/>
    <m/>
    <m/>
    <m/>
    <m/>
    <m/>
    <m/>
    <m/>
  </r>
  <r>
    <n v="311"/>
    <x v="0"/>
    <x v="18"/>
    <x v="4"/>
    <x v="0"/>
    <n v="102354"/>
    <s v="Magnoliaceae"/>
    <s v="Magnolia"/>
    <s v="sp2"/>
    <x v="46"/>
    <s v="Magnolia"/>
    <d v="2015-05-12T00:00:00"/>
    <x v="56"/>
    <x v="0"/>
    <n v="182.7334840514099"/>
    <m/>
    <n v="4.5341599999999998E-3"/>
    <m/>
    <m/>
    <m/>
    <m/>
    <m/>
    <m/>
    <m/>
    <s v="Esteril"/>
    <m/>
    <m/>
    <m/>
  </r>
  <r>
    <n v="711"/>
    <x v="0"/>
    <x v="18"/>
    <x v="4"/>
    <x v="0"/>
    <n v="102355"/>
    <s v="Rubiaceae"/>
    <s v="Rogiera"/>
    <s v="amoena"/>
    <x v="2"/>
    <s v="Alzatea peluda"/>
    <d v="2015-05-12T00:00:00"/>
    <x v="83"/>
    <x v="0"/>
    <n v="176.00760198265078"/>
    <m/>
    <n v="3.8465000000000001E-3"/>
    <m/>
    <m/>
    <m/>
    <m/>
    <m/>
    <m/>
    <m/>
    <m/>
    <m/>
    <m/>
    <m/>
  </r>
  <r>
    <n v="250"/>
    <x v="0"/>
    <x v="18"/>
    <x v="4"/>
    <x v="0"/>
    <n v="102356"/>
    <s v="Rubiaceae"/>
    <s v="Rogiera"/>
    <s v="amoena"/>
    <x v="2"/>
    <s v="Alzatea peluda"/>
    <d v="2015-05-12T00:00:00"/>
    <x v="110"/>
    <x v="0"/>
    <n v="184.67836705734015"/>
    <m/>
    <n v="2.374625E-3"/>
    <m/>
    <m/>
    <m/>
    <m/>
    <m/>
    <m/>
    <m/>
    <m/>
    <m/>
    <m/>
    <m/>
  </r>
  <r>
    <n v="1194"/>
    <x v="0"/>
    <x v="18"/>
    <x v="5"/>
    <x v="0"/>
    <n v="102347"/>
    <s v="Cornaceae"/>
    <s v="Cornus"/>
    <s v="disciflora"/>
    <x v="18"/>
    <s v="Cornus"/>
    <d v="2015-05-12T00:00:00"/>
    <x v="298"/>
    <x v="1"/>
    <n v="132.44635659059315"/>
    <m/>
    <n v="5.72265E-2"/>
    <m/>
    <m/>
    <m/>
    <m/>
    <m/>
    <m/>
    <m/>
    <m/>
    <m/>
    <m/>
    <m/>
  </r>
  <r>
    <n v="760"/>
    <x v="0"/>
    <x v="18"/>
    <x v="5"/>
    <x v="0"/>
    <n v="102348"/>
    <s v="Primulaceae"/>
    <s v="Ardisia"/>
    <s v="sp7"/>
    <x v="5"/>
    <s v="Ardisia roja"/>
    <d v="2015-05-12T00:00:00"/>
    <x v="24"/>
    <x v="0"/>
    <n v="177.25768595699097"/>
    <m/>
    <n v="4.4156250000000003E-3"/>
    <m/>
    <m/>
    <m/>
    <m/>
    <m/>
    <m/>
    <m/>
    <m/>
    <m/>
    <m/>
    <m/>
  </r>
  <r>
    <n v="1196"/>
    <x v="0"/>
    <x v="18"/>
    <x v="5"/>
    <x v="0"/>
    <n v="102349"/>
    <s v="Cornaceae"/>
    <s v="Cornus"/>
    <s v="disciflora"/>
    <x v="18"/>
    <s v="Cornus"/>
    <d v="2015-05-12T00:00:00"/>
    <x v="239"/>
    <x v="3"/>
    <n v="110.71046596192051"/>
    <m/>
    <n v="0.10573086500000001"/>
    <m/>
    <m/>
    <m/>
    <m/>
    <m/>
    <m/>
    <m/>
    <m/>
    <m/>
    <m/>
    <m/>
  </r>
  <r>
    <n v="1197"/>
    <x v="0"/>
    <x v="18"/>
    <x v="5"/>
    <x v="0"/>
    <n v="102350"/>
    <s v="Aquifoliaceae"/>
    <s v="Ilex"/>
    <s v="pallida"/>
    <x v="19"/>
    <s v="Ilex amarillo"/>
    <d v="2015-05-12T00:00:00"/>
    <x v="147"/>
    <x v="1"/>
    <n v="109.12532164103365"/>
    <m/>
    <n v="2.6866625000000002E-2"/>
    <m/>
    <m/>
    <m/>
    <m/>
    <m/>
    <m/>
    <m/>
    <m/>
    <m/>
    <m/>
    <m/>
  </r>
  <r>
    <n v="1198"/>
    <x v="0"/>
    <x v="18"/>
    <x v="5"/>
    <x v="0"/>
    <n v="102351"/>
    <s v="Adoxaceae"/>
    <s v="Viburnum"/>
    <s v="costaricanun"/>
    <x v="3"/>
    <s v="Viburnum"/>
    <d v="2015-05-12T00:00:00"/>
    <x v="79"/>
    <x v="1"/>
    <n v="110.56630164701049"/>
    <m/>
    <n v="1.246266E-2"/>
    <m/>
    <m/>
    <m/>
    <m/>
    <m/>
    <m/>
    <m/>
    <m/>
    <m/>
    <m/>
    <m/>
  </r>
  <r>
    <n v="417"/>
    <x v="0"/>
    <x v="18"/>
    <x v="5"/>
    <x v="0"/>
    <n v="102352"/>
    <s v="Rubiaceae"/>
    <s v="Rogiera"/>
    <s v="amoena"/>
    <x v="2"/>
    <s v="Alzatea peluda"/>
    <d v="2015-05-12T00:00:00"/>
    <x v="5"/>
    <x v="0"/>
    <n v="166.86550336537343"/>
    <m/>
    <n v="2.826E-3"/>
    <s v="M"/>
    <m/>
    <n v="59"/>
    <m/>
    <m/>
    <m/>
    <m/>
    <m/>
    <m/>
    <m/>
    <m/>
  </r>
  <r>
    <n v="1190"/>
    <x v="0"/>
    <x v="18"/>
    <x v="6"/>
    <x v="1"/>
    <n v="102343"/>
    <s v="Araliaceae"/>
    <s v="Schefflera"/>
    <s v="sp2"/>
    <x v="30"/>
    <s v="Schefflera glabra"/>
    <d v="2015-05-12T00:00:00"/>
    <x v="158"/>
    <x v="1"/>
    <n v="104.8880603218937"/>
    <m/>
    <n v="3.3636465000000004E-2"/>
    <m/>
    <m/>
    <m/>
    <m/>
    <m/>
    <m/>
    <m/>
    <m/>
    <m/>
    <m/>
    <m/>
  </r>
  <r>
    <n v="1191"/>
    <x v="0"/>
    <x v="18"/>
    <x v="6"/>
    <x v="1"/>
    <n v="102344"/>
    <s v="Styracaceae"/>
    <s v="Styrax"/>
    <m/>
    <x v="6"/>
    <s v="Styrax"/>
    <d v="2015-05-12T00:00:00"/>
    <x v="122"/>
    <x v="3"/>
    <n v="185.04948192487745"/>
    <m/>
    <n v="0.10173599999999999"/>
    <m/>
    <m/>
    <m/>
    <m/>
    <m/>
    <m/>
    <m/>
    <m/>
    <m/>
    <m/>
    <m/>
  </r>
  <r>
    <n v="777"/>
    <x v="0"/>
    <x v="18"/>
    <x v="6"/>
    <x v="0"/>
    <n v="102345"/>
    <s v="Styracaceae"/>
    <s v="Styrax"/>
    <m/>
    <x v="6"/>
    <s v="Styrax"/>
    <d v="2015-05-12T00:00:00"/>
    <x v="15"/>
    <x v="0"/>
    <n v="152.51829605792281"/>
    <m/>
    <n v="6.5005849999999997E-3"/>
    <m/>
    <m/>
    <m/>
    <m/>
    <m/>
    <m/>
    <m/>
    <m/>
    <m/>
    <m/>
    <m/>
  </r>
  <r>
    <n v="1193"/>
    <x v="0"/>
    <x v="18"/>
    <x v="6"/>
    <x v="0"/>
    <n v="102346"/>
    <s v="Aquifoliaceae"/>
    <s v="Ilex"/>
    <s v="pallida"/>
    <x v="19"/>
    <s v="Ilex amarillo"/>
    <d v="2015-05-12T00:00:00"/>
    <x v="271"/>
    <x v="1"/>
    <n v="184.6052186923099"/>
    <m/>
    <n v="3.3312260000000003E-2"/>
    <m/>
    <m/>
    <m/>
    <m/>
    <m/>
    <m/>
    <m/>
    <m/>
    <m/>
    <m/>
    <m/>
  </r>
  <r>
    <n v="1189"/>
    <x v="0"/>
    <x v="18"/>
    <x v="7"/>
    <x v="0"/>
    <n v="102342"/>
    <s v="Styracaceae"/>
    <s v="Styrax"/>
    <m/>
    <x v="6"/>
    <s v="Styrax"/>
    <d v="2015-05-12T00:00:00"/>
    <x v="164"/>
    <x v="1"/>
    <n v="139.94592496160527"/>
    <m/>
    <n v="9.1562399999999995E-3"/>
    <m/>
    <m/>
    <m/>
    <m/>
    <m/>
    <m/>
    <m/>
    <m/>
    <m/>
    <m/>
    <m/>
  </r>
  <r>
    <n v="1204"/>
    <x v="0"/>
    <x v="18"/>
    <x v="8"/>
    <x v="0"/>
    <n v="102357"/>
    <s v="Adoxaceae"/>
    <s v="Viburnum"/>
    <s v="costaricanun"/>
    <x v="3"/>
    <s v="Viburnum"/>
    <d v="2015-05-12T00:00:00"/>
    <x v="125"/>
    <x v="1"/>
    <n v="159.88741782500122"/>
    <m/>
    <n v="1.4306625E-2"/>
    <m/>
    <m/>
    <m/>
    <m/>
    <m/>
    <m/>
    <m/>
    <m/>
    <m/>
    <m/>
    <m/>
  </r>
  <r>
    <n v="1205"/>
    <x v="0"/>
    <x v="18"/>
    <x v="8"/>
    <x v="0"/>
    <n v="102358"/>
    <s v="Fagaceae"/>
    <s v="Quercus"/>
    <s v="costaricensis"/>
    <x v="0"/>
    <s v="Quercus/Quercus sp1"/>
    <d v="2015-05-12T00:00:00"/>
    <x v="299"/>
    <x v="2"/>
    <n v="189.03070627171718"/>
    <m/>
    <n v="0.22384746000000003"/>
    <m/>
    <m/>
    <m/>
    <m/>
    <m/>
    <m/>
    <m/>
    <m/>
    <m/>
    <m/>
    <m/>
  </r>
  <r>
    <n v="324"/>
    <x v="0"/>
    <x v="18"/>
    <x v="8"/>
    <x v="0"/>
    <n v="102359"/>
    <s v="Primulaceae"/>
    <s v="Ardisia"/>
    <s v="sp7"/>
    <x v="5"/>
    <s v="Ardisia roja"/>
    <d v="2015-05-12T00:00:00"/>
    <x v="42"/>
    <x v="0"/>
    <n v="100.07762397850206"/>
    <m/>
    <n v="2.4617600000000003E-3"/>
    <m/>
    <m/>
    <m/>
    <m/>
    <m/>
    <m/>
    <m/>
    <m/>
    <m/>
    <m/>
    <m/>
  </r>
  <r>
    <n v="1227"/>
    <x v="0"/>
    <x v="18"/>
    <x v="8"/>
    <x v="0"/>
    <n v="102360"/>
    <s v="Sabiaceae"/>
    <s v="Meliosma"/>
    <m/>
    <x v="24"/>
    <s v="Meliosma quercus"/>
    <d v="2015-05-12T00:00:00"/>
    <x v="10"/>
    <x v="0"/>
    <n v="192.87491878814447"/>
    <m/>
    <n v="5.2783400000000003E-3"/>
    <m/>
    <m/>
    <m/>
    <m/>
    <m/>
    <m/>
    <m/>
    <m/>
    <m/>
    <m/>
    <m/>
  </r>
  <r>
    <n v="1342"/>
    <x v="0"/>
    <x v="18"/>
    <x v="9"/>
    <x v="0"/>
    <n v="102361"/>
    <s v="Primulaceae"/>
    <s v="Ardisia"/>
    <s v="sp7"/>
    <x v="5"/>
    <s v="Ardisia roja"/>
    <d v="2015-05-12T00:00:00"/>
    <x v="13"/>
    <x v="0"/>
    <n v="152.54373127602443"/>
    <m/>
    <n v="2.041785E-3"/>
    <m/>
    <m/>
    <m/>
    <m/>
    <m/>
    <m/>
    <m/>
    <m/>
    <m/>
    <m/>
    <m/>
  </r>
  <r>
    <n v="1282"/>
    <x v="0"/>
    <x v="18"/>
    <x v="9"/>
    <x v="0"/>
    <n v="102362"/>
    <s v="Styracaceae"/>
    <s v="Styrax"/>
    <m/>
    <x v="6"/>
    <s v="Styrax"/>
    <d v="2015-05-12T00:00:00"/>
    <x v="6"/>
    <x v="0"/>
    <n v="181.19813920994443"/>
    <m/>
    <n v="2.2890599999999999E-3"/>
    <m/>
    <m/>
    <m/>
    <m/>
    <m/>
    <m/>
    <m/>
    <m/>
    <m/>
    <m/>
    <m/>
  </r>
  <r>
    <n v="635"/>
    <x v="0"/>
    <x v="18"/>
    <x v="9"/>
    <x v="0"/>
    <n v="102363"/>
    <s v="Melastomataceae"/>
    <s v="Melastoma"/>
    <s v="sp4"/>
    <x v="47"/>
    <s v="Melastomataceae"/>
    <d v="2015-05-12T00:00:00"/>
    <x v="83"/>
    <x v="0"/>
    <n v="199.02908293409169"/>
    <m/>
    <n v="3.8465000000000001E-3"/>
    <s v="I"/>
    <s v="M"/>
    <n v="51"/>
    <m/>
    <m/>
    <m/>
    <m/>
    <s v="Esteril"/>
    <m/>
    <m/>
    <m/>
  </r>
  <r>
    <n v="1013"/>
    <x v="0"/>
    <x v="18"/>
    <x v="9"/>
    <x v="0"/>
    <n v="102364"/>
    <s v="Pentaphylacaceae"/>
    <s v="Cleyera"/>
    <s v="theoidaes"/>
    <x v="1"/>
    <s v="Alterno aserrado"/>
    <d v="2015-05-12T00:00:00"/>
    <x v="42"/>
    <x v="0"/>
    <n v="172.78871418267101"/>
    <m/>
    <n v="2.4617600000000003E-3"/>
    <m/>
    <m/>
    <m/>
    <m/>
    <m/>
    <m/>
    <m/>
    <m/>
    <m/>
    <m/>
    <m/>
  </r>
  <r>
    <n v="612"/>
    <x v="0"/>
    <x v="18"/>
    <x v="9"/>
    <x v="0"/>
    <n v="102365"/>
    <s v="Primulaceae"/>
    <s v="Ardisia"/>
    <s v="sp7"/>
    <x v="5"/>
    <s v="Ardisia roja"/>
    <d v="2015-05-12T00:00:00"/>
    <x v="13"/>
    <x v="0"/>
    <n v="146.83783152748546"/>
    <m/>
    <n v="2.041785E-3"/>
    <m/>
    <m/>
    <m/>
    <m/>
    <m/>
    <m/>
    <m/>
    <m/>
    <m/>
    <m/>
    <m/>
  </r>
  <r>
    <n v="1213"/>
    <x v="0"/>
    <x v="18"/>
    <x v="10"/>
    <x v="0"/>
    <n v="102366"/>
    <s v="Styracaceae"/>
    <s v="Styrax"/>
    <m/>
    <x v="6"/>
    <s v="Styrax"/>
    <d v="2015-05-12T00:00:00"/>
    <x v="300"/>
    <x v="1"/>
    <n v="139.54477293368149"/>
    <m/>
    <n v="1.9845584999999999E-2"/>
    <m/>
    <m/>
    <m/>
    <m/>
    <m/>
    <m/>
    <m/>
    <m/>
    <m/>
    <m/>
    <m/>
  </r>
  <r>
    <n v="679"/>
    <x v="0"/>
    <x v="18"/>
    <x v="10"/>
    <x v="0"/>
    <n v="102367"/>
    <s v="Primulaceae"/>
    <s v="Ardisia"/>
    <s v="sp5"/>
    <x v="21"/>
    <s v="Ardisia normal"/>
    <d v="2015-05-12T00:00:00"/>
    <x v="3"/>
    <x v="0"/>
    <n v="170.37433479860346"/>
    <m/>
    <n v="2.1226399999999999E-3"/>
    <m/>
    <m/>
    <m/>
    <m/>
    <m/>
    <m/>
    <m/>
    <m/>
    <m/>
    <m/>
    <m/>
  </r>
  <r>
    <n v="137"/>
    <x v="0"/>
    <x v="18"/>
    <x v="11"/>
    <x v="0"/>
    <n v="102368"/>
    <s v="Primulaceae"/>
    <s v="Ardisia"/>
    <s v="sp7"/>
    <x v="5"/>
    <s v="Ardisia roja"/>
    <d v="2015-05-12T00:00:00"/>
    <x v="3"/>
    <x v="0"/>
    <n v="166.09335546802063"/>
    <m/>
    <n v="2.1226399999999999E-3"/>
    <m/>
    <m/>
    <m/>
    <m/>
    <m/>
    <m/>
    <m/>
    <m/>
    <m/>
    <m/>
    <m/>
  </r>
  <r>
    <n v="462"/>
    <x v="0"/>
    <x v="18"/>
    <x v="11"/>
    <x v="0"/>
    <n v="102369"/>
    <s v="Sabiaceae"/>
    <s v="Meliosma"/>
    <m/>
    <x v="24"/>
    <s v="Meliosma quercus"/>
    <d v="2015-05-12T00:00:00"/>
    <x v="52"/>
    <x v="0"/>
    <n v="131.6807434891609"/>
    <m/>
    <n v="3.3166250000000001E-3"/>
    <m/>
    <m/>
    <m/>
    <m/>
    <m/>
    <m/>
    <m/>
    <m/>
    <m/>
    <m/>
    <m/>
  </r>
  <r>
    <n v="1217"/>
    <x v="0"/>
    <x v="18"/>
    <x v="11"/>
    <x v="0"/>
    <n v="102370"/>
    <s v="Cornaceae"/>
    <s v="Cornus"/>
    <s v="disciflora"/>
    <x v="18"/>
    <s v="Cornus"/>
    <d v="2015-05-12T00:00:00"/>
    <x v="301"/>
    <x v="1"/>
    <n v="143.55519348624611"/>
    <m/>
    <n v="5.6381840000000003E-2"/>
    <m/>
    <m/>
    <m/>
    <m/>
    <m/>
    <m/>
    <m/>
    <m/>
    <m/>
    <m/>
    <m/>
  </r>
  <r>
    <n v="1222"/>
    <x v="0"/>
    <x v="18"/>
    <x v="13"/>
    <x v="1"/>
    <n v="102375"/>
    <s v="Fagaceae"/>
    <s v="Quercus"/>
    <s v="costaricensis"/>
    <x v="0"/>
    <s v="Quercus/Quercus sp1"/>
    <d v="2015-05-12T00:00:00"/>
    <x v="213"/>
    <x v="1"/>
    <n v="113.18734994593626"/>
    <m/>
    <n v="3.2989625000000002E-2"/>
    <m/>
    <m/>
    <m/>
    <m/>
    <m/>
    <m/>
    <m/>
    <m/>
    <m/>
    <m/>
    <m/>
  </r>
  <r>
    <n v="1223"/>
    <x v="0"/>
    <x v="18"/>
    <x v="13"/>
    <x v="0"/>
    <n v="102376"/>
    <s v="Actinidaceae"/>
    <s v="Saurauia"/>
    <s v="montana"/>
    <x v="14"/>
    <s v="Saurauia"/>
    <d v="2015-05-12T00:00:00"/>
    <x v="89"/>
    <x v="1"/>
    <n v="198.98691111635895"/>
    <m/>
    <n v="1.0023665000000001E-2"/>
    <m/>
    <m/>
    <m/>
    <m/>
    <m/>
    <m/>
    <m/>
    <m/>
    <m/>
    <m/>
    <m/>
  </r>
  <r>
    <n v="1224"/>
    <x v="0"/>
    <x v="18"/>
    <x v="13"/>
    <x v="1"/>
    <n v="102377"/>
    <s v="Fagaceae"/>
    <s v="Quercus"/>
    <s v="costaricensis"/>
    <x v="0"/>
    <s v="Quercus/Quercus sp1"/>
    <d v="2015-05-12T00:00:00"/>
    <x v="302"/>
    <x v="2"/>
    <n v="179.26940741314249"/>
    <m/>
    <n v="0.56716250000000001"/>
    <m/>
    <m/>
    <m/>
    <m/>
    <m/>
    <m/>
    <m/>
    <m/>
    <m/>
    <m/>
    <m/>
  </r>
  <r>
    <n v="1225"/>
    <x v="0"/>
    <x v="18"/>
    <x v="13"/>
    <x v="0"/>
    <n v="102378"/>
    <s v="Fabaceae"/>
    <s v="Inga"/>
    <s v="cf. oerstediana"/>
    <x v="25"/>
    <s v="Inga sp1"/>
    <d v="2015-05-12T00:00:00"/>
    <x v="256"/>
    <x v="1"/>
    <n v="101.14485579460207"/>
    <m/>
    <n v="1.8617060000000001E-2"/>
    <m/>
    <m/>
    <m/>
    <m/>
    <m/>
    <m/>
    <m/>
    <m/>
    <m/>
    <m/>
    <m/>
  </r>
  <r>
    <n v="535"/>
    <x v="0"/>
    <x v="18"/>
    <x v="13"/>
    <x v="0"/>
    <n v="102379"/>
    <s v="Primulaceae"/>
    <s v="Ardisia"/>
    <s v="sp7"/>
    <x v="5"/>
    <s v="Ardisia roja"/>
    <d v="2015-05-12T00:00:00"/>
    <x v="43"/>
    <x v="0"/>
    <n v="171.44377193162424"/>
    <m/>
    <n v="4.6542650000000003E-3"/>
    <m/>
    <m/>
    <m/>
    <m/>
    <m/>
    <m/>
    <m/>
    <m/>
    <m/>
    <m/>
    <m/>
  </r>
  <r>
    <n v="1219"/>
    <x v="0"/>
    <x v="18"/>
    <x v="14"/>
    <x v="0"/>
    <n v="102372"/>
    <s v="Styracaceae"/>
    <s v="Styrax"/>
    <m/>
    <x v="6"/>
    <s v="Styrax"/>
    <d v="2015-05-12T00:00:00"/>
    <x v="268"/>
    <x v="1"/>
    <n v="121.90725653508579"/>
    <m/>
    <n v="2.8338499999999999E-2"/>
    <m/>
    <m/>
    <m/>
    <m/>
    <m/>
    <m/>
    <m/>
    <m/>
    <m/>
    <m/>
    <m/>
  </r>
  <r>
    <n v="1220"/>
    <x v="0"/>
    <x v="18"/>
    <x v="14"/>
    <x v="0"/>
    <n v="102373"/>
    <s v="Adoxaceae"/>
    <s v="Viburnum"/>
    <s v="costaricanun"/>
    <x v="3"/>
    <s v="Viburnum"/>
    <d v="2015-05-12T00:00:00"/>
    <x v="151"/>
    <x v="1"/>
    <n v="143.01057021172028"/>
    <m/>
    <n v="3.6286625000000003E-2"/>
    <m/>
    <m/>
    <m/>
    <m/>
    <m/>
    <m/>
    <m/>
    <m/>
    <m/>
    <m/>
    <m/>
  </r>
  <r>
    <n v="1221"/>
    <x v="0"/>
    <x v="18"/>
    <x v="14"/>
    <x v="0"/>
    <n v="102374"/>
    <s v="Styracaceae"/>
    <s v="Styrax"/>
    <m/>
    <x v="6"/>
    <s v="Styrax"/>
    <d v="2015-05-12T00:00:00"/>
    <x v="176"/>
    <x v="1"/>
    <n v="111.097823044498"/>
    <m/>
    <n v="1.6733060000000001E-2"/>
    <m/>
    <m/>
    <m/>
    <m/>
    <m/>
    <m/>
    <m/>
    <m/>
    <m/>
    <m/>
    <m/>
  </r>
  <r>
    <n v="479"/>
    <x v="0"/>
    <x v="18"/>
    <x v="15"/>
    <x v="0"/>
    <n v="102371"/>
    <s v="Pentaphylacaceae"/>
    <s v="Cleyera"/>
    <s v="theoidaes"/>
    <x v="1"/>
    <s v="Alterno aserrado"/>
    <d v="2015-05-12T00:00:00"/>
    <x v="50"/>
    <x v="0"/>
    <n v="175.43748876697424"/>
    <m/>
    <n v="2.9209850000000001E-3"/>
    <m/>
    <m/>
    <m/>
    <m/>
    <m/>
    <m/>
    <m/>
    <m/>
    <m/>
    <m/>
    <m/>
  </r>
  <r>
    <n v="1078"/>
    <x v="0"/>
    <x v="19"/>
    <x v="0"/>
    <x v="0"/>
    <n v="102380"/>
    <s v="Aquifoliaceae"/>
    <s v="Ilex"/>
    <s v="pallida"/>
    <x v="19"/>
    <s v="Ilex amarillo"/>
    <d v="2015-05-15T00:00:00"/>
    <x v="52"/>
    <x v="0"/>
    <n v="178.62545466454554"/>
    <m/>
    <n v="3.3166250000000001E-3"/>
    <m/>
    <m/>
    <m/>
    <m/>
    <m/>
    <m/>
    <m/>
    <m/>
    <m/>
    <m/>
    <m/>
  </r>
  <r>
    <n v="1011"/>
    <x v="0"/>
    <x v="19"/>
    <x v="0"/>
    <x v="0"/>
    <n v="102381"/>
    <s v="Primulaceae"/>
    <s v="Ardisia"/>
    <s v="sp7"/>
    <x v="5"/>
    <s v="Ardisia roja"/>
    <d v="2015-05-15T00:00:00"/>
    <x v="139"/>
    <x v="0"/>
    <n v="109.36672734846314"/>
    <m/>
    <n v="3.9571850000000002E-3"/>
    <m/>
    <m/>
    <m/>
    <m/>
    <m/>
    <m/>
    <m/>
    <m/>
    <m/>
    <m/>
    <m/>
  </r>
  <r>
    <n v="473"/>
    <x v="0"/>
    <x v="19"/>
    <x v="0"/>
    <x v="0"/>
    <n v="102382"/>
    <s v="Primulaceae"/>
    <s v="Ardisia"/>
    <s v="sp7"/>
    <x v="5"/>
    <s v="Ardisia roja"/>
    <d v="2015-05-15T00:00:00"/>
    <x v="18"/>
    <x v="0"/>
    <n v="194.77172336505856"/>
    <m/>
    <n v="3.21536E-3"/>
    <m/>
    <m/>
    <m/>
    <m/>
    <m/>
    <m/>
    <m/>
    <m/>
    <m/>
    <m/>
    <m/>
  </r>
  <r>
    <n v="534"/>
    <x v="0"/>
    <x v="19"/>
    <x v="0"/>
    <x v="0"/>
    <n v="102383"/>
    <s v="Primulaceae"/>
    <s v="Ardisia"/>
    <s v="sp7"/>
    <x v="5"/>
    <s v="Ardisia roja"/>
    <d v="2015-05-15T00:00:00"/>
    <x v="51"/>
    <x v="0"/>
    <n v="151.39997298692032"/>
    <m/>
    <n v="1.9624999999999998E-3"/>
    <m/>
    <m/>
    <m/>
    <m/>
    <m/>
    <m/>
    <m/>
    <m/>
    <m/>
    <m/>
    <m/>
  </r>
  <r>
    <n v="1321"/>
    <x v="0"/>
    <x v="19"/>
    <x v="0"/>
    <x v="0"/>
    <n v="102384"/>
    <s v="Aquifoliaceae"/>
    <s v="Ilex"/>
    <s v="pallida"/>
    <x v="19"/>
    <s v="cf Ilex"/>
    <d v="2015-05-15T00:00:00"/>
    <x v="12"/>
    <x v="0"/>
    <n v="191.92392471736125"/>
    <m/>
    <n v="3.6298400000000001E-3"/>
    <m/>
    <m/>
    <m/>
    <m/>
    <m/>
    <m/>
    <m/>
    <m/>
    <m/>
    <m/>
    <m/>
  </r>
  <r>
    <n v="260"/>
    <x v="0"/>
    <x v="19"/>
    <x v="0"/>
    <x v="0"/>
    <n v="102385"/>
    <s v="Aquifoliaceae"/>
    <s v="Ilex"/>
    <s v="pallida"/>
    <x v="19"/>
    <s v="Ilex amarillo"/>
    <d v="2015-05-15T00:00:00"/>
    <x v="192"/>
    <x v="0"/>
    <n v="192.01765443672923"/>
    <m/>
    <n v="5.5389599999999999E-3"/>
    <m/>
    <m/>
    <m/>
    <m/>
    <m/>
    <m/>
    <m/>
    <m/>
    <m/>
    <m/>
    <m/>
  </r>
  <r>
    <n v="1233"/>
    <x v="0"/>
    <x v="19"/>
    <x v="1"/>
    <x v="0"/>
    <n v="102386"/>
    <s v="Primulaceae"/>
    <s v="Ardisia"/>
    <s v="sp7"/>
    <x v="5"/>
    <s v="Ardisia roja"/>
    <d v="2015-05-15T00:00:00"/>
    <x v="87"/>
    <x v="1"/>
    <n v="183.34628881516443"/>
    <m/>
    <n v="1.207016E-2"/>
    <m/>
    <m/>
    <m/>
    <m/>
    <m/>
    <m/>
    <m/>
    <m/>
    <m/>
    <m/>
    <m/>
  </r>
  <r>
    <n v="1234"/>
    <x v="0"/>
    <x v="19"/>
    <x v="1"/>
    <x v="1"/>
    <n v="102387"/>
    <s v="Pentaphylacaceae"/>
    <s v="Cleyera"/>
    <s v="theoidaes"/>
    <x v="1"/>
    <s v="Alterno aserrado"/>
    <d v="2015-05-15T00:00:00"/>
    <x v="303"/>
    <x v="1"/>
    <n v="105.25072423803988"/>
    <m/>
    <n v="3.9037265000000002E-2"/>
    <m/>
    <m/>
    <m/>
    <m/>
    <m/>
    <m/>
    <m/>
    <m/>
    <m/>
    <m/>
    <m/>
  </r>
  <r>
    <n v="1235"/>
    <x v="0"/>
    <x v="19"/>
    <x v="1"/>
    <x v="0"/>
    <n v="102388"/>
    <s v="Aquifoliaceae"/>
    <s v="Ilex"/>
    <s v="pallida"/>
    <x v="19"/>
    <s v="Ilex amarillo"/>
    <d v="2015-05-15T00:00:00"/>
    <x v="60"/>
    <x v="1"/>
    <n v="194.34481900027833"/>
    <m/>
    <n v="8.8202599999999999E-3"/>
    <m/>
    <m/>
    <m/>
    <m/>
    <m/>
    <m/>
    <m/>
    <m/>
    <m/>
    <m/>
    <m/>
  </r>
  <r>
    <n v="1517"/>
    <x v="0"/>
    <x v="19"/>
    <x v="1"/>
    <x v="0"/>
    <n v="102389"/>
    <s v="Sabiaceae"/>
    <s v="Meliosma"/>
    <m/>
    <x v="24"/>
    <s v="Meliosma quercus"/>
    <d v="2015-05-15T00:00:00"/>
    <x v="110"/>
    <x v="0"/>
    <n v="125.06039872494091"/>
    <m/>
    <n v="2.374625E-3"/>
    <m/>
    <m/>
    <m/>
    <m/>
    <m/>
    <m/>
    <m/>
    <m/>
    <m/>
    <m/>
    <m/>
  </r>
  <r>
    <n v="1237"/>
    <x v="0"/>
    <x v="19"/>
    <x v="1"/>
    <x v="0"/>
    <n v="102390"/>
    <s v="Primulaceae"/>
    <s v="Ardisia"/>
    <s v="sp7"/>
    <x v="5"/>
    <s v="Ardisia roja"/>
    <d v="2015-05-15T00:00:00"/>
    <x v="74"/>
    <x v="1"/>
    <n v="170.94825078751529"/>
    <m/>
    <n v="1.8859625000000001E-2"/>
    <m/>
    <m/>
    <m/>
    <m/>
    <m/>
    <m/>
    <m/>
    <m/>
    <m/>
    <m/>
    <m/>
  </r>
  <r>
    <n v="1238"/>
    <x v="0"/>
    <x v="19"/>
    <x v="2"/>
    <x v="1"/>
    <n v="102391"/>
    <s v="Cornaceae"/>
    <s v="Cornus"/>
    <s v="disciflora"/>
    <x v="18"/>
    <s v="Cornus"/>
    <d v="2015-05-15T00:00:00"/>
    <x v="304"/>
    <x v="3"/>
    <n v="195.17011877399065"/>
    <m/>
    <n v="0.120011585"/>
    <m/>
    <m/>
    <m/>
    <m/>
    <m/>
    <m/>
    <m/>
    <m/>
    <m/>
    <m/>
    <m/>
  </r>
  <r>
    <n v="808"/>
    <x v="0"/>
    <x v="19"/>
    <x v="3"/>
    <x v="0"/>
    <n v="102392"/>
    <s v="Primulaceae"/>
    <s v="Ardisia"/>
    <s v="sp7"/>
    <x v="5"/>
    <s v="Ardisia roja"/>
    <d v="2015-05-15T00:00:00"/>
    <x v="14"/>
    <x v="0"/>
    <n v="182.99165328716282"/>
    <m/>
    <n v="5.1503850000000004E-3"/>
    <m/>
    <m/>
    <m/>
    <m/>
    <m/>
    <m/>
    <m/>
    <m/>
    <m/>
    <m/>
    <m/>
  </r>
  <r>
    <n v="562"/>
    <x v="0"/>
    <x v="19"/>
    <x v="3"/>
    <x v="0"/>
    <n v="102393"/>
    <s v="Primulaceae"/>
    <s v="Ardisia"/>
    <s v="sp6"/>
    <x v="27"/>
    <s v="Ardisia quinceañera"/>
    <d v="2015-05-15T00:00:00"/>
    <x v="2"/>
    <x v="0"/>
    <n v="158.18392115674988"/>
    <m/>
    <n v="2.550465E-3"/>
    <s v="L"/>
    <m/>
    <m/>
    <m/>
    <m/>
    <m/>
    <m/>
    <m/>
    <m/>
    <m/>
    <m/>
  </r>
  <r>
    <n v="1251"/>
    <x v="0"/>
    <x v="19"/>
    <x v="4"/>
    <x v="0"/>
    <n v="102404"/>
    <s v="Styracaceae"/>
    <s v="Styrax"/>
    <m/>
    <x v="6"/>
    <s v="Styrax"/>
    <d v="2015-05-15T00:00:00"/>
    <x v="271"/>
    <x v="1"/>
    <n v="130.11186001523174"/>
    <m/>
    <n v="3.3312260000000003E-2"/>
    <m/>
    <m/>
    <m/>
    <m/>
    <m/>
    <m/>
    <m/>
    <m/>
    <m/>
    <m/>
    <m/>
  </r>
  <r>
    <n v="1305"/>
    <x v="0"/>
    <x v="19"/>
    <x v="4"/>
    <x v="0"/>
    <n v="102405"/>
    <s v="Primulaceae"/>
    <s v="Ardisia"/>
    <s v="sp7"/>
    <x v="5"/>
    <s v="Ardisia roja"/>
    <d v="2015-05-15T00:00:00"/>
    <x v="75"/>
    <x v="0"/>
    <n v="122.6171480742299"/>
    <m/>
    <n v="6.3584999999999996E-3"/>
    <s v="L"/>
    <m/>
    <m/>
    <m/>
    <m/>
    <m/>
    <m/>
    <m/>
    <m/>
    <m/>
    <m/>
  </r>
  <r>
    <n v="45"/>
    <x v="0"/>
    <x v="19"/>
    <x v="4"/>
    <x v="0"/>
    <n v="102406"/>
    <s v="Primulaceae"/>
    <s v="Ardisia"/>
    <s v="sp5"/>
    <x v="21"/>
    <s v="Ardisia normal"/>
    <d v="2015-05-15T00:00:00"/>
    <x v="139"/>
    <x v="0"/>
    <n v="153.90323553944984"/>
    <m/>
    <n v="3.9571850000000002E-3"/>
    <s v="Q"/>
    <m/>
    <m/>
    <m/>
    <m/>
    <m/>
    <m/>
    <m/>
    <m/>
    <m/>
    <m/>
  </r>
  <r>
    <n v="1254"/>
    <x v="0"/>
    <x v="19"/>
    <x v="4"/>
    <x v="1"/>
    <n v="102407"/>
    <s v="Styracaceae"/>
    <s v="Styrax"/>
    <m/>
    <x v="6"/>
    <s v="Styrax"/>
    <d v="2015-05-15T00:00:00"/>
    <x v="101"/>
    <x v="1"/>
    <n v="183.49740537736375"/>
    <m/>
    <n v="1.5386E-2"/>
    <m/>
    <m/>
    <m/>
    <m/>
    <m/>
    <m/>
    <m/>
    <m/>
    <m/>
    <m/>
    <m/>
  </r>
  <r>
    <n v="1255"/>
    <x v="0"/>
    <x v="19"/>
    <x v="4"/>
    <x v="0"/>
    <n v="102408"/>
    <s v="Sabiaceae"/>
    <s v="Meliosma"/>
    <m/>
    <x v="24"/>
    <s v="Meliosma quercus"/>
    <d v="2015-05-15T00:00:00"/>
    <x v="156"/>
    <x v="1"/>
    <n v="120.40849536223799"/>
    <m/>
    <n v="1.5828740000000001E-2"/>
    <m/>
    <m/>
    <m/>
    <m/>
    <m/>
    <m/>
    <m/>
    <m/>
    <m/>
    <m/>
    <m/>
  </r>
  <r>
    <n v="1356"/>
    <x v="0"/>
    <x v="19"/>
    <x v="5"/>
    <x v="0"/>
    <n v="102400"/>
    <s v="Primulaceae"/>
    <s v="Ardisia"/>
    <s v="sp7"/>
    <x v="5"/>
    <s v="Ardisia roja"/>
    <d v="2015-05-15T00:00:00"/>
    <x v="6"/>
    <x v="0"/>
    <n v="191.95733889304694"/>
    <m/>
    <n v="2.2890599999999999E-3"/>
    <m/>
    <m/>
    <m/>
    <m/>
    <m/>
    <m/>
    <m/>
    <m/>
    <m/>
    <m/>
    <m/>
  </r>
  <r>
    <n v="1248"/>
    <x v="0"/>
    <x v="19"/>
    <x v="5"/>
    <x v="0"/>
    <n v="102401"/>
    <s v="Primulaceae"/>
    <s v="Ardisia"/>
    <s v="sp7"/>
    <x v="5"/>
    <s v="Ardisia roja"/>
    <d v="2015-05-15T00:00:00"/>
    <x v="136"/>
    <x v="1"/>
    <n v="100.92144531563206"/>
    <m/>
    <n v="1.0381625E-2"/>
    <s v="M"/>
    <m/>
    <n v="103"/>
    <n v="57"/>
    <n v="55"/>
    <m/>
    <m/>
    <m/>
    <m/>
    <m/>
    <m/>
  </r>
  <r>
    <n v="1359"/>
    <x v="0"/>
    <x v="19"/>
    <x v="5"/>
    <x v="0"/>
    <n v="102402"/>
    <s v="Rubiaceae"/>
    <s v="Rogiera"/>
    <s v="amoena"/>
    <x v="2"/>
    <s v="Alzatea peluda"/>
    <d v="2015-05-15T00:00:00"/>
    <x v="26"/>
    <x v="0"/>
    <n v="132.61463731892331"/>
    <m/>
    <n v="5.4078649999999995E-3"/>
    <m/>
    <m/>
    <m/>
    <m/>
    <m/>
    <m/>
    <m/>
    <m/>
    <m/>
    <m/>
    <m/>
  </r>
  <r>
    <n v="1250"/>
    <x v="0"/>
    <x v="19"/>
    <x v="5"/>
    <x v="0"/>
    <n v="102403"/>
    <s v="Primulaceae"/>
    <s v="Ardisia"/>
    <s v="sp7"/>
    <x v="5"/>
    <s v="Ardisia roja"/>
    <d v="2015-05-15T00:00:00"/>
    <x v="212"/>
    <x v="1"/>
    <n v="180.75064486970606"/>
    <m/>
    <n v="1.0745865E-2"/>
    <s v="L"/>
    <s v="M"/>
    <n v="83"/>
    <n v="62"/>
    <n v="52"/>
    <m/>
    <m/>
    <m/>
    <m/>
    <m/>
    <m/>
  </r>
  <r>
    <n v="1246"/>
    <x v="0"/>
    <x v="19"/>
    <x v="6"/>
    <x v="0"/>
    <n v="102399"/>
    <s v="Primulaceae"/>
    <s v="Ardisia"/>
    <s v="sp7"/>
    <x v="5"/>
    <s v="Ardisia roja"/>
    <d v="2015-05-15T00:00:00"/>
    <x v="218"/>
    <x v="1"/>
    <n v="122.79421640586904"/>
    <m/>
    <n v="2.1892865000000001E-2"/>
    <m/>
    <m/>
    <m/>
    <m/>
    <m/>
    <m/>
    <m/>
    <m/>
    <m/>
    <m/>
    <m/>
  </r>
  <r>
    <n v="1241"/>
    <x v="0"/>
    <x v="19"/>
    <x v="7"/>
    <x v="1"/>
    <n v="102394"/>
    <s v="Fagaceae"/>
    <s v="Quercus"/>
    <s v="salicifolia"/>
    <x v="9"/>
    <s v="Quercus lanceolado"/>
    <d v="2015-05-15T00:00:00"/>
    <x v="305"/>
    <x v="3"/>
    <n v="177.69930129894936"/>
    <m/>
    <n v="7.8883865000000011E-2"/>
    <m/>
    <m/>
    <m/>
    <m/>
    <m/>
    <m/>
    <m/>
    <m/>
    <m/>
    <m/>
    <m/>
  </r>
  <r>
    <n v="1242"/>
    <x v="0"/>
    <x v="19"/>
    <x v="7"/>
    <x v="0"/>
    <n v="102395"/>
    <s v="Fagaceae"/>
    <s v="Quercus"/>
    <s v="salicifolia"/>
    <x v="9"/>
    <s v="Quercus lanceolado"/>
    <d v="2015-05-15T00:00:00"/>
    <x v="306"/>
    <x v="2"/>
    <n v="136.21046738711726"/>
    <m/>
    <n v="0.26864662499999997"/>
    <m/>
    <m/>
    <m/>
    <m/>
    <m/>
    <m/>
    <m/>
    <m/>
    <m/>
    <m/>
    <m/>
  </r>
  <r>
    <n v="14"/>
    <x v="0"/>
    <x v="19"/>
    <x v="7"/>
    <x v="0"/>
    <n v="102396"/>
    <s v="Primulaceae"/>
    <s v="Ardisia"/>
    <s v="sp7"/>
    <x v="5"/>
    <s v="Ardisia roja"/>
    <d v="2015-05-15T00:00:00"/>
    <x v="46"/>
    <x v="0"/>
    <n v="122.28482045659871"/>
    <m/>
    <n v="2.205065E-3"/>
    <m/>
    <m/>
    <m/>
    <m/>
    <m/>
    <m/>
    <m/>
    <m/>
    <m/>
    <m/>
    <m/>
  </r>
  <r>
    <n v="714"/>
    <x v="0"/>
    <x v="19"/>
    <x v="7"/>
    <x v="0"/>
    <n v="102397"/>
    <s v="Araliaceae"/>
    <s v="Dendropanax"/>
    <s v="sp1"/>
    <x v="22"/>
    <s v="bolitas"/>
    <d v="2015-05-15T00:00:00"/>
    <x v="187"/>
    <x v="0"/>
    <n v="116.59520114331016"/>
    <m/>
    <n v="6.6442400000000009E-3"/>
    <m/>
    <m/>
    <m/>
    <m/>
    <m/>
    <m/>
    <m/>
    <m/>
    <m/>
    <m/>
    <m/>
  </r>
  <r>
    <n v="284"/>
    <x v="0"/>
    <x v="19"/>
    <x v="7"/>
    <x v="0"/>
    <n v="102398"/>
    <s v="Primulaceae"/>
    <s v="Ardisia"/>
    <s v="sp5"/>
    <x v="21"/>
    <s v="Ardisia normal"/>
    <d v="2015-05-15T00:00:00"/>
    <x v="116"/>
    <x v="0"/>
    <n v="186.27147034674437"/>
    <m/>
    <n v="4.2986600000000002E-3"/>
    <s v="L"/>
    <m/>
    <m/>
    <m/>
    <m/>
    <m/>
    <m/>
    <m/>
    <m/>
    <m/>
    <m/>
  </r>
  <r>
    <n v="595"/>
    <x v="0"/>
    <x v="19"/>
    <x v="8"/>
    <x v="0"/>
    <n v="102409"/>
    <s v="Rubiaceae"/>
    <s v="Faramea"/>
    <s v="sp1"/>
    <x v="20"/>
    <s v="Faramea"/>
    <d v="2015-05-15T00:00:00"/>
    <x v="8"/>
    <x v="0"/>
    <n v="168.81471179185371"/>
    <m/>
    <n v="2.732585E-3"/>
    <s v="Y"/>
    <m/>
    <m/>
    <m/>
    <m/>
    <m/>
    <m/>
    <m/>
    <m/>
    <m/>
    <m/>
  </r>
  <r>
    <n v="1257"/>
    <x v="0"/>
    <x v="19"/>
    <x v="8"/>
    <x v="0"/>
    <n v="102410"/>
    <s v="Fagaceae"/>
    <s v="Quercus"/>
    <s v="salicifolia"/>
    <x v="9"/>
    <s v="Quercus lanceolado"/>
    <d v="2015-05-15T00:00:00"/>
    <x v="258"/>
    <x v="2"/>
    <n v="196.00479588033605"/>
    <m/>
    <n v="0.28828026000000001"/>
    <m/>
    <m/>
    <m/>
    <m/>
    <m/>
    <m/>
    <m/>
    <m/>
    <m/>
    <m/>
    <m/>
  </r>
  <r>
    <n v="3"/>
    <x v="0"/>
    <x v="19"/>
    <x v="8"/>
    <x v="0"/>
    <n v="102411"/>
    <s v="Pentaphylacaceae"/>
    <s v="Cleyera"/>
    <s v="theoidaes"/>
    <x v="1"/>
    <s v="Alterno aserrado"/>
    <d v="2015-05-15T00:00:00"/>
    <x v="35"/>
    <x v="0"/>
    <n v="181.57503962641817"/>
    <m/>
    <n v="7.0846249999999998E-3"/>
    <m/>
    <m/>
    <m/>
    <m/>
    <m/>
    <m/>
    <m/>
    <m/>
    <m/>
    <m/>
    <m/>
  </r>
  <r>
    <n v="918"/>
    <x v="0"/>
    <x v="19"/>
    <x v="8"/>
    <x v="0"/>
    <n v="102412"/>
    <s v="Lauraceae"/>
    <s v="Laurel"/>
    <s v="sp5"/>
    <x v="11"/>
    <s v="Laurel banano"/>
    <d v="2015-05-15T00:00:00"/>
    <x v="57"/>
    <x v="0"/>
    <n v="132.53921792108866"/>
    <m/>
    <n v="5.9416649999999996E-3"/>
    <m/>
    <m/>
    <m/>
    <m/>
    <m/>
    <m/>
    <m/>
    <m/>
    <m/>
    <m/>
    <m/>
  </r>
  <r>
    <n v="1277"/>
    <x v="0"/>
    <x v="19"/>
    <x v="8"/>
    <x v="0"/>
    <n v="102413"/>
    <s v="Primulaceae"/>
    <s v="Ardisia"/>
    <s v="sp7"/>
    <x v="5"/>
    <s v="Ardisia roja"/>
    <d v="2015-05-15T00:00:00"/>
    <x v="99"/>
    <x v="0"/>
    <n v="171.11802650835426"/>
    <m/>
    <n v="3.7373850000000002E-3"/>
    <m/>
    <m/>
    <m/>
    <m/>
    <m/>
    <m/>
    <m/>
    <m/>
    <m/>
    <m/>
    <m/>
  </r>
  <r>
    <n v="1261"/>
    <x v="0"/>
    <x v="19"/>
    <x v="9"/>
    <x v="0"/>
    <n v="102414"/>
    <s v="Adoxaceae"/>
    <s v="Viburnum"/>
    <s v="costaricanun"/>
    <x v="3"/>
    <s v="Viburnum"/>
    <d v="2015-05-15T00:00:00"/>
    <x v="196"/>
    <x v="1"/>
    <n v="144.66164464582209"/>
    <m/>
    <n v="4.4092665000000003E-2"/>
    <m/>
    <m/>
    <m/>
    <m/>
    <m/>
    <m/>
    <m/>
    <m/>
    <m/>
    <m/>
    <m/>
  </r>
  <r>
    <n v="1262"/>
    <x v="0"/>
    <x v="19"/>
    <x v="9"/>
    <x v="0"/>
    <n v="102415"/>
    <s v="Araliaceae"/>
    <s v="Dendropanax"/>
    <s v="sp1"/>
    <x v="22"/>
    <s v="bolitas"/>
    <d v="2015-05-15T00:00:00"/>
    <x v="81"/>
    <x v="1"/>
    <n v="141.4326328710892"/>
    <m/>
    <n v="1.1876265E-2"/>
    <m/>
    <m/>
    <m/>
    <m/>
    <m/>
    <m/>
    <m/>
    <m/>
    <m/>
    <m/>
    <m/>
  </r>
  <r>
    <n v="1140"/>
    <x v="0"/>
    <x v="19"/>
    <x v="9"/>
    <x v="0"/>
    <n v="102416"/>
    <s v="Sabiaceae"/>
    <s v="Meliosma"/>
    <m/>
    <x v="24"/>
    <s v="Meliosma quercus"/>
    <d v="2015-05-15T00:00:00"/>
    <x v="52"/>
    <x v="0"/>
    <n v="145.47304810104652"/>
    <m/>
    <n v="3.3166250000000001E-3"/>
    <m/>
    <m/>
    <m/>
    <m/>
    <m/>
    <m/>
    <m/>
    <m/>
    <m/>
    <m/>
    <m/>
  </r>
  <r>
    <n v="1264"/>
    <x v="0"/>
    <x v="19"/>
    <x v="9"/>
    <x v="0"/>
    <n v="102417"/>
    <s v="Primulaceae"/>
    <s v="Ardisia"/>
    <s v="sp7"/>
    <x v="5"/>
    <s v="Ardisia roja"/>
    <d v="2015-05-15T00:00:00"/>
    <x v="130"/>
    <x v="1"/>
    <n v="180.68515263641302"/>
    <m/>
    <n v="8.0077849999999999E-3"/>
    <s v="M"/>
    <m/>
    <n v="70"/>
    <m/>
    <m/>
    <m/>
    <m/>
    <m/>
    <m/>
    <m/>
    <m/>
  </r>
  <r>
    <n v="1265"/>
    <x v="0"/>
    <x v="19"/>
    <x v="9"/>
    <x v="0"/>
    <n v="102418"/>
    <s v="Fagaceae"/>
    <s v="Quercus"/>
    <s v="salicifolia"/>
    <x v="9"/>
    <s v="Quercus lanceolado"/>
    <d v="2015-05-15T00:00:00"/>
    <x v="307"/>
    <x v="2"/>
    <n v="106.49782640299311"/>
    <n v="190"/>
    <n v="0.42177186499999997"/>
    <s v="A"/>
    <m/>
    <m/>
    <m/>
    <m/>
    <m/>
    <m/>
    <m/>
    <m/>
    <m/>
    <s v="Measured at 190; colectada fértil"/>
  </r>
  <r>
    <n v="1266"/>
    <x v="0"/>
    <x v="19"/>
    <x v="11"/>
    <x v="0"/>
    <n v="102419"/>
    <s v="Fagaceae"/>
    <s v="Quercus"/>
    <s v="salicifolia"/>
    <x v="9"/>
    <s v="Quercus lanceolado"/>
    <d v="2015-05-15T00:00:00"/>
    <x v="308"/>
    <x v="2"/>
    <n v="152.05348012630941"/>
    <n v="260"/>
    <n v="0.248820665"/>
    <s v="B"/>
    <m/>
    <m/>
    <m/>
    <m/>
    <m/>
    <m/>
    <m/>
    <m/>
    <m/>
    <s v="Measured at 260"/>
  </r>
  <r>
    <n v="1267"/>
    <x v="0"/>
    <x v="19"/>
    <x v="11"/>
    <x v="0"/>
    <n v="102420"/>
    <s v="Fagaceae"/>
    <s v="Quercus"/>
    <s v="salicifolia"/>
    <x v="9"/>
    <s v="Quercus lanceolado"/>
    <d v="2015-05-15T00:00:00"/>
    <x v="294"/>
    <x v="2"/>
    <n v="125.6777991018549"/>
    <m/>
    <n v="0.20019462499999999"/>
    <m/>
    <m/>
    <m/>
    <m/>
    <m/>
    <m/>
    <m/>
    <m/>
    <m/>
    <m/>
    <m/>
  </r>
  <r>
    <n v="409"/>
    <x v="0"/>
    <x v="19"/>
    <x v="11"/>
    <x v="0"/>
    <n v="102421"/>
    <s v="Primulaceae"/>
    <s v="Ardisia"/>
    <s v="sp7"/>
    <x v="5"/>
    <s v="Ardisia roja"/>
    <d v="2015-05-15T00:00:00"/>
    <x v="10"/>
    <x v="0"/>
    <n v="131.88236429002239"/>
    <m/>
    <n v="5.2783400000000003E-3"/>
    <s v="M"/>
    <m/>
    <n v="71"/>
    <m/>
    <m/>
    <m/>
    <m/>
    <m/>
    <m/>
    <m/>
    <m/>
  </r>
  <r>
    <n v="404"/>
    <x v="0"/>
    <x v="19"/>
    <x v="11"/>
    <x v="0"/>
    <n v="102422"/>
    <s v="Primulaceae"/>
    <s v="Ardisia"/>
    <s v="sp7"/>
    <x v="5"/>
    <s v="Ardisia roja"/>
    <d v="2015-05-15T00:00:00"/>
    <x v="54"/>
    <x v="0"/>
    <n v="124.73297348251791"/>
    <m/>
    <n v="4.8991850000000003E-3"/>
    <m/>
    <m/>
    <m/>
    <m/>
    <m/>
    <m/>
    <m/>
    <m/>
    <m/>
    <m/>
    <m/>
  </r>
  <r>
    <n v="197"/>
    <x v="0"/>
    <x v="19"/>
    <x v="12"/>
    <x v="0"/>
    <n v="102435"/>
    <s v="Aquifoliaceae"/>
    <s v="Ilex"/>
    <s v="pallida"/>
    <x v="19"/>
    <s v="Ilex amarillo"/>
    <d v="2015-05-15T00:00:00"/>
    <x v="8"/>
    <x v="0"/>
    <n v="162.7899251649369"/>
    <m/>
    <n v="2.732585E-3"/>
    <m/>
    <m/>
    <m/>
    <m/>
    <m/>
    <m/>
    <m/>
    <m/>
    <m/>
    <m/>
    <m/>
  </r>
  <r>
    <n v="1315"/>
    <x v="0"/>
    <x v="19"/>
    <x v="13"/>
    <x v="0"/>
    <n v="102431"/>
    <s v="Styracaceae"/>
    <s v="Styrax"/>
    <m/>
    <x v="6"/>
    <s v="Styrax"/>
    <d v="2015-05-15T00:00:00"/>
    <x v="83"/>
    <x v="0"/>
    <n v="100.75803561139026"/>
    <m/>
    <n v="3.8465000000000001E-3"/>
    <m/>
    <m/>
    <m/>
    <m/>
    <m/>
    <m/>
    <m/>
    <m/>
    <m/>
    <m/>
    <m/>
  </r>
  <r>
    <n v="1279"/>
    <x v="0"/>
    <x v="19"/>
    <x v="13"/>
    <x v="0"/>
    <n v="102432"/>
    <s v="Styracaceae"/>
    <s v="Styrax"/>
    <m/>
    <x v="6"/>
    <s v="Styrax"/>
    <d v="2015-05-15T00:00:00"/>
    <x v="36"/>
    <x v="1"/>
    <n v="171.33018901894741"/>
    <m/>
    <n v="1.3885864999999999E-2"/>
    <m/>
    <m/>
    <m/>
    <m/>
    <m/>
    <m/>
    <m/>
    <m/>
    <m/>
    <m/>
    <m/>
  </r>
  <r>
    <n v="1280"/>
    <x v="0"/>
    <x v="19"/>
    <x v="13"/>
    <x v="0"/>
    <n v="102433"/>
    <s v="Pentaphylacaceae"/>
    <s v="Cleyera"/>
    <s v="theoidaes"/>
    <x v="1"/>
    <s v="Alterno aserrado"/>
    <d v="2015-05-15T00:00:00"/>
    <x v="58"/>
    <x v="1"/>
    <n v="192.62037523382585"/>
    <m/>
    <n v="1.2265625E-2"/>
    <m/>
    <m/>
    <m/>
    <m/>
    <m/>
    <m/>
    <m/>
    <m/>
    <m/>
    <m/>
    <m/>
  </r>
  <r>
    <n v="1019"/>
    <x v="0"/>
    <x v="19"/>
    <x v="13"/>
    <x v="0"/>
    <n v="102434"/>
    <s v="Adoxaceae"/>
    <s v="Viburnum"/>
    <s v="costaricanun"/>
    <x v="3"/>
    <s v="Viburnum"/>
    <d v="2015-05-15T00:00:00"/>
    <x v="166"/>
    <x v="0"/>
    <n v="193.84570319875482"/>
    <m/>
    <n v="6.7894649999999997E-3"/>
    <m/>
    <m/>
    <m/>
    <m/>
    <m/>
    <m/>
    <m/>
    <m/>
    <m/>
    <m/>
    <m/>
  </r>
  <r>
    <n v="243"/>
    <x v="0"/>
    <x v="19"/>
    <x v="14"/>
    <x v="0"/>
    <n v="102429"/>
    <s v="Primulaceae"/>
    <s v="Ardisia"/>
    <s v="sp7"/>
    <x v="5"/>
    <s v="Ardisia roja"/>
    <d v="2015-05-15T00:00:00"/>
    <x v="187"/>
    <x v="0"/>
    <n v="192.32326820599491"/>
    <m/>
    <n v="6.6442400000000009E-3"/>
    <m/>
    <m/>
    <m/>
    <m/>
    <m/>
    <m/>
    <m/>
    <m/>
    <m/>
    <m/>
    <m/>
  </r>
  <r>
    <n v="728"/>
    <x v="0"/>
    <x v="19"/>
    <x v="14"/>
    <x v="0"/>
    <n v="102430"/>
    <s v="Styracaceae"/>
    <s v="Styrax"/>
    <m/>
    <x v="6"/>
    <s v="Styrax"/>
    <d v="2015-05-15T00:00:00"/>
    <x v="50"/>
    <x v="0"/>
    <n v="119.54192302862644"/>
    <m/>
    <n v="2.9209850000000001E-3"/>
    <m/>
    <m/>
    <m/>
    <m/>
    <m/>
    <m/>
    <m/>
    <m/>
    <m/>
    <m/>
    <m/>
  </r>
  <r>
    <n v="71"/>
    <x v="0"/>
    <x v="19"/>
    <x v="15"/>
    <x v="0"/>
    <n v="102423"/>
    <s v="Primulaceae"/>
    <s v="Ardisia"/>
    <s v="sp7"/>
    <x v="5"/>
    <s v="Ardisia roja"/>
    <d v="2015-05-15T00:00:00"/>
    <x v="99"/>
    <x v="0"/>
    <n v="131.59713058113897"/>
    <m/>
    <n v="3.7373850000000002E-3"/>
    <m/>
    <m/>
    <m/>
    <m/>
    <m/>
    <m/>
    <m/>
    <m/>
    <m/>
    <m/>
    <m/>
  </r>
  <r>
    <n v="1271"/>
    <x v="0"/>
    <x v="19"/>
    <x v="15"/>
    <x v="0"/>
    <n v="102424"/>
    <s v="Aquifoliaceae"/>
    <s v="Ilex"/>
    <s v="pallida"/>
    <x v="19"/>
    <s v="Ilex amarillo"/>
    <d v="2015-05-15T00:00:00"/>
    <x v="107"/>
    <x v="1"/>
    <n v="167.72239562271682"/>
    <m/>
    <n v="8.4905599999999994E-3"/>
    <m/>
    <m/>
    <m/>
    <m/>
    <m/>
    <m/>
    <m/>
    <m/>
    <m/>
    <m/>
    <m/>
  </r>
  <r>
    <n v="865"/>
    <x v="0"/>
    <x v="19"/>
    <x v="15"/>
    <x v="0"/>
    <n v="102425"/>
    <s v="Primulaceae"/>
    <s v="Ardisia"/>
    <s v="sp5"/>
    <x v="21"/>
    <s v="Ardisia normal"/>
    <d v="2015-05-15T00:00:00"/>
    <x v="19"/>
    <x v="0"/>
    <n v="122.71333991697094"/>
    <m/>
    <n v="7.3860650000000007E-3"/>
    <m/>
    <m/>
    <m/>
    <m/>
    <m/>
    <m/>
    <m/>
    <m/>
    <m/>
    <m/>
    <m/>
  </r>
  <r>
    <n v="727"/>
    <x v="0"/>
    <x v="19"/>
    <x v="15"/>
    <x v="0"/>
    <n v="102426"/>
    <s v="Styracaceae"/>
    <s v="Styrax"/>
    <m/>
    <x v="6"/>
    <s v="Styrax"/>
    <d v="2015-05-15T00:00:00"/>
    <x v="187"/>
    <x v="0"/>
    <n v="104.95670164903905"/>
    <m/>
    <n v="6.6442400000000009E-3"/>
    <m/>
    <m/>
    <m/>
    <m/>
    <m/>
    <m/>
    <m/>
    <m/>
    <m/>
    <m/>
    <m/>
  </r>
  <r>
    <n v="1274"/>
    <x v="0"/>
    <x v="19"/>
    <x v="15"/>
    <x v="0"/>
    <n v="102427"/>
    <s v="Fagaceae"/>
    <s v="Quercus"/>
    <s v="salicifolia"/>
    <x v="9"/>
    <s v="Quercus lanceolado"/>
    <d v="2015-05-15T00:00:00"/>
    <x v="309"/>
    <x v="2"/>
    <n v="128.75207581082645"/>
    <m/>
    <n v="0.25773826500000002"/>
    <m/>
    <m/>
    <m/>
    <m/>
    <m/>
    <m/>
    <m/>
    <m/>
    <m/>
    <m/>
    <m/>
  </r>
  <r>
    <n v="1168"/>
    <x v="0"/>
    <x v="19"/>
    <x v="15"/>
    <x v="0"/>
    <n v="102428"/>
    <s v="Primulaceae"/>
    <s v="Ardisia"/>
    <s v="sp7"/>
    <x v="5"/>
    <s v="Ardisia roja"/>
    <d v="2015-05-15T00:00:00"/>
    <x v="42"/>
    <x v="0"/>
    <n v="159.42682731787858"/>
    <m/>
    <n v="2.4617600000000003E-3"/>
    <m/>
    <m/>
    <m/>
    <m/>
    <m/>
    <m/>
    <m/>
    <m/>
    <m/>
    <m/>
    <m/>
  </r>
  <r>
    <n v="1283"/>
    <x v="0"/>
    <x v="20"/>
    <x v="0"/>
    <x v="0"/>
    <n v="102436"/>
    <s v="Adoxaceae"/>
    <s v="Viburnum"/>
    <s v="costaricanun"/>
    <x v="3"/>
    <s v="Viburnum"/>
    <d v="2015-05-15T00:00:00"/>
    <x v="87"/>
    <x v="1"/>
    <n v="143.09707661211067"/>
    <m/>
    <n v="1.207016E-2"/>
    <m/>
    <m/>
    <m/>
    <m/>
    <m/>
    <m/>
    <m/>
    <m/>
    <m/>
    <m/>
    <m/>
  </r>
  <r>
    <n v="731"/>
    <x v="0"/>
    <x v="20"/>
    <x v="1"/>
    <x v="0"/>
    <n v="102437"/>
    <s v="Primulaceae"/>
    <s v="Ardisia"/>
    <s v="sp5"/>
    <x v="21"/>
    <s v="Ardisia normal"/>
    <d v="2015-05-15T00:00:00"/>
    <x v="3"/>
    <x v="0"/>
    <n v="170.24218447335898"/>
    <m/>
    <n v="2.1226399999999999E-3"/>
    <m/>
    <m/>
    <m/>
    <m/>
    <m/>
    <m/>
    <m/>
    <m/>
    <m/>
    <m/>
    <m/>
  </r>
  <r>
    <n v="1285"/>
    <x v="0"/>
    <x v="20"/>
    <x v="2"/>
    <x v="0"/>
    <n v="102438"/>
    <s v="Magnoliaceae"/>
    <s v="Magnolia"/>
    <s v="sp2"/>
    <x v="46"/>
    <s v="Magnolia"/>
    <d v="2015-05-15T00:00:00"/>
    <x v="62"/>
    <x v="1"/>
    <n v="108.95261709697641"/>
    <m/>
    <n v="8.3280650000000008E-3"/>
    <m/>
    <m/>
    <m/>
    <m/>
    <m/>
    <m/>
    <m/>
    <m/>
    <m/>
    <m/>
    <m/>
  </r>
  <r>
    <n v="627"/>
    <x v="0"/>
    <x v="20"/>
    <x v="2"/>
    <x v="0"/>
    <n v="102439"/>
    <s v="Primulaceae"/>
    <s v="Ardisia"/>
    <s v="sp5"/>
    <x v="21"/>
    <s v="Ardisia normal"/>
    <d v="2015-05-15T00:00:00"/>
    <x v="51"/>
    <x v="0"/>
    <n v="145.85217513709526"/>
    <m/>
    <n v="1.9624999999999998E-3"/>
    <m/>
    <m/>
    <m/>
    <m/>
    <m/>
    <m/>
    <m/>
    <m/>
    <m/>
    <m/>
    <m/>
  </r>
  <r>
    <n v="1476"/>
    <x v="0"/>
    <x v="20"/>
    <x v="3"/>
    <x v="0"/>
    <n v="102440"/>
    <s v="Primulaceae"/>
    <s v="Ardisia"/>
    <s v="sp5"/>
    <x v="21"/>
    <s v="Ardisia normal"/>
    <d v="2015-05-15T00:00:00"/>
    <x v="31"/>
    <x v="0"/>
    <n v="132.59429036130786"/>
    <m/>
    <n v="4.7759400000000002E-3"/>
    <m/>
    <m/>
    <m/>
    <m/>
    <m/>
    <m/>
    <m/>
    <m/>
    <m/>
    <m/>
    <m/>
  </r>
  <r>
    <n v="1288"/>
    <x v="0"/>
    <x v="20"/>
    <x v="3"/>
    <x v="0"/>
    <n v="102441"/>
    <s v="Styracaceae"/>
    <s v="Styrax"/>
    <m/>
    <x v="6"/>
    <s v="Styrax"/>
    <d v="2015-05-15T00:00:00"/>
    <x v="74"/>
    <x v="1"/>
    <n v="143.70951958440963"/>
    <m/>
    <n v="1.8859625000000001E-2"/>
    <m/>
    <m/>
    <m/>
    <m/>
    <m/>
    <m/>
    <m/>
    <m/>
    <m/>
    <m/>
    <m/>
  </r>
  <r>
    <n v="231"/>
    <x v="0"/>
    <x v="20"/>
    <x v="3"/>
    <x v="0"/>
    <n v="102442"/>
    <s v="Pentaphylacaceae"/>
    <s v="Cleyera"/>
    <s v="theoidaes"/>
    <x v="1"/>
    <s v="Alterno aserrado"/>
    <d v="2015-05-15T00:00:00"/>
    <x v="110"/>
    <x v="0"/>
    <n v="146.43447493584642"/>
    <m/>
    <n v="2.374625E-3"/>
    <m/>
    <m/>
    <m/>
    <m/>
    <m/>
    <m/>
    <m/>
    <m/>
    <m/>
    <m/>
    <m/>
  </r>
  <r>
    <n v="1290"/>
    <x v="0"/>
    <x v="20"/>
    <x v="3"/>
    <x v="0"/>
    <n v="102443"/>
    <s v="Styracaceae"/>
    <s v="Styrax"/>
    <m/>
    <x v="6"/>
    <s v="Styrax"/>
    <d v="2015-05-15T00:00:00"/>
    <x v="49"/>
    <x v="1"/>
    <n v="161.34606759909681"/>
    <m/>
    <n v="8.6546250000000009E-3"/>
    <m/>
    <m/>
    <m/>
    <m/>
    <m/>
    <m/>
    <m/>
    <m/>
    <m/>
    <m/>
    <m/>
  </r>
  <r>
    <n v="809"/>
    <x v="0"/>
    <x v="20"/>
    <x v="3"/>
    <x v="0"/>
    <n v="102444"/>
    <s v="Primulaceae"/>
    <s v="Ardisia"/>
    <s v="sp5"/>
    <x v="21"/>
    <s v="Ardisia normal"/>
    <d v="2015-05-15T00:00:00"/>
    <x v="12"/>
    <x v="0"/>
    <n v="176.93519718771665"/>
    <m/>
    <n v="3.6298400000000001E-3"/>
    <m/>
    <m/>
    <m/>
    <m/>
    <m/>
    <m/>
    <m/>
    <m/>
    <m/>
    <m/>
    <m/>
  </r>
  <r>
    <n v="1358"/>
    <x v="0"/>
    <x v="20"/>
    <x v="3"/>
    <x v="0"/>
    <n v="102445"/>
    <s v="Adoxaceae"/>
    <s v="Viburnum"/>
    <s v="costaricanun"/>
    <x v="3"/>
    <s v="Viburnum"/>
    <d v="2015-05-15T00:00:00"/>
    <x v="5"/>
    <x v="0"/>
    <n v="147.3446160174542"/>
    <m/>
    <n v="2.826E-3"/>
    <m/>
    <m/>
    <m/>
    <m/>
    <m/>
    <m/>
    <m/>
    <m/>
    <m/>
    <m/>
    <m/>
  </r>
  <r>
    <n v="357"/>
    <x v="0"/>
    <x v="20"/>
    <x v="3"/>
    <x v="0"/>
    <n v="102446"/>
    <s v="Primulaceae"/>
    <s v="Ardisia"/>
    <s v="sp5"/>
    <x v="21"/>
    <s v="Ardisia normal"/>
    <d v="2015-05-15T00:00:00"/>
    <x v="3"/>
    <x v="0"/>
    <n v="169.88573491078475"/>
    <m/>
    <n v="2.1226399999999999E-3"/>
    <m/>
    <m/>
    <m/>
    <m/>
    <m/>
    <m/>
    <m/>
    <m/>
    <m/>
    <m/>
    <m/>
  </r>
  <r>
    <n v="480"/>
    <x v="0"/>
    <x v="20"/>
    <x v="4"/>
    <x v="0"/>
    <n v="102458"/>
    <s v="Primulaceae"/>
    <s v="Myrsine"/>
    <s v="sp2"/>
    <x v="17"/>
    <s v="Myrsine chryso"/>
    <d v="2015-05-15T00:00:00"/>
    <x v="42"/>
    <x v="0"/>
    <n v="184.21239467091053"/>
    <m/>
    <n v="2.4617600000000003E-3"/>
    <m/>
    <m/>
    <m/>
    <m/>
    <m/>
    <m/>
    <m/>
    <m/>
    <m/>
    <m/>
    <m/>
  </r>
  <r>
    <n v="1179"/>
    <x v="0"/>
    <x v="20"/>
    <x v="5"/>
    <x v="0"/>
    <n v="102452"/>
    <s v="Primulaceae"/>
    <s v="Ardisia"/>
    <s v="sp5"/>
    <x v="21"/>
    <s v="Ardisia normal"/>
    <d v="2015-05-15T00:00:00"/>
    <x v="34"/>
    <x v="0"/>
    <n v="110.64621428310008"/>
    <m/>
    <n v="5.8058600000000004E-3"/>
    <m/>
    <m/>
    <m/>
    <m/>
    <m/>
    <m/>
    <m/>
    <m/>
    <m/>
    <m/>
    <m/>
  </r>
  <r>
    <n v="1258"/>
    <x v="0"/>
    <x v="20"/>
    <x v="5"/>
    <x v="0"/>
    <n v="102453"/>
    <s v="Primulaceae"/>
    <s v="Ardisia"/>
    <s v="sp7"/>
    <x v="5"/>
    <s v="Ardisia roja"/>
    <d v="2015-05-15T00:00:00"/>
    <x v="14"/>
    <x v="0"/>
    <n v="103.84859087233973"/>
    <m/>
    <n v="5.1503850000000004E-3"/>
    <m/>
    <m/>
    <m/>
    <m/>
    <m/>
    <m/>
    <m/>
    <m/>
    <m/>
    <m/>
    <m/>
  </r>
  <r>
    <n v="1301"/>
    <x v="0"/>
    <x v="20"/>
    <x v="5"/>
    <x v="1"/>
    <n v="102454"/>
    <s v="Pentaphylacaceae"/>
    <s v="Cleyera"/>
    <s v="theoidaes"/>
    <x v="1"/>
    <s v="Alterno aserrado"/>
    <d v="2015-05-15T00:00:00"/>
    <x v="144"/>
    <x v="1"/>
    <n v="104.7040781994185"/>
    <m/>
    <n v="2.0601540000000002E-2"/>
    <m/>
    <m/>
    <m/>
    <m/>
    <m/>
    <m/>
    <m/>
    <m/>
    <m/>
    <m/>
    <m/>
  </r>
  <r>
    <n v="474"/>
    <x v="0"/>
    <x v="20"/>
    <x v="5"/>
    <x v="0"/>
    <n v="102455"/>
    <s v="Primulaceae"/>
    <s v="Ardisia"/>
    <s v="sp7"/>
    <x v="5"/>
    <s v="Ardisia roja"/>
    <d v="2015-05-15T00:00:00"/>
    <x v="23"/>
    <x v="0"/>
    <n v="115.01496566175972"/>
    <m/>
    <n v="3.01754E-3"/>
    <m/>
    <m/>
    <m/>
    <m/>
    <m/>
    <m/>
    <m/>
    <m/>
    <m/>
    <m/>
    <m/>
  </r>
  <r>
    <n v="1144"/>
    <x v="0"/>
    <x v="20"/>
    <x v="5"/>
    <x v="0"/>
    <n v="102456"/>
    <s v="Primulaceae"/>
    <s v="Myrsine"/>
    <s v="sp2"/>
    <x v="17"/>
    <s v="Myrsine chryso"/>
    <d v="2015-05-15T00:00:00"/>
    <x v="18"/>
    <x v="0"/>
    <n v="175.30655267090657"/>
    <m/>
    <n v="3.21536E-3"/>
    <m/>
    <m/>
    <m/>
    <m/>
    <m/>
    <m/>
    <m/>
    <m/>
    <m/>
    <m/>
    <m/>
  </r>
  <r>
    <n v="1304"/>
    <x v="0"/>
    <x v="20"/>
    <x v="5"/>
    <x v="0"/>
    <n v="102457"/>
    <s v="Pentaphylacaceae"/>
    <s v="Cleyera"/>
    <s v="theoidaes"/>
    <x v="1"/>
    <s v="Alterno aserrado"/>
    <d v="2015-05-15T00:00:00"/>
    <x v="180"/>
    <x v="1"/>
    <n v="100.57722143499412"/>
    <m/>
    <n v="3.1086784999999999E-2"/>
    <s v="M"/>
    <m/>
    <n v="110"/>
    <m/>
    <m/>
    <m/>
    <m/>
    <m/>
    <m/>
    <m/>
    <m/>
  </r>
  <r>
    <n v="1472"/>
    <x v="0"/>
    <x v="20"/>
    <x v="5"/>
    <x v="0"/>
    <n v="102459"/>
    <s v="Primulaceae"/>
    <s v="Ardisia"/>
    <s v="sp5"/>
    <x v="21"/>
    <s v="Ardisia normal"/>
    <d v="2015-05-15T00:00:00"/>
    <x v="83"/>
    <x v="0"/>
    <n v="149.1610817193428"/>
    <m/>
    <n v="3.8465000000000001E-3"/>
    <m/>
    <m/>
    <m/>
    <m/>
    <m/>
    <m/>
    <m/>
    <m/>
    <m/>
    <m/>
    <m/>
  </r>
  <r>
    <n v="1296"/>
    <x v="0"/>
    <x v="20"/>
    <x v="6"/>
    <x v="0"/>
    <n v="102449"/>
    <s v="Pentaphylacaceae"/>
    <s v="Cleyera"/>
    <s v="theoidaes"/>
    <x v="1"/>
    <s v="Alterno aserrado"/>
    <d v="2015-05-15T00:00:00"/>
    <x v="131"/>
    <x v="1"/>
    <n v="160.46932092622512"/>
    <m/>
    <n v="2.6002339999999999E-2"/>
    <m/>
    <m/>
    <m/>
    <m/>
    <m/>
    <m/>
    <m/>
    <m/>
    <m/>
    <m/>
    <m/>
  </r>
  <r>
    <n v="1297"/>
    <x v="0"/>
    <x v="20"/>
    <x v="6"/>
    <x v="0"/>
    <n v="102450"/>
    <s v="Ericaceae"/>
    <s v="Vaccinium"/>
    <s v="consanguineum "/>
    <x v="7"/>
    <s v="cf pernettia"/>
    <d v="2015-05-15T00:00:00"/>
    <x v="115"/>
    <x v="1"/>
    <n v="157.72954338518099"/>
    <m/>
    <n v="1.6504624999999998E-2"/>
    <m/>
    <m/>
    <m/>
    <m/>
    <m/>
    <m/>
    <m/>
    <m/>
    <m/>
    <m/>
    <m/>
  </r>
  <r>
    <n v="1298"/>
    <x v="0"/>
    <x v="20"/>
    <x v="6"/>
    <x v="0"/>
    <n v="102451"/>
    <s v="Pentaphylacaceae"/>
    <s v="Cleyera"/>
    <s v="theoidaes"/>
    <x v="1"/>
    <s v="Alterno aserrado"/>
    <d v="2015-05-15T00:00:00"/>
    <x v="86"/>
    <x v="1"/>
    <n v="121.47955800159411"/>
    <m/>
    <n v="2.7157859999999999E-2"/>
    <m/>
    <m/>
    <m/>
    <m/>
    <m/>
    <m/>
    <m/>
    <m/>
    <m/>
    <m/>
    <m/>
  </r>
  <r>
    <n v="1307"/>
    <x v="0"/>
    <x v="20"/>
    <x v="6"/>
    <x v="1"/>
    <n v="102460"/>
    <s v="Pentaphylacaceae"/>
    <s v="Cleyera"/>
    <s v="theoidaes"/>
    <x v="1"/>
    <s v="Alterno aserrado"/>
    <d v="2015-05-15T00:00:00"/>
    <x v="32"/>
    <x v="3"/>
    <n v="101.12276085852213"/>
    <m/>
    <n v="8.7571460000000004E-2"/>
    <s v="M"/>
    <m/>
    <n v="104"/>
    <m/>
    <m/>
    <m/>
    <m/>
    <m/>
    <m/>
    <m/>
    <m/>
  </r>
  <r>
    <n v="1071"/>
    <x v="0"/>
    <x v="20"/>
    <x v="7"/>
    <x v="0"/>
    <n v="102447"/>
    <s v="Primulaceae"/>
    <s v="Ardisia"/>
    <s v="sp5"/>
    <x v="21"/>
    <s v="Ardisia normal"/>
    <d v="2015-05-15T00:00:00"/>
    <x v="42"/>
    <x v="0"/>
    <n v="182.74224633237122"/>
    <m/>
    <n v="2.4617600000000003E-3"/>
    <m/>
    <m/>
    <m/>
    <m/>
    <m/>
    <m/>
    <m/>
    <m/>
    <m/>
    <m/>
    <m/>
  </r>
  <r>
    <n v="1226"/>
    <x v="0"/>
    <x v="20"/>
    <x v="7"/>
    <x v="0"/>
    <n v="102448"/>
    <s v="Primulaceae"/>
    <s v="Ardisia"/>
    <s v="sp5"/>
    <x v="21"/>
    <s v="Ardisia normal"/>
    <d v="2015-05-15T00:00:00"/>
    <x v="41"/>
    <x v="0"/>
    <n v="111.98733104756639"/>
    <m/>
    <n v="2.6407400000000004E-3"/>
    <m/>
    <m/>
    <m/>
    <m/>
    <m/>
    <m/>
    <m/>
    <m/>
    <m/>
    <m/>
    <m/>
  </r>
  <r>
    <n v="1308"/>
    <x v="0"/>
    <x v="20"/>
    <x v="8"/>
    <x v="0"/>
    <n v="102461"/>
    <s v="Aquifoliaceae"/>
    <s v="Ilex"/>
    <s v="pallida"/>
    <x v="19"/>
    <s v="Ilex amarillo"/>
    <d v="2015-05-15T00:00:00"/>
    <x v="38"/>
    <x v="1"/>
    <n v="162.84420714870106"/>
    <m/>
    <n v="9.671985000000001E-3"/>
    <m/>
    <m/>
    <m/>
    <m/>
    <m/>
    <m/>
    <m/>
    <m/>
    <m/>
    <m/>
    <m/>
  </r>
  <r>
    <n v="787"/>
    <x v="0"/>
    <x v="20"/>
    <x v="8"/>
    <x v="0"/>
    <n v="102462"/>
    <s v="Primulaceae"/>
    <s v="Ardisia"/>
    <s v="sp5"/>
    <x v="21"/>
    <s v="Ardisia normal"/>
    <d v="2015-05-15T00:00:00"/>
    <x v="2"/>
    <x v="0"/>
    <n v="167.53021643713225"/>
    <m/>
    <n v="2.550465E-3"/>
    <m/>
    <m/>
    <m/>
    <m/>
    <m/>
    <m/>
    <m/>
    <m/>
    <m/>
    <m/>
    <m/>
  </r>
  <r>
    <n v="725"/>
    <x v="0"/>
    <x v="20"/>
    <x v="8"/>
    <x v="0"/>
    <n v="102463"/>
    <s v="Styracaceae"/>
    <s v="Styrax"/>
    <m/>
    <x v="6"/>
    <s v="Styrax"/>
    <d v="2015-05-15T00:00:00"/>
    <x v="44"/>
    <x v="0"/>
    <n v="125.50719503710854"/>
    <m/>
    <n v="6.9362600000000005E-3"/>
    <m/>
    <m/>
    <m/>
    <m/>
    <m/>
    <m/>
    <m/>
    <m/>
    <m/>
    <m/>
    <m/>
  </r>
  <r>
    <n v="1311"/>
    <x v="0"/>
    <x v="20"/>
    <x v="9"/>
    <x v="1"/>
    <n v="102464"/>
    <s v="Fagaceae"/>
    <s v="Quercus"/>
    <s v="salicifolia"/>
    <x v="9"/>
    <s v="Quercus lanceolado"/>
    <d v="2015-05-15T00:00:00"/>
    <x v="310"/>
    <x v="2"/>
    <n v="170.46399962193215"/>
    <n v="190"/>
    <n v="0.69362599999999996"/>
    <s v="A"/>
    <m/>
    <m/>
    <m/>
    <m/>
    <m/>
    <m/>
    <m/>
    <m/>
    <m/>
    <s v="Measured at 190"/>
  </r>
  <r>
    <n v="1312"/>
    <x v="0"/>
    <x v="20"/>
    <x v="9"/>
    <x v="0"/>
    <n v="102465"/>
    <s v="Adoxaceae"/>
    <s v="Viburnum"/>
    <s v="costaricanun"/>
    <x v="3"/>
    <s v="Viburnum"/>
    <d v="2015-05-15T00:00:00"/>
    <x v="165"/>
    <x v="1"/>
    <n v="176.60128955810234"/>
    <m/>
    <n v="1.6277759999999999E-2"/>
    <m/>
    <m/>
    <m/>
    <m/>
    <m/>
    <m/>
    <m/>
    <m/>
    <m/>
    <m/>
    <m/>
  </r>
  <r>
    <n v="1313"/>
    <x v="0"/>
    <x v="20"/>
    <x v="9"/>
    <x v="0"/>
    <n v="102466"/>
    <s v="Cornaceae"/>
    <s v="Cornus"/>
    <s v="disciflora"/>
    <x v="18"/>
    <s v="Cornus"/>
    <d v="2015-05-15T00:00:00"/>
    <x v="311"/>
    <x v="1"/>
    <n v="179.98079834530967"/>
    <m/>
    <n v="4.080744E-2"/>
    <m/>
    <m/>
    <m/>
    <m/>
    <m/>
    <m/>
    <m/>
    <m/>
    <m/>
    <m/>
    <m/>
  </r>
  <r>
    <n v="1314"/>
    <x v="0"/>
    <x v="20"/>
    <x v="9"/>
    <x v="0"/>
    <n v="102467"/>
    <s v="Adoxaceae"/>
    <s v="Viburnum"/>
    <s v="costaricanun"/>
    <x v="3"/>
    <s v="Viburnum"/>
    <d v="2015-05-15T00:00:00"/>
    <x v="62"/>
    <x v="1"/>
    <n v="120.26654263480756"/>
    <m/>
    <n v="8.3280650000000008E-3"/>
    <m/>
    <m/>
    <m/>
    <m/>
    <m/>
    <m/>
    <m/>
    <m/>
    <m/>
    <m/>
    <m/>
  </r>
  <r>
    <n v="388"/>
    <x v="0"/>
    <x v="20"/>
    <x v="9"/>
    <x v="0"/>
    <n v="102468"/>
    <s v="Ericaceae"/>
    <s v="Vaccinium"/>
    <s v="consanguineum "/>
    <x v="7"/>
    <s v="cf pernettia"/>
    <d v="2015-05-15T00:00:00"/>
    <x v="23"/>
    <x v="0"/>
    <n v="180.93545157695974"/>
    <m/>
    <n v="3.01754E-3"/>
    <m/>
    <m/>
    <m/>
    <m/>
    <m/>
    <m/>
    <m/>
    <m/>
    <m/>
    <m/>
    <s v="Esteril"/>
  </r>
  <r>
    <n v="1316"/>
    <x v="0"/>
    <x v="20"/>
    <x v="9"/>
    <x v="0"/>
    <n v="102469"/>
    <s v="Cunoniaceae"/>
    <s v="Weinmannia"/>
    <s v="pinnata"/>
    <x v="4"/>
    <s v="Weinmannia"/>
    <d v="2015-05-15T00:00:00"/>
    <x v="312"/>
    <x v="1"/>
    <n v="167.63795539814902"/>
    <m/>
    <n v="6.3761625000000002E-2"/>
    <s v="P"/>
    <m/>
    <m/>
    <m/>
    <m/>
    <m/>
    <m/>
    <m/>
    <m/>
    <m/>
    <s v="Muriendo"/>
  </r>
  <r>
    <n v="148"/>
    <x v="0"/>
    <x v="20"/>
    <x v="10"/>
    <x v="0"/>
    <n v="102470"/>
    <s v="Araliaceae"/>
    <s v="Dendropanax"/>
    <s v="sp1"/>
    <x v="22"/>
    <s v="bolitas"/>
    <d v="2015-05-15T00:00:00"/>
    <x v="19"/>
    <x v="0"/>
    <n v="146.96365420043298"/>
    <m/>
    <n v="7.3860650000000007E-3"/>
    <s v="M"/>
    <m/>
    <n v="94"/>
    <n v="76"/>
    <n v="66"/>
    <n v="58"/>
    <m/>
    <m/>
    <m/>
    <m/>
    <m/>
  </r>
  <r>
    <n v="1318"/>
    <x v="0"/>
    <x v="20"/>
    <x v="10"/>
    <x v="1"/>
    <n v="102471"/>
    <s v="Pentaphylacaceae"/>
    <s v="Cleyera"/>
    <s v="theoidaes"/>
    <x v="1"/>
    <s v="Alterno aserrado"/>
    <d v="2015-05-15T00:00:00"/>
    <x v="161"/>
    <x v="1"/>
    <n v="102.80883622765906"/>
    <m/>
    <n v="2.1371625000000002E-2"/>
    <m/>
    <m/>
    <m/>
    <m/>
    <m/>
    <m/>
    <m/>
    <m/>
    <m/>
    <m/>
    <m/>
  </r>
  <r>
    <n v="850"/>
    <x v="0"/>
    <x v="20"/>
    <x v="11"/>
    <x v="0"/>
    <n v="102472"/>
    <s v="Primulaceae"/>
    <s v="Ardisia"/>
    <s v="sp5"/>
    <x v="21"/>
    <s v="Ardisia normal"/>
    <d v="2015-05-15T00:00:00"/>
    <x v="51"/>
    <x v="0"/>
    <n v="190.75269240669309"/>
    <m/>
    <n v="1.9624999999999998E-3"/>
    <m/>
    <m/>
    <m/>
    <m/>
    <m/>
    <m/>
    <m/>
    <m/>
    <m/>
    <m/>
    <m/>
  </r>
  <r>
    <n v="1328"/>
    <x v="0"/>
    <x v="20"/>
    <x v="12"/>
    <x v="0"/>
    <n v="102481"/>
    <s v="Adoxaceae"/>
    <s v="Viburnum"/>
    <s v="costaricanun"/>
    <x v="3"/>
    <s v="Viburnum"/>
    <d v="2015-05-15T00:00:00"/>
    <x v="124"/>
    <x v="1"/>
    <n v="192.80175526475921"/>
    <m/>
    <n v="1.168394E-2"/>
    <m/>
    <m/>
    <m/>
    <m/>
    <m/>
    <m/>
    <m/>
    <m/>
    <m/>
    <m/>
    <m/>
  </r>
  <r>
    <n v="1329"/>
    <x v="0"/>
    <x v="20"/>
    <x v="12"/>
    <x v="0"/>
    <n v="102482"/>
    <s v="Styracaceae"/>
    <s v="Styrax"/>
    <m/>
    <x v="6"/>
    <s v="Styrax"/>
    <d v="2015-05-15T00:00:00"/>
    <x v="62"/>
    <x v="1"/>
    <n v="120.2433458315992"/>
    <m/>
    <n v="8.3280650000000008E-3"/>
    <m/>
    <m/>
    <m/>
    <m/>
    <m/>
    <m/>
    <m/>
    <m/>
    <m/>
    <m/>
    <m/>
  </r>
  <r>
    <n v="1127"/>
    <x v="0"/>
    <x v="20"/>
    <x v="12"/>
    <x v="0"/>
    <n v="102483"/>
    <s v="Pentaphylacaceae"/>
    <s v="Cleyera"/>
    <s v="theoidaes"/>
    <x v="1"/>
    <s v="Alterno aserrado"/>
    <d v="2015-05-15T00:00:00"/>
    <x v="7"/>
    <x v="0"/>
    <n v="181.04029871008677"/>
    <m/>
    <n v="3.1156650000000001E-3"/>
    <m/>
    <m/>
    <m/>
    <m/>
    <m/>
    <m/>
    <m/>
    <m/>
    <m/>
    <m/>
    <m/>
  </r>
  <r>
    <n v="1325"/>
    <x v="0"/>
    <x v="20"/>
    <x v="14"/>
    <x v="0"/>
    <n v="102478"/>
    <s v="Adoxaceae"/>
    <s v="Viburnum"/>
    <s v="costaricanun"/>
    <x v="3"/>
    <s v="Viburnum"/>
    <d v="2015-05-15T00:00:00"/>
    <x v="21"/>
    <x v="1"/>
    <n v="184.74993006411972"/>
    <m/>
    <n v="1.1116384999999999E-2"/>
    <m/>
    <m/>
    <m/>
    <m/>
    <m/>
    <m/>
    <m/>
    <m/>
    <m/>
    <m/>
    <m/>
  </r>
  <r>
    <n v="23"/>
    <x v="0"/>
    <x v="20"/>
    <x v="14"/>
    <x v="0"/>
    <n v="102479"/>
    <s v="Pentaphylacaceae"/>
    <s v="Cleyera"/>
    <s v="theoidaes"/>
    <x v="1"/>
    <s v="Alterno aserrado"/>
    <d v="2015-05-15T00:00:00"/>
    <x v="42"/>
    <x v="0"/>
    <n v="185.14929024365023"/>
    <m/>
    <n v="2.4617600000000003E-3"/>
    <s v="NC"/>
    <m/>
    <m/>
    <m/>
    <m/>
    <m/>
    <m/>
    <m/>
    <m/>
    <m/>
    <m/>
  </r>
  <r>
    <n v="909"/>
    <x v="0"/>
    <x v="20"/>
    <x v="14"/>
    <x v="0"/>
    <n v="102480"/>
    <s v="Araliaceae"/>
    <s v="Dendropanax"/>
    <s v="sp1"/>
    <x v="22"/>
    <s v="bolitas"/>
    <d v="2015-05-15T00:00:00"/>
    <x v="8"/>
    <x v="0"/>
    <n v="167.74185636557291"/>
    <m/>
    <n v="2.732585E-3"/>
    <m/>
    <m/>
    <m/>
    <m/>
    <m/>
    <m/>
    <m/>
    <m/>
    <m/>
    <m/>
    <m/>
  </r>
  <r>
    <n v="505"/>
    <x v="0"/>
    <x v="20"/>
    <x v="15"/>
    <x v="0"/>
    <n v="102473"/>
    <s v="Pentaphylacaceae"/>
    <s v="Cleyera"/>
    <s v="theoidaes"/>
    <x v="1"/>
    <s v="Alterno aserrado"/>
    <d v="2015-05-15T00:00:00"/>
    <x v="139"/>
    <x v="0"/>
    <n v="180.82573983365052"/>
    <m/>
    <n v="3.9571850000000002E-3"/>
    <m/>
    <m/>
    <m/>
    <m/>
    <m/>
    <m/>
    <m/>
    <m/>
    <m/>
    <m/>
    <m/>
  </r>
  <r>
    <n v="831"/>
    <x v="0"/>
    <x v="20"/>
    <x v="15"/>
    <x v="0"/>
    <n v="102474"/>
    <s v="Rubiaceae"/>
    <s v="Faramea"/>
    <s v="sp1"/>
    <x v="20"/>
    <s v="Faramea"/>
    <d v="2015-05-15T00:00:00"/>
    <x v="18"/>
    <x v="0"/>
    <n v="169.69962570907012"/>
    <m/>
    <n v="3.21536E-3"/>
    <m/>
    <m/>
    <m/>
    <m/>
    <m/>
    <m/>
    <m/>
    <m/>
    <m/>
    <m/>
    <m/>
  </r>
  <r>
    <n v="1322"/>
    <x v="0"/>
    <x v="20"/>
    <x v="15"/>
    <x v="0"/>
    <n v="102475"/>
    <s v="Pentaphylacaceae"/>
    <s v="Cleyera"/>
    <s v="theoidaes"/>
    <x v="1"/>
    <s v="Alterno aserrado"/>
    <d v="2015-05-15T00:00:00"/>
    <x v="206"/>
    <x v="1"/>
    <n v="163.92283164308793"/>
    <m/>
    <n v="2.4593265E-2"/>
    <m/>
    <m/>
    <m/>
    <m/>
    <m/>
    <m/>
    <m/>
    <m/>
    <m/>
    <m/>
    <m/>
  </r>
  <r>
    <n v="1337"/>
    <x v="0"/>
    <x v="20"/>
    <x v="15"/>
    <x v="0"/>
    <n v="102476"/>
    <s v="Primulaceae"/>
    <s v="Ardisia"/>
    <s v="sp7"/>
    <x v="5"/>
    <s v="Ardisia roja"/>
    <d v="2015-05-15T00:00:00"/>
    <x v="46"/>
    <x v="0"/>
    <n v="128.82339639620511"/>
    <m/>
    <n v="2.205065E-3"/>
    <m/>
    <m/>
    <m/>
    <m/>
    <m/>
    <m/>
    <m/>
    <m/>
    <m/>
    <m/>
    <m/>
  </r>
  <r>
    <n v="25"/>
    <x v="0"/>
    <x v="20"/>
    <x v="15"/>
    <x v="0"/>
    <n v="102477"/>
    <s v="Styracaceae"/>
    <s v="Styrax"/>
    <m/>
    <x v="6"/>
    <s v="Styrax"/>
    <d v="2015-05-15T00:00:00"/>
    <x v="83"/>
    <x v="0"/>
    <n v="154.92674472826417"/>
    <m/>
    <n v="3.8465000000000001E-3"/>
    <m/>
    <m/>
    <m/>
    <m/>
    <m/>
    <m/>
    <m/>
    <m/>
    <m/>
    <m/>
    <m/>
  </r>
  <r>
    <n v="115"/>
    <x v="0"/>
    <x v="21"/>
    <x v="0"/>
    <x v="0"/>
    <n v="102484"/>
    <s v="Primulaceae"/>
    <s v="Ardisia"/>
    <s v="sp7"/>
    <x v="5"/>
    <s v="Ardisia roja"/>
    <d v="2015-05-15T00:00:00"/>
    <x v="42"/>
    <x v="0"/>
    <n v="179.97850097178153"/>
    <m/>
    <n v="2.4617600000000003E-3"/>
    <m/>
    <m/>
    <m/>
    <m/>
    <m/>
    <m/>
    <m/>
    <m/>
    <m/>
    <m/>
    <m/>
  </r>
  <r>
    <n v="800"/>
    <x v="0"/>
    <x v="21"/>
    <x v="0"/>
    <x v="0"/>
    <n v="102485"/>
    <s v="Cunoniaceae"/>
    <s v="Weinmannia"/>
    <s v="pinnata"/>
    <x v="4"/>
    <s v="Weinmannia"/>
    <d v="2015-05-15T00:00:00"/>
    <x v="46"/>
    <x v="0"/>
    <n v="195.94704559351015"/>
    <m/>
    <n v="2.205065E-3"/>
    <m/>
    <m/>
    <m/>
    <m/>
    <m/>
    <m/>
    <m/>
    <m/>
    <m/>
    <m/>
    <m/>
  </r>
  <r>
    <n v="947"/>
    <x v="0"/>
    <x v="21"/>
    <x v="0"/>
    <x v="0"/>
    <n v="102486"/>
    <s v="Primulaceae"/>
    <s v="Ardisia"/>
    <s v="sp7"/>
    <x v="5"/>
    <s v="Ardisia roja"/>
    <d v="2015-05-15T00:00:00"/>
    <x v="42"/>
    <x v="0"/>
    <n v="158.6438204406324"/>
    <m/>
    <n v="2.4617600000000003E-3"/>
    <m/>
    <m/>
    <m/>
    <m/>
    <m/>
    <m/>
    <m/>
    <m/>
    <m/>
    <m/>
    <m/>
  </r>
  <r>
    <n v="707"/>
    <x v="0"/>
    <x v="21"/>
    <x v="0"/>
    <x v="0"/>
    <n v="102487"/>
    <s v="Styracaceae"/>
    <s v="Styrax"/>
    <m/>
    <x v="6"/>
    <s v="Styrax"/>
    <d v="2015-05-15T00:00:00"/>
    <x v="12"/>
    <x v="0"/>
    <n v="180.49915698876487"/>
    <m/>
    <n v="3.6298400000000001E-3"/>
    <m/>
    <m/>
    <m/>
    <m/>
    <m/>
    <m/>
    <m/>
    <m/>
    <m/>
    <m/>
    <m/>
  </r>
  <r>
    <n v="203"/>
    <x v="0"/>
    <x v="21"/>
    <x v="0"/>
    <x v="0"/>
    <n v="102488"/>
    <s v="Pentaphylacaceae"/>
    <s v="Cleyera"/>
    <s v="theoidaes"/>
    <x v="1"/>
    <s v="Alterno aserrado"/>
    <d v="2015-05-15T00:00:00"/>
    <x v="23"/>
    <x v="0"/>
    <n v="101.0025677869257"/>
    <m/>
    <n v="3.01754E-3"/>
    <m/>
    <m/>
    <m/>
    <m/>
    <m/>
    <m/>
    <m/>
    <m/>
    <m/>
    <m/>
    <m/>
  </r>
  <r>
    <n v="1336"/>
    <x v="0"/>
    <x v="21"/>
    <x v="0"/>
    <x v="0"/>
    <n v="102489"/>
    <s v="Fagaceae"/>
    <s v="Quercus"/>
    <s v="salicifolia"/>
    <x v="9"/>
    <s v="Quercus lanceolado"/>
    <d v="2015-05-15T00:00:00"/>
    <x v="313"/>
    <x v="2"/>
    <n v="105.91777241428956"/>
    <m/>
    <n v="0.29884086500000001"/>
    <m/>
    <m/>
    <m/>
    <m/>
    <m/>
    <m/>
    <m/>
    <m/>
    <m/>
    <m/>
    <m/>
  </r>
  <r>
    <n v="791"/>
    <x v="0"/>
    <x v="21"/>
    <x v="1"/>
    <x v="0"/>
    <n v="102490"/>
    <s v="Styracaceae"/>
    <s v="Styrax"/>
    <m/>
    <x v="6"/>
    <s v="Styrax"/>
    <d v="2015-05-15T00:00:00"/>
    <x v="27"/>
    <x v="0"/>
    <n v="182.8006667823438"/>
    <m/>
    <n v="6.07904E-3"/>
    <m/>
    <m/>
    <m/>
    <m/>
    <m/>
    <m/>
    <m/>
    <m/>
    <m/>
    <m/>
    <m/>
  </r>
  <r>
    <n v="1338"/>
    <x v="0"/>
    <x v="21"/>
    <x v="1"/>
    <x v="0"/>
    <n v="102491"/>
    <s v="Fagaceae"/>
    <s v="Quercus"/>
    <s v="salicifolia"/>
    <x v="9"/>
    <s v="Quercus lanceolado"/>
    <d v="2015-05-15T00:00:00"/>
    <x v="239"/>
    <x v="3"/>
    <n v="165.80916539394485"/>
    <m/>
    <n v="0.10573086500000001"/>
    <m/>
    <m/>
    <m/>
    <m/>
    <m/>
    <m/>
    <m/>
    <m/>
    <m/>
    <m/>
    <m/>
  </r>
  <r>
    <n v="701"/>
    <x v="0"/>
    <x v="21"/>
    <x v="1"/>
    <x v="0"/>
    <n v="102492"/>
    <s v="Styracaceae"/>
    <s v="Styrax"/>
    <m/>
    <x v="6"/>
    <s v="Styrax"/>
    <d v="2015-05-15T00:00:00"/>
    <x v="0"/>
    <x v="0"/>
    <n v="172.79557405547985"/>
    <m/>
    <n v="7.5391400000000006E-3"/>
    <m/>
    <m/>
    <m/>
    <m/>
    <m/>
    <m/>
    <m/>
    <m/>
    <m/>
    <m/>
    <m/>
  </r>
  <r>
    <n v="1340"/>
    <x v="0"/>
    <x v="21"/>
    <x v="1"/>
    <x v="0"/>
    <n v="102493"/>
    <s v="Primulaceae"/>
    <s v="Myrsine"/>
    <s v="sp2"/>
    <x v="17"/>
    <s v="Myrsine chryso"/>
    <d v="2015-05-15T00:00:00"/>
    <x v="136"/>
    <x v="1"/>
    <n v="165.72049384048313"/>
    <m/>
    <n v="1.0381625E-2"/>
    <m/>
    <m/>
    <m/>
    <m/>
    <m/>
    <m/>
    <m/>
    <m/>
    <m/>
    <m/>
    <m/>
  </r>
  <r>
    <n v="1341"/>
    <x v="0"/>
    <x v="21"/>
    <x v="1"/>
    <x v="0"/>
    <n v="102494"/>
    <s v="Pentaphylacaceae"/>
    <s v="Cleyera"/>
    <s v="theoidaes"/>
    <x v="1"/>
    <s v="Alterno aserrado"/>
    <d v="2015-05-15T00:00:00"/>
    <x v="21"/>
    <x v="1"/>
    <n v="187.99561724335803"/>
    <m/>
    <n v="1.1116384999999999E-2"/>
    <m/>
    <m/>
    <m/>
    <m/>
    <m/>
    <m/>
    <m/>
    <m/>
    <m/>
    <m/>
    <m/>
  </r>
  <r>
    <n v="1300"/>
    <x v="0"/>
    <x v="21"/>
    <x v="2"/>
    <x v="0"/>
    <n v="102495"/>
    <s v="Styracaceae"/>
    <s v="Styrax"/>
    <m/>
    <x v="6"/>
    <s v="Styrax"/>
    <d v="2015-05-15T00:00:00"/>
    <x v="51"/>
    <x v="0"/>
    <n v="135.8811591924009"/>
    <m/>
    <n v="1.9624999999999998E-3"/>
    <m/>
    <m/>
    <m/>
    <m/>
    <m/>
    <m/>
    <m/>
    <m/>
    <m/>
    <m/>
    <m/>
  </r>
  <r>
    <n v="646"/>
    <x v="0"/>
    <x v="21"/>
    <x v="2"/>
    <x v="0"/>
    <n v="102496"/>
    <s v="Indet"/>
    <s v="CasIndet"/>
    <n v="4"/>
    <x v="28"/>
    <s v="Pesciolo rojo"/>
    <d v="2015-05-15T00:00:00"/>
    <x v="51"/>
    <x v="0"/>
    <n v="102.3936454480589"/>
    <m/>
    <n v="1.9624999999999998E-3"/>
    <m/>
    <m/>
    <m/>
    <m/>
    <m/>
    <m/>
    <m/>
    <m/>
    <m/>
    <m/>
    <m/>
  </r>
  <r>
    <n v="1141"/>
    <x v="0"/>
    <x v="21"/>
    <x v="3"/>
    <x v="0"/>
    <n v="102497"/>
    <s v="Araliaceae"/>
    <s v="Dendropanax"/>
    <s v="sp1"/>
    <x v="22"/>
    <s v="bolitas"/>
    <d v="2015-05-15T00:00:00"/>
    <x v="20"/>
    <x v="0"/>
    <n v="105.69173792732336"/>
    <m/>
    <n v="7.2345600000000001E-3"/>
    <m/>
    <m/>
    <m/>
    <m/>
    <m/>
    <m/>
    <m/>
    <m/>
    <m/>
    <m/>
    <m/>
  </r>
  <r>
    <n v="771"/>
    <x v="0"/>
    <x v="21"/>
    <x v="4"/>
    <x v="0"/>
    <n v="102512"/>
    <s v="Styracaceae"/>
    <s v="Styrax"/>
    <m/>
    <x v="6"/>
    <s v="Styrax"/>
    <d v="2015-05-15T00:00:00"/>
    <x v="31"/>
    <x v="0"/>
    <n v="106.57161857235459"/>
    <m/>
    <n v="4.7759400000000002E-3"/>
    <m/>
    <m/>
    <m/>
    <m/>
    <m/>
    <m/>
    <m/>
    <m/>
    <m/>
    <m/>
    <m/>
  </r>
  <r>
    <n v="189"/>
    <x v="0"/>
    <x v="21"/>
    <x v="4"/>
    <x v="0"/>
    <n v="102513"/>
    <s v="Styracaceae"/>
    <s v="Styrax"/>
    <m/>
    <x v="6"/>
    <s v="Styrax"/>
    <d v="2015-05-15T00:00:00"/>
    <x v="51"/>
    <x v="0"/>
    <n v="109.04330930199747"/>
    <m/>
    <n v="1.9624999999999998E-3"/>
    <m/>
    <m/>
    <m/>
    <m/>
    <m/>
    <m/>
    <m/>
    <m/>
    <m/>
    <m/>
    <m/>
  </r>
  <r>
    <n v="1247"/>
    <x v="0"/>
    <x v="21"/>
    <x v="4"/>
    <x v="0"/>
    <n v="102514"/>
    <s v="Styracaceae"/>
    <s v="Styrax"/>
    <m/>
    <x v="6"/>
    <s v="Styrax"/>
    <d v="2015-05-15T00:00:00"/>
    <x v="29"/>
    <x v="0"/>
    <n v="180.86971745523778"/>
    <m/>
    <n v="4.1832650000000002E-3"/>
    <m/>
    <m/>
    <m/>
    <m/>
    <m/>
    <m/>
    <m/>
    <m/>
    <m/>
    <m/>
    <m/>
  </r>
  <r>
    <n v="1362"/>
    <x v="0"/>
    <x v="21"/>
    <x v="4"/>
    <x v="0"/>
    <n v="102515"/>
    <s v="Fagaceae"/>
    <s v="Quercus"/>
    <s v="salicifolia"/>
    <x v="9"/>
    <s v="Quercus lanceolado"/>
    <d v="2015-05-15T00:00:00"/>
    <x v="314"/>
    <x v="2"/>
    <n v="149.67944081301067"/>
    <m/>
    <n v="0.48373662499999998"/>
    <m/>
    <m/>
    <m/>
    <m/>
    <m/>
    <m/>
    <m/>
    <m/>
    <m/>
    <m/>
    <m/>
  </r>
  <r>
    <n v="1355"/>
    <x v="0"/>
    <x v="21"/>
    <x v="5"/>
    <x v="0"/>
    <n v="102508"/>
    <s v="Adoxaceae"/>
    <s v="Viburnum"/>
    <s v="costaricanun"/>
    <x v="3"/>
    <s v="Viburnum"/>
    <d v="2015-05-15T00:00:00"/>
    <x v="296"/>
    <x v="1"/>
    <n v="122.11966412593874"/>
    <m/>
    <n v="6.2426340000000004E-2"/>
    <m/>
    <m/>
    <m/>
    <m/>
    <m/>
    <m/>
    <m/>
    <m/>
    <m/>
    <m/>
    <m/>
  </r>
  <r>
    <n v="1502"/>
    <x v="0"/>
    <x v="21"/>
    <x v="5"/>
    <x v="0"/>
    <n v="102509"/>
    <s v="Adoxaceae"/>
    <s v="Viburnum"/>
    <s v="costaricanun"/>
    <x v="3"/>
    <s v="Viburnum"/>
    <d v="2015-05-15T00:00:00"/>
    <x v="44"/>
    <x v="0"/>
    <n v="192.29380508324977"/>
    <m/>
    <n v="6.9362600000000005E-3"/>
    <m/>
    <m/>
    <m/>
    <m/>
    <m/>
    <m/>
    <m/>
    <m/>
    <m/>
    <m/>
    <m/>
  </r>
  <r>
    <n v="1357"/>
    <x v="0"/>
    <x v="21"/>
    <x v="5"/>
    <x v="0"/>
    <n v="102510"/>
    <s v="Pentaphylacaceae"/>
    <s v="Cleyera"/>
    <s v="theoidaes"/>
    <x v="1"/>
    <s v="Alterno aserrado"/>
    <d v="2015-05-15T00:00:00"/>
    <x v="104"/>
    <x v="1"/>
    <n v="193.15943036821153"/>
    <m/>
    <n v="1.3471385000000001E-2"/>
    <m/>
    <m/>
    <m/>
    <m/>
    <m/>
    <m/>
    <m/>
    <m/>
    <m/>
    <m/>
    <m/>
  </r>
  <r>
    <n v="1134"/>
    <x v="0"/>
    <x v="21"/>
    <x v="5"/>
    <x v="0"/>
    <n v="102511"/>
    <s v="Pentaphylacaceae"/>
    <s v="Cleyera"/>
    <s v="theoidaes"/>
    <x v="1"/>
    <s v="Alterno aserrado"/>
    <d v="2015-05-15T00:00:00"/>
    <x v="30"/>
    <x v="0"/>
    <n v="172.05415606641358"/>
    <m/>
    <n v="3.5238650000000002E-3"/>
    <m/>
    <m/>
    <m/>
    <m/>
    <m/>
    <m/>
    <m/>
    <m/>
    <m/>
    <m/>
    <m/>
  </r>
  <r>
    <n v="420"/>
    <x v="0"/>
    <x v="21"/>
    <x v="6"/>
    <x v="0"/>
    <n v="102502"/>
    <s v="Araliaceae"/>
    <s v="Schefflera"/>
    <s v="sp1"/>
    <x v="31"/>
    <s v="Schefflera"/>
    <d v="2015-05-15T00:00:00"/>
    <x v="134"/>
    <x v="0"/>
    <n v="136.1588961504572"/>
    <m/>
    <n v="4.0694399999999997E-3"/>
    <s v="Q"/>
    <m/>
    <m/>
    <m/>
    <m/>
    <m/>
    <m/>
    <m/>
    <m/>
    <m/>
    <m/>
  </r>
  <r>
    <n v="1350"/>
    <x v="0"/>
    <x v="21"/>
    <x v="6"/>
    <x v="0"/>
    <n v="102503"/>
    <s v="Aquifoliaceae"/>
    <s v="Ilex"/>
    <s v="pallida"/>
    <x v="19"/>
    <s v="Ilex amarillo"/>
    <d v="2015-05-15T00:00:00"/>
    <x v="315"/>
    <x v="3"/>
    <n v="129.59918955169474"/>
    <m/>
    <n v="7.4952585000000002E-2"/>
    <m/>
    <m/>
    <m/>
    <m/>
    <m/>
    <m/>
    <m/>
    <m/>
    <m/>
    <m/>
    <m/>
  </r>
  <r>
    <n v="1351"/>
    <x v="0"/>
    <x v="21"/>
    <x v="6"/>
    <x v="0"/>
    <n v="102504"/>
    <s v="Fagaceae"/>
    <s v="Quercus"/>
    <s v="salicifolia"/>
    <x v="9"/>
    <s v="Quercus lanceolado"/>
    <d v="2015-05-15T00:00:00"/>
    <x v="316"/>
    <x v="3"/>
    <n v="118.62532397420129"/>
    <m/>
    <n v="0.18694304"/>
    <m/>
    <m/>
    <m/>
    <m/>
    <m/>
    <m/>
    <m/>
    <m/>
    <m/>
    <m/>
    <m/>
  </r>
  <r>
    <n v="1352"/>
    <x v="0"/>
    <x v="21"/>
    <x v="6"/>
    <x v="1"/>
    <n v="102505"/>
    <s v="Styracaceae"/>
    <s v="Styrax"/>
    <m/>
    <x v="6"/>
    <s v="Styrax"/>
    <d v="2015-05-15T00:00:00"/>
    <x v="106"/>
    <x v="1"/>
    <n v="193.51981839475633"/>
    <m/>
    <n v="1.0562960000000001E-2"/>
    <m/>
    <m/>
    <m/>
    <m/>
    <m/>
    <m/>
    <m/>
    <m/>
    <m/>
    <m/>
    <m/>
  </r>
  <r>
    <n v="287"/>
    <x v="0"/>
    <x v="21"/>
    <x v="6"/>
    <x v="0"/>
    <n v="102506"/>
    <s v="Sabiaceae"/>
    <s v="Meliosma"/>
    <m/>
    <x v="24"/>
    <s v="Meliosma quercus"/>
    <d v="2015-05-15T00:00:00"/>
    <x v="1"/>
    <x v="0"/>
    <n v="123.25991299390103"/>
    <m/>
    <n v="7.6937849999999999E-3"/>
    <m/>
    <m/>
    <m/>
    <m/>
    <m/>
    <m/>
    <m/>
    <m/>
    <m/>
    <m/>
    <m/>
  </r>
  <r>
    <n v="1354"/>
    <x v="0"/>
    <x v="21"/>
    <x v="6"/>
    <x v="1"/>
    <n v="102507"/>
    <s v="Cunoniaceae"/>
    <s v="Weinmannia"/>
    <s v="pinnata"/>
    <x v="4"/>
    <s v="Weinmannia"/>
    <d v="2015-05-15T00:00:00"/>
    <x v="123"/>
    <x v="1"/>
    <n v="197.30865025806389"/>
    <m/>
    <n v="2.9849625000000001E-2"/>
    <m/>
    <m/>
    <m/>
    <m/>
    <m/>
    <m/>
    <m/>
    <m/>
    <m/>
    <m/>
    <m/>
  </r>
  <r>
    <n v="1345"/>
    <x v="0"/>
    <x v="21"/>
    <x v="7"/>
    <x v="0"/>
    <n v="102498"/>
    <s v="Fagaceae"/>
    <s v="Quercus"/>
    <s v="salicifolia"/>
    <x v="9"/>
    <s v="Quercus lanceolado"/>
    <d v="2015-05-15T00:00:00"/>
    <x v="317"/>
    <x v="2"/>
    <n v="108.42002276959487"/>
    <m/>
    <n v="0.31354784000000002"/>
    <m/>
    <m/>
    <m/>
    <m/>
    <m/>
    <m/>
    <m/>
    <m/>
    <m/>
    <m/>
    <m/>
  </r>
  <r>
    <n v="1346"/>
    <x v="0"/>
    <x v="21"/>
    <x v="7"/>
    <x v="1"/>
    <n v="102499"/>
    <s v="Fagaceae"/>
    <s v="Quercus"/>
    <s v="salicifolia"/>
    <x v="9"/>
    <s v="Quercus lanceolado"/>
    <d v="2015-05-15T00:00:00"/>
    <x v="257"/>
    <x v="2"/>
    <n v="197.77022396817489"/>
    <m/>
    <n v="0.28165878500000002"/>
    <m/>
    <m/>
    <m/>
    <m/>
    <m/>
    <m/>
    <m/>
    <m/>
    <m/>
    <m/>
    <m/>
  </r>
  <r>
    <n v="644"/>
    <x v="0"/>
    <x v="21"/>
    <x v="7"/>
    <x v="0"/>
    <n v="102500"/>
    <s v="Styracaceae"/>
    <s v="Styrax"/>
    <m/>
    <x v="6"/>
    <s v="Styrax"/>
    <d v="2015-05-15T00:00:00"/>
    <x v="116"/>
    <x v="0"/>
    <n v="102.64630964105763"/>
    <m/>
    <n v="4.2986600000000002E-3"/>
    <m/>
    <m/>
    <m/>
    <m/>
    <m/>
    <m/>
    <m/>
    <m/>
    <m/>
    <m/>
    <m/>
  </r>
  <r>
    <n v="1361"/>
    <x v="0"/>
    <x v="21"/>
    <x v="7"/>
    <x v="0"/>
    <n v="102501"/>
    <s v="Styracaceae"/>
    <s v="Styrax"/>
    <m/>
    <x v="6"/>
    <s v="Styrax"/>
    <d v="2015-05-15T00:00:00"/>
    <x v="54"/>
    <x v="0"/>
    <n v="124.30025267723693"/>
    <m/>
    <n v="4.8991850000000003E-3"/>
    <m/>
    <m/>
    <m/>
    <m/>
    <m/>
    <m/>
    <m/>
    <m/>
    <m/>
    <m/>
    <m/>
  </r>
  <r>
    <n v="996"/>
    <x v="0"/>
    <x v="21"/>
    <x v="8"/>
    <x v="0"/>
    <n v="102516"/>
    <s v="Primulaceae"/>
    <s v="Ardisia"/>
    <s v="sp5"/>
    <x v="21"/>
    <s v="Ardisia normal"/>
    <d v="2015-05-15T00:00:00"/>
    <x v="2"/>
    <x v="0"/>
    <n v="187.25239525910854"/>
    <m/>
    <n v="2.550465E-3"/>
    <m/>
    <m/>
    <m/>
    <m/>
    <m/>
    <m/>
    <m/>
    <m/>
    <m/>
    <m/>
    <m/>
  </r>
  <r>
    <n v="1364"/>
    <x v="0"/>
    <x v="21"/>
    <x v="9"/>
    <x v="0"/>
    <n v="102517"/>
    <s v="Styracaceae"/>
    <s v="Styrax"/>
    <m/>
    <x v="6"/>
    <s v="Styrax"/>
    <d v="2015-05-15T00:00:00"/>
    <x v="48"/>
    <x v="1"/>
    <n v="132.01697852290673"/>
    <m/>
    <n v="9.8470400000000013E-3"/>
    <m/>
    <m/>
    <m/>
    <m/>
    <m/>
    <m/>
    <m/>
    <m/>
    <m/>
    <m/>
    <m/>
  </r>
  <r>
    <n v="1365"/>
    <x v="0"/>
    <x v="21"/>
    <x v="9"/>
    <x v="0"/>
    <n v="102518"/>
    <s v="Adoxaceae"/>
    <s v="Viburnum"/>
    <s v="costaricanun"/>
    <x v="3"/>
    <s v="Viburnum"/>
    <d v="2015-05-15T00:00:00"/>
    <x v="81"/>
    <x v="1"/>
    <n v="112.67075926229404"/>
    <m/>
    <n v="1.1876265E-2"/>
    <m/>
    <m/>
    <m/>
    <m/>
    <m/>
    <m/>
    <m/>
    <m/>
    <m/>
    <m/>
    <m/>
  </r>
  <r>
    <n v="828"/>
    <x v="0"/>
    <x v="21"/>
    <x v="10"/>
    <x v="0"/>
    <n v="102519"/>
    <s v="Styracaceae"/>
    <s v="Styrax"/>
    <m/>
    <x v="6"/>
    <s v="Styrax"/>
    <d v="2015-05-15T00:00:00"/>
    <x v="7"/>
    <x v="0"/>
    <n v="123.9737317546667"/>
    <m/>
    <n v="3.1156650000000001E-3"/>
    <m/>
    <m/>
    <m/>
    <m/>
    <m/>
    <m/>
    <m/>
    <m/>
    <m/>
    <m/>
    <m/>
  </r>
  <r>
    <n v="1367"/>
    <x v="0"/>
    <x v="21"/>
    <x v="11"/>
    <x v="0"/>
    <n v="102520"/>
    <s v="Fagaceae"/>
    <s v="Quercus"/>
    <s v="salicifolia"/>
    <x v="9"/>
    <s v="Quercus lanceolado"/>
    <d v="2015-05-15T00:00:00"/>
    <x v="318"/>
    <x v="1"/>
    <n v="131.33404875875857"/>
    <m/>
    <n v="6.4659665000000005E-2"/>
    <m/>
    <m/>
    <m/>
    <m/>
    <m/>
    <m/>
    <m/>
    <m/>
    <m/>
    <m/>
    <m/>
  </r>
  <r>
    <n v="1368"/>
    <x v="0"/>
    <x v="21"/>
    <x v="11"/>
    <x v="0"/>
    <n v="102521"/>
    <s v="Fagaceae"/>
    <s v="Quercus"/>
    <s v="salicifolia"/>
    <x v="9"/>
    <s v="Quercus lanceolado"/>
    <d v="2015-05-15T00:00:00"/>
    <x v="79"/>
    <x v="1"/>
    <n v="114.3127113974564"/>
    <m/>
    <n v="1.246266E-2"/>
    <m/>
    <m/>
    <m/>
    <m/>
    <m/>
    <m/>
    <m/>
    <m/>
    <m/>
    <m/>
    <m/>
  </r>
  <r>
    <n v="628"/>
    <x v="0"/>
    <x v="21"/>
    <x v="11"/>
    <x v="0"/>
    <n v="102522"/>
    <s v="Sabiaceae"/>
    <s v="Meliosma"/>
    <m/>
    <x v="24"/>
    <s v="Meliosma quercus"/>
    <d v="2015-05-15T00:00:00"/>
    <x v="27"/>
    <x v="0"/>
    <n v="178.32387014633616"/>
    <m/>
    <n v="6.07904E-3"/>
    <m/>
    <m/>
    <m/>
    <m/>
    <m/>
    <m/>
    <m/>
    <m/>
    <m/>
    <m/>
    <m/>
  </r>
  <r>
    <n v="971"/>
    <x v="0"/>
    <x v="21"/>
    <x v="12"/>
    <x v="0"/>
    <n v="102530"/>
    <s v="Magnoliaceae"/>
    <s v="Magnolia"/>
    <s v="sp2"/>
    <x v="46"/>
    <s v="Magnolia"/>
    <d v="2015-05-15T00:00:00"/>
    <x v="14"/>
    <x v="0"/>
    <n v="192.92538096722711"/>
    <m/>
    <n v="5.1503850000000004E-3"/>
    <m/>
    <m/>
    <m/>
    <m/>
    <m/>
    <m/>
    <m/>
    <m/>
    <m/>
    <m/>
    <m/>
  </r>
  <r>
    <n v="445"/>
    <x v="0"/>
    <x v="21"/>
    <x v="12"/>
    <x v="0"/>
    <n v="102531"/>
    <s v="Styracaceae"/>
    <s v="Styrax"/>
    <m/>
    <x v="6"/>
    <s v="Styrax"/>
    <d v="2015-05-15T00:00:00"/>
    <x v="7"/>
    <x v="0"/>
    <n v="176.15421576287071"/>
    <m/>
    <n v="3.1156650000000001E-3"/>
    <m/>
    <m/>
    <m/>
    <m/>
    <m/>
    <m/>
    <m/>
    <m/>
    <m/>
    <m/>
    <m/>
  </r>
  <r>
    <n v="69"/>
    <x v="0"/>
    <x v="21"/>
    <x v="12"/>
    <x v="0"/>
    <n v="102532"/>
    <s v="Indet"/>
    <s v="CasIndet"/>
    <n v="4"/>
    <x v="28"/>
    <s v="Pesciolo rojo"/>
    <d v="2015-05-15T00:00:00"/>
    <x v="83"/>
    <x v="0"/>
    <n v="100.52867250702077"/>
    <m/>
    <n v="3.8465000000000001E-3"/>
    <m/>
    <m/>
    <m/>
    <m/>
    <m/>
    <m/>
    <m/>
    <m/>
    <m/>
    <m/>
    <m/>
  </r>
  <r>
    <n v="1380"/>
    <x v="0"/>
    <x v="21"/>
    <x v="12"/>
    <x v="1"/>
    <n v="102533"/>
    <s v="Fagaceae"/>
    <s v="Quercus"/>
    <s v="salicifolia"/>
    <x v="9"/>
    <s v="Quercus lanceolado"/>
    <d v="2015-05-15T00:00:00"/>
    <x v="319"/>
    <x v="2"/>
    <n v="101.42891801791609"/>
    <n v="340"/>
    <n v="0.81671400000000005"/>
    <s v="B"/>
    <m/>
    <m/>
    <m/>
    <m/>
    <m/>
    <m/>
    <m/>
    <m/>
    <m/>
    <s v="Measured at 340"/>
  </r>
  <r>
    <n v="1381"/>
    <x v="0"/>
    <x v="21"/>
    <x v="12"/>
    <x v="0"/>
    <n v="102534"/>
    <s v="Magnoliaceae"/>
    <s v="Magnolia"/>
    <s v="sp2"/>
    <x v="46"/>
    <s v="Magnolia"/>
    <d v="2015-05-15T00:00:00"/>
    <x v="165"/>
    <x v="1"/>
    <n v="186.88081142241029"/>
    <m/>
    <n v="1.6277759999999999E-2"/>
    <m/>
    <m/>
    <m/>
    <m/>
    <m/>
    <m/>
    <m/>
    <m/>
    <m/>
    <m/>
    <m/>
  </r>
  <r>
    <n v="439"/>
    <x v="0"/>
    <x v="21"/>
    <x v="14"/>
    <x v="0"/>
    <n v="102526"/>
    <s v="Indet"/>
    <s v="CasIndet"/>
    <n v="4"/>
    <x v="28"/>
    <s v="Pesciolo rojo"/>
    <d v="2015-05-15T00:00:00"/>
    <x v="3"/>
    <x v="0"/>
    <n v="120.48279166369471"/>
    <m/>
    <n v="2.1226399999999999E-3"/>
    <m/>
    <m/>
    <m/>
    <m/>
    <m/>
    <m/>
    <m/>
    <m/>
    <m/>
    <m/>
    <m/>
  </r>
  <r>
    <n v="958"/>
    <x v="0"/>
    <x v="21"/>
    <x v="14"/>
    <x v="0"/>
    <n v="102527"/>
    <s v="Indet"/>
    <s v="CasIndet"/>
    <n v="4"/>
    <x v="28"/>
    <s v="Pesciolo rojo"/>
    <d v="2015-05-15T00:00:00"/>
    <x v="8"/>
    <x v="0"/>
    <n v="137.05015830041694"/>
    <m/>
    <n v="2.732585E-3"/>
    <m/>
    <m/>
    <m/>
    <m/>
    <m/>
    <m/>
    <m/>
    <m/>
    <m/>
    <m/>
    <m/>
  </r>
  <r>
    <n v="1375"/>
    <x v="0"/>
    <x v="21"/>
    <x v="14"/>
    <x v="0"/>
    <n v="102528"/>
    <s v="Aquifoliaceae"/>
    <s v="Ilex"/>
    <s v="pallida"/>
    <x v="19"/>
    <s v="Ilex amarillo"/>
    <d v="2015-05-15T00:00:00"/>
    <x v="115"/>
    <x v="1"/>
    <n v="152.48838717404169"/>
    <m/>
    <n v="1.6504624999999998E-2"/>
    <m/>
    <m/>
    <m/>
    <m/>
    <m/>
    <m/>
    <m/>
    <m/>
    <m/>
    <m/>
    <m/>
  </r>
  <r>
    <n v="1376"/>
    <x v="0"/>
    <x v="21"/>
    <x v="14"/>
    <x v="0"/>
    <n v="102529"/>
    <s v="Fagaceae"/>
    <s v="Quercus"/>
    <s v="salicifolia"/>
    <x v="9"/>
    <s v="Quercus lanceolado"/>
    <d v="2015-05-15T00:00:00"/>
    <x v="320"/>
    <x v="2"/>
    <n v="185.07076991069533"/>
    <n v="160"/>
    <n v="0.36834162500000001"/>
    <s v="A"/>
    <m/>
    <m/>
    <m/>
    <m/>
    <m/>
    <m/>
    <m/>
    <m/>
    <m/>
    <s v="Measured at 160"/>
  </r>
  <r>
    <n v="1519"/>
    <x v="0"/>
    <x v="21"/>
    <x v="15"/>
    <x v="0"/>
    <n v="102523"/>
    <s v="Indet"/>
    <s v="CasIndet"/>
    <n v="4"/>
    <x v="28"/>
    <s v="Pesciolo rojo"/>
    <d v="2015-05-15T00:00:00"/>
    <x v="13"/>
    <x v="0"/>
    <n v="132.0152248720685"/>
    <m/>
    <n v="2.041785E-3"/>
    <m/>
    <m/>
    <m/>
    <m/>
    <m/>
    <m/>
    <m/>
    <m/>
    <m/>
    <m/>
    <m/>
  </r>
  <r>
    <n v="1371"/>
    <x v="0"/>
    <x v="21"/>
    <x v="15"/>
    <x v="0"/>
    <n v="102524"/>
    <s v="Fagaceae"/>
    <s v="Quercus"/>
    <s v="salicifolia"/>
    <x v="9"/>
    <s v="Quercus lanceolado"/>
    <d v="2015-05-15T00:00:00"/>
    <x v="163"/>
    <x v="1"/>
    <n v="174.76108119543727"/>
    <m/>
    <n v="2.3223440000000001E-2"/>
    <m/>
    <m/>
    <m/>
    <m/>
    <m/>
    <m/>
    <m/>
    <m/>
    <m/>
    <m/>
    <m/>
  </r>
  <r>
    <n v="1372"/>
    <x v="0"/>
    <x v="21"/>
    <x v="15"/>
    <x v="0"/>
    <n v="102525"/>
    <s v="Fagaceae"/>
    <s v="Quercus"/>
    <s v="salicifolia"/>
    <x v="9"/>
    <s v="Quercus lanceolado"/>
    <d v="2015-05-15T00:00:00"/>
    <x v="117"/>
    <x v="3"/>
    <n v="119.9741316312556"/>
    <m/>
    <n v="0.10060874"/>
    <m/>
    <m/>
    <m/>
    <m/>
    <m/>
    <m/>
    <m/>
    <m/>
    <m/>
    <m/>
    <m/>
  </r>
  <r>
    <n v="378"/>
    <x v="0"/>
    <x v="22"/>
    <x v="0"/>
    <x v="0"/>
    <n v="102535"/>
    <s v="Aquifoliaceae"/>
    <s v="Ilex"/>
    <s v="pallida"/>
    <x v="19"/>
    <s v="cf Ilex"/>
    <d v="2015-05-15T00:00:00"/>
    <x v="99"/>
    <x v="0"/>
    <n v="161.16080860052904"/>
    <m/>
    <n v="3.7373850000000002E-3"/>
    <m/>
    <m/>
    <m/>
    <m/>
    <m/>
    <m/>
    <m/>
    <m/>
    <m/>
    <m/>
    <m/>
  </r>
  <r>
    <n v="326"/>
    <x v="0"/>
    <x v="22"/>
    <x v="0"/>
    <x v="0"/>
    <n v="102536"/>
    <s v="Styracaceae"/>
    <s v="Styrax"/>
    <m/>
    <x v="6"/>
    <s v="Styrax"/>
    <d v="2015-05-15T00:00:00"/>
    <x v="50"/>
    <x v="0"/>
    <n v="178.81979308350054"/>
    <m/>
    <n v="2.9209850000000001E-3"/>
    <m/>
    <m/>
    <m/>
    <m/>
    <m/>
    <m/>
    <m/>
    <m/>
    <m/>
    <m/>
    <m/>
  </r>
  <r>
    <n v="815"/>
    <x v="0"/>
    <x v="22"/>
    <x v="1"/>
    <x v="0"/>
    <n v="102537"/>
    <s v="Actinidaceae"/>
    <s v="Saurauia"/>
    <s v="montana"/>
    <x v="14"/>
    <s v="Saurauia"/>
    <d v="2015-05-15T00:00:00"/>
    <x v="14"/>
    <x v="0"/>
    <n v="103.17145442191354"/>
    <m/>
    <n v="5.1503850000000004E-3"/>
    <m/>
    <m/>
    <m/>
    <m/>
    <m/>
    <m/>
    <m/>
    <m/>
    <m/>
    <m/>
    <m/>
  </r>
  <r>
    <n v="1385"/>
    <x v="0"/>
    <x v="22"/>
    <x v="1"/>
    <x v="0"/>
    <n v="102538"/>
    <s v="Actinidaceae"/>
    <s v="Saurauia"/>
    <s v="montana"/>
    <x v="14"/>
    <s v="Saurauia"/>
    <d v="2015-05-15T00:00:00"/>
    <x v="16"/>
    <x v="1"/>
    <n v="100.70181869631261"/>
    <m/>
    <n v="2.1631459999999998E-2"/>
    <m/>
    <m/>
    <m/>
    <m/>
    <m/>
    <m/>
    <m/>
    <m/>
    <m/>
    <m/>
    <m/>
  </r>
  <r>
    <n v="1386"/>
    <x v="0"/>
    <x v="22"/>
    <x v="2"/>
    <x v="0"/>
    <n v="102539"/>
    <s v="Araliaceae"/>
    <s v="Dendropanax"/>
    <s v="sp1"/>
    <x v="22"/>
    <s v="bolitas"/>
    <d v="2015-05-15T00:00:00"/>
    <x v="36"/>
    <x v="1"/>
    <n v="121.28513583679501"/>
    <m/>
    <n v="1.3885864999999999E-2"/>
    <s v="M"/>
    <m/>
    <n v="72"/>
    <m/>
    <m/>
    <m/>
    <m/>
    <m/>
    <m/>
    <m/>
    <m/>
  </r>
  <r>
    <n v="1387"/>
    <x v="0"/>
    <x v="22"/>
    <x v="2"/>
    <x v="0"/>
    <n v="102540"/>
    <s v="Fagaceae"/>
    <s v="Quercus"/>
    <s v="salicifolia"/>
    <x v="9"/>
    <s v="Quercus lanceolado"/>
    <d v="2015-05-15T00:00:00"/>
    <x v="117"/>
    <x v="3"/>
    <n v="174.51065249250661"/>
    <m/>
    <n v="0.10060874"/>
    <m/>
    <m/>
    <m/>
    <m/>
    <m/>
    <m/>
    <m/>
    <m/>
    <m/>
    <m/>
    <m/>
  </r>
  <r>
    <n v="1278"/>
    <x v="0"/>
    <x v="22"/>
    <x v="2"/>
    <x v="0"/>
    <n v="102541"/>
    <s v="Styracaceae"/>
    <s v="Styrax"/>
    <m/>
    <x v="6"/>
    <s v="Styrax"/>
    <d v="2015-05-15T00:00:00"/>
    <x v="80"/>
    <x v="0"/>
    <n v="189.2653957887382"/>
    <m/>
    <n v="5.0239999999999998E-3"/>
    <m/>
    <m/>
    <m/>
    <m/>
    <m/>
    <m/>
    <m/>
    <m/>
    <m/>
    <m/>
    <m/>
  </r>
  <r>
    <n v="1389"/>
    <x v="0"/>
    <x v="22"/>
    <x v="3"/>
    <x v="1"/>
    <n v="102542"/>
    <s v="Styracaceae"/>
    <s v="Styrax"/>
    <m/>
    <x v="6"/>
    <s v="Styrax"/>
    <d v="2015-05-15T00:00:00"/>
    <x v="81"/>
    <x v="1"/>
    <n v="198.44699712283168"/>
    <m/>
    <n v="1.1876265E-2"/>
    <m/>
    <m/>
    <m/>
    <m/>
    <m/>
    <m/>
    <m/>
    <m/>
    <m/>
    <m/>
    <m/>
  </r>
  <r>
    <n v="1390"/>
    <x v="0"/>
    <x v="22"/>
    <x v="3"/>
    <x v="1"/>
    <n v="102543"/>
    <s v="Styracaceae"/>
    <s v="Styrax"/>
    <m/>
    <x v="6"/>
    <s v="Styrax"/>
    <d v="2015-05-15T00:00:00"/>
    <x v="321"/>
    <x v="3"/>
    <n v="121.34224531194673"/>
    <m/>
    <n v="7.1595140000000002E-2"/>
    <m/>
    <m/>
    <m/>
    <m/>
    <m/>
    <m/>
    <m/>
    <m/>
    <m/>
    <m/>
    <m/>
  </r>
  <r>
    <n v="1397"/>
    <x v="0"/>
    <x v="22"/>
    <x v="4"/>
    <x v="0"/>
    <n v="102550"/>
    <s v="Styracaceae"/>
    <s v="Styrax"/>
    <m/>
    <x v="6"/>
    <s v="Styrax"/>
    <d v="2015-05-15T00:00:00"/>
    <x v="165"/>
    <x v="1"/>
    <n v="161.38813662473871"/>
    <m/>
    <n v="1.6277759999999999E-2"/>
    <m/>
    <m/>
    <m/>
    <m/>
    <m/>
    <m/>
    <m/>
    <m/>
    <m/>
    <m/>
    <m/>
  </r>
  <r>
    <n v="129"/>
    <x v="0"/>
    <x v="22"/>
    <x v="4"/>
    <x v="0"/>
    <n v="102551"/>
    <s v="Adoxaceae"/>
    <s v="Viburnum"/>
    <s v="costaricanun"/>
    <x v="3"/>
    <s v="Viburnum"/>
    <d v="2015-05-15T00:00:00"/>
    <x v="6"/>
    <x v="0"/>
    <n v="128.78379779019519"/>
    <m/>
    <n v="2.2890599999999999E-3"/>
    <m/>
    <m/>
    <m/>
    <m/>
    <m/>
    <m/>
    <m/>
    <m/>
    <m/>
    <m/>
    <m/>
  </r>
  <r>
    <n v="1399"/>
    <x v="0"/>
    <x v="22"/>
    <x v="4"/>
    <x v="0"/>
    <n v="102552"/>
    <s v="Fagaceae"/>
    <s v="Quercus"/>
    <s v="salicifolia"/>
    <x v="9"/>
    <s v="Quercus lanceolado"/>
    <d v="2015-05-15T00:00:00"/>
    <x v="173"/>
    <x v="1"/>
    <n v="139.39308259727903"/>
    <m/>
    <n v="5.4297665000000002E-2"/>
    <m/>
    <m/>
    <m/>
    <m/>
    <m/>
    <m/>
    <m/>
    <m/>
    <m/>
    <m/>
    <m/>
  </r>
  <r>
    <n v="1484"/>
    <x v="0"/>
    <x v="22"/>
    <x v="5"/>
    <x v="0"/>
    <n v="102547"/>
    <s v="Aquifoliaceae"/>
    <s v="Ilex"/>
    <s v="pallida"/>
    <x v="19"/>
    <s v="Ilex amarillo"/>
    <d v="2015-05-15T00:00:00"/>
    <x v="42"/>
    <x v="0"/>
    <n v="119.13342196785516"/>
    <m/>
    <n v="2.4617600000000003E-3"/>
    <m/>
    <m/>
    <m/>
    <m/>
    <m/>
    <m/>
    <m/>
    <m/>
    <m/>
    <m/>
    <m/>
  </r>
  <r>
    <n v="1395"/>
    <x v="0"/>
    <x v="22"/>
    <x v="5"/>
    <x v="0"/>
    <n v="102548"/>
    <s v="Fagaceae"/>
    <s v="Quercus"/>
    <s v="salicifolia"/>
    <x v="9"/>
    <s v="Quercus lanceolado"/>
    <d v="2015-05-15T00:00:00"/>
    <x v="322"/>
    <x v="2"/>
    <n v="113.66428157662256"/>
    <n v="410"/>
    <n v="0.43686505999999997"/>
    <s v="B"/>
    <m/>
    <m/>
    <m/>
    <m/>
    <m/>
    <m/>
    <m/>
    <m/>
    <m/>
    <s v="Measured at 410"/>
  </r>
  <r>
    <n v="177"/>
    <x v="0"/>
    <x v="22"/>
    <x v="5"/>
    <x v="0"/>
    <n v="102549"/>
    <s v="Actinidaceae"/>
    <s v="Saurauia"/>
    <s v="montana"/>
    <x v="14"/>
    <s v="Saurauia"/>
    <d v="2015-05-15T00:00:00"/>
    <x v="43"/>
    <x v="0"/>
    <n v="147.59108792687269"/>
    <m/>
    <n v="4.6542650000000003E-3"/>
    <m/>
    <m/>
    <m/>
    <m/>
    <m/>
    <m/>
    <m/>
    <m/>
    <m/>
    <m/>
    <s v="Clethra saurosa"/>
  </r>
  <r>
    <n v="1393"/>
    <x v="0"/>
    <x v="22"/>
    <x v="6"/>
    <x v="0"/>
    <n v="102546"/>
    <s v="Adoxaceae"/>
    <s v="Viburnum"/>
    <s v="costaricanun"/>
    <x v="3"/>
    <s v="Viburnum"/>
    <d v="2015-05-15T00:00:00"/>
    <x v="81"/>
    <x v="1"/>
    <n v="194.91908832374494"/>
    <m/>
    <n v="1.1876265E-2"/>
    <m/>
    <m/>
    <m/>
    <m/>
    <m/>
    <m/>
    <m/>
    <m/>
    <m/>
    <m/>
    <m/>
  </r>
  <r>
    <n v="1391"/>
    <x v="0"/>
    <x v="22"/>
    <x v="7"/>
    <x v="0"/>
    <n v="102544"/>
    <s v="Fagaceae"/>
    <s v="Quercus"/>
    <s v="salicifolia"/>
    <x v="9"/>
    <s v="Quercus lanceolado"/>
    <d v="2015-05-15T00:00:00"/>
    <x v="195"/>
    <x v="3"/>
    <n v="104.39876594183229"/>
    <m/>
    <n v="0.151976"/>
    <m/>
    <m/>
    <m/>
    <m/>
    <m/>
    <m/>
    <m/>
    <m/>
    <m/>
    <m/>
    <m/>
  </r>
  <r>
    <n v="910"/>
    <x v="0"/>
    <x v="22"/>
    <x v="7"/>
    <x v="0"/>
    <n v="102545"/>
    <s v="Pentaphylacaceae"/>
    <s v="Cleyera"/>
    <s v="theoidaes"/>
    <x v="1"/>
    <s v="Alterno aserrado"/>
    <d v="2015-05-15T00:00:00"/>
    <x v="31"/>
    <x v="0"/>
    <n v="160.39565846006582"/>
    <m/>
    <n v="4.7759400000000002E-3"/>
    <m/>
    <m/>
    <m/>
    <m/>
    <m/>
    <m/>
    <m/>
    <m/>
    <m/>
    <m/>
    <m/>
  </r>
  <r>
    <n v="1400"/>
    <x v="0"/>
    <x v="22"/>
    <x v="8"/>
    <x v="0"/>
    <n v="102553"/>
    <s v="Styracaceae"/>
    <s v="Styrax"/>
    <m/>
    <x v="6"/>
    <s v="Styrax"/>
    <d v="2015-05-16T00:00:00"/>
    <x v="323"/>
    <x v="1"/>
    <n v="128.8924571375083"/>
    <m/>
    <n v="4.9062500000000002E-2"/>
    <m/>
    <m/>
    <m/>
    <m/>
    <m/>
    <m/>
    <m/>
    <m/>
    <m/>
    <m/>
    <m/>
  </r>
  <r>
    <n v="1401"/>
    <x v="0"/>
    <x v="22"/>
    <x v="8"/>
    <x v="0"/>
    <n v="102554"/>
    <s v="Aquifoliaceae"/>
    <s v="Ilex"/>
    <s v="pallida"/>
    <x v="19"/>
    <s v="cf Ilex"/>
    <d v="2015-05-16T00:00:00"/>
    <x v="62"/>
    <x v="1"/>
    <n v="127.32996754978875"/>
    <m/>
    <n v="8.3280650000000008E-3"/>
    <m/>
    <m/>
    <m/>
    <m/>
    <m/>
    <m/>
    <m/>
    <m/>
    <m/>
    <m/>
    <m/>
  </r>
  <r>
    <n v="1036"/>
    <x v="0"/>
    <x v="22"/>
    <x v="8"/>
    <x v="0"/>
    <n v="102555"/>
    <s v="Indet"/>
    <s v="CasIndet"/>
    <n v="4"/>
    <x v="28"/>
    <s v="Pesciolo rojo"/>
    <d v="2015-05-16T00:00:00"/>
    <x v="13"/>
    <x v="0"/>
    <n v="114.4130413599847"/>
    <m/>
    <n v="2.041785E-3"/>
    <m/>
    <m/>
    <m/>
    <m/>
    <m/>
    <m/>
    <m/>
    <m/>
    <m/>
    <m/>
    <m/>
  </r>
  <r>
    <n v="1403"/>
    <x v="0"/>
    <x v="22"/>
    <x v="9"/>
    <x v="1"/>
    <n v="102556"/>
    <s v="Fagaceae"/>
    <s v="Quercus"/>
    <s v="salicifolia"/>
    <x v="9"/>
    <s v="Quercus lanceolado"/>
    <d v="2015-05-16T00:00:00"/>
    <x v="324"/>
    <x v="2"/>
    <n v="195.48132184857729"/>
    <m/>
    <n v="0.22805898500000002"/>
    <m/>
    <m/>
    <m/>
    <m/>
    <m/>
    <m/>
    <m/>
    <m/>
    <m/>
    <m/>
    <m/>
  </r>
  <r>
    <n v="1404"/>
    <x v="0"/>
    <x v="22"/>
    <x v="9"/>
    <x v="0"/>
    <n v="102557"/>
    <s v="Fagaceae"/>
    <s v="Quercus"/>
    <s v="salicifolia"/>
    <x v="9"/>
    <s v="Quercus lanceolado"/>
    <d v="2015-05-16T00:00:00"/>
    <x v="154"/>
    <x v="1"/>
    <n v="131.94680323524724"/>
    <m/>
    <n v="2.4871940000000002E-2"/>
    <m/>
    <m/>
    <m/>
    <m/>
    <m/>
    <m/>
    <m/>
    <m/>
    <m/>
    <m/>
    <m/>
  </r>
  <r>
    <n v="1405"/>
    <x v="0"/>
    <x v="22"/>
    <x v="9"/>
    <x v="0"/>
    <n v="102558"/>
    <s v="Pentaphylacaceae"/>
    <s v="Cleyera"/>
    <s v="theoidaes"/>
    <x v="1"/>
    <s v="Alterno aserrado"/>
    <d v="2015-05-16T00:00:00"/>
    <x v="141"/>
    <x v="1"/>
    <n v="150.7485490480916"/>
    <m/>
    <n v="4.2616865000000004E-2"/>
    <m/>
    <m/>
    <m/>
    <m/>
    <m/>
    <m/>
    <m/>
    <m/>
    <m/>
    <m/>
    <m/>
  </r>
  <r>
    <n v="1406"/>
    <x v="0"/>
    <x v="22"/>
    <x v="10"/>
    <x v="0"/>
    <n v="102559"/>
    <s v="Fagaceae"/>
    <s v="Quercus"/>
    <s v="salicifolia"/>
    <x v="9"/>
    <s v="Quercus lanceolado"/>
    <d v="2015-05-16T00:00:00"/>
    <x v="325"/>
    <x v="1"/>
    <n v="111.86795241999025"/>
    <m/>
    <n v="5.0645060000000006E-2"/>
    <m/>
    <m/>
    <m/>
    <m/>
    <m/>
    <m/>
    <m/>
    <m/>
    <m/>
    <m/>
    <m/>
  </r>
  <r>
    <n v="228"/>
    <x v="0"/>
    <x v="22"/>
    <x v="10"/>
    <x v="0"/>
    <n v="102560"/>
    <s v="Araliaceae"/>
    <s v="Dendropanax"/>
    <s v="sp1"/>
    <x v="22"/>
    <s v="bolitas"/>
    <d v="2015-05-16T00:00:00"/>
    <x v="0"/>
    <x v="0"/>
    <n v="161.26243586473046"/>
    <m/>
    <n v="7.5391400000000006E-3"/>
    <m/>
    <m/>
    <m/>
    <m/>
    <m/>
    <m/>
    <m/>
    <m/>
    <m/>
    <m/>
    <m/>
  </r>
  <r>
    <n v="1408"/>
    <x v="0"/>
    <x v="22"/>
    <x v="10"/>
    <x v="0"/>
    <n v="102561"/>
    <s v="Clusiaceae"/>
    <s v="Clusia"/>
    <m/>
    <x v="10"/>
    <s v="Clusia"/>
    <d v="2015-05-16T00:00:00"/>
    <x v="146"/>
    <x v="1"/>
    <n v="119.75937952740024"/>
    <m/>
    <n v="1.7194640000000001E-2"/>
    <m/>
    <m/>
    <m/>
    <m/>
    <m/>
    <m/>
    <m/>
    <m/>
    <m/>
    <m/>
    <m/>
  </r>
  <r>
    <n v="116"/>
    <x v="0"/>
    <x v="22"/>
    <x v="10"/>
    <x v="0"/>
    <n v="102562"/>
    <s v="Primulaceae"/>
    <s v="Ardisia"/>
    <s v="sp5"/>
    <x v="21"/>
    <s v="Ardisia normal"/>
    <d v="2015-05-16T00:00:00"/>
    <x v="2"/>
    <x v="0"/>
    <n v="108.89887427144265"/>
    <m/>
    <n v="2.550465E-3"/>
    <m/>
    <m/>
    <m/>
    <m/>
    <m/>
    <m/>
    <m/>
    <m/>
    <m/>
    <m/>
    <m/>
  </r>
  <r>
    <n v="1292"/>
    <x v="0"/>
    <x v="22"/>
    <x v="10"/>
    <x v="0"/>
    <n v="102563"/>
    <s v="Styracaceae"/>
    <s v="Styrax"/>
    <m/>
    <x v="6"/>
    <s v="Styrax"/>
    <d v="2015-05-16T00:00:00"/>
    <x v="139"/>
    <x v="0"/>
    <n v="193.27789085370165"/>
    <m/>
    <n v="3.9571850000000002E-3"/>
    <m/>
    <m/>
    <m/>
    <m/>
    <m/>
    <m/>
    <m/>
    <m/>
    <m/>
    <m/>
    <m/>
  </r>
  <r>
    <n v="213"/>
    <x v="0"/>
    <x v="22"/>
    <x v="11"/>
    <x v="0"/>
    <n v="102564"/>
    <s v="Primulaceae"/>
    <s v="Ardisia"/>
    <s v="sp7"/>
    <x v="5"/>
    <s v="Ardisia roja"/>
    <d v="2015-05-16T00:00:00"/>
    <x v="8"/>
    <x v="0"/>
    <n v="155.97057033988892"/>
    <m/>
    <n v="2.732585E-3"/>
    <m/>
    <m/>
    <m/>
    <m/>
    <m/>
    <m/>
    <m/>
    <m/>
    <m/>
    <m/>
    <m/>
  </r>
  <r>
    <n v="1412"/>
    <x v="0"/>
    <x v="22"/>
    <x v="11"/>
    <x v="0"/>
    <n v="102565"/>
    <s v="Styracaceae"/>
    <s v="Styrax"/>
    <m/>
    <x v="6"/>
    <s v="Styrax"/>
    <d v="2015-05-16T00:00:00"/>
    <x v="213"/>
    <x v="1"/>
    <n v="179.57833734435698"/>
    <m/>
    <n v="3.2989625000000002E-2"/>
    <s v="M"/>
    <m/>
    <n v="121"/>
    <m/>
    <m/>
    <m/>
    <m/>
    <m/>
    <m/>
    <m/>
    <m/>
  </r>
  <r>
    <n v="712"/>
    <x v="0"/>
    <x v="22"/>
    <x v="11"/>
    <x v="0"/>
    <n v="102566"/>
    <s v="Sabiaceae"/>
    <s v="Meliosma"/>
    <m/>
    <x v="24"/>
    <s v="Meliosma quercus"/>
    <d v="2015-05-16T00:00:00"/>
    <x v="13"/>
    <x v="0"/>
    <n v="159.45393845251601"/>
    <m/>
    <n v="2.041785E-3"/>
    <m/>
    <m/>
    <m/>
    <m/>
    <m/>
    <m/>
    <m/>
    <m/>
    <m/>
    <m/>
    <m/>
  </r>
  <r>
    <n v="435"/>
    <x v="0"/>
    <x v="22"/>
    <x v="12"/>
    <x v="0"/>
    <n v="102579"/>
    <s v="Indet"/>
    <s v="CasIndet"/>
    <n v="4"/>
    <x v="28"/>
    <s v="Pesciolo rojo"/>
    <d v="2015-05-16T00:00:00"/>
    <x v="30"/>
    <x v="0"/>
    <n v="105.51930808240917"/>
    <m/>
    <n v="3.5238650000000002E-3"/>
    <m/>
    <m/>
    <m/>
    <m/>
    <m/>
    <m/>
    <m/>
    <m/>
    <m/>
    <m/>
    <m/>
  </r>
  <r>
    <n v="1427"/>
    <x v="0"/>
    <x v="22"/>
    <x v="12"/>
    <x v="0"/>
    <n v="102580"/>
    <s v="Fagaceae"/>
    <s v="Quercus"/>
    <s v="salicifolia"/>
    <x v="9"/>
    <s v="Quercus lanceolado"/>
    <d v="2015-05-16T00:00:00"/>
    <x v="326"/>
    <x v="2"/>
    <n v="185.47364594884993"/>
    <m/>
    <n v="0.36405238500000003"/>
    <m/>
    <m/>
    <m/>
    <m/>
    <m/>
    <m/>
    <m/>
    <m/>
    <m/>
    <m/>
    <m/>
  </r>
  <r>
    <n v="1424"/>
    <x v="0"/>
    <x v="22"/>
    <x v="13"/>
    <x v="1"/>
    <n v="102577"/>
    <s v="Primulaceae"/>
    <s v="Ardisia"/>
    <s v="sp7"/>
    <x v="5"/>
    <s v="Ardisia roja"/>
    <d v="2015-05-16T00:00:00"/>
    <x v="249"/>
    <x v="1"/>
    <n v="106.55747238710518"/>
    <m/>
    <n v="1.7427785000000001E-2"/>
    <m/>
    <m/>
    <m/>
    <m/>
    <m/>
    <m/>
    <m/>
    <m/>
    <m/>
    <m/>
    <m/>
  </r>
  <r>
    <n v="1378"/>
    <x v="0"/>
    <x v="22"/>
    <x v="13"/>
    <x v="0"/>
    <n v="102578"/>
    <s v="Indet"/>
    <s v="CasIndet"/>
    <n v="4"/>
    <x v="28"/>
    <s v="Pesciolo rojo"/>
    <d v="2015-05-16T00:00:00"/>
    <x v="1"/>
    <x v="0"/>
    <n v="172.32603085282796"/>
    <m/>
    <n v="7.6937849999999999E-3"/>
    <m/>
    <m/>
    <m/>
    <m/>
    <m/>
    <m/>
    <m/>
    <m/>
    <m/>
    <m/>
    <m/>
  </r>
  <r>
    <n v="1417"/>
    <x v="0"/>
    <x v="22"/>
    <x v="14"/>
    <x v="0"/>
    <n v="102570"/>
    <s v="Aquifoliaceae"/>
    <s v="Ilex"/>
    <s v="pallida"/>
    <x v="19"/>
    <s v="Ilex amarillo"/>
    <d v="2015-05-16T00:00:00"/>
    <x v="64"/>
    <x v="1"/>
    <n v="136.28526374653606"/>
    <m/>
    <n v="1.367784E-2"/>
    <m/>
    <m/>
    <m/>
    <m/>
    <m/>
    <m/>
    <m/>
    <m/>
    <m/>
    <m/>
    <m/>
  </r>
  <r>
    <n v="300"/>
    <x v="0"/>
    <x v="22"/>
    <x v="14"/>
    <x v="0"/>
    <n v="102571"/>
    <s v="Styracaceae"/>
    <s v="Styrax"/>
    <m/>
    <x v="6"/>
    <s v="Styrax"/>
    <d v="2015-05-16T00:00:00"/>
    <x v="75"/>
    <x v="0"/>
    <n v="177.57583629374301"/>
    <m/>
    <n v="6.3584999999999996E-3"/>
    <s v="M"/>
    <m/>
    <n v="83"/>
    <m/>
    <m/>
    <m/>
    <m/>
    <m/>
    <m/>
    <m/>
    <m/>
  </r>
  <r>
    <n v="1419"/>
    <x v="0"/>
    <x v="22"/>
    <x v="14"/>
    <x v="1"/>
    <n v="102572"/>
    <s v="Fagaceae"/>
    <s v="Quercus"/>
    <s v="salicifolia"/>
    <x v="9"/>
    <s v="Quercus lanceolado"/>
    <d v="2015-05-16T00:00:00"/>
    <x v="327"/>
    <x v="3"/>
    <n v="190.14993583206336"/>
    <m/>
    <n v="0.16538458500000003"/>
    <m/>
    <m/>
    <m/>
    <m/>
    <m/>
    <m/>
    <m/>
    <m/>
    <m/>
    <m/>
    <m/>
  </r>
  <r>
    <n v="255"/>
    <x v="0"/>
    <x v="22"/>
    <x v="14"/>
    <x v="0"/>
    <n v="102573"/>
    <s v="Aquifoliaceae"/>
    <s v="Ilex"/>
    <s v="pallida"/>
    <x v="19"/>
    <s v="Ilex amarillo"/>
    <d v="2015-05-16T00:00:00"/>
    <x v="42"/>
    <x v="0"/>
    <n v="100.94470777763897"/>
    <m/>
    <n v="2.4617600000000003E-3"/>
    <m/>
    <m/>
    <m/>
    <m/>
    <m/>
    <m/>
    <m/>
    <m/>
    <m/>
    <m/>
    <m/>
  </r>
  <r>
    <n v="730"/>
    <x v="0"/>
    <x v="22"/>
    <x v="14"/>
    <x v="0"/>
    <n v="102574"/>
    <s v="Primulaceae"/>
    <s v="Ardisia"/>
    <s v="sp5"/>
    <x v="21"/>
    <s v="Ardisia normal"/>
    <d v="2015-05-16T00:00:00"/>
    <x v="8"/>
    <x v="0"/>
    <n v="118.09430097807436"/>
    <m/>
    <n v="2.732585E-3"/>
    <m/>
    <m/>
    <m/>
    <m/>
    <m/>
    <m/>
    <m/>
    <m/>
    <m/>
    <m/>
    <m/>
  </r>
  <r>
    <n v="1422"/>
    <x v="0"/>
    <x v="22"/>
    <x v="14"/>
    <x v="0"/>
    <n v="102575"/>
    <s v="Fagaceae"/>
    <s v="Quercus"/>
    <s v="salicifolia"/>
    <x v="9"/>
    <s v="Quercus lanceolado"/>
    <d v="2015-05-16T00:00:00"/>
    <x v="328"/>
    <x v="1"/>
    <n v="130.10245437281591"/>
    <m/>
    <n v="5.2252740000000006E-2"/>
    <m/>
    <m/>
    <m/>
    <m/>
    <m/>
    <m/>
    <m/>
    <m/>
    <m/>
    <m/>
    <m/>
  </r>
  <r>
    <n v="238"/>
    <x v="0"/>
    <x v="22"/>
    <x v="14"/>
    <x v="0"/>
    <n v="102576"/>
    <s v="Primulaceae"/>
    <s v="Ardisia"/>
    <s v="sp7"/>
    <x v="5"/>
    <s v="Ardisia roja"/>
    <d v="2015-05-16T00:00:00"/>
    <x v="13"/>
    <x v="0"/>
    <n v="147.68424766323599"/>
    <m/>
    <n v="2.041785E-3"/>
    <m/>
    <m/>
    <m/>
    <m/>
    <m/>
    <m/>
    <m/>
    <m/>
    <m/>
    <m/>
    <m/>
  </r>
  <r>
    <n v="903"/>
    <x v="0"/>
    <x v="22"/>
    <x v="15"/>
    <x v="0"/>
    <n v="102567"/>
    <s v="Aquifoliaceae"/>
    <s v="Ilex"/>
    <s v="pallida"/>
    <x v="19"/>
    <s v="cf Ilex"/>
    <d v="2015-05-16T00:00:00"/>
    <x v="29"/>
    <x v="0"/>
    <n v="151.34901053067219"/>
    <m/>
    <n v="4.1832650000000002E-3"/>
    <m/>
    <m/>
    <m/>
    <m/>
    <m/>
    <m/>
    <m/>
    <m/>
    <m/>
    <m/>
    <m/>
  </r>
  <r>
    <n v="1415"/>
    <x v="0"/>
    <x v="22"/>
    <x v="15"/>
    <x v="0"/>
    <n v="102568"/>
    <s v="Fagaceae"/>
    <s v="Quercus"/>
    <s v="salicifolia"/>
    <x v="9"/>
    <s v="Quercus lanceolado"/>
    <d v="2015-05-16T00:00:00"/>
    <x v="329"/>
    <x v="2"/>
    <n v="183.65171823078595"/>
    <m/>
    <n v="0.29018623999999998"/>
    <m/>
    <m/>
    <m/>
    <m/>
    <m/>
    <m/>
    <m/>
    <m/>
    <m/>
    <m/>
    <m/>
  </r>
  <r>
    <n v="1416"/>
    <x v="0"/>
    <x v="22"/>
    <x v="15"/>
    <x v="0"/>
    <n v="102569"/>
    <s v="Araliaceae"/>
    <s v="Schefflera"/>
    <s v="sp1"/>
    <x v="31"/>
    <s v="Schefflera"/>
    <d v="2015-05-16T00:00:00"/>
    <x v="81"/>
    <x v="1"/>
    <n v="172.89341332266704"/>
    <m/>
    <n v="1.1876265E-2"/>
    <m/>
    <m/>
    <m/>
    <m/>
    <m/>
    <m/>
    <m/>
    <m/>
    <m/>
    <m/>
    <m/>
  </r>
  <r>
    <n v="1428"/>
    <x v="0"/>
    <x v="23"/>
    <x v="0"/>
    <x v="0"/>
    <n v="102581"/>
    <s v="Aquifoliaceae"/>
    <s v="Ilex"/>
    <s v="pallida"/>
    <x v="19"/>
    <s v="Ilex amarillo"/>
    <d v="2015-05-16T00:00:00"/>
    <x v="177"/>
    <x v="1"/>
    <n v="196.71390371874088"/>
    <m/>
    <n v="4.9850640000000002E-2"/>
    <m/>
    <m/>
    <m/>
    <m/>
    <m/>
    <m/>
    <m/>
    <m/>
    <m/>
    <m/>
    <m/>
  </r>
  <r>
    <n v="1429"/>
    <x v="0"/>
    <x v="23"/>
    <x v="0"/>
    <x v="0"/>
    <n v="102582"/>
    <s v="Araliaceae"/>
    <s v="Schefflera"/>
    <s v="sp1"/>
    <x v="31"/>
    <s v="Schefflera"/>
    <d v="2015-05-16T00:00:00"/>
    <x v="55"/>
    <x v="1"/>
    <n v="182.25950201145071"/>
    <m/>
    <n v="1.4733665000000002E-2"/>
    <m/>
    <m/>
    <m/>
    <m/>
    <m/>
    <m/>
    <m/>
    <m/>
    <m/>
    <m/>
    <m/>
  </r>
  <r>
    <n v="934"/>
    <x v="0"/>
    <x v="23"/>
    <x v="0"/>
    <x v="0"/>
    <n v="102583"/>
    <s v="Rubiaceae"/>
    <s v="Rogiera"/>
    <s v="amoena"/>
    <x v="2"/>
    <s v="Alzatea peluda"/>
    <d v="2015-05-16T00:00:00"/>
    <x v="0"/>
    <x v="0"/>
    <n v="169.40306574884198"/>
    <m/>
    <n v="7.5391400000000006E-3"/>
    <m/>
    <m/>
    <m/>
    <m/>
    <m/>
    <m/>
    <m/>
    <m/>
    <m/>
    <m/>
    <m/>
  </r>
  <r>
    <n v="1431"/>
    <x v="0"/>
    <x v="23"/>
    <x v="1"/>
    <x v="0"/>
    <n v="102584"/>
    <s v="Styracaceae"/>
    <s v="Styrax"/>
    <m/>
    <x v="6"/>
    <s v="Styrax"/>
    <d v="2015-05-16T00:00:00"/>
    <x v="233"/>
    <x v="1"/>
    <n v="101.28750985563929"/>
    <m/>
    <n v="1.3063185000000001E-2"/>
    <m/>
    <m/>
    <m/>
    <m/>
    <m/>
    <m/>
    <m/>
    <m/>
    <m/>
    <m/>
    <m/>
  </r>
  <r>
    <n v="571"/>
    <x v="0"/>
    <x v="23"/>
    <x v="1"/>
    <x v="0"/>
    <n v="102585"/>
    <s v="Primulaceae"/>
    <s v="Ardisia"/>
    <s v="sp5"/>
    <x v="21"/>
    <s v="Ardisia normal"/>
    <d v="2015-05-16T00:00:00"/>
    <x v="57"/>
    <x v="0"/>
    <n v="117.20597230140322"/>
    <m/>
    <n v="5.9416649999999996E-3"/>
    <m/>
    <m/>
    <m/>
    <m/>
    <m/>
    <m/>
    <m/>
    <m/>
    <m/>
    <m/>
    <m/>
  </r>
  <r>
    <n v="1433"/>
    <x v="0"/>
    <x v="23"/>
    <x v="1"/>
    <x v="0"/>
    <n v="102586"/>
    <s v="Cornaceae"/>
    <s v="Cornus"/>
    <s v="disciflora"/>
    <x v="18"/>
    <s v="Cornus"/>
    <d v="2015-05-16T00:00:00"/>
    <x v="330"/>
    <x v="1"/>
    <n v="111.1507109007735"/>
    <m/>
    <n v="5.3066000000000002E-2"/>
    <m/>
    <m/>
    <m/>
    <m/>
    <m/>
    <m/>
    <m/>
    <m/>
    <m/>
    <m/>
    <m/>
  </r>
  <r>
    <n v="1434"/>
    <x v="0"/>
    <x v="23"/>
    <x v="1"/>
    <x v="0"/>
    <n v="102587"/>
    <s v="Sabiaceae"/>
    <s v="Meliosma"/>
    <m/>
    <x v="24"/>
    <s v="Meliosma quercus"/>
    <d v="2015-05-16T00:00:00"/>
    <x v="124"/>
    <x v="1"/>
    <n v="141.01171193486886"/>
    <m/>
    <n v="1.168394E-2"/>
    <m/>
    <m/>
    <m/>
    <m/>
    <m/>
    <m/>
    <m/>
    <m/>
    <m/>
    <m/>
    <m/>
  </r>
  <r>
    <n v="1295"/>
    <x v="0"/>
    <x v="23"/>
    <x v="1"/>
    <x v="0"/>
    <n v="102588"/>
    <s v="Araliaceae"/>
    <s v="Dendropanax"/>
    <s v="sp1"/>
    <x v="22"/>
    <s v="bolitas"/>
    <d v="2015-05-16T00:00:00"/>
    <x v="12"/>
    <x v="0"/>
    <n v="185.98487274241336"/>
    <m/>
    <n v="3.6298400000000001E-3"/>
    <m/>
    <m/>
    <m/>
    <m/>
    <m/>
    <m/>
    <m/>
    <m/>
    <m/>
    <m/>
    <m/>
  </r>
  <r>
    <n v="1436"/>
    <x v="0"/>
    <x v="23"/>
    <x v="1"/>
    <x v="0"/>
    <n v="102589"/>
    <s v="Araliaceae"/>
    <s v="Schefflera"/>
    <s v="sp2"/>
    <x v="30"/>
    <s v="Schefflera glabra"/>
    <d v="2015-05-16T00:00:00"/>
    <x v="144"/>
    <x v="1"/>
    <n v="101.58432521251143"/>
    <m/>
    <n v="2.0601540000000002E-2"/>
    <m/>
    <m/>
    <m/>
    <m/>
    <m/>
    <m/>
    <m/>
    <m/>
    <m/>
    <m/>
    <m/>
  </r>
  <r>
    <n v="1437"/>
    <x v="0"/>
    <x v="23"/>
    <x v="1"/>
    <x v="0"/>
    <n v="102590"/>
    <s v="Adoxaceae"/>
    <s v="Viburnum"/>
    <s v="costaricanun"/>
    <x v="3"/>
    <s v="Viburnum"/>
    <d v="2015-05-16T00:00:00"/>
    <x v="161"/>
    <x v="1"/>
    <n v="135.87314032880624"/>
    <m/>
    <n v="2.1371625000000002E-2"/>
    <m/>
    <m/>
    <m/>
    <m/>
    <m/>
    <m/>
    <m/>
    <m/>
    <m/>
    <m/>
    <m/>
  </r>
  <r>
    <n v="1016"/>
    <x v="0"/>
    <x v="23"/>
    <x v="2"/>
    <x v="0"/>
    <n v="102591"/>
    <s v="Primulaceae"/>
    <s v="Ardisia"/>
    <s v="sp7"/>
    <x v="5"/>
    <s v="Ardisia roja"/>
    <d v="2015-05-16T00:00:00"/>
    <x v="5"/>
    <x v="0"/>
    <n v="144.37913444182445"/>
    <m/>
    <n v="2.826E-3"/>
    <m/>
    <m/>
    <m/>
    <m/>
    <m/>
    <m/>
    <m/>
    <m/>
    <m/>
    <m/>
    <m/>
  </r>
  <r>
    <n v="1439"/>
    <x v="0"/>
    <x v="23"/>
    <x v="2"/>
    <x v="0"/>
    <n v="102592"/>
    <s v="Pentaphylacaceae"/>
    <s v="Cleyera"/>
    <s v="theoidaes"/>
    <x v="1"/>
    <s v="Alterno aserrado"/>
    <d v="2015-05-16T00:00:00"/>
    <x v="202"/>
    <x v="1"/>
    <n v="169.17144295363494"/>
    <m/>
    <n v="1.1493185000000001E-2"/>
    <m/>
    <m/>
    <m/>
    <m/>
    <m/>
    <m/>
    <m/>
    <m/>
    <m/>
    <m/>
    <m/>
  </r>
  <r>
    <n v="768"/>
    <x v="0"/>
    <x v="23"/>
    <x v="2"/>
    <x v="0"/>
    <n v="102593"/>
    <s v="Pentaphylacaceae"/>
    <s v="Cleyera"/>
    <s v="theoidaes"/>
    <x v="1"/>
    <s v="Alterno aserrado"/>
    <d v="2015-05-16T00:00:00"/>
    <x v="46"/>
    <x v="0"/>
    <n v="130.96509166610269"/>
    <m/>
    <n v="2.205065E-3"/>
    <m/>
    <m/>
    <m/>
    <m/>
    <m/>
    <m/>
    <m/>
    <m/>
    <m/>
    <m/>
    <m/>
  </r>
  <r>
    <n v="1441"/>
    <x v="0"/>
    <x v="23"/>
    <x v="3"/>
    <x v="0"/>
    <n v="102594"/>
    <s v="Actinidaceae"/>
    <s v="Saurauia"/>
    <s v="montana"/>
    <x v="14"/>
    <s v="Saurauia"/>
    <d v="2015-05-16T00:00:00"/>
    <x v="331"/>
    <x v="1"/>
    <n v="125.88154234408887"/>
    <m/>
    <n v="4.3351624999999998E-2"/>
    <m/>
    <m/>
    <m/>
    <m/>
    <m/>
    <m/>
    <m/>
    <m/>
    <m/>
    <m/>
    <m/>
  </r>
  <r>
    <n v="1442"/>
    <x v="0"/>
    <x v="23"/>
    <x v="3"/>
    <x v="0"/>
    <n v="102595"/>
    <s v="Adoxaceae"/>
    <s v="Viburnum"/>
    <s v="costaricanun"/>
    <x v="3"/>
    <s v="Viburnum"/>
    <d v="2015-05-16T00:00:00"/>
    <x v="332"/>
    <x v="1"/>
    <n v="193.20276480523259"/>
    <m/>
    <n v="4.1526500000000001E-2"/>
    <m/>
    <m/>
    <m/>
    <m/>
    <m/>
    <m/>
    <m/>
    <m/>
    <m/>
    <m/>
    <m/>
  </r>
  <r>
    <n v="1443"/>
    <x v="0"/>
    <x v="23"/>
    <x v="3"/>
    <x v="0"/>
    <n v="102596"/>
    <s v="Styracaceae"/>
    <s v="Styrax"/>
    <m/>
    <x v="6"/>
    <s v="Styrax"/>
    <d v="2015-05-16T00:00:00"/>
    <x v="69"/>
    <x v="1"/>
    <n v="120.89663095527141"/>
    <m/>
    <n v="8.987465E-3"/>
    <m/>
    <m/>
    <m/>
    <m/>
    <m/>
    <m/>
    <m/>
    <m/>
    <m/>
    <m/>
    <m/>
  </r>
  <r>
    <n v="1057"/>
    <x v="0"/>
    <x v="23"/>
    <x v="3"/>
    <x v="0"/>
    <n v="102597"/>
    <s v="Styracaceae"/>
    <s v="Styrax"/>
    <m/>
    <x v="6"/>
    <s v="Styrax"/>
    <d v="2015-05-16T00:00:00"/>
    <x v="52"/>
    <x v="0"/>
    <n v="145.59655573390344"/>
    <m/>
    <n v="3.3166250000000001E-3"/>
    <m/>
    <m/>
    <m/>
    <m/>
    <m/>
    <m/>
    <m/>
    <m/>
    <m/>
    <m/>
    <m/>
  </r>
  <r>
    <n v="1455"/>
    <x v="0"/>
    <x v="23"/>
    <x v="4"/>
    <x v="0"/>
    <n v="102608"/>
    <s v="Actinidaceae"/>
    <s v="Saurauia"/>
    <s v="montana"/>
    <x v="14"/>
    <s v="Saurauia"/>
    <d v="2015-05-16T00:00:00"/>
    <x v="9"/>
    <x v="1"/>
    <n v="147.46017576753209"/>
    <m/>
    <n v="1.5166985000000001E-2"/>
    <m/>
    <m/>
    <m/>
    <m/>
    <m/>
    <m/>
    <m/>
    <m/>
    <m/>
    <m/>
    <m/>
  </r>
  <r>
    <n v="977"/>
    <x v="0"/>
    <x v="23"/>
    <x v="4"/>
    <x v="0"/>
    <n v="102609"/>
    <s v="Primulaceae"/>
    <s v="Ardisia"/>
    <s v="sp5"/>
    <x v="21"/>
    <s v="Ardisia normal"/>
    <d v="2015-05-16T00:00:00"/>
    <x v="57"/>
    <x v="0"/>
    <n v="188.73661628376988"/>
    <m/>
    <n v="5.9416649999999996E-3"/>
    <s v="M"/>
    <m/>
    <n v="76"/>
    <m/>
    <m/>
    <m/>
    <m/>
    <m/>
    <m/>
    <m/>
    <m/>
  </r>
  <r>
    <n v="157"/>
    <x v="0"/>
    <x v="23"/>
    <x v="4"/>
    <x v="0"/>
    <n v="102610"/>
    <s v="Primulaceae"/>
    <s v="Ardisia"/>
    <s v="sp7"/>
    <x v="5"/>
    <s v="Ardisia roja"/>
    <d v="2015-05-16T00:00:00"/>
    <x v="23"/>
    <x v="0"/>
    <n v="102.87804055131237"/>
    <m/>
    <n v="3.01754E-3"/>
    <m/>
    <m/>
    <m/>
    <m/>
    <m/>
    <m/>
    <m/>
    <m/>
    <m/>
    <m/>
    <m/>
  </r>
  <r>
    <n v="1453"/>
    <x v="0"/>
    <x v="23"/>
    <x v="5"/>
    <x v="0"/>
    <n v="102606"/>
    <s v="Sabiaceae"/>
    <s v="Meliosma"/>
    <m/>
    <x v="24"/>
    <s v="Meliosma quercus"/>
    <d v="2015-05-16T00:00:00"/>
    <x v="36"/>
    <x v="1"/>
    <n v="178.73557141897732"/>
    <m/>
    <n v="1.3885864999999999E-2"/>
    <m/>
    <m/>
    <m/>
    <m/>
    <m/>
    <m/>
    <m/>
    <m/>
    <m/>
    <m/>
    <m/>
  </r>
  <r>
    <n v="1454"/>
    <x v="0"/>
    <x v="23"/>
    <x v="5"/>
    <x v="0"/>
    <n v="102607"/>
    <s v="Fagaceae"/>
    <s v="Quercus"/>
    <s v="salicifolia"/>
    <x v="9"/>
    <s v="Quercus lanceolado"/>
    <d v="2015-05-16T00:00:00"/>
    <x v="284"/>
    <x v="3"/>
    <n v="161.39388004059956"/>
    <m/>
    <n v="0.10515546000000001"/>
    <m/>
    <m/>
    <m/>
    <m/>
    <m/>
    <m/>
    <m/>
    <m/>
    <m/>
    <m/>
    <m/>
  </r>
  <r>
    <n v="1451"/>
    <x v="0"/>
    <x v="23"/>
    <x v="6"/>
    <x v="0"/>
    <n v="102604"/>
    <s v="Aquifoliaceae"/>
    <s v="Ilex"/>
    <s v="pallida"/>
    <x v="19"/>
    <s v="Ilex amarillo"/>
    <d v="2015-05-16T00:00:00"/>
    <x v="49"/>
    <x v="1"/>
    <n v="173.96742919716974"/>
    <m/>
    <n v="8.6546250000000009E-3"/>
    <m/>
    <m/>
    <m/>
    <m/>
    <m/>
    <m/>
    <m/>
    <m/>
    <m/>
    <m/>
    <m/>
  </r>
  <r>
    <n v="1452"/>
    <x v="0"/>
    <x v="23"/>
    <x v="6"/>
    <x v="0"/>
    <n v="102605"/>
    <s v="Styracaceae"/>
    <s v="Styrax"/>
    <m/>
    <x v="6"/>
    <s v="Styrax"/>
    <d v="2015-05-16T00:00:00"/>
    <x v="22"/>
    <x v="1"/>
    <n v="128.50079250750053"/>
    <m/>
    <n v="1.1304E-2"/>
    <m/>
    <m/>
    <m/>
    <m/>
    <m/>
    <m/>
    <m/>
    <m/>
    <m/>
    <m/>
    <m/>
  </r>
  <r>
    <n v="1122"/>
    <x v="0"/>
    <x v="23"/>
    <x v="7"/>
    <x v="0"/>
    <n v="102598"/>
    <s v="Styracaceae"/>
    <s v="Styrax"/>
    <m/>
    <x v="6"/>
    <s v="Styrax"/>
    <d v="2015-05-16T00:00:00"/>
    <x v="52"/>
    <x v="0"/>
    <n v="130.17590990426885"/>
    <m/>
    <n v="3.3166250000000001E-3"/>
    <m/>
    <m/>
    <m/>
    <m/>
    <m/>
    <m/>
    <m/>
    <m/>
    <m/>
    <m/>
    <m/>
  </r>
  <r>
    <n v="1446"/>
    <x v="0"/>
    <x v="23"/>
    <x v="7"/>
    <x v="1"/>
    <n v="102599"/>
    <s v="Adoxaceae"/>
    <s v="Viburnum"/>
    <s v="costaricanun"/>
    <x v="3"/>
    <s v="Viburnum"/>
    <d v="2015-05-16T00:00:00"/>
    <x v="95"/>
    <x v="1"/>
    <n v="107.45366951113331"/>
    <m/>
    <n v="7.8499999999999993E-3"/>
    <m/>
    <m/>
    <m/>
    <m/>
    <m/>
    <m/>
    <m/>
    <m/>
    <m/>
    <m/>
    <m/>
  </r>
  <r>
    <n v="1195"/>
    <x v="0"/>
    <x v="23"/>
    <x v="7"/>
    <x v="0"/>
    <n v="102600"/>
    <s v="Styracaceae"/>
    <s v="Styrax"/>
    <m/>
    <x v="6"/>
    <s v="Styrax"/>
    <d v="2015-05-16T00:00:00"/>
    <x v="12"/>
    <x v="0"/>
    <n v="114.33372034830346"/>
    <m/>
    <n v="3.6298400000000001E-3"/>
    <m/>
    <m/>
    <m/>
    <m/>
    <m/>
    <m/>
    <m/>
    <m/>
    <m/>
    <m/>
    <m/>
  </r>
  <r>
    <n v="582"/>
    <x v="0"/>
    <x v="23"/>
    <x v="7"/>
    <x v="0"/>
    <n v="102601"/>
    <s v="Styracaceae"/>
    <s v="Styrax"/>
    <m/>
    <x v="6"/>
    <s v="Styrax"/>
    <d v="2015-05-16T00:00:00"/>
    <x v="24"/>
    <x v="0"/>
    <n v="151.32600676516836"/>
    <m/>
    <n v="4.4156250000000003E-3"/>
    <m/>
    <m/>
    <m/>
    <m/>
    <m/>
    <m/>
    <m/>
    <m/>
    <m/>
    <m/>
    <m/>
  </r>
  <r>
    <n v="1449"/>
    <x v="0"/>
    <x v="23"/>
    <x v="7"/>
    <x v="0"/>
    <n v="102602"/>
    <s v="Fagaceae"/>
    <s v="Quercus"/>
    <s v="salicifolia"/>
    <x v="9"/>
    <s v="Quercus lanceolado"/>
    <d v="2015-05-16T00:00:00"/>
    <x v="333"/>
    <x v="2"/>
    <n v="113.77886001539515"/>
    <m/>
    <n v="0.42986600000000003"/>
    <m/>
    <m/>
    <m/>
    <m/>
    <m/>
    <m/>
    <m/>
    <m/>
    <m/>
    <m/>
    <m/>
  </r>
  <r>
    <n v="1450"/>
    <x v="0"/>
    <x v="23"/>
    <x v="7"/>
    <x v="0"/>
    <n v="102603"/>
    <s v="Actinidaceae"/>
    <s v="Saurauia"/>
    <s v="montana"/>
    <x v="14"/>
    <s v="Saurauia"/>
    <d v="2015-05-16T00:00:00"/>
    <x v="334"/>
    <x v="1"/>
    <n v="157.10324094013617"/>
    <m/>
    <n v="4.6353465000000003E-2"/>
    <m/>
    <m/>
    <m/>
    <m/>
    <m/>
    <m/>
    <m/>
    <m/>
    <m/>
    <m/>
    <m/>
  </r>
  <r>
    <n v="959"/>
    <x v="0"/>
    <x v="23"/>
    <x v="8"/>
    <x v="0"/>
    <n v="102611"/>
    <s v="Actinidaceae"/>
    <s v="Saurauia"/>
    <s v="montana"/>
    <x v="14"/>
    <s v="Saurauia"/>
    <d v="2015-05-16T00:00:00"/>
    <x v="56"/>
    <x v="0"/>
    <n v="193.10988148528384"/>
    <m/>
    <n v="4.5341599999999998E-3"/>
    <m/>
    <m/>
    <m/>
    <m/>
    <m/>
    <m/>
    <m/>
    <m/>
    <m/>
    <m/>
    <m/>
  </r>
  <r>
    <n v="1459"/>
    <x v="0"/>
    <x v="23"/>
    <x v="9"/>
    <x v="0"/>
    <n v="102612"/>
    <s v="Adoxaceae"/>
    <s v="Viburnum"/>
    <s v="costaricanun"/>
    <x v="3"/>
    <s v="Viburnum"/>
    <d v="2015-05-16T00:00:00"/>
    <x v="335"/>
    <x v="1"/>
    <n v="143.36527963837003"/>
    <m/>
    <n v="5.8077440000000001E-2"/>
    <m/>
    <m/>
    <m/>
    <m/>
    <m/>
    <m/>
    <m/>
    <m/>
    <m/>
    <m/>
    <m/>
  </r>
  <r>
    <n v="156"/>
    <x v="0"/>
    <x v="23"/>
    <x v="9"/>
    <x v="0"/>
    <n v="102613"/>
    <s v="Pentaphylacaceae"/>
    <s v="Cleyera"/>
    <s v="theoidaes"/>
    <x v="1"/>
    <s v="Alterno aserrado"/>
    <d v="2015-05-16T00:00:00"/>
    <x v="29"/>
    <x v="0"/>
    <n v="153.27337381778011"/>
    <m/>
    <n v="4.1832650000000002E-3"/>
    <s v="L"/>
    <m/>
    <m/>
    <m/>
    <m/>
    <m/>
    <m/>
    <m/>
    <m/>
    <m/>
    <m/>
  </r>
  <r>
    <n v="1461"/>
    <x v="0"/>
    <x v="23"/>
    <x v="9"/>
    <x v="0"/>
    <n v="102614"/>
    <s v="Fagaceae"/>
    <s v="Quercus"/>
    <s v="salicifolia"/>
    <x v="9"/>
    <s v="Quercus lanceolado"/>
    <d v="2015-05-16T00:00:00"/>
    <x v="185"/>
    <x v="3"/>
    <n v="164.05091274821834"/>
    <m/>
    <n v="0.16827966499999999"/>
    <m/>
    <m/>
    <m/>
    <m/>
    <m/>
    <m/>
    <m/>
    <m/>
    <m/>
    <m/>
    <m/>
  </r>
  <r>
    <n v="1462"/>
    <x v="0"/>
    <x v="23"/>
    <x v="9"/>
    <x v="0"/>
    <n v="102615"/>
    <s v="Araliaceae"/>
    <s v="Schefflera"/>
    <s v="sp2"/>
    <x v="30"/>
    <s v="Schefflera glabra"/>
    <d v="2015-05-16T00:00:00"/>
    <x v="193"/>
    <x v="1"/>
    <n v="191.93428603182824"/>
    <m/>
    <n v="1.451936E-2"/>
    <s v="L"/>
    <m/>
    <m/>
    <m/>
    <m/>
    <m/>
    <m/>
    <m/>
    <m/>
    <m/>
    <m/>
  </r>
  <r>
    <n v="38"/>
    <x v="0"/>
    <x v="23"/>
    <x v="10"/>
    <x v="0"/>
    <n v="102616"/>
    <s v="Pentaphylacaceae"/>
    <s v="Cleyera"/>
    <s v="theoidaes"/>
    <x v="1"/>
    <s v="Alterno aserrado"/>
    <d v="2015-05-16T00:00:00"/>
    <x v="14"/>
    <x v="0"/>
    <n v="103.65507899780062"/>
    <m/>
    <n v="5.1503850000000004E-3"/>
    <s v="Q"/>
    <m/>
    <m/>
    <m/>
    <m/>
    <m/>
    <m/>
    <m/>
    <m/>
    <m/>
    <m/>
  </r>
  <r>
    <n v="738"/>
    <x v="0"/>
    <x v="23"/>
    <x v="11"/>
    <x v="0"/>
    <n v="102617"/>
    <s v="Pentaphylacaceae"/>
    <s v="Cleyera"/>
    <s v="theoidaes"/>
    <x v="1"/>
    <s v="Alterno aserrado"/>
    <d v="2015-05-16T00:00:00"/>
    <x v="50"/>
    <x v="0"/>
    <n v="187.61556207712283"/>
    <m/>
    <n v="2.9209850000000001E-3"/>
    <m/>
    <m/>
    <m/>
    <m/>
    <m/>
    <m/>
    <m/>
    <m/>
    <m/>
    <m/>
    <m/>
  </r>
  <r>
    <n v="789"/>
    <x v="0"/>
    <x v="23"/>
    <x v="11"/>
    <x v="0"/>
    <n v="102618"/>
    <s v="Styracaceae"/>
    <s v="Styrax"/>
    <m/>
    <x v="6"/>
    <s v="Styrax"/>
    <d v="2015-05-16T00:00:00"/>
    <x v="29"/>
    <x v="0"/>
    <n v="101.58001832376897"/>
    <m/>
    <n v="4.1832650000000002E-3"/>
    <s v="L"/>
    <m/>
    <m/>
    <m/>
    <m/>
    <m/>
    <m/>
    <m/>
    <m/>
    <m/>
    <m/>
  </r>
  <r>
    <n v="1479"/>
    <x v="0"/>
    <x v="23"/>
    <x v="12"/>
    <x v="0"/>
    <n v="102630"/>
    <s v="Primulaceae"/>
    <s v="Ardisia"/>
    <s v="sp1"/>
    <x v="13"/>
    <s v="Ardisia blanca"/>
    <d v="2015-05-16T00:00:00"/>
    <x v="5"/>
    <x v="0"/>
    <n v="183.56840304700216"/>
    <m/>
    <n v="2.826E-3"/>
    <m/>
    <m/>
    <m/>
    <m/>
    <m/>
    <m/>
    <m/>
    <m/>
    <m/>
    <m/>
    <m/>
  </r>
  <r>
    <n v="1438"/>
    <x v="0"/>
    <x v="23"/>
    <x v="12"/>
    <x v="0"/>
    <n v="102631"/>
    <s v="Styracaceae"/>
    <s v="Styrax"/>
    <m/>
    <x v="6"/>
    <s v="Styrax"/>
    <d v="2015-05-16T00:00:00"/>
    <x v="37"/>
    <x v="0"/>
    <n v="131.54828965040886"/>
    <m/>
    <n v="5.6716249999999996E-3"/>
    <m/>
    <m/>
    <m/>
    <m/>
    <m/>
    <m/>
    <m/>
    <m/>
    <m/>
    <m/>
    <m/>
  </r>
  <r>
    <n v="451"/>
    <x v="0"/>
    <x v="23"/>
    <x v="12"/>
    <x v="0"/>
    <n v="102632"/>
    <s v="Pentaphylacaceae"/>
    <s v="Cleyera"/>
    <s v="theoidaes"/>
    <x v="1"/>
    <s v="Alterno aserrado"/>
    <d v="2015-05-16T00:00:00"/>
    <x v="37"/>
    <x v="0"/>
    <n v="104.43687413562927"/>
    <m/>
    <n v="5.6716249999999996E-3"/>
    <m/>
    <m/>
    <m/>
    <m/>
    <m/>
    <m/>
    <m/>
    <m/>
    <m/>
    <m/>
    <m/>
  </r>
  <r>
    <n v="1480"/>
    <x v="0"/>
    <x v="23"/>
    <x v="12"/>
    <x v="0"/>
    <n v="102633"/>
    <s v="Fagaceae"/>
    <s v="Quercus"/>
    <s v="salicifolia"/>
    <x v="9"/>
    <s v="Quercus lanceolado"/>
    <d v="2015-05-16T00:00:00"/>
    <x v="336"/>
    <x v="3"/>
    <n v="122.10445945065001"/>
    <m/>
    <n v="0.1193985"/>
    <m/>
    <m/>
    <m/>
    <m/>
    <m/>
    <m/>
    <m/>
    <m/>
    <m/>
    <m/>
    <m/>
  </r>
  <r>
    <n v="1481"/>
    <x v="0"/>
    <x v="23"/>
    <x v="12"/>
    <x v="1"/>
    <n v="102634"/>
    <s v="Fagaceae"/>
    <s v="Quercus"/>
    <s v="costaricensis"/>
    <x v="0"/>
    <s v="Quercus/Quercus sp1"/>
    <d v="2015-05-16T00:00:00"/>
    <x v="337"/>
    <x v="3"/>
    <n v="175.53146680303024"/>
    <m/>
    <n v="0.104581625"/>
    <m/>
    <m/>
    <m/>
    <m/>
    <m/>
    <m/>
    <m/>
    <m/>
    <m/>
    <m/>
    <m/>
  </r>
  <r>
    <n v="437"/>
    <x v="0"/>
    <x v="23"/>
    <x v="12"/>
    <x v="0"/>
    <n v="102635"/>
    <s v="Primulaceae"/>
    <s v="Ardisia"/>
    <s v="sp1"/>
    <x v="13"/>
    <s v="Ardisia blanca"/>
    <d v="2015-05-16T00:00:00"/>
    <x v="3"/>
    <x v="0"/>
    <n v="196.10075190611212"/>
    <m/>
    <n v="2.1226399999999999E-3"/>
    <m/>
    <m/>
    <m/>
    <m/>
    <m/>
    <m/>
    <m/>
    <m/>
    <m/>
    <m/>
    <m/>
  </r>
  <r>
    <n v="1474"/>
    <x v="0"/>
    <x v="23"/>
    <x v="13"/>
    <x v="0"/>
    <n v="102627"/>
    <s v="Fagaceae"/>
    <s v="Quercus"/>
    <s v="salicifolia"/>
    <x v="9"/>
    <s v="Quercus lanceolado"/>
    <d v="2015-05-16T00:00:00"/>
    <x v="338"/>
    <x v="3"/>
    <n v="140.36112371162289"/>
    <m/>
    <n v="0.13003446500000002"/>
    <m/>
    <m/>
    <m/>
    <m/>
    <m/>
    <m/>
    <m/>
    <m/>
    <m/>
    <m/>
    <m/>
  </r>
  <r>
    <n v="719"/>
    <x v="0"/>
    <x v="23"/>
    <x v="13"/>
    <x v="0"/>
    <n v="102628"/>
    <s v="Pentaphylacaceae"/>
    <s v="Cleyera"/>
    <s v="theoidaes"/>
    <x v="1"/>
    <s v="Alterno aserrado"/>
    <d v="2015-05-16T00:00:00"/>
    <x v="116"/>
    <x v="0"/>
    <n v="105.29630583825023"/>
    <m/>
    <n v="4.2986600000000002E-3"/>
    <m/>
    <m/>
    <m/>
    <m/>
    <m/>
    <m/>
    <m/>
    <m/>
    <m/>
    <m/>
    <m/>
  </r>
  <r>
    <n v="577"/>
    <x v="0"/>
    <x v="23"/>
    <x v="13"/>
    <x v="0"/>
    <n v="102629"/>
    <s v="Primulaceae"/>
    <s v="Ardisia"/>
    <s v="sp7"/>
    <x v="5"/>
    <s v="Ardisia roja"/>
    <d v="2015-05-16T00:00:00"/>
    <x v="54"/>
    <x v="0"/>
    <n v="160.01762251990772"/>
    <m/>
    <n v="4.8991850000000003E-3"/>
    <s v="M"/>
    <m/>
    <n v="57"/>
    <m/>
    <m/>
    <m/>
    <m/>
    <m/>
    <m/>
    <m/>
    <m/>
  </r>
  <r>
    <n v="769"/>
    <x v="0"/>
    <x v="23"/>
    <x v="14"/>
    <x v="0"/>
    <n v="102624"/>
    <s v="Pentaphylacaceae"/>
    <s v="Cleyera"/>
    <s v="theoidaes"/>
    <x v="1"/>
    <s v="Alterno aserrado"/>
    <d v="2015-05-16T00:00:00"/>
    <x v="12"/>
    <x v="0"/>
    <n v="192.12118412929956"/>
    <m/>
    <n v="3.6298400000000001E-3"/>
    <m/>
    <m/>
    <m/>
    <m/>
    <m/>
    <m/>
    <m/>
    <m/>
    <m/>
    <m/>
    <m/>
  </r>
  <r>
    <n v="619"/>
    <x v="0"/>
    <x v="23"/>
    <x v="14"/>
    <x v="0"/>
    <n v="102625"/>
    <s v="Primulaceae"/>
    <s v="Ardisia"/>
    <s v="sp5"/>
    <x v="21"/>
    <s v="Ardisia normal"/>
    <d v="2015-05-16T00:00:00"/>
    <x v="5"/>
    <x v="0"/>
    <n v="177.09460093131844"/>
    <m/>
    <n v="2.826E-3"/>
    <m/>
    <m/>
    <m/>
    <m/>
    <m/>
    <m/>
    <m/>
    <m/>
    <m/>
    <m/>
    <m/>
  </r>
  <r>
    <n v="1473"/>
    <x v="0"/>
    <x v="23"/>
    <x v="14"/>
    <x v="1"/>
    <n v="102626"/>
    <s v="Pentaphylacaceae"/>
    <s v="Cleyera"/>
    <s v="theoidaes"/>
    <x v="1"/>
    <s v="Alterno aserrado"/>
    <d v="2015-05-16T00:00:00"/>
    <x v="194"/>
    <x v="1"/>
    <n v="112.64525302684197"/>
    <m/>
    <n v="2.4040624999999999E-2"/>
    <m/>
    <m/>
    <m/>
    <m/>
    <m/>
    <m/>
    <m/>
    <m/>
    <m/>
    <m/>
    <m/>
  </r>
  <r>
    <n v="341"/>
    <x v="0"/>
    <x v="23"/>
    <x v="15"/>
    <x v="0"/>
    <n v="102619"/>
    <s v="Primulaceae"/>
    <s v="Ardisia"/>
    <s v="sp7"/>
    <x v="5"/>
    <s v="Ardisia roja"/>
    <d v="2015-05-16T00:00:00"/>
    <x v="23"/>
    <x v="0"/>
    <n v="182.32622232207055"/>
    <m/>
    <n v="3.01754E-3"/>
    <m/>
    <m/>
    <m/>
    <m/>
    <m/>
    <m/>
    <m/>
    <m/>
    <m/>
    <m/>
    <m/>
  </r>
  <r>
    <n v="1467"/>
    <x v="0"/>
    <x v="23"/>
    <x v="15"/>
    <x v="0"/>
    <n v="102620"/>
    <s v="Adoxaceae"/>
    <s v="Viburnum"/>
    <s v="costaricanun"/>
    <x v="3"/>
    <s v="Viburnum"/>
    <d v="2015-05-16T00:00:00"/>
    <x v="123"/>
    <x v="1"/>
    <n v="108.70493541177262"/>
    <m/>
    <n v="2.9849625000000001E-2"/>
    <m/>
    <m/>
    <m/>
    <m/>
    <m/>
    <m/>
    <m/>
    <m/>
    <m/>
    <m/>
    <m/>
  </r>
  <r>
    <n v="1468"/>
    <x v="0"/>
    <x v="23"/>
    <x v="15"/>
    <x v="0"/>
    <n v="102621"/>
    <s v="Fagaceae"/>
    <s v="Quercus"/>
    <s v="salicifolia"/>
    <x v="9"/>
    <s v="Quercus lanceolado"/>
    <d v="2015-05-16T00:00:00"/>
    <x v="339"/>
    <x v="2"/>
    <n v="187.95468994894534"/>
    <m/>
    <n v="0.26498538500000002"/>
    <m/>
    <m/>
    <m/>
    <m/>
    <m/>
    <m/>
    <m/>
    <m/>
    <m/>
    <m/>
    <m/>
  </r>
  <r>
    <n v="347"/>
    <x v="0"/>
    <x v="23"/>
    <x v="15"/>
    <x v="0"/>
    <n v="102622"/>
    <s v="Styracaceae"/>
    <s v="Styrax"/>
    <m/>
    <x v="6"/>
    <s v="Styrax"/>
    <d v="2015-05-16T00:00:00"/>
    <x v="18"/>
    <x v="0"/>
    <n v="101.15539729729186"/>
    <m/>
    <n v="3.21536E-3"/>
    <m/>
    <m/>
    <m/>
    <m/>
    <m/>
    <m/>
    <m/>
    <m/>
    <m/>
    <m/>
    <m/>
  </r>
  <r>
    <n v="720"/>
    <x v="0"/>
    <x v="23"/>
    <x v="15"/>
    <x v="0"/>
    <n v="102623"/>
    <s v="Primulaceae"/>
    <s v="Ardisia"/>
    <s v="sp5"/>
    <x v="21"/>
    <s v="Ardisia normal"/>
    <d v="2015-05-16T00:00:00"/>
    <x v="23"/>
    <x v="0"/>
    <n v="162.52061736807758"/>
    <m/>
    <n v="3.01754E-3"/>
    <m/>
    <m/>
    <m/>
    <m/>
    <m/>
    <m/>
    <m/>
    <m/>
    <m/>
    <m/>
    <m/>
  </r>
  <r>
    <n v="1483"/>
    <x v="0"/>
    <x v="24"/>
    <x v="0"/>
    <x v="0"/>
    <n v="102636"/>
    <s v="Styracaceae"/>
    <s v="Styrax"/>
    <m/>
    <x v="6"/>
    <s v="Styrax"/>
    <d v="2015-05-16T00:00:00"/>
    <x v="74"/>
    <x v="1"/>
    <n v="161.64275885789903"/>
    <m/>
    <n v="1.8859625000000001E-2"/>
    <m/>
    <m/>
    <m/>
    <m/>
    <m/>
    <m/>
    <m/>
    <m/>
    <m/>
    <m/>
    <m/>
  </r>
  <r>
    <n v="1326"/>
    <x v="0"/>
    <x v="24"/>
    <x v="0"/>
    <x v="0"/>
    <n v="102637"/>
    <s v="Araliaceae"/>
    <s v="Dendropanax"/>
    <s v="sp1"/>
    <x v="22"/>
    <s v="bolitas"/>
    <d v="2015-05-16T00:00:00"/>
    <x v="83"/>
    <x v="0"/>
    <n v="197.7194492435147"/>
    <m/>
    <n v="3.8465000000000001E-3"/>
    <m/>
    <m/>
    <m/>
    <m/>
    <m/>
    <m/>
    <m/>
    <m/>
    <m/>
    <m/>
    <m/>
  </r>
  <r>
    <n v="1485"/>
    <x v="0"/>
    <x v="24"/>
    <x v="0"/>
    <x v="0"/>
    <n v="102638"/>
    <s v="Araliaceae"/>
    <s v="Schefflera"/>
    <s v="sp1"/>
    <x v="31"/>
    <s v="Schefflera"/>
    <d v="2015-05-16T00:00:00"/>
    <x v="230"/>
    <x v="3"/>
    <n v="144.78910839416088"/>
    <m/>
    <n v="9.7264639999999999E-2"/>
    <m/>
    <m/>
    <m/>
    <m/>
    <m/>
    <m/>
    <m/>
    <m/>
    <m/>
    <m/>
    <m/>
  </r>
  <r>
    <n v="1486"/>
    <x v="0"/>
    <x v="24"/>
    <x v="0"/>
    <x v="0"/>
    <n v="102639"/>
    <s v="Adoxaceae"/>
    <s v="Viburnum"/>
    <s v="costaricanun"/>
    <x v="3"/>
    <s v="Viburnum"/>
    <d v="2015-05-16T00:00:00"/>
    <x v="45"/>
    <x v="1"/>
    <n v="194.62168622456755"/>
    <m/>
    <n v="3.528104E-2"/>
    <m/>
    <m/>
    <m/>
    <m/>
    <m/>
    <m/>
    <m/>
    <m/>
    <m/>
    <m/>
    <m/>
  </r>
  <r>
    <n v="1487"/>
    <x v="0"/>
    <x v="24"/>
    <x v="1"/>
    <x v="0"/>
    <n v="102640"/>
    <s v="Indet"/>
    <s v="CasIndet"/>
    <n v="4"/>
    <x v="28"/>
    <s v="Pesciolo rojo"/>
    <d v="2015-05-16T00:00:00"/>
    <x v="107"/>
    <x v="1"/>
    <n v="130.13190138915053"/>
    <m/>
    <n v="8.4905599999999994E-3"/>
    <m/>
    <m/>
    <m/>
    <m/>
    <m/>
    <m/>
    <m/>
    <m/>
    <m/>
    <m/>
    <m/>
  </r>
  <r>
    <n v="1289"/>
    <x v="0"/>
    <x v="24"/>
    <x v="1"/>
    <x v="0"/>
    <n v="102641"/>
    <s v="Indet"/>
    <s v="CasIndet"/>
    <n v="4"/>
    <x v="28"/>
    <s v="Pesciolo rojo"/>
    <d v="2015-05-16T00:00:00"/>
    <x v="37"/>
    <x v="0"/>
    <n v="125.40494472304349"/>
    <m/>
    <n v="5.6716249999999996E-3"/>
    <m/>
    <m/>
    <m/>
    <m/>
    <m/>
    <m/>
    <m/>
    <m/>
    <m/>
    <m/>
    <m/>
  </r>
  <r>
    <n v="1489"/>
    <x v="0"/>
    <x v="24"/>
    <x v="1"/>
    <x v="1"/>
    <n v="102642"/>
    <s v="Pentaphylacaceae"/>
    <s v="Cleyera"/>
    <s v="theoidaes"/>
    <x v="1"/>
    <s v="Alterno aserrado"/>
    <d v="2015-05-16T00:00:00"/>
    <x v="58"/>
    <x v="1"/>
    <n v="118.13627920310041"/>
    <m/>
    <n v="1.2265625E-2"/>
    <m/>
    <m/>
    <m/>
    <m/>
    <m/>
    <m/>
    <m/>
    <m/>
    <m/>
    <m/>
    <m/>
  </r>
  <r>
    <n v="1490"/>
    <x v="0"/>
    <x v="24"/>
    <x v="1"/>
    <x v="0"/>
    <n v="102643"/>
    <s v="Adoxaceae"/>
    <s v="Viburnum"/>
    <s v="costaricanun"/>
    <x v="3"/>
    <s v="Viburnum"/>
    <d v="2015-05-16T00:00:00"/>
    <x v="146"/>
    <x v="1"/>
    <n v="157.10904354641869"/>
    <m/>
    <n v="1.7194640000000001E-2"/>
    <m/>
    <m/>
    <m/>
    <m/>
    <m/>
    <m/>
    <m/>
    <m/>
    <m/>
    <m/>
    <m/>
  </r>
  <r>
    <n v="1491"/>
    <x v="0"/>
    <x v="24"/>
    <x v="1"/>
    <x v="0"/>
    <n v="102644"/>
    <s v="Fagaceae"/>
    <s v="Quercus"/>
    <s v="salicifolia"/>
    <x v="9"/>
    <s v="Quercus lanceolado"/>
    <d v="2015-05-16T00:00:00"/>
    <x v="340"/>
    <x v="2"/>
    <n v="142.79554118416877"/>
    <m/>
    <n v="0.46060346000000002"/>
    <m/>
    <m/>
    <m/>
    <m/>
    <m/>
    <m/>
    <m/>
    <m/>
    <m/>
    <m/>
    <m/>
  </r>
  <r>
    <n v="1492"/>
    <x v="0"/>
    <x v="24"/>
    <x v="1"/>
    <x v="0"/>
    <n v="102645"/>
    <s v="Fagaceae"/>
    <s v="Quercus"/>
    <s v="salicifolia"/>
    <x v="9"/>
    <s v="Quercus lanceolado"/>
    <d v="2015-05-16T00:00:00"/>
    <x v="341"/>
    <x v="3"/>
    <n v="158.17313056666916"/>
    <m/>
    <n v="8.2915625000000007E-2"/>
    <m/>
    <m/>
    <m/>
    <m/>
    <m/>
    <m/>
    <m/>
    <m/>
    <m/>
    <m/>
    <m/>
  </r>
  <r>
    <n v="290"/>
    <x v="0"/>
    <x v="24"/>
    <x v="1"/>
    <x v="0"/>
    <n v="102646"/>
    <s v="Ericaceae"/>
    <s v="Vaccinium"/>
    <s v="consanguineum "/>
    <x v="7"/>
    <s v="cf pernettia"/>
    <d v="2015-05-16T00:00:00"/>
    <x v="54"/>
    <x v="0"/>
    <n v="146.35849898468166"/>
    <m/>
    <n v="4.8991850000000003E-3"/>
    <m/>
    <m/>
    <m/>
    <m/>
    <m/>
    <m/>
    <m/>
    <m/>
    <m/>
    <m/>
    <m/>
  </r>
  <r>
    <n v="846"/>
    <x v="0"/>
    <x v="24"/>
    <x v="1"/>
    <x v="0"/>
    <n v="102647"/>
    <s v="Primulaceae"/>
    <s v="Ardisia"/>
    <s v="sp5"/>
    <x v="21"/>
    <s v="Ardisia normal"/>
    <d v="2015-05-16T00:00:00"/>
    <x v="134"/>
    <x v="0"/>
    <n v="192.74140032074806"/>
    <m/>
    <n v="4.0694399999999997E-3"/>
    <m/>
    <m/>
    <m/>
    <m/>
    <m/>
    <m/>
    <m/>
    <m/>
    <m/>
    <m/>
    <m/>
  </r>
  <r>
    <n v="1384"/>
    <x v="0"/>
    <x v="24"/>
    <x v="2"/>
    <x v="0"/>
    <n v="102648"/>
    <s v="Styracaceae"/>
    <s v="Styrax"/>
    <m/>
    <x v="6"/>
    <s v="Styrax"/>
    <d v="2015-05-16T00:00:00"/>
    <x v="35"/>
    <x v="0"/>
    <n v="149.63078245476197"/>
    <m/>
    <n v="7.0846249999999998E-3"/>
    <m/>
    <m/>
    <m/>
    <m/>
    <m/>
    <m/>
    <m/>
    <m/>
    <m/>
    <m/>
    <m/>
  </r>
  <r>
    <n v="1496"/>
    <x v="0"/>
    <x v="24"/>
    <x v="3"/>
    <x v="0"/>
    <n v="102649"/>
    <s v="Styracaceae"/>
    <s v="Styrax"/>
    <m/>
    <x v="6"/>
    <s v="Styrax"/>
    <d v="2015-05-16T00:00:00"/>
    <x v="342"/>
    <x v="1"/>
    <n v="179.36973304154799"/>
    <m/>
    <n v="6.0667940000000004E-2"/>
    <s v="M"/>
    <m/>
    <n v="67"/>
    <m/>
    <m/>
    <m/>
    <m/>
    <m/>
    <m/>
    <m/>
    <m/>
  </r>
  <r>
    <n v="208"/>
    <x v="0"/>
    <x v="24"/>
    <x v="4"/>
    <x v="0"/>
    <n v="102657"/>
    <s v="Primulaceae"/>
    <s v="Ardisia"/>
    <s v="sp1"/>
    <x v="13"/>
    <s v="Ardisia blanca"/>
    <d v="2015-05-16T00:00:00"/>
    <x v="23"/>
    <x v="0"/>
    <n v="151.10354893660127"/>
    <m/>
    <n v="3.01754E-3"/>
    <m/>
    <m/>
    <m/>
    <m/>
    <m/>
    <m/>
    <m/>
    <m/>
    <m/>
    <m/>
    <m/>
  </r>
  <r>
    <n v="1505"/>
    <x v="0"/>
    <x v="24"/>
    <x v="4"/>
    <x v="0"/>
    <n v="102658"/>
    <s v="Fagaceae"/>
    <s v="Quercus"/>
    <s v="salicifolia"/>
    <x v="9"/>
    <s v="Quercus lanceolado"/>
    <d v="2015-05-16T00:00:00"/>
    <x v="330"/>
    <x v="1"/>
    <n v="179.89788573385377"/>
    <m/>
    <n v="5.3066000000000002E-2"/>
    <m/>
    <m/>
    <m/>
    <m/>
    <m/>
    <m/>
    <m/>
    <m/>
    <m/>
    <m/>
    <m/>
  </r>
  <r>
    <n v="1501"/>
    <x v="0"/>
    <x v="24"/>
    <x v="5"/>
    <x v="0"/>
    <n v="102654"/>
    <s v="Styracaceae"/>
    <s v="Styrax"/>
    <m/>
    <x v="6"/>
    <s v="Styrax"/>
    <d v="2015-05-16T00:00:00"/>
    <x v="11"/>
    <x v="1"/>
    <n v="165.58049455700007"/>
    <m/>
    <n v="1.6052465000000002E-2"/>
    <m/>
    <m/>
    <m/>
    <m/>
    <m/>
    <m/>
    <m/>
    <m/>
    <m/>
    <m/>
    <m/>
  </r>
  <r>
    <n v="765"/>
    <x v="0"/>
    <x v="24"/>
    <x v="5"/>
    <x v="0"/>
    <n v="102655"/>
    <s v="Pentaphylacaceae"/>
    <s v="Cleyera"/>
    <s v="theoidaes"/>
    <x v="1"/>
    <s v="Alterno aserrado"/>
    <d v="2015-05-16T00:00:00"/>
    <x v="14"/>
    <x v="0"/>
    <n v="166.27161098867302"/>
    <m/>
    <n v="5.1503850000000004E-3"/>
    <s v="M"/>
    <m/>
    <n v="74"/>
    <m/>
    <m/>
    <m/>
    <m/>
    <m/>
    <m/>
    <m/>
    <m/>
  </r>
  <r>
    <n v="1503"/>
    <x v="0"/>
    <x v="24"/>
    <x v="5"/>
    <x v="0"/>
    <n v="102656"/>
    <s v="Styracaceae"/>
    <s v="Styrax"/>
    <m/>
    <x v="6"/>
    <s v="Styrax"/>
    <d v="2015-05-16T00:00:00"/>
    <x v="343"/>
    <x v="1"/>
    <n v="137.9617188823276"/>
    <m/>
    <n v="3.7649385E-2"/>
    <m/>
    <m/>
    <m/>
    <m/>
    <m/>
    <m/>
    <m/>
    <m/>
    <m/>
    <m/>
    <m/>
  </r>
  <r>
    <n v="659"/>
    <x v="0"/>
    <x v="24"/>
    <x v="6"/>
    <x v="0"/>
    <n v="102650"/>
    <s v="Primulaceae"/>
    <s v="Ardisia"/>
    <s v="sp5"/>
    <x v="21"/>
    <s v="Ardisia normal"/>
    <d v="2015-05-16T00:00:00"/>
    <x v="99"/>
    <x v="0"/>
    <n v="158.15971670313843"/>
    <m/>
    <n v="3.7373850000000002E-3"/>
    <m/>
    <m/>
    <m/>
    <m/>
    <m/>
    <m/>
    <m/>
    <m/>
    <m/>
    <m/>
    <m/>
  </r>
  <r>
    <n v="640"/>
    <x v="0"/>
    <x v="24"/>
    <x v="6"/>
    <x v="0"/>
    <n v="102651"/>
    <s v="Myrtaceae"/>
    <s v="Myrta"/>
    <s v="sp6"/>
    <x v="48"/>
    <s v="Myrtaceae3"/>
    <d v="2015-05-16T00:00:00"/>
    <x v="46"/>
    <x v="0"/>
    <n v="128.91517899699647"/>
    <m/>
    <n v="2.205065E-3"/>
    <m/>
    <m/>
    <m/>
    <m/>
    <m/>
    <m/>
    <m/>
    <s v="Esteril"/>
    <m/>
    <m/>
    <m/>
  </r>
  <r>
    <n v="1499"/>
    <x v="0"/>
    <x v="24"/>
    <x v="6"/>
    <x v="0"/>
    <n v="102652"/>
    <s v="Adoxaceae"/>
    <s v="Viburnum"/>
    <s v="costaricanun"/>
    <x v="3"/>
    <s v="Viburnum"/>
    <d v="2015-05-16T00:00:00"/>
    <x v="344"/>
    <x v="1"/>
    <n v="110.4969152830604"/>
    <m/>
    <n v="4.828064E-2"/>
    <m/>
    <m/>
    <m/>
    <m/>
    <m/>
    <m/>
    <m/>
    <m/>
    <m/>
    <m/>
    <m/>
  </r>
  <r>
    <n v="1500"/>
    <x v="0"/>
    <x v="24"/>
    <x v="6"/>
    <x v="0"/>
    <n v="102653"/>
    <s v="Adoxaceae"/>
    <s v="Viburnum"/>
    <s v="costaricanun"/>
    <x v="3"/>
    <s v="Viburnum"/>
    <d v="2015-05-16T00:00:00"/>
    <x v="152"/>
    <x v="1"/>
    <n v="143.15477791138736"/>
    <m/>
    <n v="3.4289584999999997E-2"/>
    <m/>
    <m/>
    <m/>
    <m/>
    <m/>
    <m/>
    <m/>
    <m/>
    <m/>
    <m/>
    <m/>
  </r>
  <r>
    <n v="961"/>
    <x v="0"/>
    <x v="24"/>
    <x v="8"/>
    <x v="0"/>
    <n v="102659"/>
    <s v="Pentaphylacaceae"/>
    <s v="Cleyera"/>
    <s v="theoidaes"/>
    <x v="1"/>
    <s v="Alterno aserrado"/>
    <d v="2015-05-16T00:00:00"/>
    <x v="29"/>
    <x v="0"/>
    <n v="104.61941668218093"/>
    <m/>
    <n v="4.1832650000000002E-3"/>
    <m/>
    <m/>
    <m/>
    <m/>
    <m/>
    <m/>
    <m/>
    <m/>
    <m/>
    <m/>
    <m/>
  </r>
  <r>
    <n v="1507"/>
    <x v="0"/>
    <x v="24"/>
    <x v="8"/>
    <x v="0"/>
    <n v="102660"/>
    <s v="Adoxaceae"/>
    <s v="Viburnum"/>
    <s v="costaricanun"/>
    <x v="3"/>
    <s v="Viburnum"/>
    <d v="2015-05-16T00:00:00"/>
    <x v="67"/>
    <x v="1"/>
    <n v="181.71522601773438"/>
    <m/>
    <n v="2.2686499999999998E-2"/>
    <m/>
    <m/>
    <m/>
    <m/>
    <m/>
    <m/>
    <m/>
    <m/>
    <m/>
    <m/>
    <m/>
  </r>
  <r>
    <n v="1508"/>
    <x v="0"/>
    <x v="24"/>
    <x v="8"/>
    <x v="0"/>
    <n v="102661"/>
    <s v="Pentaphylacaceae"/>
    <s v="Cleyera"/>
    <s v="theoidaes"/>
    <x v="1"/>
    <s v="Alterno aserrado"/>
    <d v="2015-05-16T00:00:00"/>
    <x v="136"/>
    <x v="1"/>
    <n v="157.38826640207478"/>
    <m/>
    <n v="1.0381625E-2"/>
    <m/>
    <m/>
    <m/>
    <m/>
    <m/>
    <m/>
    <m/>
    <m/>
    <m/>
    <m/>
    <m/>
  </r>
  <r>
    <n v="312"/>
    <x v="0"/>
    <x v="24"/>
    <x v="9"/>
    <x v="0"/>
    <n v="102662"/>
    <s v="Primulaceae"/>
    <s v="Ardisia"/>
    <s v="sp5"/>
    <x v="21"/>
    <s v="Ardisia normal"/>
    <d v="2015-05-16T00:00:00"/>
    <x v="3"/>
    <x v="0"/>
    <n v="159.50508247321201"/>
    <m/>
    <n v="2.1226399999999999E-3"/>
    <m/>
    <m/>
    <m/>
    <m/>
    <m/>
    <m/>
    <m/>
    <m/>
    <m/>
    <m/>
    <m/>
  </r>
  <r>
    <n v="678"/>
    <x v="0"/>
    <x v="24"/>
    <x v="9"/>
    <x v="0"/>
    <n v="102663"/>
    <s v="Primulaceae"/>
    <s v="Ardisia"/>
    <s v="sp7"/>
    <x v="5"/>
    <s v="Ardisia roja"/>
    <d v="2015-05-16T00:00:00"/>
    <x v="6"/>
    <x v="0"/>
    <n v="139.89556769817105"/>
    <m/>
    <n v="2.2890599999999999E-3"/>
    <m/>
    <m/>
    <m/>
    <m/>
    <m/>
    <m/>
    <m/>
    <m/>
    <m/>
    <m/>
    <m/>
  </r>
  <r>
    <n v="1511"/>
    <x v="0"/>
    <x v="24"/>
    <x v="9"/>
    <x v="0"/>
    <n v="102664"/>
    <s v="Pentaphylacaceae"/>
    <s v="Cleyera"/>
    <s v="theoidaes"/>
    <x v="1"/>
    <s v="Alterno aserrado"/>
    <d v="2015-05-16T00:00:00"/>
    <x v="345"/>
    <x v="3"/>
    <n v="159.34605178774768"/>
    <m/>
    <n v="0.10980266000000001"/>
    <s v="M"/>
    <m/>
    <n v="94"/>
    <n v="59"/>
    <m/>
    <m/>
    <m/>
    <m/>
    <m/>
    <m/>
    <m/>
  </r>
  <r>
    <n v="1464"/>
    <x v="0"/>
    <x v="24"/>
    <x v="10"/>
    <x v="0"/>
    <n v="102665"/>
    <s v="Primulaceae"/>
    <s v="Ardisia"/>
    <s v="sp5"/>
    <x v="21"/>
    <s v="Ardisia normal"/>
    <d v="2015-05-16T00:00:00"/>
    <x v="50"/>
    <x v="0"/>
    <n v="184.17086315640404"/>
    <m/>
    <n v="2.9209850000000001E-3"/>
    <m/>
    <m/>
    <m/>
    <m/>
    <m/>
    <m/>
    <m/>
    <m/>
    <m/>
    <m/>
    <m/>
  </r>
  <r>
    <n v="1513"/>
    <x v="0"/>
    <x v="24"/>
    <x v="10"/>
    <x v="1"/>
    <n v="102666"/>
    <s v="Pentaphylacaceae"/>
    <s v="Cleyera"/>
    <s v="theoidaes"/>
    <x v="1"/>
    <s v="Alterno aserrado"/>
    <d v="2015-05-16T00:00:00"/>
    <x v="140"/>
    <x v="3"/>
    <n v="183.8063741672149"/>
    <m/>
    <n v="7.5438500000000006E-2"/>
    <s v="M"/>
    <m/>
    <n v="296"/>
    <m/>
    <m/>
    <m/>
    <m/>
    <m/>
    <m/>
    <m/>
    <m/>
  </r>
  <r>
    <n v="1514"/>
    <x v="0"/>
    <x v="24"/>
    <x v="11"/>
    <x v="1"/>
    <n v="102667"/>
    <s v="Pentaphylacaceae"/>
    <s v="Cleyera"/>
    <s v="theoidaes"/>
    <x v="1"/>
    <s v="Alterno aserrado"/>
    <d v="2015-05-16T00:00:00"/>
    <x v="58"/>
    <x v="1"/>
    <n v="162.86620102347663"/>
    <m/>
    <n v="1.2265625E-2"/>
    <s v="M"/>
    <m/>
    <n v="122"/>
    <m/>
    <m/>
    <m/>
    <m/>
    <m/>
    <m/>
    <m/>
    <m/>
  </r>
  <r>
    <n v="781"/>
    <x v="0"/>
    <x v="24"/>
    <x v="13"/>
    <x v="0"/>
    <n v="102672"/>
    <s v="Primulaceae"/>
    <s v="Ardisia"/>
    <s v="sp7"/>
    <x v="5"/>
    <s v="Ardisia roja"/>
    <d v="2015-05-16T00:00:00"/>
    <x v="33"/>
    <x v="0"/>
    <n v="145.61095504872691"/>
    <m/>
    <n v="3.41946E-3"/>
    <m/>
    <m/>
    <m/>
    <m/>
    <m/>
    <m/>
    <m/>
    <m/>
    <m/>
    <m/>
    <m/>
  </r>
  <r>
    <n v="1291"/>
    <x v="0"/>
    <x v="24"/>
    <x v="14"/>
    <x v="0"/>
    <n v="102670"/>
    <s v="Primulaceae"/>
    <s v="Ardisia"/>
    <s v="sp5"/>
    <x v="21"/>
    <s v="Ardisia normal"/>
    <d v="2015-05-16T00:00:00"/>
    <x v="8"/>
    <x v="0"/>
    <n v="103.97665936659777"/>
    <m/>
    <n v="2.732585E-3"/>
    <m/>
    <m/>
    <m/>
    <m/>
    <m/>
    <m/>
    <m/>
    <m/>
    <m/>
    <m/>
    <m/>
  </r>
  <r>
    <n v="673"/>
    <x v="0"/>
    <x v="24"/>
    <x v="14"/>
    <x v="0"/>
    <n v="102671"/>
    <s v="Pentaphylacaceae"/>
    <s v="Cleyera"/>
    <s v="theoidaes"/>
    <x v="1"/>
    <s v="Alterno aserrado"/>
    <d v="2015-05-16T00:00:00"/>
    <x v="2"/>
    <x v="0"/>
    <n v="194.07515578204297"/>
    <m/>
    <n v="2.550465E-3"/>
    <m/>
    <m/>
    <m/>
    <m/>
    <m/>
    <m/>
    <m/>
    <m/>
    <m/>
    <m/>
    <m/>
  </r>
  <r>
    <n v="622"/>
    <x v="0"/>
    <x v="24"/>
    <x v="15"/>
    <x v="0"/>
    <n v="102668"/>
    <s v="Primulaceae"/>
    <s v="Ardisia"/>
    <s v="sp5"/>
    <x v="21"/>
    <s v="Ardisia normal"/>
    <d v="2015-05-16T00:00:00"/>
    <x v="57"/>
    <x v="0"/>
    <n v="123.84356103201959"/>
    <m/>
    <n v="5.9416649999999996E-3"/>
    <m/>
    <m/>
    <m/>
    <m/>
    <m/>
    <m/>
    <m/>
    <m/>
    <m/>
    <m/>
    <m/>
  </r>
  <r>
    <n v="500"/>
    <x v="0"/>
    <x v="24"/>
    <x v="15"/>
    <x v="0"/>
    <n v="102669"/>
    <s v="Primulaceae"/>
    <s v="Ardisia"/>
    <s v="sp7"/>
    <x v="5"/>
    <s v="Ardisia roja"/>
    <d v="2015-05-16T00:00:00"/>
    <x v="52"/>
    <x v="0"/>
    <n v="174.01541404892157"/>
    <m/>
    <n v="3.3166250000000001E-3"/>
    <m/>
    <m/>
    <m/>
    <m/>
    <m/>
    <m/>
    <m/>
    <m/>
    <m/>
    <m/>
    <m/>
  </r>
  <r>
    <n v="1520"/>
    <x v="1"/>
    <x v="25"/>
    <x v="0"/>
    <x v="0"/>
    <n v="102673"/>
    <s v="Araliaceae"/>
    <s v="Schefflera"/>
    <s v="sp2"/>
    <x v="30"/>
    <s v="schefflera glabra"/>
    <s v="jun/20/2015"/>
    <x v="346"/>
    <x v="1"/>
    <n v="109.44258862933337"/>
    <m/>
    <n v="3.9740625000000002E-2"/>
    <m/>
    <m/>
    <m/>
    <m/>
    <m/>
    <m/>
    <m/>
    <m/>
    <m/>
    <m/>
    <m/>
  </r>
  <r>
    <n v="1521"/>
    <x v="1"/>
    <x v="25"/>
    <x v="1"/>
    <x v="0"/>
    <n v="102674"/>
    <s v="Styracaceae"/>
    <s v="Styrax"/>
    <m/>
    <x v="6"/>
    <s v="Styrax"/>
    <s v="jun/20/2015"/>
    <x v="49"/>
    <x v="1"/>
    <n v="100.01001356771899"/>
    <m/>
    <n v="8.6546250000000009E-3"/>
    <m/>
    <m/>
    <m/>
    <m/>
    <m/>
    <m/>
    <m/>
    <m/>
    <m/>
    <m/>
    <m/>
  </r>
  <r>
    <n v="1522"/>
    <x v="1"/>
    <x v="25"/>
    <x v="2"/>
    <x v="0"/>
    <n v="102675"/>
    <s v="Araliaceae"/>
    <s v="Dendropanax"/>
    <s v="sp3"/>
    <x v="49"/>
    <s v="Dendropanax mirador"/>
    <s v="jun/20/2015"/>
    <x v="166"/>
    <x v="0"/>
    <n v="156.02818360388537"/>
    <m/>
    <n v="6.7894649999999997E-3"/>
    <m/>
    <m/>
    <m/>
    <m/>
    <m/>
    <m/>
    <m/>
    <s v="Esteril"/>
    <m/>
    <m/>
    <m/>
  </r>
  <r>
    <n v="1523"/>
    <x v="1"/>
    <x v="25"/>
    <x v="2"/>
    <x v="0"/>
    <n v="102676"/>
    <s v="Melastomataceae"/>
    <s v="Miconia"/>
    <s v="livida"/>
    <x v="50"/>
    <s v="Melastoma lisa/Melastoma sp2"/>
    <s v="jun/20/2015"/>
    <x v="20"/>
    <x v="0"/>
    <n v="165.57592034495048"/>
    <m/>
    <n v="7.2345600000000001E-3"/>
    <m/>
    <m/>
    <m/>
    <m/>
    <m/>
    <m/>
    <m/>
    <m/>
    <m/>
    <m/>
    <m/>
  </r>
  <r>
    <n v="1524"/>
    <x v="1"/>
    <x v="25"/>
    <x v="2"/>
    <x v="0"/>
    <n v="102677"/>
    <s v="Styracaceae"/>
    <s v="Styrax"/>
    <m/>
    <x v="6"/>
    <s v="Styrax"/>
    <s v="jun/20/2015"/>
    <x v="347"/>
    <x v="1"/>
    <n v="182.96509938889966"/>
    <m/>
    <n v="1.9103760000000001E-2"/>
    <m/>
    <m/>
    <m/>
    <m/>
    <m/>
    <m/>
    <m/>
    <m/>
    <m/>
    <m/>
    <m/>
  </r>
  <r>
    <n v="1525"/>
    <x v="1"/>
    <x v="25"/>
    <x v="2"/>
    <x v="0"/>
    <n v="102678"/>
    <s v="Sapindaceae"/>
    <s v="Billia"/>
    <s v="rosea"/>
    <x v="51"/>
    <s v="Billia rosea"/>
    <s v="jun/20/2015"/>
    <x v="99"/>
    <x v="0"/>
    <n v="172.3746686076112"/>
    <m/>
    <n v="3.7373850000000002E-3"/>
    <s v="Q"/>
    <m/>
    <m/>
    <m/>
    <m/>
    <m/>
    <m/>
    <s v="Esteril"/>
    <m/>
    <m/>
    <m/>
  </r>
  <r>
    <n v="1526"/>
    <x v="1"/>
    <x v="25"/>
    <x v="3"/>
    <x v="0"/>
    <n v="102679"/>
    <s v="Fabaceae"/>
    <s v="Inga"/>
    <s v="cf. oerstediana"/>
    <x v="25"/>
    <s v="Inga sp1"/>
    <s v="jun/20/2015"/>
    <x v="348"/>
    <x v="3"/>
    <n v="110.72149662681066"/>
    <m/>
    <n v="0.12247962499999999"/>
    <m/>
    <m/>
    <m/>
    <m/>
    <m/>
    <m/>
    <m/>
    <m/>
    <m/>
    <m/>
    <m/>
  </r>
  <r>
    <n v="1527"/>
    <x v="1"/>
    <x v="25"/>
    <x v="3"/>
    <x v="0"/>
    <n v="102680"/>
    <s v="Sabiaceae"/>
    <s v="Meliosma"/>
    <m/>
    <x v="24"/>
    <s v="Meliosma quercus"/>
    <s v="jun/20/2015"/>
    <x v="41"/>
    <x v="0"/>
    <n v="121.85507293883279"/>
    <m/>
    <n v="2.6407400000000004E-3"/>
    <m/>
    <m/>
    <m/>
    <m/>
    <m/>
    <m/>
    <m/>
    <s v="Esteril"/>
    <m/>
    <m/>
    <m/>
  </r>
  <r>
    <n v="1528"/>
    <x v="1"/>
    <x v="25"/>
    <x v="3"/>
    <x v="0"/>
    <n v="102681"/>
    <s v="Styracaceae"/>
    <s v="Styrax"/>
    <m/>
    <x v="6"/>
    <s v="Styrax"/>
    <s v="jun/20/2015"/>
    <x v="220"/>
    <x v="1"/>
    <n v="143.34418382449894"/>
    <m/>
    <n v="1.5606585000000001E-2"/>
    <m/>
    <m/>
    <m/>
    <m/>
    <m/>
    <m/>
    <m/>
    <m/>
    <m/>
    <m/>
    <m/>
  </r>
  <r>
    <n v="1529"/>
    <x v="1"/>
    <x v="25"/>
    <x v="7"/>
    <x v="1"/>
    <n v="102682"/>
    <s v="Styracaceae"/>
    <s v="Styrax"/>
    <m/>
    <x v="6"/>
    <s v="Styrax"/>
    <s v="jun/20/2015"/>
    <x v="105"/>
    <x v="1"/>
    <n v="195.99298396360632"/>
    <m/>
    <n v="3.2668559999999999E-2"/>
    <m/>
    <m/>
    <m/>
    <m/>
    <m/>
    <m/>
    <m/>
    <m/>
    <m/>
    <m/>
    <m/>
  </r>
  <r>
    <n v="1530"/>
    <x v="1"/>
    <x v="25"/>
    <x v="7"/>
    <x v="0"/>
    <n v="102683"/>
    <s v="Rubiaceae"/>
    <s v="Faramea"/>
    <s v="sp3"/>
    <x v="52"/>
    <s v="Faramea larga"/>
    <s v="jun/20/2015"/>
    <x v="54"/>
    <x v="0"/>
    <n v="152.4336036802973"/>
    <m/>
    <n v="4.8991850000000003E-3"/>
    <m/>
    <m/>
    <m/>
    <m/>
    <m/>
    <m/>
    <m/>
    <s v="Esteril"/>
    <m/>
    <m/>
    <m/>
  </r>
  <r>
    <n v="1531"/>
    <x v="1"/>
    <x v="25"/>
    <x v="6"/>
    <x v="0"/>
    <n v="102684"/>
    <s v="Lauraceae"/>
    <s v="Laurel"/>
    <s v="sp5"/>
    <x v="11"/>
    <s v="Laurel banano"/>
    <s v="jun/20/2015"/>
    <x v="33"/>
    <x v="0"/>
    <n v="124.47714269155843"/>
    <m/>
    <n v="3.41946E-3"/>
    <m/>
    <m/>
    <m/>
    <m/>
    <m/>
    <m/>
    <m/>
    <s v="E"/>
    <m/>
    <m/>
    <m/>
  </r>
  <r>
    <n v="1532"/>
    <x v="1"/>
    <x v="25"/>
    <x v="6"/>
    <x v="0"/>
    <n v="102685"/>
    <s v="Fabaceae"/>
    <s v="Inga"/>
    <s v="cf. oerstediana"/>
    <x v="25"/>
    <s v="Inga sp1"/>
    <s v="jun/20/2015"/>
    <x v="349"/>
    <x v="3"/>
    <n v="126.8148735541495"/>
    <n v="150"/>
    <n v="0.18313186500000003"/>
    <s v="A"/>
    <m/>
    <m/>
    <m/>
    <m/>
    <m/>
    <m/>
    <m/>
    <m/>
    <m/>
    <s v="Measured at 150"/>
  </r>
  <r>
    <n v="1533"/>
    <x v="1"/>
    <x v="25"/>
    <x v="6"/>
    <x v="1"/>
    <n v="102686"/>
    <s v="Magnoliaceae"/>
    <s v="Magnolia"/>
    <s v="sororum"/>
    <x v="53"/>
    <s v="Magnolia"/>
    <s v="jun/20/2015"/>
    <x v="350"/>
    <x v="2"/>
    <n v="127.70526255144048"/>
    <n v="430"/>
    <n v="1.3969514599999999"/>
    <s v="B"/>
    <m/>
    <m/>
    <m/>
    <m/>
    <m/>
    <m/>
    <m/>
    <m/>
    <m/>
    <s v="Measured at 430"/>
  </r>
  <r>
    <n v="1534"/>
    <x v="1"/>
    <x v="25"/>
    <x v="5"/>
    <x v="1"/>
    <n v="102687"/>
    <s v="Pentaphylacaceae"/>
    <s v="Cleyera"/>
    <s v="theoidaes"/>
    <x v="1"/>
    <s v="Alterno aserrado"/>
    <s v="jun/20/2015"/>
    <x v="342"/>
    <x v="1"/>
    <n v="163.47565937409709"/>
    <m/>
    <n v="6.0667940000000004E-2"/>
    <s v="M"/>
    <m/>
    <n v="212"/>
    <n v="99"/>
    <m/>
    <m/>
    <m/>
    <s v="F"/>
    <m/>
    <m/>
    <s v="En la muestra dice que es Ilex!!! Revisar por que paso a ser Cleyera!"/>
  </r>
  <r>
    <n v="1535"/>
    <x v="1"/>
    <x v="25"/>
    <x v="5"/>
    <x v="0"/>
    <n v="102688"/>
    <s v="Lauraceae"/>
    <s v="Laurel"/>
    <s v="sp7"/>
    <x v="54"/>
    <s v="Laurel gris"/>
    <s v="jun/20/2015"/>
    <x v="202"/>
    <x v="1"/>
    <n v="120.80905128200686"/>
    <m/>
    <n v="1.1493185000000001E-2"/>
    <s v="M"/>
    <s v="L"/>
    <n v="72"/>
    <m/>
    <m/>
    <m/>
    <m/>
    <s v="E"/>
    <m/>
    <m/>
    <m/>
  </r>
  <r>
    <n v="1536"/>
    <x v="1"/>
    <x v="25"/>
    <x v="5"/>
    <x v="0"/>
    <n v="102689"/>
    <s v="Myrtaceae"/>
    <s v="Myrta"/>
    <s v="sp7"/>
    <x v="55"/>
    <s v="Myrto aserrado"/>
    <s v="jun/20/2015"/>
    <x v="6"/>
    <x v="0"/>
    <n v="133.9684482681665"/>
    <m/>
    <n v="2.2890599999999999E-3"/>
    <m/>
    <m/>
    <m/>
    <m/>
    <m/>
    <m/>
    <m/>
    <s v="E"/>
    <m/>
    <m/>
    <m/>
  </r>
  <r>
    <n v="1537"/>
    <x v="1"/>
    <x v="25"/>
    <x v="4"/>
    <x v="0"/>
    <n v="102690"/>
    <s v="Meliaceae"/>
    <s v="Trichillia"/>
    <s v="sp4"/>
    <x v="56"/>
    <s v="Trichillia"/>
    <s v="jun/20/2015"/>
    <x v="12"/>
    <x v="0"/>
    <n v="157.28627178046457"/>
    <m/>
    <n v="3.6298400000000001E-3"/>
    <s v="L"/>
    <m/>
    <m/>
    <m/>
    <m/>
    <m/>
    <m/>
    <m/>
    <m/>
    <m/>
    <m/>
  </r>
  <r>
    <n v="1538"/>
    <x v="1"/>
    <x v="25"/>
    <x v="4"/>
    <x v="0"/>
    <n v="102691"/>
    <s v="Pentaphylacaceae"/>
    <s v="Cleyera"/>
    <s v="theoidaes"/>
    <x v="1"/>
    <s v="Alterno aserrado"/>
    <s v="jun/20/2015"/>
    <x v="351"/>
    <x v="3"/>
    <n v="127.00628128431937"/>
    <m/>
    <n v="9.3977060000000001E-2"/>
    <s v="M"/>
    <s v="L"/>
    <n v="242"/>
    <n v="132"/>
    <m/>
    <m/>
    <m/>
    <m/>
    <m/>
    <m/>
    <m/>
  </r>
  <r>
    <n v="1539"/>
    <x v="1"/>
    <x v="25"/>
    <x v="8"/>
    <x v="0"/>
    <n v="102692"/>
    <s v="Lauraceae"/>
    <s v="Cinnamomum"/>
    <m/>
    <x v="57"/>
    <s v="Cinnamomun"/>
    <s v="jun/20/2015"/>
    <x v="164"/>
    <x v="1"/>
    <n v="102.02044002259785"/>
    <m/>
    <n v="9.1562399999999995E-3"/>
    <m/>
    <m/>
    <m/>
    <m/>
    <m/>
    <m/>
    <m/>
    <m/>
    <m/>
    <m/>
    <m/>
  </r>
  <r>
    <n v="1540"/>
    <x v="1"/>
    <x v="25"/>
    <x v="8"/>
    <x v="1"/>
    <n v="102693"/>
    <s v="Rubiaceae"/>
    <s v="Rondeletia"/>
    <s v="buddleioides "/>
    <x v="58"/>
    <s v="cf Rondeletia"/>
    <s v="jun/20/2015"/>
    <x v="104"/>
    <x v="1"/>
    <n v="196.3905857317834"/>
    <m/>
    <n v="1.3471385000000001E-2"/>
    <m/>
    <m/>
    <m/>
    <m/>
    <m/>
    <m/>
    <m/>
    <s v="F"/>
    <m/>
    <m/>
    <m/>
  </r>
  <r>
    <n v="1541"/>
    <x v="1"/>
    <x v="25"/>
    <x v="8"/>
    <x v="1"/>
    <n v="102694"/>
    <s v="Melastomataceae"/>
    <s v="Melastoma"/>
    <s v="sp2"/>
    <x v="59"/>
    <s v="Melastoma lisa"/>
    <s v="jun/20/2015"/>
    <x v="174"/>
    <x v="1"/>
    <n v="191.21619717198519"/>
    <m/>
    <n v="1.7662500000000001E-2"/>
    <s v="M"/>
    <m/>
    <n v="95"/>
    <m/>
    <m/>
    <m/>
    <m/>
    <m/>
    <m/>
    <m/>
    <m/>
  </r>
  <r>
    <n v="1542"/>
    <x v="1"/>
    <x v="25"/>
    <x v="8"/>
    <x v="0"/>
    <n v="102695"/>
    <s v="Malvaceae"/>
    <s v="Malvaviscus"/>
    <m/>
    <x v="60"/>
    <s v="Malvaviscus"/>
    <s v="jun/20/2015"/>
    <x v="2"/>
    <x v="0"/>
    <n v="149.99693232365348"/>
    <m/>
    <n v="2.550465E-3"/>
    <m/>
    <m/>
    <m/>
    <m/>
    <m/>
    <m/>
    <m/>
    <m/>
    <m/>
    <m/>
    <m/>
  </r>
  <r>
    <n v="1543"/>
    <x v="1"/>
    <x v="25"/>
    <x v="8"/>
    <x v="0"/>
    <n v="102696"/>
    <s v="Lamiaceae"/>
    <s v="Cornutia"/>
    <s v="pyramidata"/>
    <x v="61"/>
    <s v="CopeteNomuestra/Asteraceae MirIndet 1"/>
    <s v="jun/20/2015"/>
    <x v="352"/>
    <x v="3"/>
    <n v="156.466672162908"/>
    <m/>
    <n v="0.16180106"/>
    <m/>
    <m/>
    <m/>
    <m/>
    <m/>
    <m/>
    <m/>
    <s v="E"/>
    <m/>
    <m/>
    <m/>
  </r>
  <r>
    <n v="1544"/>
    <x v="1"/>
    <x v="25"/>
    <x v="9"/>
    <x v="0"/>
    <n v="102697"/>
    <s v="Styracaceae"/>
    <s v="Styrax"/>
    <m/>
    <x v="6"/>
    <s v="Styrax"/>
    <s v="jun/20/2015"/>
    <x v="99"/>
    <x v="0"/>
    <n v="166.93277536011948"/>
    <m/>
    <n v="3.7373850000000002E-3"/>
    <m/>
    <m/>
    <m/>
    <m/>
    <m/>
    <m/>
    <m/>
    <m/>
    <m/>
    <m/>
    <m/>
  </r>
  <r>
    <n v="1545"/>
    <x v="1"/>
    <x v="25"/>
    <x v="9"/>
    <x v="0"/>
    <n v="102698"/>
    <s v="Malphiciaceae"/>
    <s v="Bunchonsia"/>
    <s v="macrophylla"/>
    <x v="62"/>
    <s v="Alzatea peluda/rogiera"/>
    <s v="jun/20/2015"/>
    <x v="31"/>
    <x v="0"/>
    <n v="183.7319854509862"/>
    <m/>
    <n v="4.7759400000000002E-3"/>
    <m/>
    <m/>
    <m/>
    <m/>
    <m/>
    <m/>
    <m/>
    <m/>
    <m/>
    <m/>
    <m/>
  </r>
  <r>
    <n v="1546"/>
    <x v="1"/>
    <x v="25"/>
    <x v="9"/>
    <x v="0"/>
    <n v="102699"/>
    <s v="Cornaceae"/>
    <s v="Cornus"/>
    <s v="disciflora"/>
    <x v="18"/>
    <s v="Cornus"/>
    <s v="jun/20/2015"/>
    <x v="50"/>
    <x v="0"/>
    <n v="181.06686461546553"/>
    <n v="150"/>
    <n v="2.9209850000000001E-3"/>
    <s v="A"/>
    <m/>
    <m/>
    <m/>
    <m/>
    <m/>
    <m/>
    <m/>
    <m/>
    <m/>
    <s v="Measured at 150"/>
  </r>
  <r>
    <n v="1547"/>
    <x v="1"/>
    <x v="25"/>
    <x v="9"/>
    <x v="0"/>
    <n v="102700"/>
    <s v="Cornaceae"/>
    <s v="Cornus"/>
    <s v="disciflora"/>
    <x v="18"/>
    <s v="Cornus"/>
    <s v="jun/20/2015"/>
    <x v="353"/>
    <x v="3"/>
    <n v="127.55529665358279"/>
    <m/>
    <n v="0.18389096000000002"/>
    <m/>
    <m/>
    <m/>
    <m/>
    <m/>
    <m/>
    <m/>
    <m/>
    <m/>
    <m/>
    <m/>
  </r>
  <r>
    <n v="1548"/>
    <x v="1"/>
    <x v="25"/>
    <x v="9"/>
    <x v="0"/>
    <n v="102701"/>
    <s v="Fabaceae"/>
    <s v="Inga"/>
    <s v="cf. oerstediana"/>
    <x v="25"/>
    <s v="Inga sp1"/>
    <s v="jun/20/2015"/>
    <x v="192"/>
    <x v="0"/>
    <n v="146.41508810696629"/>
    <m/>
    <n v="5.5389599999999999E-3"/>
    <m/>
    <m/>
    <m/>
    <m/>
    <m/>
    <m/>
    <m/>
    <m/>
    <m/>
    <m/>
    <m/>
  </r>
  <r>
    <n v="1549"/>
    <x v="1"/>
    <x v="25"/>
    <x v="9"/>
    <x v="0"/>
    <n v="102702"/>
    <s v="Styracaceae"/>
    <s v="Styrax"/>
    <m/>
    <x v="6"/>
    <s v="Styrax"/>
    <s v="jun/20/2015"/>
    <x v="146"/>
    <x v="1"/>
    <n v="107.8190773909468"/>
    <m/>
    <n v="1.7194640000000001E-2"/>
    <m/>
    <m/>
    <m/>
    <m/>
    <m/>
    <m/>
    <m/>
    <m/>
    <m/>
    <m/>
    <m/>
  </r>
  <r>
    <n v="1550"/>
    <x v="1"/>
    <x v="25"/>
    <x v="10"/>
    <x v="1"/>
    <n v="102703"/>
    <s v="Araliaceae"/>
    <s v="Schefflera"/>
    <s v="sp2"/>
    <x v="30"/>
    <s v="schefflera glabra"/>
    <s v="jun/20/2015"/>
    <x v="104"/>
    <x v="1"/>
    <n v="189.97778980276502"/>
    <m/>
    <n v="1.3471385000000001E-2"/>
    <m/>
    <m/>
    <m/>
    <m/>
    <m/>
    <m/>
    <m/>
    <m/>
    <m/>
    <m/>
    <m/>
  </r>
  <r>
    <n v="1551"/>
    <x v="1"/>
    <x v="25"/>
    <x v="10"/>
    <x v="0"/>
    <n v="102704"/>
    <s v="Rubiaceae"/>
    <s v="Faramea"/>
    <s v="sp3"/>
    <x v="52"/>
    <s v="Faramea larga"/>
    <s v="jun/20/2015"/>
    <x v="159"/>
    <x v="0"/>
    <n v="149.09413740655435"/>
    <m/>
    <n v="6.2179850000000005E-3"/>
    <s v="M"/>
    <m/>
    <n v="66"/>
    <m/>
    <m/>
    <m/>
    <m/>
    <m/>
    <m/>
    <m/>
    <m/>
  </r>
  <r>
    <n v="1552"/>
    <x v="1"/>
    <x v="25"/>
    <x v="10"/>
    <x v="0"/>
    <n v="102705"/>
    <s v="Rubiaceae"/>
    <s v="Psychotria"/>
    <s v="montivaga"/>
    <x v="63"/>
    <s v="Psychotria amarilla"/>
    <s v="jun/20/2015"/>
    <x v="110"/>
    <x v="0"/>
    <n v="152.52404349674703"/>
    <m/>
    <n v="2.374625E-3"/>
    <m/>
    <m/>
    <m/>
    <m/>
    <m/>
    <m/>
    <m/>
    <m/>
    <m/>
    <m/>
    <m/>
  </r>
  <r>
    <n v="1553"/>
    <x v="1"/>
    <x v="25"/>
    <x v="10"/>
    <x v="0"/>
    <n v="102706"/>
    <s v="Cornaceae"/>
    <s v="Cornus"/>
    <s v="disciflora"/>
    <x v="18"/>
    <s v="Cornus"/>
    <s v="jun/20/2015"/>
    <x v="354"/>
    <x v="3"/>
    <n v="136.97152829099903"/>
    <m/>
    <n v="8.9151665000000005E-2"/>
    <m/>
    <m/>
    <m/>
    <m/>
    <m/>
    <m/>
    <m/>
    <m/>
    <m/>
    <m/>
    <m/>
  </r>
  <r>
    <n v="1554"/>
    <x v="1"/>
    <x v="25"/>
    <x v="11"/>
    <x v="0"/>
    <n v="102707"/>
    <s v="Cornaceae"/>
    <s v="Cornus"/>
    <s v="disciflora"/>
    <x v="18"/>
    <s v="Cornus"/>
    <s v="jun/20/2015"/>
    <x v="355"/>
    <x v="2"/>
    <n v="174.10622107037651"/>
    <m/>
    <n v="0.19703578499999999"/>
    <m/>
    <m/>
    <m/>
    <m/>
    <m/>
    <m/>
    <m/>
    <m/>
    <m/>
    <m/>
    <m/>
  </r>
  <r>
    <n v="1555"/>
    <x v="1"/>
    <x v="25"/>
    <x v="11"/>
    <x v="0"/>
    <n v="102708"/>
    <s v="Styracaceae"/>
    <s v="Styrax"/>
    <m/>
    <x v="6"/>
    <s v="Styrax"/>
    <s v="jun/20/2015"/>
    <x v="0"/>
    <x v="0"/>
    <n v="121.83412294720696"/>
    <m/>
    <n v="7.5391400000000006E-3"/>
    <m/>
    <m/>
    <m/>
    <m/>
    <m/>
    <m/>
    <m/>
    <m/>
    <m/>
    <m/>
    <m/>
  </r>
  <r>
    <n v="1556"/>
    <x v="1"/>
    <x v="25"/>
    <x v="11"/>
    <x v="0"/>
    <n v="102709"/>
    <s v="Styracaceae"/>
    <s v="Styrax"/>
    <m/>
    <x v="6"/>
    <s v="Styrax"/>
    <s v="jun/20/2015"/>
    <x v="267"/>
    <x v="1"/>
    <n v="131.46871094533716"/>
    <m/>
    <n v="2.8637585000000004E-2"/>
    <m/>
    <m/>
    <m/>
    <m/>
    <m/>
    <m/>
    <m/>
    <m/>
    <m/>
    <m/>
    <m/>
  </r>
  <r>
    <n v="1557"/>
    <x v="1"/>
    <x v="25"/>
    <x v="11"/>
    <x v="0"/>
    <n v="102710"/>
    <s v="Styracaceae"/>
    <s v="Styrax"/>
    <m/>
    <x v="6"/>
    <s v="Styrax"/>
    <s v="jun/20/2015"/>
    <x v="44"/>
    <x v="0"/>
    <n v="117.83154824221727"/>
    <m/>
    <n v="6.9362600000000005E-3"/>
    <m/>
    <m/>
    <m/>
    <m/>
    <m/>
    <m/>
    <m/>
    <m/>
    <m/>
    <m/>
    <m/>
  </r>
  <r>
    <n v="1558"/>
    <x v="1"/>
    <x v="25"/>
    <x v="11"/>
    <x v="0"/>
    <n v="102711"/>
    <s v="Myrtaceae"/>
    <s v="Myrta"/>
    <s v="sp7"/>
    <x v="55"/>
    <s v="Myrto aserrado"/>
    <s v="jun/20/2015"/>
    <x v="8"/>
    <x v="0"/>
    <n v="125.05147202445157"/>
    <m/>
    <n v="2.732585E-3"/>
    <m/>
    <m/>
    <m/>
    <m/>
    <m/>
    <m/>
    <m/>
    <m/>
    <m/>
    <m/>
    <m/>
  </r>
  <r>
    <n v="1559"/>
    <x v="1"/>
    <x v="25"/>
    <x v="11"/>
    <x v="1"/>
    <n v="102712"/>
    <s v="Melastomataceae"/>
    <s v="Melastoma"/>
    <s v="sp2"/>
    <x v="59"/>
    <s v="Melastoma lisa"/>
    <s v="jun/20/2015"/>
    <x v="59"/>
    <x v="1"/>
    <n v="175.13142827257309"/>
    <m/>
    <n v="1.4095460000000001E-2"/>
    <m/>
    <m/>
    <m/>
    <m/>
    <m/>
    <m/>
    <m/>
    <m/>
    <m/>
    <m/>
    <m/>
  </r>
  <r>
    <n v="1560"/>
    <x v="1"/>
    <x v="25"/>
    <x v="11"/>
    <x v="0"/>
    <n v="102713"/>
    <s v="Fabaceae"/>
    <s v="Inga"/>
    <s v="cf. oerstediana"/>
    <x v="25"/>
    <s v="Inga sp1"/>
    <s v="jun/20/2015"/>
    <x v="34"/>
    <x v="0"/>
    <n v="133.14365339540646"/>
    <m/>
    <n v="5.8058600000000004E-3"/>
    <m/>
    <m/>
    <m/>
    <m/>
    <m/>
    <m/>
    <m/>
    <m/>
    <m/>
    <m/>
    <m/>
  </r>
  <r>
    <n v="1561"/>
    <x v="1"/>
    <x v="25"/>
    <x v="11"/>
    <x v="0"/>
    <n v="102714"/>
    <s v="Malphiciaceae"/>
    <s v="Bunchonsia"/>
    <s v="macrophylla"/>
    <x v="62"/>
    <s v="Alzatea peluda/rogiera"/>
    <s v="jun/20/2015"/>
    <x v="10"/>
    <x v="0"/>
    <n v="191.91107802244215"/>
    <m/>
    <n v="5.2783400000000003E-3"/>
    <m/>
    <m/>
    <m/>
    <m/>
    <m/>
    <m/>
    <m/>
    <m/>
    <m/>
    <m/>
    <m/>
  </r>
  <r>
    <n v="1562"/>
    <x v="1"/>
    <x v="25"/>
    <x v="15"/>
    <x v="0"/>
    <n v="102715"/>
    <s v="Styracaceae"/>
    <s v="Styrax"/>
    <m/>
    <x v="6"/>
    <s v="Styrax"/>
    <s v="jun/20/2015"/>
    <x v="29"/>
    <x v="0"/>
    <n v="137.45333338427082"/>
    <m/>
    <n v="4.1832650000000002E-3"/>
    <s v="Q"/>
    <m/>
    <m/>
    <m/>
    <m/>
    <m/>
    <m/>
    <m/>
    <m/>
    <m/>
    <m/>
  </r>
  <r>
    <n v="1563"/>
    <x v="1"/>
    <x v="25"/>
    <x v="14"/>
    <x v="0"/>
    <n v="102716"/>
    <s v="Rubiaceae"/>
    <s v="Faramea"/>
    <s v="sp3"/>
    <x v="52"/>
    <s v="Faramea larga"/>
    <s v="jun/20/2015"/>
    <x v="24"/>
    <x v="0"/>
    <n v="140.7274822400997"/>
    <m/>
    <n v="4.4156250000000003E-3"/>
    <m/>
    <m/>
    <m/>
    <m/>
    <m/>
    <m/>
    <m/>
    <m/>
    <m/>
    <m/>
    <m/>
  </r>
  <r>
    <n v="1564"/>
    <x v="1"/>
    <x v="25"/>
    <x v="14"/>
    <x v="0"/>
    <n v="102717"/>
    <s v="Cornaceae"/>
    <s v="Cornus"/>
    <s v="disciflora"/>
    <x v="18"/>
    <s v="Cornus"/>
    <s v="jun/20/2015"/>
    <x v="356"/>
    <x v="2"/>
    <n v="127.25014786306714"/>
    <m/>
    <n v="0.26956585999999999"/>
    <m/>
    <m/>
    <m/>
    <m/>
    <m/>
    <m/>
    <m/>
    <m/>
    <m/>
    <m/>
    <m/>
  </r>
  <r>
    <n v="1565"/>
    <x v="1"/>
    <x v="25"/>
    <x v="13"/>
    <x v="0"/>
    <n v="102718"/>
    <s v="Styracaceae"/>
    <s v="Styrax"/>
    <m/>
    <x v="6"/>
    <s v="Styrax"/>
    <s v="jun/20/2015"/>
    <x v="48"/>
    <x v="1"/>
    <n v="174.1357490653586"/>
    <m/>
    <n v="9.8470400000000013E-3"/>
    <m/>
    <m/>
    <m/>
    <m/>
    <m/>
    <m/>
    <m/>
    <m/>
    <m/>
    <m/>
    <m/>
  </r>
  <r>
    <n v="1566"/>
    <x v="1"/>
    <x v="25"/>
    <x v="13"/>
    <x v="0"/>
    <n v="102719"/>
    <s v="Cornaceae"/>
    <s v="Cornus"/>
    <s v="disciflora"/>
    <x v="18"/>
    <s v="Cornus"/>
    <s v="jun/20/2015"/>
    <x v="357"/>
    <x v="3"/>
    <n v="182.64357002114639"/>
    <m/>
    <n v="0.17414518500000001"/>
    <m/>
    <m/>
    <m/>
    <m/>
    <m/>
    <m/>
    <m/>
    <m/>
    <m/>
    <m/>
    <m/>
  </r>
  <r>
    <n v="1567"/>
    <x v="1"/>
    <x v="25"/>
    <x v="13"/>
    <x v="0"/>
    <n v="102720"/>
    <s v="Styracaceae"/>
    <s v="Styrax"/>
    <m/>
    <x v="6"/>
    <s v="Styrax"/>
    <s v="jun/20/2015"/>
    <x v="5"/>
    <x v="0"/>
    <n v="145.54513868076174"/>
    <m/>
    <n v="2.826E-3"/>
    <m/>
    <m/>
    <m/>
    <m/>
    <m/>
    <m/>
    <m/>
    <m/>
    <m/>
    <m/>
    <m/>
  </r>
  <r>
    <n v="1568"/>
    <x v="1"/>
    <x v="25"/>
    <x v="13"/>
    <x v="0"/>
    <n v="102721"/>
    <s v="Caricaceae"/>
    <s v="Carica"/>
    <m/>
    <x v="64"/>
    <s v="Carica"/>
    <s v="jun/20/2015"/>
    <x v="5"/>
    <x v="0"/>
    <n v="156.0431144521657"/>
    <m/>
    <n v="2.826E-3"/>
    <m/>
    <m/>
    <m/>
    <m/>
    <m/>
    <m/>
    <m/>
    <m/>
    <m/>
    <m/>
    <s v="No hojas"/>
  </r>
  <r>
    <n v="1569"/>
    <x v="1"/>
    <x v="25"/>
    <x v="12"/>
    <x v="0"/>
    <n v="102722"/>
    <s v="Styracaceae"/>
    <s v="Styrax"/>
    <m/>
    <x v="6"/>
    <s v="Styrax"/>
    <s v="jun/20/2015"/>
    <x v="193"/>
    <x v="1"/>
    <n v="111.04541162297522"/>
    <m/>
    <n v="1.451936E-2"/>
    <m/>
    <m/>
    <m/>
    <m/>
    <m/>
    <m/>
    <m/>
    <m/>
    <m/>
    <m/>
    <m/>
  </r>
  <r>
    <n v="1570"/>
    <x v="1"/>
    <x v="25"/>
    <x v="12"/>
    <x v="0"/>
    <n v="102723"/>
    <s v="Myrtaceae"/>
    <s v="Eugenia"/>
    <s v="gomezii"/>
    <x v="65"/>
    <s v="Myrta PR"/>
    <s v="jun/20/2015"/>
    <x v="50"/>
    <x v="0"/>
    <n v="171.12923190870373"/>
    <m/>
    <n v="2.9209850000000001E-3"/>
    <m/>
    <m/>
    <m/>
    <m/>
    <m/>
    <m/>
    <m/>
    <m/>
    <m/>
    <m/>
    <m/>
  </r>
  <r>
    <n v="1571"/>
    <x v="1"/>
    <x v="26"/>
    <x v="0"/>
    <x v="0"/>
    <n v="102724"/>
    <s v="Melastomataceae"/>
    <s v="Miconia"/>
    <s v="livida"/>
    <x v="50"/>
    <s v="Melastoma lisa/Melastoma sp2"/>
    <s v="jun/20/2015"/>
    <x v="87"/>
    <x v="1"/>
    <n v="133.31962746619294"/>
    <m/>
    <n v="1.207016E-2"/>
    <m/>
    <m/>
    <m/>
    <m/>
    <m/>
    <m/>
    <m/>
    <m/>
    <m/>
    <m/>
    <m/>
  </r>
  <r>
    <n v="1572"/>
    <x v="1"/>
    <x v="26"/>
    <x v="0"/>
    <x v="0"/>
    <n v="102725"/>
    <s v="Malphiciaceae"/>
    <s v="Bunchonsia"/>
    <s v="macrophylla"/>
    <x v="62"/>
    <s v="Alzatea peluda/rogiera"/>
    <s v="jun/20/2015"/>
    <x v="99"/>
    <x v="0"/>
    <n v="185.64558839345921"/>
    <m/>
    <n v="3.7373850000000002E-3"/>
    <m/>
    <m/>
    <m/>
    <m/>
    <m/>
    <m/>
    <m/>
    <m/>
    <m/>
    <m/>
    <m/>
  </r>
  <r>
    <n v="1573"/>
    <x v="1"/>
    <x v="26"/>
    <x v="1"/>
    <x v="0"/>
    <n v="102726"/>
    <s v="Myrtaceae"/>
    <s v="Eugenia"/>
    <s v="gomezii"/>
    <x v="65"/>
    <s v="Myrta PR"/>
    <s v="jun/20/2015"/>
    <x v="92"/>
    <x v="1"/>
    <n v="171.78017116343642"/>
    <m/>
    <n v="1.7898785E-2"/>
    <m/>
    <m/>
    <m/>
    <m/>
    <m/>
    <m/>
    <m/>
    <s v="E"/>
    <m/>
    <m/>
    <m/>
  </r>
  <r>
    <n v="1574"/>
    <x v="1"/>
    <x v="26"/>
    <x v="1"/>
    <x v="0"/>
    <n v="102727"/>
    <s v="Lauraceae"/>
    <s v="Persea"/>
    <s v="sp2"/>
    <x v="8"/>
    <s v="Laurel rhamnus/Laurel sp10"/>
    <s v="jun/20/2015"/>
    <x v="48"/>
    <x v="1"/>
    <n v="141.59169409794563"/>
    <m/>
    <n v="9.8470400000000013E-3"/>
    <m/>
    <m/>
    <m/>
    <m/>
    <m/>
    <m/>
    <m/>
    <s v="E"/>
    <m/>
    <m/>
    <m/>
  </r>
  <r>
    <n v="1575"/>
    <x v="1"/>
    <x v="26"/>
    <x v="2"/>
    <x v="0"/>
    <n v="102728"/>
    <s v="Sabiaceae"/>
    <s v="Meliosma"/>
    <m/>
    <x v="24"/>
    <s v="Meliosma quercus"/>
    <s v="jun/20/2015"/>
    <x v="29"/>
    <x v="0"/>
    <n v="179.92768004495244"/>
    <m/>
    <n v="4.1832650000000002E-3"/>
    <s v="M"/>
    <m/>
    <n v="55"/>
    <m/>
    <m/>
    <m/>
    <m/>
    <m/>
    <m/>
    <m/>
    <m/>
  </r>
  <r>
    <n v="1576"/>
    <x v="1"/>
    <x v="26"/>
    <x v="2"/>
    <x v="0"/>
    <n v="102729"/>
    <s v="Cornaceae"/>
    <s v="Cornus"/>
    <s v="disciflora"/>
    <x v="18"/>
    <s v="Cornus"/>
    <s v="jun/20/2015"/>
    <x v="103"/>
    <x v="2"/>
    <n v="122.05854845571916"/>
    <n v="210"/>
    <n v="0.228906"/>
    <s v="A"/>
    <m/>
    <m/>
    <m/>
    <m/>
    <m/>
    <m/>
    <m/>
    <m/>
    <m/>
    <s v="Measured at 210"/>
  </r>
  <r>
    <n v="1577"/>
    <x v="1"/>
    <x v="26"/>
    <x v="2"/>
    <x v="0"/>
    <n v="102730"/>
    <s v="Melastomataceae"/>
    <s v="Miconia"/>
    <s v="livida"/>
    <x v="50"/>
    <s v="Melastoma lisa/Melastoma sp2"/>
    <s v="jun/20/2015"/>
    <x v="92"/>
    <x v="1"/>
    <n v="130.49583637696014"/>
    <m/>
    <n v="1.7898785E-2"/>
    <m/>
    <m/>
    <m/>
    <m/>
    <m/>
    <m/>
    <m/>
    <m/>
    <m/>
    <m/>
    <m/>
  </r>
  <r>
    <n v="1578"/>
    <x v="1"/>
    <x v="26"/>
    <x v="2"/>
    <x v="0"/>
    <n v="102731"/>
    <s v="Cornaceae"/>
    <s v="Cornus"/>
    <s v="disciflora"/>
    <x v="18"/>
    <s v="Cornus"/>
    <s v="jun/20/2015"/>
    <x v="358"/>
    <x v="2"/>
    <n v="102.03127311115968"/>
    <m/>
    <n v="0.31653162499999998"/>
    <m/>
    <m/>
    <m/>
    <m/>
    <m/>
    <m/>
    <m/>
    <m/>
    <m/>
    <m/>
    <m/>
  </r>
  <r>
    <n v="1579"/>
    <x v="1"/>
    <x v="26"/>
    <x v="3"/>
    <x v="0"/>
    <n v="102732"/>
    <s v="Fabaceae"/>
    <s v="Inga"/>
    <s v="cf. oerstediana"/>
    <x v="25"/>
    <s v="Inga sp1"/>
    <s v="jun/20/2015"/>
    <x v="256"/>
    <x v="1"/>
    <n v="131.53057428205304"/>
    <m/>
    <n v="1.8617060000000001E-2"/>
    <m/>
    <m/>
    <m/>
    <m/>
    <m/>
    <m/>
    <m/>
    <m/>
    <m/>
    <m/>
    <m/>
  </r>
  <r>
    <n v="1580"/>
    <x v="1"/>
    <x v="26"/>
    <x v="3"/>
    <x v="0"/>
    <n v="102733"/>
    <s v="Lauraceae"/>
    <s v="Persea"/>
    <s v="sp2"/>
    <x v="8"/>
    <s v="Laurel rhamnus/Laurel sp10"/>
    <s v="jun/20/2015"/>
    <x v="51"/>
    <x v="0"/>
    <n v="127.13889225612664"/>
    <m/>
    <n v="1.9624999999999998E-3"/>
    <m/>
    <m/>
    <m/>
    <m/>
    <m/>
    <m/>
    <m/>
    <m/>
    <m/>
    <m/>
    <m/>
  </r>
  <r>
    <n v="1581"/>
    <x v="1"/>
    <x v="26"/>
    <x v="3"/>
    <x v="0"/>
    <n v="102734"/>
    <s v="Meliaceae"/>
    <s v="Guarea"/>
    <s v="cf. andenophylla"/>
    <x v="66"/>
    <s v="Guarea"/>
    <s v="jun/20/2015"/>
    <x v="70"/>
    <x v="1"/>
    <n v="159.89493042802201"/>
    <m/>
    <n v="1.020186E-2"/>
    <m/>
    <m/>
    <m/>
    <m/>
    <m/>
    <m/>
    <m/>
    <m/>
    <m/>
    <m/>
    <m/>
  </r>
  <r>
    <n v="1582"/>
    <x v="1"/>
    <x v="26"/>
    <x v="7"/>
    <x v="0"/>
    <n v="102735"/>
    <s v="Cornaceae"/>
    <s v="Cornus"/>
    <s v="disciflora"/>
    <x v="18"/>
    <s v="Cornus"/>
    <s v="jun/20/2015"/>
    <x v="359"/>
    <x v="3"/>
    <n v="176.47202696072875"/>
    <m/>
    <n v="0.177115625"/>
    <m/>
    <m/>
    <m/>
    <m/>
    <m/>
    <m/>
    <m/>
    <m/>
    <m/>
    <m/>
    <m/>
  </r>
  <r>
    <n v="1583"/>
    <x v="1"/>
    <x v="26"/>
    <x v="6"/>
    <x v="0"/>
    <n v="102736"/>
    <s v="Sapindaceae"/>
    <s v="Billia"/>
    <s v="rosea"/>
    <x v="51"/>
    <s v="Billia rosea"/>
    <s v="jun/20/2015"/>
    <x v="1"/>
    <x v="0"/>
    <n v="160.90074613583084"/>
    <m/>
    <n v="7.6937849999999999E-3"/>
    <m/>
    <m/>
    <m/>
    <m/>
    <m/>
    <m/>
    <m/>
    <m/>
    <m/>
    <m/>
    <m/>
  </r>
  <r>
    <n v="1584"/>
    <x v="1"/>
    <x v="26"/>
    <x v="6"/>
    <x v="0"/>
    <n v="102737"/>
    <s v="Rubiaceae"/>
    <s v="Rondeletia"/>
    <s v="buddleioides "/>
    <x v="58"/>
    <s v="cf Rondeletia"/>
    <s v="jun/20/2015"/>
    <x v="2"/>
    <x v="0"/>
    <n v="178.02179716857725"/>
    <m/>
    <n v="2.550465E-3"/>
    <m/>
    <m/>
    <m/>
    <m/>
    <m/>
    <m/>
    <m/>
    <m/>
    <m/>
    <m/>
    <m/>
  </r>
  <r>
    <n v="1585"/>
    <x v="1"/>
    <x v="26"/>
    <x v="5"/>
    <x v="0"/>
    <n v="102738"/>
    <s v="Cornaceae"/>
    <s v="Cornus"/>
    <s v="disciflora"/>
    <x v="18"/>
    <s v="Cornus"/>
    <s v="jun/20/2015"/>
    <x v="360"/>
    <x v="1"/>
    <n v="108.59791543556911"/>
    <m/>
    <n v="6.6932240000000004E-2"/>
    <m/>
    <m/>
    <m/>
    <m/>
    <m/>
    <m/>
    <m/>
    <m/>
    <m/>
    <m/>
    <m/>
  </r>
  <r>
    <n v="1586"/>
    <x v="1"/>
    <x v="26"/>
    <x v="5"/>
    <x v="0"/>
    <n v="102739"/>
    <s v="Myrtaceae"/>
    <s v="Eugenia"/>
    <s v="gomezii"/>
    <x v="65"/>
    <s v="Myrta PR"/>
    <s v="jun/20/2015"/>
    <x v="83"/>
    <x v="0"/>
    <n v="158.10978935824653"/>
    <m/>
    <n v="3.8465000000000001E-3"/>
    <m/>
    <m/>
    <m/>
    <m/>
    <m/>
    <m/>
    <m/>
    <m/>
    <m/>
    <m/>
    <m/>
  </r>
  <r>
    <n v="1587"/>
    <x v="1"/>
    <x v="26"/>
    <x v="5"/>
    <x v="0"/>
    <n v="102740"/>
    <s v="Styracaceae"/>
    <s v="Styrax"/>
    <m/>
    <x v="6"/>
    <s v="Styrax"/>
    <s v="jun/20/2015"/>
    <x v="283"/>
    <x v="1"/>
    <n v="130.20552515513947"/>
    <m/>
    <n v="1.8376065000000004E-2"/>
    <m/>
    <m/>
    <m/>
    <m/>
    <m/>
    <m/>
    <m/>
    <m/>
    <m/>
    <m/>
    <m/>
  </r>
  <r>
    <n v="1588"/>
    <x v="1"/>
    <x v="26"/>
    <x v="4"/>
    <x v="0"/>
    <n v="102741"/>
    <s v="Fabaceae"/>
    <s v="Inga"/>
    <s v="cf. oerstediana"/>
    <x v="25"/>
    <s v="Inga sp1"/>
    <s v="jun/20/2015"/>
    <x v="361"/>
    <x v="1"/>
    <n v="112.53571966412734"/>
    <m/>
    <n v="4.7892065000000004E-2"/>
    <m/>
    <m/>
    <m/>
    <m/>
    <m/>
    <m/>
    <m/>
    <m/>
    <m/>
    <m/>
    <m/>
  </r>
  <r>
    <n v="1589"/>
    <x v="1"/>
    <x v="26"/>
    <x v="4"/>
    <x v="0"/>
    <n v="102742"/>
    <s v="Styracaceae"/>
    <s v="Styrax"/>
    <m/>
    <x v="6"/>
    <s v="Styrax"/>
    <s v="jun/20/2015"/>
    <x v="75"/>
    <x v="0"/>
    <n v="153.18536215630661"/>
    <m/>
    <n v="6.3584999999999996E-3"/>
    <m/>
    <m/>
    <m/>
    <m/>
    <m/>
    <m/>
    <m/>
    <m/>
    <m/>
    <m/>
    <m/>
  </r>
  <r>
    <n v="1590"/>
    <x v="1"/>
    <x v="26"/>
    <x v="8"/>
    <x v="0"/>
    <n v="102743"/>
    <s v="Styracaceae"/>
    <s v="Styrax"/>
    <m/>
    <x v="6"/>
    <s v="Styrax"/>
    <s v="jun/20/2015"/>
    <x v="362"/>
    <x v="3"/>
    <n v="137.4206164478351"/>
    <m/>
    <n v="8.1898264999999998E-2"/>
    <m/>
    <m/>
    <m/>
    <m/>
    <m/>
    <m/>
    <m/>
    <m/>
    <m/>
    <m/>
    <m/>
  </r>
  <r>
    <n v="1591"/>
    <x v="1"/>
    <x v="26"/>
    <x v="8"/>
    <x v="0"/>
    <n v="102744"/>
    <s v="Styracaceae"/>
    <s v="Styrax"/>
    <m/>
    <x v="6"/>
    <s v="Styrax"/>
    <s v="jun/20/2015"/>
    <x v="175"/>
    <x v="1"/>
    <n v="141.37769416915381"/>
    <m/>
    <n v="2.2420385000000001E-2"/>
    <m/>
    <m/>
    <m/>
    <m/>
    <m/>
    <m/>
    <m/>
    <m/>
    <m/>
    <m/>
    <m/>
  </r>
  <r>
    <n v="1592"/>
    <x v="1"/>
    <x v="26"/>
    <x v="8"/>
    <x v="0"/>
    <n v="102745"/>
    <s v="Malphiciaceae"/>
    <s v="Bunchonsia"/>
    <s v="macrophylla"/>
    <x v="62"/>
    <s v="Alzatea peluda/rogiera"/>
    <s v="jun/20/2015"/>
    <x v="139"/>
    <x v="0"/>
    <n v="117.99861255011885"/>
    <m/>
    <n v="3.9571850000000002E-3"/>
    <m/>
    <m/>
    <m/>
    <m/>
    <m/>
    <m/>
    <m/>
    <s v="F"/>
    <m/>
    <m/>
    <m/>
  </r>
  <r>
    <n v="1593"/>
    <x v="1"/>
    <x v="26"/>
    <x v="8"/>
    <x v="0"/>
    <n v="102746"/>
    <s v="Melastomataceae"/>
    <s v="Miconia"/>
    <s v="livida"/>
    <x v="50"/>
    <s v="Melastoma lisa/Melastoma sp2"/>
    <s v="jun/20/2015"/>
    <x v="59"/>
    <x v="1"/>
    <n v="156.50843911271005"/>
    <m/>
    <n v="1.4095460000000001E-2"/>
    <s v="M"/>
    <m/>
    <n v="60"/>
    <n v="51"/>
    <m/>
    <m/>
    <m/>
    <m/>
    <m/>
    <m/>
    <m/>
  </r>
  <r>
    <n v="1594"/>
    <x v="1"/>
    <x v="26"/>
    <x v="9"/>
    <x v="0"/>
    <n v="102747"/>
    <s v="Styracaceae"/>
    <s v="Styrax"/>
    <m/>
    <x v="6"/>
    <s v="Styrax"/>
    <s v="jun/20/2015"/>
    <x v="130"/>
    <x v="1"/>
    <n v="126.36179119697911"/>
    <m/>
    <n v="8.0077849999999999E-3"/>
    <s v="L"/>
    <m/>
    <m/>
    <m/>
    <m/>
    <m/>
    <m/>
    <m/>
    <m/>
    <m/>
    <m/>
  </r>
  <r>
    <n v="1595"/>
    <x v="1"/>
    <x v="26"/>
    <x v="10"/>
    <x v="0"/>
    <n v="102748"/>
    <s v="Lauraceae"/>
    <s v="Cinnamomum"/>
    <m/>
    <x v="57"/>
    <s v="Cinnamomun"/>
    <s v="jun/20/2015"/>
    <x v="337"/>
    <x v="3"/>
    <n v="158.46209904931482"/>
    <m/>
    <n v="0.104581625"/>
    <m/>
    <m/>
    <m/>
    <m/>
    <m/>
    <m/>
    <m/>
    <m/>
    <m/>
    <m/>
    <m/>
  </r>
  <r>
    <n v="1596"/>
    <x v="1"/>
    <x v="26"/>
    <x v="11"/>
    <x v="0"/>
    <n v="102749"/>
    <s v="Verbenaceae"/>
    <s v="Cytarexylum"/>
    <m/>
    <x v="67"/>
    <s v="Cytarexylum"/>
    <s v="jun/20/2015"/>
    <x v="149"/>
    <x v="1"/>
    <n v="124.01050890896117"/>
    <m/>
    <n v="1.4949540000000001E-2"/>
    <m/>
    <m/>
    <m/>
    <m/>
    <m/>
    <m/>
    <m/>
    <m/>
    <m/>
    <m/>
    <m/>
  </r>
  <r>
    <n v="1597"/>
    <x v="1"/>
    <x v="26"/>
    <x v="11"/>
    <x v="0"/>
    <n v="102750"/>
    <s v="Meliaceae"/>
    <s v="Guarea"/>
    <s v="cf. andenophylla"/>
    <x v="66"/>
    <s v="Guarea"/>
    <s v="jun/20/2015"/>
    <x v="95"/>
    <x v="1"/>
    <n v="139.32370548455555"/>
    <n v="120"/>
    <n v="7.8499999999999993E-3"/>
    <s v="A"/>
    <m/>
    <m/>
    <m/>
    <m/>
    <m/>
    <m/>
    <m/>
    <m/>
    <m/>
    <s v="Measured at 120"/>
  </r>
  <r>
    <n v="1598"/>
    <x v="1"/>
    <x v="26"/>
    <x v="11"/>
    <x v="0"/>
    <n v="102751"/>
    <s v="Cornaceae"/>
    <s v="Cornus"/>
    <s v="disciflora"/>
    <x v="18"/>
    <s v="Cornus"/>
    <s v="jun/20/2015"/>
    <x v="363"/>
    <x v="2"/>
    <n v="118.97275752984574"/>
    <n v="240"/>
    <n v="0.328608065"/>
    <s v="A"/>
    <m/>
    <m/>
    <m/>
    <m/>
    <m/>
    <m/>
    <m/>
    <m/>
    <m/>
    <s v="Measured at 240"/>
  </r>
  <r>
    <n v="1599"/>
    <x v="1"/>
    <x v="26"/>
    <x v="15"/>
    <x v="0"/>
    <n v="102752"/>
    <s v="Lauraceae"/>
    <s v="Cinnamomum"/>
    <m/>
    <x v="57"/>
    <s v="Cinnamomun"/>
    <s v="jun/20/2015"/>
    <x v="50"/>
    <x v="0"/>
    <n v="159.57279841384607"/>
    <m/>
    <n v="2.9209850000000001E-3"/>
    <m/>
    <m/>
    <m/>
    <m/>
    <m/>
    <m/>
    <m/>
    <m/>
    <m/>
    <m/>
    <m/>
  </r>
  <r>
    <n v="1600"/>
    <x v="1"/>
    <x v="26"/>
    <x v="14"/>
    <x v="0"/>
    <n v="102753"/>
    <s v="Styracaceae"/>
    <s v="Styrax"/>
    <m/>
    <x v="6"/>
    <s v="Styrax"/>
    <s v="jun/20/2015"/>
    <x v="270"/>
    <x v="1"/>
    <n v="157.35244198183068"/>
    <m/>
    <n v="4.1166185000000008E-2"/>
    <m/>
    <m/>
    <m/>
    <m/>
    <m/>
    <m/>
    <m/>
    <m/>
    <m/>
    <m/>
    <m/>
  </r>
  <r>
    <n v="1601"/>
    <x v="1"/>
    <x v="26"/>
    <x v="14"/>
    <x v="0"/>
    <n v="102754"/>
    <s v="Melastomataceae"/>
    <s v="Miconia"/>
    <s v="livida"/>
    <x v="50"/>
    <s v="Melastoma lisa/Melastoma sp2"/>
    <s v="jun/20/2015"/>
    <x v="19"/>
    <x v="0"/>
    <n v="143.87764641003116"/>
    <m/>
    <n v="7.3860650000000007E-3"/>
    <m/>
    <m/>
    <m/>
    <m/>
    <m/>
    <m/>
    <m/>
    <m/>
    <m/>
    <m/>
    <m/>
  </r>
  <r>
    <n v="1602"/>
    <x v="1"/>
    <x v="26"/>
    <x v="13"/>
    <x v="0"/>
    <n v="102755"/>
    <s v="Cornaceae"/>
    <s v="Cornus"/>
    <s v="disciflora"/>
    <x v="18"/>
    <s v="Cornus"/>
    <s v="jun/20/2015"/>
    <x v="181"/>
    <x v="3"/>
    <n v="139.1477518860591"/>
    <m/>
    <n v="0.13454586000000002"/>
    <m/>
    <m/>
    <m/>
    <m/>
    <m/>
    <m/>
    <m/>
    <m/>
    <m/>
    <m/>
    <m/>
  </r>
  <r>
    <n v="1603"/>
    <x v="1"/>
    <x v="26"/>
    <x v="13"/>
    <x v="0"/>
    <n v="102756"/>
    <s v="Styracaceae"/>
    <s v="Styrax"/>
    <m/>
    <x v="6"/>
    <s v="Styrax"/>
    <s v="jun/20/2015"/>
    <x v="34"/>
    <x v="0"/>
    <n v="187.90939230142567"/>
    <m/>
    <n v="5.8058600000000004E-3"/>
    <m/>
    <m/>
    <m/>
    <m/>
    <m/>
    <m/>
    <m/>
    <m/>
    <m/>
    <m/>
    <m/>
  </r>
  <r>
    <n v="1604"/>
    <x v="1"/>
    <x v="26"/>
    <x v="13"/>
    <x v="0"/>
    <n v="102757"/>
    <s v="Styracaceae"/>
    <s v="Styrax"/>
    <m/>
    <x v="6"/>
    <s v="Styrax"/>
    <s v="jun/20/2015"/>
    <x v="19"/>
    <x v="0"/>
    <n v="135.46643757703029"/>
    <m/>
    <n v="7.3860650000000007E-3"/>
    <m/>
    <m/>
    <m/>
    <m/>
    <m/>
    <m/>
    <m/>
    <m/>
    <m/>
    <m/>
    <m/>
  </r>
  <r>
    <n v="1605"/>
    <x v="1"/>
    <x v="26"/>
    <x v="12"/>
    <x v="0"/>
    <n v="102758"/>
    <s v="Rubiaceae"/>
    <s v="Rondeletia"/>
    <s v="buddleioides "/>
    <x v="58"/>
    <s v="cf Rondeletia"/>
    <s v="jun/20/2015"/>
    <x v="46"/>
    <x v="0"/>
    <n v="161.54591430126118"/>
    <m/>
    <n v="2.205065E-3"/>
    <m/>
    <m/>
    <m/>
    <m/>
    <m/>
    <m/>
    <m/>
    <m/>
    <m/>
    <m/>
    <m/>
  </r>
  <r>
    <n v="1606"/>
    <x v="1"/>
    <x v="26"/>
    <x v="12"/>
    <x v="0"/>
    <n v="102759"/>
    <s v="Magnoliaceae"/>
    <s v="Magnolia"/>
    <s v="sororum"/>
    <x v="53"/>
    <s v="Magnolia"/>
    <s v="jun/20/2015"/>
    <x v="13"/>
    <x v="0"/>
    <n v="142.9379022318389"/>
    <m/>
    <n v="2.041785E-3"/>
    <m/>
    <m/>
    <m/>
    <m/>
    <m/>
    <m/>
    <m/>
    <m/>
    <m/>
    <m/>
    <m/>
  </r>
  <r>
    <n v="1607"/>
    <x v="1"/>
    <x v="26"/>
    <x v="12"/>
    <x v="1"/>
    <n v="102760"/>
    <s v="Pentaphylacaceae"/>
    <s v="Cleyera"/>
    <s v="theoidaes"/>
    <x v="1"/>
    <s v="Alterno aserrado"/>
    <s v="jun/20/2015"/>
    <x v="157"/>
    <x v="1"/>
    <n v="198.37245319445296"/>
    <m/>
    <n v="3.4618500000000003E-2"/>
    <s v="M"/>
    <m/>
    <n v="72"/>
    <m/>
    <m/>
    <m/>
    <m/>
    <m/>
    <m/>
    <m/>
    <m/>
  </r>
  <r>
    <n v="1608"/>
    <x v="1"/>
    <x v="26"/>
    <x v="12"/>
    <x v="0"/>
    <n v="102761"/>
    <s v="Symplocaceae"/>
    <s v="Symplocos"/>
    <s v="cf. chiriquense"/>
    <x v="68"/>
    <s v="Symplocos pequeño/sp3"/>
    <s v="jun/20/2015"/>
    <x v="305"/>
    <x v="3"/>
    <n v="142.68697213920063"/>
    <m/>
    <n v="7.8883865000000011E-2"/>
    <m/>
    <m/>
    <m/>
    <m/>
    <m/>
    <m/>
    <m/>
    <s v="E"/>
    <m/>
    <m/>
    <m/>
  </r>
  <r>
    <n v="1609"/>
    <x v="1"/>
    <x v="26"/>
    <x v="12"/>
    <x v="0"/>
    <n v="102762"/>
    <s v="Styracaceae"/>
    <s v="Styrax"/>
    <m/>
    <x v="6"/>
    <s v="Styrax"/>
    <s v="jun/20/2015"/>
    <x v="49"/>
    <x v="1"/>
    <n v="103.64695810790327"/>
    <m/>
    <n v="8.6546250000000009E-3"/>
    <m/>
    <m/>
    <m/>
    <m/>
    <m/>
    <m/>
    <m/>
    <m/>
    <m/>
    <m/>
    <m/>
  </r>
  <r>
    <n v="1610"/>
    <x v="1"/>
    <x v="27"/>
    <x v="0"/>
    <x v="0"/>
    <n v="102763"/>
    <s v="Verbenaceae"/>
    <s v="Cytarexylum"/>
    <m/>
    <x v="67"/>
    <s v="Cytarexylum"/>
    <s v="jun/20/2015"/>
    <x v="107"/>
    <x v="1"/>
    <n v="175.83596557017512"/>
    <m/>
    <n v="8.4905599999999994E-3"/>
    <m/>
    <m/>
    <m/>
    <m/>
    <m/>
    <m/>
    <m/>
    <m/>
    <m/>
    <m/>
    <m/>
  </r>
  <r>
    <n v="1611"/>
    <x v="1"/>
    <x v="27"/>
    <x v="1"/>
    <x v="0"/>
    <n v="102764"/>
    <s v="Melastomataceae"/>
    <s v="Miconia"/>
    <s v="livida"/>
    <x v="50"/>
    <s v="Melastoma lisa/Melastoma sp2"/>
    <s v="jun/20/2015"/>
    <x v="229"/>
    <x v="1"/>
    <n v="135.92515340398256"/>
    <m/>
    <n v="1.6963065000000003E-2"/>
    <s v="M"/>
    <m/>
    <n v="137"/>
    <m/>
    <m/>
    <m/>
    <m/>
    <m/>
    <m/>
    <m/>
    <m/>
  </r>
  <r>
    <n v="1612"/>
    <x v="1"/>
    <x v="27"/>
    <x v="1"/>
    <x v="0"/>
    <n v="102765"/>
    <s v="Styracaceae"/>
    <s v="Styrax"/>
    <m/>
    <x v="6"/>
    <s v="Styrax"/>
    <s v="jun/20/2015"/>
    <x v="222"/>
    <x v="1"/>
    <n v="172.19865864352352"/>
    <m/>
    <n v="1.9349465E-2"/>
    <m/>
    <m/>
    <m/>
    <m/>
    <m/>
    <m/>
    <m/>
    <m/>
    <m/>
    <m/>
    <m/>
  </r>
  <r>
    <n v="1613"/>
    <x v="1"/>
    <x v="27"/>
    <x v="1"/>
    <x v="0"/>
    <n v="102766"/>
    <s v="Araliaceae"/>
    <s v="Dendropanax"/>
    <s v="sp3"/>
    <x v="49"/>
    <s v="Dendropanax mirador"/>
    <s v="jun/20/2015"/>
    <x v="51"/>
    <x v="0"/>
    <n v="156.75808930196729"/>
    <m/>
    <n v="1.9624999999999998E-3"/>
    <m/>
    <m/>
    <m/>
    <m/>
    <m/>
    <m/>
    <m/>
    <m/>
    <m/>
    <m/>
    <m/>
  </r>
  <r>
    <n v="1614"/>
    <x v="1"/>
    <x v="27"/>
    <x v="3"/>
    <x v="0"/>
    <n v="102767"/>
    <s v="Lauraceae"/>
    <s v="Cinnamomum"/>
    <m/>
    <x v="57"/>
    <s v="Cinnamomun"/>
    <s v="jun/20/2015"/>
    <x v="364"/>
    <x v="2"/>
    <n v="143.9903553439417"/>
    <m/>
    <n v="0.34194600000000003"/>
    <s v="M"/>
    <m/>
    <n v="140"/>
    <n v="86"/>
    <n v="67"/>
    <n v="54"/>
    <m/>
    <m/>
    <m/>
    <m/>
    <m/>
  </r>
  <r>
    <n v="1615"/>
    <x v="1"/>
    <x v="27"/>
    <x v="7"/>
    <x v="0"/>
    <n v="102768"/>
    <s v="Araliaceae"/>
    <s v="Dendropanax"/>
    <s v="sp3"/>
    <x v="49"/>
    <s v="Dendropanax mirador"/>
    <s v="jun/20/2015"/>
    <x v="48"/>
    <x v="1"/>
    <n v="123.34705652917914"/>
    <m/>
    <n v="9.8470400000000013E-3"/>
    <m/>
    <m/>
    <m/>
    <m/>
    <m/>
    <m/>
    <m/>
    <m/>
    <m/>
    <m/>
    <m/>
  </r>
  <r>
    <n v="1616"/>
    <x v="1"/>
    <x v="27"/>
    <x v="7"/>
    <x v="0"/>
    <n v="102769"/>
    <s v="Melastomataceae"/>
    <s v="Miconia"/>
    <s v="livida"/>
    <x v="50"/>
    <s v="Melastoma lisa/Melastoma sp2"/>
    <s v="jun/20/2015"/>
    <x v="71"/>
    <x v="1"/>
    <n v="110.78859443105146"/>
    <m/>
    <n v="1.3266500000000001E-2"/>
    <s v="M"/>
    <m/>
    <n v="70"/>
    <m/>
    <m/>
    <m/>
    <m/>
    <m/>
    <m/>
    <m/>
    <m/>
  </r>
  <r>
    <n v="1617"/>
    <x v="1"/>
    <x v="27"/>
    <x v="7"/>
    <x v="1"/>
    <n v="102770"/>
    <s v="Magnoliaceae"/>
    <s v="Magnolia"/>
    <s v="sororum"/>
    <x v="53"/>
    <s v="Magnolia"/>
    <s v="jun/20/2015"/>
    <x v="365"/>
    <x v="2"/>
    <n v="143.13700343730903"/>
    <m/>
    <n v="0.93265849999999995"/>
    <m/>
    <m/>
    <m/>
    <m/>
    <m/>
    <m/>
    <m/>
    <m/>
    <m/>
    <m/>
    <m/>
  </r>
  <r>
    <n v="1618"/>
    <x v="1"/>
    <x v="27"/>
    <x v="5"/>
    <x v="0"/>
    <n v="102771"/>
    <s v="Lauraceae"/>
    <s v="Cinnamomum"/>
    <m/>
    <x v="57"/>
    <s v="Cinnamomun"/>
    <s v="jun/20/2015"/>
    <x v="23"/>
    <x v="0"/>
    <n v="139.14105602310593"/>
    <m/>
    <n v="3.01754E-3"/>
    <m/>
    <m/>
    <m/>
    <m/>
    <m/>
    <m/>
    <m/>
    <m/>
    <m/>
    <m/>
    <m/>
  </r>
  <r>
    <n v="1619"/>
    <x v="1"/>
    <x v="27"/>
    <x v="4"/>
    <x v="0"/>
    <n v="102772"/>
    <s v="Indet"/>
    <s v="MirIndet"/>
    <n v="4"/>
    <x v="69"/>
    <s v="Verticilada rayada"/>
    <s v="jun/20/2015"/>
    <x v="366"/>
    <x v="3"/>
    <n v="149.66483915159424"/>
    <m/>
    <n v="0.13519662499999999"/>
    <m/>
    <m/>
    <m/>
    <m/>
    <m/>
    <m/>
    <m/>
    <m/>
    <m/>
    <m/>
    <m/>
  </r>
  <r>
    <n v="1620"/>
    <x v="1"/>
    <x v="27"/>
    <x v="4"/>
    <x v="1"/>
    <n v="102773"/>
    <s v="Euphorbiaceae"/>
    <s v="Sapium"/>
    <s v="glandulosum"/>
    <x v="70"/>
    <s v="Sapium"/>
    <s v="jun/20/2015"/>
    <x v="367"/>
    <x v="2"/>
    <n v="193.59815542821423"/>
    <n v="170"/>
    <n v="0.32153599999999999"/>
    <s v="A"/>
    <m/>
    <m/>
    <m/>
    <m/>
    <m/>
    <m/>
    <m/>
    <m/>
    <m/>
    <s v="Measuredt at 170"/>
  </r>
  <r>
    <n v="1621"/>
    <x v="1"/>
    <x v="27"/>
    <x v="8"/>
    <x v="0"/>
    <n v="102774"/>
    <s v="Myrtaceae"/>
    <s v="Eugenia"/>
    <s v="gomezii"/>
    <x v="65"/>
    <s v="Myrta PR"/>
    <s v="jun/20/2015"/>
    <x v="253"/>
    <x v="1"/>
    <n v="138.62061542988459"/>
    <m/>
    <n v="2.893824E-2"/>
    <m/>
    <m/>
    <m/>
    <m/>
    <m/>
    <m/>
    <m/>
    <m/>
    <m/>
    <m/>
    <m/>
  </r>
  <r>
    <n v="1622"/>
    <x v="1"/>
    <x v="27"/>
    <x v="8"/>
    <x v="0"/>
    <n v="102775"/>
    <s v="Boraginaceae"/>
    <s v="Tournefortia"/>
    <s v="glabra"/>
    <x v="71"/>
    <s v="Solanaceae-Verbenaceae/MirIndet 3"/>
    <s v="jun/20/2015"/>
    <x v="5"/>
    <x v="0"/>
    <n v="105.16569933507014"/>
    <m/>
    <n v="2.826E-3"/>
    <s v="L"/>
    <m/>
    <m/>
    <m/>
    <m/>
    <m/>
    <m/>
    <s v="F"/>
    <m/>
    <s v="CMP125"/>
    <m/>
  </r>
  <r>
    <n v="1623"/>
    <x v="1"/>
    <x v="27"/>
    <x v="9"/>
    <x v="0"/>
    <n v="102776"/>
    <s v="Caricaceae"/>
    <s v="Carica"/>
    <m/>
    <x v="64"/>
    <s v="Carica"/>
    <s v="jun/20/2015"/>
    <x v="57"/>
    <x v="0"/>
    <n v="106.83162624269596"/>
    <m/>
    <n v="5.9416649999999996E-3"/>
    <s v="M"/>
    <m/>
    <n v="80"/>
    <m/>
    <m/>
    <m/>
    <m/>
    <m/>
    <m/>
    <m/>
    <m/>
  </r>
  <r>
    <n v="1624"/>
    <x v="1"/>
    <x v="27"/>
    <x v="9"/>
    <x v="0"/>
    <n v="102777"/>
    <s v="Rubiaceae"/>
    <s v="Psychotria"/>
    <s v="montivaga"/>
    <x v="63"/>
    <s v="Psychotria amarilla"/>
    <s v="jun/20/2015"/>
    <x v="52"/>
    <x v="0"/>
    <n v="117.88667584215058"/>
    <m/>
    <n v="3.3166250000000001E-3"/>
    <m/>
    <m/>
    <m/>
    <m/>
    <m/>
    <m/>
    <m/>
    <m/>
    <m/>
    <m/>
    <m/>
  </r>
  <r>
    <n v="1625"/>
    <x v="1"/>
    <x v="27"/>
    <x v="10"/>
    <x v="0"/>
    <n v="102778"/>
    <s v="Styracaceae"/>
    <s v="Styrax"/>
    <m/>
    <x v="6"/>
    <s v="Styrax"/>
    <s v="jun/20/2015"/>
    <x v="368"/>
    <x v="3"/>
    <n v="159.67223824911207"/>
    <m/>
    <n v="9.5613785000000007E-2"/>
    <m/>
    <m/>
    <m/>
    <m/>
    <m/>
    <m/>
    <m/>
    <m/>
    <m/>
    <m/>
    <m/>
  </r>
  <r>
    <n v="1626"/>
    <x v="1"/>
    <x v="27"/>
    <x v="10"/>
    <x v="0"/>
    <n v="102779"/>
    <s v="Styracaceae"/>
    <s v="Styrax"/>
    <m/>
    <x v="6"/>
    <s v="Styrax"/>
    <s v="jun/20/2015"/>
    <x v="233"/>
    <x v="1"/>
    <n v="164.0572936989843"/>
    <m/>
    <n v="1.3063185000000001E-2"/>
    <m/>
    <m/>
    <m/>
    <m/>
    <m/>
    <m/>
    <m/>
    <m/>
    <m/>
    <m/>
    <m/>
  </r>
  <r>
    <n v="1627"/>
    <x v="1"/>
    <x v="27"/>
    <x v="10"/>
    <x v="0"/>
    <n v="102780"/>
    <s v="Styracaceae"/>
    <s v="Styrax"/>
    <m/>
    <x v="6"/>
    <s v="Styrax"/>
    <s v="jun/20/2015"/>
    <x v="282"/>
    <x v="1"/>
    <n v="150.72215568946797"/>
    <m/>
    <n v="1.286144E-2"/>
    <m/>
    <m/>
    <m/>
    <m/>
    <m/>
    <m/>
    <m/>
    <m/>
    <m/>
    <m/>
    <m/>
  </r>
  <r>
    <n v="1628"/>
    <x v="1"/>
    <x v="27"/>
    <x v="10"/>
    <x v="0"/>
    <n v="102781"/>
    <s v="Melastomataceae"/>
    <s v="Miconia"/>
    <s v="livida"/>
    <x v="50"/>
    <s v="Melastoma lisa/Melastoma sp2"/>
    <s v="jun/20/2015"/>
    <x v="71"/>
    <x v="1"/>
    <n v="140.3365333588998"/>
    <m/>
    <n v="1.3266500000000001E-2"/>
    <m/>
    <m/>
    <m/>
    <m/>
    <m/>
    <m/>
    <m/>
    <m/>
    <m/>
    <m/>
    <m/>
  </r>
  <r>
    <n v="1629"/>
    <x v="1"/>
    <x v="27"/>
    <x v="10"/>
    <x v="0"/>
    <n v="102782"/>
    <s v="Styracaceae"/>
    <s v="Styrax"/>
    <m/>
    <x v="6"/>
    <s v="Styrax"/>
    <s v="jun/20/2015"/>
    <x v="229"/>
    <x v="1"/>
    <n v="152.39183305131135"/>
    <m/>
    <n v="1.6963065000000003E-2"/>
    <m/>
    <m/>
    <m/>
    <m/>
    <m/>
    <m/>
    <m/>
    <m/>
    <m/>
    <m/>
    <m/>
  </r>
  <r>
    <n v="1630"/>
    <x v="1"/>
    <x v="27"/>
    <x v="11"/>
    <x v="0"/>
    <n v="102783"/>
    <s v="Magnoliaceae"/>
    <s v="Magnolia"/>
    <s v="sororum"/>
    <x v="53"/>
    <s v="Magnolia"/>
    <s v="jun/20/2015"/>
    <x v="369"/>
    <x v="2"/>
    <n v="121.55069926153546"/>
    <m/>
    <n v="0.21801726500000002"/>
    <m/>
    <m/>
    <m/>
    <m/>
    <m/>
    <m/>
    <m/>
    <m/>
    <m/>
    <m/>
    <m/>
  </r>
  <r>
    <n v="1631"/>
    <x v="1"/>
    <x v="27"/>
    <x v="11"/>
    <x v="0"/>
    <n v="102784"/>
    <s v="Styracaceae"/>
    <s v="Styrax"/>
    <m/>
    <x v="6"/>
    <s v="Styrax"/>
    <s v="jun/20/2015"/>
    <x v="135"/>
    <x v="1"/>
    <n v="102.91997033718802"/>
    <m/>
    <n v="2.1113360000000001E-2"/>
    <m/>
    <m/>
    <m/>
    <m/>
    <m/>
    <m/>
    <m/>
    <m/>
    <m/>
    <m/>
    <m/>
  </r>
  <r>
    <n v="1632"/>
    <x v="1"/>
    <x v="27"/>
    <x v="15"/>
    <x v="0"/>
    <n v="102785"/>
    <s v="Melastomataceae"/>
    <s v="Miconia"/>
    <s v="livida"/>
    <x v="50"/>
    <s v="Melastoma lisa/Melastoma sp2"/>
    <s v="jun/20/2015"/>
    <x v="15"/>
    <x v="0"/>
    <n v="128.94585584473452"/>
    <m/>
    <n v="6.5005849999999997E-3"/>
    <m/>
    <m/>
    <m/>
    <m/>
    <m/>
    <m/>
    <m/>
    <m/>
    <m/>
    <m/>
    <m/>
  </r>
  <r>
    <n v="1633"/>
    <x v="1"/>
    <x v="27"/>
    <x v="15"/>
    <x v="0"/>
    <n v="102786"/>
    <s v="Styracaceae"/>
    <s v="Styrax"/>
    <m/>
    <x v="6"/>
    <s v="Styrax"/>
    <s v="jun/20/2015"/>
    <x v="130"/>
    <x v="1"/>
    <n v="113.73094173984983"/>
    <m/>
    <n v="8.0077849999999999E-3"/>
    <m/>
    <m/>
    <m/>
    <m/>
    <m/>
    <m/>
    <m/>
    <m/>
    <m/>
    <m/>
    <m/>
  </r>
  <r>
    <n v="1634"/>
    <x v="1"/>
    <x v="27"/>
    <x v="15"/>
    <x v="0"/>
    <n v="102787"/>
    <s v="Styracaceae"/>
    <s v="Styrax"/>
    <m/>
    <x v="6"/>
    <s v="Styrax"/>
    <s v="jun/20/2015"/>
    <x v="370"/>
    <x v="1"/>
    <n v="175.27971696228994"/>
    <m/>
    <n v="4.4465539999999998E-2"/>
    <m/>
    <m/>
    <m/>
    <m/>
    <m/>
    <m/>
    <m/>
    <m/>
    <m/>
    <m/>
    <m/>
  </r>
  <r>
    <n v="1635"/>
    <x v="1"/>
    <x v="27"/>
    <x v="14"/>
    <x v="0"/>
    <n v="102788"/>
    <s v="Symplocaceae"/>
    <s v="Symplocos"/>
    <s v="cf. chiriquense"/>
    <x v="68"/>
    <s v="Symplocos pequeño/sp3"/>
    <s v="jun/20/2015"/>
    <x v="99"/>
    <x v="0"/>
    <n v="143.7969468668017"/>
    <m/>
    <n v="3.7373850000000002E-3"/>
    <m/>
    <m/>
    <m/>
    <m/>
    <m/>
    <m/>
    <m/>
    <m/>
    <m/>
    <m/>
    <m/>
  </r>
  <r>
    <n v="1636"/>
    <x v="1"/>
    <x v="27"/>
    <x v="14"/>
    <x v="0"/>
    <n v="102789"/>
    <s v="Styracaceae"/>
    <s v="Styrax"/>
    <m/>
    <x v="6"/>
    <s v="Styrax"/>
    <s v="jun/20/2015"/>
    <x v="254"/>
    <x v="1"/>
    <n v="123.46348408034811"/>
    <m/>
    <n v="3.0156560000000002E-2"/>
    <m/>
    <m/>
    <m/>
    <m/>
    <m/>
    <m/>
    <m/>
    <m/>
    <m/>
    <m/>
    <m/>
  </r>
  <r>
    <n v="1637"/>
    <x v="1"/>
    <x v="27"/>
    <x v="14"/>
    <x v="0"/>
    <n v="102790"/>
    <s v="Styracaceae"/>
    <s v="Styrax"/>
    <m/>
    <x v="6"/>
    <s v="Styrax"/>
    <s v="jun/20/2015"/>
    <x v="57"/>
    <x v="0"/>
    <n v="102.73600389933623"/>
    <m/>
    <n v="5.9416649999999996E-3"/>
    <m/>
    <m/>
    <m/>
    <m/>
    <m/>
    <m/>
    <m/>
    <m/>
    <m/>
    <m/>
    <m/>
  </r>
  <r>
    <n v="1638"/>
    <x v="1"/>
    <x v="27"/>
    <x v="14"/>
    <x v="0"/>
    <n v="102791"/>
    <s v="Styracaceae"/>
    <s v="Styrax"/>
    <m/>
    <x v="6"/>
    <s v="Styrax"/>
    <s v="jun/20/2015"/>
    <x v="62"/>
    <x v="1"/>
    <n v="152.88708128929295"/>
    <m/>
    <n v="8.3280650000000008E-3"/>
    <m/>
    <m/>
    <m/>
    <m/>
    <m/>
    <m/>
    <m/>
    <m/>
    <m/>
    <m/>
    <m/>
  </r>
  <r>
    <n v="1639"/>
    <x v="1"/>
    <x v="27"/>
    <x v="14"/>
    <x v="0"/>
    <n v="102792"/>
    <s v="Araliaceae"/>
    <s v="Schefflera"/>
    <s v="sp2"/>
    <x v="30"/>
    <s v="schefflera glabra"/>
    <s v="jun/20/2015"/>
    <x v="279"/>
    <x v="1"/>
    <n v="128.21670409373132"/>
    <m/>
    <n v="6.1544000000000001E-2"/>
    <m/>
    <m/>
    <m/>
    <m/>
    <m/>
    <m/>
    <m/>
    <m/>
    <m/>
    <m/>
    <m/>
  </r>
  <r>
    <n v="1640"/>
    <x v="1"/>
    <x v="27"/>
    <x v="14"/>
    <x v="0"/>
    <n v="102793"/>
    <s v="Symplocaceae"/>
    <s v="Symplocos"/>
    <s v="cf. chiriquense"/>
    <x v="68"/>
    <s v="Symplocos pequeño/sp3"/>
    <s v="jun/20/2015"/>
    <x v="51"/>
    <x v="0"/>
    <n v="163.95521491665158"/>
    <m/>
    <n v="1.9624999999999998E-3"/>
    <m/>
    <m/>
    <m/>
    <m/>
    <m/>
    <m/>
    <m/>
    <m/>
    <m/>
    <m/>
    <m/>
  </r>
  <r>
    <n v="1641"/>
    <x v="1"/>
    <x v="27"/>
    <x v="14"/>
    <x v="0"/>
    <n v="102794"/>
    <s v="Malvaceae"/>
    <s v="Malvaviscus"/>
    <m/>
    <x v="60"/>
    <s v="Malvaviscus"/>
    <s v="jun/20/2015"/>
    <x v="51"/>
    <x v="0"/>
    <n v="142.74320061033171"/>
    <m/>
    <n v="1.9624999999999998E-3"/>
    <m/>
    <m/>
    <m/>
    <m/>
    <m/>
    <m/>
    <m/>
    <m/>
    <m/>
    <m/>
    <m/>
  </r>
  <r>
    <n v="1642"/>
    <x v="1"/>
    <x v="27"/>
    <x v="13"/>
    <x v="0"/>
    <n v="102795"/>
    <s v="Araliaceae"/>
    <s v="Dendropanax"/>
    <s v="sp3"/>
    <x v="49"/>
    <s v="Dendropanax mirador"/>
    <s v="jun/20/2015"/>
    <x v="8"/>
    <x v="0"/>
    <n v="143.60486461108025"/>
    <m/>
    <n v="2.732585E-3"/>
    <m/>
    <m/>
    <m/>
    <m/>
    <m/>
    <m/>
    <m/>
    <m/>
    <m/>
    <m/>
    <m/>
  </r>
  <r>
    <n v="1643"/>
    <x v="1"/>
    <x v="27"/>
    <x v="12"/>
    <x v="0"/>
    <n v="102796"/>
    <s v="Lauraceae"/>
    <s v="Cinnamomum"/>
    <m/>
    <x v="57"/>
    <s v="Cinnamomun"/>
    <s v="jun/20/2015"/>
    <x v="51"/>
    <x v="0"/>
    <n v="185.99352019340182"/>
    <m/>
    <n v="1.9624999999999998E-3"/>
    <m/>
    <m/>
    <m/>
    <m/>
    <m/>
    <m/>
    <m/>
    <m/>
    <m/>
    <m/>
    <m/>
  </r>
  <r>
    <n v="1644"/>
    <x v="1"/>
    <x v="28"/>
    <x v="0"/>
    <x v="0"/>
    <n v="102797"/>
    <s v="Magnoliaceae"/>
    <s v="Magnolia"/>
    <s v="sororum"/>
    <x v="53"/>
    <s v="Magnolia"/>
    <s v="jun/20/2015"/>
    <x v="29"/>
    <x v="0"/>
    <n v="141.53459619909614"/>
    <m/>
    <n v="4.1832650000000002E-3"/>
    <m/>
    <m/>
    <m/>
    <m/>
    <m/>
    <m/>
    <m/>
    <m/>
    <m/>
    <m/>
    <m/>
  </r>
  <r>
    <n v="1645"/>
    <x v="1"/>
    <x v="28"/>
    <x v="0"/>
    <x v="0"/>
    <n v="102798"/>
    <s v="Malvaceae"/>
    <s v="Malvaviscus"/>
    <m/>
    <x v="60"/>
    <s v="Malvaviscus"/>
    <s v="jun/20/2015"/>
    <x v="51"/>
    <x v="0"/>
    <n v="143.77858756986814"/>
    <m/>
    <n v="1.9624999999999998E-3"/>
    <m/>
    <m/>
    <m/>
    <m/>
    <m/>
    <m/>
    <m/>
    <m/>
    <m/>
    <m/>
    <m/>
  </r>
  <r>
    <n v="1646"/>
    <x v="1"/>
    <x v="28"/>
    <x v="0"/>
    <x v="0"/>
    <n v="102799"/>
    <s v="Rubiaceae"/>
    <s v="Psychotria"/>
    <s v="montivaga"/>
    <x v="63"/>
    <s v="Psychotria amarilla"/>
    <s v="jun/20/2015"/>
    <x v="7"/>
    <x v="0"/>
    <n v="185.38634793609702"/>
    <m/>
    <n v="3.1156650000000001E-3"/>
    <m/>
    <m/>
    <m/>
    <m/>
    <m/>
    <m/>
    <m/>
    <m/>
    <m/>
    <m/>
    <m/>
  </r>
  <r>
    <n v="1647"/>
    <x v="1"/>
    <x v="28"/>
    <x v="0"/>
    <x v="0"/>
    <n v="102800"/>
    <s v="Salicaceae"/>
    <s v="Casearia"/>
    <s v="arborea"/>
    <x v="72"/>
    <s v="Matisia"/>
    <s v="jun/20/2015"/>
    <x v="42"/>
    <x v="0"/>
    <n v="198.10926058697663"/>
    <m/>
    <n v="2.4617600000000003E-3"/>
    <m/>
    <m/>
    <m/>
    <m/>
    <m/>
    <m/>
    <m/>
    <m/>
    <m/>
    <m/>
    <m/>
  </r>
  <r>
    <n v="1648"/>
    <x v="1"/>
    <x v="28"/>
    <x v="1"/>
    <x v="0"/>
    <n v="102801"/>
    <s v="Salicaceae"/>
    <s v="Casearia"/>
    <s v="arborea"/>
    <x v="72"/>
    <s v="Matisia"/>
    <s v="jun/20/2015"/>
    <x v="10"/>
    <x v="0"/>
    <n v="197.5857575119939"/>
    <m/>
    <n v="5.2783400000000003E-3"/>
    <m/>
    <m/>
    <m/>
    <m/>
    <m/>
    <m/>
    <m/>
    <m/>
    <m/>
    <m/>
    <m/>
  </r>
  <r>
    <n v="1649"/>
    <x v="1"/>
    <x v="28"/>
    <x v="1"/>
    <x v="0"/>
    <n v="102802"/>
    <s v="Styracaceae"/>
    <s v="Styrax"/>
    <m/>
    <x v="6"/>
    <s v="Styrax"/>
    <s v="jun/20/2015"/>
    <x v="315"/>
    <x v="3"/>
    <n v="149.32345356620263"/>
    <m/>
    <n v="7.4952585000000002E-2"/>
    <m/>
    <m/>
    <m/>
    <m/>
    <m/>
    <m/>
    <m/>
    <m/>
    <m/>
    <m/>
    <m/>
  </r>
  <r>
    <n v="1650"/>
    <x v="1"/>
    <x v="28"/>
    <x v="2"/>
    <x v="0"/>
    <n v="102803"/>
    <s v="Rubiaceae"/>
    <s v="Psychotria"/>
    <s v="montivaga"/>
    <x v="63"/>
    <s v="Psychotria amarilla"/>
    <s v="jun/20/2015"/>
    <x v="50"/>
    <x v="0"/>
    <n v="119.57639051177595"/>
    <m/>
    <n v="2.9209850000000001E-3"/>
    <m/>
    <m/>
    <m/>
    <m/>
    <m/>
    <m/>
    <m/>
    <m/>
    <m/>
    <m/>
    <m/>
  </r>
  <r>
    <n v="1651"/>
    <x v="1"/>
    <x v="28"/>
    <x v="2"/>
    <x v="0"/>
    <n v="102804"/>
    <s v="Sapindaceae"/>
    <s v="Billia"/>
    <s v="rosea"/>
    <x v="51"/>
    <s v="Billia rosea"/>
    <s v="jun/20/2015"/>
    <x v="77"/>
    <x v="1"/>
    <n v="180.09544568660877"/>
    <m/>
    <n v="2.5152185000000001E-2"/>
    <m/>
    <m/>
    <m/>
    <m/>
    <m/>
    <m/>
    <m/>
    <m/>
    <m/>
    <m/>
    <m/>
  </r>
  <r>
    <n v="1652"/>
    <x v="1"/>
    <x v="28"/>
    <x v="3"/>
    <x v="0"/>
    <n v="102805"/>
    <s v="Melastomataceae"/>
    <s v="Melastoma"/>
    <s v="sp2"/>
    <x v="59"/>
    <s v="Melastoma lisa"/>
    <s v="jun/20/2015"/>
    <x v="29"/>
    <x v="0"/>
    <n v="197.21567571808961"/>
    <m/>
    <n v="4.1832650000000002E-3"/>
    <m/>
    <m/>
    <m/>
    <m/>
    <m/>
    <m/>
    <m/>
    <m/>
    <m/>
    <m/>
    <m/>
  </r>
  <r>
    <n v="1653"/>
    <x v="1"/>
    <x v="28"/>
    <x v="3"/>
    <x v="0"/>
    <n v="102806"/>
    <s v="Styracaceae"/>
    <s v="Styrax"/>
    <m/>
    <x v="6"/>
    <s v="Styrax"/>
    <s v="jun/20/2015"/>
    <x v="58"/>
    <x v="1"/>
    <n v="114.75779058380843"/>
    <m/>
    <n v="1.2265625E-2"/>
    <m/>
    <m/>
    <m/>
    <m/>
    <m/>
    <m/>
    <m/>
    <m/>
    <m/>
    <m/>
    <m/>
  </r>
  <r>
    <n v="1654"/>
    <x v="1"/>
    <x v="28"/>
    <x v="3"/>
    <x v="1"/>
    <n v="102807"/>
    <s v="Fagaceae"/>
    <s v="Quercus"/>
    <s v="insignis"/>
    <x v="73"/>
    <s v="Quercus"/>
    <s v="jun/20/2015"/>
    <x v="371"/>
    <x v="2"/>
    <n v="129.14892323814459"/>
    <n v="190"/>
    <n v="0.34923786499999998"/>
    <s v="A"/>
    <m/>
    <m/>
    <m/>
    <m/>
    <m/>
    <m/>
    <m/>
    <m/>
    <m/>
    <s v="Measured at 190"/>
  </r>
  <r>
    <n v="1655"/>
    <x v="1"/>
    <x v="28"/>
    <x v="7"/>
    <x v="0"/>
    <n v="102808"/>
    <s v="Melastomataceae"/>
    <s v="Miconia"/>
    <s v="livida"/>
    <x v="50"/>
    <s v="Melastoma lisa/Melastoma sp2"/>
    <s v="jun/20/2015"/>
    <x v="267"/>
    <x v="1"/>
    <n v="141.95256550557758"/>
    <m/>
    <n v="2.8637585000000004E-2"/>
    <m/>
    <m/>
    <m/>
    <m/>
    <m/>
    <m/>
    <m/>
    <m/>
    <m/>
    <m/>
    <m/>
  </r>
  <r>
    <n v="1656"/>
    <x v="1"/>
    <x v="28"/>
    <x v="7"/>
    <x v="0"/>
    <n v="102809"/>
    <s v="Malvaceae"/>
    <s v="Malvaviscus"/>
    <m/>
    <x v="60"/>
    <s v="Malvaviscus"/>
    <s v="jun/20/2015"/>
    <x v="6"/>
    <x v="0"/>
    <n v="139.97344582682882"/>
    <m/>
    <n v="2.2890599999999999E-3"/>
    <m/>
    <m/>
    <m/>
    <m/>
    <m/>
    <m/>
    <m/>
    <m/>
    <m/>
    <m/>
    <m/>
  </r>
  <r>
    <n v="1657"/>
    <x v="1"/>
    <x v="28"/>
    <x v="7"/>
    <x v="0"/>
    <n v="102810"/>
    <s v="Malvaceae"/>
    <s v="Malvaviscus"/>
    <m/>
    <x v="60"/>
    <s v="Malvaviscus"/>
    <s v="jun/20/2015"/>
    <x v="116"/>
    <x v="0"/>
    <n v="155.66890444131013"/>
    <m/>
    <n v="4.2986600000000002E-3"/>
    <m/>
    <m/>
    <m/>
    <m/>
    <m/>
    <m/>
    <m/>
    <m/>
    <m/>
    <m/>
    <m/>
  </r>
  <r>
    <n v="1658"/>
    <x v="1"/>
    <x v="28"/>
    <x v="7"/>
    <x v="0"/>
    <n v="102811"/>
    <s v="Malvaceae"/>
    <s v="Malvaviscus"/>
    <m/>
    <x v="60"/>
    <s v="Malvaviscus"/>
    <s v="jun/20/2015"/>
    <x v="2"/>
    <x v="0"/>
    <n v="146.72183939267748"/>
    <m/>
    <n v="2.550465E-3"/>
    <m/>
    <m/>
    <m/>
    <m/>
    <m/>
    <m/>
    <m/>
    <m/>
    <m/>
    <m/>
    <m/>
  </r>
  <r>
    <n v="1659"/>
    <x v="1"/>
    <x v="28"/>
    <x v="6"/>
    <x v="1"/>
    <n v="102812"/>
    <s v="Lauraceae"/>
    <s v="Persea"/>
    <s v="sp2"/>
    <x v="8"/>
    <s v="Laurel rhamnus/Laurel sp10"/>
    <s v="jun/20/2015"/>
    <x v="372"/>
    <x v="3"/>
    <n v="162.405455337609"/>
    <m/>
    <n v="9.8373059999999998E-2"/>
    <m/>
    <m/>
    <m/>
    <m/>
    <m/>
    <m/>
    <m/>
    <m/>
    <m/>
    <m/>
    <m/>
  </r>
  <r>
    <n v="1660"/>
    <x v="1"/>
    <x v="28"/>
    <x v="5"/>
    <x v="0"/>
    <n v="102813"/>
    <s v="Salicaceae"/>
    <s v="Casearia"/>
    <s v="arborea"/>
    <x v="72"/>
    <s v="Matisia"/>
    <s v="jun/20/2015"/>
    <x v="62"/>
    <x v="1"/>
    <n v="134.75924606094611"/>
    <m/>
    <n v="8.3280650000000008E-3"/>
    <m/>
    <m/>
    <m/>
    <m/>
    <m/>
    <m/>
    <m/>
    <m/>
    <m/>
    <m/>
    <m/>
  </r>
  <r>
    <n v="1661"/>
    <x v="1"/>
    <x v="28"/>
    <x v="5"/>
    <x v="0"/>
    <n v="102814"/>
    <s v="Cornaceae"/>
    <s v="Cornus"/>
    <s v="disciflora"/>
    <x v="18"/>
    <s v="Cornus"/>
    <s v="jun/20/2015"/>
    <x v="373"/>
    <x v="2"/>
    <n v="117.41538800291281"/>
    <n v="320"/>
    <n v="0.45222358500000004"/>
    <s v="B"/>
    <m/>
    <m/>
    <m/>
    <m/>
    <m/>
    <m/>
    <m/>
    <m/>
    <m/>
    <s v="Measured at 320"/>
  </r>
  <r>
    <n v="1662"/>
    <x v="1"/>
    <x v="28"/>
    <x v="4"/>
    <x v="1"/>
    <n v="102815"/>
    <s v="Magnoliaceae"/>
    <s v="Magnolia"/>
    <s v="sororum"/>
    <x v="53"/>
    <s v="Magnolia"/>
    <s v="jun/20/2015"/>
    <x v="374"/>
    <x v="1"/>
    <n v="197.86621121818672"/>
    <m/>
    <n v="2.0095999999999999E-2"/>
    <m/>
    <m/>
    <m/>
    <m/>
    <m/>
    <m/>
    <m/>
    <m/>
    <m/>
    <m/>
    <m/>
  </r>
  <r>
    <n v="1663"/>
    <x v="1"/>
    <x v="28"/>
    <x v="4"/>
    <x v="0"/>
    <n v="102816"/>
    <s v="Malvaceae"/>
    <s v="Malvaviscus"/>
    <m/>
    <x v="60"/>
    <s v="Malvaviscus"/>
    <s v="jun/20/2015"/>
    <x v="51"/>
    <x v="0"/>
    <n v="102.34730726217566"/>
    <m/>
    <n v="1.9624999999999998E-3"/>
    <m/>
    <m/>
    <m/>
    <m/>
    <m/>
    <m/>
    <m/>
    <m/>
    <m/>
    <m/>
    <m/>
  </r>
  <r>
    <n v="1664"/>
    <x v="1"/>
    <x v="28"/>
    <x v="4"/>
    <x v="0"/>
    <n v="102817"/>
    <s v="Rubiaceae"/>
    <s v="Psychotria"/>
    <s v="montivaga"/>
    <x v="63"/>
    <s v="Psychotria amarilla"/>
    <s v="jun/20/2015"/>
    <x v="51"/>
    <x v="0"/>
    <n v="173.35341805666437"/>
    <m/>
    <n v="1.9624999999999998E-3"/>
    <m/>
    <m/>
    <m/>
    <m/>
    <m/>
    <m/>
    <m/>
    <m/>
    <m/>
    <m/>
    <m/>
  </r>
  <r>
    <n v="1665"/>
    <x v="1"/>
    <x v="28"/>
    <x v="8"/>
    <x v="0"/>
    <n v="102818"/>
    <s v="Melastomataceae"/>
    <s v="Meriania"/>
    <m/>
    <x v="74"/>
    <s v="Meriania gigante"/>
    <s v="jun/20/2015"/>
    <x v="21"/>
    <x v="1"/>
    <n v="170.04308959080117"/>
    <m/>
    <n v="1.1116384999999999E-2"/>
    <m/>
    <m/>
    <m/>
    <m/>
    <m/>
    <m/>
    <s v="E"/>
    <m/>
    <m/>
    <m/>
    <m/>
  </r>
  <r>
    <n v="1666"/>
    <x v="1"/>
    <x v="28"/>
    <x v="9"/>
    <x v="0"/>
    <n v="102819"/>
    <s v="Araliaceae"/>
    <s v="Dendropanax"/>
    <s v="sp3"/>
    <x v="49"/>
    <s v="Dendropanax mirador"/>
    <s v="jun/20/2015"/>
    <x v="52"/>
    <x v="0"/>
    <n v="135.56801647327532"/>
    <m/>
    <n v="3.3166250000000001E-3"/>
    <m/>
    <m/>
    <m/>
    <m/>
    <m/>
    <m/>
    <m/>
    <m/>
    <m/>
    <m/>
    <m/>
  </r>
  <r>
    <n v="1667"/>
    <x v="1"/>
    <x v="28"/>
    <x v="9"/>
    <x v="0"/>
    <n v="102820"/>
    <s v="Melastomataceae"/>
    <s v="Miconia"/>
    <s v="livida"/>
    <x v="50"/>
    <s v="Melastoma lisa/Melastoma sp2"/>
    <s v="jun/20/2015"/>
    <x v="83"/>
    <x v="0"/>
    <n v="188.99662960686487"/>
    <m/>
    <n v="3.8465000000000001E-3"/>
    <m/>
    <m/>
    <m/>
    <m/>
    <m/>
    <m/>
    <m/>
    <m/>
    <m/>
    <m/>
    <m/>
  </r>
  <r>
    <n v="1668"/>
    <x v="1"/>
    <x v="28"/>
    <x v="10"/>
    <x v="0"/>
    <n v="102821"/>
    <s v="Melastomataceae"/>
    <s v="Miconia"/>
    <s v="livida"/>
    <x v="50"/>
    <s v="Melastoma lisa/Melastoma sp2"/>
    <s v="jun/20/2015"/>
    <x v="107"/>
    <x v="1"/>
    <n v="105.16551210331508"/>
    <m/>
    <n v="8.4905599999999994E-3"/>
    <s v="M"/>
    <m/>
    <n v="98"/>
    <n v="95"/>
    <m/>
    <m/>
    <s v="F"/>
    <m/>
    <m/>
    <m/>
    <m/>
  </r>
  <r>
    <n v="1669"/>
    <x v="1"/>
    <x v="28"/>
    <x v="10"/>
    <x v="0"/>
    <n v="102822"/>
    <s v="Meliaceae"/>
    <s v="Cedrela"/>
    <s v="tonduzii"/>
    <x v="75"/>
    <s v="Cedrella"/>
    <s v="jun/20/2015"/>
    <x v="375"/>
    <x v="2"/>
    <n v="149.89618625460884"/>
    <n v="410"/>
    <n v="0.51503849999999995"/>
    <s v="B"/>
    <m/>
    <m/>
    <m/>
    <m/>
    <m/>
    <m/>
    <m/>
    <m/>
    <m/>
    <s v="Measured at 410"/>
  </r>
  <r>
    <n v="1670"/>
    <x v="1"/>
    <x v="28"/>
    <x v="10"/>
    <x v="0"/>
    <n v="102823"/>
    <s v="Lauraceae"/>
    <s v="Persea"/>
    <s v="sp2"/>
    <x v="8"/>
    <s v="Laurel rhamnus/Laurel sp10"/>
    <s v="jun/20/2015"/>
    <x v="83"/>
    <x v="0"/>
    <n v="181.15091923360256"/>
    <m/>
    <n v="3.8465000000000001E-3"/>
    <m/>
    <m/>
    <m/>
    <m/>
    <m/>
    <m/>
    <m/>
    <m/>
    <m/>
    <m/>
    <m/>
  </r>
  <r>
    <n v="1671"/>
    <x v="1"/>
    <x v="28"/>
    <x v="15"/>
    <x v="0"/>
    <n v="102824"/>
    <s v="Lauraceae"/>
    <s v="Cinnamomum"/>
    <m/>
    <x v="57"/>
    <s v="Cinnamomun"/>
    <s v="jun/20/2015"/>
    <x v="34"/>
    <x v="0"/>
    <n v="177.1190040604863"/>
    <m/>
    <n v="5.8058600000000004E-3"/>
    <m/>
    <m/>
    <m/>
    <m/>
    <m/>
    <m/>
    <m/>
    <m/>
    <m/>
    <m/>
    <m/>
  </r>
  <r>
    <n v="1672"/>
    <x v="1"/>
    <x v="28"/>
    <x v="15"/>
    <x v="0"/>
    <n v="102825"/>
    <s v="Lauraceae"/>
    <s v="Nectandra"/>
    <s v="sp2"/>
    <x v="76"/>
    <s v="Nectandra apiculada"/>
    <s v="jun/20/2015"/>
    <x v="12"/>
    <x v="0"/>
    <n v="197.38646219425257"/>
    <m/>
    <n v="3.6298400000000001E-3"/>
    <m/>
    <m/>
    <m/>
    <m/>
    <m/>
    <m/>
    <s v="E"/>
    <m/>
    <m/>
    <m/>
    <m/>
  </r>
  <r>
    <n v="1673"/>
    <x v="1"/>
    <x v="28"/>
    <x v="15"/>
    <x v="0"/>
    <n v="102826"/>
    <s v="Lauraceae"/>
    <s v="Cinnamomum"/>
    <m/>
    <x v="57"/>
    <s v="Cinnamomun"/>
    <s v="jun/20/2015"/>
    <x v="42"/>
    <x v="0"/>
    <n v="157.86920995025139"/>
    <m/>
    <n v="2.4617600000000003E-3"/>
    <m/>
    <m/>
    <m/>
    <m/>
    <m/>
    <m/>
    <m/>
    <m/>
    <m/>
    <m/>
    <m/>
  </r>
  <r>
    <n v="1674"/>
    <x v="1"/>
    <x v="28"/>
    <x v="15"/>
    <x v="0"/>
    <n v="102827"/>
    <s v="Malvaceae"/>
    <s v="Malvaviscus"/>
    <m/>
    <x v="60"/>
    <s v="Malvaviscus"/>
    <s v="jun/20/2015"/>
    <x v="13"/>
    <x v="0"/>
    <n v="141.80327119739525"/>
    <m/>
    <n v="2.041785E-3"/>
    <m/>
    <m/>
    <m/>
    <m/>
    <m/>
    <m/>
    <m/>
    <m/>
    <m/>
    <m/>
    <m/>
  </r>
  <r>
    <n v="1675"/>
    <x v="1"/>
    <x v="28"/>
    <x v="15"/>
    <x v="0"/>
    <n v="102828"/>
    <s v="Lauraceae"/>
    <s v="Cinnamomum"/>
    <m/>
    <x v="57"/>
    <s v="Cinnamomun"/>
    <s v="jun/20/2015"/>
    <x v="3"/>
    <x v="0"/>
    <n v="150.76233050659499"/>
    <m/>
    <n v="2.1226399999999999E-3"/>
    <m/>
    <m/>
    <m/>
    <m/>
    <m/>
    <m/>
    <m/>
    <m/>
    <m/>
    <m/>
    <m/>
  </r>
  <r>
    <n v="1676"/>
    <x v="1"/>
    <x v="28"/>
    <x v="14"/>
    <x v="0"/>
    <n v="102829"/>
    <s v="Lauraceae"/>
    <s v="Persea"/>
    <s v="sp2"/>
    <x v="8"/>
    <s v="Laurel rhamnus/Laurel sp10"/>
    <s v="jun/20/2015"/>
    <x v="31"/>
    <x v="0"/>
    <n v="163.92799636250462"/>
    <m/>
    <n v="4.7759400000000002E-3"/>
    <m/>
    <m/>
    <m/>
    <m/>
    <m/>
    <m/>
    <m/>
    <m/>
    <m/>
    <m/>
    <m/>
  </r>
  <r>
    <n v="1677"/>
    <x v="1"/>
    <x v="28"/>
    <x v="14"/>
    <x v="0"/>
    <n v="102830"/>
    <s v="Fabaceae"/>
    <s v="Inga"/>
    <s v="cf. oerstediana"/>
    <x v="25"/>
    <s v="Inga sp1"/>
    <s v="jun/20/2015"/>
    <x v="376"/>
    <x v="1"/>
    <n v="117.50062029472203"/>
    <m/>
    <n v="3.5614665000000004E-2"/>
    <m/>
    <m/>
    <m/>
    <m/>
    <m/>
    <m/>
    <m/>
    <m/>
    <m/>
    <m/>
    <m/>
  </r>
  <r>
    <n v="1678"/>
    <x v="1"/>
    <x v="28"/>
    <x v="14"/>
    <x v="0"/>
    <n v="102831"/>
    <s v="Salicaceae"/>
    <s v="Casearia"/>
    <s v="arborea"/>
    <x v="72"/>
    <s v="Matisia"/>
    <s v="jun/20/2015"/>
    <x v="6"/>
    <x v="0"/>
    <n v="170.5490880978125"/>
    <m/>
    <n v="2.2890599999999999E-3"/>
    <m/>
    <m/>
    <m/>
    <m/>
    <m/>
    <m/>
    <m/>
    <m/>
    <m/>
    <m/>
    <m/>
  </r>
  <r>
    <n v="1679"/>
    <x v="1"/>
    <x v="28"/>
    <x v="13"/>
    <x v="0"/>
    <n v="102832"/>
    <s v="Rubiaceae"/>
    <s v="Psychotria"/>
    <s v="montivaga"/>
    <x v="63"/>
    <s v="Psychotria amarilla"/>
    <s v="jun/20/2015"/>
    <x v="46"/>
    <x v="0"/>
    <n v="126.87771365007684"/>
    <m/>
    <n v="2.205065E-3"/>
    <m/>
    <m/>
    <m/>
    <m/>
    <m/>
    <m/>
    <m/>
    <m/>
    <m/>
    <m/>
    <m/>
  </r>
  <r>
    <n v="1680"/>
    <x v="1"/>
    <x v="28"/>
    <x v="13"/>
    <x v="0"/>
    <n v="102833"/>
    <s v="Lauraceae"/>
    <s v="Cinnamomum"/>
    <m/>
    <x v="57"/>
    <s v="Cinnamomun"/>
    <s v="jun/20/2015"/>
    <x v="255"/>
    <x v="1"/>
    <n v="174.75034603180765"/>
    <m/>
    <n v="2.9544260000000003E-2"/>
    <m/>
    <m/>
    <m/>
    <m/>
    <m/>
    <m/>
    <m/>
    <m/>
    <m/>
    <m/>
    <m/>
  </r>
  <r>
    <n v="1681"/>
    <x v="1"/>
    <x v="28"/>
    <x v="13"/>
    <x v="0"/>
    <n v="102834"/>
    <s v="Piperaceae"/>
    <s v="Piper"/>
    <m/>
    <x v="77"/>
    <s v="Piper"/>
    <s v="jun/20/2015"/>
    <x v="33"/>
    <x v="0"/>
    <n v="174.56477977485423"/>
    <m/>
    <n v="3.41946E-3"/>
    <m/>
    <m/>
    <m/>
    <m/>
    <m/>
    <m/>
    <m/>
    <m/>
    <m/>
    <m/>
    <m/>
  </r>
  <r>
    <n v="1682"/>
    <x v="1"/>
    <x v="28"/>
    <x v="12"/>
    <x v="0"/>
    <n v="102835"/>
    <s v="Melastomataceae"/>
    <s v="Miconia"/>
    <s v="livida"/>
    <x v="50"/>
    <s v="Melastoma lisa/Melastoma sp2"/>
    <s v="jun/20/2015"/>
    <x v="50"/>
    <x v="0"/>
    <n v="196.31897426928921"/>
    <m/>
    <n v="2.9209850000000001E-3"/>
    <m/>
    <m/>
    <m/>
    <m/>
    <m/>
    <m/>
    <m/>
    <m/>
    <m/>
    <m/>
    <m/>
  </r>
  <r>
    <n v="1683"/>
    <x v="1"/>
    <x v="28"/>
    <x v="12"/>
    <x v="0"/>
    <n v="102836"/>
    <s v="Malvaceae"/>
    <s v="Malvaviscus"/>
    <m/>
    <x v="60"/>
    <s v="Malvaviscus"/>
    <s v="jun/20/2015"/>
    <x v="51"/>
    <x v="0"/>
    <n v="154.62711372320931"/>
    <m/>
    <n v="1.9624999999999998E-3"/>
    <m/>
    <m/>
    <m/>
    <m/>
    <m/>
    <m/>
    <m/>
    <m/>
    <m/>
    <m/>
    <m/>
  </r>
  <r>
    <n v="1684"/>
    <x v="1"/>
    <x v="29"/>
    <x v="0"/>
    <x v="0"/>
    <n v="102837"/>
    <s v="Melastomataceae"/>
    <s v="Miconia"/>
    <s v="livida"/>
    <x v="50"/>
    <s v="Melastoma lisa/Melastoma sp2"/>
    <s v="jun/20/2015"/>
    <x v="44"/>
    <x v="0"/>
    <n v="165.35495939473779"/>
    <m/>
    <n v="6.9362600000000005E-3"/>
    <s v="M"/>
    <m/>
    <n v="83"/>
    <m/>
    <m/>
    <m/>
    <m/>
    <m/>
    <m/>
    <m/>
    <m/>
  </r>
  <r>
    <n v="1685"/>
    <x v="1"/>
    <x v="29"/>
    <x v="0"/>
    <x v="0"/>
    <n v="102838"/>
    <s v="Styracaceae"/>
    <s v="Styrax"/>
    <m/>
    <x v="6"/>
    <s v="Styrax"/>
    <s v="jun/20/2015"/>
    <x v="20"/>
    <x v="0"/>
    <n v="115.57106891778855"/>
    <m/>
    <n v="7.2345600000000001E-3"/>
    <m/>
    <m/>
    <m/>
    <m/>
    <m/>
    <m/>
    <m/>
    <m/>
    <m/>
    <m/>
    <m/>
  </r>
  <r>
    <n v="1686"/>
    <x v="1"/>
    <x v="29"/>
    <x v="0"/>
    <x v="0"/>
    <n v="102839"/>
    <s v="Styracaceae"/>
    <s v="Styrax"/>
    <m/>
    <x v="6"/>
    <s v="Styrax"/>
    <s v="jun/20/2015"/>
    <x v="218"/>
    <x v="1"/>
    <n v="181.75037107976559"/>
    <m/>
    <n v="2.1892865000000001E-2"/>
    <m/>
    <m/>
    <m/>
    <m/>
    <m/>
    <m/>
    <m/>
    <m/>
    <m/>
    <m/>
    <m/>
  </r>
  <r>
    <n v="1687"/>
    <x v="1"/>
    <x v="29"/>
    <x v="1"/>
    <x v="1"/>
    <n v="102840"/>
    <s v="Magnoliaceae"/>
    <s v="Magnolia"/>
    <s v="sororum"/>
    <x v="53"/>
    <s v="Magnolia"/>
    <s v="jun/20/2015"/>
    <x v="377"/>
    <x v="2"/>
    <n v="197.81138636274272"/>
    <m/>
    <n v="0.19940256000000001"/>
    <m/>
    <m/>
    <m/>
    <m/>
    <m/>
    <m/>
    <m/>
    <m/>
    <m/>
    <m/>
    <m/>
  </r>
  <r>
    <n v="1688"/>
    <x v="1"/>
    <x v="29"/>
    <x v="1"/>
    <x v="0"/>
    <n v="102841"/>
    <s v="Styracaceae"/>
    <s v="Styrax"/>
    <m/>
    <x v="6"/>
    <s v="Styrax"/>
    <s v="jun/20/2015"/>
    <x v="19"/>
    <x v="0"/>
    <n v="175.87304313647888"/>
    <m/>
    <n v="7.3860650000000007E-3"/>
    <m/>
    <m/>
    <m/>
    <m/>
    <m/>
    <m/>
    <m/>
    <m/>
    <m/>
    <m/>
    <m/>
  </r>
  <r>
    <n v="1689"/>
    <x v="1"/>
    <x v="29"/>
    <x v="1"/>
    <x v="0"/>
    <n v="102842"/>
    <s v="Styracaceae"/>
    <s v="Styrax"/>
    <m/>
    <x v="6"/>
    <s v="Styrax"/>
    <s v="jun/20/2015"/>
    <x v="9"/>
    <x v="1"/>
    <n v="189.12105910929751"/>
    <m/>
    <n v="1.5166985000000001E-2"/>
    <m/>
    <m/>
    <m/>
    <m/>
    <m/>
    <m/>
    <m/>
    <m/>
    <m/>
    <m/>
    <m/>
  </r>
  <r>
    <n v="1690"/>
    <x v="1"/>
    <x v="29"/>
    <x v="2"/>
    <x v="0"/>
    <n v="102843"/>
    <s v="Pentaphylacaceae"/>
    <s v="Cleyera"/>
    <s v="theoidaes"/>
    <x v="1"/>
    <s v="Alterno aserrado"/>
    <s v="jun/20/2015"/>
    <x v="134"/>
    <x v="0"/>
    <n v="175.42548261981776"/>
    <m/>
    <n v="4.0694399999999997E-3"/>
    <m/>
    <m/>
    <m/>
    <m/>
    <m/>
    <m/>
    <m/>
    <m/>
    <m/>
    <m/>
    <m/>
  </r>
  <r>
    <n v="1691"/>
    <x v="1"/>
    <x v="29"/>
    <x v="2"/>
    <x v="0"/>
    <n v="102844"/>
    <s v="Styracaceae"/>
    <s v="Styrax"/>
    <m/>
    <x v="6"/>
    <s v="Styrax"/>
    <s v="jun/20/2015"/>
    <x v="22"/>
    <x v="1"/>
    <n v="165.67957689440598"/>
    <m/>
    <n v="1.1304E-2"/>
    <m/>
    <m/>
    <m/>
    <m/>
    <m/>
    <m/>
    <m/>
    <m/>
    <m/>
    <m/>
    <m/>
  </r>
  <r>
    <n v="1692"/>
    <x v="1"/>
    <x v="29"/>
    <x v="2"/>
    <x v="0"/>
    <n v="102845"/>
    <s v="Styracaceae"/>
    <s v="Styrax"/>
    <m/>
    <x v="6"/>
    <s v="Styrax"/>
    <s v="jun/20/2015"/>
    <x v="75"/>
    <x v="0"/>
    <n v="114.20579793969119"/>
    <m/>
    <n v="6.3584999999999996E-3"/>
    <m/>
    <m/>
    <m/>
    <m/>
    <m/>
    <m/>
    <m/>
    <m/>
    <m/>
    <m/>
    <m/>
  </r>
  <r>
    <n v="1693"/>
    <x v="1"/>
    <x v="29"/>
    <x v="2"/>
    <x v="0"/>
    <n v="102846"/>
    <s v="Styracaceae"/>
    <s v="Styrax"/>
    <m/>
    <x v="6"/>
    <s v="Styrax"/>
    <s v="jun/20/2015"/>
    <x v="75"/>
    <x v="0"/>
    <n v="145.85731643596185"/>
    <m/>
    <n v="6.3584999999999996E-3"/>
    <m/>
    <m/>
    <m/>
    <m/>
    <m/>
    <m/>
    <m/>
    <m/>
    <m/>
    <m/>
    <m/>
  </r>
  <r>
    <n v="1694"/>
    <x v="1"/>
    <x v="29"/>
    <x v="3"/>
    <x v="0"/>
    <n v="102847"/>
    <s v="Styracaceae"/>
    <s v="Styrax"/>
    <m/>
    <x v="6"/>
    <s v="Styrax"/>
    <s v="jun/20/2015"/>
    <x v="75"/>
    <x v="0"/>
    <n v="184.52894116391403"/>
    <m/>
    <n v="6.3584999999999996E-3"/>
    <m/>
    <m/>
    <m/>
    <m/>
    <m/>
    <m/>
    <m/>
    <m/>
    <m/>
    <m/>
    <m/>
  </r>
  <r>
    <n v="1695"/>
    <x v="1"/>
    <x v="29"/>
    <x v="7"/>
    <x v="0"/>
    <n v="102848"/>
    <s v="Symplocaceae"/>
    <s v="Symplocos"/>
    <s v="cf. chiriquense"/>
    <x v="68"/>
    <s v="Symplocos pequeño/sp3"/>
    <s v="jun/20/2015"/>
    <x v="41"/>
    <x v="0"/>
    <n v="154.36925234405803"/>
    <m/>
    <n v="2.6407400000000004E-3"/>
    <m/>
    <m/>
    <m/>
    <m/>
    <m/>
    <m/>
    <m/>
    <m/>
    <m/>
    <m/>
    <m/>
  </r>
  <r>
    <n v="1696"/>
    <x v="1"/>
    <x v="29"/>
    <x v="7"/>
    <x v="0"/>
    <n v="102849"/>
    <s v="Rubiaceae"/>
    <s v="Psychotria"/>
    <s v="montivaga"/>
    <x v="63"/>
    <s v="Psychotria amarilla"/>
    <s v="jun/20/2015"/>
    <x v="3"/>
    <x v="0"/>
    <n v="122.81264198637828"/>
    <m/>
    <n v="2.1226399999999999E-3"/>
    <m/>
    <m/>
    <m/>
    <m/>
    <m/>
    <m/>
    <m/>
    <m/>
    <m/>
    <m/>
    <m/>
  </r>
  <r>
    <n v="1697"/>
    <x v="1"/>
    <x v="29"/>
    <x v="6"/>
    <x v="0"/>
    <n v="102850"/>
    <s v="Styracaceae"/>
    <s v="Styrax"/>
    <m/>
    <x v="6"/>
    <s v="Styrax"/>
    <s v="jun/20/2015"/>
    <x v="107"/>
    <x v="1"/>
    <n v="138.84212696436396"/>
    <m/>
    <n v="8.4905599999999994E-3"/>
    <m/>
    <m/>
    <m/>
    <m/>
    <m/>
    <m/>
    <m/>
    <m/>
    <m/>
    <m/>
    <m/>
  </r>
  <r>
    <n v="1698"/>
    <x v="1"/>
    <x v="29"/>
    <x v="6"/>
    <x v="0"/>
    <n v="102851"/>
    <s v="Rubiaceae"/>
    <s v="Psychotria"/>
    <s v="montivaga"/>
    <x v="63"/>
    <s v="Psychotria amarilla"/>
    <s v="jun/20/2015"/>
    <x v="29"/>
    <x v="0"/>
    <n v="100.76399579368569"/>
    <m/>
    <n v="4.1832650000000002E-3"/>
    <m/>
    <m/>
    <m/>
    <m/>
    <m/>
    <m/>
    <m/>
    <m/>
    <m/>
    <m/>
    <m/>
  </r>
  <r>
    <n v="1699"/>
    <x v="1"/>
    <x v="29"/>
    <x v="6"/>
    <x v="0"/>
    <n v="102852"/>
    <s v="Styracaceae"/>
    <s v="Styrax"/>
    <m/>
    <x v="6"/>
    <s v="Styrax"/>
    <s v="jun/20/2015"/>
    <x v="283"/>
    <x v="1"/>
    <n v="190.9944134500962"/>
    <m/>
    <n v="1.8376065000000004E-2"/>
    <m/>
    <m/>
    <m/>
    <m/>
    <m/>
    <m/>
    <m/>
    <m/>
    <m/>
    <m/>
    <m/>
  </r>
  <r>
    <n v="1700"/>
    <x v="1"/>
    <x v="29"/>
    <x v="5"/>
    <x v="0"/>
    <n v="102853"/>
    <s v="Cornaceae"/>
    <s v="Cornus"/>
    <s v="disciflora"/>
    <x v="18"/>
    <s v="Cornus"/>
    <s v="jun/20/2015"/>
    <x v="378"/>
    <x v="2"/>
    <n v="164.137125609066"/>
    <n v="170"/>
    <n v="0.20901096000000002"/>
    <s v="A"/>
    <m/>
    <m/>
    <m/>
    <m/>
    <m/>
    <m/>
    <m/>
    <m/>
    <m/>
    <s v="Measred at 170"/>
  </r>
  <r>
    <n v="1701"/>
    <x v="1"/>
    <x v="29"/>
    <x v="5"/>
    <x v="1"/>
    <n v="102854"/>
    <s v="Lauraceae"/>
    <s v="Persea"/>
    <s v="sp2"/>
    <x v="8"/>
    <s v="Laurel rhamnus/Laurel sp10"/>
    <s v="jun/20/2015"/>
    <x v="379"/>
    <x v="3"/>
    <n v="192.5515416923096"/>
    <m/>
    <n v="8.2406160000000006E-2"/>
    <m/>
    <m/>
    <m/>
    <m/>
    <m/>
    <m/>
    <m/>
    <m/>
    <m/>
    <m/>
    <m/>
  </r>
  <r>
    <n v="1702"/>
    <x v="1"/>
    <x v="29"/>
    <x v="5"/>
    <x v="0"/>
    <n v="102855"/>
    <s v="Styracaceae"/>
    <s v="Styrax"/>
    <m/>
    <x v="6"/>
    <s v="Styrax"/>
    <s v="jun/20/2015"/>
    <x v="240"/>
    <x v="1"/>
    <n v="148.85993145788248"/>
    <m/>
    <n v="2.6288865000000002E-2"/>
    <m/>
    <m/>
    <m/>
    <m/>
    <m/>
    <m/>
    <m/>
    <m/>
    <m/>
    <m/>
    <m/>
  </r>
  <r>
    <n v="1703"/>
    <x v="1"/>
    <x v="29"/>
    <x v="5"/>
    <x v="0"/>
    <n v="102856"/>
    <s v="Styracaceae"/>
    <s v="Styrax"/>
    <m/>
    <x v="6"/>
    <s v="Styrax"/>
    <s v="jun/20/2015"/>
    <x v="233"/>
    <x v="1"/>
    <n v="134.5277524152645"/>
    <m/>
    <n v="1.3063185000000001E-2"/>
    <m/>
    <m/>
    <m/>
    <m/>
    <m/>
    <m/>
    <m/>
    <m/>
    <m/>
    <m/>
    <m/>
  </r>
  <r>
    <n v="1704"/>
    <x v="1"/>
    <x v="29"/>
    <x v="5"/>
    <x v="0"/>
    <n v="102857"/>
    <s v="Styracaceae"/>
    <s v="Styrax"/>
    <m/>
    <x v="6"/>
    <s v="Styrax"/>
    <s v="jun/20/2015"/>
    <x v="254"/>
    <x v="1"/>
    <n v="167.87951750671925"/>
    <m/>
    <n v="3.0156560000000002E-2"/>
    <m/>
    <m/>
    <m/>
    <m/>
    <m/>
    <m/>
    <m/>
    <m/>
    <m/>
    <m/>
    <m/>
  </r>
  <r>
    <n v="1705"/>
    <x v="1"/>
    <x v="29"/>
    <x v="4"/>
    <x v="0"/>
    <n v="102858"/>
    <s v="Styracaceae"/>
    <s v="Styrax"/>
    <m/>
    <x v="6"/>
    <s v="Styrax"/>
    <s v="jun/20/2015"/>
    <x v="72"/>
    <x v="1"/>
    <n v="116.68594446322"/>
    <m/>
    <n v="1.2661265000000001E-2"/>
    <m/>
    <m/>
    <m/>
    <m/>
    <m/>
    <m/>
    <m/>
    <m/>
    <m/>
    <m/>
    <m/>
  </r>
  <r>
    <n v="1706"/>
    <x v="1"/>
    <x v="29"/>
    <x v="4"/>
    <x v="0"/>
    <n v="102859"/>
    <s v="Symplocaceae"/>
    <s v="Symplocos"/>
    <s v="cf. chiriquense"/>
    <x v="68"/>
    <s v="Symplocos pequeño/sp3"/>
    <s v="jun/20/2015"/>
    <x v="51"/>
    <x v="0"/>
    <n v="198.72059924209086"/>
    <m/>
    <n v="1.9624999999999998E-3"/>
    <m/>
    <m/>
    <m/>
    <m/>
    <m/>
    <m/>
    <m/>
    <m/>
    <m/>
    <m/>
    <m/>
  </r>
  <r>
    <n v="1707"/>
    <x v="1"/>
    <x v="29"/>
    <x v="8"/>
    <x v="0"/>
    <n v="102860"/>
    <s v="Malvaceae"/>
    <s v="Malvaviscus"/>
    <m/>
    <x v="60"/>
    <s v="Malvaviscus"/>
    <s v="jun/20/2015"/>
    <x v="30"/>
    <x v="0"/>
    <n v="131.47663722219602"/>
    <m/>
    <n v="3.5238650000000002E-3"/>
    <s v="M"/>
    <m/>
    <n v="64"/>
    <m/>
    <m/>
    <m/>
    <m/>
    <s v="E"/>
    <m/>
    <m/>
    <m/>
  </r>
  <r>
    <n v="1708"/>
    <x v="1"/>
    <x v="29"/>
    <x v="8"/>
    <x v="0"/>
    <n v="102861"/>
    <s v="Malvaceae"/>
    <s v="Malvaviscus"/>
    <m/>
    <x v="60"/>
    <s v="Malvaviscus"/>
    <s v="jun/20/2015"/>
    <x v="13"/>
    <x v="0"/>
    <n v="158.0563036181303"/>
    <m/>
    <n v="2.041785E-3"/>
    <m/>
    <m/>
    <m/>
    <m/>
    <m/>
    <m/>
    <m/>
    <m/>
    <m/>
    <m/>
    <m/>
  </r>
  <r>
    <n v="1709"/>
    <x v="1"/>
    <x v="29"/>
    <x v="9"/>
    <x v="0"/>
    <n v="102862"/>
    <s v="Indet"/>
    <s v="MirIndet"/>
    <n v="4"/>
    <x v="69"/>
    <s v="Verticilada rayada"/>
    <s v="jun/20/2015"/>
    <x v="196"/>
    <x v="1"/>
    <n v="128.36298371518237"/>
    <m/>
    <n v="4.4092665000000003E-2"/>
    <m/>
    <m/>
    <m/>
    <m/>
    <m/>
    <m/>
    <m/>
    <s v="E"/>
    <m/>
    <m/>
    <s v="Latex blanco en las hojas"/>
  </r>
  <r>
    <n v="1710"/>
    <x v="1"/>
    <x v="29"/>
    <x v="9"/>
    <x v="1"/>
    <n v="102863"/>
    <s v="Pentaphylacaceae"/>
    <s v="Cleyera"/>
    <s v="theoidaes"/>
    <x v="1"/>
    <s v="Alterno aserrado"/>
    <s v="jun/20/2015"/>
    <x v="380"/>
    <x v="1"/>
    <n v="175.36937474672769"/>
    <m/>
    <n v="2.2954185000000002E-2"/>
    <m/>
    <m/>
    <m/>
    <m/>
    <m/>
    <m/>
    <m/>
    <m/>
    <m/>
    <m/>
    <m/>
  </r>
  <r>
    <n v="1711"/>
    <x v="1"/>
    <x v="29"/>
    <x v="10"/>
    <x v="1"/>
    <n v="102864"/>
    <s v="Magnoliaceae"/>
    <s v="Magnolia"/>
    <s v="sororum"/>
    <x v="53"/>
    <s v="Magnolia"/>
    <s v="jun/20/2015"/>
    <x v="211"/>
    <x v="3"/>
    <n v="193.85296746707346"/>
    <m/>
    <n v="9.6162499999999998E-2"/>
    <m/>
    <m/>
    <m/>
    <m/>
    <m/>
    <m/>
    <m/>
    <m/>
    <m/>
    <m/>
    <m/>
  </r>
  <r>
    <n v="1712"/>
    <x v="1"/>
    <x v="29"/>
    <x v="10"/>
    <x v="0"/>
    <n v="102865"/>
    <s v="Styracaceae"/>
    <s v="Styrax"/>
    <m/>
    <x v="6"/>
    <s v="Styrax"/>
    <s v="jun/20/2015"/>
    <x v="291"/>
    <x v="1"/>
    <n v="176.09542561880514"/>
    <m/>
    <n v="5.8934660000000007E-2"/>
    <m/>
    <m/>
    <m/>
    <m/>
    <m/>
    <m/>
    <m/>
    <m/>
    <m/>
    <m/>
    <m/>
  </r>
  <r>
    <n v="1713"/>
    <x v="1"/>
    <x v="29"/>
    <x v="11"/>
    <x v="0"/>
    <n v="102866"/>
    <s v="Rubiaceae"/>
    <s v="Psychotria"/>
    <s v="montivaga"/>
    <x v="63"/>
    <s v="Psychotria amarilla"/>
    <s v="jun/20/2015"/>
    <x v="34"/>
    <x v="0"/>
    <n v="116.57650699273722"/>
    <m/>
    <n v="5.8058600000000004E-3"/>
    <m/>
    <m/>
    <m/>
    <m/>
    <m/>
    <m/>
    <m/>
    <m/>
    <m/>
    <m/>
    <m/>
  </r>
  <r>
    <n v="1714"/>
    <x v="1"/>
    <x v="29"/>
    <x v="11"/>
    <x v="0"/>
    <n v="102867"/>
    <s v="Malvaceae"/>
    <s v="Malvaviscus"/>
    <m/>
    <x v="60"/>
    <s v="Malvaviscus"/>
    <s v="jun/20/2015"/>
    <x v="99"/>
    <x v="0"/>
    <n v="114.47415479120296"/>
    <m/>
    <n v="3.7373850000000002E-3"/>
    <m/>
    <m/>
    <m/>
    <m/>
    <m/>
    <m/>
    <m/>
    <m/>
    <m/>
    <m/>
    <m/>
  </r>
  <r>
    <n v="1715"/>
    <x v="1"/>
    <x v="29"/>
    <x v="11"/>
    <x v="0"/>
    <n v="102868"/>
    <s v="Styracaceae"/>
    <s v="Styrax"/>
    <m/>
    <x v="6"/>
    <s v="Styrax"/>
    <s v="jun/20/2015"/>
    <x v="54"/>
    <x v="0"/>
    <n v="120.12361232470042"/>
    <m/>
    <n v="4.8991850000000003E-3"/>
    <m/>
    <m/>
    <m/>
    <m/>
    <m/>
    <m/>
    <m/>
    <m/>
    <m/>
    <m/>
    <m/>
  </r>
  <r>
    <n v="1716"/>
    <x v="1"/>
    <x v="29"/>
    <x v="15"/>
    <x v="0"/>
    <n v="102869"/>
    <s v="Rubiaceae"/>
    <s v="Psychotria"/>
    <s v="montivaga"/>
    <x v="63"/>
    <s v="Psychotria amarilla"/>
    <s v="jun/20/2015"/>
    <x v="41"/>
    <x v="0"/>
    <n v="119.37307478602591"/>
    <m/>
    <n v="2.6407400000000004E-3"/>
    <m/>
    <m/>
    <m/>
    <m/>
    <m/>
    <m/>
    <m/>
    <m/>
    <m/>
    <m/>
    <m/>
  </r>
  <r>
    <n v="1717"/>
    <x v="1"/>
    <x v="29"/>
    <x v="14"/>
    <x v="0"/>
    <n v="102870"/>
    <s v="Malvaceae"/>
    <s v="Malvaviscus"/>
    <m/>
    <x v="60"/>
    <s v="Malvaviscus"/>
    <s v="jun/20/2015"/>
    <x v="8"/>
    <x v="0"/>
    <n v="116.56742138953649"/>
    <m/>
    <n v="2.732585E-3"/>
    <m/>
    <m/>
    <m/>
    <m/>
    <m/>
    <m/>
    <m/>
    <m/>
    <m/>
    <m/>
    <m/>
  </r>
  <r>
    <n v="1718"/>
    <x v="1"/>
    <x v="29"/>
    <x v="13"/>
    <x v="0"/>
    <n v="102871"/>
    <s v="Meliaceae"/>
    <s v="Guarea"/>
    <s v="cf. andenophylla"/>
    <x v="66"/>
    <s v="Guarea"/>
    <s v="jun/20/2015"/>
    <x v="191"/>
    <x v="1"/>
    <n v="188.68480788272811"/>
    <m/>
    <n v="2.431616E-2"/>
    <m/>
    <m/>
    <m/>
    <m/>
    <m/>
    <m/>
    <m/>
    <m/>
    <m/>
    <m/>
    <m/>
  </r>
  <r>
    <n v="1719"/>
    <x v="1"/>
    <x v="29"/>
    <x v="12"/>
    <x v="0"/>
    <n v="102872"/>
    <s v="Rubiaceae"/>
    <s v="Psychotria"/>
    <s v="montivaga"/>
    <x v="63"/>
    <s v="Psychotria amarilla"/>
    <s v="jun/20/2015"/>
    <x v="8"/>
    <x v="0"/>
    <n v="166.57453717371988"/>
    <m/>
    <n v="2.732585E-3"/>
    <m/>
    <m/>
    <m/>
    <m/>
    <m/>
    <m/>
    <m/>
    <m/>
    <m/>
    <m/>
    <m/>
  </r>
  <r>
    <n v="1720"/>
    <x v="1"/>
    <x v="30"/>
    <x v="0"/>
    <x v="0"/>
    <n v="102873"/>
    <s v="Sabiaceae"/>
    <s v="Meliosma"/>
    <m/>
    <x v="24"/>
    <s v="Meliosma quercus"/>
    <s v="jun/21/2015"/>
    <x v="3"/>
    <x v="0"/>
    <n v="147.75071381303047"/>
    <m/>
    <n v="2.1226399999999999E-3"/>
    <m/>
    <m/>
    <m/>
    <m/>
    <m/>
    <m/>
    <m/>
    <m/>
    <m/>
    <m/>
    <m/>
  </r>
  <r>
    <n v="1721"/>
    <x v="1"/>
    <x v="30"/>
    <x v="0"/>
    <x v="0"/>
    <n v="102874"/>
    <s v="Cornaceae"/>
    <s v="Cornus"/>
    <s v="disciflora"/>
    <x v="18"/>
    <s v="Cornus"/>
    <s v="jun/21/2015"/>
    <x v="381"/>
    <x v="3"/>
    <n v="166.77103112384026"/>
    <n v="170"/>
    <n v="0.12372306500000001"/>
    <s v="A"/>
    <m/>
    <m/>
    <m/>
    <m/>
    <m/>
    <m/>
    <m/>
    <m/>
    <m/>
    <s v="Measured at 170"/>
  </r>
  <r>
    <n v="1722"/>
    <x v="1"/>
    <x v="30"/>
    <x v="0"/>
    <x v="0"/>
    <n v="102875"/>
    <s v="Symplocaceae"/>
    <s v="Symplocos"/>
    <s v="cf. chiriquense"/>
    <x v="68"/>
    <s v="Symplocos pequeño/sp3"/>
    <s v="jun/21/2015"/>
    <x v="172"/>
    <x v="1"/>
    <n v="169.7418281085649"/>
    <m/>
    <n v="3.4948985000000002E-2"/>
    <m/>
    <m/>
    <m/>
    <m/>
    <m/>
    <m/>
    <m/>
    <m/>
    <m/>
    <m/>
    <m/>
  </r>
  <r>
    <n v="1723"/>
    <x v="1"/>
    <x v="30"/>
    <x v="0"/>
    <x v="0"/>
    <n v="102876"/>
    <s v="Malvaceae"/>
    <s v="Malvaviscus"/>
    <m/>
    <x v="60"/>
    <s v="Malvaviscus"/>
    <s v="jun/21/2015"/>
    <x v="8"/>
    <x v="0"/>
    <n v="170.52159334743214"/>
    <m/>
    <n v="2.732585E-3"/>
    <m/>
    <m/>
    <m/>
    <m/>
    <m/>
    <m/>
    <m/>
    <m/>
    <m/>
    <m/>
    <m/>
  </r>
  <r>
    <n v="1724"/>
    <x v="1"/>
    <x v="30"/>
    <x v="1"/>
    <x v="0"/>
    <n v="102877"/>
    <s v="Myrtaceae"/>
    <s v="Myrta"/>
    <s v="sp7"/>
    <x v="55"/>
    <s v="Myrto aserrado"/>
    <s v="jun/21/2015"/>
    <x v="43"/>
    <x v="0"/>
    <n v="190.4220337339687"/>
    <m/>
    <n v="4.6542650000000003E-3"/>
    <m/>
    <m/>
    <m/>
    <m/>
    <m/>
    <m/>
    <m/>
    <m/>
    <m/>
    <m/>
    <m/>
  </r>
  <r>
    <n v="1725"/>
    <x v="1"/>
    <x v="30"/>
    <x v="1"/>
    <x v="0"/>
    <n v="102878"/>
    <s v="Myrtaceae"/>
    <s v="Myrta"/>
    <s v="sp1"/>
    <x v="78"/>
    <s v="Myrta larga"/>
    <s v="jun/21/2015"/>
    <x v="46"/>
    <x v="0"/>
    <n v="117.95703996208195"/>
    <m/>
    <n v="2.205065E-3"/>
    <m/>
    <m/>
    <m/>
    <m/>
    <m/>
    <m/>
    <m/>
    <s v="E"/>
    <m/>
    <m/>
    <m/>
  </r>
  <r>
    <n v="1726"/>
    <x v="1"/>
    <x v="30"/>
    <x v="1"/>
    <x v="0"/>
    <n v="102879"/>
    <s v="Rubiaceae"/>
    <s v="Psychotria"/>
    <s v="montivaga"/>
    <x v="63"/>
    <s v="Psychotria amarilla"/>
    <s v="jun/21/2015"/>
    <x v="57"/>
    <x v="0"/>
    <n v="137.42491536183809"/>
    <m/>
    <n v="5.9416649999999996E-3"/>
    <m/>
    <m/>
    <m/>
    <m/>
    <m/>
    <m/>
    <m/>
    <m/>
    <m/>
    <m/>
    <m/>
  </r>
  <r>
    <n v="1727"/>
    <x v="1"/>
    <x v="30"/>
    <x v="1"/>
    <x v="0"/>
    <n v="102880"/>
    <s v="Rubiaceae"/>
    <s v="Psychotria"/>
    <s v="montivaga"/>
    <x v="63"/>
    <s v="Psychotria amarilla"/>
    <s v="jun/21/2015"/>
    <x v="51"/>
    <x v="0"/>
    <n v="168.49050114599476"/>
    <m/>
    <n v="1.9624999999999998E-3"/>
    <s v="Q"/>
    <m/>
    <m/>
    <m/>
    <m/>
    <m/>
    <m/>
    <m/>
    <m/>
    <m/>
    <m/>
  </r>
  <r>
    <n v="1728"/>
    <x v="1"/>
    <x v="30"/>
    <x v="1"/>
    <x v="0"/>
    <n v="102881"/>
    <s v="Araliaceae"/>
    <s v="Schefflera"/>
    <s v="sp2"/>
    <x v="30"/>
    <s v="schefflera glabra"/>
    <s v="jun/21/2015"/>
    <x v="71"/>
    <x v="1"/>
    <n v="125.5425656358011"/>
    <m/>
    <n v="1.3266500000000001E-2"/>
    <m/>
    <m/>
    <m/>
    <m/>
    <m/>
    <m/>
    <m/>
    <m/>
    <m/>
    <m/>
    <m/>
  </r>
  <r>
    <n v="1729"/>
    <x v="1"/>
    <x v="30"/>
    <x v="1"/>
    <x v="0"/>
    <n v="102882"/>
    <s v="Malvaceae"/>
    <s v="Malvaviscus"/>
    <m/>
    <x v="60"/>
    <s v="Malvaviscus"/>
    <s v="jun/21/2015"/>
    <x v="50"/>
    <x v="0"/>
    <n v="153.62601087489017"/>
    <m/>
    <n v="2.9209850000000001E-3"/>
    <m/>
    <m/>
    <m/>
    <m/>
    <m/>
    <m/>
    <m/>
    <m/>
    <m/>
    <m/>
    <m/>
  </r>
  <r>
    <n v="1730"/>
    <x v="1"/>
    <x v="30"/>
    <x v="3"/>
    <x v="0"/>
    <n v="102883"/>
    <s v="Styracaceae"/>
    <s v="Styrax"/>
    <m/>
    <x v="6"/>
    <s v="Styrax"/>
    <s v="jun/21/2015"/>
    <x v="8"/>
    <x v="0"/>
    <n v="137.08108843781744"/>
    <m/>
    <n v="2.732585E-3"/>
    <m/>
    <m/>
    <m/>
    <m/>
    <m/>
    <m/>
    <m/>
    <m/>
    <m/>
    <m/>
    <m/>
  </r>
  <r>
    <n v="1731"/>
    <x v="1"/>
    <x v="30"/>
    <x v="3"/>
    <x v="0"/>
    <n v="102884"/>
    <s v="Cornaceae"/>
    <s v="Cornus"/>
    <s v="disciflora"/>
    <x v="18"/>
    <s v="Cornus"/>
    <s v="jun/21/2015"/>
    <x v="382"/>
    <x v="3"/>
    <n v="104.92922023511886"/>
    <m/>
    <n v="0.112758185"/>
    <m/>
    <m/>
    <m/>
    <m/>
    <m/>
    <m/>
    <m/>
    <m/>
    <m/>
    <m/>
    <m/>
  </r>
  <r>
    <n v="1732"/>
    <x v="1"/>
    <x v="30"/>
    <x v="7"/>
    <x v="0"/>
    <n v="102885"/>
    <s v="Cornaceae"/>
    <s v="Cornus"/>
    <s v="disciflora"/>
    <x v="18"/>
    <s v="Cornus"/>
    <s v="jun/21/2015"/>
    <x v="223"/>
    <x v="3"/>
    <n v="107.79067030000918"/>
    <m/>
    <n v="7.3504260000000016E-2"/>
    <m/>
    <m/>
    <m/>
    <m/>
    <m/>
    <m/>
    <m/>
    <m/>
    <m/>
    <m/>
    <m/>
  </r>
  <r>
    <n v="1733"/>
    <x v="1"/>
    <x v="30"/>
    <x v="6"/>
    <x v="0"/>
    <n v="102886"/>
    <s v="Cornaceae"/>
    <s v="Cornus"/>
    <s v="disciflora"/>
    <x v="18"/>
    <s v="Cornus"/>
    <s v="jun/21/2015"/>
    <x v="327"/>
    <x v="3"/>
    <n v="134.30178962486121"/>
    <m/>
    <n v="0.16538458500000003"/>
    <m/>
    <m/>
    <m/>
    <m/>
    <m/>
    <m/>
    <m/>
    <m/>
    <m/>
    <m/>
    <m/>
  </r>
  <r>
    <n v="1734"/>
    <x v="1"/>
    <x v="30"/>
    <x v="6"/>
    <x v="0"/>
    <n v="102887"/>
    <s v="Cornaceae"/>
    <s v="Cornus"/>
    <s v="disciflora"/>
    <x v="18"/>
    <s v="Cornus"/>
    <s v="jun/21/2015"/>
    <x v="383"/>
    <x v="3"/>
    <n v="137.79843557709378"/>
    <m/>
    <n v="0.17119986500000001"/>
    <m/>
    <m/>
    <m/>
    <m/>
    <m/>
    <m/>
    <m/>
    <m/>
    <m/>
    <m/>
    <m/>
  </r>
  <r>
    <n v="1735"/>
    <x v="1"/>
    <x v="30"/>
    <x v="5"/>
    <x v="0"/>
    <n v="102888"/>
    <s v="Araliaceae"/>
    <s v="Dendropanax"/>
    <s v="sp3"/>
    <x v="49"/>
    <s v="Dendropanax mirador"/>
    <s v="jun/21/2015"/>
    <x v="37"/>
    <x v="0"/>
    <n v="181.31154618188125"/>
    <m/>
    <n v="5.6716249999999996E-3"/>
    <m/>
    <m/>
    <m/>
    <m/>
    <m/>
    <m/>
    <m/>
    <m/>
    <m/>
    <m/>
    <m/>
  </r>
  <r>
    <n v="1736"/>
    <x v="1"/>
    <x v="30"/>
    <x v="5"/>
    <x v="0"/>
    <n v="102889"/>
    <s v="Araliaceae"/>
    <s v="Dendropanax"/>
    <s v="sp3"/>
    <x v="49"/>
    <s v="Dendropanax mirador"/>
    <s v="jun/21/2015"/>
    <x v="99"/>
    <x v="0"/>
    <n v="180.84227772240897"/>
    <m/>
    <n v="3.7373850000000002E-3"/>
    <m/>
    <m/>
    <m/>
    <m/>
    <m/>
    <m/>
    <m/>
    <m/>
    <m/>
    <m/>
    <m/>
  </r>
  <r>
    <n v="1737"/>
    <x v="1"/>
    <x v="30"/>
    <x v="5"/>
    <x v="0"/>
    <n v="102890"/>
    <s v="Sabiaceae"/>
    <s v="Meliosma"/>
    <m/>
    <x v="24"/>
    <s v="Meliosma quercus"/>
    <s v="jun/21/2015"/>
    <x v="43"/>
    <x v="0"/>
    <n v="191.58518596207131"/>
    <m/>
    <n v="4.6542650000000003E-3"/>
    <m/>
    <m/>
    <m/>
    <m/>
    <m/>
    <m/>
    <m/>
    <m/>
    <m/>
    <m/>
    <m/>
  </r>
  <r>
    <n v="1738"/>
    <x v="1"/>
    <x v="30"/>
    <x v="4"/>
    <x v="0"/>
    <n v="102891"/>
    <s v="Malvaceae"/>
    <s v="Malvaviscus"/>
    <m/>
    <x v="60"/>
    <s v="Malvaviscus"/>
    <s v="jun/21/2015"/>
    <x v="50"/>
    <x v="0"/>
    <n v="164.06565509279667"/>
    <m/>
    <n v="2.9209850000000001E-3"/>
    <m/>
    <m/>
    <m/>
    <m/>
    <m/>
    <m/>
    <m/>
    <m/>
    <m/>
    <m/>
    <m/>
  </r>
  <r>
    <n v="1739"/>
    <x v="1"/>
    <x v="30"/>
    <x v="8"/>
    <x v="0"/>
    <n v="102892"/>
    <s v="Lamiaceae"/>
    <s v="Cornutia"/>
    <s v="pyramidata"/>
    <x v="61"/>
    <s v="CopeteNomuestra/Asteraceae MirIndet 1"/>
    <s v="jun/21/2015"/>
    <x v="384"/>
    <x v="3"/>
    <n v="163.01898733560841"/>
    <m/>
    <n v="0.12685914000000001"/>
    <m/>
    <m/>
    <m/>
    <m/>
    <m/>
    <m/>
    <m/>
    <m/>
    <m/>
    <m/>
    <m/>
  </r>
  <r>
    <n v="1740"/>
    <x v="1"/>
    <x v="30"/>
    <x v="8"/>
    <x v="0"/>
    <n v="102893"/>
    <s v="Lauraceae"/>
    <s v="Persea"/>
    <s v="sp2"/>
    <x v="8"/>
    <s v="Laurel rhamnus/Laurel sp10"/>
    <s v="jun/21/2015"/>
    <x v="72"/>
    <x v="1"/>
    <n v="117.68464096432008"/>
    <m/>
    <n v="1.2661265000000001E-2"/>
    <m/>
    <m/>
    <m/>
    <m/>
    <m/>
    <m/>
    <m/>
    <m/>
    <m/>
    <m/>
    <m/>
  </r>
  <r>
    <n v="1741"/>
    <x v="1"/>
    <x v="30"/>
    <x v="9"/>
    <x v="0"/>
    <n v="102894"/>
    <s v="Malvaceae"/>
    <s v="Heliocarpus"/>
    <s v="cfamericanus"/>
    <x v="79"/>
    <s v="Heliocarpus"/>
    <s v="jun/21/2015"/>
    <x v="385"/>
    <x v="2"/>
    <n v="145.81025749906223"/>
    <m/>
    <n v="0.29209849999999998"/>
    <m/>
    <m/>
    <m/>
    <m/>
    <m/>
    <m/>
    <m/>
    <m/>
    <m/>
    <m/>
    <s v="No muestra, muy alto. Pendiente"/>
  </r>
  <r>
    <n v="1742"/>
    <x v="1"/>
    <x v="30"/>
    <x v="10"/>
    <x v="0"/>
    <n v="102895"/>
    <s v="Magnoliaceae"/>
    <s v="Magnolia"/>
    <s v="sororum"/>
    <x v="53"/>
    <s v="Magnolia"/>
    <s v="jun/21/2015"/>
    <x v="24"/>
    <x v="0"/>
    <n v="155.47450838706538"/>
    <m/>
    <n v="4.4156250000000003E-3"/>
    <m/>
    <m/>
    <m/>
    <m/>
    <m/>
    <m/>
    <m/>
    <m/>
    <m/>
    <m/>
    <m/>
  </r>
  <r>
    <n v="1743"/>
    <x v="1"/>
    <x v="30"/>
    <x v="11"/>
    <x v="0"/>
    <n v="102896"/>
    <s v="Malvaceae"/>
    <s v="Malvaviscus"/>
    <m/>
    <x v="60"/>
    <s v="Malvaviscus"/>
    <s v="jun/21/2015"/>
    <x v="23"/>
    <x v="0"/>
    <n v="145.9483017138347"/>
    <m/>
    <n v="3.01754E-3"/>
    <m/>
    <m/>
    <m/>
    <m/>
    <m/>
    <m/>
    <m/>
    <m/>
    <m/>
    <m/>
    <m/>
  </r>
  <r>
    <n v="1744"/>
    <x v="1"/>
    <x v="30"/>
    <x v="11"/>
    <x v="0"/>
    <n v="102897"/>
    <s v="Araliaceae"/>
    <s v="Schefflera"/>
    <s v="sp2"/>
    <x v="30"/>
    <s v="schefflera glabra"/>
    <s v="jun/21/2015"/>
    <x v="8"/>
    <x v="0"/>
    <n v="117.83808170966357"/>
    <m/>
    <n v="2.732585E-3"/>
    <m/>
    <m/>
    <m/>
    <m/>
    <m/>
    <m/>
    <m/>
    <m/>
    <m/>
    <m/>
    <m/>
  </r>
  <r>
    <n v="1745"/>
    <x v="1"/>
    <x v="30"/>
    <x v="15"/>
    <x v="1"/>
    <n v="102898"/>
    <s v="Lauraceae"/>
    <s v="Nectandra"/>
    <s v="sp1"/>
    <x v="45"/>
    <s v="Laurel gomez"/>
    <s v="jun/21/2015"/>
    <x v="62"/>
    <x v="1"/>
    <n v="192.63667702681494"/>
    <m/>
    <n v="8.3280650000000008E-3"/>
    <m/>
    <m/>
    <m/>
    <m/>
    <m/>
    <m/>
    <m/>
    <m/>
    <m/>
    <m/>
    <m/>
  </r>
  <r>
    <n v="1746"/>
    <x v="1"/>
    <x v="30"/>
    <x v="13"/>
    <x v="0"/>
    <n v="102899"/>
    <s v="Betulaceae"/>
    <s v="Alnus"/>
    <s v="acuminata"/>
    <x v="80"/>
    <s v="Alnus"/>
    <s v="jun/21/2015"/>
    <x v="347"/>
    <x v="1"/>
    <n v="162.62257161302298"/>
    <m/>
    <n v="1.9103760000000001E-2"/>
    <m/>
    <m/>
    <m/>
    <m/>
    <m/>
    <m/>
    <m/>
    <m/>
    <m/>
    <m/>
    <m/>
  </r>
  <r>
    <n v="1747"/>
    <x v="1"/>
    <x v="30"/>
    <x v="12"/>
    <x v="0"/>
    <n v="102900"/>
    <s v="Meliaceae"/>
    <s v="Guarea"/>
    <s v="cf. andenophylla"/>
    <x v="66"/>
    <s v="Guarea"/>
    <s v="jun/21/2015"/>
    <x v="107"/>
    <x v="1"/>
    <n v="191.50278141621058"/>
    <m/>
    <n v="8.4905599999999994E-3"/>
    <s v="M"/>
    <m/>
    <n v="67"/>
    <m/>
    <m/>
    <m/>
    <m/>
    <m/>
    <m/>
    <m/>
    <m/>
  </r>
  <r>
    <n v="1748"/>
    <x v="1"/>
    <x v="31"/>
    <x v="0"/>
    <x v="0"/>
    <n v="102901"/>
    <s v="Lauraceae"/>
    <s v="Laurel"/>
    <s v="sp5"/>
    <x v="11"/>
    <s v="Laurel banano"/>
    <s v="jun/21/2015"/>
    <x v="386"/>
    <x v="3"/>
    <n v="114.68531142904298"/>
    <m/>
    <n v="0.18617766500000002"/>
    <s v="M"/>
    <m/>
    <n v="54"/>
    <m/>
    <m/>
    <m/>
    <m/>
    <m/>
    <m/>
    <m/>
    <m/>
  </r>
  <r>
    <n v="1749"/>
    <x v="1"/>
    <x v="31"/>
    <x v="0"/>
    <x v="0"/>
    <n v="102902"/>
    <s v="Melastomataceae"/>
    <s v="Miconia"/>
    <s v="livida"/>
    <x v="50"/>
    <s v="Melastoma lisa/Melastoma sp2"/>
    <s v="jun/21/2015"/>
    <x v="192"/>
    <x v="0"/>
    <n v="172.99133483880524"/>
    <m/>
    <n v="5.5389599999999999E-3"/>
    <m/>
    <m/>
    <m/>
    <m/>
    <m/>
    <m/>
    <m/>
    <m/>
    <m/>
    <m/>
    <m/>
  </r>
  <r>
    <n v="1750"/>
    <x v="1"/>
    <x v="31"/>
    <x v="0"/>
    <x v="0"/>
    <n v="102903"/>
    <s v="Styracaceae"/>
    <s v="Styrax"/>
    <m/>
    <x v="6"/>
    <s v="Styrax"/>
    <s v="jun/21/2015"/>
    <x v="5"/>
    <x v="0"/>
    <n v="124.40866956705055"/>
    <m/>
    <n v="2.826E-3"/>
    <m/>
    <m/>
    <m/>
    <m/>
    <m/>
    <m/>
    <m/>
    <m/>
    <m/>
    <m/>
    <m/>
  </r>
  <r>
    <n v="1751"/>
    <x v="1"/>
    <x v="31"/>
    <x v="0"/>
    <x v="0"/>
    <n v="102904"/>
    <s v="Cornaceae"/>
    <s v="Cornus"/>
    <s v="disciflora"/>
    <x v="18"/>
    <s v="Cornus"/>
    <s v="jun/21/2015"/>
    <x v="387"/>
    <x v="3"/>
    <n v="151.35808366414656"/>
    <m/>
    <n v="0.11395138500000002"/>
    <m/>
    <m/>
    <m/>
    <m/>
    <m/>
    <m/>
    <m/>
    <m/>
    <m/>
    <m/>
    <m/>
  </r>
  <r>
    <n v="1752"/>
    <x v="1"/>
    <x v="31"/>
    <x v="1"/>
    <x v="0"/>
    <n v="102905"/>
    <s v="Styracaceae"/>
    <s v="Styrax"/>
    <m/>
    <x v="6"/>
    <s v="Styrax"/>
    <s v="jun/21/2015"/>
    <x v="56"/>
    <x v="0"/>
    <n v="120.55570875871803"/>
    <m/>
    <n v="4.5341599999999998E-3"/>
    <m/>
    <m/>
    <m/>
    <m/>
    <m/>
    <m/>
    <m/>
    <m/>
    <m/>
    <m/>
    <m/>
  </r>
  <r>
    <n v="1753"/>
    <x v="1"/>
    <x v="31"/>
    <x v="1"/>
    <x v="0"/>
    <n v="102906"/>
    <s v="Myrtaceae"/>
    <s v="Myrta"/>
    <s v="sp7"/>
    <x v="55"/>
    <s v="Myrto aserrado"/>
    <s v="jun/21/2015"/>
    <x v="33"/>
    <x v="0"/>
    <n v="198.12739054068285"/>
    <m/>
    <n v="3.41946E-3"/>
    <m/>
    <m/>
    <m/>
    <m/>
    <m/>
    <m/>
    <m/>
    <m/>
    <m/>
    <m/>
    <m/>
  </r>
  <r>
    <n v="1754"/>
    <x v="1"/>
    <x v="31"/>
    <x v="1"/>
    <x v="0"/>
    <n v="102907"/>
    <s v="Rubiaceae"/>
    <s v="Rondeletia"/>
    <s v="buddleioides "/>
    <x v="58"/>
    <s v="cf Rondeletia"/>
    <s v="jun/21/2015"/>
    <x v="51"/>
    <x v="0"/>
    <n v="177.91214437037991"/>
    <m/>
    <n v="1.9624999999999998E-3"/>
    <m/>
    <m/>
    <m/>
    <m/>
    <m/>
    <m/>
    <m/>
    <m/>
    <m/>
    <m/>
    <m/>
  </r>
  <r>
    <n v="1755"/>
    <x v="1"/>
    <x v="31"/>
    <x v="2"/>
    <x v="0"/>
    <n v="102908"/>
    <s v="Cornaceae"/>
    <s v="Cornus"/>
    <s v="disciflora"/>
    <x v="18"/>
    <s v="Cornus"/>
    <s v="jun/21/2015"/>
    <x v="388"/>
    <x v="3"/>
    <n v="146.4621893346123"/>
    <m/>
    <n v="0.15128598500000001"/>
    <m/>
    <m/>
    <m/>
    <m/>
    <m/>
    <m/>
    <m/>
    <m/>
    <m/>
    <m/>
    <m/>
  </r>
  <r>
    <n v="1756"/>
    <x v="1"/>
    <x v="31"/>
    <x v="2"/>
    <x v="0"/>
    <n v="102909"/>
    <s v="Rubiaceae"/>
    <s v="Rondeletia"/>
    <s v="buddleioides "/>
    <x v="58"/>
    <s v="cf Rondeletia"/>
    <s v="jun/21/2015"/>
    <x v="30"/>
    <x v="0"/>
    <n v="152.69748230156227"/>
    <m/>
    <n v="3.5238650000000002E-3"/>
    <m/>
    <m/>
    <m/>
    <m/>
    <m/>
    <m/>
    <m/>
    <m/>
    <m/>
    <m/>
    <m/>
  </r>
  <r>
    <n v="1757"/>
    <x v="1"/>
    <x v="31"/>
    <x v="3"/>
    <x v="1"/>
    <n v="102910"/>
    <s v="Myrtaceae"/>
    <s v="Myrta"/>
    <s v="sp3"/>
    <x v="81"/>
    <s v="Myrtac mirador"/>
    <s v="jun/21/2015"/>
    <x v="250"/>
    <x v="3"/>
    <n v="182.08140691264052"/>
    <m/>
    <n v="0.113354"/>
    <s v="M"/>
    <m/>
    <n v="158"/>
    <m/>
    <m/>
    <m/>
    <m/>
    <m/>
    <m/>
    <m/>
    <m/>
  </r>
  <r>
    <n v="1758"/>
    <x v="1"/>
    <x v="31"/>
    <x v="3"/>
    <x v="0"/>
    <n v="102911"/>
    <s v="Meliaceae"/>
    <s v="Trichillia"/>
    <s v="sp4"/>
    <x v="56"/>
    <s v="Trichillia"/>
    <s v="jun/21/2015"/>
    <x v="30"/>
    <x v="0"/>
    <n v="171.90502717086142"/>
    <m/>
    <n v="3.5238650000000002E-3"/>
    <m/>
    <m/>
    <m/>
    <m/>
    <m/>
    <m/>
    <m/>
    <m/>
    <m/>
    <m/>
    <m/>
  </r>
  <r>
    <n v="1759"/>
    <x v="1"/>
    <x v="31"/>
    <x v="7"/>
    <x v="0"/>
    <n v="102912"/>
    <s v="Styracaceae"/>
    <s v="Styrax"/>
    <m/>
    <x v="6"/>
    <s v="Styrax"/>
    <s v="jun/21/2015"/>
    <x v="95"/>
    <x v="1"/>
    <n v="159.23300205540741"/>
    <m/>
    <n v="7.8499999999999993E-3"/>
    <m/>
    <m/>
    <m/>
    <m/>
    <m/>
    <m/>
    <m/>
    <m/>
    <m/>
    <m/>
    <m/>
  </r>
  <r>
    <n v="1760"/>
    <x v="1"/>
    <x v="31"/>
    <x v="7"/>
    <x v="0"/>
    <n v="102913"/>
    <s v="Cornaceae"/>
    <s v="Cornus"/>
    <s v="disciflora"/>
    <x v="18"/>
    <s v="Cornus"/>
    <s v="jun/21/2015"/>
    <x v="389"/>
    <x v="2"/>
    <n v="136.24661216014624"/>
    <m/>
    <n v="0.224686625"/>
    <m/>
    <m/>
    <m/>
    <m/>
    <m/>
    <m/>
    <m/>
    <m/>
    <m/>
    <m/>
    <m/>
  </r>
  <r>
    <n v="1761"/>
    <x v="1"/>
    <x v="31"/>
    <x v="7"/>
    <x v="0"/>
    <n v="102914"/>
    <s v="Fabaceae"/>
    <s v="Inga"/>
    <s v="cf. oerstediana"/>
    <x v="25"/>
    <s v="Inga sp1"/>
    <s v="jun/21/2015"/>
    <x v="72"/>
    <x v="1"/>
    <n v="178.54070859710862"/>
    <m/>
    <n v="1.2661265000000001E-2"/>
    <m/>
    <m/>
    <m/>
    <m/>
    <m/>
    <m/>
    <m/>
    <m/>
    <m/>
    <m/>
    <m/>
  </r>
  <r>
    <n v="1762"/>
    <x v="1"/>
    <x v="31"/>
    <x v="6"/>
    <x v="0"/>
    <n v="102915"/>
    <s v="Malphiciaceae"/>
    <s v="Bunchonsia"/>
    <s v="macrophylla"/>
    <x v="62"/>
    <s v="Alzatea peluda/rogiera"/>
    <s v="jun/21/2015"/>
    <x v="50"/>
    <x v="0"/>
    <n v="163.74012639773926"/>
    <m/>
    <n v="2.9209850000000001E-3"/>
    <m/>
    <m/>
    <m/>
    <m/>
    <m/>
    <m/>
    <m/>
    <m/>
    <m/>
    <m/>
    <m/>
  </r>
  <r>
    <n v="1763"/>
    <x v="1"/>
    <x v="31"/>
    <x v="6"/>
    <x v="0"/>
    <n v="102916"/>
    <s v="Rubiaceae"/>
    <s v="Rondeletia"/>
    <s v="buddleioides "/>
    <x v="58"/>
    <s v="cf Rondeletia"/>
    <s v="jun/21/2015"/>
    <x v="166"/>
    <x v="0"/>
    <n v="186.02690291460948"/>
    <m/>
    <n v="6.7894649999999997E-3"/>
    <m/>
    <m/>
    <m/>
    <m/>
    <m/>
    <m/>
    <m/>
    <m/>
    <m/>
    <m/>
    <m/>
  </r>
  <r>
    <n v="1764"/>
    <x v="1"/>
    <x v="31"/>
    <x v="6"/>
    <x v="0"/>
    <n v="102917"/>
    <s v="Rubiaceae"/>
    <s v="Psychotria"/>
    <s v="montivaga"/>
    <x v="63"/>
    <s v="Psychotria amarilla"/>
    <s v="jun/21/2015"/>
    <x v="6"/>
    <x v="0"/>
    <n v="166.12559937237711"/>
    <m/>
    <n v="2.2890599999999999E-3"/>
    <m/>
    <m/>
    <m/>
    <m/>
    <m/>
    <m/>
    <m/>
    <m/>
    <m/>
    <m/>
    <m/>
  </r>
  <r>
    <n v="1765"/>
    <x v="1"/>
    <x v="31"/>
    <x v="6"/>
    <x v="0"/>
    <n v="102918"/>
    <s v="Magnoliaceae"/>
    <s v="Magnolia"/>
    <s v="sororum"/>
    <x v="53"/>
    <s v="Magnolia"/>
    <s v="jun/21/2015"/>
    <x v="75"/>
    <x v="0"/>
    <n v="101.37082328250618"/>
    <m/>
    <n v="6.3584999999999996E-3"/>
    <m/>
    <m/>
    <m/>
    <m/>
    <m/>
    <m/>
    <m/>
    <m/>
    <m/>
    <m/>
    <m/>
  </r>
  <r>
    <n v="1766"/>
    <x v="1"/>
    <x v="31"/>
    <x v="6"/>
    <x v="0"/>
    <n v="102919"/>
    <s v="Cornaceae"/>
    <s v="Cornus"/>
    <s v="disciflora"/>
    <x v="18"/>
    <s v="Cornus"/>
    <s v="jun/21/2015"/>
    <x v="390"/>
    <x v="2"/>
    <n v="151.56731482299207"/>
    <n v="190"/>
    <n v="0.28923246500000005"/>
    <s v="A"/>
    <m/>
    <m/>
    <m/>
    <m/>
    <m/>
    <m/>
    <m/>
    <m/>
    <m/>
    <s v="Measured at 190"/>
  </r>
  <r>
    <n v="1767"/>
    <x v="1"/>
    <x v="31"/>
    <x v="6"/>
    <x v="0"/>
    <n v="102920"/>
    <s v="Styracaceae"/>
    <s v="Styrax"/>
    <m/>
    <x v="6"/>
    <s v="Styrax"/>
    <s v="jun/21/2015"/>
    <x v="206"/>
    <x v="1"/>
    <n v="171.1379361496285"/>
    <m/>
    <n v="2.4593265E-2"/>
    <m/>
    <m/>
    <m/>
    <m/>
    <m/>
    <m/>
    <m/>
    <m/>
    <m/>
    <m/>
    <m/>
  </r>
  <r>
    <n v="1768"/>
    <x v="1"/>
    <x v="31"/>
    <x v="5"/>
    <x v="0"/>
    <n v="102921"/>
    <s v="Verbenaceae"/>
    <s v="Cytarexylum"/>
    <m/>
    <x v="67"/>
    <s v="Cytarexylum"/>
    <s v="jun/21/2015"/>
    <x v="10"/>
    <x v="0"/>
    <n v="148.90092184057676"/>
    <m/>
    <n v="5.2783400000000003E-3"/>
    <m/>
    <m/>
    <m/>
    <m/>
    <m/>
    <m/>
    <m/>
    <m/>
    <m/>
    <m/>
    <m/>
  </r>
  <r>
    <n v="1769"/>
    <x v="1"/>
    <x v="31"/>
    <x v="5"/>
    <x v="0"/>
    <n v="102922"/>
    <s v="Styracaceae"/>
    <s v="Styrax"/>
    <m/>
    <x v="6"/>
    <s v="Styrax"/>
    <s v="jun/21/2015"/>
    <x v="149"/>
    <x v="1"/>
    <n v="123.08342243056714"/>
    <m/>
    <n v="1.4949540000000001E-2"/>
    <m/>
    <m/>
    <m/>
    <m/>
    <m/>
    <m/>
    <m/>
    <m/>
    <m/>
    <m/>
    <m/>
  </r>
  <r>
    <n v="1770"/>
    <x v="1"/>
    <x v="31"/>
    <x v="5"/>
    <x v="0"/>
    <n v="102923"/>
    <s v="Styracaceae"/>
    <s v="Styrax"/>
    <m/>
    <x v="6"/>
    <s v="Styrax"/>
    <s v="jun/21/2015"/>
    <x v="92"/>
    <x v="1"/>
    <n v="189.04841464329195"/>
    <m/>
    <n v="1.7898785E-2"/>
    <m/>
    <m/>
    <m/>
    <m/>
    <m/>
    <m/>
    <m/>
    <m/>
    <m/>
    <m/>
    <m/>
  </r>
  <r>
    <n v="1771"/>
    <x v="1"/>
    <x v="31"/>
    <x v="5"/>
    <x v="0"/>
    <n v="102924"/>
    <s v="Cornaceae"/>
    <s v="Cornus"/>
    <s v="disciflora"/>
    <x v="18"/>
    <s v="Cornus"/>
    <s v="jun/21/2015"/>
    <x v="311"/>
    <x v="1"/>
    <n v="172.71949805940937"/>
    <m/>
    <n v="4.080744E-2"/>
    <m/>
    <m/>
    <m/>
    <m/>
    <m/>
    <m/>
    <m/>
    <m/>
    <m/>
    <m/>
    <m/>
  </r>
  <r>
    <n v="1772"/>
    <x v="1"/>
    <x v="31"/>
    <x v="5"/>
    <x v="0"/>
    <n v="102925"/>
    <s v="Styracaceae"/>
    <s v="Styrax"/>
    <m/>
    <x v="6"/>
    <s v="Styrax"/>
    <s v="jun/21/2015"/>
    <x v="41"/>
    <x v="0"/>
    <n v="190.01452430358606"/>
    <m/>
    <n v="2.6407400000000004E-3"/>
    <m/>
    <m/>
    <m/>
    <m/>
    <m/>
    <m/>
    <m/>
    <m/>
    <m/>
    <m/>
    <m/>
  </r>
  <r>
    <n v="1773"/>
    <x v="1"/>
    <x v="31"/>
    <x v="4"/>
    <x v="0"/>
    <n v="102926"/>
    <s v="Cornaceae"/>
    <s v="Cornus"/>
    <s v="disciflora"/>
    <x v="18"/>
    <s v="Cornus"/>
    <s v="jun/21/2015"/>
    <x v="105"/>
    <x v="1"/>
    <n v="175.1956798269818"/>
    <m/>
    <n v="3.2668559999999999E-2"/>
    <m/>
    <m/>
    <m/>
    <m/>
    <m/>
    <m/>
    <m/>
    <m/>
    <m/>
    <m/>
    <m/>
  </r>
  <r>
    <n v="1774"/>
    <x v="1"/>
    <x v="31"/>
    <x v="4"/>
    <x v="0"/>
    <n v="102927"/>
    <s v="Cornaceae"/>
    <s v="Cornus"/>
    <s v="disciflora"/>
    <x v="18"/>
    <s v="Cornus"/>
    <s v="jun/21/2015"/>
    <x v="325"/>
    <x v="1"/>
    <n v="173.5493958393136"/>
    <m/>
    <n v="5.0645060000000006E-2"/>
    <m/>
    <m/>
    <m/>
    <m/>
    <m/>
    <m/>
    <m/>
    <m/>
    <m/>
    <m/>
    <m/>
  </r>
  <r>
    <n v="1775"/>
    <x v="1"/>
    <x v="31"/>
    <x v="4"/>
    <x v="0"/>
    <n v="102928"/>
    <s v="Cornaceae"/>
    <s v="Cornus"/>
    <s v="disciflora"/>
    <x v="18"/>
    <s v="Cornus"/>
    <s v="jun/21/2015"/>
    <x v="278"/>
    <x v="3"/>
    <n v="131.45182131426373"/>
    <m/>
    <n v="7.7397859999999999E-2"/>
    <m/>
    <m/>
    <m/>
    <m/>
    <m/>
    <m/>
    <m/>
    <m/>
    <m/>
    <m/>
    <m/>
  </r>
  <r>
    <n v="1776"/>
    <x v="1"/>
    <x v="31"/>
    <x v="4"/>
    <x v="0"/>
    <n v="102929"/>
    <s v="Meliaceae"/>
    <s v="Trichillia"/>
    <s v="sp4"/>
    <x v="56"/>
    <s v="Trichillia"/>
    <s v="jun/21/2015"/>
    <x v="42"/>
    <x v="0"/>
    <n v="173.12578698876268"/>
    <m/>
    <n v="2.4617600000000003E-3"/>
    <m/>
    <m/>
    <m/>
    <m/>
    <m/>
    <m/>
    <m/>
    <m/>
    <m/>
    <m/>
    <m/>
  </r>
  <r>
    <n v="1777"/>
    <x v="1"/>
    <x v="31"/>
    <x v="8"/>
    <x v="0"/>
    <n v="102930"/>
    <s v="Lauraceae"/>
    <s v="Cinnamomum"/>
    <m/>
    <x v="57"/>
    <s v="Cinnamomun"/>
    <s v="jun/21/2015"/>
    <x v="80"/>
    <x v="0"/>
    <n v="125.00946296026112"/>
    <m/>
    <n v="5.0239999999999998E-3"/>
    <m/>
    <m/>
    <m/>
    <m/>
    <m/>
    <m/>
    <m/>
    <m/>
    <m/>
    <m/>
    <m/>
  </r>
  <r>
    <n v="1778"/>
    <x v="1"/>
    <x v="31"/>
    <x v="8"/>
    <x v="0"/>
    <n v="102931"/>
    <s v="Rubiaceae"/>
    <s v="Psychotria"/>
    <s v="montivaga"/>
    <x v="63"/>
    <s v="Psychotria amarilla"/>
    <s v="jun/21/2015"/>
    <x v="13"/>
    <x v="0"/>
    <n v="100.22138603869104"/>
    <m/>
    <n v="2.041785E-3"/>
    <m/>
    <m/>
    <m/>
    <m/>
    <m/>
    <m/>
    <m/>
    <m/>
    <m/>
    <m/>
    <m/>
  </r>
  <r>
    <n v="1779"/>
    <x v="1"/>
    <x v="31"/>
    <x v="8"/>
    <x v="0"/>
    <n v="102932"/>
    <s v="Malvaceae"/>
    <s v="Malvaviscus"/>
    <m/>
    <x v="60"/>
    <s v="Malvaviscus"/>
    <s v="jun/21/2015"/>
    <x v="31"/>
    <x v="0"/>
    <n v="162.57526337065389"/>
    <m/>
    <n v="4.7759400000000002E-3"/>
    <m/>
    <m/>
    <m/>
    <m/>
    <m/>
    <m/>
    <m/>
    <m/>
    <m/>
    <m/>
    <m/>
  </r>
  <r>
    <n v="1780"/>
    <x v="1"/>
    <x v="31"/>
    <x v="8"/>
    <x v="0"/>
    <n v="102933"/>
    <s v="Cornaceae"/>
    <s v="Cornus"/>
    <s v="disciflora"/>
    <x v="18"/>
    <s v="Cornus"/>
    <s v="jun/21/2015"/>
    <x v="391"/>
    <x v="3"/>
    <n v="176.62895785375304"/>
    <m/>
    <n v="8.9681540000000004E-2"/>
    <m/>
    <m/>
    <m/>
    <m/>
    <m/>
    <m/>
    <m/>
    <m/>
    <m/>
    <m/>
    <m/>
  </r>
  <r>
    <n v="1781"/>
    <x v="1"/>
    <x v="31"/>
    <x v="8"/>
    <x v="0"/>
    <n v="102934"/>
    <s v="Malvaceae"/>
    <s v="Malvaviscus"/>
    <m/>
    <x v="60"/>
    <s v="Malvaviscus"/>
    <s v="jun/21/2015"/>
    <x v="46"/>
    <x v="0"/>
    <n v="172.41468215780355"/>
    <m/>
    <n v="2.205065E-3"/>
    <m/>
    <m/>
    <m/>
    <m/>
    <m/>
    <m/>
    <m/>
    <m/>
    <m/>
    <m/>
    <m/>
  </r>
  <r>
    <n v="1782"/>
    <x v="1"/>
    <x v="31"/>
    <x v="8"/>
    <x v="0"/>
    <n v="102935"/>
    <s v="Pentaphylacaceae"/>
    <s v="Cleyera"/>
    <s v="theoidaes"/>
    <x v="1"/>
    <s v="Alterno aserrado"/>
    <s v="jun/21/2015"/>
    <x v="29"/>
    <x v="0"/>
    <n v="118.24081682577899"/>
    <m/>
    <n v="4.1832650000000002E-3"/>
    <m/>
    <m/>
    <m/>
    <m/>
    <m/>
    <m/>
    <m/>
    <m/>
    <m/>
    <m/>
    <m/>
  </r>
  <r>
    <n v="1783"/>
    <x v="1"/>
    <x v="31"/>
    <x v="8"/>
    <x v="0"/>
    <n v="102936"/>
    <s v="Malvaceae"/>
    <s v="Malvaviscus"/>
    <m/>
    <x v="60"/>
    <s v="Malvaviscus"/>
    <s v="jun/21/2015"/>
    <x v="8"/>
    <x v="0"/>
    <n v="157.06801397104502"/>
    <m/>
    <n v="2.732585E-3"/>
    <m/>
    <m/>
    <m/>
    <m/>
    <m/>
    <m/>
    <m/>
    <m/>
    <m/>
    <m/>
    <m/>
  </r>
  <r>
    <n v="1784"/>
    <x v="1"/>
    <x v="31"/>
    <x v="9"/>
    <x v="0"/>
    <n v="102937"/>
    <s v="Euphorbiaceae"/>
    <s v="Sapium"/>
    <s v="glandulosum"/>
    <x v="70"/>
    <s v="Sapium"/>
    <s v="jun/21/2015"/>
    <x v="156"/>
    <x v="1"/>
    <n v="140.24281340995157"/>
    <m/>
    <n v="1.5828740000000001E-2"/>
    <m/>
    <m/>
    <m/>
    <m/>
    <m/>
    <m/>
    <m/>
    <m/>
    <m/>
    <m/>
    <m/>
  </r>
  <r>
    <n v="1785"/>
    <x v="1"/>
    <x v="31"/>
    <x v="9"/>
    <x v="0"/>
    <n v="102938"/>
    <s v="Malvaceae"/>
    <s v="Malvaviscus"/>
    <m/>
    <x v="60"/>
    <s v="Malvaviscus"/>
    <s v="jun/21/2015"/>
    <x v="51"/>
    <x v="0"/>
    <n v="135.97793791328169"/>
    <m/>
    <n v="1.9624999999999998E-3"/>
    <m/>
    <m/>
    <m/>
    <m/>
    <m/>
    <m/>
    <m/>
    <m/>
    <m/>
    <m/>
    <m/>
  </r>
  <r>
    <n v="1786"/>
    <x v="1"/>
    <x v="31"/>
    <x v="9"/>
    <x v="0"/>
    <n v="102939"/>
    <s v="Malvaceae"/>
    <s v="Malvaviscus"/>
    <m/>
    <x v="60"/>
    <s v="Malvaviscus"/>
    <s v="jun/21/2015"/>
    <x v="2"/>
    <x v="0"/>
    <n v="127.94630010494258"/>
    <m/>
    <n v="2.550465E-3"/>
    <m/>
    <m/>
    <m/>
    <m/>
    <m/>
    <m/>
    <m/>
    <m/>
    <m/>
    <m/>
    <m/>
  </r>
  <r>
    <n v="1787"/>
    <x v="1"/>
    <x v="31"/>
    <x v="10"/>
    <x v="0"/>
    <n v="102940"/>
    <s v="Styracaceae"/>
    <s v="Styrax"/>
    <m/>
    <x v="6"/>
    <s v="Styrax"/>
    <s v="jun/21/2015"/>
    <x v="130"/>
    <x v="1"/>
    <n v="116.85946420408865"/>
    <m/>
    <n v="8.0077849999999999E-3"/>
    <m/>
    <m/>
    <m/>
    <m/>
    <m/>
    <m/>
    <m/>
    <m/>
    <m/>
    <m/>
    <m/>
  </r>
  <r>
    <n v="1788"/>
    <x v="1"/>
    <x v="31"/>
    <x v="10"/>
    <x v="0"/>
    <n v="102941"/>
    <s v="Araliaceae"/>
    <s v="Dendropanax"/>
    <s v="sp3"/>
    <x v="49"/>
    <s v="Dendropanax mirador"/>
    <s v="jun/21/2015"/>
    <x v="46"/>
    <x v="0"/>
    <n v="185.62839831144376"/>
    <m/>
    <n v="2.205065E-3"/>
    <m/>
    <m/>
    <m/>
    <m/>
    <m/>
    <m/>
    <m/>
    <m/>
    <m/>
    <m/>
    <m/>
  </r>
  <r>
    <n v="1789"/>
    <x v="1"/>
    <x v="31"/>
    <x v="10"/>
    <x v="0"/>
    <n v="102942"/>
    <s v="Myrtaceae"/>
    <s v="Eugenia"/>
    <s v="gomezii"/>
    <x v="65"/>
    <s v="Myrta PR"/>
    <s v="jun/21/2015"/>
    <x v="183"/>
    <x v="3"/>
    <n v="126.31427392783736"/>
    <m/>
    <n v="8.6005385000000004E-2"/>
    <m/>
    <m/>
    <m/>
    <m/>
    <m/>
    <m/>
    <m/>
    <m/>
    <m/>
    <m/>
    <m/>
  </r>
  <r>
    <n v="1790"/>
    <x v="1"/>
    <x v="31"/>
    <x v="11"/>
    <x v="1"/>
    <n v="102943"/>
    <s v="Fagaceae"/>
    <s v="Quercus"/>
    <s v="insignis"/>
    <x v="73"/>
    <s v="Quercus"/>
    <s v="jun/21/2015"/>
    <x v="62"/>
    <x v="1"/>
    <n v="106.64094891009044"/>
    <m/>
    <n v="8.3280650000000008E-3"/>
    <m/>
    <m/>
    <m/>
    <m/>
    <m/>
    <m/>
    <m/>
    <m/>
    <m/>
    <m/>
    <m/>
  </r>
  <r>
    <n v="1791"/>
    <x v="1"/>
    <x v="31"/>
    <x v="11"/>
    <x v="0"/>
    <n v="102944"/>
    <s v="Lauraceae"/>
    <s v="Cinnamomum"/>
    <m/>
    <x v="57"/>
    <s v="Cinnamomun"/>
    <s v="jun/21/2015"/>
    <x v="51"/>
    <x v="0"/>
    <n v="140.6395515623085"/>
    <m/>
    <n v="1.9624999999999998E-3"/>
    <m/>
    <m/>
    <m/>
    <m/>
    <m/>
    <m/>
    <m/>
    <m/>
    <m/>
    <m/>
    <m/>
  </r>
  <r>
    <n v="1792"/>
    <x v="1"/>
    <x v="31"/>
    <x v="15"/>
    <x v="0"/>
    <n v="102945"/>
    <s v="Myrtaceae"/>
    <s v="Eugenia"/>
    <s v="gomezii"/>
    <x v="65"/>
    <s v="Myrta PR"/>
    <s v="jun/21/2015"/>
    <x v="10"/>
    <x v="0"/>
    <n v="192.22387738464676"/>
    <m/>
    <n v="5.2783400000000003E-3"/>
    <m/>
    <m/>
    <m/>
    <m/>
    <m/>
    <m/>
    <m/>
    <m/>
    <m/>
    <m/>
    <m/>
  </r>
  <r>
    <n v="1793"/>
    <x v="1"/>
    <x v="31"/>
    <x v="15"/>
    <x v="0"/>
    <n v="102946"/>
    <s v="Myrtaceae"/>
    <s v="Eugenia"/>
    <s v="gomezii"/>
    <x v="65"/>
    <s v="Myrta PR"/>
    <s v="jun/21/2015"/>
    <x v="263"/>
    <x v="3"/>
    <n v="105.66864553143051"/>
    <m/>
    <n v="8.8096624999999998E-2"/>
    <m/>
    <m/>
    <m/>
    <m/>
    <m/>
    <m/>
    <m/>
    <m/>
    <m/>
    <m/>
    <m/>
  </r>
  <r>
    <n v="1794"/>
    <x v="1"/>
    <x v="31"/>
    <x v="14"/>
    <x v="0"/>
    <n v="102947"/>
    <s v="Styracaceae"/>
    <s v="Styrax"/>
    <m/>
    <x v="6"/>
    <s v="Styrax"/>
    <s v="jun/21/2015"/>
    <x v="52"/>
    <x v="0"/>
    <n v="184.08046518807217"/>
    <m/>
    <n v="3.3166250000000001E-3"/>
    <m/>
    <m/>
    <m/>
    <m/>
    <m/>
    <m/>
    <m/>
    <m/>
    <m/>
    <m/>
    <m/>
  </r>
  <r>
    <n v="1795"/>
    <x v="1"/>
    <x v="31"/>
    <x v="14"/>
    <x v="0"/>
    <n v="102948"/>
    <s v="Cornaceae"/>
    <s v="Cornus"/>
    <s v="disciflora"/>
    <x v="18"/>
    <s v="Cornus"/>
    <s v="jun/21/2015"/>
    <x v="392"/>
    <x v="2"/>
    <n v="193.22497653606911"/>
    <m/>
    <n v="0.36726696000000003"/>
    <m/>
    <m/>
    <m/>
    <m/>
    <m/>
    <m/>
    <m/>
    <m/>
    <m/>
    <m/>
    <m/>
  </r>
  <r>
    <n v="1796"/>
    <x v="1"/>
    <x v="31"/>
    <x v="14"/>
    <x v="0"/>
    <n v="102949"/>
    <s v="Rubiaceae"/>
    <s v="Psychotria"/>
    <s v="montivaga"/>
    <x v="63"/>
    <s v="Psychotria amarilla"/>
    <s v="jun/21/2015"/>
    <x v="52"/>
    <x v="0"/>
    <n v="123.11568859186031"/>
    <m/>
    <n v="3.3166250000000001E-3"/>
    <m/>
    <m/>
    <m/>
    <m/>
    <m/>
    <m/>
    <m/>
    <m/>
    <m/>
    <m/>
    <m/>
  </r>
  <r>
    <n v="1797"/>
    <x v="1"/>
    <x v="31"/>
    <x v="13"/>
    <x v="0"/>
    <n v="102950"/>
    <s v="Rubiaceae"/>
    <s v="Psychotria"/>
    <s v="montivaga"/>
    <x v="63"/>
    <s v="Psychotria amarilla"/>
    <s v="jun/21/2015"/>
    <x v="42"/>
    <x v="0"/>
    <n v="119.19636565635615"/>
    <m/>
    <n v="2.4617600000000003E-3"/>
    <m/>
    <m/>
    <m/>
    <m/>
    <m/>
    <m/>
    <m/>
    <m/>
    <m/>
    <m/>
    <m/>
  </r>
  <r>
    <n v="1798"/>
    <x v="1"/>
    <x v="31"/>
    <x v="13"/>
    <x v="0"/>
    <n v="102951"/>
    <s v="Malvaceae"/>
    <s v="Malvaviscus"/>
    <m/>
    <x v="60"/>
    <s v="Malvaviscus"/>
    <s v="jun/21/2015"/>
    <x v="2"/>
    <x v="0"/>
    <n v="171.49648016730976"/>
    <m/>
    <n v="2.550465E-3"/>
    <m/>
    <m/>
    <m/>
    <m/>
    <m/>
    <m/>
    <m/>
    <m/>
    <m/>
    <m/>
    <m/>
  </r>
  <r>
    <n v="1799"/>
    <x v="1"/>
    <x v="31"/>
    <x v="12"/>
    <x v="0"/>
    <n v="102952"/>
    <s v="Myrtaceae"/>
    <s v="Eugenia"/>
    <s v="gomezii"/>
    <x v="65"/>
    <s v="Myrta PR"/>
    <s v="jun/21/2015"/>
    <x v="23"/>
    <x v="0"/>
    <n v="193.50482481484573"/>
    <m/>
    <n v="3.01754E-3"/>
    <m/>
    <m/>
    <m/>
    <m/>
    <m/>
    <m/>
    <m/>
    <m/>
    <m/>
    <m/>
    <m/>
  </r>
  <r>
    <n v="1800"/>
    <x v="1"/>
    <x v="31"/>
    <x v="12"/>
    <x v="0"/>
    <n v="102953"/>
    <s v="Styracaceae"/>
    <s v="Styrax"/>
    <m/>
    <x v="6"/>
    <s v="Styrax"/>
    <s v="jun/21/2015"/>
    <x v="41"/>
    <x v="0"/>
    <n v="197.54467652544099"/>
    <m/>
    <n v="2.6407400000000004E-3"/>
    <m/>
    <m/>
    <m/>
    <m/>
    <m/>
    <m/>
    <m/>
    <m/>
    <m/>
    <m/>
    <m/>
  </r>
  <r>
    <n v="1801"/>
    <x v="1"/>
    <x v="31"/>
    <x v="12"/>
    <x v="1"/>
    <n v="102954"/>
    <s v="Styracaceae"/>
    <s v="Styrax"/>
    <m/>
    <x v="6"/>
    <s v="Styrax"/>
    <s v="jun/21/2015"/>
    <x v="165"/>
    <x v="1"/>
    <n v="193.63027951120799"/>
    <m/>
    <n v="1.6277759999999999E-2"/>
    <m/>
    <m/>
    <m/>
    <m/>
    <m/>
    <m/>
    <m/>
    <m/>
    <m/>
    <m/>
    <m/>
  </r>
  <r>
    <n v="1802"/>
    <x v="1"/>
    <x v="31"/>
    <x v="12"/>
    <x v="1"/>
    <n v="102955"/>
    <s v="Cornaceae"/>
    <s v="Cornus"/>
    <s v="disciflora"/>
    <x v="18"/>
    <s v="Cornus"/>
    <s v="jun/21/2015"/>
    <x v="393"/>
    <x v="2"/>
    <n v="193.78162875173103"/>
    <n v="250"/>
    <n v="0.355549265"/>
    <s v="A"/>
    <m/>
    <m/>
    <m/>
    <m/>
    <m/>
    <m/>
    <m/>
    <m/>
    <m/>
    <s v="Measured at 250"/>
  </r>
  <r>
    <n v="1803"/>
    <x v="1"/>
    <x v="31"/>
    <x v="12"/>
    <x v="0"/>
    <n v="102956"/>
    <s v="Myrtaceae"/>
    <s v="Myrta"/>
    <s v="sp7"/>
    <x v="55"/>
    <s v="Myrto aserrado"/>
    <s v="jun/21/2015"/>
    <x v="7"/>
    <x v="0"/>
    <n v="112.13954506220402"/>
    <m/>
    <n v="3.1156650000000001E-3"/>
    <m/>
    <m/>
    <m/>
    <m/>
    <m/>
    <m/>
    <m/>
    <m/>
    <m/>
    <m/>
    <m/>
  </r>
  <r>
    <n v="1804"/>
    <x v="1"/>
    <x v="31"/>
    <x v="12"/>
    <x v="0"/>
    <n v="102957"/>
    <s v="Meliaceae"/>
    <s v="Trichillia"/>
    <s v="sp4"/>
    <x v="56"/>
    <s v="Trichillia"/>
    <s v="jun/21/2015"/>
    <x v="69"/>
    <x v="1"/>
    <n v="131.51637659687282"/>
    <m/>
    <n v="8.987465E-3"/>
    <m/>
    <m/>
    <m/>
    <m/>
    <m/>
    <m/>
    <m/>
    <m/>
    <m/>
    <m/>
    <m/>
  </r>
  <r>
    <n v="1805"/>
    <x v="1"/>
    <x v="31"/>
    <x v="12"/>
    <x v="0"/>
    <n v="102958"/>
    <s v="Myrtaceae"/>
    <s v="Eugenia"/>
    <s v="gomezii"/>
    <x v="65"/>
    <s v="Myrta PR"/>
    <s v="jun/21/2015"/>
    <x v="83"/>
    <x v="0"/>
    <n v="102.55159355854146"/>
    <m/>
    <n v="3.8465000000000001E-3"/>
    <m/>
    <m/>
    <m/>
    <m/>
    <m/>
    <m/>
    <m/>
    <m/>
    <m/>
    <m/>
    <m/>
  </r>
  <r>
    <n v="1806"/>
    <x v="1"/>
    <x v="32"/>
    <x v="0"/>
    <x v="0"/>
    <n v="102959"/>
    <s v="Magnoliaceae"/>
    <s v="Magnolia"/>
    <s v="sororum"/>
    <x v="53"/>
    <s v="Magnolia"/>
    <s v="jun/21/2015"/>
    <x v="20"/>
    <x v="0"/>
    <n v="148.25264248651075"/>
    <m/>
    <n v="7.2345600000000001E-3"/>
    <s v="L"/>
    <m/>
    <m/>
    <m/>
    <m/>
    <m/>
    <m/>
    <m/>
    <m/>
    <m/>
    <m/>
  </r>
  <r>
    <n v="1807"/>
    <x v="1"/>
    <x v="32"/>
    <x v="1"/>
    <x v="0"/>
    <n v="102960"/>
    <s v="Rubiaceae"/>
    <s v="Psychotria"/>
    <s v="montivaga"/>
    <x v="63"/>
    <s v="Psychotria amarilla"/>
    <s v="jun/21/2015"/>
    <x v="18"/>
    <x v="0"/>
    <n v="138.67423106623943"/>
    <m/>
    <n v="3.21536E-3"/>
    <m/>
    <m/>
    <m/>
    <m/>
    <m/>
    <m/>
    <m/>
    <m/>
    <m/>
    <m/>
    <m/>
  </r>
  <r>
    <n v="1808"/>
    <x v="1"/>
    <x v="32"/>
    <x v="1"/>
    <x v="0"/>
    <n v="102961"/>
    <s v="Styracaceae"/>
    <s v="Styrax"/>
    <m/>
    <x v="6"/>
    <s v="Styrax"/>
    <s v="jun/21/2015"/>
    <x v="124"/>
    <x v="1"/>
    <n v="161.48548186211698"/>
    <m/>
    <n v="1.168394E-2"/>
    <m/>
    <m/>
    <m/>
    <m/>
    <m/>
    <m/>
    <m/>
    <m/>
    <m/>
    <m/>
    <m/>
  </r>
  <r>
    <n v="1809"/>
    <x v="1"/>
    <x v="32"/>
    <x v="1"/>
    <x v="0"/>
    <n v="102962"/>
    <s v="Melastomataceae"/>
    <s v="Miconia"/>
    <s v="livida"/>
    <x v="50"/>
    <s v="Melastoma lisa/Melastoma sp2"/>
    <s v="jun/21/2015"/>
    <x v="46"/>
    <x v="0"/>
    <n v="118.11628597478941"/>
    <m/>
    <n v="2.205065E-3"/>
    <m/>
    <m/>
    <m/>
    <m/>
    <m/>
    <m/>
    <m/>
    <m/>
    <m/>
    <m/>
    <m/>
  </r>
  <r>
    <n v="1810"/>
    <x v="1"/>
    <x v="32"/>
    <x v="1"/>
    <x v="0"/>
    <n v="102963"/>
    <s v="Styracaceae"/>
    <s v="Styrax"/>
    <m/>
    <x v="6"/>
    <s v="Styrax"/>
    <s v="jun/21/2015"/>
    <x v="255"/>
    <x v="1"/>
    <n v="136.47819229267276"/>
    <m/>
    <n v="2.9544260000000003E-2"/>
    <m/>
    <m/>
    <m/>
    <m/>
    <m/>
    <m/>
    <m/>
    <m/>
    <m/>
    <m/>
    <m/>
  </r>
  <r>
    <n v="1811"/>
    <x v="1"/>
    <x v="32"/>
    <x v="1"/>
    <x v="0"/>
    <n v="102964"/>
    <s v="Rubiaceae"/>
    <s v="Psychotria"/>
    <s v="montivaga"/>
    <x v="63"/>
    <s v="Psychotria amarilla"/>
    <s v="jun/21/2015"/>
    <x v="208"/>
    <x v="1"/>
    <n v="141.31812381578186"/>
    <m/>
    <n v="8.1671399999999998E-3"/>
    <m/>
    <m/>
    <m/>
    <m/>
    <m/>
    <m/>
    <m/>
    <m/>
    <m/>
    <m/>
    <m/>
  </r>
  <r>
    <n v="1812"/>
    <x v="1"/>
    <x v="32"/>
    <x v="3"/>
    <x v="0"/>
    <n v="102965"/>
    <s v="Styracaceae"/>
    <s v="Styrax"/>
    <m/>
    <x v="6"/>
    <s v="Styrax"/>
    <s v="jun/21/2015"/>
    <x v="134"/>
    <x v="0"/>
    <n v="128.83616464847196"/>
    <m/>
    <n v="4.0694399999999997E-3"/>
    <m/>
    <m/>
    <m/>
    <m/>
    <m/>
    <m/>
    <m/>
    <m/>
    <m/>
    <m/>
    <m/>
  </r>
  <r>
    <n v="1813"/>
    <x v="1"/>
    <x v="32"/>
    <x v="3"/>
    <x v="0"/>
    <n v="102966"/>
    <s v="Rubiaceae"/>
    <s v="Psychotria"/>
    <s v="montivaga"/>
    <x v="63"/>
    <s v="Psychotria amarilla"/>
    <s v="jun/21/2015"/>
    <x v="110"/>
    <x v="0"/>
    <n v="189.91720194500675"/>
    <m/>
    <n v="2.374625E-3"/>
    <m/>
    <m/>
    <m/>
    <m/>
    <m/>
    <m/>
    <m/>
    <m/>
    <m/>
    <m/>
    <m/>
  </r>
  <r>
    <n v="1814"/>
    <x v="1"/>
    <x v="32"/>
    <x v="3"/>
    <x v="0"/>
    <n v="102967"/>
    <s v="Cornaceae"/>
    <s v="Cornus"/>
    <s v="disciflora"/>
    <x v="18"/>
    <s v="Cornus"/>
    <s v="jun/21/2015"/>
    <x v="364"/>
    <x v="2"/>
    <n v="145.5474942481188"/>
    <m/>
    <n v="0.34194600000000003"/>
    <m/>
    <m/>
    <m/>
    <m/>
    <m/>
    <m/>
    <m/>
    <m/>
    <m/>
    <m/>
    <m/>
  </r>
  <r>
    <n v="1815"/>
    <x v="1"/>
    <x v="32"/>
    <x v="7"/>
    <x v="0"/>
    <n v="102968"/>
    <s v="Melastomataceae"/>
    <s v="Miconia"/>
    <s v="livida"/>
    <x v="50"/>
    <s v="Melastoma lisa/Melastoma sp2"/>
    <s v="jun/21/2015"/>
    <x v="83"/>
    <x v="0"/>
    <n v="157.31790379949791"/>
    <m/>
    <n v="3.8465000000000001E-3"/>
    <m/>
    <m/>
    <m/>
    <m/>
    <m/>
    <m/>
    <m/>
    <m/>
    <m/>
    <m/>
    <m/>
  </r>
  <r>
    <n v="1816"/>
    <x v="1"/>
    <x v="32"/>
    <x v="7"/>
    <x v="0"/>
    <n v="102969"/>
    <s v="Indet"/>
    <s v="MirIndet"/>
    <n v="4"/>
    <x v="69"/>
    <s v="Verticilada rayada"/>
    <s v="jun/21/2015"/>
    <x v="392"/>
    <x v="2"/>
    <n v="115.65675155434013"/>
    <n v="200"/>
    <n v="0.36726696000000003"/>
    <s v="A"/>
    <m/>
    <m/>
    <m/>
    <m/>
    <m/>
    <m/>
    <m/>
    <m/>
    <m/>
    <s v="Measured at 200"/>
  </r>
  <r>
    <n v="1817"/>
    <x v="1"/>
    <x v="32"/>
    <x v="7"/>
    <x v="0"/>
    <n v="102970"/>
    <s v="Styracaceae"/>
    <s v="Styrax"/>
    <m/>
    <x v="6"/>
    <s v="Styrax"/>
    <s v="jun/21/2015"/>
    <x v="125"/>
    <x v="1"/>
    <n v="105.10947176863753"/>
    <m/>
    <n v="1.4306625E-2"/>
    <m/>
    <m/>
    <m/>
    <m/>
    <m/>
    <m/>
    <m/>
    <m/>
    <m/>
    <m/>
    <m/>
  </r>
  <r>
    <n v="1818"/>
    <x v="1"/>
    <x v="32"/>
    <x v="7"/>
    <x v="0"/>
    <n v="102971"/>
    <s v="Melastomataceae"/>
    <s v="Miconia"/>
    <s v="livida"/>
    <x v="50"/>
    <s v="Melastoma lisa/Melastoma sp2"/>
    <s v="jun/21/2015"/>
    <x v="33"/>
    <x v="0"/>
    <n v="171.01939144228749"/>
    <m/>
    <n v="3.41946E-3"/>
    <m/>
    <m/>
    <m/>
    <m/>
    <m/>
    <m/>
    <m/>
    <m/>
    <m/>
    <m/>
    <m/>
  </r>
  <r>
    <n v="1819"/>
    <x v="1"/>
    <x v="32"/>
    <x v="7"/>
    <x v="0"/>
    <n v="102972"/>
    <s v="Pentaphylacaceae"/>
    <s v="Cleyera"/>
    <s v="theoidaes"/>
    <x v="1"/>
    <s v="Alterno aserrado"/>
    <s v="jun/21/2015"/>
    <x v="187"/>
    <x v="0"/>
    <n v="130.74438325017013"/>
    <m/>
    <n v="6.6442400000000009E-3"/>
    <m/>
    <m/>
    <m/>
    <m/>
    <m/>
    <m/>
    <m/>
    <m/>
    <m/>
    <m/>
    <m/>
  </r>
  <r>
    <n v="1820"/>
    <x v="1"/>
    <x v="32"/>
    <x v="6"/>
    <x v="0"/>
    <n v="102973"/>
    <s v="Melastomataceae"/>
    <s v="Melastoma"/>
    <s v="sp2"/>
    <x v="59"/>
    <s v="Melastoma lisa"/>
    <s v="jun/21/2015"/>
    <x v="51"/>
    <x v="0"/>
    <n v="198.963978654833"/>
    <m/>
    <n v="1.9624999999999998E-3"/>
    <m/>
    <m/>
    <m/>
    <m/>
    <m/>
    <m/>
    <m/>
    <m/>
    <m/>
    <m/>
    <m/>
  </r>
  <r>
    <n v="1821"/>
    <x v="1"/>
    <x v="32"/>
    <x v="6"/>
    <x v="0"/>
    <n v="102974"/>
    <s v="Rubiaceae"/>
    <s v="Psychotria"/>
    <s v="montivaga"/>
    <x v="63"/>
    <s v="Psychotria amarilla"/>
    <s v="jun/21/2015"/>
    <x v="6"/>
    <x v="0"/>
    <n v="152.26493216700135"/>
    <m/>
    <n v="2.2890599999999999E-3"/>
    <m/>
    <m/>
    <m/>
    <m/>
    <m/>
    <m/>
    <m/>
    <m/>
    <m/>
    <m/>
    <m/>
  </r>
  <r>
    <n v="1822"/>
    <x v="1"/>
    <x v="32"/>
    <x v="6"/>
    <x v="0"/>
    <n v="102975"/>
    <s v="Rubiaceae"/>
    <s v="Faramea"/>
    <s v="sp3"/>
    <x v="52"/>
    <s v="Faramea larga"/>
    <s v="jun/21/2015"/>
    <x v="2"/>
    <x v="0"/>
    <n v="141.74786364066793"/>
    <m/>
    <n v="2.550465E-3"/>
    <m/>
    <m/>
    <m/>
    <m/>
    <m/>
    <m/>
    <m/>
    <m/>
    <m/>
    <m/>
    <m/>
  </r>
  <r>
    <n v="1823"/>
    <x v="1"/>
    <x v="32"/>
    <x v="6"/>
    <x v="0"/>
    <n v="102976"/>
    <s v="Melastomataceae"/>
    <s v="Miconia"/>
    <s v="livida"/>
    <x v="50"/>
    <s v="Melastoma lisa/Melastoma sp2"/>
    <s v="jun/21/2015"/>
    <x v="26"/>
    <x v="0"/>
    <n v="126.58330728469377"/>
    <m/>
    <n v="5.4078649999999995E-3"/>
    <m/>
    <m/>
    <m/>
    <m/>
    <m/>
    <m/>
    <m/>
    <m/>
    <m/>
    <m/>
    <m/>
  </r>
  <r>
    <n v="1824"/>
    <x v="1"/>
    <x v="32"/>
    <x v="6"/>
    <x v="0"/>
    <n v="102977"/>
    <s v="Rosaceae"/>
    <s v="Prunus"/>
    <m/>
    <x v="42"/>
    <s v="Prunus"/>
    <s v="jun/21/2015"/>
    <x v="176"/>
    <x v="1"/>
    <n v="176.49384094378888"/>
    <m/>
    <n v="1.6733060000000001E-2"/>
    <m/>
    <m/>
    <m/>
    <m/>
    <m/>
    <m/>
    <m/>
    <m/>
    <m/>
    <m/>
    <m/>
  </r>
  <r>
    <n v="1825"/>
    <x v="1"/>
    <x v="32"/>
    <x v="6"/>
    <x v="1"/>
    <n v="102978"/>
    <s v="Pentaphylacaceae"/>
    <s v="Cleyera"/>
    <s v="theoidaes"/>
    <x v="1"/>
    <s v="Alterno aserrado"/>
    <s v="jun/21/2015"/>
    <x v="174"/>
    <x v="1"/>
    <n v="198.54300280331444"/>
    <m/>
    <n v="1.7662500000000001E-2"/>
    <m/>
    <m/>
    <m/>
    <m/>
    <m/>
    <m/>
    <m/>
    <m/>
    <m/>
    <m/>
    <m/>
  </r>
  <r>
    <n v="1826"/>
    <x v="1"/>
    <x v="32"/>
    <x v="5"/>
    <x v="0"/>
    <n v="102979"/>
    <s v="Rubiaceae"/>
    <s v="Rondeletia"/>
    <s v="buddleioides "/>
    <x v="58"/>
    <s v="cf Rondeletia"/>
    <s v="jun/21/2015"/>
    <x v="208"/>
    <x v="1"/>
    <n v="191.08723586310074"/>
    <m/>
    <n v="8.1671399999999998E-3"/>
    <m/>
    <m/>
    <m/>
    <m/>
    <m/>
    <m/>
    <m/>
    <m/>
    <m/>
    <m/>
    <m/>
  </r>
  <r>
    <n v="1827"/>
    <x v="1"/>
    <x v="32"/>
    <x v="5"/>
    <x v="0"/>
    <n v="102980"/>
    <s v="Cornaceae"/>
    <s v="Cornus"/>
    <s v="disciflora"/>
    <x v="18"/>
    <s v="Cornus"/>
    <s v="jun/21/2015"/>
    <x v="394"/>
    <x v="3"/>
    <n v="160.1708219037379"/>
    <n v="160"/>
    <n v="0.13260298500000001"/>
    <s v="A"/>
    <m/>
    <m/>
    <m/>
    <m/>
    <m/>
    <m/>
    <m/>
    <m/>
    <m/>
    <s v="Measured at 160"/>
  </r>
  <r>
    <n v="1828"/>
    <x v="1"/>
    <x v="32"/>
    <x v="5"/>
    <x v="1"/>
    <n v="102981"/>
    <s v="Magnoliaceae"/>
    <s v="Magnolia"/>
    <s v="sororum"/>
    <x v="53"/>
    <s v="Magnolia"/>
    <s v="jun/21/2015"/>
    <x v="395"/>
    <x v="3"/>
    <n v="188.49106730073765"/>
    <m/>
    <n v="0.11635662500000001"/>
    <m/>
    <m/>
    <m/>
    <m/>
    <m/>
    <m/>
    <m/>
    <m/>
    <m/>
    <m/>
    <m/>
  </r>
  <r>
    <n v="1829"/>
    <x v="1"/>
    <x v="32"/>
    <x v="4"/>
    <x v="0"/>
    <n v="102982"/>
    <s v="Melastomataceae"/>
    <s v="Miconia"/>
    <s v="livida"/>
    <x v="50"/>
    <s v="Melastoma lisa/Melastoma sp2"/>
    <s v="jun/21/2015"/>
    <x v="37"/>
    <x v="0"/>
    <n v="102.48455305792228"/>
    <m/>
    <n v="5.6716249999999996E-3"/>
    <m/>
    <m/>
    <m/>
    <m/>
    <m/>
    <m/>
    <m/>
    <m/>
    <m/>
    <m/>
    <m/>
  </r>
  <r>
    <n v="1830"/>
    <x v="1"/>
    <x v="32"/>
    <x v="4"/>
    <x v="0"/>
    <n v="102983"/>
    <s v="Styracaceae"/>
    <s v="Styrax"/>
    <m/>
    <x v="6"/>
    <s v="Styrax"/>
    <s v="jun/21/2015"/>
    <x v="146"/>
    <x v="1"/>
    <n v="168.28452724924813"/>
    <m/>
    <n v="1.7194640000000001E-2"/>
    <m/>
    <m/>
    <m/>
    <m/>
    <m/>
    <m/>
    <m/>
    <m/>
    <m/>
    <m/>
    <m/>
  </r>
  <r>
    <n v="1831"/>
    <x v="1"/>
    <x v="32"/>
    <x v="4"/>
    <x v="0"/>
    <n v="102984"/>
    <s v="Styracaceae"/>
    <s v="Styrax"/>
    <m/>
    <x v="6"/>
    <s v="Styrax"/>
    <s v="jun/21/2015"/>
    <x v="54"/>
    <x v="0"/>
    <n v="140.89612287009197"/>
    <m/>
    <n v="4.8991850000000003E-3"/>
    <m/>
    <m/>
    <m/>
    <m/>
    <m/>
    <m/>
    <m/>
    <m/>
    <m/>
    <m/>
    <m/>
  </r>
  <r>
    <n v="1832"/>
    <x v="1"/>
    <x v="32"/>
    <x v="4"/>
    <x v="0"/>
    <n v="102985"/>
    <s v="Magnoliaceae"/>
    <s v="Magnolia"/>
    <s v="sororum"/>
    <x v="53"/>
    <s v="Magnolia"/>
    <s v="jun/21/2015"/>
    <x v="396"/>
    <x v="3"/>
    <n v="106.97104463915355"/>
    <m/>
    <n v="0.12186026000000001"/>
    <m/>
    <m/>
    <m/>
    <m/>
    <m/>
    <m/>
    <m/>
    <m/>
    <m/>
    <m/>
    <m/>
  </r>
  <r>
    <n v="1833"/>
    <x v="1"/>
    <x v="32"/>
    <x v="8"/>
    <x v="0"/>
    <n v="102986"/>
    <s v="Styracaceae"/>
    <s v="Styrax"/>
    <m/>
    <x v="6"/>
    <s v="Styrax"/>
    <s v="jun/21/2015"/>
    <x v="153"/>
    <x v="1"/>
    <n v="123.09323124161507"/>
    <m/>
    <n v="3.203114E-2"/>
    <m/>
    <m/>
    <m/>
    <m/>
    <m/>
    <m/>
    <m/>
    <m/>
    <m/>
    <m/>
    <m/>
  </r>
  <r>
    <n v="1834"/>
    <x v="1"/>
    <x v="32"/>
    <x v="8"/>
    <x v="0"/>
    <n v="102987"/>
    <s v="Myrtaceae"/>
    <s v="Eugenia"/>
    <s v="gomezii"/>
    <x v="65"/>
    <s v="Myrta PR"/>
    <s v="jun/21/2015"/>
    <x v="62"/>
    <x v="1"/>
    <n v="158.88480018795127"/>
    <m/>
    <n v="8.3280650000000008E-3"/>
    <m/>
    <m/>
    <m/>
    <m/>
    <m/>
    <m/>
    <m/>
    <m/>
    <m/>
    <m/>
    <m/>
  </r>
  <r>
    <n v="1835"/>
    <x v="1"/>
    <x v="32"/>
    <x v="9"/>
    <x v="0"/>
    <n v="102988"/>
    <s v="Lauraceae"/>
    <s v="Persea"/>
    <s v="sp2"/>
    <x v="8"/>
    <s v="Laurel rhamnus/Laurel sp10"/>
    <s v="jun/21/2015"/>
    <x v="279"/>
    <x v="1"/>
    <n v="103.47613590066823"/>
    <m/>
    <n v="6.1544000000000001E-2"/>
    <m/>
    <m/>
    <m/>
    <m/>
    <m/>
    <m/>
    <m/>
    <m/>
    <m/>
    <m/>
    <m/>
  </r>
  <r>
    <n v="1836"/>
    <x v="1"/>
    <x v="32"/>
    <x v="9"/>
    <x v="0"/>
    <n v="102989"/>
    <s v="Myrtaceae"/>
    <s v="Myrta"/>
    <s v="sp7"/>
    <x v="55"/>
    <s v="Myrto aserrado"/>
    <s v="jun/21/2015"/>
    <x v="397"/>
    <x v="3"/>
    <n v="140.41177044937149"/>
    <n v="200"/>
    <n v="9.6712785000000009E-2"/>
    <s v="A"/>
    <m/>
    <m/>
    <m/>
    <m/>
    <m/>
    <m/>
    <m/>
    <m/>
    <m/>
    <s v="Measured at 200"/>
  </r>
  <r>
    <n v="1837"/>
    <x v="1"/>
    <x v="32"/>
    <x v="9"/>
    <x v="0"/>
    <n v="102990"/>
    <s v="Rubiaceae"/>
    <s v="Rondeletia"/>
    <s v="buddleioides "/>
    <x v="58"/>
    <s v="cf Rondeletia"/>
    <s v="jun/21/2015"/>
    <x v="7"/>
    <x v="0"/>
    <n v="163.92396355212523"/>
    <m/>
    <n v="3.1156650000000001E-3"/>
    <m/>
    <m/>
    <m/>
    <m/>
    <m/>
    <m/>
    <m/>
    <m/>
    <m/>
    <m/>
    <m/>
  </r>
  <r>
    <n v="1838"/>
    <x v="1"/>
    <x v="32"/>
    <x v="9"/>
    <x v="0"/>
    <n v="102991"/>
    <s v="Lauraceae"/>
    <s v="Persea"/>
    <s v="sp2"/>
    <x v="8"/>
    <s v="Laurel rhamnus/Laurel sp10"/>
    <s v="jun/21/2015"/>
    <x v="15"/>
    <x v="0"/>
    <n v="154.72119575510132"/>
    <m/>
    <n v="6.5005849999999997E-3"/>
    <m/>
    <m/>
    <m/>
    <m/>
    <m/>
    <m/>
    <m/>
    <m/>
    <m/>
    <m/>
    <m/>
  </r>
  <r>
    <n v="1839"/>
    <x v="1"/>
    <x v="32"/>
    <x v="10"/>
    <x v="0"/>
    <n v="102992"/>
    <s v="Fabaceae"/>
    <s v="Inga"/>
    <s v="cf. oerstediana"/>
    <x v="25"/>
    <s v="Inga sp1"/>
    <s v="jun/21/2015"/>
    <x v="338"/>
    <x v="3"/>
    <n v="106.48036963955589"/>
    <m/>
    <n v="0.13003446500000002"/>
    <m/>
    <m/>
    <m/>
    <m/>
    <m/>
    <m/>
    <m/>
    <m/>
    <m/>
    <m/>
    <m/>
  </r>
  <r>
    <n v="1840"/>
    <x v="1"/>
    <x v="32"/>
    <x v="10"/>
    <x v="0"/>
    <n v="102993"/>
    <s v="Styracaceae"/>
    <s v="Styrax"/>
    <m/>
    <x v="6"/>
    <s v="Styrax"/>
    <s v="jun/21/2015"/>
    <x v="212"/>
    <x v="1"/>
    <n v="122.08059656888535"/>
    <m/>
    <n v="1.0745865E-2"/>
    <m/>
    <m/>
    <m/>
    <m/>
    <m/>
    <m/>
    <m/>
    <m/>
    <m/>
    <m/>
    <m/>
  </r>
  <r>
    <n v="1841"/>
    <x v="1"/>
    <x v="32"/>
    <x v="11"/>
    <x v="0"/>
    <n v="102994"/>
    <s v="Lauraceae"/>
    <s v="Cinnamomum"/>
    <m/>
    <x v="57"/>
    <s v="Cinnamomun"/>
    <s v="jun/21/2015"/>
    <x v="398"/>
    <x v="2"/>
    <n v="150.40043988195126"/>
    <n v="210"/>
    <n v="0.27048666500000002"/>
    <s v="A"/>
    <s v="M"/>
    <n v="79"/>
    <m/>
    <m/>
    <m/>
    <m/>
    <m/>
    <m/>
    <m/>
    <s v="Measured at 210"/>
  </r>
  <r>
    <n v="1842"/>
    <x v="1"/>
    <x v="32"/>
    <x v="11"/>
    <x v="0"/>
    <n v="102995"/>
    <s v="Styracaceae"/>
    <s v="Styrax"/>
    <m/>
    <x v="6"/>
    <s v="Styrax"/>
    <s v="jun/21/2015"/>
    <x v="210"/>
    <x v="1"/>
    <n v="134.87997337244676"/>
    <m/>
    <n v="9.3265850000000001E-3"/>
    <m/>
    <m/>
    <m/>
    <m/>
    <m/>
    <m/>
    <m/>
    <m/>
    <m/>
    <m/>
    <m/>
  </r>
  <r>
    <n v="1843"/>
    <x v="1"/>
    <x v="32"/>
    <x v="11"/>
    <x v="0"/>
    <n v="102996"/>
    <s v="Styracaceae"/>
    <s v="Styrax"/>
    <m/>
    <x v="6"/>
    <s v="Styrax"/>
    <s v="jun/21/2015"/>
    <x v="24"/>
    <x v="0"/>
    <n v="107.73170982034671"/>
    <m/>
    <n v="4.4156250000000003E-3"/>
    <m/>
    <m/>
    <m/>
    <m/>
    <m/>
    <m/>
    <m/>
    <m/>
    <m/>
    <m/>
    <m/>
  </r>
  <r>
    <n v="1844"/>
    <x v="1"/>
    <x v="32"/>
    <x v="11"/>
    <x v="0"/>
    <n v="102997"/>
    <s v="Styracaceae"/>
    <s v="Styrax"/>
    <m/>
    <x v="6"/>
    <s v="Styrax"/>
    <s v="jun/21/2015"/>
    <x v="77"/>
    <x v="1"/>
    <n v="100.45547395333905"/>
    <m/>
    <n v="2.5152185000000001E-2"/>
    <m/>
    <m/>
    <m/>
    <m/>
    <m/>
    <m/>
    <m/>
    <m/>
    <m/>
    <m/>
    <m/>
  </r>
  <r>
    <n v="1845"/>
    <x v="1"/>
    <x v="32"/>
    <x v="15"/>
    <x v="0"/>
    <n v="102998"/>
    <s v="Myrtaceae"/>
    <s v="Myrta"/>
    <s v="sp7"/>
    <x v="55"/>
    <s v="Myrto aserrado"/>
    <s v="jun/21/2015"/>
    <x v="399"/>
    <x v="1"/>
    <n v="156.94773788762643"/>
    <m/>
    <n v="3.6624959999999998E-2"/>
    <m/>
    <m/>
    <m/>
    <m/>
    <m/>
    <m/>
    <m/>
    <m/>
    <m/>
    <m/>
    <m/>
  </r>
  <r>
    <n v="1846"/>
    <x v="1"/>
    <x v="32"/>
    <x v="15"/>
    <x v="0"/>
    <n v="102999"/>
    <s v="Malvaceae"/>
    <s v="Malvaviscus"/>
    <m/>
    <x v="60"/>
    <s v="Malvaviscus"/>
    <s v="jun/21/2015"/>
    <x v="110"/>
    <x v="0"/>
    <n v="152.28911715070291"/>
    <m/>
    <n v="2.374625E-3"/>
    <m/>
    <m/>
    <m/>
    <m/>
    <m/>
    <m/>
    <m/>
    <m/>
    <m/>
    <m/>
    <m/>
  </r>
  <r>
    <n v="1847"/>
    <x v="1"/>
    <x v="32"/>
    <x v="15"/>
    <x v="0"/>
    <n v="103000"/>
    <s v="Anacardiaceae"/>
    <s v="Maruria"/>
    <s v="heterophylla"/>
    <x v="82"/>
    <s v="Protium"/>
    <s v="jun/21/2015"/>
    <x v="72"/>
    <x v="1"/>
    <n v="179.93040115638021"/>
    <m/>
    <n v="1.2661265000000001E-2"/>
    <m/>
    <m/>
    <m/>
    <m/>
    <m/>
    <m/>
    <m/>
    <s v="E"/>
    <m/>
    <m/>
    <s v="Latex Hialino"/>
  </r>
  <r>
    <n v="1848"/>
    <x v="1"/>
    <x v="32"/>
    <x v="14"/>
    <x v="0"/>
    <n v="103001"/>
    <s v="Euphorbiaceae"/>
    <s v="Acalypha"/>
    <m/>
    <x v="83"/>
    <s v="Alchornea"/>
    <s v="jun/21/2015"/>
    <x v="51"/>
    <x v="0"/>
    <n v="130.02386555641039"/>
    <m/>
    <n v="1.9624999999999998E-3"/>
    <m/>
    <m/>
    <m/>
    <m/>
    <m/>
    <m/>
    <m/>
    <s v="E"/>
    <m/>
    <m/>
    <m/>
  </r>
  <r>
    <n v="1849"/>
    <x v="1"/>
    <x v="32"/>
    <x v="13"/>
    <x v="0"/>
    <n v="103002"/>
    <s v="Myrtaceae"/>
    <s v="Eugenia"/>
    <s v="gomezii"/>
    <x v="65"/>
    <s v="Myrta PR"/>
    <s v="jun/21/2015"/>
    <x v="233"/>
    <x v="1"/>
    <n v="123.97892098528719"/>
    <m/>
    <n v="1.3063185000000001E-2"/>
    <m/>
    <m/>
    <m/>
    <m/>
    <m/>
    <m/>
    <m/>
    <m/>
    <m/>
    <m/>
    <m/>
  </r>
  <r>
    <n v="1850"/>
    <x v="1"/>
    <x v="32"/>
    <x v="13"/>
    <x v="0"/>
    <n v="103003"/>
    <s v="Myrtaceae"/>
    <s v="Eugenia"/>
    <s v="gomezii"/>
    <x v="65"/>
    <s v="Myrta PR"/>
    <s v="jun/21/2015"/>
    <x v="273"/>
    <x v="1"/>
    <n v="176.24582037598367"/>
    <m/>
    <n v="5.3474985000000003E-2"/>
    <m/>
    <m/>
    <m/>
    <m/>
    <m/>
    <m/>
    <m/>
    <m/>
    <m/>
    <m/>
    <m/>
  </r>
  <r>
    <n v="1851"/>
    <x v="1"/>
    <x v="32"/>
    <x v="12"/>
    <x v="1"/>
    <n v="103004"/>
    <s v="Pentaphylacaceae"/>
    <s v="Cleyera"/>
    <s v="theoidaes"/>
    <x v="1"/>
    <s v="Alterno aserrado"/>
    <s v="jun/21/2015"/>
    <x v="202"/>
    <x v="1"/>
    <n v="182.66272116741953"/>
    <m/>
    <n v="1.1493185000000001E-2"/>
    <s v="M"/>
    <m/>
    <n v="57"/>
    <m/>
    <m/>
    <m/>
    <m/>
    <m/>
    <m/>
    <m/>
    <m/>
  </r>
  <r>
    <n v="1852"/>
    <x v="1"/>
    <x v="32"/>
    <x v="12"/>
    <x v="0"/>
    <n v="103005"/>
    <s v="Myrtaceae"/>
    <s v="Eugenia"/>
    <s v="gomezii"/>
    <x v="65"/>
    <s v="Myrta PR"/>
    <s v="jun/21/2015"/>
    <x v="36"/>
    <x v="1"/>
    <n v="109.16324983732328"/>
    <m/>
    <n v="1.3885864999999999E-2"/>
    <m/>
    <m/>
    <m/>
    <m/>
    <m/>
    <m/>
    <m/>
    <m/>
    <m/>
    <m/>
    <m/>
  </r>
  <r>
    <n v="1853"/>
    <x v="1"/>
    <x v="32"/>
    <x v="12"/>
    <x v="0"/>
    <n v="103006"/>
    <s v="Myrtaceae"/>
    <s v="Eugenia"/>
    <s v="gomezii"/>
    <x v="65"/>
    <s v="Myrta PR"/>
    <s v="jun/21/2015"/>
    <x v="37"/>
    <x v="0"/>
    <n v="153.69484846977977"/>
    <m/>
    <n v="5.6716249999999996E-3"/>
    <m/>
    <m/>
    <m/>
    <m/>
    <m/>
    <m/>
    <m/>
    <m/>
    <m/>
    <m/>
    <m/>
  </r>
  <r>
    <n v="1854"/>
    <x v="1"/>
    <x v="32"/>
    <x v="12"/>
    <x v="1"/>
    <n v="103007"/>
    <s v="Cornaceae"/>
    <s v="Cornus"/>
    <s v="disciflora"/>
    <x v="18"/>
    <s v="Cornus"/>
    <s v="jun/21/2015"/>
    <x v="84"/>
    <x v="3"/>
    <n v="185.32390444759085"/>
    <m/>
    <n v="0.18847849999999999"/>
    <m/>
    <m/>
    <m/>
    <m/>
    <m/>
    <m/>
    <m/>
    <m/>
    <m/>
    <m/>
    <m/>
  </r>
  <r>
    <n v="1855"/>
    <x v="1"/>
    <x v="32"/>
    <x v="12"/>
    <x v="0"/>
    <n v="103008"/>
    <s v="Verbenaceae"/>
    <s v="Cytarexylum"/>
    <m/>
    <x v="67"/>
    <s v="Cytarexylum"/>
    <s v="jun/21/2015"/>
    <x v="265"/>
    <x v="3"/>
    <n v="132.18462423495947"/>
    <m/>
    <n v="9.0745999999999993E-2"/>
    <m/>
    <m/>
    <m/>
    <m/>
    <m/>
    <m/>
    <m/>
    <m/>
    <m/>
    <m/>
    <m/>
  </r>
  <r>
    <n v="1856"/>
    <x v="1"/>
    <x v="32"/>
    <x v="12"/>
    <x v="0"/>
    <n v="103009"/>
    <s v="Rubiaceae"/>
    <s v="Faramea"/>
    <s v="sp3"/>
    <x v="52"/>
    <s v="Faramea larga"/>
    <s v="jun/21/2015"/>
    <x v="400"/>
    <x v="1"/>
    <n v="173.60000547121302"/>
    <m/>
    <n v="4.5972740000000005E-2"/>
    <m/>
    <m/>
    <m/>
    <m/>
    <m/>
    <m/>
    <m/>
    <m/>
    <m/>
    <m/>
    <m/>
  </r>
  <r>
    <n v="1857"/>
    <x v="1"/>
    <x v="33"/>
    <x v="0"/>
    <x v="0"/>
    <n v="103010"/>
    <s v="Styracaceae"/>
    <s v="Styrax"/>
    <m/>
    <x v="6"/>
    <s v="Styrax"/>
    <s v="jun/21/2015"/>
    <x v="323"/>
    <x v="1"/>
    <n v="126.85620513164079"/>
    <m/>
    <n v="4.9062500000000002E-2"/>
    <m/>
    <m/>
    <m/>
    <m/>
    <m/>
    <m/>
    <m/>
    <m/>
    <m/>
    <m/>
    <m/>
  </r>
  <r>
    <n v="1858"/>
    <x v="1"/>
    <x v="33"/>
    <x v="0"/>
    <x v="0"/>
    <n v="103011"/>
    <s v="Styracaceae"/>
    <s v="Styrax"/>
    <m/>
    <x v="6"/>
    <s v="Styrax"/>
    <s v="jun/21/2015"/>
    <x v="38"/>
    <x v="1"/>
    <n v="141.93386156589187"/>
    <m/>
    <n v="9.671985000000001E-3"/>
    <m/>
    <m/>
    <m/>
    <m/>
    <m/>
    <m/>
    <m/>
    <m/>
    <m/>
    <m/>
    <m/>
  </r>
  <r>
    <n v="1859"/>
    <x v="1"/>
    <x v="33"/>
    <x v="0"/>
    <x v="0"/>
    <n v="103012"/>
    <s v="Melastomataceae"/>
    <s v="Miconia"/>
    <s v="livida"/>
    <x v="50"/>
    <s v="Melastoma lisa/Melastoma sp2"/>
    <s v="jun/21/2015"/>
    <x v="54"/>
    <x v="0"/>
    <n v="130.98414178888626"/>
    <m/>
    <n v="4.8991850000000003E-3"/>
    <m/>
    <m/>
    <m/>
    <m/>
    <m/>
    <m/>
    <m/>
    <m/>
    <m/>
    <m/>
    <m/>
  </r>
  <r>
    <n v="1860"/>
    <x v="1"/>
    <x v="33"/>
    <x v="0"/>
    <x v="0"/>
    <n v="103013"/>
    <s v="Verbenaceae"/>
    <s v="Cytarexylum"/>
    <m/>
    <x v="67"/>
    <s v="Cytarexylum"/>
    <s v="jun/21/2015"/>
    <x v="401"/>
    <x v="1"/>
    <n v="146.8015876221574"/>
    <m/>
    <n v="4.5215999999999999E-2"/>
    <m/>
    <m/>
    <m/>
    <m/>
    <m/>
    <m/>
    <m/>
    <m/>
    <m/>
    <m/>
    <m/>
  </r>
  <r>
    <n v="1861"/>
    <x v="1"/>
    <x v="33"/>
    <x v="0"/>
    <x v="0"/>
    <n v="103014"/>
    <s v="Caricaceae"/>
    <s v="Carica"/>
    <m/>
    <x v="64"/>
    <s v="Carica"/>
    <s v="jun/21/2015"/>
    <x v="2"/>
    <x v="0"/>
    <n v="191.45481446191303"/>
    <m/>
    <n v="2.550465E-3"/>
    <m/>
    <m/>
    <m/>
    <m/>
    <m/>
    <m/>
    <m/>
    <m/>
    <m/>
    <m/>
    <m/>
  </r>
  <r>
    <n v="1862"/>
    <x v="1"/>
    <x v="33"/>
    <x v="0"/>
    <x v="0"/>
    <n v="103015"/>
    <s v="Rubiaceae"/>
    <s v="Psychotria"/>
    <s v="montivaga"/>
    <x v="63"/>
    <s v="Psychotria amarilla"/>
    <s v="jun/21/2015"/>
    <x v="42"/>
    <x v="0"/>
    <n v="115.86305635135007"/>
    <m/>
    <n v="2.4617600000000003E-3"/>
    <m/>
    <m/>
    <m/>
    <m/>
    <m/>
    <m/>
    <m/>
    <m/>
    <m/>
    <m/>
    <m/>
  </r>
  <r>
    <n v="1863"/>
    <x v="1"/>
    <x v="33"/>
    <x v="0"/>
    <x v="0"/>
    <n v="103016"/>
    <s v="Styracaceae"/>
    <s v="Styrax"/>
    <m/>
    <x v="6"/>
    <s v="Styrax"/>
    <s v="jun/21/2015"/>
    <x v="83"/>
    <x v="0"/>
    <n v="170.24516787273296"/>
    <m/>
    <n v="3.8465000000000001E-3"/>
    <m/>
    <m/>
    <m/>
    <m/>
    <m/>
    <m/>
    <m/>
    <m/>
    <m/>
    <m/>
    <m/>
  </r>
  <r>
    <n v="1864"/>
    <x v="1"/>
    <x v="33"/>
    <x v="0"/>
    <x v="0"/>
    <n v="103017"/>
    <s v="Salicaceae"/>
    <s v="Casearia"/>
    <s v="arborea"/>
    <x v="72"/>
    <s v="Matisia"/>
    <s v="jun/21/2015"/>
    <x v="59"/>
    <x v="1"/>
    <n v="167.32764769172883"/>
    <m/>
    <n v="1.4095460000000001E-2"/>
    <m/>
    <m/>
    <m/>
    <m/>
    <m/>
    <m/>
    <m/>
    <m/>
    <m/>
    <m/>
    <m/>
  </r>
  <r>
    <n v="1865"/>
    <x v="1"/>
    <x v="33"/>
    <x v="1"/>
    <x v="0"/>
    <n v="103018"/>
    <s v="Malvaceae"/>
    <s v="Malvaviscus"/>
    <m/>
    <x v="60"/>
    <s v="Malvaviscus"/>
    <s v="jun/21/2015"/>
    <x v="83"/>
    <x v="0"/>
    <n v="114.41880854876997"/>
    <m/>
    <n v="3.8465000000000001E-3"/>
    <m/>
    <m/>
    <m/>
    <m/>
    <m/>
    <m/>
    <m/>
    <m/>
    <m/>
    <m/>
    <m/>
  </r>
  <r>
    <n v="1866"/>
    <x v="1"/>
    <x v="33"/>
    <x v="1"/>
    <x v="0"/>
    <n v="103019"/>
    <s v="Adoxaceae"/>
    <s v="Viburnum"/>
    <s v="costaricanun"/>
    <x v="3"/>
    <s v="Viburnum"/>
    <s v="jun/21/2015"/>
    <x v="52"/>
    <x v="0"/>
    <n v="151.42267975127845"/>
    <m/>
    <n v="3.3166250000000001E-3"/>
    <m/>
    <m/>
    <m/>
    <m/>
    <m/>
    <m/>
    <m/>
    <m/>
    <m/>
    <m/>
    <m/>
  </r>
  <r>
    <n v="1867"/>
    <x v="1"/>
    <x v="33"/>
    <x v="1"/>
    <x v="0"/>
    <n v="103020"/>
    <s v="Melastomataceae"/>
    <s v="Meriania"/>
    <m/>
    <x v="74"/>
    <s v="Meriania gigante"/>
    <s v="jun/21/2015"/>
    <x v="22"/>
    <x v="1"/>
    <n v="126.26578871466221"/>
    <m/>
    <n v="1.1304E-2"/>
    <m/>
    <m/>
    <m/>
    <m/>
    <m/>
    <m/>
    <m/>
    <m/>
    <m/>
    <m/>
    <m/>
  </r>
  <r>
    <n v="1868"/>
    <x v="1"/>
    <x v="33"/>
    <x v="1"/>
    <x v="0"/>
    <n v="103021"/>
    <s v="Rubiaceae"/>
    <s v="Psychotria"/>
    <s v="montivaga"/>
    <x v="63"/>
    <s v="Psychotria amarilla"/>
    <s v="jun/21/2015"/>
    <x v="116"/>
    <x v="0"/>
    <n v="179.36418442384851"/>
    <m/>
    <n v="4.2986600000000002E-3"/>
    <m/>
    <m/>
    <m/>
    <m/>
    <m/>
    <m/>
    <m/>
    <m/>
    <m/>
    <m/>
    <m/>
  </r>
  <r>
    <n v="1869"/>
    <x v="1"/>
    <x v="33"/>
    <x v="2"/>
    <x v="0"/>
    <n v="103022"/>
    <s v="Malvaceae"/>
    <s v="Malvaviscus"/>
    <m/>
    <x v="60"/>
    <s v="Malvaviscus"/>
    <s v="jun/21/2015"/>
    <x v="30"/>
    <x v="0"/>
    <n v="165.87364303970094"/>
    <m/>
    <n v="3.5238650000000002E-3"/>
    <m/>
    <m/>
    <m/>
    <m/>
    <m/>
    <m/>
    <m/>
    <m/>
    <m/>
    <m/>
    <m/>
  </r>
  <r>
    <n v="1870"/>
    <x v="1"/>
    <x v="33"/>
    <x v="2"/>
    <x v="0"/>
    <n v="103023"/>
    <s v="Lauraceae"/>
    <s v="Persea"/>
    <s v="sp2"/>
    <x v="8"/>
    <s v="Laurel rhamnus/Laurel sp10"/>
    <s v="jun/21/2015"/>
    <x v="18"/>
    <x v="0"/>
    <n v="172.0373075557842"/>
    <m/>
    <n v="3.21536E-3"/>
    <m/>
    <m/>
    <m/>
    <m/>
    <m/>
    <m/>
    <m/>
    <m/>
    <m/>
    <m/>
    <m/>
  </r>
  <r>
    <n v="1871"/>
    <x v="1"/>
    <x v="33"/>
    <x v="2"/>
    <x v="1"/>
    <n v="103024"/>
    <s v="Fabaceae"/>
    <s v="Inga"/>
    <s v="cf. oerstediana"/>
    <x v="25"/>
    <s v="Inga sp1"/>
    <s v="jun/21/2015"/>
    <x v="247"/>
    <x v="2"/>
    <n v="198.43802781652866"/>
    <m/>
    <n v="0.33781376000000002"/>
    <m/>
    <m/>
    <m/>
    <m/>
    <m/>
    <m/>
    <m/>
    <m/>
    <m/>
    <m/>
    <m/>
  </r>
  <r>
    <n v="1872"/>
    <x v="1"/>
    <x v="33"/>
    <x v="3"/>
    <x v="0"/>
    <n v="103025"/>
    <s v="Styracaceae"/>
    <s v="Styrax"/>
    <m/>
    <x v="6"/>
    <s v="Styrax"/>
    <s v="jun/21/2015"/>
    <x v="161"/>
    <x v="1"/>
    <n v="188.29532076823571"/>
    <m/>
    <n v="2.1371625000000002E-2"/>
    <m/>
    <m/>
    <m/>
    <m/>
    <m/>
    <m/>
    <m/>
    <m/>
    <m/>
    <m/>
    <m/>
  </r>
  <r>
    <n v="1873"/>
    <x v="1"/>
    <x v="33"/>
    <x v="3"/>
    <x v="0"/>
    <n v="103026"/>
    <s v="Lauraceae"/>
    <s v="Cinnamomum"/>
    <m/>
    <x v="57"/>
    <s v="Cinnamomun"/>
    <s v="jun/21/2015"/>
    <x v="46"/>
    <x v="0"/>
    <n v="172.50229464754841"/>
    <m/>
    <n v="2.205065E-3"/>
    <m/>
    <m/>
    <m/>
    <m/>
    <m/>
    <m/>
    <m/>
    <m/>
    <m/>
    <m/>
    <m/>
  </r>
  <r>
    <n v="1874"/>
    <x v="1"/>
    <x v="33"/>
    <x v="3"/>
    <x v="0"/>
    <n v="103027"/>
    <s v="Malvaceae"/>
    <s v="Malvaviscus"/>
    <m/>
    <x v="60"/>
    <s v="Malvaviscus"/>
    <s v="jun/21/2015"/>
    <x v="18"/>
    <x v="0"/>
    <n v="170.59186304223317"/>
    <m/>
    <n v="3.21536E-3"/>
    <m/>
    <m/>
    <m/>
    <m/>
    <m/>
    <m/>
    <m/>
    <m/>
    <m/>
    <m/>
    <m/>
  </r>
  <r>
    <n v="1875"/>
    <x v="1"/>
    <x v="33"/>
    <x v="3"/>
    <x v="0"/>
    <n v="103028"/>
    <s v="Styracaceae"/>
    <s v="Styrax"/>
    <m/>
    <x v="6"/>
    <s v="Styrax"/>
    <s v="jun/21/2015"/>
    <x v="122"/>
    <x v="3"/>
    <n v="127.03711395873222"/>
    <m/>
    <n v="0.10173599999999999"/>
    <m/>
    <m/>
    <m/>
    <m/>
    <m/>
    <m/>
    <m/>
    <s v="F"/>
    <m/>
    <m/>
    <m/>
  </r>
  <r>
    <n v="1876"/>
    <x v="1"/>
    <x v="33"/>
    <x v="3"/>
    <x v="0"/>
    <n v="103029"/>
    <s v="Styracaceae"/>
    <s v="Styrax"/>
    <m/>
    <x v="6"/>
    <s v="Styrax"/>
    <s v="jun/21/2015"/>
    <x v="86"/>
    <x v="1"/>
    <n v="185.18162023301841"/>
    <m/>
    <n v="2.7157859999999999E-2"/>
    <m/>
    <m/>
    <m/>
    <m/>
    <m/>
    <m/>
    <m/>
    <m/>
    <m/>
    <m/>
    <m/>
  </r>
  <r>
    <n v="1877"/>
    <x v="1"/>
    <x v="33"/>
    <x v="3"/>
    <x v="0"/>
    <n v="103030"/>
    <s v="Rubiaceae"/>
    <s v="Psychotria"/>
    <s v="montivaga"/>
    <x v="63"/>
    <s v="Psychotria amarilla"/>
    <s v="jun/21/2015"/>
    <x v="42"/>
    <x v="0"/>
    <n v="150.49940937825284"/>
    <m/>
    <n v="2.4617600000000003E-3"/>
    <m/>
    <m/>
    <m/>
    <m/>
    <m/>
    <m/>
    <m/>
    <m/>
    <m/>
    <m/>
    <m/>
  </r>
  <r>
    <n v="1878"/>
    <x v="1"/>
    <x v="33"/>
    <x v="7"/>
    <x v="0"/>
    <n v="103031"/>
    <s v="Rubiaceae"/>
    <s v="Psychotria"/>
    <s v="montivaga"/>
    <x v="63"/>
    <s v="Psychotria amarilla"/>
    <s v="jun/21/2015"/>
    <x v="13"/>
    <x v="0"/>
    <n v="178.89362015261293"/>
    <m/>
    <n v="2.041785E-3"/>
    <m/>
    <m/>
    <m/>
    <m/>
    <m/>
    <m/>
    <m/>
    <m/>
    <m/>
    <m/>
    <m/>
  </r>
  <r>
    <n v="1879"/>
    <x v="1"/>
    <x v="33"/>
    <x v="7"/>
    <x v="0"/>
    <n v="103032"/>
    <s v="Melastomataceae"/>
    <s v="Miconia"/>
    <s v="livida"/>
    <x v="50"/>
    <s v="Melastoma lisa/Melastoma sp2"/>
    <s v="jun/21/2015"/>
    <x v="28"/>
    <x v="1"/>
    <n v="115.52585714739722"/>
    <m/>
    <n v="1.093034E-2"/>
    <m/>
    <m/>
    <m/>
    <m/>
    <m/>
    <m/>
    <m/>
    <m/>
    <m/>
    <m/>
    <m/>
  </r>
  <r>
    <n v="1880"/>
    <x v="1"/>
    <x v="33"/>
    <x v="7"/>
    <x v="0"/>
    <n v="103033"/>
    <s v="Malphiciaceae"/>
    <s v="Bunchonsia"/>
    <s v="macrophylla"/>
    <x v="62"/>
    <s v="Alzatea peluda/rogiera"/>
    <s v="jun/21/2015"/>
    <x v="2"/>
    <x v="0"/>
    <n v="113.96479927861893"/>
    <m/>
    <n v="2.550465E-3"/>
    <m/>
    <m/>
    <m/>
    <m/>
    <m/>
    <m/>
    <m/>
    <m/>
    <m/>
    <m/>
    <m/>
  </r>
  <r>
    <n v="1881"/>
    <x v="1"/>
    <x v="33"/>
    <x v="6"/>
    <x v="0"/>
    <n v="103034"/>
    <s v="Lauraceae"/>
    <s v="Cinnamomum"/>
    <m/>
    <x v="57"/>
    <s v="Cinnamomun"/>
    <s v="jun/21/2015"/>
    <x v="31"/>
    <x v="0"/>
    <n v="198.78531262971501"/>
    <m/>
    <n v="4.7759400000000002E-3"/>
    <s v="Q"/>
    <m/>
    <m/>
    <m/>
    <m/>
    <m/>
    <m/>
    <m/>
    <m/>
    <m/>
    <m/>
  </r>
  <r>
    <n v="1882"/>
    <x v="1"/>
    <x v="33"/>
    <x v="5"/>
    <x v="1"/>
    <n v="103035"/>
    <s v="Cornaceae"/>
    <s v="Cornus"/>
    <s v="disciflora"/>
    <x v="18"/>
    <s v="Cornus"/>
    <s v="jun/21/2015"/>
    <x v="402"/>
    <x v="2"/>
    <n v="184.51244405331255"/>
    <n v="440"/>
    <n v="0.45460998500000005"/>
    <s v="B"/>
    <m/>
    <m/>
    <m/>
    <m/>
    <m/>
    <m/>
    <m/>
    <m/>
    <m/>
    <s v="Measured at 440"/>
  </r>
  <r>
    <n v="1883"/>
    <x v="1"/>
    <x v="33"/>
    <x v="5"/>
    <x v="0"/>
    <n v="103036"/>
    <s v="Rubiaceae"/>
    <s v="Psychotria"/>
    <s v="montivaga"/>
    <x v="63"/>
    <s v="Psychotria amarilla"/>
    <s v="jun/21/2015"/>
    <x v="34"/>
    <x v="0"/>
    <n v="149.47013043006001"/>
    <m/>
    <n v="5.8058600000000004E-3"/>
    <s v="M"/>
    <m/>
    <n v="52"/>
    <m/>
    <m/>
    <m/>
    <m/>
    <m/>
    <m/>
    <m/>
    <m/>
  </r>
  <r>
    <n v="1884"/>
    <x v="1"/>
    <x v="33"/>
    <x v="5"/>
    <x v="0"/>
    <n v="103037"/>
    <s v="Rubiaceae"/>
    <s v="Psychotria"/>
    <s v="montivaga"/>
    <x v="63"/>
    <s v="Psychotria amarilla"/>
    <s v="jun/21/2015"/>
    <x v="110"/>
    <x v="0"/>
    <n v="177.14120252352552"/>
    <m/>
    <n v="2.374625E-3"/>
    <m/>
    <m/>
    <m/>
    <m/>
    <m/>
    <m/>
    <m/>
    <m/>
    <m/>
    <m/>
    <m/>
  </r>
  <r>
    <n v="1885"/>
    <x v="1"/>
    <x v="33"/>
    <x v="4"/>
    <x v="0"/>
    <n v="103038"/>
    <s v="Actinidaceae"/>
    <s v="Saurauia"/>
    <s v="montana"/>
    <x v="14"/>
    <s v="Saurauia"/>
    <s v="jun/21/2015"/>
    <x v="107"/>
    <x v="1"/>
    <n v="158.39547015969225"/>
    <m/>
    <n v="8.4905599999999994E-3"/>
    <m/>
    <m/>
    <m/>
    <m/>
    <m/>
    <m/>
    <m/>
    <m/>
    <m/>
    <m/>
    <m/>
  </r>
  <r>
    <n v="1886"/>
    <x v="1"/>
    <x v="33"/>
    <x v="4"/>
    <x v="1"/>
    <n v="103039"/>
    <s v="Styracaceae"/>
    <s v="Styrax"/>
    <m/>
    <x v="6"/>
    <s v="Styrax"/>
    <s v="jun/21/2015"/>
    <x v="208"/>
    <x v="1"/>
    <n v="195.73663166442924"/>
    <m/>
    <n v="8.1671399999999998E-3"/>
    <m/>
    <m/>
    <m/>
    <m/>
    <m/>
    <m/>
    <m/>
    <m/>
    <m/>
    <m/>
    <m/>
  </r>
  <r>
    <n v="1887"/>
    <x v="1"/>
    <x v="33"/>
    <x v="4"/>
    <x v="0"/>
    <n v="103040"/>
    <s v="Styracaceae"/>
    <s v="Styrax"/>
    <m/>
    <x v="6"/>
    <s v="Styrax"/>
    <s v="jun/21/2015"/>
    <x v="210"/>
    <x v="1"/>
    <n v="168.85832659047426"/>
    <m/>
    <n v="9.3265850000000001E-3"/>
    <m/>
    <m/>
    <m/>
    <m/>
    <m/>
    <m/>
    <m/>
    <m/>
    <m/>
    <m/>
    <m/>
  </r>
  <r>
    <n v="1888"/>
    <x v="1"/>
    <x v="33"/>
    <x v="4"/>
    <x v="0"/>
    <n v="103041"/>
    <s v="Malphiciaceae"/>
    <s v="Bunchonsia"/>
    <s v="macrophylla"/>
    <x v="62"/>
    <s v="Alzatea peluda/rogiera"/>
    <s v="jun/21/2015"/>
    <x v="35"/>
    <x v="0"/>
    <n v="190.75374822758465"/>
    <m/>
    <n v="7.0846249999999998E-3"/>
    <m/>
    <m/>
    <m/>
    <m/>
    <m/>
    <m/>
    <m/>
    <m/>
    <m/>
    <m/>
    <m/>
  </r>
  <r>
    <n v="1889"/>
    <x v="1"/>
    <x v="33"/>
    <x v="4"/>
    <x v="0"/>
    <n v="103042"/>
    <s v="Styracaceae"/>
    <s v="Styrax"/>
    <m/>
    <x v="6"/>
    <s v="Styrax"/>
    <s v="jun/21/2015"/>
    <x v="282"/>
    <x v="1"/>
    <n v="170.03409973957548"/>
    <m/>
    <n v="1.286144E-2"/>
    <m/>
    <m/>
    <m/>
    <m/>
    <m/>
    <m/>
    <m/>
    <m/>
    <m/>
    <m/>
    <m/>
  </r>
  <r>
    <n v="1890"/>
    <x v="1"/>
    <x v="33"/>
    <x v="4"/>
    <x v="0"/>
    <n v="103043"/>
    <s v="Styracaceae"/>
    <s v="Styrax"/>
    <m/>
    <x v="6"/>
    <s v="Styrax"/>
    <s v="jun/21/2015"/>
    <x v="116"/>
    <x v="0"/>
    <n v="102.10022245323974"/>
    <m/>
    <n v="4.2986600000000002E-3"/>
    <m/>
    <m/>
    <m/>
    <m/>
    <m/>
    <m/>
    <m/>
    <m/>
    <m/>
    <m/>
    <m/>
  </r>
  <r>
    <n v="1891"/>
    <x v="1"/>
    <x v="33"/>
    <x v="4"/>
    <x v="0"/>
    <n v="103044"/>
    <s v="Melastomataceae"/>
    <s v="Miconia"/>
    <s v="livida"/>
    <x v="50"/>
    <s v="Melastoma lisa/Melastoma sp2"/>
    <s v="jun/21/2015"/>
    <x v="52"/>
    <x v="0"/>
    <n v="117.16338128580766"/>
    <m/>
    <n v="3.3166250000000001E-3"/>
    <m/>
    <m/>
    <m/>
    <m/>
    <m/>
    <m/>
    <m/>
    <m/>
    <m/>
    <m/>
    <m/>
  </r>
  <r>
    <n v="1892"/>
    <x v="1"/>
    <x v="33"/>
    <x v="8"/>
    <x v="0"/>
    <n v="103045"/>
    <s v="Styracaceae"/>
    <s v="Styrax"/>
    <m/>
    <x v="6"/>
    <s v="Styrax"/>
    <s v="jun/21/2015"/>
    <x v="62"/>
    <x v="1"/>
    <n v="141.77513037942305"/>
    <m/>
    <n v="8.3280650000000008E-3"/>
    <m/>
    <m/>
    <m/>
    <m/>
    <m/>
    <m/>
    <m/>
    <m/>
    <m/>
    <m/>
    <m/>
  </r>
  <r>
    <n v="1893"/>
    <x v="1"/>
    <x v="33"/>
    <x v="8"/>
    <x v="0"/>
    <n v="103046"/>
    <s v="Melastomataceae"/>
    <s v="Miconia"/>
    <s v="livida"/>
    <x v="50"/>
    <s v="Melastoma lisa/Melastoma sp2"/>
    <s v="jun/21/2015"/>
    <x v="13"/>
    <x v="0"/>
    <n v="155.54865539683516"/>
    <m/>
    <n v="2.041785E-3"/>
    <m/>
    <m/>
    <m/>
    <m/>
    <m/>
    <m/>
    <m/>
    <m/>
    <m/>
    <m/>
    <m/>
  </r>
  <r>
    <n v="1894"/>
    <x v="1"/>
    <x v="33"/>
    <x v="8"/>
    <x v="0"/>
    <n v="103047"/>
    <s v="Rubiaceae"/>
    <s v="Psychotria"/>
    <s v="montivaga"/>
    <x v="63"/>
    <s v="Psychotria amarilla"/>
    <s v="jun/21/2015"/>
    <x v="110"/>
    <x v="0"/>
    <n v="178.1588344665866"/>
    <m/>
    <n v="2.374625E-3"/>
    <m/>
    <m/>
    <m/>
    <m/>
    <m/>
    <m/>
    <m/>
    <m/>
    <m/>
    <m/>
    <m/>
  </r>
  <r>
    <n v="1895"/>
    <x v="1"/>
    <x v="33"/>
    <x v="8"/>
    <x v="0"/>
    <n v="103048"/>
    <s v="Styracaceae"/>
    <s v="Styrax"/>
    <m/>
    <x v="6"/>
    <s v="Styrax"/>
    <s v="jun/21/2015"/>
    <x v="101"/>
    <x v="1"/>
    <n v="191.85193298629875"/>
    <m/>
    <n v="1.5386E-2"/>
    <m/>
    <m/>
    <m/>
    <m/>
    <m/>
    <m/>
    <m/>
    <m/>
    <m/>
    <m/>
    <m/>
  </r>
  <r>
    <n v="1896"/>
    <x v="1"/>
    <x v="33"/>
    <x v="9"/>
    <x v="0"/>
    <n v="103049"/>
    <s v="Styracaceae"/>
    <s v="Styrax"/>
    <m/>
    <x v="6"/>
    <s v="Styrax"/>
    <s v="jun/21/2015"/>
    <x v="288"/>
    <x v="1"/>
    <n v="108.53894167710071"/>
    <m/>
    <n v="4.2251840000000006E-2"/>
    <m/>
    <m/>
    <m/>
    <m/>
    <m/>
    <m/>
    <m/>
    <m/>
    <m/>
    <m/>
    <m/>
  </r>
  <r>
    <n v="1897"/>
    <x v="1"/>
    <x v="33"/>
    <x v="9"/>
    <x v="1"/>
    <n v="103050"/>
    <s v="Melastomataceae"/>
    <s v="Melastoma"/>
    <s v="sp2"/>
    <x v="59"/>
    <s v="Melastoma lisa"/>
    <s v="jun/21/2015"/>
    <x v="28"/>
    <x v="1"/>
    <n v="175.60679411709742"/>
    <m/>
    <n v="1.093034E-2"/>
    <m/>
    <m/>
    <m/>
    <m/>
    <m/>
    <m/>
    <m/>
    <m/>
    <m/>
    <m/>
    <m/>
  </r>
  <r>
    <n v="1898"/>
    <x v="1"/>
    <x v="33"/>
    <x v="10"/>
    <x v="0"/>
    <n v="103051"/>
    <s v="Rubiaceae"/>
    <s v="Psychotria"/>
    <s v="montivaga"/>
    <x v="63"/>
    <s v="Psychotria amarilla"/>
    <s v="jun/21/2015"/>
    <x v="23"/>
    <x v="0"/>
    <n v="169.37866791341727"/>
    <m/>
    <n v="3.01754E-3"/>
    <m/>
    <m/>
    <m/>
    <m/>
    <m/>
    <m/>
    <m/>
    <m/>
    <m/>
    <m/>
    <m/>
  </r>
  <r>
    <n v="1899"/>
    <x v="1"/>
    <x v="33"/>
    <x v="10"/>
    <x v="0"/>
    <n v="103052"/>
    <s v="Malvaceae"/>
    <s v="Malvaviscus"/>
    <m/>
    <x v="60"/>
    <s v="Malvaviscus"/>
    <s v="jun/21/2015"/>
    <x v="134"/>
    <x v="0"/>
    <n v="182.07819819814009"/>
    <m/>
    <n v="4.0694399999999997E-3"/>
    <m/>
    <m/>
    <m/>
    <m/>
    <m/>
    <m/>
    <m/>
    <m/>
    <m/>
    <m/>
    <m/>
  </r>
  <r>
    <n v="1900"/>
    <x v="1"/>
    <x v="33"/>
    <x v="11"/>
    <x v="0"/>
    <n v="103053"/>
    <s v="Malphiciaceae"/>
    <s v="Bunchonsia"/>
    <s v="macrophylla"/>
    <x v="62"/>
    <s v="Alzatea peluda/rogiera"/>
    <s v="jun/21/2015"/>
    <x v="50"/>
    <x v="0"/>
    <n v="104.53491393466629"/>
    <m/>
    <n v="2.9209850000000001E-3"/>
    <m/>
    <m/>
    <m/>
    <m/>
    <m/>
    <m/>
    <m/>
    <m/>
    <m/>
    <m/>
    <m/>
  </r>
  <r>
    <n v="1901"/>
    <x v="1"/>
    <x v="33"/>
    <x v="11"/>
    <x v="1"/>
    <n v="103054"/>
    <s v="Styracaceae"/>
    <s v="Styrax"/>
    <m/>
    <x v="6"/>
    <s v="Styrax"/>
    <s v="jun/21/2015"/>
    <x v="305"/>
    <x v="3"/>
    <n v="168.84413651852617"/>
    <m/>
    <n v="7.8883865000000011E-2"/>
    <m/>
    <m/>
    <m/>
    <m/>
    <m/>
    <m/>
    <m/>
    <m/>
    <m/>
    <m/>
    <m/>
  </r>
  <r>
    <n v="1902"/>
    <x v="1"/>
    <x v="33"/>
    <x v="11"/>
    <x v="0"/>
    <n v="103055"/>
    <s v="Styracaceae"/>
    <s v="Styrax"/>
    <m/>
    <x v="6"/>
    <s v="Styrax"/>
    <s v="jun/21/2015"/>
    <x v="370"/>
    <x v="1"/>
    <n v="151.47140875744029"/>
    <m/>
    <n v="4.4465539999999998E-2"/>
    <m/>
    <m/>
    <m/>
    <m/>
    <m/>
    <m/>
    <m/>
    <m/>
    <m/>
    <m/>
    <m/>
  </r>
  <r>
    <n v="1903"/>
    <x v="1"/>
    <x v="33"/>
    <x v="11"/>
    <x v="0"/>
    <n v="103056"/>
    <s v="Styracaceae"/>
    <s v="Styrax"/>
    <m/>
    <x v="6"/>
    <s v="Styrax"/>
    <s v="jun/21/2015"/>
    <x v="220"/>
    <x v="1"/>
    <n v="109.01207594343616"/>
    <m/>
    <n v="1.5606585000000001E-2"/>
    <m/>
    <m/>
    <m/>
    <m/>
    <m/>
    <m/>
    <m/>
    <m/>
    <m/>
    <m/>
    <m/>
  </r>
  <r>
    <n v="1904"/>
    <x v="1"/>
    <x v="33"/>
    <x v="15"/>
    <x v="0"/>
    <n v="103057"/>
    <s v="Styracaceae"/>
    <s v="Styrax"/>
    <m/>
    <x v="6"/>
    <s v="Styrax"/>
    <s v="jun/21/2015"/>
    <x v="124"/>
    <x v="1"/>
    <n v="112.95832318648075"/>
    <m/>
    <n v="1.168394E-2"/>
    <m/>
    <m/>
    <m/>
    <m/>
    <m/>
    <m/>
    <m/>
    <m/>
    <m/>
    <m/>
    <m/>
  </r>
  <r>
    <n v="1905"/>
    <x v="1"/>
    <x v="33"/>
    <x v="15"/>
    <x v="0"/>
    <n v="103058"/>
    <s v="Lauraceae"/>
    <s v="Cinnamomum"/>
    <m/>
    <x v="57"/>
    <s v="Cinnamomun"/>
    <s v="jun/21/2015"/>
    <x v="110"/>
    <x v="0"/>
    <n v="178.53928153983509"/>
    <m/>
    <n v="2.374625E-3"/>
    <m/>
    <m/>
    <m/>
    <m/>
    <m/>
    <m/>
    <m/>
    <m/>
    <m/>
    <m/>
    <m/>
  </r>
  <r>
    <n v="1906"/>
    <x v="1"/>
    <x v="33"/>
    <x v="15"/>
    <x v="0"/>
    <n v="103059"/>
    <s v="Styracaceae"/>
    <s v="Styrax"/>
    <m/>
    <x v="6"/>
    <s v="Styrax"/>
    <s v="jun/21/2015"/>
    <x v="173"/>
    <x v="1"/>
    <n v="162.99374707358328"/>
    <m/>
    <n v="5.4297665000000002E-2"/>
    <m/>
    <m/>
    <m/>
    <m/>
    <m/>
    <m/>
    <m/>
    <m/>
    <m/>
    <m/>
    <m/>
  </r>
  <r>
    <n v="1907"/>
    <x v="1"/>
    <x v="33"/>
    <x v="15"/>
    <x v="1"/>
    <n v="103060"/>
    <s v="Indet"/>
    <s v="MirIndet"/>
    <n v="4"/>
    <x v="69"/>
    <s v="Verticilada rayada"/>
    <s v="jun/21/2015"/>
    <x v="403"/>
    <x v="2"/>
    <n v="168.65578185082359"/>
    <n v="230"/>
    <n v="0.37373849999999997"/>
    <s v="A"/>
    <m/>
    <m/>
    <m/>
    <m/>
    <m/>
    <m/>
    <m/>
    <m/>
    <m/>
    <s v="Measured at 230"/>
  </r>
  <r>
    <n v="1908"/>
    <x v="1"/>
    <x v="33"/>
    <x v="14"/>
    <x v="0"/>
    <n v="103061"/>
    <s v="Lauraceae"/>
    <s v="Cinnamomum"/>
    <m/>
    <x v="57"/>
    <s v="Cinnamomun"/>
    <s v="jun/21/2015"/>
    <x v="13"/>
    <x v="0"/>
    <n v="116.18956737203689"/>
    <m/>
    <n v="2.041785E-3"/>
    <m/>
    <m/>
    <m/>
    <m/>
    <m/>
    <m/>
    <m/>
    <m/>
    <m/>
    <m/>
    <m/>
  </r>
  <r>
    <n v="1909"/>
    <x v="1"/>
    <x v="33"/>
    <x v="14"/>
    <x v="1"/>
    <n v="103062"/>
    <s v="Magnoliaceae"/>
    <s v="Magnolia"/>
    <s v="sororum"/>
    <x v="53"/>
    <s v="Magnolia"/>
    <s v="jun/21/2015"/>
    <x v="404"/>
    <x v="2"/>
    <n v="134.12393267366707"/>
    <n v="380"/>
    <n v="1.4476687399999999"/>
    <s v="B"/>
    <m/>
    <m/>
    <m/>
    <m/>
    <m/>
    <m/>
    <m/>
    <m/>
    <m/>
    <s v="Measured at 380"/>
  </r>
  <r>
    <n v="1910"/>
    <x v="1"/>
    <x v="33"/>
    <x v="13"/>
    <x v="0"/>
    <n v="103063"/>
    <s v="Malvaceae"/>
    <s v="Malvaviscus"/>
    <m/>
    <x v="60"/>
    <s v="Malvaviscus"/>
    <s v="jun/21/2015"/>
    <x v="50"/>
    <x v="0"/>
    <n v="116.94256605273469"/>
    <m/>
    <n v="2.9209850000000001E-3"/>
    <m/>
    <m/>
    <m/>
    <m/>
    <m/>
    <m/>
    <m/>
    <m/>
    <m/>
    <m/>
    <m/>
  </r>
  <r>
    <n v="1911"/>
    <x v="1"/>
    <x v="33"/>
    <x v="13"/>
    <x v="0"/>
    <n v="103064"/>
    <s v="Malvaceae"/>
    <s v="Malvaviscus"/>
    <m/>
    <x v="60"/>
    <s v="Malvaviscus"/>
    <s v="jun/21/2015"/>
    <x v="5"/>
    <x v="0"/>
    <n v="138.51234579264462"/>
    <m/>
    <n v="2.826E-3"/>
    <m/>
    <m/>
    <m/>
    <m/>
    <m/>
    <m/>
    <m/>
    <m/>
    <m/>
    <m/>
    <m/>
  </r>
  <r>
    <n v="1912"/>
    <x v="1"/>
    <x v="33"/>
    <x v="13"/>
    <x v="0"/>
    <n v="103065"/>
    <s v="Meliaceae"/>
    <s v="Guarea"/>
    <s v="cf. andenophylla"/>
    <x v="66"/>
    <s v="Guarea"/>
    <s v="jun/21/2015"/>
    <x v="283"/>
    <x v="1"/>
    <n v="141.17980506753105"/>
    <m/>
    <n v="1.8376065000000004E-2"/>
    <m/>
    <m/>
    <m/>
    <m/>
    <m/>
    <m/>
    <m/>
    <m/>
    <m/>
    <m/>
    <m/>
  </r>
  <r>
    <n v="1913"/>
    <x v="1"/>
    <x v="33"/>
    <x v="12"/>
    <x v="0"/>
    <n v="103066"/>
    <s v="Indet"/>
    <s v="MirIndet"/>
    <n v="4"/>
    <x v="69"/>
    <s v="Verticilada rayada"/>
    <s v="jun/21/2015"/>
    <x v="138"/>
    <x v="1"/>
    <n v="156.28332046971161"/>
    <m/>
    <n v="2.7450665000000003E-2"/>
    <m/>
    <m/>
    <m/>
    <m/>
    <m/>
    <m/>
    <m/>
    <m/>
    <m/>
    <m/>
    <m/>
  </r>
  <r>
    <n v="1914"/>
    <x v="1"/>
    <x v="33"/>
    <x v="12"/>
    <x v="0"/>
    <n v="103067"/>
    <s v="Rubiaceae"/>
    <s v="Psychotria"/>
    <s v="montivaga"/>
    <x v="63"/>
    <s v="Psychotria amarilla"/>
    <s v="jun/21/2015"/>
    <x v="46"/>
    <x v="0"/>
    <n v="167.08888594669227"/>
    <m/>
    <n v="2.205065E-3"/>
    <m/>
    <m/>
    <m/>
    <m/>
    <m/>
    <m/>
    <m/>
    <m/>
    <m/>
    <m/>
    <m/>
  </r>
  <r>
    <n v="1915"/>
    <x v="1"/>
    <x v="34"/>
    <x v="0"/>
    <x v="0"/>
    <n v="103068"/>
    <s v="Styracaceae"/>
    <s v="Styrax"/>
    <m/>
    <x v="6"/>
    <s v="Styrax"/>
    <s v="jun/21/2015"/>
    <x v="405"/>
    <x v="3"/>
    <n v="120.31424966290592"/>
    <m/>
    <n v="0.16682898500000001"/>
    <m/>
    <m/>
    <m/>
    <m/>
    <m/>
    <m/>
    <m/>
    <m/>
    <m/>
    <m/>
    <m/>
  </r>
  <r>
    <n v="1916"/>
    <x v="1"/>
    <x v="34"/>
    <x v="0"/>
    <x v="0"/>
    <n v="103069"/>
    <s v="Piperaceae"/>
    <s v="Piper"/>
    <m/>
    <x v="77"/>
    <s v="Piper"/>
    <s v="jun/21/2015"/>
    <x v="26"/>
    <x v="0"/>
    <n v="143.64002902389765"/>
    <m/>
    <n v="5.4078649999999995E-3"/>
    <m/>
    <m/>
    <m/>
    <m/>
    <m/>
    <m/>
    <m/>
    <m/>
    <m/>
    <m/>
    <m/>
  </r>
  <r>
    <n v="1917"/>
    <x v="1"/>
    <x v="34"/>
    <x v="0"/>
    <x v="0"/>
    <n v="103070"/>
    <s v="Lauraceae"/>
    <s v="Cinnamomum"/>
    <m/>
    <x v="57"/>
    <s v="Cinnamomun"/>
    <s v="jun/21/2015"/>
    <x v="46"/>
    <x v="0"/>
    <n v="100.96882532563114"/>
    <m/>
    <n v="2.205065E-3"/>
    <m/>
    <m/>
    <m/>
    <m/>
    <m/>
    <m/>
    <m/>
    <m/>
    <m/>
    <m/>
    <m/>
  </r>
  <r>
    <n v="1918"/>
    <x v="1"/>
    <x v="34"/>
    <x v="0"/>
    <x v="0"/>
    <n v="103071"/>
    <s v="Lauraceae"/>
    <s v="Nectandra"/>
    <s v="sp2"/>
    <x v="76"/>
    <s v="Nectandra apiculada"/>
    <s v="jun/21/2015"/>
    <x v="7"/>
    <x v="0"/>
    <n v="192.08526445704024"/>
    <m/>
    <n v="3.1156650000000001E-3"/>
    <m/>
    <m/>
    <m/>
    <m/>
    <m/>
    <m/>
    <m/>
    <m/>
    <m/>
    <m/>
    <m/>
  </r>
  <r>
    <n v="1919"/>
    <x v="1"/>
    <x v="34"/>
    <x v="1"/>
    <x v="0"/>
    <n v="103072"/>
    <s v="Piperaceae"/>
    <s v="Piper"/>
    <m/>
    <x v="77"/>
    <s v="Piper"/>
    <s v="jun/21/2015"/>
    <x v="99"/>
    <x v="0"/>
    <n v="134.07317150715068"/>
    <m/>
    <n v="3.7373850000000002E-3"/>
    <m/>
    <m/>
    <m/>
    <m/>
    <m/>
    <m/>
    <m/>
    <m/>
    <m/>
    <m/>
    <m/>
  </r>
  <r>
    <n v="1920"/>
    <x v="1"/>
    <x v="34"/>
    <x v="1"/>
    <x v="0"/>
    <n v="103073"/>
    <s v="Piperaceae"/>
    <s v="Piper"/>
    <m/>
    <x v="77"/>
    <s v="Piper"/>
    <s v="jun/21/2015"/>
    <x v="3"/>
    <x v="0"/>
    <n v="119.47269018648012"/>
    <m/>
    <n v="2.1226399999999999E-3"/>
    <m/>
    <m/>
    <m/>
    <m/>
    <m/>
    <m/>
    <m/>
    <m/>
    <m/>
    <m/>
    <m/>
  </r>
  <r>
    <n v="1921"/>
    <x v="1"/>
    <x v="34"/>
    <x v="1"/>
    <x v="0"/>
    <n v="103074"/>
    <s v="Piperaceae"/>
    <s v="Piper"/>
    <m/>
    <x v="77"/>
    <s v="Piper"/>
    <s v="jun/21/2015"/>
    <x v="31"/>
    <x v="0"/>
    <n v="187.39694360669654"/>
    <m/>
    <n v="4.7759400000000002E-3"/>
    <s v="L"/>
    <m/>
    <m/>
    <m/>
    <m/>
    <m/>
    <m/>
    <m/>
    <m/>
    <m/>
    <m/>
  </r>
  <r>
    <n v="1922"/>
    <x v="1"/>
    <x v="34"/>
    <x v="1"/>
    <x v="0"/>
    <n v="103075"/>
    <s v="Meliaceae"/>
    <s v="Guarea"/>
    <s v="cf. andenophylla"/>
    <x v="66"/>
    <s v="Guarea"/>
    <s v="jun/21/2015"/>
    <x v="133"/>
    <x v="1"/>
    <n v="169.27918355745021"/>
    <m/>
    <n v="3.8340185000000006E-2"/>
    <m/>
    <m/>
    <m/>
    <m/>
    <m/>
    <m/>
    <m/>
    <m/>
    <m/>
    <m/>
    <m/>
  </r>
  <r>
    <n v="1923"/>
    <x v="1"/>
    <x v="34"/>
    <x v="2"/>
    <x v="1"/>
    <n v="103076"/>
    <s v="Adoxaceae"/>
    <s v="Viburnum"/>
    <s v="costaricanun"/>
    <x v="3"/>
    <s v="Viburnum"/>
    <s v="jun/21/2015"/>
    <x v="131"/>
    <x v="1"/>
    <n v="197.60036631432814"/>
    <m/>
    <n v="2.6002339999999999E-2"/>
    <m/>
    <m/>
    <m/>
    <m/>
    <m/>
    <m/>
    <m/>
    <m/>
    <m/>
    <m/>
    <m/>
  </r>
  <r>
    <n v="1924"/>
    <x v="1"/>
    <x v="34"/>
    <x v="3"/>
    <x v="0"/>
    <n v="103077"/>
    <s v="Lauraceae"/>
    <s v="Persea"/>
    <s v="sp2"/>
    <x v="8"/>
    <s v="Laurel rhamnus/Laurel sp10"/>
    <s v="jun/21/2015"/>
    <x v="406"/>
    <x v="3"/>
    <n v="127.71797779321892"/>
    <m/>
    <n v="0.19390206500000001"/>
    <s v="M"/>
    <m/>
    <n v="66"/>
    <n v="61"/>
    <m/>
    <m/>
    <m/>
    <m/>
    <m/>
    <m/>
    <m/>
  </r>
  <r>
    <n v="1925"/>
    <x v="1"/>
    <x v="34"/>
    <x v="3"/>
    <x v="0"/>
    <n v="103078"/>
    <s v="Primulaceae"/>
    <s v="Ardisia"/>
    <s v="sp4"/>
    <x v="84"/>
    <s v="Ardisia mirador"/>
    <s v="jun/21/2015"/>
    <x v="41"/>
    <x v="0"/>
    <n v="185.67437282095347"/>
    <m/>
    <n v="2.6407400000000004E-3"/>
    <m/>
    <m/>
    <m/>
    <m/>
    <m/>
    <m/>
    <m/>
    <m/>
    <m/>
    <m/>
    <m/>
  </r>
  <r>
    <n v="1926"/>
    <x v="1"/>
    <x v="34"/>
    <x v="7"/>
    <x v="0"/>
    <n v="103079"/>
    <s v="Myrtaceae"/>
    <s v="Eugenia"/>
    <s v="gomezii"/>
    <x v="65"/>
    <s v="Myrta PR"/>
    <s v="jun/21/2015"/>
    <x v="332"/>
    <x v="1"/>
    <n v="121.38788462852278"/>
    <m/>
    <n v="4.1526500000000001E-2"/>
    <m/>
    <m/>
    <m/>
    <m/>
    <m/>
    <m/>
    <m/>
    <m/>
    <m/>
    <m/>
    <m/>
  </r>
  <r>
    <n v="1927"/>
    <x v="1"/>
    <x v="34"/>
    <x v="7"/>
    <x v="0"/>
    <n v="103080"/>
    <s v="Myrtaceae"/>
    <s v="Eugenia"/>
    <s v="gomezii"/>
    <x v="65"/>
    <s v="Myrta PR"/>
    <s v="jun/21/2015"/>
    <x v="208"/>
    <x v="1"/>
    <n v="117.75827511582513"/>
    <m/>
    <n v="8.1671399999999998E-3"/>
    <m/>
    <m/>
    <m/>
    <m/>
    <m/>
    <m/>
    <m/>
    <m/>
    <m/>
    <m/>
    <m/>
  </r>
  <r>
    <n v="1928"/>
    <x v="1"/>
    <x v="34"/>
    <x v="7"/>
    <x v="0"/>
    <n v="103081"/>
    <s v="Myrtaceae"/>
    <s v="Eugenia"/>
    <s v="gomezii"/>
    <x v="65"/>
    <s v="Myrta PR"/>
    <s v="jun/21/2015"/>
    <x v="212"/>
    <x v="1"/>
    <n v="126.75063075320961"/>
    <m/>
    <n v="1.0745865E-2"/>
    <m/>
    <m/>
    <m/>
    <m/>
    <m/>
    <m/>
    <m/>
    <m/>
    <m/>
    <m/>
    <m/>
  </r>
  <r>
    <n v="1929"/>
    <x v="1"/>
    <x v="34"/>
    <x v="6"/>
    <x v="0"/>
    <n v="103082"/>
    <s v="Malvaceae"/>
    <s v="Malvaviscus"/>
    <m/>
    <x v="60"/>
    <s v="Malvaviscus"/>
    <s v="jun/21/2015"/>
    <x v="7"/>
    <x v="0"/>
    <n v="199.27222094563416"/>
    <m/>
    <n v="3.1156650000000001E-3"/>
    <m/>
    <m/>
    <m/>
    <m/>
    <m/>
    <m/>
    <m/>
    <m/>
    <m/>
    <m/>
    <m/>
  </r>
  <r>
    <n v="1930"/>
    <x v="1"/>
    <x v="34"/>
    <x v="6"/>
    <x v="0"/>
    <n v="103083"/>
    <s v="Malvaceae"/>
    <s v="Malvaviscus"/>
    <m/>
    <x v="60"/>
    <s v="Malvaviscus"/>
    <s v="jun/21/2015"/>
    <x v="50"/>
    <x v="0"/>
    <n v="153.11117384125771"/>
    <m/>
    <n v="2.9209850000000001E-3"/>
    <m/>
    <m/>
    <m/>
    <m/>
    <m/>
    <m/>
    <m/>
    <m/>
    <m/>
    <m/>
    <m/>
  </r>
  <r>
    <n v="1931"/>
    <x v="1"/>
    <x v="34"/>
    <x v="6"/>
    <x v="0"/>
    <n v="103084"/>
    <s v="Piperaceae"/>
    <s v="Piper"/>
    <m/>
    <x v="77"/>
    <s v="Piper"/>
    <s v="jun/21/2015"/>
    <x v="56"/>
    <x v="0"/>
    <n v="199.35417638981983"/>
    <m/>
    <n v="4.5341599999999998E-3"/>
    <m/>
    <m/>
    <m/>
    <m/>
    <m/>
    <m/>
    <m/>
    <m/>
    <m/>
    <m/>
    <m/>
  </r>
  <r>
    <n v="1932"/>
    <x v="1"/>
    <x v="34"/>
    <x v="6"/>
    <x v="0"/>
    <n v="103085"/>
    <s v="Piperaceae"/>
    <s v="Piper"/>
    <m/>
    <x v="77"/>
    <s v="Piper"/>
    <s v="jun/21/2015"/>
    <x v="34"/>
    <x v="0"/>
    <n v="166.90679789877385"/>
    <m/>
    <n v="5.8058600000000004E-3"/>
    <s v="L"/>
    <m/>
    <m/>
    <m/>
    <m/>
    <m/>
    <m/>
    <m/>
    <m/>
    <m/>
    <m/>
  </r>
  <r>
    <n v="1933"/>
    <x v="1"/>
    <x v="34"/>
    <x v="5"/>
    <x v="0"/>
    <n v="103086"/>
    <s v="Piperaceae"/>
    <s v="Piper"/>
    <m/>
    <x v="77"/>
    <s v="Piper"/>
    <s v="jun/21/2015"/>
    <x v="116"/>
    <x v="0"/>
    <n v="124.66772130035292"/>
    <m/>
    <n v="4.2986600000000002E-3"/>
    <m/>
    <m/>
    <m/>
    <m/>
    <m/>
    <m/>
    <m/>
    <s v="F"/>
    <m/>
    <m/>
    <m/>
  </r>
  <r>
    <n v="1934"/>
    <x v="1"/>
    <x v="34"/>
    <x v="5"/>
    <x v="0"/>
    <n v="103087"/>
    <s v="Magnoliaceae"/>
    <s v="Magnolia"/>
    <s v="sororum"/>
    <x v="53"/>
    <s v="Magnolia"/>
    <s v="jun/21/2015"/>
    <x v="101"/>
    <x v="1"/>
    <n v="190.13392538505977"/>
    <m/>
    <n v="1.5386E-2"/>
    <m/>
    <m/>
    <m/>
    <m/>
    <m/>
    <m/>
    <m/>
    <m/>
    <m/>
    <m/>
    <m/>
  </r>
  <r>
    <n v="1935"/>
    <x v="1"/>
    <x v="34"/>
    <x v="4"/>
    <x v="0"/>
    <n v="103088"/>
    <s v="Symplocaceae"/>
    <s v="Symplocos"/>
    <s v="cf. chiriquense"/>
    <x v="68"/>
    <s v="Symplocos pequeño/sp3"/>
    <s v="jun/21/2015"/>
    <x v="2"/>
    <x v="0"/>
    <n v="122.33510213491529"/>
    <m/>
    <n v="2.550465E-3"/>
    <m/>
    <m/>
    <m/>
    <m/>
    <m/>
    <m/>
    <m/>
    <m/>
    <m/>
    <m/>
    <m/>
  </r>
  <r>
    <n v="1936"/>
    <x v="1"/>
    <x v="34"/>
    <x v="4"/>
    <x v="0"/>
    <n v="103089"/>
    <s v="Melastomataceae"/>
    <s v="Meriania"/>
    <m/>
    <x v="74"/>
    <s v="Meriania gigante"/>
    <s v="jun/21/2015"/>
    <x v="46"/>
    <x v="0"/>
    <n v="169.84236086715555"/>
    <m/>
    <n v="2.205065E-3"/>
    <m/>
    <m/>
    <m/>
    <m/>
    <m/>
    <m/>
    <m/>
    <m/>
    <m/>
    <m/>
    <m/>
  </r>
  <r>
    <n v="1937"/>
    <x v="1"/>
    <x v="34"/>
    <x v="4"/>
    <x v="0"/>
    <n v="103090"/>
    <s v="Styracaceae"/>
    <s v="Styrax"/>
    <m/>
    <x v="6"/>
    <s v="Styrax"/>
    <s v="jun/21/2015"/>
    <x v="278"/>
    <x v="3"/>
    <n v="108.48698153736777"/>
    <m/>
    <n v="7.7397859999999999E-2"/>
    <m/>
    <m/>
    <m/>
    <m/>
    <m/>
    <m/>
    <m/>
    <m/>
    <m/>
    <m/>
    <m/>
  </r>
  <r>
    <n v="1938"/>
    <x v="1"/>
    <x v="34"/>
    <x v="8"/>
    <x v="0"/>
    <n v="103091"/>
    <s v="Rubiaceae"/>
    <s v="Psychotria"/>
    <s v="montivaga"/>
    <x v="63"/>
    <s v="Psychotria amarilla"/>
    <s v="jun/21/2015"/>
    <x v="13"/>
    <x v="0"/>
    <n v="169.32276088184508"/>
    <m/>
    <n v="2.041785E-3"/>
    <m/>
    <m/>
    <m/>
    <m/>
    <m/>
    <m/>
    <m/>
    <m/>
    <m/>
    <m/>
    <m/>
  </r>
  <r>
    <n v="1939"/>
    <x v="1"/>
    <x v="34"/>
    <x v="8"/>
    <x v="0"/>
    <n v="103092"/>
    <s v="Melastomataceae"/>
    <s v="Miconia"/>
    <s v="livida"/>
    <x v="50"/>
    <s v="Melastoma lisa/Melastoma sp2"/>
    <s v="jun/21/2015"/>
    <x v="3"/>
    <x v="0"/>
    <n v="114.52510550358392"/>
    <m/>
    <n v="2.1226399999999999E-3"/>
    <m/>
    <m/>
    <m/>
    <m/>
    <m/>
    <m/>
    <m/>
    <m/>
    <m/>
    <m/>
    <m/>
  </r>
  <r>
    <n v="1940"/>
    <x v="1"/>
    <x v="34"/>
    <x v="8"/>
    <x v="0"/>
    <n v="103093"/>
    <s v="Styracaceae"/>
    <s v="Styrax"/>
    <m/>
    <x v="6"/>
    <s v="Styrax"/>
    <s v="jun/21/2015"/>
    <x v="4"/>
    <x v="1"/>
    <n v="152.56134575704345"/>
    <m/>
    <n v="1.9596740000000001E-2"/>
    <m/>
    <m/>
    <m/>
    <m/>
    <m/>
    <m/>
    <m/>
    <m/>
    <m/>
    <m/>
    <m/>
  </r>
  <r>
    <n v="1941"/>
    <x v="1"/>
    <x v="34"/>
    <x v="8"/>
    <x v="0"/>
    <n v="103094"/>
    <s v="Piperaceae"/>
    <s v="Piper"/>
    <m/>
    <x v="77"/>
    <s v="Piper"/>
    <s v="jun/21/2015"/>
    <x v="29"/>
    <x v="0"/>
    <n v="161.98411519163906"/>
    <n v="140"/>
    <n v="4.1832650000000002E-3"/>
    <s v="A"/>
    <s v="M"/>
    <n v="65"/>
    <n v="51"/>
    <m/>
    <m/>
    <m/>
    <m/>
    <m/>
    <m/>
    <s v="Measured at 140"/>
  </r>
  <r>
    <n v="1942"/>
    <x v="1"/>
    <x v="34"/>
    <x v="9"/>
    <x v="0"/>
    <n v="103095"/>
    <s v="Malvaceae"/>
    <s v="Malvaviscus"/>
    <m/>
    <x v="60"/>
    <s v="Malvaviscus"/>
    <s v="jun/21/2015"/>
    <x v="12"/>
    <x v="0"/>
    <n v="127.66182534594505"/>
    <m/>
    <n v="3.6298400000000001E-3"/>
    <s v="L"/>
    <m/>
    <m/>
    <m/>
    <m/>
    <m/>
    <m/>
    <m/>
    <m/>
    <m/>
    <m/>
  </r>
  <r>
    <n v="1943"/>
    <x v="1"/>
    <x v="34"/>
    <x v="9"/>
    <x v="0"/>
    <n v="103096"/>
    <s v="Rubiaceae"/>
    <s v="Psychotria"/>
    <s v="montivaga"/>
    <x v="63"/>
    <s v="Psychotria amarilla"/>
    <s v="jun/21/2015"/>
    <x v="5"/>
    <x v="0"/>
    <n v="194.39199756691485"/>
    <m/>
    <n v="2.826E-3"/>
    <m/>
    <m/>
    <m/>
    <m/>
    <m/>
    <m/>
    <m/>
    <m/>
    <m/>
    <m/>
    <m/>
  </r>
  <r>
    <n v="1944"/>
    <x v="1"/>
    <x v="34"/>
    <x v="10"/>
    <x v="0"/>
    <n v="103097"/>
    <s v="Malvaceae"/>
    <s v="Malvaviscus"/>
    <m/>
    <x v="60"/>
    <s v="Malvaviscus"/>
    <s v="jun/21/2015"/>
    <x v="110"/>
    <x v="0"/>
    <n v="109.84372959312061"/>
    <m/>
    <n v="2.374625E-3"/>
    <m/>
    <m/>
    <m/>
    <m/>
    <m/>
    <m/>
    <m/>
    <m/>
    <m/>
    <m/>
    <m/>
  </r>
  <r>
    <n v="1945"/>
    <x v="1"/>
    <x v="34"/>
    <x v="10"/>
    <x v="0"/>
    <n v="103098"/>
    <s v="Cyatheaceae"/>
    <s v="Cyathea"/>
    <s v="caracasana"/>
    <x v="85"/>
    <s v="Cyathea"/>
    <s v="jun/21/2015"/>
    <x v="193"/>
    <x v="1"/>
    <n v="156.03107713075906"/>
    <m/>
    <n v="1.451936E-2"/>
    <m/>
    <m/>
    <m/>
    <m/>
    <m/>
    <m/>
    <m/>
    <s v="E"/>
    <m/>
    <m/>
    <m/>
  </r>
  <r>
    <n v="1946"/>
    <x v="1"/>
    <x v="34"/>
    <x v="10"/>
    <x v="0"/>
    <n v="103099"/>
    <s v="Rubiaceae"/>
    <s v="Psychotria"/>
    <s v="montivaga"/>
    <x v="63"/>
    <s v="Psychotria amarilla"/>
    <s v="jun/21/2015"/>
    <x v="52"/>
    <x v="0"/>
    <n v="112.08904513152888"/>
    <m/>
    <n v="3.3166250000000001E-3"/>
    <m/>
    <m/>
    <m/>
    <m/>
    <m/>
    <m/>
    <m/>
    <m/>
    <m/>
    <m/>
    <m/>
  </r>
  <r>
    <n v="1947"/>
    <x v="1"/>
    <x v="34"/>
    <x v="11"/>
    <x v="0"/>
    <n v="103100"/>
    <s v="Lauraceae"/>
    <s v="Persea"/>
    <s v="sp2"/>
    <x v="8"/>
    <s v="Laurel rhamnus/Laurel sp10"/>
    <s v="jun/21/2015"/>
    <x v="332"/>
    <x v="1"/>
    <n v="106.43463288765659"/>
    <m/>
    <n v="4.1526500000000001E-2"/>
    <m/>
    <m/>
    <m/>
    <m/>
    <m/>
    <m/>
    <m/>
    <m/>
    <m/>
    <m/>
    <m/>
  </r>
  <r>
    <n v="1948"/>
    <x v="1"/>
    <x v="34"/>
    <x v="11"/>
    <x v="0"/>
    <n v="103101"/>
    <s v="Araliaceae"/>
    <s v="Schefflera"/>
    <s v="sp2"/>
    <x v="30"/>
    <s v="schefflera glabra"/>
    <s v="jun/21/2015"/>
    <x v="23"/>
    <x v="0"/>
    <n v="181.6910612688948"/>
    <m/>
    <n v="3.01754E-3"/>
    <m/>
    <m/>
    <m/>
    <m/>
    <m/>
    <m/>
    <m/>
    <m/>
    <m/>
    <m/>
    <m/>
  </r>
  <r>
    <n v="1949"/>
    <x v="1"/>
    <x v="34"/>
    <x v="15"/>
    <x v="0"/>
    <n v="103102"/>
    <s v="Myrtaceae"/>
    <s v="Eugenia"/>
    <s v="gomezii"/>
    <x v="65"/>
    <s v="Myrta PR"/>
    <s v="jun/21/2015"/>
    <x v="407"/>
    <x v="2"/>
    <n v="122.75206054538029"/>
    <m/>
    <n v="0.26589834000000001"/>
    <m/>
    <m/>
    <m/>
    <m/>
    <m/>
    <m/>
    <m/>
    <m/>
    <m/>
    <m/>
    <m/>
  </r>
  <r>
    <n v="1950"/>
    <x v="1"/>
    <x v="34"/>
    <x v="15"/>
    <x v="0"/>
    <n v="103103"/>
    <s v="Lauraceae"/>
    <s v="Nectandra"/>
    <s v="sp2"/>
    <x v="76"/>
    <s v="Nectandra apiculada"/>
    <s v="jun/21/2015"/>
    <x v="13"/>
    <x v="0"/>
    <n v="197.47476320339234"/>
    <m/>
    <n v="2.041785E-3"/>
    <m/>
    <m/>
    <m/>
    <m/>
    <m/>
    <m/>
    <m/>
    <m/>
    <m/>
    <m/>
    <m/>
  </r>
  <r>
    <n v="1951"/>
    <x v="1"/>
    <x v="34"/>
    <x v="15"/>
    <x v="0"/>
    <n v="103104"/>
    <s v="Caricaceae"/>
    <s v="Carica"/>
    <m/>
    <x v="64"/>
    <s v="Carica"/>
    <s v="jun/21/2015"/>
    <x v="29"/>
    <x v="0"/>
    <n v="140.08342411969426"/>
    <m/>
    <n v="4.1832650000000002E-3"/>
    <m/>
    <m/>
    <m/>
    <m/>
    <m/>
    <m/>
    <m/>
    <m/>
    <m/>
    <m/>
    <m/>
  </r>
  <r>
    <n v="1952"/>
    <x v="1"/>
    <x v="34"/>
    <x v="15"/>
    <x v="1"/>
    <n v="103105"/>
    <s v="Fagaceae"/>
    <s v="Quercus"/>
    <s v="insignis"/>
    <x v="73"/>
    <s v="Quercus"/>
    <s v="jun/21/2015"/>
    <x v="250"/>
    <x v="3"/>
    <n v="130.51456756830578"/>
    <m/>
    <n v="0.113354"/>
    <m/>
    <m/>
    <m/>
    <m/>
    <m/>
    <m/>
    <m/>
    <m/>
    <m/>
    <m/>
    <m/>
  </r>
  <r>
    <n v="1953"/>
    <x v="1"/>
    <x v="34"/>
    <x v="15"/>
    <x v="0"/>
    <n v="103106"/>
    <s v="Araliaceae"/>
    <s v="Dendropanax"/>
    <s v="sp3"/>
    <x v="49"/>
    <s v="Dendropanax mirador"/>
    <s v="jun/21/2015"/>
    <x v="46"/>
    <x v="0"/>
    <n v="119.86415596691711"/>
    <m/>
    <n v="2.205065E-3"/>
    <m/>
    <m/>
    <m/>
    <m/>
    <m/>
    <m/>
    <m/>
    <m/>
    <m/>
    <m/>
    <m/>
  </r>
  <r>
    <n v="1954"/>
    <x v="1"/>
    <x v="34"/>
    <x v="15"/>
    <x v="0"/>
    <n v="103107"/>
    <s v="Lauraceae"/>
    <s v="Cinnamomum"/>
    <m/>
    <x v="57"/>
    <s v="Cinnamomun"/>
    <s v="jun/21/2015"/>
    <x v="46"/>
    <x v="0"/>
    <n v="141.96941733852756"/>
    <m/>
    <n v="2.205065E-3"/>
    <m/>
    <m/>
    <m/>
    <m/>
    <m/>
    <m/>
    <m/>
    <m/>
    <m/>
    <m/>
    <m/>
  </r>
  <r>
    <n v="1955"/>
    <x v="1"/>
    <x v="34"/>
    <x v="14"/>
    <x v="0"/>
    <n v="103108"/>
    <s v="Pentaphylacaceae"/>
    <s v="Cleyera"/>
    <s v="theoidaes"/>
    <x v="1"/>
    <s v="Alterno aserrado"/>
    <s v="jun/21/2015"/>
    <x v="33"/>
    <x v="0"/>
    <n v="128.71541507907079"/>
    <m/>
    <n v="3.41946E-3"/>
    <m/>
    <m/>
    <m/>
    <m/>
    <m/>
    <m/>
    <m/>
    <m/>
    <m/>
    <m/>
    <m/>
  </r>
  <r>
    <n v="1956"/>
    <x v="1"/>
    <x v="34"/>
    <x v="14"/>
    <x v="0"/>
    <n v="103109"/>
    <s v="Rubiaceae"/>
    <s v="Psychotria"/>
    <s v="montivaga"/>
    <x v="63"/>
    <s v="Psychotria amarilla"/>
    <s v="jun/21/2015"/>
    <x v="80"/>
    <x v="0"/>
    <n v="104.97429264506668"/>
    <m/>
    <n v="5.0239999999999998E-3"/>
    <m/>
    <m/>
    <m/>
    <m/>
    <m/>
    <m/>
    <m/>
    <m/>
    <m/>
    <m/>
    <m/>
  </r>
  <r>
    <n v="1957"/>
    <x v="1"/>
    <x v="34"/>
    <x v="13"/>
    <x v="0"/>
    <n v="103110"/>
    <s v="Rubiaceae"/>
    <s v="Psychotria"/>
    <s v="montivaga"/>
    <x v="63"/>
    <s v="Psychotria amarilla"/>
    <s v="jun/21/2015"/>
    <x v="42"/>
    <x v="0"/>
    <n v="105.03341067625853"/>
    <m/>
    <n v="2.4617600000000003E-3"/>
    <m/>
    <m/>
    <m/>
    <m/>
    <m/>
    <m/>
    <m/>
    <s v="F"/>
    <m/>
    <m/>
    <m/>
  </r>
  <r>
    <n v="1958"/>
    <x v="1"/>
    <x v="34"/>
    <x v="13"/>
    <x v="0"/>
    <n v="103111"/>
    <s v="Piperaceae"/>
    <s v="Piper"/>
    <m/>
    <x v="77"/>
    <s v="Piper"/>
    <s v="jun/21/2015"/>
    <x v="12"/>
    <x v="0"/>
    <n v="155.68337387845375"/>
    <m/>
    <n v="3.6298400000000001E-3"/>
    <m/>
    <m/>
    <m/>
    <m/>
    <m/>
    <m/>
    <m/>
    <m/>
    <m/>
    <m/>
    <m/>
  </r>
  <r>
    <n v="1959"/>
    <x v="1"/>
    <x v="34"/>
    <x v="13"/>
    <x v="0"/>
    <n v="103112"/>
    <s v="Styracaceae"/>
    <s v="Styrax"/>
    <m/>
    <x v="6"/>
    <s v="Styrax"/>
    <s v="jun/21/2015"/>
    <x v="380"/>
    <x v="1"/>
    <n v="185.86482949310215"/>
    <m/>
    <n v="2.2954185000000002E-2"/>
    <m/>
    <m/>
    <m/>
    <m/>
    <m/>
    <m/>
    <m/>
    <m/>
    <m/>
    <m/>
    <m/>
  </r>
  <r>
    <n v="1960"/>
    <x v="1"/>
    <x v="34"/>
    <x v="12"/>
    <x v="0"/>
    <n v="103113"/>
    <s v="Meliaceae"/>
    <s v="Guarea"/>
    <s v="cf. andenophylla"/>
    <x v="66"/>
    <s v="Guarea"/>
    <s v="jun/21/2015"/>
    <x v="2"/>
    <x v="0"/>
    <n v="152.98710741143412"/>
    <m/>
    <n v="2.550465E-3"/>
    <m/>
    <m/>
    <m/>
    <m/>
    <m/>
    <m/>
    <m/>
    <m/>
    <m/>
    <m/>
    <m/>
  </r>
  <r>
    <n v="1961"/>
    <x v="1"/>
    <x v="34"/>
    <x v="12"/>
    <x v="0"/>
    <n v="103114"/>
    <s v="Rubiaceae"/>
    <s v="Psychotria"/>
    <s v="montivaga"/>
    <x v="63"/>
    <s v="Psychotria amarilla"/>
    <s v="jun/21/2015"/>
    <x v="6"/>
    <x v="0"/>
    <n v="163.48440676527261"/>
    <m/>
    <n v="2.2890599999999999E-3"/>
    <m/>
    <m/>
    <m/>
    <m/>
    <m/>
    <m/>
    <m/>
    <m/>
    <m/>
    <m/>
    <m/>
  </r>
  <r>
    <n v="1962"/>
    <x v="1"/>
    <x v="34"/>
    <x v="12"/>
    <x v="0"/>
    <n v="103115"/>
    <s v="Styracaceae"/>
    <s v="Styrax"/>
    <m/>
    <x v="6"/>
    <s v="Styrax"/>
    <s v="jun/21/2015"/>
    <x v="87"/>
    <x v="1"/>
    <n v="114.84316225831147"/>
    <m/>
    <n v="1.207016E-2"/>
    <m/>
    <m/>
    <m/>
    <m/>
    <m/>
    <m/>
    <m/>
    <m/>
    <m/>
    <m/>
    <m/>
  </r>
  <r>
    <n v="1963"/>
    <x v="1"/>
    <x v="34"/>
    <x v="12"/>
    <x v="0"/>
    <n v="103116"/>
    <s v="Verbenaceae"/>
    <s v="Cytarexylum"/>
    <m/>
    <x v="67"/>
    <s v="Cytarexylum"/>
    <s v="jun/21/2015"/>
    <x v="100"/>
    <x v="3"/>
    <n v="109.1418947457002"/>
    <m/>
    <n v="7.8386960000000006E-2"/>
    <m/>
    <m/>
    <m/>
    <m/>
    <m/>
    <m/>
    <m/>
    <m/>
    <m/>
    <m/>
    <m/>
  </r>
  <r>
    <n v="1964"/>
    <x v="1"/>
    <x v="35"/>
    <x v="0"/>
    <x v="0"/>
    <n v="103117"/>
    <s v="Lauraceae"/>
    <s v="Persea"/>
    <s v="sp2"/>
    <x v="8"/>
    <s v="Laurel rhamnus/Laurel sp10"/>
    <s v="jun/22/2015"/>
    <x v="99"/>
    <x v="0"/>
    <n v="164.6625634113044"/>
    <m/>
    <n v="3.7373850000000002E-3"/>
    <s v="L"/>
    <m/>
    <m/>
    <m/>
    <m/>
    <m/>
    <m/>
    <s v="E"/>
    <m/>
    <m/>
    <m/>
  </r>
  <r>
    <n v="1965"/>
    <x v="1"/>
    <x v="35"/>
    <x v="2"/>
    <x v="0"/>
    <n v="103118"/>
    <s v="Primulaceae"/>
    <s v="Ardisia"/>
    <s v="sp4"/>
    <x v="84"/>
    <s v="Ardisia mirador"/>
    <s v="jun/22/2015"/>
    <x v="95"/>
    <x v="1"/>
    <n v="165.18038912796396"/>
    <m/>
    <n v="7.8499999999999993E-3"/>
    <s v="L"/>
    <m/>
    <m/>
    <m/>
    <m/>
    <m/>
    <m/>
    <s v="F"/>
    <m/>
    <m/>
    <m/>
  </r>
  <r>
    <n v="1966"/>
    <x v="1"/>
    <x v="35"/>
    <x v="3"/>
    <x v="1"/>
    <n v="103119"/>
    <s v="Fabaceae"/>
    <s v="Erythrina"/>
    <m/>
    <x v="86"/>
    <s v="Erythrina"/>
    <s v="jun/22/2015"/>
    <x v="408"/>
    <x v="1"/>
    <n v="196.74104347545523"/>
    <m/>
    <n v="4.7119624999999998E-2"/>
    <m/>
    <m/>
    <m/>
    <m/>
    <m/>
    <m/>
    <m/>
    <m/>
    <m/>
    <m/>
    <m/>
  </r>
  <r>
    <n v="1967"/>
    <x v="1"/>
    <x v="35"/>
    <x v="3"/>
    <x v="1"/>
    <n v="103120"/>
    <s v="Euphorbiaceae"/>
    <s v="Sapium"/>
    <s v="glandulosum"/>
    <x v="70"/>
    <s v="Sapium"/>
    <s v="jun/22/2015"/>
    <x v="409"/>
    <x v="3"/>
    <n v="192.5851962321637"/>
    <m/>
    <n v="8.4453440000000005E-2"/>
    <m/>
    <m/>
    <m/>
    <m/>
    <m/>
    <m/>
    <m/>
    <m/>
    <m/>
    <m/>
    <m/>
  </r>
  <r>
    <n v="1968"/>
    <x v="1"/>
    <x v="35"/>
    <x v="5"/>
    <x v="0"/>
    <n v="103121"/>
    <s v="Malvaceae"/>
    <s v="Malvaviscus"/>
    <m/>
    <x v="60"/>
    <s v="Malvaviscus"/>
    <s v="jun/22/2015"/>
    <x v="83"/>
    <x v="0"/>
    <n v="168.20890550279711"/>
    <m/>
    <n v="3.8465000000000001E-3"/>
    <s v="L"/>
    <m/>
    <m/>
    <m/>
    <m/>
    <m/>
    <m/>
    <m/>
    <m/>
    <m/>
    <m/>
  </r>
  <r>
    <n v="1969"/>
    <x v="1"/>
    <x v="35"/>
    <x v="5"/>
    <x v="0"/>
    <n v="103122"/>
    <s v="Araliaceae"/>
    <s v="Schefflera"/>
    <s v="sp2"/>
    <x v="30"/>
    <s v="schefflera glabra"/>
    <s v="jun/22/2015"/>
    <x v="106"/>
    <x v="1"/>
    <n v="102.72991710134448"/>
    <m/>
    <n v="1.0562960000000001E-2"/>
    <m/>
    <m/>
    <m/>
    <m/>
    <m/>
    <m/>
    <m/>
    <m/>
    <m/>
    <m/>
    <m/>
  </r>
  <r>
    <n v="1970"/>
    <x v="1"/>
    <x v="35"/>
    <x v="5"/>
    <x v="0"/>
    <n v="103123"/>
    <s v="Myrtaceae"/>
    <s v="Myrta"/>
    <s v="sp7"/>
    <x v="55"/>
    <s v="Myrto aserrado"/>
    <s v="jun/22/2015"/>
    <x v="42"/>
    <x v="0"/>
    <n v="125.15216018754604"/>
    <m/>
    <n v="2.4617600000000003E-3"/>
    <m/>
    <m/>
    <m/>
    <m/>
    <m/>
    <m/>
    <m/>
    <m/>
    <m/>
    <m/>
    <m/>
  </r>
  <r>
    <n v="1971"/>
    <x v="1"/>
    <x v="35"/>
    <x v="5"/>
    <x v="0"/>
    <n v="103124"/>
    <s v="Meliaceae"/>
    <s v="Trichillia"/>
    <s v="sp4"/>
    <x v="56"/>
    <s v="Trichillia"/>
    <s v="jun/22/2015"/>
    <x v="24"/>
    <x v="0"/>
    <n v="134.93034473164516"/>
    <m/>
    <n v="4.4156250000000003E-3"/>
    <s v="L"/>
    <m/>
    <m/>
    <m/>
    <m/>
    <m/>
    <m/>
    <s v="E"/>
    <m/>
    <m/>
    <m/>
  </r>
  <r>
    <n v="1972"/>
    <x v="1"/>
    <x v="35"/>
    <x v="4"/>
    <x v="0"/>
    <n v="103125"/>
    <s v="Pentaphylacaceae"/>
    <s v="Cleyera"/>
    <s v="theoidaes"/>
    <x v="1"/>
    <s v="Alterno aserrado"/>
    <s v="jun/22/2015"/>
    <x v="23"/>
    <x v="0"/>
    <n v="174.17800194728326"/>
    <m/>
    <n v="3.01754E-3"/>
    <m/>
    <m/>
    <m/>
    <m/>
    <m/>
    <m/>
    <m/>
    <m/>
    <m/>
    <m/>
    <m/>
  </r>
  <r>
    <n v="1973"/>
    <x v="1"/>
    <x v="35"/>
    <x v="8"/>
    <x v="0"/>
    <n v="103126"/>
    <s v="Malvaceae"/>
    <s v="Malvaviscus"/>
    <m/>
    <x v="60"/>
    <s v="Malvaviscus"/>
    <s v="jun/22/2015"/>
    <x v="18"/>
    <x v="0"/>
    <n v="185.66013829108289"/>
    <m/>
    <n v="3.21536E-3"/>
    <s v="M"/>
    <m/>
    <n v="54"/>
    <n v="51"/>
    <m/>
    <m/>
    <m/>
    <m/>
    <m/>
    <m/>
    <m/>
  </r>
  <r>
    <n v="1974"/>
    <x v="1"/>
    <x v="35"/>
    <x v="8"/>
    <x v="0"/>
    <n v="103127"/>
    <s v="Myrtaceae"/>
    <s v="Eugenia"/>
    <s v="gomezii"/>
    <x v="65"/>
    <s v="Myrta PR"/>
    <s v="jun/22/2015"/>
    <x v="116"/>
    <x v="0"/>
    <n v="194.35129294722788"/>
    <m/>
    <n v="4.2986600000000002E-3"/>
    <m/>
    <m/>
    <m/>
    <m/>
    <m/>
    <m/>
    <m/>
    <m/>
    <m/>
    <m/>
    <m/>
  </r>
  <r>
    <n v="1975"/>
    <x v="1"/>
    <x v="35"/>
    <x v="8"/>
    <x v="0"/>
    <n v="103128"/>
    <s v="Lamiaceae"/>
    <s v="Cornutia"/>
    <s v="pyramidata"/>
    <x v="61"/>
    <s v="CopeteNomuestra/Asteraceae MirIndet 1"/>
    <s v="jun/22/2015"/>
    <x v="410"/>
    <x v="1"/>
    <n v="121.01659870437196"/>
    <m/>
    <n v="5.1044625000000003E-2"/>
    <m/>
    <m/>
    <m/>
    <m/>
    <m/>
    <m/>
    <m/>
    <m/>
    <m/>
    <m/>
    <m/>
  </r>
  <r>
    <n v="1976"/>
    <x v="1"/>
    <x v="35"/>
    <x v="8"/>
    <x v="0"/>
    <n v="103129"/>
    <s v="Actinidaceae"/>
    <s v="Saurauia"/>
    <s v="montana"/>
    <x v="14"/>
    <s v="Saurauia"/>
    <s v="jun/22/2015"/>
    <x v="31"/>
    <x v="0"/>
    <n v="138.29943597800377"/>
    <m/>
    <n v="4.7759400000000002E-3"/>
    <m/>
    <m/>
    <m/>
    <m/>
    <m/>
    <m/>
    <m/>
    <m/>
    <m/>
    <m/>
    <m/>
  </r>
  <r>
    <n v="1977"/>
    <x v="1"/>
    <x v="35"/>
    <x v="8"/>
    <x v="0"/>
    <n v="103130"/>
    <s v="Rubiaceae"/>
    <s v="Psychotria"/>
    <s v="montivaga"/>
    <x v="63"/>
    <s v="Psychotria amarilla"/>
    <s v="jun/22/2015"/>
    <x v="41"/>
    <x v="0"/>
    <n v="176.43678433458808"/>
    <m/>
    <n v="2.6407400000000004E-3"/>
    <m/>
    <m/>
    <m/>
    <m/>
    <m/>
    <m/>
    <m/>
    <m/>
    <m/>
    <m/>
    <m/>
  </r>
  <r>
    <n v="1978"/>
    <x v="1"/>
    <x v="35"/>
    <x v="9"/>
    <x v="1"/>
    <n v="103131"/>
    <s v="Cornaceae"/>
    <s v="Cornus"/>
    <s v="disciflora"/>
    <x v="18"/>
    <s v="Cornus"/>
    <s v="jun/22/2015"/>
    <x v="411"/>
    <x v="2"/>
    <n v="166.3591981467959"/>
    <n v="200"/>
    <n v="0.33987674000000001"/>
    <s v="A"/>
    <m/>
    <m/>
    <m/>
    <m/>
    <m/>
    <m/>
    <m/>
    <m/>
    <m/>
    <s v="Measured at 200"/>
  </r>
  <r>
    <n v="1979"/>
    <x v="1"/>
    <x v="35"/>
    <x v="9"/>
    <x v="0"/>
    <n v="103132"/>
    <s v="Styracaceae"/>
    <s v="Styrax"/>
    <m/>
    <x v="6"/>
    <s v="Styrax"/>
    <s v="jun/22/2015"/>
    <x v="110"/>
    <x v="0"/>
    <n v="119.18944822959546"/>
    <m/>
    <n v="2.374625E-3"/>
    <m/>
    <m/>
    <m/>
    <m/>
    <m/>
    <m/>
    <m/>
    <m/>
    <m/>
    <m/>
    <m/>
  </r>
  <r>
    <n v="1980"/>
    <x v="1"/>
    <x v="35"/>
    <x v="9"/>
    <x v="0"/>
    <n v="103133"/>
    <s v="Rubiaceae"/>
    <s v="Faramea"/>
    <s v="sp3"/>
    <x v="52"/>
    <s v="Faramea larga"/>
    <s v="jun/22/2015"/>
    <x v="12"/>
    <x v="0"/>
    <n v="171.03927472666186"/>
    <m/>
    <n v="3.6298400000000001E-3"/>
    <m/>
    <m/>
    <m/>
    <m/>
    <m/>
    <m/>
    <m/>
    <m/>
    <m/>
    <m/>
    <m/>
  </r>
  <r>
    <n v="1981"/>
    <x v="1"/>
    <x v="35"/>
    <x v="9"/>
    <x v="0"/>
    <n v="103134"/>
    <s v="Myrtaceae"/>
    <s v="Eugenia"/>
    <s v="gomezii"/>
    <x v="65"/>
    <s v="Myrta PR"/>
    <s v="jun/22/2015"/>
    <x v="42"/>
    <x v="0"/>
    <n v="189.73559623555155"/>
    <m/>
    <n v="2.4617600000000003E-3"/>
    <m/>
    <m/>
    <m/>
    <m/>
    <m/>
    <m/>
    <m/>
    <m/>
    <m/>
    <m/>
    <m/>
  </r>
  <r>
    <n v="1982"/>
    <x v="1"/>
    <x v="35"/>
    <x v="9"/>
    <x v="1"/>
    <n v="103135"/>
    <s v="Euphorbiaceae"/>
    <s v="Sapium"/>
    <s v="glandulosum"/>
    <x v="70"/>
    <s v="Sapium"/>
    <s v="jun/22/2015"/>
    <x v="177"/>
    <x v="1"/>
    <n v="195.22925570072195"/>
    <m/>
    <n v="4.9850640000000002E-2"/>
    <s v="M"/>
    <n v="162"/>
    <m/>
    <m/>
    <m/>
    <m/>
    <m/>
    <m/>
    <m/>
    <m/>
    <m/>
  </r>
  <r>
    <n v="1983"/>
    <x v="1"/>
    <x v="35"/>
    <x v="9"/>
    <x v="0"/>
    <n v="103136"/>
    <s v="Malvaceae"/>
    <s v="Malvaviscus"/>
    <m/>
    <x v="60"/>
    <s v="Malvaviscus"/>
    <s v="jun/22/2015"/>
    <x v="13"/>
    <x v="0"/>
    <n v="182.21044425827606"/>
    <m/>
    <n v="2.041785E-3"/>
    <m/>
    <m/>
    <m/>
    <m/>
    <m/>
    <m/>
    <m/>
    <m/>
    <m/>
    <m/>
    <m/>
  </r>
  <r>
    <n v="1984"/>
    <x v="1"/>
    <x v="35"/>
    <x v="9"/>
    <x v="1"/>
    <n v="103137"/>
    <s v="Symplocaceae"/>
    <s v="Symplocos"/>
    <s v="cf. chiriquense"/>
    <x v="68"/>
    <s v="Symplocos pequeño/sp3"/>
    <s v="jun/22/2015"/>
    <x v="28"/>
    <x v="1"/>
    <n v="197.6961958917924"/>
    <m/>
    <n v="1.093034E-2"/>
    <s v="M"/>
    <m/>
    <n v="95"/>
    <m/>
    <m/>
    <m/>
    <m/>
    <s v="F"/>
    <m/>
    <m/>
    <m/>
  </r>
  <r>
    <n v="1985"/>
    <x v="1"/>
    <x v="35"/>
    <x v="9"/>
    <x v="0"/>
    <n v="103138"/>
    <s v="Malphiciaceae"/>
    <s v="Bunchonsia"/>
    <s v="macrophylla"/>
    <x v="62"/>
    <s v="Alzatea peluda/rogiera"/>
    <s v="jun/22/2015"/>
    <x v="116"/>
    <x v="0"/>
    <n v="188.61469420722096"/>
    <m/>
    <n v="4.2986600000000002E-3"/>
    <m/>
    <m/>
    <m/>
    <m/>
    <m/>
    <m/>
    <m/>
    <m/>
    <m/>
    <m/>
    <m/>
  </r>
  <r>
    <n v="1986"/>
    <x v="1"/>
    <x v="35"/>
    <x v="9"/>
    <x v="0"/>
    <n v="103139"/>
    <s v="Melastomataceae"/>
    <s v="Miconia"/>
    <s v="livida"/>
    <x v="50"/>
    <s v="Melastoma lisa/Melastoma sp2"/>
    <s v="jun/22/2015"/>
    <x v="6"/>
    <x v="0"/>
    <n v="133.96936845433589"/>
    <m/>
    <n v="2.2890599999999999E-3"/>
    <m/>
    <m/>
    <m/>
    <m/>
    <m/>
    <m/>
    <m/>
    <m/>
    <m/>
    <m/>
    <m/>
  </r>
  <r>
    <n v="1987"/>
    <x v="1"/>
    <x v="35"/>
    <x v="9"/>
    <x v="0"/>
    <n v="103140"/>
    <s v="Myrtaceae"/>
    <s v="Eugenia"/>
    <s v="gomezii"/>
    <x v="65"/>
    <s v="Myrta PR"/>
    <s v="jun/22/2015"/>
    <x v="3"/>
    <x v="0"/>
    <n v="102.59218189010724"/>
    <m/>
    <n v="2.1226399999999999E-3"/>
    <m/>
    <m/>
    <m/>
    <m/>
    <m/>
    <m/>
    <m/>
    <m/>
    <m/>
    <m/>
    <m/>
  </r>
  <r>
    <n v="1988"/>
    <x v="1"/>
    <x v="35"/>
    <x v="10"/>
    <x v="1"/>
    <n v="103141"/>
    <s v="Styracaceae"/>
    <s v="Styrax"/>
    <m/>
    <x v="6"/>
    <s v="Styrax"/>
    <s v="jun/22/2015"/>
    <x v="412"/>
    <x v="1"/>
    <n v="198.89622436107379"/>
    <m/>
    <n v="5.5126624999999999E-2"/>
    <m/>
    <m/>
    <m/>
    <m/>
    <m/>
    <m/>
    <m/>
    <m/>
    <m/>
    <m/>
    <m/>
  </r>
  <r>
    <n v="1989"/>
    <x v="1"/>
    <x v="35"/>
    <x v="11"/>
    <x v="0"/>
    <n v="103142"/>
    <s v="Sapindaceae"/>
    <s v="Billia"/>
    <s v="rosea"/>
    <x v="51"/>
    <s v="Billia rosea"/>
    <s v="jun/22/2015"/>
    <x v="135"/>
    <x v="1"/>
    <n v="118.43838364992135"/>
    <n v="190"/>
    <n v="2.1113360000000001E-2"/>
    <s v="A"/>
    <s v="M"/>
    <n v="63"/>
    <m/>
    <m/>
    <m/>
    <m/>
    <m/>
    <m/>
    <m/>
    <s v="Measured at 190"/>
  </r>
  <r>
    <n v="1990"/>
    <x v="1"/>
    <x v="35"/>
    <x v="11"/>
    <x v="1"/>
    <n v="103143"/>
    <s v="Cornaceae"/>
    <s v="Cornus"/>
    <s v="disciflora"/>
    <x v="18"/>
    <s v="Cornus"/>
    <s v="jun/22/2015"/>
    <x v="413"/>
    <x v="2"/>
    <n v="186.49579633343302"/>
    <m/>
    <n v="0.5631660650000001"/>
    <m/>
    <m/>
    <m/>
    <m/>
    <m/>
    <m/>
    <m/>
    <m/>
    <m/>
    <m/>
    <m/>
  </r>
  <r>
    <n v="1991"/>
    <x v="1"/>
    <x v="35"/>
    <x v="11"/>
    <x v="0"/>
    <n v="103144"/>
    <s v="Araliaceae"/>
    <s v="Dendropanax"/>
    <s v="sp3"/>
    <x v="49"/>
    <s v="Dendropanax mirador"/>
    <s v="jun/22/2015"/>
    <x v="29"/>
    <x v="0"/>
    <n v="119.58226126614554"/>
    <m/>
    <n v="4.1832650000000002E-3"/>
    <m/>
    <m/>
    <m/>
    <m/>
    <m/>
    <m/>
    <m/>
    <m/>
    <m/>
    <m/>
    <m/>
  </r>
  <r>
    <n v="1992"/>
    <x v="1"/>
    <x v="35"/>
    <x v="11"/>
    <x v="0"/>
    <n v="103145"/>
    <s v="Araliaceae"/>
    <s v="Dendropanax"/>
    <s v="sp3"/>
    <x v="49"/>
    <s v="Dendropanax mirador"/>
    <s v="jun/22/2015"/>
    <x v="7"/>
    <x v="0"/>
    <n v="153.59771919587638"/>
    <m/>
    <n v="3.1156650000000001E-3"/>
    <m/>
    <m/>
    <m/>
    <m/>
    <m/>
    <m/>
    <m/>
    <m/>
    <m/>
    <m/>
    <m/>
  </r>
  <r>
    <n v="1993"/>
    <x v="1"/>
    <x v="35"/>
    <x v="15"/>
    <x v="0"/>
    <n v="103146"/>
    <s v="Rubiaceae"/>
    <s v="Psychotria"/>
    <s v="montivaga"/>
    <x v="63"/>
    <s v="Psychotria amarilla"/>
    <s v="jun/22/2015"/>
    <x v="24"/>
    <x v="0"/>
    <n v="168.71943499870059"/>
    <m/>
    <n v="4.4156250000000003E-3"/>
    <m/>
    <m/>
    <m/>
    <m/>
    <m/>
    <m/>
    <m/>
    <m/>
    <m/>
    <m/>
    <m/>
  </r>
  <r>
    <n v="1994"/>
    <x v="1"/>
    <x v="35"/>
    <x v="14"/>
    <x v="0"/>
    <n v="103147"/>
    <s v="Adoxaceae"/>
    <s v="Viburnum"/>
    <s v="costaricanun"/>
    <x v="3"/>
    <s v="Viburnum"/>
    <s v="jun/22/2015"/>
    <x v="30"/>
    <x v="0"/>
    <n v="188.05731824325244"/>
    <m/>
    <n v="3.5238650000000002E-3"/>
    <s v="M"/>
    <m/>
    <n v="60"/>
    <m/>
    <m/>
    <m/>
    <m/>
    <m/>
    <m/>
    <m/>
    <m/>
  </r>
  <r>
    <n v="1995"/>
    <x v="1"/>
    <x v="35"/>
    <x v="13"/>
    <x v="0"/>
    <n v="103148"/>
    <s v="Melastomataceae"/>
    <s v="Miconia"/>
    <s v="livida"/>
    <x v="50"/>
    <s v="Melastoma lisa/Melastoma sp2"/>
    <s v="jun/22/2015"/>
    <x v="44"/>
    <x v="0"/>
    <n v="147.71191035405968"/>
    <m/>
    <n v="6.9362600000000005E-3"/>
    <s v="M"/>
    <m/>
    <n v="62"/>
    <m/>
    <m/>
    <m/>
    <m/>
    <m/>
    <m/>
    <m/>
    <m/>
  </r>
  <r>
    <n v="1996"/>
    <x v="1"/>
    <x v="35"/>
    <x v="13"/>
    <x v="0"/>
    <n v="103149"/>
    <s v="Myrtaceae"/>
    <s v="Eugenia"/>
    <s v="gomezii"/>
    <x v="65"/>
    <s v="Myrta PR"/>
    <s v="jun/22/2015"/>
    <x v="26"/>
    <x v="0"/>
    <n v="124.53101800450644"/>
    <m/>
    <n v="5.4078649999999995E-3"/>
    <m/>
    <m/>
    <m/>
    <m/>
    <m/>
    <m/>
    <m/>
    <m/>
    <m/>
    <m/>
    <m/>
  </r>
  <r>
    <n v="1997"/>
    <x v="1"/>
    <x v="35"/>
    <x v="13"/>
    <x v="0"/>
    <n v="103150"/>
    <s v="Araliaceae"/>
    <s v="Schefflera"/>
    <s v="sp2"/>
    <x v="30"/>
    <s v="schefflera glabra"/>
    <s v="jun/22/2015"/>
    <x v="212"/>
    <x v="1"/>
    <n v="116.88975575595046"/>
    <m/>
    <n v="1.0745865E-2"/>
    <m/>
    <m/>
    <m/>
    <m/>
    <m/>
    <m/>
    <m/>
    <m/>
    <m/>
    <m/>
    <m/>
  </r>
  <r>
    <n v="1998"/>
    <x v="1"/>
    <x v="35"/>
    <x v="13"/>
    <x v="0"/>
    <n v="103151"/>
    <s v="Rubiaceae"/>
    <s v="Rondeletia"/>
    <s v="buddleioides "/>
    <x v="58"/>
    <s v="cf Rondeletia"/>
    <s v="jun/22/2015"/>
    <x v="37"/>
    <x v="0"/>
    <n v="139.68158298520905"/>
    <m/>
    <n v="5.6716249999999996E-3"/>
    <m/>
    <m/>
    <m/>
    <m/>
    <m/>
    <m/>
    <m/>
    <m/>
    <m/>
    <m/>
    <m/>
  </r>
  <r>
    <n v="1999"/>
    <x v="1"/>
    <x v="35"/>
    <x v="12"/>
    <x v="0"/>
    <n v="103152"/>
    <s v="Rubiaceae"/>
    <s v="Psychotria"/>
    <s v="montivaga"/>
    <x v="63"/>
    <s v="Psychotria amarilla"/>
    <s v="jun/22/2015"/>
    <x v="24"/>
    <x v="0"/>
    <n v="172.98479719208316"/>
    <m/>
    <n v="4.4156250000000003E-3"/>
    <m/>
    <m/>
    <m/>
    <m/>
    <m/>
    <m/>
    <m/>
    <m/>
    <m/>
    <m/>
    <m/>
  </r>
  <r>
    <n v="2000"/>
    <x v="1"/>
    <x v="35"/>
    <x v="12"/>
    <x v="0"/>
    <n v="103153"/>
    <s v="Pentaphylacaceae"/>
    <s v="Cleyera"/>
    <s v="theoidaes"/>
    <x v="1"/>
    <s v="Alterno aserrado"/>
    <s v="jun/22/2015"/>
    <x v="8"/>
    <x v="0"/>
    <n v="179.84855927537518"/>
    <m/>
    <n v="2.732585E-3"/>
    <s v="Q"/>
    <m/>
    <m/>
    <m/>
    <m/>
    <m/>
    <m/>
    <m/>
    <m/>
    <m/>
    <m/>
  </r>
  <r>
    <n v="2001"/>
    <x v="1"/>
    <x v="35"/>
    <x v="12"/>
    <x v="0"/>
    <n v="103154"/>
    <s v="Malvaceae"/>
    <s v="Malvaviscus"/>
    <m/>
    <x v="60"/>
    <s v="Malvaviscus"/>
    <s v="jun/22/2015"/>
    <x v="50"/>
    <x v="0"/>
    <n v="181.44247007431599"/>
    <m/>
    <n v="2.9209850000000001E-3"/>
    <m/>
    <m/>
    <m/>
    <m/>
    <m/>
    <m/>
    <m/>
    <m/>
    <m/>
    <m/>
    <m/>
  </r>
  <r>
    <n v="2002"/>
    <x v="1"/>
    <x v="35"/>
    <x v="12"/>
    <x v="0"/>
    <n v="103155"/>
    <s v="Malvaceae"/>
    <s v="Malvaviscus"/>
    <m/>
    <x v="60"/>
    <s v="Malvaviscus"/>
    <s v="jun/22/2015"/>
    <x v="13"/>
    <x v="0"/>
    <n v="184.35418587160217"/>
    <m/>
    <n v="2.041785E-3"/>
    <s v="L"/>
    <m/>
    <m/>
    <m/>
    <m/>
    <m/>
    <m/>
    <m/>
    <m/>
    <m/>
    <m/>
  </r>
  <r>
    <n v="2003"/>
    <x v="1"/>
    <x v="36"/>
    <x v="1"/>
    <x v="0"/>
    <n v="103156"/>
    <s v="Rubiaceae"/>
    <s v="Rondeletia"/>
    <s v="buddleioides "/>
    <x v="58"/>
    <s v="cf Rondeletia"/>
    <s v="jun/22/2015"/>
    <x v="95"/>
    <x v="1"/>
    <n v="115.26010929076492"/>
    <m/>
    <n v="7.8499999999999993E-3"/>
    <m/>
    <m/>
    <m/>
    <m/>
    <m/>
    <m/>
    <m/>
    <m/>
    <m/>
    <m/>
    <m/>
  </r>
  <r>
    <n v="2004"/>
    <x v="1"/>
    <x v="36"/>
    <x v="1"/>
    <x v="0"/>
    <n v="103157"/>
    <s v="Euphorbiaceae"/>
    <s v="Sapium"/>
    <s v="glandulosum"/>
    <x v="70"/>
    <s v="Sapium"/>
    <s v="jun/22/2015"/>
    <x v="414"/>
    <x v="3"/>
    <n v="161.91364380904258"/>
    <m/>
    <n v="0.144472185"/>
    <m/>
    <m/>
    <m/>
    <m/>
    <m/>
    <m/>
    <m/>
    <m/>
    <m/>
    <m/>
    <m/>
  </r>
  <r>
    <n v="2005"/>
    <x v="1"/>
    <x v="36"/>
    <x v="7"/>
    <x v="0"/>
    <n v="103158"/>
    <s v="Euphorbiaceae"/>
    <s v="Sapium"/>
    <s v="glandulosum"/>
    <x v="70"/>
    <s v="Sapium"/>
    <s v="jun/22/2015"/>
    <x v="415"/>
    <x v="2"/>
    <n v="113.37853841806917"/>
    <m/>
    <n v="0.29401704000000006"/>
    <m/>
    <m/>
    <m/>
    <m/>
    <m/>
    <m/>
    <m/>
    <m/>
    <m/>
    <m/>
    <m/>
  </r>
  <r>
    <n v="2006"/>
    <x v="1"/>
    <x v="36"/>
    <x v="7"/>
    <x v="0"/>
    <n v="103159"/>
    <s v="Rosaceae"/>
    <s v="Prunus"/>
    <m/>
    <x v="42"/>
    <s v="Prunus"/>
    <s v="jun/22/2015"/>
    <x v="19"/>
    <x v="0"/>
    <n v="121.76378496043694"/>
    <m/>
    <n v="7.3860650000000007E-3"/>
    <m/>
    <m/>
    <m/>
    <m/>
    <m/>
    <m/>
    <m/>
    <m/>
    <m/>
    <m/>
    <m/>
  </r>
  <r>
    <n v="2007"/>
    <x v="1"/>
    <x v="36"/>
    <x v="7"/>
    <x v="0"/>
    <n v="103160"/>
    <s v="Lauraceae"/>
    <s v="Cinnamomum"/>
    <m/>
    <x v="57"/>
    <s v="Cinnamomun"/>
    <s v="jun/22/2015"/>
    <x v="83"/>
    <x v="0"/>
    <n v="173.91388255877854"/>
    <m/>
    <n v="3.8465000000000001E-3"/>
    <m/>
    <m/>
    <m/>
    <m/>
    <m/>
    <m/>
    <m/>
    <m/>
    <m/>
    <m/>
    <m/>
  </r>
  <r>
    <n v="2008"/>
    <x v="1"/>
    <x v="36"/>
    <x v="5"/>
    <x v="0"/>
    <n v="103161"/>
    <s v="Malvaceae"/>
    <s v="Malvaviscus"/>
    <m/>
    <x v="60"/>
    <s v="Malvaviscus"/>
    <s v="jun/22/2015"/>
    <x v="7"/>
    <x v="0"/>
    <n v="143.80229745071097"/>
    <m/>
    <n v="3.1156650000000001E-3"/>
    <s v="M"/>
    <m/>
    <n v="58"/>
    <m/>
    <m/>
    <m/>
    <m/>
    <m/>
    <m/>
    <m/>
    <m/>
  </r>
  <r>
    <n v="2009"/>
    <x v="1"/>
    <x v="36"/>
    <x v="5"/>
    <x v="0"/>
    <n v="103162"/>
    <s v="Magnoliaceae"/>
    <s v="Magnolia"/>
    <s v="sororum"/>
    <x v="53"/>
    <s v="Magnolia"/>
    <s v="jun/22/2015"/>
    <x v="149"/>
    <x v="1"/>
    <n v="177.08982625654471"/>
    <m/>
    <n v="1.4949540000000001E-2"/>
    <s v="M"/>
    <m/>
    <n v="114"/>
    <m/>
    <m/>
    <m/>
    <m/>
    <m/>
    <m/>
    <m/>
    <m/>
  </r>
  <r>
    <n v="2010"/>
    <x v="1"/>
    <x v="36"/>
    <x v="4"/>
    <x v="0"/>
    <n v="103163"/>
    <s v="Indet"/>
    <s v="MirIndet"/>
    <n v="4"/>
    <x v="69"/>
    <s v="Verticilada rayada"/>
    <s v="jun/22/2015"/>
    <x v="272"/>
    <x v="1"/>
    <n v="174.05391085878381"/>
    <m/>
    <n v="2.215584E-2"/>
    <s v="M"/>
    <m/>
    <n v="59"/>
    <n v="51"/>
    <m/>
    <m/>
    <m/>
    <m/>
    <m/>
    <m/>
    <m/>
  </r>
  <r>
    <n v="2011"/>
    <x v="1"/>
    <x v="36"/>
    <x v="8"/>
    <x v="0"/>
    <n v="103164"/>
    <s v="Salicaceae"/>
    <s v="Casearia"/>
    <s v="arborea"/>
    <x v="72"/>
    <s v="Matisia"/>
    <s v="jun/22/2015"/>
    <x v="233"/>
    <x v="1"/>
    <n v="124.25025962107989"/>
    <m/>
    <n v="1.3063185000000001E-2"/>
    <m/>
    <m/>
    <m/>
    <m/>
    <m/>
    <m/>
    <m/>
    <m/>
    <m/>
    <m/>
    <m/>
  </r>
  <r>
    <n v="2012"/>
    <x v="1"/>
    <x v="36"/>
    <x v="9"/>
    <x v="1"/>
    <n v="103165"/>
    <s v="Cornaceae"/>
    <s v="Cornus"/>
    <s v="disciflora"/>
    <x v="18"/>
    <s v="Cornus"/>
    <s v="jun/22/2015"/>
    <x v="371"/>
    <x v="2"/>
    <n v="171.09058838782798"/>
    <m/>
    <n v="0.34923786499999998"/>
    <m/>
    <m/>
    <m/>
    <m/>
    <m/>
    <m/>
    <m/>
    <m/>
    <m/>
    <m/>
    <m/>
  </r>
  <r>
    <n v="2013"/>
    <x v="1"/>
    <x v="36"/>
    <x v="9"/>
    <x v="0"/>
    <n v="103166"/>
    <s v="Primulaceae"/>
    <s v="Ardisia"/>
    <s v="sp4"/>
    <x v="84"/>
    <s v="Ardisia mirador"/>
    <s v="jun/22/2015"/>
    <x v="1"/>
    <x v="0"/>
    <n v="133.48193364574414"/>
    <m/>
    <n v="7.6937849999999999E-3"/>
    <s v="M"/>
    <m/>
    <n v="71"/>
    <m/>
    <m/>
    <m/>
    <m/>
    <m/>
    <m/>
    <m/>
    <m/>
  </r>
  <r>
    <n v="2014"/>
    <x v="1"/>
    <x v="36"/>
    <x v="9"/>
    <x v="1"/>
    <n v="103167"/>
    <s v="Cornaceae"/>
    <s v="Cornus"/>
    <s v="disciflora"/>
    <x v="18"/>
    <s v="Cornus"/>
    <s v="jun/22/2015"/>
    <x v="416"/>
    <x v="2"/>
    <n v="187.94860590069717"/>
    <m/>
    <n v="0.50239999999999996"/>
    <m/>
    <m/>
    <m/>
    <m/>
    <m/>
    <m/>
    <m/>
    <m/>
    <m/>
    <m/>
    <m/>
  </r>
  <r>
    <n v="2015"/>
    <x v="1"/>
    <x v="36"/>
    <x v="10"/>
    <x v="0"/>
    <n v="103168"/>
    <s v="Rubiaceae"/>
    <s v="Psychotria"/>
    <s v="montivaga"/>
    <x v="63"/>
    <s v="Psychotria amarilla"/>
    <s v="jun/22/2015"/>
    <x v="18"/>
    <x v="0"/>
    <n v="183.17100747024259"/>
    <m/>
    <n v="3.21536E-3"/>
    <s v="NC"/>
    <m/>
    <m/>
    <m/>
    <m/>
    <m/>
    <m/>
    <m/>
    <m/>
    <m/>
    <m/>
  </r>
  <r>
    <n v="2016"/>
    <x v="1"/>
    <x v="36"/>
    <x v="10"/>
    <x v="0"/>
    <n v="103169"/>
    <s v="Araliaceae"/>
    <s v="Schefflera"/>
    <s v="sp2"/>
    <x v="30"/>
    <s v="schefflera glabra"/>
    <s v="jun/22/2015"/>
    <x v="110"/>
    <x v="0"/>
    <n v="139.92083692106849"/>
    <m/>
    <n v="2.374625E-3"/>
    <m/>
    <m/>
    <m/>
    <m/>
    <m/>
    <m/>
    <m/>
    <m/>
    <m/>
    <m/>
    <m/>
  </r>
  <r>
    <n v="2017"/>
    <x v="1"/>
    <x v="36"/>
    <x v="15"/>
    <x v="0"/>
    <n v="103170"/>
    <s v="Melastomataceae"/>
    <s v="Miconia"/>
    <s v="livida"/>
    <x v="50"/>
    <s v="Melastoma lisa/Melastoma sp2"/>
    <s v="jun/22/2015"/>
    <x v="107"/>
    <x v="1"/>
    <n v="158.25529591758681"/>
    <m/>
    <n v="8.4905599999999994E-3"/>
    <m/>
    <m/>
    <m/>
    <m/>
    <m/>
    <m/>
    <m/>
    <m/>
    <m/>
    <m/>
    <m/>
  </r>
  <r>
    <n v="2018"/>
    <x v="1"/>
    <x v="36"/>
    <x v="14"/>
    <x v="0"/>
    <n v="103171"/>
    <s v="Piperaceae"/>
    <s v="Piper"/>
    <m/>
    <x v="77"/>
    <s v="Piper"/>
    <s v="jun/22/2015"/>
    <x v="51"/>
    <x v="0"/>
    <n v="112.45239747302283"/>
    <m/>
    <n v="1.9624999999999998E-3"/>
    <m/>
    <m/>
    <m/>
    <m/>
    <m/>
    <m/>
    <m/>
    <m/>
    <m/>
    <m/>
    <m/>
  </r>
  <r>
    <n v="2019"/>
    <x v="1"/>
    <x v="36"/>
    <x v="14"/>
    <x v="0"/>
    <n v="103172"/>
    <s v="Piperaceae"/>
    <s v="Piper"/>
    <m/>
    <x v="77"/>
    <s v="Piper"/>
    <s v="jun/22/2015"/>
    <x v="13"/>
    <x v="0"/>
    <n v="134.94971560689177"/>
    <m/>
    <n v="2.041785E-3"/>
    <m/>
    <m/>
    <m/>
    <m/>
    <m/>
    <m/>
    <m/>
    <m/>
    <m/>
    <m/>
    <m/>
  </r>
  <r>
    <n v="2020"/>
    <x v="1"/>
    <x v="36"/>
    <x v="14"/>
    <x v="0"/>
    <n v="103173"/>
    <s v="Malvaceae"/>
    <s v="Malvaviscus"/>
    <m/>
    <x v="60"/>
    <s v="Malvaviscus"/>
    <s v="jun/22/2015"/>
    <x v="6"/>
    <x v="0"/>
    <n v="154.04185887511466"/>
    <m/>
    <n v="2.2890599999999999E-3"/>
    <m/>
    <m/>
    <m/>
    <m/>
    <m/>
    <m/>
    <m/>
    <m/>
    <m/>
    <m/>
    <m/>
  </r>
  <r>
    <n v="2021"/>
    <x v="1"/>
    <x v="36"/>
    <x v="13"/>
    <x v="0"/>
    <n v="103174"/>
    <s v="Rubiaceae"/>
    <s v="Psychotria"/>
    <s v="montivaga"/>
    <x v="63"/>
    <s v="Psychotria amarilla"/>
    <s v="jun/22/2015"/>
    <x v="42"/>
    <x v="0"/>
    <n v="154.27467225216677"/>
    <m/>
    <n v="2.4617600000000003E-3"/>
    <m/>
    <m/>
    <m/>
    <m/>
    <m/>
    <m/>
    <m/>
    <m/>
    <m/>
    <m/>
    <m/>
  </r>
  <r>
    <n v="2022"/>
    <x v="1"/>
    <x v="36"/>
    <x v="12"/>
    <x v="0"/>
    <n v="103175"/>
    <s v="Meliaceae"/>
    <s v="Guarea"/>
    <s v="cf. andenophylla"/>
    <x v="66"/>
    <s v="Guarea"/>
    <s v="jun/22/2015"/>
    <x v="42"/>
    <x v="0"/>
    <n v="167.8788080275082"/>
    <m/>
    <n v="2.4617600000000003E-3"/>
    <m/>
    <m/>
    <m/>
    <m/>
    <m/>
    <m/>
    <m/>
    <m/>
    <m/>
    <m/>
    <m/>
  </r>
  <r>
    <n v="2023"/>
    <x v="1"/>
    <x v="36"/>
    <x v="12"/>
    <x v="0"/>
    <n v="103176"/>
    <s v="Rubiaceae"/>
    <s v="Psychotria"/>
    <s v="montivaga"/>
    <x v="63"/>
    <s v="Psychotria amarilla"/>
    <s v="jun/22/2015"/>
    <x v="83"/>
    <x v="0"/>
    <n v="142.76467857398123"/>
    <m/>
    <n v="3.8465000000000001E-3"/>
    <m/>
    <m/>
    <m/>
    <m/>
    <m/>
    <m/>
    <m/>
    <m/>
    <m/>
    <m/>
    <m/>
  </r>
  <r>
    <n v="2024"/>
    <x v="1"/>
    <x v="37"/>
    <x v="0"/>
    <x v="0"/>
    <n v="103177"/>
    <s v="Rubiaceae"/>
    <s v="Psychotria"/>
    <s v="montivaga"/>
    <x v="63"/>
    <s v="Psychotria amarilla"/>
    <s v="jun/22/2015"/>
    <x v="23"/>
    <x v="0"/>
    <n v="149.18757259534959"/>
    <m/>
    <n v="3.01754E-3"/>
    <m/>
    <m/>
    <m/>
    <m/>
    <m/>
    <m/>
    <m/>
    <m/>
    <m/>
    <m/>
    <m/>
  </r>
  <r>
    <n v="2025"/>
    <x v="1"/>
    <x v="37"/>
    <x v="0"/>
    <x v="0"/>
    <n v="103178"/>
    <s v="Malvaceae"/>
    <s v="Malvaviscus"/>
    <m/>
    <x v="60"/>
    <s v="Malvaviscus"/>
    <s v="jun/22/2015"/>
    <x v="1"/>
    <x v="0"/>
    <n v="128.45413000100152"/>
    <m/>
    <n v="7.6937849999999999E-3"/>
    <m/>
    <m/>
    <m/>
    <m/>
    <m/>
    <m/>
    <m/>
    <m/>
    <m/>
    <m/>
    <m/>
  </r>
  <r>
    <n v="2026"/>
    <x v="1"/>
    <x v="37"/>
    <x v="0"/>
    <x v="1"/>
    <n v="103179"/>
    <s v="Styracaceae"/>
    <s v="Styrax"/>
    <m/>
    <x v="6"/>
    <s v="Styrax"/>
    <s v="jun/22/2015"/>
    <x v="11"/>
    <x v="1"/>
    <n v="192.60242914667089"/>
    <m/>
    <n v="1.6052465000000002E-2"/>
    <s v="M"/>
    <m/>
    <n v="65"/>
    <m/>
    <m/>
    <m/>
    <m/>
    <m/>
    <m/>
    <m/>
    <m/>
  </r>
  <r>
    <n v="2027"/>
    <x v="1"/>
    <x v="37"/>
    <x v="0"/>
    <x v="0"/>
    <n v="103180"/>
    <s v="Styracaceae"/>
    <s v="Styrax"/>
    <m/>
    <x v="6"/>
    <s v="Styrax"/>
    <s v="jun/22/2015"/>
    <x v="29"/>
    <x v="0"/>
    <n v="151.74424869046558"/>
    <m/>
    <n v="4.1832650000000002E-3"/>
    <m/>
    <m/>
    <m/>
    <m/>
    <m/>
    <m/>
    <m/>
    <m/>
    <m/>
    <m/>
    <m/>
  </r>
  <r>
    <n v="2028"/>
    <x v="1"/>
    <x v="37"/>
    <x v="1"/>
    <x v="1"/>
    <n v="103181"/>
    <s v="Myrtaceae"/>
    <s v="Eugenia"/>
    <s v="gomezii"/>
    <x v="65"/>
    <s v="Myrta PR"/>
    <s v="jun/22/2015"/>
    <x v="22"/>
    <x v="1"/>
    <n v="193.6419964631624"/>
    <m/>
    <n v="1.1304E-2"/>
    <m/>
    <m/>
    <m/>
    <m/>
    <m/>
    <m/>
    <m/>
    <m/>
    <m/>
    <m/>
    <m/>
  </r>
  <r>
    <n v="2029"/>
    <x v="1"/>
    <x v="37"/>
    <x v="1"/>
    <x v="1"/>
    <n v="103182"/>
    <s v="Lauraceae"/>
    <s v="Cinnamomum"/>
    <m/>
    <x v="57"/>
    <s v="Cinnamomun"/>
    <s v="jun/22/2015"/>
    <x v="403"/>
    <x v="2"/>
    <n v="194.32488549394935"/>
    <n v="210"/>
    <n v="0.37373849999999997"/>
    <s v="M"/>
    <s v="A"/>
    <s v="677(measured at 210)"/>
    <n v="348"/>
    <n v="118"/>
    <n v="105"/>
    <s v="80,64,59,50,68,60,66"/>
    <m/>
    <m/>
    <m/>
    <s v="Measured at 210"/>
  </r>
  <r>
    <n v="2030"/>
    <x v="1"/>
    <x v="37"/>
    <x v="2"/>
    <x v="0"/>
    <n v="103183"/>
    <s v="Styracaceae"/>
    <s v="Styrax"/>
    <m/>
    <x v="6"/>
    <s v="Styrax"/>
    <s v="jun/22/2015"/>
    <x v="148"/>
    <x v="1"/>
    <n v="187.86510641151932"/>
    <m/>
    <n v="2.3766659999999998E-2"/>
    <m/>
    <m/>
    <m/>
    <m/>
    <m/>
    <m/>
    <m/>
    <m/>
    <m/>
    <m/>
    <m/>
  </r>
  <r>
    <n v="2031"/>
    <x v="1"/>
    <x v="37"/>
    <x v="2"/>
    <x v="0"/>
    <n v="103184"/>
    <s v="Fabaceae"/>
    <s v="Inga"/>
    <s v="cf. oerstediana"/>
    <x v="25"/>
    <s v="Inga sp1"/>
    <s v="jun/22/2015"/>
    <x v="24"/>
    <x v="0"/>
    <n v="138.51088557082946"/>
    <m/>
    <n v="4.4156250000000003E-3"/>
    <m/>
    <m/>
    <m/>
    <m/>
    <m/>
    <m/>
    <m/>
    <m/>
    <m/>
    <m/>
    <m/>
  </r>
  <r>
    <n v="2032"/>
    <x v="1"/>
    <x v="37"/>
    <x v="2"/>
    <x v="0"/>
    <n v="103185"/>
    <s v="Styracaceae"/>
    <s v="Styrax"/>
    <m/>
    <x v="6"/>
    <s v="Styrax"/>
    <s v="jun/22/2015"/>
    <x v="147"/>
    <x v="1"/>
    <n v="141.44868832254218"/>
    <m/>
    <n v="2.6866625000000002E-2"/>
    <m/>
    <m/>
    <m/>
    <m/>
    <m/>
    <m/>
    <m/>
    <m/>
    <m/>
    <m/>
    <m/>
  </r>
  <r>
    <n v="2033"/>
    <x v="1"/>
    <x v="37"/>
    <x v="2"/>
    <x v="0"/>
    <n v="103186"/>
    <s v="Styracaceae"/>
    <s v="Styrax"/>
    <m/>
    <x v="6"/>
    <s v="Styrax"/>
    <s v="jun/22/2015"/>
    <x v="95"/>
    <x v="1"/>
    <n v="120.0007606540976"/>
    <m/>
    <n v="7.8499999999999993E-3"/>
    <m/>
    <m/>
    <m/>
    <m/>
    <m/>
    <m/>
    <m/>
    <m/>
    <m/>
    <m/>
    <m/>
  </r>
  <r>
    <n v="2034"/>
    <x v="1"/>
    <x v="37"/>
    <x v="2"/>
    <x v="0"/>
    <n v="103187"/>
    <s v="Piperaceae"/>
    <s v="Piper"/>
    <m/>
    <x v="77"/>
    <s v="Piper"/>
    <s v="jun/22/2015"/>
    <x v="139"/>
    <x v="0"/>
    <n v="157.9621805176009"/>
    <m/>
    <n v="3.9571850000000002E-3"/>
    <s v="M"/>
    <m/>
    <n v="59"/>
    <m/>
    <m/>
    <m/>
    <m/>
    <m/>
    <m/>
    <m/>
    <m/>
  </r>
  <r>
    <n v="2035"/>
    <x v="1"/>
    <x v="37"/>
    <x v="2"/>
    <x v="0"/>
    <n v="103188"/>
    <s v="Magnoliaceae"/>
    <s v="Magnolia"/>
    <s v="sororum"/>
    <x v="53"/>
    <s v="Magnolia"/>
    <s v="jun/22/2015"/>
    <x v="182"/>
    <x v="1"/>
    <n v="120.63054856355498"/>
    <m/>
    <n v="5.3885540000000003E-2"/>
    <m/>
    <m/>
    <m/>
    <m/>
    <m/>
    <m/>
    <m/>
    <m/>
    <m/>
    <m/>
    <m/>
  </r>
  <r>
    <n v="2036"/>
    <x v="1"/>
    <x v="37"/>
    <x v="3"/>
    <x v="0"/>
    <n v="103189"/>
    <s v="Rubiaceae"/>
    <s v="Psychotria"/>
    <s v="montivaga"/>
    <x v="63"/>
    <s v="Psychotria amarilla"/>
    <s v="jun/22/2015"/>
    <x v="51"/>
    <x v="0"/>
    <n v="141.64143536148549"/>
    <m/>
    <n v="1.9624999999999998E-3"/>
    <m/>
    <m/>
    <m/>
    <m/>
    <m/>
    <m/>
    <m/>
    <m/>
    <m/>
    <m/>
    <m/>
  </r>
  <r>
    <n v="2037"/>
    <x v="1"/>
    <x v="37"/>
    <x v="3"/>
    <x v="0"/>
    <n v="103190"/>
    <s v="Styracaceae"/>
    <s v="Styrax"/>
    <m/>
    <x v="6"/>
    <s v="Styrax"/>
    <s v="jun/22/2015"/>
    <x v="135"/>
    <x v="1"/>
    <n v="166.09018344415978"/>
    <m/>
    <n v="2.1113360000000001E-2"/>
    <m/>
    <m/>
    <m/>
    <m/>
    <m/>
    <m/>
    <m/>
    <m/>
    <m/>
    <m/>
    <m/>
  </r>
  <r>
    <n v="2038"/>
    <x v="1"/>
    <x v="37"/>
    <x v="3"/>
    <x v="0"/>
    <n v="103191"/>
    <s v="Rubiaceae"/>
    <s v="Psychotria"/>
    <s v="montivaga"/>
    <x v="63"/>
    <s v="Psychotria amarilla"/>
    <s v="jun/22/2015"/>
    <x v="110"/>
    <x v="0"/>
    <n v="163.68549029744287"/>
    <m/>
    <n v="2.374625E-3"/>
    <m/>
    <m/>
    <m/>
    <m/>
    <m/>
    <m/>
    <m/>
    <m/>
    <m/>
    <m/>
    <m/>
  </r>
  <r>
    <n v="2039"/>
    <x v="1"/>
    <x v="37"/>
    <x v="3"/>
    <x v="0"/>
    <n v="103192"/>
    <s v="Malvaceae"/>
    <s v="Malvaviscus"/>
    <m/>
    <x v="60"/>
    <s v="Malvaviscus"/>
    <s v="jun/22/2015"/>
    <x v="2"/>
    <x v="0"/>
    <n v="174.20588071085291"/>
    <m/>
    <n v="2.550465E-3"/>
    <m/>
    <m/>
    <m/>
    <m/>
    <m/>
    <m/>
    <m/>
    <m/>
    <m/>
    <m/>
    <m/>
  </r>
  <r>
    <n v="2040"/>
    <x v="1"/>
    <x v="37"/>
    <x v="7"/>
    <x v="0"/>
    <n v="103193"/>
    <s v="Boraginaceae"/>
    <s v="Tournefortia"/>
    <s v="glabra"/>
    <x v="71"/>
    <s v="Solanaceae-Verbenaceae/MirIndet 3"/>
    <s v="jun/22/2015"/>
    <x v="42"/>
    <x v="0"/>
    <n v="145.39773187477988"/>
    <m/>
    <n v="2.4617600000000003E-3"/>
    <m/>
    <m/>
    <m/>
    <m/>
    <m/>
    <m/>
    <m/>
    <m/>
    <m/>
    <m/>
    <m/>
  </r>
  <r>
    <n v="2041"/>
    <x v="1"/>
    <x v="37"/>
    <x v="7"/>
    <x v="0"/>
    <n v="103194"/>
    <s v="Styracaceae"/>
    <s v="Styrax"/>
    <m/>
    <x v="6"/>
    <s v="Styrax"/>
    <s v="jun/22/2015"/>
    <x v="259"/>
    <x v="1"/>
    <n v="152.45719590870308"/>
    <m/>
    <n v="2.5433999999999998E-2"/>
    <m/>
    <m/>
    <m/>
    <m/>
    <m/>
    <m/>
    <m/>
    <m/>
    <m/>
    <m/>
    <m/>
  </r>
  <r>
    <n v="2042"/>
    <x v="1"/>
    <x v="37"/>
    <x v="7"/>
    <x v="0"/>
    <n v="103195"/>
    <s v="Melastomataceae"/>
    <s v="Miconia"/>
    <s v="livida"/>
    <x v="50"/>
    <s v="Melastoma lisa/Melastoma sp2"/>
    <s v="jun/22/2015"/>
    <x v="42"/>
    <x v="0"/>
    <n v="169.97944088560018"/>
    <m/>
    <n v="2.4617600000000003E-3"/>
    <m/>
    <m/>
    <m/>
    <m/>
    <m/>
    <m/>
    <m/>
    <m/>
    <m/>
    <m/>
    <m/>
  </r>
  <r>
    <n v="2043"/>
    <x v="1"/>
    <x v="37"/>
    <x v="7"/>
    <x v="0"/>
    <n v="103196"/>
    <s v="Styracaceae"/>
    <s v="Styrax"/>
    <m/>
    <x v="6"/>
    <s v="Styrax"/>
    <s v="jun/22/2015"/>
    <x v="12"/>
    <x v="0"/>
    <n v="169.87863105186605"/>
    <m/>
    <n v="3.6298400000000001E-3"/>
    <m/>
    <m/>
    <m/>
    <m/>
    <m/>
    <m/>
    <m/>
    <m/>
    <m/>
    <m/>
    <m/>
  </r>
  <r>
    <n v="2044"/>
    <x v="1"/>
    <x v="37"/>
    <x v="7"/>
    <x v="0"/>
    <n v="103197"/>
    <s v="Araliaceae"/>
    <s v="Schefflera"/>
    <s v="sp2"/>
    <x v="30"/>
    <s v="schefflera glabra"/>
    <s v="jun/22/2015"/>
    <x v="370"/>
    <x v="1"/>
    <n v="137.11754312061294"/>
    <m/>
    <n v="4.4465539999999998E-2"/>
    <s v="NC"/>
    <m/>
    <m/>
    <m/>
    <m/>
    <m/>
    <m/>
    <m/>
    <m/>
    <m/>
    <m/>
  </r>
  <r>
    <n v="2045"/>
    <x v="1"/>
    <x v="37"/>
    <x v="7"/>
    <x v="0"/>
    <n v="103198"/>
    <s v="Cornaceae"/>
    <s v="Cornus"/>
    <s v="disciflora"/>
    <x v="18"/>
    <s v="Cornus"/>
    <s v="jun/22/2015"/>
    <x v="297"/>
    <x v="2"/>
    <n v="148.7399507159719"/>
    <m/>
    <n v="0.35872616000000002"/>
    <m/>
    <m/>
    <m/>
    <m/>
    <m/>
    <m/>
    <m/>
    <m/>
    <m/>
    <m/>
    <m/>
  </r>
  <r>
    <n v="2046"/>
    <x v="1"/>
    <x v="37"/>
    <x v="5"/>
    <x v="0"/>
    <n v="103199"/>
    <s v="Myrtaceae"/>
    <s v="Eugenia"/>
    <s v="gomezii"/>
    <x v="65"/>
    <s v="Myrta PR"/>
    <s v="jun/22/2015"/>
    <x v="0"/>
    <x v="0"/>
    <n v="114.30603294418697"/>
    <m/>
    <n v="7.5391400000000006E-3"/>
    <m/>
    <m/>
    <m/>
    <m/>
    <m/>
    <m/>
    <m/>
    <m/>
    <m/>
    <m/>
    <m/>
  </r>
  <r>
    <n v="2047"/>
    <x v="1"/>
    <x v="37"/>
    <x v="8"/>
    <x v="0"/>
    <n v="103200"/>
    <s v="Piperaceae"/>
    <s v="Piper"/>
    <m/>
    <x v="77"/>
    <s v="Piper"/>
    <s v="jun/22/2015"/>
    <x v="13"/>
    <x v="0"/>
    <n v="146.5788323446269"/>
    <m/>
    <n v="2.041785E-3"/>
    <m/>
    <m/>
    <m/>
    <m/>
    <m/>
    <m/>
    <m/>
    <m/>
    <m/>
    <m/>
    <m/>
  </r>
  <r>
    <n v="2048"/>
    <x v="1"/>
    <x v="37"/>
    <x v="8"/>
    <x v="0"/>
    <n v="103201"/>
    <s v="Piperaceae"/>
    <s v="Piper"/>
    <m/>
    <x v="77"/>
    <s v="Piper"/>
    <s v="jun/22/2015"/>
    <x v="3"/>
    <x v="0"/>
    <n v="122.57644548927023"/>
    <m/>
    <n v="2.1226399999999999E-3"/>
    <m/>
    <m/>
    <m/>
    <m/>
    <m/>
    <m/>
    <m/>
    <m/>
    <m/>
    <m/>
    <m/>
  </r>
  <r>
    <n v="2049"/>
    <x v="1"/>
    <x v="37"/>
    <x v="9"/>
    <x v="0"/>
    <n v="103202"/>
    <s v="Styracaceae"/>
    <s v="Styrax"/>
    <m/>
    <x v="6"/>
    <s v="Styrax"/>
    <s v="jun/22/2015"/>
    <x v="374"/>
    <x v="1"/>
    <n v="156.42217267762766"/>
    <m/>
    <n v="2.0095999999999999E-2"/>
    <m/>
    <m/>
    <m/>
    <m/>
    <m/>
    <m/>
    <m/>
    <m/>
    <m/>
    <m/>
    <m/>
  </r>
  <r>
    <n v="2050"/>
    <x v="1"/>
    <x v="37"/>
    <x v="9"/>
    <x v="0"/>
    <n v="103203"/>
    <s v="Melastomataceae"/>
    <s v="Miconia"/>
    <s v="livida"/>
    <x v="50"/>
    <s v="Melastoma lisa/Melastoma sp2"/>
    <s v="jun/22/2015"/>
    <x v="101"/>
    <x v="1"/>
    <n v="104.35828832320779"/>
    <m/>
    <n v="1.5386E-2"/>
    <m/>
    <m/>
    <m/>
    <m/>
    <m/>
    <m/>
    <m/>
    <m/>
    <m/>
    <m/>
    <m/>
  </r>
  <r>
    <n v="2051"/>
    <x v="1"/>
    <x v="37"/>
    <x v="9"/>
    <x v="0"/>
    <n v="103204"/>
    <s v="Myrtaceae"/>
    <s v="Eugenia"/>
    <s v="gomezii"/>
    <x v="65"/>
    <s v="Myrta PR"/>
    <s v="jun/22/2015"/>
    <x v="193"/>
    <x v="1"/>
    <n v="172.74001013142095"/>
    <m/>
    <n v="1.451936E-2"/>
    <m/>
    <m/>
    <m/>
    <m/>
    <m/>
    <m/>
    <m/>
    <m/>
    <m/>
    <m/>
    <m/>
  </r>
  <r>
    <n v="2052"/>
    <x v="1"/>
    <x v="37"/>
    <x v="10"/>
    <x v="0"/>
    <n v="103205"/>
    <s v="Styracaceae"/>
    <s v="Styrax"/>
    <m/>
    <x v="6"/>
    <s v="Styrax"/>
    <s v="jun/22/2015"/>
    <x v="268"/>
    <x v="1"/>
    <n v="110.06322253625839"/>
    <m/>
    <n v="2.8338499999999999E-2"/>
    <m/>
    <m/>
    <m/>
    <m/>
    <m/>
    <m/>
    <m/>
    <m/>
    <m/>
    <m/>
    <m/>
  </r>
  <r>
    <n v="2053"/>
    <x v="1"/>
    <x v="37"/>
    <x v="11"/>
    <x v="0"/>
    <n v="103206"/>
    <s v="Cornaceae"/>
    <s v="Cornus"/>
    <s v="disciflora"/>
    <x v="18"/>
    <s v="Cornus"/>
    <s v="jun/22/2015"/>
    <x v="417"/>
    <x v="2"/>
    <n v="145.5229051975507"/>
    <m/>
    <n v="0.27140904000000005"/>
    <m/>
    <m/>
    <m/>
    <m/>
    <m/>
    <m/>
    <m/>
    <m/>
    <m/>
    <m/>
    <m/>
  </r>
  <r>
    <n v="2054"/>
    <x v="1"/>
    <x v="37"/>
    <x v="11"/>
    <x v="0"/>
    <n v="103207"/>
    <s v="Melastomataceae"/>
    <s v="Miconia"/>
    <s v="livida"/>
    <x v="50"/>
    <s v="Melastoma lisa/Melastoma sp2"/>
    <s v="jun/22/2015"/>
    <x v="50"/>
    <x v="0"/>
    <n v="177.08093095318583"/>
    <m/>
    <n v="2.9209850000000001E-3"/>
    <m/>
    <m/>
    <m/>
    <m/>
    <m/>
    <m/>
    <m/>
    <m/>
    <m/>
    <m/>
    <m/>
  </r>
  <r>
    <n v="2055"/>
    <x v="1"/>
    <x v="37"/>
    <x v="11"/>
    <x v="0"/>
    <n v="103208"/>
    <s v="Styracaceae"/>
    <s v="Styrax"/>
    <m/>
    <x v="6"/>
    <s v="Styrax"/>
    <s v="jun/22/2015"/>
    <x v="44"/>
    <x v="0"/>
    <n v="136.84295769614275"/>
    <m/>
    <n v="6.9362600000000005E-3"/>
    <m/>
    <m/>
    <m/>
    <m/>
    <m/>
    <m/>
    <m/>
    <m/>
    <m/>
    <m/>
    <m/>
  </r>
  <r>
    <n v="2056"/>
    <x v="1"/>
    <x v="37"/>
    <x v="15"/>
    <x v="0"/>
    <n v="103209"/>
    <s v="Rubiaceae"/>
    <s v="Faramea"/>
    <s v="sp3"/>
    <x v="52"/>
    <s v="Faramea larga"/>
    <s v="jun/22/2015"/>
    <x v="37"/>
    <x v="0"/>
    <n v="185.05313281293041"/>
    <m/>
    <n v="5.6716249999999996E-3"/>
    <m/>
    <m/>
    <m/>
    <m/>
    <m/>
    <m/>
    <m/>
    <m/>
    <m/>
    <m/>
    <m/>
  </r>
  <r>
    <n v="2057"/>
    <x v="1"/>
    <x v="37"/>
    <x v="15"/>
    <x v="0"/>
    <n v="103210"/>
    <s v="Verbenaceae"/>
    <s v="Cytarexylum"/>
    <m/>
    <x v="67"/>
    <s v="Cytarexylum"/>
    <s v="jun/22/2015"/>
    <x v="418"/>
    <x v="2"/>
    <n v="116.34484645695883"/>
    <n v="210"/>
    <n v="0.29497866500000003"/>
    <s v="A"/>
    <s v="I"/>
    <m/>
    <m/>
    <m/>
    <m/>
    <m/>
    <m/>
    <m/>
    <m/>
    <s v="Measured at 210"/>
  </r>
  <r>
    <n v="2058"/>
    <x v="1"/>
    <x v="37"/>
    <x v="15"/>
    <x v="0"/>
    <n v="103211"/>
    <s v="Styracaceae"/>
    <s v="Styrax"/>
    <m/>
    <x v="6"/>
    <s v="Styrax"/>
    <s v="jun/22/2015"/>
    <x v="192"/>
    <x v="0"/>
    <n v="145.74931871743382"/>
    <m/>
    <n v="5.5389599999999999E-3"/>
    <m/>
    <m/>
    <m/>
    <m/>
    <m/>
    <m/>
    <m/>
    <m/>
    <m/>
    <m/>
    <m/>
  </r>
  <r>
    <n v="2059"/>
    <x v="1"/>
    <x v="37"/>
    <x v="14"/>
    <x v="0"/>
    <n v="103212"/>
    <s v="Styracaceae"/>
    <s v="Styrax"/>
    <m/>
    <x v="6"/>
    <s v="Styrax"/>
    <s v="jun/22/2015"/>
    <x v="180"/>
    <x v="1"/>
    <n v="128.9415033638532"/>
    <m/>
    <n v="3.1086784999999999E-2"/>
    <s v="Q"/>
    <m/>
    <m/>
    <m/>
    <m/>
    <m/>
    <m/>
    <m/>
    <m/>
    <m/>
    <m/>
  </r>
  <r>
    <n v="2060"/>
    <x v="1"/>
    <x v="37"/>
    <x v="13"/>
    <x v="0"/>
    <n v="103213"/>
    <s v="Myrtaceae"/>
    <s v="Eugenia"/>
    <s v="gomezii"/>
    <x v="65"/>
    <s v="Myrta PR"/>
    <s v="jun/22/2015"/>
    <x v="36"/>
    <x v="1"/>
    <n v="120.13452690956278"/>
    <m/>
    <n v="1.3885864999999999E-2"/>
    <m/>
    <m/>
    <m/>
    <m/>
    <m/>
    <m/>
    <m/>
    <m/>
    <m/>
    <m/>
    <m/>
  </r>
  <r>
    <n v="2061"/>
    <x v="1"/>
    <x v="37"/>
    <x v="13"/>
    <x v="0"/>
    <n v="103214"/>
    <s v="Rubiaceae"/>
    <s v="Rondeletia"/>
    <s v="sp2"/>
    <x v="87"/>
    <s v="Ronda grande"/>
    <s v="jun/22/2015"/>
    <x v="295"/>
    <x v="1"/>
    <n v="143.84595594712368"/>
    <n v="230"/>
    <n v="2.0347984999999999E-2"/>
    <s v="A"/>
    <m/>
    <m/>
    <m/>
    <m/>
    <m/>
    <m/>
    <s v="E"/>
    <m/>
    <m/>
    <s v="Measured at 230"/>
  </r>
  <r>
    <n v="2062"/>
    <x v="1"/>
    <x v="37"/>
    <x v="13"/>
    <x v="0"/>
    <n v="103215"/>
    <s v="Magnoliaceae"/>
    <s v="Magnolia"/>
    <s v="sororum"/>
    <x v="53"/>
    <s v="Magnolia"/>
    <s v="jun/22/2015"/>
    <x v="419"/>
    <x v="2"/>
    <n v="145.01053495016197"/>
    <m/>
    <n v="0.226369665"/>
    <m/>
    <m/>
    <m/>
    <m/>
    <m/>
    <m/>
    <m/>
    <m/>
    <m/>
    <m/>
    <m/>
  </r>
  <r>
    <n v="2063"/>
    <x v="1"/>
    <x v="37"/>
    <x v="13"/>
    <x v="0"/>
    <n v="103216"/>
    <s v="Styracaceae"/>
    <s v="Styrax"/>
    <m/>
    <x v="6"/>
    <s v="Styrax"/>
    <s v="jun/22/2015"/>
    <x v="22"/>
    <x v="1"/>
    <n v="159.92795092020802"/>
    <m/>
    <n v="1.1304E-2"/>
    <m/>
    <m/>
    <m/>
    <m/>
    <m/>
    <m/>
    <m/>
    <m/>
    <m/>
    <m/>
    <m/>
  </r>
  <r>
    <n v="2064"/>
    <x v="1"/>
    <x v="37"/>
    <x v="13"/>
    <x v="0"/>
    <n v="103217"/>
    <s v="Styracaceae"/>
    <s v="Styrax"/>
    <m/>
    <x v="6"/>
    <s v="Styrax"/>
    <s v="jun/22/2015"/>
    <x v="420"/>
    <x v="1"/>
    <n v="166.66064760725584"/>
    <m/>
    <n v="4.5593584999999999E-2"/>
    <m/>
    <m/>
    <m/>
    <m/>
    <m/>
    <m/>
    <m/>
    <m/>
    <m/>
    <m/>
    <m/>
  </r>
  <r>
    <n v="2065"/>
    <x v="1"/>
    <x v="37"/>
    <x v="12"/>
    <x v="0"/>
    <n v="103218"/>
    <s v="Euphorbiaceae"/>
    <s v="Sapium"/>
    <s v="glandulosum"/>
    <x v="70"/>
    <s v="Sapium"/>
    <s v="jun/22/2015"/>
    <x v="40"/>
    <x v="3"/>
    <n v="130.7963874090506"/>
    <m/>
    <n v="8.8623359999999998E-2"/>
    <m/>
    <m/>
    <m/>
    <m/>
    <m/>
    <m/>
    <m/>
    <m/>
    <m/>
    <m/>
    <m/>
  </r>
  <r>
    <n v="2066"/>
    <x v="1"/>
    <x v="38"/>
    <x v="0"/>
    <x v="0"/>
    <n v="103219"/>
    <s v="Malvaceae"/>
    <s v="Malvaviscus"/>
    <m/>
    <x v="60"/>
    <s v="Malvaviscus"/>
    <s v="jun/22/2015"/>
    <x v="51"/>
    <x v="0"/>
    <n v="184.18031471600654"/>
    <m/>
    <n v="1.9624999999999998E-3"/>
    <s v="L"/>
    <m/>
    <m/>
    <m/>
    <m/>
    <m/>
    <m/>
    <m/>
    <m/>
    <m/>
    <m/>
  </r>
  <r>
    <n v="2067"/>
    <x v="1"/>
    <x v="38"/>
    <x v="0"/>
    <x v="1"/>
    <n v="103220"/>
    <s v="Cornaceae"/>
    <s v="Cornus"/>
    <s v="disciflora"/>
    <x v="18"/>
    <s v="Cornus"/>
    <s v="jun/22/2015"/>
    <x v="266"/>
    <x v="2"/>
    <n v="168.46339722633488"/>
    <m/>
    <n v="0.28260000000000002"/>
    <m/>
    <m/>
    <m/>
    <m/>
    <m/>
    <m/>
    <m/>
    <m/>
    <m/>
    <m/>
    <m/>
  </r>
  <r>
    <n v="2068"/>
    <x v="1"/>
    <x v="38"/>
    <x v="0"/>
    <x v="0"/>
    <n v="103221"/>
    <s v="Myrtaceae"/>
    <s v="Eugenia"/>
    <s v="gomezii"/>
    <x v="65"/>
    <s v="Myrta PR"/>
    <s v="jun/22/2015"/>
    <x v="124"/>
    <x v="1"/>
    <n v="152.10705214852914"/>
    <m/>
    <n v="1.168394E-2"/>
    <m/>
    <m/>
    <m/>
    <m/>
    <m/>
    <m/>
    <m/>
    <m/>
    <m/>
    <m/>
    <m/>
  </r>
  <r>
    <n v="2069"/>
    <x v="1"/>
    <x v="38"/>
    <x v="0"/>
    <x v="0"/>
    <n v="103222"/>
    <s v="Styracaceae"/>
    <s v="Styrax"/>
    <m/>
    <x v="6"/>
    <s v="Styrax"/>
    <s v="jun/22/2015"/>
    <x v="421"/>
    <x v="1"/>
    <n v="102.19470892145836"/>
    <m/>
    <n v="5.6803385000000005E-2"/>
    <m/>
    <m/>
    <m/>
    <m/>
    <m/>
    <m/>
    <m/>
    <m/>
    <m/>
    <m/>
    <m/>
  </r>
  <r>
    <n v="2070"/>
    <x v="1"/>
    <x v="38"/>
    <x v="2"/>
    <x v="0"/>
    <n v="103223"/>
    <s v="Styracaceae"/>
    <s v="Styrax"/>
    <m/>
    <x v="6"/>
    <s v="Styrax"/>
    <s v="jun/22/2015"/>
    <x v="422"/>
    <x v="1"/>
    <n v="183.87824935671506"/>
    <m/>
    <n v="4.7505060000000002E-2"/>
    <m/>
    <m/>
    <m/>
    <m/>
    <m/>
    <m/>
    <m/>
    <m/>
    <m/>
    <m/>
    <m/>
  </r>
  <r>
    <n v="2071"/>
    <x v="1"/>
    <x v="38"/>
    <x v="2"/>
    <x v="0"/>
    <n v="103224"/>
    <s v="Styracaceae"/>
    <s v="Styrax"/>
    <m/>
    <x v="6"/>
    <s v="Styrax"/>
    <s v="jun/22/2015"/>
    <x v="155"/>
    <x v="1"/>
    <n v="184.32241194163899"/>
    <m/>
    <n v="6.6018499999999994E-2"/>
    <m/>
    <m/>
    <m/>
    <m/>
    <m/>
    <m/>
    <m/>
    <m/>
    <m/>
    <m/>
    <m/>
  </r>
  <r>
    <n v="2072"/>
    <x v="1"/>
    <x v="38"/>
    <x v="2"/>
    <x v="0"/>
    <n v="103225"/>
    <s v="Lauraceae"/>
    <s v="Cinnamomum"/>
    <m/>
    <x v="57"/>
    <s v="Cinnamomun"/>
    <s v="jun/22/2015"/>
    <x v="6"/>
    <x v="0"/>
    <n v="197.30357780936851"/>
    <m/>
    <n v="2.2890599999999999E-3"/>
    <m/>
    <m/>
    <m/>
    <m/>
    <m/>
    <m/>
    <m/>
    <m/>
    <m/>
    <m/>
    <m/>
  </r>
  <r>
    <n v="2073"/>
    <x v="1"/>
    <x v="38"/>
    <x v="3"/>
    <x v="0"/>
    <n v="103226"/>
    <s v="Malphiciaceae"/>
    <s v="Bunchonsia"/>
    <s v="macrophylla"/>
    <x v="62"/>
    <s v="Alzatea peluda/rogiera"/>
    <s v="jun/22/2015"/>
    <x v="14"/>
    <x v="0"/>
    <n v="185.38005009635387"/>
    <m/>
    <n v="5.1503850000000004E-3"/>
    <m/>
    <m/>
    <m/>
    <m/>
    <m/>
    <m/>
    <m/>
    <m/>
    <m/>
    <m/>
    <m/>
  </r>
  <r>
    <n v="2074"/>
    <x v="1"/>
    <x v="38"/>
    <x v="3"/>
    <x v="0"/>
    <n v="103227"/>
    <s v="Rubiaceae"/>
    <s v="Psychotria"/>
    <s v="montivaga"/>
    <x v="63"/>
    <s v="Psychotria amarilla"/>
    <s v="jun/22/2015"/>
    <x v="35"/>
    <x v="0"/>
    <n v="129.53491016206286"/>
    <m/>
    <n v="7.0846249999999998E-3"/>
    <m/>
    <m/>
    <m/>
    <m/>
    <m/>
    <m/>
    <m/>
    <m/>
    <m/>
    <m/>
    <m/>
  </r>
  <r>
    <n v="2075"/>
    <x v="1"/>
    <x v="38"/>
    <x v="7"/>
    <x v="0"/>
    <n v="103228"/>
    <s v="Caricaceae"/>
    <s v="Carica"/>
    <m/>
    <x v="64"/>
    <s v="Carica"/>
    <s v="jun/22/2015"/>
    <x v="56"/>
    <x v="0"/>
    <n v="191.00276744236376"/>
    <m/>
    <n v="4.5341599999999998E-3"/>
    <s v="M"/>
    <m/>
    <n v="75"/>
    <m/>
    <m/>
    <m/>
    <m/>
    <s v="F"/>
    <m/>
    <m/>
    <m/>
  </r>
  <r>
    <n v="2076"/>
    <x v="1"/>
    <x v="38"/>
    <x v="6"/>
    <x v="0"/>
    <n v="103229"/>
    <s v="Malvaceae"/>
    <s v="Malvaviscus"/>
    <m/>
    <x v="60"/>
    <s v="Malvaviscus"/>
    <s v="jun/22/2015"/>
    <x v="116"/>
    <x v="0"/>
    <n v="159.4166755590276"/>
    <m/>
    <n v="4.2986600000000002E-3"/>
    <s v="L"/>
    <m/>
    <m/>
    <m/>
    <m/>
    <m/>
    <m/>
    <m/>
    <m/>
    <m/>
    <m/>
  </r>
  <r>
    <n v="2077"/>
    <x v="1"/>
    <x v="38"/>
    <x v="6"/>
    <x v="0"/>
    <n v="103230"/>
    <s v="Rubiaceae"/>
    <s v="Psychotria"/>
    <s v="montivaga"/>
    <x v="63"/>
    <s v="Psychotria amarilla"/>
    <s v="jun/22/2015"/>
    <x v="15"/>
    <x v="0"/>
    <n v="174.62805891819977"/>
    <m/>
    <n v="6.5005849999999997E-3"/>
    <m/>
    <m/>
    <m/>
    <m/>
    <m/>
    <m/>
    <m/>
    <m/>
    <m/>
    <m/>
    <m/>
  </r>
  <r>
    <n v="2078"/>
    <x v="1"/>
    <x v="38"/>
    <x v="6"/>
    <x v="0"/>
    <n v="103231"/>
    <s v="Styracaceae"/>
    <s v="Styrax"/>
    <m/>
    <x v="6"/>
    <s v="Styrax"/>
    <s v="jun/22/2015"/>
    <x v="40"/>
    <x v="3"/>
    <n v="159.63810147850739"/>
    <m/>
    <n v="8.8623359999999998E-2"/>
    <m/>
    <m/>
    <m/>
    <m/>
    <m/>
    <m/>
    <m/>
    <m/>
    <m/>
    <m/>
    <m/>
  </r>
  <r>
    <n v="2079"/>
    <x v="1"/>
    <x v="38"/>
    <x v="6"/>
    <x v="0"/>
    <n v="103232"/>
    <s v="Lauraceae"/>
    <s v="Persea"/>
    <s v="sp2"/>
    <x v="8"/>
    <s v="Laurel rhamnus/Laurel sp10"/>
    <s v="jun/22/2015"/>
    <x v="192"/>
    <x v="0"/>
    <n v="193.29224178794604"/>
    <m/>
    <n v="5.5389599999999999E-3"/>
    <m/>
    <m/>
    <m/>
    <m/>
    <m/>
    <m/>
    <m/>
    <m/>
    <m/>
    <m/>
    <m/>
  </r>
  <r>
    <n v="2080"/>
    <x v="1"/>
    <x v="38"/>
    <x v="5"/>
    <x v="1"/>
    <n v="103233"/>
    <s v="Araliaceae"/>
    <s v="Schefflera"/>
    <s v="sp2"/>
    <x v="30"/>
    <s v="schefflera glabra"/>
    <s v="jun/22/2015"/>
    <x v="423"/>
    <x v="3"/>
    <n v="147.9738676490245"/>
    <m/>
    <n v="0.12812456"/>
    <s v="M"/>
    <m/>
    <n v="72"/>
    <m/>
    <m/>
    <m/>
    <m/>
    <m/>
    <m/>
    <m/>
    <m/>
  </r>
  <r>
    <n v="2081"/>
    <x v="1"/>
    <x v="38"/>
    <x v="5"/>
    <x v="0"/>
    <n v="103234"/>
    <s v="Lauraceae"/>
    <s v="Persea"/>
    <s v="sp2"/>
    <x v="8"/>
    <s v="Laurel rhamnus/Laurel sp10"/>
    <s v="jun/22/2015"/>
    <x v="270"/>
    <x v="1"/>
    <n v="129.80299522357171"/>
    <m/>
    <n v="4.1166185000000008E-2"/>
    <m/>
    <m/>
    <m/>
    <m/>
    <m/>
    <m/>
    <m/>
    <m/>
    <m/>
    <m/>
    <m/>
  </r>
  <r>
    <n v="2082"/>
    <x v="1"/>
    <x v="38"/>
    <x v="8"/>
    <x v="0"/>
    <n v="103235"/>
    <s v="Styracaceae"/>
    <s v="Styrax"/>
    <m/>
    <x v="6"/>
    <s v="Styrax"/>
    <s v="jun/22/2015"/>
    <x v="219"/>
    <x v="1"/>
    <n v="154.83788102837957"/>
    <m/>
    <n v="3.0775139999999999E-2"/>
    <m/>
    <m/>
    <m/>
    <m/>
    <m/>
    <m/>
    <m/>
    <m/>
    <m/>
    <m/>
    <m/>
  </r>
  <r>
    <n v="2083"/>
    <x v="1"/>
    <x v="38"/>
    <x v="10"/>
    <x v="0"/>
    <n v="103236"/>
    <s v="Malphiciaceae"/>
    <s v="Bunchonsia"/>
    <s v="macrophylla"/>
    <x v="62"/>
    <s v="Alzatea peluda/rogiera"/>
    <s v="jun/22/2015"/>
    <x v="13"/>
    <x v="0"/>
    <n v="196.44026961396642"/>
    <m/>
    <n v="2.041785E-3"/>
    <m/>
    <m/>
    <m/>
    <m/>
    <m/>
    <m/>
    <m/>
    <m/>
    <m/>
    <m/>
    <m/>
  </r>
  <r>
    <n v="2084"/>
    <x v="1"/>
    <x v="38"/>
    <x v="10"/>
    <x v="0"/>
    <n v="103237"/>
    <s v="Rubiaceae"/>
    <s v="Psychotria"/>
    <s v="montivaga"/>
    <x v="63"/>
    <s v="Psychotria amarilla"/>
    <s v="jun/22/2015"/>
    <x v="159"/>
    <x v="0"/>
    <n v="110.58308176272294"/>
    <m/>
    <n v="6.2179850000000005E-3"/>
    <m/>
    <m/>
    <m/>
    <m/>
    <m/>
    <m/>
    <m/>
    <m/>
    <m/>
    <m/>
    <m/>
  </r>
  <r>
    <n v="2085"/>
    <x v="1"/>
    <x v="38"/>
    <x v="11"/>
    <x v="0"/>
    <n v="103238"/>
    <s v="Malvaceae"/>
    <s v="Malvaviscus"/>
    <m/>
    <x v="60"/>
    <s v="Malvaviscus"/>
    <s v="jun/22/2015"/>
    <x v="29"/>
    <x v="0"/>
    <n v="159.38793673875398"/>
    <m/>
    <n v="4.1832650000000002E-3"/>
    <m/>
    <m/>
    <m/>
    <m/>
    <m/>
    <m/>
    <m/>
    <m/>
    <m/>
    <m/>
    <m/>
  </r>
  <r>
    <n v="2086"/>
    <x v="1"/>
    <x v="38"/>
    <x v="11"/>
    <x v="0"/>
    <n v="103239"/>
    <s v="Caricaceae"/>
    <s v="Carica"/>
    <m/>
    <x v="64"/>
    <s v="Carica"/>
    <s v="jun/22/2015"/>
    <x v="202"/>
    <x v="1"/>
    <n v="150.48782687074407"/>
    <m/>
    <n v="1.1493185000000001E-2"/>
    <s v="M"/>
    <m/>
    <n v="74"/>
    <m/>
    <m/>
    <m/>
    <m/>
    <m/>
    <m/>
    <m/>
    <m/>
  </r>
  <r>
    <n v="2087"/>
    <x v="1"/>
    <x v="38"/>
    <x v="15"/>
    <x v="1"/>
    <n v="103240"/>
    <s v="Malphiciaceae"/>
    <s v="Bunchonsia"/>
    <s v="macrophylla"/>
    <x v="62"/>
    <s v="Alzatea peluda/rogiera"/>
    <s v="jun/22/2015"/>
    <x v="107"/>
    <x v="1"/>
    <n v="198.47970045236238"/>
    <m/>
    <n v="8.4905599999999994E-3"/>
    <s v="M"/>
    <m/>
    <n v="68"/>
    <m/>
    <m/>
    <m/>
    <m/>
    <m/>
    <m/>
    <m/>
    <m/>
  </r>
  <r>
    <n v="2088"/>
    <x v="1"/>
    <x v="38"/>
    <x v="15"/>
    <x v="0"/>
    <n v="103241"/>
    <s v="Lauraceae"/>
    <s v="Persea"/>
    <s v="sp2"/>
    <x v="8"/>
    <s v="Laurel rhamnus/Laurel sp10"/>
    <s v="jun/22/2015"/>
    <x v="18"/>
    <x v="0"/>
    <n v="111.6676059493178"/>
    <m/>
    <n v="3.21536E-3"/>
    <m/>
    <m/>
    <m/>
    <m/>
    <m/>
    <m/>
    <m/>
    <m/>
    <m/>
    <m/>
    <m/>
  </r>
  <r>
    <n v="2089"/>
    <x v="1"/>
    <x v="38"/>
    <x v="15"/>
    <x v="0"/>
    <n v="103242"/>
    <s v="Rubiaceae"/>
    <s v="Psychotria"/>
    <s v="montivaga"/>
    <x v="63"/>
    <s v="Psychotria amarilla"/>
    <s v="jun/22/2015"/>
    <x v="41"/>
    <x v="0"/>
    <n v="123.39704066141975"/>
    <m/>
    <n v="2.6407400000000004E-3"/>
    <m/>
    <m/>
    <m/>
    <m/>
    <m/>
    <m/>
    <m/>
    <m/>
    <m/>
    <m/>
    <m/>
  </r>
  <r>
    <n v="2090"/>
    <x v="1"/>
    <x v="38"/>
    <x v="15"/>
    <x v="0"/>
    <n v="103243"/>
    <s v="Lauraceae"/>
    <s v="Nectandra"/>
    <s v="sp2"/>
    <x v="76"/>
    <s v="Nectandra apiculada"/>
    <s v="jun/22/2015"/>
    <x v="62"/>
    <x v="1"/>
    <n v="157.17086831232089"/>
    <m/>
    <n v="8.3280650000000008E-3"/>
    <m/>
    <m/>
    <m/>
    <m/>
    <m/>
    <m/>
    <m/>
    <m/>
    <m/>
    <m/>
    <m/>
  </r>
  <r>
    <n v="2091"/>
    <x v="1"/>
    <x v="38"/>
    <x v="15"/>
    <x v="0"/>
    <n v="103244"/>
    <s v="Rubiaceae"/>
    <s v="Psychotria"/>
    <s v="montivaga"/>
    <x v="63"/>
    <s v="Psychotria amarilla"/>
    <s v="jun/22/2015"/>
    <x v="79"/>
    <x v="1"/>
    <n v="131.8383891316517"/>
    <m/>
    <n v="1.246266E-2"/>
    <m/>
    <m/>
    <m/>
    <m/>
    <m/>
    <m/>
    <m/>
    <m/>
    <m/>
    <m/>
    <m/>
  </r>
  <r>
    <n v="2092"/>
    <x v="1"/>
    <x v="38"/>
    <x v="14"/>
    <x v="0"/>
    <n v="103245"/>
    <s v="Malvaceae"/>
    <s v="Malvaviscus"/>
    <m/>
    <x v="60"/>
    <s v="Malvaviscus"/>
    <s v="jun/22/2015"/>
    <x v="52"/>
    <x v="0"/>
    <n v="156.71846932956052"/>
    <m/>
    <n v="3.3166250000000001E-3"/>
    <m/>
    <m/>
    <m/>
    <m/>
    <m/>
    <m/>
    <m/>
    <m/>
    <m/>
    <m/>
    <m/>
  </r>
  <r>
    <n v="2093"/>
    <x v="1"/>
    <x v="38"/>
    <x v="14"/>
    <x v="0"/>
    <n v="103246"/>
    <s v="Malvaceae"/>
    <s v="Malvaviscus"/>
    <m/>
    <x v="60"/>
    <s v="Malvaviscus"/>
    <s v="jun/22/2015"/>
    <x v="57"/>
    <x v="0"/>
    <n v="145.02390836660095"/>
    <m/>
    <n v="5.9416649999999996E-3"/>
    <m/>
    <m/>
    <m/>
    <m/>
    <m/>
    <m/>
    <m/>
    <m/>
    <m/>
    <m/>
    <m/>
  </r>
  <r>
    <n v="2094"/>
    <x v="1"/>
    <x v="38"/>
    <x v="14"/>
    <x v="1"/>
    <n v="103247"/>
    <s v="Melastomataceae"/>
    <s v="Melastoma"/>
    <s v="sp2"/>
    <x v="59"/>
    <s v="Melastoma lisa"/>
    <s v="jun/22/2015"/>
    <x v="22"/>
    <x v="1"/>
    <n v="167.23200247189601"/>
    <m/>
    <n v="1.1304E-2"/>
    <s v="M"/>
    <m/>
    <n v="71"/>
    <m/>
    <m/>
    <m/>
    <m/>
    <m/>
    <m/>
    <m/>
    <m/>
  </r>
  <r>
    <n v="2095"/>
    <x v="1"/>
    <x v="38"/>
    <x v="13"/>
    <x v="0"/>
    <n v="103248"/>
    <s v="Melastomataceae"/>
    <s v="Meriania"/>
    <m/>
    <x v="74"/>
    <s v="Meriania gigante"/>
    <s v="jun/22/2015"/>
    <x v="15"/>
    <x v="0"/>
    <n v="172.03921684117475"/>
    <m/>
    <n v="6.5005849999999997E-3"/>
    <m/>
    <m/>
    <m/>
    <m/>
    <m/>
    <m/>
    <m/>
    <m/>
    <m/>
    <m/>
    <m/>
  </r>
  <r>
    <n v="2096"/>
    <x v="1"/>
    <x v="38"/>
    <x v="13"/>
    <x v="0"/>
    <n v="103249"/>
    <s v="Lauraceae"/>
    <s v="Nectandra"/>
    <s v="sp1"/>
    <x v="45"/>
    <s v="Laurel gomez"/>
    <s v="jun/22/2015"/>
    <x v="95"/>
    <x v="1"/>
    <n v="126.00035421106857"/>
    <m/>
    <n v="7.8499999999999993E-3"/>
    <s v="Q"/>
    <s v="NC"/>
    <m/>
    <m/>
    <m/>
    <m/>
    <m/>
    <s v="E"/>
    <m/>
    <m/>
    <m/>
  </r>
  <r>
    <n v="2097"/>
    <x v="1"/>
    <x v="38"/>
    <x v="12"/>
    <x v="0"/>
    <n v="103250"/>
    <s v="Styracaceae"/>
    <s v="Styrax"/>
    <m/>
    <x v="6"/>
    <s v="Styrax"/>
    <s v="jun/22/2015"/>
    <x v="254"/>
    <x v="1"/>
    <n v="156.62632970024652"/>
    <m/>
    <n v="3.0156560000000002E-2"/>
    <m/>
    <m/>
    <m/>
    <m/>
    <m/>
    <m/>
    <m/>
    <m/>
    <m/>
    <m/>
    <m/>
  </r>
  <r>
    <n v="2098"/>
    <x v="1"/>
    <x v="38"/>
    <x v="12"/>
    <x v="0"/>
    <n v="103251"/>
    <s v="Lauraceae"/>
    <s v="Persea"/>
    <s v="sp2"/>
    <x v="8"/>
    <s v="Laurel rhamnus/Laurel sp10"/>
    <s v="jun/22/2015"/>
    <x v="123"/>
    <x v="1"/>
    <n v="187.23030979358671"/>
    <m/>
    <n v="2.9849625000000001E-2"/>
    <m/>
    <m/>
    <m/>
    <m/>
    <m/>
    <m/>
    <m/>
    <m/>
    <m/>
    <m/>
    <m/>
  </r>
  <r>
    <n v="2099"/>
    <x v="1"/>
    <x v="38"/>
    <x v="12"/>
    <x v="0"/>
    <n v="103252"/>
    <s v="Styracaceae"/>
    <s v="Styrax"/>
    <m/>
    <x v="6"/>
    <s v="Styrax"/>
    <s v="jun/22/2015"/>
    <x v="139"/>
    <x v="0"/>
    <n v="152.22375362831065"/>
    <m/>
    <n v="3.9571850000000002E-3"/>
    <m/>
    <m/>
    <m/>
    <m/>
    <m/>
    <m/>
    <m/>
    <m/>
    <m/>
    <m/>
    <m/>
  </r>
  <r>
    <n v="2100"/>
    <x v="1"/>
    <x v="38"/>
    <x v="12"/>
    <x v="1"/>
    <n v="103253"/>
    <s v="Cornaceae"/>
    <s v="Cornus"/>
    <s v="disciflora"/>
    <x v="18"/>
    <s v="Cornus"/>
    <s v="jun/22/2015"/>
    <x v="329"/>
    <x v="2"/>
    <n v="167.62398677508509"/>
    <m/>
    <n v="0.29018623999999998"/>
    <m/>
    <m/>
    <m/>
    <m/>
    <m/>
    <m/>
    <m/>
    <m/>
    <m/>
    <m/>
    <m/>
  </r>
  <r>
    <n v="2101"/>
    <x v="1"/>
    <x v="38"/>
    <x v="12"/>
    <x v="1"/>
    <n v="103254"/>
    <s v="Fagaceae"/>
    <s v="Quercus"/>
    <s v="insignis"/>
    <x v="73"/>
    <s v="Quercus"/>
    <s v="jun/22/2015"/>
    <x v="47"/>
    <x v="1"/>
    <n v="158.47915225341393"/>
    <m/>
    <n v="6.0232265E-2"/>
    <m/>
    <m/>
    <m/>
    <m/>
    <m/>
    <m/>
    <m/>
    <m/>
    <m/>
    <m/>
    <m/>
  </r>
  <r>
    <n v="2102"/>
    <x v="1"/>
    <x v="39"/>
    <x v="0"/>
    <x v="0"/>
    <n v="103255"/>
    <s v="Verbenaceae"/>
    <s v="Cytarexylum"/>
    <m/>
    <x v="67"/>
    <s v="Cytarexylum"/>
    <s v="jun/22/2015"/>
    <x v="424"/>
    <x v="1"/>
    <n v="170.01291321216098"/>
    <m/>
    <n v="4.4839984999999999E-2"/>
    <m/>
    <m/>
    <m/>
    <m/>
    <m/>
    <m/>
    <m/>
    <m/>
    <m/>
    <m/>
    <m/>
  </r>
  <r>
    <n v="2103"/>
    <x v="1"/>
    <x v="39"/>
    <x v="0"/>
    <x v="1"/>
    <n v="103256"/>
    <s v="Styracaceae"/>
    <s v="Styrax"/>
    <m/>
    <x v="6"/>
    <s v="Styrax"/>
    <s v="jun/22/2015"/>
    <x v="425"/>
    <x v="3"/>
    <n v="186.83036457721414"/>
    <m/>
    <n v="0.14245866000000001"/>
    <m/>
    <m/>
    <m/>
    <m/>
    <m/>
    <m/>
    <m/>
    <m/>
    <m/>
    <m/>
    <m/>
  </r>
  <r>
    <n v="2104"/>
    <x v="1"/>
    <x v="39"/>
    <x v="0"/>
    <x v="0"/>
    <n v="103257"/>
    <s v="Styracaceae"/>
    <s v="Styrax"/>
    <m/>
    <x v="6"/>
    <s v="Styrax"/>
    <s v="jun/22/2015"/>
    <x v="269"/>
    <x v="3"/>
    <n v="128.98422126652738"/>
    <m/>
    <n v="8.0887185E-2"/>
    <m/>
    <m/>
    <m/>
    <m/>
    <m/>
    <m/>
    <m/>
    <s v="E"/>
    <m/>
    <m/>
    <m/>
  </r>
  <r>
    <n v="2105"/>
    <x v="1"/>
    <x v="39"/>
    <x v="1"/>
    <x v="0"/>
    <n v="103258"/>
    <s v="Araliaceae"/>
    <s v="Schefflera"/>
    <s v="sp2"/>
    <x v="30"/>
    <s v="schefflera glabra"/>
    <s v="jun/22/2015"/>
    <x v="51"/>
    <x v="0"/>
    <n v="133.90335817365269"/>
    <m/>
    <n v="1.9624999999999998E-3"/>
    <m/>
    <m/>
    <m/>
    <m/>
    <m/>
    <m/>
    <m/>
    <m/>
    <m/>
    <m/>
    <m/>
  </r>
  <r>
    <n v="2106"/>
    <x v="1"/>
    <x v="39"/>
    <x v="1"/>
    <x v="0"/>
    <n v="103259"/>
    <s v="Piperaceae"/>
    <s v="Piper"/>
    <m/>
    <x v="77"/>
    <s v="Piper"/>
    <s v="jun/22/2015"/>
    <x v="2"/>
    <x v="0"/>
    <n v="190.11669941779127"/>
    <m/>
    <n v="2.550465E-3"/>
    <m/>
    <m/>
    <m/>
    <m/>
    <m/>
    <m/>
    <m/>
    <m/>
    <m/>
    <m/>
    <m/>
  </r>
  <r>
    <n v="2107"/>
    <x v="1"/>
    <x v="39"/>
    <x v="1"/>
    <x v="0"/>
    <n v="103260"/>
    <s v="Piperaceae"/>
    <s v="Piper"/>
    <m/>
    <x v="77"/>
    <s v="Piper"/>
    <s v="jun/22/2015"/>
    <x v="7"/>
    <x v="0"/>
    <n v="143.02803544593118"/>
    <m/>
    <n v="3.1156650000000001E-3"/>
    <s v="M"/>
    <m/>
    <n v="61"/>
    <m/>
    <m/>
    <m/>
    <m/>
    <m/>
    <m/>
    <m/>
    <m/>
  </r>
  <r>
    <n v="2108"/>
    <x v="1"/>
    <x v="39"/>
    <x v="2"/>
    <x v="0"/>
    <n v="103261"/>
    <s v="Indet"/>
    <s v="MirIndet"/>
    <n v="4"/>
    <x v="69"/>
    <s v="Verticilada rayada"/>
    <s v="jun/22/2015"/>
    <x v="6"/>
    <x v="0"/>
    <n v="113.14031819745701"/>
    <m/>
    <n v="2.2890599999999999E-3"/>
    <m/>
    <m/>
    <m/>
    <m/>
    <m/>
    <m/>
    <m/>
    <m/>
    <m/>
    <m/>
    <m/>
  </r>
  <r>
    <n v="2109"/>
    <x v="1"/>
    <x v="39"/>
    <x v="2"/>
    <x v="0"/>
    <n v="103262"/>
    <s v="Rubiaceae"/>
    <s v="Psychotria"/>
    <s v="montivaga"/>
    <x v="63"/>
    <s v="Psychotria amarilla"/>
    <s v="jun/22/2015"/>
    <x v="2"/>
    <x v="0"/>
    <n v="181.76832917475409"/>
    <m/>
    <n v="2.550465E-3"/>
    <m/>
    <m/>
    <m/>
    <m/>
    <m/>
    <m/>
    <m/>
    <m/>
    <m/>
    <m/>
    <m/>
  </r>
  <r>
    <n v="2110"/>
    <x v="1"/>
    <x v="39"/>
    <x v="3"/>
    <x v="0"/>
    <n v="103263"/>
    <s v="Lauraceae"/>
    <s v="Nectandra"/>
    <s v="sp2"/>
    <x v="76"/>
    <s v="Nectandra apiculada"/>
    <s v="jun/22/2015"/>
    <x v="38"/>
    <x v="1"/>
    <n v="191.74086511685596"/>
    <m/>
    <n v="9.671985000000001E-3"/>
    <m/>
    <m/>
    <m/>
    <m/>
    <m/>
    <m/>
    <m/>
    <m/>
    <m/>
    <m/>
    <m/>
  </r>
  <r>
    <n v="2111"/>
    <x v="1"/>
    <x v="39"/>
    <x v="3"/>
    <x v="0"/>
    <n v="103264"/>
    <s v="Styracaceae"/>
    <s v="Styrax"/>
    <m/>
    <x v="6"/>
    <s v="Styrax"/>
    <s v="jun/22/2015"/>
    <x v="336"/>
    <x v="3"/>
    <n v="133.85207406180163"/>
    <m/>
    <n v="0.1193985"/>
    <m/>
    <m/>
    <m/>
    <m/>
    <m/>
    <m/>
    <m/>
    <m/>
    <m/>
    <m/>
    <m/>
  </r>
  <r>
    <n v="2112"/>
    <x v="1"/>
    <x v="39"/>
    <x v="7"/>
    <x v="0"/>
    <n v="103265"/>
    <s v="Asteraceae"/>
    <s v="Bocconia"/>
    <s v="verfrutescens"/>
    <x v="88"/>
    <s v="Bocconia"/>
    <s v="jun/22/2015"/>
    <x v="51"/>
    <x v="0"/>
    <n v="177.68556049607503"/>
    <m/>
    <n v="1.9624999999999998E-3"/>
    <m/>
    <m/>
    <m/>
    <m/>
    <m/>
    <m/>
    <m/>
    <m/>
    <m/>
    <m/>
    <m/>
  </r>
  <r>
    <n v="2113"/>
    <x v="1"/>
    <x v="39"/>
    <x v="6"/>
    <x v="0"/>
    <n v="103266"/>
    <s v="Malvaceae"/>
    <s v="Malvaviscus"/>
    <m/>
    <x v="60"/>
    <s v="Malvaviscus"/>
    <s v="jun/22/2015"/>
    <x v="75"/>
    <x v="0"/>
    <n v="194.12658446842249"/>
    <m/>
    <n v="6.3584999999999996E-3"/>
    <m/>
    <m/>
    <m/>
    <m/>
    <m/>
    <m/>
    <m/>
    <m/>
    <m/>
    <m/>
    <m/>
  </r>
  <r>
    <n v="2114"/>
    <x v="1"/>
    <x v="39"/>
    <x v="6"/>
    <x v="0"/>
    <n v="103267"/>
    <s v="Malvaceae"/>
    <s v="Malvaviscus"/>
    <m/>
    <x v="60"/>
    <s v="Malvaviscus"/>
    <s v="jun/22/2015"/>
    <x v="99"/>
    <x v="0"/>
    <n v="115.45544903850802"/>
    <m/>
    <n v="3.7373850000000002E-3"/>
    <m/>
    <m/>
    <m/>
    <m/>
    <m/>
    <m/>
    <m/>
    <m/>
    <m/>
    <m/>
    <m/>
  </r>
  <r>
    <n v="2115"/>
    <x v="1"/>
    <x v="39"/>
    <x v="6"/>
    <x v="0"/>
    <n v="103268"/>
    <s v="Malvaceae"/>
    <s v="Malvaviscus"/>
    <m/>
    <x v="60"/>
    <s v="Malvaviscus"/>
    <s v="jun/22/2015"/>
    <x v="18"/>
    <x v="0"/>
    <n v="100.62037212089157"/>
    <m/>
    <n v="3.21536E-3"/>
    <m/>
    <m/>
    <m/>
    <m/>
    <m/>
    <m/>
    <m/>
    <m/>
    <m/>
    <m/>
    <m/>
  </r>
  <r>
    <n v="2116"/>
    <x v="1"/>
    <x v="39"/>
    <x v="6"/>
    <x v="0"/>
    <n v="103269"/>
    <s v="Rubiaceae"/>
    <s v="Psychotria"/>
    <s v="montivaga"/>
    <x v="63"/>
    <s v="Psychotria amarilla"/>
    <s v="jun/22/2015"/>
    <x v="23"/>
    <x v="0"/>
    <n v="125.75964210438799"/>
    <m/>
    <n v="3.01754E-3"/>
    <m/>
    <m/>
    <m/>
    <m/>
    <m/>
    <m/>
    <m/>
    <m/>
    <m/>
    <m/>
    <m/>
  </r>
  <r>
    <n v="2117"/>
    <x v="1"/>
    <x v="39"/>
    <x v="5"/>
    <x v="0"/>
    <n v="103270"/>
    <s v="Rubiaceae"/>
    <s v="Psychotria"/>
    <s v="montivaga"/>
    <x v="63"/>
    <s v="Psychotria amarilla"/>
    <s v="jun/22/2015"/>
    <x v="12"/>
    <x v="0"/>
    <n v="147.05540804033572"/>
    <m/>
    <n v="3.6298400000000001E-3"/>
    <m/>
    <m/>
    <m/>
    <m/>
    <m/>
    <m/>
    <m/>
    <m/>
    <m/>
    <m/>
    <m/>
  </r>
  <r>
    <n v="2118"/>
    <x v="1"/>
    <x v="39"/>
    <x v="5"/>
    <x v="0"/>
    <n v="103271"/>
    <s v="Lauraceae"/>
    <s v="Nectandra"/>
    <s v="sp2"/>
    <x v="76"/>
    <s v="Nectandra apiculada"/>
    <s v="jun/22/2015"/>
    <x v="30"/>
    <x v="0"/>
    <n v="169.14190637176671"/>
    <m/>
    <n v="3.5238650000000002E-3"/>
    <m/>
    <m/>
    <m/>
    <m/>
    <m/>
    <m/>
    <m/>
    <m/>
    <m/>
    <m/>
    <m/>
  </r>
  <r>
    <n v="2119"/>
    <x v="1"/>
    <x v="39"/>
    <x v="5"/>
    <x v="0"/>
    <n v="103272"/>
    <s v="Rubiaceae"/>
    <s v="Psychotria"/>
    <s v="montivaga"/>
    <x v="63"/>
    <s v="Psychotria amarilla"/>
    <s v="jun/22/2015"/>
    <x v="83"/>
    <x v="0"/>
    <n v="190.57864610896056"/>
    <m/>
    <n v="3.8465000000000001E-3"/>
    <m/>
    <m/>
    <m/>
    <m/>
    <m/>
    <m/>
    <m/>
    <m/>
    <m/>
    <m/>
    <m/>
  </r>
  <r>
    <n v="2120"/>
    <x v="1"/>
    <x v="39"/>
    <x v="5"/>
    <x v="0"/>
    <n v="103273"/>
    <s v="Araliaceae"/>
    <s v="Schefflera"/>
    <s v="sp2"/>
    <x v="30"/>
    <s v="schefflera glabra"/>
    <s v="jun/22/2015"/>
    <x v="99"/>
    <x v="0"/>
    <n v="111.73578843173938"/>
    <m/>
    <n v="3.7373850000000002E-3"/>
    <m/>
    <m/>
    <m/>
    <m/>
    <m/>
    <m/>
    <m/>
    <m/>
    <m/>
    <m/>
    <m/>
  </r>
  <r>
    <n v="2121"/>
    <x v="1"/>
    <x v="39"/>
    <x v="5"/>
    <x v="0"/>
    <n v="103274"/>
    <s v="Piperaceae"/>
    <s v="Piper"/>
    <m/>
    <x v="77"/>
    <s v="Piper"/>
    <s v="jun/22/2015"/>
    <x v="6"/>
    <x v="0"/>
    <n v="173.05420890155466"/>
    <m/>
    <n v="2.2890599999999999E-3"/>
    <m/>
    <m/>
    <m/>
    <m/>
    <m/>
    <m/>
    <m/>
    <m/>
    <m/>
    <m/>
    <m/>
  </r>
  <r>
    <n v="2122"/>
    <x v="1"/>
    <x v="39"/>
    <x v="5"/>
    <x v="0"/>
    <n v="103275"/>
    <s v="Piperaceae"/>
    <s v="Piper"/>
    <m/>
    <x v="77"/>
    <s v="Piper"/>
    <s v="jun/22/2015"/>
    <x v="50"/>
    <x v="0"/>
    <n v="199.79046316433161"/>
    <m/>
    <n v="2.9209850000000001E-3"/>
    <m/>
    <m/>
    <m/>
    <m/>
    <m/>
    <m/>
    <m/>
    <m/>
    <m/>
    <m/>
    <m/>
  </r>
  <r>
    <n v="2123"/>
    <x v="1"/>
    <x v="39"/>
    <x v="4"/>
    <x v="0"/>
    <n v="103276"/>
    <s v="Rubiaceae"/>
    <s v="Psychotria"/>
    <s v="montivaga"/>
    <x v="63"/>
    <s v="Psychotria amarilla"/>
    <s v="jun/22/2015"/>
    <x v="210"/>
    <x v="1"/>
    <n v="171.55649349798165"/>
    <m/>
    <n v="9.3265850000000001E-3"/>
    <m/>
    <m/>
    <m/>
    <m/>
    <m/>
    <m/>
    <m/>
    <m/>
    <m/>
    <m/>
    <m/>
  </r>
  <r>
    <n v="2124"/>
    <x v="1"/>
    <x v="39"/>
    <x v="4"/>
    <x v="0"/>
    <n v="103277"/>
    <s v="Araliaceae"/>
    <s v="Dendropanax"/>
    <s v="sp3"/>
    <x v="49"/>
    <s v="Dendropanax mirador"/>
    <s v="jun/22/2015"/>
    <x v="70"/>
    <x v="1"/>
    <n v="155.86644356952166"/>
    <m/>
    <n v="1.020186E-2"/>
    <m/>
    <m/>
    <m/>
    <m/>
    <m/>
    <m/>
    <m/>
    <m/>
    <m/>
    <m/>
    <m/>
  </r>
  <r>
    <n v="2125"/>
    <x v="1"/>
    <x v="39"/>
    <x v="8"/>
    <x v="0"/>
    <n v="103278"/>
    <s v="Rubiaceae"/>
    <s v="Psychotria"/>
    <s v="montivaga"/>
    <x v="63"/>
    <s v="Psychotria amarilla"/>
    <s v="jun/22/2015"/>
    <x v="95"/>
    <x v="1"/>
    <n v="104.40065473930338"/>
    <m/>
    <n v="7.8499999999999993E-3"/>
    <m/>
    <m/>
    <m/>
    <m/>
    <m/>
    <m/>
    <m/>
    <m/>
    <m/>
    <m/>
    <m/>
  </r>
  <r>
    <n v="2126"/>
    <x v="1"/>
    <x v="39"/>
    <x v="9"/>
    <x v="0"/>
    <n v="103279"/>
    <s v="Malvaceae"/>
    <s v="Malvaviscus"/>
    <m/>
    <x v="60"/>
    <s v="Malvaviscus"/>
    <s v="jun/22/2015"/>
    <x v="5"/>
    <x v="0"/>
    <n v="196.45554069910725"/>
    <m/>
    <n v="2.826E-3"/>
    <m/>
    <m/>
    <m/>
    <m/>
    <m/>
    <m/>
    <m/>
    <m/>
    <m/>
    <m/>
    <m/>
  </r>
  <r>
    <n v="2127"/>
    <x v="1"/>
    <x v="39"/>
    <x v="9"/>
    <x v="0"/>
    <n v="103280"/>
    <s v="Symplocaceae"/>
    <s v="Symplocos"/>
    <s v="cf. chiriquense"/>
    <x v="68"/>
    <s v="Symplocos pequeño/sp3"/>
    <s v="jun/22/2015"/>
    <x v="202"/>
    <x v="1"/>
    <n v="191.40524142432037"/>
    <m/>
    <n v="1.1493185000000001E-2"/>
    <m/>
    <m/>
    <m/>
    <m/>
    <m/>
    <m/>
    <m/>
    <m/>
    <m/>
    <m/>
    <m/>
  </r>
  <r>
    <n v="2128"/>
    <x v="1"/>
    <x v="39"/>
    <x v="10"/>
    <x v="0"/>
    <n v="103281"/>
    <s v="Rubiaceae"/>
    <s v="Psychotria"/>
    <s v="montivaga"/>
    <x v="63"/>
    <s v="Psychotria amarilla"/>
    <s v="jun/22/2015"/>
    <x v="27"/>
    <x v="0"/>
    <n v="142.36956913173063"/>
    <m/>
    <n v="6.07904E-3"/>
    <m/>
    <m/>
    <m/>
    <m/>
    <m/>
    <m/>
    <m/>
    <m/>
    <m/>
    <m/>
    <m/>
  </r>
  <r>
    <n v="2129"/>
    <x v="1"/>
    <x v="39"/>
    <x v="11"/>
    <x v="0"/>
    <n v="103282"/>
    <s v="Rubiaceae"/>
    <s v="Psychotria"/>
    <s v="montivaga"/>
    <x v="63"/>
    <s v="Psychotria amarilla"/>
    <s v="jun/22/2015"/>
    <x v="116"/>
    <x v="0"/>
    <n v="158.41512898549857"/>
    <m/>
    <n v="4.2986600000000002E-3"/>
    <m/>
    <m/>
    <m/>
    <m/>
    <m/>
    <m/>
    <m/>
    <m/>
    <m/>
    <m/>
    <m/>
  </r>
  <r>
    <n v="2130"/>
    <x v="1"/>
    <x v="39"/>
    <x v="11"/>
    <x v="0"/>
    <n v="103283"/>
    <s v="Indet"/>
    <s v="MirIndet"/>
    <n v="4"/>
    <x v="69"/>
    <s v="Verticilada rayada"/>
    <s v="jun/22/2015"/>
    <x v="110"/>
    <x v="0"/>
    <n v="180.36837500343603"/>
    <m/>
    <n v="2.374625E-3"/>
    <m/>
    <m/>
    <m/>
    <m/>
    <m/>
    <m/>
    <m/>
    <m/>
    <m/>
    <m/>
    <m/>
  </r>
  <r>
    <n v="2131"/>
    <x v="1"/>
    <x v="39"/>
    <x v="15"/>
    <x v="0"/>
    <n v="103284"/>
    <s v="Cornaceae"/>
    <s v="Cornus"/>
    <s v="disciflora"/>
    <x v="18"/>
    <s v="Cornus"/>
    <s v="jun/22/2015"/>
    <x v="326"/>
    <x v="2"/>
    <n v="135.27963665198183"/>
    <n v="220"/>
    <n v="0.36405238500000003"/>
    <s v="A"/>
    <m/>
    <m/>
    <m/>
    <m/>
    <m/>
    <m/>
    <m/>
    <m/>
    <m/>
    <s v="Mesured at 220"/>
  </r>
  <r>
    <n v="2132"/>
    <x v="1"/>
    <x v="39"/>
    <x v="15"/>
    <x v="1"/>
    <n v="103285"/>
    <s v="Myrtaceae"/>
    <s v="Eugenia"/>
    <s v="gomezii"/>
    <x v="65"/>
    <s v="Myrta PR"/>
    <s v="jun/22/2015"/>
    <x v="426"/>
    <x v="2"/>
    <n v="100.26369942521924"/>
    <m/>
    <n v="0.21636562500000001"/>
    <m/>
    <m/>
    <m/>
    <m/>
    <m/>
    <m/>
    <m/>
    <m/>
    <m/>
    <m/>
    <m/>
  </r>
  <r>
    <n v="2133"/>
    <x v="1"/>
    <x v="39"/>
    <x v="15"/>
    <x v="0"/>
    <n v="103286"/>
    <s v="Euphorbiaceae"/>
    <s v="Croton"/>
    <s v="cf. draco"/>
    <x v="89"/>
    <s v="Croton"/>
    <s v="jun/22/2015"/>
    <x v="6"/>
    <x v="0"/>
    <n v="152.07082334547147"/>
    <m/>
    <n v="2.2890599999999999E-3"/>
    <m/>
    <m/>
    <m/>
    <m/>
    <m/>
    <m/>
    <m/>
    <s v="E"/>
    <m/>
    <m/>
    <m/>
  </r>
  <r>
    <n v="2134"/>
    <x v="1"/>
    <x v="39"/>
    <x v="13"/>
    <x v="0"/>
    <n v="103287"/>
    <s v="Malvaceae"/>
    <s v="Malvaviscus"/>
    <m/>
    <x v="60"/>
    <s v="Malvaviscus"/>
    <s v="jun/22/2015"/>
    <x v="27"/>
    <x v="0"/>
    <n v="100.64304800532346"/>
    <m/>
    <n v="6.07904E-3"/>
    <m/>
    <m/>
    <m/>
    <m/>
    <m/>
    <m/>
    <m/>
    <m/>
    <m/>
    <m/>
    <m/>
  </r>
  <r>
    <n v="2135"/>
    <x v="1"/>
    <x v="39"/>
    <x v="13"/>
    <x v="0"/>
    <n v="103288"/>
    <s v="Lauraceae"/>
    <s v="Persea"/>
    <s v="sp2"/>
    <x v="8"/>
    <s v="Laurel rhamnus/Laurel sp10"/>
    <s v="jun/22/2015"/>
    <x v="427"/>
    <x v="2"/>
    <n v="143.1317037042628"/>
    <m/>
    <n v="0.63726378500000003"/>
    <m/>
    <m/>
    <m/>
    <m/>
    <m/>
    <m/>
    <m/>
    <m/>
    <m/>
    <m/>
    <m/>
  </r>
  <r>
    <n v="2136"/>
    <x v="1"/>
    <x v="39"/>
    <x v="12"/>
    <x v="0"/>
    <n v="103289"/>
    <s v="Styracaceae"/>
    <s v="Styrax"/>
    <m/>
    <x v="6"/>
    <s v="Styrax"/>
    <s v="jun/22/2015"/>
    <x v="267"/>
    <x v="1"/>
    <n v="188.13652788788929"/>
    <m/>
    <n v="2.8637585000000004E-2"/>
    <m/>
    <m/>
    <m/>
    <m/>
    <m/>
    <m/>
    <m/>
    <m/>
    <m/>
    <m/>
    <m/>
  </r>
  <r>
    <n v="2137"/>
    <x v="1"/>
    <x v="39"/>
    <x v="12"/>
    <x v="0"/>
    <n v="103290"/>
    <s v="Lauraceae"/>
    <s v="Nectandra"/>
    <s v="sp1"/>
    <x v="45"/>
    <s v="Laurel gomez"/>
    <s v="jun/22/2015"/>
    <x v="206"/>
    <x v="1"/>
    <n v="188.09187346792282"/>
    <m/>
    <n v="2.4593265E-2"/>
    <m/>
    <m/>
    <m/>
    <m/>
    <m/>
    <m/>
    <m/>
    <m/>
    <m/>
    <m/>
    <m/>
  </r>
  <r>
    <n v="2138"/>
    <x v="1"/>
    <x v="39"/>
    <x v="12"/>
    <x v="0"/>
    <n v="103291"/>
    <s v="Malvaceae"/>
    <s v="Malvaviscus"/>
    <m/>
    <x v="60"/>
    <s v="Malvaviscus"/>
    <s v="jun/22/2015"/>
    <x v="52"/>
    <x v="0"/>
    <n v="157.57680322590113"/>
    <m/>
    <n v="3.3166250000000001E-3"/>
    <m/>
    <m/>
    <m/>
    <m/>
    <m/>
    <m/>
    <m/>
    <m/>
    <m/>
    <m/>
    <m/>
  </r>
  <r>
    <n v="2139"/>
    <x v="1"/>
    <x v="40"/>
    <x v="1"/>
    <x v="0"/>
    <n v="103292"/>
    <s v="Myrtaceae"/>
    <s v="Eugenia"/>
    <s v="gomezii"/>
    <x v="65"/>
    <s v="Myrta PR"/>
    <s v="jun/22/2015"/>
    <x v="46"/>
    <x v="0"/>
    <n v="181.94168310879959"/>
    <m/>
    <n v="2.205065E-3"/>
    <m/>
    <m/>
    <m/>
    <m/>
    <m/>
    <m/>
    <m/>
    <m/>
    <m/>
    <m/>
    <m/>
  </r>
  <r>
    <n v="2140"/>
    <x v="1"/>
    <x v="40"/>
    <x v="1"/>
    <x v="0"/>
    <n v="103293"/>
    <s v="Myrtaceae"/>
    <s v="Eugenia"/>
    <s v="gomezii"/>
    <x v="65"/>
    <s v="Myrta PR"/>
    <s v="jun/22/2015"/>
    <x v="44"/>
    <x v="0"/>
    <n v="198.47765480480678"/>
    <m/>
    <n v="6.9362600000000005E-3"/>
    <s v="L"/>
    <m/>
    <m/>
    <m/>
    <m/>
    <m/>
    <m/>
    <m/>
    <m/>
    <m/>
    <m/>
  </r>
  <r>
    <n v="2141"/>
    <x v="1"/>
    <x v="40"/>
    <x v="2"/>
    <x v="0"/>
    <n v="103294"/>
    <s v="Malphiciaceae"/>
    <s v="Bunchonsia"/>
    <s v="macrophylla"/>
    <x v="62"/>
    <s v="Alzatea peluda/rogiera"/>
    <s v="jun/22/2015"/>
    <x v="106"/>
    <x v="1"/>
    <n v="177.88848926922063"/>
    <m/>
    <n v="1.0562960000000001E-2"/>
    <s v="Q"/>
    <m/>
    <m/>
    <m/>
    <m/>
    <m/>
    <m/>
    <m/>
    <m/>
    <m/>
    <m/>
  </r>
  <r>
    <n v="2142"/>
    <x v="1"/>
    <x v="40"/>
    <x v="2"/>
    <x v="0"/>
    <n v="103295"/>
    <s v="Araliaceae"/>
    <s v="Dendropanax"/>
    <s v="sp3"/>
    <x v="49"/>
    <s v="Dendropanax mirador"/>
    <s v="jun/22/2015"/>
    <x v="10"/>
    <x v="0"/>
    <n v="153.51270277486933"/>
    <m/>
    <n v="5.2783400000000003E-3"/>
    <s v="L"/>
    <m/>
    <m/>
    <m/>
    <m/>
    <m/>
    <m/>
    <m/>
    <m/>
    <m/>
    <m/>
  </r>
  <r>
    <n v="2143"/>
    <x v="1"/>
    <x v="40"/>
    <x v="2"/>
    <x v="0"/>
    <n v="103296"/>
    <s v="Araliaceae"/>
    <s v="Schefflera"/>
    <s v="sp2"/>
    <x v="30"/>
    <s v="schefflera glabra"/>
    <s v="jun/22/2015"/>
    <x v="23"/>
    <x v="0"/>
    <n v="191.92716354073951"/>
    <m/>
    <n v="3.01754E-3"/>
    <s v="Q"/>
    <m/>
    <m/>
    <m/>
    <m/>
    <m/>
    <m/>
    <m/>
    <m/>
    <m/>
    <m/>
  </r>
  <r>
    <n v="2144"/>
    <x v="1"/>
    <x v="40"/>
    <x v="2"/>
    <x v="0"/>
    <n v="103297"/>
    <s v="Malphiciaceae"/>
    <s v="Bunchonsia"/>
    <s v="macrophylla"/>
    <x v="62"/>
    <s v="Alzatea peluda/rogiera"/>
    <s v="jun/22/2015"/>
    <x v="110"/>
    <x v="0"/>
    <n v="156.87458781949556"/>
    <m/>
    <n v="2.374625E-3"/>
    <s v="L"/>
    <m/>
    <m/>
    <m/>
    <m/>
    <m/>
    <m/>
    <m/>
    <m/>
    <m/>
    <m/>
  </r>
  <r>
    <n v="2145"/>
    <x v="1"/>
    <x v="40"/>
    <x v="3"/>
    <x v="1"/>
    <n v="103298"/>
    <s v="Magnoliaceae"/>
    <s v="Magnolia"/>
    <s v="sororum"/>
    <x v="53"/>
    <s v="Magnolia"/>
    <s v="jun/22/2015"/>
    <x v="428"/>
    <x v="2"/>
    <n v="167.06919994095676"/>
    <m/>
    <n v="0.85559976000000004"/>
    <m/>
    <m/>
    <m/>
    <m/>
    <m/>
    <m/>
    <m/>
    <m/>
    <m/>
    <m/>
    <m/>
  </r>
  <r>
    <n v="2146"/>
    <x v="1"/>
    <x v="40"/>
    <x v="3"/>
    <x v="0"/>
    <n v="103299"/>
    <s v="Rubiaceae"/>
    <s v="Psychotria"/>
    <s v="montivaga"/>
    <x v="63"/>
    <s v="Psychotria amarilla"/>
    <s v="jun/22/2015"/>
    <x v="7"/>
    <x v="0"/>
    <n v="127.1222170960894"/>
    <m/>
    <n v="3.1156650000000001E-3"/>
    <m/>
    <m/>
    <m/>
    <m/>
    <m/>
    <m/>
    <m/>
    <m/>
    <m/>
    <m/>
    <m/>
  </r>
  <r>
    <n v="2147"/>
    <x v="1"/>
    <x v="40"/>
    <x v="3"/>
    <x v="0"/>
    <n v="103300"/>
    <s v="Anacardiaceae"/>
    <s v="Maruria"/>
    <s v="heterophylla"/>
    <x v="82"/>
    <s v="Protium"/>
    <s v="jun/22/2015"/>
    <x v="99"/>
    <x v="0"/>
    <n v="125.10469037404594"/>
    <m/>
    <n v="3.7373850000000002E-3"/>
    <m/>
    <m/>
    <m/>
    <m/>
    <m/>
    <m/>
    <m/>
    <m/>
    <m/>
    <m/>
    <m/>
  </r>
  <r>
    <n v="2148"/>
    <x v="1"/>
    <x v="40"/>
    <x v="7"/>
    <x v="0"/>
    <n v="103301"/>
    <s v="Fagaceae"/>
    <s v="Quercus"/>
    <s v="salicifolia"/>
    <x v="9"/>
    <s v="Quercus raro"/>
    <s v="jun/22/2015"/>
    <x v="8"/>
    <x v="0"/>
    <n v="121.26529319987573"/>
    <m/>
    <n v="2.732585E-3"/>
    <m/>
    <m/>
    <m/>
    <m/>
    <m/>
    <m/>
    <m/>
    <m/>
    <m/>
    <m/>
    <m/>
  </r>
  <r>
    <n v="2149"/>
    <x v="1"/>
    <x v="40"/>
    <x v="7"/>
    <x v="0"/>
    <n v="103302"/>
    <s v="Malvaceae"/>
    <s v="Malvaviscus"/>
    <m/>
    <x v="60"/>
    <s v="Malvaviscus"/>
    <s v="jun/22/2015"/>
    <x v="46"/>
    <x v="0"/>
    <n v="191.71780467261499"/>
    <m/>
    <n v="2.205065E-3"/>
    <m/>
    <m/>
    <m/>
    <m/>
    <m/>
    <m/>
    <m/>
    <m/>
    <m/>
    <m/>
    <m/>
  </r>
  <r>
    <n v="2150"/>
    <x v="1"/>
    <x v="40"/>
    <x v="7"/>
    <x v="0"/>
    <n v="103303"/>
    <s v="Malvaceae"/>
    <s v="Malvaviscus"/>
    <m/>
    <x v="60"/>
    <s v="Malvaviscus"/>
    <s v="jun/22/2015"/>
    <x v="2"/>
    <x v="0"/>
    <n v="197.76816647798799"/>
    <m/>
    <n v="2.550465E-3"/>
    <s v="Y"/>
    <m/>
    <m/>
    <m/>
    <m/>
    <m/>
    <m/>
    <m/>
    <m/>
    <m/>
    <m/>
  </r>
  <r>
    <n v="2151"/>
    <x v="1"/>
    <x v="40"/>
    <x v="6"/>
    <x v="0"/>
    <n v="103304"/>
    <s v="Malvaceae"/>
    <s v="Malvaviscus"/>
    <m/>
    <x v="60"/>
    <s v="Malvaviscus"/>
    <s v="jun/22/2015"/>
    <x v="75"/>
    <x v="0"/>
    <n v="177.30552160145703"/>
    <m/>
    <n v="6.3584999999999996E-3"/>
    <m/>
    <m/>
    <m/>
    <m/>
    <m/>
    <m/>
    <m/>
    <m/>
    <m/>
    <m/>
    <m/>
  </r>
  <r>
    <n v="2152"/>
    <x v="1"/>
    <x v="40"/>
    <x v="6"/>
    <x v="0"/>
    <n v="103305"/>
    <s v="Fabaceae"/>
    <s v="Erythrina"/>
    <m/>
    <x v="86"/>
    <s v="Erythrina"/>
    <s v="jun/22/2015"/>
    <x v="2"/>
    <x v="0"/>
    <n v="186.54619879455205"/>
    <m/>
    <n v="2.550465E-3"/>
    <m/>
    <m/>
    <m/>
    <m/>
    <m/>
    <m/>
    <m/>
    <m/>
    <m/>
    <m/>
    <m/>
  </r>
  <r>
    <n v="2153"/>
    <x v="1"/>
    <x v="40"/>
    <x v="6"/>
    <x v="0"/>
    <n v="103306"/>
    <s v="Araliaceae"/>
    <s v="Schefflera"/>
    <s v="sp2"/>
    <x v="30"/>
    <s v="schefflera glabra"/>
    <s v="jun/22/2015"/>
    <x v="83"/>
    <x v="0"/>
    <n v="164.27136379907171"/>
    <m/>
    <n v="3.8465000000000001E-3"/>
    <m/>
    <m/>
    <m/>
    <m/>
    <m/>
    <m/>
    <m/>
    <m/>
    <m/>
    <m/>
    <m/>
  </r>
  <r>
    <n v="2154"/>
    <x v="1"/>
    <x v="40"/>
    <x v="10"/>
    <x v="1"/>
    <n v="103307"/>
    <s v="Magnoliaceae"/>
    <s v="Magnolia"/>
    <s v="sororum"/>
    <x v="53"/>
    <s v="Magnolia"/>
    <s v="jun/23/2015"/>
    <x v="154"/>
    <x v="1"/>
    <n v="192.0303572341428"/>
    <m/>
    <n v="2.4871940000000002E-2"/>
    <s v="M"/>
    <m/>
    <n v="102"/>
    <m/>
    <m/>
    <m/>
    <m/>
    <m/>
    <m/>
    <m/>
    <m/>
  </r>
  <r>
    <n v="2155"/>
    <x v="1"/>
    <x v="40"/>
    <x v="10"/>
    <x v="0"/>
    <n v="103308"/>
    <s v="Styracaceae"/>
    <s v="Styrax"/>
    <m/>
    <x v="6"/>
    <s v="Styrax"/>
    <s v="jun/23/2015"/>
    <x v="75"/>
    <x v="0"/>
    <n v="173.09585567088112"/>
    <m/>
    <n v="6.3584999999999996E-3"/>
    <m/>
    <m/>
    <m/>
    <m/>
    <m/>
    <m/>
    <m/>
    <m/>
    <m/>
    <m/>
    <m/>
  </r>
  <r>
    <n v="2156"/>
    <x v="1"/>
    <x v="40"/>
    <x v="10"/>
    <x v="0"/>
    <n v="103309"/>
    <s v="Malvaceae"/>
    <s v="Malvaviscus"/>
    <m/>
    <x v="60"/>
    <s v="Malvaviscus"/>
    <s v="jun/23/2015"/>
    <x v="110"/>
    <x v="0"/>
    <n v="142.17387580390988"/>
    <m/>
    <n v="2.374625E-3"/>
    <m/>
    <m/>
    <m/>
    <m/>
    <m/>
    <m/>
    <m/>
    <m/>
    <m/>
    <m/>
    <m/>
  </r>
  <r>
    <n v="2157"/>
    <x v="1"/>
    <x v="40"/>
    <x v="10"/>
    <x v="0"/>
    <n v="103310"/>
    <s v="Magnoliaceae"/>
    <s v="Magnolia"/>
    <s v="sororum"/>
    <x v="53"/>
    <s v="Magnolia"/>
    <s v="jun/23/2015"/>
    <x v="429"/>
    <x v="2"/>
    <n v="106.11418801623861"/>
    <n v="230"/>
    <n v="0.24442074000000003"/>
    <s v="A"/>
    <s v="Y, NC"/>
    <m/>
    <m/>
    <m/>
    <m/>
    <m/>
    <m/>
    <m/>
    <m/>
    <s v="measured at 230"/>
  </r>
  <r>
    <n v="2158"/>
    <x v="1"/>
    <x v="40"/>
    <x v="11"/>
    <x v="0"/>
    <n v="103311"/>
    <s v="Styracaceae"/>
    <s v="Styrax"/>
    <m/>
    <x v="6"/>
    <s v="Styrax"/>
    <s v="jun/23/2015"/>
    <x v="130"/>
    <x v="1"/>
    <n v="119.01248435662309"/>
    <m/>
    <n v="8.0077849999999999E-3"/>
    <m/>
    <m/>
    <m/>
    <m/>
    <m/>
    <m/>
    <m/>
    <m/>
    <m/>
    <m/>
    <m/>
  </r>
  <r>
    <n v="2159"/>
    <x v="1"/>
    <x v="40"/>
    <x v="15"/>
    <x v="0"/>
    <n v="103312"/>
    <s v="Malvaceae"/>
    <s v="Malvaviscus"/>
    <m/>
    <x v="60"/>
    <s v="Malvaviscus"/>
    <s v="jun/23/2015"/>
    <x v="51"/>
    <x v="0"/>
    <n v="131.0841152832536"/>
    <m/>
    <n v="1.9624999999999998E-3"/>
    <s v="L"/>
    <m/>
    <m/>
    <m/>
    <m/>
    <m/>
    <m/>
    <m/>
    <m/>
    <m/>
    <m/>
  </r>
  <r>
    <n v="2160"/>
    <x v="1"/>
    <x v="40"/>
    <x v="15"/>
    <x v="0"/>
    <n v="103313"/>
    <s v="Indet"/>
    <s v="MirIndet"/>
    <n v="4"/>
    <x v="69"/>
    <s v="Verticilada rayada"/>
    <s v="jun/23/2015"/>
    <x v="54"/>
    <x v="0"/>
    <n v="182.52080684214826"/>
    <m/>
    <n v="4.8991850000000003E-3"/>
    <s v="NC"/>
    <m/>
    <m/>
    <m/>
    <m/>
    <m/>
    <m/>
    <m/>
    <m/>
    <m/>
    <m/>
  </r>
  <r>
    <n v="2161"/>
    <x v="1"/>
    <x v="40"/>
    <x v="14"/>
    <x v="0"/>
    <n v="103314"/>
    <s v="Malvaceae"/>
    <s v="Malvaviscus"/>
    <m/>
    <x v="60"/>
    <s v="Malvaviscus"/>
    <s v="jun/23/2015"/>
    <x v="33"/>
    <x v="0"/>
    <n v="188.22367486300877"/>
    <m/>
    <n v="3.41946E-3"/>
    <m/>
    <m/>
    <m/>
    <m/>
    <m/>
    <m/>
    <m/>
    <m/>
    <m/>
    <m/>
    <m/>
  </r>
  <r>
    <n v="2162"/>
    <x v="1"/>
    <x v="40"/>
    <x v="14"/>
    <x v="0"/>
    <n v="103315"/>
    <s v="Piperaceae"/>
    <s v="Piper"/>
    <m/>
    <x v="77"/>
    <s v="Piper"/>
    <s v="jun/23/2015"/>
    <x v="37"/>
    <x v="0"/>
    <n v="157.33873510211919"/>
    <m/>
    <n v="5.6716249999999996E-3"/>
    <m/>
    <m/>
    <m/>
    <m/>
    <m/>
    <m/>
    <m/>
    <m/>
    <m/>
    <m/>
    <m/>
  </r>
  <r>
    <n v="2163"/>
    <x v="1"/>
    <x v="40"/>
    <x v="14"/>
    <x v="0"/>
    <n v="103316"/>
    <s v="Boraginaceae"/>
    <s v="Tournefortia"/>
    <s v="glabra"/>
    <x v="71"/>
    <s v="Solanaceae-Verbenaceae/MirIndet 3"/>
    <s v="jun/23/2015"/>
    <x v="37"/>
    <x v="0"/>
    <n v="106.90654300079566"/>
    <m/>
    <n v="5.6716249999999996E-3"/>
    <m/>
    <m/>
    <m/>
    <m/>
    <m/>
    <m/>
    <m/>
    <m/>
    <m/>
    <m/>
    <m/>
  </r>
  <r>
    <n v="2164"/>
    <x v="1"/>
    <x v="40"/>
    <x v="14"/>
    <x v="0"/>
    <n v="103317"/>
    <s v="Malvaceae"/>
    <s v="Malvaviscus"/>
    <m/>
    <x v="60"/>
    <s v="Malvaviscus"/>
    <s v="jun/23/2015"/>
    <x v="52"/>
    <x v="0"/>
    <n v="163.54806608453507"/>
    <m/>
    <n v="3.3166250000000001E-3"/>
    <s v="M"/>
    <m/>
    <n v="54"/>
    <m/>
    <m/>
    <m/>
    <m/>
    <m/>
    <m/>
    <m/>
    <m/>
  </r>
  <r>
    <n v="2165"/>
    <x v="1"/>
    <x v="40"/>
    <x v="13"/>
    <x v="0"/>
    <n v="103318"/>
    <s v="Indet"/>
    <s v="MirIndet"/>
    <n v="2"/>
    <x v="90"/>
    <s v="Indet"/>
    <s v="jun/23/2015"/>
    <x v="347"/>
    <x v="1"/>
    <n v="167.77568701607527"/>
    <m/>
    <n v="1.9103760000000001E-2"/>
    <s v="Q"/>
    <m/>
    <m/>
    <m/>
    <m/>
    <m/>
    <m/>
    <m/>
    <m/>
    <m/>
    <s v="No tiene hojas pero esta vivo"/>
  </r>
  <r>
    <n v="2166"/>
    <x v="1"/>
    <x v="40"/>
    <x v="13"/>
    <x v="0"/>
    <n v="103319"/>
    <s v="Piperaceae"/>
    <s v="Piper"/>
    <m/>
    <x v="77"/>
    <s v="Piper"/>
    <s v="jun/23/2015"/>
    <x v="18"/>
    <x v="0"/>
    <n v="143.06472227554605"/>
    <m/>
    <n v="3.21536E-3"/>
    <m/>
    <m/>
    <m/>
    <m/>
    <m/>
    <m/>
    <m/>
    <m/>
    <m/>
    <m/>
    <m/>
  </r>
  <r>
    <n v="2167"/>
    <x v="1"/>
    <x v="40"/>
    <x v="12"/>
    <x v="1"/>
    <n v="103320"/>
    <s v="Melastomataceae"/>
    <s v="Melastoma"/>
    <s v="sp2"/>
    <x v="59"/>
    <s v="Melastoma lisa"/>
    <s v="jun/23/2015"/>
    <x v="71"/>
    <x v="1"/>
    <n v="158.64155368285145"/>
    <m/>
    <n v="1.3266500000000001E-2"/>
    <s v="M"/>
    <m/>
    <n v="122"/>
    <m/>
    <m/>
    <m/>
    <m/>
    <m/>
    <m/>
    <m/>
    <m/>
  </r>
  <r>
    <n v="2168"/>
    <x v="1"/>
    <x v="41"/>
    <x v="0"/>
    <x v="0"/>
    <n v="103321"/>
    <s v="Malvaceae"/>
    <s v="Malvaviscus"/>
    <m/>
    <x v="60"/>
    <s v="Malvaviscus"/>
    <s v="jun/23/2015"/>
    <x v="29"/>
    <x v="0"/>
    <n v="175.86105252664822"/>
    <m/>
    <n v="4.1832650000000002E-3"/>
    <s v="M"/>
    <m/>
    <n v="55"/>
    <m/>
    <m/>
    <m/>
    <m/>
    <m/>
    <m/>
    <m/>
    <m/>
  </r>
  <r>
    <n v="2169"/>
    <x v="1"/>
    <x v="41"/>
    <x v="1"/>
    <x v="0"/>
    <n v="103322"/>
    <s v="Cornaceae"/>
    <s v="Cornus"/>
    <s v="disciflora"/>
    <x v="18"/>
    <s v="Cornus"/>
    <s v="jun/23/2015"/>
    <x v="430"/>
    <x v="2"/>
    <n v="120.36700460642396"/>
    <m/>
    <n v="0.34091058500000004"/>
    <m/>
    <m/>
    <m/>
    <m/>
    <m/>
    <m/>
    <m/>
    <m/>
    <m/>
    <m/>
    <m/>
  </r>
  <r>
    <n v="2170"/>
    <x v="1"/>
    <x v="41"/>
    <x v="2"/>
    <x v="0"/>
    <n v="103323"/>
    <s v="Piperaceae"/>
    <s v="Piper"/>
    <m/>
    <x v="77"/>
    <s v="Piper"/>
    <s v="jun/23/2015"/>
    <x v="50"/>
    <x v="0"/>
    <n v="153.26177107777363"/>
    <m/>
    <n v="2.9209850000000001E-3"/>
    <m/>
    <m/>
    <m/>
    <m/>
    <m/>
    <m/>
    <m/>
    <m/>
    <m/>
    <m/>
    <m/>
  </r>
  <r>
    <n v="2171"/>
    <x v="1"/>
    <x v="41"/>
    <x v="2"/>
    <x v="0"/>
    <n v="103324"/>
    <s v="Styracaceae"/>
    <s v="Styrax"/>
    <m/>
    <x v="6"/>
    <s v="Styrax"/>
    <s v="jun/23/2015"/>
    <x v="136"/>
    <x v="1"/>
    <n v="121.1977525564358"/>
    <m/>
    <n v="1.0381625E-2"/>
    <s v="M"/>
    <m/>
    <n v="98"/>
    <m/>
    <m/>
    <m/>
    <m/>
    <m/>
    <m/>
    <m/>
    <m/>
  </r>
  <r>
    <n v="2172"/>
    <x v="1"/>
    <x v="41"/>
    <x v="2"/>
    <x v="0"/>
    <n v="103325"/>
    <s v="Boraginaceae"/>
    <s v="Tournefortia"/>
    <s v="glabra"/>
    <x v="71"/>
    <s v="Solanaceae-Verbenaceae/MirIndet 3"/>
    <s v="jun/23/2015"/>
    <x v="139"/>
    <x v="0"/>
    <n v="108.98923576470216"/>
    <m/>
    <n v="3.9571850000000002E-3"/>
    <m/>
    <m/>
    <m/>
    <m/>
    <m/>
    <m/>
    <m/>
    <m/>
    <m/>
    <m/>
    <m/>
  </r>
  <r>
    <n v="2173"/>
    <x v="1"/>
    <x v="41"/>
    <x v="3"/>
    <x v="0"/>
    <n v="103326"/>
    <s v="Malvaceae"/>
    <s v="Malvaviscus"/>
    <m/>
    <x v="60"/>
    <s v="Malvaviscus"/>
    <s v="jun/23/2015"/>
    <x v="24"/>
    <x v="0"/>
    <n v="175.47435292254227"/>
    <m/>
    <n v="4.4156250000000003E-3"/>
    <m/>
    <m/>
    <m/>
    <m/>
    <m/>
    <m/>
    <m/>
    <m/>
    <m/>
    <m/>
    <m/>
  </r>
  <r>
    <n v="2174"/>
    <x v="1"/>
    <x v="41"/>
    <x v="3"/>
    <x v="1"/>
    <n v="103327"/>
    <s v="Fabaceae"/>
    <s v="Erythrina"/>
    <m/>
    <x v="86"/>
    <s v="Erythrina"/>
    <s v="jun/23/2015"/>
    <x v="431"/>
    <x v="2"/>
    <n v="154.0191653514477"/>
    <m/>
    <n v="0.42523136000000006"/>
    <m/>
    <m/>
    <m/>
    <m/>
    <m/>
    <m/>
    <m/>
    <m/>
    <m/>
    <m/>
    <m/>
  </r>
  <r>
    <n v="2175"/>
    <x v="1"/>
    <x v="41"/>
    <x v="3"/>
    <x v="0"/>
    <n v="103328"/>
    <s v="Primulaceae"/>
    <s v="Ardisia"/>
    <s v="sp4"/>
    <x v="84"/>
    <s v="Ardisia mirador"/>
    <s v="jun/23/2015"/>
    <x v="99"/>
    <x v="0"/>
    <n v="152.24843794189985"/>
    <m/>
    <n v="3.7373850000000002E-3"/>
    <m/>
    <m/>
    <m/>
    <m/>
    <m/>
    <m/>
    <m/>
    <m/>
    <m/>
    <m/>
    <m/>
  </r>
  <r>
    <n v="2176"/>
    <x v="1"/>
    <x v="41"/>
    <x v="7"/>
    <x v="0"/>
    <n v="103329"/>
    <s v="Symplocaceae"/>
    <s v="Symplocos"/>
    <s v="cf. chiriquense"/>
    <x v="68"/>
    <s v="Symplocos pequeño/sp3"/>
    <s v="jun/23/2015"/>
    <x v="8"/>
    <x v="0"/>
    <n v="178.45306557504475"/>
    <m/>
    <n v="2.732585E-3"/>
    <m/>
    <m/>
    <m/>
    <m/>
    <m/>
    <m/>
    <m/>
    <m/>
    <m/>
    <m/>
    <m/>
  </r>
  <r>
    <n v="2177"/>
    <x v="1"/>
    <x v="41"/>
    <x v="7"/>
    <x v="0"/>
    <n v="103330"/>
    <s v="Cornaceae"/>
    <s v="Cornus"/>
    <s v="disciflora"/>
    <x v="18"/>
    <s v="Cornus"/>
    <s v="jun/23/2015"/>
    <x v="178"/>
    <x v="2"/>
    <n v="128.97196649838111"/>
    <n v="300"/>
    <n v="0.26316418499999999"/>
    <s v="B"/>
    <m/>
    <m/>
    <m/>
    <m/>
    <m/>
    <m/>
    <m/>
    <m/>
    <m/>
    <s v="Measured at 300"/>
  </r>
  <r>
    <n v="2178"/>
    <x v="1"/>
    <x v="41"/>
    <x v="6"/>
    <x v="0"/>
    <n v="103331"/>
    <s v="Magnoliaceae"/>
    <s v="Magnolia"/>
    <s v="sororum"/>
    <x v="53"/>
    <s v="Magnolia"/>
    <s v="jun/23/2015"/>
    <x v="44"/>
    <x v="0"/>
    <n v="163.72559545382063"/>
    <m/>
    <n v="6.9362600000000005E-3"/>
    <m/>
    <m/>
    <m/>
    <m/>
    <m/>
    <m/>
    <m/>
    <m/>
    <m/>
    <m/>
    <m/>
  </r>
  <r>
    <n v="2179"/>
    <x v="1"/>
    <x v="41"/>
    <x v="6"/>
    <x v="0"/>
    <n v="103332"/>
    <s v="Cornaceae"/>
    <s v="Cornus"/>
    <s v="disciflora"/>
    <x v="18"/>
    <s v="Cornus"/>
    <s v="jun/23/2015"/>
    <x v="432"/>
    <x v="2"/>
    <n v="100.36890398315867"/>
    <n v="210"/>
    <n v="0.22975458500000001"/>
    <s v="A"/>
    <m/>
    <m/>
    <m/>
    <m/>
    <m/>
    <m/>
    <m/>
    <m/>
    <m/>
    <s v="Measured at 210"/>
  </r>
  <r>
    <n v="2180"/>
    <x v="1"/>
    <x v="41"/>
    <x v="6"/>
    <x v="0"/>
    <n v="103333"/>
    <s v="Styracaceae"/>
    <s v="Styrax"/>
    <m/>
    <x v="6"/>
    <s v="Styrax"/>
    <s v="jun/23/2015"/>
    <x v="166"/>
    <x v="0"/>
    <n v="106.51282311273198"/>
    <m/>
    <n v="6.7894649999999997E-3"/>
    <m/>
    <m/>
    <m/>
    <m/>
    <m/>
    <m/>
    <m/>
    <m/>
    <m/>
    <m/>
    <m/>
  </r>
  <r>
    <n v="2181"/>
    <x v="1"/>
    <x v="41"/>
    <x v="6"/>
    <x v="0"/>
    <n v="103334"/>
    <s v="Indet"/>
    <s v="MirIndet"/>
    <n v="4"/>
    <x v="69"/>
    <s v="Verticilada rayada"/>
    <s v="jun/23/2015"/>
    <x v="406"/>
    <x v="3"/>
    <n v="155.49890342725581"/>
    <n v="210"/>
    <n v="0.19390206500000001"/>
    <s v="A"/>
    <m/>
    <m/>
    <m/>
    <m/>
    <m/>
    <m/>
    <m/>
    <m/>
    <m/>
    <s v="Measured at 210"/>
  </r>
  <r>
    <n v="2182"/>
    <x v="1"/>
    <x v="41"/>
    <x v="6"/>
    <x v="0"/>
    <n v="103335"/>
    <s v="Styracaceae"/>
    <s v="Styrax"/>
    <m/>
    <x v="6"/>
    <s v="Styrax"/>
    <s v="jun/23/2015"/>
    <x v="110"/>
    <x v="0"/>
    <n v="192.31031886700271"/>
    <m/>
    <n v="2.374625E-3"/>
    <m/>
    <m/>
    <m/>
    <m/>
    <m/>
    <m/>
    <m/>
    <m/>
    <m/>
    <m/>
    <m/>
  </r>
  <r>
    <n v="2183"/>
    <x v="1"/>
    <x v="41"/>
    <x v="6"/>
    <x v="0"/>
    <n v="103336"/>
    <s v="Cornaceae"/>
    <s v="Cornus"/>
    <s v="disciflora"/>
    <x v="18"/>
    <s v="Cornus"/>
    <s v="jun/23/2015"/>
    <x v="65"/>
    <x v="3"/>
    <n v="129.40505963957085"/>
    <m/>
    <n v="0.12310056"/>
    <m/>
    <m/>
    <m/>
    <m/>
    <m/>
    <m/>
    <m/>
    <m/>
    <m/>
    <m/>
    <m/>
  </r>
  <r>
    <n v="2184"/>
    <x v="1"/>
    <x v="41"/>
    <x v="5"/>
    <x v="0"/>
    <n v="103337"/>
    <s v="Styracaceae"/>
    <s v="Styrax"/>
    <m/>
    <x v="6"/>
    <s v="Styrax"/>
    <s v="jun/23/2015"/>
    <x v="46"/>
    <x v="0"/>
    <n v="116.86234681072293"/>
    <m/>
    <n v="2.205065E-3"/>
    <m/>
    <m/>
    <m/>
    <m/>
    <m/>
    <m/>
    <m/>
    <m/>
    <m/>
    <m/>
    <m/>
  </r>
  <r>
    <n v="2185"/>
    <x v="1"/>
    <x v="41"/>
    <x v="5"/>
    <x v="0"/>
    <n v="103338"/>
    <s v="Melastomataceae"/>
    <s v="Miconia"/>
    <s v="livida"/>
    <x v="50"/>
    <s v="Melastoma lisa/Melastoma sp2"/>
    <s v="jun/23/2015"/>
    <x v="30"/>
    <x v="0"/>
    <n v="112.39244059188603"/>
    <m/>
    <n v="3.5238650000000002E-3"/>
    <m/>
    <m/>
    <m/>
    <m/>
    <m/>
    <m/>
    <m/>
    <m/>
    <m/>
    <m/>
    <m/>
  </r>
  <r>
    <n v="2186"/>
    <x v="1"/>
    <x v="41"/>
    <x v="5"/>
    <x v="0"/>
    <n v="103339"/>
    <s v="Araliaceae"/>
    <s v="Schefflera"/>
    <s v="sp2"/>
    <x v="30"/>
    <s v="schefflera glabra"/>
    <s v="jun/23/2015"/>
    <x v="5"/>
    <x v="0"/>
    <n v="134.98706480317122"/>
    <m/>
    <n v="2.826E-3"/>
    <m/>
    <m/>
    <m/>
    <m/>
    <m/>
    <m/>
    <m/>
    <m/>
    <m/>
    <m/>
    <m/>
  </r>
  <r>
    <n v="2187"/>
    <x v="1"/>
    <x v="41"/>
    <x v="9"/>
    <x v="0"/>
    <n v="103340"/>
    <s v="Rubiaceae"/>
    <s v="Psychotria"/>
    <s v="montivaga"/>
    <x v="63"/>
    <s v="Psychotria amarilla"/>
    <s v="jun/23/2015"/>
    <x v="43"/>
    <x v="0"/>
    <n v="114.39341255530378"/>
    <m/>
    <n v="4.6542650000000003E-3"/>
    <m/>
    <m/>
    <m/>
    <m/>
    <m/>
    <m/>
    <m/>
    <m/>
    <m/>
    <m/>
    <m/>
  </r>
  <r>
    <n v="2188"/>
    <x v="1"/>
    <x v="41"/>
    <x v="9"/>
    <x v="0"/>
    <n v="103341"/>
    <s v="Malphiciaceae"/>
    <s v="Bunchonsia"/>
    <s v="macrophylla"/>
    <x v="62"/>
    <s v="Alzatea peluda/rogiera"/>
    <s v="jun/23/2015"/>
    <x v="51"/>
    <x v="0"/>
    <n v="133.94525085223941"/>
    <m/>
    <n v="1.9624999999999998E-3"/>
    <m/>
    <m/>
    <m/>
    <m/>
    <m/>
    <m/>
    <m/>
    <m/>
    <m/>
    <m/>
    <m/>
  </r>
  <r>
    <n v="2189"/>
    <x v="1"/>
    <x v="41"/>
    <x v="9"/>
    <x v="0"/>
    <n v="103342"/>
    <s v="Cornaceae"/>
    <s v="Cornus"/>
    <s v="disciflora"/>
    <x v="18"/>
    <s v="Cornus"/>
    <s v="jun/23/2015"/>
    <x v="433"/>
    <x v="2"/>
    <n v="137.49158956887683"/>
    <n v="410"/>
    <n v="0.36085193999999998"/>
    <s v="B"/>
    <m/>
    <m/>
    <m/>
    <m/>
    <m/>
    <m/>
    <m/>
    <m/>
    <m/>
    <s v="Measured at 410"/>
  </r>
  <r>
    <n v="2190"/>
    <x v="1"/>
    <x v="41"/>
    <x v="10"/>
    <x v="1"/>
    <n v="103343"/>
    <s v="Cornaceae"/>
    <s v="Cornus"/>
    <s v="disciflora"/>
    <x v="18"/>
    <s v="Cornus"/>
    <s v="jun/23/2015"/>
    <x v="434"/>
    <x v="3"/>
    <n v="167.58342040253288"/>
    <m/>
    <n v="7.2546559999999996E-2"/>
    <m/>
    <m/>
    <m/>
    <m/>
    <m/>
    <m/>
    <m/>
    <m/>
    <m/>
    <m/>
    <m/>
  </r>
  <r>
    <n v="2191"/>
    <x v="1"/>
    <x v="41"/>
    <x v="10"/>
    <x v="0"/>
    <n v="103344"/>
    <s v="Fabaceae"/>
    <s v="Erythrina"/>
    <m/>
    <x v="86"/>
    <s v="Erythrina"/>
    <s v="jun/23/2015"/>
    <x v="435"/>
    <x v="3"/>
    <n v="107.13162462007219"/>
    <m/>
    <n v="0.13913418499999999"/>
    <m/>
    <m/>
    <m/>
    <m/>
    <m/>
    <m/>
    <m/>
    <m/>
    <m/>
    <m/>
    <m/>
  </r>
  <r>
    <n v="2192"/>
    <x v="1"/>
    <x v="41"/>
    <x v="10"/>
    <x v="0"/>
    <n v="103345"/>
    <s v="Sapindaceae"/>
    <s v="Billia"/>
    <s v="rosea"/>
    <x v="51"/>
    <s v="Billia rosea"/>
    <s v="jun/23/2015"/>
    <x v="95"/>
    <x v="1"/>
    <n v="145.81185244498761"/>
    <m/>
    <n v="7.8499999999999993E-3"/>
    <m/>
    <m/>
    <m/>
    <m/>
    <m/>
    <m/>
    <m/>
    <m/>
    <m/>
    <m/>
    <m/>
  </r>
  <r>
    <n v="2193"/>
    <x v="1"/>
    <x v="41"/>
    <x v="11"/>
    <x v="1"/>
    <n v="103346"/>
    <s v="Myrtaceae"/>
    <s v="Eugenia"/>
    <s v="gomezii"/>
    <x v="65"/>
    <s v="Myrta PR"/>
    <s v="jun/23/2015"/>
    <x v="300"/>
    <x v="1"/>
    <n v="183.37554161194757"/>
    <m/>
    <n v="1.9845584999999999E-2"/>
    <m/>
    <m/>
    <m/>
    <m/>
    <m/>
    <m/>
    <m/>
    <m/>
    <m/>
    <m/>
    <m/>
  </r>
  <r>
    <n v="2194"/>
    <x v="1"/>
    <x v="41"/>
    <x v="15"/>
    <x v="0"/>
    <n v="103347"/>
    <s v="Styracaceae"/>
    <s v="Styrax"/>
    <m/>
    <x v="6"/>
    <s v="Styrax"/>
    <s v="jun/23/2015"/>
    <x v="272"/>
    <x v="1"/>
    <n v="112.66152923335854"/>
    <m/>
    <n v="2.215584E-2"/>
    <m/>
    <m/>
    <m/>
    <m/>
    <m/>
    <m/>
    <m/>
    <m/>
    <m/>
    <m/>
    <m/>
  </r>
  <r>
    <n v="2195"/>
    <x v="1"/>
    <x v="41"/>
    <x v="14"/>
    <x v="0"/>
    <n v="103348"/>
    <s v="Rosaceae"/>
    <s v="Prunus"/>
    <m/>
    <x v="42"/>
    <s v="Prunus"/>
    <s v="jun/23/2015"/>
    <x v="51"/>
    <x v="0"/>
    <n v="172.49758748136523"/>
    <m/>
    <n v="1.9624999999999998E-3"/>
    <m/>
    <m/>
    <m/>
    <m/>
    <m/>
    <m/>
    <m/>
    <m/>
    <m/>
    <m/>
    <m/>
  </r>
  <r>
    <n v="2196"/>
    <x v="1"/>
    <x v="41"/>
    <x v="14"/>
    <x v="0"/>
    <n v="103349"/>
    <s v="Lauraceae"/>
    <s v="Nectandra"/>
    <s v="sp1"/>
    <x v="45"/>
    <s v="Laurel gomez"/>
    <s v="jun/23/2015"/>
    <x v="208"/>
    <x v="1"/>
    <n v="130.48875832834162"/>
    <m/>
    <n v="8.1671399999999998E-3"/>
    <m/>
    <m/>
    <m/>
    <m/>
    <m/>
    <m/>
    <m/>
    <m/>
    <m/>
    <m/>
    <m/>
  </r>
  <r>
    <n v="2197"/>
    <x v="1"/>
    <x v="41"/>
    <x v="13"/>
    <x v="0"/>
    <n v="103350"/>
    <s v="Cornaceae"/>
    <s v="Cornus"/>
    <s v="disciflora"/>
    <x v="18"/>
    <s v="Cornus"/>
    <s v="jun/23/2015"/>
    <x v="436"/>
    <x v="2"/>
    <n v="138.89712752275102"/>
    <m/>
    <n v="0.20337858500000003"/>
    <m/>
    <m/>
    <m/>
    <m/>
    <m/>
    <m/>
    <m/>
    <m/>
    <m/>
    <m/>
    <m/>
  </r>
  <r>
    <n v="2198"/>
    <x v="1"/>
    <x v="41"/>
    <x v="13"/>
    <x v="0"/>
    <n v="103351"/>
    <s v="Cornaceae"/>
    <s v="Cornus"/>
    <s v="disciflora"/>
    <x v="18"/>
    <s v="Cornus"/>
    <s v="jun/23/2015"/>
    <x v="437"/>
    <x v="2"/>
    <n v="106.09173090045716"/>
    <n v="190"/>
    <n v="0.22300986500000003"/>
    <s v="A"/>
    <m/>
    <m/>
    <m/>
    <m/>
    <m/>
    <m/>
    <m/>
    <m/>
    <m/>
    <s v="Measured at 190"/>
  </r>
  <r>
    <n v="2199"/>
    <x v="1"/>
    <x v="41"/>
    <x v="12"/>
    <x v="1"/>
    <n v="103352"/>
    <s v="Cornaceae"/>
    <s v="Cornus"/>
    <s v="disciflora"/>
    <x v="18"/>
    <s v="Cornus"/>
    <s v="jun/23/2015"/>
    <x v="438"/>
    <x v="3"/>
    <n v="182.23079043686622"/>
    <n v="190"/>
    <n v="0.12939626000000001"/>
    <s v="A"/>
    <m/>
    <m/>
    <m/>
    <m/>
    <m/>
    <m/>
    <m/>
    <m/>
    <m/>
    <s v="Measured at 190"/>
  </r>
  <r>
    <n v="2200"/>
    <x v="1"/>
    <x v="41"/>
    <x v="12"/>
    <x v="0"/>
    <n v="103353"/>
    <s v="Melastomataceae"/>
    <s v="Miconia"/>
    <s v="livida"/>
    <x v="50"/>
    <s v="Melastoma lisa/Melastoma sp2"/>
    <s v="jun/23/2015"/>
    <x v="15"/>
    <x v="0"/>
    <n v="105.41605276741367"/>
    <m/>
    <n v="6.5005849999999997E-3"/>
    <m/>
    <m/>
    <m/>
    <m/>
    <m/>
    <m/>
    <m/>
    <m/>
    <m/>
    <m/>
    <m/>
  </r>
  <r>
    <n v="2201"/>
    <x v="1"/>
    <x v="42"/>
    <x v="0"/>
    <x v="0"/>
    <n v="103354"/>
    <s v="Primulaceae"/>
    <s v="Ardisia"/>
    <s v="sp4"/>
    <x v="84"/>
    <s v="Ardisia mirador"/>
    <s v="jun/23/2015"/>
    <x v="41"/>
    <x v="0"/>
    <n v="198.19185178379746"/>
    <m/>
    <n v="2.6407400000000004E-3"/>
    <m/>
    <m/>
    <m/>
    <m/>
    <m/>
    <m/>
    <m/>
    <m/>
    <m/>
    <m/>
    <m/>
  </r>
  <r>
    <n v="2202"/>
    <x v="1"/>
    <x v="42"/>
    <x v="0"/>
    <x v="0"/>
    <n v="103355"/>
    <s v="Symplocaceae"/>
    <s v="Symplocos"/>
    <s v="cf. chiriquense"/>
    <x v="68"/>
    <s v="Symplocos pequeño/sp3"/>
    <s v="jun/23/2015"/>
    <x v="26"/>
    <x v="0"/>
    <n v="181.88364196241031"/>
    <m/>
    <n v="5.4078649999999995E-3"/>
    <m/>
    <m/>
    <m/>
    <m/>
    <m/>
    <m/>
    <m/>
    <m/>
    <m/>
    <m/>
    <m/>
  </r>
  <r>
    <n v="2203"/>
    <x v="1"/>
    <x v="42"/>
    <x v="1"/>
    <x v="0"/>
    <n v="103356"/>
    <s v="Rubiaceae"/>
    <s v="Faramea"/>
    <s v="sp3"/>
    <x v="52"/>
    <s v="Faramea larga"/>
    <s v="jun/23/2015"/>
    <x v="149"/>
    <x v="1"/>
    <n v="154.53314913121488"/>
    <m/>
    <n v="1.4949540000000001E-2"/>
    <m/>
    <m/>
    <m/>
    <m/>
    <m/>
    <m/>
    <m/>
    <m/>
    <m/>
    <m/>
    <m/>
  </r>
  <r>
    <n v="2204"/>
    <x v="1"/>
    <x v="42"/>
    <x v="2"/>
    <x v="0"/>
    <n v="103357"/>
    <s v="Rubiaceae"/>
    <s v="Faramea"/>
    <s v="sp3"/>
    <x v="52"/>
    <s v="Faramea larga"/>
    <s v="jun/23/2015"/>
    <x v="149"/>
    <x v="1"/>
    <n v="117.93403563172808"/>
    <m/>
    <n v="1.4949540000000001E-2"/>
    <s v="Q"/>
    <m/>
    <m/>
    <m/>
    <m/>
    <m/>
    <m/>
    <m/>
    <m/>
    <m/>
    <m/>
  </r>
  <r>
    <n v="2205"/>
    <x v="1"/>
    <x v="42"/>
    <x v="2"/>
    <x v="0"/>
    <n v="103358"/>
    <s v="Styracaceae"/>
    <s v="Styrax"/>
    <m/>
    <x v="6"/>
    <s v="Styrax"/>
    <s v="jun/23/2015"/>
    <x v="55"/>
    <x v="1"/>
    <n v="131.88100580647912"/>
    <m/>
    <n v="1.4733665000000002E-2"/>
    <m/>
    <m/>
    <m/>
    <m/>
    <m/>
    <m/>
    <m/>
    <m/>
    <m/>
    <m/>
    <m/>
  </r>
  <r>
    <n v="2206"/>
    <x v="1"/>
    <x v="42"/>
    <x v="2"/>
    <x v="0"/>
    <n v="103359"/>
    <s v="Styracaceae"/>
    <s v="Styrax"/>
    <m/>
    <x v="6"/>
    <s v="Styrax"/>
    <s v="jun/23/2015"/>
    <x v="439"/>
    <x v="1"/>
    <n v="135.1314417121925"/>
    <m/>
    <n v="4.6735760000000001E-2"/>
    <m/>
    <m/>
    <m/>
    <m/>
    <m/>
    <m/>
    <m/>
    <m/>
    <m/>
    <m/>
    <m/>
  </r>
  <r>
    <n v="2207"/>
    <x v="1"/>
    <x v="42"/>
    <x v="3"/>
    <x v="0"/>
    <n v="103360"/>
    <s v="Cornaceae"/>
    <s v="Cornus"/>
    <s v="disciflora"/>
    <x v="18"/>
    <s v="Cornus"/>
    <s v="jun/23/2015"/>
    <x v="440"/>
    <x v="3"/>
    <n v="154.69382002613713"/>
    <m/>
    <n v="0.13847400000000001"/>
    <m/>
    <m/>
    <m/>
    <m/>
    <m/>
    <m/>
    <m/>
    <m/>
    <m/>
    <m/>
    <m/>
  </r>
  <r>
    <n v="2208"/>
    <x v="1"/>
    <x v="42"/>
    <x v="3"/>
    <x v="1"/>
    <n v="103361"/>
    <s v="Magnoliaceae"/>
    <s v="Magnolia"/>
    <s v="sororum"/>
    <x v="53"/>
    <s v="Magnolia"/>
    <s v="jun/23/2015"/>
    <x v="130"/>
    <x v="1"/>
    <n v="185.35922531474307"/>
    <n v="140"/>
    <n v="8.0077849999999999E-3"/>
    <s v="A"/>
    <s v="L"/>
    <m/>
    <m/>
    <m/>
    <m/>
    <m/>
    <m/>
    <m/>
    <m/>
    <s v="Measured at 140"/>
  </r>
  <r>
    <n v="2209"/>
    <x v="1"/>
    <x v="42"/>
    <x v="3"/>
    <x v="0"/>
    <n v="103362"/>
    <s v="Rubiaceae"/>
    <s v="Psychotria"/>
    <s v="montivaga"/>
    <x v="63"/>
    <s v="Psychotria amarilla"/>
    <s v="jun/23/2015"/>
    <x v="51"/>
    <x v="0"/>
    <n v="125.64175155129557"/>
    <m/>
    <n v="1.9624999999999998E-3"/>
    <m/>
    <m/>
    <m/>
    <m/>
    <m/>
    <m/>
    <m/>
    <m/>
    <m/>
    <m/>
    <m/>
  </r>
  <r>
    <n v="2210"/>
    <x v="1"/>
    <x v="42"/>
    <x v="3"/>
    <x v="0"/>
    <n v="103363"/>
    <s v="Styracaceae"/>
    <s v="Styrax"/>
    <m/>
    <x v="6"/>
    <s v="Styrax"/>
    <s v="jun/23/2015"/>
    <x v="283"/>
    <x v="1"/>
    <n v="171.86863966514818"/>
    <m/>
    <n v="1.8376065000000004E-2"/>
    <m/>
    <m/>
    <m/>
    <m/>
    <m/>
    <m/>
    <m/>
    <m/>
    <m/>
    <m/>
    <m/>
  </r>
  <r>
    <n v="2211"/>
    <x v="1"/>
    <x v="42"/>
    <x v="7"/>
    <x v="0"/>
    <n v="103364"/>
    <s v="Styracaceae"/>
    <s v="Styrax"/>
    <m/>
    <x v="6"/>
    <s v="Styrax"/>
    <s v="jun/23/2015"/>
    <x v="152"/>
    <x v="1"/>
    <n v="110.92524372650412"/>
    <m/>
    <n v="3.4289584999999997E-2"/>
    <m/>
    <m/>
    <m/>
    <m/>
    <m/>
    <m/>
    <m/>
    <m/>
    <m/>
    <m/>
    <m/>
  </r>
  <r>
    <n v="2212"/>
    <x v="1"/>
    <x v="42"/>
    <x v="7"/>
    <x v="0"/>
    <n v="103365"/>
    <s v="Styracaceae"/>
    <s v="Styrax"/>
    <m/>
    <x v="6"/>
    <s v="Styrax"/>
    <s v="jun/23/2015"/>
    <x v="343"/>
    <x v="1"/>
    <n v="176.28421138233369"/>
    <m/>
    <n v="3.7649385E-2"/>
    <m/>
    <m/>
    <m/>
    <m/>
    <m/>
    <m/>
    <m/>
    <m/>
    <m/>
    <m/>
    <m/>
  </r>
  <r>
    <n v="2213"/>
    <x v="1"/>
    <x v="42"/>
    <x v="7"/>
    <x v="0"/>
    <n v="103366"/>
    <s v="Cornaceae"/>
    <s v="Cornus"/>
    <s v="disciflora"/>
    <x v="18"/>
    <s v="Cornus"/>
    <s v="jun/23/2015"/>
    <x v="441"/>
    <x v="2"/>
    <n v="151.84748296350401"/>
    <n v="420"/>
    <n v="0.42062184000000002"/>
    <s v="B"/>
    <m/>
    <m/>
    <m/>
    <m/>
    <m/>
    <m/>
    <m/>
    <m/>
    <m/>
    <s v="Measured at 420"/>
  </r>
  <r>
    <n v="2214"/>
    <x v="1"/>
    <x v="42"/>
    <x v="6"/>
    <x v="0"/>
    <n v="103367"/>
    <s v="Cornaceae"/>
    <s v="Cornus"/>
    <s v="disciflora"/>
    <x v="18"/>
    <s v="Cornus"/>
    <s v="jun/23/2015"/>
    <x v="442"/>
    <x v="2"/>
    <n v="147.94690901007004"/>
    <m/>
    <n v="0.20417850000000001"/>
    <m/>
    <m/>
    <m/>
    <m/>
    <m/>
    <m/>
    <m/>
    <m/>
    <m/>
    <m/>
    <m/>
  </r>
  <r>
    <n v="2215"/>
    <x v="1"/>
    <x v="42"/>
    <x v="4"/>
    <x v="1"/>
    <n v="103368"/>
    <s v="Araliaceae"/>
    <s v="Dendropanax"/>
    <s v="sp3"/>
    <x v="49"/>
    <s v="Dendropanax mirador"/>
    <s v="jun/23/2015"/>
    <x v="275"/>
    <x v="3"/>
    <n v="167.71431273140644"/>
    <m/>
    <n v="0.10863144"/>
    <s v="M"/>
    <m/>
    <n v="299"/>
    <n v="121"/>
    <m/>
    <m/>
    <m/>
    <m/>
    <m/>
    <m/>
    <m/>
  </r>
  <r>
    <n v="2216"/>
    <x v="1"/>
    <x v="42"/>
    <x v="4"/>
    <x v="1"/>
    <n v="103369"/>
    <s v="Melastomataceae"/>
    <s v="Melastoma"/>
    <s v="sp2"/>
    <x v="59"/>
    <s v="Melastoma lisa"/>
    <s v="jun/23/2015"/>
    <x v="163"/>
    <x v="1"/>
    <n v="190.93653414411048"/>
    <m/>
    <n v="2.3223440000000001E-2"/>
    <s v="M"/>
    <m/>
    <n v="138"/>
    <n v="58"/>
    <m/>
    <m/>
    <m/>
    <m/>
    <m/>
    <m/>
    <m/>
  </r>
  <r>
    <n v="2217"/>
    <x v="1"/>
    <x v="42"/>
    <x v="4"/>
    <x v="0"/>
    <n v="103370"/>
    <s v="Cornaceae"/>
    <s v="Cornus"/>
    <s v="disciflora"/>
    <x v="18"/>
    <s v="Cornus"/>
    <s v="jun/23/2015"/>
    <x v="329"/>
    <x v="2"/>
    <n v="129.11207931928195"/>
    <n v="200"/>
    <n v="0.29018623999999998"/>
    <s v="A"/>
    <m/>
    <m/>
    <m/>
    <m/>
    <m/>
    <m/>
    <m/>
    <m/>
    <m/>
    <s v="Measured at 200"/>
  </r>
  <r>
    <n v="2218"/>
    <x v="1"/>
    <x v="42"/>
    <x v="8"/>
    <x v="1"/>
    <n v="103371"/>
    <s v="Cornaceae"/>
    <s v="Cornus"/>
    <s v="disciflora"/>
    <x v="18"/>
    <s v="Cornus"/>
    <s v="jun/23/2015"/>
    <x v="419"/>
    <x v="2"/>
    <n v="187.21145866147771"/>
    <m/>
    <n v="0.226369665"/>
    <m/>
    <m/>
    <m/>
    <m/>
    <m/>
    <m/>
    <m/>
    <m/>
    <m/>
    <m/>
    <m/>
  </r>
  <r>
    <n v="2219"/>
    <x v="1"/>
    <x v="42"/>
    <x v="10"/>
    <x v="0"/>
    <n v="103372"/>
    <s v="Cornaceae"/>
    <s v="Cornus"/>
    <s v="disciflora"/>
    <x v="18"/>
    <s v="Cornus"/>
    <s v="jun/23/2015"/>
    <x v="443"/>
    <x v="2"/>
    <n v="140.51761807904165"/>
    <m/>
    <n v="0.30566016000000001"/>
    <m/>
    <m/>
    <m/>
    <m/>
    <m/>
    <m/>
    <m/>
    <m/>
    <m/>
    <m/>
    <m/>
  </r>
  <r>
    <n v="2220"/>
    <x v="1"/>
    <x v="42"/>
    <x v="10"/>
    <x v="0"/>
    <n v="103373"/>
    <s v="Meliaceae"/>
    <s v="Guarea"/>
    <s v="cf. andenophylla"/>
    <x v="66"/>
    <s v="Guarea"/>
    <s v="jun/23/2015"/>
    <x v="4"/>
    <x v="1"/>
    <n v="105.07887978514914"/>
    <m/>
    <n v="1.9596740000000001E-2"/>
    <m/>
    <m/>
    <m/>
    <m/>
    <m/>
    <m/>
    <m/>
    <m/>
    <m/>
    <m/>
    <m/>
  </r>
  <r>
    <n v="2221"/>
    <x v="1"/>
    <x v="42"/>
    <x v="11"/>
    <x v="1"/>
    <n v="103374"/>
    <s v="Verbenaceae"/>
    <s v="Cytarexylum"/>
    <m/>
    <x v="67"/>
    <s v="Cytarexylum"/>
    <s v="jun/23/2015"/>
    <x v="397"/>
    <x v="3"/>
    <n v="179.06581543088944"/>
    <m/>
    <n v="9.6712785000000009E-2"/>
    <m/>
    <m/>
    <m/>
    <m/>
    <m/>
    <m/>
    <m/>
    <m/>
    <m/>
    <m/>
    <m/>
  </r>
  <r>
    <n v="2222"/>
    <x v="1"/>
    <x v="42"/>
    <x v="11"/>
    <x v="1"/>
    <n v="103375"/>
    <s v="Styracaceae"/>
    <s v="Styrax"/>
    <m/>
    <x v="6"/>
    <s v="Styrax"/>
    <s v="jun/23/2015"/>
    <x v="386"/>
    <x v="3"/>
    <n v="191.68605711114421"/>
    <n v="230"/>
    <n v="0.18617766500000002"/>
    <s v="A"/>
    <m/>
    <m/>
    <m/>
    <m/>
    <m/>
    <m/>
    <m/>
    <m/>
    <m/>
    <s v="Measured at 230"/>
  </r>
  <r>
    <n v="2223"/>
    <x v="1"/>
    <x v="42"/>
    <x v="11"/>
    <x v="0"/>
    <n v="103376"/>
    <s v="Malvaceae"/>
    <s v="Malvaviscus"/>
    <m/>
    <x v="60"/>
    <s v="Malvaviscus"/>
    <s v="jun/23/2015"/>
    <x v="50"/>
    <x v="0"/>
    <n v="119.33851576194462"/>
    <m/>
    <n v="2.9209850000000001E-3"/>
    <m/>
    <m/>
    <m/>
    <m/>
    <m/>
    <m/>
    <m/>
    <m/>
    <m/>
    <m/>
    <m/>
  </r>
  <r>
    <n v="2224"/>
    <x v="1"/>
    <x v="42"/>
    <x v="11"/>
    <x v="0"/>
    <n v="103377"/>
    <s v="Lauraceae"/>
    <s v="Ocotea"/>
    <s v="sp4"/>
    <x v="91"/>
    <s v="Laurel ancho/Laurel sp4"/>
    <s v="jun/23/2015"/>
    <x v="67"/>
    <x v="1"/>
    <n v="114.92755070116955"/>
    <m/>
    <n v="2.2686499999999998E-2"/>
    <m/>
    <m/>
    <m/>
    <m/>
    <m/>
    <m/>
    <m/>
    <m/>
    <m/>
    <m/>
    <m/>
  </r>
  <r>
    <n v="2225"/>
    <x v="1"/>
    <x v="42"/>
    <x v="11"/>
    <x v="0"/>
    <n v="103378"/>
    <s v="Malvaceae"/>
    <s v="Malvaviscus"/>
    <m/>
    <x v="60"/>
    <s v="Malvaviscus"/>
    <s v="jun/23/2015"/>
    <x v="110"/>
    <x v="0"/>
    <n v="172.85531185079648"/>
    <m/>
    <n v="2.374625E-3"/>
    <s v="M"/>
    <m/>
    <n v="51"/>
    <m/>
    <m/>
    <m/>
    <m/>
    <m/>
    <m/>
    <m/>
    <m/>
  </r>
  <r>
    <n v="2226"/>
    <x v="1"/>
    <x v="42"/>
    <x v="15"/>
    <x v="0"/>
    <n v="103379"/>
    <s v="Malvaceae"/>
    <s v="Malvaviscus"/>
    <m/>
    <x v="60"/>
    <s v="Malvaviscus"/>
    <s v="jun/23/2015"/>
    <x v="18"/>
    <x v="0"/>
    <n v="128.65540783021942"/>
    <m/>
    <n v="3.21536E-3"/>
    <s v="L"/>
    <m/>
    <m/>
    <m/>
    <m/>
    <m/>
    <m/>
    <m/>
    <m/>
    <m/>
    <m/>
  </r>
  <r>
    <n v="2227"/>
    <x v="1"/>
    <x v="42"/>
    <x v="14"/>
    <x v="0"/>
    <n v="103380"/>
    <s v="Symplocaceae"/>
    <s v="Symplocos"/>
    <s v="cf. chiriquense"/>
    <x v="68"/>
    <s v="Symplocos pequeño/sp3"/>
    <s v="jun/23/2015"/>
    <x v="33"/>
    <x v="0"/>
    <n v="180.87552038946927"/>
    <m/>
    <n v="3.41946E-3"/>
    <m/>
    <m/>
    <m/>
    <m/>
    <m/>
    <m/>
    <m/>
    <m/>
    <m/>
    <m/>
    <m/>
  </r>
  <r>
    <n v="2228"/>
    <x v="1"/>
    <x v="42"/>
    <x v="13"/>
    <x v="1"/>
    <n v="103381"/>
    <s v="Lauraceae"/>
    <s v="Persea"/>
    <s v="sp2"/>
    <x v="8"/>
    <s v="Laurel rhamnus/Laurel sp10"/>
    <s v="jun/23/2015"/>
    <x v="36"/>
    <x v="1"/>
    <n v="195.33421914517695"/>
    <m/>
    <n v="1.3885864999999999E-2"/>
    <m/>
    <m/>
    <m/>
    <m/>
    <m/>
    <m/>
    <m/>
    <m/>
    <m/>
    <m/>
    <m/>
  </r>
  <r>
    <n v="2229"/>
    <x v="1"/>
    <x v="42"/>
    <x v="13"/>
    <x v="0"/>
    <n v="103382"/>
    <s v="Styracaceae"/>
    <s v="Styrax"/>
    <m/>
    <x v="6"/>
    <s v="Styrax"/>
    <s v="jun/23/2015"/>
    <x v="444"/>
    <x v="1"/>
    <n v="130.66728857405406"/>
    <m/>
    <n v="5.1848465000000003E-2"/>
    <m/>
    <m/>
    <m/>
    <m/>
    <m/>
    <m/>
    <m/>
    <m/>
    <m/>
    <m/>
    <m/>
  </r>
  <r>
    <n v="2230"/>
    <x v="1"/>
    <x v="42"/>
    <x v="13"/>
    <x v="0"/>
    <n v="103383"/>
    <s v="Melastomataceae"/>
    <s v="Miconia"/>
    <s v="livida"/>
    <x v="50"/>
    <s v="Melastoma lisa/Melastoma sp2"/>
    <s v="jun/23/2015"/>
    <x v="139"/>
    <x v="0"/>
    <n v="117.9130844054672"/>
    <m/>
    <n v="3.9571850000000002E-3"/>
    <m/>
    <m/>
    <m/>
    <m/>
    <m/>
    <m/>
    <m/>
    <m/>
    <m/>
    <m/>
    <m/>
  </r>
  <r>
    <n v="2231"/>
    <x v="1"/>
    <x v="42"/>
    <x v="13"/>
    <x v="0"/>
    <n v="103384"/>
    <s v="Lauraceae"/>
    <s v="Laurel"/>
    <s v="sp5"/>
    <x v="11"/>
    <s v="Laurel banano"/>
    <s v="jun/23/2015"/>
    <x v="299"/>
    <x v="2"/>
    <n v="108.82682799464061"/>
    <m/>
    <n v="0.22384746000000003"/>
    <m/>
    <m/>
    <m/>
    <m/>
    <m/>
    <m/>
    <m/>
    <m/>
    <m/>
    <m/>
    <m/>
  </r>
  <r>
    <n v="2232"/>
    <x v="1"/>
    <x v="42"/>
    <x v="13"/>
    <x v="0"/>
    <n v="103385"/>
    <s v="Melastomataceae"/>
    <s v="Miconia"/>
    <s v="livida"/>
    <x v="50"/>
    <s v="Melastoma lisa/Melastoma sp2"/>
    <s v="jun/23/2015"/>
    <x v="139"/>
    <x v="0"/>
    <n v="182.43341201104874"/>
    <m/>
    <n v="3.9571850000000002E-3"/>
    <m/>
    <m/>
    <m/>
    <m/>
    <m/>
    <m/>
    <m/>
    <m/>
    <m/>
    <m/>
    <m/>
  </r>
  <r>
    <n v="2233"/>
    <x v="1"/>
    <x v="42"/>
    <x v="13"/>
    <x v="0"/>
    <n v="103386"/>
    <s v="Melastomataceae"/>
    <s v="Miconia"/>
    <s v="livida"/>
    <x v="50"/>
    <s v="Melastoma lisa/Melastoma sp2"/>
    <s v="jun/23/2015"/>
    <x v="75"/>
    <x v="0"/>
    <n v="102.26707022427594"/>
    <m/>
    <n v="6.3584999999999996E-3"/>
    <m/>
    <m/>
    <m/>
    <m/>
    <m/>
    <m/>
    <m/>
    <m/>
    <m/>
    <m/>
    <m/>
  </r>
  <r>
    <n v="2234"/>
    <x v="1"/>
    <x v="42"/>
    <x v="12"/>
    <x v="0"/>
    <n v="103387"/>
    <s v="Styracaceae"/>
    <s v="Styrax"/>
    <m/>
    <x v="6"/>
    <s v="Styrax"/>
    <s v="jun/23/2015"/>
    <x v="282"/>
    <x v="1"/>
    <n v="112.83357272809505"/>
    <m/>
    <n v="1.286144E-2"/>
    <m/>
    <m/>
    <m/>
    <m/>
    <m/>
    <m/>
    <m/>
    <m/>
    <m/>
    <m/>
    <m/>
  </r>
  <r>
    <n v="2235"/>
    <x v="1"/>
    <x v="42"/>
    <x v="12"/>
    <x v="0"/>
    <n v="103388"/>
    <s v="Pentaphylacaceae"/>
    <s v="Cleyera"/>
    <s v="theoidaes"/>
    <x v="1"/>
    <s v="Alterno aserrado"/>
    <s v="jun/23/2015"/>
    <x v="3"/>
    <x v="0"/>
    <n v="115.95442957836535"/>
    <m/>
    <n v="2.1226399999999999E-3"/>
    <m/>
    <m/>
    <m/>
    <m/>
    <m/>
    <m/>
    <m/>
    <m/>
    <m/>
    <m/>
    <m/>
  </r>
  <r>
    <n v="2236"/>
    <x v="1"/>
    <x v="42"/>
    <x v="12"/>
    <x v="0"/>
    <n v="103389"/>
    <s v="Styracaceae"/>
    <s v="Styrax"/>
    <m/>
    <x v="6"/>
    <s v="Styrax"/>
    <s v="jun/23/2015"/>
    <x v="445"/>
    <x v="3"/>
    <n v="150.84344070600505"/>
    <n v="170"/>
    <n v="0.102301985"/>
    <s v="A"/>
    <m/>
    <m/>
    <m/>
    <m/>
    <m/>
    <m/>
    <m/>
    <m/>
    <m/>
    <s v="Measured at 170"/>
  </r>
  <r>
    <n v="2237"/>
    <x v="1"/>
    <x v="42"/>
    <x v="12"/>
    <x v="0"/>
    <n v="103390"/>
    <s v="Styracaceae"/>
    <s v="Styrax"/>
    <m/>
    <x v="6"/>
    <s v="Styrax"/>
    <s v="jun/23/2015"/>
    <x v="347"/>
    <x v="1"/>
    <n v="152.93706811871994"/>
    <m/>
    <n v="1.9103760000000001E-2"/>
    <m/>
    <m/>
    <m/>
    <m/>
    <m/>
    <m/>
    <m/>
    <m/>
    <m/>
    <m/>
    <m/>
  </r>
  <r>
    <n v="2238"/>
    <x v="1"/>
    <x v="42"/>
    <x v="12"/>
    <x v="0"/>
    <n v="103391"/>
    <s v="Styracaceae"/>
    <s v="Styrax"/>
    <m/>
    <x v="6"/>
    <s v="Styrax"/>
    <s v="jun/23/2015"/>
    <x v="446"/>
    <x v="3"/>
    <n v="133.44648376015942"/>
    <m/>
    <n v="0.10630784000000001"/>
    <m/>
    <m/>
    <m/>
    <m/>
    <m/>
    <m/>
    <m/>
    <m/>
    <m/>
    <m/>
    <m/>
  </r>
  <r>
    <n v="2239"/>
    <x v="1"/>
    <x v="42"/>
    <x v="12"/>
    <x v="0"/>
    <n v="103392"/>
    <s v="Styracaceae"/>
    <s v="Styrax"/>
    <m/>
    <x v="6"/>
    <s v="Styrax"/>
    <s v="jun/23/2015"/>
    <x v="55"/>
    <x v="1"/>
    <n v="185.95976837260184"/>
    <m/>
    <n v="1.4733665000000002E-2"/>
    <m/>
    <m/>
    <m/>
    <m/>
    <m/>
    <m/>
    <m/>
    <m/>
    <m/>
    <m/>
    <m/>
  </r>
  <r>
    <n v="2240"/>
    <x v="1"/>
    <x v="42"/>
    <x v="12"/>
    <x v="0"/>
    <n v="103393"/>
    <s v="Melastomataceae"/>
    <s v="Miconia"/>
    <s v="livida"/>
    <x v="50"/>
    <s v="Melastoma lisa/Melastoma sp2"/>
    <s v="jun/23/2015"/>
    <x v="56"/>
    <x v="0"/>
    <n v="167.54996518398522"/>
    <m/>
    <n v="4.5341599999999998E-3"/>
    <m/>
    <m/>
    <m/>
    <m/>
    <m/>
    <m/>
    <m/>
    <m/>
    <m/>
    <m/>
    <m/>
  </r>
  <r>
    <n v="2241"/>
    <x v="1"/>
    <x v="43"/>
    <x v="0"/>
    <x v="1"/>
    <n v="103394"/>
    <s v="Myrtaceae"/>
    <s v="Eugenia"/>
    <s v="gomezii"/>
    <x v="65"/>
    <s v="Myrta PR"/>
    <s v="jun/23/2015"/>
    <x v="252"/>
    <x v="1"/>
    <n v="119.22022292419825"/>
    <m/>
    <n v="2.6576960000000004E-2"/>
    <m/>
    <m/>
    <m/>
    <m/>
    <m/>
    <m/>
    <m/>
    <m/>
    <m/>
    <m/>
    <m/>
  </r>
  <r>
    <n v="2242"/>
    <x v="1"/>
    <x v="43"/>
    <x v="0"/>
    <x v="0"/>
    <n v="103395"/>
    <s v="Anacardiaceae"/>
    <s v="Maruria"/>
    <s v="heterophylla"/>
    <x v="82"/>
    <s v="Protium"/>
    <s v="jun/23/2015"/>
    <x v="293"/>
    <x v="3"/>
    <n v="105.56561073365374"/>
    <m/>
    <n v="7.2070065000000003E-2"/>
    <m/>
    <m/>
    <m/>
    <m/>
    <m/>
    <m/>
    <m/>
    <m/>
    <m/>
    <m/>
    <m/>
  </r>
  <r>
    <n v="2243"/>
    <x v="1"/>
    <x v="43"/>
    <x v="1"/>
    <x v="0"/>
    <n v="103396"/>
    <s v="Pentaphylacaceae"/>
    <s v="Cleyera"/>
    <s v="theoidaes"/>
    <x v="1"/>
    <s v="Alterno aserrado"/>
    <s v="jun/23/2015"/>
    <x v="164"/>
    <x v="1"/>
    <n v="122.8735218496995"/>
    <m/>
    <n v="9.1562399999999995E-3"/>
    <m/>
    <m/>
    <m/>
    <m/>
    <m/>
    <m/>
    <m/>
    <m/>
    <m/>
    <m/>
    <m/>
  </r>
  <r>
    <n v="2244"/>
    <x v="1"/>
    <x v="43"/>
    <x v="1"/>
    <x v="0"/>
    <n v="103397"/>
    <s v="Araliaceae"/>
    <s v="Dendropanax"/>
    <s v="sp3"/>
    <x v="49"/>
    <s v="Dendropanax mirador"/>
    <s v="jun/23/2015"/>
    <x v="5"/>
    <x v="0"/>
    <n v="192.97199714745724"/>
    <m/>
    <n v="2.826E-3"/>
    <m/>
    <m/>
    <m/>
    <m/>
    <m/>
    <m/>
    <m/>
    <m/>
    <m/>
    <m/>
    <m/>
  </r>
  <r>
    <n v="2245"/>
    <x v="1"/>
    <x v="43"/>
    <x v="1"/>
    <x v="0"/>
    <n v="103398"/>
    <s v="Rubiaceae"/>
    <s v="Psychotria"/>
    <s v="montivaga"/>
    <x v="63"/>
    <s v="Psychotria amarilla"/>
    <s v="jun/23/2015"/>
    <x v="110"/>
    <x v="0"/>
    <n v="118.20674704524829"/>
    <m/>
    <n v="2.374625E-3"/>
    <m/>
    <m/>
    <m/>
    <m/>
    <m/>
    <m/>
    <m/>
    <m/>
    <m/>
    <m/>
    <m/>
  </r>
  <r>
    <n v="2246"/>
    <x v="1"/>
    <x v="43"/>
    <x v="1"/>
    <x v="0"/>
    <n v="103399"/>
    <s v="Rubiaceae"/>
    <s v="Psychotria"/>
    <s v="montivaga"/>
    <x v="63"/>
    <s v="Psychotria amarilla"/>
    <s v="jun/23/2015"/>
    <x v="33"/>
    <x v="0"/>
    <n v="145.55974756867181"/>
    <m/>
    <n v="3.41946E-3"/>
    <m/>
    <m/>
    <m/>
    <m/>
    <m/>
    <m/>
    <m/>
    <m/>
    <m/>
    <m/>
    <m/>
  </r>
  <r>
    <n v="2247"/>
    <x v="1"/>
    <x v="43"/>
    <x v="2"/>
    <x v="0"/>
    <n v="103400"/>
    <s v="Melastomataceae"/>
    <s v="Miconia"/>
    <s v="livida"/>
    <x v="50"/>
    <s v="Melastoma lisa/Melastoma sp2"/>
    <s v="jun/23/2015"/>
    <x v="83"/>
    <x v="0"/>
    <n v="185.62667486939461"/>
    <m/>
    <n v="3.8465000000000001E-3"/>
    <m/>
    <m/>
    <m/>
    <m/>
    <m/>
    <m/>
    <m/>
    <m/>
    <m/>
    <m/>
    <m/>
  </r>
  <r>
    <n v="2248"/>
    <x v="1"/>
    <x v="43"/>
    <x v="2"/>
    <x v="0"/>
    <n v="103401"/>
    <s v="Melastomataceae"/>
    <s v="Miconia"/>
    <s v="livida"/>
    <x v="50"/>
    <s v="Melastoma lisa/Melastoma sp2"/>
    <s v="jun/23/2015"/>
    <x v="14"/>
    <x v="0"/>
    <n v="140.47800180391187"/>
    <m/>
    <n v="5.1503850000000004E-3"/>
    <s v="M"/>
    <m/>
    <n v="60"/>
    <m/>
    <m/>
    <m/>
    <m/>
    <m/>
    <m/>
    <m/>
    <m/>
  </r>
  <r>
    <n v="2249"/>
    <x v="1"/>
    <x v="43"/>
    <x v="2"/>
    <x v="0"/>
    <n v="103402"/>
    <s v="Styracaceae"/>
    <s v="Styrax"/>
    <m/>
    <x v="6"/>
    <s v="Styrax"/>
    <s v="jun/23/2015"/>
    <x v="253"/>
    <x v="1"/>
    <n v="145.87639674205721"/>
    <m/>
    <n v="2.893824E-2"/>
    <m/>
    <m/>
    <m/>
    <m/>
    <m/>
    <m/>
    <m/>
    <m/>
    <m/>
    <m/>
    <m/>
  </r>
  <r>
    <n v="2250"/>
    <x v="1"/>
    <x v="43"/>
    <x v="2"/>
    <x v="0"/>
    <n v="103403"/>
    <s v="Malvaceae"/>
    <s v="Malvaviscus"/>
    <m/>
    <x v="60"/>
    <s v="Malvaviscus"/>
    <s v="jun/23/2015"/>
    <x v="41"/>
    <x v="0"/>
    <n v="150.97597054458581"/>
    <m/>
    <n v="2.6407400000000004E-3"/>
    <m/>
    <m/>
    <m/>
    <m/>
    <m/>
    <m/>
    <m/>
    <m/>
    <m/>
    <m/>
    <m/>
  </r>
  <r>
    <n v="2251"/>
    <x v="1"/>
    <x v="43"/>
    <x v="3"/>
    <x v="0"/>
    <n v="103404"/>
    <s v="Meliaceae"/>
    <s v="Guarea"/>
    <s v="cf. andenophylla"/>
    <x v="66"/>
    <s v="Guarea"/>
    <s v="jun/23/2015"/>
    <x v="141"/>
    <x v="1"/>
    <n v="124.58770307762364"/>
    <m/>
    <n v="4.2616865000000004E-2"/>
    <m/>
    <m/>
    <m/>
    <m/>
    <m/>
    <m/>
    <m/>
    <m/>
    <m/>
    <m/>
    <m/>
  </r>
  <r>
    <n v="2252"/>
    <x v="1"/>
    <x v="43"/>
    <x v="6"/>
    <x v="0"/>
    <n v="103405"/>
    <s v="Malvaceae"/>
    <s v="Malvaviscus"/>
    <m/>
    <x v="60"/>
    <s v="Malvaviscus"/>
    <s v="jun/23/2015"/>
    <x v="6"/>
    <x v="0"/>
    <n v="179.57268847386916"/>
    <m/>
    <n v="2.2890599999999999E-3"/>
    <m/>
    <m/>
    <m/>
    <m/>
    <m/>
    <m/>
    <m/>
    <m/>
    <m/>
    <m/>
    <m/>
  </r>
  <r>
    <n v="2253"/>
    <x v="1"/>
    <x v="43"/>
    <x v="6"/>
    <x v="0"/>
    <n v="103406"/>
    <s v="Rubiaceae"/>
    <s v="Psychotria"/>
    <s v="montivaga"/>
    <x v="63"/>
    <s v="Psychotria amarilla"/>
    <s v="jun/23/2015"/>
    <x v="116"/>
    <x v="0"/>
    <n v="192.39357265803966"/>
    <m/>
    <n v="4.2986600000000002E-3"/>
    <m/>
    <m/>
    <m/>
    <m/>
    <m/>
    <m/>
    <m/>
    <m/>
    <m/>
    <m/>
    <m/>
  </r>
  <r>
    <n v="2254"/>
    <x v="1"/>
    <x v="43"/>
    <x v="6"/>
    <x v="0"/>
    <n v="103407"/>
    <s v="Lauraceae"/>
    <s v="Persea"/>
    <s v="sp1"/>
    <x v="39"/>
    <s v="Laurel coco"/>
    <s v="jun/23/2015"/>
    <x v="170"/>
    <x v="1"/>
    <n v="181.60324325048836"/>
    <m/>
    <n v="1.8136639999999999E-2"/>
    <m/>
    <m/>
    <m/>
    <m/>
    <m/>
    <m/>
    <m/>
    <m/>
    <m/>
    <m/>
    <m/>
  </r>
  <r>
    <n v="2255"/>
    <x v="1"/>
    <x v="43"/>
    <x v="5"/>
    <x v="0"/>
    <n v="103408"/>
    <s v="Rubiaceae"/>
    <s v="Psychotria"/>
    <s v="montivaga"/>
    <x v="63"/>
    <s v="Psychotria amarilla"/>
    <s v="jun/23/2015"/>
    <x v="50"/>
    <x v="0"/>
    <n v="108.91910626511219"/>
    <m/>
    <n v="2.9209850000000001E-3"/>
    <m/>
    <m/>
    <m/>
    <m/>
    <m/>
    <m/>
    <m/>
    <m/>
    <m/>
    <m/>
    <m/>
  </r>
  <r>
    <n v="2256"/>
    <x v="1"/>
    <x v="43"/>
    <x v="5"/>
    <x v="1"/>
    <n v="103409"/>
    <s v="Magnoliaceae"/>
    <s v="Magnolia"/>
    <s v="sororum"/>
    <x v="53"/>
    <s v="Magnolia"/>
    <s v="jun/23/2015"/>
    <x v="447"/>
    <x v="2"/>
    <n v="161.99667771962066"/>
    <m/>
    <n v="0.39906966500000002"/>
    <m/>
    <m/>
    <m/>
    <m/>
    <m/>
    <m/>
    <m/>
    <m/>
    <m/>
    <m/>
    <m/>
  </r>
  <r>
    <n v="2257"/>
    <x v="1"/>
    <x v="43"/>
    <x v="5"/>
    <x v="0"/>
    <n v="103410"/>
    <s v="Rubiaceae"/>
    <s v="Psychotria"/>
    <s v="montivaga"/>
    <x v="63"/>
    <s v="Psychotria amarilla"/>
    <s v="jun/23/2015"/>
    <x v="6"/>
    <x v="0"/>
    <n v="102.43983580022517"/>
    <m/>
    <n v="2.2890599999999999E-3"/>
    <m/>
    <m/>
    <m/>
    <m/>
    <m/>
    <m/>
    <m/>
    <m/>
    <m/>
    <m/>
    <m/>
  </r>
  <r>
    <n v="2258"/>
    <x v="1"/>
    <x v="43"/>
    <x v="5"/>
    <x v="0"/>
    <n v="103411"/>
    <s v="Meliaceae"/>
    <s v="Trichillia"/>
    <s v="sp4"/>
    <x v="56"/>
    <s v="Trichillia"/>
    <s v="jun/23/2015"/>
    <x v="6"/>
    <x v="0"/>
    <n v="141.24166344606164"/>
    <m/>
    <n v="2.2890599999999999E-3"/>
    <m/>
    <m/>
    <m/>
    <m/>
    <m/>
    <m/>
    <m/>
    <m/>
    <m/>
    <m/>
    <m/>
  </r>
  <r>
    <n v="2259"/>
    <x v="1"/>
    <x v="43"/>
    <x v="5"/>
    <x v="1"/>
    <n v="103412"/>
    <s v="Araliaceae"/>
    <s v="Schefflera"/>
    <s v="sp2"/>
    <x v="30"/>
    <s v="schefflera glabra"/>
    <s v="jun/23/2015"/>
    <x v="232"/>
    <x v="3"/>
    <n v="129.58952207835597"/>
    <m/>
    <n v="8.1391939999999996E-2"/>
    <m/>
    <m/>
    <m/>
    <m/>
    <m/>
    <m/>
    <m/>
    <m/>
    <m/>
    <m/>
    <m/>
  </r>
  <r>
    <n v="2260"/>
    <x v="1"/>
    <x v="43"/>
    <x v="5"/>
    <x v="0"/>
    <n v="103413"/>
    <s v="Malvaceae"/>
    <s v="Malvaviscus"/>
    <m/>
    <x v="60"/>
    <s v="Malvaviscus"/>
    <s v="jun/23/2015"/>
    <x v="15"/>
    <x v="0"/>
    <n v="112.10101846799803"/>
    <m/>
    <n v="6.5005849999999997E-3"/>
    <m/>
    <m/>
    <m/>
    <m/>
    <m/>
    <m/>
    <m/>
    <m/>
    <m/>
    <m/>
    <m/>
  </r>
  <r>
    <n v="2261"/>
    <x v="1"/>
    <x v="43"/>
    <x v="4"/>
    <x v="0"/>
    <n v="103414"/>
    <s v="Rubiaceae"/>
    <s v="Rondeletia"/>
    <s v="sp2"/>
    <x v="87"/>
    <s v="Ronda grande"/>
    <s v="jun/23/2015"/>
    <x v="448"/>
    <x v="3"/>
    <n v="138.31904267404411"/>
    <m/>
    <n v="7.3024624999999996E-2"/>
    <m/>
    <m/>
    <m/>
    <m/>
    <m/>
    <m/>
    <m/>
    <m/>
    <m/>
    <m/>
    <m/>
  </r>
  <r>
    <n v="2262"/>
    <x v="1"/>
    <x v="43"/>
    <x v="4"/>
    <x v="0"/>
    <n v="103415"/>
    <s v="Rubiaceae"/>
    <s v="Rondeletia"/>
    <s v="buddleioides "/>
    <x v="58"/>
    <s v="cf Rondeletia"/>
    <s v="jun/23/2015"/>
    <x v="30"/>
    <x v="0"/>
    <n v="127.28002423223404"/>
    <m/>
    <n v="3.5238650000000002E-3"/>
    <m/>
    <m/>
    <m/>
    <m/>
    <m/>
    <m/>
    <m/>
    <m/>
    <m/>
    <m/>
    <m/>
  </r>
  <r>
    <n v="2263"/>
    <x v="1"/>
    <x v="43"/>
    <x v="4"/>
    <x v="0"/>
    <n v="103416"/>
    <s v="Styracaceae"/>
    <s v="Styrax"/>
    <m/>
    <x v="6"/>
    <s v="Styrax"/>
    <s v="jun/23/2015"/>
    <x v="68"/>
    <x v="1"/>
    <n v="150.49464673092447"/>
    <m/>
    <n v="2.7745040000000002E-2"/>
    <m/>
    <m/>
    <m/>
    <m/>
    <m/>
    <m/>
    <m/>
    <m/>
    <m/>
    <m/>
    <m/>
  </r>
  <r>
    <n v="2264"/>
    <x v="1"/>
    <x v="43"/>
    <x v="4"/>
    <x v="0"/>
    <n v="103417"/>
    <s v="Pentaphylacaceae"/>
    <s v="Cleyera"/>
    <s v="theoidaes"/>
    <x v="1"/>
    <s v="Alterno aserrado"/>
    <s v="jun/23/2015"/>
    <x v="12"/>
    <x v="0"/>
    <n v="120.80691735012789"/>
    <m/>
    <n v="3.6298400000000001E-3"/>
    <m/>
    <m/>
    <m/>
    <m/>
    <m/>
    <m/>
    <m/>
    <m/>
    <m/>
    <m/>
    <m/>
  </r>
  <r>
    <n v="2265"/>
    <x v="1"/>
    <x v="43"/>
    <x v="4"/>
    <x v="0"/>
    <n v="103418"/>
    <s v="Malvaceae"/>
    <s v="Malvaviscus"/>
    <m/>
    <x v="60"/>
    <s v="Malvaviscus"/>
    <s v="jun/23/2015"/>
    <x v="5"/>
    <x v="0"/>
    <n v="133.26272661203623"/>
    <m/>
    <n v="2.826E-3"/>
    <m/>
    <m/>
    <m/>
    <m/>
    <m/>
    <m/>
    <m/>
    <m/>
    <m/>
    <m/>
    <m/>
  </r>
  <r>
    <n v="2266"/>
    <x v="1"/>
    <x v="43"/>
    <x v="4"/>
    <x v="0"/>
    <n v="103419"/>
    <s v="Myrtaceae"/>
    <s v="Myrta"/>
    <s v="sp7"/>
    <x v="55"/>
    <s v="Myrto aserrado"/>
    <s v="jun/23/2015"/>
    <x v="6"/>
    <x v="0"/>
    <n v="138.26290219368741"/>
    <m/>
    <n v="2.2890599999999999E-3"/>
    <m/>
    <m/>
    <m/>
    <m/>
    <m/>
    <m/>
    <m/>
    <m/>
    <m/>
    <m/>
    <m/>
  </r>
  <r>
    <n v="2267"/>
    <x v="1"/>
    <x v="43"/>
    <x v="8"/>
    <x v="1"/>
    <n v="103420"/>
    <s v="Lauraceae"/>
    <s v="Ocotea"/>
    <s v="sp4"/>
    <x v="91"/>
    <s v="Laurel ancho/Laurel sp4"/>
    <s v="jun/23/2015"/>
    <x v="449"/>
    <x v="2"/>
    <n v="192.75310294743184"/>
    <m/>
    <n v="0.57117306500000009"/>
    <m/>
    <m/>
    <m/>
    <m/>
    <m/>
    <m/>
    <m/>
    <m/>
    <m/>
    <m/>
    <m/>
  </r>
  <r>
    <n v="2268"/>
    <x v="1"/>
    <x v="43"/>
    <x v="8"/>
    <x v="0"/>
    <n v="103421"/>
    <s v="Rubiaceae"/>
    <s v="Psychotria"/>
    <s v="montivaga"/>
    <x v="63"/>
    <s v="Psychotria amarilla"/>
    <s v="jun/23/2015"/>
    <x v="8"/>
    <x v="0"/>
    <n v="140.9768755670278"/>
    <m/>
    <n v="2.732585E-3"/>
    <m/>
    <m/>
    <m/>
    <m/>
    <m/>
    <m/>
    <m/>
    <m/>
    <m/>
    <m/>
    <m/>
  </r>
  <r>
    <n v="2269"/>
    <x v="1"/>
    <x v="43"/>
    <x v="8"/>
    <x v="0"/>
    <n v="103422"/>
    <s v="Symplocaceae"/>
    <s v="Symplocos"/>
    <s v="cf. chiriquense"/>
    <x v="68"/>
    <s v="Symplocos pequeño/sp3"/>
    <s v="jun/23/2015"/>
    <x v="34"/>
    <x v="0"/>
    <n v="134.97477721682918"/>
    <m/>
    <n v="5.8058600000000004E-3"/>
    <m/>
    <m/>
    <m/>
    <m/>
    <m/>
    <m/>
    <m/>
    <m/>
    <m/>
    <m/>
    <m/>
  </r>
  <r>
    <n v="2270"/>
    <x v="1"/>
    <x v="43"/>
    <x v="8"/>
    <x v="0"/>
    <n v="103423"/>
    <s v="Malvaceae"/>
    <s v="Malvaviscus"/>
    <m/>
    <x v="60"/>
    <s v="Malvaviscus"/>
    <s v="jun/23/2015"/>
    <x v="51"/>
    <x v="0"/>
    <n v="194.73368498381598"/>
    <m/>
    <n v="1.9624999999999998E-3"/>
    <m/>
    <m/>
    <m/>
    <m/>
    <m/>
    <m/>
    <m/>
    <m/>
    <m/>
    <m/>
    <m/>
  </r>
  <r>
    <n v="2271"/>
    <x v="1"/>
    <x v="43"/>
    <x v="8"/>
    <x v="0"/>
    <n v="103424"/>
    <s v="Actinidaceae"/>
    <s v="Saurauia"/>
    <s v="montana"/>
    <x v="14"/>
    <s v="Saurauia"/>
    <s v="jun/23/2015"/>
    <x v="216"/>
    <x v="1"/>
    <n v="107.06524233152398"/>
    <m/>
    <n v="6.9711140000000005E-2"/>
    <m/>
    <m/>
    <m/>
    <m/>
    <m/>
    <m/>
    <m/>
    <m/>
    <m/>
    <m/>
    <m/>
  </r>
  <r>
    <n v="2272"/>
    <x v="1"/>
    <x v="43"/>
    <x v="8"/>
    <x v="0"/>
    <n v="103425"/>
    <s v="Malvaceae"/>
    <s v="Malvaviscus"/>
    <m/>
    <x v="60"/>
    <s v="Malvaviscus"/>
    <s v="jun/23/2015"/>
    <x v="18"/>
    <x v="0"/>
    <n v="133.60627401731244"/>
    <m/>
    <n v="3.21536E-3"/>
    <m/>
    <m/>
    <m/>
    <m/>
    <m/>
    <m/>
    <m/>
    <m/>
    <m/>
    <m/>
    <m/>
  </r>
  <r>
    <n v="2273"/>
    <x v="1"/>
    <x v="43"/>
    <x v="9"/>
    <x v="1"/>
    <n v="103426"/>
    <s v="Magnoliaceae"/>
    <s v="Magnolia"/>
    <s v="sororum"/>
    <x v="53"/>
    <s v="Magnolia"/>
    <s v="jun/23/2015"/>
    <x v="450"/>
    <x v="3"/>
    <n v="186.06075545772001"/>
    <m/>
    <n v="9.4521065000000001E-2"/>
    <m/>
    <m/>
    <m/>
    <m/>
    <m/>
    <m/>
    <m/>
    <m/>
    <m/>
    <m/>
    <m/>
  </r>
  <r>
    <n v="2274"/>
    <x v="1"/>
    <x v="43"/>
    <x v="9"/>
    <x v="0"/>
    <n v="103427"/>
    <s v="Malphiciaceae"/>
    <s v="Bunchonsia"/>
    <s v="macrophylla"/>
    <x v="62"/>
    <s v="Alzatea peluda/rogiera"/>
    <s v="jun/23/2015"/>
    <x v="33"/>
    <x v="0"/>
    <n v="160.97385888138791"/>
    <m/>
    <n v="3.41946E-3"/>
    <m/>
    <m/>
    <m/>
    <m/>
    <m/>
    <m/>
    <m/>
    <m/>
    <m/>
    <m/>
    <m/>
  </r>
  <r>
    <n v="2275"/>
    <x v="1"/>
    <x v="43"/>
    <x v="9"/>
    <x v="0"/>
    <n v="103428"/>
    <s v="Styracaceae"/>
    <s v="Styrax"/>
    <m/>
    <x v="6"/>
    <s v="Styrax"/>
    <s v="jun/23/2015"/>
    <x v="85"/>
    <x v="1"/>
    <n v="165.24656734237834"/>
    <m/>
    <n v="4.8670785000000001E-2"/>
    <m/>
    <m/>
    <m/>
    <m/>
    <m/>
    <m/>
    <m/>
    <m/>
    <m/>
    <m/>
    <m/>
  </r>
  <r>
    <n v="2276"/>
    <x v="1"/>
    <x v="43"/>
    <x v="9"/>
    <x v="0"/>
    <n v="103429"/>
    <s v="Verbenaceae"/>
    <s v="Cytarexylum"/>
    <m/>
    <x v="67"/>
    <s v="Cytarexylum"/>
    <s v="jun/23/2015"/>
    <x v="153"/>
    <x v="1"/>
    <n v="173.76593819287976"/>
    <m/>
    <n v="3.203114E-2"/>
    <m/>
    <m/>
    <m/>
    <m/>
    <m/>
    <m/>
    <m/>
    <m/>
    <m/>
    <m/>
    <m/>
  </r>
  <r>
    <n v="2277"/>
    <x v="1"/>
    <x v="43"/>
    <x v="9"/>
    <x v="0"/>
    <n v="103430"/>
    <s v="Magnoliaceae"/>
    <s v="Magnolia"/>
    <s v="sororum"/>
    <x v="53"/>
    <s v="Magnolia"/>
    <s v="jun/23/2015"/>
    <x v="22"/>
    <x v="1"/>
    <n v="164.29590846535439"/>
    <m/>
    <n v="1.1304E-2"/>
    <m/>
    <m/>
    <m/>
    <m/>
    <m/>
    <m/>
    <m/>
    <m/>
    <m/>
    <m/>
    <m/>
  </r>
  <r>
    <n v="2278"/>
    <x v="1"/>
    <x v="43"/>
    <x v="9"/>
    <x v="0"/>
    <n v="103431"/>
    <s v="Symplocaceae"/>
    <s v="Symplocos"/>
    <s v="cf. chiriquense"/>
    <x v="68"/>
    <s v="Symplocos pequeño/sp3"/>
    <s v="jun/23/2015"/>
    <x v="31"/>
    <x v="0"/>
    <n v="156.75470530738698"/>
    <m/>
    <n v="4.7759400000000002E-3"/>
    <m/>
    <m/>
    <m/>
    <m/>
    <m/>
    <m/>
    <m/>
    <m/>
    <m/>
    <m/>
    <m/>
  </r>
  <r>
    <n v="2279"/>
    <x v="1"/>
    <x v="43"/>
    <x v="9"/>
    <x v="0"/>
    <n v="103432"/>
    <s v="Malvaceae"/>
    <s v="Malvaviscus"/>
    <m/>
    <x v="60"/>
    <s v="Malvaviscus"/>
    <s v="jun/23/2015"/>
    <x v="31"/>
    <x v="0"/>
    <n v="106.1585025556583"/>
    <m/>
    <n v="4.7759400000000002E-3"/>
    <s v="M"/>
    <m/>
    <n v="77"/>
    <m/>
    <m/>
    <m/>
    <m/>
    <m/>
    <m/>
    <m/>
    <m/>
  </r>
  <r>
    <n v="2280"/>
    <x v="1"/>
    <x v="43"/>
    <x v="9"/>
    <x v="0"/>
    <n v="103433"/>
    <s v="Boraginaceae"/>
    <s v="Tournefortia"/>
    <s v="glabra"/>
    <x v="71"/>
    <s v="Solanaceae-Verbenaceae/MirIndet 3"/>
    <s v="jun/23/2015"/>
    <x v="8"/>
    <x v="0"/>
    <n v="184.02719723268439"/>
    <m/>
    <n v="2.732585E-3"/>
    <m/>
    <m/>
    <m/>
    <m/>
    <m/>
    <m/>
    <m/>
    <m/>
    <m/>
    <m/>
    <m/>
  </r>
  <r>
    <n v="2281"/>
    <x v="1"/>
    <x v="43"/>
    <x v="10"/>
    <x v="0"/>
    <n v="103434"/>
    <s v="Pentaphylacaceae"/>
    <s v="Cleyera"/>
    <s v="theoidaes"/>
    <x v="1"/>
    <s v="Alterno aserrado"/>
    <s v="jun/23/2015"/>
    <x v="12"/>
    <x v="0"/>
    <n v="179.12911566666367"/>
    <m/>
    <n v="3.6298400000000001E-3"/>
    <m/>
    <m/>
    <m/>
    <m/>
    <m/>
    <m/>
    <m/>
    <m/>
    <m/>
    <m/>
    <m/>
  </r>
  <r>
    <n v="2282"/>
    <x v="1"/>
    <x v="43"/>
    <x v="11"/>
    <x v="0"/>
    <n v="103435"/>
    <s v="Rubiaceae"/>
    <s v="Psychotria"/>
    <s v="montivaga"/>
    <x v="63"/>
    <s v="Psychotria amarilla"/>
    <s v="jun/23/2015"/>
    <x v="51"/>
    <x v="0"/>
    <n v="187.20050209715583"/>
    <m/>
    <n v="1.9624999999999998E-3"/>
    <m/>
    <m/>
    <m/>
    <m/>
    <m/>
    <m/>
    <m/>
    <m/>
    <m/>
    <m/>
    <m/>
  </r>
  <r>
    <n v="2283"/>
    <x v="1"/>
    <x v="43"/>
    <x v="11"/>
    <x v="0"/>
    <n v="103436"/>
    <s v="Malvaceae"/>
    <s v="Malvaviscus"/>
    <m/>
    <x v="60"/>
    <s v="Malvaviscus"/>
    <s v="jun/23/2015"/>
    <x v="0"/>
    <x v="0"/>
    <n v="150.05719089110349"/>
    <m/>
    <n v="7.5391400000000006E-3"/>
    <s v="M"/>
    <m/>
    <n v="59"/>
    <n v="51"/>
    <n v="51"/>
    <m/>
    <m/>
    <m/>
    <m/>
    <m/>
    <m/>
  </r>
  <r>
    <n v="2284"/>
    <x v="1"/>
    <x v="43"/>
    <x v="15"/>
    <x v="0"/>
    <n v="103437"/>
    <s v="Sapindaceae"/>
    <s v="Billia"/>
    <s v="rosea"/>
    <x v="51"/>
    <s v="Billia rosea"/>
    <s v="jun/23/2015"/>
    <x v="19"/>
    <x v="0"/>
    <n v="178.29159545684382"/>
    <m/>
    <n v="7.3860650000000007E-3"/>
    <m/>
    <m/>
    <m/>
    <m/>
    <m/>
    <m/>
    <m/>
    <m/>
    <m/>
    <m/>
    <m/>
  </r>
  <r>
    <n v="2285"/>
    <x v="1"/>
    <x v="43"/>
    <x v="13"/>
    <x v="0"/>
    <n v="103438"/>
    <s v="Malvaceae"/>
    <s v="Malvaviscus"/>
    <m/>
    <x v="60"/>
    <s v="Malvaviscus"/>
    <s v="jun/23/2015"/>
    <x v="51"/>
    <x v="0"/>
    <n v="148.67149915964586"/>
    <m/>
    <n v="1.9624999999999998E-3"/>
    <m/>
    <m/>
    <m/>
    <m/>
    <m/>
    <m/>
    <m/>
    <m/>
    <m/>
    <m/>
    <m/>
  </r>
  <r>
    <n v="2286"/>
    <x v="1"/>
    <x v="43"/>
    <x v="13"/>
    <x v="0"/>
    <n v="103439"/>
    <s v="Rubiaceae"/>
    <s v="Psychotria"/>
    <s v="montivaga"/>
    <x v="63"/>
    <s v="Psychotria amarilla"/>
    <s v="jun/23/2015"/>
    <x v="99"/>
    <x v="0"/>
    <n v="150.12423866481936"/>
    <m/>
    <n v="3.7373850000000002E-3"/>
    <m/>
    <m/>
    <m/>
    <m/>
    <m/>
    <m/>
    <m/>
    <m/>
    <m/>
    <m/>
    <m/>
  </r>
  <r>
    <n v="2287"/>
    <x v="1"/>
    <x v="44"/>
    <x v="0"/>
    <x v="0"/>
    <n v="103440"/>
    <s v="Malvaceae"/>
    <s v="Malvaviscus"/>
    <m/>
    <x v="60"/>
    <s v="Malvaviscus"/>
    <s v="jun/23/2015"/>
    <x v="116"/>
    <x v="0"/>
    <n v="104.66366488303299"/>
    <m/>
    <n v="4.2986600000000002E-3"/>
    <m/>
    <m/>
    <m/>
    <m/>
    <m/>
    <m/>
    <m/>
    <m/>
    <m/>
    <m/>
    <m/>
  </r>
  <r>
    <n v="2288"/>
    <x v="1"/>
    <x v="44"/>
    <x v="0"/>
    <x v="0"/>
    <n v="103441"/>
    <s v="Malvaceae"/>
    <s v="Malvaviscus"/>
    <m/>
    <x v="60"/>
    <s v="Malvaviscus"/>
    <s v="jun/23/2015"/>
    <x v="110"/>
    <x v="0"/>
    <n v="127.71765700066648"/>
    <m/>
    <n v="2.374625E-3"/>
    <m/>
    <m/>
    <m/>
    <m/>
    <m/>
    <m/>
    <m/>
    <m/>
    <m/>
    <m/>
    <m/>
  </r>
  <r>
    <n v="2289"/>
    <x v="1"/>
    <x v="44"/>
    <x v="0"/>
    <x v="0"/>
    <n v="103442"/>
    <s v="Fagaceae"/>
    <s v="Quercus"/>
    <s v="salicifolia"/>
    <x v="9"/>
    <s v="Quercus raro"/>
    <s v="jun/23/2015"/>
    <x v="30"/>
    <x v="0"/>
    <n v="128.83540389678652"/>
    <m/>
    <n v="3.5238650000000002E-3"/>
    <m/>
    <m/>
    <m/>
    <m/>
    <m/>
    <m/>
    <m/>
    <m/>
    <m/>
    <m/>
    <m/>
  </r>
  <r>
    <n v="2290"/>
    <x v="1"/>
    <x v="44"/>
    <x v="0"/>
    <x v="0"/>
    <n v="103443"/>
    <s v="Piperaceae"/>
    <s v="Piper"/>
    <m/>
    <x v="77"/>
    <s v="Piper"/>
    <s v="jun/23/2015"/>
    <x v="139"/>
    <x v="0"/>
    <n v="140.42378740294708"/>
    <m/>
    <n v="3.9571850000000002E-3"/>
    <m/>
    <m/>
    <m/>
    <m/>
    <m/>
    <m/>
    <m/>
    <m/>
    <m/>
    <m/>
    <m/>
  </r>
  <r>
    <n v="2291"/>
    <x v="1"/>
    <x v="44"/>
    <x v="1"/>
    <x v="0"/>
    <n v="103444"/>
    <s v="Primulaceae"/>
    <s v="Ardisia"/>
    <s v="sp5"/>
    <x v="21"/>
    <s v="Ardisia normal"/>
    <s v="jun/23/2015"/>
    <x v="24"/>
    <x v="0"/>
    <n v="146.39613649096839"/>
    <m/>
    <n v="4.4156250000000003E-3"/>
    <m/>
    <m/>
    <m/>
    <m/>
    <m/>
    <m/>
    <m/>
    <s v="F"/>
    <m/>
    <m/>
    <m/>
  </r>
  <r>
    <n v="2292"/>
    <x v="1"/>
    <x v="44"/>
    <x v="3"/>
    <x v="0"/>
    <n v="103445"/>
    <s v="Styracaceae"/>
    <s v="Styrax"/>
    <m/>
    <x v="6"/>
    <s v="Styrax"/>
    <s v="jun/23/2015"/>
    <x v="105"/>
    <x v="1"/>
    <n v="111.10430235075307"/>
    <m/>
    <n v="3.2668559999999999E-2"/>
    <m/>
    <m/>
    <m/>
    <m/>
    <m/>
    <m/>
    <m/>
    <m/>
    <m/>
    <m/>
    <m/>
  </r>
  <r>
    <n v="2293"/>
    <x v="1"/>
    <x v="44"/>
    <x v="7"/>
    <x v="1"/>
    <n v="103446"/>
    <s v="Styracaceae"/>
    <s v="Styrax"/>
    <m/>
    <x v="6"/>
    <s v="Styrax"/>
    <s v="jun/23/2015"/>
    <x v="283"/>
    <x v="1"/>
    <n v="199.67118008821848"/>
    <m/>
    <n v="1.8376065000000004E-2"/>
    <m/>
    <m/>
    <m/>
    <m/>
    <m/>
    <m/>
    <m/>
    <m/>
    <m/>
    <m/>
    <m/>
  </r>
  <r>
    <n v="2294"/>
    <x v="1"/>
    <x v="44"/>
    <x v="7"/>
    <x v="1"/>
    <n v="103447"/>
    <s v="Lauraceae"/>
    <s v="Nectandra"/>
    <s v="sp3"/>
    <x v="92"/>
    <s v="Nectandra 2"/>
    <s v="jun/23/2015"/>
    <x v="406"/>
    <x v="3"/>
    <n v="188.91967980437016"/>
    <m/>
    <n v="0.19390206500000001"/>
    <s v="M"/>
    <m/>
    <n v="85"/>
    <n v="73"/>
    <n v="74"/>
    <m/>
    <m/>
    <m/>
    <m/>
    <m/>
    <m/>
  </r>
  <r>
    <n v="2295"/>
    <x v="1"/>
    <x v="44"/>
    <x v="6"/>
    <x v="0"/>
    <n v="103448"/>
    <s v="Verbenaceae"/>
    <s v="Cytarexylum"/>
    <m/>
    <x v="67"/>
    <s v="Cytarexylum"/>
    <s v="jun/23/2015"/>
    <x v="451"/>
    <x v="3"/>
    <n v="142.20250966317838"/>
    <n v="170"/>
    <n v="0.124972785"/>
    <s v="A"/>
    <s v="M"/>
    <n v="91"/>
    <m/>
    <m/>
    <m/>
    <m/>
    <m/>
    <m/>
    <m/>
    <s v="Measured at 170"/>
  </r>
  <r>
    <n v="2296"/>
    <x v="1"/>
    <x v="44"/>
    <x v="6"/>
    <x v="0"/>
    <n v="103449"/>
    <s v="Styracaceae"/>
    <s v="Styrax"/>
    <m/>
    <x v="6"/>
    <s v="Styrax"/>
    <s v="jun/23/2015"/>
    <x v="153"/>
    <x v="1"/>
    <n v="127.04138592992912"/>
    <m/>
    <n v="3.203114E-2"/>
    <m/>
    <m/>
    <m/>
    <m/>
    <m/>
    <m/>
    <m/>
    <m/>
    <m/>
    <m/>
    <m/>
  </r>
  <r>
    <n v="2297"/>
    <x v="1"/>
    <x v="44"/>
    <x v="6"/>
    <x v="0"/>
    <n v="103450"/>
    <s v="Caricaceae"/>
    <s v="Carica"/>
    <m/>
    <x v="64"/>
    <s v="Carica"/>
    <s v="jun/23/2015"/>
    <x v="46"/>
    <x v="0"/>
    <n v="151.75502171226765"/>
    <m/>
    <n v="2.205065E-3"/>
    <m/>
    <m/>
    <m/>
    <m/>
    <m/>
    <m/>
    <m/>
    <m/>
    <m/>
    <m/>
    <m/>
  </r>
  <r>
    <n v="2298"/>
    <x v="1"/>
    <x v="44"/>
    <x v="6"/>
    <x v="0"/>
    <n v="103451"/>
    <s v="Malphiciaceae"/>
    <s v="Bunchonsia"/>
    <s v="macrophylla"/>
    <x v="62"/>
    <s v="Alzatea larga/rogiera"/>
    <s v="jun/23/2015"/>
    <x v="31"/>
    <x v="0"/>
    <n v="139.02040904400982"/>
    <m/>
    <n v="4.7759400000000002E-3"/>
    <m/>
    <m/>
    <m/>
    <m/>
    <m/>
    <m/>
    <m/>
    <s v="E"/>
    <m/>
    <m/>
    <m/>
  </r>
  <r>
    <n v="2299"/>
    <x v="1"/>
    <x v="44"/>
    <x v="5"/>
    <x v="0"/>
    <n v="103452"/>
    <s v="Araliaceae"/>
    <s v="Dendropanax"/>
    <s v="sp3"/>
    <x v="49"/>
    <s v="Dendropanax mirador"/>
    <s v="jun/23/2015"/>
    <x v="75"/>
    <x v="0"/>
    <n v="178.94586588474905"/>
    <m/>
    <n v="6.3584999999999996E-3"/>
    <m/>
    <m/>
    <m/>
    <m/>
    <m/>
    <m/>
    <m/>
    <m/>
    <m/>
    <m/>
    <m/>
  </r>
  <r>
    <n v="2300"/>
    <x v="1"/>
    <x v="44"/>
    <x v="5"/>
    <x v="0"/>
    <n v="103453"/>
    <s v="Rubiaceae"/>
    <s v="Psychotria"/>
    <s v="montivaga"/>
    <x v="63"/>
    <s v="Psychotria amarilla"/>
    <s v="jun/23/2015"/>
    <x v="18"/>
    <x v="0"/>
    <n v="174.37522217789299"/>
    <m/>
    <n v="3.21536E-3"/>
    <m/>
    <m/>
    <m/>
    <m/>
    <m/>
    <m/>
    <m/>
    <m/>
    <m/>
    <m/>
    <m/>
  </r>
  <r>
    <n v="2301"/>
    <x v="1"/>
    <x v="44"/>
    <x v="5"/>
    <x v="1"/>
    <n v="103454"/>
    <s v="Araliaceae"/>
    <s v="Schefflera"/>
    <s v="sp2"/>
    <x v="30"/>
    <s v="schefflera glabra"/>
    <s v="jun/23/2015"/>
    <x v="382"/>
    <x v="3"/>
    <n v="146.01966066919158"/>
    <n v="170"/>
    <n v="0.112758185"/>
    <s v="A"/>
    <m/>
    <m/>
    <m/>
    <m/>
    <m/>
    <m/>
    <m/>
    <m/>
    <m/>
    <s v="Measured at 170"/>
  </r>
  <r>
    <n v="2302"/>
    <x v="1"/>
    <x v="44"/>
    <x v="4"/>
    <x v="0"/>
    <n v="103455"/>
    <s v="Rubiaceae"/>
    <s v="Psychotria"/>
    <s v="montivaga"/>
    <x v="63"/>
    <s v="Psychotria amarilla"/>
    <s v="jun/23/2015"/>
    <x v="52"/>
    <x v="0"/>
    <n v="167.80083443368534"/>
    <m/>
    <n v="3.3166250000000001E-3"/>
    <m/>
    <m/>
    <m/>
    <m/>
    <m/>
    <m/>
    <m/>
    <m/>
    <m/>
    <m/>
    <m/>
  </r>
  <r>
    <n v="2303"/>
    <x v="1"/>
    <x v="44"/>
    <x v="4"/>
    <x v="0"/>
    <n v="103456"/>
    <s v="Caricaceae"/>
    <s v="Carica"/>
    <m/>
    <x v="64"/>
    <s v="Carica"/>
    <s v="jun/23/2015"/>
    <x v="12"/>
    <x v="0"/>
    <n v="154.93223839900747"/>
    <m/>
    <n v="3.6298400000000001E-3"/>
    <m/>
    <m/>
    <m/>
    <m/>
    <m/>
    <m/>
    <m/>
    <m/>
    <m/>
    <m/>
    <m/>
  </r>
  <r>
    <n v="2304"/>
    <x v="1"/>
    <x v="44"/>
    <x v="4"/>
    <x v="0"/>
    <n v="103457"/>
    <s v="Lauraceae"/>
    <s v="Persea"/>
    <s v="sp2"/>
    <x v="8"/>
    <s v="Laurel rhamnus/Laurel sp10"/>
    <s v="jun/23/2015"/>
    <x v="134"/>
    <x v="0"/>
    <n v="186.13743024909212"/>
    <m/>
    <n v="4.0694399999999997E-3"/>
    <m/>
    <m/>
    <m/>
    <m/>
    <m/>
    <m/>
    <m/>
    <m/>
    <m/>
    <m/>
    <m/>
  </r>
  <r>
    <n v="2305"/>
    <x v="1"/>
    <x v="44"/>
    <x v="8"/>
    <x v="1"/>
    <n v="103458"/>
    <s v="Lauraceae"/>
    <s v="Ocotea"/>
    <s v="sp4"/>
    <x v="91"/>
    <s v="Laurel ancho/Laurel sp4"/>
    <s v="jun/23/2015"/>
    <x v="452"/>
    <x v="2"/>
    <n v="156.76478797247299"/>
    <m/>
    <n v="0.29981034000000001"/>
    <m/>
    <m/>
    <m/>
    <m/>
    <m/>
    <m/>
    <m/>
    <m/>
    <m/>
    <m/>
    <m/>
  </r>
  <r>
    <n v="2306"/>
    <x v="1"/>
    <x v="44"/>
    <x v="8"/>
    <x v="0"/>
    <n v="103459"/>
    <s v="Anacardiaceae"/>
    <s v="Maruria"/>
    <s v="heterophylla"/>
    <x v="82"/>
    <s v="Protium"/>
    <s v="jun/23/2015"/>
    <x v="267"/>
    <x v="1"/>
    <n v="120.96301869525074"/>
    <m/>
    <n v="2.8637585000000004E-2"/>
    <m/>
    <m/>
    <m/>
    <m/>
    <m/>
    <m/>
    <m/>
    <m/>
    <m/>
    <m/>
    <m/>
  </r>
  <r>
    <n v="2307"/>
    <x v="1"/>
    <x v="44"/>
    <x v="8"/>
    <x v="0"/>
    <n v="103460"/>
    <s v="Pentaphylacaceae"/>
    <s v="Cleyera"/>
    <s v="theoidaes"/>
    <x v="1"/>
    <s v="Alterno aserrado"/>
    <s v="jun/23/2015"/>
    <x v="33"/>
    <x v="0"/>
    <n v="166.09704868733405"/>
    <m/>
    <n v="3.41946E-3"/>
    <m/>
    <m/>
    <m/>
    <m/>
    <m/>
    <m/>
    <m/>
    <m/>
    <m/>
    <m/>
    <m/>
  </r>
  <r>
    <n v="2308"/>
    <x v="1"/>
    <x v="44"/>
    <x v="8"/>
    <x v="0"/>
    <n v="103461"/>
    <s v="Malvaceae"/>
    <s v="Malvaviscus"/>
    <m/>
    <x v="60"/>
    <s v="Malvaviscus"/>
    <s v="jun/23/2015"/>
    <x v="13"/>
    <x v="0"/>
    <n v="198.09684703707109"/>
    <m/>
    <n v="2.041785E-3"/>
    <m/>
    <m/>
    <m/>
    <m/>
    <m/>
    <m/>
    <m/>
    <m/>
    <m/>
    <m/>
    <m/>
  </r>
  <r>
    <n v="2309"/>
    <x v="1"/>
    <x v="44"/>
    <x v="9"/>
    <x v="0"/>
    <n v="103462"/>
    <s v="Meliaceae"/>
    <s v="Guarea"/>
    <s v="cf. andenophylla"/>
    <x v="66"/>
    <s v="Guarea"/>
    <s v="jun/23/2015"/>
    <x v="43"/>
    <x v="0"/>
    <n v="184.05916612253952"/>
    <m/>
    <n v="4.6542650000000003E-3"/>
    <m/>
    <m/>
    <m/>
    <m/>
    <m/>
    <m/>
    <m/>
    <m/>
    <m/>
    <m/>
    <m/>
  </r>
  <r>
    <n v="2310"/>
    <x v="1"/>
    <x v="44"/>
    <x v="9"/>
    <x v="0"/>
    <n v="103463"/>
    <s v="Malvaceae"/>
    <s v="Malvaviscus"/>
    <m/>
    <x v="60"/>
    <s v="Malvaviscus"/>
    <s v="jun/23/2015"/>
    <x v="50"/>
    <x v="0"/>
    <n v="124.46435035374738"/>
    <m/>
    <n v="2.9209850000000001E-3"/>
    <m/>
    <m/>
    <m/>
    <m/>
    <m/>
    <m/>
    <m/>
    <m/>
    <m/>
    <m/>
    <m/>
  </r>
  <r>
    <n v="2311"/>
    <x v="1"/>
    <x v="44"/>
    <x v="9"/>
    <x v="0"/>
    <n v="103464"/>
    <s v="Rubiaceae"/>
    <s v="Psychotria"/>
    <s v="sp3"/>
    <x v="93"/>
    <s v="Rubia escamas/Rubia sp2"/>
    <s v="jun/23/2015"/>
    <x v="54"/>
    <x v="0"/>
    <n v="131.74546489446425"/>
    <m/>
    <n v="4.8991850000000003E-3"/>
    <m/>
    <m/>
    <m/>
    <m/>
    <m/>
    <m/>
    <m/>
    <s v="F"/>
    <m/>
    <m/>
    <s v="Mismo morfo que parcela casita"/>
  </r>
  <r>
    <n v="2312"/>
    <x v="1"/>
    <x v="44"/>
    <x v="9"/>
    <x v="0"/>
    <n v="103465"/>
    <s v="Piperaceae"/>
    <s v="Piper"/>
    <m/>
    <x v="77"/>
    <s v="Piper"/>
    <s v="jun/23/2015"/>
    <x v="110"/>
    <x v="0"/>
    <n v="184.32401353162521"/>
    <m/>
    <n v="2.374625E-3"/>
    <m/>
    <m/>
    <m/>
    <m/>
    <m/>
    <m/>
    <m/>
    <m/>
    <m/>
    <m/>
    <m/>
  </r>
  <r>
    <n v="2313"/>
    <x v="1"/>
    <x v="44"/>
    <x v="9"/>
    <x v="0"/>
    <n v="103466"/>
    <s v="Malvaceae"/>
    <s v="Malvaviscus"/>
    <m/>
    <x v="60"/>
    <s v="Malvaviscus"/>
    <s v="jun/23/2015"/>
    <x v="2"/>
    <x v="0"/>
    <n v="133.13584663130021"/>
    <m/>
    <n v="2.550465E-3"/>
    <m/>
    <m/>
    <m/>
    <m/>
    <m/>
    <m/>
    <m/>
    <m/>
    <m/>
    <m/>
    <m/>
  </r>
  <r>
    <n v="2314"/>
    <x v="1"/>
    <x v="44"/>
    <x v="10"/>
    <x v="0"/>
    <n v="103467"/>
    <s v="Pentaphylacaceae"/>
    <s v="Cleyera"/>
    <s v="theoidaes"/>
    <x v="1"/>
    <s v="Alterno aserrado"/>
    <s v="jun/23/2015"/>
    <x v="43"/>
    <x v="0"/>
    <n v="162.14924588033435"/>
    <m/>
    <n v="4.6542650000000003E-3"/>
    <m/>
    <m/>
    <m/>
    <m/>
    <m/>
    <m/>
    <m/>
    <m/>
    <m/>
    <m/>
    <m/>
  </r>
  <r>
    <n v="2315"/>
    <x v="1"/>
    <x v="44"/>
    <x v="10"/>
    <x v="0"/>
    <n v="103468"/>
    <s v="Magnoliaceae"/>
    <s v="Magnolia"/>
    <s v="sororum"/>
    <x v="53"/>
    <s v="Magnolia"/>
    <s v="jun/23/2015"/>
    <x v="453"/>
    <x v="3"/>
    <n v="144.19337115487571"/>
    <m/>
    <n v="0.16037864000000002"/>
    <m/>
    <m/>
    <m/>
    <m/>
    <m/>
    <m/>
    <m/>
    <m/>
    <m/>
    <m/>
    <m/>
  </r>
  <r>
    <n v="2316"/>
    <x v="1"/>
    <x v="44"/>
    <x v="10"/>
    <x v="0"/>
    <n v="103469"/>
    <s v="Melastomataceae"/>
    <s v="Miconia"/>
    <s v="livida"/>
    <x v="50"/>
    <s v="Melastoma lisa/Melastoma sp2"/>
    <s v="jun/23/2015"/>
    <x v="56"/>
    <x v="0"/>
    <n v="139.96176009483833"/>
    <m/>
    <n v="4.5341599999999998E-3"/>
    <m/>
    <m/>
    <m/>
    <m/>
    <m/>
    <m/>
    <m/>
    <m/>
    <m/>
    <m/>
    <m/>
  </r>
  <r>
    <n v="2317"/>
    <x v="1"/>
    <x v="44"/>
    <x v="10"/>
    <x v="0"/>
    <n v="103470"/>
    <s v="Lauraceae"/>
    <s v="Nectandra"/>
    <s v="sp1"/>
    <x v="45"/>
    <s v="Laurel gomez"/>
    <s v="jun/23/2015"/>
    <x v="183"/>
    <x v="3"/>
    <n v="121.24649557385534"/>
    <m/>
    <n v="8.6005385000000004E-2"/>
    <m/>
    <m/>
    <m/>
    <m/>
    <m/>
    <m/>
    <m/>
    <m/>
    <m/>
    <m/>
    <m/>
  </r>
  <r>
    <n v="2318"/>
    <x v="1"/>
    <x v="44"/>
    <x v="10"/>
    <x v="0"/>
    <n v="103471"/>
    <s v="Rubiaceae"/>
    <s v="Psychotria"/>
    <s v="montivaga"/>
    <x v="63"/>
    <s v="Psychotria amarilla"/>
    <s v="jun/23/2015"/>
    <x v="46"/>
    <x v="0"/>
    <n v="108.29190806081817"/>
    <m/>
    <n v="2.205065E-3"/>
    <m/>
    <m/>
    <m/>
    <m/>
    <m/>
    <m/>
    <m/>
    <m/>
    <m/>
    <m/>
    <m/>
  </r>
  <r>
    <n v="2319"/>
    <x v="1"/>
    <x v="44"/>
    <x v="11"/>
    <x v="0"/>
    <n v="103472"/>
    <s v="Cornaceae"/>
    <s v="Cornus"/>
    <s v="disciflora"/>
    <x v="18"/>
    <s v="Cornus"/>
    <s v="jun/23/2015"/>
    <x v="454"/>
    <x v="3"/>
    <n v="119.08681012754167"/>
    <m/>
    <n v="0.17488544"/>
    <m/>
    <m/>
    <m/>
    <m/>
    <m/>
    <m/>
    <m/>
    <m/>
    <m/>
    <m/>
    <m/>
  </r>
  <r>
    <n v="2320"/>
    <x v="1"/>
    <x v="44"/>
    <x v="11"/>
    <x v="0"/>
    <n v="103473"/>
    <s v="Primulaceae"/>
    <s v="Ardisia"/>
    <s v="sp5"/>
    <x v="21"/>
    <s v="Ardisia normal"/>
    <s v="jun/23/2015"/>
    <x v="110"/>
    <x v="0"/>
    <n v="162.01455968860736"/>
    <m/>
    <n v="2.374625E-3"/>
    <m/>
    <m/>
    <m/>
    <m/>
    <m/>
    <m/>
    <m/>
    <m/>
    <m/>
    <m/>
    <m/>
  </r>
  <r>
    <n v="2321"/>
    <x v="1"/>
    <x v="44"/>
    <x v="15"/>
    <x v="0"/>
    <n v="103474"/>
    <s v="Salicaceae"/>
    <s v="Casearia"/>
    <s v="arborea"/>
    <x v="72"/>
    <s v="Matisia"/>
    <s v="jun/23/2015"/>
    <x v="75"/>
    <x v="0"/>
    <n v="137.29927310051082"/>
    <m/>
    <n v="6.3584999999999996E-3"/>
    <m/>
    <m/>
    <m/>
    <m/>
    <m/>
    <m/>
    <m/>
    <m/>
    <m/>
    <m/>
    <m/>
  </r>
  <r>
    <n v="2322"/>
    <x v="1"/>
    <x v="44"/>
    <x v="14"/>
    <x v="0"/>
    <n v="103475"/>
    <s v="Adoxaceae"/>
    <s v="Viburnum"/>
    <s v="costaricanun"/>
    <x v="3"/>
    <s v="Viburnum"/>
    <s v="jun/23/2015"/>
    <x v="134"/>
    <x v="0"/>
    <n v="193.32686857359292"/>
    <m/>
    <n v="4.0694399999999997E-3"/>
    <m/>
    <m/>
    <m/>
    <m/>
    <m/>
    <m/>
    <m/>
    <m/>
    <m/>
    <m/>
    <m/>
  </r>
  <r>
    <n v="2323"/>
    <x v="1"/>
    <x v="44"/>
    <x v="14"/>
    <x v="0"/>
    <n v="103476"/>
    <s v="Piperaceae"/>
    <s v="Piper"/>
    <m/>
    <x v="77"/>
    <s v="Piper"/>
    <s v="jun/23/2015"/>
    <x v="110"/>
    <x v="0"/>
    <n v="195.04250872512955"/>
    <m/>
    <n v="2.374625E-3"/>
    <m/>
    <m/>
    <m/>
    <m/>
    <m/>
    <m/>
    <m/>
    <m/>
    <m/>
    <m/>
    <m/>
  </r>
  <r>
    <n v="2324"/>
    <x v="1"/>
    <x v="44"/>
    <x v="14"/>
    <x v="0"/>
    <n v="103477"/>
    <s v="Lauraceae"/>
    <s v="Ocotea"/>
    <s v="sp4"/>
    <x v="91"/>
    <s v="Laurel ancho/Laurel sp4"/>
    <s v="jun/23/2015"/>
    <x v="455"/>
    <x v="2"/>
    <n v="120.45477564074611"/>
    <m/>
    <n v="0.63302714000000004"/>
    <m/>
    <m/>
    <m/>
    <m/>
    <m/>
    <m/>
    <m/>
    <s v="E"/>
    <m/>
    <m/>
    <m/>
  </r>
  <r>
    <n v="2325"/>
    <x v="1"/>
    <x v="44"/>
    <x v="13"/>
    <x v="0"/>
    <n v="103478"/>
    <s v="Malvaceae"/>
    <s v="Malvaviscus"/>
    <m/>
    <x v="60"/>
    <s v="Malvaviscus"/>
    <s v="jun/23/2015"/>
    <x v="29"/>
    <x v="0"/>
    <n v="182.13665251337193"/>
    <m/>
    <n v="4.1832650000000002E-3"/>
    <m/>
    <m/>
    <m/>
    <m/>
    <m/>
    <m/>
    <m/>
    <m/>
    <m/>
    <m/>
    <m/>
  </r>
  <r>
    <n v="2326"/>
    <x v="1"/>
    <x v="44"/>
    <x v="13"/>
    <x v="0"/>
    <n v="103479"/>
    <s v="Rubiaceae"/>
    <s v="Psychotria"/>
    <s v="montivaga"/>
    <x v="63"/>
    <s v="Psychotria amarilla"/>
    <s v="jun/23/2015"/>
    <x v="12"/>
    <x v="0"/>
    <n v="168.36343626330716"/>
    <m/>
    <n v="3.6298400000000001E-3"/>
    <m/>
    <m/>
    <m/>
    <m/>
    <m/>
    <m/>
    <m/>
    <m/>
    <m/>
    <m/>
    <m/>
  </r>
  <r>
    <n v="2327"/>
    <x v="1"/>
    <x v="44"/>
    <x v="13"/>
    <x v="0"/>
    <n v="103480"/>
    <s v="Pentaphylacaceae"/>
    <s v="Cleyera"/>
    <s v="theoidaes"/>
    <x v="1"/>
    <s v="Alterno aserrado"/>
    <s v="jun/23/2015"/>
    <x v="186"/>
    <x v="1"/>
    <n v="155.06990946894726"/>
    <m/>
    <n v="9.4985E-3"/>
    <m/>
    <m/>
    <m/>
    <m/>
    <m/>
    <m/>
    <m/>
    <m/>
    <m/>
    <m/>
    <m/>
  </r>
  <r>
    <n v="2328"/>
    <x v="1"/>
    <x v="45"/>
    <x v="0"/>
    <x v="0"/>
    <n v="103481"/>
    <s v="Melastomataceae"/>
    <s v="Melastoma"/>
    <s v="sp2"/>
    <x v="59"/>
    <s v="Melastoma lisa"/>
    <s v="jun/23/2015"/>
    <x v="2"/>
    <x v="0"/>
    <n v="197.60235203692761"/>
    <m/>
    <n v="2.550465E-3"/>
    <m/>
    <m/>
    <m/>
    <m/>
    <m/>
    <m/>
    <m/>
    <m/>
    <m/>
    <m/>
    <m/>
  </r>
  <r>
    <n v="2329"/>
    <x v="1"/>
    <x v="45"/>
    <x v="1"/>
    <x v="0"/>
    <n v="103482"/>
    <s v="Malphiciaceae"/>
    <s v="Bunchonsia"/>
    <s v="macrophylla"/>
    <x v="62"/>
    <s v="Alzatea larga/rogiera"/>
    <s v="jun/23/2015"/>
    <x v="18"/>
    <x v="0"/>
    <n v="162.91376217190893"/>
    <m/>
    <n v="3.21536E-3"/>
    <m/>
    <m/>
    <m/>
    <m/>
    <m/>
    <m/>
    <m/>
    <m/>
    <m/>
    <m/>
    <m/>
  </r>
  <r>
    <n v="2330"/>
    <x v="1"/>
    <x v="45"/>
    <x v="2"/>
    <x v="0"/>
    <n v="103483"/>
    <s v="Malphiciaceae"/>
    <s v="Bunchonsia"/>
    <s v="macrophylla"/>
    <x v="62"/>
    <s v="Alzatea larga/rogiera"/>
    <s v="jun/23/2015"/>
    <x v="29"/>
    <x v="0"/>
    <n v="159.37142902728891"/>
    <m/>
    <n v="4.1832650000000002E-3"/>
    <m/>
    <m/>
    <m/>
    <m/>
    <m/>
    <m/>
    <m/>
    <m/>
    <m/>
    <m/>
    <m/>
  </r>
  <r>
    <n v="2331"/>
    <x v="1"/>
    <x v="45"/>
    <x v="3"/>
    <x v="0"/>
    <n v="103484"/>
    <s v="Primulaceae"/>
    <s v="Ardisia"/>
    <s v="sp4"/>
    <x v="84"/>
    <s v="Ardisia mirador"/>
    <s v="jun/23/2015"/>
    <x v="6"/>
    <x v="0"/>
    <n v="181.81709048965166"/>
    <m/>
    <n v="2.2890599999999999E-3"/>
    <m/>
    <m/>
    <m/>
    <m/>
    <m/>
    <m/>
    <m/>
    <m/>
    <m/>
    <m/>
    <m/>
  </r>
  <r>
    <n v="2332"/>
    <x v="1"/>
    <x v="45"/>
    <x v="3"/>
    <x v="0"/>
    <n v="103485"/>
    <s v="Primulaceae"/>
    <s v="Ardisia"/>
    <s v="sp4"/>
    <x v="84"/>
    <s v="Ardisia mirador"/>
    <s v="jun/23/2015"/>
    <x v="41"/>
    <x v="0"/>
    <n v="139.63034617773653"/>
    <m/>
    <n v="2.6407400000000004E-3"/>
    <m/>
    <m/>
    <m/>
    <m/>
    <m/>
    <m/>
    <m/>
    <m/>
    <m/>
    <m/>
    <m/>
  </r>
  <r>
    <n v="2333"/>
    <x v="1"/>
    <x v="45"/>
    <x v="3"/>
    <x v="0"/>
    <n v="103486"/>
    <s v="Araliaceae"/>
    <s v="Dendropanax"/>
    <s v="sp3"/>
    <x v="49"/>
    <s v="Dendropanax mirador"/>
    <s v="jun/23/2015"/>
    <x v="159"/>
    <x v="0"/>
    <n v="183.98684493843723"/>
    <m/>
    <n v="6.2179850000000005E-3"/>
    <m/>
    <m/>
    <m/>
    <m/>
    <m/>
    <m/>
    <m/>
    <m/>
    <m/>
    <m/>
    <m/>
  </r>
  <r>
    <n v="2334"/>
    <x v="1"/>
    <x v="45"/>
    <x v="7"/>
    <x v="0"/>
    <n v="103487"/>
    <s v="Piperaceae"/>
    <s v="Piper"/>
    <m/>
    <x v="77"/>
    <s v="Piper"/>
    <s v="jun/23/2015"/>
    <x v="83"/>
    <x v="0"/>
    <n v="140.52170880309791"/>
    <m/>
    <n v="3.8465000000000001E-3"/>
    <s v="M"/>
    <m/>
    <n v="63"/>
    <m/>
    <m/>
    <m/>
    <m/>
    <m/>
    <m/>
    <m/>
    <m/>
  </r>
  <r>
    <n v="2335"/>
    <x v="1"/>
    <x v="45"/>
    <x v="4"/>
    <x v="0"/>
    <n v="103488"/>
    <s v="Melastomataceae"/>
    <s v="Melastoma"/>
    <s v="sp2"/>
    <x v="59"/>
    <s v="Melastoma lisa"/>
    <s v="jun/23/2015"/>
    <x v="0"/>
    <x v="0"/>
    <n v="199.88003196369374"/>
    <m/>
    <n v="7.5391400000000006E-3"/>
    <m/>
    <m/>
    <m/>
    <m/>
    <m/>
    <m/>
    <m/>
    <m/>
    <m/>
    <m/>
    <m/>
  </r>
  <r>
    <n v="2336"/>
    <x v="1"/>
    <x v="45"/>
    <x v="4"/>
    <x v="0"/>
    <n v="103489"/>
    <s v="Melastomataceae"/>
    <s v="Miconia"/>
    <s v="livida"/>
    <x v="50"/>
    <s v="Melastoma lisa/Melastoma sp2"/>
    <s v="jun/23/2015"/>
    <x v="186"/>
    <x v="1"/>
    <n v="158.49477526397476"/>
    <m/>
    <n v="9.4985E-3"/>
    <s v="M"/>
    <m/>
    <n v="64"/>
    <m/>
    <m/>
    <m/>
    <m/>
    <m/>
    <m/>
    <m/>
    <m/>
  </r>
  <r>
    <n v="2337"/>
    <x v="1"/>
    <x v="45"/>
    <x v="4"/>
    <x v="1"/>
    <n v="103490"/>
    <s v="Magnoliaceae"/>
    <s v="Magnolia"/>
    <s v="sororum"/>
    <x v="53"/>
    <s v="Magnolia"/>
    <s v="jun/23/2015"/>
    <x v="456"/>
    <x v="2"/>
    <n v="177.84539701441759"/>
    <m/>
    <n v="1.1209996250000001"/>
    <m/>
    <m/>
    <m/>
    <m/>
    <m/>
    <m/>
    <m/>
    <m/>
    <m/>
    <m/>
    <m/>
  </r>
  <r>
    <n v="2338"/>
    <x v="1"/>
    <x v="45"/>
    <x v="4"/>
    <x v="0"/>
    <n v="103491"/>
    <s v="Malvaceae"/>
    <s v="Malvaviscus"/>
    <m/>
    <x v="60"/>
    <s v="Malvaviscus"/>
    <s v="jun/23/2015"/>
    <x v="50"/>
    <x v="0"/>
    <n v="174.36271596139051"/>
    <m/>
    <n v="2.9209850000000001E-3"/>
    <m/>
    <m/>
    <m/>
    <m/>
    <m/>
    <m/>
    <m/>
    <m/>
    <m/>
    <m/>
    <m/>
  </r>
  <r>
    <n v="2339"/>
    <x v="1"/>
    <x v="45"/>
    <x v="8"/>
    <x v="0"/>
    <n v="103492"/>
    <s v="Rubiaceae"/>
    <s v="Rondeletia"/>
    <s v="buddleioides "/>
    <x v="58"/>
    <s v="cf Rondeletia"/>
    <s v="jun/23/2015"/>
    <x v="202"/>
    <x v="1"/>
    <n v="110.77787057835225"/>
    <m/>
    <n v="1.1493185000000001E-2"/>
    <m/>
    <m/>
    <m/>
    <m/>
    <m/>
    <m/>
    <m/>
    <m/>
    <m/>
    <m/>
    <m/>
  </r>
  <r>
    <n v="2340"/>
    <x v="1"/>
    <x v="45"/>
    <x v="8"/>
    <x v="1"/>
    <n v="103493"/>
    <s v="Melastomataceae"/>
    <s v="Melastoma"/>
    <s v="sp2"/>
    <x v="59"/>
    <s v="Melastoma lisa"/>
    <s v="jun/23/2015"/>
    <x v="62"/>
    <x v="1"/>
    <n v="198.20348182709512"/>
    <m/>
    <n v="8.3280650000000008E-3"/>
    <s v="M"/>
    <m/>
    <n v="82"/>
    <m/>
    <m/>
    <m/>
    <m/>
    <m/>
    <m/>
    <m/>
    <m/>
  </r>
  <r>
    <n v="2341"/>
    <x v="1"/>
    <x v="45"/>
    <x v="9"/>
    <x v="0"/>
    <n v="103494"/>
    <s v="Rubiaceae"/>
    <s v="Rondeletia"/>
    <s v="buddleioides "/>
    <x v="58"/>
    <s v="cf Rondeletia"/>
    <s v="jun/23/2015"/>
    <x v="51"/>
    <x v="0"/>
    <n v="127.18179464359454"/>
    <m/>
    <n v="1.9624999999999998E-3"/>
    <m/>
    <m/>
    <m/>
    <m/>
    <m/>
    <m/>
    <m/>
    <m/>
    <m/>
    <m/>
    <m/>
  </r>
  <r>
    <n v="2342"/>
    <x v="1"/>
    <x v="45"/>
    <x v="10"/>
    <x v="0"/>
    <n v="103495"/>
    <s v="Malvaceae"/>
    <s v="Malvaviscus"/>
    <m/>
    <x v="60"/>
    <s v="Malvaviscus"/>
    <s v="jun/23/2015"/>
    <x v="50"/>
    <x v="0"/>
    <n v="185.83464857025115"/>
    <m/>
    <n v="2.9209850000000001E-3"/>
    <m/>
    <m/>
    <m/>
    <m/>
    <m/>
    <m/>
    <m/>
    <m/>
    <m/>
    <m/>
    <m/>
  </r>
  <r>
    <n v="2343"/>
    <x v="1"/>
    <x v="45"/>
    <x v="10"/>
    <x v="0"/>
    <n v="103496"/>
    <s v="Rubiaceae"/>
    <s v="Psychotria"/>
    <s v="montivaga"/>
    <x v="63"/>
    <s v="Psychotria amarilla"/>
    <s v="jun/23/2015"/>
    <x v="80"/>
    <x v="0"/>
    <n v="134.92241889214347"/>
    <m/>
    <n v="5.0239999999999998E-3"/>
    <m/>
    <m/>
    <m/>
    <m/>
    <m/>
    <m/>
    <m/>
    <m/>
    <m/>
    <m/>
    <m/>
  </r>
  <r>
    <n v="2344"/>
    <x v="1"/>
    <x v="45"/>
    <x v="10"/>
    <x v="0"/>
    <n v="103497"/>
    <s v="Sapindaceae"/>
    <s v="Billia"/>
    <s v="rosea"/>
    <x v="51"/>
    <s v="Billia rosea"/>
    <s v="jun/23/2015"/>
    <x v="30"/>
    <x v="0"/>
    <n v="121.53411392738431"/>
    <m/>
    <n v="3.5238650000000002E-3"/>
    <m/>
    <m/>
    <m/>
    <m/>
    <m/>
    <m/>
    <m/>
    <m/>
    <m/>
    <m/>
    <m/>
  </r>
  <r>
    <n v="2345"/>
    <x v="1"/>
    <x v="45"/>
    <x v="11"/>
    <x v="0"/>
    <n v="103498"/>
    <s v="Rubiaceae"/>
    <s v="Rondeletia"/>
    <s v="buddleioides "/>
    <x v="58"/>
    <s v="cf Rondeletia"/>
    <s v="jun/23/2015"/>
    <x v="33"/>
    <x v="0"/>
    <n v="132.33309593201898"/>
    <m/>
    <n v="3.41946E-3"/>
    <m/>
    <m/>
    <m/>
    <m/>
    <m/>
    <m/>
    <m/>
    <m/>
    <m/>
    <m/>
    <m/>
  </r>
  <r>
    <n v="2346"/>
    <x v="1"/>
    <x v="45"/>
    <x v="11"/>
    <x v="0"/>
    <n v="103499"/>
    <s v="Melastomataceae"/>
    <s v="Miconia"/>
    <s v="livida"/>
    <x v="50"/>
    <s v="Melastoma lisa/Melastoma sp2"/>
    <s v="jun/23/2015"/>
    <x v="35"/>
    <x v="0"/>
    <n v="129.49317277385396"/>
    <m/>
    <n v="7.0846249999999998E-3"/>
    <m/>
    <m/>
    <m/>
    <m/>
    <m/>
    <m/>
    <m/>
    <m/>
    <m/>
    <m/>
    <m/>
  </r>
  <r>
    <n v="2347"/>
    <x v="1"/>
    <x v="45"/>
    <x v="15"/>
    <x v="0"/>
    <n v="103500"/>
    <s v="Adoxaceae"/>
    <s v="Viburnum"/>
    <s v="costaricanun"/>
    <x v="3"/>
    <s v="Viburnum"/>
    <s v="jun/23/2015"/>
    <x v="49"/>
    <x v="1"/>
    <n v="141.95390769179852"/>
    <m/>
    <n v="8.6546250000000009E-3"/>
    <m/>
    <m/>
    <m/>
    <m/>
    <m/>
    <m/>
    <m/>
    <m/>
    <m/>
    <m/>
    <m/>
  </r>
  <r>
    <n v="2348"/>
    <x v="1"/>
    <x v="45"/>
    <x v="14"/>
    <x v="0"/>
    <n v="103501"/>
    <s v="Cornaceae"/>
    <s v="Cornus"/>
    <s v="disciflora"/>
    <x v="18"/>
    <s v="Cornus"/>
    <s v="jun/23/2015"/>
    <x v="97"/>
    <x v="1"/>
    <n v="177.61386690657531"/>
    <m/>
    <n v="4.0094660000000004E-2"/>
    <m/>
    <m/>
    <m/>
    <m/>
    <m/>
    <m/>
    <m/>
    <m/>
    <m/>
    <m/>
    <m/>
  </r>
  <r>
    <n v="2349"/>
    <x v="1"/>
    <x v="45"/>
    <x v="14"/>
    <x v="0"/>
    <n v="103502"/>
    <s v="Pentaphylacaceae"/>
    <s v="Cleyera"/>
    <s v="theoidaes"/>
    <x v="1"/>
    <s v="Alterno aserrado"/>
    <s v="jun/23/2015"/>
    <x v="51"/>
    <x v="0"/>
    <n v="190.8832590321345"/>
    <m/>
    <n v="1.9624999999999998E-3"/>
    <m/>
    <m/>
    <m/>
    <m/>
    <m/>
    <m/>
    <m/>
    <m/>
    <m/>
    <m/>
    <m/>
  </r>
  <r>
    <n v="2350"/>
    <x v="1"/>
    <x v="45"/>
    <x v="14"/>
    <x v="0"/>
    <n v="103503"/>
    <s v="Melastomataceae"/>
    <s v="Miconia"/>
    <s v="livida"/>
    <x v="50"/>
    <s v="Melastoma lisa/Melastoma sp2"/>
    <s v="jun/23/2015"/>
    <x v="24"/>
    <x v="0"/>
    <n v="117.55481268842405"/>
    <m/>
    <n v="4.4156250000000003E-3"/>
    <m/>
    <m/>
    <m/>
    <m/>
    <m/>
    <m/>
    <m/>
    <m/>
    <m/>
    <m/>
    <m/>
  </r>
  <r>
    <n v="2351"/>
    <x v="1"/>
    <x v="45"/>
    <x v="14"/>
    <x v="0"/>
    <n v="103504"/>
    <s v="Rubiaceae"/>
    <s v="Psychotria"/>
    <s v="montivaga"/>
    <x v="63"/>
    <s v="Psychotria amarilla"/>
    <s v="jun/23/2015"/>
    <x v="46"/>
    <x v="0"/>
    <n v="141.91257620294431"/>
    <m/>
    <n v="2.205065E-3"/>
    <m/>
    <m/>
    <m/>
    <m/>
    <m/>
    <m/>
    <m/>
    <m/>
    <m/>
    <m/>
    <m/>
  </r>
  <r>
    <n v="2352"/>
    <x v="1"/>
    <x v="45"/>
    <x v="14"/>
    <x v="1"/>
    <n v="103505"/>
    <s v="Lauraceae"/>
    <s v="Laurel"/>
    <s v="sp5"/>
    <x v="11"/>
    <s v="Laurel banano"/>
    <s v="jun/23/2015"/>
    <x v="425"/>
    <x v="3"/>
    <n v="174.65426328874548"/>
    <m/>
    <n v="0.14245866000000001"/>
    <m/>
    <m/>
    <m/>
    <m/>
    <m/>
    <m/>
    <m/>
    <m/>
    <m/>
    <m/>
    <m/>
  </r>
  <r>
    <n v="2353"/>
    <x v="1"/>
    <x v="45"/>
    <x v="13"/>
    <x v="0"/>
    <n v="103506"/>
    <s v="Melastomataceae"/>
    <s v="Miconia"/>
    <s v="livida"/>
    <x v="50"/>
    <s v="Melastoma lisa/Melastoma sp2"/>
    <s v="jun/23/2015"/>
    <x v="50"/>
    <x v="0"/>
    <n v="153.14822796411084"/>
    <n v="120"/>
    <n v="2.9209850000000001E-3"/>
    <s v="A"/>
    <m/>
    <m/>
    <m/>
    <m/>
    <m/>
    <m/>
    <m/>
    <m/>
    <m/>
    <s v="Measured at 120"/>
  </r>
  <r>
    <n v="2354"/>
    <x v="1"/>
    <x v="45"/>
    <x v="13"/>
    <x v="0"/>
    <n v="103507"/>
    <s v="Melastomataceae"/>
    <s v="Miconia"/>
    <s v="livida"/>
    <x v="50"/>
    <s v="Melastoma lisa/Melastoma sp2"/>
    <s v="jun/23/2015"/>
    <x v="52"/>
    <x v="0"/>
    <n v="125.10002062088778"/>
    <m/>
    <n v="3.3166250000000001E-3"/>
    <m/>
    <m/>
    <m/>
    <m/>
    <m/>
    <m/>
    <m/>
    <m/>
    <m/>
    <m/>
    <m/>
  </r>
  <r>
    <n v="2355"/>
    <x v="1"/>
    <x v="45"/>
    <x v="13"/>
    <x v="0"/>
    <n v="103508"/>
    <s v="Styracaceae"/>
    <s v="Styrax"/>
    <m/>
    <x v="6"/>
    <s v="Styrax"/>
    <s v="jun/23/2015"/>
    <x v="270"/>
    <x v="1"/>
    <n v="152.07631621074071"/>
    <m/>
    <n v="4.1166185000000008E-2"/>
    <s v="M"/>
    <m/>
    <n v="161"/>
    <m/>
    <m/>
    <m/>
    <m/>
    <m/>
    <m/>
    <m/>
    <m/>
  </r>
  <r>
    <n v="2356"/>
    <x v="1"/>
    <x v="45"/>
    <x v="12"/>
    <x v="0"/>
    <n v="103509"/>
    <s v="Rubiaceae"/>
    <s v="Rondeletia"/>
    <s v="buddleioides "/>
    <x v="58"/>
    <s v="cf Rondeletia"/>
    <s v="jun/23/2015"/>
    <x v="35"/>
    <x v="0"/>
    <n v="149.29260088677279"/>
    <m/>
    <n v="7.0846249999999998E-3"/>
    <m/>
    <m/>
    <m/>
    <m/>
    <m/>
    <m/>
    <m/>
    <m/>
    <m/>
    <m/>
    <m/>
  </r>
  <r>
    <n v="2357"/>
    <x v="1"/>
    <x v="45"/>
    <x v="12"/>
    <x v="1"/>
    <n v="103510"/>
    <s v="Fagaceae"/>
    <s v="Quercus"/>
    <s v="salicifolia"/>
    <x v="9"/>
    <s v="Quercus raro"/>
    <s v="jun/23/2015"/>
    <x v="144"/>
    <x v="1"/>
    <n v="124.55710029517292"/>
    <m/>
    <n v="2.0601540000000002E-2"/>
    <m/>
    <m/>
    <m/>
    <m/>
    <m/>
    <m/>
    <m/>
    <m/>
    <m/>
    <m/>
    <m/>
  </r>
  <r>
    <n v="2358"/>
    <x v="1"/>
    <x v="45"/>
    <x v="12"/>
    <x v="0"/>
    <n v="103511"/>
    <s v="Cornaceae"/>
    <s v="Cornus"/>
    <s v="disciflora"/>
    <x v="18"/>
    <s v="Cornus"/>
    <s v="jun/23/2015"/>
    <x v="123"/>
    <x v="1"/>
    <n v="139.56947373725026"/>
    <m/>
    <n v="2.9849625000000001E-2"/>
    <m/>
    <m/>
    <m/>
    <m/>
    <m/>
    <m/>
    <m/>
    <m/>
    <m/>
    <m/>
    <m/>
  </r>
  <r>
    <n v="2359"/>
    <x v="1"/>
    <x v="45"/>
    <x v="12"/>
    <x v="0"/>
    <n v="103512"/>
    <s v="Magnoliaceae"/>
    <s v="Magnolia"/>
    <s v="sororum"/>
    <x v="53"/>
    <s v="Magnolia"/>
    <s v="jun/23/2015"/>
    <x v="208"/>
    <x v="1"/>
    <n v="133.21640033609972"/>
    <m/>
    <n v="8.1671399999999998E-3"/>
    <m/>
    <m/>
    <m/>
    <m/>
    <m/>
    <m/>
    <m/>
    <m/>
    <m/>
    <m/>
    <m/>
  </r>
  <r>
    <n v="2360"/>
    <x v="1"/>
    <x v="45"/>
    <x v="12"/>
    <x v="0"/>
    <n v="103513"/>
    <s v="Lauraceae"/>
    <s v="Persea"/>
    <s v="sp1"/>
    <x v="39"/>
    <s v="Laurel coco"/>
    <s v="jun/23/2015"/>
    <x v="15"/>
    <x v="0"/>
    <n v="101.73161397090016"/>
    <m/>
    <n v="6.5005849999999997E-3"/>
    <m/>
    <m/>
    <m/>
    <m/>
    <m/>
    <m/>
    <m/>
    <m/>
    <m/>
    <m/>
    <m/>
  </r>
  <r>
    <n v="2361"/>
    <x v="1"/>
    <x v="46"/>
    <x v="0"/>
    <x v="0"/>
    <n v="103514"/>
    <s v="Fabaceae"/>
    <s v="Inga"/>
    <s v="cf. oerstediana"/>
    <x v="25"/>
    <s v="Inga rosada/sp1"/>
    <s v="jun/23/2015"/>
    <x v="5"/>
    <x v="0"/>
    <n v="183.51252742665173"/>
    <m/>
    <n v="2.826E-3"/>
    <s v="NC"/>
    <m/>
    <m/>
    <m/>
    <m/>
    <m/>
    <m/>
    <m/>
    <m/>
    <m/>
    <m/>
  </r>
  <r>
    <n v="2362"/>
    <x v="1"/>
    <x v="46"/>
    <x v="1"/>
    <x v="0"/>
    <n v="103515"/>
    <s v="Melastomataceae"/>
    <s v="Miconia"/>
    <s v="livida"/>
    <x v="50"/>
    <s v="Melastoma lisa/Melastoma sp2"/>
    <s v="jun/26/2015"/>
    <x v="220"/>
    <x v="1"/>
    <n v="128.13320064133444"/>
    <m/>
    <n v="1.5606585000000001E-2"/>
    <s v="M"/>
    <m/>
    <n v="68"/>
    <m/>
    <m/>
    <m/>
    <m/>
    <m/>
    <m/>
    <m/>
    <m/>
  </r>
  <r>
    <n v="2363"/>
    <x v="1"/>
    <x v="46"/>
    <x v="1"/>
    <x v="0"/>
    <n v="103516"/>
    <s v="Indet"/>
    <s v="MirIndet"/>
    <n v="4"/>
    <x v="69"/>
    <s v="Verticilada rayada"/>
    <s v="jun/26/2015"/>
    <x v="104"/>
    <x v="1"/>
    <n v="188.99365398957536"/>
    <m/>
    <n v="1.3471385000000001E-2"/>
    <m/>
    <m/>
    <m/>
    <m/>
    <m/>
    <m/>
    <m/>
    <m/>
    <m/>
    <m/>
    <m/>
  </r>
  <r>
    <n v="2364"/>
    <x v="1"/>
    <x v="46"/>
    <x v="7"/>
    <x v="0"/>
    <n v="103517"/>
    <s v="Symplocaceae"/>
    <s v="Symplocos"/>
    <s v="cf. chiriquense"/>
    <x v="68"/>
    <s v="Symplocos pequeño/sp3"/>
    <s v="jun/26/2015"/>
    <x v="23"/>
    <x v="0"/>
    <n v="106.44122240728096"/>
    <m/>
    <n v="3.01754E-3"/>
    <m/>
    <m/>
    <m/>
    <m/>
    <m/>
    <m/>
    <m/>
    <m/>
    <m/>
    <m/>
    <m/>
  </r>
  <r>
    <n v="2365"/>
    <x v="1"/>
    <x v="46"/>
    <x v="6"/>
    <x v="0"/>
    <n v="103518"/>
    <s v="Salicaceae"/>
    <s v="Casearia"/>
    <s v="arborea"/>
    <x v="72"/>
    <s v="Matisia"/>
    <s v="jun/26/2015"/>
    <x v="18"/>
    <x v="0"/>
    <n v="174.31914998115207"/>
    <m/>
    <n v="3.21536E-3"/>
    <m/>
    <m/>
    <m/>
    <m/>
    <m/>
    <m/>
    <m/>
    <m/>
    <m/>
    <m/>
    <m/>
  </r>
  <r>
    <n v="2366"/>
    <x v="1"/>
    <x v="46"/>
    <x v="6"/>
    <x v="1"/>
    <n v="103519"/>
    <s v="Lauraceae"/>
    <s v="Persea"/>
    <s v="sp1"/>
    <x v="39"/>
    <s v="Laurel coco"/>
    <s v="jun/26/2015"/>
    <x v="153"/>
    <x v="1"/>
    <n v="194.9656252911542"/>
    <m/>
    <n v="3.203114E-2"/>
    <m/>
    <m/>
    <m/>
    <m/>
    <m/>
    <m/>
    <m/>
    <m/>
    <m/>
    <m/>
    <m/>
  </r>
  <r>
    <n v="2367"/>
    <x v="1"/>
    <x v="46"/>
    <x v="6"/>
    <x v="1"/>
    <n v="103520"/>
    <s v="Fabaceae"/>
    <s v="Erythrina"/>
    <m/>
    <x v="86"/>
    <s v="Erythrina"/>
    <s v="jun/26/2015"/>
    <x v="457"/>
    <x v="2"/>
    <n v="193.6527172387398"/>
    <n v="190"/>
    <n v="0.49115958500000001"/>
    <s v="A"/>
    <m/>
    <m/>
    <m/>
    <m/>
    <m/>
    <m/>
    <m/>
    <m/>
    <m/>
    <s v="Measured at 190"/>
  </r>
  <r>
    <n v="2368"/>
    <x v="1"/>
    <x v="46"/>
    <x v="6"/>
    <x v="0"/>
    <n v="103521"/>
    <s v="Melastomataceae"/>
    <s v="Miconia"/>
    <s v="livida"/>
    <x v="50"/>
    <s v="Melastoma lisa/Melastoma sp2"/>
    <s v="jun/26/2015"/>
    <x v="27"/>
    <x v="0"/>
    <n v="172.31655964651739"/>
    <m/>
    <n v="6.07904E-3"/>
    <m/>
    <m/>
    <m/>
    <m/>
    <m/>
    <m/>
    <m/>
    <m/>
    <m/>
    <m/>
    <m/>
  </r>
  <r>
    <n v="2369"/>
    <x v="1"/>
    <x v="46"/>
    <x v="5"/>
    <x v="0"/>
    <n v="103522"/>
    <s v="Sapindaceae"/>
    <s v="Billia"/>
    <s v="rosea"/>
    <x v="51"/>
    <s v="Billia rosea"/>
    <s v="jun/26/2015"/>
    <x v="50"/>
    <x v="0"/>
    <n v="131.09687696235369"/>
    <m/>
    <n v="2.9209850000000001E-3"/>
    <m/>
    <m/>
    <m/>
    <m/>
    <m/>
    <m/>
    <m/>
    <m/>
    <m/>
    <m/>
    <m/>
  </r>
  <r>
    <n v="2370"/>
    <x v="1"/>
    <x v="46"/>
    <x v="5"/>
    <x v="0"/>
    <n v="103523"/>
    <s v="Lauraceae"/>
    <s v="Cinnamomum"/>
    <m/>
    <x v="57"/>
    <s v="Cinnamomun"/>
    <s v="jun/26/2015"/>
    <x v="431"/>
    <x v="2"/>
    <n v="102.70940188139292"/>
    <n v="160"/>
    <n v="0.42523136000000006"/>
    <s v="A"/>
    <m/>
    <m/>
    <m/>
    <m/>
    <m/>
    <m/>
    <m/>
    <m/>
    <m/>
    <s v="Measured  at 160"/>
  </r>
  <r>
    <n v="2371"/>
    <x v="1"/>
    <x v="46"/>
    <x v="5"/>
    <x v="0"/>
    <n v="103524"/>
    <s v="Araliaceae"/>
    <s v="Dendropanax"/>
    <s v="sp3"/>
    <x v="49"/>
    <s v="Dendropanax mirador"/>
    <s v="jun/26/2015"/>
    <x v="2"/>
    <x v="0"/>
    <n v="196.24258011172219"/>
    <m/>
    <n v="2.550465E-3"/>
    <m/>
    <m/>
    <m/>
    <m/>
    <m/>
    <m/>
    <m/>
    <m/>
    <m/>
    <m/>
    <m/>
  </r>
  <r>
    <n v="2372"/>
    <x v="1"/>
    <x v="46"/>
    <x v="4"/>
    <x v="0"/>
    <n v="103525"/>
    <s v="Araliaceae"/>
    <s v="Dendropanax"/>
    <s v="sp3"/>
    <x v="49"/>
    <s v="Dendropanax mirador"/>
    <s v="jun/26/2015"/>
    <x v="130"/>
    <x v="1"/>
    <n v="127.59068077758299"/>
    <m/>
    <n v="8.0077849999999999E-3"/>
    <m/>
    <m/>
    <m/>
    <m/>
    <m/>
    <m/>
    <m/>
    <m/>
    <m/>
    <m/>
    <m/>
  </r>
  <r>
    <n v="2373"/>
    <x v="1"/>
    <x v="46"/>
    <x v="4"/>
    <x v="0"/>
    <n v="103526"/>
    <s v="Araliaceae"/>
    <s v="Schefflera"/>
    <s v="sp2"/>
    <x v="30"/>
    <s v="schefflera glabra"/>
    <s v="jun/26/2015"/>
    <x v="12"/>
    <x v="0"/>
    <n v="153.92480812995279"/>
    <m/>
    <n v="3.6298400000000001E-3"/>
    <m/>
    <m/>
    <m/>
    <m/>
    <m/>
    <m/>
    <m/>
    <m/>
    <m/>
    <m/>
    <m/>
  </r>
  <r>
    <n v="2374"/>
    <x v="1"/>
    <x v="46"/>
    <x v="8"/>
    <x v="0"/>
    <n v="103527"/>
    <s v="Malvaceae"/>
    <s v="Malvaviscus"/>
    <m/>
    <x v="60"/>
    <s v="Malvaviscus"/>
    <s v="jun/26/2015"/>
    <x v="192"/>
    <x v="0"/>
    <n v="128.01730807367926"/>
    <m/>
    <n v="5.5389599999999999E-3"/>
    <m/>
    <m/>
    <m/>
    <m/>
    <m/>
    <m/>
    <m/>
    <m/>
    <m/>
    <m/>
    <m/>
  </r>
  <r>
    <n v="2375"/>
    <x v="1"/>
    <x v="46"/>
    <x v="9"/>
    <x v="0"/>
    <n v="103528"/>
    <s v="Meliaceae"/>
    <s v="Guarea"/>
    <s v="cf. andenophylla"/>
    <x v="66"/>
    <s v="Guarea"/>
    <s v="jun/26/2015"/>
    <x v="126"/>
    <x v="1"/>
    <n v="132.43274019776345"/>
    <m/>
    <n v="3.1399999999999997E-2"/>
    <m/>
    <m/>
    <m/>
    <m/>
    <m/>
    <m/>
    <m/>
    <m/>
    <m/>
    <m/>
    <m/>
  </r>
  <r>
    <n v="2376"/>
    <x v="1"/>
    <x v="46"/>
    <x v="9"/>
    <x v="0"/>
    <n v="103529"/>
    <s v="Myrtaceae"/>
    <s v="Eugenia"/>
    <s v="gomezii"/>
    <x v="65"/>
    <s v="Myrta PR"/>
    <s v="jun/26/2015"/>
    <x v="54"/>
    <x v="0"/>
    <n v="177.81411790140703"/>
    <m/>
    <n v="4.8991850000000003E-3"/>
    <m/>
    <m/>
    <m/>
    <m/>
    <m/>
    <m/>
    <m/>
    <m/>
    <m/>
    <m/>
    <m/>
  </r>
  <r>
    <n v="2377"/>
    <x v="1"/>
    <x v="46"/>
    <x v="10"/>
    <x v="0"/>
    <n v="103530"/>
    <s v="Meliaceae"/>
    <s v="Guarea"/>
    <s v="cf. andenophylla"/>
    <x v="66"/>
    <s v="Guarea"/>
    <s v="jun/26/2015"/>
    <x v="46"/>
    <x v="0"/>
    <n v="114.53109049401769"/>
    <m/>
    <n v="2.205065E-3"/>
    <m/>
    <m/>
    <m/>
    <m/>
    <m/>
    <m/>
    <m/>
    <m/>
    <m/>
    <m/>
    <m/>
  </r>
  <r>
    <n v="2378"/>
    <x v="1"/>
    <x v="46"/>
    <x v="10"/>
    <x v="0"/>
    <n v="103531"/>
    <s v="Melastomataceae"/>
    <s v="Miconia"/>
    <s v="livida"/>
    <x v="50"/>
    <s v="Melastoma lisa/Melastoma sp2"/>
    <s v="jun/26/2015"/>
    <x v="8"/>
    <x v="0"/>
    <n v="154.79455292698049"/>
    <m/>
    <n v="2.732585E-3"/>
    <m/>
    <m/>
    <m/>
    <m/>
    <m/>
    <m/>
    <m/>
    <m/>
    <m/>
    <m/>
    <m/>
  </r>
  <r>
    <n v="2379"/>
    <x v="1"/>
    <x v="46"/>
    <x v="11"/>
    <x v="0"/>
    <n v="103532"/>
    <s v="Malvaceae"/>
    <s v="Malvaviscus"/>
    <m/>
    <x v="60"/>
    <s v="Malvaviscus"/>
    <s v="jun/26/2015"/>
    <x v="7"/>
    <x v="0"/>
    <n v="184.01890038343859"/>
    <m/>
    <n v="3.1156650000000001E-3"/>
    <s v="M"/>
    <m/>
    <n v="52"/>
    <m/>
    <m/>
    <m/>
    <m/>
    <m/>
    <m/>
    <m/>
    <m/>
  </r>
  <r>
    <n v="2380"/>
    <x v="1"/>
    <x v="46"/>
    <x v="11"/>
    <x v="0"/>
    <n v="103533"/>
    <s v="Pentaphylacaceae"/>
    <s v="Cleyera"/>
    <s v="theoidaes"/>
    <x v="1"/>
    <s v="Alterno aserrado"/>
    <s v="jun/26/2015"/>
    <x v="139"/>
    <x v="0"/>
    <n v="148.33578130331165"/>
    <m/>
    <n v="3.9571850000000002E-3"/>
    <m/>
    <m/>
    <m/>
    <m/>
    <m/>
    <m/>
    <m/>
    <m/>
    <m/>
    <m/>
    <m/>
  </r>
  <r>
    <n v="2381"/>
    <x v="1"/>
    <x v="46"/>
    <x v="15"/>
    <x v="0"/>
    <n v="103534"/>
    <s v="Meliaceae"/>
    <s v="Cedrela"/>
    <s v="tonduzii"/>
    <x v="75"/>
    <s v="Cedrella"/>
    <s v="jun/26/2015"/>
    <x v="165"/>
    <x v="1"/>
    <n v="166.95225048936078"/>
    <m/>
    <n v="1.6277759999999999E-2"/>
    <m/>
    <m/>
    <m/>
    <m/>
    <m/>
    <m/>
    <m/>
    <m/>
    <m/>
    <m/>
    <m/>
  </r>
  <r>
    <n v="2382"/>
    <x v="1"/>
    <x v="46"/>
    <x v="15"/>
    <x v="0"/>
    <n v="103535"/>
    <s v="Melastomataceae"/>
    <s v="Miconia"/>
    <s v="livida"/>
    <x v="50"/>
    <s v="Melastoma lisa/Melastoma sp2"/>
    <s v="jun/26/2015"/>
    <x v="27"/>
    <x v="0"/>
    <n v="173.37175060815613"/>
    <m/>
    <n v="6.07904E-3"/>
    <m/>
    <m/>
    <m/>
    <m/>
    <m/>
    <m/>
    <m/>
    <m/>
    <m/>
    <m/>
    <m/>
  </r>
  <r>
    <n v="2383"/>
    <x v="1"/>
    <x v="46"/>
    <x v="15"/>
    <x v="0"/>
    <n v="103536"/>
    <s v="Lauraceae"/>
    <s v="Ocotea"/>
    <s v="sp4"/>
    <x v="91"/>
    <s v="Laurel ancho/Laurel sp4"/>
    <s v="jun/26/2015"/>
    <x v="354"/>
    <x v="3"/>
    <n v="107.51081100809334"/>
    <m/>
    <n v="8.9151665000000005E-2"/>
    <m/>
    <m/>
    <m/>
    <m/>
    <m/>
    <m/>
    <m/>
    <m/>
    <m/>
    <m/>
    <m/>
  </r>
  <r>
    <n v="2384"/>
    <x v="1"/>
    <x v="46"/>
    <x v="15"/>
    <x v="0"/>
    <n v="103537"/>
    <s v="Lauraceae"/>
    <s v="Nectandra"/>
    <s v="sp1"/>
    <x v="45"/>
    <s v="Laurel gomez"/>
    <s v="jun/26/2015"/>
    <x v="339"/>
    <x v="2"/>
    <n v="122.57833403317275"/>
    <n v="140"/>
    <n v="0.26498538500000002"/>
    <s v="A"/>
    <s v="M"/>
    <s v="117(measured at 140)"/>
    <m/>
    <m/>
    <m/>
    <m/>
    <m/>
    <m/>
    <m/>
    <s v="Measured at 140"/>
  </r>
  <r>
    <n v="2385"/>
    <x v="1"/>
    <x v="46"/>
    <x v="15"/>
    <x v="0"/>
    <n v="103538"/>
    <s v="Melastomataceae"/>
    <s v="Miconia"/>
    <s v="livida"/>
    <x v="50"/>
    <s v="Melastoma lisa/Melastoma sp2"/>
    <s v="jun/26/2015"/>
    <x v="75"/>
    <x v="0"/>
    <n v="155.93448199417884"/>
    <m/>
    <n v="6.3584999999999996E-3"/>
    <m/>
    <m/>
    <m/>
    <m/>
    <m/>
    <m/>
    <m/>
    <m/>
    <m/>
    <m/>
    <m/>
  </r>
  <r>
    <n v="2386"/>
    <x v="1"/>
    <x v="46"/>
    <x v="15"/>
    <x v="0"/>
    <n v="103539"/>
    <s v="Piperaceae"/>
    <s v="Piper"/>
    <m/>
    <x v="77"/>
    <s v="Piper"/>
    <s v="jun/26/2015"/>
    <x v="3"/>
    <x v="0"/>
    <n v="189.93955501328855"/>
    <m/>
    <n v="2.1226399999999999E-3"/>
    <m/>
    <m/>
    <m/>
    <m/>
    <m/>
    <m/>
    <m/>
    <m/>
    <m/>
    <m/>
    <m/>
  </r>
  <r>
    <n v="2387"/>
    <x v="1"/>
    <x v="46"/>
    <x v="15"/>
    <x v="0"/>
    <n v="103540"/>
    <s v="Salicaceae"/>
    <s v="Casearia"/>
    <s v="arborea"/>
    <x v="72"/>
    <s v="Matisia"/>
    <s v="jun/26/2015"/>
    <x v="21"/>
    <x v="1"/>
    <n v="102.68094012005173"/>
    <m/>
    <n v="1.1116384999999999E-2"/>
    <m/>
    <m/>
    <m/>
    <m/>
    <m/>
    <m/>
    <m/>
    <m/>
    <m/>
    <m/>
    <m/>
  </r>
  <r>
    <n v="2388"/>
    <x v="1"/>
    <x v="46"/>
    <x v="14"/>
    <x v="0"/>
    <n v="103541"/>
    <s v="Araliaceae"/>
    <s v="Dendropanax"/>
    <s v="sp3"/>
    <x v="49"/>
    <s v="Dendropanax mirador"/>
    <s v="jun/26/2015"/>
    <x v="18"/>
    <x v="0"/>
    <n v="160.18136197200909"/>
    <m/>
    <n v="3.21536E-3"/>
    <m/>
    <m/>
    <m/>
    <m/>
    <m/>
    <m/>
    <m/>
    <m/>
    <m/>
    <m/>
    <m/>
  </r>
  <r>
    <n v="2389"/>
    <x v="1"/>
    <x v="46"/>
    <x v="14"/>
    <x v="0"/>
    <n v="103542"/>
    <s v="Malvaceae"/>
    <s v="Malvaviscus"/>
    <m/>
    <x v="60"/>
    <s v="Malvaviscus"/>
    <s v="jun/26/2015"/>
    <x v="7"/>
    <x v="0"/>
    <n v="146.34533677523837"/>
    <m/>
    <n v="3.1156650000000001E-3"/>
    <s v="M"/>
    <m/>
    <n v="60"/>
    <m/>
    <m/>
    <m/>
    <m/>
    <m/>
    <m/>
    <m/>
    <m/>
  </r>
  <r>
    <n v="2390"/>
    <x v="1"/>
    <x v="46"/>
    <x v="14"/>
    <x v="0"/>
    <n v="103543"/>
    <s v="Malvaceae"/>
    <s v="Malvaviscus"/>
    <m/>
    <x v="60"/>
    <s v="Malvaviscus"/>
    <s v="jun/26/2015"/>
    <x v="110"/>
    <x v="0"/>
    <n v="172.83894106574635"/>
    <m/>
    <n v="2.374625E-3"/>
    <s v="L"/>
    <m/>
    <m/>
    <m/>
    <m/>
    <m/>
    <m/>
    <m/>
    <m/>
    <m/>
    <m/>
  </r>
  <r>
    <n v="2391"/>
    <x v="1"/>
    <x v="46"/>
    <x v="13"/>
    <x v="0"/>
    <n v="103544"/>
    <s v="Rubiaceae"/>
    <s v="Psychotria"/>
    <s v="montivaga"/>
    <x v="63"/>
    <s v="Psychotria amarilla"/>
    <s v="jun/26/2015"/>
    <x v="46"/>
    <x v="0"/>
    <n v="140.29798642489249"/>
    <m/>
    <n v="2.205065E-3"/>
    <m/>
    <m/>
    <m/>
    <m/>
    <m/>
    <m/>
    <m/>
    <m/>
    <m/>
    <m/>
    <m/>
  </r>
  <r>
    <n v="2392"/>
    <x v="1"/>
    <x v="46"/>
    <x v="13"/>
    <x v="0"/>
    <n v="103545"/>
    <s v="Lauraceae"/>
    <s v="Ocotea"/>
    <s v="sp4"/>
    <x v="91"/>
    <s v="Laurel ancho/Laurel sp4"/>
    <s v="jun/26/2015"/>
    <x v="116"/>
    <x v="0"/>
    <n v="172.41826508933605"/>
    <m/>
    <n v="4.2986600000000002E-3"/>
    <m/>
    <m/>
    <m/>
    <m/>
    <m/>
    <m/>
    <m/>
    <m/>
    <m/>
    <m/>
    <m/>
  </r>
  <r>
    <n v="2393"/>
    <x v="1"/>
    <x v="46"/>
    <x v="13"/>
    <x v="0"/>
    <n v="103546"/>
    <s v="Styracaceae"/>
    <s v="Styrax"/>
    <m/>
    <x v="6"/>
    <s v="Styrax"/>
    <s v="jun/26/2015"/>
    <x v="233"/>
    <x v="1"/>
    <n v="163.94646793937653"/>
    <m/>
    <n v="1.3063185000000001E-2"/>
    <m/>
    <m/>
    <m/>
    <m/>
    <m/>
    <m/>
    <m/>
    <m/>
    <m/>
    <m/>
    <m/>
  </r>
  <r>
    <n v="2394"/>
    <x v="1"/>
    <x v="46"/>
    <x v="12"/>
    <x v="0"/>
    <n v="103547"/>
    <s v="Rubiaceae"/>
    <s v="Rondeletia"/>
    <s v="buddleioides "/>
    <x v="58"/>
    <s v="cf Rondeletia"/>
    <s v="jun/26/2015"/>
    <x v="31"/>
    <x v="0"/>
    <n v="114.79854277006871"/>
    <m/>
    <n v="4.7759400000000002E-3"/>
    <m/>
    <m/>
    <m/>
    <m/>
    <m/>
    <m/>
    <m/>
    <m/>
    <m/>
    <m/>
    <m/>
  </r>
  <r>
    <n v="2395"/>
    <x v="1"/>
    <x v="46"/>
    <x v="12"/>
    <x v="0"/>
    <n v="103548"/>
    <s v="Rubiaceae"/>
    <s v="Rondeletia"/>
    <s v="buddleioides "/>
    <x v="58"/>
    <s v="cf Rondeletia"/>
    <s v="jun/26/2015"/>
    <x v="41"/>
    <x v="0"/>
    <n v="172.26646418429038"/>
    <m/>
    <n v="2.6407400000000004E-3"/>
    <m/>
    <m/>
    <m/>
    <m/>
    <m/>
    <m/>
    <m/>
    <m/>
    <m/>
    <m/>
    <m/>
  </r>
  <r>
    <n v="2396"/>
    <x v="1"/>
    <x v="46"/>
    <x v="12"/>
    <x v="0"/>
    <n v="103549"/>
    <s v="Lauraceae"/>
    <s v="Ocotea"/>
    <s v="sp4"/>
    <x v="91"/>
    <s v="Laurel ancho/Laurel sp4"/>
    <s v="jun/26/2015"/>
    <x v="33"/>
    <x v="0"/>
    <n v="133.33463770576938"/>
    <m/>
    <n v="3.41946E-3"/>
    <m/>
    <m/>
    <m/>
    <m/>
    <m/>
    <m/>
    <m/>
    <m/>
    <m/>
    <m/>
    <m/>
  </r>
  <r>
    <n v="2397"/>
    <x v="1"/>
    <x v="46"/>
    <x v="12"/>
    <x v="1"/>
    <n v="103550"/>
    <s v="Pentaphylacaceae"/>
    <s v="Cleyera"/>
    <s v="theoidaes"/>
    <x v="1"/>
    <s v="Alterno aserrado"/>
    <s v="jun/26/2015"/>
    <x v="332"/>
    <x v="1"/>
    <n v="173.04912916624158"/>
    <m/>
    <n v="4.1526500000000001E-2"/>
    <s v="M"/>
    <m/>
    <n v="123"/>
    <m/>
    <m/>
    <m/>
    <m/>
    <m/>
    <m/>
    <m/>
    <m/>
  </r>
  <r>
    <n v="2398"/>
    <x v="1"/>
    <x v="46"/>
    <x v="12"/>
    <x v="0"/>
    <n v="103551"/>
    <s v="Styracaceae"/>
    <s v="Styrax"/>
    <m/>
    <x v="6"/>
    <s v="Styrax"/>
    <s v="jun/26/2015"/>
    <x v="130"/>
    <x v="1"/>
    <n v="135.08534294146608"/>
    <m/>
    <n v="8.0077849999999999E-3"/>
    <m/>
    <m/>
    <m/>
    <m/>
    <m/>
    <m/>
    <m/>
    <m/>
    <m/>
    <m/>
    <m/>
  </r>
  <r>
    <n v="2399"/>
    <x v="1"/>
    <x v="46"/>
    <x v="12"/>
    <x v="0"/>
    <n v="103552"/>
    <s v="Styracaceae"/>
    <s v="Styrax"/>
    <m/>
    <x v="6"/>
    <s v="Styrax"/>
    <s v="jun/26/2015"/>
    <x v="311"/>
    <x v="1"/>
    <n v="160.11889881884289"/>
    <m/>
    <n v="4.080744E-2"/>
    <m/>
    <m/>
    <m/>
    <m/>
    <m/>
    <m/>
    <m/>
    <m/>
    <m/>
    <m/>
    <m/>
  </r>
  <r>
    <n v="2400"/>
    <x v="1"/>
    <x v="47"/>
    <x v="0"/>
    <x v="0"/>
    <n v="103553"/>
    <s v="Lauraceae"/>
    <s v="Nectandra"/>
    <s v="sp1"/>
    <x v="45"/>
    <s v="Laurel gomez"/>
    <s v="jun/26/2015"/>
    <x v="123"/>
    <x v="1"/>
    <n v="156.99023713631203"/>
    <m/>
    <n v="2.9849625000000001E-2"/>
    <m/>
    <m/>
    <m/>
    <m/>
    <m/>
    <m/>
    <m/>
    <m/>
    <m/>
    <m/>
    <m/>
  </r>
  <r>
    <n v="2401"/>
    <x v="1"/>
    <x v="47"/>
    <x v="0"/>
    <x v="1"/>
    <n v="103554"/>
    <s v="Araliaceae"/>
    <s v="Schefflera"/>
    <s v="sp2"/>
    <x v="30"/>
    <s v="schefflera glabra"/>
    <s v="jun/26/2015"/>
    <x v="458"/>
    <x v="1"/>
    <n v="129.73113644983968"/>
    <m/>
    <n v="4.9455785000000002E-2"/>
    <m/>
    <m/>
    <m/>
    <m/>
    <m/>
    <m/>
    <m/>
    <m/>
    <m/>
    <m/>
    <m/>
  </r>
  <r>
    <n v="2402"/>
    <x v="1"/>
    <x v="47"/>
    <x v="0"/>
    <x v="0"/>
    <n v="103555"/>
    <s v="Magnoliaceae"/>
    <s v="Magnolia"/>
    <s v="sororum"/>
    <x v="53"/>
    <s v="Magnolia"/>
    <s v="jun/26/2015"/>
    <x v="459"/>
    <x v="2"/>
    <n v="118.03833327244622"/>
    <m/>
    <n v="0.41947338500000003"/>
    <m/>
    <m/>
    <m/>
    <m/>
    <m/>
    <m/>
    <m/>
    <m/>
    <m/>
    <m/>
    <m/>
  </r>
  <r>
    <n v="2403"/>
    <x v="1"/>
    <x v="47"/>
    <x v="1"/>
    <x v="0"/>
    <n v="103556"/>
    <s v="Styracaceae"/>
    <s v="Styrax"/>
    <m/>
    <x v="6"/>
    <s v="Styrax"/>
    <s v="jun/26/2015"/>
    <x v="396"/>
    <x v="3"/>
    <n v="145.55376336952114"/>
    <m/>
    <n v="0.12186026000000001"/>
    <m/>
    <m/>
    <m/>
    <m/>
    <m/>
    <m/>
    <m/>
    <m/>
    <m/>
    <m/>
    <m/>
  </r>
  <r>
    <n v="2404"/>
    <x v="1"/>
    <x v="47"/>
    <x v="1"/>
    <x v="0"/>
    <n v="103557"/>
    <s v="Malvaceae"/>
    <s v="Malvaviscus"/>
    <m/>
    <x v="60"/>
    <s v="Malvaviscus"/>
    <s v="jun/26/2015"/>
    <x v="33"/>
    <x v="0"/>
    <n v="137.03450559598679"/>
    <m/>
    <n v="3.41946E-3"/>
    <m/>
    <m/>
    <m/>
    <m/>
    <m/>
    <m/>
    <m/>
    <m/>
    <m/>
    <m/>
    <m/>
  </r>
  <r>
    <n v="2405"/>
    <x v="1"/>
    <x v="47"/>
    <x v="1"/>
    <x v="0"/>
    <n v="103558"/>
    <s v="Malvaceae"/>
    <s v="Malvaviscus"/>
    <m/>
    <x v="60"/>
    <s v="Malvaviscus"/>
    <s v="jun/26/2015"/>
    <x v="41"/>
    <x v="0"/>
    <n v="154.37988630051177"/>
    <m/>
    <n v="2.6407400000000004E-3"/>
    <m/>
    <m/>
    <m/>
    <m/>
    <m/>
    <m/>
    <m/>
    <m/>
    <m/>
    <m/>
    <m/>
  </r>
  <r>
    <n v="2406"/>
    <x v="1"/>
    <x v="47"/>
    <x v="1"/>
    <x v="0"/>
    <n v="103559"/>
    <s v="Lauraceae"/>
    <s v="Persea"/>
    <s v="sp1"/>
    <x v="39"/>
    <s v="Laurel coco"/>
    <s v="jun/26/2015"/>
    <x v="142"/>
    <x v="1"/>
    <n v="188.84779947504677"/>
    <m/>
    <n v="6.6474585000000003E-2"/>
    <m/>
    <m/>
    <m/>
    <m/>
    <m/>
    <m/>
    <m/>
    <m/>
    <m/>
    <m/>
    <m/>
  </r>
  <r>
    <n v="2407"/>
    <x v="1"/>
    <x v="47"/>
    <x v="2"/>
    <x v="0"/>
    <n v="103560"/>
    <s v="Rubiaceae"/>
    <s v="Psychotria"/>
    <s v="montivaga"/>
    <x v="63"/>
    <s v="Psychotria amarilla"/>
    <s v="jun/26/2015"/>
    <x v="2"/>
    <x v="0"/>
    <n v="132.10215368790477"/>
    <m/>
    <n v="2.550465E-3"/>
    <m/>
    <m/>
    <m/>
    <m/>
    <m/>
    <m/>
    <m/>
    <m/>
    <m/>
    <m/>
    <m/>
  </r>
  <r>
    <n v="2408"/>
    <x v="1"/>
    <x v="47"/>
    <x v="2"/>
    <x v="0"/>
    <n v="103561"/>
    <s v="Styracaceae"/>
    <s v="Styrax"/>
    <m/>
    <x v="6"/>
    <s v="Styrax"/>
    <s v="jun/26/2015"/>
    <x v="158"/>
    <x v="1"/>
    <n v="102.14508801561064"/>
    <m/>
    <n v="3.3636465000000004E-2"/>
    <m/>
    <m/>
    <m/>
    <m/>
    <m/>
    <m/>
    <m/>
    <m/>
    <m/>
    <m/>
    <m/>
  </r>
  <r>
    <n v="2409"/>
    <x v="1"/>
    <x v="47"/>
    <x v="2"/>
    <x v="0"/>
    <n v="103562"/>
    <s v="Styracaceae"/>
    <s v="Styrax"/>
    <m/>
    <x v="6"/>
    <s v="Styrax"/>
    <s v="jun/26/2015"/>
    <x v="460"/>
    <x v="3"/>
    <n v="151.74796625607118"/>
    <m/>
    <n v="0.15614906000000001"/>
    <m/>
    <m/>
    <m/>
    <m/>
    <m/>
    <m/>
    <m/>
    <m/>
    <m/>
    <m/>
    <m/>
  </r>
  <r>
    <n v="2410"/>
    <x v="1"/>
    <x v="47"/>
    <x v="2"/>
    <x v="0"/>
    <n v="103563"/>
    <s v="Malphiciaceae"/>
    <s v="Bunchonsia"/>
    <s v="macrophylla"/>
    <x v="62"/>
    <s v="Alzatea peluda/rogiera"/>
    <s v="jun/26/2015"/>
    <x v="6"/>
    <x v="0"/>
    <n v="122.0091273713802"/>
    <m/>
    <n v="2.2890599999999999E-3"/>
    <m/>
    <m/>
    <m/>
    <m/>
    <m/>
    <m/>
    <m/>
    <m/>
    <m/>
    <m/>
    <m/>
  </r>
  <r>
    <n v="2411"/>
    <x v="1"/>
    <x v="47"/>
    <x v="3"/>
    <x v="0"/>
    <n v="103564"/>
    <s v="Araliaceae"/>
    <s v="Schefflera"/>
    <s v="sp2"/>
    <x v="30"/>
    <s v="schefflera glabra"/>
    <s v="jun/26/2015"/>
    <x v="8"/>
    <x v="0"/>
    <n v="123.7729303379661"/>
    <m/>
    <n v="2.732585E-3"/>
    <s v="L"/>
    <m/>
    <m/>
    <m/>
    <m/>
    <m/>
    <m/>
    <m/>
    <m/>
    <m/>
    <m/>
  </r>
  <r>
    <n v="2412"/>
    <x v="1"/>
    <x v="47"/>
    <x v="7"/>
    <x v="0"/>
    <n v="103565"/>
    <s v="Malvaceae"/>
    <s v="Malvaviscus"/>
    <m/>
    <x v="60"/>
    <s v="Malvaviscus"/>
    <s v="jun/26/2015"/>
    <x v="75"/>
    <x v="0"/>
    <n v="159.00113766563402"/>
    <m/>
    <n v="6.3584999999999996E-3"/>
    <m/>
    <m/>
    <m/>
    <m/>
    <m/>
    <m/>
    <m/>
    <m/>
    <m/>
    <m/>
    <m/>
  </r>
  <r>
    <n v="2413"/>
    <x v="1"/>
    <x v="47"/>
    <x v="6"/>
    <x v="0"/>
    <n v="103566"/>
    <s v="Malphiciaceae"/>
    <s v="Bunchonsia"/>
    <s v="macrophylla"/>
    <x v="62"/>
    <s v="Alzatea larga/rogiera"/>
    <s v="jun/26/2015"/>
    <x v="51"/>
    <x v="0"/>
    <n v="109.62960731474381"/>
    <m/>
    <n v="1.9624999999999998E-3"/>
    <m/>
    <m/>
    <m/>
    <m/>
    <m/>
    <m/>
    <m/>
    <m/>
    <m/>
    <m/>
    <m/>
  </r>
  <r>
    <n v="2414"/>
    <x v="1"/>
    <x v="47"/>
    <x v="6"/>
    <x v="0"/>
    <n v="103567"/>
    <s v="Salicaceae"/>
    <s v="Casearia"/>
    <s v="arborea"/>
    <x v="72"/>
    <s v="Matisia"/>
    <s v="jun/26/2015"/>
    <x v="72"/>
    <x v="1"/>
    <n v="115.2869722849685"/>
    <m/>
    <n v="1.2661265000000001E-2"/>
    <m/>
    <m/>
    <m/>
    <m/>
    <m/>
    <m/>
    <m/>
    <s v="F"/>
    <m/>
    <s v="CMP119"/>
    <m/>
  </r>
  <r>
    <n v="2415"/>
    <x v="1"/>
    <x v="47"/>
    <x v="6"/>
    <x v="0"/>
    <n v="103568"/>
    <s v="Pentaphylacaceae"/>
    <s v="Cleyera"/>
    <s v="theoidaes"/>
    <x v="1"/>
    <s v="Alterno aserrado"/>
    <s v="jun/26/2015"/>
    <x v="31"/>
    <x v="0"/>
    <n v="120.27533324100655"/>
    <m/>
    <n v="4.7759400000000002E-3"/>
    <s v="M"/>
    <m/>
    <n v="74"/>
    <m/>
    <m/>
    <m/>
    <m/>
    <m/>
    <m/>
    <m/>
    <m/>
  </r>
  <r>
    <n v="2416"/>
    <x v="1"/>
    <x v="47"/>
    <x v="6"/>
    <x v="0"/>
    <n v="103569"/>
    <s v="Magnoliaceae"/>
    <s v="Magnolia"/>
    <s v="sororum"/>
    <x v="53"/>
    <s v="Magnolia"/>
    <s v="jun/26/2015"/>
    <x v="461"/>
    <x v="3"/>
    <n v="160.07244688245549"/>
    <n v="210"/>
    <n v="0.14514650000000001"/>
    <s v="A"/>
    <m/>
    <m/>
    <m/>
    <m/>
    <m/>
    <m/>
    <m/>
    <m/>
    <m/>
    <s v="Measured at 210"/>
  </r>
  <r>
    <n v="2417"/>
    <x v="1"/>
    <x v="47"/>
    <x v="6"/>
    <x v="1"/>
    <n v="103570"/>
    <s v="Fabaceae"/>
    <s v="Erythrina"/>
    <m/>
    <x v="86"/>
    <s v="Erythrina"/>
    <s v="jun/26/2015"/>
    <x v="462"/>
    <x v="2"/>
    <n v="138.37579749162893"/>
    <m/>
    <n v="0.32354874"/>
    <m/>
    <m/>
    <m/>
    <m/>
    <m/>
    <m/>
    <m/>
    <m/>
    <m/>
    <m/>
    <m/>
  </r>
  <r>
    <n v="2418"/>
    <x v="1"/>
    <x v="47"/>
    <x v="6"/>
    <x v="0"/>
    <n v="103571"/>
    <s v="Pentaphylacaceae"/>
    <s v="Cleyera"/>
    <s v="theoidaes"/>
    <x v="1"/>
    <s v="Alterno aserrado"/>
    <s v="jun/26/2015"/>
    <x v="52"/>
    <x v="0"/>
    <n v="171.65478678388729"/>
    <m/>
    <n v="3.3166250000000001E-3"/>
    <m/>
    <m/>
    <m/>
    <m/>
    <m/>
    <m/>
    <m/>
    <m/>
    <m/>
    <m/>
    <m/>
  </r>
  <r>
    <n v="2419"/>
    <x v="1"/>
    <x v="47"/>
    <x v="5"/>
    <x v="0"/>
    <n v="103572"/>
    <s v="Malvaceae"/>
    <s v="Malvaviscus"/>
    <m/>
    <x v="60"/>
    <s v="Malvaviscus"/>
    <s v="jun/26/2015"/>
    <x v="134"/>
    <x v="0"/>
    <n v="122.80597869635903"/>
    <m/>
    <n v="4.0694399999999997E-3"/>
    <s v="M"/>
    <m/>
    <n v="63"/>
    <m/>
    <m/>
    <m/>
    <m/>
    <m/>
    <m/>
    <m/>
    <m/>
  </r>
  <r>
    <n v="2420"/>
    <x v="1"/>
    <x v="47"/>
    <x v="5"/>
    <x v="0"/>
    <n v="103573"/>
    <s v="Salicaceae"/>
    <s v="Casearia"/>
    <s v="arborea"/>
    <x v="72"/>
    <s v="Matisia"/>
    <s v="jun/26/2015"/>
    <x v="107"/>
    <x v="1"/>
    <n v="106.50289673340484"/>
    <m/>
    <n v="8.4905599999999994E-3"/>
    <m/>
    <m/>
    <m/>
    <m/>
    <m/>
    <m/>
    <m/>
    <m/>
    <m/>
    <m/>
    <m/>
  </r>
  <r>
    <n v="2421"/>
    <x v="1"/>
    <x v="47"/>
    <x v="5"/>
    <x v="0"/>
    <n v="103574"/>
    <s v="Lauraceae"/>
    <s v="Ocotea"/>
    <s v="sp4"/>
    <x v="91"/>
    <s v="Laurel ancho/Laurel sp4"/>
    <s v="jun/26/2015"/>
    <x v="463"/>
    <x v="2"/>
    <n v="119.6510712987596"/>
    <m/>
    <n v="0.26407399999999998"/>
    <m/>
    <m/>
    <m/>
    <m/>
    <m/>
    <m/>
    <m/>
    <m/>
    <m/>
    <m/>
    <m/>
  </r>
  <r>
    <n v="2422"/>
    <x v="1"/>
    <x v="47"/>
    <x v="4"/>
    <x v="0"/>
    <n v="103575"/>
    <s v="Sapindaceae"/>
    <s v="Billia"/>
    <s v="rosea"/>
    <x v="51"/>
    <s v="Billia rosea"/>
    <s v="jun/26/2015"/>
    <x v="5"/>
    <x v="0"/>
    <n v="103.34967931686589"/>
    <m/>
    <n v="2.826E-3"/>
    <m/>
    <m/>
    <m/>
    <m/>
    <m/>
    <m/>
    <m/>
    <m/>
    <m/>
    <m/>
    <m/>
  </r>
  <r>
    <n v="2423"/>
    <x v="1"/>
    <x v="47"/>
    <x v="4"/>
    <x v="0"/>
    <n v="103576"/>
    <s v="Verbenaceae"/>
    <s v="Cytarexylum"/>
    <m/>
    <x v="67"/>
    <s v="Cytarexylum"/>
    <s v="jun/26/2015"/>
    <x v="420"/>
    <x v="1"/>
    <n v="183.75070954145801"/>
    <m/>
    <n v="4.5593584999999999E-2"/>
    <m/>
    <m/>
    <m/>
    <m/>
    <m/>
    <m/>
    <m/>
    <m/>
    <m/>
    <m/>
    <m/>
  </r>
  <r>
    <n v="2424"/>
    <x v="1"/>
    <x v="47"/>
    <x v="4"/>
    <x v="0"/>
    <n v="103577"/>
    <s v="Malvaceae"/>
    <s v="Malvaviscus"/>
    <m/>
    <x v="60"/>
    <s v="Malvaviscus"/>
    <s v="jun/26/2015"/>
    <x v="23"/>
    <x v="0"/>
    <n v="129.0839709045006"/>
    <m/>
    <n v="3.01754E-3"/>
    <m/>
    <m/>
    <m/>
    <m/>
    <m/>
    <m/>
    <m/>
    <m/>
    <m/>
    <m/>
    <m/>
  </r>
  <r>
    <n v="2425"/>
    <x v="1"/>
    <x v="47"/>
    <x v="4"/>
    <x v="1"/>
    <n v="103578"/>
    <s v="Styracaceae"/>
    <s v="Styrax"/>
    <m/>
    <x v="6"/>
    <s v="Styrax"/>
    <s v="jun/26/2015"/>
    <x v="381"/>
    <x v="3"/>
    <n v="176.48724823581577"/>
    <n v="190"/>
    <n v="0.12372306500000001"/>
    <s v="A"/>
    <m/>
    <m/>
    <m/>
    <m/>
    <m/>
    <m/>
    <m/>
    <m/>
    <m/>
    <s v="Measured at 190"/>
  </r>
  <r>
    <n v="2426"/>
    <x v="1"/>
    <x v="47"/>
    <x v="9"/>
    <x v="0"/>
    <n v="103579"/>
    <s v="Malphiciaceae"/>
    <s v="Bunchonsia"/>
    <s v="macrophylla"/>
    <x v="62"/>
    <s v="Alzatea larga/rogiera"/>
    <s v="jun/26/2015"/>
    <x v="30"/>
    <x v="0"/>
    <n v="188.65155802878621"/>
    <m/>
    <n v="3.5238650000000002E-3"/>
    <m/>
    <m/>
    <m/>
    <m/>
    <m/>
    <m/>
    <m/>
    <m/>
    <m/>
    <m/>
    <m/>
  </r>
  <r>
    <n v="2427"/>
    <x v="1"/>
    <x v="47"/>
    <x v="9"/>
    <x v="0"/>
    <n v="103580"/>
    <s v="Lauraceae"/>
    <s v="Nectandra"/>
    <s v="sp1"/>
    <x v="45"/>
    <s v="Laurel gomez"/>
    <s v="jun/26/2015"/>
    <x v="298"/>
    <x v="1"/>
    <n v="115.06454900139003"/>
    <m/>
    <n v="5.72265E-2"/>
    <m/>
    <m/>
    <m/>
    <m/>
    <m/>
    <m/>
    <m/>
    <m/>
    <m/>
    <m/>
    <m/>
  </r>
  <r>
    <n v="2428"/>
    <x v="1"/>
    <x v="47"/>
    <x v="9"/>
    <x v="0"/>
    <n v="103581"/>
    <s v="Rubiaceae"/>
    <s v="Psychotria"/>
    <s v="montivaga"/>
    <x v="63"/>
    <s v="Psychotria amarilla"/>
    <s v="jun/26/2015"/>
    <x v="56"/>
    <x v="0"/>
    <n v="134.81654861605159"/>
    <m/>
    <n v="4.5341599999999998E-3"/>
    <m/>
    <m/>
    <m/>
    <m/>
    <m/>
    <m/>
    <m/>
    <m/>
    <m/>
    <m/>
    <m/>
  </r>
  <r>
    <n v="2429"/>
    <x v="1"/>
    <x v="47"/>
    <x v="11"/>
    <x v="0"/>
    <n v="103582"/>
    <s v="Styracaceae"/>
    <s v="Styrax"/>
    <m/>
    <x v="6"/>
    <s v="Styrax"/>
    <s v="jun/26/2015"/>
    <x v="123"/>
    <x v="1"/>
    <n v="143.4156762747308"/>
    <m/>
    <n v="2.9849625000000001E-2"/>
    <m/>
    <m/>
    <m/>
    <m/>
    <m/>
    <m/>
    <m/>
    <m/>
    <m/>
    <m/>
    <m/>
  </r>
  <r>
    <n v="2430"/>
    <x v="1"/>
    <x v="47"/>
    <x v="15"/>
    <x v="0"/>
    <n v="103583"/>
    <s v="Primulaceae"/>
    <s v="Ardisia"/>
    <s v="sp4"/>
    <x v="84"/>
    <s v="Ardisia mirador"/>
    <s v="jun/26/2015"/>
    <x v="174"/>
    <x v="1"/>
    <n v="167.26768644190844"/>
    <m/>
    <n v="1.7662500000000001E-2"/>
    <m/>
    <m/>
    <m/>
    <m/>
    <m/>
    <m/>
    <m/>
    <m/>
    <m/>
    <m/>
    <m/>
  </r>
  <r>
    <n v="2431"/>
    <x v="1"/>
    <x v="47"/>
    <x v="15"/>
    <x v="0"/>
    <n v="103584"/>
    <s v="Primulaceae"/>
    <s v="Ardisia"/>
    <s v="sp4"/>
    <x v="84"/>
    <s v="Ardisia mirador"/>
    <s v="jun/26/2015"/>
    <x v="50"/>
    <x v="0"/>
    <n v="144.66429341036107"/>
    <m/>
    <n v="2.9209850000000001E-3"/>
    <m/>
    <m/>
    <m/>
    <m/>
    <m/>
    <m/>
    <m/>
    <m/>
    <m/>
    <m/>
    <m/>
  </r>
  <r>
    <n v="2432"/>
    <x v="1"/>
    <x v="47"/>
    <x v="14"/>
    <x v="1"/>
    <n v="103585"/>
    <s v="Primulaceae"/>
    <s v="Ardisia"/>
    <s v="sp4"/>
    <x v="84"/>
    <s v="Ardisia mirador"/>
    <s v="jun/26/2015"/>
    <x v="174"/>
    <x v="1"/>
    <n v="194.82766842679374"/>
    <m/>
    <n v="1.7662500000000001E-2"/>
    <s v="M"/>
    <m/>
    <n v="90"/>
    <m/>
    <m/>
    <m/>
    <m/>
    <m/>
    <m/>
    <m/>
    <m/>
  </r>
  <r>
    <n v="2433"/>
    <x v="1"/>
    <x v="47"/>
    <x v="14"/>
    <x v="0"/>
    <n v="103586"/>
    <s v="Araliaceae"/>
    <s v="Dendropanax"/>
    <s v="sp3"/>
    <x v="49"/>
    <s v="Dendropanax mirador"/>
    <s v="jun/26/2015"/>
    <x v="3"/>
    <x v="0"/>
    <n v="130.07128643815082"/>
    <m/>
    <n v="2.1226399999999999E-3"/>
    <m/>
    <m/>
    <m/>
    <m/>
    <m/>
    <m/>
    <m/>
    <m/>
    <m/>
    <m/>
    <m/>
  </r>
  <r>
    <n v="2434"/>
    <x v="1"/>
    <x v="47"/>
    <x v="16"/>
    <x v="0"/>
    <n v="103587"/>
    <s v="Magnoliaceae"/>
    <s v="Magnolia"/>
    <s v="sororum"/>
    <x v="53"/>
    <s v="Magnolia"/>
    <s v="jun/26/2015"/>
    <x v="58"/>
    <x v="1"/>
    <n v="120.14306407913853"/>
    <m/>
    <n v="1.2265625E-2"/>
    <m/>
    <m/>
    <m/>
    <m/>
    <m/>
    <m/>
    <m/>
    <m/>
    <m/>
    <m/>
    <m/>
  </r>
  <r>
    <n v="2435"/>
    <x v="1"/>
    <x v="47"/>
    <x v="13"/>
    <x v="0"/>
    <n v="103588"/>
    <s v="Araliaceae"/>
    <s v="Dendropanax"/>
    <s v="sp3"/>
    <x v="49"/>
    <s v="Dendropanax mirador"/>
    <s v="jun/26/2015"/>
    <x v="41"/>
    <x v="0"/>
    <n v="114.84797950747047"/>
    <m/>
    <n v="2.6407400000000004E-3"/>
    <s v="M"/>
    <m/>
    <n v="52"/>
    <m/>
    <m/>
    <m/>
    <m/>
    <m/>
    <m/>
    <m/>
    <m/>
  </r>
  <r>
    <n v="2436"/>
    <x v="1"/>
    <x v="47"/>
    <x v="13"/>
    <x v="0"/>
    <n v="103589"/>
    <s v="Meliaceae"/>
    <s v="Guarea"/>
    <s v="cf. andenophylla"/>
    <x v="66"/>
    <s v="Guarea"/>
    <s v="jun/26/2015"/>
    <x v="410"/>
    <x v="1"/>
    <n v="178.68177892435835"/>
    <m/>
    <n v="5.1044625000000003E-2"/>
    <m/>
    <m/>
    <m/>
    <m/>
    <m/>
    <m/>
    <m/>
    <m/>
    <m/>
    <m/>
    <m/>
  </r>
  <r>
    <n v="2437"/>
    <x v="1"/>
    <x v="47"/>
    <x v="12"/>
    <x v="0"/>
    <n v="103590"/>
    <s v="Araliaceae"/>
    <s v="Dendropanax"/>
    <s v="sp3"/>
    <x v="49"/>
    <s v="Dendropanax mirador"/>
    <s v="jun/26/2015"/>
    <x v="0"/>
    <x v="0"/>
    <n v="138.00210313269031"/>
    <m/>
    <n v="7.5391400000000006E-3"/>
    <m/>
    <m/>
    <m/>
    <m/>
    <m/>
    <m/>
    <m/>
    <m/>
    <m/>
    <m/>
    <m/>
  </r>
  <r>
    <n v="2438"/>
    <x v="1"/>
    <x v="48"/>
    <x v="0"/>
    <x v="0"/>
    <n v="103591"/>
    <s v="Rubiaceae"/>
    <s v="Psychotria"/>
    <s v="montivaga"/>
    <x v="63"/>
    <s v="Psychotria amarilla"/>
    <s v="jun/26/2015"/>
    <x v="134"/>
    <x v="0"/>
    <n v="131.13710292199227"/>
    <m/>
    <n v="4.0694399999999997E-3"/>
    <m/>
    <m/>
    <m/>
    <m/>
    <m/>
    <m/>
    <m/>
    <m/>
    <m/>
    <m/>
    <m/>
  </r>
  <r>
    <n v="2439"/>
    <x v="1"/>
    <x v="48"/>
    <x v="0"/>
    <x v="0"/>
    <n v="103592"/>
    <s v="Primulaceae"/>
    <s v="Ardisia"/>
    <s v="sp4"/>
    <x v="84"/>
    <s v="Ardisia mirador"/>
    <s v="jun/26/2015"/>
    <x v="2"/>
    <x v="0"/>
    <n v="149.02508206133203"/>
    <m/>
    <n v="2.550465E-3"/>
    <m/>
    <m/>
    <m/>
    <m/>
    <m/>
    <m/>
    <m/>
    <m/>
    <m/>
    <m/>
    <m/>
  </r>
  <r>
    <n v="2440"/>
    <x v="1"/>
    <x v="48"/>
    <x v="0"/>
    <x v="1"/>
    <n v="103593"/>
    <s v="Cornaceae"/>
    <s v="Cornus"/>
    <s v="disciflora"/>
    <x v="18"/>
    <s v="Cornus"/>
    <s v="jun/26/2015"/>
    <x v="321"/>
    <x v="3"/>
    <n v="181.23504585523807"/>
    <m/>
    <n v="7.1595140000000002E-2"/>
    <m/>
    <m/>
    <m/>
    <m/>
    <m/>
    <m/>
    <m/>
    <m/>
    <m/>
    <m/>
    <m/>
  </r>
  <r>
    <n v="2441"/>
    <x v="1"/>
    <x v="48"/>
    <x v="1"/>
    <x v="1"/>
    <n v="103594"/>
    <s v="Primulaceae"/>
    <s v="Ardisia"/>
    <s v="sp4"/>
    <x v="84"/>
    <s v="Ardisia mirador"/>
    <s v="jun/26/2015"/>
    <x v="282"/>
    <x v="1"/>
    <n v="194.90740276876971"/>
    <m/>
    <n v="1.286144E-2"/>
    <m/>
    <m/>
    <m/>
    <m/>
    <m/>
    <m/>
    <m/>
    <m/>
    <m/>
    <m/>
    <m/>
  </r>
  <r>
    <n v="2442"/>
    <x v="1"/>
    <x v="48"/>
    <x v="1"/>
    <x v="0"/>
    <n v="103595"/>
    <s v="Euphorbiaceae"/>
    <s v="Sapium"/>
    <s v="glandulosum"/>
    <x v="70"/>
    <s v="Sapium"/>
    <s v="jun/26/2015"/>
    <x v="298"/>
    <x v="1"/>
    <n v="130.81291740062318"/>
    <m/>
    <n v="5.72265E-2"/>
    <m/>
    <m/>
    <m/>
    <m/>
    <m/>
    <m/>
    <m/>
    <m/>
    <m/>
    <m/>
    <m/>
  </r>
  <r>
    <n v="2443"/>
    <x v="1"/>
    <x v="48"/>
    <x v="2"/>
    <x v="0"/>
    <n v="103596"/>
    <s v="Malphiciaceae"/>
    <s v="Bunchonsia"/>
    <s v="macrophylla"/>
    <x v="62"/>
    <s v="Alzatea larga/rogiera"/>
    <s v="jun/26/2015"/>
    <x v="116"/>
    <x v="0"/>
    <n v="177.28767797649115"/>
    <m/>
    <n v="4.2986600000000002E-3"/>
    <s v="Q"/>
    <m/>
    <m/>
    <m/>
    <m/>
    <m/>
    <m/>
    <m/>
    <m/>
    <m/>
    <m/>
  </r>
  <r>
    <n v="2444"/>
    <x v="1"/>
    <x v="48"/>
    <x v="2"/>
    <x v="0"/>
    <n v="103597"/>
    <s v="Euphorbiaceae"/>
    <s v="Acalypha"/>
    <m/>
    <x v="83"/>
    <s v="Alchornea"/>
    <s v="jun/26/2015"/>
    <x v="192"/>
    <x v="0"/>
    <n v="135.6971227631592"/>
    <m/>
    <n v="5.5389599999999999E-3"/>
    <m/>
    <m/>
    <m/>
    <m/>
    <m/>
    <m/>
    <m/>
    <m/>
    <m/>
    <m/>
    <m/>
  </r>
  <r>
    <n v="2445"/>
    <x v="1"/>
    <x v="48"/>
    <x v="3"/>
    <x v="0"/>
    <n v="103598"/>
    <s v="Magnoliaceae"/>
    <s v="Magnolia"/>
    <s v="sororum"/>
    <x v="53"/>
    <s v="Magnolia"/>
    <s v="jun/26/2015"/>
    <x v="464"/>
    <x v="1"/>
    <n v="146.83610543969007"/>
    <m/>
    <n v="5.5543459999999996E-2"/>
    <m/>
    <m/>
    <m/>
    <m/>
    <m/>
    <m/>
    <m/>
    <m/>
    <m/>
    <m/>
    <m/>
  </r>
  <r>
    <n v="2446"/>
    <x v="1"/>
    <x v="48"/>
    <x v="3"/>
    <x v="1"/>
    <n v="103599"/>
    <s v="Araliaceae"/>
    <s v="Schefflera"/>
    <s v="sp2"/>
    <x v="30"/>
    <s v="schefflera glabra"/>
    <s v="jun/26/2015"/>
    <x v="38"/>
    <x v="1"/>
    <n v="149.88296566610538"/>
    <m/>
    <n v="9.671985000000001E-3"/>
    <m/>
    <m/>
    <m/>
    <m/>
    <m/>
    <m/>
    <m/>
    <m/>
    <m/>
    <m/>
    <m/>
  </r>
  <r>
    <n v="2447"/>
    <x v="1"/>
    <x v="48"/>
    <x v="7"/>
    <x v="0"/>
    <n v="103600"/>
    <s v="Araliaceae"/>
    <s v="Schefflera"/>
    <s v="sp2"/>
    <x v="30"/>
    <s v="schefflera glabra"/>
    <s v="jun/26/2015"/>
    <x v="163"/>
    <x v="1"/>
    <n v="106.00141596761235"/>
    <m/>
    <n v="2.3223440000000001E-2"/>
    <m/>
    <m/>
    <m/>
    <m/>
    <m/>
    <m/>
    <m/>
    <m/>
    <m/>
    <m/>
    <m/>
  </r>
  <r>
    <n v="2448"/>
    <x v="1"/>
    <x v="48"/>
    <x v="7"/>
    <x v="0"/>
    <n v="103601"/>
    <s v="Lauraceae"/>
    <s v="Ocotea"/>
    <s v="sp4"/>
    <x v="91"/>
    <s v="Laurel ancho/Laurel sp4"/>
    <s v="jun/26/2015"/>
    <x v="52"/>
    <x v="0"/>
    <n v="165.21332001667099"/>
    <m/>
    <n v="3.3166250000000001E-3"/>
    <m/>
    <m/>
    <m/>
    <m/>
    <m/>
    <m/>
    <m/>
    <m/>
    <m/>
    <m/>
    <m/>
  </r>
  <r>
    <n v="2449"/>
    <x v="1"/>
    <x v="48"/>
    <x v="6"/>
    <x v="0"/>
    <n v="103602"/>
    <s v="Caricaceae"/>
    <s v="Carica"/>
    <m/>
    <x v="64"/>
    <s v="Carica"/>
    <s v="jun/26/2015"/>
    <x v="48"/>
    <x v="1"/>
    <n v="144.40301514263419"/>
    <m/>
    <n v="9.8470400000000013E-3"/>
    <m/>
    <m/>
    <m/>
    <m/>
    <m/>
    <m/>
    <m/>
    <m/>
    <m/>
    <m/>
    <m/>
  </r>
  <r>
    <n v="2450"/>
    <x v="1"/>
    <x v="48"/>
    <x v="6"/>
    <x v="0"/>
    <n v="103603"/>
    <s v="Meliaceae"/>
    <s v="Cedrela"/>
    <s v="tonduzii"/>
    <x v="75"/>
    <s v="Cedrella"/>
    <s v="jun/26/2015"/>
    <x v="110"/>
    <x v="0"/>
    <n v="197.02454556390887"/>
    <m/>
    <n v="2.374625E-3"/>
    <m/>
    <m/>
    <m/>
    <m/>
    <m/>
    <m/>
    <m/>
    <s v="E"/>
    <m/>
    <m/>
    <m/>
  </r>
  <r>
    <n v="2451"/>
    <x v="1"/>
    <x v="48"/>
    <x v="6"/>
    <x v="0"/>
    <n v="103604"/>
    <s v="Salicaceae"/>
    <s v="Casearia"/>
    <s v="arborea"/>
    <x v="72"/>
    <s v="Matisia"/>
    <s v="jun/26/2015"/>
    <x v="158"/>
    <x v="1"/>
    <n v="182.82596619034615"/>
    <m/>
    <n v="3.3636465000000004E-2"/>
    <m/>
    <m/>
    <m/>
    <m/>
    <m/>
    <m/>
    <m/>
    <m/>
    <m/>
    <m/>
    <m/>
  </r>
  <r>
    <n v="2452"/>
    <x v="1"/>
    <x v="48"/>
    <x v="5"/>
    <x v="0"/>
    <n v="103605"/>
    <s v="Malvaceae"/>
    <s v="Malvaviscus"/>
    <m/>
    <x v="60"/>
    <s v="Malvaviscus"/>
    <s v="jun/26/2015"/>
    <x v="7"/>
    <x v="0"/>
    <n v="177.27441404453509"/>
    <m/>
    <n v="3.1156650000000001E-3"/>
    <m/>
    <m/>
    <m/>
    <m/>
    <m/>
    <m/>
    <m/>
    <m/>
    <m/>
    <m/>
    <m/>
  </r>
  <r>
    <n v="2453"/>
    <x v="1"/>
    <x v="48"/>
    <x v="5"/>
    <x v="0"/>
    <n v="103606"/>
    <s v="Araliaceae"/>
    <s v="Dendropanax"/>
    <s v="sp3"/>
    <x v="49"/>
    <s v="Dendropanax mirador"/>
    <s v="jun/26/2015"/>
    <x v="14"/>
    <x v="0"/>
    <n v="144.7657630042097"/>
    <m/>
    <n v="5.1503850000000004E-3"/>
    <m/>
    <m/>
    <m/>
    <m/>
    <m/>
    <m/>
    <m/>
    <m/>
    <m/>
    <m/>
    <m/>
  </r>
  <r>
    <n v="2454"/>
    <x v="1"/>
    <x v="48"/>
    <x v="4"/>
    <x v="0"/>
    <n v="103607"/>
    <s v="Araliaceae"/>
    <s v="Schefflera"/>
    <s v="sp2"/>
    <x v="30"/>
    <s v="schefflera glabra"/>
    <s v="jun/26/2015"/>
    <x v="42"/>
    <x v="0"/>
    <n v="109.28982904178413"/>
    <m/>
    <n v="2.4617600000000003E-3"/>
    <m/>
    <m/>
    <m/>
    <m/>
    <m/>
    <m/>
    <m/>
    <m/>
    <m/>
    <m/>
    <m/>
  </r>
  <r>
    <n v="2455"/>
    <x v="1"/>
    <x v="48"/>
    <x v="4"/>
    <x v="0"/>
    <n v="103608"/>
    <s v="Lauraceae"/>
    <s v="Ocotea"/>
    <s v="sp4"/>
    <x v="91"/>
    <s v="Laurel ancho/Laurel sp4"/>
    <s v="jun/26/2015"/>
    <x v="288"/>
    <x v="1"/>
    <n v="186.16092713072879"/>
    <m/>
    <n v="4.2251840000000006E-2"/>
    <m/>
    <m/>
    <m/>
    <m/>
    <m/>
    <m/>
    <m/>
    <m/>
    <m/>
    <m/>
    <m/>
  </r>
  <r>
    <n v="2456"/>
    <x v="1"/>
    <x v="48"/>
    <x v="4"/>
    <x v="0"/>
    <n v="103609"/>
    <s v="Myrtaceae"/>
    <s v="Eugenia"/>
    <s v="gomezii"/>
    <x v="65"/>
    <s v="Myrta PR"/>
    <s v="jun/26/2015"/>
    <x v="44"/>
    <x v="0"/>
    <n v="159.41001770371327"/>
    <m/>
    <n v="6.9362600000000005E-3"/>
    <m/>
    <m/>
    <m/>
    <m/>
    <m/>
    <m/>
    <m/>
    <m/>
    <m/>
    <m/>
    <m/>
  </r>
  <r>
    <n v="2457"/>
    <x v="1"/>
    <x v="48"/>
    <x v="4"/>
    <x v="0"/>
    <n v="103610"/>
    <s v="Pentaphylacaceae"/>
    <s v="Cleyera"/>
    <s v="theoidaes"/>
    <x v="1"/>
    <s v="Alterno aserrado"/>
    <s v="jun/26/2015"/>
    <x v="30"/>
    <x v="0"/>
    <n v="159.8121357208928"/>
    <m/>
    <n v="3.5238650000000002E-3"/>
    <m/>
    <m/>
    <m/>
    <m/>
    <m/>
    <m/>
    <m/>
    <m/>
    <m/>
    <m/>
    <m/>
  </r>
  <r>
    <n v="2458"/>
    <x v="1"/>
    <x v="48"/>
    <x v="8"/>
    <x v="0"/>
    <n v="103611"/>
    <s v="Rubiaceae"/>
    <s v="Psychotria"/>
    <s v="montivaga"/>
    <x v="63"/>
    <s v="Psychotria amarilla"/>
    <s v="jun/26/2015"/>
    <x v="99"/>
    <x v="0"/>
    <n v="125.55641054329871"/>
    <m/>
    <n v="3.7373850000000002E-3"/>
    <m/>
    <m/>
    <m/>
    <m/>
    <m/>
    <m/>
    <m/>
    <m/>
    <m/>
    <m/>
    <m/>
  </r>
  <r>
    <n v="2459"/>
    <x v="1"/>
    <x v="48"/>
    <x v="8"/>
    <x v="0"/>
    <n v="103612"/>
    <s v="Malvaceae"/>
    <s v="Malvaviscus"/>
    <m/>
    <x v="60"/>
    <s v="Malvaviscus"/>
    <s v="jun/26/2015"/>
    <x v="2"/>
    <x v="0"/>
    <n v="149.30590494256452"/>
    <m/>
    <n v="2.550465E-3"/>
    <s v="M"/>
    <m/>
    <n v="56"/>
    <m/>
    <m/>
    <m/>
    <m/>
    <m/>
    <m/>
    <m/>
    <m/>
  </r>
  <r>
    <n v="2460"/>
    <x v="1"/>
    <x v="48"/>
    <x v="8"/>
    <x v="0"/>
    <n v="103613"/>
    <s v="Malvaceae"/>
    <s v="Malvaviscus"/>
    <m/>
    <x v="60"/>
    <s v="Malvaviscus"/>
    <s v="jun/26/2015"/>
    <x v="3"/>
    <x v="0"/>
    <n v="108.41625739264956"/>
    <m/>
    <n v="2.1226399999999999E-3"/>
    <m/>
    <m/>
    <m/>
    <m/>
    <m/>
    <m/>
    <m/>
    <m/>
    <m/>
    <m/>
    <m/>
  </r>
  <r>
    <n v="2461"/>
    <x v="1"/>
    <x v="48"/>
    <x v="8"/>
    <x v="0"/>
    <n v="103614"/>
    <s v="Malphiciaceae"/>
    <s v="Bunchonsia"/>
    <s v="macrophylla"/>
    <x v="62"/>
    <s v="Alzatea larga/rogiera"/>
    <s v="jun/26/2015"/>
    <x v="26"/>
    <x v="0"/>
    <n v="114.4109115133312"/>
    <m/>
    <n v="5.4078649999999995E-3"/>
    <m/>
    <m/>
    <m/>
    <m/>
    <m/>
    <m/>
    <m/>
    <s v="F"/>
    <m/>
    <m/>
    <m/>
  </r>
  <r>
    <n v="2462"/>
    <x v="1"/>
    <x v="48"/>
    <x v="8"/>
    <x v="0"/>
    <n v="103615"/>
    <s v="Malvaceae"/>
    <s v="Malvaviscus"/>
    <m/>
    <x v="60"/>
    <s v="Malvaviscus"/>
    <s v="jun/26/2015"/>
    <x v="5"/>
    <x v="0"/>
    <n v="149.38836519717398"/>
    <m/>
    <n v="2.826E-3"/>
    <m/>
    <m/>
    <m/>
    <m/>
    <m/>
    <m/>
    <m/>
    <m/>
    <m/>
    <m/>
    <m/>
  </r>
  <r>
    <n v="2463"/>
    <x v="1"/>
    <x v="48"/>
    <x v="8"/>
    <x v="0"/>
    <n v="103616"/>
    <s v="Araliaceae"/>
    <s v="Schefflera"/>
    <s v="sp2"/>
    <x v="30"/>
    <s v="schefflera glabra"/>
    <s v="jun/26/2015"/>
    <x v="57"/>
    <x v="0"/>
    <n v="190.29828437702267"/>
    <m/>
    <n v="5.9416649999999996E-3"/>
    <m/>
    <m/>
    <m/>
    <m/>
    <m/>
    <m/>
    <m/>
    <m/>
    <m/>
    <m/>
    <m/>
  </r>
  <r>
    <n v="2464"/>
    <x v="1"/>
    <x v="48"/>
    <x v="8"/>
    <x v="0"/>
    <n v="103617"/>
    <s v="Fagaceae"/>
    <s v="Quercus"/>
    <s v="salicifolia"/>
    <x v="9"/>
    <s v="Quercus raro"/>
    <s v="jun/26/2015"/>
    <x v="8"/>
    <x v="0"/>
    <n v="160.15818552169753"/>
    <m/>
    <n v="2.732585E-3"/>
    <m/>
    <m/>
    <m/>
    <m/>
    <m/>
    <m/>
    <m/>
    <m/>
    <m/>
    <m/>
    <m/>
  </r>
  <r>
    <n v="2465"/>
    <x v="1"/>
    <x v="48"/>
    <x v="10"/>
    <x v="0"/>
    <n v="103618"/>
    <s v="Lauraceae"/>
    <s v="Persea"/>
    <s v="sp1"/>
    <x v="39"/>
    <s v="Laurel coco"/>
    <s v="jun/26/2015"/>
    <x v="465"/>
    <x v="1"/>
    <n v="103.16575232388971"/>
    <m/>
    <n v="2.5717385000000002E-2"/>
    <m/>
    <m/>
    <m/>
    <m/>
    <m/>
    <m/>
    <m/>
    <m/>
    <m/>
    <m/>
    <m/>
  </r>
  <r>
    <n v="2466"/>
    <x v="1"/>
    <x v="48"/>
    <x v="10"/>
    <x v="0"/>
    <n v="103619"/>
    <s v="Malvaceae"/>
    <s v="Malvaviscus"/>
    <m/>
    <x v="60"/>
    <s v="Malvaviscus"/>
    <s v="jun/26/2015"/>
    <x v="75"/>
    <x v="0"/>
    <n v="149.26887119202095"/>
    <m/>
    <n v="6.3584999999999996E-3"/>
    <m/>
    <m/>
    <m/>
    <m/>
    <m/>
    <m/>
    <m/>
    <m/>
    <m/>
    <m/>
    <m/>
  </r>
  <r>
    <n v="2467"/>
    <x v="1"/>
    <x v="48"/>
    <x v="10"/>
    <x v="0"/>
    <n v="103620"/>
    <s v="Salicaceae"/>
    <s v="Casearia"/>
    <s v="arborea"/>
    <x v="72"/>
    <s v="Matisia"/>
    <s v="jun/26/2015"/>
    <x v="52"/>
    <x v="0"/>
    <n v="167.79076612095525"/>
    <m/>
    <n v="3.3166250000000001E-3"/>
    <m/>
    <m/>
    <m/>
    <m/>
    <m/>
    <m/>
    <m/>
    <m/>
    <m/>
    <m/>
    <m/>
  </r>
  <r>
    <n v="2468"/>
    <x v="1"/>
    <x v="48"/>
    <x v="10"/>
    <x v="0"/>
    <n v="103621"/>
    <s v="Sapindaceae"/>
    <s v="Billia"/>
    <s v="rosea"/>
    <x v="51"/>
    <s v="Billia rosea"/>
    <s v="jun/26/2015"/>
    <x v="136"/>
    <x v="1"/>
    <n v="160.67636975198786"/>
    <m/>
    <n v="1.0381625E-2"/>
    <m/>
    <m/>
    <m/>
    <m/>
    <m/>
    <m/>
    <m/>
    <m/>
    <m/>
    <m/>
    <m/>
  </r>
  <r>
    <n v="2469"/>
    <x v="1"/>
    <x v="48"/>
    <x v="11"/>
    <x v="0"/>
    <n v="103622"/>
    <s v="Salicaceae"/>
    <s v="Casearia"/>
    <s v="arborea"/>
    <x v="72"/>
    <s v="Matisia"/>
    <s v="jun/26/2015"/>
    <x v="0"/>
    <x v="0"/>
    <n v="180.10778392910009"/>
    <m/>
    <n v="7.5391400000000006E-3"/>
    <m/>
    <m/>
    <m/>
    <m/>
    <m/>
    <m/>
    <m/>
    <m/>
    <m/>
    <m/>
    <m/>
  </r>
  <r>
    <n v="2470"/>
    <x v="1"/>
    <x v="48"/>
    <x v="11"/>
    <x v="0"/>
    <n v="103623"/>
    <s v="Lauraceae"/>
    <s v="Ocotea"/>
    <s v="sp4"/>
    <x v="91"/>
    <s v="Laurel ancho/Laurel sp4"/>
    <s v="jun/26/2015"/>
    <x v="466"/>
    <x v="2"/>
    <n v="148.28964833386127"/>
    <m/>
    <n v="0.34610335999999997"/>
    <m/>
    <m/>
    <m/>
    <m/>
    <m/>
    <m/>
    <m/>
    <m/>
    <m/>
    <m/>
    <m/>
  </r>
  <r>
    <n v="2471"/>
    <x v="1"/>
    <x v="48"/>
    <x v="15"/>
    <x v="1"/>
    <n v="103624"/>
    <s v="Salicaceae"/>
    <s v="Casearia"/>
    <s v="arborea"/>
    <x v="72"/>
    <s v="Matisia"/>
    <s v="jun/26/2015"/>
    <x v="176"/>
    <x v="1"/>
    <n v="192.33883219745704"/>
    <m/>
    <n v="1.6733060000000001E-2"/>
    <m/>
    <m/>
    <m/>
    <m/>
    <m/>
    <m/>
    <m/>
    <m/>
    <m/>
    <m/>
    <m/>
  </r>
  <r>
    <n v="2472"/>
    <x v="1"/>
    <x v="48"/>
    <x v="15"/>
    <x v="1"/>
    <n v="103625"/>
    <s v="Lauraceae"/>
    <s v="Ocotea"/>
    <s v="sp4"/>
    <x v="91"/>
    <s v="Laurel ancho/Laurel sp4"/>
    <s v="jun/26/2015"/>
    <x v="467"/>
    <x v="2"/>
    <n v="197.45579589466763"/>
    <m/>
    <n v="0.35028584000000001"/>
    <m/>
    <m/>
    <m/>
    <m/>
    <m/>
    <m/>
    <m/>
    <m/>
    <m/>
    <m/>
    <m/>
  </r>
  <r>
    <n v="2473"/>
    <x v="1"/>
    <x v="48"/>
    <x v="14"/>
    <x v="0"/>
    <n v="103626"/>
    <s v="Araliaceae"/>
    <s v="Dendropanax"/>
    <s v="sp3"/>
    <x v="49"/>
    <s v="Dendropanax mirador"/>
    <s v="jun/26/2015"/>
    <x v="57"/>
    <x v="0"/>
    <n v="123.79857621354016"/>
    <m/>
    <n v="5.9416649999999996E-3"/>
    <s v="M"/>
    <m/>
    <n v="69"/>
    <m/>
    <m/>
    <m/>
    <m/>
    <m/>
    <m/>
    <m/>
    <m/>
  </r>
  <r>
    <n v="2474"/>
    <x v="1"/>
    <x v="48"/>
    <x v="14"/>
    <x v="0"/>
    <n v="103627"/>
    <s v="Asteraceae"/>
    <s v="Bocconia"/>
    <s v="verfrutescens"/>
    <x v="88"/>
    <s v="Bocconia"/>
    <s v="jun/26/2015"/>
    <x v="6"/>
    <x v="0"/>
    <n v="100.40950665301735"/>
    <m/>
    <n v="2.2890599999999999E-3"/>
    <m/>
    <m/>
    <m/>
    <m/>
    <m/>
    <m/>
    <m/>
    <m/>
    <m/>
    <m/>
    <m/>
  </r>
  <r>
    <n v="2475"/>
    <x v="1"/>
    <x v="48"/>
    <x v="14"/>
    <x v="0"/>
    <n v="103628"/>
    <s v="Rubiaceae"/>
    <s v="Psychotria"/>
    <s v="montivaga"/>
    <x v="63"/>
    <s v="Psychotria amarilla"/>
    <s v="jun/26/2015"/>
    <x v="6"/>
    <x v="0"/>
    <n v="120.81169464886801"/>
    <m/>
    <n v="2.2890599999999999E-3"/>
    <m/>
    <m/>
    <m/>
    <m/>
    <m/>
    <m/>
    <m/>
    <m/>
    <m/>
    <m/>
    <m/>
  </r>
  <r>
    <n v="2476"/>
    <x v="1"/>
    <x v="48"/>
    <x v="14"/>
    <x v="1"/>
    <n v="103629"/>
    <s v="Styracaceae"/>
    <s v="Styrax"/>
    <m/>
    <x v="6"/>
    <s v="Styrax"/>
    <s v="jun/26/2015"/>
    <x v="381"/>
    <x v="3"/>
    <n v="194.79415312445508"/>
    <m/>
    <n v="0.12372306500000001"/>
    <m/>
    <m/>
    <m/>
    <m/>
    <m/>
    <m/>
    <m/>
    <m/>
    <m/>
    <m/>
    <m/>
  </r>
  <r>
    <n v="2477"/>
    <x v="1"/>
    <x v="48"/>
    <x v="14"/>
    <x v="0"/>
    <n v="103630"/>
    <s v="Araliaceae"/>
    <s v="Schefflera"/>
    <s v="sp2"/>
    <x v="30"/>
    <s v="schefflera glabra"/>
    <s v="jun/26/2015"/>
    <x v="7"/>
    <x v="0"/>
    <n v="143.65964146127399"/>
    <m/>
    <n v="3.1156650000000001E-3"/>
    <m/>
    <m/>
    <m/>
    <m/>
    <m/>
    <m/>
    <m/>
    <m/>
    <m/>
    <m/>
    <m/>
  </r>
  <r>
    <n v="2478"/>
    <x v="1"/>
    <x v="48"/>
    <x v="14"/>
    <x v="0"/>
    <n v="103631"/>
    <s v="Malvaceae"/>
    <s v="Malvaviscus"/>
    <m/>
    <x v="60"/>
    <s v="Malvaviscus"/>
    <s v="jun/26/2015"/>
    <x v="83"/>
    <x v="0"/>
    <n v="129.76683781085805"/>
    <m/>
    <n v="3.8465000000000001E-3"/>
    <m/>
    <m/>
    <m/>
    <m/>
    <m/>
    <m/>
    <m/>
    <m/>
    <m/>
    <m/>
    <m/>
  </r>
  <r>
    <n v="2479"/>
    <x v="1"/>
    <x v="48"/>
    <x v="12"/>
    <x v="0"/>
    <n v="103632"/>
    <s v="Primulaceae"/>
    <s v="Ardisia"/>
    <s v="sp4"/>
    <x v="84"/>
    <s v="Ardisia mirador"/>
    <s v="jun/26/2015"/>
    <x v="101"/>
    <x v="1"/>
    <n v="188.42345326780145"/>
    <m/>
    <n v="1.5386E-2"/>
    <m/>
    <m/>
    <m/>
    <m/>
    <m/>
    <m/>
    <m/>
    <m/>
    <m/>
    <m/>
    <m/>
  </r>
  <r>
    <n v="2480"/>
    <x v="1"/>
    <x v="48"/>
    <x v="12"/>
    <x v="0"/>
    <n v="103633"/>
    <s v="Magnoliaceae"/>
    <s v="Magnolia"/>
    <s v="sororum"/>
    <x v="53"/>
    <s v="Magnolia"/>
    <s v="jun/26/2015"/>
    <x v="468"/>
    <x v="3"/>
    <n v="149.90644927064511"/>
    <m/>
    <n v="0.19312256"/>
    <m/>
    <m/>
    <m/>
    <m/>
    <m/>
    <m/>
    <m/>
    <m/>
    <m/>
    <m/>
    <m/>
  </r>
  <r>
    <n v="2481"/>
    <x v="1"/>
    <x v="49"/>
    <x v="0"/>
    <x v="0"/>
    <n v="103634"/>
    <s v="Lauraceae"/>
    <s v="Nectandra"/>
    <s v="sp1"/>
    <x v="45"/>
    <s v="Laurel gomez"/>
    <s v="jun/26/2015"/>
    <x v="253"/>
    <x v="1"/>
    <n v="169.99268712301011"/>
    <m/>
    <n v="2.893824E-2"/>
    <m/>
    <m/>
    <m/>
    <m/>
    <m/>
    <m/>
    <m/>
    <m/>
    <m/>
    <m/>
    <m/>
  </r>
  <r>
    <n v="2482"/>
    <x v="1"/>
    <x v="49"/>
    <x v="1"/>
    <x v="0"/>
    <n v="103635"/>
    <s v="Pentaphylacaceae"/>
    <s v="Cleyera"/>
    <s v="theoidaes"/>
    <x v="1"/>
    <s v="Alterno aserrado"/>
    <s v="jun/26/2015"/>
    <x v="346"/>
    <x v="1"/>
    <n v="152.65618642863112"/>
    <m/>
    <n v="3.9740625000000002E-2"/>
    <m/>
    <m/>
    <m/>
    <m/>
    <m/>
    <m/>
    <m/>
    <m/>
    <m/>
    <m/>
    <m/>
  </r>
  <r>
    <n v="2483"/>
    <x v="1"/>
    <x v="49"/>
    <x v="2"/>
    <x v="0"/>
    <n v="103636"/>
    <s v="Primulaceae"/>
    <s v="Ardisia"/>
    <s v="sp4"/>
    <x v="84"/>
    <s v="Ardisia mirador"/>
    <s v="jun/26/2015"/>
    <x v="60"/>
    <x v="1"/>
    <n v="102.68692272137811"/>
    <m/>
    <n v="8.8202599999999999E-3"/>
    <m/>
    <m/>
    <m/>
    <m/>
    <m/>
    <m/>
    <m/>
    <m/>
    <m/>
    <m/>
    <m/>
  </r>
  <r>
    <n v="2484"/>
    <x v="1"/>
    <x v="49"/>
    <x v="2"/>
    <x v="0"/>
    <n v="103637"/>
    <s v="Meliaceae"/>
    <s v="Guarea"/>
    <s v="cf. andenophylla"/>
    <x v="66"/>
    <s v="Guarea"/>
    <s v="jun/26/2015"/>
    <x v="110"/>
    <x v="0"/>
    <n v="165.7997263241939"/>
    <m/>
    <n v="2.374625E-3"/>
    <m/>
    <m/>
    <m/>
    <m/>
    <m/>
    <m/>
    <m/>
    <m/>
    <m/>
    <m/>
    <m/>
  </r>
  <r>
    <n v="2485"/>
    <x v="1"/>
    <x v="49"/>
    <x v="2"/>
    <x v="0"/>
    <n v="103638"/>
    <s v="Cornaceae"/>
    <s v="Cornus"/>
    <s v="disciflora"/>
    <x v="18"/>
    <s v="Cornus"/>
    <s v="jun/26/2015"/>
    <x v="284"/>
    <x v="3"/>
    <n v="151.79811133125128"/>
    <m/>
    <n v="0.10515546000000001"/>
    <m/>
    <m/>
    <m/>
    <m/>
    <m/>
    <m/>
    <m/>
    <m/>
    <m/>
    <m/>
    <m/>
  </r>
  <r>
    <n v="2486"/>
    <x v="1"/>
    <x v="49"/>
    <x v="2"/>
    <x v="0"/>
    <n v="103639"/>
    <s v="Salicaceae"/>
    <s v="Casearia"/>
    <s v="arborea"/>
    <x v="72"/>
    <s v="Matisia"/>
    <s v="jun/26/2015"/>
    <x v="14"/>
    <x v="0"/>
    <n v="193.03378782019865"/>
    <m/>
    <n v="5.1503850000000004E-3"/>
    <m/>
    <m/>
    <m/>
    <m/>
    <m/>
    <m/>
    <m/>
    <m/>
    <m/>
    <m/>
    <m/>
  </r>
  <r>
    <n v="2487"/>
    <x v="1"/>
    <x v="49"/>
    <x v="3"/>
    <x v="0"/>
    <n v="103640"/>
    <s v="Malvaceae"/>
    <s v="Malvaviscus"/>
    <m/>
    <x v="60"/>
    <s v="Malvaviscus"/>
    <s v="jun/26/2015"/>
    <x v="51"/>
    <x v="0"/>
    <n v="141.76024246690079"/>
    <m/>
    <n v="1.9624999999999998E-3"/>
    <m/>
    <m/>
    <m/>
    <m/>
    <m/>
    <m/>
    <m/>
    <m/>
    <m/>
    <m/>
    <m/>
  </r>
  <r>
    <n v="2488"/>
    <x v="1"/>
    <x v="49"/>
    <x v="3"/>
    <x v="0"/>
    <n v="103641"/>
    <s v="Meliaceae"/>
    <s v="Guarea"/>
    <s v="cf. andenophylla"/>
    <x v="66"/>
    <s v="Guarea"/>
    <s v="jun/26/2015"/>
    <x v="344"/>
    <x v="1"/>
    <n v="146.61969740119736"/>
    <m/>
    <n v="4.828064E-2"/>
    <m/>
    <m/>
    <m/>
    <m/>
    <m/>
    <m/>
    <m/>
    <m/>
    <m/>
    <m/>
    <m/>
  </r>
  <r>
    <n v="2489"/>
    <x v="1"/>
    <x v="49"/>
    <x v="3"/>
    <x v="0"/>
    <n v="103642"/>
    <s v="Sapindaceae"/>
    <s v="Billia"/>
    <s v="rosea"/>
    <x v="51"/>
    <s v="Billia rosea"/>
    <s v="jun/26/2015"/>
    <x v="46"/>
    <x v="0"/>
    <n v="103.78697370331339"/>
    <m/>
    <n v="2.205065E-3"/>
    <m/>
    <m/>
    <m/>
    <m/>
    <m/>
    <m/>
    <m/>
    <m/>
    <m/>
    <m/>
    <m/>
  </r>
  <r>
    <n v="2490"/>
    <x v="1"/>
    <x v="49"/>
    <x v="3"/>
    <x v="0"/>
    <n v="103643"/>
    <s v="Rubiaceae"/>
    <s v="Psychotria"/>
    <s v="montivaga"/>
    <x v="63"/>
    <s v="Psychotria amarilla"/>
    <s v="jun/26/2015"/>
    <x v="54"/>
    <x v="0"/>
    <n v="189.61513523265302"/>
    <m/>
    <n v="4.8991850000000003E-3"/>
    <m/>
    <m/>
    <m/>
    <m/>
    <m/>
    <m/>
    <m/>
    <m/>
    <m/>
    <m/>
    <m/>
  </r>
  <r>
    <n v="2491"/>
    <x v="1"/>
    <x v="49"/>
    <x v="7"/>
    <x v="0"/>
    <n v="103644"/>
    <s v="Pentaphylacaceae"/>
    <s v="Cleyera"/>
    <s v="theoidaes"/>
    <x v="1"/>
    <s v="Alterno aserrado"/>
    <s v="jun/26/2015"/>
    <x v="159"/>
    <x v="0"/>
    <n v="166.6803300322959"/>
    <m/>
    <n v="6.2179850000000005E-3"/>
    <m/>
    <m/>
    <m/>
    <m/>
    <m/>
    <m/>
    <m/>
    <m/>
    <m/>
    <m/>
    <m/>
  </r>
  <r>
    <n v="2492"/>
    <x v="1"/>
    <x v="49"/>
    <x v="7"/>
    <x v="0"/>
    <n v="103645"/>
    <s v="Pentaphylacaceae"/>
    <s v="Cleyera"/>
    <s v="theoidaes"/>
    <x v="1"/>
    <s v="Alterno aserrado"/>
    <s v="jun/26/2015"/>
    <x v="75"/>
    <x v="0"/>
    <n v="152.05421244675244"/>
    <m/>
    <n v="6.3584999999999996E-3"/>
    <m/>
    <m/>
    <m/>
    <m/>
    <m/>
    <m/>
    <m/>
    <m/>
    <m/>
    <m/>
    <m/>
  </r>
  <r>
    <n v="2493"/>
    <x v="1"/>
    <x v="49"/>
    <x v="6"/>
    <x v="0"/>
    <n v="103646"/>
    <s v="Lauraceae"/>
    <s v="Ocotea"/>
    <s v="sp4"/>
    <x v="91"/>
    <s v="Laurel ancho/Laurel sp4"/>
    <s v="jun/26/2015"/>
    <x v="469"/>
    <x v="2"/>
    <n v="112.94779679646611"/>
    <n v="170"/>
    <n v="0.22721354000000002"/>
    <s v="A"/>
    <m/>
    <m/>
    <m/>
    <m/>
    <m/>
    <m/>
    <m/>
    <m/>
    <m/>
    <s v="Measured at 170"/>
  </r>
  <r>
    <n v="2494"/>
    <x v="1"/>
    <x v="49"/>
    <x v="5"/>
    <x v="0"/>
    <n v="103647"/>
    <s v="Primulaceae"/>
    <s v="Ardisia"/>
    <s v="sp4"/>
    <x v="84"/>
    <s v="Ardisia mirador"/>
    <s v="jun/26/2015"/>
    <x v="72"/>
    <x v="1"/>
    <n v="141.22199704721606"/>
    <m/>
    <n v="1.2661265000000001E-2"/>
    <m/>
    <m/>
    <m/>
    <m/>
    <m/>
    <m/>
    <m/>
    <m/>
    <m/>
    <m/>
    <m/>
  </r>
  <r>
    <n v="2495"/>
    <x v="1"/>
    <x v="49"/>
    <x v="4"/>
    <x v="0"/>
    <n v="103648"/>
    <s v="Primulaceae"/>
    <s v="Ardisia"/>
    <s v="sp4"/>
    <x v="84"/>
    <s v="Ardisia mirador"/>
    <s v="jun/26/2015"/>
    <x v="7"/>
    <x v="0"/>
    <n v="154.5482318451227"/>
    <m/>
    <n v="3.1156650000000001E-3"/>
    <m/>
    <m/>
    <m/>
    <m/>
    <m/>
    <m/>
    <m/>
    <m/>
    <m/>
    <m/>
    <m/>
  </r>
  <r>
    <n v="2496"/>
    <x v="1"/>
    <x v="49"/>
    <x v="8"/>
    <x v="0"/>
    <n v="103649"/>
    <s v="Araliaceae"/>
    <s v="Schefflera"/>
    <s v="sp2"/>
    <x v="30"/>
    <s v="schefflera glabra"/>
    <s v="jun/26/2015"/>
    <x v="2"/>
    <x v="0"/>
    <n v="140.64185002592671"/>
    <m/>
    <n v="2.550465E-3"/>
    <m/>
    <m/>
    <m/>
    <m/>
    <m/>
    <m/>
    <m/>
    <m/>
    <m/>
    <m/>
    <m/>
  </r>
  <r>
    <n v="2497"/>
    <x v="1"/>
    <x v="49"/>
    <x v="8"/>
    <x v="0"/>
    <n v="103650"/>
    <s v="Araliaceae"/>
    <s v="Schefflera"/>
    <s v="sp2"/>
    <x v="30"/>
    <s v="schefflera glabra"/>
    <s v="jun/26/2015"/>
    <x v="134"/>
    <x v="0"/>
    <n v="131.55279144301758"/>
    <m/>
    <n v="4.0694399999999997E-3"/>
    <m/>
    <m/>
    <m/>
    <m/>
    <m/>
    <m/>
    <m/>
    <m/>
    <m/>
    <m/>
    <m/>
  </r>
  <r>
    <n v="2498"/>
    <x v="1"/>
    <x v="49"/>
    <x v="8"/>
    <x v="0"/>
    <n v="103651"/>
    <s v="Fabaceae"/>
    <s v="Inga"/>
    <s v="cf. oerstediana"/>
    <x v="25"/>
    <s v="Inga sp1"/>
    <s v="jun/26/2015"/>
    <x v="34"/>
    <x v="0"/>
    <n v="157.61376770077788"/>
    <m/>
    <n v="5.8058600000000004E-3"/>
    <m/>
    <m/>
    <m/>
    <m/>
    <m/>
    <m/>
    <m/>
    <m/>
    <m/>
    <m/>
    <m/>
  </r>
  <r>
    <n v="2499"/>
    <x v="1"/>
    <x v="49"/>
    <x v="8"/>
    <x v="0"/>
    <n v="103652"/>
    <s v="Salicaceae"/>
    <s v="Casearia"/>
    <s v="arborea"/>
    <x v="72"/>
    <s v="Matisia"/>
    <s v="jun/26/2015"/>
    <x v="37"/>
    <x v="0"/>
    <n v="182.97665729743545"/>
    <m/>
    <n v="5.6716249999999996E-3"/>
    <m/>
    <m/>
    <m/>
    <m/>
    <m/>
    <m/>
    <m/>
    <m/>
    <m/>
    <m/>
    <m/>
  </r>
  <r>
    <n v="2500"/>
    <x v="1"/>
    <x v="49"/>
    <x v="9"/>
    <x v="1"/>
    <n v="103653"/>
    <s v="Magnoliaceae"/>
    <s v="Magnolia"/>
    <s v="sororum"/>
    <x v="53"/>
    <s v="Magnolia"/>
    <s v="jun/26/2015"/>
    <x v="95"/>
    <x v="1"/>
    <n v="187.62668815889248"/>
    <m/>
    <n v="7.8499999999999993E-3"/>
    <m/>
    <m/>
    <m/>
    <m/>
    <m/>
    <m/>
    <m/>
    <m/>
    <m/>
    <m/>
    <m/>
  </r>
  <r>
    <n v="2501"/>
    <x v="1"/>
    <x v="49"/>
    <x v="9"/>
    <x v="0"/>
    <n v="103654"/>
    <s v="Araliaceae"/>
    <s v="Schefflera"/>
    <s v="sp2"/>
    <x v="30"/>
    <s v="schefflera glabra"/>
    <s v="jun/26/2015"/>
    <x v="34"/>
    <x v="0"/>
    <n v="118.51431985317819"/>
    <m/>
    <n v="5.8058600000000004E-3"/>
    <m/>
    <m/>
    <m/>
    <m/>
    <m/>
    <m/>
    <m/>
    <m/>
    <m/>
    <m/>
    <m/>
  </r>
  <r>
    <n v="2502"/>
    <x v="1"/>
    <x v="49"/>
    <x v="9"/>
    <x v="0"/>
    <n v="103655"/>
    <s v="Pentaphylacaceae"/>
    <s v="Cleyera"/>
    <s v="theoidaes"/>
    <x v="1"/>
    <s v="Alterno aserrado"/>
    <s v="jun/26/2015"/>
    <x v="194"/>
    <x v="1"/>
    <n v="112.22305552374361"/>
    <m/>
    <n v="2.4040624999999999E-2"/>
    <m/>
    <m/>
    <m/>
    <m/>
    <m/>
    <m/>
    <m/>
    <m/>
    <m/>
    <m/>
    <m/>
  </r>
  <r>
    <n v="2503"/>
    <x v="1"/>
    <x v="49"/>
    <x v="9"/>
    <x v="0"/>
    <n v="103656"/>
    <s v="Salicaceae"/>
    <s v="Casearia"/>
    <s v="arborea"/>
    <x v="72"/>
    <s v="Matisia"/>
    <s v="jun/26/2015"/>
    <x v="24"/>
    <x v="0"/>
    <n v="195.01870590259128"/>
    <m/>
    <n v="4.4156250000000003E-3"/>
    <m/>
    <m/>
    <m/>
    <m/>
    <m/>
    <m/>
    <m/>
    <m/>
    <m/>
    <m/>
    <m/>
  </r>
  <r>
    <n v="2504"/>
    <x v="1"/>
    <x v="49"/>
    <x v="10"/>
    <x v="1"/>
    <n v="103657"/>
    <s v="Pentaphylacaceae"/>
    <s v="Cleyera"/>
    <s v="theoidaes"/>
    <x v="1"/>
    <s v="Alterno aserrado"/>
    <s v="jun/26/2015"/>
    <x v="4"/>
    <x v="1"/>
    <n v="195.11808515355028"/>
    <m/>
    <n v="1.9596740000000001E-2"/>
    <m/>
    <m/>
    <m/>
    <m/>
    <m/>
    <m/>
    <m/>
    <m/>
    <m/>
    <m/>
    <m/>
  </r>
  <r>
    <n v="2505"/>
    <x v="1"/>
    <x v="49"/>
    <x v="10"/>
    <x v="1"/>
    <n v="103658"/>
    <s v="Lauraceae"/>
    <s v="Persea"/>
    <s v="sp1"/>
    <x v="39"/>
    <s v="Laurel coco"/>
    <s v="jun/26/2015"/>
    <x v="218"/>
    <x v="1"/>
    <n v="159.52670977493557"/>
    <m/>
    <n v="2.1892865000000001E-2"/>
    <m/>
    <m/>
    <m/>
    <m/>
    <m/>
    <m/>
    <m/>
    <m/>
    <m/>
    <m/>
    <m/>
  </r>
  <r>
    <n v="2506"/>
    <x v="1"/>
    <x v="49"/>
    <x v="10"/>
    <x v="0"/>
    <n v="103659"/>
    <s v="Salicaceae"/>
    <s v="Casearia"/>
    <s v="arborea"/>
    <x v="72"/>
    <s v="Matisia"/>
    <s v="jun/26/2015"/>
    <x v="53"/>
    <x v="1"/>
    <n v="164.32356767383078"/>
    <m/>
    <n v="2.9240465E-2"/>
    <m/>
    <m/>
    <m/>
    <m/>
    <m/>
    <m/>
    <m/>
    <m/>
    <m/>
    <m/>
    <m/>
  </r>
  <r>
    <n v="2507"/>
    <x v="1"/>
    <x v="49"/>
    <x v="10"/>
    <x v="0"/>
    <n v="103660"/>
    <s v="Rubiaceae"/>
    <s v="Psychotria"/>
    <s v="montivaga"/>
    <x v="63"/>
    <s v="Psychotria amarilla"/>
    <s v="jun/26/2015"/>
    <x v="80"/>
    <x v="0"/>
    <n v="155.1949135924454"/>
    <m/>
    <n v="5.0239999999999998E-3"/>
    <m/>
    <m/>
    <m/>
    <m/>
    <m/>
    <m/>
    <m/>
    <m/>
    <m/>
    <m/>
    <m/>
  </r>
  <r>
    <n v="2508"/>
    <x v="1"/>
    <x v="49"/>
    <x v="10"/>
    <x v="0"/>
    <n v="103661"/>
    <s v="Pentaphylacaceae"/>
    <s v="Cleyera"/>
    <s v="theoidaes"/>
    <x v="1"/>
    <s v="Alterno aserrado"/>
    <s v="jun/26/2015"/>
    <x v="124"/>
    <x v="1"/>
    <n v="123.38280749635391"/>
    <m/>
    <n v="1.168394E-2"/>
    <m/>
    <m/>
    <m/>
    <m/>
    <m/>
    <m/>
    <m/>
    <m/>
    <m/>
    <m/>
    <m/>
  </r>
  <r>
    <n v="2509"/>
    <x v="1"/>
    <x v="49"/>
    <x v="11"/>
    <x v="0"/>
    <n v="103662"/>
    <s v="Pentaphylacaceae"/>
    <s v="Cleyera"/>
    <s v="theoidaes"/>
    <x v="1"/>
    <s v="Alterno aserrado"/>
    <s v="jun/26/2015"/>
    <x v="136"/>
    <x v="1"/>
    <n v="105.18722226456261"/>
    <m/>
    <n v="1.0381625E-2"/>
    <m/>
    <m/>
    <m/>
    <m/>
    <m/>
    <m/>
    <m/>
    <m/>
    <m/>
    <m/>
    <m/>
  </r>
  <r>
    <n v="2510"/>
    <x v="1"/>
    <x v="49"/>
    <x v="15"/>
    <x v="0"/>
    <n v="103663"/>
    <s v="Araliaceae"/>
    <s v="Schefflera"/>
    <s v="sp2"/>
    <x v="30"/>
    <s v="schefflera glabra"/>
    <s v="jun/26/2015"/>
    <x v="46"/>
    <x v="0"/>
    <n v="122.03855676143975"/>
    <m/>
    <n v="2.205065E-3"/>
    <m/>
    <m/>
    <m/>
    <m/>
    <m/>
    <m/>
    <m/>
    <m/>
    <m/>
    <m/>
    <m/>
  </r>
  <r>
    <n v="2511"/>
    <x v="1"/>
    <x v="49"/>
    <x v="15"/>
    <x v="1"/>
    <n v="103664"/>
    <s v="Lauraceae"/>
    <s v="Ocotea"/>
    <s v="sp4"/>
    <x v="91"/>
    <s v="Laurel ancho/Laurel sp4"/>
    <s v="jun/26/2015"/>
    <x v="470"/>
    <x v="2"/>
    <n v="163.04827950029915"/>
    <m/>
    <n v="0.45341599999999999"/>
    <m/>
    <m/>
    <m/>
    <m/>
    <m/>
    <m/>
    <m/>
    <m/>
    <m/>
    <m/>
    <m/>
  </r>
  <r>
    <n v="2512"/>
    <x v="1"/>
    <x v="49"/>
    <x v="17"/>
    <x v="0"/>
    <n v="103665"/>
    <s v="Malvaceae"/>
    <s v="Malvaviscus"/>
    <m/>
    <x v="60"/>
    <s v="Malvaviscus"/>
    <s v="jun/26/2015"/>
    <x v="62"/>
    <x v="1"/>
    <n v="128.2426568321672"/>
    <m/>
    <n v="8.3280650000000008E-3"/>
    <m/>
    <m/>
    <m/>
    <m/>
    <m/>
    <m/>
    <m/>
    <m/>
    <m/>
    <m/>
    <m/>
  </r>
  <r>
    <n v="2513"/>
    <x v="1"/>
    <x v="49"/>
    <x v="15"/>
    <x v="0"/>
    <n v="103666"/>
    <s v="Rubiaceae"/>
    <s v="Psychotria"/>
    <s v="montivaga"/>
    <x v="63"/>
    <s v="Psychotria amarilla"/>
    <s v="jun/26/2015"/>
    <x v="37"/>
    <x v="0"/>
    <n v="169.27089274301065"/>
    <m/>
    <n v="5.6716249999999996E-3"/>
    <m/>
    <m/>
    <m/>
    <m/>
    <m/>
    <m/>
    <m/>
    <m/>
    <m/>
    <m/>
    <m/>
  </r>
  <r>
    <n v="2514"/>
    <x v="1"/>
    <x v="49"/>
    <x v="14"/>
    <x v="0"/>
    <n v="103667"/>
    <s v="Lauraceae"/>
    <s v="Ocotea"/>
    <s v="sp4"/>
    <x v="91"/>
    <s v="Laurel ancho/Laurel sp4"/>
    <s v="jun/26/2015"/>
    <x v="471"/>
    <x v="2"/>
    <n v="147.51190903844895"/>
    <m/>
    <n v="0.45820136000000006"/>
    <m/>
    <m/>
    <m/>
    <m/>
    <m/>
    <m/>
    <m/>
    <m/>
    <m/>
    <m/>
    <m/>
  </r>
  <r>
    <n v="2515"/>
    <x v="1"/>
    <x v="49"/>
    <x v="14"/>
    <x v="0"/>
    <n v="103668"/>
    <s v="Lauraceae"/>
    <s v="Ocotea"/>
    <s v="sp4"/>
    <x v="91"/>
    <s v="Laurel ancho/Laurel sp4"/>
    <s v="jun/26/2015"/>
    <x v="30"/>
    <x v="0"/>
    <n v="150.65023369639411"/>
    <m/>
    <n v="3.5238650000000002E-3"/>
    <m/>
    <m/>
    <m/>
    <m/>
    <m/>
    <m/>
    <m/>
    <m/>
    <m/>
    <m/>
    <m/>
  </r>
  <r>
    <n v="2516"/>
    <x v="1"/>
    <x v="49"/>
    <x v="13"/>
    <x v="0"/>
    <n v="103669"/>
    <s v="Indet"/>
    <s v="MirIndet"/>
    <n v="4"/>
    <x v="69"/>
    <s v="Verticilada rayada"/>
    <s v="jun/26/2015"/>
    <x v="18"/>
    <x v="0"/>
    <n v="177.62414802929032"/>
    <m/>
    <n v="3.21536E-3"/>
    <m/>
    <m/>
    <m/>
    <m/>
    <m/>
    <m/>
    <m/>
    <m/>
    <m/>
    <m/>
    <m/>
  </r>
  <r>
    <n v="2517"/>
    <x v="1"/>
    <x v="49"/>
    <x v="12"/>
    <x v="0"/>
    <n v="103670"/>
    <s v="Primulaceae"/>
    <s v="Ardisia"/>
    <s v="sp4"/>
    <x v="84"/>
    <s v="Ardisia mirador"/>
    <s v="jun/26/2015"/>
    <x v="57"/>
    <x v="0"/>
    <n v="102.38519315760703"/>
    <m/>
    <n v="5.9416649999999996E-3"/>
    <s v="M"/>
    <m/>
    <n v="84"/>
    <m/>
    <m/>
    <m/>
    <m/>
    <m/>
    <m/>
    <m/>
    <m/>
  </r>
  <r>
    <n v="2518"/>
    <x v="2"/>
    <x v="50"/>
    <x v="0"/>
    <x v="0"/>
    <n v="54001"/>
    <s v="Cunoniaceae"/>
    <s v="Weinmannia"/>
    <s v="pinnata"/>
    <x v="4"/>
    <s v="Weinmannia"/>
    <d v="2015-03-21T00:00:00"/>
    <x v="472"/>
    <x v="3"/>
    <n v="160.56155974242506"/>
    <n v="160"/>
    <n v="7.7891625000000006E-2"/>
    <s v="A"/>
    <m/>
    <m/>
    <m/>
    <m/>
    <m/>
    <m/>
    <m/>
    <m/>
    <m/>
    <s v="Measure at 1.60"/>
  </r>
  <r>
    <n v="2519"/>
    <x v="2"/>
    <x v="50"/>
    <x v="0"/>
    <x v="1"/>
    <n v="54002"/>
    <s v="Lauraceae"/>
    <s v="Laurel"/>
    <s v="sp1"/>
    <x v="94"/>
    <s v="Lauraceae coriacea amarilla"/>
    <d v="2015-03-21T00:00:00"/>
    <x v="170"/>
    <x v="1"/>
    <n v="193.28244994332167"/>
    <m/>
    <n v="1.8136639999999999E-2"/>
    <m/>
    <m/>
    <m/>
    <m/>
    <m/>
    <m/>
    <m/>
    <m/>
    <m/>
    <m/>
    <s v="Muriendo"/>
  </r>
  <r>
    <n v="2520"/>
    <x v="2"/>
    <x v="50"/>
    <x v="0"/>
    <x v="0"/>
    <n v="54003"/>
    <s v="Asteraceae"/>
    <s v="CopIndet"/>
    <n v="1"/>
    <x v="95"/>
    <s v="Asteraceae lanza"/>
    <d v="2015-03-21T00:00:00"/>
    <x v="226"/>
    <x v="3"/>
    <n v="107.90388285740093"/>
    <m/>
    <n v="8.342666E-2"/>
    <m/>
    <m/>
    <m/>
    <m/>
    <m/>
    <m/>
    <m/>
    <m/>
    <m/>
    <m/>
    <m/>
  </r>
  <r>
    <n v="2521"/>
    <x v="2"/>
    <x v="50"/>
    <x v="0"/>
    <x v="0"/>
    <n v="54004"/>
    <s v="Loranthaceae"/>
    <s v="Gaiadendron"/>
    <s v="punctatum"/>
    <x v="96"/>
    <s v="Lanceolada opuesta"/>
    <d v="2015-03-21T00:00:00"/>
    <x v="37"/>
    <x v="0"/>
    <n v="185.89850242452513"/>
    <m/>
    <n v="5.6716249999999996E-3"/>
    <m/>
    <m/>
    <m/>
    <m/>
    <m/>
    <m/>
    <m/>
    <m/>
    <m/>
    <m/>
    <m/>
  </r>
  <r>
    <n v="2522"/>
    <x v="2"/>
    <x v="50"/>
    <x v="0"/>
    <x v="0"/>
    <n v="54005"/>
    <s v="Adoxaceae"/>
    <s v="Viburnum"/>
    <s v="costaricanun"/>
    <x v="3"/>
    <s v="Viburnum"/>
    <d v="2015-03-21T00:00:00"/>
    <x v="80"/>
    <x v="0"/>
    <n v="112.48090651868795"/>
    <m/>
    <n v="5.0239999999999998E-3"/>
    <s v="M"/>
    <m/>
    <n v="54"/>
    <m/>
    <m/>
    <m/>
    <m/>
    <m/>
    <m/>
    <m/>
    <m/>
  </r>
  <r>
    <n v="2523"/>
    <x v="2"/>
    <x v="50"/>
    <x v="1"/>
    <x v="0"/>
    <n v="54006"/>
    <s v="Styracaceae"/>
    <s v="Styrax"/>
    <m/>
    <x v="6"/>
    <s v="Styrax"/>
    <d v="2015-03-21T00:00:00"/>
    <x v="424"/>
    <x v="1"/>
    <n v="185.81540987564745"/>
    <m/>
    <n v="4.4839984999999999E-2"/>
    <m/>
    <m/>
    <m/>
    <m/>
    <m/>
    <m/>
    <m/>
    <m/>
    <m/>
    <m/>
    <m/>
  </r>
  <r>
    <n v="2524"/>
    <x v="2"/>
    <x v="50"/>
    <x v="1"/>
    <x v="0"/>
    <n v="54007"/>
    <s v="Cunoniaceae"/>
    <s v="Weinmannia"/>
    <s v="pinnata"/>
    <x v="4"/>
    <s v="Weinmannia"/>
    <d v="2015-03-21T00:00:00"/>
    <x v="421"/>
    <x v="1"/>
    <n v="110.90247097022576"/>
    <m/>
    <n v="5.6803385000000005E-2"/>
    <m/>
    <m/>
    <m/>
    <m/>
    <m/>
    <m/>
    <m/>
    <m/>
    <m/>
    <m/>
    <m/>
  </r>
  <r>
    <n v="2525"/>
    <x v="2"/>
    <x v="50"/>
    <x v="1"/>
    <x v="0"/>
    <n v="54008"/>
    <s v="Araliaceae"/>
    <s v="Schefflera"/>
    <s v="sp1"/>
    <x v="31"/>
    <s v="Schefflera copete"/>
    <d v="2015-03-21T00:00:00"/>
    <x v="11"/>
    <x v="1"/>
    <n v="138.06865578614619"/>
    <m/>
    <n v="1.6052465000000002E-2"/>
    <m/>
    <m/>
    <m/>
    <m/>
    <m/>
    <m/>
    <m/>
    <m/>
    <m/>
    <m/>
    <m/>
  </r>
  <r>
    <n v="2526"/>
    <x v="2"/>
    <x v="50"/>
    <x v="1"/>
    <x v="0"/>
    <n v="54009"/>
    <s v="Cunoniaceae"/>
    <s v="Weinmannia"/>
    <s v="pinnata"/>
    <x v="4"/>
    <s v="Weinmannia"/>
    <d v="2015-03-21T00:00:00"/>
    <x v="147"/>
    <x v="1"/>
    <n v="191.86625012135994"/>
    <n v="170"/>
    <n v="2.6866625000000002E-2"/>
    <s v="A"/>
    <s v="M"/>
    <n v="172"/>
    <m/>
    <m/>
    <m/>
    <m/>
    <m/>
    <m/>
    <m/>
    <s v="Measure at, 170"/>
  </r>
  <r>
    <n v="2527"/>
    <x v="2"/>
    <x v="50"/>
    <x v="2"/>
    <x v="0"/>
    <n v="54010"/>
    <s v="Loranthaceae"/>
    <s v="Gaiadendron"/>
    <s v="punctatum"/>
    <x v="96"/>
    <s v="Lanceolada opuesta"/>
    <d v="2015-03-21T00:00:00"/>
    <x v="283"/>
    <x v="1"/>
    <n v="138.59197587708999"/>
    <m/>
    <n v="1.8376065000000004E-2"/>
    <m/>
    <m/>
    <m/>
    <m/>
    <m/>
    <m/>
    <m/>
    <m/>
    <m/>
    <m/>
    <m/>
  </r>
  <r>
    <n v="2528"/>
    <x v="2"/>
    <x v="50"/>
    <x v="2"/>
    <x v="1"/>
    <n v="54011"/>
    <s v="Cunoniaceae"/>
    <s v="Weinmannia"/>
    <s v="pinnata"/>
    <x v="4"/>
    <s v="Weinmannia"/>
    <d v="2015-03-21T00:00:00"/>
    <x v="174"/>
    <x v="1"/>
    <n v="193.38164067240001"/>
    <n v="150"/>
    <n v="1.7662500000000001E-2"/>
    <s v="A"/>
    <s v="M"/>
    <n v="110"/>
    <n v="95"/>
    <n v="72"/>
    <n v="66"/>
    <m/>
    <m/>
    <m/>
    <m/>
    <s v="Measure at, 150"/>
  </r>
  <r>
    <n v="2529"/>
    <x v="2"/>
    <x v="50"/>
    <x v="3"/>
    <x v="0"/>
    <n v="54012"/>
    <s v="Cunoniaceae"/>
    <s v="Weinmannia"/>
    <s v="pinnata"/>
    <x v="4"/>
    <s v="Weinmannia"/>
    <d v="2015-03-21T00:00:00"/>
    <x v="135"/>
    <x v="1"/>
    <n v="122.19789377435895"/>
    <m/>
    <n v="2.1113360000000001E-2"/>
    <s v="M"/>
    <m/>
    <n v="95"/>
    <m/>
    <m/>
    <m/>
    <m/>
    <m/>
    <m/>
    <m/>
    <m/>
  </r>
  <r>
    <n v="2530"/>
    <x v="2"/>
    <x v="50"/>
    <x v="3"/>
    <x v="0"/>
    <n v="54013"/>
    <s v="Cunoniaceae"/>
    <s v="Weinmannia"/>
    <s v="pinnata"/>
    <x v="4"/>
    <s v="Weinmannia"/>
    <d v="2015-03-21T00:00:00"/>
    <x v="146"/>
    <x v="1"/>
    <n v="111.47711364756043"/>
    <m/>
    <n v="1.7194640000000001E-2"/>
    <m/>
    <m/>
    <m/>
    <m/>
    <m/>
    <m/>
    <m/>
    <m/>
    <m/>
    <m/>
    <m/>
  </r>
  <r>
    <n v="2531"/>
    <x v="2"/>
    <x v="50"/>
    <x v="3"/>
    <x v="0"/>
    <n v="54014"/>
    <s v="Cunoniaceae"/>
    <s v="Weinmannia"/>
    <s v="pinnata"/>
    <x v="4"/>
    <s v="Weinmannia"/>
    <d v="2015-03-21T00:00:00"/>
    <x v="26"/>
    <x v="0"/>
    <n v="195.77962938344629"/>
    <m/>
    <n v="5.4078649999999995E-3"/>
    <s v="M"/>
    <m/>
    <n v="74"/>
    <m/>
    <m/>
    <m/>
    <m/>
    <m/>
    <m/>
    <m/>
    <m/>
  </r>
  <r>
    <n v="2532"/>
    <x v="2"/>
    <x v="50"/>
    <x v="3"/>
    <x v="0"/>
    <n v="54015"/>
    <s v="Fagaceae"/>
    <s v="Quercus"/>
    <s v="costaricensis"/>
    <x v="0"/>
    <s v="Quercus"/>
    <d v="2015-03-21T00:00:00"/>
    <x v="473"/>
    <x v="3"/>
    <n v="152.065470142766"/>
    <m/>
    <n v="0.10688638500000001"/>
    <m/>
    <m/>
    <m/>
    <m/>
    <m/>
    <m/>
    <m/>
    <m/>
    <m/>
    <m/>
    <m/>
  </r>
  <r>
    <n v="2533"/>
    <x v="2"/>
    <x v="50"/>
    <x v="3"/>
    <x v="0"/>
    <n v="54017"/>
    <s v="Adoxaceae"/>
    <s v="Viburnum"/>
    <s v="costaricanun"/>
    <x v="3"/>
    <s v="Viburnum"/>
    <d v="2015-03-21T00:00:00"/>
    <x v="202"/>
    <x v="1"/>
    <n v="174.53798799786671"/>
    <m/>
    <n v="1.1493185000000001E-2"/>
    <m/>
    <m/>
    <m/>
    <m/>
    <m/>
    <m/>
    <m/>
    <m/>
    <m/>
    <m/>
    <m/>
  </r>
  <r>
    <n v="2534"/>
    <x v="2"/>
    <x v="50"/>
    <x v="7"/>
    <x v="0"/>
    <n v="54018"/>
    <s v="Fagaceae"/>
    <s v="Quercus"/>
    <s v="costaricensis"/>
    <x v="0"/>
    <s v="Quercus"/>
    <d v="2015-03-21T00:00:00"/>
    <x v="174"/>
    <x v="1"/>
    <n v="193.41674909578165"/>
    <m/>
    <n v="1.7662500000000001E-2"/>
    <s v="M"/>
    <m/>
    <n v="342"/>
    <n v="215"/>
    <m/>
    <m/>
    <m/>
    <m/>
    <m/>
    <m/>
    <m/>
  </r>
  <r>
    <n v="2535"/>
    <x v="2"/>
    <x v="50"/>
    <x v="7"/>
    <x v="0"/>
    <n v="54019"/>
    <s v="Cunoniaceae"/>
    <s v="Weinmannia"/>
    <s v="pinnata"/>
    <x v="4"/>
    <s v="Weinmannia"/>
    <d v="2015-03-21T00:00:00"/>
    <x v="254"/>
    <x v="1"/>
    <n v="137.13747260398432"/>
    <m/>
    <n v="3.0156560000000002E-2"/>
    <m/>
    <m/>
    <m/>
    <m/>
    <m/>
    <m/>
    <m/>
    <m/>
    <m/>
    <m/>
    <m/>
  </r>
  <r>
    <n v="2536"/>
    <x v="2"/>
    <x v="50"/>
    <x v="7"/>
    <x v="0"/>
    <n v="54020"/>
    <s v="Fagaceae"/>
    <s v="Quercus"/>
    <s v="costaricensis"/>
    <x v="0"/>
    <s v="Quercus"/>
    <d v="2015-03-21T00:00:00"/>
    <x v="395"/>
    <x v="3"/>
    <n v="110.35292291207136"/>
    <n v="190"/>
    <n v="0.11635662500000001"/>
    <s v="A"/>
    <m/>
    <m/>
    <m/>
    <m/>
    <m/>
    <m/>
    <m/>
    <m/>
    <m/>
    <s v="Measure at, 190"/>
  </r>
  <r>
    <n v="2537"/>
    <x v="2"/>
    <x v="50"/>
    <x v="6"/>
    <x v="0"/>
    <n v="54021"/>
    <s v="Adoxaceae"/>
    <s v="Viburnum"/>
    <s v="costaricanun"/>
    <x v="3"/>
    <s v="Viburnum"/>
    <d v="2015-03-21T00:00:00"/>
    <x v="130"/>
    <x v="1"/>
    <n v="145.86615998125609"/>
    <m/>
    <n v="8.0077849999999999E-3"/>
    <m/>
    <m/>
    <m/>
    <m/>
    <m/>
    <m/>
    <m/>
    <m/>
    <m/>
    <m/>
    <m/>
  </r>
  <r>
    <n v="2538"/>
    <x v="2"/>
    <x v="50"/>
    <x v="5"/>
    <x v="0"/>
    <n v="54022"/>
    <s v="Fagaceae"/>
    <s v="Quercus"/>
    <s v="costaricensis"/>
    <x v="0"/>
    <s v="Quercus"/>
    <d v="2015-03-21T00:00:00"/>
    <x v="333"/>
    <x v="2"/>
    <n v="193.37555451552376"/>
    <m/>
    <n v="0.42986600000000003"/>
    <s v="I"/>
    <s v="M"/>
    <n v="575"/>
    <m/>
    <m/>
    <m/>
    <m/>
    <m/>
    <m/>
    <m/>
    <m/>
  </r>
  <r>
    <n v="2539"/>
    <x v="2"/>
    <x v="50"/>
    <x v="5"/>
    <x v="0"/>
    <n v="54023"/>
    <s v="Adoxaceae"/>
    <s v="Viburnum"/>
    <s v="costaricanun"/>
    <x v="3"/>
    <s v="Viburnum"/>
    <d v="2015-03-21T00:00:00"/>
    <x v="218"/>
    <x v="1"/>
    <n v="116.64905242729826"/>
    <m/>
    <n v="2.1892865000000001E-2"/>
    <m/>
    <m/>
    <m/>
    <m/>
    <m/>
    <m/>
    <m/>
    <m/>
    <m/>
    <m/>
    <m/>
  </r>
  <r>
    <n v="2540"/>
    <x v="2"/>
    <x v="50"/>
    <x v="5"/>
    <x v="0"/>
    <n v="54024"/>
    <s v="Loranthaceae"/>
    <s v="Gaiadendron"/>
    <s v="punctatum"/>
    <x v="96"/>
    <s v="Lanceolada opuesta"/>
    <d v="2015-03-21T00:00:00"/>
    <x v="106"/>
    <x v="1"/>
    <n v="136.10030505430444"/>
    <m/>
    <n v="1.0562960000000001E-2"/>
    <m/>
    <m/>
    <m/>
    <m/>
    <m/>
    <m/>
    <m/>
    <m/>
    <m/>
    <m/>
    <m/>
  </r>
  <r>
    <n v="2541"/>
    <x v="2"/>
    <x v="50"/>
    <x v="4"/>
    <x v="0"/>
    <n v="54025"/>
    <s v="Loranthaceae"/>
    <s v="Gaiadendron"/>
    <s v="punctatum"/>
    <x v="96"/>
    <s v="Lanceolada opuesta"/>
    <d v="2015-03-21T00:00:00"/>
    <x v="159"/>
    <x v="0"/>
    <n v="152.18168140779886"/>
    <m/>
    <n v="6.2179850000000005E-3"/>
    <m/>
    <m/>
    <m/>
    <m/>
    <m/>
    <m/>
    <m/>
    <m/>
    <m/>
    <m/>
    <m/>
  </r>
  <r>
    <n v="2542"/>
    <x v="2"/>
    <x v="50"/>
    <x v="4"/>
    <x v="0"/>
    <n v="54026"/>
    <s v="Cunoniaceae"/>
    <s v="Weinmannia"/>
    <s v="pinnata"/>
    <x v="4"/>
    <s v="Weinmannia"/>
    <d v="2015-03-21T00:00:00"/>
    <x v="38"/>
    <x v="1"/>
    <n v="146.52313229353604"/>
    <m/>
    <n v="9.671985000000001E-3"/>
    <s v="M"/>
    <m/>
    <n v="109"/>
    <n v="80"/>
    <m/>
    <m/>
    <m/>
    <m/>
    <m/>
    <m/>
    <m/>
  </r>
  <r>
    <n v="2543"/>
    <x v="2"/>
    <x v="50"/>
    <x v="4"/>
    <x v="1"/>
    <n v="54027"/>
    <s v="Asteraceae"/>
    <s v="CopIndet"/>
    <n v="1"/>
    <x v="95"/>
    <s v="Asteraceae lanza"/>
    <d v="2015-03-21T00:00:00"/>
    <x v="96"/>
    <x v="1"/>
    <n v="185.45540265492565"/>
    <m/>
    <n v="6.1105185000000006E-2"/>
    <m/>
    <m/>
    <m/>
    <m/>
    <m/>
    <m/>
    <m/>
    <m/>
    <m/>
    <m/>
    <m/>
  </r>
  <r>
    <n v="2544"/>
    <x v="2"/>
    <x v="50"/>
    <x v="8"/>
    <x v="0"/>
    <n v="54028"/>
    <s v="Styracaceae"/>
    <s v="Styrax"/>
    <m/>
    <x v="6"/>
    <s v="Styrax"/>
    <d v="2015-03-21T00:00:00"/>
    <x v="474"/>
    <x v="1"/>
    <n v="147.12650231507462"/>
    <m/>
    <n v="6.1984385000000003E-2"/>
    <m/>
    <m/>
    <m/>
    <m/>
    <m/>
    <m/>
    <m/>
    <m/>
    <m/>
    <m/>
    <m/>
  </r>
  <r>
    <n v="2545"/>
    <x v="2"/>
    <x v="50"/>
    <x v="8"/>
    <x v="0"/>
    <n v="54029"/>
    <s v="Indet"/>
    <s v="CopIndet"/>
    <n v="6"/>
    <x v="97"/>
    <s v="Verticilada roja"/>
    <d v="2015-03-21T00:00:00"/>
    <x v="80"/>
    <x v="0"/>
    <n v="194.39280057488207"/>
    <m/>
    <n v="5.0239999999999998E-3"/>
    <s v="M"/>
    <m/>
    <n v="76"/>
    <n v="50"/>
    <m/>
    <m/>
    <m/>
    <s v="Fertile"/>
    <s v="Y"/>
    <s v="CMP058"/>
    <s v="colleted fertile"/>
  </r>
  <r>
    <n v="2546"/>
    <x v="2"/>
    <x v="50"/>
    <x v="8"/>
    <x v="0"/>
    <n v="54030"/>
    <s v="Loranthaceae"/>
    <s v="Gaiadendron"/>
    <s v="punctatum"/>
    <x v="96"/>
    <s v="Lanceolada opuesta"/>
    <d v="2015-03-21T00:00:00"/>
    <x v="48"/>
    <x v="1"/>
    <n v="142.62388500451581"/>
    <m/>
    <n v="9.8470400000000013E-3"/>
    <s v="M"/>
    <m/>
    <n v="73"/>
    <m/>
    <m/>
    <m/>
    <m/>
    <m/>
    <m/>
    <m/>
    <m/>
  </r>
  <r>
    <n v="2547"/>
    <x v="2"/>
    <x v="50"/>
    <x v="8"/>
    <x v="0"/>
    <n v="54031"/>
    <s v="Adoxaceae"/>
    <s v="Viburnum"/>
    <s v="costaricanun"/>
    <x v="3"/>
    <s v="Viburnum"/>
    <d v="2015-03-21T00:00:00"/>
    <x v="95"/>
    <x v="1"/>
    <n v="165.62656249235351"/>
    <m/>
    <n v="7.8499999999999993E-3"/>
    <m/>
    <m/>
    <m/>
    <m/>
    <m/>
    <m/>
    <m/>
    <m/>
    <m/>
    <m/>
    <m/>
  </r>
  <r>
    <n v="2548"/>
    <x v="2"/>
    <x v="50"/>
    <x v="8"/>
    <x v="0"/>
    <n v="54032"/>
    <s v="Araliaceae"/>
    <s v="Schefflera"/>
    <s v="sp1"/>
    <x v="31"/>
    <s v="Schefflera copete"/>
    <d v="2015-03-21T00:00:00"/>
    <x v="134"/>
    <x v="0"/>
    <n v="135.98923379021707"/>
    <m/>
    <n v="4.0694399999999997E-3"/>
    <m/>
    <m/>
    <m/>
    <m/>
    <m/>
    <m/>
    <m/>
    <m/>
    <m/>
    <m/>
    <m/>
  </r>
  <r>
    <n v="2549"/>
    <x v="2"/>
    <x v="50"/>
    <x v="9"/>
    <x v="0"/>
    <n v="54033"/>
    <s v="Loranthaceae"/>
    <s v="Gaiadendron"/>
    <s v="punctatum"/>
    <x v="96"/>
    <s v="Lanceolada opuesta"/>
    <d v="2015-03-22T00:00:00"/>
    <x v="22"/>
    <x v="1"/>
    <n v="173.40123185530291"/>
    <m/>
    <n v="1.1304E-2"/>
    <s v="L"/>
    <m/>
    <m/>
    <m/>
    <m/>
    <m/>
    <m/>
    <m/>
    <m/>
    <m/>
    <m/>
  </r>
  <r>
    <n v="2550"/>
    <x v="2"/>
    <x v="50"/>
    <x v="9"/>
    <x v="0"/>
    <n v="54034"/>
    <s v="Loranthaceae"/>
    <s v="Gaiadendron"/>
    <s v="punctatum"/>
    <x v="96"/>
    <s v="Lanceolada opuesta"/>
    <d v="2015-03-22T00:00:00"/>
    <x v="20"/>
    <x v="0"/>
    <n v="146.88900143291087"/>
    <m/>
    <n v="7.2345600000000001E-3"/>
    <m/>
    <m/>
    <m/>
    <m/>
    <m/>
    <m/>
    <m/>
    <m/>
    <m/>
    <m/>
    <m/>
  </r>
  <r>
    <n v="2551"/>
    <x v="2"/>
    <x v="50"/>
    <x v="9"/>
    <x v="0"/>
    <n v="54035"/>
    <s v="Symplocaceae"/>
    <s v="Symplocos"/>
    <s v="serrulata"/>
    <x v="41"/>
    <s v="Theaceae rosada/symplos sp1"/>
    <d v="2015-03-22T00:00:00"/>
    <x v="268"/>
    <x v="1"/>
    <n v="177.86837661892577"/>
    <m/>
    <n v="2.8338499999999999E-2"/>
    <m/>
    <m/>
    <m/>
    <m/>
    <m/>
    <m/>
    <m/>
    <m/>
    <m/>
    <m/>
    <m/>
  </r>
  <r>
    <n v="2552"/>
    <x v="2"/>
    <x v="50"/>
    <x v="10"/>
    <x v="0"/>
    <n v="54036"/>
    <s v="Fagaceae"/>
    <s v="Quercus"/>
    <s v="costaricensis"/>
    <x v="0"/>
    <s v="Quercus"/>
    <d v="2015-03-22T00:00:00"/>
    <x v="306"/>
    <x v="2"/>
    <n v="181.77274643018353"/>
    <n v="180"/>
    <n v="0.26864662499999997"/>
    <s v="A"/>
    <m/>
    <m/>
    <m/>
    <m/>
    <m/>
    <m/>
    <m/>
    <m/>
    <m/>
    <s v="Measure at, 180"/>
  </r>
  <r>
    <n v="2553"/>
    <x v="2"/>
    <x v="50"/>
    <x v="10"/>
    <x v="1"/>
    <n v="54037"/>
    <s v="Loranthaceae"/>
    <s v="Gaiadendron"/>
    <s v="punctatum"/>
    <x v="96"/>
    <s v="Lanceolada opuesta"/>
    <d v="2015-03-22T00:00:00"/>
    <x v="295"/>
    <x v="1"/>
    <n v="185.68317952430954"/>
    <m/>
    <n v="2.0347984999999999E-2"/>
    <m/>
    <m/>
    <m/>
    <m/>
    <m/>
    <m/>
    <m/>
    <m/>
    <m/>
    <m/>
    <m/>
  </r>
  <r>
    <n v="2554"/>
    <x v="2"/>
    <x v="50"/>
    <x v="11"/>
    <x v="0"/>
    <n v="54038"/>
    <s v="Rhamnaceae"/>
    <s v="Rhamnus"/>
    <s v="sp1"/>
    <x v="98"/>
    <s v="Dilleniaceae"/>
    <d v="2015-03-22T00:00:00"/>
    <x v="62"/>
    <x v="1"/>
    <n v="158.12024951671447"/>
    <m/>
    <n v="8.3280650000000008E-3"/>
    <s v="M"/>
    <m/>
    <n v="96"/>
    <m/>
    <m/>
    <m/>
    <m/>
    <m/>
    <m/>
    <m/>
    <s v="collected"/>
  </r>
  <r>
    <n v="2555"/>
    <x v="2"/>
    <x v="50"/>
    <x v="11"/>
    <x v="0"/>
    <n v="54039"/>
    <s v="Araliaceae"/>
    <s v="Schefflera"/>
    <s v="sp1"/>
    <x v="31"/>
    <s v="Schefflera copete"/>
    <d v="2015-03-22T00:00:00"/>
    <x v="29"/>
    <x v="0"/>
    <n v="180.79121706230444"/>
    <m/>
    <n v="4.1832650000000002E-3"/>
    <m/>
    <m/>
    <m/>
    <m/>
    <m/>
    <m/>
    <m/>
    <m/>
    <m/>
    <m/>
    <m/>
  </r>
  <r>
    <n v="2556"/>
    <x v="2"/>
    <x v="50"/>
    <x v="11"/>
    <x v="0"/>
    <n v="54040"/>
    <s v="Symplocaceae"/>
    <s v="Symplocos"/>
    <s v="serrulata"/>
    <x v="41"/>
    <s v="Theaceae rosada/symplos sp1"/>
    <d v="2015-03-22T00:00:00"/>
    <x v="75"/>
    <x v="0"/>
    <n v="171.99323353235633"/>
    <m/>
    <n v="6.3584999999999996E-3"/>
    <m/>
    <m/>
    <m/>
    <m/>
    <m/>
    <m/>
    <m/>
    <m/>
    <m/>
    <m/>
    <m/>
  </r>
  <r>
    <n v="2557"/>
    <x v="2"/>
    <x v="50"/>
    <x v="11"/>
    <x v="0"/>
    <n v="54041"/>
    <s v="Sabiaceae"/>
    <s v="Meliosma"/>
    <m/>
    <x v="24"/>
    <s v="Meliosma quercus"/>
    <d v="2015-03-22T00:00:00"/>
    <x v="130"/>
    <x v="1"/>
    <n v="191.77390650883422"/>
    <m/>
    <n v="8.0077849999999999E-3"/>
    <m/>
    <m/>
    <m/>
    <m/>
    <m/>
    <m/>
    <m/>
    <m/>
    <m/>
    <m/>
    <m/>
  </r>
  <r>
    <n v="2558"/>
    <x v="2"/>
    <x v="50"/>
    <x v="11"/>
    <x v="0"/>
    <n v="54042"/>
    <s v="Fagaceae"/>
    <s v="Quercus"/>
    <s v="costaricensis"/>
    <x v="0"/>
    <s v="Quercus"/>
    <d v="2015-03-22T00:00:00"/>
    <x v="394"/>
    <x v="3"/>
    <n v="124.47180640448701"/>
    <m/>
    <n v="0.13260298500000001"/>
    <m/>
    <m/>
    <m/>
    <m/>
    <m/>
    <m/>
    <m/>
    <m/>
    <m/>
    <m/>
    <m/>
  </r>
  <r>
    <n v="2559"/>
    <x v="2"/>
    <x v="50"/>
    <x v="14"/>
    <x v="0"/>
    <n v="54043"/>
    <s v="Fagaceae"/>
    <s v="Quercus"/>
    <s v="costaricensis"/>
    <x v="0"/>
    <s v="Quercus"/>
    <d v="2015-03-22T00:00:00"/>
    <x v="475"/>
    <x v="2"/>
    <n v="152.88921380047901"/>
    <n v="200"/>
    <n v="0.24267176000000001"/>
    <s v="A"/>
    <m/>
    <m/>
    <m/>
    <m/>
    <m/>
    <m/>
    <m/>
    <m/>
    <m/>
    <s v="Measure at, 200"/>
  </r>
  <r>
    <n v="2560"/>
    <x v="2"/>
    <x v="50"/>
    <x v="14"/>
    <x v="0"/>
    <n v="54044"/>
    <s v="Fagaceae"/>
    <s v="Quercus"/>
    <s v="costaricensis"/>
    <x v="0"/>
    <s v="Quercus"/>
    <d v="2015-03-22T00:00:00"/>
    <x v="476"/>
    <x v="2"/>
    <n v="137.45445545153578"/>
    <n v="210"/>
    <n v="0.34506166500000002"/>
    <s v="A"/>
    <s v="M"/>
    <n v="446"/>
    <m/>
    <m/>
    <m/>
    <m/>
    <m/>
    <m/>
    <m/>
    <s v="Measure at, 210"/>
  </r>
  <r>
    <n v="2561"/>
    <x v="2"/>
    <x v="50"/>
    <x v="14"/>
    <x v="0"/>
    <n v="54045"/>
    <s v="Loranthaceae"/>
    <s v="Gaiadendron"/>
    <s v="punctatum"/>
    <x v="96"/>
    <s v="Lanceolada opuesta"/>
    <d v="2015-03-22T00:00:00"/>
    <x v="229"/>
    <x v="1"/>
    <n v="127.76026888902173"/>
    <m/>
    <n v="1.6963065000000003E-2"/>
    <m/>
    <m/>
    <m/>
    <m/>
    <m/>
    <m/>
    <m/>
    <m/>
    <m/>
    <m/>
    <m/>
  </r>
  <r>
    <n v="2562"/>
    <x v="2"/>
    <x v="50"/>
    <x v="13"/>
    <x v="0"/>
    <n v="54046"/>
    <s v="Loranthaceae"/>
    <s v="Gaiadendron"/>
    <s v="punctatum"/>
    <x v="96"/>
    <s v="Lanceolada opuesta"/>
    <d v="2015-03-22T00:00:00"/>
    <x v="220"/>
    <x v="1"/>
    <n v="138.08510262230666"/>
    <m/>
    <n v="1.5606585000000001E-2"/>
    <m/>
    <m/>
    <m/>
    <m/>
    <m/>
    <m/>
    <m/>
    <m/>
    <m/>
    <m/>
    <m/>
  </r>
  <r>
    <n v="2563"/>
    <x v="2"/>
    <x v="50"/>
    <x v="13"/>
    <x v="1"/>
    <n v="54047"/>
    <s v="Loranthaceae"/>
    <s v="Gaiadendron"/>
    <s v="punctatum"/>
    <x v="96"/>
    <s v="Lanceolada opuesta"/>
    <d v="2015-03-22T00:00:00"/>
    <x v="412"/>
    <x v="1"/>
    <n v="181.03288923467272"/>
    <m/>
    <n v="5.5126624999999999E-2"/>
    <m/>
    <m/>
    <m/>
    <m/>
    <m/>
    <m/>
    <m/>
    <m/>
    <m/>
    <m/>
    <m/>
  </r>
  <r>
    <n v="2564"/>
    <x v="2"/>
    <x v="50"/>
    <x v="12"/>
    <x v="0"/>
    <n v="54048"/>
    <s v="Asteraceae"/>
    <s v="CopIndet"/>
    <n v="1"/>
    <x v="95"/>
    <s v="Asteraceae lanza"/>
    <d v="2015-03-22T00:00:00"/>
    <x v="120"/>
    <x v="1"/>
    <n v="115.83731872745491"/>
    <m/>
    <n v="2.0856665E-2"/>
    <m/>
    <m/>
    <m/>
    <m/>
    <m/>
    <m/>
    <m/>
    <m/>
    <m/>
    <m/>
    <m/>
  </r>
  <r>
    <n v="2565"/>
    <x v="2"/>
    <x v="50"/>
    <x v="12"/>
    <x v="0"/>
    <n v="54049"/>
    <s v="Rhamnaceae"/>
    <s v="Rhamnus"/>
    <s v="sp1"/>
    <x v="98"/>
    <s v="Dilleniaceae"/>
    <d v="2015-03-22T00:00:00"/>
    <x v="26"/>
    <x v="0"/>
    <n v="139.2406166200411"/>
    <m/>
    <n v="5.4078649999999995E-3"/>
    <s v="L"/>
    <m/>
    <m/>
    <m/>
    <m/>
    <m/>
    <m/>
    <s v="Fertile"/>
    <s v="Y"/>
    <s v="CMP028"/>
    <m/>
  </r>
  <r>
    <n v="2566"/>
    <x v="2"/>
    <x v="51"/>
    <x v="0"/>
    <x v="0"/>
    <n v="54050"/>
    <s v="Cunoniaceae"/>
    <s v="Weinmannia"/>
    <s v="pinnata"/>
    <x v="4"/>
    <s v="Weinmannia"/>
    <d v="2015-03-22T00:00:00"/>
    <x v="35"/>
    <x v="0"/>
    <n v="191.34957776627931"/>
    <m/>
    <n v="7.0846249999999998E-3"/>
    <m/>
    <m/>
    <m/>
    <m/>
    <m/>
    <m/>
    <m/>
    <m/>
    <m/>
    <m/>
    <m/>
  </r>
  <r>
    <n v="2567"/>
    <x v="2"/>
    <x v="51"/>
    <x v="0"/>
    <x v="0"/>
    <n v="54051"/>
    <s v="Fagaceae"/>
    <s v="Quercus"/>
    <s v="costaricensis"/>
    <x v="0"/>
    <s v="Quercus"/>
    <d v="2015-03-22T00:00:00"/>
    <x v="41"/>
    <x v="0"/>
    <n v="139.55162588155054"/>
    <m/>
    <n v="2.6407400000000004E-3"/>
    <m/>
    <m/>
    <m/>
    <m/>
    <m/>
    <m/>
    <m/>
    <m/>
    <m/>
    <m/>
    <m/>
  </r>
  <r>
    <n v="2568"/>
    <x v="2"/>
    <x v="51"/>
    <x v="0"/>
    <x v="0"/>
    <n v="54052"/>
    <s v="Lauraceae"/>
    <s v="Laurel"/>
    <s v="sp1"/>
    <x v="94"/>
    <s v="Lauraceae coriacea amarilla"/>
    <d v="2015-03-22T00:00:00"/>
    <x v="50"/>
    <x v="0"/>
    <n v="127.21036652068047"/>
    <m/>
    <n v="2.9209850000000001E-3"/>
    <m/>
    <m/>
    <m/>
    <m/>
    <m/>
    <m/>
    <m/>
    <m/>
    <m/>
    <m/>
    <m/>
  </r>
  <r>
    <n v="2569"/>
    <x v="2"/>
    <x v="51"/>
    <x v="0"/>
    <x v="0"/>
    <n v="54053"/>
    <s v="Winteraceae"/>
    <s v="Drymis"/>
    <s v="granadensis"/>
    <x v="99"/>
    <s v="Drymis"/>
    <d v="2015-03-22T00:00:00"/>
    <x v="43"/>
    <x v="0"/>
    <n v="151.13002471585474"/>
    <m/>
    <n v="4.6542650000000003E-3"/>
    <m/>
    <m/>
    <m/>
    <m/>
    <m/>
    <m/>
    <m/>
    <m/>
    <m/>
    <m/>
    <m/>
  </r>
  <r>
    <n v="2570"/>
    <x v="2"/>
    <x v="51"/>
    <x v="0"/>
    <x v="0"/>
    <n v="54054"/>
    <s v="Rutaceae"/>
    <s v="Zanthoxyllum"/>
    <s v="melanostictum"/>
    <x v="23"/>
    <s v="Zanthoxylum atorne"/>
    <d v="2015-03-22T00:00:00"/>
    <x v="55"/>
    <x v="1"/>
    <n v="136.08068117623208"/>
    <m/>
    <n v="1.4733665000000002E-2"/>
    <m/>
    <m/>
    <m/>
    <m/>
    <m/>
    <m/>
    <m/>
    <m/>
    <m/>
    <m/>
    <m/>
  </r>
  <r>
    <n v="2571"/>
    <x v="2"/>
    <x v="51"/>
    <x v="0"/>
    <x v="0"/>
    <n v="54055"/>
    <s v="Fagaceae"/>
    <s v="Quercus"/>
    <s v="costaricensis"/>
    <x v="0"/>
    <s v="Quercus"/>
    <d v="2015-03-22T00:00:00"/>
    <x v="67"/>
    <x v="1"/>
    <n v="100.25509730345506"/>
    <m/>
    <n v="2.2686499999999998E-2"/>
    <m/>
    <m/>
    <m/>
    <m/>
    <m/>
    <m/>
    <m/>
    <m/>
    <m/>
    <m/>
    <m/>
  </r>
  <r>
    <n v="2572"/>
    <x v="2"/>
    <x v="51"/>
    <x v="0"/>
    <x v="0"/>
    <n v="54056"/>
    <s v="Fagaceae"/>
    <s v="Quercus"/>
    <s v="costaricensis"/>
    <x v="0"/>
    <s v="Quercus"/>
    <d v="2015-03-22T00:00:00"/>
    <x v="477"/>
    <x v="3"/>
    <n v="159.46850371819008"/>
    <m/>
    <n v="9.9487760000000008E-2"/>
    <s v="M"/>
    <m/>
    <n v="276"/>
    <m/>
    <m/>
    <m/>
    <m/>
    <m/>
    <m/>
    <m/>
    <m/>
  </r>
  <r>
    <n v="2573"/>
    <x v="2"/>
    <x v="51"/>
    <x v="0"/>
    <x v="0"/>
    <n v="54057"/>
    <s v="Fagaceae"/>
    <s v="Quercus"/>
    <s v="costaricensis"/>
    <x v="0"/>
    <s v="Quercus"/>
    <d v="2015-03-22T00:00:00"/>
    <x v="186"/>
    <x v="1"/>
    <n v="105.89926943971695"/>
    <m/>
    <n v="9.4985E-3"/>
    <m/>
    <m/>
    <m/>
    <m/>
    <m/>
    <m/>
    <m/>
    <m/>
    <m/>
    <m/>
    <m/>
  </r>
  <r>
    <n v="2574"/>
    <x v="2"/>
    <x v="51"/>
    <x v="0"/>
    <x v="0"/>
    <n v="54058"/>
    <s v="Fagaceae"/>
    <s v="Quercus"/>
    <s v="costaricensis"/>
    <x v="0"/>
    <s v="Quercus"/>
    <d v="2015-03-22T00:00:00"/>
    <x v="33"/>
    <x v="0"/>
    <n v="156.32279487689664"/>
    <m/>
    <n v="3.41946E-3"/>
    <s v="L"/>
    <m/>
    <m/>
    <m/>
    <m/>
    <m/>
    <m/>
    <m/>
    <m/>
    <m/>
    <m/>
  </r>
  <r>
    <n v="2575"/>
    <x v="2"/>
    <x v="51"/>
    <x v="1"/>
    <x v="0"/>
    <n v="54059"/>
    <s v="Fagaceae"/>
    <s v="Quercus"/>
    <s v="costaricensis"/>
    <x v="0"/>
    <s v="Quercus"/>
    <d v="2015-03-22T00:00:00"/>
    <x v="136"/>
    <x v="1"/>
    <n v="189.27385723885163"/>
    <m/>
    <n v="1.0381625E-2"/>
    <m/>
    <m/>
    <m/>
    <m/>
    <m/>
    <m/>
    <m/>
    <m/>
    <m/>
    <m/>
    <m/>
  </r>
  <r>
    <n v="2576"/>
    <x v="2"/>
    <x v="51"/>
    <x v="1"/>
    <x v="0"/>
    <n v="54060"/>
    <s v="Fagaceae"/>
    <s v="Quercus"/>
    <s v="costaricensis"/>
    <x v="0"/>
    <s v="Quercus"/>
    <d v="2015-03-22T00:00:00"/>
    <x v="3"/>
    <x v="0"/>
    <n v="180.64247976637904"/>
    <m/>
    <n v="2.1226399999999999E-3"/>
    <s v="NC"/>
    <m/>
    <m/>
    <m/>
    <m/>
    <m/>
    <m/>
    <m/>
    <m/>
    <m/>
    <m/>
  </r>
  <r>
    <n v="2577"/>
    <x v="2"/>
    <x v="51"/>
    <x v="1"/>
    <x v="0"/>
    <n v="54061"/>
    <s v="Fagaceae"/>
    <s v="Quercus"/>
    <s v="costaricensis"/>
    <x v="0"/>
    <s v="Quercus"/>
    <d v="2015-03-22T00:00:00"/>
    <x v="256"/>
    <x v="1"/>
    <n v="121.91312103617864"/>
    <m/>
    <n v="1.8617060000000001E-2"/>
    <m/>
    <m/>
    <m/>
    <m/>
    <m/>
    <m/>
    <m/>
    <m/>
    <m/>
    <m/>
    <m/>
  </r>
  <r>
    <n v="2578"/>
    <x v="2"/>
    <x v="51"/>
    <x v="2"/>
    <x v="0"/>
    <n v="54062"/>
    <s v="Adoxaceae"/>
    <s v="Viburnum"/>
    <s v="costaricanun"/>
    <x v="3"/>
    <s v="Viburnum"/>
    <d v="2015-03-22T00:00:00"/>
    <x v="38"/>
    <x v="1"/>
    <n v="137.45424389914214"/>
    <m/>
    <n v="9.671985000000001E-3"/>
    <m/>
    <m/>
    <m/>
    <m/>
    <m/>
    <m/>
    <m/>
    <s v="Fertile"/>
    <s v="Y"/>
    <s v="CMP029"/>
    <m/>
  </r>
  <r>
    <n v="2579"/>
    <x v="2"/>
    <x v="51"/>
    <x v="2"/>
    <x v="0"/>
    <n v="54063"/>
    <s v="Fagaceae"/>
    <s v="Quercus"/>
    <s v="costaricensis"/>
    <x v="0"/>
    <s v="Quercus"/>
    <d v="2015-03-22T00:00:00"/>
    <x v="148"/>
    <x v="1"/>
    <n v="135.65818845326652"/>
    <m/>
    <n v="2.3766659999999998E-2"/>
    <m/>
    <m/>
    <m/>
    <m/>
    <m/>
    <m/>
    <m/>
    <m/>
    <m/>
    <m/>
    <m/>
  </r>
  <r>
    <n v="2580"/>
    <x v="2"/>
    <x v="51"/>
    <x v="2"/>
    <x v="0"/>
    <n v="54064"/>
    <s v="Rutaceae"/>
    <s v="Zanthoxyllum"/>
    <s v="melanostictum"/>
    <x v="23"/>
    <s v="Zanthoxylum atorne"/>
    <d v="2015-03-22T00:00:00"/>
    <x v="21"/>
    <x v="1"/>
    <n v="136.38285831478953"/>
    <m/>
    <n v="1.1116384999999999E-2"/>
    <m/>
    <m/>
    <m/>
    <m/>
    <m/>
    <m/>
    <m/>
    <m/>
    <m/>
    <m/>
    <m/>
  </r>
  <r>
    <n v="2581"/>
    <x v="2"/>
    <x v="51"/>
    <x v="2"/>
    <x v="0"/>
    <n v="54065"/>
    <s v="Fagaceae"/>
    <s v="Quercus"/>
    <s v="costaricensis"/>
    <x v="0"/>
    <s v="Quercus"/>
    <d v="2015-03-22T00:00:00"/>
    <x v="444"/>
    <x v="1"/>
    <n v="106.53025171628227"/>
    <n v="170"/>
    <n v="5.1848465000000003E-2"/>
    <s v="A"/>
    <m/>
    <m/>
    <m/>
    <m/>
    <m/>
    <m/>
    <m/>
    <m/>
    <m/>
    <s v="Measure at, 170"/>
  </r>
  <r>
    <n v="2582"/>
    <x v="2"/>
    <x v="51"/>
    <x v="2"/>
    <x v="0"/>
    <n v="54066"/>
    <s v="Fagaceae"/>
    <s v="Quercus"/>
    <s v="costaricensis"/>
    <x v="0"/>
    <s v="Quercus"/>
    <d v="2015-03-22T00:00:00"/>
    <x v="233"/>
    <x v="1"/>
    <n v="153.0166275525425"/>
    <m/>
    <n v="1.3063185000000001E-2"/>
    <m/>
    <m/>
    <m/>
    <m/>
    <m/>
    <m/>
    <m/>
    <m/>
    <m/>
    <m/>
    <m/>
  </r>
  <r>
    <n v="2583"/>
    <x v="2"/>
    <x v="51"/>
    <x v="3"/>
    <x v="0"/>
    <n v="54067"/>
    <s v="Adoxaceae"/>
    <s v="Viburnum"/>
    <s v="costaricanun"/>
    <x v="3"/>
    <s v="Viburnum"/>
    <d v="2015-03-22T00:00:00"/>
    <x v="5"/>
    <x v="0"/>
    <n v="123.27073116125896"/>
    <m/>
    <n v="2.826E-3"/>
    <m/>
    <m/>
    <m/>
    <m/>
    <m/>
    <m/>
    <m/>
    <m/>
    <m/>
    <m/>
    <m/>
  </r>
  <r>
    <n v="2584"/>
    <x v="2"/>
    <x v="51"/>
    <x v="3"/>
    <x v="0"/>
    <n v="54068"/>
    <s v="Fagaceae"/>
    <s v="Quercus"/>
    <s v="costaricensis"/>
    <x v="0"/>
    <s v="Quercus"/>
    <d v="2015-03-22T00:00:00"/>
    <x v="478"/>
    <x v="3"/>
    <n v="101.33740030882136"/>
    <m/>
    <n v="0.13979594000000001"/>
    <m/>
    <m/>
    <m/>
    <m/>
    <m/>
    <m/>
    <m/>
    <m/>
    <m/>
    <m/>
    <m/>
  </r>
  <r>
    <n v="2585"/>
    <x v="2"/>
    <x v="51"/>
    <x v="3"/>
    <x v="0"/>
    <n v="54069"/>
    <s v="Fagaceae"/>
    <s v="Quercus"/>
    <s v="costaricensis"/>
    <x v="0"/>
    <s v="Quercus"/>
    <d v="2015-03-22T00:00:00"/>
    <x v="219"/>
    <x v="1"/>
    <n v="189.02876679528964"/>
    <m/>
    <n v="3.0775139999999999E-2"/>
    <m/>
    <m/>
    <m/>
    <m/>
    <m/>
    <m/>
    <m/>
    <m/>
    <m/>
    <m/>
    <m/>
  </r>
  <r>
    <n v="2586"/>
    <x v="2"/>
    <x v="51"/>
    <x v="3"/>
    <x v="0"/>
    <n v="54070"/>
    <s v="Fagaceae"/>
    <s v="Quercus"/>
    <s v="costaricensis"/>
    <x v="0"/>
    <s v="Quercus"/>
    <d v="2015-03-22T00:00:00"/>
    <x v="295"/>
    <x v="1"/>
    <n v="129.78375384992745"/>
    <m/>
    <n v="2.0347984999999999E-2"/>
    <m/>
    <m/>
    <m/>
    <m/>
    <m/>
    <m/>
    <m/>
    <m/>
    <m/>
    <m/>
    <m/>
  </r>
  <r>
    <n v="2587"/>
    <x v="2"/>
    <x v="51"/>
    <x v="7"/>
    <x v="0"/>
    <n v="54071"/>
    <s v="Fagaceae"/>
    <s v="Quercus"/>
    <s v="costaricensis"/>
    <x v="0"/>
    <s v="Quercus"/>
    <d v="2015-03-22T00:00:00"/>
    <x v="368"/>
    <x v="3"/>
    <n v="156.29374400887644"/>
    <m/>
    <n v="9.5613785000000007E-2"/>
    <m/>
    <m/>
    <m/>
    <m/>
    <m/>
    <m/>
    <m/>
    <m/>
    <m/>
    <m/>
    <m/>
  </r>
  <r>
    <n v="2588"/>
    <x v="2"/>
    <x v="51"/>
    <x v="7"/>
    <x v="0"/>
    <n v="54072"/>
    <s v="Fagaceae"/>
    <s v="Quercus"/>
    <s v="costaricensis"/>
    <x v="0"/>
    <s v="Quercus"/>
    <d v="2015-03-22T00:00:00"/>
    <x v="479"/>
    <x v="3"/>
    <n v="191.52771013984295"/>
    <m/>
    <n v="0.17861026500000002"/>
    <m/>
    <m/>
    <m/>
    <m/>
    <m/>
    <m/>
    <m/>
    <m/>
    <m/>
    <m/>
    <m/>
  </r>
  <r>
    <n v="2589"/>
    <x v="2"/>
    <x v="51"/>
    <x v="6"/>
    <x v="0"/>
    <n v="54073"/>
    <s v="Fagaceae"/>
    <s v="Quercus"/>
    <s v="costaricensis"/>
    <x v="0"/>
    <s v="Quercus"/>
    <d v="2015-03-22T00:00:00"/>
    <x v="218"/>
    <x v="1"/>
    <n v="142.73425284930224"/>
    <m/>
    <n v="2.1892865000000001E-2"/>
    <m/>
    <m/>
    <m/>
    <m/>
    <m/>
    <m/>
    <m/>
    <m/>
    <m/>
    <m/>
    <m/>
  </r>
  <r>
    <n v="2590"/>
    <x v="2"/>
    <x v="51"/>
    <x v="6"/>
    <x v="0"/>
    <n v="54074"/>
    <s v="Symplocaceae"/>
    <s v="Symplocos"/>
    <s v="serrulata"/>
    <x v="41"/>
    <s v="Theaceae rosada/symplos sp1"/>
    <d v="2015-03-22T00:00:00"/>
    <x v="9"/>
    <x v="1"/>
    <n v="167.53400915523579"/>
    <m/>
    <n v="1.5166985000000001E-2"/>
    <m/>
    <m/>
    <m/>
    <m/>
    <m/>
    <m/>
    <m/>
    <m/>
    <m/>
    <m/>
    <m/>
  </r>
  <r>
    <n v="2591"/>
    <x v="2"/>
    <x v="51"/>
    <x v="6"/>
    <x v="0"/>
    <n v="54075"/>
    <s v="Fagaceae"/>
    <s v="Quercus"/>
    <s v="costaricensis"/>
    <x v="0"/>
    <s v="Quercus"/>
    <d v="2015-03-22T00:00:00"/>
    <x v="49"/>
    <x v="1"/>
    <n v="181.61786459783821"/>
    <m/>
    <n v="8.6546250000000009E-3"/>
    <m/>
    <m/>
    <m/>
    <m/>
    <m/>
    <m/>
    <m/>
    <m/>
    <m/>
    <m/>
    <m/>
  </r>
  <r>
    <n v="2592"/>
    <x v="2"/>
    <x v="51"/>
    <x v="6"/>
    <x v="0"/>
    <n v="54076"/>
    <s v="Fagaceae"/>
    <s v="Quercus"/>
    <s v="costaricensis"/>
    <x v="0"/>
    <s v="Quercus"/>
    <d v="2015-03-22T00:00:00"/>
    <x v="83"/>
    <x v="0"/>
    <n v="162.85642668990567"/>
    <m/>
    <n v="3.8465000000000001E-3"/>
    <s v="M"/>
    <s v="NC"/>
    <n v="51"/>
    <m/>
    <m/>
    <m/>
    <m/>
    <m/>
    <m/>
    <m/>
    <m/>
  </r>
  <r>
    <n v="2593"/>
    <x v="2"/>
    <x v="51"/>
    <x v="5"/>
    <x v="0"/>
    <n v="54077"/>
    <s v="Fagaceae"/>
    <s v="Quercus"/>
    <s v="costaricensis"/>
    <x v="0"/>
    <s v="Quercus"/>
    <d v="2015-03-22T00:00:00"/>
    <x v="480"/>
    <x v="2"/>
    <n v="139.28939690035244"/>
    <n v="150"/>
    <n v="0.50869962499999999"/>
    <s v="A"/>
    <s v="M"/>
    <n v="127"/>
    <m/>
    <m/>
    <m/>
    <m/>
    <m/>
    <m/>
    <m/>
    <s v="Measure at, 150"/>
  </r>
  <r>
    <n v="2594"/>
    <x v="2"/>
    <x v="51"/>
    <x v="5"/>
    <x v="0"/>
    <n v="54078"/>
    <s v="Cunoniaceae"/>
    <s v="Weinmannia"/>
    <s v="pinnata"/>
    <x v="4"/>
    <s v="Weinmannia"/>
    <d v="2015-03-22T00:00:00"/>
    <x v="33"/>
    <x v="0"/>
    <n v="145.99410328183481"/>
    <m/>
    <n v="3.41946E-3"/>
    <m/>
    <m/>
    <m/>
    <m/>
    <m/>
    <m/>
    <m/>
    <m/>
    <m/>
    <m/>
    <m/>
  </r>
  <r>
    <n v="2595"/>
    <x v="2"/>
    <x v="51"/>
    <x v="4"/>
    <x v="0"/>
    <n v="54079"/>
    <s v="Fagaceae"/>
    <s v="Quercus"/>
    <s v="costaricensis"/>
    <x v="0"/>
    <s v="Quercus"/>
    <d v="2015-03-22T00:00:00"/>
    <x v="461"/>
    <x v="3"/>
    <n v="142.39124132035352"/>
    <m/>
    <n v="0.14514650000000001"/>
    <m/>
    <m/>
    <m/>
    <m/>
    <m/>
    <m/>
    <m/>
    <m/>
    <m/>
    <m/>
    <m/>
  </r>
  <r>
    <n v="2596"/>
    <x v="2"/>
    <x v="51"/>
    <x v="4"/>
    <x v="0"/>
    <n v="54080"/>
    <s v="Fagaceae"/>
    <s v="Quercus"/>
    <s v="costaricensis"/>
    <x v="0"/>
    <s v="Quercus"/>
    <d v="2015-03-22T00:00:00"/>
    <x v="65"/>
    <x v="3"/>
    <n v="101.15195667258568"/>
    <m/>
    <n v="0.12310056"/>
    <m/>
    <m/>
    <m/>
    <m/>
    <m/>
    <m/>
    <m/>
    <m/>
    <m/>
    <m/>
    <m/>
  </r>
  <r>
    <n v="2597"/>
    <x v="2"/>
    <x v="51"/>
    <x v="4"/>
    <x v="0"/>
    <n v="54081"/>
    <s v="Fagaceae"/>
    <s v="Quercus"/>
    <s v="costaricensis"/>
    <x v="0"/>
    <s v="Quercus"/>
    <d v="2015-03-22T00:00:00"/>
    <x v="0"/>
    <x v="0"/>
    <n v="198.3432908754445"/>
    <m/>
    <n v="7.5391400000000006E-3"/>
    <m/>
    <m/>
    <m/>
    <m/>
    <m/>
    <m/>
    <m/>
    <m/>
    <m/>
    <m/>
    <m/>
  </r>
  <r>
    <n v="2598"/>
    <x v="2"/>
    <x v="51"/>
    <x v="4"/>
    <x v="0"/>
    <n v="54082"/>
    <s v="Fagaceae"/>
    <s v="Quercus"/>
    <s v="costaricensis"/>
    <x v="0"/>
    <s v="Quercus"/>
    <d v="2015-03-22T00:00:00"/>
    <x v="125"/>
    <x v="1"/>
    <n v="105.34942954116858"/>
    <m/>
    <n v="1.4306625E-2"/>
    <m/>
    <m/>
    <m/>
    <m/>
    <m/>
    <m/>
    <m/>
    <m/>
    <m/>
    <m/>
    <m/>
  </r>
  <r>
    <n v="2599"/>
    <x v="2"/>
    <x v="51"/>
    <x v="4"/>
    <x v="0"/>
    <n v="54083"/>
    <s v="Fagaceae"/>
    <s v="Quercus"/>
    <s v="costaricensis"/>
    <x v="0"/>
    <s v="Quercus"/>
    <d v="2015-03-22T00:00:00"/>
    <x v="107"/>
    <x v="1"/>
    <n v="116.02488928138844"/>
    <m/>
    <n v="8.4905599999999994E-3"/>
    <m/>
    <m/>
    <m/>
    <m/>
    <m/>
    <m/>
    <m/>
    <m/>
    <m/>
    <m/>
    <m/>
  </r>
  <r>
    <n v="2600"/>
    <x v="2"/>
    <x v="51"/>
    <x v="4"/>
    <x v="0"/>
    <n v="54084"/>
    <s v="Fagaceae"/>
    <s v="Quercus"/>
    <s v="costaricensis"/>
    <x v="0"/>
    <s v="Quercus"/>
    <d v="2015-03-22T00:00:00"/>
    <x v="481"/>
    <x v="2"/>
    <n v="100.12424298996073"/>
    <n v="170"/>
    <n v="0.23230976"/>
    <s v="A"/>
    <m/>
    <m/>
    <m/>
    <m/>
    <m/>
    <m/>
    <m/>
    <m/>
    <m/>
    <s v="Measure at, 170"/>
  </r>
  <r>
    <n v="2601"/>
    <x v="2"/>
    <x v="51"/>
    <x v="4"/>
    <x v="1"/>
    <n v="54085"/>
    <s v="Fagaceae"/>
    <s v="Quercus"/>
    <s v="costaricensis"/>
    <x v="0"/>
    <s v="Quercus"/>
    <d v="2015-03-22T00:00:00"/>
    <x v="249"/>
    <x v="1"/>
    <n v="199.06221947758513"/>
    <m/>
    <n v="1.7427785000000001E-2"/>
    <m/>
    <m/>
    <m/>
    <m/>
    <m/>
    <m/>
    <m/>
    <m/>
    <m/>
    <m/>
    <m/>
  </r>
  <r>
    <n v="2602"/>
    <x v="2"/>
    <x v="51"/>
    <x v="4"/>
    <x v="0"/>
    <n v="54086"/>
    <s v="Symplocaceae"/>
    <s v="Symplocos"/>
    <s v="serrulata"/>
    <x v="41"/>
    <s v="Theaceae rosada/symplos sp1"/>
    <d v="2015-03-22T00:00:00"/>
    <x v="55"/>
    <x v="1"/>
    <n v="111.66164916518079"/>
    <m/>
    <n v="1.4733665000000002E-2"/>
    <m/>
    <m/>
    <m/>
    <m/>
    <m/>
    <m/>
    <m/>
    <m/>
    <m/>
    <m/>
    <m/>
  </r>
  <r>
    <n v="2603"/>
    <x v="2"/>
    <x v="51"/>
    <x v="8"/>
    <x v="0"/>
    <n v="54087"/>
    <s v="Fagaceae"/>
    <s v="Quercus"/>
    <s v="costaricensis"/>
    <x v="0"/>
    <s v="Quercus"/>
    <d v="2015-03-22T00:00:00"/>
    <x v="122"/>
    <x v="3"/>
    <n v="168.84745448321388"/>
    <m/>
    <n v="0.10173599999999999"/>
    <s v="M"/>
    <m/>
    <n v="221"/>
    <m/>
    <m/>
    <m/>
    <m/>
    <m/>
    <m/>
    <m/>
    <m/>
  </r>
  <r>
    <n v="2604"/>
    <x v="2"/>
    <x v="51"/>
    <x v="8"/>
    <x v="0"/>
    <n v="54088"/>
    <s v="Araliaceae"/>
    <s v="Schefflera"/>
    <s v="sp1"/>
    <x v="31"/>
    <s v="Schefflera copete"/>
    <d v="2015-03-22T00:00:00"/>
    <x v="13"/>
    <x v="0"/>
    <n v="117.49776229972392"/>
    <m/>
    <n v="2.041785E-3"/>
    <m/>
    <m/>
    <m/>
    <m/>
    <m/>
    <m/>
    <m/>
    <m/>
    <m/>
    <m/>
    <m/>
  </r>
  <r>
    <n v="2605"/>
    <x v="2"/>
    <x v="51"/>
    <x v="9"/>
    <x v="0"/>
    <n v="54089"/>
    <s v="Asteraceae"/>
    <s v="Bocconia"/>
    <s v="verfrutescens"/>
    <x v="88"/>
    <s v="asteraceae-caricca"/>
    <d v="2015-03-22T00:00:00"/>
    <x v="50"/>
    <x v="0"/>
    <n v="154.87639121609101"/>
    <m/>
    <n v="2.9209850000000001E-3"/>
    <s v="L"/>
    <s v="M"/>
    <n v="51"/>
    <n v="51"/>
    <m/>
    <m/>
    <m/>
    <s v="Esteril"/>
    <s v="Y"/>
    <m/>
    <s v="collected esteril"/>
  </r>
  <r>
    <n v="2606"/>
    <x v="2"/>
    <x v="51"/>
    <x v="9"/>
    <x v="0"/>
    <n v="54090"/>
    <s v="Fagaceae"/>
    <s v="Quercus"/>
    <s v="costaricensis"/>
    <x v="0"/>
    <s v="Quercus"/>
    <d v="2015-03-22T00:00:00"/>
    <x v="482"/>
    <x v="3"/>
    <n v="131.16726276640279"/>
    <m/>
    <n v="0.14112416"/>
    <m/>
    <m/>
    <m/>
    <m/>
    <m/>
    <m/>
    <m/>
    <m/>
    <m/>
    <m/>
    <m/>
  </r>
  <r>
    <n v="2607"/>
    <x v="2"/>
    <x v="51"/>
    <x v="10"/>
    <x v="0"/>
    <n v="54091"/>
    <s v="Cunoniaceae"/>
    <s v="Weinmannia"/>
    <s v="pinnata"/>
    <x v="4"/>
    <s v="Weinmannia"/>
    <d v="2015-03-22T00:00:00"/>
    <x v="37"/>
    <x v="0"/>
    <n v="186.34881116896332"/>
    <m/>
    <n v="5.6716249999999996E-3"/>
    <m/>
    <m/>
    <m/>
    <m/>
    <m/>
    <m/>
    <m/>
    <m/>
    <m/>
    <m/>
    <m/>
  </r>
  <r>
    <n v="2608"/>
    <x v="2"/>
    <x v="51"/>
    <x v="10"/>
    <x v="0"/>
    <n v="54092"/>
    <s v="Adoxaceae"/>
    <s v="Viburnum"/>
    <s v="costaricanun"/>
    <x v="3"/>
    <s v="Viburnum"/>
    <d v="2015-03-22T00:00:00"/>
    <x v="165"/>
    <x v="1"/>
    <n v="135.51624590806961"/>
    <m/>
    <n v="1.6277759999999999E-2"/>
    <s v="M"/>
    <m/>
    <n v="86"/>
    <m/>
    <m/>
    <m/>
    <m/>
    <m/>
    <m/>
    <m/>
    <m/>
  </r>
  <r>
    <n v="2609"/>
    <x v="2"/>
    <x v="51"/>
    <x v="15"/>
    <x v="0"/>
    <n v="54093"/>
    <s v="Fagaceae"/>
    <s v="Quercus"/>
    <s v="costaricensis"/>
    <x v="0"/>
    <s v="Quercus"/>
    <d v="2015-03-22T00:00:00"/>
    <x v="61"/>
    <x v="3"/>
    <n v="129.61626543648998"/>
    <m/>
    <n v="0.117568665"/>
    <m/>
    <m/>
    <m/>
    <m/>
    <m/>
    <m/>
    <m/>
    <m/>
    <m/>
    <m/>
    <m/>
  </r>
  <r>
    <n v="2610"/>
    <x v="2"/>
    <x v="51"/>
    <x v="15"/>
    <x v="0"/>
    <n v="54094"/>
    <s v="Fagaceae"/>
    <s v="Quercus"/>
    <s v="costaricensis"/>
    <x v="0"/>
    <s v="Quercus"/>
    <d v="2015-03-22T00:00:00"/>
    <x v="483"/>
    <x v="2"/>
    <n v="159.58734972901127"/>
    <m/>
    <n v="0.25147946000000004"/>
    <m/>
    <m/>
    <m/>
    <m/>
    <m/>
    <m/>
    <m/>
    <m/>
    <m/>
    <m/>
    <m/>
  </r>
  <r>
    <n v="2611"/>
    <x v="2"/>
    <x v="51"/>
    <x v="15"/>
    <x v="0"/>
    <n v="54095"/>
    <s v="Lauraceae"/>
    <s v="Laurel"/>
    <s v="sp9"/>
    <x v="100"/>
    <s v="Laurel redondo"/>
    <d v="2015-03-22T00:00:00"/>
    <x v="83"/>
    <x v="0"/>
    <n v="185.43586471099957"/>
    <m/>
    <n v="3.8465000000000001E-3"/>
    <m/>
    <m/>
    <m/>
    <m/>
    <m/>
    <m/>
    <m/>
    <s v="Esteril"/>
    <s v="Y"/>
    <m/>
    <s v="collected esteril, coriacea pero el envés no es gris"/>
  </r>
  <r>
    <n v="2612"/>
    <x v="2"/>
    <x v="51"/>
    <x v="15"/>
    <x v="0"/>
    <n v="54096"/>
    <s v="Araliaceae"/>
    <s v="Schefflera"/>
    <s v="sp1"/>
    <x v="31"/>
    <s v="Schefflera copete"/>
    <d v="2015-03-22T00:00:00"/>
    <x v="165"/>
    <x v="1"/>
    <n v="135.98854982609794"/>
    <m/>
    <n v="1.6277759999999999E-2"/>
    <m/>
    <m/>
    <m/>
    <m/>
    <m/>
    <m/>
    <m/>
    <m/>
    <m/>
    <m/>
    <m/>
  </r>
  <r>
    <n v="2613"/>
    <x v="2"/>
    <x v="51"/>
    <x v="15"/>
    <x v="0"/>
    <n v="54097"/>
    <s v="Fagaceae"/>
    <s v="Quercus"/>
    <s v="costaricensis"/>
    <x v="0"/>
    <s v="Quercus"/>
    <d v="2015-03-22T00:00:00"/>
    <x v="484"/>
    <x v="3"/>
    <n v="142.87079239471535"/>
    <m/>
    <n v="0.11515086500000001"/>
    <m/>
    <m/>
    <m/>
    <m/>
    <m/>
    <m/>
    <m/>
    <m/>
    <m/>
    <m/>
    <m/>
  </r>
  <r>
    <n v="2614"/>
    <x v="2"/>
    <x v="51"/>
    <x v="15"/>
    <x v="0"/>
    <n v="54098"/>
    <s v="Fagaceae"/>
    <s v="Quercus"/>
    <s v="costaricensis"/>
    <x v="0"/>
    <s v="Quercus"/>
    <d v="2015-03-22T00:00:00"/>
    <x v="485"/>
    <x v="3"/>
    <n v="136.53153869110432"/>
    <m/>
    <n v="0.161089065"/>
    <m/>
    <m/>
    <m/>
    <m/>
    <m/>
    <m/>
    <m/>
    <m/>
    <m/>
    <m/>
    <m/>
  </r>
  <r>
    <n v="2615"/>
    <x v="2"/>
    <x v="51"/>
    <x v="14"/>
    <x v="0"/>
    <n v="54099"/>
    <s v="Fagaceae"/>
    <s v="Quercus"/>
    <s v="costaricensis"/>
    <x v="0"/>
    <s v="Quercus"/>
    <d v="2015-03-22T00:00:00"/>
    <x v="116"/>
    <x v="0"/>
    <n v="157.80731316727628"/>
    <m/>
    <n v="4.2986600000000002E-3"/>
    <m/>
    <m/>
    <m/>
    <m/>
    <m/>
    <m/>
    <m/>
    <m/>
    <m/>
    <m/>
    <m/>
  </r>
  <r>
    <n v="2616"/>
    <x v="2"/>
    <x v="51"/>
    <x v="14"/>
    <x v="0"/>
    <n v="54100"/>
    <s v="Rutaceae"/>
    <s v="Zanthoxyllum"/>
    <s v="melanostictum"/>
    <x v="23"/>
    <s v="Zanthoxylum atorne"/>
    <d v="2015-03-22T00:00:00"/>
    <x v="101"/>
    <x v="1"/>
    <n v="109.42751796799554"/>
    <m/>
    <n v="1.5386E-2"/>
    <m/>
    <m/>
    <m/>
    <m/>
    <m/>
    <m/>
    <m/>
    <m/>
    <m/>
    <m/>
    <m/>
  </r>
  <r>
    <n v="2617"/>
    <x v="2"/>
    <x v="51"/>
    <x v="13"/>
    <x v="0"/>
    <n v="54101"/>
    <s v="Fagaceae"/>
    <s v="Quercus"/>
    <s v="costaricensis"/>
    <x v="0"/>
    <s v="Quercus"/>
    <d v="2015-03-22T00:00:00"/>
    <x v="420"/>
    <x v="1"/>
    <n v="117.96662330868332"/>
    <m/>
    <n v="4.5593584999999999E-2"/>
    <m/>
    <m/>
    <m/>
    <m/>
    <m/>
    <m/>
    <m/>
    <m/>
    <m/>
    <m/>
    <m/>
  </r>
  <r>
    <n v="2618"/>
    <x v="2"/>
    <x v="51"/>
    <x v="13"/>
    <x v="0"/>
    <n v="54102"/>
    <s v="Adoxaceae"/>
    <s v="Viburnum"/>
    <s v="costaricanun"/>
    <x v="3"/>
    <s v="Viburnum"/>
    <d v="2015-03-22T00:00:00"/>
    <x v="149"/>
    <x v="1"/>
    <n v="192.03518520064912"/>
    <m/>
    <n v="1.4949540000000001E-2"/>
    <m/>
    <m/>
    <m/>
    <m/>
    <m/>
    <m/>
    <m/>
    <m/>
    <m/>
    <m/>
    <m/>
  </r>
  <r>
    <n v="2619"/>
    <x v="2"/>
    <x v="51"/>
    <x v="12"/>
    <x v="0"/>
    <n v="54103"/>
    <s v="Fagaceae"/>
    <s v="Quercus"/>
    <s v="costaricensis"/>
    <x v="0"/>
    <s v="Quercus"/>
    <d v="2015-03-22T00:00:00"/>
    <x v="330"/>
    <x v="1"/>
    <n v="109.64826258401422"/>
    <m/>
    <n v="5.3066000000000002E-2"/>
    <m/>
    <m/>
    <m/>
    <m/>
    <m/>
    <m/>
    <m/>
    <m/>
    <m/>
    <m/>
    <m/>
  </r>
  <r>
    <n v="2620"/>
    <x v="2"/>
    <x v="51"/>
    <x v="12"/>
    <x v="0"/>
    <n v="54104"/>
    <s v="Sabiaceae"/>
    <s v="Meliosma"/>
    <m/>
    <x v="24"/>
    <s v="Meliosma quercus"/>
    <d v="2015-03-22T00:00:00"/>
    <x v="21"/>
    <x v="1"/>
    <n v="112.26770628631405"/>
    <m/>
    <n v="1.1116384999999999E-2"/>
    <m/>
    <m/>
    <m/>
    <m/>
    <m/>
    <m/>
    <m/>
    <m/>
    <m/>
    <m/>
    <m/>
  </r>
  <r>
    <n v="2621"/>
    <x v="2"/>
    <x v="51"/>
    <x v="12"/>
    <x v="0"/>
    <n v="54105"/>
    <s v="Adoxaceae"/>
    <s v="Viburnum"/>
    <s v="costaricanun"/>
    <x v="3"/>
    <s v="Viburnum"/>
    <d v="2015-03-22T00:00:00"/>
    <x v="22"/>
    <x v="1"/>
    <n v="180.80356513430706"/>
    <m/>
    <n v="1.1304E-2"/>
    <m/>
    <m/>
    <m/>
    <m/>
    <m/>
    <m/>
    <m/>
    <m/>
    <m/>
    <m/>
    <m/>
  </r>
  <r>
    <n v="2622"/>
    <x v="2"/>
    <x v="51"/>
    <x v="12"/>
    <x v="1"/>
    <n v="54106"/>
    <s v="Araliaceae"/>
    <s v="Schefflera"/>
    <s v="sp1"/>
    <x v="31"/>
    <s v="Schefflera copete"/>
    <d v="2015-03-22T00:00:00"/>
    <x v="174"/>
    <x v="1"/>
    <n v="182.84630352009196"/>
    <m/>
    <n v="1.7662500000000001E-2"/>
    <m/>
    <m/>
    <m/>
    <m/>
    <m/>
    <m/>
    <m/>
    <m/>
    <m/>
    <m/>
    <m/>
  </r>
  <r>
    <n v="2623"/>
    <x v="2"/>
    <x v="51"/>
    <x v="12"/>
    <x v="0"/>
    <n v="54107"/>
    <s v="Fagaceae"/>
    <s v="Quercus"/>
    <s v="costaricensis"/>
    <x v="0"/>
    <s v="Quercus"/>
    <d v="2015-03-22T00:00:00"/>
    <x v="153"/>
    <x v="1"/>
    <n v="185.94234753348098"/>
    <n v="180"/>
    <n v="3.203114E-2"/>
    <s v="A"/>
    <m/>
    <m/>
    <m/>
    <m/>
    <m/>
    <m/>
    <m/>
    <m/>
    <m/>
    <s v="Measure at, 180"/>
  </r>
  <r>
    <n v="2624"/>
    <x v="2"/>
    <x v="52"/>
    <x v="0"/>
    <x v="0"/>
    <n v="54108"/>
    <s v="Fagaceae"/>
    <s v="Quercus"/>
    <s v="costaricensis"/>
    <x v="0"/>
    <s v="Quercus"/>
    <d v="2015-03-22T00:00:00"/>
    <x v="194"/>
    <x v="1"/>
    <n v="128.3139023665654"/>
    <m/>
    <n v="2.4040624999999999E-2"/>
    <m/>
    <m/>
    <m/>
    <m/>
    <m/>
    <m/>
    <m/>
    <m/>
    <m/>
    <m/>
    <m/>
  </r>
  <r>
    <n v="2625"/>
    <x v="2"/>
    <x v="52"/>
    <x v="0"/>
    <x v="0"/>
    <n v="54109"/>
    <s v="Fagaceae"/>
    <s v="Quercus"/>
    <s v="costaricensis"/>
    <x v="0"/>
    <s v="Quercus"/>
    <d v="2015-03-22T00:00:00"/>
    <x v="355"/>
    <x v="2"/>
    <n v="167.37767188057032"/>
    <m/>
    <n v="0.19703578499999999"/>
    <m/>
    <m/>
    <m/>
    <m/>
    <m/>
    <m/>
    <m/>
    <m/>
    <m/>
    <m/>
    <m/>
  </r>
  <r>
    <n v="2626"/>
    <x v="2"/>
    <x v="52"/>
    <x v="1"/>
    <x v="0"/>
    <n v="54110"/>
    <s v="Fagaceae"/>
    <s v="Quercus"/>
    <s v="costaricensis"/>
    <x v="0"/>
    <s v="Quercus"/>
    <d v="2015-03-22T00:00:00"/>
    <x v="395"/>
    <x v="3"/>
    <n v="123.70952068403734"/>
    <m/>
    <n v="0.11635662500000001"/>
    <m/>
    <m/>
    <m/>
    <m/>
    <m/>
    <m/>
    <m/>
    <m/>
    <m/>
    <m/>
    <m/>
  </r>
  <r>
    <n v="2627"/>
    <x v="2"/>
    <x v="52"/>
    <x v="1"/>
    <x v="0"/>
    <n v="54111"/>
    <s v="Fagaceae"/>
    <s v="Quercus"/>
    <s v="costaricensis"/>
    <x v="0"/>
    <s v="Quercus"/>
    <d v="2015-03-22T00:00:00"/>
    <x v="347"/>
    <x v="1"/>
    <n v="107.83235870670185"/>
    <m/>
    <n v="1.9103760000000001E-2"/>
    <m/>
    <m/>
    <m/>
    <m/>
    <m/>
    <m/>
    <m/>
    <m/>
    <m/>
    <m/>
    <m/>
  </r>
  <r>
    <n v="2628"/>
    <x v="2"/>
    <x v="52"/>
    <x v="1"/>
    <x v="0"/>
    <n v="54112"/>
    <s v="Fagaceae"/>
    <s v="Quercus"/>
    <s v="costaricensis"/>
    <x v="0"/>
    <s v="Quercus"/>
    <d v="2015-03-22T00:00:00"/>
    <x v="336"/>
    <x v="3"/>
    <n v="145.87682206894195"/>
    <m/>
    <n v="0.1193985"/>
    <m/>
    <m/>
    <m/>
    <m/>
    <m/>
    <m/>
    <m/>
    <m/>
    <m/>
    <m/>
    <m/>
  </r>
  <r>
    <n v="2629"/>
    <x v="2"/>
    <x v="52"/>
    <x v="1"/>
    <x v="0"/>
    <n v="54113"/>
    <s v="Fagaceae"/>
    <s v="Quercus"/>
    <s v="costaricensis"/>
    <x v="0"/>
    <s v="Quercus"/>
    <d v="2015-03-22T00:00:00"/>
    <x v="58"/>
    <x v="1"/>
    <n v="128.94613133003625"/>
    <m/>
    <n v="1.2265625E-2"/>
    <m/>
    <m/>
    <m/>
    <m/>
    <m/>
    <m/>
    <m/>
    <m/>
    <m/>
    <m/>
    <m/>
  </r>
  <r>
    <n v="2630"/>
    <x v="2"/>
    <x v="52"/>
    <x v="1"/>
    <x v="0"/>
    <n v="54114"/>
    <s v="Aquifoliaceae"/>
    <s v="Ilex"/>
    <s v="sp3"/>
    <x v="101"/>
    <s v="VER Ilex"/>
    <d v="2015-03-22T00:00:00"/>
    <x v="41"/>
    <x v="0"/>
    <n v="120.68550211297583"/>
    <m/>
    <n v="2.6407400000000004E-3"/>
    <m/>
    <m/>
    <m/>
    <m/>
    <m/>
    <m/>
    <m/>
    <m/>
    <m/>
    <m/>
    <m/>
  </r>
  <r>
    <n v="2631"/>
    <x v="2"/>
    <x v="52"/>
    <x v="1"/>
    <x v="0"/>
    <n v="54115"/>
    <s v="Fagaceae"/>
    <s v="Quercus"/>
    <s v="costaricensis"/>
    <x v="0"/>
    <s v="Quercus"/>
    <d v="2015-03-22T00:00:00"/>
    <x v="172"/>
    <x v="1"/>
    <n v="179.32940658367124"/>
    <m/>
    <n v="3.4948985000000002E-2"/>
    <m/>
    <m/>
    <m/>
    <m/>
    <m/>
    <m/>
    <m/>
    <m/>
    <m/>
    <m/>
    <m/>
  </r>
  <r>
    <n v="2632"/>
    <x v="2"/>
    <x v="52"/>
    <x v="1"/>
    <x v="0"/>
    <n v="54116"/>
    <s v="Fagaceae"/>
    <s v="Quercus"/>
    <s v="costaricensis"/>
    <x v="0"/>
    <s v="Quercus"/>
    <d v="2015-03-22T00:00:00"/>
    <x v="53"/>
    <x v="1"/>
    <n v="168.09744247340416"/>
    <m/>
    <n v="2.9240465E-2"/>
    <m/>
    <m/>
    <m/>
    <m/>
    <m/>
    <m/>
    <m/>
    <m/>
    <m/>
    <m/>
    <m/>
  </r>
  <r>
    <n v="2633"/>
    <x v="2"/>
    <x v="52"/>
    <x v="1"/>
    <x v="0"/>
    <n v="54117"/>
    <s v="Fagaceae"/>
    <s v="Quercus"/>
    <s v="costaricensis"/>
    <x v="0"/>
    <s v="Quercus"/>
    <d v="2015-03-22T00:00:00"/>
    <x v="133"/>
    <x v="1"/>
    <n v="108.26535574302093"/>
    <m/>
    <n v="3.8340185000000006E-2"/>
    <m/>
    <m/>
    <m/>
    <m/>
    <m/>
    <m/>
    <m/>
    <m/>
    <m/>
    <m/>
    <m/>
  </r>
  <r>
    <n v="2634"/>
    <x v="2"/>
    <x v="52"/>
    <x v="2"/>
    <x v="0"/>
    <n v="54118"/>
    <s v="Fagaceae"/>
    <s v="Quercus"/>
    <s v="costaricensis"/>
    <x v="0"/>
    <s v="Quercus"/>
    <d v="2015-03-22T00:00:00"/>
    <x v="486"/>
    <x v="1"/>
    <n v="121.37240023172818"/>
    <m/>
    <n v="6.8778560000000002E-2"/>
    <m/>
    <m/>
    <m/>
    <m/>
    <m/>
    <m/>
    <m/>
    <m/>
    <m/>
    <m/>
    <m/>
  </r>
  <r>
    <n v="2635"/>
    <x v="2"/>
    <x v="52"/>
    <x v="2"/>
    <x v="0"/>
    <n v="54119"/>
    <s v="Fagaceae"/>
    <s v="Quercus"/>
    <s v="costaricensis"/>
    <x v="0"/>
    <s v="Quercus"/>
    <d v="2015-03-22T00:00:00"/>
    <x v="372"/>
    <x v="3"/>
    <n v="116.45868924594093"/>
    <m/>
    <n v="9.8373059999999998E-2"/>
    <m/>
    <m/>
    <m/>
    <m/>
    <m/>
    <m/>
    <m/>
    <m/>
    <m/>
    <m/>
    <m/>
  </r>
  <r>
    <n v="2636"/>
    <x v="2"/>
    <x v="52"/>
    <x v="2"/>
    <x v="0"/>
    <n v="54120"/>
    <s v="Fagaceae"/>
    <s v="Quercus"/>
    <s v="costaricensis"/>
    <x v="0"/>
    <s v="Quercus"/>
    <d v="2015-03-22T00:00:00"/>
    <x v="16"/>
    <x v="1"/>
    <n v="184.27134415221491"/>
    <m/>
    <n v="2.1631459999999998E-2"/>
    <m/>
    <m/>
    <m/>
    <m/>
    <m/>
    <m/>
    <m/>
    <m/>
    <m/>
    <m/>
    <m/>
  </r>
  <r>
    <n v="2637"/>
    <x v="2"/>
    <x v="52"/>
    <x v="2"/>
    <x v="0"/>
    <n v="54121"/>
    <s v="Fagaceae"/>
    <s v="Quercus"/>
    <s v="costaricensis"/>
    <x v="0"/>
    <s v="Quercus"/>
    <d v="2015-03-22T00:00:00"/>
    <x v="305"/>
    <x v="3"/>
    <n v="194.63882262646621"/>
    <m/>
    <n v="7.8883865000000011E-2"/>
    <m/>
    <m/>
    <m/>
    <m/>
    <m/>
    <m/>
    <m/>
    <m/>
    <m/>
    <m/>
    <m/>
  </r>
  <r>
    <n v="2638"/>
    <x v="2"/>
    <x v="52"/>
    <x v="3"/>
    <x v="0"/>
    <n v="54122"/>
    <s v="Cunoniaceae"/>
    <s v="Weinmannia"/>
    <s v="pinnata"/>
    <x v="4"/>
    <s v="Weinmannia"/>
    <d v="2015-03-22T00:00:00"/>
    <x v="12"/>
    <x v="0"/>
    <n v="156.41907665224392"/>
    <m/>
    <n v="3.6298400000000001E-3"/>
    <m/>
    <m/>
    <m/>
    <m/>
    <m/>
    <m/>
    <m/>
    <m/>
    <m/>
    <m/>
    <m/>
  </r>
  <r>
    <n v="2639"/>
    <x v="2"/>
    <x v="52"/>
    <x v="3"/>
    <x v="0"/>
    <n v="54123"/>
    <s v="Fagaceae"/>
    <s v="Quercus"/>
    <s v="costaricensis"/>
    <x v="0"/>
    <s v="Quercus"/>
    <d v="2015-03-22T00:00:00"/>
    <x v="243"/>
    <x v="1"/>
    <n v="191.23240296309541"/>
    <m/>
    <n v="3.2349065000000003E-2"/>
    <m/>
    <m/>
    <m/>
    <m/>
    <m/>
    <m/>
    <m/>
    <m/>
    <m/>
    <m/>
    <m/>
  </r>
  <r>
    <n v="2640"/>
    <x v="2"/>
    <x v="52"/>
    <x v="3"/>
    <x v="0"/>
    <n v="54124"/>
    <s v="Fagaceae"/>
    <s v="Quercus"/>
    <s v="costaricensis"/>
    <x v="0"/>
    <s v="Quercus"/>
    <d v="2015-03-22T00:00:00"/>
    <x v="487"/>
    <x v="3"/>
    <n v="154.56054355237197"/>
    <m/>
    <n v="0.13650286500000003"/>
    <s v="M"/>
    <m/>
    <n v="357"/>
    <n v="79"/>
    <m/>
    <m/>
    <m/>
    <m/>
    <m/>
    <m/>
    <s v="DBH2 was measure with the liana"/>
  </r>
  <r>
    <n v="2641"/>
    <x v="2"/>
    <x v="52"/>
    <x v="7"/>
    <x v="0"/>
    <n v="54125"/>
    <s v="Fagaceae"/>
    <s v="Quercus"/>
    <s v="costaricensis"/>
    <x v="0"/>
    <s v="Quercus"/>
    <d v="2015-03-22T00:00:00"/>
    <x v="344"/>
    <x v="1"/>
    <n v="118.7530266969475"/>
    <m/>
    <n v="4.828064E-2"/>
    <m/>
    <m/>
    <m/>
    <m/>
    <m/>
    <m/>
    <m/>
    <m/>
    <m/>
    <m/>
    <m/>
  </r>
  <r>
    <n v="2642"/>
    <x v="2"/>
    <x v="52"/>
    <x v="7"/>
    <x v="0"/>
    <n v="54126"/>
    <s v="Fagaceae"/>
    <s v="Quercus"/>
    <s v="costaricensis"/>
    <x v="0"/>
    <s v="Quercus"/>
    <d v="2015-03-22T00:00:00"/>
    <x v="81"/>
    <x v="1"/>
    <n v="106.84286727521541"/>
    <m/>
    <n v="1.1876265E-2"/>
    <m/>
    <m/>
    <m/>
    <m/>
    <m/>
    <m/>
    <m/>
    <m/>
    <m/>
    <m/>
    <m/>
  </r>
  <r>
    <n v="2643"/>
    <x v="2"/>
    <x v="52"/>
    <x v="7"/>
    <x v="0"/>
    <n v="54127"/>
    <s v="Fagaceae"/>
    <s v="Quercus"/>
    <s v="costaricensis"/>
    <x v="0"/>
    <s v="Quercus"/>
    <d v="2015-03-22T00:00:00"/>
    <x v="405"/>
    <x v="3"/>
    <n v="192.24771448441305"/>
    <m/>
    <n v="0.16682898500000001"/>
    <m/>
    <m/>
    <m/>
    <m/>
    <m/>
    <m/>
    <m/>
    <m/>
    <m/>
    <m/>
    <m/>
  </r>
  <r>
    <n v="2644"/>
    <x v="2"/>
    <x v="52"/>
    <x v="6"/>
    <x v="0"/>
    <n v="54128"/>
    <s v="Fagaceae"/>
    <s v="Quercus"/>
    <s v="costaricensis"/>
    <x v="0"/>
    <s v="Quercus"/>
    <d v="2015-03-22T00:00:00"/>
    <x v="251"/>
    <x v="2"/>
    <n v="199.22554282327371"/>
    <m/>
    <n v="0.20258024000000002"/>
    <m/>
    <m/>
    <m/>
    <m/>
    <m/>
    <m/>
    <m/>
    <m/>
    <m/>
    <m/>
    <m/>
  </r>
  <r>
    <n v="2645"/>
    <x v="2"/>
    <x v="52"/>
    <x v="6"/>
    <x v="0"/>
    <n v="54129"/>
    <s v="Fagaceae"/>
    <s v="Quercus"/>
    <s v="costaricensis"/>
    <x v="0"/>
    <s v="Quercus"/>
    <d v="2015-03-22T00:00:00"/>
    <x v="488"/>
    <x v="3"/>
    <n v="136.03989332025967"/>
    <m/>
    <n v="0.18011118500000001"/>
    <m/>
    <m/>
    <m/>
    <m/>
    <m/>
    <m/>
    <m/>
    <m/>
    <m/>
    <m/>
    <m/>
  </r>
  <r>
    <n v="2646"/>
    <x v="2"/>
    <x v="52"/>
    <x v="6"/>
    <x v="0"/>
    <n v="54130"/>
    <s v="Fagaceae"/>
    <s v="Quercus"/>
    <s v="costaricensis"/>
    <x v="0"/>
    <s v="Quercus"/>
    <d v="2015-03-22T00:00:00"/>
    <x v="54"/>
    <x v="0"/>
    <n v="153.7917231876043"/>
    <m/>
    <n v="4.8991850000000003E-3"/>
    <m/>
    <m/>
    <m/>
    <m/>
    <m/>
    <m/>
    <m/>
    <m/>
    <m/>
    <m/>
    <m/>
  </r>
  <r>
    <n v="2647"/>
    <x v="2"/>
    <x v="52"/>
    <x v="6"/>
    <x v="0"/>
    <n v="54131"/>
    <s v="Symplocaceae"/>
    <s v="Symplocos"/>
    <s v="serrulata"/>
    <x v="41"/>
    <s v="Theaceae rosada/symplos sp1"/>
    <d v="2015-03-22T00:00:00"/>
    <x v="276"/>
    <x v="1"/>
    <n v="180.02939394213297"/>
    <m/>
    <n v="3.1714785000000002E-2"/>
    <m/>
    <m/>
    <m/>
    <m/>
    <m/>
    <m/>
    <m/>
    <m/>
    <m/>
    <m/>
    <s v="fertil nocolecta."/>
  </r>
  <r>
    <n v="2648"/>
    <x v="2"/>
    <x v="52"/>
    <x v="6"/>
    <x v="0"/>
    <n v="54132"/>
    <s v="Rutaceae"/>
    <s v="Zanthoxyllum"/>
    <s v="melanostictum"/>
    <x v="23"/>
    <s v="Zanthoxylum atorne"/>
    <d v="2015-03-22T00:00:00"/>
    <x v="139"/>
    <x v="0"/>
    <n v="169.86399248745801"/>
    <m/>
    <n v="3.9571850000000002E-3"/>
    <m/>
    <m/>
    <m/>
    <m/>
    <m/>
    <m/>
    <m/>
    <m/>
    <m/>
    <m/>
    <m/>
  </r>
  <r>
    <n v="2649"/>
    <x v="2"/>
    <x v="52"/>
    <x v="6"/>
    <x v="0"/>
    <n v="54133"/>
    <s v="Fagaceae"/>
    <s v="Quercus"/>
    <s v="costaricensis"/>
    <x v="0"/>
    <s v="Quercus"/>
    <d v="2015-03-22T00:00:00"/>
    <x v="370"/>
    <x v="1"/>
    <n v="163.47535764726126"/>
    <m/>
    <n v="4.4465539999999998E-2"/>
    <m/>
    <m/>
    <m/>
    <m/>
    <m/>
    <m/>
    <m/>
    <m/>
    <m/>
    <m/>
    <m/>
  </r>
  <r>
    <n v="2650"/>
    <x v="2"/>
    <x v="52"/>
    <x v="5"/>
    <x v="0"/>
    <n v="54134"/>
    <s v="Fagaceae"/>
    <s v="Quercus"/>
    <s v="costaricensis"/>
    <x v="0"/>
    <s v="Quercus"/>
    <d v="2015-03-22T00:00:00"/>
    <x v="31"/>
    <x v="0"/>
    <n v="175.56105843626176"/>
    <m/>
    <n v="4.7759400000000002E-3"/>
    <m/>
    <m/>
    <m/>
    <m/>
    <m/>
    <m/>
    <m/>
    <m/>
    <m/>
    <m/>
    <m/>
  </r>
  <r>
    <n v="2651"/>
    <x v="2"/>
    <x v="52"/>
    <x v="5"/>
    <x v="0"/>
    <n v="54135"/>
    <s v="Fagaceae"/>
    <s v="Quercus"/>
    <s v="costaricensis"/>
    <x v="0"/>
    <s v="Quercus"/>
    <d v="2015-03-22T00:00:00"/>
    <x v="28"/>
    <x v="1"/>
    <n v="168.42649110639945"/>
    <m/>
    <n v="1.093034E-2"/>
    <m/>
    <m/>
    <m/>
    <m/>
    <m/>
    <m/>
    <m/>
    <m/>
    <m/>
    <m/>
    <m/>
  </r>
  <r>
    <n v="2652"/>
    <x v="2"/>
    <x v="52"/>
    <x v="5"/>
    <x v="0"/>
    <n v="54136"/>
    <s v="Fagaceae"/>
    <s v="Quercus"/>
    <s v="costaricensis"/>
    <x v="0"/>
    <s v="Quercus"/>
    <d v="2015-03-22T00:00:00"/>
    <x v="23"/>
    <x v="0"/>
    <n v="133.37796387637044"/>
    <m/>
    <n v="3.01754E-3"/>
    <m/>
    <m/>
    <m/>
    <m/>
    <m/>
    <m/>
    <m/>
    <m/>
    <m/>
    <m/>
    <m/>
  </r>
  <r>
    <n v="2653"/>
    <x v="2"/>
    <x v="52"/>
    <x v="4"/>
    <x v="0"/>
    <n v="54137"/>
    <s v="Solanaceae"/>
    <s v="Sola"/>
    <s v="sp1"/>
    <x v="102"/>
    <s v="Solanaceae hoja grande"/>
    <d v="2015-03-22T00:00:00"/>
    <x v="13"/>
    <x v="0"/>
    <n v="177.96420218219214"/>
    <m/>
    <n v="2.041785E-3"/>
    <s v="L"/>
    <m/>
    <m/>
    <m/>
    <m/>
    <m/>
    <m/>
    <s v="Esteril"/>
    <s v="Y"/>
    <m/>
    <s v="colecta estéril"/>
  </r>
  <r>
    <n v="2654"/>
    <x v="2"/>
    <x v="52"/>
    <x v="4"/>
    <x v="0"/>
    <n v="54138"/>
    <s v="Fagaceae"/>
    <s v="Quercus"/>
    <s v="costaricensis"/>
    <x v="0"/>
    <s v="Quercus"/>
    <d v="2015-03-22T00:00:00"/>
    <x v="489"/>
    <x v="1"/>
    <n v="191.65230915349795"/>
    <m/>
    <n v="3.6964865E-2"/>
    <m/>
    <m/>
    <m/>
    <m/>
    <m/>
    <m/>
    <m/>
    <m/>
    <m/>
    <m/>
    <m/>
  </r>
  <r>
    <n v="2655"/>
    <x v="2"/>
    <x v="52"/>
    <x v="8"/>
    <x v="0"/>
    <n v="54139"/>
    <s v="Fagaceae"/>
    <s v="Quercus"/>
    <s v="costaricensis"/>
    <x v="0"/>
    <s v="Quercus"/>
    <d v="2015-03-22T00:00:00"/>
    <x v="163"/>
    <x v="1"/>
    <n v="178.38126384929831"/>
    <m/>
    <n v="2.3223440000000001E-2"/>
    <s v="L"/>
    <m/>
    <m/>
    <m/>
    <m/>
    <m/>
    <m/>
    <m/>
    <m/>
    <m/>
    <s v="Murriendo"/>
  </r>
  <r>
    <n v="2656"/>
    <x v="2"/>
    <x v="52"/>
    <x v="8"/>
    <x v="0"/>
    <n v="54140"/>
    <s v="Fagaceae"/>
    <s v="Quercus"/>
    <s v="costaricensis"/>
    <x v="0"/>
    <s v="Quercus"/>
    <d v="2015-03-22T00:00:00"/>
    <x v="435"/>
    <x v="3"/>
    <n v="111.65106517880915"/>
    <m/>
    <n v="0.13913418499999999"/>
    <m/>
    <m/>
    <m/>
    <m/>
    <m/>
    <m/>
    <m/>
    <m/>
    <m/>
    <m/>
    <m/>
  </r>
  <r>
    <n v="2657"/>
    <x v="2"/>
    <x v="52"/>
    <x v="8"/>
    <x v="0"/>
    <n v="54141"/>
    <s v="Fagaceae"/>
    <s v="Quercus"/>
    <s v="costaricensis"/>
    <x v="0"/>
    <s v="Quercus"/>
    <d v="2015-03-22T00:00:00"/>
    <x v="6"/>
    <x v="0"/>
    <n v="101.16593652399362"/>
    <m/>
    <n v="2.2890599999999999E-3"/>
    <m/>
    <m/>
    <m/>
    <m/>
    <m/>
    <m/>
    <m/>
    <m/>
    <m/>
    <m/>
    <m/>
  </r>
  <r>
    <n v="2658"/>
    <x v="2"/>
    <x v="52"/>
    <x v="8"/>
    <x v="1"/>
    <n v="54142"/>
    <s v="Fagaceae"/>
    <s v="Quercus"/>
    <s v="costaricensis"/>
    <x v="0"/>
    <s v="Quercus"/>
    <d v="2015-03-22T00:00:00"/>
    <x v="490"/>
    <x v="1"/>
    <n v="198.848385266272"/>
    <m/>
    <n v="5.0247065E-2"/>
    <m/>
    <m/>
    <m/>
    <m/>
    <m/>
    <m/>
    <m/>
    <m/>
    <m/>
    <m/>
    <m/>
  </r>
  <r>
    <n v="2659"/>
    <x v="2"/>
    <x v="52"/>
    <x v="8"/>
    <x v="0"/>
    <n v="54143"/>
    <s v="Fagaceae"/>
    <s v="Quercus"/>
    <s v="costaricensis"/>
    <x v="0"/>
    <s v="Quercus"/>
    <d v="2015-03-22T00:00:00"/>
    <x v="303"/>
    <x v="1"/>
    <n v="168.5129860547425"/>
    <m/>
    <n v="3.9037265000000002E-2"/>
    <m/>
    <m/>
    <m/>
    <m/>
    <m/>
    <m/>
    <m/>
    <m/>
    <m/>
    <m/>
    <m/>
  </r>
  <r>
    <n v="2660"/>
    <x v="2"/>
    <x v="52"/>
    <x v="8"/>
    <x v="0"/>
    <n v="54144"/>
    <s v="Adoxaceae"/>
    <s v="Viburnum"/>
    <s v="costaricanun"/>
    <x v="3"/>
    <s v="Viburnum"/>
    <d v="2015-03-22T00:00:00"/>
    <x v="92"/>
    <x v="1"/>
    <n v="100.15849833574818"/>
    <m/>
    <n v="1.7898785E-2"/>
    <m/>
    <m/>
    <m/>
    <m/>
    <m/>
    <m/>
    <m/>
    <m/>
    <m/>
    <m/>
    <m/>
  </r>
  <r>
    <n v="2661"/>
    <x v="2"/>
    <x v="52"/>
    <x v="8"/>
    <x v="0"/>
    <n v="54145"/>
    <s v="Rutaceae"/>
    <s v="Zanthoxyllum"/>
    <s v="melanostictum"/>
    <x v="23"/>
    <s v="Zanthoxylum atorne"/>
    <d v="2015-03-22T00:00:00"/>
    <x v="11"/>
    <x v="1"/>
    <n v="171.02900838828043"/>
    <m/>
    <n v="1.6052465000000002E-2"/>
    <s v="Y"/>
    <s v="P"/>
    <m/>
    <m/>
    <m/>
    <m/>
    <m/>
    <s v="Fertile"/>
    <s v="Y"/>
    <s v="CMP030"/>
    <s v="Colectada; placa 140"/>
  </r>
  <r>
    <n v="2662"/>
    <x v="2"/>
    <x v="52"/>
    <x v="9"/>
    <x v="0"/>
    <n v="54146"/>
    <s v="Fagaceae"/>
    <s v="Quercus"/>
    <s v="costaricensis"/>
    <x v="0"/>
    <s v="Quercus"/>
    <d v="2015-03-22T00:00:00"/>
    <x v="325"/>
    <x v="1"/>
    <n v="104.81480480730076"/>
    <m/>
    <n v="5.0645060000000006E-2"/>
    <m/>
    <m/>
    <m/>
    <m/>
    <m/>
    <m/>
    <m/>
    <m/>
    <m/>
    <m/>
    <m/>
  </r>
  <r>
    <n v="2663"/>
    <x v="2"/>
    <x v="52"/>
    <x v="9"/>
    <x v="0"/>
    <n v="54147"/>
    <s v="Fagaceae"/>
    <s v="Quercus"/>
    <s v="costaricensis"/>
    <x v="0"/>
    <s v="Quercus"/>
    <d v="2015-03-22T00:00:00"/>
    <x v="99"/>
    <x v="0"/>
    <n v="111.65070545765909"/>
    <m/>
    <n v="3.7373850000000002E-3"/>
    <m/>
    <m/>
    <m/>
    <m/>
    <m/>
    <m/>
    <m/>
    <m/>
    <m/>
    <m/>
    <m/>
  </r>
  <r>
    <n v="2664"/>
    <x v="2"/>
    <x v="52"/>
    <x v="9"/>
    <x v="0"/>
    <n v="54148"/>
    <s v="Fagaceae"/>
    <s v="Quercus"/>
    <s v="costaricensis"/>
    <x v="0"/>
    <s v="Quercus"/>
    <d v="2015-03-22T00:00:00"/>
    <x v="144"/>
    <x v="1"/>
    <n v="108.05816096034707"/>
    <m/>
    <n v="2.0601540000000002E-2"/>
    <m/>
    <m/>
    <m/>
    <m/>
    <m/>
    <m/>
    <m/>
    <m/>
    <m/>
    <m/>
    <m/>
  </r>
  <r>
    <n v="2665"/>
    <x v="2"/>
    <x v="52"/>
    <x v="9"/>
    <x v="0"/>
    <n v="54149"/>
    <s v="Fagaceae"/>
    <s v="Quercus"/>
    <s v="costaricensis"/>
    <x v="0"/>
    <s v="Quercus"/>
    <d v="2015-03-22T00:00:00"/>
    <x v="174"/>
    <x v="1"/>
    <n v="160.11562036658569"/>
    <m/>
    <n v="1.7662500000000001E-2"/>
    <m/>
    <m/>
    <m/>
    <m/>
    <m/>
    <m/>
    <m/>
    <m/>
    <m/>
    <m/>
    <m/>
  </r>
  <r>
    <n v="2666"/>
    <x v="2"/>
    <x v="52"/>
    <x v="9"/>
    <x v="0"/>
    <n v="54150"/>
    <s v="Fagaceae"/>
    <s v="Quercus"/>
    <s v="costaricensis"/>
    <x v="0"/>
    <s v="Quercus"/>
    <d v="2015-03-22T00:00:00"/>
    <x v="149"/>
    <x v="1"/>
    <n v="179.17944947267691"/>
    <m/>
    <n v="1.4949540000000001E-2"/>
    <m/>
    <m/>
    <m/>
    <m/>
    <m/>
    <m/>
    <m/>
    <m/>
    <m/>
    <m/>
    <m/>
  </r>
  <r>
    <n v="2667"/>
    <x v="2"/>
    <x v="52"/>
    <x v="9"/>
    <x v="0"/>
    <n v="54151"/>
    <s v="Fagaceae"/>
    <s v="Quercus"/>
    <s v="costaricensis"/>
    <x v="0"/>
    <s v="Quercus"/>
    <d v="2015-03-22T00:00:00"/>
    <x v="3"/>
    <x v="0"/>
    <n v="137.23703193939659"/>
    <m/>
    <n v="2.1226399999999999E-3"/>
    <m/>
    <m/>
    <m/>
    <m/>
    <m/>
    <m/>
    <m/>
    <m/>
    <m/>
    <m/>
    <m/>
  </r>
  <r>
    <n v="2668"/>
    <x v="2"/>
    <x v="52"/>
    <x v="10"/>
    <x v="0"/>
    <n v="54152"/>
    <s v="Fagaceae"/>
    <s v="Quercus"/>
    <s v="costaricensis"/>
    <x v="0"/>
    <s v="Quercus"/>
    <d v="2015-03-22T00:00:00"/>
    <x v="491"/>
    <x v="3"/>
    <n v="102.54820525156009"/>
    <m/>
    <n v="0.17046746000000002"/>
    <m/>
    <m/>
    <m/>
    <m/>
    <m/>
    <m/>
    <m/>
    <m/>
    <m/>
    <m/>
    <m/>
  </r>
  <r>
    <n v="2669"/>
    <x v="2"/>
    <x v="52"/>
    <x v="10"/>
    <x v="0"/>
    <n v="54153"/>
    <s v="Fagaceae"/>
    <s v="Quercus"/>
    <s v="costaricensis"/>
    <x v="0"/>
    <s v="Quercus"/>
    <d v="2015-03-22T00:00:00"/>
    <x v="492"/>
    <x v="3"/>
    <n v="150.28584087354571"/>
    <m/>
    <n v="7.9382339999999996E-2"/>
    <m/>
    <m/>
    <m/>
    <m/>
    <m/>
    <m/>
    <m/>
    <m/>
    <m/>
    <m/>
    <m/>
  </r>
  <r>
    <n v="2670"/>
    <x v="2"/>
    <x v="52"/>
    <x v="10"/>
    <x v="0"/>
    <n v="54154"/>
    <s v="Fagaceae"/>
    <s v="Quercus"/>
    <s v="costaricensis"/>
    <x v="0"/>
    <s v="Quercus"/>
    <d v="2015-03-22T00:00:00"/>
    <x v="52"/>
    <x v="0"/>
    <n v="115.20312802665602"/>
    <m/>
    <n v="3.3166250000000001E-3"/>
    <m/>
    <m/>
    <m/>
    <m/>
    <m/>
    <m/>
    <m/>
    <m/>
    <m/>
    <m/>
    <s v="NC"/>
  </r>
  <r>
    <n v="2671"/>
    <x v="2"/>
    <x v="52"/>
    <x v="10"/>
    <x v="0"/>
    <n v="54155"/>
    <s v="Fagaceae"/>
    <s v="Quercus"/>
    <s v="costaricensis"/>
    <x v="0"/>
    <s v="Quercus"/>
    <d v="2015-03-22T00:00:00"/>
    <x v="479"/>
    <x v="3"/>
    <n v="153.79250506547254"/>
    <m/>
    <n v="0.17861026500000002"/>
    <m/>
    <m/>
    <m/>
    <m/>
    <m/>
    <m/>
    <m/>
    <m/>
    <m/>
    <m/>
    <m/>
  </r>
  <r>
    <n v="2672"/>
    <x v="2"/>
    <x v="52"/>
    <x v="10"/>
    <x v="0"/>
    <n v="54156"/>
    <s v="Fagaceae"/>
    <s v="Quercus"/>
    <s v="costaricensis"/>
    <x v="0"/>
    <s v="Quercus"/>
    <d v="2015-03-22T00:00:00"/>
    <x v="194"/>
    <x v="1"/>
    <n v="113.00790021366245"/>
    <m/>
    <n v="2.4040624999999999E-2"/>
    <m/>
    <m/>
    <m/>
    <m/>
    <m/>
    <m/>
    <m/>
    <m/>
    <m/>
    <m/>
    <m/>
  </r>
  <r>
    <n v="2673"/>
    <x v="2"/>
    <x v="52"/>
    <x v="11"/>
    <x v="0"/>
    <n v="54157"/>
    <s v="Fagaceae"/>
    <s v="Quercus"/>
    <s v="costaricensis"/>
    <x v="0"/>
    <s v="Quercus"/>
    <d v="2015-03-22T00:00:00"/>
    <x v="400"/>
    <x v="1"/>
    <n v="101.34519883785141"/>
    <m/>
    <n v="4.5972740000000005E-2"/>
    <m/>
    <m/>
    <m/>
    <m/>
    <m/>
    <m/>
    <m/>
    <m/>
    <m/>
    <m/>
    <m/>
  </r>
  <r>
    <n v="2674"/>
    <x v="2"/>
    <x v="52"/>
    <x v="11"/>
    <x v="0"/>
    <n v="54158"/>
    <s v="Fagaceae"/>
    <s v="Quercus"/>
    <s v="costaricensis"/>
    <x v="0"/>
    <s v="Quercus"/>
    <d v="2015-03-22T00:00:00"/>
    <x v="330"/>
    <x v="1"/>
    <n v="150.65103817456068"/>
    <m/>
    <n v="5.3066000000000002E-2"/>
    <m/>
    <m/>
    <m/>
    <m/>
    <m/>
    <m/>
    <m/>
    <m/>
    <m/>
    <m/>
    <m/>
  </r>
  <r>
    <n v="2675"/>
    <x v="2"/>
    <x v="52"/>
    <x v="15"/>
    <x v="0"/>
    <n v="54159"/>
    <s v="Fagaceae"/>
    <s v="Quercus"/>
    <s v="costaricensis"/>
    <x v="0"/>
    <s v="Quercus"/>
    <d v="2015-03-22T00:00:00"/>
    <x v="194"/>
    <x v="1"/>
    <n v="144.9302072489667"/>
    <m/>
    <n v="2.4040624999999999E-2"/>
    <m/>
    <m/>
    <m/>
    <m/>
    <m/>
    <m/>
    <m/>
    <m/>
    <m/>
    <m/>
    <m/>
  </r>
  <r>
    <n v="2676"/>
    <x v="2"/>
    <x v="52"/>
    <x v="15"/>
    <x v="0"/>
    <n v="54160"/>
    <s v="Fagaceae"/>
    <s v="Quercus"/>
    <s v="costaricensis"/>
    <x v="0"/>
    <s v="Quercus"/>
    <d v="2015-03-22T00:00:00"/>
    <x v="493"/>
    <x v="3"/>
    <n v="173.25337458475929"/>
    <m/>
    <n v="0.162514625"/>
    <m/>
    <m/>
    <m/>
    <m/>
    <m/>
    <m/>
    <m/>
    <m/>
    <m/>
    <m/>
    <m/>
  </r>
  <r>
    <n v="2677"/>
    <x v="2"/>
    <x v="52"/>
    <x v="15"/>
    <x v="0"/>
    <n v="54161"/>
    <s v="Adoxaceae"/>
    <s v="Viburnum"/>
    <s v="costaricanun"/>
    <x v="3"/>
    <s v="Viburnum"/>
    <d v="2015-03-22T00:00:00"/>
    <x v="23"/>
    <x v="0"/>
    <n v="137.14852626454859"/>
    <m/>
    <n v="3.01754E-3"/>
    <m/>
    <m/>
    <m/>
    <m/>
    <m/>
    <m/>
    <m/>
    <m/>
    <m/>
    <m/>
    <m/>
  </r>
  <r>
    <n v="2678"/>
    <x v="2"/>
    <x v="52"/>
    <x v="15"/>
    <x v="0"/>
    <n v="54162"/>
    <s v="Fagaceae"/>
    <s v="Quercus"/>
    <s v="costaricensis"/>
    <x v="0"/>
    <s v="Quercus"/>
    <d v="2015-03-22T00:00:00"/>
    <x v="494"/>
    <x v="3"/>
    <n v="186.53660672827837"/>
    <m/>
    <n v="9.2893760000000006E-2"/>
    <m/>
    <m/>
    <m/>
    <m/>
    <m/>
    <m/>
    <m/>
    <m/>
    <m/>
    <m/>
    <m/>
  </r>
  <r>
    <n v="2679"/>
    <x v="2"/>
    <x v="52"/>
    <x v="15"/>
    <x v="0"/>
    <n v="54163"/>
    <s v="Fagaceae"/>
    <s v="Quercus"/>
    <s v="costaricensis"/>
    <x v="0"/>
    <s v="Quercus"/>
    <d v="2015-03-22T00:00:00"/>
    <x v="341"/>
    <x v="3"/>
    <n v="174.14864708279043"/>
    <m/>
    <n v="8.2915625000000007E-2"/>
    <m/>
    <m/>
    <m/>
    <m/>
    <m/>
    <m/>
    <m/>
    <m/>
    <m/>
    <m/>
    <m/>
  </r>
  <r>
    <n v="2680"/>
    <x v="2"/>
    <x v="52"/>
    <x v="14"/>
    <x v="0"/>
    <n v="54164"/>
    <s v="Fagaceae"/>
    <s v="Quercus"/>
    <s v="costaricensis"/>
    <x v="0"/>
    <s v="Quercus"/>
    <d v="2015-03-22T00:00:00"/>
    <x v="495"/>
    <x v="2"/>
    <n v="192.24474215883367"/>
    <m/>
    <n v="0.23060474000000003"/>
    <m/>
    <m/>
    <m/>
    <m/>
    <m/>
    <m/>
    <m/>
    <m/>
    <m/>
    <m/>
    <m/>
  </r>
  <r>
    <n v="2681"/>
    <x v="2"/>
    <x v="52"/>
    <x v="14"/>
    <x v="0"/>
    <n v="54165"/>
    <s v="Fagaceae"/>
    <s v="Quercus"/>
    <s v="costaricensis"/>
    <x v="0"/>
    <s v="Quercus"/>
    <d v="2015-03-22T00:00:00"/>
    <x v="496"/>
    <x v="3"/>
    <n v="170.53814331913296"/>
    <m/>
    <n v="0.15685006500000001"/>
    <m/>
    <m/>
    <m/>
    <m/>
    <m/>
    <m/>
    <m/>
    <m/>
    <m/>
    <m/>
    <m/>
  </r>
  <r>
    <n v="2682"/>
    <x v="2"/>
    <x v="52"/>
    <x v="14"/>
    <x v="0"/>
    <n v="54166"/>
    <s v="Symplocaceae"/>
    <s v="Symplocos"/>
    <s v="serrulata"/>
    <x v="41"/>
    <s v="Theaceae rosada/symplos sp1"/>
    <d v="2015-03-22T00:00:00"/>
    <x v="33"/>
    <x v="0"/>
    <n v="109.66874041689411"/>
    <m/>
    <n v="3.41946E-3"/>
    <m/>
    <m/>
    <m/>
    <m/>
    <m/>
    <m/>
    <m/>
    <m/>
    <m/>
    <m/>
    <m/>
  </r>
  <r>
    <n v="2683"/>
    <x v="2"/>
    <x v="52"/>
    <x v="14"/>
    <x v="0"/>
    <n v="54167"/>
    <s v="Fagaceae"/>
    <s v="Quercus"/>
    <s v="costaricensis"/>
    <x v="0"/>
    <s v="Quercus"/>
    <d v="2015-03-22T00:00:00"/>
    <x v="271"/>
    <x v="1"/>
    <n v="106.87268224962793"/>
    <m/>
    <n v="3.3312260000000003E-2"/>
    <m/>
    <m/>
    <m/>
    <m/>
    <m/>
    <m/>
    <m/>
    <m/>
    <m/>
    <m/>
    <m/>
  </r>
  <r>
    <n v="2684"/>
    <x v="2"/>
    <x v="52"/>
    <x v="13"/>
    <x v="0"/>
    <n v="54168"/>
    <s v="Fagaceae"/>
    <s v="Quercus"/>
    <s v="costaricensis"/>
    <x v="0"/>
    <s v="Quercus"/>
    <d v="2015-03-22T00:00:00"/>
    <x v="410"/>
    <x v="1"/>
    <n v="129.87787717711765"/>
    <m/>
    <n v="5.1044625000000003E-2"/>
    <m/>
    <m/>
    <m/>
    <m/>
    <m/>
    <m/>
    <m/>
    <m/>
    <m/>
    <m/>
    <m/>
  </r>
  <r>
    <n v="2685"/>
    <x v="2"/>
    <x v="52"/>
    <x v="13"/>
    <x v="0"/>
    <n v="54169"/>
    <s v="Fagaceae"/>
    <s v="Quercus"/>
    <s v="costaricensis"/>
    <x v="0"/>
    <s v="Quercus"/>
    <d v="2015-03-22T00:00:00"/>
    <x v="315"/>
    <x v="3"/>
    <n v="142.40613318633359"/>
    <m/>
    <n v="7.4952585000000002E-2"/>
    <m/>
    <m/>
    <m/>
    <m/>
    <m/>
    <m/>
    <m/>
    <m/>
    <m/>
    <m/>
    <m/>
  </r>
  <r>
    <n v="2686"/>
    <x v="2"/>
    <x v="52"/>
    <x v="13"/>
    <x v="0"/>
    <n v="54170"/>
    <s v="Fagaceae"/>
    <s v="Quercus"/>
    <s v="costaricensis"/>
    <x v="0"/>
    <s v="Quercus"/>
    <d v="2015-03-22T00:00:00"/>
    <x v="262"/>
    <x v="3"/>
    <n v="142.76118807312861"/>
    <m/>
    <n v="0.143128265"/>
    <m/>
    <m/>
    <m/>
    <m/>
    <m/>
    <m/>
    <m/>
    <m/>
    <m/>
    <m/>
    <m/>
  </r>
  <r>
    <n v="2687"/>
    <x v="2"/>
    <x v="52"/>
    <x v="13"/>
    <x v="0"/>
    <n v="54171"/>
    <s v="Adoxaceae"/>
    <s v="Viburnum"/>
    <s v="costaricanun"/>
    <x v="3"/>
    <s v="Viburnum"/>
    <d v="2015-03-22T00:00:00"/>
    <x v="67"/>
    <x v="1"/>
    <n v="121.16283390147774"/>
    <m/>
    <n v="2.2686499999999998E-2"/>
    <m/>
    <m/>
    <m/>
    <m/>
    <m/>
    <m/>
    <m/>
    <m/>
    <m/>
    <m/>
    <m/>
  </r>
  <r>
    <n v="2688"/>
    <x v="2"/>
    <x v="52"/>
    <x v="13"/>
    <x v="0"/>
    <n v="54172"/>
    <s v="Fagaceae"/>
    <s v="Quercus"/>
    <s v="costaricensis"/>
    <x v="0"/>
    <s v="Quercus"/>
    <d v="2015-03-22T00:00:00"/>
    <x v="13"/>
    <x v="0"/>
    <n v="164.68114371241256"/>
    <m/>
    <n v="2.041785E-3"/>
    <m/>
    <m/>
    <m/>
    <m/>
    <m/>
    <m/>
    <m/>
    <m/>
    <m/>
    <m/>
    <m/>
  </r>
  <r>
    <n v="2689"/>
    <x v="2"/>
    <x v="52"/>
    <x v="12"/>
    <x v="0"/>
    <n v="54173"/>
    <s v="Fagaceae"/>
    <s v="Quercus"/>
    <s v="costaricensis"/>
    <x v="0"/>
    <s v="Quercus"/>
    <d v="2015-03-22T00:00:00"/>
    <x v="497"/>
    <x v="3"/>
    <n v="189.83755017742976"/>
    <n v="230"/>
    <n v="0.19234462499999999"/>
    <s v="A"/>
    <m/>
    <m/>
    <m/>
    <m/>
    <m/>
    <m/>
    <m/>
    <m/>
    <m/>
    <s v="Measure at, 230"/>
  </r>
  <r>
    <n v="2690"/>
    <x v="2"/>
    <x v="52"/>
    <x v="12"/>
    <x v="0"/>
    <n v="54174"/>
    <s v="Fagaceae"/>
    <s v="Quercus"/>
    <s v="costaricensis"/>
    <x v="0"/>
    <s v="Quercus"/>
    <d v="2015-03-22T00:00:00"/>
    <x v="29"/>
    <x v="0"/>
    <n v="138.28823080698325"/>
    <m/>
    <n v="4.1832650000000002E-3"/>
    <m/>
    <m/>
    <m/>
    <m/>
    <m/>
    <m/>
    <m/>
    <m/>
    <m/>
    <m/>
    <m/>
  </r>
  <r>
    <n v="2691"/>
    <x v="2"/>
    <x v="53"/>
    <x v="0"/>
    <x v="0"/>
    <n v="54175"/>
    <s v="Fagaceae"/>
    <s v="Quercus"/>
    <s v="costaricensis"/>
    <x v="0"/>
    <s v="Quercus"/>
    <d v="2015-03-22T00:00:00"/>
    <x v="258"/>
    <x v="2"/>
    <n v="112.4692263556298"/>
    <n v="200"/>
    <n v="0.28828026000000001"/>
    <s v="A"/>
    <s v="M"/>
    <n v="229"/>
    <m/>
    <m/>
    <m/>
    <m/>
    <m/>
    <m/>
    <m/>
    <s v="Measure at, 200"/>
  </r>
  <r>
    <n v="2692"/>
    <x v="2"/>
    <x v="53"/>
    <x v="0"/>
    <x v="0"/>
    <n v="54176"/>
    <s v="Fagaceae"/>
    <s v="Quercus"/>
    <s v="costaricensis"/>
    <x v="0"/>
    <s v="Quercus"/>
    <d v="2015-03-22T00:00:00"/>
    <x v="85"/>
    <x v="1"/>
    <n v="115.86042845223162"/>
    <m/>
    <n v="4.8670785000000001E-2"/>
    <m/>
    <m/>
    <m/>
    <m/>
    <m/>
    <m/>
    <m/>
    <m/>
    <m/>
    <m/>
    <m/>
  </r>
  <r>
    <n v="2693"/>
    <x v="2"/>
    <x v="53"/>
    <x v="1"/>
    <x v="0"/>
    <n v="54177"/>
    <s v="Fagaceae"/>
    <s v="Quercus"/>
    <s v="costaricensis"/>
    <x v="0"/>
    <s v="Quercus"/>
    <d v="2015-03-22T00:00:00"/>
    <x v="475"/>
    <x v="2"/>
    <n v="197.94026720291765"/>
    <m/>
    <n v="0.24267176000000001"/>
    <m/>
    <m/>
    <m/>
    <m/>
    <m/>
    <m/>
    <m/>
    <m/>
    <m/>
    <m/>
    <m/>
  </r>
  <r>
    <n v="2694"/>
    <x v="2"/>
    <x v="53"/>
    <x v="1"/>
    <x v="0"/>
    <n v="54178"/>
    <s v="Lauraceae"/>
    <s v="Laurel"/>
    <s v="sp1"/>
    <x v="94"/>
    <s v="Lauraceae coriacea amarilla"/>
    <d v="2015-03-22T00:00:00"/>
    <x v="161"/>
    <x v="1"/>
    <n v="191.66638346480664"/>
    <m/>
    <n v="2.1371625000000002E-2"/>
    <m/>
    <m/>
    <m/>
    <m/>
    <m/>
    <m/>
    <m/>
    <m/>
    <m/>
    <m/>
    <m/>
  </r>
  <r>
    <n v="2695"/>
    <x v="2"/>
    <x v="53"/>
    <x v="2"/>
    <x v="0"/>
    <n v="54179"/>
    <s v="Fagaceae"/>
    <s v="Quercus"/>
    <s v="costaricensis"/>
    <x v="0"/>
    <s v="Quercus"/>
    <d v="2015-03-22T00:00:00"/>
    <x v="498"/>
    <x v="3"/>
    <n v="107.55171730770992"/>
    <n v="170"/>
    <n v="0.10400936"/>
    <s v="A"/>
    <s v="M"/>
    <n v="260"/>
    <m/>
    <m/>
    <m/>
    <m/>
    <m/>
    <m/>
    <m/>
    <s v="Measure at, 170"/>
  </r>
  <r>
    <n v="2696"/>
    <x v="2"/>
    <x v="53"/>
    <x v="2"/>
    <x v="0"/>
    <n v="54180"/>
    <s v="Fagaceae"/>
    <s v="Quercus"/>
    <s v="costaricensis"/>
    <x v="0"/>
    <s v="Quercus"/>
    <d v="2015-03-22T00:00:00"/>
    <x v="259"/>
    <x v="1"/>
    <n v="168.38413266698552"/>
    <m/>
    <n v="2.5433999999999998E-2"/>
    <s v="M"/>
    <m/>
    <n v="115"/>
    <m/>
    <m/>
    <m/>
    <m/>
    <m/>
    <m/>
    <m/>
    <m/>
  </r>
  <r>
    <n v="2697"/>
    <x v="2"/>
    <x v="53"/>
    <x v="2"/>
    <x v="0"/>
    <n v="54181"/>
    <s v="Lauraceae"/>
    <s v="Laurel"/>
    <s v="sp1"/>
    <x v="94"/>
    <s v="Lauraceae coriacea amarilla"/>
    <d v="2015-03-22T00:00:00"/>
    <x v="219"/>
    <x v="1"/>
    <n v="154.7895403283886"/>
    <m/>
    <n v="3.0775139999999999E-2"/>
    <m/>
    <m/>
    <m/>
    <m/>
    <m/>
    <m/>
    <m/>
    <s v="Esteril"/>
    <s v="Y"/>
    <m/>
    <s v="colecta estéril"/>
  </r>
  <r>
    <n v="2698"/>
    <x v="2"/>
    <x v="53"/>
    <x v="2"/>
    <x v="0"/>
    <n v="54182"/>
    <s v="Fagaceae"/>
    <s v="Quercus"/>
    <s v="costaricensis"/>
    <x v="0"/>
    <s v="Quercus"/>
    <d v="2015-03-22T00:00:00"/>
    <x v="499"/>
    <x v="2"/>
    <n v="198.54731811003796"/>
    <n v="180"/>
    <n v="0.21144838500000002"/>
    <s v="A"/>
    <s v="M"/>
    <n v="204"/>
    <m/>
    <m/>
    <m/>
    <m/>
    <m/>
    <m/>
    <m/>
    <s v="Measure at, 180"/>
  </r>
  <r>
    <n v="2699"/>
    <x v="2"/>
    <x v="53"/>
    <x v="2"/>
    <x v="0"/>
    <n v="54183"/>
    <s v="Primulaceae"/>
    <s v="cf.Myrsine"/>
    <s v="sp1"/>
    <x v="103"/>
    <s v="Ardisia mini"/>
    <d v="2015-03-22T00:00:00"/>
    <x v="300"/>
    <x v="1"/>
    <n v="192.02007723551208"/>
    <m/>
    <n v="1.9845584999999999E-2"/>
    <s v="M"/>
    <m/>
    <n v="124"/>
    <m/>
    <m/>
    <m/>
    <m/>
    <m/>
    <m/>
    <m/>
    <m/>
  </r>
  <r>
    <n v="2700"/>
    <x v="2"/>
    <x v="53"/>
    <x v="2"/>
    <x v="0"/>
    <n v="54184"/>
    <s v="Fagaceae"/>
    <s v="Quercus"/>
    <s v="costaricensis"/>
    <x v="0"/>
    <s v="Quercus"/>
    <d v="2015-03-22T00:00:00"/>
    <x v="92"/>
    <x v="1"/>
    <n v="161.71552571599045"/>
    <m/>
    <n v="1.7898785E-2"/>
    <m/>
    <m/>
    <m/>
    <m/>
    <m/>
    <m/>
    <m/>
    <m/>
    <m/>
    <m/>
    <m/>
  </r>
  <r>
    <n v="2701"/>
    <x v="2"/>
    <x v="53"/>
    <x v="3"/>
    <x v="0"/>
    <n v="54185"/>
    <s v="Fagaceae"/>
    <s v="Quercus"/>
    <s v="costaricensis"/>
    <x v="0"/>
    <s v="Quercus"/>
    <d v="2015-03-22T00:00:00"/>
    <x v="279"/>
    <x v="1"/>
    <n v="195.7846083315672"/>
    <m/>
    <n v="6.1544000000000001E-2"/>
    <m/>
    <m/>
    <m/>
    <m/>
    <m/>
    <m/>
    <m/>
    <m/>
    <m/>
    <m/>
    <m/>
  </r>
  <r>
    <n v="2702"/>
    <x v="2"/>
    <x v="53"/>
    <x v="3"/>
    <x v="0"/>
    <n v="54186"/>
    <s v="Fagaceae"/>
    <s v="Quercus"/>
    <s v="costaricensis"/>
    <x v="0"/>
    <s v="Quercus"/>
    <d v="2015-03-22T00:00:00"/>
    <x v="56"/>
    <x v="0"/>
    <n v="156.82547363495377"/>
    <m/>
    <n v="4.5341599999999998E-3"/>
    <m/>
    <m/>
    <m/>
    <m/>
    <m/>
    <m/>
    <m/>
    <m/>
    <m/>
    <m/>
    <s v="NC"/>
  </r>
  <r>
    <n v="2703"/>
    <x v="2"/>
    <x v="53"/>
    <x v="3"/>
    <x v="0"/>
    <n v="54187"/>
    <s v="Fagaceae"/>
    <s v="Quercus"/>
    <s v="costaricensis"/>
    <x v="0"/>
    <s v="Quercus"/>
    <d v="2015-03-22T00:00:00"/>
    <x v="138"/>
    <x v="1"/>
    <n v="126.35325197293072"/>
    <m/>
    <n v="2.7450665000000003E-2"/>
    <m/>
    <m/>
    <m/>
    <m/>
    <m/>
    <m/>
    <m/>
    <m/>
    <m/>
    <m/>
    <m/>
  </r>
  <r>
    <n v="2704"/>
    <x v="2"/>
    <x v="53"/>
    <x v="3"/>
    <x v="0"/>
    <n v="54188"/>
    <s v="Primulaceae"/>
    <s v="cf.Myrsine"/>
    <s v="sp1"/>
    <x v="103"/>
    <s v="Ardisia mini"/>
    <d v="2015-03-22T00:00:00"/>
    <x v="89"/>
    <x v="1"/>
    <n v="190.50050688585642"/>
    <m/>
    <n v="1.0023665000000001E-2"/>
    <m/>
    <m/>
    <m/>
    <m/>
    <m/>
    <m/>
    <m/>
    <m/>
    <m/>
    <m/>
    <m/>
  </r>
  <r>
    <n v="2705"/>
    <x v="2"/>
    <x v="53"/>
    <x v="3"/>
    <x v="0"/>
    <n v="54189"/>
    <s v="Fagaceae"/>
    <s v="Quercus"/>
    <s v="costaricensis"/>
    <x v="0"/>
    <s v="Quercus"/>
    <d v="2015-03-22T00:00:00"/>
    <x v="300"/>
    <x v="1"/>
    <n v="126.87378023050488"/>
    <m/>
    <n v="1.9845584999999999E-2"/>
    <m/>
    <m/>
    <m/>
    <m/>
    <m/>
    <m/>
    <m/>
    <m/>
    <m/>
    <m/>
    <m/>
  </r>
  <r>
    <n v="2706"/>
    <x v="2"/>
    <x v="53"/>
    <x v="3"/>
    <x v="0"/>
    <n v="54190"/>
    <s v="Fagaceae"/>
    <s v="Quercus"/>
    <s v="costaricensis"/>
    <x v="0"/>
    <s v="Quercus"/>
    <d v="2015-03-22T00:00:00"/>
    <x v="338"/>
    <x v="3"/>
    <n v="146.46766922542915"/>
    <n v="180"/>
    <n v="0.13003446500000002"/>
    <s v="A"/>
    <m/>
    <m/>
    <m/>
    <m/>
    <m/>
    <m/>
    <m/>
    <m/>
    <m/>
    <s v="Measure at, 180"/>
  </r>
  <r>
    <n v="2707"/>
    <x v="2"/>
    <x v="53"/>
    <x v="7"/>
    <x v="0"/>
    <n v="54191"/>
    <s v="Fagaceae"/>
    <s v="Quercus"/>
    <s v="costaricensis"/>
    <x v="0"/>
    <s v="Quercus"/>
    <d v="2015-03-22T00:00:00"/>
    <x v="500"/>
    <x v="3"/>
    <n v="127.4639412554728"/>
    <m/>
    <n v="0.15896250000000001"/>
    <m/>
    <m/>
    <m/>
    <m/>
    <m/>
    <m/>
    <m/>
    <m/>
    <m/>
    <m/>
    <m/>
  </r>
  <r>
    <n v="2708"/>
    <x v="2"/>
    <x v="53"/>
    <x v="8"/>
    <x v="0"/>
    <n v="54192"/>
    <s v="Fagaceae"/>
    <s v="Quercus"/>
    <s v="costaricensis"/>
    <x v="0"/>
    <s v="Quercus"/>
    <d v="2015-03-22T00:00:00"/>
    <x v="501"/>
    <x v="2"/>
    <n v="147.52493148492954"/>
    <m/>
    <n v="0.29114158500000004"/>
    <m/>
    <m/>
    <m/>
    <m/>
    <m/>
    <m/>
    <m/>
    <m/>
    <m/>
    <m/>
    <m/>
  </r>
  <r>
    <n v="2709"/>
    <x v="2"/>
    <x v="53"/>
    <x v="9"/>
    <x v="0"/>
    <n v="54193"/>
    <s v="Fagaceae"/>
    <s v="Quercus"/>
    <s v="costaricensis"/>
    <x v="0"/>
    <s v="Quercus"/>
    <d v="2015-03-22T00:00:00"/>
    <x v="315"/>
    <x v="3"/>
    <n v="196.89396858743433"/>
    <n v="170"/>
    <n v="7.4952585000000002E-2"/>
    <s v="A"/>
    <s v="M"/>
    <n v="131"/>
    <m/>
    <m/>
    <m/>
    <m/>
    <m/>
    <m/>
    <m/>
    <s v="Measure at, 170"/>
  </r>
  <r>
    <n v="2710"/>
    <x v="2"/>
    <x v="53"/>
    <x v="9"/>
    <x v="0"/>
    <n v="54194"/>
    <s v="Fagaceae"/>
    <s v="Quercus"/>
    <s v="costaricensis"/>
    <x v="0"/>
    <s v="Quercus"/>
    <d v="2015-03-22T00:00:00"/>
    <x v="502"/>
    <x v="3"/>
    <n v="104.14005118207726"/>
    <m/>
    <n v="0.15475176000000002"/>
    <m/>
    <m/>
    <m/>
    <m/>
    <m/>
    <m/>
    <m/>
    <m/>
    <m/>
    <m/>
    <m/>
  </r>
  <r>
    <n v="2711"/>
    <x v="2"/>
    <x v="53"/>
    <x v="9"/>
    <x v="0"/>
    <n v="54195"/>
    <s v="Fagaceae"/>
    <s v="Quercus"/>
    <s v="costaricensis"/>
    <x v="0"/>
    <s v="Quercus"/>
    <d v="2015-03-22T00:00:00"/>
    <x v="29"/>
    <x v="0"/>
    <n v="126.56975616744073"/>
    <m/>
    <n v="4.1832650000000002E-3"/>
    <m/>
    <m/>
    <m/>
    <m/>
    <m/>
    <m/>
    <m/>
    <m/>
    <m/>
    <m/>
    <m/>
  </r>
  <r>
    <n v="2712"/>
    <x v="2"/>
    <x v="53"/>
    <x v="10"/>
    <x v="0"/>
    <n v="54196"/>
    <s v="Fagaceae"/>
    <s v="Quercus"/>
    <s v="costaricensis"/>
    <x v="0"/>
    <s v="Quercus"/>
    <d v="2015-03-22T00:00:00"/>
    <x v="423"/>
    <x v="3"/>
    <n v="137.82389049637493"/>
    <m/>
    <n v="0.12812456"/>
    <m/>
    <m/>
    <m/>
    <m/>
    <m/>
    <m/>
    <m/>
    <m/>
    <m/>
    <m/>
    <m/>
  </r>
  <r>
    <n v="2713"/>
    <x v="2"/>
    <x v="53"/>
    <x v="10"/>
    <x v="0"/>
    <n v="54197"/>
    <s v="Rutaceae"/>
    <s v="Zanthoxyllum"/>
    <s v="melanostictum"/>
    <x v="23"/>
    <s v="Zanthoxylum atorne"/>
    <d v="2015-03-22T00:00:00"/>
    <x v="55"/>
    <x v="1"/>
    <n v="150.38130473834437"/>
    <m/>
    <n v="1.4733665000000002E-2"/>
    <m/>
    <m/>
    <m/>
    <m/>
    <m/>
    <m/>
    <m/>
    <m/>
    <m/>
    <m/>
    <m/>
  </r>
  <r>
    <n v="2714"/>
    <x v="2"/>
    <x v="53"/>
    <x v="11"/>
    <x v="0"/>
    <n v="54198"/>
    <s v="Adoxaceae"/>
    <s v="Viburnum"/>
    <s v="costaricanun"/>
    <x v="3"/>
    <s v="Viburnum"/>
    <d v="2015-03-22T00:00:00"/>
    <x v="19"/>
    <x v="0"/>
    <n v="125.87405235664963"/>
    <m/>
    <n v="7.3860650000000007E-3"/>
    <m/>
    <m/>
    <m/>
    <m/>
    <m/>
    <m/>
    <m/>
    <m/>
    <m/>
    <m/>
    <m/>
  </r>
  <r>
    <n v="2715"/>
    <x v="2"/>
    <x v="53"/>
    <x v="11"/>
    <x v="0"/>
    <n v="54199"/>
    <s v="Fagaceae"/>
    <s v="Quercus"/>
    <s v="costaricensis"/>
    <x v="0"/>
    <s v="Quercus"/>
    <d v="2015-03-22T00:00:00"/>
    <x v="503"/>
    <x v="1"/>
    <n v="154.46005008089818"/>
    <m/>
    <n v="5.9798160000000003E-2"/>
    <m/>
    <m/>
    <m/>
    <m/>
    <m/>
    <m/>
    <m/>
    <m/>
    <m/>
    <m/>
    <m/>
  </r>
  <r>
    <n v="2716"/>
    <x v="2"/>
    <x v="53"/>
    <x v="15"/>
    <x v="1"/>
    <n v="54200"/>
    <s v="Fagaceae"/>
    <s v="Quercus"/>
    <s v="costaricensis"/>
    <x v="0"/>
    <s v="Quercus"/>
    <d v="2015-03-22T00:00:00"/>
    <x v="215"/>
    <x v="3"/>
    <n v="181.09032066250927"/>
    <n v="260"/>
    <n v="8.0383999999999997E-2"/>
    <s v="A"/>
    <m/>
    <m/>
    <m/>
    <m/>
    <m/>
    <m/>
    <m/>
    <m/>
    <m/>
    <s v="Measure at, 260"/>
  </r>
  <r>
    <n v="2717"/>
    <x v="2"/>
    <x v="53"/>
    <x v="15"/>
    <x v="0"/>
    <n v="54201"/>
    <s v="Fagaceae"/>
    <s v="Quercus"/>
    <s v="costaricensis"/>
    <x v="0"/>
    <s v="Quercus"/>
    <d v="2015-03-22T00:00:00"/>
    <x v="192"/>
    <x v="0"/>
    <n v="199.84671219268529"/>
    <m/>
    <n v="5.5389599999999999E-3"/>
    <m/>
    <m/>
    <m/>
    <m/>
    <m/>
    <m/>
    <m/>
    <m/>
    <m/>
    <m/>
    <m/>
  </r>
  <r>
    <n v="2718"/>
    <x v="2"/>
    <x v="53"/>
    <x v="15"/>
    <x v="0"/>
    <n v="54202"/>
    <s v="Araliaceae"/>
    <s v="Schefflera"/>
    <s v="sp1"/>
    <x v="31"/>
    <s v="Schefflera copete"/>
    <d v="2015-03-22T00:00:00"/>
    <x v="37"/>
    <x v="0"/>
    <n v="157.38454840603353"/>
    <m/>
    <n v="5.6716249999999996E-3"/>
    <m/>
    <m/>
    <m/>
    <m/>
    <m/>
    <m/>
    <m/>
    <m/>
    <m/>
    <m/>
    <m/>
  </r>
  <r>
    <n v="2719"/>
    <x v="2"/>
    <x v="53"/>
    <x v="15"/>
    <x v="0"/>
    <n v="54203"/>
    <s v="Fagaceae"/>
    <s v="Quercus"/>
    <s v="costaricensis"/>
    <x v="0"/>
    <s v="Quercus"/>
    <d v="2015-03-22T00:00:00"/>
    <x v="165"/>
    <x v="1"/>
    <n v="117.61008286398321"/>
    <m/>
    <n v="1.6277759999999999E-2"/>
    <m/>
    <m/>
    <m/>
    <m/>
    <m/>
    <m/>
    <m/>
    <m/>
    <m/>
    <m/>
    <m/>
  </r>
  <r>
    <n v="2720"/>
    <x v="2"/>
    <x v="53"/>
    <x v="15"/>
    <x v="0"/>
    <n v="54204"/>
    <s v="Fagaceae"/>
    <s v="Quercus"/>
    <s v="costaricensis"/>
    <x v="0"/>
    <s v="Quercus"/>
    <d v="2015-03-22T00:00:00"/>
    <x v="167"/>
    <x v="1"/>
    <n v="165.65524695545486"/>
    <m/>
    <n v="3.3962239999999998E-2"/>
    <m/>
    <m/>
    <m/>
    <m/>
    <m/>
    <m/>
    <m/>
    <m/>
    <m/>
    <m/>
    <m/>
  </r>
  <r>
    <n v="2721"/>
    <x v="2"/>
    <x v="53"/>
    <x v="14"/>
    <x v="0"/>
    <n v="54205"/>
    <s v="Fagaceae"/>
    <s v="Quercus"/>
    <s v="costaricensis"/>
    <x v="0"/>
    <s v="Quercus"/>
    <d v="2015-03-22T00:00:00"/>
    <x v="250"/>
    <x v="3"/>
    <n v="158.05856228525181"/>
    <m/>
    <n v="0.113354"/>
    <m/>
    <m/>
    <m/>
    <m/>
    <m/>
    <m/>
    <m/>
    <m/>
    <m/>
    <m/>
    <m/>
  </r>
  <r>
    <n v="2722"/>
    <x v="2"/>
    <x v="53"/>
    <x v="14"/>
    <x v="0"/>
    <n v="54206"/>
    <s v="Fagaceae"/>
    <s v="Quercus"/>
    <s v="costaricensis"/>
    <x v="0"/>
    <s v="Quercus"/>
    <d v="2015-03-22T00:00:00"/>
    <x v="504"/>
    <x v="3"/>
    <n v="124.03280140897276"/>
    <n v="190"/>
    <n v="0.11039062500000001"/>
    <s v="A"/>
    <s v="M"/>
    <n v="283"/>
    <m/>
    <m/>
    <m/>
    <m/>
    <m/>
    <m/>
    <m/>
    <s v="Measure at, 190"/>
  </r>
  <r>
    <n v="2723"/>
    <x v="2"/>
    <x v="53"/>
    <x v="13"/>
    <x v="0"/>
    <n v="54207"/>
    <s v="Araliaceae"/>
    <s v="Schefflera"/>
    <s v="sp1"/>
    <x v="31"/>
    <s v="Schefflera copete"/>
    <d v="2015-03-22T00:00:00"/>
    <x v="33"/>
    <x v="0"/>
    <n v="191.11218746109256"/>
    <m/>
    <n v="3.41946E-3"/>
    <m/>
    <m/>
    <m/>
    <m/>
    <m/>
    <m/>
    <m/>
    <m/>
    <m/>
    <m/>
    <m/>
  </r>
  <r>
    <n v="2724"/>
    <x v="2"/>
    <x v="53"/>
    <x v="13"/>
    <x v="0"/>
    <n v="54208"/>
    <s v="Adoxaceae"/>
    <s v="Viburnum"/>
    <s v="costaricanun"/>
    <x v="3"/>
    <s v="Viburnum"/>
    <d v="2015-03-22T00:00:00"/>
    <x v="44"/>
    <x v="0"/>
    <n v="182.4565134563905"/>
    <m/>
    <n v="6.9362600000000005E-3"/>
    <m/>
    <m/>
    <m/>
    <m/>
    <m/>
    <m/>
    <m/>
    <m/>
    <m/>
    <m/>
    <s v="largo"/>
  </r>
  <r>
    <n v="2725"/>
    <x v="2"/>
    <x v="53"/>
    <x v="13"/>
    <x v="0"/>
    <n v="54209"/>
    <s v="Adoxaceae"/>
    <s v="Viburnum"/>
    <s v="costaricanun"/>
    <x v="3"/>
    <s v="Viburnum"/>
    <d v="2015-03-22T00:00:00"/>
    <x v="83"/>
    <x v="0"/>
    <n v="158.53799947206267"/>
    <m/>
    <n v="3.8465000000000001E-3"/>
    <s v="M"/>
    <m/>
    <n v="69"/>
    <m/>
    <m/>
    <m/>
    <m/>
    <m/>
    <m/>
    <m/>
    <m/>
  </r>
  <r>
    <n v="2726"/>
    <x v="2"/>
    <x v="53"/>
    <x v="13"/>
    <x v="0"/>
    <n v="54210"/>
    <s v="Adoxaceae"/>
    <s v="Viburnum"/>
    <s v="costaricanun"/>
    <x v="3"/>
    <s v="Viburnum"/>
    <d v="2015-03-22T00:00:00"/>
    <x v="16"/>
    <x v="1"/>
    <n v="165.38956696167719"/>
    <m/>
    <n v="2.1631459999999998E-2"/>
    <s v="M"/>
    <m/>
    <n v="67"/>
    <m/>
    <m/>
    <m/>
    <m/>
    <m/>
    <m/>
    <m/>
    <s v=" largo"/>
  </r>
  <r>
    <n v="2727"/>
    <x v="2"/>
    <x v="53"/>
    <x v="12"/>
    <x v="1"/>
    <n v="54211"/>
    <s v="Fagaceae"/>
    <s v="Quercus"/>
    <s v="costaricensis"/>
    <x v="0"/>
    <s v="Quercus"/>
    <d v="2015-03-22T00:00:00"/>
    <x v="394"/>
    <x v="3"/>
    <n v="192.30896646318075"/>
    <m/>
    <n v="0.13260298500000001"/>
    <m/>
    <m/>
    <m/>
    <m/>
    <m/>
    <m/>
    <m/>
    <m/>
    <m/>
    <m/>
    <m/>
  </r>
  <r>
    <n v="2728"/>
    <x v="2"/>
    <x v="53"/>
    <x v="12"/>
    <x v="0"/>
    <n v="54212"/>
    <s v="Adoxaceae"/>
    <s v="Viburnum"/>
    <s v="costaricanun"/>
    <x v="3"/>
    <s v="Viburnum"/>
    <d v="2015-03-22T00:00:00"/>
    <x v="34"/>
    <x v="0"/>
    <n v="100.97285218473029"/>
    <m/>
    <n v="5.8058600000000004E-3"/>
    <s v="M"/>
    <m/>
    <n v="80"/>
    <m/>
    <m/>
    <m/>
    <m/>
    <m/>
    <m/>
    <m/>
    <s v="largo"/>
  </r>
  <r>
    <n v="2729"/>
    <x v="2"/>
    <x v="54"/>
    <x v="0"/>
    <x v="0"/>
    <n v="54213"/>
    <s v="Fagaceae"/>
    <s v="Quercus"/>
    <s v="costaricensis"/>
    <x v="0"/>
    <s v="Quercus"/>
    <d v="2015-03-22T00:00:00"/>
    <x v="505"/>
    <x v="3"/>
    <n v="166.03904149416417"/>
    <m/>
    <n v="0.145822385"/>
    <m/>
    <m/>
    <m/>
    <m/>
    <m/>
    <m/>
    <m/>
    <m/>
    <m/>
    <m/>
    <m/>
  </r>
  <r>
    <n v="2730"/>
    <x v="2"/>
    <x v="54"/>
    <x v="0"/>
    <x v="0"/>
    <n v="54214"/>
    <s v="Fagaceae"/>
    <s v="Quercus"/>
    <s v="costaricensis"/>
    <x v="0"/>
    <s v="Quercus"/>
    <d v="2015-03-22T00:00:00"/>
    <x v="506"/>
    <x v="2"/>
    <n v="180.02799456724807"/>
    <m/>
    <n v="0.21063434"/>
    <m/>
    <m/>
    <m/>
    <m/>
    <m/>
    <m/>
    <m/>
    <m/>
    <m/>
    <m/>
    <m/>
  </r>
  <r>
    <n v="2731"/>
    <x v="2"/>
    <x v="54"/>
    <x v="1"/>
    <x v="0"/>
    <n v="54215"/>
    <s v="Rutaceae"/>
    <s v="Zanthoxyllum"/>
    <s v="melanostictum"/>
    <x v="23"/>
    <s v="Zanthoxylum atorne"/>
    <d v="2015-03-22T00:00:00"/>
    <x v="170"/>
    <x v="1"/>
    <n v="113.82253490622688"/>
    <m/>
    <n v="1.8136639999999999E-2"/>
    <m/>
    <m/>
    <m/>
    <m/>
    <m/>
    <m/>
    <m/>
    <m/>
    <m/>
    <m/>
    <m/>
  </r>
  <r>
    <n v="2732"/>
    <x v="2"/>
    <x v="54"/>
    <x v="1"/>
    <x v="0"/>
    <n v="54216"/>
    <s v="Loranthaceae"/>
    <s v="Gaiadendron"/>
    <s v="punctatum"/>
    <x v="96"/>
    <s v="Lanceolada opuesta"/>
    <d v="2015-03-22T00:00:00"/>
    <x v="115"/>
    <x v="1"/>
    <n v="154.1108418199704"/>
    <m/>
    <n v="1.6504624999999998E-2"/>
    <m/>
    <m/>
    <m/>
    <m/>
    <m/>
    <m/>
    <m/>
    <s v="Fertile"/>
    <s v="Y"/>
    <s v="CMP060"/>
    <m/>
  </r>
  <r>
    <n v="2733"/>
    <x v="2"/>
    <x v="54"/>
    <x v="1"/>
    <x v="0"/>
    <n v="54217"/>
    <s v="Asteraceae"/>
    <s v="CopIndet"/>
    <n v="2"/>
    <x v="104"/>
    <s v="Asteraceae lianosa"/>
    <d v="2015-03-22T00:00:00"/>
    <x v="298"/>
    <x v="1"/>
    <n v="160.89950849091909"/>
    <n v="140"/>
    <n v="5.72265E-2"/>
    <s v="A"/>
    <s v="M"/>
    <n v="213"/>
    <m/>
    <m/>
    <m/>
    <m/>
    <m/>
    <m/>
    <m/>
    <s v="Measure at, 140"/>
  </r>
  <r>
    <n v="2734"/>
    <x v="2"/>
    <x v="54"/>
    <x v="0"/>
    <x v="0"/>
    <n v="54218"/>
    <s v="Primulaceae"/>
    <s v="cf.Myrsine"/>
    <s v="sp1"/>
    <x v="103"/>
    <s v="Ardisia mini"/>
    <d v="2015-03-22T00:00:00"/>
    <x v="33"/>
    <x v="0"/>
    <n v="172.56099764259463"/>
    <m/>
    <n v="3.41946E-3"/>
    <m/>
    <m/>
    <m/>
    <m/>
    <m/>
    <m/>
    <m/>
    <s v="Fertile"/>
    <s v="Y"/>
    <s v="CMP059"/>
    <m/>
  </r>
  <r>
    <n v="2735"/>
    <x v="2"/>
    <x v="54"/>
    <x v="0"/>
    <x v="0"/>
    <n v="54219"/>
    <s v="Primulaceae"/>
    <s v="cf.Myrsine"/>
    <s v="sp1"/>
    <x v="103"/>
    <s v="Ardisia mini"/>
    <d v="2015-03-22T00:00:00"/>
    <x v="187"/>
    <x v="0"/>
    <n v="160.76467543771702"/>
    <m/>
    <n v="6.6442400000000009E-3"/>
    <m/>
    <m/>
    <m/>
    <m/>
    <m/>
    <m/>
    <m/>
    <m/>
    <m/>
    <m/>
    <m/>
  </r>
  <r>
    <n v="2736"/>
    <x v="2"/>
    <x v="54"/>
    <x v="0"/>
    <x v="0"/>
    <n v="54220"/>
    <s v="Asteraceae"/>
    <s v="CopIndet"/>
    <n v="2"/>
    <x v="104"/>
    <s v="Asteraceae lianosa"/>
    <d v="2015-03-22T00:00:00"/>
    <x v="348"/>
    <x v="3"/>
    <n v="140.31065289905527"/>
    <m/>
    <n v="0.12247962499999999"/>
    <s v="M"/>
    <m/>
    <n v="275"/>
    <n v="152"/>
    <m/>
    <m/>
    <m/>
    <m/>
    <m/>
    <m/>
    <m/>
  </r>
  <r>
    <n v="2737"/>
    <x v="2"/>
    <x v="54"/>
    <x v="2"/>
    <x v="0"/>
    <n v="54221"/>
    <s v="Fagaceae"/>
    <s v="Quercus"/>
    <s v="costaricensis"/>
    <x v="0"/>
    <s v="Quercus"/>
    <d v="2015-03-22T00:00:00"/>
    <x v="5"/>
    <x v="0"/>
    <n v="107.36650761928581"/>
    <m/>
    <n v="2.826E-3"/>
    <m/>
    <m/>
    <m/>
    <m/>
    <m/>
    <m/>
    <m/>
    <m/>
    <m/>
    <m/>
    <m/>
  </r>
  <r>
    <n v="2738"/>
    <x v="2"/>
    <x v="54"/>
    <x v="2"/>
    <x v="0"/>
    <n v="54222"/>
    <s v="Asteraceae"/>
    <s v="CopIndet"/>
    <n v="2"/>
    <x v="104"/>
    <s v="Asteraceae lianosa"/>
    <d v="2015-03-22T00:00:00"/>
    <x v="274"/>
    <x v="1"/>
    <n v="160.81662949074791"/>
    <m/>
    <n v="3.0465065000000003E-2"/>
    <s v="M"/>
    <m/>
    <n v="147"/>
    <m/>
    <m/>
    <m/>
    <m/>
    <m/>
    <m/>
    <m/>
    <m/>
  </r>
  <r>
    <n v="2739"/>
    <x v="2"/>
    <x v="54"/>
    <x v="3"/>
    <x v="0"/>
    <n v="54223"/>
    <s v="Fagaceae"/>
    <s v="Quercus"/>
    <s v="costaricensis"/>
    <x v="0"/>
    <s v="Quercus"/>
    <d v="2015-03-22T00:00:00"/>
    <x v="31"/>
    <x v="0"/>
    <n v="147.56596525832381"/>
    <m/>
    <n v="4.7759400000000002E-3"/>
    <m/>
    <m/>
    <m/>
    <m/>
    <m/>
    <m/>
    <m/>
    <m/>
    <m/>
    <m/>
    <m/>
  </r>
  <r>
    <n v="2740"/>
    <x v="2"/>
    <x v="54"/>
    <x v="3"/>
    <x v="0"/>
    <n v="54224"/>
    <s v="Fagaceae"/>
    <s v="Quercus"/>
    <s v="costaricensis"/>
    <x v="0"/>
    <s v="Quercus"/>
    <d v="2015-03-22T00:00:00"/>
    <x v="507"/>
    <x v="2"/>
    <n v="192.05029004520048"/>
    <n v="310"/>
    <n v="0.40920793999999999"/>
    <s v="B"/>
    <s v="M"/>
    <n v="582"/>
    <n v="180"/>
    <m/>
    <m/>
    <m/>
    <s v="Esteril"/>
    <s v="Y"/>
    <m/>
    <s v="Measure at, 310;  colecta estéril"/>
  </r>
  <r>
    <n v="2741"/>
    <x v="2"/>
    <x v="54"/>
    <x v="7"/>
    <x v="0"/>
    <n v="54225"/>
    <s v="Fagaceae"/>
    <s v="Quercus"/>
    <s v="costaricensis"/>
    <x v="0"/>
    <s v="Quercus"/>
    <d v="2015-03-23T00:00:00"/>
    <x v="474"/>
    <x v="1"/>
    <n v="147.65978276996208"/>
    <m/>
    <n v="6.1984385000000003E-2"/>
    <m/>
    <m/>
    <m/>
    <m/>
    <m/>
    <m/>
    <m/>
    <m/>
    <m/>
    <m/>
    <m/>
  </r>
  <r>
    <n v="2742"/>
    <x v="2"/>
    <x v="54"/>
    <x v="7"/>
    <x v="0"/>
    <n v="54226"/>
    <s v="Rutaceae"/>
    <s v="Zanthoxyllum"/>
    <s v="melanostictum"/>
    <x v="23"/>
    <s v="Zanthoxylum atorne"/>
    <d v="2015-03-23T00:00:00"/>
    <x v="6"/>
    <x v="0"/>
    <n v="173.56286349694079"/>
    <m/>
    <n v="2.2890599999999999E-3"/>
    <m/>
    <m/>
    <m/>
    <m/>
    <m/>
    <m/>
    <m/>
    <m/>
    <m/>
    <m/>
    <s v="storn"/>
  </r>
  <r>
    <n v="2743"/>
    <x v="2"/>
    <x v="54"/>
    <x v="7"/>
    <x v="0"/>
    <n v="54227"/>
    <s v="Fagaceae"/>
    <s v="Quercus"/>
    <s v="costaricensis"/>
    <x v="0"/>
    <s v="Quercus"/>
    <d v="2015-03-23T00:00:00"/>
    <x v="191"/>
    <x v="1"/>
    <n v="158.06043097948924"/>
    <m/>
    <n v="2.431616E-2"/>
    <m/>
    <m/>
    <m/>
    <m/>
    <m/>
    <m/>
    <m/>
    <m/>
    <m/>
    <m/>
    <m/>
  </r>
  <r>
    <n v="2744"/>
    <x v="2"/>
    <x v="54"/>
    <x v="7"/>
    <x v="0"/>
    <n v="54228"/>
    <s v="Fagaceae"/>
    <s v="Quercus"/>
    <s v="costaricensis"/>
    <x v="0"/>
    <s v="Quercus"/>
    <d v="2015-03-23T00:00:00"/>
    <x v="13"/>
    <x v="0"/>
    <n v="167.67964074327273"/>
    <m/>
    <n v="2.041785E-3"/>
    <m/>
    <m/>
    <m/>
    <m/>
    <m/>
    <m/>
    <m/>
    <m/>
    <m/>
    <m/>
    <m/>
  </r>
  <r>
    <n v="2745"/>
    <x v="2"/>
    <x v="54"/>
    <x v="7"/>
    <x v="0"/>
    <n v="54229"/>
    <s v="Styracaceae"/>
    <s v="Styrax"/>
    <m/>
    <x v="6"/>
    <s v="Styrax"/>
    <d v="2015-03-23T00:00:00"/>
    <x v="249"/>
    <x v="1"/>
    <n v="114.91844391820834"/>
    <m/>
    <n v="1.7427785000000001E-2"/>
    <s v="M"/>
    <m/>
    <n v="117"/>
    <m/>
    <m/>
    <m/>
    <m/>
    <m/>
    <m/>
    <m/>
    <m/>
  </r>
  <r>
    <n v="2746"/>
    <x v="2"/>
    <x v="54"/>
    <x v="6"/>
    <x v="0"/>
    <n v="54230"/>
    <s v="Styracaceae"/>
    <s v="Styrax"/>
    <m/>
    <x v="6"/>
    <s v="Styrax"/>
    <d v="2015-03-23T00:00:00"/>
    <x v="229"/>
    <x v="1"/>
    <n v="115.62867395726781"/>
    <m/>
    <n v="1.6963065000000003E-2"/>
    <m/>
    <m/>
    <m/>
    <m/>
    <m/>
    <m/>
    <m/>
    <m/>
    <m/>
    <m/>
    <m/>
  </r>
  <r>
    <n v="2747"/>
    <x v="2"/>
    <x v="54"/>
    <x v="6"/>
    <x v="0"/>
    <n v="54231"/>
    <s v="Rutaceae"/>
    <s v="Zanthoxyllum"/>
    <s v="melanostictum"/>
    <x v="23"/>
    <s v="Zanthoxylum atorne"/>
    <d v="2015-03-23T00:00:00"/>
    <x v="69"/>
    <x v="1"/>
    <n v="107.13460522333661"/>
    <m/>
    <n v="8.987465E-3"/>
    <m/>
    <m/>
    <m/>
    <m/>
    <m/>
    <m/>
    <m/>
    <m/>
    <m/>
    <m/>
    <m/>
  </r>
  <r>
    <n v="2748"/>
    <x v="2"/>
    <x v="54"/>
    <x v="5"/>
    <x v="0"/>
    <n v="54232"/>
    <s v="Rutaceae"/>
    <s v="Zanthoxyllum"/>
    <s v="melanostictum"/>
    <x v="23"/>
    <s v="Zanthoxylum atorne"/>
    <d v="2015-03-23T00:00:00"/>
    <x v="27"/>
    <x v="0"/>
    <n v="111.96608625108685"/>
    <m/>
    <n v="6.07904E-3"/>
    <m/>
    <m/>
    <m/>
    <m/>
    <m/>
    <m/>
    <m/>
    <m/>
    <m/>
    <m/>
    <m/>
  </r>
  <r>
    <n v="2749"/>
    <x v="2"/>
    <x v="54"/>
    <x v="5"/>
    <x v="0"/>
    <n v="54233"/>
    <s v="Rhamnaceae"/>
    <s v="Rhamnus"/>
    <s v="sp1"/>
    <x v="98"/>
    <s v="Dilleniaceae"/>
    <d v="2015-03-23T00:00:00"/>
    <x v="35"/>
    <x v="0"/>
    <n v="149.12951793834659"/>
    <m/>
    <n v="7.0846249999999998E-3"/>
    <m/>
    <m/>
    <m/>
    <m/>
    <m/>
    <m/>
    <m/>
    <m/>
    <m/>
    <m/>
    <m/>
  </r>
  <r>
    <n v="2750"/>
    <x v="2"/>
    <x v="54"/>
    <x v="4"/>
    <x v="0"/>
    <n v="54234"/>
    <s v="Fagaceae"/>
    <s v="Quercus"/>
    <s v="costaricensis"/>
    <x v="0"/>
    <s v="Quercus"/>
    <d v="2015-03-23T00:00:00"/>
    <x v="508"/>
    <x v="1"/>
    <n v="160.11358889211493"/>
    <n v="160"/>
    <n v="6.5111039999999995E-2"/>
    <s v="A"/>
    <s v="M"/>
    <n v="135"/>
    <m/>
    <m/>
    <m/>
    <m/>
    <m/>
    <m/>
    <m/>
    <s v="Measure at, 160"/>
  </r>
  <r>
    <n v="2751"/>
    <x v="2"/>
    <x v="54"/>
    <x v="8"/>
    <x v="0"/>
    <n v="54235"/>
    <s v="Rutaceae"/>
    <s v="Zanthoxyllum"/>
    <s v="melanostictum"/>
    <x v="23"/>
    <s v="Zanthoxylum atorne"/>
    <d v="2015-03-23T00:00:00"/>
    <x v="71"/>
    <x v="1"/>
    <n v="117.91322884562193"/>
    <m/>
    <n v="1.3266500000000001E-2"/>
    <m/>
    <m/>
    <m/>
    <m/>
    <m/>
    <m/>
    <m/>
    <m/>
    <m/>
    <m/>
    <m/>
  </r>
  <r>
    <n v="2752"/>
    <x v="2"/>
    <x v="54"/>
    <x v="9"/>
    <x v="0"/>
    <n v="54236"/>
    <s v="Meliaceae"/>
    <s v="cf.Trichilia"/>
    <s v="sp5"/>
    <x v="105"/>
    <s v="Trichilla pseudoalada"/>
    <d v="2015-03-23T00:00:00"/>
    <x v="107"/>
    <x v="1"/>
    <n v="183.37090283376131"/>
    <m/>
    <n v="8.4905599999999994E-3"/>
    <m/>
    <m/>
    <m/>
    <m/>
    <m/>
    <m/>
    <m/>
    <m/>
    <m/>
    <m/>
    <m/>
  </r>
  <r>
    <n v="2753"/>
    <x v="2"/>
    <x v="54"/>
    <x v="9"/>
    <x v="0"/>
    <n v="54237"/>
    <s v="Rutaceae"/>
    <s v="Zanthoxyllum"/>
    <s v="melanostictum"/>
    <x v="23"/>
    <s v="Zanthoxylum atorne"/>
    <d v="2015-03-23T00:00:00"/>
    <x v="49"/>
    <x v="1"/>
    <n v="159.40628168511239"/>
    <m/>
    <n v="8.6546250000000009E-3"/>
    <m/>
    <m/>
    <m/>
    <m/>
    <m/>
    <m/>
    <m/>
    <m/>
    <m/>
    <m/>
    <m/>
  </r>
  <r>
    <n v="2754"/>
    <x v="2"/>
    <x v="54"/>
    <x v="9"/>
    <x v="1"/>
    <n v="54238"/>
    <s v="Cunoniaceae"/>
    <s v="Weinmannia"/>
    <s v="pinnata"/>
    <x v="4"/>
    <s v="Weinmannia"/>
    <d v="2015-03-23T00:00:00"/>
    <x v="61"/>
    <x v="3"/>
    <n v="185.14751966436211"/>
    <m/>
    <n v="0.117568665"/>
    <m/>
    <m/>
    <m/>
    <m/>
    <m/>
    <m/>
    <m/>
    <m/>
    <m/>
    <m/>
    <m/>
  </r>
  <r>
    <n v="2755"/>
    <x v="2"/>
    <x v="54"/>
    <x v="9"/>
    <x v="0"/>
    <n v="54239"/>
    <s v="Fagaceae"/>
    <s v="Quercus"/>
    <s v="costaricensis"/>
    <x v="0"/>
    <s v="Quercus"/>
    <d v="2015-03-23T00:00:00"/>
    <x v="255"/>
    <x v="1"/>
    <n v="126.16804666979985"/>
    <m/>
    <n v="2.9544260000000003E-2"/>
    <m/>
    <m/>
    <m/>
    <m/>
    <m/>
    <m/>
    <m/>
    <m/>
    <m/>
    <m/>
    <m/>
  </r>
  <r>
    <n v="2756"/>
    <x v="2"/>
    <x v="54"/>
    <x v="9"/>
    <x v="0"/>
    <n v="54240"/>
    <s v="Adoxaceae"/>
    <s v="Viburnum"/>
    <s v="costaricanun"/>
    <x v="3"/>
    <s v="Viburnum"/>
    <d v="2015-03-23T00:00:00"/>
    <x v="125"/>
    <x v="1"/>
    <n v="182.57353169722737"/>
    <m/>
    <n v="1.4306625E-2"/>
    <s v="M"/>
    <m/>
    <n v="109"/>
    <m/>
    <m/>
    <m/>
    <m/>
    <m/>
    <m/>
    <m/>
    <m/>
  </r>
  <r>
    <n v="2757"/>
    <x v="2"/>
    <x v="54"/>
    <x v="10"/>
    <x v="0"/>
    <n v="54241"/>
    <s v="Rutaceae"/>
    <s v="Zanthoxyllum"/>
    <s v="melanostictum"/>
    <x v="23"/>
    <s v="Zanthoxylum atorne"/>
    <d v="2015-03-23T00:00:00"/>
    <x v="107"/>
    <x v="1"/>
    <n v="118.50083990482207"/>
    <m/>
    <n v="8.4905599999999994E-3"/>
    <m/>
    <m/>
    <m/>
    <m/>
    <m/>
    <m/>
    <m/>
    <m/>
    <m/>
    <m/>
    <m/>
  </r>
  <r>
    <n v="2758"/>
    <x v="2"/>
    <x v="54"/>
    <x v="10"/>
    <x v="0"/>
    <n v="54242"/>
    <s v="Fagaceae"/>
    <s v="Quercus"/>
    <s v="costaricensis"/>
    <x v="0"/>
    <s v="Quercus"/>
    <d v="2015-03-23T00:00:00"/>
    <x v="509"/>
    <x v="2"/>
    <n v="194.16623694650144"/>
    <m/>
    <n v="0.22050649999999999"/>
    <m/>
    <m/>
    <m/>
    <m/>
    <m/>
    <m/>
    <m/>
    <m/>
    <m/>
    <m/>
    <m/>
  </r>
  <r>
    <n v="2759"/>
    <x v="2"/>
    <x v="54"/>
    <x v="10"/>
    <x v="0"/>
    <n v="54243"/>
    <s v="Styracaceae"/>
    <s v="Styrax"/>
    <m/>
    <x v="6"/>
    <s v="Styrax"/>
    <d v="2015-03-23T00:00:00"/>
    <x v="15"/>
    <x v="0"/>
    <n v="105.0543985533472"/>
    <m/>
    <n v="6.5005849999999997E-3"/>
    <m/>
    <m/>
    <m/>
    <m/>
    <m/>
    <m/>
    <m/>
    <m/>
    <m/>
    <m/>
    <m/>
  </r>
  <r>
    <n v="2760"/>
    <x v="2"/>
    <x v="54"/>
    <x v="11"/>
    <x v="0"/>
    <n v="54244"/>
    <s v="Rutaceae"/>
    <s v="Zanthoxyllum"/>
    <s v="melanostictum"/>
    <x v="23"/>
    <s v="Zanthoxylum atorne"/>
    <d v="2015-03-23T00:00:00"/>
    <x v="165"/>
    <x v="1"/>
    <n v="180.28676775046216"/>
    <m/>
    <n v="1.6277759999999999E-2"/>
    <m/>
    <m/>
    <m/>
    <m/>
    <m/>
    <m/>
    <m/>
    <m/>
    <m/>
    <m/>
    <s v="storn"/>
  </r>
  <r>
    <n v="2761"/>
    <x v="2"/>
    <x v="54"/>
    <x v="11"/>
    <x v="0"/>
    <n v="54245"/>
    <s v="Fagaceae"/>
    <s v="Quercus"/>
    <s v="costaricensis"/>
    <x v="0"/>
    <s v="Quercus"/>
    <d v="2015-03-23T00:00:00"/>
    <x v="510"/>
    <x v="3"/>
    <n v="119.5959568730043"/>
    <m/>
    <n v="0.10286954000000001"/>
    <m/>
    <m/>
    <m/>
    <m/>
    <m/>
    <m/>
    <m/>
    <m/>
    <m/>
    <m/>
    <m/>
  </r>
  <r>
    <n v="2762"/>
    <x v="2"/>
    <x v="54"/>
    <x v="11"/>
    <x v="0"/>
    <n v="54246"/>
    <s v="Rutaceae"/>
    <s v="Zanthoxyllum"/>
    <s v="melanostictum"/>
    <x v="23"/>
    <s v="Zanthoxylum atorne"/>
    <d v="2015-03-23T00:00:00"/>
    <x v="144"/>
    <x v="1"/>
    <n v="120.58958418727681"/>
    <m/>
    <n v="2.0601540000000002E-2"/>
    <m/>
    <m/>
    <m/>
    <m/>
    <m/>
    <m/>
    <m/>
    <m/>
    <m/>
    <m/>
    <s v="storn"/>
  </r>
  <r>
    <n v="2763"/>
    <x v="2"/>
    <x v="54"/>
    <x v="11"/>
    <x v="0"/>
    <n v="54247"/>
    <s v="Rutaceae"/>
    <s v="Zanthoxyllum"/>
    <s v="melanostictum"/>
    <x v="23"/>
    <s v="Zanthoxylum atorne"/>
    <d v="2015-03-23T00:00:00"/>
    <x v="161"/>
    <x v="1"/>
    <n v="134.81295614044518"/>
    <m/>
    <n v="2.1371625000000002E-2"/>
    <m/>
    <m/>
    <m/>
    <m/>
    <m/>
    <m/>
    <m/>
    <m/>
    <m/>
    <m/>
    <s v="storn"/>
  </r>
  <r>
    <n v="2764"/>
    <x v="2"/>
    <x v="54"/>
    <x v="15"/>
    <x v="0"/>
    <n v="54248"/>
    <s v="Rutaceae"/>
    <s v="Zanthoxyllum"/>
    <s v="melanostictum"/>
    <x v="23"/>
    <s v="Zanthoxylum atorne"/>
    <d v="2015-03-23T00:00:00"/>
    <x v="15"/>
    <x v="0"/>
    <n v="134.92387323537758"/>
    <m/>
    <n v="6.5005849999999997E-3"/>
    <m/>
    <m/>
    <m/>
    <m/>
    <m/>
    <m/>
    <m/>
    <m/>
    <m/>
    <m/>
    <m/>
  </r>
  <r>
    <n v="2765"/>
    <x v="2"/>
    <x v="54"/>
    <x v="15"/>
    <x v="0"/>
    <n v="54249"/>
    <s v="Aquifoliaceae"/>
    <s v="Ilex"/>
    <s v="sp3"/>
    <x v="101"/>
    <s v="VER Ilex"/>
    <d v="2015-03-23T00:00:00"/>
    <x v="116"/>
    <x v="0"/>
    <n v="191.70359045700445"/>
    <m/>
    <n v="4.2986600000000002E-3"/>
    <m/>
    <m/>
    <m/>
    <m/>
    <m/>
    <m/>
    <m/>
    <m/>
    <m/>
    <m/>
    <s v="coriaceae aserrada; colecta estéril"/>
  </r>
  <r>
    <n v="2766"/>
    <x v="2"/>
    <x v="54"/>
    <x v="15"/>
    <x v="0"/>
    <n v="54250"/>
    <s v="Rutaceae"/>
    <s v="Zanthoxyllum"/>
    <s v="melanostictum"/>
    <x v="23"/>
    <s v="Zanthoxylum atorne"/>
    <d v="2015-03-23T00:00:00"/>
    <x v="22"/>
    <x v="1"/>
    <n v="167.30344396713622"/>
    <m/>
    <n v="1.1304E-2"/>
    <m/>
    <m/>
    <m/>
    <m/>
    <m/>
    <m/>
    <m/>
    <m/>
    <m/>
    <m/>
    <m/>
  </r>
  <r>
    <n v="2767"/>
    <x v="2"/>
    <x v="54"/>
    <x v="15"/>
    <x v="0"/>
    <n v="54251"/>
    <s v="Cornaceae"/>
    <s v="Cornus"/>
    <s v="disciflora"/>
    <x v="18"/>
    <s v="Verbenaceae venacion"/>
    <d v="2015-03-23T00:00:00"/>
    <x v="511"/>
    <x v="3"/>
    <n v="130.57814714778209"/>
    <m/>
    <n v="9.1280585000000011E-2"/>
    <m/>
    <m/>
    <m/>
    <m/>
    <m/>
    <m/>
    <m/>
    <m/>
    <m/>
    <m/>
    <s v="cortex rojo y estriado"/>
  </r>
  <r>
    <n v="2768"/>
    <x v="2"/>
    <x v="54"/>
    <x v="14"/>
    <x v="0"/>
    <n v="54252"/>
    <s v="Fagaceae"/>
    <s v="Quercus"/>
    <s v="costaricensis"/>
    <x v="0"/>
    <s v="Quercus"/>
    <d v="2015-03-23T00:00:00"/>
    <x v="44"/>
    <x v="0"/>
    <n v="142.99265720202862"/>
    <m/>
    <n v="6.9362600000000005E-3"/>
    <m/>
    <m/>
    <m/>
    <m/>
    <m/>
    <m/>
    <m/>
    <m/>
    <m/>
    <m/>
    <m/>
  </r>
  <r>
    <n v="2769"/>
    <x v="2"/>
    <x v="54"/>
    <x v="13"/>
    <x v="0"/>
    <n v="54253"/>
    <s v="Fagaceae"/>
    <s v="Quercus"/>
    <s v="costaricensis"/>
    <x v="0"/>
    <s v="Quercus"/>
    <d v="2015-03-23T00:00:00"/>
    <x v="239"/>
    <x v="3"/>
    <n v="115.40985543349009"/>
    <m/>
    <n v="0.10573086500000001"/>
    <m/>
    <m/>
    <m/>
    <m/>
    <m/>
    <m/>
    <m/>
    <m/>
    <m/>
    <m/>
    <m/>
  </r>
  <r>
    <n v="2770"/>
    <x v="2"/>
    <x v="54"/>
    <x v="13"/>
    <x v="0"/>
    <n v="54254"/>
    <s v="Araliaceae"/>
    <s v="Schefflera"/>
    <s v="sp1"/>
    <x v="31"/>
    <s v="Schefflera copete"/>
    <d v="2015-03-23T00:00:00"/>
    <x v="401"/>
    <x v="1"/>
    <n v="127.58137020819683"/>
    <n v="160"/>
    <n v="4.5215999999999999E-2"/>
    <s v="A"/>
    <m/>
    <m/>
    <m/>
    <m/>
    <m/>
    <m/>
    <m/>
    <m/>
    <m/>
    <s v="Measure at, 160"/>
  </r>
  <r>
    <n v="2771"/>
    <x v="2"/>
    <x v="54"/>
    <x v="13"/>
    <x v="0"/>
    <n v="54255"/>
    <s v="Fagaceae"/>
    <s v="Quercus"/>
    <s v="costaricensis"/>
    <x v="0"/>
    <s v="Quercus"/>
    <d v="2015-03-23T00:00:00"/>
    <x v="79"/>
    <x v="1"/>
    <n v="126.79233596620455"/>
    <m/>
    <n v="1.246266E-2"/>
    <m/>
    <m/>
    <m/>
    <m/>
    <m/>
    <m/>
    <m/>
    <m/>
    <m/>
    <m/>
    <m/>
  </r>
  <r>
    <n v="2772"/>
    <x v="2"/>
    <x v="54"/>
    <x v="12"/>
    <x v="0"/>
    <n v="54256"/>
    <s v="Fagaceae"/>
    <s v="Quercus"/>
    <s v="costaricensis"/>
    <x v="0"/>
    <s v="Quercus"/>
    <d v="2015-03-23T00:00:00"/>
    <x v="367"/>
    <x v="2"/>
    <n v="187.00932154099723"/>
    <m/>
    <n v="0.32153599999999999"/>
    <m/>
    <m/>
    <m/>
    <m/>
    <m/>
    <m/>
    <m/>
    <m/>
    <m/>
    <m/>
    <m/>
  </r>
  <r>
    <n v="2773"/>
    <x v="2"/>
    <x v="54"/>
    <x v="12"/>
    <x v="0"/>
    <n v="54257"/>
    <s v="Fagaceae"/>
    <s v="Quercus"/>
    <s v="costaricensis"/>
    <x v="0"/>
    <s v="Quercus"/>
    <d v="2015-03-23T00:00:00"/>
    <x v="176"/>
    <x v="1"/>
    <n v="115.96466460276757"/>
    <m/>
    <n v="1.6733060000000001E-2"/>
    <m/>
    <m/>
    <m/>
    <m/>
    <m/>
    <m/>
    <m/>
    <m/>
    <m/>
    <m/>
    <m/>
  </r>
  <r>
    <n v="2774"/>
    <x v="2"/>
    <x v="55"/>
    <x v="0"/>
    <x v="1"/>
    <n v="54258"/>
    <s v="Adoxaceae"/>
    <s v="Viburnum"/>
    <s v="costaricanun"/>
    <x v="3"/>
    <s v="Viburnum"/>
    <d v="2015-03-23T00:00:00"/>
    <x v="55"/>
    <x v="1"/>
    <n v="195.73142894168885"/>
    <m/>
    <n v="1.4733665000000002E-2"/>
    <m/>
    <m/>
    <m/>
    <m/>
    <m/>
    <m/>
    <m/>
    <m/>
    <m/>
    <m/>
    <m/>
  </r>
  <r>
    <n v="2775"/>
    <x v="2"/>
    <x v="55"/>
    <x v="0"/>
    <x v="0"/>
    <n v="54259"/>
    <s v="Araliaceae"/>
    <s v="Schefflera"/>
    <s v="sp1"/>
    <x v="31"/>
    <s v="Schefflera copete"/>
    <d v="2015-03-23T00:00:00"/>
    <x v="33"/>
    <x v="0"/>
    <n v="135.1480252811885"/>
    <m/>
    <n v="3.41946E-3"/>
    <m/>
    <m/>
    <m/>
    <m/>
    <m/>
    <m/>
    <m/>
    <m/>
    <m/>
    <m/>
    <m/>
  </r>
  <r>
    <n v="2776"/>
    <x v="2"/>
    <x v="55"/>
    <x v="1"/>
    <x v="0"/>
    <n v="54260"/>
    <s v="Adoxaceae"/>
    <s v="Viburnum"/>
    <s v="costaricanun"/>
    <x v="3"/>
    <s v="Viburnum"/>
    <d v="2015-03-23T00:00:00"/>
    <x v="92"/>
    <x v="1"/>
    <n v="106.33013743651006"/>
    <m/>
    <n v="1.7898785E-2"/>
    <m/>
    <m/>
    <m/>
    <m/>
    <m/>
    <m/>
    <m/>
    <m/>
    <m/>
    <m/>
    <m/>
  </r>
  <r>
    <n v="2777"/>
    <x v="2"/>
    <x v="55"/>
    <x v="1"/>
    <x v="0"/>
    <n v="54261"/>
    <s v="Fagaceae"/>
    <s v="Quercus"/>
    <s v="costaricensis"/>
    <x v="0"/>
    <s v="Quercus"/>
    <d v="2015-03-23T00:00:00"/>
    <x v="203"/>
    <x v="3"/>
    <n v="149.14515597192747"/>
    <m/>
    <n v="0.16755354"/>
    <m/>
    <m/>
    <m/>
    <m/>
    <m/>
    <m/>
    <m/>
    <m/>
    <m/>
    <m/>
    <m/>
  </r>
  <r>
    <n v="2778"/>
    <x v="2"/>
    <x v="55"/>
    <x v="2"/>
    <x v="0"/>
    <n v="54262"/>
    <s v="Adoxaceae"/>
    <s v="Viburnum"/>
    <s v="costaricanun"/>
    <x v="3"/>
    <s v="Viburnum"/>
    <d v="2015-03-23T00:00:00"/>
    <x v="89"/>
    <x v="1"/>
    <n v="148.05771732961122"/>
    <m/>
    <n v="1.0023665000000001E-2"/>
    <m/>
    <m/>
    <m/>
    <m/>
    <m/>
    <m/>
    <m/>
    <m/>
    <m/>
    <m/>
    <m/>
  </r>
  <r>
    <n v="2779"/>
    <x v="2"/>
    <x v="55"/>
    <x v="2"/>
    <x v="0"/>
    <n v="54263"/>
    <s v="Cunoniaceae"/>
    <s v="Weinmannia"/>
    <s v="pinnata"/>
    <x v="4"/>
    <s v="Weinmannia"/>
    <d v="2015-03-23T00:00:00"/>
    <x v="249"/>
    <x v="1"/>
    <n v="112.39004073284653"/>
    <m/>
    <n v="1.7427785000000001E-2"/>
    <m/>
    <m/>
    <m/>
    <m/>
    <m/>
    <m/>
    <m/>
    <m/>
    <m/>
    <m/>
    <m/>
  </r>
  <r>
    <n v="2780"/>
    <x v="2"/>
    <x v="55"/>
    <x v="7"/>
    <x v="0"/>
    <n v="54264"/>
    <s v="Fagaceae"/>
    <s v="Quercus"/>
    <s v="costaricensis"/>
    <x v="0"/>
    <s v="Quercus"/>
    <d v="2015-03-23T00:00:00"/>
    <x v="509"/>
    <x v="2"/>
    <n v="137.52164337938655"/>
    <m/>
    <n v="0.22050649999999999"/>
    <m/>
    <m/>
    <m/>
    <m/>
    <m/>
    <m/>
    <m/>
    <m/>
    <m/>
    <m/>
    <m/>
  </r>
  <r>
    <n v="2781"/>
    <x v="2"/>
    <x v="55"/>
    <x v="7"/>
    <x v="0"/>
    <n v="54265"/>
    <s v="Adoxaceae"/>
    <s v="Viburnum"/>
    <s v="costaricanun"/>
    <x v="3"/>
    <s v="Viburnum"/>
    <d v="2015-03-23T00:00:00"/>
    <x v="101"/>
    <x v="1"/>
    <n v="135.80386863520965"/>
    <m/>
    <n v="1.5386E-2"/>
    <m/>
    <m/>
    <m/>
    <m/>
    <m/>
    <m/>
    <m/>
    <m/>
    <m/>
    <m/>
    <m/>
  </r>
  <r>
    <n v="2782"/>
    <x v="2"/>
    <x v="55"/>
    <x v="7"/>
    <x v="0"/>
    <n v="54266"/>
    <s v="Fagaceae"/>
    <s v="Quercus"/>
    <s v="costaricensis"/>
    <x v="0"/>
    <s v="Quercus"/>
    <d v="2015-03-23T00:00:00"/>
    <x v="484"/>
    <x v="3"/>
    <n v="132.66881403438177"/>
    <n v="170"/>
    <n v="0.11515086500000001"/>
    <s v="A"/>
    <m/>
    <m/>
    <m/>
    <m/>
    <m/>
    <m/>
    <m/>
    <m/>
    <m/>
    <s v="Measure at, 170"/>
  </r>
  <r>
    <n v="2783"/>
    <x v="2"/>
    <x v="55"/>
    <x v="6"/>
    <x v="0"/>
    <n v="54267"/>
    <s v="Asteraceae"/>
    <s v="CopIndet"/>
    <n v="1"/>
    <x v="95"/>
    <s v="Asteraceae lanza"/>
    <d v="2015-03-23T00:00:00"/>
    <x v="137"/>
    <x v="1"/>
    <n v="122.29694660120992"/>
    <m/>
    <n v="3.7994E-2"/>
    <m/>
    <m/>
    <m/>
    <m/>
    <m/>
    <m/>
    <m/>
    <m/>
    <m/>
    <m/>
    <m/>
  </r>
  <r>
    <n v="2784"/>
    <x v="2"/>
    <x v="55"/>
    <x v="6"/>
    <x v="0"/>
    <n v="54268"/>
    <s v="Adoxaceae"/>
    <s v="Viburnum"/>
    <s v="costaricanun"/>
    <x v="3"/>
    <s v="Viburnum"/>
    <d v="2015-03-23T00:00:00"/>
    <x v="194"/>
    <x v="1"/>
    <n v="162.24040866147809"/>
    <n v="140"/>
    <n v="2.4040624999999999E-2"/>
    <s v="A"/>
    <s v="M"/>
    <n v="68"/>
    <m/>
    <m/>
    <m/>
    <m/>
    <m/>
    <m/>
    <m/>
    <s v="Measure at, 140"/>
  </r>
  <r>
    <n v="2785"/>
    <x v="2"/>
    <x v="55"/>
    <x v="6"/>
    <x v="0"/>
    <n v="54269"/>
    <s v="Cunoniaceae"/>
    <s v="Weinmannia"/>
    <s v="pinnata"/>
    <x v="4"/>
    <s v="Weinmannia"/>
    <d v="2015-03-23T00:00:00"/>
    <x v="57"/>
    <x v="0"/>
    <n v="160.29474847253033"/>
    <m/>
    <n v="5.9416649999999996E-3"/>
    <m/>
    <m/>
    <m/>
    <m/>
    <m/>
    <m/>
    <m/>
    <m/>
    <m/>
    <m/>
    <m/>
  </r>
  <r>
    <n v="2786"/>
    <x v="2"/>
    <x v="55"/>
    <x v="5"/>
    <x v="1"/>
    <n v="54270"/>
    <s v="Betulaceae"/>
    <s v="Alnus"/>
    <s v="acuminata"/>
    <x v="80"/>
    <s v="Alnus"/>
    <d v="2015-03-23T00:00:00"/>
    <x v="512"/>
    <x v="2"/>
    <n v="138.71486671587053"/>
    <n v="250"/>
    <n v="0.40468634000000003"/>
    <s v="A"/>
    <s v="M"/>
    <n v="597"/>
    <m/>
    <m/>
    <m/>
    <m/>
    <m/>
    <m/>
    <m/>
    <s v="Measure at, 250"/>
  </r>
  <r>
    <n v="2787"/>
    <x v="2"/>
    <x v="55"/>
    <x v="5"/>
    <x v="0"/>
    <n v="54271"/>
    <s v="Rhamnaceae"/>
    <s v="Rhamnus"/>
    <s v="sp1"/>
    <x v="98"/>
    <s v="Dilleniaceae"/>
    <d v="2015-03-23T00:00:00"/>
    <x v="75"/>
    <x v="0"/>
    <n v="155.01234326735491"/>
    <m/>
    <n v="6.3584999999999996E-3"/>
    <m/>
    <m/>
    <m/>
    <m/>
    <m/>
    <m/>
    <m/>
    <m/>
    <m/>
    <m/>
    <m/>
  </r>
  <r>
    <n v="2788"/>
    <x v="2"/>
    <x v="55"/>
    <x v="4"/>
    <x v="0"/>
    <n v="54272"/>
    <s v="Adoxaceae"/>
    <s v="Viburnum"/>
    <s v="costaricanun"/>
    <x v="3"/>
    <s v="Viburnum"/>
    <d v="2015-03-23T00:00:00"/>
    <x v="220"/>
    <x v="1"/>
    <n v="181.18656102620423"/>
    <m/>
    <n v="1.5606585000000001E-2"/>
    <s v="M"/>
    <m/>
    <n v="107"/>
    <m/>
    <m/>
    <m/>
    <m/>
    <m/>
    <m/>
    <m/>
    <m/>
  </r>
  <r>
    <n v="2789"/>
    <x v="2"/>
    <x v="55"/>
    <x v="4"/>
    <x v="0"/>
    <n v="54273"/>
    <s v="Adoxaceae"/>
    <s v="Viburnum"/>
    <s v="costaricanun"/>
    <x v="3"/>
    <s v="Viburnum"/>
    <d v="2015-03-23T00:00:00"/>
    <x v="170"/>
    <x v="1"/>
    <n v="181.27604463976141"/>
    <m/>
    <n v="1.8136639999999999E-2"/>
    <m/>
    <m/>
    <m/>
    <m/>
    <m/>
    <m/>
    <m/>
    <m/>
    <m/>
    <m/>
    <m/>
  </r>
  <r>
    <n v="2790"/>
    <x v="2"/>
    <x v="55"/>
    <x v="9"/>
    <x v="0"/>
    <n v="54274"/>
    <s v="Fagaceae"/>
    <s v="Quercus"/>
    <s v="costaricensis"/>
    <x v="0"/>
    <s v="Quercus"/>
    <d v="2015-03-23T00:00:00"/>
    <x v="513"/>
    <x v="2"/>
    <n v="117.32986385374137"/>
    <m/>
    <n v="0.33473106499999999"/>
    <m/>
    <m/>
    <m/>
    <m/>
    <m/>
    <m/>
    <m/>
    <m/>
    <m/>
    <m/>
    <m/>
  </r>
  <r>
    <n v="2791"/>
    <x v="2"/>
    <x v="55"/>
    <x v="9"/>
    <x v="0"/>
    <n v="54275"/>
    <s v="Adoxaceae"/>
    <s v="Viburnum"/>
    <s v="costaricanun"/>
    <x v="3"/>
    <s v="Viburnum"/>
    <d v="2015-03-23T00:00:00"/>
    <x v="14"/>
    <x v="0"/>
    <n v="188.77632799469819"/>
    <m/>
    <n v="5.1503850000000004E-3"/>
    <s v="X"/>
    <s v="L"/>
    <m/>
    <m/>
    <m/>
    <m/>
    <m/>
    <m/>
    <m/>
    <m/>
    <m/>
  </r>
  <r>
    <n v="2792"/>
    <x v="2"/>
    <x v="55"/>
    <x v="10"/>
    <x v="0"/>
    <n v="54276"/>
    <s v="Fagaceae"/>
    <s v="Quercus"/>
    <s v="costaricensis"/>
    <x v="0"/>
    <s v="Quercus"/>
    <d v="2015-03-23T00:00:00"/>
    <x v="426"/>
    <x v="2"/>
    <n v="125.57158678125725"/>
    <m/>
    <n v="0.21636562500000001"/>
    <m/>
    <m/>
    <m/>
    <m/>
    <m/>
    <m/>
    <m/>
    <m/>
    <m/>
    <m/>
    <m/>
  </r>
  <r>
    <n v="2793"/>
    <x v="2"/>
    <x v="55"/>
    <x v="10"/>
    <x v="0"/>
    <n v="54277"/>
    <s v="Adoxaceae"/>
    <s v="Viburnum"/>
    <s v="costaricanun"/>
    <x v="3"/>
    <s v="Viburnum"/>
    <d v="2015-03-23T00:00:00"/>
    <x v="12"/>
    <x v="0"/>
    <n v="187.2888090511062"/>
    <m/>
    <n v="3.6298400000000001E-3"/>
    <m/>
    <m/>
    <m/>
    <m/>
    <m/>
    <m/>
    <m/>
    <m/>
    <m/>
    <m/>
    <m/>
  </r>
  <r>
    <n v="2794"/>
    <x v="2"/>
    <x v="55"/>
    <x v="10"/>
    <x v="0"/>
    <n v="54278"/>
    <s v="Fagaceae"/>
    <s v="Quercus"/>
    <s v="costaricensis"/>
    <x v="0"/>
    <s v="Quercus"/>
    <d v="2015-03-23T00:00:00"/>
    <x v="29"/>
    <x v="0"/>
    <n v="163.16599108862275"/>
    <m/>
    <n v="4.1832650000000002E-3"/>
    <m/>
    <m/>
    <m/>
    <m/>
    <m/>
    <m/>
    <m/>
    <m/>
    <m/>
    <m/>
    <m/>
  </r>
  <r>
    <n v="2795"/>
    <x v="2"/>
    <x v="55"/>
    <x v="10"/>
    <x v="0"/>
    <n v="54279"/>
    <s v="Fagaceae"/>
    <s v="Quercus"/>
    <s v="costaricensis"/>
    <x v="0"/>
    <s v="Quercus"/>
    <d v="2015-03-23T00:00:00"/>
    <x v="37"/>
    <x v="0"/>
    <n v="155.9574434721622"/>
    <m/>
    <n v="5.6716249999999996E-3"/>
    <m/>
    <m/>
    <m/>
    <m/>
    <m/>
    <m/>
    <m/>
    <m/>
    <m/>
    <m/>
    <m/>
  </r>
  <r>
    <n v="2796"/>
    <x v="2"/>
    <x v="55"/>
    <x v="10"/>
    <x v="0"/>
    <n v="54280"/>
    <s v="Fagaceae"/>
    <s v="Quercus"/>
    <s v="costaricensis"/>
    <x v="0"/>
    <s v="Quercus"/>
    <d v="2015-03-23T00:00:00"/>
    <x v="34"/>
    <x v="0"/>
    <n v="130.24718876001859"/>
    <m/>
    <n v="5.8058600000000004E-3"/>
    <m/>
    <m/>
    <m/>
    <m/>
    <m/>
    <m/>
    <m/>
    <m/>
    <m/>
    <m/>
    <m/>
  </r>
  <r>
    <n v="2797"/>
    <x v="2"/>
    <x v="55"/>
    <x v="10"/>
    <x v="0"/>
    <n v="54281"/>
    <s v="Fagaceae"/>
    <s v="Quercus"/>
    <s v="costaricensis"/>
    <x v="0"/>
    <s v="Quercus"/>
    <d v="2015-03-23T00:00:00"/>
    <x v="156"/>
    <x v="1"/>
    <n v="107.98891700736226"/>
    <m/>
    <n v="1.5828740000000001E-2"/>
    <s v="M"/>
    <m/>
    <n v="60"/>
    <m/>
    <m/>
    <m/>
    <m/>
    <m/>
    <m/>
    <m/>
    <m/>
  </r>
  <r>
    <n v="2798"/>
    <x v="2"/>
    <x v="55"/>
    <x v="10"/>
    <x v="0"/>
    <n v="54282"/>
    <s v="Fagaceae"/>
    <s v="Quercus"/>
    <s v="costaricensis"/>
    <x v="0"/>
    <s v="Quercus"/>
    <d v="2015-03-23T00:00:00"/>
    <x v="2"/>
    <x v="0"/>
    <n v="192.44725942553134"/>
    <m/>
    <n v="2.550465E-3"/>
    <m/>
    <m/>
    <m/>
    <m/>
    <m/>
    <m/>
    <m/>
    <m/>
    <m/>
    <m/>
    <m/>
  </r>
  <r>
    <n v="2799"/>
    <x v="2"/>
    <x v="55"/>
    <x v="10"/>
    <x v="0"/>
    <n v="54283"/>
    <s v="Fagaceae"/>
    <s v="Quercus"/>
    <s v="costaricensis"/>
    <x v="0"/>
    <s v="Quercus"/>
    <d v="2015-03-23T00:00:00"/>
    <x v="482"/>
    <x v="3"/>
    <n v="182.03133036474162"/>
    <m/>
    <n v="0.14112416"/>
    <m/>
    <m/>
    <m/>
    <m/>
    <m/>
    <m/>
    <m/>
    <m/>
    <m/>
    <m/>
    <m/>
  </r>
  <r>
    <n v="2800"/>
    <x v="2"/>
    <x v="55"/>
    <x v="10"/>
    <x v="0"/>
    <n v="54284"/>
    <s v="Fagaceae"/>
    <s v="Quercus"/>
    <s v="costaricensis"/>
    <x v="0"/>
    <s v="Quercus"/>
    <d v="2015-03-23T00:00:00"/>
    <x v="478"/>
    <x v="3"/>
    <n v="156.22192172003616"/>
    <m/>
    <n v="0.13979594000000001"/>
    <s v="M"/>
    <m/>
    <n v="74"/>
    <m/>
    <m/>
    <m/>
    <m/>
    <m/>
    <m/>
    <m/>
    <m/>
  </r>
  <r>
    <n v="2801"/>
    <x v="2"/>
    <x v="55"/>
    <x v="11"/>
    <x v="0"/>
    <n v="54285"/>
    <s v="Rutaceae"/>
    <s v="Zanthoxyllum"/>
    <s v="melanostictum"/>
    <x v="23"/>
    <s v="Zanthoxylum atorne"/>
    <d v="2015-03-23T00:00:00"/>
    <x v="83"/>
    <x v="0"/>
    <n v="131.16679053396859"/>
    <m/>
    <n v="3.8465000000000001E-3"/>
    <m/>
    <m/>
    <m/>
    <m/>
    <m/>
    <m/>
    <m/>
    <m/>
    <m/>
    <m/>
    <m/>
  </r>
  <r>
    <n v="2802"/>
    <x v="2"/>
    <x v="55"/>
    <x v="11"/>
    <x v="0"/>
    <n v="54286"/>
    <s v="Fagaceae"/>
    <s v="Quercus"/>
    <s v="costaricensis"/>
    <x v="0"/>
    <s v="Quercus"/>
    <d v="2015-03-23T00:00:00"/>
    <x v="158"/>
    <x v="1"/>
    <n v="107.08030864767126"/>
    <m/>
    <n v="3.3636465000000004E-2"/>
    <m/>
    <m/>
    <m/>
    <m/>
    <m/>
    <m/>
    <m/>
    <m/>
    <m/>
    <m/>
    <m/>
  </r>
  <r>
    <n v="2803"/>
    <x v="2"/>
    <x v="55"/>
    <x v="11"/>
    <x v="0"/>
    <n v="54287"/>
    <s v="Fagaceae"/>
    <s v="Quercus"/>
    <s v="costaricensis"/>
    <x v="0"/>
    <s v="Quercus"/>
    <d v="2015-03-23T00:00:00"/>
    <x v="378"/>
    <x v="2"/>
    <n v="152.44012005623676"/>
    <m/>
    <n v="0.20901096000000002"/>
    <m/>
    <m/>
    <m/>
    <m/>
    <m/>
    <m/>
    <m/>
    <m/>
    <m/>
    <m/>
    <m/>
  </r>
  <r>
    <n v="2804"/>
    <x v="2"/>
    <x v="55"/>
    <x v="15"/>
    <x v="0"/>
    <n v="54288"/>
    <s v="Fagaceae"/>
    <s v="Quercus"/>
    <s v="costaricensis"/>
    <x v="0"/>
    <s v="Quercus"/>
    <d v="2015-03-23T00:00:00"/>
    <x v="155"/>
    <x v="1"/>
    <n v="196.18256911490556"/>
    <m/>
    <n v="6.6018499999999994E-2"/>
    <m/>
    <m/>
    <m/>
    <m/>
    <m/>
    <m/>
    <m/>
    <m/>
    <m/>
    <m/>
    <m/>
  </r>
  <r>
    <n v="2805"/>
    <x v="2"/>
    <x v="55"/>
    <x v="15"/>
    <x v="0"/>
    <n v="54289"/>
    <s v="Fagaceae"/>
    <s v="Quercus"/>
    <s v="costaricensis"/>
    <x v="0"/>
    <s v="Quercus"/>
    <d v="2015-03-23T00:00:00"/>
    <x v="435"/>
    <x v="3"/>
    <n v="169.04331503136933"/>
    <m/>
    <n v="0.13913418499999999"/>
    <m/>
    <m/>
    <m/>
    <m/>
    <m/>
    <m/>
    <m/>
    <m/>
    <m/>
    <m/>
    <m/>
  </r>
  <r>
    <n v="2806"/>
    <x v="2"/>
    <x v="55"/>
    <x v="14"/>
    <x v="0"/>
    <n v="54290"/>
    <s v="Fagaceae"/>
    <s v="Quercus"/>
    <s v="costaricensis"/>
    <x v="0"/>
    <s v="Quercus"/>
    <d v="2015-03-23T00:00:00"/>
    <x v="467"/>
    <x v="2"/>
    <n v="149.17029432676162"/>
    <m/>
    <n v="0.35028584000000001"/>
    <m/>
    <m/>
    <m/>
    <m/>
    <m/>
    <m/>
    <m/>
    <m/>
    <m/>
    <m/>
    <m/>
  </r>
  <r>
    <n v="2807"/>
    <x v="2"/>
    <x v="55"/>
    <x v="14"/>
    <x v="0"/>
    <n v="54291"/>
    <s v="Symplocaceae"/>
    <s v="Symplocos"/>
    <s v="serrulata"/>
    <x v="41"/>
    <s v="Theaceae rosada/symplos sp1"/>
    <d v="2015-03-23T00:00:00"/>
    <x v="446"/>
    <x v="3"/>
    <n v="149.2875895894669"/>
    <m/>
    <n v="0.10630784000000001"/>
    <m/>
    <m/>
    <m/>
    <m/>
    <m/>
    <m/>
    <m/>
    <m/>
    <m/>
    <m/>
    <m/>
  </r>
  <r>
    <n v="2808"/>
    <x v="2"/>
    <x v="55"/>
    <x v="13"/>
    <x v="0"/>
    <n v="54292"/>
    <s v="Araliaceae"/>
    <s v="Schefflera"/>
    <s v="sp1"/>
    <x v="31"/>
    <s v="Schefflera copete"/>
    <d v="2015-03-23T00:00:00"/>
    <x v="79"/>
    <x v="1"/>
    <n v="153.57330402534851"/>
    <m/>
    <n v="1.246266E-2"/>
    <m/>
    <m/>
    <m/>
    <m/>
    <m/>
    <m/>
    <m/>
    <m/>
    <m/>
    <m/>
    <m/>
  </r>
  <r>
    <n v="2809"/>
    <x v="2"/>
    <x v="56"/>
    <x v="0"/>
    <x v="0"/>
    <n v="54293"/>
    <s v="Fagaceae"/>
    <s v="Quercus"/>
    <s v="costaricensis"/>
    <x v="0"/>
    <s v="Quercus"/>
    <d v="2015-03-23T00:00:00"/>
    <x v="514"/>
    <x v="2"/>
    <n v="199.97071049888939"/>
    <n v="190"/>
    <n v="0.38685114000000004"/>
    <s v="A"/>
    <m/>
    <m/>
    <m/>
    <m/>
    <m/>
    <m/>
    <m/>
    <m/>
    <m/>
    <s v="Measure at, 190"/>
  </r>
  <r>
    <n v="2810"/>
    <x v="2"/>
    <x v="56"/>
    <x v="2"/>
    <x v="0"/>
    <n v="54294"/>
    <s v="Fagaceae"/>
    <s v="Quercus"/>
    <s v="costaricensis"/>
    <x v="0"/>
    <s v="Quercus"/>
    <d v="2015-03-23T00:00:00"/>
    <x v="515"/>
    <x v="2"/>
    <n v="150.80969915610771"/>
    <m/>
    <n v="0.28732962499999998"/>
    <m/>
    <m/>
    <m/>
    <m/>
    <m/>
    <m/>
    <m/>
    <m/>
    <m/>
    <m/>
    <m/>
  </r>
  <r>
    <n v="2811"/>
    <x v="2"/>
    <x v="56"/>
    <x v="3"/>
    <x v="0"/>
    <n v="54295"/>
    <s v="Fagaceae"/>
    <s v="Quercus"/>
    <s v="costaricensis"/>
    <x v="0"/>
    <s v="Quercus"/>
    <d v="2015-03-23T00:00:00"/>
    <x v="6"/>
    <x v="0"/>
    <n v="141.38140120748307"/>
    <m/>
    <n v="2.2890599999999999E-3"/>
    <m/>
    <m/>
    <m/>
    <m/>
    <m/>
    <m/>
    <m/>
    <m/>
    <m/>
    <m/>
    <m/>
  </r>
  <r>
    <n v="2812"/>
    <x v="2"/>
    <x v="56"/>
    <x v="7"/>
    <x v="0"/>
    <n v="54296"/>
    <s v="Symplocaceae"/>
    <s v="Symplocos"/>
    <s v="serrulata"/>
    <x v="41"/>
    <s v="Theaceae rosada/symplos sp1"/>
    <d v="2015-03-23T00:00:00"/>
    <x v="42"/>
    <x v="0"/>
    <n v="148.10793061746054"/>
    <m/>
    <n v="2.4617600000000003E-3"/>
    <m/>
    <m/>
    <m/>
    <m/>
    <m/>
    <m/>
    <m/>
    <m/>
    <m/>
    <m/>
    <m/>
  </r>
  <r>
    <n v="2813"/>
    <x v="2"/>
    <x v="56"/>
    <x v="7"/>
    <x v="0"/>
    <n v="54297"/>
    <s v="Adoxaceae"/>
    <s v="Viburnum"/>
    <s v="costaricanun"/>
    <x v="3"/>
    <s v="Viburnum"/>
    <d v="2015-03-23T00:00:00"/>
    <x v="170"/>
    <x v="1"/>
    <n v="143.13103050425613"/>
    <m/>
    <n v="1.8136639999999999E-2"/>
    <m/>
    <m/>
    <m/>
    <m/>
    <m/>
    <m/>
    <m/>
    <m/>
    <m/>
    <m/>
    <m/>
  </r>
  <r>
    <n v="2814"/>
    <x v="2"/>
    <x v="56"/>
    <x v="6"/>
    <x v="0"/>
    <n v="54298"/>
    <s v="Adoxaceae"/>
    <s v="Viburnum"/>
    <s v="costaricanun"/>
    <x v="3"/>
    <s v="Viburnum"/>
    <d v="2015-03-23T00:00:00"/>
    <x v="71"/>
    <x v="1"/>
    <n v="103.07423781011904"/>
    <m/>
    <n v="1.3266500000000001E-2"/>
    <m/>
    <m/>
    <m/>
    <m/>
    <m/>
    <m/>
    <m/>
    <m/>
    <m/>
    <m/>
    <m/>
  </r>
  <r>
    <n v="2815"/>
    <x v="2"/>
    <x v="56"/>
    <x v="5"/>
    <x v="0"/>
    <n v="54299"/>
    <s v="Fagaceae"/>
    <s v="Quercus"/>
    <s v="costaricensis"/>
    <x v="0"/>
    <s v="Quercus"/>
    <d v="2015-03-23T00:00:00"/>
    <x v="516"/>
    <x v="2"/>
    <n v="101.55737143024123"/>
    <m/>
    <n v="0.44510206499999999"/>
    <m/>
    <m/>
    <m/>
    <m/>
    <m/>
    <m/>
    <m/>
    <m/>
    <m/>
    <m/>
    <m/>
  </r>
  <r>
    <n v="2816"/>
    <x v="2"/>
    <x v="56"/>
    <x v="9"/>
    <x v="0"/>
    <n v="54300"/>
    <s v="Lauraceae"/>
    <s v="Laurel"/>
    <s v="sp3"/>
    <x v="106"/>
    <s v="Laurel Aguacate"/>
    <d v="2015-03-23T00:00:00"/>
    <x v="110"/>
    <x v="0"/>
    <n v="139.78368996864614"/>
    <m/>
    <n v="2.374625E-3"/>
    <m/>
    <m/>
    <m/>
    <m/>
    <m/>
    <m/>
    <m/>
    <m/>
    <m/>
    <m/>
    <m/>
  </r>
  <r>
    <n v="2817"/>
    <x v="2"/>
    <x v="56"/>
    <x v="10"/>
    <x v="0"/>
    <n v="54301"/>
    <s v="Adoxaceae"/>
    <s v="Viburnum"/>
    <s v="costaricanun"/>
    <x v="3"/>
    <s v="Viburnum"/>
    <d v="2015-03-23T00:00:00"/>
    <x v="3"/>
    <x v="0"/>
    <n v="199.64518711122309"/>
    <m/>
    <n v="2.1226399999999999E-3"/>
    <m/>
    <m/>
    <m/>
    <m/>
    <m/>
    <m/>
    <m/>
    <m/>
    <m/>
    <m/>
    <m/>
  </r>
  <r>
    <n v="2818"/>
    <x v="2"/>
    <x v="56"/>
    <x v="10"/>
    <x v="1"/>
    <n v="54302"/>
    <s v="Chloranthaceae"/>
    <s v="Hedyosmum"/>
    <s v="mexicanum"/>
    <x v="107"/>
    <s v="Hediosmum mexicanum"/>
    <d v="2015-03-23T00:00:00"/>
    <x v="312"/>
    <x v="1"/>
    <n v="190.33549921037735"/>
    <m/>
    <n v="6.3761625000000002E-2"/>
    <m/>
    <m/>
    <m/>
    <m/>
    <m/>
    <m/>
    <m/>
    <m/>
    <m/>
    <m/>
    <m/>
  </r>
  <r>
    <n v="2819"/>
    <x v="2"/>
    <x v="56"/>
    <x v="10"/>
    <x v="0"/>
    <n v="54303"/>
    <s v="Symplocaceae"/>
    <s v="Symplocos"/>
    <s v="serrulata"/>
    <x v="41"/>
    <s v="Theaceae rosada/symplos sp1"/>
    <d v="2015-03-23T00:00:00"/>
    <x v="13"/>
    <x v="0"/>
    <n v="132.66384381985068"/>
    <m/>
    <n v="2.041785E-3"/>
    <m/>
    <m/>
    <m/>
    <m/>
    <m/>
    <m/>
    <m/>
    <m/>
    <m/>
    <m/>
    <m/>
  </r>
  <r>
    <n v="2820"/>
    <x v="2"/>
    <x v="56"/>
    <x v="11"/>
    <x v="0"/>
    <n v="54304"/>
    <s v="Staphyleaceae"/>
    <s v="Turpinia"/>
    <s v="occidentalis"/>
    <x v="29"/>
    <s v="Turpinia"/>
    <d v="2015-03-23T00:00:00"/>
    <x v="144"/>
    <x v="1"/>
    <n v="134.49179824956346"/>
    <m/>
    <n v="2.0601540000000002E-2"/>
    <m/>
    <m/>
    <m/>
    <m/>
    <m/>
    <m/>
    <m/>
    <s v="Esteril"/>
    <s v="Y"/>
    <m/>
    <s v="colecta estéril"/>
  </r>
  <r>
    <n v="2821"/>
    <x v="2"/>
    <x v="56"/>
    <x v="11"/>
    <x v="0"/>
    <n v="54305"/>
    <s v="Sabiaceae"/>
    <s v="Meliosma"/>
    <m/>
    <x v="24"/>
    <s v="Meliosma quercus"/>
    <d v="2015-03-23T00:00:00"/>
    <x v="3"/>
    <x v="0"/>
    <n v="151.96587457870524"/>
    <m/>
    <n v="2.1226399999999999E-3"/>
    <s v="L"/>
    <m/>
    <m/>
    <m/>
    <m/>
    <m/>
    <m/>
    <m/>
    <m/>
    <m/>
    <m/>
  </r>
  <r>
    <n v="2822"/>
    <x v="2"/>
    <x v="56"/>
    <x v="14"/>
    <x v="0"/>
    <n v="54306"/>
    <s v="Rutaceae"/>
    <s v="Zanthoxyllum"/>
    <s v="melanostictum"/>
    <x v="23"/>
    <s v="Zanthoxylum atorne"/>
    <d v="2015-03-23T00:00:00"/>
    <x v="42"/>
    <x v="0"/>
    <n v="151.65043169630889"/>
    <m/>
    <n v="2.4617600000000003E-3"/>
    <m/>
    <m/>
    <m/>
    <m/>
    <m/>
    <m/>
    <m/>
    <m/>
    <m/>
    <m/>
    <s v="storn"/>
  </r>
  <r>
    <n v="2823"/>
    <x v="2"/>
    <x v="56"/>
    <x v="14"/>
    <x v="0"/>
    <n v="54307"/>
    <s v="Symplocaceae"/>
    <s v="Symplocos"/>
    <s v="serrulata"/>
    <x v="41"/>
    <s v="Theaceae rosada/symplos sp1"/>
    <d v="2015-03-23T00:00:00"/>
    <x v="77"/>
    <x v="1"/>
    <n v="114.13487084634914"/>
    <m/>
    <n v="2.5152185000000001E-2"/>
    <m/>
    <m/>
    <m/>
    <m/>
    <m/>
    <m/>
    <m/>
    <m/>
    <m/>
    <m/>
    <m/>
  </r>
  <r>
    <n v="2824"/>
    <x v="2"/>
    <x v="56"/>
    <x v="14"/>
    <x v="0"/>
    <n v="54308"/>
    <s v="Araliaceae"/>
    <s v="Schefflera"/>
    <s v="sp1"/>
    <x v="31"/>
    <s v="Schefflera copete"/>
    <d v="2015-03-23T00:00:00"/>
    <x v="20"/>
    <x v="0"/>
    <n v="147.44636930326479"/>
    <m/>
    <n v="7.2345600000000001E-3"/>
    <m/>
    <m/>
    <m/>
    <m/>
    <m/>
    <m/>
    <m/>
    <m/>
    <m/>
    <m/>
    <m/>
  </r>
  <r>
    <n v="2825"/>
    <x v="2"/>
    <x v="56"/>
    <x v="14"/>
    <x v="0"/>
    <n v="54309"/>
    <s v="Sabiaceae"/>
    <s v="Meliosma"/>
    <m/>
    <x v="24"/>
    <s v="Meliosma quercus"/>
    <d v="2015-03-23T00:00:00"/>
    <x v="175"/>
    <x v="1"/>
    <n v="185.00157645987323"/>
    <m/>
    <n v="2.2420385000000001E-2"/>
    <s v="M"/>
    <m/>
    <n v="113"/>
    <m/>
    <m/>
    <m/>
    <m/>
    <m/>
    <m/>
    <m/>
    <m/>
  </r>
  <r>
    <n v="2826"/>
    <x v="2"/>
    <x v="56"/>
    <x v="14"/>
    <x v="0"/>
    <n v="54310"/>
    <s v="Fagaceae"/>
    <s v="Quercus"/>
    <s v="costaricensis"/>
    <x v="0"/>
    <s v="Quercus"/>
    <d v="2015-03-23T00:00:00"/>
    <x v="134"/>
    <x v="0"/>
    <n v="106.25562361143479"/>
    <m/>
    <n v="4.0694399999999997E-3"/>
    <m/>
    <m/>
    <m/>
    <m/>
    <m/>
    <m/>
    <m/>
    <m/>
    <m/>
    <m/>
    <m/>
  </r>
  <r>
    <n v="2827"/>
    <x v="2"/>
    <x v="56"/>
    <x v="12"/>
    <x v="0"/>
    <n v="54311"/>
    <s v="Fagaceae"/>
    <s v="Quercus"/>
    <s v="costaricensis"/>
    <x v="0"/>
    <s v="Quercus"/>
    <d v="2015-03-23T00:00:00"/>
    <x v="494"/>
    <x v="3"/>
    <n v="162.02691742651152"/>
    <m/>
    <n v="9.2893760000000006E-2"/>
    <m/>
    <m/>
    <m/>
    <m/>
    <m/>
    <m/>
    <m/>
    <m/>
    <m/>
    <m/>
    <m/>
  </r>
  <r>
    <n v="2828"/>
    <x v="2"/>
    <x v="57"/>
    <x v="0"/>
    <x v="0"/>
    <n v="54312"/>
    <s v="Adoxaceae"/>
    <s v="Viburnum"/>
    <s v="costaricanun"/>
    <x v="3"/>
    <s v="Viburnum"/>
    <d v="2015-03-23T00:00:00"/>
    <x v="41"/>
    <x v="0"/>
    <n v="181.549996429244"/>
    <m/>
    <n v="2.6407400000000004E-3"/>
    <m/>
    <m/>
    <m/>
    <m/>
    <m/>
    <m/>
    <m/>
    <m/>
    <m/>
    <m/>
    <m/>
  </r>
  <r>
    <n v="2829"/>
    <x v="2"/>
    <x v="57"/>
    <x v="0"/>
    <x v="0"/>
    <n v="54313"/>
    <s v="Fagaceae"/>
    <s v="Quercus"/>
    <s v="costaricensis"/>
    <x v="0"/>
    <s v="Quercus"/>
    <d v="2015-03-23T00:00:00"/>
    <x v="150"/>
    <x v="1"/>
    <n v="147.51956280445546"/>
    <m/>
    <n v="3.730634E-2"/>
    <m/>
    <m/>
    <m/>
    <m/>
    <m/>
    <m/>
    <m/>
    <m/>
    <m/>
    <m/>
    <m/>
  </r>
  <r>
    <n v="2830"/>
    <x v="2"/>
    <x v="57"/>
    <x v="0"/>
    <x v="0"/>
    <n v="54314"/>
    <s v="Fagaceae"/>
    <s v="Quercus"/>
    <s v="costaricensis"/>
    <x v="0"/>
    <s v="Quercus"/>
    <d v="2015-03-23T00:00:00"/>
    <x v="517"/>
    <x v="2"/>
    <n v="182.54600299144039"/>
    <m/>
    <n v="0.21389994000000001"/>
    <m/>
    <m/>
    <m/>
    <m/>
    <m/>
    <m/>
    <m/>
    <m/>
    <m/>
    <m/>
    <m/>
  </r>
  <r>
    <n v="2831"/>
    <x v="2"/>
    <x v="57"/>
    <x v="0"/>
    <x v="0"/>
    <n v="54315"/>
    <s v="Fagaceae"/>
    <s v="Quercus"/>
    <s v="costaricensis"/>
    <x v="0"/>
    <s v="Quercus"/>
    <d v="2015-03-23T00:00:00"/>
    <x v="29"/>
    <x v="0"/>
    <n v="167.82385883756848"/>
    <m/>
    <n v="4.1832650000000002E-3"/>
    <m/>
    <m/>
    <m/>
    <m/>
    <m/>
    <m/>
    <m/>
    <m/>
    <m/>
    <m/>
    <m/>
  </r>
  <r>
    <n v="2832"/>
    <x v="2"/>
    <x v="57"/>
    <x v="1"/>
    <x v="0"/>
    <n v="54316"/>
    <s v="Fagaceae"/>
    <s v="Quercus"/>
    <s v="costaricensis"/>
    <x v="0"/>
    <s v="Quercus"/>
    <d v="2015-03-23T00:00:00"/>
    <x v="313"/>
    <x v="2"/>
    <n v="185.31608075268628"/>
    <n v="250"/>
    <n v="0.29884086500000001"/>
    <s v="A"/>
    <m/>
    <m/>
    <m/>
    <m/>
    <m/>
    <m/>
    <m/>
    <m/>
    <m/>
    <s v="Measure at, 250"/>
  </r>
  <r>
    <n v="2833"/>
    <x v="2"/>
    <x v="57"/>
    <x v="1"/>
    <x v="0"/>
    <n v="54317"/>
    <s v="Fagaceae"/>
    <s v="Quercus"/>
    <s v="costaricensis"/>
    <x v="0"/>
    <s v="Quercus"/>
    <d v="2015-03-23T00:00:00"/>
    <x v="244"/>
    <x v="1"/>
    <n v="125.30200406376287"/>
    <m/>
    <n v="6.9244065000000007E-2"/>
    <m/>
    <m/>
    <m/>
    <m/>
    <m/>
    <m/>
    <m/>
    <m/>
    <m/>
    <m/>
    <m/>
  </r>
  <r>
    <n v="2834"/>
    <x v="2"/>
    <x v="57"/>
    <x v="2"/>
    <x v="0"/>
    <n v="54318"/>
    <s v="Fagaceae"/>
    <s v="Quercus"/>
    <s v="costaricensis"/>
    <x v="0"/>
    <s v="Quercus"/>
    <d v="2015-03-23T00:00:00"/>
    <x v="518"/>
    <x v="2"/>
    <n v="111.88402694377416"/>
    <n v="220"/>
    <n v="0.55785946499999994"/>
    <s v="A"/>
    <m/>
    <m/>
    <m/>
    <m/>
    <m/>
    <m/>
    <m/>
    <m/>
    <m/>
    <s v="Measure at, 220"/>
  </r>
  <r>
    <n v="2835"/>
    <x v="2"/>
    <x v="57"/>
    <x v="3"/>
    <x v="0"/>
    <n v="54319"/>
    <s v="Adoxaceae"/>
    <s v="Viburnum"/>
    <s v="costaricanun"/>
    <x v="3"/>
    <s v="Viburnum"/>
    <d v="2015-03-23T00:00:00"/>
    <x v="288"/>
    <x v="1"/>
    <n v="113.93414404570991"/>
    <m/>
    <n v="4.2251840000000006E-2"/>
    <m/>
    <m/>
    <m/>
    <m/>
    <m/>
    <m/>
    <m/>
    <m/>
    <m/>
    <m/>
    <m/>
  </r>
  <r>
    <n v="2836"/>
    <x v="2"/>
    <x v="57"/>
    <x v="3"/>
    <x v="0"/>
    <n v="54320"/>
    <s v="Solanaceae"/>
    <s v="Sola"/>
    <s v="sp1"/>
    <x v="102"/>
    <s v="Solanaceae hoja grande"/>
    <d v="2015-03-23T00:00:00"/>
    <x v="139"/>
    <x v="0"/>
    <n v="159.70187439044656"/>
    <m/>
    <n v="3.9571850000000002E-3"/>
    <m/>
    <m/>
    <m/>
    <m/>
    <m/>
    <m/>
    <m/>
    <m/>
    <m/>
    <m/>
    <m/>
  </r>
  <r>
    <n v="2837"/>
    <x v="2"/>
    <x v="57"/>
    <x v="3"/>
    <x v="1"/>
    <n v="54321"/>
    <s v="Rutaceae"/>
    <s v="Zanthoxyllum"/>
    <s v="melanostictum"/>
    <x v="23"/>
    <s v="Zanthoxylum atorne"/>
    <d v="2015-03-23T00:00:00"/>
    <x v="157"/>
    <x v="1"/>
    <n v="191.1371035826441"/>
    <m/>
    <n v="3.4618500000000003E-2"/>
    <m/>
    <m/>
    <m/>
    <m/>
    <m/>
    <m/>
    <m/>
    <m/>
    <m/>
    <m/>
    <m/>
  </r>
  <r>
    <n v="2838"/>
    <x v="2"/>
    <x v="57"/>
    <x v="3"/>
    <x v="0"/>
    <n v="54322"/>
    <s v="Sabiaceae"/>
    <s v="Meliosma"/>
    <m/>
    <x v="24"/>
    <s v="Meliosma quercus"/>
    <d v="2015-03-23T00:00:00"/>
    <x v="104"/>
    <x v="1"/>
    <n v="183.73036136222436"/>
    <m/>
    <n v="1.3471385000000001E-2"/>
    <m/>
    <m/>
    <m/>
    <m/>
    <m/>
    <m/>
    <m/>
    <m/>
    <m/>
    <m/>
    <m/>
  </r>
  <r>
    <n v="2839"/>
    <x v="2"/>
    <x v="57"/>
    <x v="3"/>
    <x v="0"/>
    <n v="54323"/>
    <s v="Adoxaceae"/>
    <s v="Viburnum"/>
    <s v="costaricanun"/>
    <x v="3"/>
    <s v="Viburnum"/>
    <d v="2015-03-23T00:00:00"/>
    <x v="288"/>
    <x v="1"/>
    <n v="160.20849415279127"/>
    <m/>
    <n v="4.2251840000000006E-2"/>
    <m/>
    <m/>
    <m/>
    <m/>
    <m/>
    <m/>
    <m/>
    <m/>
    <m/>
    <m/>
    <m/>
  </r>
  <r>
    <n v="2840"/>
    <x v="2"/>
    <x v="57"/>
    <x v="7"/>
    <x v="0"/>
    <n v="54324"/>
    <s v="Asteraceae"/>
    <s v="CopIndet"/>
    <n v="1"/>
    <x v="95"/>
    <s v="Asteraceae lanza"/>
    <d v="2015-03-23T00:00:00"/>
    <x v="252"/>
    <x v="1"/>
    <n v="151.26502024653087"/>
    <m/>
    <n v="2.6576960000000004E-2"/>
    <m/>
    <m/>
    <m/>
    <m/>
    <m/>
    <m/>
    <m/>
    <m/>
    <m/>
    <m/>
    <m/>
  </r>
  <r>
    <n v="2841"/>
    <x v="2"/>
    <x v="57"/>
    <x v="7"/>
    <x v="1"/>
    <n v="54325"/>
    <s v="Rutaceae"/>
    <s v="Zanthoxyllum"/>
    <s v="melanostictum"/>
    <x v="23"/>
    <s v="Zanthoxylum atorne"/>
    <d v="2015-03-23T00:00:00"/>
    <x v="120"/>
    <x v="1"/>
    <n v="189.55529006826512"/>
    <m/>
    <n v="2.0856665E-2"/>
    <m/>
    <m/>
    <m/>
    <m/>
    <m/>
    <m/>
    <m/>
    <m/>
    <m/>
    <m/>
    <m/>
  </r>
  <r>
    <n v="2842"/>
    <x v="2"/>
    <x v="57"/>
    <x v="6"/>
    <x v="0"/>
    <n v="54326"/>
    <s v="Cunoniaceae"/>
    <s v="Weinmannia"/>
    <s v="pinnata"/>
    <x v="4"/>
    <s v="Weinmannia"/>
    <d v="2015-03-23T00:00:00"/>
    <x v="110"/>
    <x v="0"/>
    <n v="132.14022441585553"/>
    <m/>
    <n v="2.374625E-3"/>
    <m/>
    <m/>
    <m/>
    <m/>
    <m/>
    <m/>
    <m/>
    <m/>
    <m/>
    <m/>
    <m/>
  </r>
  <r>
    <n v="2843"/>
    <x v="2"/>
    <x v="57"/>
    <x v="5"/>
    <x v="0"/>
    <n v="54327"/>
    <s v="Fagaceae"/>
    <s v="Quercus"/>
    <s v="costaricensis"/>
    <x v="0"/>
    <s v="Quercus"/>
    <d v="2015-03-23T00:00:00"/>
    <x v="142"/>
    <x v="1"/>
    <n v="154.96258172347302"/>
    <n v="160"/>
    <n v="6.6474585000000003E-2"/>
    <s v="A"/>
    <s v="M"/>
    <n v="105"/>
    <m/>
    <m/>
    <m/>
    <m/>
    <m/>
    <m/>
    <m/>
    <s v="Measure at, 160"/>
  </r>
  <r>
    <n v="2844"/>
    <x v="2"/>
    <x v="57"/>
    <x v="4"/>
    <x v="0"/>
    <n v="54328"/>
    <s v="Fagaceae"/>
    <s v="Quercus"/>
    <s v="costaricensis"/>
    <x v="0"/>
    <s v="Quercus"/>
    <d v="2015-03-23T00:00:00"/>
    <x v="82"/>
    <x v="2"/>
    <n v="159.58912715369192"/>
    <n v="200"/>
    <n v="0.25683944000000003"/>
    <s v="A"/>
    <m/>
    <m/>
    <m/>
    <m/>
    <m/>
    <m/>
    <m/>
    <m/>
    <m/>
    <s v="Measure at, 200"/>
  </r>
  <r>
    <n v="2845"/>
    <x v="2"/>
    <x v="57"/>
    <x v="4"/>
    <x v="0"/>
    <n v="54329"/>
    <s v="Araliaceae"/>
    <s v="Schefflera"/>
    <s v="sp1"/>
    <x v="31"/>
    <s v="Schefflera copete"/>
    <d v="2015-03-23T00:00:00"/>
    <x v="519"/>
    <x v="2"/>
    <n v="171.93311639073661"/>
    <n v="180"/>
    <n v="0.27884456000000002"/>
    <s v="A"/>
    <m/>
    <m/>
    <m/>
    <m/>
    <m/>
    <m/>
    <m/>
    <m/>
    <m/>
    <s v="Measure at, 180"/>
  </r>
  <r>
    <n v="2846"/>
    <x v="2"/>
    <x v="57"/>
    <x v="8"/>
    <x v="0"/>
    <n v="54330"/>
    <s v="Adoxaceae"/>
    <s v="Viburnum"/>
    <s v="costaricanun"/>
    <x v="3"/>
    <s v="Viburnum"/>
    <d v="2015-03-23T00:00:00"/>
    <x v="202"/>
    <x v="1"/>
    <n v="168.85205251929352"/>
    <m/>
    <n v="1.1493185000000001E-2"/>
    <s v="M"/>
    <m/>
    <n v="71"/>
    <n v="73"/>
    <m/>
    <m/>
    <m/>
    <m/>
    <m/>
    <m/>
    <m/>
  </r>
  <r>
    <n v="2847"/>
    <x v="2"/>
    <x v="57"/>
    <x v="8"/>
    <x v="0"/>
    <n v="54331"/>
    <s v="Asteraceae"/>
    <s v="CopIndet"/>
    <n v="1"/>
    <x v="95"/>
    <s v="Asteraceae lanza"/>
    <d v="2015-03-23T00:00:00"/>
    <x v="155"/>
    <x v="1"/>
    <n v="156.07400584387926"/>
    <n v="200"/>
    <n v="6.6018499999999994E-2"/>
    <s v="A"/>
    <m/>
    <m/>
    <m/>
    <m/>
    <m/>
    <m/>
    <m/>
    <m/>
    <m/>
    <s v="Measure at, 200"/>
  </r>
  <r>
    <n v="2848"/>
    <x v="2"/>
    <x v="57"/>
    <x v="9"/>
    <x v="0"/>
    <n v="54332"/>
    <s v="Adoxaceae"/>
    <s v="Viburnum"/>
    <s v="costaricanun"/>
    <x v="3"/>
    <s v="Viburnum"/>
    <d v="2015-03-23T00:00:00"/>
    <x v="331"/>
    <x v="1"/>
    <n v="179.38743325017089"/>
    <m/>
    <n v="4.3351624999999998E-2"/>
    <s v="M"/>
    <m/>
    <n v="95"/>
    <m/>
    <m/>
    <m/>
    <m/>
    <m/>
    <m/>
    <m/>
    <m/>
  </r>
  <r>
    <n v="2849"/>
    <x v="2"/>
    <x v="57"/>
    <x v="9"/>
    <x v="0"/>
    <n v="54333"/>
    <s v="Adoxaceae"/>
    <s v="Viburnum"/>
    <s v="costaricanun"/>
    <x v="3"/>
    <s v="Viburnum"/>
    <d v="2015-03-23T00:00:00"/>
    <x v="48"/>
    <x v="1"/>
    <n v="182.54793479945852"/>
    <m/>
    <n v="9.8470400000000013E-3"/>
    <m/>
    <m/>
    <m/>
    <m/>
    <m/>
    <m/>
    <m/>
    <m/>
    <m/>
    <m/>
    <m/>
  </r>
  <r>
    <n v="2850"/>
    <x v="2"/>
    <x v="57"/>
    <x v="9"/>
    <x v="0"/>
    <n v="54334"/>
    <s v="Adoxaceae"/>
    <s v="Viburnum"/>
    <s v="costaricanun"/>
    <x v="3"/>
    <s v="Viburnum"/>
    <d v="2015-03-23T00:00:00"/>
    <x v="158"/>
    <x v="1"/>
    <n v="128.64211889920415"/>
    <m/>
    <n v="3.3636465000000004E-2"/>
    <m/>
    <m/>
    <m/>
    <m/>
    <m/>
    <m/>
    <m/>
    <m/>
    <m/>
    <m/>
    <m/>
  </r>
  <r>
    <n v="2851"/>
    <x v="2"/>
    <x v="57"/>
    <x v="9"/>
    <x v="0"/>
    <n v="54335"/>
    <s v="Adoxaceae"/>
    <s v="Viburnum"/>
    <s v="costaricanun"/>
    <x v="3"/>
    <s v="Viburnum"/>
    <d v="2015-03-23T00:00:00"/>
    <x v="1"/>
    <x v="0"/>
    <n v="152.10288991894313"/>
    <m/>
    <n v="7.6937849999999999E-3"/>
    <m/>
    <m/>
    <m/>
    <m/>
    <m/>
    <m/>
    <m/>
    <m/>
    <m/>
    <m/>
    <m/>
  </r>
  <r>
    <n v="2852"/>
    <x v="2"/>
    <x v="57"/>
    <x v="10"/>
    <x v="1"/>
    <n v="54336"/>
    <s v="Araliaceae"/>
    <s v="Schefflera"/>
    <s v="sp1"/>
    <x v="31"/>
    <s v="Schefflera copete"/>
    <d v="2015-03-23T00:00:00"/>
    <x v="154"/>
    <x v="1"/>
    <n v="178.96166920559187"/>
    <m/>
    <n v="2.4871940000000002E-2"/>
    <m/>
    <m/>
    <m/>
    <m/>
    <m/>
    <m/>
    <m/>
    <m/>
    <m/>
    <m/>
    <m/>
  </r>
  <r>
    <n v="2853"/>
    <x v="2"/>
    <x v="57"/>
    <x v="10"/>
    <x v="1"/>
    <n v="54337"/>
    <s v="Fagaceae"/>
    <s v="Quercus"/>
    <s v="costaricensis"/>
    <x v="0"/>
    <s v="Quercus"/>
    <d v="2015-03-23T00:00:00"/>
    <x v="520"/>
    <x v="2"/>
    <n v="198.34767624638121"/>
    <m/>
    <n v="0.44628506000000001"/>
    <m/>
    <m/>
    <m/>
    <m/>
    <m/>
    <m/>
    <m/>
    <m/>
    <m/>
    <m/>
    <m/>
  </r>
  <r>
    <n v="2854"/>
    <x v="2"/>
    <x v="57"/>
    <x v="11"/>
    <x v="0"/>
    <n v="54338"/>
    <s v="Rutaceae"/>
    <s v="Zanthoxyllum"/>
    <s v="melanostictum"/>
    <x v="23"/>
    <s v="Zanthoxylum atorne"/>
    <d v="2015-03-23T00:00:00"/>
    <x v="29"/>
    <x v="0"/>
    <n v="172.2648701046557"/>
    <m/>
    <n v="4.1832650000000002E-3"/>
    <m/>
    <m/>
    <m/>
    <m/>
    <m/>
    <m/>
    <m/>
    <m/>
    <m/>
    <m/>
    <m/>
  </r>
  <r>
    <n v="2855"/>
    <x v="2"/>
    <x v="57"/>
    <x v="15"/>
    <x v="0"/>
    <n v="54339"/>
    <s v="Adoxaceae"/>
    <s v="Viburnum"/>
    <s v="costaricanun"/>
    <x v="3"/>
    <s v="Viburnum"/>
    <d v="2015-03-23T00:00:00"/>
    <x v="155"/>
    <x v="1"/>
    <n v="162.6868077926415"/>
    <m/>
    <n v="6.6018499999999994E-2"/>
    <m/>
    <m/>
    <m/>
    <m/>
    <m/>
    <m/>
    <m/>
    <m/>
    <m/>
    <m/>
    <m/>
  </r>
  <r>
    <n v="2856"/>
    <x v="2"/>
    <x v="57"/>
    <x v="15"/>
    <x v="1"/>
    <n v="54340"/>
    <s v="Araliaceae"/>
    <s v="Schefflera"/>
    <s v="sp1"/>
    <x v="31"/>
    <s v="Schefflera copete"/>
    <d v="2015-03-23T00:00:00"/>
    <x v="252"/>
    <x v="1"/>
    <n v="174.30038087698011"/>
    <m/>
    <n v="2.6576960000000004E-2"/>
    <m/>
    <m/>
    <m/>
    <m/>
    <m/>
    <m/>
    <m/>
    <m/>
    <m/>
    <m/>
    <m/>
  </r>
  <r>
    <n v="2857"/>
    <x v="2"/>
    <x v="57"/>
    <x v="14"/>
    <x v="0"/>
    <n v="54341"/>
    <s v="Adoxaceae"/>
    <s v="Viburnum"/>
    <s v="costaricanun"/>
    <x v="3"/>
    <s v="Viburnum"/>
    <d v="2015-03-23T00:00:00"/>
    <x v="72"/>
    <x v="1"/>
    <n v="157.15279030383493"/>
    <m/>
    <n v="1.2661265000000001E-2"/>
    <m/>
    <m/>
    <m/>
    <m/>
    <m/>
    <m/>
    <m/>
    <m/>
    <m/>
    <m/>
    <m/>
  </r>
  <r>
    <n v="2858"/>
    <x v="2"/>
    <x v="57"/>
    <x v="14"/>
    <x v="0"/>
    <n v="54342"/>
    <s v="Adoxaceae"/>
    <s v="Viburnum"/>
    <s v="costaricanun"/>
    <x v="3"/>
    <s v="Viburnum"/>
    <d v="2015-03-23T00:00:00"/>
    <x v="521"/>
    <x v="1"/>
    <n v="139.80358281085148"/>
    <m/>
    <n v="5.2658585000000001E-2"/>
    <m/>
    <m/>
    <m/>
    <m/>
    <m/>
    <m/>
    <m/>
    <m/>
    <m/>
    <m/>
    <m/>
  </r>
  <r>
    <n v="2859"/>
    <x v="2"/>
    <x v="57"/>
    <x v="12"/>
    <x v="0"/>
    <n v="54343"/>
    <s v="Adoxaceae"/>
    <s v="Viburnum"/>
    <s v="costaricanun"/>
    <x v="3"/>
    <s v="Viburnum"/>
    <d v="2015-03-23T00:00:00"/>
    <x v="101"/>
    <x v="1"/>
    <n v="155.46624918788802"/>
    <m/>
    <n v="1.5386E-2"/>
    <m/>
    <m/>
    <m/>
    <m/>
    <m/>
    <m/>
    <m/>
    <m/>
    <m/>
    <m/>
    <m/>
  </r>
  <r>
    <n v="2860"/>
    <x v="2"/>
    <x v="58"/>
    <x v="0"/>
    <x v="0"/>
    <n v="54344"/>
    <s v="Fagaceae"/>
    <s v="Quercus"/>
    <s v="costaricensis"/>
    <x v="0"/>
    <s v="Quercus"/>
    <d v="2015-03-23T00:00:00"/>
    <x v="423"/>
    <x v="3"/>
    <n v="119.01036148101232"/>
    <m/>
    <n v="0.12812456"/>
    <s v="L"/>
    <m/>
    <m/>
    <m/>
    <m/>
    <m/>
    <m/>
    <m/>
    <m/>
    <m/>
    <m/>
  </r>
  <r>
    <n v="2861"/>
    <x v="2"/>
    <x v="58"/>
    <x v="0"/>
    <x v="0"/>
    <n v="54345"/>
    <s v="Betulaceae"/>
    <s v="Alnus"/>
    <s v="acuminata"/>
    <x v="80"/>
    <s v="Alnus"/>
    <d v="2015-03-23T00:00:00"/>
    <x v="258"/>
    <x v="2"/>
    <n v="166.10479810707784"/>
    <m/>
    <n v="0.28828026000000001"/>
    <s v="L"/>
    <m/>
    <m/>
    <m/>
    <m/>
    <m/>
    <m/>
    <m/>
    <m/>
    <m/>
    <s v="La medida de 130 se hizo inclinada"/>
  </r>
  <r>
    <n v="2862"/>
    <x v="2"/>
    <x v="58"/>
    <x v="0"/>
    <x v="0"/>
    <n v="54346"/>
    <s v="Adoxaceae"/>
    <s v="Viburnum"/>
    <s v="costaricanun"/>
    <x v="3"/>
    <s v="Viburnum"/>
    <d v="2015-03-23T00:00:00"/>
    <x v="252"/>
    <x v="1"/>
    <n v="108.47958473340012"/>
    <m/>
    <n v="2.6576960000000004E-2"/>
    <s v="M"/>
    <m/>
    <n v="100"/>
    <n v="86"/>
    <n v="60"/>
    <n v="63"/>
    <n v="51"/>
    <m/>
    <m/>
    <m/>
    <m/>
  </r>
  <r>
    <n v="2863"/>
    <x v="2"/>
    <x v="58"/>
    <x v="2"/>
    <x v="0"/>
    <n v="54347"/>
    <s v="Fagaceae"/>
    <s v="Quercus"/>
    <s v="costaricensis"/>
    <x v="0"/>
    <s v="Quercus"/>
    <d v="2015-03-23T00:00:00"/>
    <x v="522"/>
    <x v="2"/>
    <n v="144.42286541921595"/>
    <m/>
    <n v="0.38464999999999999"/>
    <m/>
    <m/>
    <m/>
    <m/>
    <m/>
    <m/>
    <m/>
    <m/>
    <m/>
    <m/>
    <m/>
  </r>
  <r>
    <n v="2864"/>
    <x v="2"/>
    <x v="58"/>
    <x v="2"/>
    <x v="1"/>
    <n v="54348"/>
    <s v="Fagaceae"/>
    <s v="Quercus"/>
    <s v="costaricensis"/>
    <x v="0"/>
    <s v="Quercus"/>
    <d v="2015-03-23T00:00:00"/>
    <x v="523"/>
    <x v="2"/>
    <n v="189.23642694165142"/>
    <m/>
    <n v="0.42754554000000006"/>
    <m/>
    <m/>
    <m/>
    <m/>
    <m/>
    <m/>
    <m/>
    <m/>
    <m/>
    <m/>
    <m/>
  </r>
  <r>
    <n v="2865"/>
    <x v="2"/>
    <x v="58"/>
    <x v="2"/>
    <x v="0"/>
    <n v="54349"/>
    <s v="Fagaceae"/>
    <s v="Quercus"/>
    <s v="costaricensis"/>
    <x v="0"/>
    <s v="Quercus"/>
    <d v="2015-03-23T00:00:00"/>
    <x v="524"/>
    <x v="2"/>
    <n v="102.63145403371836"/>
    <n v="200"/>
    <n v="0.435694625"/>
    <s v="A"/>
    <m/>
    <m/>
    <m/>
    <m/>
    <m/>
    <m/>
    <m/>
    <m/>
    <m/>
    <s v="Measure at, 200"/>
  </r>
  <r>
    <n v="2866"/>
    <x v="2"/>
    <x v="58"/>
    <x v="2"/>
    <x v="0"/>
    <n v="54350"/>
    <s v="Fagaceae"/>
    <s v="Quercus"/>
    <s v="costaricensis"/>
    <x v="0"/>
    <s v="Quercus"/>
    <d v="2015-03-23T00:00:00"/>
    <x v="354"/>
    <x v="3"/>
    <n v="149.4504328260123"/>
    <m/>
    <n v="8.9151665000000005E-2"/>
    <s v="M"/>
    <m/>
    <n v="185"/>
    <n v="92"/>
    <m/>
    <m/>
    <m/>
    <m/>
    <m/>
    <m/>
    <m/>
  </r>
  <r>
    <n v="2867"/>
    <x v="2"/>
    <x v="58"/>
    <x v="3"/>
    <x v="0"/>
    <n v="54351"/>
    <s v="Fagaceae"/>
    <s v="Quercus"/>
    <s v="costaricensis"/>
    <x v="0"/>
    <s v="Quercus"/>
    <d v="2015-03-23T00:00:00"/>
    <x v="41"/>
    <x v="0"/>
    <n v="101.37302792567323"/>
    <m/>
    <n v="2.6407400000000004E-3"/>
    <m/>
    <m/>
    <m/>
    <m/>
    <m/>
    <m/>
    <m/>
    <m/>
    <m/>
    <m/>
    <m/>
  </r>
  <r>
    <n v="2868"/>
    <x v="2"/>
    <x v="58"/>
    <x v="3"/>
    <x v="0"/>
    <n v="54352"/>
    <s v="Fagaceae"/>
    <s v="Quercus"/>
    <s v="costaricensis"/>
    <x v="0"/>
    <s v="Quercus"/>
    <d v="2015-03-23T00:00:00"/>
    <x v="31"/>
    <x v="0"/>
    <n v="150.44383820750431"/>
    <m/>
    <n v="4.7759400000000002E-3"/>
    <m/>
    <m/>
    <m/>
    <m/>
    <m/>
    <m/>
    <m/>
    <m/>
    <m/>
    <m/>
    <m/>
  </r>
  <r>
    <n v="2869"/>
    <x v="2"/>
    <x v="58"/>
    <x v="7"/>
    <x v="0"/>
    <n v="54353"/>
    <s v="Rutaceae"/>
    <s v="Zanthoxyllum"/>
    <s v="melanostictum"/>
    <x v="23"/>
    <s v="Zanthoxylum atorne"/>
    <d v="2015-03-23T00:00:00"/>
    <x v="220"/>
    <x v="1"/>
    <n v="145.2354730366138"/>
    <m/>
    <n v="1.5606585000000001E-2"/>
    <m/>
    <m/>
    <m/>
    <m/>
    <m/>
    <m/>
    <m/>
    <m/>
    <m/>
    <m/>
    <m/>
  </r>
  <r>
    <n v="2870"/>
    <x v="2"/>
    <x v="58"/>
    <x v="7"/>
    <x v="0"/>
    <n v="54354"/>
    <s v="Adoxaceae"/>
    <s v="Viburnum"/>
    <s v="costaricanun"/>
    <x v="3"/>
    <s v="Viburnum"/>
    <d v="2015-03-23T00:00:00"/>
    <x v="24"/>
    <x v="0"/>
    <n v="114.42540245994898"/>
    <m/>
    <n v="4.4156250000000003E-3"/>
    <s v="L"/>
    <m/>
    <m/>
    <m/>
    <m/>
    <m/>
    <m/>
    <m/>
    <m/>
    <m/>
    <m/>
  </r>
  <r>
    <n v="2871"/>
    <x v="2"/>
    <x v="58"/>
    <x v="4"/>
    <x v="0"/>
    <n v="54355"/>
    <s v="Symplocaceae"/>
    <s v="Symplocos"/>
    <s v="serrulata"/>
    <x v="41"/>
    <s v="Theaceae rosada/symplos sp1"/>
    <d v="2015-03-23T00:00:00"/>
    <x v="194"/>
    <x v="1"/>
    <n v="165.5995159728937"/>
    <m/>
    <n v="2.4040624999999999E-2"/>
    <m/>
    <m/>
    <m/>
    <m/>
    <m/>
    <m/>
    <m/>
    <m/>
    <m/>
    <m/>
    <m/>
  </r>
  <r>
    <n v="2872"/>
    <x v="2"/>
    <x v="58"/>
    <x v="9"/>
    <x v="1"/>
    <n v="54356"/>
    <s v="Araliaceae"/>
    <s v="Schefflera"/>
    <s v="sp1"/>
    <x v="31"/>
    <s v="Schefflera copete"/>
    <d v="2015-03-23T00:00:00"/>
    <x v="294"/>
    <x v="2"/>
    <n v="195.86816399438578"/>
    <m/>
    <n v="0.20019462499999999"/>
    <m/>
    <m/>
    <m/>
    <m/>
    <m/>
    <m/>
    <m/>
    <m/>
    <m/>
    <m/>
    <m/>
  </r>
  <r>
    <n v="2873"/>
    <x v="2"/>
    <x v="58"/>
    <x v="9"/>
    <x v="0"/>
    <n v="54357"/>
    <s v="Adoxaceae"/>
    <s v="Viburnum"/>
    <s v="costaricanun"/>
    <x v="3"/>
    <s v="Viburnum"/>
    <d v="2015-03-23T00:00:00"/>
    <x v="58"/>
    <x v="1"/>
    <n v="103.11397646518499"/>
    <m/>
    <n v="1.2265625E-2"/>
    <m/>
    <m/>
    <m/>
    <m/>
    <m/>
    <m/>
    <m/>
    <m/>
    <m/>
    <m/>
    <m/>
  </r>
  <r>
    <n v="2874"/>
    <x v="2"/>
    <x v="58"/>
    <x v="9"/>
    <x v="0"/>
    <n v="54358"/>
    <s v="Adoxaceae"/>
    <s v="Viburnum"/>
    <s v="costaricanun"/>
    <x v="3"/>
    <s v="Viburnum"/>
    <d v="2015-03-23T00:00:00"/>
    <x v="6"/>
    <x v="0"/>
    <n v="102.89116365388479"/>
    <m/>
    <n v="2.2890599999999999E-3"/>
    <m/>
    <m/>
    <m/>
    <m/>
    <m/>
    <m/>
    <m/>
    <m/>
    <m/>
    <m/>
    <m/>
  </r>
  <r>
    <n v="2875"/>
    <x v="2"/>
    <x v="58"/>
    <x v="10"/>
    <x v="0"/>
    <n v="54359"/>
    <s v="Asteraceae"/>
    <s v="CopIndet"/>
    <n v="1"/>
    <x v="95"/>
    <s v="Asteraceae lanza"/>
    <d v="2015-03-23T00:00:00"/>
    <x v="290"/>
    <x v="3"/>
    <n v="100.70193924861438"/>
    <m/>
    <n v="8.5486500000000007E-2"/>
    <s v="L"/>
    <m/>
    <m/>
    <m/>
    <m/>
    <m/>
    <m/>
    <m/>
    <m/>
    <m/>
    <m/>
  </r>
  <r>
    <n v="2876"/>
    <x v="2"/>
    <x v="58"/>
    <x v="11"/>
    <x v="0"/>
    <n v="54360"/>
    <s v="Adoxaceae"/>
    <s v="Viburnum"/>
    <s v="costaricanun"/>
    <x v="3"/>
    <s v="Viburnum"/>
    <d v="2015-03-23T00:00:00"/>
    <x v="24"/>
    <x v="0"/>
    <n v="148.56932908789162"/>
    <m/>
    <n v="4.4156250000000003E-3"/>
    <s v="M"/>
    <m/>
    <n v="70"/>
    <m/>
    <m/>
    <m/>
    <m/>
    <m/>
    <m/>
    <m/>
    <m/>
  </r>
  <r>
    <n v="2877"/>
    <x v="2"/>
    <x v="58"/>
    <x v="11"/>
    <x v="0"/>
    <n v="54361"/>
    <s v="Rutaceae"/>
    <s v="Zanthoxyllum"/>
    <s v="melanostictum"/>
    <x v="23"/>
    <s v="Zanthoxylum atorne"/>
    <d v="2015-03-23T00:00:00"/>
    <x v="525"/>
    <x v="1"/>
    <n v="165.53630694512825"/>
    <m/>
    <n v="4.2983460000000001E-2"/>
    <m/>
    <m/>
    <m/>
    <m/>
    <m/>
    <m/>
    <m/>
    <m/>
    <m/>
    <m/>
    <s v="storn"/>
  </r>
  <r>
    <n v="2878"/>
    <x v="2"/>
    <x v="58"/>
    <x v="15"/>
    <x v="1"/>
    <n v="54362"/>
    <s v="Chloranthaceae"/>
    <s v="Hedyosmum"/>
    <s v="mexicanum"/>
    <x v="107"/>
    <s v="Hediosmum mexicanum"/>
    <d v="2015-03-23T00:00:00"/>
    <x v="214"/>
    <x v="1"/>
    <n v="134.62280207831625"/>
    <m/>
    <n v="6.8314625000000004E-2"/>
    <s v="M"/>
    <m/>
    <n v="219"/>
    <m/>
    <m/>
    <m/>
    <m/>
    <m/>
    <m/>
    <m/>
    <m/>
  </r>
  <r>
    <n v="2879"/>
    <x v="2"/>
    <x v="58"/>
    <x v="15"/>
    <x v="0"/>
    <n v="54363"/>
    <s v="Adoxaceae"/>
    <s v="Viburnum"/>
    <s v="costaricanun"/>
    <x v="3"/>
    <s v="Viburnum"/>
    <d v="2015-03-23T00:00:00"/>
    <x v="526"/>
    <x v="1"/>
    <n v="186.07616993834827"/>
    <m/>
    <n v="2.3494265E-2"/>
    <s v="M"/>
    <m/>
    <n v="79"/>
    <m/>
    <m/>
    <m/>
    <m/>
    <m/>
    <m/>
    <m/>
    <m/>
  </r>
  <r>
    <n v="2880"/>
    <x v="2"/>
    <x v="58"/>
    <x v="14"/>
    <x v="0"/>
    <n v="54364"/>
    <s v="Araliaceae"/>
    <s v="Schefflera"/>
    <s v="sp1"/>
    <x v="31"/>
    <s v="Schefflera copete"/>
    <d v="2015-03-23T00:00:00"/>
    <x v="493"/>
    <x v="3"/>
    <n v="149.76993265342074"/>
    <n v="160"/>
    <n v="0.162514625"/>
    <s v="A"/>
    <s v="M"/>
    <n v="320"/>
    <m/>
    <m/>
    <m/>
    <m/>
    <m/>
    <m/>
    <m/>
    <s v="Measure at, 160"/>
  </r>
  <r>
    <n v="2881"/>
    <x v="2"/>
    <x v="58"/>
    <x v="13"/>
    <x v="0"/>
    <n v="54365"/>
    <s v="Loranthaceae"/>
    <s v="Gaiadendron"/>
    <s v="punctatum"/>
    <x v="96"/>
    <s v="Lanceolada opuesta"/>
    <d v="2015-03-23T00:00:00"/>
    <x v="440"/>
    <x v="3"/>
    <n v="118.43011841000407"/>
    <m/>
    <n v="0.13847400000000001"/>
    <m/>
    <m/>
    <m/>
    <m/>
    <m/>
    <m/>
    <m/>
    <m/>
    <m/>
    <m/>
    <m/>
  </r>
  <r>
    <n v="2882"/>
    <x v="2"/>
    <x v="58"/>
    <x v="13"/>
    <x v="0"/>
    <n v="54366"/>
    <s v="Symplocaceae"/>
    <s v="Symplocos"/>
    <s v="serrulata"/>
    <x v="41"/>
    <s v="Theaceae rosada/symplos sp1"/>
    <d v="2015-03-23T00:00:00"/>
    <x v="109"/>
    <x v="2"/>
    <n v="118.90815744429729"/>
    <m/>
    <n v="0.20739386000000001"/>
    <m/>
    <m/>
    <m/>
    <m/>
    <m/>
    <m/>
    <m/>
    <m/>
    <m/>
    <m/>
    <m/>
  </r>
  <r>
    <n v="2883"/>
    <x v="2"/>
    <x v="58"/>
    <x v="12"/>
    <x v="0"/>
    <n v="54367"/>
    <s v="Adoxaceae"/>
    <s v="Viburnum"/>
    <s v="costaricanun"/>
    <x v="3"/>
    <s v="Viburnum"/>
    <d v="2015-03-23T00:00:00"/>
    <x v="170"/>
    <x v="1"/>
    <n v="101.37865777192879"/>
    <m/>
    <n v="1.8136639999999999E-2"/>
    <m/>
    <m/>
    <m/>
    <m/>
    <m/>
    <m/>
    <m/>
    <m/>
    <m/>
    <m/>
    <m/>
  </r>
  <r>
    <n v="2884"/>
    <x v="2"/>
    <x v="59"/>
    <x v="0"/>
    <x v="0"/>
    <n v="54368"/>
    <s v="Fagaceae"/>
    <s v="Quercus"/>
    <s v="costaricensis"/>
    <x v="0"/>
    <s v="Quercus"/>
    <d v="2015-03-23T00:00:00"/>
    <x v="527"/>
    <x v="2"/>
    <n v="115.60330223414748"/>
    <m/>
    <n v="0.30468126500000003"/>
    <m/>
    <m/>
    <m/>
    <m/>
    <m/>
    <m/>
    <m/>
    <m/>
    <m/>
    <m/>
    <m/>
  </r>
  <r>
    <n v="2885"/>
    <x v="2"/>
    <x v="59"/>
    <x v="1"/>
    <x v="0"/>
    <n v="54369"/>
    <s v="Fagaceae"/>
    <s v="Quercus"/>
    <s v="costaricensis"/>
    <x v="0"/>
    <s v="Quercus"/>
    <d v="2015-03-23T00:00:00"/>
    <x v="268"/>
    <x v="1"/>
    <n v="142.34936856557113"/>
    <m/>
    <n v="2.8338499999999999E-2"/>
    <m/>
    <m/>
    <m/>
    <m/>
    <m/>
    <m/>
    <m/>
    <m/>
    <m/>
    <m/>
    <m/>
  </r>
  <r>
    <n v="2886"/>
    <x v="2"/>
    <x v="59"/>
    <x v="1"/>
    <x v="0"/>
    <n v="54370"/>
    <s v="Fagaceae"/>
    <s v="Quercus"/>
    <s v="costaricensis"/>
    <x v="0"/>
    <s v="Quercus"/>
    <d v="2015-03-23T00:00:00"/>
    <x v="298"/>
    <x v="1"/>
    <n v="174.86598166110599"/>
    <m/>
    <n v="5.72265E-2"/>
    <m/>
    <m/>
    <m/>
    <m/>
    <m/>
    <m/>
    <m/>
    <m/>
    <m/>
    <m/>
    <m/>
  </r>
  <r>
    <n v="2887"/>
    <x v="2"/>
    <x v="59"/>
    <x v="1"/>
    <x v="0"/>
    <n v="54371"/>
    <s v="Fagaceae"/>
    <s v="Quercus"/>
    <s v="costaricensis"/>
    <x v="0"/>
    <s v="Quercus"/>
    <d v="2015-03-23T00:00:00"/>
    <x v="528"/>
    <x v="2"/>
    <n v="120.08120487887385"/>
    <m/>
    <n v="0.29690662499999998"/>
    <m/>
    <m/>
    <m/>
    <m/>
    <m/>
    <m/>
    <m/>
    <m/>
    <m/>
    <m/>
    <m/>
  </r>
  <r>
    <n v="2888"/>
    <x v="2"/>
    <x v="59"/>
    <x v="2"/>
    <x v="0"/>
    <n v="54372"/>
    <s v="Fagaceae"/>
    <s v="Quercus"/>
    <s v="costaricensis"/>
    <x v="0"/>
    <s v="Quercus"/>
    <d v="2015-03-23T00:00:00"/>
    <x v="49"/>
    <x v="1"/>
    <n v="116.78100561826462"/>
    <m/>
    <n v="8.6546250000000009E-3"/>
    <s v="M"/>
    <m/>
    <n v="74"/>
    <m/>
    <m/>
    <m/>
    <m/>
    <m/>
    <m/>
    <m/>
    <m/>
  </r>
  <r>
    <n v="2889"/>
    <x v="2"/>
    <x v="59"/>
    <x v="2"/>
    <x v="0"/>
    <n v="54373"/>
    <s v="Adoxaceae"/>
    <s v="Viburnum"/>
    <s v="costaricanun"/>
    <x v="3"/>
    <s v="Viburnum"/>
    <d v="2015-03-23T00:00:00"/>
    <x v="295"/>
    <x v="1"/>
    <n v="174.77892436243332"/>
    <m/>
    <n v="2.0347984999999999E-2"/>
    <m/>
    <m/>
    <m/>
    <m/>
    <m/>
    <m/>
    <m/>
    <m/>
    <m/>
    <m/>
    <m/>
  </r>
  <r>
    <n v="2890"/>
    <x v="2"/>
    <x v="59"/>
    <x v="3"/>
    <x v="0"/>
    <n v="54374"/>
    <s v="Rutaceae"/>
    <s v="Zanthoxyllum"/>
    <s v="melanostictum"/>
    <x v="23"/>
    <s v="Zanthoxylum atorne"/>
    <d v="2015-03-23T00:00:00"/>
    <x v="10"/>
    <x v="0"/>
    <n v="147.95526794459983"/>
    <m/>
    <n v="5.2783400000000003E-3"/>
    <m/>
    <m/>
    <m/>
    <m/>
    <m/>
    <m/>
    <m/>
    <m/>
    <m/>
    <m/>
    <m/>
  </r>
  <r>
    <n v="2891"/>
    <x v="2"/>
    <x v="59"/>
    <x v="3"/>
    <x v="0"/>
    <n v="54375"/>
    <s v="Cunoniaceae"/>
    <s v="Weinmannia"/>
    <s v="pinnata"/>
    <x v="4"/>
    <s v="Weinmannia"/>
    <d v="2015-03-23T00:00:00"/>
    <x v="230"/>
    <x v="3"/>
    <n v="118.14216447065841"/>
    <n v="140"/>
    <n v="9.7264639999999999E-2"/>
    <s v="A"/>
    <m/>
    <m/>
    <m/>
    <m/>
    <m/>
    <m/>
    <m/>
    <m/>
    <m/>
    <s v="Measure at, 140"/>
  </r>
  <r>
    <n v="2892"/>
    <x v="2"/>
    <x v="59"/>
    <x v="3"/>
    <x v="0"/>
    <n v="54376"/>
    <s v="Rutaceae"/>
    <s v="Zanthoxyllum"/>
    <s v="melanostictum"/>
    <x v="23"/>
    <s v="Zanthoxylum atorne"/>
    <d v="2015-03-23T00:00:00"/>
    <x v="212"/>
    <x v="1"/>
    <n v="160.79213651019137"/>
    <m/>
    <n v="1.0745865E-2"/>
    <m/>
    <m/>
    <m/>
    <m/>
    <m/>
    <m/>
    <m/>
    <m/>
    <m/>
    <m/>
    <m/>
  </r>
  <r>
    <n v="2893"/>
    <x v="2"/>
    <x v="59"/>
    <x v="3"/>
    <x v="1"/>
    <n v="54377"/>
    <s v="Rutaceae"/>
    <s v="Zanthoxyllum"/>
    <s v="melanostictum"/>
    <x v="23"/>
    <s v="Zanthoxylum atorne"/>
    <d v="2015-03-23T00:00:00"/>
    <x v="58"/>
    <x v="1"/>
    <n v="187.17065087733144"/>
    <m/>
    <n v="1.2265625E-2"/>
    <m/>
    <m/>
    <m/>
    <m/>
    <m/>
    <m/>
    <m/>
    <m/>
    <m/>
    <m/>
    <m/>
  </r>
  <r>
    <n v="2894"/>
    <x v="2"/>
    <x v="59"/>
    <x v="7"/>
    <x v="0"/>
    <n v="54378"/>
    <s v="Adoxaceae"/>
    <s v="Viburnum"/>
    <s v="costaricanun"/>
    <x v="3"/>
    <s v="Viburnum"/>
    <d v="2015-03-23T00:00:00"/>
    <x v="148"/>
    <x v="1"/>
    <n v="117.66583971157341"/>
    <m/>
    <n v="2.3766659999999998E-2"/>
    <s v="M"/>
    <m/>
    <n v="152"/>
    <m/>
    <m/>
    <m/>
    <m/>
    <m/>
    <m/>
    <m/>
    <m/>
  </r>
  <r>
    <n v="2895"/>
    <x v="2"/>
    <x v="59"/>
    <x v="7"/>
    <x v="0"/>
    <n v="54379"/>
    <s v="Adoxaceae"/>
    <s v="Viburnum"/>
    <s v="costaricanun"/>
    <x v="3"/>
    <s v="Viburnum"/>
    <d v="2015-03-23T00:00:00"/>
    <x v="141"/>
    <x v="1"/>
    <n v="178.89736919087642"/>
    <m/>
    <n v="4.2616865000000004E-2"/>
    <m/>
    <m/>
    <m/>
    <m/>
    <m/>
    <m/>
    <m/>
    <m/>
    <m/>
    <m/>
    <m/>
  </r>
  <r>
    <n v="2896"/>
    <x v="2"/>
    <x v="59"/>
    <x v="5"/>
    <x v="0"/>
    <n v="54380"/>
    <s v="Fagaceae"/>
    <s v="Quercus"/>
    <s v="costaricensis"/>
    <x v="0"/>
    <s v="Quercus"/>
    <d v="2015-03-23T00:00:00"/>
    <x v="495"/>
    <x v="2"/>
    <n v="120.39218858022522"/>
    <m/>
    <n v="0.23060474000000003"/>
    <m/>
    <m/>
    <m/>
    <m/>
    <m/>
    <m/>
    <m/>
    <m/>
    <m/>
    <m/>
    <m/>
  </r>
  <r>
    <n v="2897"/>
    <x v="2"/>
    <x v="59"/>
    <x v="4"/>
    <x v="0"/>
    <n v="54381"/>
    <s v="Fagaceae"/>
    <s v="Quercus"/>
    <s v="costaricensis"/>
    <x v="0"/>
    <s v="Quercus"/>
    <d v="2015-03-23T00:00:00"/>
    <x v="529"/>
    <x v="2"/>
    <n v="135.84547152381185"/>
    <n v="200"/>
    <n v="0.39016462499999999"/>
    <s v="A"/>
    <m/>
    <m/>
    <m/>
    <m/>
    <m/>
    <m/>
    <m/>
    <m/>
    <m/>
    <s v="Measure at, 200"/>
  </r>
  <r>
    <n v="2898"/>
    <x v="2"/>
    <x v="59"/>
    <x v="4"/>
    <x v="1"/>
    <n v="54382"/>
    <s v="Rutaceae"/>
    <s v="Zanthoxyllum"/>
    <s v="melanostictum"/>
    <x v="23"/>
    <s v="Zanthoxylum atorne"/>
    <d v="2015-03-23T00:00:00"/>
    <x v="53"/>
    <x v="1"/>
    <n v="191.55176640855228"/>
    <m/>
    <n v="2.9240465E-2"/>
    <m/>
    <m/>
    <m/>
    <m/>
    <m/>
    <m/>
    <m/>
    <m/>
    <m/>
    <m/>
    <m/>
  </r>
  <r>
    <n v="2899"/>
    <x v="2"/>
    <x v="59"/>
    <x v="8"/>
    <x v="0"/>
    <n v="54383"/>
    <s v="Asteraceae"/>
    <s v="CopIndet"/>
    <n v="1"/>
    <x v="95"/>
    <s v="Asteraceae lanza"/>
    <d v="2015-03-23T00:00:00"/>
    <x v="477"/>
    <x v="3"/>
    <n v="158.66922927938725"/>
    <m/>
    <n v="9.9487760000000008E-2"/>
    <m/>
    <m/>
    <m/>
    <m/>
    <m/>
    <m/>
    <m/>
    <m/>
    <m/>
    <m/>
    <s v="fértil"/>
  </r>
  <r>
    <n v="2900"/>
    <x v="2"/>
    <x v="59"/>
    <x v="9"/>
    <x v="0"/>
    <n v="54384"/>
    <s v="Chloranthaceae"/>
    <s v="Hedyosmum"/>
    <s v="mexicanum"/>
    <x v="107"/>
    <s v="Hediosmum mexicanum"/>
    <d v="2015-03-23T00:00:00"/>
    <x v="374"/>
    <x v="1"/>
    <n v="129.96078108380874"/>
    <m/>
    <n v="2.0095999999999999E-2"/>
    <s v="L"/>
    <m/>
    <m/>
    <m/>
    <m/>
    <m/>
    <m/>
    <m/>
    <m/>
    <m/>
    <m/>
  </r>
  <r>
    <n v="2901"/>
    <x v="2"/>
    <x v="59"/>
    <x v="9"/>
    <x v="0"/>
    <n v="54385"/>
    <s v="Adoxaceae"/>
    <s v="Viburnum"/>
    <s v="costaricanun"/>
    <x v="3"/>
    <s v="Viburnum"/>
    <d v="2015-03-23T00:00:00"/>
    <x v="212"/>
    <x v="1"/>
    <n v="192.49170041009182"/>
    <m/>
    <n v="1.0745865E-2"/>
    <m/>
    <m/>
    <m/>
    <m/>
    <m/>
    <m/>
    <m/>
    <m/>
    <m/>
    <m/>
    <m/>
  </r>
  <r>
    <n v="2902"/>
    <x v="2"/>
    <x v="59"/>
    <x v="9"/>
    <x v="1"/>
    <n v="54386"/>
    <s v="Araliaceae"/>
    <s v="Schefflera"/>
    <s v="sp1"/>
    <x v="31"/>
    <s v="Schefflera copete"/>
    <d v="2015-03-23T00:00:00"/>
    <x v="213"/>
    <x v="1"/>
    <n v="198.08499632903579"/>
    <m/>
    <n v="3.2989625000000002E-2"/>
    <m/>
    <m/>
    <m/>
    <m/>
    <m/>
    <m/>
    <m/>
    <m/>
    <m/>
    <m/>
    <m/>
  </r>
  <r>
    <n v="2903"/>
    <x v="2"/>
    <x v="59"/>
    <x v="10"/>
    <x v="0"/>
    <n v="54387"/>
    <s v="Symplocaceae"/>
    <s v="Symplocos"/>
    <s v="serrulata"/>
    <x v="41"/>
    <s v="Theaceae rosada/symplos sp1"/>
    <d v="2015-03-23T00:00:00"/>
    <x v="200"/>
    <x v="3"/>
    <n v="147.8483100569988"/>
    <m/>
    <n v="0.190793465"/>
    <m/>
    <m/>
    <m/>
    <m/>
    <m/>
    <m/>
    <m/>
    <m/>
    <m/>
    <m/>
    <m/>
  </r>
  <r>
    <n v="2904"/>
    <x v="2"/>
    <x v="59"/>
    <x v="10"/>
    <x v="0"/>
    <n v="54388"/>
    <s v="Adoxaceae"/>
    <s v="Viburnum"/>
    <s v="costaricanun"/>
    <x v="3"/>
    <s v="Viburnum"/>
    <d v="2015-03-23T00:00:00"/>
    <x v="75"/>
    <x v="0"/>
    <n v="196.20402909063887"/>
    <m/>
    <n v="6.3584999999999996E-3"/>
    <s v="M"/>
    <m/>
    <n v="58"/>
    <m/>
    <m/>
    <m/>
    <m/>
    <m/>
    <m/>
    <m/>
    <m/>
  </r>
  <r>
    <n v="2905"/>
    <x v="2"/>
    <x v="59"/>
    <x v="11"/>
    <x v="0"/>
    <n v="54389"/>
    <s v="Asteraceae"/>
    <s v="CopIndet"/>
    <n v="1"/>
    <x v="95"/>
    <s v="Asteraceae lanza"/>
    <d v="2015-03-23T00:00:00"/>
    <x v="123"/>
    <x v="1"/>
    <n v="168.34196141608879"/>
    <m/>
    <n v="2.9849625000000001E-2"/>
    <s v="L"/>
    <m/>
    <m/>
    <m/>
    <m/>
    <m/>
    <m/>
    <m/>
    <m/>
    <m/>
    <m/>
  </r>
  <r>
    <n v="2906"/>
    <x v="2"/>
    <x v="59"/>
    <x v="11"/>
    <x v="0"/>
    <n v="54390"/>
    <s v="Araliaceae"/>
    <s v="Schefflera"/>
    <s v="sp1"/>
    <x v="31"/>
    <s v="Schefflera copete"/>
    <d v="2015-03-23T00:00:00"/>
    <x v="486"/>
    <x v="1"/>
    <n v="110.95087404592782"/>
    <m/>
    <n v="6.8778560000000002E-2"/>
    <m/>
    <m/>
    <m/>
    <m/>
    <m/>
    <m/>
    <m/>
    <m/>
    <m/>
    <m/>
    <m/>
  </r>
  <r>
    <n v="2907"/>
    <x v="2"/>
    <x v="59"/>
    <x v="15"/>
    <x v="0"/>
    <n v="54391"/>
    <s v="Rutaceae"/>
    <s v="Zanthoxyllum"/>
    <s v="melanostictum"/>
    <x v="23"/>
    <s v="Zanthoxylum atorne"/>
    <d v="2015-03-23T00:00:00"/>
    <x v="31"/>
    <x v="0"/>
    <n v="123.93721648429479"/>
    <m/>
    <n v="4.7759400000000002E-3"/>
    <m/>
    <m/>
    <m/>
    <m/>
    <m/>
    <m/>
    <m/>
    <m/>
    <m/>
    <m/>
    <m/>
  </r>
  <r>
    <n v="2908"/>
    <x v="2"/>
    <x v="59"/>
    <x v="13"/>
    <x v="0"/>
    <n v="54392"/>
    <s v="Chloranthaceae"/>
    <s v="Hedyosmum"/>
    <s v="mexicanum"/>
    <x v="107"/>
    <s v="Hediosmum mexicanum"/>
    <d v="2015-03-23T00:00:00"/>
    <x v="490"/>
    <x v="1"/>
    <n v="100.31166307217416"/>
    <m/>
    <n v="5.0247065E-2"/>
    <m/>
    <m/>
    <m/>
    <m/>
    <m/>
    <m/>
    <m/>
    <m/>
    <m/>
    <m/>
    <m/>
  </r>
  <r>
    <n v="2909"/>
    <x v="2"/>
    <x v="59"/>
    <x v="13"/>
    <x v="1"/>
    <n v="54393"/>
    <s v="Loranthaceae"/>
    <s v="Gaiadendron"/>
    <s v="punctatum"/>
    <x v="96"/>
    <s v="Lanceolada opuesta"/>
    <d v="2015-03-23T00:00:00"/>
    <x v="120"/>
    <x v="1"/>
    <n v="164.37222491873169"/>
    <m/>
    <n v="2.0856665E-2"/>
    <s v="M"/>
    <m/>
    <n v="155"/>
    <m/>
    <m/>
    <m/>
    <m/>
    <m/>
    <m/>
    <m/>
    <m/>
  </r>
  <r>
    <n v="2910"/>
    <x v="2"/>
    <x v="59"/>
    <x v="12"/>
    <x v="0"/>
    <n v="54394"/>
    <s v="Adoxaceae"/>
    <s v="Viburnum"/>
    <s v="costaricanun"/>
    <x v="3"/>
    <s v="Viburnum"/>
    <d v="2015-03-23T00:00:00"/>
    <x v="151"/>
    <x v="1"/>
    <n v="133.69969445792532"/>
    <m/>
    <n v="3.6286625000000003E-2"/>
    <s v="M"/>
    <m/>
    <n v="146"/>
    <n v="100"/>
    <n v="105"/>
    <n v="75"/>
    <m/>
    <m/>
    <m/>
    <m/>
    <m/>
  </r>
  <r>
    <n v="2911"/>
    <x v="2"/>
    <x v="59"/>
    <x v="12"/>
    <x v="0"/>
    <n v="54395"/>
    <s v="Adoxaceae"/>
    <s v="Viburnum"/>
    <s v="costaricanun"/>
    <x v="3"/>
    <s v="Viburnum"/>
    <d v="2015-03-23T00:00:00"/>
    <x v="1"/>
    <x v="0"/>
    <n v="150.65282216253695"/>
    <m/>
    <n v="7.6937849999999999E-3"/>
    <m/>
    <m/>
    <m/>
    <m/>
    <m/>
    <m/>
    <m/>
    <m/>
    <m/>
    <m/>
    <m/>
  </r>
  <r>
    <n v="2912"/>
    <x v="2"/>
    <x v="60"/>
    <x v="1"/>
    <x v="0"/>
    <n v="54396"/>
    <s v="Sabiaceae"/>
    <s v="Meliosma"/>
    <m/>
    <x v="24"/>
    <s v="Meliosma quercus"/>
    <d v="2015-03-23T00:00:00"/>
    <x v="243"/>
    <x v="1"/>
    <n v="142.40550887404925"/>
    <m/>
    <n v="3.2349065000000003E-2"/>
    <m/>
    <m/>
    <m/>
    <m/>
    <m/>
    <m/>
    <m/>
    <m/>
    <m/>
    <m/>
    <m/>
  </r>
  <r>
    <n v="2913"/>
    <x v="2"/>
    <x v="60"/>
    <x v="2"/>
    <x v="0"/>
    <n v="54397"/>
    <s v="Adoxaceae"/>
    <s v="Viburnum"/>
    <s v="costaricanun"/>
    <x v="3"/>
    <s v="Viburnum"/>
    <d v="2015-03-23T00:00:00"/>
    <x v="151"/>
    <x v="1"/>
    <n v="110.44231127236161"/>
    <m/>
    <n v="3.6286625000000003E-2"/>
    <s v="M"/>
    <m/>
    <n v="74"/>
    <m/>
    <m/>
    <m/>
    <m/>
    <m/>
    <m/>
    <m/>
    <m/>
  </r>
  <r>
    <n v="2914"/>
    <x v="2"/>
    <x v="60"/>
    <x v="2"/>
    <x v="0"/>
    <n v="54398"/>
    <s v="Rutaceae"/>
    <s v="Zanthoxyllum"/>
    <s v="melanostictum"/>
    <x v="23"/>
    <s v="Zanthoxylum atorne"/>
    <d v="2015-03-23T00:00:00"/>
    <x v="276"/>
    <x v="1"/>
    <n v="107.13798237545848"/>
    <m/>
    <n v="3.1714785000000002E-2"/>
    <s v="M"/>
    <m/>
    <n v="173"/>
    <m/>
    <m/>
    <m/>
    <m/>
    <m/>
    <m/>
    <m/>
    <m/>
  </r>
  <r>
    <n v="2915"/>
    <x v="2"/>
    <x v="60"/>
    <x v="2"/>
    <x v="0"/>
    <n v="54399"/>
    <s v="Fagaceae"/>
    <s v="Quercus"/>
    <s v="costaricensis"/>
    <x v="0"/>
    <s v="Quercus"/>
    <d v="2015-03-23T00:00:00"/>
    <x v="174"/>
    <x v="1"/>
    <n v="133.86033916797004"/>
    <m/>
    <n v="1.7662500000000001E-2"/>
    <m/>
    <m/>
    <m/>
    <m/>
    <m/>
    <m/>
    <m/>
    <m/>
    <m/>
    <m/>
    <m/>
  </r>
  <r>
    <n v="2916"/>
    <x v="2"/>
    <x v="60"/>
    <x v="3"/>
    <x v="0"/>
    <n v="54400"/>
    <s v="Fagaceae"/>
    <s v="Quercus"/>
    <s v="costaricensis"/>
    <x v="0"/>
    <s v="Quercus"/>
    <d v="2015-03-23T00:00:00"/>
    <x v="522"/>
    <x v="2"/>
    <n v="164.35431312609188"/>
    <m/>
    <n v="0.38464999999999999"/>
    <m/>
    <m/>
    <m/>
    <m/>
    <m/>
    <m/>
    <m/>
    <m/>
    <m/>
    <m/>
    <m/>
  </r>
  <r>
    <n v="2917"/>
    <x v="2"/>
    <x v="60"/>
    <x v="7"/>
    <x v="0"/>
    <n v="54401"/>
    <s v="Fagaceae"/>
    <s v="Quercus"/>
    <s v="costaricensis"/>
    <x v="0"/>
    <s v="Quercus"/>
    <d v="2015-03-23T00:00:00"/>
    <x v="192"/>
    <x v="0"/>
    <n v="119.99410848806741"/>
    <m/>
    <n v="5.5389599999999999E-3"/>
    <m/>
    <m/>
    <m/>
    <m/>
    <m/>
    <m/>
    <m/>
    <m/>
    <m/>
    <m/>
    <m/>
  </r>
  <r>
    <n v="2918"/>
    <x v="2"/>
    <x v="60"/>
    <x v="4"/>
    <x v="0"/>
    <n v="54402"/>
    <s v="Symplocaceae"/>
    <s v="Symplocos"/>
    <s v="serrulata"/>
    <x v="41"/>
    <s v="Theaceae rosada/symplos sp1"/>
    <d v="2015-03-23T00:00:00"/>
    <x v="292"/>
    <x v="2"/>
    <n v="139.14896562312504"/>
    <m/>
    <n v="0.25594218499999999"/>
    <m/>
    <m/>
    <m/>
    <m/>
    <m/>
    <m/>
    <m/>
    <m/>
    <m/>
    <m/>
    <m/>
  </r>
  <r>
    <n v="2919"/>
    <x v="2"/>
    <x v="60"/>
    <x v="8"/>
    <x v="0"/>
    <n v="54403"/>
    <s v="Rutaceae"/>
    <s v="Zanthoxyllum"/>
    <s v="melanostictum"/>
    <x v="23"/>
    <s v="Zanthoxylum atorne"/>
    <d v="2015-03-23T00:00:00"/>
    <x v="128"/>
    <x v="3"/>
    <n v="142.04180410272471"/>
    <m/>
    <n v="0.10117158500000001"/>
    <m/>
    <m/>
    <m/>
    <m/>
    <m/>
    <m/>
    <m/>
    <m/>
    <m/>
    <m/>
    <s v="Var. peciolo rojo"/>
  </r>
  <r>
    <n v="2920"/>
    <x v="2"/>
    <x v="60"/>
    <x v="8"/>
    <x v="0"/>
    <n v="54404"/>
    <s v="Symplocaceae"/>
    <s v="Symplocos"/>
    <s v="serrulata"/>
    <x v="41"/>
    <s v="Theaceae rosada/symplos sp1"/>
    <d v="2015-03-23T00:00:00"/>
    <x v="241"/>
    <x v="1"/>
    <n v="144.18119976785675"/>
    <m/>
    <n v="5.9365624999999998E-2"/>
    <m/>
    <m/>
    <m/>
    <m/>
    <m/>
    <m/>
    <m/>
    <m/>
    <m/>
    <m/>
    <m/>
  </r>
  <r>
    <n v="2921"/>
    <x v="2"/>
    <x v="60"/>
    <x v="8"/>
    <x v="0"/>
    <n v="54405"/>
    <s v="Fagaceae"/>
    <s v="Quercus"/>
    <s v="costaricensis"/>
    <x v="0"/>
    <s v="Quercus"/>
    <d v="2015-03-23T00:00:00"/>
    <x v="193"/>
    <x v="1"/>
    <n v="134.70919045183456"/>
    <m/>
    <n v="1.451936E-2"/>
    <m/>
    <m/>
    <m/>
    <m/>
    <m/>
    <m/>
    <m/>
    <m/>
    <m/>
    <m/>
    <m/>
  </r>
  <r>
    <n v="2922"/>
    <x v="2"/>
    <x v="60"/>
    <x v="8"/>
    <x v="0"/>
    <n v="54406"/>
    <s v="Sabiaceae"/>
    <s v="Meliosma"/>
    <m/>
    <x v="24"/>
    <s v="Meliosma quercus"/>
    <d v="2015-03-23T00:00:00"/>
    <x v="95"/>
    <x v="1"/>
    <n v="183.58910664574609"/>
    <m/>
    <n v="7.8499999999999993E-3"/>
    <m/>
    <m/>
    <m/>
    <m/>
    <m/>
    <m/>
    <m/>
    <m/>
    <m/>
    <m/>
    <m/>
  </r>
  <r>
    <n v="2923"/>
    <x v="2"/>
    <x v="60"/>
    <x v="15"/>
    <x v="1"/>
    <n v="54407"/>
    <s v="Fagaceae"/>
    <s v="Quercus"/>
    <s v="costaricensis"/>
    <x v="0"/>
    <s v="Quercus"/>
    <d v="2015-03-23T00:00:00"/>
    <x v="111"/>
    <x v="2"/>
    <n v="187.06355426393731"/>
    <m/>
    <n v="0.28543306499999999"/>
    <m/>
    <m/>
    <m/>
    <m/>
    <m/>
    <m/>
    <m/>
    <m/>
    <m/>
    <m/>
    <m/>
  </r>
  <r>
    <n v="2924"/>
    <x v="2"/>
    <x v="60"/>
    <x v="14"/>
    <x v="0"/>
    <n v="54408"/>
    <s v="Fagaceae"/>
    <s v="Quercus"/>
    <s v="costaricensis"/>
    <x v="0"/>
    <s v="Quercus"/>
    <d v="2015-03-23T00:00:00"/>
    <x v="530"/>
    <x v="2"/>
    <n v="127.25802127833289"/>
    <m/>
    <n v="0.44038578500000003"/>
    <m/>
    <m/>
    <m/>
    <m/>
    <m/>
    <m/>
    <m/>
    <m/>
    <m/>
    <m/>
    <m/>
  </r>
  <r>
    <n v="2925"/>
    <x v="2"/>
    <x v="60"/>
    <x v="14"/>
    <x v="0"/>
    <n v="54409"/>
    <s v="Araliaceae"/>
    <s v="Schefflera"/>
    <s v="sp1"/>
    <x v="31"/>
    <s v="Schefflera copete"/>
    <d v="2015-03-23T00:00:00"/>
    <x v="24"/>
    <x v="0"/>
    <n v="120.09724248781518"/>
    <m/>
    <n v="4.4156250000000003E-3"/>
    <m/>
    <m/>
    <m/>
    <m/>
    <m/>
    <m/>
    <m/>
    <m/>
    <m/>
    <m/>
    <m/>
  </r>
  <r>
    <n v="2926"/>
    <x v="2"/>
    <x v="60"/>
    <x v="14"/>
    <x v="0"/>
    <n v="54410"/>
    <s v="Araliaceae"/>
    <s v="Schefflera"/>
    <s v="sp1"/>
    <x v="31"/>
    <s v="Schefflera copete"/>
    <d v="2015-03-23T00:00:00"/>
    <x v="31"/>
    <x v="0"/>
    <n v="147.88636206430675"/>
    <m/>
    <n v="4.7759400000000002E-3"/>
    <m/>
    <m/>
    <m/>
    <m/>
    <m/>
    <m/>
    <m/>
    <m/>
    <m/>
    <m/>
    <m/>
  </r>
  <r>
    <n v="2927"/>
    <x v="2"/>
    <x v="61"/>
    <x v="1"/>
    <x v="0"/>
    <n v="54411"/>
    <s v="Rutaceae"/>
    <s v="Zanthoxyllum"/>
    <s v="melanostictum"/>
    <x v="23"/>
    <s v="Zanthoxylum atorne"/>
    <d v="2015-03-23T00:00:00"/>
    <x v="31"/>
    <x v="0"/>
    <n v="192.39058709301315"/>
    <m/>
    <n v="4.7759400000000002E-3"/>
    <m/>
    <m/>
    <m/>
    <m/>
    <m/>
    <m/>
    <m/>
    <m/>
    <m/>
    <m/>
    <s v="storn"/>
  </r>
  <r>
    <n v="2928"/>
    <x v="2"/>
    <x v="61"/>
    <x v="2"/>
    <x v="1"/>
    <n v="54412"/>
    <s v="Fagaceae"/>
    <s v="Quercus"/>
    <s v="costaricensis"/>
    <x v="0"/>
    <s v="Quercus"/>
    <d v="2015-03-23T00:00:00"/>
    <x v="531"/>
    <x v="2"/>
    <n v="136.98478346820042"/>
    <n v="460"/>
    <n v="1.098598865"/>
    <s v="A"/>
    <m/>
    <m/>
    <m/>
    <m/>
    <m/>
    <m/>
    <m/>
    <m/>
    <m/>
    <s v="Measure at, 460"/>
  </r>
  <r>
    <n v="2929"/>
    <x v="2"/>
    <x v="61"/>
    <x v="3"/>
    <x v="0"/>
    <n v="54413"/>
    <s v="Sabiaceae"/>
    <s v="Meliosma"/>
    <m/>
    <x v="24"/>
    <s v="Meliosma quercus"/>
    <d v="2015-03-23T00:00:00"/>
    <x v="58"/>
    <x v="1"/>
    <n v="128.15393264395897"/>
    <m/>
    <n v="1.2265625E-2"/>
    <m/>
    <m/>
    <m/>
    <m/>
    <m/>
    <m/>
    <m/>
    <m/>
    <m/>
    <m/>
    <m/>
  </r>
  <r>
    <n v="2930"/>
    <x v="2"/>
    <x v="61"/>
    <x v="7"/>
    <x v="1"/>
    <n v="54414"/>
    <s v="Fagaceae"/>
    <s v="Quercus"/>
    <s v="costaricensis"/>
    <x v="0"/>
    <s v="Quercus"/>
    <d v="2015-03-23T00:00:00"/>
    <x v="185"/>
    <x v="3"/>
    <n v="188.84599991501449"/>
    <m/>
    <n v="0.16827966499999999"/>
    <m/>
    <m/>
    <m/>
    <m/>
    <m/>
    <m/>
    <m/>
    <m/>
    <m/>
    <m/>
    <m/>
  </r>
  <r>
    <n v="2931"/>
    <x v="2"/>
    <x v="61"/>
    <x v="7"/>
    <x v="0"/>
    <n v="54415"/>
    <s v="Fagaceae"/>
    <s v="Quercus"/>
    <s v="costaricensis"/>
    <x v="0"/>
    <s v="Quercus"/>
    <d v="2015-03-23T00:00:00"/>
    <x v="46"/>
    <x v="0"/>
    <n v="179.02015904254949"/>
    <m/>
    <n v="2.205065E-3"/>
    <m/>
    <m/>
    <m/>
    <m/>
    <m/>
    <m/>
    <m/>
    <m/>
    <m/>
    <m/>
    <m/>
  </r>
  <r>
    <n v="2932"/>
    <x v="2"/>
    <x v="61"/>
    <x v="7"/>
    <x v="0"/>
    <n v="54416"/>
    <s v="Fagaceae"/>
    <s v="Quercus"/>
    <s v="costaricensis"/>
    <x v="0"/>
    <s v="Quercus"/>
    <d v="2015-03-23T00:00:00"/>
    <x v="532"/>
    <x v="3"/>
    <n v="102.63221864197376"/>
    <m/>
    <n v="7.0650000000000004E-2"/>
    <m/>
    <m/>
    <m/>
    <m/>
    <m/>
    <m/>
    <m/>
    <m/>
    <m/>
    <m/>
    <m/>
  </r>
  <r>
    <n v="2933"/>
    <x v="2"/>
    <x v="61"/>
    <x v="6"/>
    <x v="0"/>
    <n v="54417"/>
    <s v="Rutaceae"/>
    <s v="Zanthoxyllum"/>
    <s v="melanostictum"/>
    <x v="23"/>
    <s v="Zanthoxylum atorne"/>
    <d v="2015-03-23T00:00:00"/>
    <x v="14"/>
    <x v="0"/>
    <n v="125.34536537718606"/>
    <m/>
    <n v="5.1503850000000004E-3"/>
    <s v="M"/>
    <m/>
    <n v="66"/>
    <m/>
    <m/>
    <m/>
    <m/>
    <m/>
    <m/>
    <m/>
    <m/>
  </r>
  <r>
    <n v="2934"/>
    <x v="2"/>
    <x v="61"/>
    <x v="4"/>
    <x v="0"/>
    <n v="54418"/>
    <s v="Fagaceae"/>
    <s v="Quercus"/>
    <s v="costaricensis"/>
    <x v="0"/>
    <s v="Quercus"/>
    <d v="2015-03-23T00:00:00"/>
    <x v="191"/>
    <x v="1"/>
    <n v="152.50940636753828"/>
    <m/>
    <n v="2.431616E-2"/>
    <m/>
    <m/>
    <m/>
    <m/>
    <m/>
    <m/>
    <m/>
    <m/>
    <m/>
    <m/>
    <m/>
  </r>
  <r>
    <n v="2935"/>
    <x v="2"/>
    <x v="61"/>
    <x v="8"/>
    <x v="0"/>
    <n v="54419"/>
    <s v="Fagaceae"/>
    <s v="Quercus"/>
    <s v="costaricensis"/>
    <x v="0"/>
    <s v="Quercus"/>
    <d v="2015-03-23T00:00:00"/>
    <x v="405"/>
    <x v="3"/>
    <n v="104.33024228516857"/>
    <m/>
    <n v="0.16682898500000001"/>
    <m/>
    <m/>
    <m/>
    <m/>
    <m/>
    <m/>
    <m/>
    <m/>
    <m/>
    <m/>
    <m/>
  </r>
  <r>
    <n v="2936"/>
    <x v="2"/>
    <x v="61"/>
    <x v="10"/>
    <x v="0"/>
    <n v="54420"/>
    <s v="Fagaceae"/>
    <s v="Quercus"/>
    <s v="costaricensis"/>
    <x v="0"/>
    <s v="Quercus"/>
    <d v="2015-03-23T00:00:00"/>
    <x v="21"/>
    <x v="1"/>
    <n v="163.44683123220972"/>
    <m/>
    <n v="1.1116384999999999E-2"/>
    <m/>
    <m/>
    <m/>
    <m/>
    <m/>
    <m/>
    <m/>
    <m/>
    <m/>
    <m/>
    <m/>
  </r>
  <r>
    <n v="2937"/>
    <x v="2"/>
    <x v="61"/>
    <x v="10"/>
    <x v="0"/>
    <n v="54421"/>
    <s v="Fagaceae"/>
    <s v="Quercus"/>
    <s v="costaricensis"/>
    <x v="0"/>
    <s v="Quercus"/>
    <d v="2015-03-23T00:00:00"/>
    <x v="0"/>
    <x v="0"/>
    <n v="158.14920943836415"/>
    <m/>
    <n v="7.5391400000000006E-3"/>
    <m/>
    <m/>
    <m/>
    <m/>
    <m/>
    <m/>
    <m/>
    <m/>
    <m/>
    <m/>
    <m/>
  </r>
  <r>
    <n v="2938"/>
    <x v="2"/>
    <x v="61"/>
    <x v="10"/>
    <x v="0"/>
    <n v="54422"/>
    <s v="Fagaceae"/>
    <s v="Quercus"/>
    <s v="costaricensis"/>
    <x v="0"/>
    <s v="Quercus"/>
    <d v="2015-03-23T00:00:00"/>
    <x v="48"/>
    <x v="1"/>
    <n v="145.99599005089934"/>
    <m/>
    <n v="9.8470400000000013E-3"/>
    <m/>
    <m/>
    <m/>
    <m/>
    <m/>
    <m/>
    <m/>
    <m/>
    <m/>
    <m/>
    <m/>
  </r>
  <r>
    <n v="2939"/>
    <x v="2"/>
    <x v="61"/>
    <x v="10"/>
    <x v="0"/>
    <n v="54423"/>
    <s v="Rutaceae"/>
    <s v="Zanthoxyllum"/>
    <s v="melanostictum"/>
    <x v="23"/>
    <s v="Zanthoxylum atorne"/>
    <d v="2015-03-23T00:00:00"/>
    <x v="249"/>
    <x v="1"/>
    <n v="148.50291591560165"/>
    <m/>
    <n v="1.7427785000000001E-2"/>
    <m/>
    <m/>
    <m/>
    <m/>
    <m/>
    <m/>
    <m/>
    <m/>
    <m/>
    <m/>
    <m/>
  </r>
  <r>
    <n v="2940"/>
    <x v="2"/>
    <x v="61"/>
    <x v="10"/>
    <x v="0"/>
    <n v="54424"/>
    <s v="Fagaceae"/>
    <s v="Quercus"/>
    <s v="costaricensis"/>
    <x v="0"/>
    <s v="Quercus"/>
    <d v="2015-03-23T00:00:00"/>
    <x v="49"/>
    <x v="1"/>
    <n v="134.42778514476348"/>
    <m/>
    <n v="8.6546250000000009E-3"/>
    <m/>
    <m/>
    <m/>
    <m/>
    <m/>
    <m/>
    <m/>
    <m/>
    <m/>
    <m/>
    <m/>
  </r>
  <r>
    <n v="2941"/>
    <x v="2"/>
    <x v="61"/>
    <x v="11"/>
    <x v="0"/>
    <n v="54425"/>
    <s v="Fagaceae"/>
    <s v="Quercus"/>
    <s v="costaricensis"/>
    <x v="0"/>
    <s v="Quercus"/>
    <d v="2015-03-23T00:00:00"/>
    <x v="366"/>
    <x v="3"/>
    <n v="153.58439411132181"/>
    <m/>
    <n v="0.13519662499999999"/>
    <m/>
    <m/>
    <m/>
    <m/>
    <m/>
    <m/>
    <m/>
    <m/>
    <m/>
    <m/>
    <m/>
  </r>
  <r>
    <n v="2942"/>
    <x v="2"/>
    <x v="61"/>
    <x v="11"/>
    <x v="0"/>
    <n v="54426"/>
    <s v="Fagaceae"/>
    <s v="Quercus"/>
    <s v="costaricensis"/>
    <x v="0"/>
    <s v="Quercus"/>
    <d v="2015-03-23T00:00:00"/>
    <x v="34"/>
    <x v="0"/>
    <n v="195.59054040025325"/>
    <m/>
    <n v="5.8058600000000004E-3"/>
    <m/>
    <m/>
    <m/>
    <m/>
    <m/>
    <m/>
    <m/>
    <m/>
    <m/>
    <m/>
    <m/>
  </r>
  <r>
    <n v="2943"/>
    <x v="2"/>
    <x v="61"/>
    <x v="15"/>
    <x v="0"/>
    <n v="54427"/>
    <s v="Sabiaceae"/>
    <s v="Meliosma"/>
    <m/>
    <x v="24"/>
    <s v="Meliosma quercus"/>
    <d v="2015-03-23T00:00:00"/>
    <x v="139"/>
    <x v="0"/>
    <n v="112.55405671242514"/>
    <m/>
    <n v="3.9571850000000002E-3"/>
    <s v="M"/>
    <m/>
    <n v="54"/>
    <n v="52"/>
    <m/>
    <m/>
    <m/>
    <m/>
    <m/>
    <m/>
    <m/>
  </r>
  <r>
    <n v="2944"/>
    <x v="2"/>
    <x v="61"/>
    <x v="14"/>
    <x v="0"/>
    <n v="54428"/>
    <s v="Fagaceae"/>
    <s v="Quercus"/>
    <s v="costaricensis"/>
    <x v="0"/>
    <s v="Quercus"/>
    <d v="2015-03-23T00:00:00"/>
    <x v="98"/>
    <x v="1"/>
    <n v="106.6191257339338"/>
    <m/>
    <n v="4.0450264999999999E-2"/>
    <m/>
    <m/>
    <m/>
    <m/>
    <m/>
    <m/>
    <m/>
    <m/>
    <m/>
    <m/>
    <m/>
  </r>
  <r>
    <n v="2945"/>
    <x v="2"/>
    <x v="61"/>
    <x v="14"/>
    <x v="0"/>
    <n v="54429"/>
    <s v="Fagaceae"/>
    <s v="Quercus"/>
    <s v="costaricensis"/>
    <x v="0"/>
    <s v="Quercus"/>
    <d v="2015-03-23T00:00:00"/>
    <x v="47"/>
    <x v="1"/>
    <n v="119.75859617557923"/>
    <m/>
    <n v="6.0232265E-2"/>
    <m/>
    <m/>
    <m/>
    <m/>
    <m/>
    <m/>
    <m/>
    <m/>
    <m/>
    <m/>
    <m/>
  </r>
  <r>
    <n v="2946"/>
    <x v="2"/>
    <x v="62"/>
    <x v="0"/>
    <x v="0"/>
    <n v="54430"/>
    <s v="Fagaceae"/>
    <s v="Quercus"/>
    <s v="costaricensis"/>
    <x v="0"/>
    <s v="Quercus"/>
    <d v="2015-03-24T00:00:00"/>
    <x v="42"/>
    <x v="0"/>
    <n v="106.78591117033659"/>
    <m/>
    <n v="2.4617600000000003E-3"/>
    <m/>
    <m/>
    <m/>
    <m/>
    <m/>
    <m/>
    <m/>
    <m/>
    <m/>
    <m/>
    <m/>
  </r>
  <r>
    <n v="2947"/>
    <x v="2"/>
    <x v="62"/>
    <x v="1"/>
    <x v="0"/>
    <n v="54431"/>
    <s v="Symplocaceae"/>
    <s v="Symplocos"/>
    <s v="serrulata"/>
    <x v="41"/>
    <s v="Theaceae rosada/symplos sp1"/>
    <d v="2015-03-24T00:00:00"/>
    <x v="493"/>
    <x v="3"/>
    <n v="101.92939459738469"/>
    <m/>
    <n v="0.162514625"/>
    <s v="M"/>
    <m/>
    <n v="305"/>
    <m/>
    <m/>
    <m/>
    <m/>
    <m/>
    <m/>
    <m/>
    <m/>
  </r>
  <r>
    <n v="2948"/>
    <x v="2"/>
    <x v="62"/>
    <x v="2"/>
    <x v="0"/>
    <n v="54432"/>
    <s v="Adoxaceae"/>
    <s v="Viburnum"/>
    <s v="costaricanun"/>
    <x v="3"/>
    <s v="Viburnum"/>
    <d v="2015-03-24T00:00:00"/>
    <x v="70"/>
    <x v="1"/>
    <n v="179.63859640015914"/>
    <m/>
    <n v="1.020186E-2"/>
    <m/>
    <m/>
    <m/>
    <m/>
    <m/>
    <m/>
    <m/>
    <m/>
    <m/>
    <m/>
    <m/>
  </r>
  <r>
    <n v="2949"/>
    <x v="2"/>
    <x v="62"/>
    <x v="3"/>
    <x v="1"/>
    <n v="54433"/>
    <s v="Symplocaceae"/>
    <s v="Symplocos"/>
    <s v="serrulata"/>
    <x v="41"/>
    <s v="Theaceae rosada/symplos sp1"/>
    <d v="2015-03-24T00:00:00"/>
    <x v="494"/>
    <x v="3"/>
    <n v="187.75925546818763"/>
    <m/>
    <n v="9.2893760000000006E-2"/>
    <m/>
    <m/>
    <m/>
    <m/>
    <m/>
    <m/>
    <m/>
    <m/>
    <m/>
    <m/>
    <m/>
  </r>
  <r>
    <n v="2950"/>
    <x v="2"/>
    <x v="62"/>
    <x v="3"/>
    <x v="0"/>
    <n v="54434"/>
    <s v="Symplocaceae"/>
    <s v="Symplocos"/>
    <s v="serrulata"/>
    <x v="41"/>
    <s v="Theaceae rosada/symplos sp1"/>
    <d v="2015-03-24T00:00:00"/>
    <x v="497"/>
    <x v="3"/>
    <n v="116.88759613537665"/>
    <n v="210"/>
    <n v="0.19234462499999999"/>
    <s v="A"/>
    <s v="M"/>
    <n v="329"/>
    <n v="370"/>
    <m/>
    <m/>
    <m/>
    <m/>
    <m/>
    <m/>
    <s v="Measure at, 210"/>
  </r>
  <r>
    <n v="2951"/>
    <x v="2"/>
    <x v="62"/>
    <x v="5"/>
    <x v="0"/>
    <n v="54435"/>
    <s v="Araliaceae"/>
    <s v="Schefflera"/>
    <s v="sp1"/>
    <x v="31"/>
    <s v="Schefflera copete"/>
    <d v="2015-03-24T00:00:00"/>
    <x v="130"/>
    <x v="1"/>
    <n v="138.61072746064758"/>
    <m/>
    <n v="8.0077849999999999E-3"/>
    <m/>
    <m/>
    <m/>
    <m/>
    <m/>
    <m/>
    <m/>
    <m/>
    <m/>
    <m/>
    <m/>
  </r>
  <r>
    <n v="2952"/>
    <x v="2"/>
    <x v="62"/>
    <x v="5"/>
    <x v="0"/>
    <n v="54436"/>
    <s v="Cornaceae"/>
    <s v="Cornus"/>
    <s v="disciflora"/>
    <x v="18"/>
    <s v="Verbenaceae venacion"/>
    <d v="2015-03-24T00:00:00"/>
    <x v="500"/>
    <x v="3"/>
    <n v="151.21721624547069"/>
    <m/>
    <n v="0.15896250000000001"/>
    <m/>
    <m/>
    <m/>
    <m/>
    <m/>
    <m/>
    <m/>
    <s v="Esteril"/>
    <s v="Y"/>
    <m/>
    <s v="colecta estéril, Olor suave, látex hiallno muy poco al cortar, corteza suave."/>
  </r>
  <r>
    <n v="2953"/>
    <x v="2"/>
    <x v="62"/>
    <x v="5"/>
    <x v="0"/>
    <n v="54437"/>
    <s v="Sabiaceae"/>
    <s v="Meliosma"/>
    <m/>
    <x v="24"/>
    <s v="Meliosma quercus"/>
    <d v="2015-03-24T00:00:00"/>
    <x v="41"/>
    <x v="0"/>
    <n v="185.5897847081759"/>
    <m/>
    <n v="2.6407400000000004E-3"/>
    <m/>
    <m/>
    <m/>
    <m/>
    <m/>
    <m/>
    <m/>
    <m/>
    <m/>
    <m/>
    <m/>
  </r>
  <r>
    <n v="2954"/>
    <x v="2"/>
    <x v="62"/>
    <x v="5"/>
    <x v="0"/>
    <n v="54438"/>
    <s v="Melastomataceae"/>
    <s v="cfMiconia"/>
    <m/>
    <x v="108"/>
    <s v="Miconia 3venas basal"/>
    <d v="2015-03-24T00:00:00"/>
    <x v="176"/>
    <x v="1"/>
    <n v="170.56955990608125"/>
    <m/>
    <n v="1.6733060000000001E-2"/>
    <m/>
    <m/>
    <m/>
    <m/>
    <m/>
    <m/>
    <m/>
    <m/>
    <m/>
    <m/>
    <m/>
  </r>
  <r>
    <n v="2955"/>
    <x v="2"/>
    <x v="62"/>
    <x v="5"/>
    <x v="0"/>
    <n v="54439"/>
    <s v="Melastomataceae"/>
    <s v="cfMiconia"/>
    <m/>
    <x v="108"/>
    <s v="Miconia 3venas basal"/>
    <d v="2015-03-24T00:00:00"/>
    <x v="283"/>
    <x v="1"/>
    <n v="182.5209255537014"/>
    <m/>
    <n v="1.8376065000000004E-2"/>
    <m/>
    <m/>
    <m/>
    <m/>
    <m/>
    <m/>
    <m/>
    <m/>
    <m/>
    <m/>
    <m/>
  </r>
  <r>
    <n v="2956"/>
    <x v="2"/>
    <x v="62"/>
    <x v="4"/>
    <x v="0"/>
    <n v="54440"/>
    <s v="Symplocaceae"/>
    <s v="Symplocos"/>
    <s v="serrulata"/>
    <x v="41"/>
    <s v="Theaceae rosada/symplos sp1"/>
    <d v="2015-03-24T00:00:00"/>
    <x v="47"/>
    <x v="1"/>
    <n v="181.23995809987832"/>
    <m/>
    <n v="6.0232265E-2"/>
    <m/>
    <m/>
    <m/>
    <m/>
    <m/>
    <m/>
    <m/>
    <m/>
    <m/>
    <m/>
    <s v="Murriendo?"/>
  </r>
  <r>
    <n v="2957"/>
    <x v="2"/>
    <x v="62"/>
    <x v="4"/>
    <x v="0"/>
    <n v="54441"/>
    <s v="Fagaceae"/>
    <s v="Quercus"/>
    <s v="costaricensis"/>
    <x v="0"/>
    <s v="Quercus"/>
    <d v="2015-03-24T00:00:00"/>
    <x v="110"/>
    <x v="0"/>
    <n v="190.75678632833231"/>
    <m/>
    <n v="2.374625E-3"/>
    <m/>
    <m/>
    <m/>
    <m/>
    <m/>
    <m/>
    <m/>
    <m/>
    <m/>
    <m/>
    <m/>
  </r>
  <r>
    <n v="2958"/>
    <x v="2"/>
    <x v="62"/>
    <x v="4"/>
    <x v="0"/>
    <n v="54442"/>
    <s v="Symplocaceae"/>
    <s v="Symplocos"/>
    <s v="serrulata"/>
    <x v="41"/>
    <s v="Theaceae rosada/symplos sp1"/>
    <d v="2015-03-24T00:00:00"/>
    <x v="99"/>
    <x v="0"/>
    <n v="182.07673969053167"/>
    <m/>
    <n v="3.7373850000000002E-3"/>
    <m/>
    <m/>
    <m/>
    <m/>
    <m/>
    <m/>
    <m/>
    <m/>
    <m/>
    <m/>
    <s v="NC"/>
  </r>
  <r>
    <n v="2959"/>
    <x v="2"/>
    <x v="62"/>
    <x v="4"/>
    <x v="1"/>
    <n v="54443"/>
    <s v="Fagaceae"/>
    <s v="Quercus"/>
    <s v="costaricensis"/>
    <x v="0"/>
    <s v="Quercus"/>
    <d v="2015-03-24T00:00:00"/>
    <x v="533"/>
    <x v="3"/>
    <n v="187.56596926512378"/>
    <m/>
    <n v="0.118786985"/>
    <m/>
    <m/>
    <m/>
    <m/>
    <m/>
    <m/>
    <m/>
    <m/>
    <m/>
    <m/>
    <m/>
  </r>
  <r>
    <n v="2960"/>
    <x v="2"/>
    <x v="62"/>
    <x v="4"/>
    <x v="0"/>
    <n v="54444"/>
    <s v="Fagaceae"/>
    <s v="Quercus"/>
    <s v="costaricensis"/>
    <x v="0"/>
    <s v="Quercus"/>
    <d v="2015-03-24T00:00:00"/>
    <x v="95"/>
    <x v="1"/>
    <n v="148.80159491882006"/>
    <m/>
    <n v="7.8499999999999993E-3"/>
    <m/>
    <m/>
    <m/>
    <m/>
    <m/>
    <m/>
    <m/>
    <m/>
    <m/>
    <m/>
    <m/>
  </r>
  <r>
    <n v="2961"/>
    <x v="2"/>
    <x v="62"/>
    <x v="9"/>
    <x v="0"/>
    <n v="54445"/>
    <s v="Symplocaceae"/>
    <s v="Symplocos"/>
    <s v="serrulata"/>
    <x v="41"/>
    <s v="Theaceae rosada/symplos sp1"/>
    <d v="2015-03-24T00:00:00"/>
    <x v="154"/>
    <x v="1"/>
    <n v="137.6213998741753"/>
    <m/>
    <n v="2.4871940000000002E-2"/>
    <m/>
    <m/>
    <m/>
    <m/>
    <m/>
    <m/>
    <m/>
    <m/>
    <m/>
    <m/>
    <m/>
  </r>
  <r>
    <n v="2962"/>
    <x v="2"/>
    <x v="62"/>
    <x v="9"/>
    <x v="0"/>
    <n v="54446"/>
    <s v="Symplocaceae"/>
    <s v="Symplocos"/>
    <s v="serrulata"/>
    <x v="41"/>
    <s v="Theaceae rosada/symplos sp1"/>
    <d v="2015-03-24T00:00:00"/>
    <x v="379"/>
    <x v="3"/>
    <n v="159.75833476225216"/>
    <m/>
    <n v="8.2406160000000006E-2"/>
    <m/>
    <m/>
    <m/>
    <m/>
    <m/>
    <m/>
    <m/>
    <m/>
    <m/>
    <m/>
    <m/>
  </r>
  <r>
    <n v="2963"/>
    <x v="2"/>
    <x v="62"/>
    <x v="9"/>
    <x v="0"/>
    <n v="54447"/>
    <s v="Indet"/>
    <s v="CopIndet"/>
    <n v="5"/>
    <x v="109"/>
    <s v="Indet.1"/>
    <d v="2015-03-24T00:00:00"/>
    <x v="62"/>
    <x v="1"/>
    <n v="188.6468057151975"/>
    <m/>
    <n v="8.3280650000000008E-3"/>
    <m/>
    <m/>
    <m/>
    <m/>
    <m/>
    <m/>
    <m/>
    <m/>
    <m/>
    <m/>
    <s v="no leaves"/>
  </r>
  <r>
    <n v="2964"/>
    <x v="2"/>
    <x v="62"/>
    <x v="9"/>
    <x v="0"/>
    <n v="54448"/>
    <s v="Sabiaceae"/>
    <s v="Meliosma"/>
    <m/>
    <x v="24"/>
    <s v="Meliosma quercus"/>
    <d v="2015-03-24T00:00:00"/>
    <x v="116"/>
    <x v="0"/>
    <n v="145.09423035238163"/>
    <m/>
    <n v="4.2986600000000002E-3"/>
    <m/>
    <m/>
    <m/>
    <m/>
    <m/>
    <m/>
    <m/>
    <m/>
    <m/>
    <m/>
    <m/>
  </r>
  <r>
    <n v="2965"/>
    <x v="2"/>
    <x v="62"/>
    <x v="9"/>
    <x v="0"/>
    <n v="54449"/>
    <s v="Symplocaceae"/>
    <s v="Symplocos"/>
    <s v="serrulata"/>
    <x v="41"/>
    <s v="Theaceae rosada/symplos sp1"/>
    <d v="2015-03-24T00:00:00"/>
    <x v="311"/>
    <x v="1"/>
    <n v="104.48782285730415"/>
    <m/>
    <n v="4.080744E-2"/>
    <m/>
    <m/>
    <m/>
    <m/>
    <m/>
    <m/>
    <m/>
    <m/>
    <m/>
    <m/>
    <m/>
  </r>
  <r>
    <n v="2966"/>
    <x v="2"/>
    <x v="62"/>
    <x v="15"/>
    <x v="0"/>
    <n v="54450"/>
    <s v="Adoxaceae"/>
    <s v="Viburnum"/>
    <s v="costaricanun"/>
    <x v="3"/>
    <s v="Viburnum"/>
    <d v="2015-03-24T00:00:00"/>
    <x v="120"/>
    <x v="1"/>
    <n v="113.25261982404611"/>
    <m/>
    <n v="2.0856665E-2"/>
    <m/>
    <m/>
    <m/>
    <m/>
    <m/>
    <m/>
    <m/>
    <m/>
    <m/>
    <m/>
    <m/>
  </r>
  <r>
    <n v="2967"/>
    <x v="2"/>
    <x v="62"/>
    <x v="13"/>
    <x v="0"/>
    <n v="54451"/>
    <s v="Myrtaceae"/>
    <s v="Myrta"/>
    <s v="sp4"/>
    <x v="15"/>
    <s v="Myrtaceae1"/>
    <d v="2015-03-24T00:00:00"/>
    <x v="52"/>
    <x v="0"/>
    <n v="101.67786839773052"/>
    <m/>
    <n v="3.3166250000000001E-3"/>
    <m/>
    <m/>
    <m/>
    <m/>
    <m/>
    <m/>
    <m/>
    <m/>
    <m/>
    <m/>
    <s v="redonda y pubescente, no olor no cotex, colecta estéril"/>
  </r>
  <r>
    <n v="2968"/>
    <x v="2"/>
    <x v="62"/>
    <x v="12"/>
    <x v="0"/>
    <n v="54452"/>
    <s v="Symplocaceae"/>
    <s v="Symplocos"/>
    <s v="serrulata"/>
    <x v="41"/>
    <s v="Theaceae rosada/symplos sp1"/>
    <d v="2015-03-24T00:00:00"/>
    <x v="288"/>
    <x v="1"/>
    <n v="183.35399925889556"/>
    <m/>
    <n v="4.2251840000000006E-2"/>
    <m/>
    <m/>
    <m/>
    <m/>
    <m/>
    <m/>
    <m/>
    <m/>
    <m/>
    <m/>
    <m/>
  </r>
  <r>
    <n v="2969"/>
    <x v="2"/>
    <x v="62"/>
    <x v="12"/>
    <x v="0"/>
    <n v="54453"/>
    <s v="Sabiaceae"/>
    <s v="Meliosma"/>
    <m/>
    <x v="24"/>
    <s v="Meliosma quercus"/>
    <d v="2015-03-24T00:00:00"/>
    <x v="49"/>
    <x v="1"/>
    <n v="146.07380388595774"/>
    <m/>
    <n v="8.6546250000000009E-3"/>
    <s v="M"/>
    <m/>
    <n v="52"/>
    <m/>
    <m/>
    <m/>
    <m/>
    <s v="Esteril"/>
    <s v="Y"/>
    <m/>
    <s v="No olor, no latex, la corteza oxida rojo; colecta estéril"/>
  </r>
  <r>
    <n v="2970"/>
    <x v="2"/>
    <x v="62"/>
    <x v="12"/>
    <x v="0"/>
    <n v="54454"/>
    <s v="Adoxaceae"/>
    <s v="Viburnum"/>
    <s v="costaricanun"/>
    <x v="3"/>
    <s v="Viburnum"/>
    <d v="2015-03-24T00:00:00"/>
    <x v="15"/>
    <x v="0"/>
    <n v="176.80190835664212"/>
    <m/>
    <n v="6.5005849999999997E-3"/>
    <m/>
    <m/>
    <m/>
    <m/>
    <m/>
    <m/>
    <m/>
    <m/>
    <m/>
    <m/>
    <m/>
  </r>
  <r>
    <n v="2971"/>
    <x v="2"/>
    <x v="63"/>
    <x v="0"/>
    <x v="0"/>
    <n v="54455"/>
    <s v="Araliaceae"/>
    <s v="Schefflera"/>
    <s v="sp1"/>
    <x v="31"/>
    <s v="Schefflera copete"/>
    <d v="2015-03-24T00:00:00"/>
    <x v="12"/>
    <x v="0"/>
    <n v="141.13239310253832"/>
    <m/>
    <n v="3.6298400000000001E-3"/>
    <m/>
    <m/>
    <m/>
    <m/>
    <m/>
    <m/>
    <m/>
    <m/>
    <m/>
    <m/>
    <m/>
  </r>
  <r>
    <n v="2972"/>
    <x v="2"/>
    <x v="63"/>
    <x v="1"/>
    <x v="1"/>
    <n v="54456"/>
    <s v="Chloranthaceae"/>
    <s v="Hedyosmum"/>
    <s v="mexicanum"/>
    <x v="107"/>
    <s v="Hediosmum mexicanum"/>
    <d v="2015-03-24T00:00:00"/>
    <x v="534"/>
    <x v="3"/>
    <n v="168.28305751646013"/>
    <m/>
    <n v="9.3434624999999993E-2"/>
    <m/>
    <m/>
    <m/>
    <m/>
    <m/>
    <m/>
    <m/>
    <m/>
    <m/>
    <m/>
    <m/>
  </r>
  <r>
    <n v="2973"/>
    <x v="2"/>
    <x v="63"/>
    <x v="2"/>
    <x v="0"/>
    <n v="54457"/>
    <s v="Rutaceae"/>
    <s v="Zanthoxyllum"/>
    <s v="melanostictum"/>
    <x v="23"/>
    <s v="Zanthoxylum atorne"/>
    <d v="2015-03-24T00:00:00"/>
    <x v="204"/>
    <x v="1"/>
    <n v="181.66906235857113"/>
    <m/>
    <n v="6.2869865000000011E-2"/>
    <m/>
    <m/>
    <m/>
    <m/>
    <m/>
    <m/>
    <m/>
    <m/>
    <m/>
    <m/>
    <m/>
  </r>
  <r>
    <n v="2974"/>
    <x v="2"/>
    <x v="63"/>
    <x v="7"/>
    <x v="0"/>
    <n v="54458"/>
    <s v="Araliaceae"/>
    <s v="Schefflera"/>
    <s v="sp1"/>
    <x v="31"/>
    <s v="Schefflera copete"/>
    <d v="2015-03-24T00:00:00"/>
    <x v="535"/>
    <x v="2"/>
    <n v="154.11754328649948"/>
    <m/>
    <n v="0.26681286500000001"/>
    <m/>
    <m/>
    <m/>
    <m/>
    <m/>
    <m/>
    <m/>
    <m/>
    <m/>
    <m/>
    <m/>
  </r>
  <r>
    <n v="2975"/>
    <x v="2"/>
    <x v="63"/>
    <x v="7"/>
    <x v="0"/>
    <n v="54459"/>
    <s v="Staphyleaceae"/>
    <s v="Turpinia"/>
    <s v="occidentalis"/>
    <x v="29"/>
    <s v="Turpinia"/>
    <d v="2015-03-24T00:00:00"/>
    <x v="129"/>
    <x v="1"/>
    <n v="175.70666765375506"/>
    <m/>
    <n v="3.9388160000000005E-2"/>
    <s v="M"/>
    <m/>
    <n v="176"/>
    <m/>
    <m/>
    <m/>
    <m/>
    <m/>
    <m/>
    <m/>
    <s v="the same from 54304"/>
  </r>
  <r>
    <n v="2976"/>
    <x v="2"/>
    <x v="63"/>
    <x v="7"/>
    <x v="1"/>
    <n v="54460"/>
    <s v="Loranthaceae"/>
    <s v="Gaiadendron"/>
    <s v="punctatum"/>
    <x v="96"/>
    <s v="Lanceolada opuesta"/>
    <d v="2015-03-24T00:00:00"/>
    <x v="412"/>
    <x v="1"/>
    <n v="174.31901117871172"/>
    <m/>
    <n v="5.5126624999999999E-2"/>
    <m/>
    <m/>
    <m/>
    <m/>
    <m/>
    <m/>
    <m/>
    <m/>
    <m/>
    <m/>
    <m/>
  </r>
  <r>
    <n v="2977"/>
    <x v="2"/>
    <x v="63"/>
    <x v="6"/>
    <x v="1"/>
    <n v="54461"/>
    <s v="Styracaceae"/>
    <s v="Styrax"/>
    <m/>
    <x v="6"/>
    <s v="Styrax"/>
    <d v="2015-03-24T00:00:00"/>
    <x v="472"/>
    <x v="3"/>
    <n v="180.2764865628919"/>
    <m/>
    <n v="7.7891625000000006E-2"/>
    <m/>
    <m/>
    <m/>
    <m/>
    <m/>
    <m/>
    <m/>
    <m/>
    <m/>
    <m/>
    <m/>
  </r>
  <r>
    <n v="2978"/>
    <x v="2"/>
    <x v="63"/>
    <x v="6"/>
    <x v="1"/>
    <n v="54462"/>
    <s v="Adoxaceae"/>
    <s v="Viburnum"/>
    <s v="costaricanun"/>
    <x v="3"/>
    <s v="Viburnum"/>
    <d v="2015-03-24T00:00:00"/>
    <x v="424"/>
    <x v="1"/>
    <n v="199.28887996412578"/>
    <m/>
    <n v="4.4839984999999999E-2"/>
    <m/>
    <m/>
    <m/>
    <m/>
    <m/>
    <m/>
    <m/>
    <m/>
    <m/>
    <m/>
    <m/>
  </r>
  <r>
    <n v="2979"/>
    <x v="2"/>
    <x v="63"/>
    <x v="5"/>
    <x v="0"/>
    <n v="54463"/>
    <s v="Melastomataceae"/>
    <s v="cfMiconia"/>
    <m/>
    <x v="108"/>
    <s v="Miconia 3venas basal"/>
    <d v="2015-03-24T00:00:00"/>
    <x v="150"/>
    <x v="1"/>
    <n v="110.04353040589682"/>
    <m/>
    <n v="3.730634E-2"/>
    <s v="M"/>
    <m/>
    <n v="218"/>
    <m/>
    <m/>
    <m/>
    <m/>
    <s v="Fertile"/>
    <s v="Y"/>
    <s v="CMP040"/>
    <s v="peciolo rojo; colecta fértil"/>
  </r>
  <r>
    <n v="2980"/>
    <x v="2"/>
    <x v="63"/>
    <x v="5"/>
    <x v="0"/>
    <n v="54464"/>
    <s v="Myrtaceae"/>
    <s v="Myrta"/>
    <s v="sp4"/>
    <x v="15"/>
    <s v="Myrtaceae1"/>
    <d v="2015-03-24T00:00:00"/>
    <x v="13"/>
    <x v="0"/>
    <n v="176.34227222666149"/>
    <m/>
    <n v="2.041785E-3"/>
    <m/>
    <m/>
    <m/>
    <m/>
    <m/>
    <m/>
    <m/>
    <m/>
    <m/>
    <m/>
    <m/>
  </r>
  <r>
    <n v="2981"/>
    <x v="2"/>
    <x v="63"/>
    <x v="4"/>
    <x v="1"/>
    <n v="54465"/>
    <s v="Adoxaceae"/>
    <s v="Viburnum"/>
    <s v="costaricanun"/>
    <x v="3"/>
    <s v="Viburnum"/>
    <d v="2015-03-24T00:00:00"/>
    <x v="136"/>
    <x v="1"/>
    <n v="196.23193347249054"/>
    <m/>
    <n v="1.0381625E-2"/>
    <m/>
    <m/>
    <m/>
    <m/>
    <m/>
    <m/>
    <m/>
    <m/>
    <m/>
    <m/>
    <m/>
  </r>
  <r>
    <n v="2982"/>
    <x v="2"/>
    <x v="63"/>
    <x v="10"/>
    <x v="0"/>
    <n v="54466"/>
    <s v="Araliaceae"/>
    <s v="Schefflera"/>
    <s v="sp1"/>
    <x v="31"/>
    <s v="Schefflera copete"/>
    <d v="2015-03-24T00:00:00"/>
    <x v="25"/>
    <x v="1"/>
    <n v="172.85211504178974"/>
    <m/>
    <n v="5.5961865000000006E-2"/>
    <m/>
    <m/>
    <m/>
    <m/>
    <m/>
    <m/>
    <m/>
    <m/>
    <m/>
    <m/>
    <m/>
  </r>
  <r>
    <n v="2983"/>
    <x v="2"/>
    <x v="63"/>
    <x v="11"/>
    <x v="0"/>
    <n v="54467"/>
    <s v="Chloranthaceae"/>
    <s v="Hedyosmum"/>
    <s v="mexicanum"/>
    <x v="107"/>
    <s v="Hediosmum mexicanum"/>
    <d v="2015-03-24T00:00:00"/>
    <x v="532"/>
    <x v="3"/>
    <n v="111.41263548558732"/>
    <m/>
    <n v="7.0650000000000004E-2"/>
    <m/>
    <m/>
    <m/>
    <m/>
    <m/>
    <m/>
    <m/>
    <m/>
    <m/>
    <m/>
    <m/>
  </r>
  <r>
    <n v="2984"/>
    <x v="2"/>
    <x v="63"/>
    <x v="15"/>
    <x v="0"/>
    <n v="54468"/>
    <s v="Myrtaceae"/>
    <s v="Myrta"/>
    <s v="sp4"/>
    <x v="15"/>
    <s v="Myrtaceae1"/>
    <d v="2015-03-24T00:00:00"/>
    <x v="43"/>
    <x v="0"/>
    <n v="131.85445306545625"/>
    <m/>
    <n v="4.6542650000000003E-3"/>
    <m/>
    <m/>
    <m/>
    <m/>
    <m/>
    <m/>
    <m/>
    <m/>
    <m/>
    <m/>
    <n v="54451"/>
  </r>
  <r>
    <n v="2985"/>
    <x v="2"/>
    <x v="63"/>
    <x v="14"/>
    <x v="1"/>
    <n v="54469"/>
    <s v="Adoxaceae"/>
    <s v="Viburnum"/>
    <s v="costaricanun"/>
    <x v="3"/>
    <s v="Viburnum"/>
    <d v="2015-03-24T00:00:00"/>
    <x v="521"/>
    <x v="1"/>
    <n v="194.62234428572026"/>
    <m/>
    <n v="5.2658585000000001E-2"/>
    <s v="M"/>
    <m/>
    <n v="154"/>
    <m/>
    <m/>
    <m/>
    <m/>
    <m/>
    <m/>
    <m/>
    <m/>
  </r>
  <r>
    <n v="2986"/>
    <x v="2"/>
    <x v="63"/>
    <x v="13"/>
    <x v="0"/>
    <n v="54470"/>
    <s v="Adoxaceae"/>
    <s v="Viburnum"/>
    <s v="costaricanun"/>
    <x v="3"/>
    <s v="Viburnum"/>
    <d v="2015-03-24T00:00:00"/>
    <x v="55"/>
    <x v="1"/>
    <n v="108.2389672071106"/>
    <m/>
    <n v="1.4733665000000002E-2"/>
    <m/>
    <m/>
    <m/>
    <m/>
    <m/>
    <m/>
    <m/>
    <m/>
    <m/>
    <m/>
    <m/>
  </r>
  <r>
    <n v="2987"/>
    <x v="2"/>
    <x v="64"/>
    <x v="1"/>
    <x v="1"/>
    <n v="54471"/>
    <s v="Rutaceae"/>
    <s v="Zanthoxyllum"/>
    <s v="melanostictum"/>
    <x v="23"/>
    <s v="Zanthoxylum atorne"/>
    <d v="2015-03-24T00:00:00"/>
    <x v="490"/>
    <x v="1"/>
    <n v="183.80434489554256"/>
    <m/>
    <n v="5.0247065E-2"/>
    <m/>
    <m/>
    <m/>
    <m/>
    <m/>
    <m/>
    <m/>
    <m/>
    <m/>
    <m/>
    <m/>
  </r>
  <r>
    <n v="2988"/>
    <x v="2"/>
    <x v="64"/>
    <x v="1"/>
    <x v="0"/>
    <n v="54472"/>
    <s v="Araliaceae"/>
    <s v="Schefflera"/>
    <s v="sp1"/>
    <x v="31"/>
    <s v="Schefflera copete"/>
    <d v="2015-03-24T00:00:00"/>
    <x v="237"/>
    <x v="3"/>
    <n v="154.13601994625179"/>
    <n v="200"/>
    <n v="0.166106"/>
    <s v="A"/>
    <m/>
    <m/>
    <m/>
    <m/>
    <m/>
    <m/>
    <m/>
    <m/>
    <m/>
    <s v="Measure at, 200"/>
  </r>
  <r>
    <n v="2989"/>
    <x v="2"/>
    <x v="64"/>
    <x v="2"/>
    <x v="0"/>
    <n v="54473"/>
    <s v="Fagaceae"/>
    <s v="Quercus"/>
    <s v="costaricensis"/>
    <x v="0"/>
    <s v="Quercus"/>
    <d v="2015-03-24T00:00:00"/>
    <x v="493"/>
    <x v="3"/>
    <n v="150.24672344000001"/>
    <m/>
    <n v="0.162514625"/>
    <m/>
    <m/>
    <m/>
    <m/>
    <m/>
    <m/>
    <m/>
    <m/>
    <m/>
    <m/>
    <m/>
  </r>
  <r>
    <n v="2990"/>
    <x v="2"/>
    <x v="64"/>
    <x v="3"/>
    <x v="0"/>
    <n v="54474"/>
    <s v="Fagaceae"/>
    <s v="Quercus"/>
    <s v="costaricensis"/>
    <x v="0"/>
    <s v="Quercus"/>
    <d v="2015-03-24T00:00:00"/>
    <x v="7"/>
    <x v="0"/>
    <n v="127.86381766204519"/>
    <m/>
    <n v="3.1156650000000001E-3"/>
    <m/>
    <m/>
    <m/>
    <m/>
    <m/>
    <m/>
    <m/>
    <m/>
    <m/>
    <m/>
    <m/>
  </r>
  <r>
    <n v="2991"/>
    <x v="2"/>
    <x v="64"/>
    <x v="3"/>
    <x v="0"/>
    <n v="54475"/>
    <s v="Fagaceae"/>
    <s v="Quercus"/>
    <s v="costaricensis"/>
    <x v="0"/>
    <s v="Quercus"/>
    <d v="2015-03-24T00:00:00"/>
    <x v="12"/>
    <x v="0"/>
    <n v="135.28636267336256"/>
    <m/>
    <n v="3.6298400000000001E-3"/>
    <s v="M"/>
    <m/>
    <n v="59"/>
    <m/>
    <m/>
    <m/>
    <m/>
    <m/>
    <m/>
    <m/>
    <m/>
  </r>
  <r>
    <n v="2992"/>
    <x v="2"/>
    <x v="64"/>
    <x v="3"/>
    <x v="0"/>
    <n v="54476"/>
    <s v="Fagaceae"/>
    <s v="Quercus"/>
    <s v="costaricensis"/>
    <x v="0"/>
    <s v="Quercus"/>
    <d v="2015-03-24T00:00:00"/>
    <x v="43"/>
    <x v="0"/>
    <n v="143.1647073549118"/>
    <m/>
    <n v="4.6542650000000003E-3"/>
    <m/>
    <m/>
    <m/>
    <m/>
    <m/>
    <m/>
    <m/>
    <m/>
    <m/>
    <m/>
    <m/>
  </r>
  <r>
    <n v="2993"/>
    <x v="2"/>
    <x v="64"/>
    <x v="3"/>
    <x v="0"/>
    <n v="54477"/>
    <s v="Fagaceae"/>
    <s v="Quercus"/>
    <s v="costaricensis"/>
    <x v="0"/>
    <s v="Quercus"/>
    <d v="2015-03-24T00:00:00"/>
    <x v="106"/>
    <x v="1"/>
    <n v="156.63688079298896"/>
    <m/>
    <n v="1.0562960000000001E-2"/>
    <s v="M"/>
    <m/>
    <n v="104"/>
    <m/>
    <m/>
    <m/>
    <m/>
    <m/>
    <m/>
    <m/>
    <m/>
  </r>
  <r>
    <n v="2994"/>
    <x v="2"/>
    <x v="64"/>
    <x v="3"/>
    <x v="0"/>
    <n v="54478"/>
    <s v="Asteraceae"/>
    <s v="CopIndet"/>
    <n v="1"/>
    <x v="95"/>
    <s v="Asteraceae lanza"/>
    <d v="2015-03-24T00:00:00"/>
    <x v="536"/>
    <x v="1"/>
    <n v="144.26810046053419"/>
    <m/>
    <n v="5.8505265000000001E-2"/>
    <m/>
    <m/>
    <m/>
    <m/>
    <m/>
    <m/>
    <m/>
    <m/>
    <m/>
    <m/>
    <m/>
  </r>
  <r>
    <n v="2995"/>
    <x v="2"/>
    <x v="64"/>
    <x v="3"/>
    <x v="0"/>
    <n v="54479"/>
    <s v="Asteraceae"/>
    <s v="CopIndet"/>
    <n v="1"/>
    <x v="95"/>
    <s v="Asteraceae lanza"/>
    <d v="2015-03-24T00:00:00"/>
    <x v="341"/>
    <x v="3"/>
    <n v="129.57977566629111"/>
    <m/>
    <n v="8.2915625000000007E-2"/>
    <m/>
    <m/>
    <m/>
    <m/>
    <m/>
    <m/>
    <m/>
    <m/>
    <m/>
    <m/>
    <m/>
  </r>
  <r>
    <n v="2996"/>
    <x v="2"/>
    <x v="64"/>
    <x v="3"/>
    <x v="0"/>
    <n v="54480"/>
    <s v="Symplocaceae"/>
    <s v="Symplocos"/>
    <s v="serrulata"/>
    <x v="41"/>
    <s v="Theaceae rosada/symplos sp1"/>
    <d v="2015-03-24T00:00:00"/>
    <x v="370"/>
    <x v="1"/>
    <n v="189.17409471328602"/>
    <m/>
    <n v="4.4465539999999998E-2"/>
    <m/>
    <m/>
    <m/>
    <m/>
    <m/>
    <m/>
    <m/>
    <m/>
    <m/>
    <m/>
    <m/>
  </r>
  <r>
    <n v="2997"/>
    <x v="2"/>
    <x v="64"/>
    <x v="3"/>
    <x v="0"/>
    <n v="54481"/>
    <s v="Fagaceae"/>
    <s v="Quercus"/>
    <s v="costaricensis"/>
    <x v="0"/>
    <s v="Quercus"/>
    <d v="2015-03-24T00:00:00"/>
    <x v="50"/>
    <x v="0"/>
    <n v="179.34552519473652"/>
    <m/>
    <n v="2.9209850000000001E-3"/>
    <m/>
    <m/>
    <m/>
    <m/>
    <m/>
    <m/>
    <m/>
    <m/>
    <m/>
    <m/>
    <m/>
  </r>
  <r>
    <n v="2998"/>
    <x v="2"/>
    <x v="64"/>
    <x v="3"/>
    <x v="0"/>
    <n v="54482"/>
    <s v="Loranthaceae"/>
    <s v="Gaiadendron"/>
    <s v="punctatum"/>
    <x v="96"/>
    <s v="Lanceolada opuesta"/>
    <d v="2015-03-24T00:00:00"/>
    <x v="331"/>
    <x v="1"/>
    <n v="124.93182225572889"/>
    <m/>
    <n v="4.3351624999999998E-2"/>
    <m/>
    <m/>
    <m/>
    <m/>
    <m/>
    <m/>
    <m/>
    <m/>
    <m/>
    <m/>
    <m/>
  </r>
  <r>
    <n v="2999"/>
    <x v="2"/>
    <x v="64"/>
    <x v="3"/>
    <x v="0"/>
    <n v="54483"/>
    <s v="Adoxaceae"/>
    <s v="Viburnum"/>
    <s v="costaricanun"/>
    <x v="3"/>
    <s v="Viburnum"/>
    <d v="2015-03-24T00:00:00"/>
    <x v="347"/>
    <x v="1"/>
    <n v="127.55646537411036"/>
    <m/>
    <n v="1.9103760000000001E-2"/>
    <m/>
    <m/>
    <m/>
    <m/>
    <m/>
    <m/>
    <m/>
    <m/>
    <m/>
    <m/>
    <m/>
  </r>
  <r>
    <n v="3000"/>
    <x v="2"/>
    <x v="64"/>
    <x v="7"/>
    <x v="1"/>
    <n v="54484"/>
    <s v="Rutaceae"/>
    <s v="Zanthoxyllum"/>
    <s v="melanostictum"/>
    <x v="23"/>
    <s v="Zanthoxylum atorne"/>
    <d v="2015-03-24T00:00:00"/>
    <x v="229"/>
    <x v="1"/>
    <n v="191.12707813511463"/>
    <m/>
    <n v="1.6963065000000003E-2"/>
    <m/>
    <m/>
    <m/>
    <m/>
    <m/>
    <m/>
    <m/>
    <m/>
    <m/>
    <m/>
    <m/>
  </r>
  <r>
    <n v="3001"/>
    <x v="2"/>
    <x v="64"/>
    <x v="7"/>
    <x v="0"/>
    <n v="54485"/>
    <s v="Fagaceae"/>
    <s v="Quercus"/>
    <s v="costaricensis"/>
    <x v="0"/>
    <s v="Quercus"/>
    <d v="2015-03-24T00:00:00"/>
    <x v="537"/>
    <x v="2"/>
    <n v="159.45962099970046"/>
    <m/>
    <n v="0.44392064000000003"/>
    <m/>
    <m/>
    <m/>
    <m/>
    <m/>
    <m/>
    <m/>
    <m/>
    <m/>
    <m/>
    <m/>
  </r>
  <r>
    <n v="3002"/>
    <x v="2"/>
    <x v="64"/>
    <x v="6"/>
    <x v="0"/>
    <n v="54486"/>
    <s v="Fagaceae"/>
    <s v="Quercus"/>
    <s v="costaricensis"/>
    <x v="0"/>
    <s v="Quercus"/>
    <d v="2015-03-24T00:00:00"/>
    <x v="538"/>
    <x v="2"/>
    <n v="106.69559739134596"/>
    <m/>
    <n v="0.30370394000000001"/>
    <m/>
    <m/>
    <m/>
    <m/>
    <m/>
    <m/>
    <m/>
    <m/>
    <m/>
    <m/>
    <m/>
  </r>
  <r>
    <n v="3003"/>
    <x v="2"/>
    <x v="64"/>
    <x v="6"/>
    <x v="1"/>
    <n v="54487"/>
    <s v="Asteraceae"/>
    <s v="CopIndet"/>
    <n v="1"/>
    <x v="95"/>
    <s v="Asteraceae lanza"/>
    <d v="2015-03-24T00:00:00"/>
    <x v="539"/>
    <x v="3"/>
    <n v="171.6189718657119"/>
    <m/>
    <n v="7.5925985000000001E-2"/>
    <m/>
    <m/>
    <m/>
    <m/>
    <m/>
    <m/>
    <m/>
    <m/>
    <m/>
    <m/>
    <m/>
  </r>
  <r>
    <n v="3004"/>
    <x v="2"/>
    <x v="64"/>
    <x v="5"/>
    <x v="1"/>
    <n v="54488"/>
    <s v="Adoxaceae"/>
    <s v="Viburnum"/>
    <s v="costaricanun"/>
    <x v="3"/>
    <s v="Viburnum"/>
    <d v="2015-03-24T00:00:00"/>
    <x v="381"/>
    <x v="3"/>
    <n v="184.88091804958265"/>
    <m/>
    <n v="0.12372306500000001"/>
    <s v="M"/>
    <m/>
    <n v="267"/>
    <n v="139"/>
    <n v="150"/>
    <m/>
    <m/>
    <m/>
    <m/>
    <m/>
    <m/>
  </r>
  <r>
    <n v="3005"/>
    <x v="2"/>
    <x v="64"/>
    <x v="9"/>
    <x v="0"/>
    <n v="54489"/>
    <s v="Araliaceae"/>
    <s v="Schefflera"/>
    <s v="sp1"/>
    <x v="31"/>
    <s v="Schefflera copete"/>
    <d v="2015-03-24T00:00:00"/>
    <x v="87"/>
    <x v="1"/>
    <n v="158.92931479489656"/>
    <m/>
    <n v="1.207016E-2"/>
    <m/>
    <m/>
    <m/>
    <m/>
    <m/>
    <m/>
    <m/>
    <m/>
    <m/>
    <m/>
    <m/>
  </r>
  <r>
    <n v="3006"/>
    <x v="2"/>
    <x v="64"/>
    <x v="9"/>
    <x v="1"/>
    <n v="54490"/>
    <s v="Asteraceae"/>
    <s v="CopIndet"/>
    <n v="1"/>
    <x v="95"/>
    <s v="Asteraceae lanza"/>
    <d v="2015-03-24T00:00:00"/>
    <x v="425"/>
    <x v="3"/>
    <n v="182.68654488378624"/>
    <n v="150"/>
    <n v="0.14245866000000001"/>
    <s v="A"/>
    <m/>
    <m/>
    <m/>
    <m/>
    <m/>
    <m/>
    <m/>
    <m/>
    <m/>
    <s v="Measure at, 150"/>
  </r>
  <r>
    <n v="3007"/>
    <x v="2"/>
    <x v="64"/>
    <x v="11"/>
    <x v="0"/>
    <n v="54491"/>
    <s v="Fagaceae"/>
    <s v="Quercus"/>
    <s v="costaricensis"/>
    <x v="0"/>
    <s v="Quercus"/>
    <d v="2015-03-24T00:00:00"/>
    <x v="36"/>
    <x v="1"/>
    <n v="195.03312450036589"/>
    <m/>
    <n v="1.3885864999999999E-2"/>
    <m/>
    <m/>
    <m/>
    <m/>
    <m/>
    <m/>
    <m/>
    <m/>
    <m/>
    <m/>
    <m/>
  </r>
  <r>
    <n v="3008"/>
    <x v="2"/>
    <x v="64"/>
    <x v="15"/>
    <x v="0"/>
    <n v="54492"/>
    <s v="Rutaceae"/>
    <s v="Zanthoxyllum"/>
    <s v="melanostictum"/>
    <x v="23"/>
    <s v="Zanthoxylum atorne"/>
    <d v="2015-03-24T00:00:00"/>
    <x v="492"/>
    <x v="3"/>
    <n v="169.91171041759637"/>
    <n v="180"/>
    <n v="7.9382339999999996E-2"/>
    <s v="A"/>
    <s v="M"/>
    <n v="241"/>
    <m/>
    <m/>
    <m/>
    <m/>
    <m/>
    <m/>
    <m/>
    <s v="Measure at, 180"/>
  </r>
  <r>
    <n v="3009"/>
    <x v="2"/>
    <x v="64"/>
    <x v="14"/>
    <x v="1"/>
    <n v="54493"/>
    <s v="Araliaceae"/>
    <s v="Schefflera"/>
    <s v="sp1"/>
    <x v="31"/>
    <s v="Schefflera copete"/>
    <d v="2015-03-24T00:00:00"/>
    <x v="540"/>
    <x v="1"/>
    <n v="176.60581183875067"/>
    <n v="170"/>
    <n v="5.7651185000000008E-2"/>
    <s v="A"/>
    <m/>
    <m/>
    <m/>
    <m/>
    <m/>
    <m/>
    <m/>
    <m/>
    <m/>
    <s v="Measure at, 170"/>
  </r>
  <r>
    <n v="3010"/>
    <x v="2"/>
    <x v="64"/>
    <x v="13"/>
    <x v="0"/>
    <n v="54494"/>
    <s v="Fagaceae"/>
    <s v="Quercus"/>
    <s v="costaricensis"/>
    <x v="0"/>
    <s v="Quercus"/>
    <d v="2015-03-24T00:00:00"/>
    <x v="383"/>
    <x v="3"/>
    <n v="135.23385472024268"/>
    <m/>
    <n v="0.17119986500000001"/>
    <m/>
    <m/>
    <m/>
    <m/>
    <m/>
    <m/>
    <m/>
    <m/>
    <m/>
    <m/>
    <m/>
  </r>
  <r>
    <n v="3011"/>
    <x v="2"/>
    <x v="64"/>
    <x v="12"/>
    <x v="0"/>
    <n v="54495"/>
    <s v="Lamiaceae"/>
    <s v="Cornutia"/>
    <s v="pyramidata"/>
    <x v="61"/>
    <s v="CopeteNomuestra/Asteraceae MirIndet 1"/>
    <d v="2015-03-24T00:00:00"/>
    <x v="278"/>
    <x v="3"/>
    <n v="169.90580732045566"/>
    <m/>
    <n v="7.7397859999999999E-2"/>
    <m/>
    <m/>
    <m/>
    <m/>
    <m/>
    <m/>
    <m/>
    <m/>
    <m/>
    <m/>
    <s v="No muestra, fotos, no olor, no látex.Opuesta serradas, venacion paralelas"/>
  </r>
  <r>
    <n v="3012"/>
    <x v="2"/>
    <x v="65"/>
    <x v="0"/>
    <x v="1"/>
    <n v="54496"/>
    <s v="Styracaceae"/>
    <s v="Styrax"/>
    <m/>
    <x v="6"/>
    <s v="Styrax"/>
    <d v="2015-03-24T00:00:00"/>
    <x v="541"/>
    <x v="3"/>
    <n v="165.84760791946837"/>
    <n v="180"/>
    <n v="0.17935994"/>
    <s v="A"/>
    <m/>
    <m/>
    <m/>
    <m/>
    <m/>
    <m/>
    <m/>
    <m/>
    <m/>
    <s v="Measure at, 180"/>
  </r>
  <r>
    <n v="3013"/>
    <x v="2"/>
    <x v="65"/>
    <x v="1"/>
    <x v="0"/>
    <n v="54497"/>
    <s v="Fagaceae"/>
    <s v="Quercus"/>
    <s v="costaricensis"/>
    <x v="0"/>
    <s v="Quercus"/>
    <d v="2015-03-24T00:00:00"/>
    <x v="481"/>
    <x v="2"/>
    <n v="143.11595198500447"/>
    <m/>
    <n v="0.23230976"/>
    <m/>
    <m/>
    <m/>
    <m/>
    <m/>
    <m/>
    <m/>
    <m/>
    <m/>
    <m/>
    <m/>
  </r>
  <r>
    <n v="3014"/>
    <x v="2"/>
    <x v="65"/>
    <x v="1"/>
    <x v="0"/>
    <n v="54498"/>
    <s v="Araliaceae"/>
    <s v="Schefflera"/>
    <s v="sp1"/>
    <x v="31"/>
    <s v="Schefflera copete"/>
    <d v="2015-03-24T00:00:00"/>
    <x v="379"/>
    <x v="3"/>
    <n v="129.04765864742782"/>
    <n v="190"/>
    <n v="8.2406160000000006E-2"/>
    <s v="A"/>
    <m/>
    <m/>
    <m/>
    <m/>
    <m/>
    <m/>
    <m/>
    <m/>
    <m/>
    <s v="Measure at, 190"/>
  </r>
  <r>
    <n v="3015"/>
    <x v="2"/>
    <x v="65"/>
    <x v="1"/>
    <x v="0"/>
    <n v="54499"/>
    <s v="Loranthaceae"/>
    <s v="Gaiadendron"/>
    <s v="punctatum"/>
    <x v="96"/>
    <s v="Lanceolada opuesta"/>
    <d v="2015-03-24T00:00:00"/>
    <x v="311"/>
    <x v="1"/>
    <n v="141.38947005496073"/>
    <m/>
    <n v="4.080744E-2"/>
    <m/>
    <m/>
    <m/>
    <m/>
    <m/>
    <m/>
    <m/>
    <m/>
    <m/>
    <m/>
    <m/>
  </r>
  <r>
    <n v="3016"/>
    <x v="2"/>
    <x v="65"/>
    <x v="1"/>
    <x v="0"/>
    <n v="54500"/>
    <s v="Asteraceae"/>
    <s v="CopIndet"/>
    <n v="1"/>
    <x v="95"/>
    <s v="Asteraceae lanza"/>
    <d v="2015-03-24T00:00:00"/>
    <x v="241"/>
    <x v="1"/>
    <n v="110.97009564232265"/>
    <m/>
    <n v="5.9365624999999998E-2"/>
    <m/>
    <m/>
    <m/>
    <m/>
    <m/>
    <m/>
    <m/>
    <m/>
    <m/>
    <m/>
    <m/>
  </r>
  <r>
    <n v="3017"/>
    <x v="2"/>
    <x v="65"/>
    <x v="3"/>
    <x v="0"/>
    <n v="54501"/>
    <s v="Asteraceae"/>
    <s v="CopIndet"/>
    <n v="1"/>
    <x v="95"/>
    <s v="Asteraceae lanza"/>
    <d v="2015-03-24T00:00:00"/>
    <x v="542"/>
    <x v="3"/>
    <n v="169.01648188627973"/>
    <n v="170"/>
    <n v="0.16322976"/>
    <s v="A"/>
    <s v="M"/>
    <n v="422"/>
    <m/>
    <m/>
    <m/>
    <m/>
    <m/>
    <m/>
    <m/>
    <s v="Measure at, 170"/>
  </r>
  <r>
    <n v="3018"/>
    <x v="2"/>
    <x v="65"/>
    <x v="3"/>
    <x v="0"/>
    <n v="54502"/>
    <s v="Asteraceae"/>
    <s v="CopIndet"/>
    <n v="1"/>
    <x v="95"/>
    <s v="Asteraceae lanza"/>
    <d v="2015-03-24T00:00:00"/>
    <x v="489"/>
    <x v="1"/>
    <n v="107.25940157311423"/>
    <m/>
    <n v="3.6964865E-2"/>
    <m/>
    <m/>
    <m/>
    <m/>
    <m/>
    <m/>
    <m/>
    <m/>
    <m/>
    <m/>
    <m/>
  </r>
  <r>
    <n v="3019"/>
    <x v="2"/>
    <x v="65"/>
    <x v="7"/>
    <x v="0"/>
    <n v="54503"/>
    <s v="Adoxaceae"/>
    <s v="Viburnum"/>
    <s v="costaricanun"/>
    <x v="3"/>
    <s v="Viburnum"/>
    <d v="2015-03-24T00:00:00"/>
    <x v="376"/>
    <x v="1"/>
    <n v="130.4623329934702"/>
    <m/>
    <n v="3.5614665000000004E-2"/>
    <s v="M"/>
    <m/>
    <n v="60"/>
    <m/>
    <m/>
    <m/>
    <m/>
    <m/>
    <m/>
    <m/>
    <m/>
  </r>
  <r>
    <n v="3020"/>
    <x v="2"/>
    <x v="65"/>
    <x v="7"/>
    <x v="0"/>
    <n v="54504"/>
    <s v="Adoxaceae"/>
    <s v="Viburnum"/>
    <s v="costaricanun"/>
    <x v="3"/>
    <s v="Viburnum"/>
    <d v="2015-03-24T00:00:00"/>
    <x v="199"/>
    <x v="1"/>
    <n v="184.96206046837955"/>
    <m/>
    <n v="2.8040985000000001E-2"/>
    <m/>
    <m/>
    <m/>
    <m/>
    <m/>
    <m/>
    <m/>
    <m/>
    <m/>
    <m/>
    <m/>
  </r>
  <r>
    <n v="3021"/>
    <x v="2"/>
    <x v="65"/>
    <x v="7"/>
    <x v="0"/>
    <n v="54505"/>
    <s v="Rutaceae"/>
    <s v="Zanthoxyllum"/>
    <s v="melanostictum"/>
    <x v="23"/>
    <s v="Zanthoxylum atorne"/>
    <d v="2015-03-24T00:00:00"/>
    <x v="2"/>
    <x v="0"/>
    <n v="155.66055477910649"/>
    <m/>
    <n v="2.550465E-3"/>
    <m/>
    <m/>
    <m/>
    <m/>
    <m/>
    <m/>
    <m/>
    <m/>
    <m/>
    <m/>
    <m/>
  </r>
  <r>
    <n v="3022"/>
    <x v="2"/>
    <x v="65"/>
    <x v="6"/>
    <x v="0"/>
    <n v="54506"/>
    <s v="Adoxaceae"/>
    <s v="Viburnum"/>
    <s v="costaricanun"/>
    <x v="3"/>
    <s v="Viburnum"/>
    <d v="2015-03-24T00:00:00"/>
    <x v="163"/>
    <x v="1"/>
    <n v="167.16756201162747"/>
    <m/>
    <n v="2.3223440000000001E-2"/>
    <m/>
    <m/>
    <m/>
    <m/>
    <m/>
    <m/>
    <m/>
    <m/>
    <m/>
    <m/>
    <m/>
  </r>
  <r>
    <n v="3023"/>
    <x v="2"/>
    <x v="65"/>
    <x v="6"/>
    <x v="0"/>
    <n v="54507"/>
    <s v="Adoxaceae"/>
    <s v="Viburnum"/>
    <s v="costaricanun"/>
    <x v="3"/>
    <s v="Viburnum"/>
    <d v="2015-03-24T00:00:00"/>
    <x v="159"/>
    <x v="0"/>
    <n v="145.78191129488121"/>
    <m/>
    <n v="6.2179850000000005E-3"/>
    <s v="M"/>
    <m/>
    <n v="84"/>
    <m/>
    <m/>
    <m/>
    <m/>
    <m/>
    <m/>
    <m/>
    <m/>
  </r>
  <r>
    <n v="3024"/>
    <x v="2"/>
    <x v="65"/>
    <x v="6"/>
    <x v="0"/>
    <n v="54508"/>
    <s v="Lauraceae"/>
    <s v="Laurel"/>
    <s v="sp1"/>
    <x v="94"/>
    <s v="Lauraceae coriacea amarilla"/>
    <d v="2015-03-24T00:00:00"/>
    <x v="29"/>
    <x v="0"/>
    <n v="145.3800997974212"/>
    <m/>
    <n v="4.1832650000000002E-3"/>
    <m/>
    <m/>
    <m/>
    <m/>
    <m/>
    <m/>
    <m/>
    <m/>
    <m/>
    <m/>
    <m/>
  </r>
  <r>
    <n v="3025"/>
    <x v="2"/>
    <x v="65"/>
    <x v="5"/>
    <x v="0"/>
    <n v="54509"/>
    <s v="Araliaceae"/>
    <s v="Schefflera"/>
    <s v="sp1"/>
    <x v="31"/>
    <s v="Schefflera copete"/>
    <d v="2015-03-24T00:00:00"/>
    <x v="506"/>
    <x v="2"/>
    <n v="131.51236020446802"/>
    <m/>
    <n v="0.21063434"/>
    <m/>
    <m/>
    <m/>
    <m/>
    <m/>
    <m/>
    <m/>
    <m/>
    <m/>
    <m/>
    <m/>
  </r>
  <r>
    <n v="3026"/>
    <x v="2"/>
    <x v="65"/>
    <x v="5"/>
    <x v="0"/>
    <n v="54510"/>
    <s v="Adoxaceae"/>
    <s v="Viburnum"/>
    <s v="costaricanun"/>
    <x v="3"/>
    <s v="Viburnum"/>
    <d v="2015-03-24T00:00:00"/>
    <x v="458"/>
    <x v="1"/>
    <n v="190.36091702449272"/>
    <m/>
    <n v="4.9455785000000002E-2"/>
    <s v="M"/>
    <m/>
    <n v="237"/>
    <m/>
    <m/>
    <m/>
    <m/>
    <m/>
    <m/>
    <m/>
    <m/>
  </r>
  <r>
    <n v="3027"/>
    <x v="2"/>
    <x v="65"/>
    <x v="5"/>
    <x v="1"/>
    <n v="54511"/>
    <s v="Loranthaceae"/>
    <s v="Gaiadendron"/>
    <s v="punctatum"/>
    <x v="96"/>
    <s v="Lanceolada opuesta"/>
    <d v="2015-03-24T00:00:00"/>
    <x v="161"/>
    <x v="1"/>
    <n v="191.65401840359334"/>
    <m/>
    <n v="2.1371625000000002E-2"/>
    <m/>
    <m/>
    <m/>
    <m/>
    <m/>
    <m/>
    <m/>
    <m/>
    <m/>
    <m/>
    <m/>
  </r>
  <r>
    <n v="3028"/>
    <x v="2"/>
    <x v="65"/>
    <x v="8"/>
    <x v="0"/>
    <n v="54512"/>
    <s v="Loranthaceae"/>
    <s v="Gaiadendron"/>
    <s v="punctatum"/>
    <x v="96"/>
    <s v="Lanceolada opuesta"/>
    <d v="2015-03-24T00:00:00"/>
    <x v="227"/>
    <x v="2"/>
    <n v="154.08139379673094"/>
    <n v="180"/>
    <n v="0.23832678500000001"/>
    <s v="A"/>
    <s v="M"/>
    <n v="241"/>
    <m/>
    <m/>
    <m/>
    <m/>
    <m/>
    <m/>
    <m/>
    <s v="Measure at, 180"/>
  </r>
  <r>
    <n v="3029"/>
    <x v="2"/>
    <x v="65"/>
    <x v="8"/>
    <x v="0"/>
    <n v="54513"/>
    <s v="Adoxaceae"/>
    <s v="Viburnum"/>
    <s v="costaricanun"/>
    <x v="3"/>
    <s v="Viburnum"/>
    <d v="2015-03-24T00:00:00"/>
    <x v="465"/>
    <x v="1"/>
    <n v="115.22793407505989"/>
    <m/>
    <n v="2.5717385000000002E-2"/>
    <m/>
    <m/>
    <m/>
    <m/>
    <m/>
    <m/>
    <m/>
    <m/>
    <m/>
    <m/>
    <m/>
  </r>
  <r>
    <n v="3030"/>
    <x v="2"/>
    <x v="65"/>
    <x v="9"/>
    <x v="0"/>
    <n v="54514"/>
    <s v="Cornaceae"/>
    <s v="Cornus"/>
    <s v="disciflora"/>
    <x v="18"/>
    <s v="Verbenaceae venacion"/>
    <d v="2015-03-24T00:00:00"/>
    <x v="3"/>
    <x v="0"/>
    <n v="160.41191395119165"/>
    <m/>
    <n v="2.1226399999999999E-3"/>
    <m/>
    <m/>
    <m/>
    <m/>
    <m/>
    <m/>
    <m/>
    <m/>
    <m/>
    <m/>
    <s v="Cornus cf discolor"/>
  </r>
  <r>
    <n v="3031"/>
    <x v="2"/>
    <x v="65"/>
    <x v="9"/>
    <x v="0"/>
    <n v="54515"/>
    <s v="Asteraceae"/>
    <s v="CopIndet"/>
    <n v="1"/>
    <x v="95"/>
    <s v="Asteraceae lanza"/>
    <d v="2015-03-24T00:00:00"/>
    <x v="197"/>
    <x v="3"/>
    <n v="153.28371819697242"/>
    <m/>
    <n v="0.12559999999999999"/>
    <s v="M"/>
    <m/>
    <n v="378"/>
    <m/>
    <m/>
    <m/>
    <m/>
    <m/>
    <m/>
    <m/>
    <m/>
  </r>
  <r>
    <n v="3032"/>
    <x v="2"/>
    <x v="65"/>
    <x v="9"/>
    <x v="0"/>
    <n v="54516"/>
    <s v="Adoxaceae"/>
    <s v="Viburnum"/>
    <s v="costaricanun"/>
    <x v="3"/>
    <s v="Viburnum"/>
    <d v="2015-03-24T00:00:00"/>
    <x v="64"/>
    <x v="1"/>
    <n v="102.17038354200149"/>
    <m/>
    <n v="1.367784E-2"/>
    <s v="M"/>
    <m/>
    <n v="93"/>
    <m/>
    <m/>
    <m/>
    <m/>
    <m/>
    <m/>
    <m/>
    <m/>
  </r>
  <r>
    <n v="3033"/>
    <x v="2"/>
    <x v="65"/>
    <x v="10"/>
    <x v="0"/>
    <n v="54517"/>
    <s v="Loranthaceae"/>
    <s v="Gaiadendron"/>
    <s v="punctatum"/>
    <x v="96"/>
    <s v="Lanceolada opuesta"/>
    <d v="2015-03-24T00:00:00"/>
    <x v="134"/>
    <x v="0"/>
    <n v="140.3519688953522"/>
    <m/>
    <n v="4.0694399999999997E-3"/>
    <s v="L"/>
    <m/>
    <m/>
    <m/>
    <m/>
    <m/>
    <m/>
    <m/>
    <m/>
    <m/>
    <m/>
  </r>
  <r>
    <n v="3034"/>
    <x v="2"/>
    <x v="65"/>
    <x v="10"/>
    <x v="0"/>
    <n v="54518"/>
    <s v="Chloranthaceae"/>
    <s v="Hedyosmum"/>
    <s v="mexicanum"/>
    <x v="107"/>
    <s v="Hediosmum mexicanum"/>
    <d v="2015-03-24T00:00:00"/>
    <x v="43"/>
    <x v="0"/>
    <n v="193.1456514740766"/>
    <m/>
    <n v="4.6542650000000003E-3"/>
    <m/>
    <m/>
    <m/>
    <m/>
    <m/>
    <m/>
    <m/>
    <m/>
    <m/>
    <m/>
    <m/>
  </r>
  <r>
    <n v="3035"/>
    <x v="2"/>
    <x v="65"/>
    <x v="15"/>
    <x v="0"/>
    <n v="54519"/>
    <s v="Betulaceae"/>
    <s v="Alnus"/>
    <s v="acuminata"/>
    <x v="80"/>
    <s v="Alnus"/>
    <d v="2015-03-24T00:00:00"/>
    <x v="245"/>
    <x v="2"/>
    <n v="110.6974074540482"/>
    <m/>
    <n v="0.26772896000000002"/>
    <m/>
    <m/>
    <m/>
    <m/>
    <m/>
    <m/>
    <m/>
    <m/>
    <m/>
    <m/>
    <m/>
  </r>
  <r>
    <n v="3036"/>
    <x v="2"/>
    <x v="65"/>
    <x v="15"/>
    <x v="1"/>
    <n v="54520"/>
    <s v="Betulaceae"/>
    <s v="Alnus"/>
    <s v="acuminata"/>
    <x v="80"/>
    <s v="Alnus"/>
    <d v="2015-03-24T00:00:00"/>
    <x v="184"/>
    <x v="2"/>
    <n v="137.30957389146641"/>
    <n v="300"/>
    <n v="0.37590824"/>
    <s v="A"/>
    <m/>
    <m/>
    <m/>
    <m/>
    <m/>
    <m/>
    <m/>
    <m/>
    <m/>
    <s v="Measure at, 300"/>
  </r>
  <r>
    <n v="3037"/>
    <x v="2"/>
    <x v="65"/>
    <x v="14"/>
    <x v="0"/>
    <n v="54521"/>
    <s v="Chloranthaceae"/>
    <s v="Hedyosmum"/>
    <s v="mexicanum"/>
    <x v="107"/>
    <s v="Hediosmum mexicanum"/>
    <d v="2015-03-24T00:00:00"/>
    <x v="44"/>
    <x v="0"/>
    <n v="163.37749950056372"/>
    <m/>
    <n v="6.9362600000000005E-3"/>
    <m/>
    <m/>
    <m/>
    <m/>
    <m/>
    <m/>
    <m/>
    <m/>
    <m/>
    <m/>
    <m/>
  </r>
  <r>
    <n v="3038"/>
    <x v="2"/>
    <x v="65"/>
    <x v="14"/>
    <x v="0"/>
    <n v="54522"/>
    <s v="Meliaceae"/>
    <s v="cf.Trichilia"/>
    <s v="sp5"/>
    <x v="105"/>
    <s v="Trichilla pseudoalada"/>
    <d v="2015-03-24T00:00:00"/>
    <x v="36"/>
    <x v="1"/>
    <n v="177.71667153149198"/>
    <m/>
    <n v="1.3885864999999999E-2"/>
    <m/>
    <m/>
    <m/>
    <m/>
    <m/>
    <m/>
    <m/>
    <m/>
    <m/>
    <m/>
    <m/>
  </r>
  <r>
    <n v="3039"/>
    <x v="2"/>
    <x v="65"/>
    <x v="14"/>
    <x v="1"/>
    <n v="54523"/>
    <s v="Chloranthaceae"/>
    <s v="Hedyosmum"/>
    <s v="mexicanum"/>
    <x v="107"/>
    <s v="Hediosmum mexicanum"/>
    <d v="2015-03-24T00:00:00"/>
    <x v="69"/>
    <x v="1"/>
    <n v="114.63498156786414"/>
    <m/>
    <n v="8.987465E-3"/>
    <m/>
    <m/>
    <m/>
    <m/>
    <m/>
    <m/>
    <m/>
    <m/>
    <m/>
    <m/>
    <m/>
  </r>
  <r>
    <n v="3040"/>
    <x v="2"/>
    <x v="65"/>
    <x v="14"/>
    <x v="0"/>
    <n v="54524"/>
    <s v="Araliaceae"/>
    <s v="Schefflera"/>
    <s v="sp1"/>
    <x v="31"/>
    <s v="Schefflera copete"/>
    <d v="2015-03-24T00:00:00"/>
    <x v="116"/>
    <x v="0"/>
    <n v="164.94288335561333"/>
    <m/>
    <n v="4.2986600000000002E-3"/>
    <m/>
    <m/>
    <m/>
    <m/>
    <m/>
    <m/>
    <m/>
    <m/>
    <m/>
    <m/>
    <m/>
  </r>
  <r>
    <n v="3041"/>
    <x v="2"/>
    <x v="65"/>
    <x v="14"/>
    <x v="0"/>
    <n v="54525"/>
    <s v="Solanaceae"/>
    <s v="Solanum"/>
    <s v="sp1"/>
    <x v="110"/>
    <s v="Solanaceae flor blanca"/>
    <d v="2015-03-24T00:00:00"/>
    <x v="198"/>
    <x v="1"/>
    <n v="158.78356039372582"/>
    <m/>
    <n v="4.1888385E-2"/>
    <s v="M"/>
    <m/>
    <n v="118"/>
    <m/>
    <m/>
    <m/>
    <m/>
    <s v="Fertile"/>
    <s v="Y"/>
    <s v="CMP037"/>
    <m/>
  </r>
  <r>
    <n v="3042"/>
    <x v="2"/>
    <x v="65"/>
    <x v="13"/>
    <x v="0"/>
    <n v="54526"/>
    <s v="Araliaceae"/>
    <s v="Schefflera"/>
    <s v="sp1"/>
    <x v="31"/>
    <s v="Schefflera copete"/>
    <d v="2015-03-24T00:00:00"/>
    <x v="521"/>
    <x v="1"/>
    <n v="126.87981119674684"/>
    <m/>
    <n v="5.2658585000000001E-2"/>
    <m/>
    <m/>
    <m/>
    <m/>
    <m/>
    <m/>
    <m/>
    <m/>
    <m/>
    <m/>
    <m/>
  </r>
  <r>
    <n v="3043"/>
    <x v="2"/>
    <x v="65"/>
    <x v="13"/>
    <x v="0"/>
    <n v="54527"/>
    <s v="Adoxaceae"/>
    <s v="Viburnum"/>
    <s v="costaricanun"/>
    <x v="3"/>
    <s v="Viburnum"/>
    <d v="2015-03-24T00:00:00"/>
    <x v="115"/>
    <x v="1"/>
    <n v="109.5407976032559"/>
    <m/>
    <n v="1.6504624999999998E-2"/>
    <s v="M"/>
    <m/>
    <n v="52"/>
    <m/>
    <m/>
    <m/>
    <m/>
    <m/>
    <m/>
    <m/>
    <m/>
  </r>
  <r>
    <n v="3044"/>
    <x v="2"/>
    <x v="65"/>
    <x v="13"/>
    <x v="0"/>
    <n v="54528"/>
    <s v="Meliaceae"/>
    <s v="cf.Trichilia"/>
    <s v="sp5"/>
    <x v="105"/>
    <s v="Trichilla pseudoalada"/>
    <d v="2015-03-24T00:00:00"/>
    <x v="33"/>
    <x v="0"/>
    <n v="123.93160234782556"/>
    <m/>
    <n v="3.41946E-3"/>
    <m/>
    <m/>
    <m/>
    <m/>
    <m/>
    <m/>
    <m/>
    <m/>
    <m/>
    <m/>
    <m/>
  </r>
  <r>
    <n v="3045"/>
    <x v="2"/>
    <x v="65"/>
    <x v="12"/>
    <x v="0"/>
    <n v="54529"/>
    <s v="Asteraceae"/>
    <s v="CopIndet"/>
    <n v="1"/>
    <x v="95"/>
    <s v="Asteraceae lanza"/>
    <d v="2015-03-24T00:00:00"/>
    <x v="65"/>
    <x v="3"/>
    <n v="137.98487972848642"/>
    <m/>
    <n v="0.12310056"/>
    <m/>
    <m/>
    <m/>
    <m/>
    <m/>
    <m/>
    <m/>
    <m/>
    <m/>
    <m/>
    <m/>
  </r>
  <r>
    <n v="3046"/>
    <x v="2"/>
    <x v="65"/>
    <x v="12"/>
    <x v="0"/>
    <n v="54530"/>
    <s v="Adoxaceae"/>
    <s v="Viburnum"/>
    <s v="costaricanun"/>
    <x v="3"/>
    <s v="Viburnum"/>
    <d v="2015-03-24T00:00:00"/>
    <x v="206"/>
    <x v="1"/>
    <n v="155.80981948480945"/>
    <m/>
    <n v="2.4593265E-2"/>
    <m/>
    <m/>
    <m/>
    <m/>
    <m/>
    <m/>
    <m/>
    <m/>
    <m/>
    <m/>
    <m/>
  </r>
  <r>
    <n v="3047"/>
    <x v="2"/>
    <x v="65"/>
    <x v="12"/>
    <x v="0"/>
    <n v="54531"/>
    <s v="Adoxaceae"/>
    <s v="Viburnum"/>
    <s v="costaricanun"/>
    <x v="3"/>
    <s v="Viburnum"/>
    <d v="2015-03-24T00:00:00"/>
    <x v="255"/>
    <x v="1"/>
    <n v="126.92577982370867"/>
    <m/>
    <n v="2.9544260000000003E-2"/>
    <m/>
    <m/>
    <m/>
    <m/>
    <m/>
    <m/>
    <m/>
    <m/>
    <m/>
    <m/>
    <m/>
  </r>
  <r>
    <n v="3048"/>
    <x v="2"/>
    <x v="65"/>
    <x v="12"/>
    <x v="0"/>
    <n v="54532"/>
    <s v="Rhamnaceae"/>
    <s v="Rhamnus"/>
    <s v="sp1"/>
    <x v="98"/>
    <s v="Dilleniaceae"/>
    <d v="2015-03-24T00:00:00"/>
    <x v="23"/>
    <x v="0"/>
    <n v="151.37646232323763"/>
    <m/>
    <n v="3.01754E-3"/>
    <s v="L"/>
    <s v="M"/>
    <n v="53"/>
    <m/>
    <m/>
    <m/>
    <m/>
    <m/>
    <m/>
    <m/>
    <m/>
  </r>
  <r>
    <n v="3049"/>
    <x v="2"/>
    <x v="65"/>
    <x v="12"/>
    <x v="0"/>
    <n v="54533"/>
    <s v="Cunoniaceae"/>
    <s v="Weinmannia"/>
    <s v="pinnata"/>
    <x v="4"/>
    <s v="Weinmannia"/>
    <d v="2015-03-24T00:00:00"/>
    <x v="543"/>
    <x v="1"/>
    <n v="181.57318216997822"/>
    <m/>
    <n v="7.0179785000000008E-2"/>
    <m/>
    <m/>
    <m/>
    <m/>
    <m/>
    <m/>
    <m/>
    <m/>
    <m/>
    <m/>
    <m/>
  </r>
  <r>
    <n v="3050"/>
    <x v="2"/>
    <x v="65"/>
    <x v="12"/>
    <x v="0"/>
    <n v="54534"/>
    <s v="Loranthaceae"/>
    <s v="Gaiadendron"/>
    <s v="punctatum"/>
    <x v="96"/>
    <s v="Lanceolada opuesta"/>
    <d v="2015-03-24T00:00:00"/>
    <x v="7"/>
    <x v="0"/>
    <n v="193.05316948923632"/>
    <m/>
    <n v="3.1156650000000001E-3"/>
    <m/>
    <m/>
    <m/>
    <m/>
    <m/>
    <m/>
    <m/>
    <m/>
    <m/>
    <m/>
    <m/>
  </r>
  <r>
    <n v="3051"/>
    <x v="2"/>
    <x v="66"/>
    <x v="0"/>
    <x v="0"/>
    <n v="54535"/>
    <s v="Fagaceae"/>
    <s v="Quercus"/>
    <s v="costaricensis"/>
    <x v="0"/>
    <s v="Quercus"/>
    <d v="2015-03-25T00:00:00"/>
    <x v="260"/>
    <x v="2"/>
    <n v="149.79577897776221"/>
    <n v="200"/>
    <n v="0.35238649999999999"/>
    <s v="A"/>
    <m/>
    <m/>
    <m/>
    <m/>
    <m/>
    <m/>
    <m/>
    <m/>
    <m/>
    <s v="Measure at, 200"/>
  </r>
  <r>
    <n v="3052"/>
    <x v="2"/>
    <x v="66"/>
    <x v="0"/>
    <x v="1"/>
    <n v="54536"/>
    <s v="Fagaceae"/>
    <s v="Quercus"/>
    <s v="costaricensis"/>
    <x v="0"/>
    <s v="Quercus"/>
    <d v="2015-03-25T00:00:00"/>
    <x v="544"/>
    <x v="2"/>
    <n v="190.74627414254775"/>
    <n v="190"/>
    <n v="0.32962464000000002"/>
    <s v="A"/>
    <m/>
    <m/>
    <m/>
    <m/>
    <m/>
    <m/>
    <m/>
    <m/>
    <m/>
    <s v="Measure at, 190"/>
  </r>
  <r>
    <n v="3053"/>
    <x v="2"/>
    <x v="66"/>
    <x v="0"/>
    <x v="0"/>
    <n v="54537"/>
    <s v="Loranthaceae"/>
    <s v="Gaiadendron"/>
    <s v="punctatum"/>
    <x v="96"/>
    <s v="Lanceolada opuesta"/>
    <d v="2015-03-25T00:00:00"/>
    <x v="92"/>
    <x v="1"/>
    <n v="124.4309322226383"/>
    <m/>
    <n v="1.7898785E-2"/>
    <m/>
    <m/>
    <m/>
    <m/>
    <m/>
    <m/>
    <m/>
    <m/>
    <m/>
    <m/>
    <m/>
  </r>
  <r>
    <n v="3054"/>
    <x v="2"/>
    <x v="66"/>
    <x v="12"/>
    <x v="0"/>
    <n v="54538"/>
    <s v="Adoxaceae"/>
    <s v="Viburnum"/>
    <s v="costaricanun"/>
    <x v="3"/>
    <s v="Viburnum"/>
    <d v="2015-03-25T00:00:00"/>
    <x v="101"/>
    <x v="1"/>
    <n v="163.33960029019141"/>
    <m/>
    <n v="1.5386E-2"/>
    <s v="L"/>
    <m/>
    <m/>
    <m/>
    <m/>
    <m/>
    <m/>
    <m/>
    <m/>
    <m/>
    <m/>
  </r>
  <r>
    <n v="3055"/>
    <x v="2"/>
    <x v="66"/>
    <x v="1"/>
    <x v="0"/>
    <n v="54539"/>
    <s v="Adoxaceae"/>
    <s v="Viburnum"/>
    <s v="costaricanun"/>
    <x v="3"/>
    <s v="Viburnum"/>
    <d v="2015-03-25T00:00:00"/>
    <x v="75"/>
    <x v="0"/>
    <n v="157.61111076924496"/>
    <m/>
    <n v="6.3584999999999996E-3"/>
    <m/>
    <m/>
    <m/>
    <m/>
    <m/>
    <m/>
    <m/>
    <m/>
    <m/>
    <m/>
    <m/>
  </r>
  <r>
    <n v="3056"/>
    <x v="2"/>
    <x v="66"/>
    <x v="2"/>
    <x v="0"/>
    <n v="54540"/>
    <s v="Indet"/>
    <s v="CopIndet"/>
    <n v="3"/>
    <x v="111"/>
    <s v="Cf Teaceae 2"/>
    <d v="2015-03-25T00:00:00"/>
    <x v="116"/>
    <x v="0"/>
    <n v="120.08664143678041"/>
    <m/>
    <n v="4.2986600000000002E-3"/>
    <m/>
    <m/>
    <m/>
    <m/>
    <m/>
    <m/>
    <m/>
    <m/>
    <m/>
    <m/>
    <m/>
  </r>
  <r>
    <n v="3057"/>
    <x v="2"/>
    <x v="66"/>
    <x v="3"/>
    <x v="0"/>
    <n v="54541"/>
    <s v="Sabiaceae"/>
    <s v="Meliosma"/>
    <m/>
    <x v="24"/>
    <s v="Meliosma quercus"/>
    <d v="2015-03-25T00:00:00"/>
    <x v="8"/>
    <x v="0"/>
    <n v="162.25183619174922"/>
    <m/>
    <n v="2.732585E-3"/>
    <m/>
    <m/>
    <m/>
    <m/>
    <m/>
    <m/>
    <m/>
    <m/>
    <m/>
    <m/>
    <m/>
  </r>
  <r>
    <n v="3058"/>
    <x v="2"/>
    <x v="66"/>
    <x v="7"/>
    <x v="0"/>
    <n v="54542"/>
    <s v="Fagaceae"/>
    <s v="Quercus"/>
    <s v="costaricensis"/>
    <x v="0"/>
    <s v="Quercus"/>
    <d v="2015-03-25T00:00:00"/>
    <x v="545"/>
    <x v="2"/>
    <n v="162.59723126654549"/>
    <m/>
    <n v="0.32657962499999998"/>
    <m/>
    <m/>
    <m/>
    <m/>
    <m/>
    <m/>
    <m/>
    <m/>
    <m/>
    <m/>
    <m/>
  </r>
  <r>
    <n v="3059"/>
    <x v="2"/>
    <x v="66"/>
    <x v="7"/>
    <x v="0"/>
    <n v="54543"/>
    <s v="Adoxaceae"/>
    <s v="Viburnum"/>
    <s v="costaricanun"/>
    <x v="3"/>
    <s v="Viburnum"/>
    <d v="2015-03-25T00:00:00"/>
    <x v="291"/>
    <x v="1"/>
    <n v="111.90005483435627"/>
    <m/>
    <n v="5.8934660000000007E-2"/>
    <m/>
    <m/>
    <m/>
    <m/>
    <m/>
    <m/>
    <m/>
    <m/>
    <m/>
    <m/>
    <m/>
  </r>
  <r>
    <n v="3060"/>
    <x v="2"/>
    <x v="66"/>
    <x v="7"/>
    <x v="0"/>
    <n v="54544"/>
    <s v="Fagaceae"/>
    <s v="Quercus"/>
    <s v="costaricensis"/>
    <x v="0"/>
    <s v="Quercus"/>
    <d v="2015-03-25T00:00:00"/>
    <x v="546"/>
    <x v="2"/>
    <n v="196.38711536185167"/>
    <n v="200"/>
    <n v="0.41147816000000004"/>
    <s v="A"/>
    <m/>
    <m/>
    <m/>
    <m/>
    <m/>
    <m/>
    <m/>
    <m/>
    <m/>
    <s v="Measure at, 200"/>
  </r>
  <r>
    <n v="3061"/>
    <x v="2"/>
    <x v="66"/>
    <x v="6"/>
    <x v="1"/>
    <n v="54545"/>
    <s v="Chloranthaceae"/>
    <s v="Hedyosmum"/>
    <s v="mexicanum"/>
    <x v="107"/>
    <s v="Hediosmum mexicanum"/>
    <d v="2015-03-25T00:00:00"/>
    <x v="547"/>
    <x v="3"/>
    <n v="125.14312513824282"/>
    <m/>
    <n v="7.3985465E-2"/>
    <m/>
    <m/>
    <m/>
    <m/>
    <m/>
    <m/>
    <m/>
    <m/>
    <m/>
    <m/>
    <s v="estás fértil"/>
  </r>
  <r>
    <n v="3062"/>
    <x v="2"/>
    <x v="66"/>
    <x v="6"/>
    <x v="0"/>
    <n v="54546"/>
    <s v="Adoxaceae"/>
    <s v="Viburnum"/>
    <s v="costaricanun"/>
    <x v="3"/>
    <s v="Viburnum"/>
    <d v="2015-03-25T00:00:00"/>
    <x v="37"/>
    <x v="0"/>
    <n v="118.90193728061342"/>
    <m/>
    <n v="5.6716249999999996E-3"/>
    <m/>
    <m/>
    <m/>
    <m/>
    <m/>
    <m/>
    <m/>
    <m/>
    <m/>
    <m/>
    <m/>
  </r>
  <r>
    <n v="3063"/>
    <x v="2"/>
    <x v="66"/>
    <x v="6"/>
    <x v="0"/>
    <n v="54547"/>
    <s v="Adoxaceae"/>
    <s v="Viburnum"/>
    <s v="costaricanun"/>
    <x v="3"/>
    <s v="Viburnum"/>
    <d v="2015-03-25T00:00:00"/>
    <x v="139"/>
    <x v="0"/>
    <n v="140.09878642882219"/>
    <m/>
    <n v="3.9571850000000002E-3"/>
    <m/>
    <m/>
    <m/>
    <m/>
    <m/>
    <m/>
    <m/>
    <m/>
    <m/>
    <m/>
    <m/>
  </r>
  <r>
    <n v="3064"/>
    <x v="2"/>
    <x v="66"/>
    <x v="5"/>
    <x v="0"/>
    <n v="54548"/>
    <s v="Adoxaceae"/>
    <s v="Viburnum"/>
    <s v="costaricanun"/>
    <x v="3"/>
    <s v="Viburnum"/>
    <d v="2015-03-25T00:00:00"/>
    <x v="126"/>
    <x v="1"/>
    <n v="142.85788689064955"/>
    <m/>
    <n v="3.1399999999999997E-2"/>
    <s v="M"/>
    <m/>
    <n v="166"/>
    <n v="159"/>
    <m/>
    <m/>
    <m/>
    <m/>
    <m/>
    <m/>
    <m/>
  </r>
  <r>
    <n v="3065"/>
    <x v="2"/>
    <x v="66"/>
    <x v="5"/>
    <x v="0"/>
    <n v="54549"/>
    <s v="Cunoniaceae"/>
    <s v="Weinmannia"/>
    <s v="pinnata"/>
    <x v="4"/>
    <s v="Weinmannia"/>
    <d v="2015-03-25T00:00:00"/>
    <x v="548"/>
    <x v="3"/>
    <n v="168.71904704792172"/>
    <m/>
    <n v="7.6905665000000012E-2"/>
    <s v="M"/>
    <m/>
    <n v="307"/>
    <m/>
    <m/>
    <m/>
    <m/>
    <s v="Fertile"/>
    <s v="Y"/>
    <s v="CMP046"/>
    <m/>
  </r>
  <r>
    <n v="3066"/>
    <x v="2"/>
    <x v="66"/>
    <x v="4"/>
    <x v="0"/>
    <n v="54550"/>
    <s v="Cunoniaceae"/>
    <s v="Weinmannia"/>
    <s v="pinnata"/>
    <x v="4"/>
    <s v="Weinmannia"/>
    <d v="2015-03-25T00:00:00"/>
    <x v="169"/>
    <x v="3"/>
    <n v="116.53244927546891"/>
    <m/>
    <n v="0.15544962500000001"/>
    <m/>
    <m/>
    <m/>
    <m/>
    <m/>
    <m/>
    <m/>
    <m/>
    <m/>
    <m/>
    <m/>
  </r>
  <r>
    <n v="3067"/>
    <x v="2"/>
    <x v="66"/>
    <x v="9"/>
    <x v="0"/>
    <n v="54551"/>
    <s v="Adoxaceae"/>
    <s v="Viburnum"/>
    <s v="costaricanun"/>
    <x v="3"/>
    <s v="Viburnum"/>
    <d v="2015-03-25T00:00:00"/>
    <x v="268"/>
    <x v="1"/>
    <n v="139.42204853038487"/>
    <m/>
    <n v="2.8338499999999999E-2"/>
    <s v="M"/>
    <m/>
    <n v="148"/>
    <m/>
    <m/>
    <m/>
    <m/>
    <m/>
    <m/>
    <m/>
    <m/>
  </r>
  <r>
    <n v="3068"/>
    <x v="2"/>
    <x v="66"/>
    <x v="9"/>
    <x v="0"/>
    <n v="54552"/>
    <s v="Adoxaceae"/>
    <s v="Viburnum"/>
    <s v="costaricanun"/>
    <x v="3"/>
    <s v="Viburnum"/>
    <d v="2015-03-25T00:00:00"/>
    <x v="44"/>
    <x v="0"/>
    <n v="197.32370919991007"/>
    <m/>
    <n v="6.9362600000000005E-3"/>
    <s v="M"/>
    <m/>
    <n v="58"/>
    <m/>
    <m/>
    <m/>
    <m/>
    <m/>
    <m/>
    <m/>
    <m/>
  </r>
  <r>
    <n v="3069"/>
    <x v="2"/>
    <x v="66"/>
    <x v="9"/>
    <x v="0"/>
    <n v="54553"/>
    <s v="Fagaceae"/>
    <s v="Quercus"/>
    <s v="costaricensis"/>
    <x v="0"/>
    <s v="Quercus"/>
    <d v="2015-03-25T00:00:00"/>
    <x v="282"/>
    <x v="1"/>
    <n v="157.62296591351554"/>
    <m/>
    <n v="1.286144E-2"/>
    <m/>
    <m/>
    <m/>
    <m/>
    <m/>
    <m/>
    <m/>
    <m/>
    <m/>
    <m/>
    <m/>
  </r>
  <r>
    <n v="3070"/>
    <x v="2"/>
    <x v="66"/>
    <x v="9"/>
    <x v="0"/>
    <n v="54554"/>
    <s v="Adoxaceae"/>
    <s v="Viburnum"/>
    <s v="costaricanun"/>
    <x v="3"/>
    <s v="Viburnum"/>
    <d v="2015-03-25T00:00:00"/>
    <x v="399"/>
    <x v="1"/>
    <n v="155.53594328902921"/>
    <m/>
    <n v="3.6624959999999998E-2"/>
    <s v="M"/>
    <m/>
    <n v="68"/>
    <m/>
    <m/>
    <m/>
    <m/>
    <m/>
    <m/>
    <m/>
    <m/>
  </r>
  <r>
    <n v="3071"/>
    <x v="2"/>
    <x v="66"/>
    <x v="10"/>
    <x v="0"/>
    <n v="54555"/>
    <s v="Fagaceae"/>
    <s v="Quercus"/>
    <s v="costaricensis"/>
    <x v="0"/>
    <s v="Quercus"/>
    <d v="2015-03-25T00:00:00"/>
    <x v="549"/>
    <x v="2"/>
    <n v="165.13714582896841"/>
    <m/>
    <n v="0.231456465"/>
    <m/>
    <m/>
    <m/>
    <m/>
    <m/>
    <m/>
    <m/>
    <m/>
    <m/>
    <m/>
    <m/>
  </r>
  <r>
    <n v="3072"/>
    <x v="2"/>
    <x v="66"/>
    <x v="10"/>
    <x v="0"/>
    <n v="54556"/>
    <s v="Loranthaceae"/>
    <s v="Gaiadendron"/>
    <s v="punctatum"/>
    <x v="96"/>
    <s v="Lanceolada opuesta"/>
    <d v="2015-03-25T00:00:00"/>
    <x v="144"/>
    <x v="1"/>
    <n v="128.05534978097884"/>
    <m/>
    <n v="2.0601540000000002E-2"/>
    <s v="M"/>
    <m/>
    <n v="50"/>
    <m/>
    <m/>
    <m/>
    <m/>
    <m/>
    <m/>
    <m/>
    <m/>
  </r>
  <r>
    <n v="3073"/>
    <x v="2"/>
    <x v="66"/>
    <x v="10"/>
    <x v="0"/>
    <n v="54557"/>
    <s v="Fagaceae"/>
    <s v="Quercus"/>
    <s v="costaricensis"/>
    <x v="0"/>
    <s v="Quercus"/>
    <d v="2015-03-25T00:00:00"/>
    <x v="226"/>
    <x v="3"/>
    <n v="158.43809475641532"/>
    <m/>
    <n v="8.342666E-2"/>
    <s v="M"/>
    <m/>
    <n v="125"/>
    <m/>
    <m/>
    <m/>
    <m/>
    <m/>
    <m/>
    <m/>
    <m/>
  </r>
  <r>
    <n v="3074"/>
    <x v="2"/>
    <x v="66"/>
    <x v="10"/>
    <x v="0"/>
    <n v="54558"/>
    <s v="Adoxaceae"/>
    <s v="Viburnum"/>
    <s v="costaricanun"/>
    <x v="3"/>
    <s v="Viburnum"/>
    <d v="2015-03-25T00:00:00"/>
    <x v="89"/>
    <x v="1"/>
    <n v="179.82963335694654"/>
    <m/>
    <n v="1.0023665000000001E-2"/>
    <m/>
    <m/>
    <m/>
    <m/>
    <m/>
    <m/>
    <m/>
    <m/>
    <m/>
    <m/>
    <m/>
  </r>
  <r>
    <n v="3075"/>
    <x v="2"/>
    <x v="66"/>
    <x v="10"/>
    <x v="1"/>
    <n v="54559"/>
    <s v="Betulaceae"/>
    <s v="Alnus"/>
    <s v="acuminata"/>
    <x v="80"/>
    <s v="Alnus"/>
    <d v="2015-03-25T00:00:00"/>
    <x v="550"/>
    <x v="2"/>
    <n v="149.07790426473966"/>
    <m/>
    <n v="0.71593962499999997"/>
    <m/>
    <m/>
    <m/>
    <m/>
    <m/>
    <m/>
    <m/>
    <m/>
    <m/>
    <m/>
    <m/>
  </r>
  <r>
    <n v="3076"/>
    <x v="2"/>
    <x v="66"/>
    <x v="11"/>
    <x v="0"/>
    <n v="54560"/>
    <s v="Rutaceae"/>
    <s v="Zanthoxyllum"/>
    <s v="melanostictum"/>
    <x v="23"/>
    <s v="Zanthoxylum atorne"/>
    <d v="2015-03-25T00:00:00"/>
    <x v="3"/>
    <x v="0"/>
    <n v="185.60128262143883"/>
    <m/>
    <n v="2.1226399999999999E-3"/>
    <m/>
    <m/>
    <m/>
    <m/>
    <m/>
    <m/>
    <m/>
    <s v="Fertile"/>
    <s v="Y"/>
    <s v="CMP047"/>
    <s v="Colecta fértil; var sin thorn, no red"/>
  </r>
  <r>
    <n v="3077"/>
    <x v="2"/>
    <x v="66"/>
    <x v="11"/>
    <x v="0"/>
    <n v="54561"/>
    <s v="Araliaceae"/>
    <s v="Schefflera"/>
    <s v="sp1"/>
    <x v="31"/>
    <s v="Schefflera copete"/>
    <d v="2015-03-25T00:00:00"/>
    <x v="27"/>
    <x v="0"/>
    <n v="153.82737773626044"/>
    <m/>
    <n v="6.07904E-3"/>
    <m/>
    <m/>
    <m/>
    <m/>
    <m/>
    <m/>
    <m/>
    <m/>
    <m/>
    <m/>
    <m/>
  </r>
  <r>
    <n v="3078"/>
    <x v="2"/>
    <x v="66"/>
    <x v="11"/>
    <x v="0"/>
    <n v="54562"/>
    <s v="Araliaceae"/>
    <s v="Schefflera"/>
    <s v="sp1"/>
    <x v="31"/>
    <s v="Schefflera copete"/>
    <d v="2015-03-25T00:00:00"/>
    <x v="6"/>
    <x v="0"/>
    <n v="118.82296797974921"/>
    <m/>
    <n v="2.2890599999999999E-3"/>
    <m/>
    <m/>
    <m/>
    <m/>
    <m/>
    <m/>
    <m/>
    <m/>
    <m/>
    <m/>
    <m/>
  </r>
  <r>
    <n v="3079"/>
    <x v="2"/>
    <x v="66"/>
    <x v="15"/>
    <x v="0"/>
    <n v="54563"/>
    <s v="Adoxaceae"/>
    <s v="Viburnum"/>
    <s v="costaricanun"/>
    <x v="3"/>
    <s v="Viburnum"/>
    <d v="2015-03-25T00:00:00"/>
    <x v="370"/>
    <x v="1"/>
    <n v="156.37544152527249"/>
    <m/>
    <n v="4.4465539999999998E-2"/>
    <m/>
    <m/>
    <m/>
    <m/>
    <m/>
    <m/>
    <m/>
    <m/>
    <m/>
    <m/>
    <m/>
  </r>
  <r>
    <n v="3080"/>
    <x v="2"/>
    <x v="66"/>
    <x v="14"/>
    <x v="0"/>
    <n v="54564"/>
    <s v="Adoxaceae"/>
    <s v="Viburnum"/>
    <s v="costaricanun"/>
    <x v="3"/>
    <s v="Viburnum"/>
    <d v="2015-03-25T00:00:00"/>
    <x v="199"/>
    <x v="1"/>
    <n v="140.36728743561409"/>
    <m/>
    <n v="2.8040985000000001E-2"/>
    <s v="M"/>
    <m/>
    <n v="178"/>
    <n v="100"/>
    <m/>
    <m/>
    <m/>
    <m/>
    <m/>
    <m/>
    <m/>
  </r>
  <r>
    <n v="3081"/>
    <x v="2"/>
    <x v="66"/>
    <x v="14"/>
    <x v="0"/>
    <n v="54565"/>
    <s v="Adoxaceae"/>
    <s v="Viburnum"/>
    <s v="costaricanun"/>
    <x v="3"/>
    <s v="Viburnum"/>
    <d v="2015-03-25T00:00:00"/>
    <x v="249"/>
    <x v="1"/>
    <n v="167.35448111258225"/>
    <m/>
    <n v="1.7427785000000001E-2"/>
    <m/>
    <m/>
    <m/>
    <m/>
    <m/>
    <m/>
    <m/>
    <m/>
    <m/>
    <m/>
    <m/>
  </r>
  <r>
    <n v="3082"/>
    <x v="2"/>
    <x v="66"/>
    <x v="14"/>
    <x v="0"/>
    <n v="54566"/>
    <s v="Fagaceae"/>
    <s v="Quercus"/>
    <s v="costaricensis"/>
    <x v="0"/>
    <s v="Quercus"/>
    <d v="2015-03-25T00:00:00"/>
    <x v="134"/>
    <x v="0"/>
    <n v="128.24383877133687"/>
    <m/>
    <n v="4.0694399999999997E-3"/>
    <m/>
    <m/>
    <m/>
    <m/>
    <m/>
    <m/>
    <m/>
    <m/>
    <m/>
    <m/>
    <m/>
  </r>
  <r>
    <n v="3083"/>
    <x v="2"/>
    <x v="66"/>
    <x v="13"/>
    <x v="0"/>
    <n v="54567"/>
    <s v="Adoxaceae"/>
    <s v="Viburnum"/>
    <s v="costaricanun"/>
    <x v="3"/>
    <s v="Viburnum"/>
    <d v="2015-03-25T00:00:00"/>
    <x v="71"/>
    <x v="1"/>
    <n v="161.28592437826634"/>
    <m/>
    <n v="1.3266500000000001E-2"/>
    <m/>
    <m/>
    <m/>
    <m/>
    <m/>
    <m/>
    <m/>
    <m/>
    <m/>
    <m/>
    <m/>
  </r>
  <r>
    <n v="3084"/>
    <x v="2"/>
    <x v="66"/>
    <x v="12"/>
    <x v="0"/>
    <n v="54568"/>
    <s v="Rutaceae"/>
    <s v="Zanthoxyllum"/>
    <s v="melanostictum"/>
    <x v="23"/>
    <s v="Zanthoxylum atorne"/>
    <d v="2015-03-25T00:00:00"/>
    <x v="33"/>
    <x v="0"/>
    <n v="171.95483870591528"/>
    <m/>
    <n v="3.41946E-3"/>
    <m/>
    <m/>
    <m/>
    <m/>
    <m/>
    <m/>
    <m/>
    <m/>
    <m/>
    <m/>
    <m/>
  </r>
  <r>
    <n v="3085"/>
    <x v="2"/>
    <x v="66"/>
    <x v="12"/>
    <x v="0"/>
    <n v="54569"/>
    <s v="Chloranthaceae"/>
    <s v="Hedyosmum"/>
    <s v="mexicanum"/>
    <x v="107"/>
    <s v="Hediosmum mexicanum"/>
    <d v="2015-03-25T00:00:00"/>
    <x v="110"/>
    <x v="0"/>
    <n v="165.01743898909785"/>
    <m/>
    <n v="2.374625E-3"/>
    <m/>
    <m/>
    <m/>
    <m/>
    <m/>
    <m/>
    <m/>
    <m/>
    <m/>
    <m/>
    <m/>
  </r>
  <r>
    <n v="3086"/>
    <x v="2"/>
    <x v="67"/>
    <x v="0"/>
    <x v="1"/>
    <n v="54570"/>
    <s v="Fagaceae"/>
    <s v="Quercus"/>
    <s v="costaricensis"/>
    <x v="0"/>
    <s v="Quercus"/>
    <d v="2015-03-25T00:00:00"/>
    <x v="551"/>
    <x v="2"/>
    <n v="192.92148257428983"/>
    <n v="200"/>
    <n v="0.24529758500000001"/>
    <s v="A"/>
    <s v="M"/>
    <n v="289"/>
    <m/>
    <m/>
    <m/>
    <m/>
    <m/>
    <m/>
    <m/>
    <s v="Measure at, 200"/>
  </r>
  <r>
    <n v="3087"/>
    <x v="2"/>
    <x v="67"/>
    <x v="1"/>
    <x v="0"/>
    <n v="54571"/>
    <s v="Araliaceae"/>
    <s v="Schefflera"/>
    <s v="sp1"/>
    <x v="31"/>
    <s v="Schefflera copete"/>
    <d v="2015-03-25T00:00:00"/>
    <x v="552"/>
    <x v="2"/>
    <n v="117.6658913432056"/>
    <m/>
    <n v="0.219675185"/>
    <m/>
    <m/>
    <m/>
    <m/>
    <m/>
    <m/>
    <m/>
    <m/>
    <m/>
    <m/>
    <m/>
  </r>
  <r>
    <n v="3088"/>
    <x v="2"/>
    <x v="67"/>
    <x v="1"/>
    <x v="0"/>
    <n v="54572"/>
    <s v="Adoxaceae"/>
    <s v="Viburnum"/>
    <s v="costaricanun"/>
    <x v="3"/>
    <s v="Viburnum"/>
    <d v="2015-03-25T00:00:00"/>
    <x v="80"/>
    <x v="0"/>
    <n v="137.2283605181903"/>
    <m/>
    <n v="5.0239999999999998E-3"/>
    <m/>
    <m/>
    <m/>
    <m/>
    <m/>
    <m/>
    <m/>
    <m/>
    <m/>
    <m/>
    <m/>
  </r>
  <r>
    <n v="3089"/>
    <x v="2"/>
    <x v="67"/>
    <x v="1"/>
    <x v="0"/>
    <n v="54573"/>
    <s v="Fagaceae"/>
    <s v="Quercus"/>
    <s v="costaricensis"/>
    <x v="0"/>
    <s v="Quercus"/>
    <d v="2015-03-25T00:00:00"/>
    <x v="6"/>
    <x v="0"/>
    <n v="189.46488537337206"/>
    <m/>
    <n v="2.2890599999999999E-3"/>
    <m/>
    <m/>
    <m/>
    <m/>
    <m/>
    <m/>
    <m/>
    <m/>
    <m/>
    <m/>
    <m/>
  </r>
  <r>
    <n v="3090"/>
    <x v="2"/>
    <x v="67"/>
    <x v="3"/>
    <x v="0"/>
    <n v="54574"/>
    <s v="Adoxaceae"/>
    <s v="Viburnum"/>
    <s v="costaricanun"/>
    <x v="3"/>
    <s v="Viburnum"/>
    <d v="2015-03-25T00:00:00"/>
    <x v="116"/>
    <x v="0"/>
    <n v="184.12969284592549"/>
    <m/>
    <n v="4.2986600000000002E-3"/>
    <m/>
    <m/>
    <m/>
    <m/>
    <m/>
    <m/>
    <m/>
    <m/>
    <m/>
    <m/>
    <m/>
  </r>
  <r>
    <n v="3091"/>
    <x v="2"/>
    <x v="67"/>
    <x v="3"/>
    <x v="0"/>
    <n v="54575"/>
    <s v="Loranthaceae"/>
    <s v="Gaiadendron"/>
    <s v="punctatum"/>
    <x v="96"/>
    <s v="Lanceolada opuesta"/>
    <d v="2015-03-25T00:00:00"/>
    <x v="125"/>
    <x v="1"/>
    <n v="115.84921044129062"/>
    <m/>
    <n v="1.4306625E-2"/>
    <m/>
    <m/>
    <m/>
    <m/>
    <m/>
    <m/>
    <m/>
    <m/>
    <m/>
    <m/>
    <m/>
  </r>
  <r>
    <n v="3092"/>
    <x v="2"/>
    <x v="67"/>
    <x v="3"/>
    <x v="0"/>
    <n v="54576"/>
    <s v="Araliaceae"/>
    <s v="Schefflera"/>
    <s v="sp1"/>
    <x v="31"/>
    <s v="Schefflera copete"/>
    <d v="2015-03-25T00:00:00"/>
    <x v="553"/>
    <x v="2"/>
    <n v="116.13995010686017"/>
    <m/>
    <n v="0.19625000000000001"/>
    <s v="M"/>
    <m/>
    <n v="87"/>
    <m/>
    <m/>
    <m/>
    <m/>
    <m/>
    <m/>
    <m/>
    <m/>
  </r>
  <r>
    <n v="3093"/>
    <x v="2"/>
    <x v="67"/>
    <x v="3"/>
    <x v="1"/>
    <n v="54577"/>
    <s v="Asteraceae"/>
    <s v="CopIndet"/>
    <n v="1"/>
    <x v="95"/>
    <s v="Asteraceae lanza"/>
    <d v="2015-03-25T00:00:00"/>
    <x v="510"/>
    <x v="3"/>
    <n v="178.83500849809383"/>
    <m/>
    <n v="0.10286954000000001"/>
    <m/>
    <m/>
    <m/>
    <m/>
    <m/>
    <m/>
    <m/>
    <m/>
    <m/>
    <m/>
    <m/>
  </r>
  <r>
    <n v="3094"/>
    <x v="2"/>
    <x v="67"/>
    <x v="7"/>
    <x v="0"/>
    <n v="54578"/>
    <s v="Adoxaceae"/>
    <s v="Viburnum"/>
    <s v="costaricanun"/>
    <x v="3"/>
    <s v="Viburnum"/>
    <d v="2015-03-25T00:00:00"/>
    <x v="219"/>
    <x v="1"/>
    <n v="177.37188226322067"/>
    <m/>
    <n v="3.0775139999999999E-2"/>
    <s v="M"/>
    <m/>
    <n v="186"/>
    <m/>
    <m/>
    <m/>
    <m/>
    <m/>
    <m/>
    <m/>
    <m/>
  </r>
  <r>
    <n v="3095"/>
    <x v="2"/>
    <x v="67"/>
    <x v="6"/>
    <x v="1"/>
    <n v="54579"/>
    <s v="Fagaceae"/>
    <s v="Quercus"/>
    <s v="costaricensis"/>
    <x v="0"/>
    <s v="Quercus"/>
    <d v="2015-03-25T00:00:00"/>
    <x v="235"/>
    <x v="2"/>
    <n v="187.16117010646855"/>
    <m/>
    <n v="0.23573864000000003"/>
    <m/>
    <m/>
    <m/>
    <m/>
    <m/>
    <m/>
    <m/>
    <m/>
    <m/>
    <m/>
    <m/>
  </r>
  <r>
    <n v="3096"/>
    <x v="2"/>
    <x v="67"/>
    <x v="5"/>
    <x v="0"/>
    <n v="54580"/>
    <s v="Fagaceae"/>
    <s v="Quercus"/>
    <s v="costaricensis"/>
    <x v="0"/>
    <s v="Quercus"/>
    <d v="2015-03-25T00:00:00"/>
    <x v="442"/>
    <x v="2"/>
    <n v="161.08399319182368"/>
    <m/>
    <n v="0.20417850000000001"/>
    <m/>
    <m/>
    <m/>
    <m/>
    <m/>
    <m/>
    <m/>
    <m/>
    <m/>
    <m/>
    <m/>
  </r>
  <r>
    <n v="3097"/>
    <x v="2"/>
    <x v="67"/>
    <x v="4"/>
    <x v="0"/>
    <n v="54581"/>
    <s v="Fagaceae"/>
    <s v="Quercus"/>
    <s v="costaricensis"/>
    <x v="0"/>
    <s v="Quercus"/>
    <d v="2015-03-25T00:00:00"/>
    <x v="554"/>
    <x v="2"/>
    <n v="151.77798650176598"/>
    <m/>
    <n v="0.32455746500000004"/>
    <m/>
    <m/>
    <m/>
    <m/>
    <m/>
    <m/>
    <m/>
    <m/>
    <m/>
    <m/>
    <m/>
  </r>
  <r>
    <n v="3098"/>
    <x v="2"/>
    <x v="67"/>
    <x v="8"/>
    <x v="0"/>
    <n v="54582"/>
    <s v="Adoxaceae"/>
    <s v="Viburnum"/>
    <s v="costaricanun"/>
    <x v="3"/>
    <s v="Viburnum"/>
    <d v="2015-03-25T00:00:00"/>
    <x v="186"/>
    <x v="1"/>
    <n v="185.77461157455707"/>
    <m/>
    <n v="9.4985E-3"/>
    <m/>
    <m/>
    <m/>
    <m/>
    <m/>
    <m/>
    <m/>
    <m/>
    <m/>
    <m/>
    <m/>
  </r>
  <r>
    <n v="3099"/>
    <x v="2"/>
    <x v="67"/>
    <x v="8"/>
    <x v="0"/>
    <n v="54583"/>
    <s v="Adoxaceae"/>
    <s v="Viburnum"/>
    <s v="costaricanun"/>
    <x v="3"/>
    <s v="Viburnum"/>
    <d v="2015-03-25T00:00:00"/>
    <x v="59"/>
    <x v="1"/>
    <n v="140.39610052335337"/>
    <m/>
    <n v="1.4095460000000001E-2"/>
    <s v="M"/>
    <m/>
    <n v="87"/>
    <m/>
    <m/>
    <m/>
    <m/>
    <m/>
    <m/>
    <m/>
    <m/>
  </r>
  <r>
    <n v="3100"/>
    <x v="2"/>
    <x v="67"/>
    <x v="8"/>
    <x v="0"/>
    <n v="54584"/>
    <s v="Araliaceae"/>
    <s v="Schefflera"/>
    <s v="sp1"/>
    <x v="31"/>
    <s v="Schefflera copete"/>
    <d v="2015-03-25T00:00:00"/>
    <x v="56"/>
    <x v="0"/>
    <n v="148.69446980462226"/>
    <m/>
    <n v="4.5341599999999998E-3"/>
    <m/>
    <m/>
    <m/>
    <m/>
    <m/>
    <m/>
    <m/>
    <m/>
    <m/>
    <m/>
    <m/>
  </r>
  <r>
    <n v="3101"/>
    <x v="2"/>
    <x v="67"/>
    <x v="10"/>
    <x v="0"/>
    <n v="54585"/>
    <s v="Loranthaceae"/>
    <s v="Gaiadendron"/>
    <s v="punctatum"/>
    <x v="96"/>
    <s v="Lanceolada opuesta"/>
    <d v="2015-03-25T00:00:00"/>
    <x v="374"/>
    <x v="1"/>
    <n v="134.76241010929198"/>
    <m/>
    <n v="2.0095999999999999E-2"/>
    <m/>
    <m/>
    <m/>
    <m/>
    <m/>
    <m/>
    <m/>
    <m/>
    <m/>
    <m/>
    <m/>
  </r>
  <r>
    <n v="3102"/>
    <x v="2"/>
    <x v="67"/>
    <x v="10"/>
    <x v="1"/>
    <n v="54586"/>
    <s v="Asteraceae"/>
    <s v="CopIndet"/>
    <n v="2"/>
    <x v="104"/>
    <s v="Asteraceae lianosa"/>
    <d v="2015-03-25T00:00:00"/>
    <x v="240"/>
    <x v="1"/>
    <n v="198.38634526556024"/>
    <m/>
    <n v="2.6288865000000002E-2"/>
    <m/>
    <m/>
    <m/>
    <m/>
    <m/>
    <m/>
    <m/>
    <m/>
    <m/>
    <m/>
    <m/>
  </r>
  <r>
    <n v="3103"/>
    <x v="2"/>
    <x v="67"/>
    <x v="10"/>
    <x v="0"/>
    <n v="54587"/>
    <s v="Fagaceae"/>
    <s v="Quercus"/>
    <s v="costaricensis"/>
    <x v="0"/>
    <s v="Quercus"/>
    <d v="2015-03-25T00:00:00"/>
    <x v="77"/>
    <x v="1"/>
    <n v="132.97411378785068"/>
    <m/>
    <n v="2.5152185000000001E-2"/>
    <m/>
    <m/>
    <m/>
    <m/>
    <m/>
    <m/>
    <m/>
    <m/>
    <m/>
    <m/>
    <m/>
  </r>
  <r>
    <n v="3104"/>
    <x v="2"/>
    <x v="67"/>
    <x v="10"/>
    <x v="0"/>
    <n v="54588"/>
    <s v="Asteraceae"/>
    <s v="CopIndet"/>
    <n v="1"/>
    <x v="95"/>
    <s v="Asteraceae lanza"/>
    <d v="2015-03-25T00:00:00"/>
    <x v="211"/>
    <x v="3"/>
    <n v="116.88633945999084"/>
    <m/>
    <n v="9.6162499999999998E-2"/>
    <m/>
    <m/>
    <m/>
    <m/>
    <m/>
    <m/>
    <m/>
    <m/>
    <m/>
    <m/>
    <m/>
  </r>
  <r>
    <n v="3105"/>
    <x v="2"/>
    <x v="67"/>
    <x v="11"/>
    <x v="0"/>
    <n v="54589"/>
    <s v="Asteraceae"/>
    <s v="CopIndet"/>
    <n v="1"/>
    <x v="95"/>
    <s v="Asteraceae lanza"/>
    <d v="2015-03-25T00:00:00"/>
    <x v="268"/>
    <x v="1"/>
    <n v="164.04984634708737"/>
    <m/>
    <n v="2.8338499999999999E-2"/>
    <m/>
    <m/>
    <m/>
    <m/>
    <m/>
    <m/>
    <m/>
    <m/>
    <m/>
    <m/>
    <m/>
  </r>
  <r>
    <n v="3106"/>
    <x v="2"/>
    <x v="67"/>
    <x v="11"/>
    <x v="0"/>
    <n v="54590"/>
    <s v="Adoxaceae"/>
    <s v="Viburnum"/>
    <s v="costaricanun"/>
    <x v="3"/>
    <s v="Viburnum"/>
    <d v="2015-03-25T00:00:00"/>
    <x v="83"/>
    <x v="0"/>
    <n v="175.05738198825964"/>
    <m/>
    <n v="3.8465000000000001E-3"/>
    <m/>
    <m/>
    <m/>
    <m/>
    <m/>
    <m/>
    <m/>
    <m/>
    <m/>
    <m/>
    <m/>
  </r>
  <r>
    <n v="3107"/>
    <x v="2"/>
    <x v="67"/>
    <x v="11"/>
    <x v="0"/>
    <n v="54591"/>
    <s v="Rutaceae"/>
    <s v="Zanthoxyllum"/>
    <s v="melanostictum"/>
    <x v="23"/>
    <s v="Zanthoxylum atorne"/>
    <d v="2015-03-25T00:00:00"/>
    <x v="19"/>
    <x v="0"/>
    <n v="167.92326450098142"/>
    <m/>
    <n v="7.3860650000000007E-3"/>
    <m/>
    <m/>
    <m/>
    <m/>
    <m/>
    <m/>
    <m/>
    <m/>
    <m/>
    <m/>
    <s v="Var. no rojo, sin espinos"/>
  </r>
  <r>
    <n v="3108"/>
    <x v="2"/>
    <x v="67"/>
    <x v="11"/>
    <x v="0"/>
    <n v="54592"/>
    <s v="Adoxaceae"/>
    <s v="Viburnum"/>
    <s v="costaricanun"/>
    <x v="3"/>
    <s v="Viburnum"/>
    <d v="2015-03-25T00:00:00"/>
    <x v="193"/>
    <x v="1"/>
    <n v="191.08540691944154"/>
    <m/>
    <n v="1.451936E-2"/>
    <m/>
    <m/>
    <m/>
    <m/>
    <m/>
    <m/>
    <m/>
    <m/>
    <m/>
    <m/>
    <m/>
  </r>
  <r>
    <n v="3109"/>
    <x v="2"/>
    <x v="67"/>
    <x v="15"/>
    <x v="0"/>
    <n v="54593"/>
    <s v="Adoxaceae"/>
    <s v="Viburnum"/>
    <s v="costaricanun"/>
    <x v="3"/>
    <s v="Viburnum"/>
    <d v="2015-03-25T00:00:00"/>
    <x v="233"/>
    <x v="1"/>
    <n v="100.49409546861793"/>
    <m/>
    <n v="1.3063185000000001E-2"/>
    <m/>
    <m/>
    <m/>
    <m/>
    <m/>
    <m/>
    <m/>
    <m/>
    <m/>
    <m/>
    <m/>
  </r>
  <r>
    <n v="3110"/>
    <x v="2"/>
    <x v="67"/>
    <x v="15"/>
    <x v="0"/>
    <n v="54594"/>
    <s v="Fagaceae"/>
    <s v="Quercus"/>
    <s v="costaricensis"/>
    <x v="0"/>
    <s v="Quercus"/>
    <d v="2015-03-25T00:00:00"/>
    <x v="309"/>
    <x v="2"/>
    <n v="142.6238342762889"/>
    <m/>
    <n v="0.25773826500000002"/>
    <m/>
    <m/>
    <m/>
    <m/>
    <m/>
    <m/>
    <m/>
    <m/>
    <m/>
    <m/>
    <m/>
  </r>
  <r>
    <n v="3111"/>
    <x v="2"/>
    <x v="67"/>
    <x v="15"/>
    <x v="0"/>
    <n v="54595"/>
    <s v="Fagaceae"/>
    <s v="Quercus"/>
    <s v="costaricensis"/>
    <x v="0"/>
    <s v="Quercus"/>
    <d v="2015-03-25T00:00:00"/>
    <x v="294"/>
    <x v="2"/>
    <n v="129.46648850819909"/>
    <n v="150"/>
    <n v="0.20019462499999999"/>
    <s v="A"/>
    <s v="M"/>
    <n v="313"/>
    <m/>
    <m/>
    <m/>
    <m/>
    <m/>
    <m/>
    <m/>
    <s v="Measure at, 150"/>
  </r>
  <r>
    <n v="3112"/>
    <x v="2"/>
    <x v="67"/>
    <x v="15"/>
    <x v="0"/>
    <n v="54596"/>
    <s v="Adoxaceae"/>
    <s v="Viburnum"/>
    <s v="costaricanun"/>
    <x v="3"/>
    <s v="Viburnum"/>
    <d v="2015-03-25T00:00:00"/>
    <x v="282"/>
    <x v="1"/>
    <n v="191.0529307904211"/>
    <m/>
    <n v="1.286144E-2"/>
    <s v="M"/>
    <m/>
    <n v="81"/>
    <m/>
    <m/>
    <m/>
    <m/>
    <m/>
    <m/>
    <m/>
    <m/>
  </r>
  <r>
    <n v="3113"/>
    <x v="2"/>
    <x v="67"/>
    <x v="15"/>
    <x v="1"/>
    <n v="54597"/>
    <s v="Araliaceae"/>
    <s v="Schefflera"/>
    <s v="sp1"/>
    <x v="31"/>
    <s v="Schefflera copete"/>
    <d v="2015-03-25T00:00:00"/>
    <x v="45"/>
    <x v="1"/>
    <n v="183.2641492317083"/>
    <m/>
    <n v="3.528104E-2"/>
    <m/>
    <m/>
    <m/>
    <m/>
    <m/>
    <m/>
    <m/>
    <m/>
    <m/>
    <m/>
    <m/>
  </r>
  <r>
    <n v="3114"/>
    <x v="2"/>
    <x v="67"/>
    <x v="15"/>
    <x v="1"/>
    <n v="54598"/>
    <s v="Fagaceae"/>
    <s v="Quercus"/>
    <s v="costaricensis"/>
    <x v="0"/>
    <s v="Quercus"/>
    <d v="2015-03-25T00:00:00"/>
    <x v="468"/>
    <x v="3"/>
    <n v="184.0535448033275"/>
    <m/>
    <n v="0.19312256"/>
    <m/>
    <m/>
    <m/>
    <m/>
    <m/>
    <m/>
    <m/>
    <m/>
    <m/>
    <m/>
    <m/>
  </r>
  <r>
    <n v="3115"/>
    <x v="2"/>
    <x v="67"/>
    <x v="14"/>
    <x v="0"/>
    <n v="54599"/>
    <s v="Fagaceae"/>
    <s v="Quercus"/>
    <s v="costaricensis"/>
    <x v="0"/>
    <s v="Quercus"/>
    <d v="2015-03-25T00:00:00"/>
    <x v="468"/>
    <x v="3"/>
    <n v="170.20668618277091"/>
    <m/>
    <n v="0.19312256"/>
    <m/>
    <m/>
    <m/>
    <m/>
    <m/>
    <m/>
    <m/>
    <m/>
    <m/>
    <m/>
    <m/>
  </r>
  <r>
    <n v="3116"/>
    <x v="2"/>
    <x v="67"/>
    <x v="14"/>
    <x v="1"/>
    <n v="54600"/>
    <s v="Asteraceae"/>
    <s v="CopIndet"/>
    <n v="1"/>
    <x v="95"/>
    <s v="Asteraceae lanza"/>
    <d v="2015-03-25T00:00:00"/>
    <x v="424"/>
    <x v="1"/>
    <n v="185.20809186851062"/>
    <m/>
    <n v="4.4839984999999999E-2"/>
    <m/>
    <m/>
    <m/>
    <m/>
    <m/>
    <m/>
    <m/>
    <m/>
    <m/>
    <m/>
    <m/>
  </r>
  <r>
    <n v="3117"/>
    <x v="2"/>
    <x v="67"/>
    <x v="13"/>
    <x v="0"/>
    <n v="54601"/>
    <s v="Loranthaceae"/>
    <s v="Gaiadendron"/>
    <s v="punctatum"/>
    <x v="96"/>
    <s v="Lanceolada opuesta"/>
    <d v="2015-03-25T00:00:00"/>
    <x v="20"/>
    <x v="0"/>
    <n v="102.30526135314371"/>
    <m/>
    <n v="7.2345600000000001E-3"/>
    <m/>
    <m/>
    <m/>
    <m/>
    <m/>
    <m/>
    <m/>
    <m/>
    <m/>
    <m/>
    <m/>
  </r>
  <r>
    <n v="3118"/>
    <x v="2"/>
    <x v="67"/>
    <x v="13"/>
    <x v="0"/>
    <n v="54602"/>
    <s v="Loranthaceae"/>
    <s v="Gaiadendron"/>
    <s v="punctatum"/>
    <x v="96"/>
    <s v="Lanceolada opuesta"/>
    <d v="2015-03-25T00:00:00"/>
    <x v="95"/>
    <x v="1"/>
    <n v="135.73773377310218"/>
    <m/>
    <n v="7.8499999999999993E-3"/>
    <m/>
    <m/>
    <m/>
    <m/>
    <m/>
    <m/>
    <m/>
    <m/>
    <m/>
    <m/>
    <m/>
  </r>
  <r>
    <n v="3119"/>
    <x v="2"/>
    <x v="67"/>
    <x v="12"/>
    <x v="0"/>
    <n v="54603"/>
    <s v="Adoxaceae"/>
    <s v="Viburnum"/>
    <s v="costaricanun"/>
    <x v="3"/>
    <s v="Viburnum"/>
    <d v="2015-03-25T00:00:00"/>
    <x v="282"/>
    <x v="1"/>
    <n v="156.74658986157164"/>
    <m/>
    <n v="1.286144E-2"/>
    <s v="M"/>
    <m/>
    <n v="72"/>
    <m/>
    <m/>
    <m/>
    <m/>
    <m/>
    <m/>
    <m/>
    <m/>
  </r>
  <r>
    <n v="3120"/>
    <x v="2"/>
    <x v="67"/>
    <x v="12"/>
    <x v="1"/>
    <n v="54604"/>
    <s v="Asteraceae"/>
    <s v="CopIndet"/>
    <n v="1"/>
    <x v="95"/>
    <s v="Asteraceae lanza"/>
    <d v="2015-03-25T00:00:00"/>
    <x v="458"/>
    <x v="1"/>
    <n v="181.37258968082563"/>
    <m/>
    <n v="4.9455785000000002E-2"/>
    <s v="M"/>
    <m/>
    <n v="102"/>
    <m/>
    <m/>
    <m/>
    <m/>
    <m/>
    <m/>
    <m/>
    <m/>
  </r>
  <r>
    <n v="3121"/>
    <x v="2"/>
    <x v="68"/>
    <x v="0"/>
    <x v="0"/>
    <n v="54605"/>
    <s v="Adoxaceae"/>
    <s v="Viburnum"/>
    <s v="costaricanun"/>
    <x v="3"/>
    <s v="Viburnum"/>
    <d v="2015-03-25T00:00:00"/>
    <x v="343"/>
    <x v="1"/>
    <n v="151.90571012801533"/>
    <m/>
    <n v="3.7649385E-2"/>
    <m/>
    <m/>
    <m/>
    <m/>
    <m/>
    <m/>
    <m/>
    <m/>
    <m/>
    <m/>
    <m/>
  </r>
  <r>
    <n v="3122"/>
    <x v="2"/>
    <x v="68"/>
    <x v="2"/>
    <x v="0"/>
    <n v="54606"/>
    <s v="Adoxaceae"/>
    <s v="Viburnum"/>
    <s v="costaricanun"/>
    <x v="3"/>
    <s v="Viburnum"/>
    <d v="2015-03-25T00:00:00"/>
    <x v="97"/>
    <x v="1"/>
    <n v="133.53999469944097"/>
    <m/>
    <n v="4.0094660000000004E-2"/>
    <m/>
    <m/>
    <m/>
    <m/>
    <m/>
    <m/>
    <m/>
    <m/>
    <m/>
    <m/>
    <m/>
  </r>
  <r>
    <n v="3123"/>
    <x v="2"/>
    <x v="68"/>
    <x v="2"/>
    <x v="0"/>
    <n v="54607"/>
    <s v="Symplocaceae"/>
    <s v="Symplocos"/>
    <s v="serrulata"/>
    <x v="41"/>
    <s v="Theaceae rosada/symplos sp1"/>
    <d v="2015-03-25T00:00:00"/>
    <x v="213"/>
    <x v="1"/>
    <n v="147.80916197706063"/>
    <m/>
    <n v="3.2989625000000002E-2"/>
    <m/>
    <m/>
    <m/>
    <m/>
    <m/>
    <m/>
    <m/>
    <s v="Fertile"/>
    <s v="Y"/>
    <s v="CMP038"/>
    <s v="Colecta fértil"/>
  </r>
  <r>
    <n v="3124"/>
    <x v="2"/>
    <x v="68"/>
    <x v="3"/>
    <x v="0"/>
    <n v="54608"/>
    <s v="Sabiaceae"/>
    <s v="Meliosma"/>
    <m/>
    <x v="24"/>
    <s v="Meliosma quercus"/>
    <d v="2015-03-25T00:00:00"/>
    <x v="10"/>
    <x v="0"/>
    <n v="191.67934539034712"/>
    <m/>
    <n v="5.2783400000000003E-3"/>
    <m/>
    <m/>
    <m/>
    <m/>
    <m/>
    <m/>
    <m/>
    <m/>
    <m/>
    <m/>
    <m/>
  </r>
  <r>
    <n v="3125"/>
    <x v="2"/>
    <x v="68"/>
    <x v="3"/>
    <x v="0"/>
    <n v="54609"/>
    <s v="Chloranthaceae"/>
    <s v="Hedyosmum"/>
    <s v="mexicanum"/>
    <x v="107"/>
    <s v="Hediosmum mexicanum"/>
    <d v="2015-03-25T00:00:00"/>
    <x v="62"/>
    <x v="1"/>
    <n v="113.78792990115849"/>
    <m/>
    <n v="8.3280650000000008E-3"/>
    <m/>
    <m/>
    <m/>
    <m/>
    <m/>
    <m/>
    <m/>
    <m/>
    <m/>
    <m/>
    <m/>
  </r>
  <r>
    <n v="3126"/>
    <x v="2"/>
    <x v="68"/>
    <x v="3"/>
    <x v="0"/>
    <n v="54610"/>
    <s v="Symplocaceae"/>
    <s v="Symplocos"/>
    <s v="serrulata"/>
    <x v="41"/>
    <s v="Theaceae rosada/symplos sp1"/>
    <d v="2015-03-25T00:00:00"/>
    <x v="265"/>
    <x v="3"/>
    <n v="145.60675028341075"/>
    <m/>
    <n v="9.0745999999999993E-2"/>
    <m/>
    <m/>
    <m/>
    <m/>
    <m/>
    <m/>
    <m/>
    <m/>
    <m/>
    <m/>
    <m/>
  </r>
  <r>
    <n v="3127"/>
    <x v="2"/>
    <x v="68"/>
    <x v="7"/>
    <x v="1"/>
    <n v="54611"/>
    <s v="Fagaceae"/>
    <s v="Quercus"/>
    <s v="costaricensis"/>
    <x v="0"/>
    <s v="Quercus"/>
    <d v="2015-03-25T00:00:00"/>
    <x v="292"/>
    <x v="2"/>
    <n v="197.61169180269789"/>
    <m/>
    <n v="0.25594218499999999"/>
    <m/>
    <m/>
    <m/>
    <m/>
    <m/>
    <m/>
    <m/>
    <m/>
    <m/>
    <m/>
    <m/>
  </r>
  <r>
    <n v="3128"/>
    <x v="2"/>
    <x v="68"/>
    <x v="7"/>
    <x v="0"/>
    <n v="54612"/>
    <s v="Araliaceae"/>
    <s v="Schefflera"/>
    <s v="sp1"/>
    <x v="31"/>
    <s v="Schefflera copete"/>
    <d v="2015-03-25T00:00:00"/>
    <x v="555"/>
    <x v="3"/>
    <n v="104.17982611912036"/>
    <m/>
    <n v="0.14922536"/>
    <m/>
    <m/>
    <m/>
    <m/>
    <m/>
    <m/>
    <m/>
    <m/>
    <m/>
    <m/>
    <m/>
  </r>
  <r>
    <n v="3129"/>
    <x v="2"/>
    <x v="68"/>
    <x v="7"/>
    <x v="0"/>
    <n v="54613"/>
    <s v="Myrtaceae"/>
    <s v="Myrta"/>
    <s v="sp4"/>
    <x v="15"/>
    <s v="Myrtaceae1"/>
    <d v="2015-03-25T00:00:00"/>
    <x v="110"/>
    <x v="0"/>
    <n v="131.4314888467363"/>
    <m/>
    <n v="2.374625E-3"/>
    <m/>
    <m/>
    <m/>
    <m/>
    <m/>
    <m/>
    <m/>
    <m/>
    <m/>
    <m/>
    <n v="54464"/>
  </r>
  <r>
    <n v="3130"/>
    <x v="2"/>
    <x v="68"/>
    <x v="6"/>
    <x v="0"/>
    <n v="54614"/>
    <s v="Fagaceae"/>
    <s v="Quercus"/>
    <s v="costaricensis"/>
    <x v="0"/>
    <s v="Quercus"/>
    <d v="2015-03-25T00:00:00"/>
    <x v="556"/>
    <x v="3"/>
    <n v="143.86843053801974"/>
    <m/>
    <n v="0.13715833999999999"/>
    <m/>
    <m/>
    <m/>
    <m/>
    <m/>
    <m/>
    <m/>
    <m/>
    <m/>
    <m/>
    <m/>
  </r>
  <r>
    <n v="3131"/>
    <x v="2"/>
    <x v="68"/>
    <x v="6"/>
    <x v="0"/>
    <n v="54615"/>
    <s v="Araliaceae"/>
    <s v="Schefflera"/>
    <s v="sp1"/>
    <x v="31"/>
    <s v="Schefflera copete"/>
    <d v="2015-03-25T00:00:00"/>
    <x v="557"/>
    <x v="1"/>
    <n v="143.74518439569104"/>
    <m/>
    <n v="5.144576E-2"/>
    <m/>
    <m/>
    <m/>
    <m/>
    <m/>
    <m/>
    <m/>
    <m/>
    <m/>
    <m/>
    <m/>
  </r>
  <r>
    <n v="3132"/>
    <x v="2"/>
    <x v="68"/>
    <x v="5"/>
    <x v="0"/>
    <n v="54616"/>
    <s v="Araliaceae"/>
    <s v="Schefflera"/>
    <s v="sp1"/>
    <x v="31"/>
    <s v="Schefflera copete"/>
    <d v="2015-03-25T00:00:00"/>
    <x v="272"/>
    <x v="1"/>
    <n v="101.2146521572646"/>
    <m/>
    <n v="2.215584E-2"/>
    <m/>
    <m/>
    <m/>
    <m/>
    <m/>
    <m/>
    <m/>
    <m/>
    <m/>
    <m/>
    <m/>
  </r>
  <r>
    <n v="3133"/>
    <x v="2"/>
    <x v="68"/>
    <x v="5"/>
    <x v="0"/>
    <n v="54617"/>
    <s v="Rutaceae"/>
    <s v="Zanthoxyllum"/>
    <s v="melanostictum"/>
    <x v="23"/>
    <s v="Zanthoxylum atorne"/>
    <d v="2015-03-25T00:00:00"/>
    <x v="24"/>
    <x v="0"/>
    <n v="181.39511447667675"/>
    <m/>
    <n v="4.4156250000000003E-3"/>
    <m/>
    <m/>
    <m/>
    <m/>
    <m/>
    <m/>
    <m/>
    <m/>
    <m/>
    <m/>
    <s v="Var. no rojo, sin espinos"/>
  </r>
  <r>
    <n v="3134"/>
    <x v="2"/>
    <x v="68"/>
    <x v="4"/>
    <x v="1"/>
    <n v="54618"/>
    <s v="Asteraceae"/>
    <s v="CopIndet"/>
    <n v="1"/>
    <x v="95"/>
    <s v="Asteraceae lanza"/>
    <d v="2015-03-25T00:00:00"/>
    <x v="502"/>
    <x v="3"/>
    <n v="177.02962090471596"/>
    <m/>
    <n v="0.15475176000000002"/>
    <m/>
    <m/>
    <m/>
    <m/>
    <m/>
    <m/>
    <m/>
    <m/>
    <m/>
    <m/>
    <m/>
  </r>
  <r>
    <n v="3135"/>
    <x v="2"/>
    <x v="68"/>
    <x v="4"/>
    <x v="0"/>
    <n v="54619"/>
    <s v="Adoxaceae"/>
    <s v="Viburnum"/>
    <s v="costaricanun"/>
    <x v="3"/>
    <s v="Viburnum"/>
    <d v="2015-03-25T00:00:00"/>
    <x v="536"/>
    <x v="1"/>
    <n v="168.04087088902867"/>
    <m/>
    <n v="5.8505265000000001E-2"/>
    <s v="M"/>
    <m/>
    <n v="95"/>
    <m/>
    <m/>
    <m/>
    <m/>
    <m/>
    <m/>
    <m/>
    <m/>
  </r>
  <r>
    <n v="3136"/>
    <x v="2"/>
    <x v="68"/>
    <x v="4"/>
    <x v="0"/>
    <n v="54620"/>
    <s v="Araliaceae"/>
    <s v="Schefflera"/>
    <s v="sp1"/>
    <x v="31"/>
    <s v="Schefflera copete"/>
    <d v="2015-03-25T00:00:00"/>
    <x v="53"/>
    <x v="1"/>
    <n v="100.81995425898521"/>
    <m/>
    <n v="2.9240465E-2"/>
    <m/>
    <m/>
    <m/>
    <m/>
    <m/>
    <m/>
    <m/>
    <m/>
    <m/>
    <m/>
    <m/>
  </r>
  <r>
    <n v="3137"/>
    <x v="2"/>
    <x v="68"/>
    <x v="4"/>
    <x v="0"/>
    <n v="54621"/>
    <s v="Myrtaceae"/>
    <s v="Myrta"/>
    <s v="sp4"/>
    <x v="15"/>
    <s v="Myrtaceae1"/>
    <d v="2015-03-25T00:00:00"/>
    <x v="116"/>
    <x v="0"/>
    <n v="117.29967777306672"/>
    <m/>
    <n v="4.2986600000000002E-3"/>
    <m/>
    <m/>
    <m/>
    <m/>
    <m/>
    <m/>
    <m/>
    <m/>
    <m/>
    <m/>
    <s v="54464 y 54613"/>
  </r>
  <r>
    <n v="3138"/>
    <x v="2"/>
    <x v="68"/>
    <x v="8"/>
    <x v="0"/>
    <n v="54622"/>
    <s v="Araliaceae"/>
    <s v="Schefflera"/>
    <s v="sp1"/>
    <x v="31"/>
    <s v="Schefflera copete"/>
    <d v="2015-03-25T00:00:00"/>
    <x v="273"/>
    <x v="1"/>
    <n v="170.67760294495361"/>
    <m/>
    <n v="5.3474985000000003E-2"/>
    <m/>
    <m/>
    <m/>
    <m/>
    <m/>
    <m/>
    <m/>
    <m/>
    <m/>
    <m/>
    <m/>
  </r>
  <r>
    <n v="3139"/>
    <x v="2"/>
    <x v="68"/>
    <x v="8"/>
    <x v="1"/>
    <n v="54623"/>
    <s v="Loranthaceae"/>
    <s v="Gaiadendron"/>
    <s v="punctatum"/>
    <x v="96"/>
    <s v="Lanceolada opuesta"/>
    <d v="2015-03-25T00:00:00"/>
    <x v="172"/>
    <x v="1"/>
    <n v="171.00910134729855"/>
    <m/>
    <n v="3.4948985000000002E-2"/>
    <m/>
    <m/>
    <m/>
    <m/>
    <m/>
    <m/>
    <m/>
    <m/>
    <m/>
    <m/>
    <m/>
  </r>
  <r>
    <n v="3140"/>
    <x v="2"/>
    <x v="68"/>
    <x v="8"/>
    <x v="0"/>
    <n v="54624"/>
    <s v="Adoxaceae"/>
    <s v="Viburnum"/>
    <s v="costaricanun"/>
    <x v="3"/>
    <s v="Viburnum"/>
    <d v="2015-03-25T00:00:00"/>
    <x v="75"/>
    <x v="0"/>
    <n v="192.33775244576663"/>
    <m/>
    <n v="6.3584999999999996E-3"/>
    <m/>
    <m/>
    <m/>
    <m/>
    <m/>
    <m/>
    <m/>
    <m/>
    <m/>
    <m/>
    <m/>
  </r>
  <r>
    <n v="3141"/>
    <x v="2"/>
    <x v="68"/>
    <x v="9"/>
    <x v="0"/>
    <n v="54625"/>
    <s v="Fagaceae"/>
    <s v="Quercus"/>
    <s v="costaricensis"/>
    <x v="0"/>
    <s v="Quercus"/>
    <d v="2015-03-25T00:00:00"/>
    <x v="558"/>
    <x v="2"/>
    <n v="170.94936137815012"/>
    <m/>
    <n v="0.39127225999999998"/>
    <m/>
    <m/>
    <m/>
    <m/>
    <m/>
    <m/>
    <m/>
    <m/>
    <m/>
    <m/>
    <m/>
  </r>
  <r>
    <n v="3142"/>
    <x v="2"/>
    <x v="68"/>
    <x v="9"/>
    <x v="0"/>
    <n v="54626"/>
    <s v="Asteraceae"/>
    <s v="CopIndet"/>
    <n v="1"/>
    <x v="95"/>
    <s v="Asteraceae lanza"/>
    <d v="2015-03-25T00:00:00"/>
    <x v="276"/>
    <x v="1"/>
    <n v="120.46993840278191"/>
    <m/>
    <n v="3.1714785000000002E-2"/>
    <m/>
    <m/>
    <m/>
    <m/>
    <m/>
    <m/>
    <m/>
    <s v="Fertile"/>
    <s v="Y"/>
    <s v="CMP039"/>
    <s v="Colecta fértil"/>
  </r>
  <r>
    <n v="3143"/>
    <x v="2"/>
    <x v="68"/>
    <x v="9"/>
    <x v="0"/>
    <n v="54627"/>
    <s v="Symplocaceae"/>
    <s v="Symplocos"/>
    <s v="serrulata"/>
    <x v="41"/>
    <s v="Theaceae rosada/symplos sp1"/>
    <d v="2015-03-25T00:00:00"/>
    <x v="38"/>
    <x v="1"/>
    <n v="157.69271015800271"/>
    <m/>
    <n v="9.671985000000001E-3"/>
    <m/>
    <m/>
    <m/>
    <m/>
    <m/>
    <m/>
    <m/>
    <m/>
    <m/>
    <m/>
    <m/>
  </r>
  <r>
    <n v="3144"/>
    <x v="2"/>
    <x v="68"/>
    <x v="10"/>
    <x v="0"/>
    <n v="54628"/>
    <s v="Rutaceae"/>
    <s v="Zanthoxyllum"/>
    <s v="melanostictum"/>
    <x v="23"/>
    <s v="Zanthoxylum atorne"/>
    <d v="2015-03-25T00:00:00"/>
    <x v="110"/>
    <x v="0"/>
    <n v="127.51767996226627"/>
    <m/>
    <n v="2.374625E-3"/>
    <m/>
    <m/>
    <m/>
    <m/>
    <m/>
    <m/>
    <m/>
    <m/>
    <m/>
    <m/>
    <m/>
  </r>
  <r>
    <n v="3145"/>
    <x v="2"/>
    <x v="68"/>
    <x v="10"/>
    <x v="0"/>
    <n v="54629"/>
    <s v="Araliaceae"/>
    <s v="Schefflera"/>
    <s v="sp1"/>
    <x v="31"/>
    <s v="Schefflera copete"/>
    <d v="2015-03-25T00:00:00"/>
    <x v="489"/>
    <x v="1"/>
    <n v="162.58888969876199"/>
    <m/>
    <n v="3.6964865E-2"/>
    <m/>
    <m/>
    <m/>
    <m/>
    <m/>
    <m/>
    <m/>
    <m/>
    <m/>
    <m/>
    <m/>
  </r>
  <r>
    <n v="3146"/>
    <x v="2"/>
    <x v="68"/>
    <x v="10"/>
    <x v="0"/>
    <n v="54630"/>
    <s v="Loranthaceae"/>
    <s v="Gaiadendron"/>
    <s v="punctatum"/>
    <x v="96"/>
    <s v="Lanceolada opuesta"/>
    <d v="2015-03-25T00:00:00"/>
    <x v="45"/>
    <x v="1"/>
    <n v="118.63548729446553"/>
    <m/>
    <n v="3.528104E-2"/>
    <s v="M"/>
    <m/>
    <n v="184"/>
    <m/>
    <m/>
    <m/>
    <m/>
    <m/>
    <m/>
    <m/>
    <m/>
  </r>
  <r>
    <n v="3147"/>
    <x v="2"/>
    <x v="68"/>
    <x v="10"/>
    <x v="0"/>
    <n v="54631"/>
    <s v="Styracaceae"/>
    <s v="Styrax"/>
    <m/>
    <x v="6"/>
    <s v="Styrax"/>
    <d v="2015-03-25T00:00:00"/>
    <x v="249"/>
    <x v="1"/>
    <n v="149.4043492358941"/>
    <m/>
    <n v="1.7427785000000001E-2"/>
    <m/>
    <m/>
    <m/>
    <m/>
    <m/>
    <m/>
    <m/>
    <s v="Esteril"/>
    <s v="Y"/>
    <m/>
    <s v="colecta estéril Revisar con la muestra si es una muestra de Styrax o de Cornus!"/>
  </r>
  <r>
    <n v="3148"/>
    <x v="2"/>
    <x v="68"/>
    <x v="10"/>
    <x v="0"/>
    <n v="54632"/>
    <s v="Sabiaceae"/>
    <s v="Meliosma"/>
    <m/>
    <x v="24"/>
    <s v="Meliosma quercus"/>
    <d v="2015-03-25T00:00:00"/>
    <x v="14"/>
    <x v="0"/>
    <n v="151.9900682719817"/>
    <m/>
    <n v="5.1503850000000004E-3"/>
    <m/>
    <m/>
    <m/>
    <m/>
    <m/>
    <m/>
    <m/>
    <m/>
    <m/>
    <m/>
    <m/>
  </r>
  <r>
    <n v="3149"/>
    <x v="2"/>
    <x v="68"/>
    <x v="11"/>
    <x v="0"/>
    <n v="54633"/>
    <s v="Symplocaceae"/>
    <s v="Symplocos"/>
    <s v="serrulata"/>
    <x v="41"/>
    <s v="Theaceae rosada/symplos sp1"/>
    <d v="2015-03-25T00:00:00"/>
    <x v="6"/>
    <x v="0"/>
    <n v="114.32618382537262"/>
    <m/>
    <n v="2.2890599999999999E-3"/>
    <m/>
    <m/>
    <m/>
    <m/>
    <m/>
    <m/>
    <m/>
    <m/>
    <m/>
    <m/>
    <m/>
  </r>
  <r>
    <n v="3150"/>
    <x v="2"/>
    <x v="68"/>
    <x v="11"/>
    <x v="0"/>
    <n v="54634"/>
    <s v="Rutaceae"/>
    <s v="Zanthoxyllum"/>
    <s v="melanostictum"/>
    <x v="23"/>
    <s v="Zanthoxylum atorne"/>
    <d v="2015-03-25T00:00:00"/>
    <x v="71"/>
    <x v="1"/>
    <n v="164.66738927291232"/>
    <m/>
    <n v="1.3266500000000001E-2"/>
    <m/>
    <m/>
    <m/>
    <m/>
    <m/>
    <m/>
    <m/>
    <m/>
    <m/>
    <m/>
    <m/>
  </r>
  <r>
    <n v="3151"/>
    <x v="2"/>
    <x v="68"/>
    <x v="11"/>
    <x v="0"/>
    <n v="54635"/>
    <s v="Symplocaceae"/>
    <s v="Symplocos"/>
    <s v="serrulata"/>
    <x v="41"/>
    <s v="Theaceae rosada/symplos sp1"/>
    <d v="2015-03-25T00:00:00"/>
    <x v="18"/>
    <x v="0"/>
    <n v="156.31832129418319"/>
    <m/>
    <n v="3.21536E-3"/>
    <m/>
    <m/>
    <m/>
    <m/>
    <m/>
    <m/>
    <m/>
    <m/>
    <m/>
    <m/>
    <m/>
  </r>
  <r>
    <n v="3152"/>
    <x v="2"/>
    <x v="68"/>
    <x v="11"/>
    <x v="0"/>
    <n v="54636"/>
    <s v="Fagaceae"/>
    <s v="Quercus"/>
    <s v="costaricensis"/>
    <x v="0"/>
    <s v="Quercus"/>
    <d v="2015-03-25T00:00:00"/>
    <x v="559"/>
    <x v="2"/>
    <n v="132.83068153341753"/>
    <m/>
    <n v="0.53170326499999998"/>
    <m/>
    <m/>
    <m/>
    <m/>
    <m/>
    <m/>
    <m/>
    <m/>
    <m/>
    <m/>
    <m/>
  </r>
  <r>
    <n v="3153"/>
    <x v="2"/>
    <x v="68"/>
    <x v="11"/>
    <x v="0"/>
    <n v="54637"/>
    <s v="Rutaceae"/>
    <s v="Zanthoxyllum"/>
    <s v="melanostictum"/>
    <x v="23"/>
    <s v="Zanthoxylum atorne"/>
    <d v="2015-03-25T00:00:00"/>
    <x v="104"/>
    <x v="1"/>
    <n v="178.62426587611958"/>
    <m/>
    <n v="1.3471385000000001E-2"/>
    <s v="L"/>
    <m/>
    <m/>
    <m/>
    <m/>
    <m/>
    <m/>
    <m/>
    <m/>
    <m/>
    <m/>
  </r>
  <r>
    <n v="3154"/>
    <x v="2"/>
    <x v="68"/>
    <x v="15"/>
    <x v="0"/>
    <n v="54638"/>
    <s v="Fagaceae"/>
    <s v="Quercus"/>
    <s v="costaricensis"/>
    <x v="0"/>
    <s v="Quercus"/>
    <d v="2015-03-25T00:00:00"/>
    <x v="560"/>
    <x v="3"/>
    <n v="154.59913258019446"/>
    <m/>
    <n v="0.13324904000000001"/>
    <m/>
    <m/>
    <m/>
    <m/>
    <m/>
    <m/>
    <m/>
    <m/>
    <m/>
    <m/>
    <m/>
  </r>
  <r>
    <n v="3155"/>
    <x v="2"/>
    <x v="68"/>
    <x v="15"/>
    <x v="0"/>
    <n v="54639"/>
    <s v="Symplocaceae"/>
    <s v="Symplocos"/>
    <s v="serrulata"/>
    <x v="41"/>
    <s v="Theaceae rosada/symplos sp1"/>
    <d v="2015-03-25T00:00:00"/>
    <x v="79"/>
    <x v="1"/>
    <n v="169.76054447813067"/>
    <m/>
    <n v="1.246266E-2"/>
    <m/>
    <m/>
    <m/>
    <m/>
    <m/>
    <m/>
    <m/>
    <m/>
    <m/>
    <m/>
    <m/>
  </r>
  <r>
    <n v="3156"/>
    <x v="2"/>
    <x v="68"/>
    <x v="15"/>
    <x v="0"/>
    <n v="54640"/>
    <s v="Fagaceae"/>
    <s v="Quercus"/>
    <s v="costaricensis"/>
    <x v="0"/>
    <s v="Quercus"/>
    <d v="2015-03-25T00:00:00"/>
    <x v="312"/>
    <x v="1"/>
    <n v="160.06834346879245"/>
    <m/>
    <n v="6.3761625000000002E-2"/>
    <m/>
    <m/>
    <m/>
    <m/>
    <m/>
    <m/>
    <m/>
    <m/>
    <m/>
    <m/>
    <m/>
  </r>
  <r>
    <n v="3157"/>
    <x v="2"/>
    <x v="68"/>
    <x v="14"/>
    <x v="0"/>
    <n v="54641"/>
    <s v="Rutaceae"/>
    <s v="Zanthoxyllum"/>
    <s v="melanostictum"/>
    <x v="23"/>
    <s v="Zanthoxylum atorne"/>
    <d v="2015-03-25T00:00:00"/>
    <x v="212"/>
    <x v="1"/>
    <n v="102.91498522580908"/>
    <m/>
    <n v="1.0745865E-2"/>
    <m/>
    <m/>
    <m/>
    <m/>
    <m/>
    <m/>
    <m/>
    <m/>
    <m/>
    <m/>
    <m/>
  </r>
  <r>
    <n v="3158"/>
    <x v="2"/>
    <x v="68"/>
    <x v="14"/>
    <x v="0"/>
    <n v="54642"/>
    <s v="Rutaceae"/>
    <s v="Zanthoxyllum"/>
    <s v="melanostictum"/>
    <x v="23"/>
    <s v="Zanthoxylum atorne"/>
    <d v="2015-03-25T00:00:00"/>
    <x v="20"/>
    <x v="0"/>
    <n v="140.39636648373639"/>
    <m/>
    <n v="7.2345600000000001E-3"/>
    <m/>
    <m/>
    <m/>
    <m/>
    <m/>
    <m/>
    <m/>
    <m/>
    <m/>
    <m/>
    <m/>
  </r>
  <r>
    <n v="3159"/>
    <x v="2"/>
    <x v="68"/>
    <x v="14"/>
    <x v="0"/>
    <n v="54643"/>
    <s v="Rutaceae"/>
    <s v="Zanthoxyllum"/>
    <s v="melanostictum"/>
    <x v="23"/>
    <s v="Zanthoxylum atorne"/>
    <d v="2015-03-25T00:00:00"/>
    <x v="42"/>
    <x v="0"/>
    <n v="199.74948703782945"/>
    <m/>
    <n v="2.4617600000000003E-3"/>
    <m/>
    <m/>
    <m/>
    <m/>
    <m/>
    <m/>
    <m/>
    <m/>
    <m/>
    <m/>
    <m/>
  </r>
  <r>
    <n v="3160"/>
    <x v="2"/>
    <x v="68"/>
    <x v="14"/>
    <x v="0"/>
    <n v="54644"/>
    <s v="Rutaceae"/>
    <s v="Zanthoxyllum"/>
    <s v="melanostictum"/>
    <x v="23"/>
    <s v="Zanthoxylum atorne"/>
    <d v="2015-03-25T00:00:00"/>
    <x v="212"/>
    <x v="1"/>
    <n v="149.81809771195532"/>
    <m/>
    <n v="1.0745865E-2"/>
    <m/>
    <m/>
    <m/>
    <m/>
    <m/>
    <m/>
    <m/>
    <m/>
    <m/>
    <m/>
    <m/>
  </r>
  <r>
    <n v="3161"/>
    <x v="2"/>
    <x v="68"/>
    <x v="14"/>
    <x v="0"/>
    <n v="54645"/>
    <s v="Adoxaceae"/>
    <s v="Viburnum"/>
    <s v="costaricanun"/>
    <x v="3"/>
    <s v="Viburnum"/>
    <d v="2015-03-25T00:00:00"/>
    <x v="35"/>
    <x v="0"/>
    <n v="176.28941463100671"/>
    <m/>
    <n v="7.0846249999999998E-3"/>
    <m/>
    <m/>
    <m/>
    <m/>
    <m/>
    <m/>
    <m/>
    <m/>
    <m/>
    <m/>
    <m/>
  </r>
  <r>
    <n v="3162"/>
    <x v="2"/>
    <x v="68"/>
    <x v="13"/>
    <x v="1"/>
    <n v="54646"/>
    <s v="Fagaceae"/>
    <s v="Quercus"/>
    <s v="costaricensis"/>
    <x v="0"/>
    <s v="Quercus"/>
    <d v="2015-03-25T00:00:00"/>
    <x v="532"/>
    <x v="3"/>
    <n v="179.29544266255894"/>
    <n v="180"/>
    <n v="7.0650000000000004E-2"/>
    <s v="A"/>
    <m/>
    <m/>
    <m/>
    <m/>
    <m/>
    <m/>
    <m/>
    <m/>
    <m/>
    <s v="Measure at, 180"/>
  </r>
  <r>
    <n v="3163"/>
    <x v="2"/>
    <x v="68"/>
    <x v="12"/>
    <x v="0"/>
    <n v="54647"/>
    <s v="Fagaceae"/>
    <s v="Quercus"/>
    <s v="costaricensis"/>
    <x v="0"/>
    <s v="Quercus"/>
    <d v="2015-03-25T00:00:00"/>
    <x v="127"/>
    <x v="2"/>
    <n v="184.81578703901306"/>
    <m/>
    <n v="0.27233298499999997"/>
    <m/>
    <m/>
    <m/>
    <m/>
    <m/>
    <m/>
    <m/>
    <m/>
    <m/>
    <m/>
    <m/>
  </r>
  <r>
    <n v="3164"/>
    <x v="2"/>
    <x v="69"/>
    <x v="0"/>
    <x v="0"/>
    <n v="54648"/>
    <s v="Fagaceae"/>
    <s v="Quercus"/>
    <s v="costaricensis"/>
    <x v="0"/>
    <s v="Quercus"/>
    <d v="2015-03-25T00:00:00"/>
    <x v="561"/>
    <x v="3"/>
    <n v="127.87727986840555"/>
    <m/>
    <n v="0.18465162500000001"/>
    <s v="M"/>
    <m/>
    <n v="380"/>
    <n v="139"/>
    <n v="73"/>
    <m/>
    <m/>
    <m/>
    <m/>
    <m/>
    <m/>
  </r>
  <r>
    <n v="3165"/>
    <x v="2"/>
    <x v="69"/>
    <x v="0"/>
    <x v="0"/>
    <n v="54649"/>
    <s v="Fagaceae"/>
    <s v="Quercus"/>
    <s v="costaricensis"/>
    <x v="0"/>
    <s v="Quercus"/>
    <d v="2015-03-25T00:00:00"/>
    <x v="560"/>
    <x v="3"/>
    <n v="102.36171984639697"/>
    <m/>
    <n v="0.13324904000000001"/>
    <m/>
    <m/>
    <m/>
    <m/>
    <m/>
    <m/>
    <m/>
    <m/>
    <m/>
    <m/>
    <m/>
  </r>
  <r>
    <n v="3166"/>
    <x v="2"/>
    <x v="69"/>
    <x v="0"/>
    <x v="1"/>
    <n v="54650"/>
    <s v="Araliaceae"/>
    <s v="Schefflera"/>
    <s v="sp1"/>
    <x v="31"/>
    <s v="Schefflera copete"/>
    <d v="2015-03-25T00:00:00"/>
    <x v="290"/>
    <x v="3"/>
    <n v="188.33990896440622"/>
    <m/>
    <n v="8.5486500000000007E-2"/>
    <m/>
    <m/>
    <m/>
    <m/>
    <m/>
    <m/>
    <m/>
    <m/>
    <m/>
    <m/>
    <m/>
  </r>
  <r>
    <n v="3167"/>
    <x v="2"/>
    <x v="69"/>
    <x v="0"/>
    <x v="0"/>
    <n v="54651"/>
    <s v="Rutaceae"/>
    <s v="Zanthoxyllum"/>
    <s v="melanostictum"/>
    <x v="23"/>
    <s v="Zanthoxylum atorne"/>
    <d v="2015-03-25T00:00:00"/>
    <x v="19"/>
    <x v="0"/>
    <n v="135.92363238494596"/>
    <m/>
    <n v="7.3860650000000007E-3"/>
    <m/>
    <m/>
    <m/>
    <m/>
    <m/>
    <m/>
    <m/>
    <m/>
    <m/>
    <m/>
    <m/>
  </r>
  <r>
    <n v="3168"/>
    <x v="2"/>
    <x v="69"/>
    <x v="1"/>
    <x v="0"/>
    <n v="54652"/>
    <s v="Rutaceae"/>
    <s v="Zanthoxyllum"/>
    <s v="melanostictum"/>
    <x v="23"/>
    <s v="Zanthoxylum atorne"/>
    <d v="2015-03-25T00:00:00"/>
    <x v="374"/>
    <x v="1"/>
    <n v="150.53216497842897"/>
    <m/>
    <n v="2.0095999999999999E-2"/>
    <m/>
    <m/>
    <m/>
    <m/>
    <m/>
    <m/>
    <m/>
    <m/>
    <m/>
    <m/>
    <s v="Var. no rojo, sin espinos"/>
  </r>
  <r>
    <n v="3169"/>
    <x v="2"/>
    <x v="69"/>
    <x v="1"/>
    <x v="0"/>
    <n v="54653"/>
    <s v="Adoxaceae"/>
    <s v="Viburnum"/>
    <s v="costaricanun"/>
    <x v="3"/>
    <s v="Viburnum"/>
    <d v="2015-03-25T00:00:00"/>
    <x v="24"/>
    <x v="0"/>
    <n v="197.86686047344827"/>
    <m/>
    <n v="4.4156250000000003E-3"/>
    <m/>
    <m/>
    <m/>
    <m/>
    <m/>
    <m/>
    <m/>
    <m/>
    <m/>
    <m/>
    <m/>
  </r>
  <r>
    <n v="3170"/>
    <x v="2"/>
    <x v="69"/>
    <x v="1"/>
    <x v="1"/>
    <n v="54654"/>
    <s v="Asteraceae"/>
    <s v="CopIndet"/>
    <n v="1"/>
    <x v="95"/>
    <s v="Asteraceae lanza"/>
    <d v="2015-03-25T00:00:00"/>
    <x v="331"/>
    <x v="1"/>
    <n v="188.00384316167987"/>
    <m/>
    <n v="4.3351624999999998E-2"/>
    <m/>
    <m/>
    <m/>
    <m/>
    <m/>
    <m/>
    <m/>
    <m/>
    <m/>
    <m/>
    <m/>
  </r>
  <r>
    <n v="3171"/>
    <x v="2"/>
    <x v="69"/>
    <x v="1"/>
    <x v="0"/>
    <n v="54655"/>
    <s v="Styracaceae"/>
    <s v="Styrax"/>
    <m/>
    <x v="6"/>
    <s v="Styrax"/>
    <d v="2015-03-25T00:00:00"/>
    <x v="154"/>
    <x v="1"/>
    <n v="142.17260946040699"/>
    <m/>
    <n v="2.4871940000000002E-2"/>
    <m/>
    <m/>
    <m/>
    <m/>
    <m/>
    <m/>
    <m/>
    <m/>
    <m/>
    <m/>
    <m/>
  </r>
  <r>
    <n v="3172"/>
    <x v="2"/>
    <x v="69"/>
    <x v="1"/>
    <x v="0"/>
    <n v="54656"/>
    <s v="Rutaceae"/>
    <s v="Zanthoxyllum"/>
    <s v="melanostictum"/>
    <x v="23"/>
    <s v="Zanthoxylum atorne"/>
    <d v="2015-03-25T00:00:00"/>
    <x v="37"/>
    <x v="0"/>
    <n v="156.94520864238714"/>
    <m/>
    <n v="5.6716249999999996E-3"/>
    <m/>
    <m/>
    <m/>
    <m/>
    <m/>
    <m/>
    <m/>
    <m/>
    <m/>
    <m/>
    <s v="Var. no rojo, sin espinos"/>
  </r>
  <r>
    <n v="3173"/>
    <x v="2"/>
    <x v="69"/>
    <x v="3"/>
    <x v="1"/>
    <n v="54657"/>
    <s v="Rutaceae"/>
    <s v="Zanthoxyllum"/>
    <s v="melanostictum"/>
    <x v="23"/>
    <s v="Zanthoxylum atorne"/>
    <d v="2015-03-25T00:00:00"/>
    <x v="130"/>
    <x v="1"/>
    <n v="190.28394602015345"/>
    <m/>
    <n v="8.0077849999999999E-3"/>
    <m/>
    <m/>
    <m/>
    <m/>
    <m/>
    <m/>
    <m/>
    <m/>
    <m/>
    <m/>
    <m/>
  </r>
  <r>
    <n v="3174"/>
    <x v="2"/>
    <x v="69"/>
    <x v="3"/>
    <x v="0"/>
    <n v="54658"/>
    <s v="Asteraceae"/>
    <s v="CopIndet"/>
    <n v="1"/>
    <x v="95"/>
    <s v="Asteraceae lanza"/>
    <d v="2015-03-25T00:00:00"/>
    <x v="562"/>
    <x v="3"/>
    <n v="133.59639180205511"/>
    <m/>
    <n v="9.7818064999999996E-2"/>
    <m/>
    <m/>
    <m/>
    <m/>
    <m/>
    <m/>
    <m/>
    <m/>
    <m/>
    <m/>
    <m/>
  </r>
  <r>
    <n v="3175"/>
    <x v="2"/>
    <x v="69"/>
    <x v="7"/>
    <x v="0"/>
    <n v="54659"/>
    <s v="Araliaceae"/>
    <s v="Schefflera"/>
    <s v="sp1"/>
    <x v="31"/>
    <s v="Schefflera copete"/>
    <d v="2015-03-25T00:00:00"/>
    <x v="563"/>
    <x v="2"/>
    <n v="116.41425142914534"/>
    <m/>
    <n v="0.32053198499999996"/>
    <m/>
    <m/>
    <m/>
    <m/>
    <m/>
    <m/>
    <m/>
    <s v="Esteril"/>
    <s v="Y"/>
    <m/>
    <s v="colecta estéril"/>
  </r>
  <r>
    <n v="3176"/>
    <x v="2"/>
    <x v="69"/>
    <x v="7"/>
    <x v="0"/>
    <n v="54660"/>
    <s v="Adoxaceae"/>
    <s v="Viburnum"/>
    <s v="costaricanun"/>
    <x v="3"/>
    <s v="Viburnum"/>
    <d v="2015-03-25T00:00:00"/>
    <x v="148"/>
    <x v="1"/>
    <n v="118.9719973576527"/>
    <m/>
    <n v="2.3766659999999998E-2"/>
    <m/>
    <m/>
    <m/>
    <m/>
    <m/>
    <m/>
    <m/>
    <m/>
    <m/>
    <m/>
    <m/>
  </r>
  <r>
    <n v="3177"/>
    <x v="2"/>
    <x v="69"/>
    <x v="7"/>
    <x v="0"/>
    <n v="54661"/>
    <s v="Araliaceae"/>
    <s v="Schefflera"/>
    <s v="sp1"/>
    <x v="31"/>
    <s v="Schefflera copete"/>
    <d v="2015-03-25T00:00:00"/>
    <x v="353"/>
    <x v="3"/>
    <n v="145.96239599700095"/>
    <m/>
    <n v="0.18389096000000002"/>
    <m/>
    <m/>
    <m/>
    <m/>
    <m/>
    <m/>
    <m/>
    <m/>
    <m/>
    <m/>
    <m/>
  </r>
  <r>
    <n v="3178"/>
    <x v="2"/>
    <x v="69"/>
    <x v="6"/>
    <x v="0"/>
    <n v="54662"/>
    <s v="Araliaceae"/>
    <s v="Schefflera"/>
    <s v="sp1"/>
    <x v="31"/>
    <s v="Schefflera copete"/>
    <d v="2015-03-25T00:00:00"/>
    <x v="37"/>
    <x v="0"/>
    <n v="171.08155267564831"/>
    <m/>
    <n v="5.6716249999999996E-3"/>
    <m/>
    <m/>
    <m/>
    <m/>
    <m/>
    <m/>
    <m/>
    <m/>
    <m/>
    <m/>
    <m/>
  </r>
  <r>
    <n v="3179"/>
    <x v="2"/>
    <x v="69"/>
    <x v="6"/>
    <x v="0"/>
    <n v="54663"/>
    <s v="Adoxaceae"/>
    <s v="Viburnum"/>
    <s v="costaricanun"/>
    <x v="3"/>
    <s v="Viburnum"/>
    <d v="2015-03-25T00:00:00"/>
    <x v="439"/>
    <x v="1"/>
    <n v="150.02798623753134"/>
    <m/>
    <n v="4.6735760000000001E-2"/>
    <m/>
    <m/>
    <m/>
    <m/>
    <m/>
    <m/>
    <m/>
    <m/>
    <m/>
    <m/>
    <m/>
  </r>
  <r>
    <n v="3180"/>
    <x v="2"/>
    <x v="69"/>
    <x v="6"/>
    <x v="1"/>
    <n v="54664"/>
    <s v="Loranthaceae"/>
    <s v="Gaiadendron"/>
    <s v="punctatum"/>
    <x v="96"/>
    <s v="Lanceolada opuesta"/>
    <d v="2015-03-25T00:00:00"/>
    <x v="539"/>
    <x v="3"/>
    <n v="176.74809220809772"/>
    <m/>
    <n v="7.5925985000000001E-2"/>
    <m/>
    <m/>
    <m/>
    <m/>
    <m/>
    <m/>
    <m/>
    <m/>
    <m/>
    <m/>
    <m/>
  </r>
  <r>
    <n v="3181"/>
    <x v="2"/>
    <x v="69"/>
    <x v="6"/>
    <x v="0"/>
    <n v="54665"/>
    <s v="Winteraceae"/>
    <s v="Drymis"/>
    <s v="granadensis"/>
    <x v="99"/>
    <s v="Drymis"/>
    <d v="2015-03-25T00:00:00"/>
    <x v="259"/>
    <x v="1"/>
    <n v="125.59352472706692"/>
    <m/>
    <n v="2.5433999999999998E-2"/>
    <m/>
    <m/>
    <m/>
    <m/>
    <m/>
    <m/>
    <m/>
    <s v="Fertile"/>
    <s v="Y"/>
    <s v="CMP036"/>
    <s v="Colecta fértil"/>
  </r>
  <r>
    <n v="3182"/>
    <x v="2"/>
    <x v="69"/>
    <x v="5"/>
    <x v="0"/>
    <n v="54666"/>
    <s v="Asteraceae"/>
    <s v="CopIndet"/>
    <n v="1"/>
    <x v="95"/>
    <s v="Asteraceae lanza"/>
    <d v="2015-03-25T00:00:00"/>
    <x v="279"/>
    <x v="1"/>
    <n v="138.43030606884787"/>
    <m/>
    <n v="6.1544000000000001E-2"/>
    <m/>
    <m/>
    <m/>
    <m/>
    <m/>
    <m/>
    <m/>
    <m/>
    <m/>
    <m/>
    <m/>
  </r>
  <r>
    <n v="3183"/>
    <x v="2"/>
    <x v="69"/>
    <x v="4"/>
    <x v="0"/>
    <n v="54667"/>
    <s v="Myrtaceae"/>
    <s v="Myrta"/>
    <s v="sp4"/>
    <x v="15"/>
    <s v="Myrtaceae1"/>
    <d v="2015-03-25T00:00:00"/>
    <x v="52"/>
    <x v="0"/>
    <n v="179.18726681248557"/>
    <m/>
    <n v="3.3166250000000001E-3"/>
    <m/>
    <m/>
    <m/>
    <m/>
    <m/>
    <m/>
    <m/>
    <m/>
    <m/>
    <m/>
    <m/>
  </r>
  <r>
    <n v="3184"/>
    <x v="2"/>
    <x v="69"/>
    <x v="8"/>
    <x v="0"/>
    <n v="54668"/>
    <s v="Symplocaceae"/>
    <s v="Symplocos"/>
    <s v="serrulata"/>
    <x v="41"/>
    <s v="Theaceae rosada/symplos sp1"/>
    <d v="2015-03-25T00:00:00"/>
    <x v="110"/>
    <x v="0"/>
    <n v="116.61892334618335"/>
    <m/>
    <n v="2.374625E-3"/>
    <m/>
    <m/>
    <m/>
    <m/>
    <m/>
    <m/>
    <m/>
    <m/>
    <m/>
    <m/>
    <m/>
  </r>
  <r>
    <n v="3185"/>
    <x v="2"/>
    <x v="69"/>
    <x v="9"/>
    <x v="1"/>
    <n v="54669"/>
    <s v="Staphyleaceae"/>
    <s v="Turpinia"/>
    <s v="occidentalis"/>
    <x v="29"/>
    <s v="Turpinia"/>
    <d v="2015-03-25T00:00:00"/>
    <x v="562"/>
    <x v="3"/>
    <n v="193.77621517600798"/>
    <m/>
    <n v="9.7818064999999996E-2"/>
    <m/>
    <m/>
    <m/>
    <m/>
    <m/>
    <m/>
    <m/>
    <s v="Fertile"/>
    <s v="Y"/>
    <s v="CMP045"/>
    <s v="Colecta fértil"/>
  </r>
  <r>
    <n v="3186"/>
    <x v="2"/>
    <x v="69"/>
    <x v="9"/>
    <x v="0"/>
    <n v="54670"/>
    <s v="Styracaceae"/>
    <s v="Styrax"/>
    <m/>
    <x v="6"/>
    <s v="Styrax"/>
    <d v="2015-03-25T00:00:00"/>
    <x v="37"/>
    <x v="0"/>
    <n v="135.68600076406369"/>
    <m/>
    <n v="5.6716249999999996E-3"/>
    <m/>
    <m/>
    <m/>
    <m/>
    <m/>
    <m/>
    <m/>
    <m/>
    <m/>
    <m/>
    <m/>
  </r>
  <r>
    <n v="3187"/>
    <x v="2"/>
    <x v="69"/>
    <x v="10"/>
    <x v="0"/>
    <n v="54671"/>
    <s v="Asteraceae"/>
    <s v="CopIndet"/>
    <n v="1"/>
    <x v="95"/>
    <s v="Asteraceae lanza"/>
    <d v="2015-03-25T00:00:00"/>
    <x v="547"/>
    <x v="3"/>
    <n v="113.21308748239207"/>
    <m/>
    <n v="7.3985465E-2"/>
    <m/>
    <m/>
    <m/>
    <m/>
    <m/>
    <m/>
    <m/>
    <m/>
    <m/>
    <m/>
    <m/>
  </r>
  <r>
    <n v="3188"/>
    <x v="2"/>
    <x v="69"/>
    <x v="10"/>
    <x v="0"/>
    <n v="54672"/>
    <s v="Cornaceae"/>
    <s v="Cornus"/>
    <s v="disciflora"/>
    <x v="18"/>
    <s v="Verbenaceae venacion"/>
    <d v="2015-03-25T00:00:00"/>
    <x v="492"/>
    <x v="3"/>
    <n v="113.5626012945125"/>
    <m/>
    <n v="7.9382339999999996E-2"/>
    <m/>
    <m/>
    <m/>
    <m/>
    <m/>
    <m/>
    <m/>
    <m/>
    <m/>
    <m/>
    <m/>
  </r>
  <r>
    <n v="3189"/>
    <x v="2"/>
    <x v="69"/>
    <x v="11"/>
    <x v="0"/>
    <n v="54673"/>
    <s v="Rutaceae"/>
    <s v="Zanthoxyllum"/>
    <s v="melanostictum"/>
    <x v="23"/>
    <s v="Zanthoxylum atorne"/>
    <d v="2015-03-25T00:00:00"/>
    <x v="16"/>
    <x v="1"/>
    <n v="160.93385456576539"/>
    <m/>
    <n v="2.1631459999999998E-2"/>
    <m/>
    <m/>
    <m/>
    <m/>
    <m/>
    <m/>
    <m/>
    <m/>
    <m/>
    <m/>
    <m/>
  </r>
  <r>
    <n v="3190"/>
    <x v="2"/>
    <x v="69"/>
    <x v="11"/>
    <x v="0"/>
    <n v="54674"/>
    <s v="Rutaceae"/>
    <s v="Zanthoxyllum"/>
    <s v="melanostictum"/>
    <x v="23"/>
    <s v="Zanthoxylum atorne"/>
    <d v="2015-03-25T00:00:00"/>
    <x v="0"/>
    <x v="0"/>
    <n v="130.78639154870285"/>
    <m/>
    <n v="7.5391400000000006E-3"/>
    <m/>
    <m/>
    <m/>
    <m/>
    <m/>
    <m/>
    <m/>
    <m/>
    <m/>
    <m/>
    <m/>
  </r>
  <r>
    <n v="3191"/>
    <x v="2"/>
    <x v="69"/>
    <x v="11"/>
    <x v="1"/>
    <n v="54675"/>
    <s v="Adoxaceae"/>
    <s v="Viburnum"/>
    <s v="costaricanun"/>
    <x v="3"/>
    <s v="Viburnum"/>
    <d v="2015-03-25T00:00:00"/>
    <x v="69"/>
    <x v="1"/>
    <n v="198.3711826520462"/>
    <m/>
    <n v="8.987465E-3"/>
    <s v="M"/>
    <m/>
    <n v="83"/>
    <n v="56"/>
    <m/>
    <m/>
    <m/>
    <m/>
    <m/>
    <m/>
    <m/>
  </r>
  <r>
    <n v="3192"/>
    <x v="2"/>
    <x v="69"/>
    <x v="15"/>
    <x v="0"/>
    <n v="54676"/>
    <s v="Adoxaceae"/>
    <s v="Viburnum"/>
    <s v="costaricanun"/>
    <x v="3"/>
    <s v="Viburnum"/>
    <d v="2015-03-25T00:00:00"/>
    <x v="19"/>
    <x v="0"/>
    <n v="113.41432829297159"/>
    <m/>
    <n v="7.3860650000000007E-3"/>
    <m/>
    <m/>
    <m/>
    <m/>
    <m/>
    <m/>
    <m/>
    <m/>
    <m/>
    <m/>
    <m/>
  </r>
  <r>
    <n v="3193"/>
    <x v="2"/>
    <x v="69"/>
    <x v="15"/>
    <x v="1"/>
    <n v="54677"/>
    <s v="Rutaceae"/>
    <s v="Zanthoxyllum"/>
    <s v="melanostictum"/>
    <x v="23"/>
    <s v="Zanthoxylum atorne"/>
    <d v="2015-03-25T00:00:00"/>
    <x v="22"/>
    <x v="1"/>
    <n v="193.31569367827518"/>
    <m/>
    <n v="1.1304E-2"/>
    <m/>
    <m/>
    <m/>
    <m/>
    <m/>
    <m/>
    <m/>
    <m/>
    <m/>
    <m/>
    <m/>
  </r>
  <r>
    <n v="3194"/>
    <x v="2"/>
    <x v="69"/>
    <x v="15"/>
    <x v="0"/>
    <n v="54678"/>
    <s v="Asteraceae"/>
    <s v="CopIndet"/>
    <n v="1"/>
    <x v="95"/>
    <s v="Asteraceae lanza"/>
    <d v="2015-03-25T00:00:00"/>
    <x v="401"/>
    <x v="1"/>
    <n v="153.89943212585115"/>
    <m/>
    <n v="4.5215999999999999E-2"/>
    <m/>
    <m/>
    <m/>
    <m/>
    <m/>
    <m/>
    <m/>
    <m/>
    <m/>
    <m/>
    <m/>
  </r>
  <r>
    <n v="3195"/>
    <x v="2"/>
    <x v="69"/>
    <x v="15"/>
    <x v="0"/>
    <n v="54679"/>
    <s v="Adoxaceae"/>
    <s v="Viburnum"/>
    <s v="costaricanun"/>
    <x v="3"/>
    <s v="Viburnum"/>
    <d v="2015-03-25T00:00:00"/>
    <x v="44"/>
    <x v="0"/>
    <n v="158.24291335079062"/>
    <m/>
    <n v="6.9362600000000005E-3"/>
    <m/>
    <m/>
    <m/>
    <m/>
    <m/>
    <m/>
    <m/>
    <m/>
    <m/>
    <m/>
    <m/>
  </r>
  <r>
    <n v="3196"/>
    <x v="2"/>
    <x v="69"/>
    <x v="15"/>
    <x v="0"/>
    <n v="54680"/>
    <s v="Rutaceae"/>
    <s v="Zanthoxyllum"/>
    <s v="melanostictum"/>
    <x v="23"/>
    <s v="Zanthoxylum atorne"/>
    <d v="2015-03-25T00:00:00"/>
    <x v="104"/>
    <x v="1"/>
    <n v="124.24540874048535"/>
    <m/>
    <n v="1.3471385000000001E-2"/>
    <s v="M"/>
    <m/>
    <n v="71"/>
    <m/>
    <m/>
    <m/>
    <m/>
    <m/>
    <m/>
    <m/>
    <m/>
  </r>
  <r>
    <n v="3197"/>
    <x v="2"/>
    <x v="69"/>
    <x v="14"/>
    <x v="0"/>
    <n v="54681"/>
    <s v="Rutaceae"/>
    <s v="Zanthoxyllum"/>
    <s v="melanostictum"/>
    <x v="23"/>
    <s v="Zanthoxylum atorne"/>
    <d v="2015-03-25T00:00:00"/>
    <x v="11"/>
    <x v="1"/>
    <n v="133.29532602275526"/>
    <m/>
    <n v="1.6052465000000002E-2"/>
    <s v="M"/>
    <m/>
    <n v="113"/>
    <m/>
    <m/>
    <m/>
    <m/>
    <m/>
    <m/>
    <m/>
    <m/>
  </r>
  <r>
    <n v="3198"/>
    <x v="2"/>
    <x v="69"/>
    <x v="13"/>
    <x v="0"/>
    <n v="54682"/>
    <s v="Fagaceae"/>
    <s v="Quercus"/>
    <s v="costaricensis"/>
    <x v="0"/>
    <s v="Quercus"/>
    <d v="2015-03-25T00:00:00"/>
    <x v="220"/>
    <x v="1"/>
    <n v="160.58021006097587"/>
    <m/>
    <n v="1.5606585000000001E-2"/>
    <m/>
    <m/>
    <m/>
    <m/>
    <m/>
    <m/>
    <m/>
    <m/>
    <m/>
    <m/>
    <m/>
  </r>
  <r>
    <n v="3199"/>
    <x v="2"/>
    <x v="69"/>
    <x v="13"/>
    <x v="0"/>
    <n v="54683"/>
    <s v="Fagaceae"/>
    <s v="Quercus"/>
    <s v="costaricensis"/>
    <x v="0"/>
    <s v="Quercus"/>
    <d v="2015-03-25T00:00:00"/>
    <x v="99"/>
    <x v="0"/>
    <n v="175.43413406865"/>
    <m/>
    <n v="3.7373850000000002E-3"/>
    <m/>
    <m/>
    <m/>
    <m/>
    <m/>
    <m/>
    <m/>
    <m/>
    <m/>
    <m/>
    <m/>
  </r>
  <r>
    <n v="3200"/>
    <x v="2"/>
    <x v="69"/>
    <x v="12"/>
    <x v="0"/>
    <n v="54684"/>
    <s v="Cornaceae"/>
    <s v="Cornus"/>
    <s v="disciflora"/>
    <x v="18"/>
    <s v="Verbenaceae venacion"/>
    <d v="2015-03-25T00:00:00"/>
    <x v="334"/>
    <x v="1"/>
    <n v="143.77445495610968"/>
    <m/>
    <n v="4.6353465000000003E-2"/>
    <m/>
    <m/>
    <m/>
    <m/>
    <m/>
    <m/>
    <m/>
    <m/>
    <m/>
    <m/>
    <m/>
  </r>
  <r>
    <n v="3201"/>
    <x v="2"/>
    <x v="69"/>
    <x v="12"/>
    <x v="0"/>
    <n v="54685"/>
    <s v="Fagaceae"/>
    <s v="Quercus"/>
    <s v="costaricensis"/>
    <x v="0"/>
    <s v="Quercus"/>
    <d v="2015-03-25T00:00:00"/>
    <x v="12"/>
    <x v="0"/>
    <n v="103.26321308291654"/>
    <m/>
    <n v="3.6298400000000001E-3"/>
    <s v="Q"/>
    <m/>
    <m/>
    <m/>
    <m/>
    <m/>
    <m/>
    <m/>
    <m/>
    <m/>
    <s v="NC"/>
  </r>
  <r>
    <n v="3202"/>
    <x v="2"/>
    <x v="69"/>
    <x v="12"/>
    <x v="0"/>
    <n v="54686"/>
    <s v="Fagaceae"/>
    <s v="Quercus"/>
    <s v="costaricensis"/>
    <x v="0"/>
    <s v="Quercus"/>
    <d v="2015-03-25T00:00:00"/>
    <x v="42"/>
    <x v="0"/>
    <n v="170.11419379268517"/>
    <m/>
    <n v="2.4617600000000003E-3"/>
    <m/>
    <m/>
    <m/>
    <m/>
    <m/>
    <m/>
    <m/>
    <m/>
    <m/>
    <m/>
    <m/>
  </r>
  <r>
    <n v="3203"/>
    <x v="2"/>
    <x v="69"/>
    <x v="12"/>
    <x v="0"/>
    <n v="54687"/>
    <s v="Fagaceae"/>
    <s v="Quercus"/>
    <s v="costaricensis"/>
    <x v="0"/>
    <s v="Quercus"/>
    <d v="2015-03-25T00:00:00"/>
    <x v="80"/>
    <x v="0"/>
    <n v="198.01983137850397"/>
    <m/>
    <n v="5.0239999999999998E-3"/>
    <m/>
    <m/>
    <m/>
    <m/>
    <m/>
    <m/>
    <m/>
    <m/>
    <m/>
    <m/>
    <m/>
  </r>
  <r>
    <n v="3204"/>
    <x v="2"/>
    <x v="70"/>
    <x v="0"/>
    <x v="0"/>
    <n v="54688"/>
    <s v="Araliaceae"/>
    <s v="Schefflera"/>
    <s v="sp1"/>
    <x v="31"/>
    <s v="Schefflera copete"/>
    <d v="2015-03-26T00:00:00"/>
    <x v="477"/>
    <x v="3"/>
    <n v="147.59311355887692"/>
    <m/>
    <n v="9.9487760000000008E-2"/>
    <m/>
    <m/>
    <m/>
    <m/>
    <m/>
    <m/>
    <m/>
    <m/>
    <m/>
    <m/>
    <m/>
  </r>
  <r>
    <n v="3205"/>
    <x v="2"/>
    <x v="70"/>
    <x v="0"/>
    <x v="0"/>
    <n v="54689"/>
    <s v="Adoxaceae"/>
    <s v="Viburnum"/>
    <s v="costaricanun"/>
    <x v="3"/>
    <s v="Viburnum"/>
    <d v="2015-03-26T00:00:00"/>
    <x v="269"/>
    <x v="3"/>
    <n v="145.76696054617921"/>
    <m/>
    <n v="8.0887185E-2"/>
    <s v="M"/>
    <m/>
    <n v="181"/>
    <n v="113"/>
    <m/>
    <m/>
    <m/>
    <m/>
    <m/>
    <m/>
    <m/>
  </r>
  <r>
    <n v="3206"/>
    <x v="2"/>
    <x v="70"/>
    <x v="1"/>
    <x v="0"/>
    <n v="54690"/>
    <s v="Chloranthaceae"/>
    <s v="Hedyosmum"/>
    <s v="mexicanum"/>
    <x v="107"/>
    <s v="Hediosmum mexicanum"/>
    <d v="2015-03-26T00:00:00"/>
    <x v="75"/>
    <x v="0"/>
    <n v="109.60340352830782"/>
    <m/>
    <n v="6.3584999999999996E-3"/>
    <m/>
    <m/>
    <m/>
    <m/>
    <m/>
    <m/>
    <m/>
    <m/>
    <m/>
    <m/>
    <m/>
  </r>
  <r>
    <n v="3207"/>
    <x v="2"/>
    <x v="70"/>
    <x v="1"/>
    <x v="0"/>
    <n v="54691"/>
    <s v="Piperaceae"/>
    <s v="Piper"/>
    <m/>
    <x v="77"/>
    <s v="Piper"/>
    <d v="2015-03-26T00:00:00"/>
    <x v="33"/>
    <x v="0"/>
    <n v="189.96142279197511"/>
    <n v="110"/>
    <n v="3.41946E-3"/>
    <s v="A"/>
    <m/>
    <m/>
    <m/>
    <m/>
    <m/>
    <m/>
    <s v="Fertile"/>
    <s v="Y"/>
    <s v="CMP044"/>
    <s v="Measure at, 110"/>
  </r>
  <r>
    <n v="3208"/>
    <x v="2"/>
    <x v="70"/>
    <x v="2"/>
    <x v="1"/>
    <n v="54692"/>
    <s v="Chloranthaceae"/>
    <s v="Hedyosmum"/>
    <s v="mexicanum"/>
    <x v="107"/>
    <s v="Hediosmum mexicanum"/>
    <d v="2015-03-26T00:00:00"/>
    <x v="62"/>
    <x v="1"/>
    <n v="123.49622170416058"/>
    <m/>
    <n v="8.3280650000000008E-3"/>
    <m/>
    <m/>
    <m/>
    <m/>
    <m/>
    <m/>
    <m/>
    <m/>
    <m/>
    <m/>
    <m/>
  </r>
  <r>
    <n v="3209"/>
    <x v="2"/>
    <x v="70"/>
    <x v="2"/>
    <x v="0"/>
    <n v="54693"/>
    <s v="Lauraceae"/>
    <s v="Laurel"/>
    <s v="sp2"/>
    <x v="112"/>
    <s v="Lauraceae largo"/>
    <d v="2015-03-26T00:00:00"/>
    <x v="13"/>
    <x v="0"/>
    <n v="135.76388579294752"/>
    <m/>
    <n v="2.041785E-3"/>
    <m/>
    <m/>
    <m/>
    <m/>
    <m/>
    <m/>
    <m/>
    <s v="Esteril"/>
    <s v="Y"/>
    <m/>
    <s v="colecta estéril; vena coriacea"/>
  </r>
  <r>
    <n v="3210"/>
    <x v="2"/>
    <x v="70"/>
    <x v="3"/>
    <x v="0"/>
    <n v="54694"/>
    <s v="Chloranthaceae"/>
    <s v="Hedyosmum"/>
    <s v="mexicanum"/>
    <x v="107"/>
    <s v="Hediosmum mexicanum"/>
    <d v="2015-03-26T00:00:00"/>
    <x v="31"/>
    <x v="0"/>
    <n v="127.59313578924645"/>
    <m/>
    <n v="4.7759400000000002E-3"/>
    <m/>
    <m/>
    <m/>
    <m/>
    <m/>
    <m/>
    <m/>
    <m/>
    <m/>
    <m/>
    <m/>
  </r>
  <r>
    <n v="3211"/>
    <x v="2"/>
    <x v="70"/>
    <x v="6"/>
    <x v="0"/>
    <n v="54695"/>
    <s v="Rutaceae"/>
    <s v="Zanthoxyllum"/>
    <s v="melanostictum"/>
    <x v="23"/>
    <s v="Zanthoxylum atorne"/>
    <d v="2015-03-26T00:00:00"/>
    <x v="409"/>
    <x v="3"/>
    <n v="122.49309762048051"/>
    <m/>
    <n v="8.4453440000000005E-2"/>
    <m/>
    <m/>
    <m/>
    <m/>
    <m/>
    <m/>
    <m/>
    <m/>
    <m/>
    <m/>
    <m/>
  </r>
  <r>
    <n v="3212"/>
    <x v="2"/>
    <x v="70"/>
    <x v="6"/>
    <x v="0"/>
    <n v="54696"/>
    <s v="Adoxaceae"/>
    <s v="Viburnum"/>
    <s v="costaricanun"/>
    <x v="3"/>
    <s v="Viburnum"/>
    <d v="2015-03-26T00:00:00"/>
    <x v="33"/>
    <x v="0"/>
    <n v="194.96329484490713"/>
    <m/>
    <n v="3.41946E-3"/>
    <m/>
    <m/>
    <m/>
    <m/>
    <m/>
    <m/>
    <m/>
    <m/>
    <m/>
    <m/>
    <m/>
  </r>
  <r>
    <n v="3213"/>
    <x v="2"/>
    <x v="70"/>
    <x v="6"/>
    <x v="0"/>
    <n v="54697"/>
    <s v="Cunoniaceae"/>
    <s v="Weinmannia"/>
    <s v="pinnata"/>
    <x v="4"/>
    <s v="Weinmannia"/>
    <d v="2015-03-26T00:00:00"/>
    <x v="23"/>
    <x v="0"/>
    <n v="103.67330686191465"/>
    <m/>
    <n v="3.01754E-3"/>
    <m/>
    <m/>
    <m/>
    <m/>
    <m/>
    <m/>
    <m/>
    <m/>
    <m/>
    <m/>
    <m/>
  </r>
  <r>
    <n v="3214"/>
    <x v="2"/>
    <x v="70"/>
    <x v="6"/>
    <x v="0"/>
    <n v="54698"/>
    <s v="Adoxaceae"/>
    <s v="Viburnum"/>
    <s v="costaricanun"/>
    <x v="3"/>
    <s v="Viburnum"/>
    <d v="2015-03-26T00:00:00"/>
    <x v="401"/>
    <x v="1"/>
    <n v="160.53117215617317"/>
    <m/>
    <n v="4.5215999999999999E-2"/>
    <s v="M"/>
    <m/>
    <n v="72"/>
    <m/>
    <m/>
    <m/>
    <m/>
    <m/>
    <m/>
    <m/>
    <m/>
  </r>
  <r>
    <n v="3215"/>
    <x v="2"/>
    <x v="70"/>
    <x v="6"/>
    <x v="1"/>
    <n v="54699"/>
    <s v="Adoxaceae"/>
    <s v="Viburnum"/>
    <s v="costaricanun"/>
    <x v="3"/>
    <s v="Viburnum"/>
    <d v="2015-03-26T00:00:00"/>
    <x v="439"/>
    <x v="1"/>
    <n v="197.01773590420635"/>
    <m/>
    <n v="4.6735760000000001E-2"/>
    <m/>
    <m/>
    <m/>
    <m/>
    <m/>
    <m/>
    <m/>
    <m/>
    <m/>
    <m/>
    <m/>
  </r>
  <r>
    <n v="3216"/>
    <x v="2"/>
    <x v="70"/>
    <x v="6"/>
    <x v="0"/>
    <n v="54700"/>
    <s v="Meliaceae"/>
    <s v="cf.Trichilia"/>
    <s v="sp5"/>
    <x v="105"/>
    <s v="Trichilla pseudoalada"/>
    <d v="2015-03-26T00:00:00"/>
    <x v="46"/>
    <x v="0"/>
    <n v="135.55889559696681"/>
    <m/>
    <n v="2.205065E-3"/>
    <m/>
    <m/>
    <m/>
    <m/>
    <m/>
    <m/>
    <m/>
    <m/>
    <m/>
    <m/>
    <s v="pseudo alata"/>
  </r>
  <r>
    <n v="3217"/>
    <x v="2"/>
    <x v="70"/>
    <x v="6"/>
    <x v="1"/>
    <n v="54701"/>
    <s v="Adoxaceae"/>
    <s v="Viburnum"/>
    <s v="costaricanun"/>
    <x v="3"/>
    <s v="Viburnum"/>
    <d v="2015-03-26T00:00:00"/>
    <x v="564"/>
    <x v="3"/>
    <n v="178.58656624247405"/>
    <m/>
    <n v="0.10004746500000002"/>
    <s v="M"/>
    <m/>
    <n v="69"/>
    <m/>
    <m/>
    <m/>
    <m/>
    <m/>
    <m/>
    <m/>
    <m/>
  </r>
  <r>
    <n v="3218"/>
    <x v="2"/>
    <x v="70"/>
    <x v="5"/>
    <x v="0"/>
    <n v="54702"/>
    <s v="Chloranthaceae"/>
    <s v="Hedyosmum"/>
    <s v="mexicanum"/>
    <x v="107"/>
    <s v="Hediosmum mexicanum"/>
    <d v="2015-03-26T00:00:00"/>
    <x v="12"/>
    <x v="0"/>
    <n v="120.25365370773579"/>
    <m/>
    <n v="3.6298400000000001E-3"/>
    <s v="M"/>
    <m/>
    <n v="60"/>
    <n v="52"/>
    <m/>
    <m/>
    <m/>
    <m/>
    <m/>
    <m/>
    <m/>
  </r>
  <r>
    <n v="3219"/>
    <x v="2"/>
    <x v="70"/>
    <x v="5"/>
    <x v="0"/>
    <n v="54703"/>
    <s v="Rubiaceae"/>
    <s v="Palicourea"/>
    <s v="cf.angustifolia"/>
    <x v="113"/>
    <s v="Psychotria morada"/>
    <d v="2015-03-26T00:00:00"/>
    <x v="24"/>
    <x v="0"/>
    <n v="107.57581657386365"/>
    <m/>
    <n v="4.4156250000000003E-3"/>
    <m/>
    <m/>
    <m/>
    <m/>
    <m/>
    <m/>
    <m/>
    <s v="Fertile"/>
    <s v="Y"/>
    <s v="CMP051"/>
    <s v="Colecta fértil – flores y frutos"/>
  </r>
  <r>
    <n v="3220"/>
    <x v="2"/>
    <x v="70"/>
    <x v="4"/>
    <x v="1"/>
    <n v="54704"/>
    <s v="Loranthaceae"/>
    <s v="Gaiadendron"/>
    <s v="punctatum"/>
    <x v="96"/>
    <s v="Lanceolada opuesta"/>
    <d v="2015-03-26T00:00:00"/>
    <x v="36"/>
    <x v="1"/>
    <n v="179.30095653015078"/>
    <m/>
    <n v="1.3885864999999999E-2"/>
    <m/>
    <m/>
    <m/>
    <m/>
    <m/>
    <m/>
    <m/>
    <m/>
    <m/>
    <m/>
    <m/>
  </r>
  <r>
    <n v="3221"/>
    <x v="2"/>
    <x v="70"/>
    <x v="4"/>
    <x v="0"/>
    <n v="54705"/>
    <s v="Adoxaceae"/>
    <s v="Viburnum"/>
    <s v="costaricanun"/>
    <x v="3"/>
    <s v="Viburnum"/>
    <d v="2015-03-26T00:00:00"/>
    <x v="22"/>
    <x v="1"/>
    <n v="149.45025601262267"/>
    <m/>
    <n v="1.1304E-2"/>
    <m/>
    <m/>
    <m/>
    <m/>
    <m/>
    <m/>
    <m/>
    <m/>
    <m/>
    <m/>
    <m/>
  </r>
  <r>
    <n v="3222"/>
    <x v="2"/>
    <x v="70"/>
    <x v="8"/>
    <x v="0"/>
    <n v="54706"/>
    <s v="Loranthaceae"/>
    <s v="Gaiadendron"/>
    <s v="punctatum"/>
    <x v="96"/>
    <s v="Lanceolada opuesta"/>
    <d v="2015-03-26T00:00:00"/>
    <x v="212"/>
    <x v="1"/>
    <n v="149.45933903707603"/>
    <m/>
    <n v="1.0745865E-2"/>
    <m/>
    <m/>
    <m/>
    <m/>
    <m/>
    <m/>
    <m/>
    <m/>
    <m/>
    <m/>
    <m/>
  </r>
  <r>
    <n v="3223"/>
    <x v="2"/>
    <x v="70"/>
    <x v="8"/>
    <x v="0"/>
    <n v="54707"/>
    <s v="Adoxaceae"/>
    <s v="Viburnum"/>
    <s v="costaricanun"/>
    <x v="3"/>
    <s v="Viburnum"/>
    <d v="2015-03-26T00:00:00"/>
    <x v="255"/>
    <x v="1"/>
    <n v="143.25525460243506"/>
    <m/>
    <n v="2.9544260000000003E-2"/>
    <m/>
    <m/>
    <m/>
    <m/>
    <m/>
    <m/>
    <m/>
    <m/>
    <m/>
    <m/>
    <m/>
  </r>
  <r>
    <n v="3224"/>
    <x v="2"/>
    <x v="70"/>
    <x v="8"/>
    <x v="0"/>
    <n v="54708"/>
    <s v="Rutaceae"/>
    <s v="Zanthoxyllum"/>
    <s v="melanostictum"/>
    <x v="23"/>
    <s v="Zanthoxylum atorne"/>
    <d v="2015-03-26T00:00:00"/>
    <x v="21"/>
    <x v="1"/>
    <n v="102.29490000790872"/>
    <m/>
    <n v="1.1116384999999999E-2"/>
    <m/>
    <m/>
    <m/>
    <m/>
    <m/>
    <m/>
    <m/>
    <m/>
    <m/>
    <m/>
    <m/>
  </r>
  <r>
    <n v="3225"/>
    <x v="2"/>
    <x v="70"/>
    <x v="9"/>
    <x v="0"/>
    <n v="54709"/>
    <s v="Adoxaceae"/>
    <s v="Viburnum"/>
    <s v="costaricanun"/>
    <x v="3"/>
    <s v="Viburnum"/>
    <d v="2015-03-26T00:00:00"/>
    <x v="504"/>
    <x v="3"/>
    <n v="132.50323768635863"/>
    <m/>
    <n v="0.11039062500000001"/>
    <m/>
    <m/>
    <m/>
    <m/>
    <m/>
    <m/>
    <m/>
    <m/>
    <m/>
    <m/>
    <m/>
  </r>
  <r>
    <n v="3226"/>
    <x v="2"/>
    <x v="70"/>
    <x v="9"/>
    <x v="0"/>
    <n v="54710"/>
    <s v="Rutaceae"/>
    <s v="Zanthoxyllum"/>
    <s v="melanostictum"/>
    <x v="23"/>
    <s v="Zanthoxylum atorne"/>
    <d v="2015-03-26T00:00:00"/>
    <x v="51"/>
    <x v="0"/>
    <n v="132.69232226477311"/>
    <m/>
    <n v="1.9624999999999998E-3"/>
    <m/>
    <m/>
    <m/>
    <m/>
    <m/>
    <m/>
    <m/>
    <m/>
    <m/>
    <m/>
    <s v="Var. no rojo, sin espinos"/>
  </r>
  <r>
    <n v="3227"/>
    <x v="2"/>
    <x v="70"/>
    <x v="9"/>
    <x v="0"/>
    <n v="54711"/>
    <s v="Chloranthaceae"/>
    <s v="Hedyosmum"/>
    <s v="mexicanum"/>
    <x v="107"/>
    <s v="Hediosmum mexicanum"/>
    <d v="2015-03-26T00:00:00"/>
    <x v="99"/>
    <x v="0"/>
    <n v="177.70711044757343"/>
    <m/>
    <n v="3.7373850000000002E-3"/>
    <m/>
    <m/>
    <m/>
    <m/>
    <m/>
    <m/>
    <m/>
    <m/>
    <m/>
    <m/>
    <m/>
  </r>
  <r>
    <n v="3228"/>
    <x v="2"/>
    <x v="70"/>
    <x v="9"/>
    <x v="0"/>
    <n v="54712"/>
    <s v="Chloranthaceae"/>
    <s v="Hedyosmum"/>
    <s v="mexicanum"/>
    <x v="107"/>
    <s v="Hediosmum mexicanum"/>
    <d v="2015-03-26T00:00:00"/>
    <x v="139"/>
    <x v="0"/>
    <n v="198.70509972314375"/>
    <m/>
    <n v="3.9571850000000002E-3"/>
    <m/>
    <m/>
    <m/>
    <m/>
    <m/>
    <m/>
    <m/>
    <m/>
    <m/>
    <m/>
    <m/>
  </r>
  <r>
    <n v="3229"/>
    <x v="2"/>
    <x v="70"/>
    <x v="10"/>
    <x v="0"/>
    <n v="54713"/>
    <s v="Chloranthaceae"/>
    <s v="Hedyosmum"/>
    <s v="mexicanum"/>
    <x v="107"/>
    <s v="Hediosmum mexicanum"/>
    <d v="2015-03-26T00:00:00"/>
    <x v="18"/>
    <x v="0"/>
    <n v="127.23425001712394"/>
    <m/>
    <n v="3.21536E-3"/>
    <m/>
    <m/>
    <m/>
    <m/>
    <m/>
    <m/>
    <m/>
    <m/>
    <m/>
    <m/>
    <m/>
  </r>
  <r>
    <n v="3230"/>
    <x v="2"/>
    <x v="70"/>
    <x v="10"/>
    <x v="0"/>
    <n v="54714"/>
    <s v="Chloranthaceae"/>
    <s v="Hedyosmum"/>
    <s v="mexicanum"/>
    <x v="107"/>
    <s v="Hediosmum mexicanum"/>
    <d v="2015-03-26T00:00:00"/>
    <x v="107"/>
    <x v="1"/>
    <n v="116.29435805146738"/>
    <m/>
    <n v="8.4905599999999994E-3"/>
    <m/>
    <m/>
    <m/>
    <m/>
    <m/>
    <m/>
    <m/>
    <m/>
    <m/>
    <m/>
    <m/>
  </r>
  <r>
    <n v="3231"/>
    <x v="2"/>
    <x v="70"/>
    <x v="11"/>
    <x v="0"/>
    <n v="54715"/>
    <s v="Adoxaceae"/>
    <s v="Viburnum"/>
    <s v="costaricanun"/>
    <x v="3"/>
    <s v="Viburnum"/>
    <d v="2015-03-26T00:00:00"/>
    <x v="536"/>
    <x v="1"/>
    <n v="138.29285436303027"/>
    <m/>
    <n v="5.8505265000000001E-2"/>
    <m/>
    <m/>
    <m/>
    <m/>
    <m/>
    <m/>
    <m/>
    <m/>
    <m/>
    <m/>
    <m/>
  </r>
  <r>
    <n v="3232"/>
    <x v="2"/>
    <x v="70"/>
    <x v="11"/>
    <x v="0"/>
    <n v="54716"/>
    <s v="Loranthaceae"/>
    <s v="Gaiadendron"/>
    <s v="punctatum"/>
    <x v="96"/>
    <s v="Lanceolada opuesta"/>
    <d v="2015-03-26T00:00:00"/>
    <x v="424"/>
    <x v="1"/>
    <n v="118.00306717317031"/>
    <m/>
    <n v="4.4839984999999999E-2"/>
    <s v="M"/>
    <m/>
    <n v="192"/>
    <m/>
    <m/>
    <m/>
    <m/>
    <m/>
    <m/>
    <m/>
    <m/>
  </r>
  <r>
    <n v="3233"/>
    <x v="2"/>
    <x v="70"/>
    <x v="15"/>
    <x v="0"/>
    <n v="54717"/>
    <s v="Meliaceae"/>
    <s v="cf.Trichilia"/>
    <s v="sp5"/>
    <x v="105"/>
    <s v="Trichilla pseudoalada"/>
    <d v="2015-03-26T00:00:00"/>
    <x v="110"/>
    <x v="0"/>
    <n v="137.20101394828043"/>
    <m/>
    <n v="2.374625E-3"/>
    <m/>
    <m/>
    <m/>
    <m/>
    <m/>
    <m/>
    <m/>
    <s v="Esteril"/>
    <s v="Y"/>
    <m/>
    <s v="colecta estéril"/>
  </r>
  <r>
    <n v="3234"/>
    <x v="2"/>
    <x v="70"/>
    <x v="15"/>
    <x v="1"/>
    <n v="54718"/>
    <s v="Loranthaceae"/>
    <s v="Gaiadendron"/>
    <s v="punctatum"/>
    <x v="96"/>
    <s v="Lanceolada opuesta"/>
    <d v="2015-03-26T00:00:00"/>
    <x v="172"/>
    <x v="1"/>
    <n v="172.96714007888289"/>
    <m/>
    <n v="3.4948985000000002E-2"/>
    <m/>
    <m/>
    <m/>
    <m/>
    <m/>
    <m/>
    <m/>
    <m/>
    <m/>
    <m/>
    <m/>
  </r>
  <r>
    <n v="3235"/>
    <x v="2"/>
    <x v="70"/>
    <x v="14"/>
    <x v="0"/>
    <n v="54719"/>
    <s v="Araliaceae"/>
    <s v="Schefflera"/>
    <s v="sp1"/>
    <x v="31"/>
    <s v="Schefflera copete"/>
    <d v="2015-03-26T00:00:00"/>
    <x v="337"/>
    <x v="3"/>
    <n v="132.15381553893101"/>
    <m/>
    <n v="0.104581625"/>
    <m/>
    <m/>
    <m/>
    <m/>
    <m/>
    <m/>
    <m/>
    <m/>
    <m/>
    <m/>
    <m/>
  </r>
  <r>
    <n v="3236"/>
    <x v="2"/>
    <x v="70"/>
    <x v="13"/>
    <x v="0"/>
    <n v="54720"/>
    <s v="Araliaceae"/>
    <s v="Schefflera"/>
    <s v="sp1"/>
    <x v="31"/>
    <s v="Schefflera copete"/>
    <d v="2015-03-26T00:00:00"/>
    <x v="565"/>
    <x v="3"/>
    <n v="172.21413536663033"/>
    <m/>
    <n v="7.9882385000000014E-2"/>
    <m/>
    <m/>
    <m/>
    <m/>
    <m/>
    <m/>
    <m/>
    <m/>
    <m/>
    <m/>
    <m/>
  </r>
  <r>
    <n v="3237"/>
    <x v="2"/>
    <x v="70"/>
    <x v="13"/>
    <x v="0"/>
    <n v="54721"/>
    <s v="Araliaceae"/>
    <s v="Schefflera"/>
    <s v="sp1"/>
    <x v="31"/>
    <s v="Schefflera copete"/>
    <d v="2015-03-26T00:00:00"/>
    <x v="114"/>
    <x v="3"/>
    <n v="160.39729703553888"/>
    <m/>
    <n v="7.4468240000000005E-2"/>
    <m/>
    <m/>
    <m/>
    <m/>
    <m/>
    <m/>
    <m/>
    <m/>
    <m/>
    <m/>
    <m/>
  </r>
  <r>
    <n v="3238"/>
    <x v="2"/>
    <x v="71"/>
    <x v="0"/>
    <x v="0"/>
    <n v="54722"/>
    <s v="Loranthaceae"/>
    <s v="Gaiadendron"/>
    <s v="punctatum"/>
    <x v="96"/>
    <s v="Lanceolada opuesta"/>
    <d v="2015-03-26T00:00:00"/>
    <x v="86"/>
    <x v="1"/>
    <n v="160.74950120087641"/>
    <m/>
    <n v="2.7157859999999999E-2"/>
    <m/>
    <m/>
    <m/>
    <m/>
    <m/>
    <m/>
    <m/>
    <m/>
    <m/>
    <m/>
    <m/>
  </r>
  <r>
    <n v="3239"/>
    <x v="2"/>
    <x v="71"/>
    <x v="0"/>
    <x v="1"/>
    <n v="54723"/>
    <s v="Betulaceae"/>
    <s v="Alnus"/>
    <s v="acuminata"/>
    <x v="80"/>
    <s v="Alnus"/>
    <d v="2015-03-26T00:00:00"/>
    <x v="566"/>
    <x v="2"/>
    <n v="119.12353645422417"/>
    <m/>
    <n v="0.32759305999999999"/>
    <m/>
    <m/>
    <m/>
    <m/>
    <m/>
    <m/>
    <m/>
    <m/>
    <m/>
    <m/>
    <m/>
  </r>
  <r>
    <n v="3240"/>
    <x v="2"/>
    <x v="71"/>
    <x v="0"/>
    <x v="0"/>
    <n v="54724"/>
    <s v="Melastomataceae"/>
    <s v="cfMiconia"/>
    <m/>
    <x v="108"/>
    <s v="Miconia 3venas basal"/>
    <d v="2015-03-26T00:00:00"/>
    <x v="56"/>
    <x v="0"/>
    <n v="187.86101501436622"/>
    <m/>
    <n v="4.5341599999999998E-3"/>
    <m/>
    <m/>
    <m/>
    <m/>
    <m/>
    <m/>
    <m/>
    <m/>
    <m/>
    <m/>
    <m/>
  </r>
  <r>
    <n v="3241"/>
    <x v="2"/>
    <x v="71"/>
    <x v="2"/>
    <x v="0"/>
    <n v="54725"/>
    <s v="Adoxaceae"/>
    <s v="Viburnum"/>
    <s v="costaricanun"/>
    <x v="3"/>
    <s v="Viburnum"/>
    <d v="2015-03-26T00:00:00"/>
    <x v="83"/>
    <x v="0"/>
    <n v="169.30187097959706"/>
    <m/>
    <n v="3.8465000000000001E-3"/>
    <m/>
    <m/>
    <m/>
    <m/>
    <m/>
    <m/>
    <m/>
    <m/>
    <m/>
    <m/>
    <m/>
  </r>
  <r>
    <n v="3242"/>
    <x v="2"/>
    <x v="71"/>
    <x v="3"/>
    <x v="0"/>
    <n v="54726"/>
    <s v="Adoxaceae"/>
    <s v="Viburnum"/>
    <s v="costaricanun"/>
    <x v="3"/>
    <s v="Viburnum"/>
    <d v="2015-03-26T00:00:00"/>
    <x v="210"/>
    <x v="1"/>
    <n v="159.11654440764431"/>
    <m/>
    <n v="9.3265850000000001E-3"/>
    <s v="M"/>
    <m/>
    <n v="66"/>
    <m/>
    <m/>
    <m/>
    <m/>
    <m/>
    <m/>
    <m/>
    <m/>
  </r>
  <r>
    <n v="3243"/>
    <x v="2"/>
    <x v="71"/>
    <x v="3"/>
    <x v="1"/>
    <n v="54727"/>
    <s v="Loranthaceae"/>
    <s v="Gaiadendron"/>
    <s v="punctatum"/>
    <x v="96"/>
    <s v="Lanceolada opuesta"/>
    <d v="2015-03-26T00:00:00"/>
    <x v="97"/>
    <x v="1"/>
    <n v="192.16874097877349"/>
    <m/>
    <n v="4.0094660000000004E-2"/>
    <s v="M"/>
    <m/>
    <n v="150"/>
    <m/>
    <m/>
    <m/>
    <m/>
    <m/>
    <m/>
    <m/>
    <m/>
  </r>
  <r>
    <n v="3244"/>
    <x v="2"/>
    <x v="71"/>
    <x v="6"/>
    <x v="1"/>
    <n v="54728"/>
    <s v="Loranthaceae"/>
    <s v="Gaiadendron"/>
    <s v="punctatum"/>
    <x v="96"/>
    <s v="Lanceolada opuesta"/>
    <d v="2015-03-26T00:00:00"/>
    <x v="335"/>
    <x v="1"/>
    <n v="174.28028967355999"/>
    <m/>
    <n v="5.8077440000000001E-2"/>
    <s v="M"/>
    <m/>
    <n v="176"/>
    <m/>
    <m/>
    <m/>
    <m/>
    <m/>
    <m/>
    <m/>
    <m/>
  </r>
  <r>
    <n v="3245"/>
    <x v="2"/>
    <x v="71"/>
    <x v="6"/>
    <x v="0"/>
    <n v="54729"/>
    <s v="Adoxaceae"/>
    <s v="Viburnum"/>
    <s v="costaricanun"/>
    <x v="3"/>
    <s v="Viburnum"/>
    <d v="2015-03-26T00:00:00"/>
    <x v="2"/>
    <x v="0"/>
    <n v="132.6883880276776"/>
    <m/>
    <n v="2.550465E-3"/>
    <m/>
    <m/>
    <m/>
    <m/>
    <m/>
    <m/>
    <m/>
    <m/>
    <m/>
    <m/>
    <m/>
  </r>
  <r>
    <n v="3246"/>
    <x v="2"/>
    <x v="71"/>
    <x v="6"/>
    <x v="0"/>
    <n v="54730"/>
    <s v="Rhamnaceae"/>
    <s v="Rhamnus"/>
    <s v="sp1"/>
    <x v="98"/>
    <s v="Dilleniaceae"/>
    <d v="2015-03-26T00:00:00"/>
    <x v="166"/>
    <x v="0"/>
    <n v="122.93413781028588"/>
    <m/>
    <n v="6.7894649999999997E-3"/>
    <s v="L"/>
    <m/>
    <m/>
    <m/>
    <m/>
    <m/>
    <m/>
    <m/>
    <m/>
    <m/>
    <m/>
  </r>
  <r>
    <n v="3247"/>
    <x v="2"/>
    <x v="71"/>
    <x v="5"/>
    <x v="0"/>
    <n v="54731"/>
    <s v="Rhamnaceae"/>
    <s v="Rhamnus"/>
    <s v="sp1"/>
    <x v="98"/>
    <s v="Dilleniaceae"/>
    <d v="2015-03-26T00:00:00"/>
    <x v="80"/>
    <x v="0"/>
    <n v="176.9854463225661"/>
    <m/>
    <n v="5.0239999999999998E-3"/>
    <s v="L"/>
    <s v="M"/>
    <n v="71"/>
    <n v="51"/>
    <m/>
    <m/>
    <m/>
    <m/>
    <m/>
    <m/>
    <m/>
  </r>
  <r>
    <n v="3248"/>
    <x v="2"/>
    <x v="71"/>
    <x v="8"/>
    <x v="1"/>
    <n v="54732"/>
    <s v="Betulaceae"/>
    <s v="Alnus"/>
    <s v="acuminata"/>
    <x v="80"/>
    <s v="Alnus"/>
    <d v="2015-03-26T00:00:00"/>
    <x v="567"/>
    <x v="2"/>
    <n v="198.6567107321606"/>
    <m/>
    <n v="0.46663618499999998"/>
    <m/>
    <m/>
    <m/>
    <m/>
    <m/>
    <m/>
    <m/>
    <m/>
    <m/>
    <m/>
    <m/>
  </r>
  <r>
    <n v="3249"/>
    <x v="2"/>
    <x v="71"/>
    <x v="9"/>
    <x v="0"/>
    <n v="54733"/>
    <s v="Adoxaceae"/>
    <s v="Viburnum"/>
    <s v="costaricanun"/>
    <x v="3"/>
    <s v="Viburnum"/>
    <d v="2015-03-26T00:00:00"/>
    <x v="157"/>
    <x v="1"/>
    <n v="167.20797559762599"/>
    <m/>
    <n v="3.4618500000000003E-2"/>
    <m/>
    <m/>
    <m/>
    <m/>
    <m/>
    <m/>
    <m/>
    <m/>
    <m/>
    <m/>
    <m/>
  </r>
  <r>
    <n v="3250"/>
    <x v="2"/>
    <x v="71"/>
    <x v="9"/>
    <x v="1"/>
    <n v="54734"/>
    <s v="Adoxaceae"/>
    <s v="Viburnum"/>
    <s v="costaricanun"/>
    <x v="3"/>
    <s v="Viburnum"/>
    <d v="2015-03-26T00:00:00"/>
    <x v="249"/>
    <x v="1"/>
    <n v="198.82821188937186"/>
    <m/>
    <n v="1.7427785000000001E-2"/>
    <m/>
    <m/>
    <m/>
    <m/>
    <m/>
    <m/>
    <m/>
    <m/>
    <m/>
    <m/>
    <m/>
  </r>
  <r>
    <n v="3251"/>
    <x v="2"/>
    <x v="71"/>
    <x v="9"/>
    <x v="0"/>
    <n v="54735"/>
    <s v="Loranthaceae"/>
    <s v="Gaiadendron"/>
    <s v="punctatum"/>
    <x v="96"/>
    <s v="Lanceolada opuesta"/>
    <d v="2015-03-26T00:00:00"/>
    <x v="19"/>
    <x v="0"/>
    <n v="132.19645224814724"/>
    <m/>
    <n v="7.3860650000000007E-3"/>
    <m/>
    <m/>
    <m/>
    <m/>
    <m/>
    <m/>
    <m/>
    <m/>
    <m/>
    <m/>
    <m/>
  </r>
  <r>
    <n v="3252"/>
    <x v="2"/>
    <x v="71"/>
    <x v="10"/>
    <x v="0"/>
    <n v="54736"/>
    <s v="Adoxaceae"/>
    <s v="Viburnum"/>
    <s v="costaricanun"/>
    <x v="3"/>
    <s v="Viburnum"/>
    <d v="2015-03-26T00:00:00"/>
    <x v="295"/>
    <x v="1"/>
    <n v="113.91744535152793"/>
    <m/>
    <n v="2.0347984999999999E-2"/>
    <m/>
    <m/>
    <m/>
    <m/>
    <m/>
    <m/>
    <m/>
    <m/>
    <m/>
    <m/>
    <m/>
  </r>
  <r>
    <n v="3253"/>
    <x v="2"/>
    <x v="71"/>
    <x v="10"/>
    <x v="1"/>
    <n v="54737"/>
    <s v="Adoxaceae"/>
    <s v="Viburnum"/>
    <s v="costaricanun"/>
    <x v="3"/>
    <s v="Viburnum"/>
    <d v="2015-03-26T00:00:00"/>
    <x v="334"/>
    <x v="1"/>
    <n v="199.16294348438606"/>
    <m/>
    <n v="4.6353465000000003E-2"/>
    <s v="M"/>
    <m/>
    <n v="198"/>
    <n v="188"/>
    <n v="155"/>
    <m/>
    <m/>
    <m/>
    <m/>
    <m/>
    <m/>
  </r>
  <r>
    <n v="3254"/>
    <x v="2"/>
    <x v="71"/>
    <x v="11"/>
    <x v="1"/>
    <n v="54738"/>
    <s v="Loranthaceae"/>
    <s v="Gaiadendron"/>
    <s v="punctatum"/>
    <x v="96"/>
    <s v="Lanceolada opuesta"/>
    <d v="2015-03-26T00:00:00"/>
    <x v="101"/>
    <x v="1"/>
    <n v="148.67886713457597"/>
    <m/>
    <n v="1.5386E-2"/>
    <m/>
    <m/>
    <m/>
    <m/>
    <m/>
    <m/>
    <m/>
    <m/>
    <m/>
    <m/>
    <m/>
  </r>
  <r>
    <n v="3255"/>
    <x v="2"/>
    <x v="71"/>
    <x v="15"/>
    <x v="0"/>
    <n v="54739"/>
    <s v="Loranthaceae"/>
    <s v="Gaiadendron"/>
    <s v="punctatum"/>
    <x v="96"/>
    <s v="Lanceolada opuesta"/>
    <d v="2015-03-26T00:00:00"/>
    <x v="380"/>
    <x v="1"/>
    <n v="106.17097513056767"/>
    <m/>
    <n v="2.2954185000000002E-2"/>
    <m/>
    <m/>
    <m/>
    <m/>
    <m/>
    <m/>
    <m/>
    <m/>
    <m/>
    <m/>
    <m/>
  </r>
  <r>
    <n v="3256"/>
    <x v="2"/>
    <x v="71"/>
    <x v="14"/>
    <x v="1"/>
    <n v="54740"/>
    <s v="Adoxaceae"/>
    <s v="Viburnum"/>
    <s v="costaricanun"/>
    <x v="3"/>
    <s v="Viburnum"/>
    <d v="2015-03-26T00:00:00"/>
    <x v="126"/>
    <x v="1"/>
    <n v="199.16825541848192"/>
    <m/>
    <n v="3.1399999999999997E-2"/>
    <m/>
    <m/>
    <m/>
    <m/>
    <m/>
    <m/>
    <m/>
    <m/>
    <m/>
    <m/>
    <m/>
  </r>
  <r>
    <n v="3257"/>
    <x v="2"/>
    <x v="71"/>
    <x v="14"/>
    <x v="0"/>
    <n v="54741"/>
    <s v="Adoxaceae"/>
    <s v="Viburnum"/>
    <s v="costaricanun"/>
    <x v="3"/>
    <s v="Viburnum"/>
    <d v="2015-03-26T00:00:00"/>
    <x v="166"/>
    <x v="0"/>
    <n v="139.07827600979473"/>
    <m/>
    <n v="6.7894649999999997E-3"/>
    <m/>
    <m/>
    <m/>
    <m/>
    <m/>
    <m/>
    <m/>
    <m/>
    <m/>
    <m/>
    <m/>
  </r>
  <r>
    <n v="3258"/>
    <x v="2"/>
    <x v="71"/>
    <x v="13"/>
    <x v="0"/>
    <n v="54742"/>
    <s v="Loranthaceae"/>
    <s v="Gaiadendron"/>
    <s v="punctatum"/>
    <x v="96"/>
    <s v="Lanceolada opuesta"/>
    <d v="2015-03-26T00:00:00"/>
    <x v="27"/>
    <x v="0"/>
    <n v="187.39114683976132"/>
    <m/>
    <n v="6.07904E-3"/>
    <s v="Q"/>
    <m/>
    <m/>
    <m/>
    <m/>
    <m/>
    <m/>
    <m/>
    <m/>
    <m/>
    <m/>
  </r>
  <r>
    <n v="3259"/>
    <x v="2"/>
    <x v="71"/>
    <x v="12"/>
    <x v="0"/>
    <n v="54743"/>
    <s v="Araliaceae"/>
    <s v="Schefflera"/>
    <s v="sp1"/>
    <x v="31"/>
    <s v="Schefflera copete"/>
    <d v="2015-03-26T00:00:00"/>
    <x v="57"/>
    <x v="0"/>
    <n v="189.77455110196917"/>
    <m/>
    <n v="5.9416649999999996E-3"/>
    <m/>
    <m/>
    <m/>
    <m/>
    <m/>
    <m/>
    <m/>
    <m/>
    <m/>
    <m/>
    <m/>
  </r>
  <r>
    <n v="3260"/>
    <x v="2"/>
    <x v="72"/>
    <x v="0"/>
    <x v="0"/>
    <n v="54744"/>
    <s v="Loranthaceae"/>
    <s v="Gaiadendron"/>
    <s v="punctatum"/>
    <x v="96"/>
    <s v="Lanceolada opuesta"/>
    <d v="2015-03-26T00:00:00"/>
    <x v="35"/>
    <x v="0"/>
    <n v="187.65806821411383"/>
    <m/>
    <n v="7.0846249999999998E-3"/>
    <m/>
    <m/>
    <m/>
    <m/>
    <m/>
    <m/>
    <m/>
    <m/>
    <m/>
    <m/>
    <m/>
  </r>
  <r>
    <n v="3261"/>
    <x v="2"/>
    <x v="72"/>
    <x v="2"/>
    <x v="0"/>
    <n v="54745"/>
    <s v="Asteraceae"/>
    <s v="CopIndet"/>
    <n v="1"/>
    <x v="95"/>
    <s v="Asteraceae lanza"/>
    <d v="2015-03-26T00:00:00"/>
    <x v="156"/>
    <x v="1"/>
    <n v="151.01464830196412"/>
    <m/>
    <n v="1.5828740000000001E-2"/>
    <m/>
    <m/>
    <m/>
    <m/>
    <m/>
    <m/>
    <m/>
    <m/>
    <m/>
    <m/>
    <m/>
  </r>
  <r>
    <n v="3262"/>
    <x v="2"/>
    <x v="72"/>
    <x v="3"/>
    <x v="0"/>
    <n v="54746"/>
    <s v="Adoxaceae"/>
    <s v="Viburnum"/>
    <s v="costaricanun"/>
    <x v="3"/>
    <s v="Viburnum"/>
    <d v="2015-03-26T00:00:00"/>
    <x v="12"/>
    <x v="0"/>
    <n v="126.78366780603656"/>
    <m/>
    <n v="3.6298400000000001E-3"/>
    <m/>
    <m/>
    <m/>
    <m/>
    <m/>
    <m/>
    <m/>
    <m/>
    <m/>
    <m/>
    <m/>
  </r>
  <r>
    <n v="3263"/>
    <x v="2"/>
    <x v="72"/>
    <x v="3"/>
    <x v="0"/>
    <n v="54747"/>
    <s v="Fagaceae"/>
    <s v="Quercus"/>
    <s v="costaricensis"/>
    <x v="0"/>
    <s v="Quercus"/>
    <d v="2015-03-26T00:00:00"/>
    <x v="97"/>
    <x v="1"/>
    <n v="118.69585970996867"/>
    <m/>
    <n v="4.0094660000000004E-2"/>
    <m/>
    <m/>
    <m/>
    <m/>
    <m/>
    <m/>
    <m/>
    <m/>
    <m/>
    <m/>
    <m/>
  </r>
  <r>
    <n v="3264"/>
    <x v="2"/>
    <x v="72"/>
    <x v="3"/>
    <x v="0"/>
    <n v="54748"/>
    <s v="Fagaceae"/>
    <s v="Quercus"/>
    <s v="costaricensis"/>
    <x v="0"/>
    <s v="Quercus"/>
    <d v="2015-03-26T00:00:00"/>
    <x v="206"/>
    <x v="1"/>
    <n v="176.73541129224355"/>
    <m/>
    <n v="2.4593265E-2"/>
    <m/>
    <m/>
    <m/>
    <m/>
    <m/>
    <m/>
    <m/>
    <m/>
    <m/>
    <m/>
    <m/>
  </r>
  <r>
    <n v="3265"/>
    <x v="2"/>
    <x v="72"/>
    <x v="3"/>
    <x v="0"/>
    <n v="54749"/>
    <s v="Fagaceae"/>
    <s v="Quercus"/>
    <s v="costaricensis"/>
    <x v="0"/>
    <s v="Quercus"/>
    <d v="2015-03-26T00:00:00"/>
    <x v="52"/>
    <x v="0"/>
    <n v="192.8114733280436"/>
    <m/>
    <n v="3.3166250000000001E-3"/>
    <m/>
    <m/>
    <m/>
    <m/>
    <m/>
    <m/>
    <m/>
    <m/>
    <m/>
    <m/>
    <m/>
  </r>
  <r>
    <n v="3266"/>
    <x v="2"/>
    <x v="72"/>
    <x v="3"/>
    <x v="0"/>
    <n v="54750"/>
    <s v="Fagaceae"/>
    <s v="Quercus"/>
    <s v="costaricensis"/>
    <x v="0"/>
    <s v="Quercus"/>
    <d v="2015-03-26T00:00:00"/>
    <x v="75"/>
    <x v="0"/>
    <n v="186.34044880225963"/>
    <m/>
    <n v="6.3584999999999996E-3"/>
    <m/>
    <m/>
    <m/>
    <m/>
    <m/>
    <m/>
    <m/>
    <m/>
    <m/>
    <m/>
    <m/>
  </r>
  <r>
    <n v="3267"/>
    <x v="2"/>
    <x v="72"/>
    <x v="3"/>
    <x v="0"/>
    <n v="54751"/>
    <s v="Fagaceae"/>
    <s v="Quercus"/>
    <s v="costaricensis"/>
    <x v="0"/>
    <s v="Quercus"/>
    <d v="2015-03-26T00:00:00"/>
    <x v="15"/>
    <x v="0"/>
    <n v="103.52371653567464"/>
    <m/>
    <n v="6.5005849999999997E-3"/>
    <m/>
    <m/>
    <m/>
    <m/>
    <m/>
    <m/>
    <m/>
    <m/>
    <m/>
    <m/>
    <m/>
  </r>
  <r>
    <n v="3268"/>
    <x v="2"/>
    <x v="72"/>
    <x v="3"/>
    <x v="0"/>
    <n v="54752"/>
    <s v="Araliaceae"/>
    <s v="Schefflera"/>
    <s v="sp1"/>
    <x v="31"/>
    <s v="Schefflera copete"/>
    <d v="2015-03-26T00:00:00"/>
    <x v="186"/>
    <x v="1"/>
    <n v="118.59207162703973"/>
    <m/>
    <n v="9.4985E-3"/>
    <m/>
    <m/>
    <m/>
    <m/>
    <m/>
    <m/>
    <m/>
    <m/>
    <m/>
    <m/>
    <m/>
  </r>
  <r>
    <n v="3269"/>
    <x v="2"/>
    <x v="72"/>
    <x v="7"/>
    <x v="1"/>
    <n v="54753"/>
    <s v="Primulaceae"/>
    <s v="cf.Myrsine"/>
    <s v="sp1"/>
    <x v="103"/>
    <s v="Ardisia mini"/>
    <d v="2015-03-26T00:00:00"/>
    <x v="55"/>
    <x v="1"/>
    <n v="198.34902883129544"/>
    <m/>
    <n v="1.4733665000000002E-2"/>
    <m/>
    <m/>
    <m/>
    <m/>
    <m/>
    <m/>
    <m/>
    <m/>
    <m/>
    <m/>
    <m/>
  </r>
  <r>
    <n v="3270"/>
    <x v="2"/>
    <x v="72"/>
    <x v="7"/>
    <x v="0"/>
    <n v="54754"/>
    <s v="Araliaceae"/>
    <s v="Schefflera"/>
    <s v="sp1"/>
    <x v="31"/>
    <s v="Schefflera copete"/>
    <d v="2015-03-26T00:00:00"/>
    <x v="87"/>
    <x v="1"/>
    <n v="110.90437453885879"/>
    <m/>
    <n v="1.207016E-2"/>
    <m/>
    <m/>
    <m/>
    <m/>
    <m/>
    <m/>
    <m/>
    <m/>
    <m/>
    <m/>
    <m/>
  </r>
  <r>
    <n v="3271"/>
    <x v="2"/>
    <x v="72"/>
    <x v="7"/>
    <x v="0"/>
    <n v="54755"/>
    <s v="Fagaceae"/>
    <s v="Quercus"/>
    <s v="costaricensis"/>
    <x v="0"/>
    <s v="Quercus"/>
    <d v="2015-03-26T00:00:00"/>
    <x v="290"/>
    <x v="3"/>
    <n v="144.02795824206638"/>
    <n v="150"/>
    <n v="8.5486500000000007E-2"/>
    <s v="A"/>
    <m/>
    <m/>
    <m/>
    <m/>
    <m/>
    <m/>
    <m/>
    <m/>
    <m/>
    <s v="Measure at, 150"/>
  </r>
  <r>
    <n v="3272"/>
    <x v="2"/>
    <x v="72"/>
    <x v="7"/>
    <x v="0"/>
    <n v="54756"/>
    <s v="Fagaceae"/>
    <s v="Quercus"/>
    <s v="costaricensis"/>
    <x v="0"/>
    <s v="Quercus"/>
    <d v="2015-03-26T00:00:00"/>
    <x v="348"/>
    <x v="3"/>
    <n v="112.95743739309097"/>
    <m/>
    <n v="0.12247962499999999"/>
    <m/>
    <m/>
    <m/>
    <m/>
    <m/>
    <m/>
    <m/>
    <m/>
    <m/>
    <m/>
    <m/>
  </r>
  <r>
    <n v="3273"/>
    <x v="2"/>
    <x v="72"/>
    <x v="7"/>
    <x v="0"/>
    <n v="54757"/>
    <s v="Adoxaceae"/>
    <s v="Viburnum"/>
    <s v="costaricanun"/>
    <x v="3"/>
    <s v="Viburnum"/>
    <d v="2015-03-26T00:00:00"/>
    <x v="24"/>
    <x v="0"/>
    <n v="139.4178300014064"/>
    <m/>
    <n v="4.4156250000000003E-3"/>
    <s v="M"/>
    <m/>
    <n v="73"/>
    <m/>
    <m/>
    <m/>
    <m/>
    <m/>
    <m/>
    <m/>
    <m/>
  </r>
  <r>
    <n v="3274"/>
    <x v="2"/>
    <x v="72"/>
    <x v="7"/>
    <x v="0"/>
    <n v="54758"/>
    <s v="Fagaceae"/>
    <s v="Quercus"/>
    <s v="costaricensis"/>
    <x v="0"/>
    <s v="Quercus"/>
    <d v="2015-03-26T00:00:00"/>
    <x v="568"/>
    <x v="3"/>
    <n v="151.88260396818333"/>
    <n v="180"/>
    <n v="0.15059754"/>
    <s v="A"/>
    <s v="M"/>
    <n v="195"/>
    <m/>
    <m/>
    <m/>
    <m/>
    <m/>
    <m/>
    <m/>
    <s v="Measure at, 180"/>
  </r>
  <r>
    <n v="3275"/>
    <x v="2"/>
    <x v="72"/>
    <x v="6"/>
    <x v="0"/>
    <n v="54759"/>
    <s v="Loranthaceae"/>
    <s v="Gaiadendron"/>
    <s v="punctatum"/>
    <x v="96"/>
    <s v="Lanceolada opuesta"/>
    <d v="2015-03-26T00:00:00"/>
    <x v="101"/>
    <x v="1"/>
    <n v="132.8251021536922"/>
    <m/>
    <n v="1.5386E-2"/>
    <s v="M"/>
    <m/>
    <n v="88"/>
    <m/>
    <m/>
    <m/>
    <m/>
    <m/>
    <m/>
    <m/>
    <m/>
  </r>
  <r>
    <n v="3276"/>
    <x v="2"/>
    <x v="72"/>
    <x v="4"/>
    <x v="1"/>
    <n v="54760"/>
    <s v="Betulaceae"/>
    <s v="Alnus"/>
    <s v="acuminata"/>
    <x v="80"/>
    <s v="Alnus"/>
    <d v="2015-03-26T00:00:00"/>
    <x v="569"/>
    <x v="2"/>
    <n v="142.67558513397771"/>
    <n v="230"/>
    <n v="0.44156250000000002"/>
    <s v="A"/>
    <s v="M"/>
    <n v="698"/>
    <m/>
    <m/>
    <m/>
    <m/>
    <s v="Fertile"/>
    <s v="Y"/>
    <s v="CMP050"/>
    <s v="Measure at, 230"/>
  </r>
  <r>
    <n v="3277"/>
    <x v="2"/>
    <x v="72"/>
    <x v="4"/>
    <x v="0"/>
    <n v="54761"/>
    <s v="Adoxaceae"/>
    <s v="Viburnum"/>
    <s v="costaricanun"/>
    <x v="3"/>
    <s v="Viburnum"/>
    <d v="2015-03-26T00:00:00"/>
    <x v="37"/>
    <x v="0"/>
    <n v="109.56880475983061"/>
    <m/>
    <n v="5.6716249999999996E-3"/>
    <m/>
    <m/>
    <m/>
    <m/>
    <m/>
    <m/>
    <m/>
    <m/>
    <m/>
    <m/>
    <m/>
  </r>
  <r>
    <n v="3278"/>
    <x v="2"/>
    <x v="72"/>
    <x v="8"/>
    <x v="0"/>
    <n v="54762"/>
    <s v="Cunoniaceae"/>
    <s v="Weinmannia"/>
    <s v="pinnata"/>
    <x v="4"/>
    <s v="Weinmannia"/>
    <d v="2015-03-26T00:00:00"/>
    <x v="186"/>
    <x v="1"/>
    <n v="190.18874719107745"/>
    <m/>
    <n v="9.4985E-3"/>
    <m/>
    <m/>
    <m/>
    <m/>
    <m/>
    <m/>
    <m/>
    <m/>
    <m/>
    <m/>
    <m/>
  </r>
  <r>
    <n v="3279"/>
    <x v="2"/>
    <x v="72"/>
    <x v="8"/>
    <x v="0"/>
    <n v="54763"/>
    <s v="Cunoniaceae"/>
    <s v="Weinmannia"/>
    <s v="pinnata"/>
    <x v="4"/>
    <s v="Weinmannia"/>
    <d v="2015-03-26T00:00:00"/>
    <x v="110"/>
    <x v="0"/>
    <n v="173.233879236815"/>
    <m/>
    <n v="2.374625E-3"/>
    <m/>
    <m/>
    <m/>
    <m/>
    <m/>
    <m/>
    <m/>
    <m/>
    <m/>
    <m/>
    <m/>
  </r>
  <r>
    <n v="3280"/>
    <x v="2"/>
    <x v="72"/>
    <x v="8"/>
    <x v="0"/>
    <n v="54764"/>
    <s v="Cunoniaceae"/>
    <s v="Weinmannia"/>
    <s v="pinnata"/>
    <x v="4"/>
    <s v="Weinmannia"/>
    <d v="2015-03-26T00:00:00"/>
    <x v="37"/>
    <x v="0"/>
    <n v="147.36586284210188"/>
    <m/>
    <n v="5.6716249999999996E-3"/>
    <m/>
    <m/>
    <m/>
    <m/>
    <m/>
    <m/>
    <m/>
    <m/>
    <m/>
    <m/>
    <m/>
  </r>
  <r>
    <n v="3281"/>
    <x v="2"/>
    <x v="72"/>
    <x v="8"/>
    <x v="0"/>
    <n v="54765"/>
    <s v="Cunoniaceae"/>
    <s v="Weinmannia"/>
    <s v="pinnata"/>
    <x v="4"/>
    <s v="Weinmannia"/>
    <d v="2015-03-26T00:00:00"/>
    <x v="343"/>
    <x v="1"/>
    <n v="175.81174916464059"/>
    <m/>
    <n v="3.7649385E-2"/>
    <s v="M"/>
    <m/>
    <n v="190"/>
    <m/>
    <m/>
    <m/>
    <m/>
    <m/>
    <m/>
    <m/>
    <m/>
  </r>
  <r>
    <n v="3282"/>
    <x v="2"/>
    <x v="72"/>
    <x v="9"/>
    <x v="0"/>
    <n v="54766"/>
    <s v="Cunoniaceae"/>
    <s v="Weinmannia"/>
    <s v="pinnata"/>
    <x v="4"/>
    <s v="Weinmannia"/>
    <d v="2015-03-26T00:00:00"/>
    <x v="273"/>
    <x v="1"/>
    <n v="119.39109198588095"/>
    <m/>
    <n v="5.3474985000000003E-2"/>
    <m/>
    <m/>
    <m/>
    <m/>
    <m/>
    <m/>
    <m/>
    <m/>
    <m/>
    <m/>
    <m/>
  </r>
  <r>
    <n v="3283"/>
    <x v="2"/>
    <x v="72"/>
    <x v="9"/>
    <x v="0"/>
    <n v="54767"/>
    <s v="Fagaceae"/>
    <s v="Quercus"/>
    <s v="costaricensis"/>
    <x v="0"/>
    <s v="Quercus"/>
    <d v="2015-03-26T00:00:00"/>
    <x v="570"/>
    <x v="3"/>
    <n v="154.13710914479373"/>
    <m/>
    <n v="0.11575296"/>
    <m/>
    <m/>
    <m/>
    <m/>
    <m/>
    <m/>
    <m/>
    <m/>
    <m/>
    <m/>
    <m/>
  </r>
  <r>
    <n v="3284"/>
    <x v="2"/>
    <x v="72"/>
    <x v="9"/>
    <x v="0"/>
    <n v="54768"/>
    <s v="Asteraceae"/>
    <s v="CopIndet"/>
    <n v="2"/>
    <x v="104"/>
    <s v="Asteraceae lianosa"/>
    <d v="2015-03-26T00:00:00"/>
    <x v="244"/>
    <x v="1"/>
    <n v="122.36117281807795"/>
    <m/>
    <n v="6.9244065000000007E-2"/>
    <m/>
    <m/>
    <m/>
    <m/>
    <m/>
    <m/>
    <m/>
    <m/>
    <m/>
    <m/>
    <m/>
  </r>
  <r>
    <n v="3285"/>
    <x v="2"/>
    <x v="72"/>
    <x v="9"/>
    <x v="0"/>
    <n v="54769"/>
    <s v="Araliaceae"/>
    <s v="Schefflera"/>
    <s v="sp1"/>
    <x v="31"/>
    <s v="Schefflera copete"/>
    <d v="2015-03-26T00:00:00"/>
    <x v="46"/>
    <x v="0"/>
    <n v="129.58452429645044"/>
    <m/>
    <n v="2.205065E-3"/>
    <m/>
    <m/>
    <m/>
    <m/>
    <m/>
    <m/>
    <m/>
    <m/>
    <m/>
    <m/>
    <m/>
  </r>
  <r>
    <n v="3286"/>
    <x v="2"/>
    <x v="72"/>
    <x v="9"/>
    <x v="0"/>
    <n v="54770"/>
    <s v="Loranthaceae"/>
    <s v="Gaiadendron"/>
    <s v="punctatum"/>
    <x v="96"/>
    <s v="Lanceolada opuesta"/>
    <d v="2015-03-26T00:00:00"/>
    <x v="192"/>
    <x v="0"/>
    <n v="159.32876602861026"/>
    <m/>
    <n v="5.5389599999999999E-3"/>
    <m/>
    <m/>
    <m/>
    <m/>
    <m/>
    <m/>
    <m/>
    <m/>
    <m/>
    <m/>
    <m/>
  </r>
  <r>
    <n v="3287"/>
    <x v="2"/>
    <x v="72"/>
    <x v="9"/>
    <x v="0"/>
    <n v="54771"/>
    <s v="Loranthaceae"/>
    <s v="Gaiadendron"/>
    <s v="punctatum"/>
    <x v="96"/>
    <s v="Lanceolada opuesta"/>
    <d v="2015-03-26T00:00:00"/>
    <x v="1"/>
    <x v="0"/>
    <n v="174.57836891279879"/>
    <m/>
    <n v="7.6937849999999999E-3"/>
    <m/>
    <m/>
    <m/>
    <m/>
    <m/>
    <m/>
    <m/>
    <m/>
    <m/>
    <m/>
    <m/>
  </r>
  <r>
    <n v="3288"/>
    <x v="2"/>
    <x v="72"/>
    <x v="9"/>
    <x v="0"/>
    <n v="54772"/>
    <s v="Araliaceae"/>
    <s v="Schefflera"/>
    <s v="sp1"/>
    <x v="31"/>
    <s v="Schefflera copete"/>
    <d v="2015-03-26T00:00:00"/>
    <x v="12"/>
    <x v="0"/>
    <n v="162.93326009091862"/>
    <m/>
    <n v="3.6298400000000001E-3"/>
    <m/>
    <m/>
    <m/>
    <m/>
    <m/>
    <m/>
    <m/>
    <m/>
    <m/>
    <m/>
    <m/>
  </r>
  <r>
    <n v="3289"/>
    <x v="2"/>
    <x v="72"/>
    <x v="10"/>
    <x v="0"/>
    <n v="54773"/>
    <s v="Asteraceae"/>
    <s v="CopIndet"/>
    <n v="2"/>
    <x v="104"/>
    <s v="Asteraceae lianosa"/>
    <d v="2015-03-26T00:00:00"/>
    <x v="381"/>
    <x v="3"/>
    <n v="113.45640627665475"/>
    <m/>
    <n v="0.12372306500000001"/>
    <s v="M"/>
    <m/>
    <n v="320"/>
    <n v="267"/>
    <m/>
    <m/>
    <m/>
    <s v="Fertile"/>
    <s v="Y"/>
    <s v="CMP052"/>
    <m/>
  </r>
  <r>
    <n v="3290"/>
    <x v="2"/>
    <x v="72"/>
    <x v="10"/>
    <x v="0"/>
    <n v="54774"/>
    <s v="Fagaceae"/>
    <s v="Quercus"/>
    <s v="costaricensis"/>
    <x v="0"/>
    <s v="Quercus"/>
    <d v="2015-03-26T00:00:00"/>
    <x v="568"/>
    <x v="3"/>
    <n v="151.48512476377709"/>
    <n v="140"/>
    <n v="0.15059754"/>
    <s v="A"/>
    <s v="M"/>
    <n v="417"/>
    <m/>
    <m/>
    <m/>
    <m/>
    <m/>
    <m/>
    <m/>
    <s v="Measure at, 140"/>
  </r>
  <r>
    <n v="3291"/>
    <x v="2"/>
    <x v="72"/>
    <x v="10"/>
    <x v="0"/>
    <n v="54775"/>
    <s v="Adoxaceae"/>
    <s v="Viburnum"/>
    <s v="costaricanun"/>
    <x v="3"/>
    <s v="Viburnum"/>
    <d v="2015-03-26T00:00:00"/>
    <x v="80"/>
    <x v="0"/>
    <n v="112.08566812989648"/>
    <m/>
    <n v="5.0239999999999998E-3"/>
    <m/>
    <m/>
    <m/>
    <m/>
    <m/>
    <m/>
    <m/>
    <m/>
    <m/>
    <m/>
    <m/>
  </r>
  <r>
    <n v="3292"/>
    <x v="2"/>
    <x v="72"/>
    <x v="10"/>
    <x v="0"/>
    <n v="54776"/>
    <s v="Fagaceae"/>
    <s v="Quercus"/>
    <s v="costaricensis"/>
    <x v="0"/>
    <s v="Quercus"/>
    <d v="2015-03-26T00:00:00"/>
    <x v="117"/>
    <x v="3"/>
    <n v="125.76757316402373"/>
    <m/>
    <n v="0.10060874"/>
    <m/>
    <m/>
    <m/>
    <m/>
    <m/>
    <m/>
    <m/>
    <m/>
    <m/>
    <m/>
    <m/>
  </r>
  <r>
    <n v="3293"/>
    <x v="2"/>
    <x v="72"/>
    <x v="11"/>
    <x v="0"/>
    <n v="54777"/>
    <s v="Adoxaceae"/>
    <s v="Viburnum"/>
    <s v="costaricanun"/>
    <x v="3"/>
    <s v="Viburnum"/>
    <d v="2015-03-26T00:00:00"/>
    <x v="29"/>
    <x v="0"/>
    <n v="129.17043820269234"/>
    <m/>
    <n v="4.1832650000000002E-3"/>
    <m/>
    <m/>
    <m/>
    <m/>
    <m/>
    <m/>
    <m/>
    <m/>
    <m/>
    <m/>
    <m/>
  </r>
  <r>
    <n v="3294"/>
    <x v="2"/>
    <x v="72"/>
    <x v="11"/>
    <x v="0"/>
    <n v="54778"/>
    <s v="Rutaceae"/>
    <s v="Zanthoxyllum"/>
    <s v="melanostictum"/>
    <x v="23"/>
    <s v="Zanthoxylum atorne"/>
    <d v="2015-03-26T00:00:00"/>
    <x v="124"/>
    <x v="1"/>
    <n v="170.77098344941635"/>
    <m/>
    <n v="1.168394E-2"/>
    <m/>
    <m/>
    <m/>
    <m/>
    <m/>
    <m/>
    <m/>
    <m/>
    <m/>
    <m/>
    <s v="storn"/>
  </r>
  <r>
    <n v="3295"/>
    <x v="2"/>
    <x v="72"/>
    <x v="11"/>
    <x v="0"/>
    <n v="54779"/>
    <s v="Fagaceae"/>
    <s v="Quercus"/>
    <s v="costaricensis"/>
    <x v="0"/>
    <s v="Quercus"/>
    <d v="2015-03-26T00:00:00"/>
    <x v="571"/>
    <x v="2"/>
    <n v="138.70074552241229"/>
    <n v="180"/>
    <n v="0.43219273999999996"/>
    <s v="A"/>
    <s v="M"/>
    <n v="200"/>
    <m/>
    <m/>
    <m/>
    <m/>
    <m/>
    <m/>
    <m/>
    <s v="Measure at, 180"/>
  </r>
  <r>
    <n v="3296"/>
    <x v="2"/>
    <x v="72"/>
    <x v="11"/>
    <x v="0"/>
    <n v="54780"/>
    <s v="Araliaceae"/>
    <s v="Schefflera"/>
    <s v="sp1"/>
    <x v="31"/>
    <s v="Schefflera copete"/>
    <d v="2015-03-26T00:00:00"/>
    <x v="46"/>
    <x v="0"/>
    <n v="149.62519934062848"/>
    <m/>
    <n v="2.205065E-3"/>
    <m/>
    <m/>
    <m/>
    <m/>
    <m/>
    <m/>
    <m/>
    <m/>
    <m/>
    <m/>
    <m/>
  </r>
  <r>
    <n v="3297"/>
    <x v="2"/>
    <x v="72"/>
    <x v="11"/>
    <x v="0"/>
    <n v="54781"/>
    <s v="Adoxaceae"/>
    <s v="Viburnum"/>
    <s v="costaricanun"/>
    <x v="3"/>
    <s v="Viburnum"/>
    <d v="2015-03-26T00:00:00"/>
    <x v="58"/>
    <x v="1"/>
    <n v="191.18806232986464"/>
    <m/>
    <n v="1.2265625E-2"/>
    <m/>
    <m/>
    <m/>
    <m/>
    <m/>
    <m/>
    <m/>
    <m/>
    <m/>
    <m/>
    <m/>
  </r>
  <r>
    <n v="3298"/>
    <x v="2"/>
    <x v="72"/>
    <x v="15"/>
    <x v="0"/>
    <n v="54782"/>
    <s v="Fagaceae"/>
    <s v="Quercus"/>
    <s v="costaricensis"/>
    <x v="0"/>
    <s v="Quercus"/>
    <d v="2015-03-26T00:00:00"/>
    <x v="169"/>
    <x v="3"/>
    <n v="158.62852655813745"/>
    <n v="230"/>
    <n v="0.15544962500000001"/>
    <s v="A"/>
    <s v="M"/>
    <n v="410"/>
    <n v="117"/>
    <n v="86"/>
    <n v="104"/>
    <m/>
    <m/>
    <m/>
    <m/>
    <s v="Measure at, 230"/>
  </r>
  <r>
    <n v="3299"/>
    <x v="2"/>
    <x v="72"/>
    <x v="15"/>
    <x v="0"/>
    <n v="54783"/>
    <s v="Fagaceae"/>
    <s v="Quercus"/>
    <s v="costaricensis"/>
    <x v="0"/>
    <s v="Quercus"/>
    <d v="2015-03-26T00:00:00"/>
    <x v="211"/>
    <x v="3"/>
    <n v="109.92148829926822"/>
    <n v="210"/>
    <n v="9.6162499999999998E-2"/>
    <s v="A"/>
    <s v="M"/>
    <n v="284"/>
    <n v="191"/>
    <n v="222"/>
    <n v="197"/>
    <n v="80"/>
    <m/>
    <m/>
    <m/>
    <s v="Measure at, 210"/>
  </r>
  <r>
    <n v="3300"/>
    <x v="2"/>
    <x v="72"/>
    <x v="14"/>
    <x v="0"/>
    <n v="54784"/>
    <s v="Adoxaceae"/>
    <s v="Viburnum"/>
    <s v="costaricanun"/>
    <x v="3"/>
    <s v="Viburnum"/>
    <d v="2015-03-26T00:00:00"/>
    <x v="124"/>
    <x v="1"/>
    <n v="103.1568968293726"/>
    <m/>
    <n v="1.168394E-2"/>
    <m/>
    <m/>
    <m/>
    <m/>
    <m/>
    <m/>
    <m/>
    <m/>
    <m/>
    <m/>
    <m/>
  </r>
  <r>
    <n v="3301"/>
    <x v="2"/>
    <x v="72"/>
    <x v="14"/>
    <x v="0"/>
    <n v="54785"/>
    <s v="Loranthaceae"/>
    <s v="Gaiadendron"/>
    <s v="punctatum"/>
    <x v="96"/>
    <s v="Lanceolada opuesta"/>
    <d v="2015-03-26T00:00:00"/>
    <x v="69"/>
    <x v="1"/>
    <n v="157.1884060863716"/>
    <m/>
    <n v="8.987465E-3"/>
    <m/>
    <m/>
    <m/>
    <m/>
    <m/>
    <m/>
    <m/>
    <m/>
    <m/>
    <m/>
    <m/>
  </r>
  <r>
    <n v="3302"/>
    <x v="2"/>
    <x v="72"/>
    <x v="14"/>
    <x v="1"/>
    <n v="54786"/>
    <s v="Fagaceae"/>
    <s v="Quercus"/>
    <s v="costaricensis"/>
    <x v="0"/>
    <s v="Quercus"/>
    <d v="2015-03-26T00:00:00"/>
    <x v="572"/>
    <x v="3"/>
    <n v="192.53694803806476"/>
    <m/>
    <n v="0.17786215999999999"/>
    <s v="M"/>
    <m/>
    <n v="372"/>
    <n v="385"/>
    <m/>
    <m/>
    <m/>
    <m/>
    <m/>
    <m/>
    <m/>
  </r>
  <r>
    <n v="3303"/>
    <x v="2"/>
    <x v="72"/>
    <x v="13"/>
    <x v="0"/>
    <n v="54787"/>
    <s v="Asteraceae"/>
    <s v="CopIndet"/>
    <n v="1"/>
    <x v="95"/>
    <s v="Asteraceae lanza"/>
    <d v="2015-03-26T00:00:00"/>
    <x v="199"/>
    <x v="1"/>
    <n v="109.41627465486155"/>
    <m/>
    <n v="2.8040985000000001E-2"/>
    <s v="M"/>
    <m/>
    <n v="179"/>
    <m/>
    <m/>
    <m/>
    <m/>
    <m/>
    <m/>
    <m/>
    <m/>
  </r>
  <r>
    <n v="3304"/>
    <x v="2"/>
    <x v="73"/>
    <x v="0"/>
    <x v="0"/>
    <n v="54788"/>
    <s v="Fagaceae"/>
    <s v="Quercus"/>
    <s v="costaricensis"/>
    <x v="0"/>
    <s v="Quercus"/>
    <d v="2015-03-26T00:00:00"/>
    <x v="372"/>
    <x v="3"/>
    <n v="144.07376211627636"/>
    <m/>
    <n v="9.8373059999999998E-2"/>
    <m/>
    <m/>
    <m/>
    <m/>
    <m/>
    <m/>
    <m/>
    <m/>
    <m/>
    <m/>
    <m/>
  </r>
  <r>
    <n v="3305"/>
    <x v="2"/>
    <x v="73"/>
    <x v="0"/>
    <x v="1"/>
    <n v="54789"/>
    <s v="Rutaceae"/>
    <s v="Zanthoxyllum"/>
    <s v="melanostictum"/>
    <x v="23"/>
    <s v="Zanthoxylum atorne"/>
    <d v="2015-03-26T00:00:00"/>
    <x v="174"/>
    <x v="1"/>
    <n v="190.77033467592608"/>
    <m/>
    <n v="1.7662500000000001E-2"/>
    <m/>
    <m/>
    <m/>
    <m/>
    <m/>
    <m/>
    <m/>
    <m/>
    <m/>
    <m/>
    <m/>
  </r>
  <r>
    <n v="3306"/>
    <x v="2"/>
    <x v="73"/>
    <x v="0"/>
    <x v="1"/>
    <n v="54790"/>
    <s v="Asteraceae"/>
    <s v="CopIndet"/>
    <n v="1"/>
    <x v="95"/>
    <s v="Asteraceae lanza"/>
    <d v="2015-03-26T00:00:00"/>
    <x v="152"/>
    <x v="1"/>
    <n v="175.88426336593224"/>
    <m/>
    <n v="3.4289584999999997E-2"/>
    <m/>
    <m/>
    <m/>
    <m/>
    <m/>
    <m/>
    <m/>
    <m/>
    <m/>
    <m/>
    <m/>
  </r>
  <r>
    <n v="3307"/>
    <x v="2"/>
    <x v="73"/>
    <x v="0"/>
    <x v="0"/>
    <n v="54791"/>
    <s v="Araliaceae"/>
    <s v="Schefflera"/>
    <s v="sp1"/>
    <x v="31"/>
    <s v="Schefflera copete"/>
    <d v="2015-03-26T00:00:00"/>
    <x v="115"/>
    <x v="1"/>
    <n v="154.36276293393396"/>
    <m/>
    <n v="1.6504624999999998E-2"/>
    <m/>
    <m/>
    <m/>
    <m/>
    <m/>
    <m/>
    <m/>
    <m/>
    <m/>
    <m/>
    <m/>
  </r>
  <r>
    <n v="3308"/>
    <x v="2"/>
    <x v="73"/>
    <x v="0"/>
    <x v="0"/>
    <n v="54792"/>
    <s v="Myrtaceae"/>
    <s v="Myrta"/>
    <s v="sp4"/>
    <x v="15"/>
    <s v="Myrtaceae1"/>
    <d v="2015-03-26T00:00:00"/>
    <x v="99"/>
    <x v="0"/>
    <n v="184.29144019169348"/>
    <m/>
    <n v="3.7373850000000002E-3"/>
    <m/>
    <m/>
    <m/>
    <m/>
    <m/>
    <m/>
    <m/>
    <m/>
    <m/>
    <m/>
    <m/>
  </r>
  <r>
    <n v="3309"/>
    <x v="2"/>
    <x v="73"/>
    <x v="0"/>
    <x v="0"/>
    <n v="54793"/>
    <s v="Rutaceae"/>
    <s v="Zanthoxyllum"/>
    <s v="melanostictum"/>
    <x v="23"/>
    <s v="Zanthoxylum atorne"/>
    <d v="2015-03-26T00:00:00"/>
    <x v="85"/>
    <x v="1"/>
    <n v="183.15094476953925"/>
    <m/>
    <n v="4.8670785000000001E-2"/>
    <m/>
    <m/>
    <m/>
    <m/>
    <m/>
    <m/>
    <m/>
    <m/>
    <m/>
    <m/>
    <m/>
  </r>
  <r>
    <n v="3310"/>
    <x v="2"/>
    <x v="73"/>
    <x v="1"/>
    <x v="0"/>
    <n v="54794"/>
    <s v="Fagaceae"/>
    <s v="Quercus"/>
    <s v="costaricensis"/>
    <x v="0"/>
    <s v="Quercus"/>
    <d v="2015-03-26T00:00:00"/>
    <x v="135"/>
    <x v="1"/>
    <n v="193.62668252533805"/>
    <m/>
    <n v="2.1113360000000001E-2"/>
    <m/>
    <m/>
    <m/>
    <m/>
    <m/>
    <m/>
    <m/>
    <m/>
    <m/>
    <m/>
    <m/>
  </r>
  <r>
    <n v="3311"/>
    <x v="2"/>
    <x v="73"/>
    <x v="1"/>
    <x v="0"/>
    <n v="54795"/>
    <s v="Symplocaceae"/>
    <s v="Symplocos"/>
    <s v="serrulata"/>
    <x v="41"/>
    <s v="Theaceae rosada/symplos sp1"/>
    <d v="2015-03-26T00:00:00"/>
    <x v="5"/>
    <x v="0"/>
    <n v="164.23853382437133"/>
    <m/>
    <n v="2.826E-3"/>
    <m/>
    <m/>
    <m/>
    <m/>
    <m/>
    <m/>
    <m/>
    <m/>
    <m/>
    <m/>
    <m/>
  </r>
  <r>
    <n v="3312"/>
    <x v="2"/>
    <x v="73"/>
    <x v="1"/>
    <x v="0"/>
    <n v="54796"/>
    <s v="Adoxaceae"/>
    <s v="Viburnum"/>
    <s v="costaricanun"/>
    <x v="3"/>
    <s v="Viburnum"/>
    <d v="2015-03-26T00:00:00"/>
    <x v="210"/>
    <x v="1"/>
    <n v="187.68342179620691"/>
    <m/>
    <n v="9.3265850000000001E-3"/>
    <m/>
    <m/>
    <m/>
    <m/>
    <m/>
    <m/>
    <m/>
    <m/>
    <m/>
    <m/>
    <m/>
  </r>
  <r>
    <n v="3313"/>
    <x v="2"/>
    <x v="73"/>
    <x v="1"/>
    <x v="1"/>
    <n v="54797"/>
    <s v="Rutaceae"/>
    <s v="Zanthoxyllum"/>
    <s v="melanostictum"/>
    <x v="23"/>
    <s v="Zanthoxylum atorne"/>
    <d v="2015-03-26T00:00:00"/>
    <x v="135"/>
    <x v="1"/>
    <n v="185.3992473672688"/>
    <m/>
    <n v="2.1113360000000001E-2"/>
    <m/>
    <m/>
    <m/>
    <m/>
    <m/>
    <m/>
    <m/>
    <m/>
    <m/>
    <m/>
    <s v="storn"/>
  </r>
  <r>
    <n v="3314"/>
    <x v="2"/>
    <x v="73"/>
    <x v="1"/>
    <x v="0"/>
    <n v="54798"/>
    <s v="Fagaceae"/>
    <s v="Quercus"/>
    <s v="costaricensis"/>
    <x v="0"/>
    <s v="Quercus"/>
    <d v="2015-03-26T00:00:00"/>
    <x v="95"/>
    <x v="1"/>
    <n v="181.78967688652074"/>
    <m/>
    <n v="7.8499999999999993E-3"/>
    <m/>
    <m/>
    <m/>
    <m/>
    <m/>
    <m/>
    <m/>
    <m/>
    <m/>
    <m/>
    <m/>
  </r>
  <r>
    <n v="3315"/>
    <x v="2"/>
    <x v="73"/>
    <x v="1"/>
    <x v="0"/>
    <n v="54799"/>
    <s v="Fagaceae"/>
    <s v="Quercus"/>
    <s v="costaricensis"/>
    <x v="0"/>
    <s v="Quercus"/>
    <d v="2015-03-26T00:00:00"/>
    <x v="573"/>
    <x v="3"/>
    <n v="174.5147011600902"/>
    <m/>
    <n v="0.13584895999999999"/>
    <m/>
    <m/>
    <m/>
    <m/>
    <m/>
    <m/>
    <m/>
    <m/>
    <m/>
    <m/>
    <m/>
  </r>
  <r>
    <n v="3316"/>
    <x v="2"/>
    <x v="73"/>
    <x v="1"/>
    <x v="0"/>
    <n v="54800"/>
    <s v="Fagaceae"/>
    <s v="Quercus"/>
    <s v="costaricensis"/>
    <x v="0"/>
    <s v="Quercus"/>
    <d v="2015-03-26T00:00:00"/>
    <x v="479"/>
    <x v="3"/>
    <n v="109.00962697590978"/>
    <m/>
    <n v="0.17861026500000002"/>
    <m/>
    <m/>
    <m/>
    <m/>
    <m/>
    <m/>
    <m/>
    <m/>
    <m/>
    <m/>
    <m/>
  </r>
  <r>
    <n v="3317"/>
    <x v="2"/>
    <x v="73"/>
    <x v="2"/>
    <x v="0"/>
    <n v="54801"/>
    <s v="Fagaceae"/>
    <s v="Quercus"/>
    <s v="costaricensis"/>
    <x v="0"/>
    <s v="Quercus"/>
    <d v="2015-03-26T00:00:00"/>
    <x v="395"/>
    <x v="3"/>
    <n v="112.85680413357673"/>
    <m/>
    <n v="0.11635662500000001"/>
    <m/>
    <m/>
    <m/>
    <m/>
    <m/>
    <m/>
    <m/>
    <m/>
    <m/>
    <m/>
    <m/>
  </r>
  <r>
    <n v="3318"/>
    <x v="2"/>
    <x v="73"/>
    <x v="3"/>
    <x v="0"/>
    <n v="54802"/>
    <s v="Fagaceae"/>
    <s v="Quercus"/>
    <s v="costaricensis"/>
    <x v="0"/>
    <s v="Quercus"/>
    <d v="2015-03-26T00:00:00"/>
    <x v="240"/>
    <x v="1"/>
    <n v="125.80761475138632"/>
    <m/>
    <n v="2.6288865000000002E-2"/>
    <m/>
    <m/>
    <m/>
    <m/>
    <m/>
    <m/>
    <m/>
    <m/>
    <m/>
    <m/>
    <m/>
  </r>
  <r>
    <n v="3319"/>
    <x v="2"/>
    <x v="73"/>
    <x v="3"/>
    <x v="1"/>
    <n v="54803"/>
    <s v="Fagaceae"/>
    <s v="Quercus"/>
    <s v="costaricensis"/>
    <x v="0"/>
    <s v="Quercus"/>
    <d v="2015-03-26T00:00:00"/>
    <x v="574"/>
    <x v="2"/>
    <n v="161.50152045073554"/>
    <n v="240"/>
    <n v="0.69658074000000003"/>
    <s v="A"/>
    <m/>
    <m/>
    <m/>
    <m/>
    <m/>
    <m/>
    <m/>
    <m/>
    <m/>
    <s v="Measure at, 240"/>
  </r>
  <r>
    <n v="3320"/>
    <x v="2"/>
    <x v="73"/>
    <x v="3"/>
    <x v="0"/>
    <n v="54804"/>
    <s v="Fagaceae"/>
    <s v="Quercus"/>
    <s v="costaricensis"/>
    <x v="0"/>
    <s v="Quercus"/>
    <d v="2015-03-26T00:00:00"/>
    <x v="50"/>
    <x v="0"/>
    <n v="113.84838874952993"/>
    <m/>
    <n v="2.9209850000000001E-3"/>
    <m/>
    <m/>
    <m/>
    <m/>
    <m/>
    <m/>
    <m/>
    <m/>
    <m/>
    <m/>
    <m/>
  </r>
  <r>
    <n v="3321"/>
    <x v="2"/>
    <x v="73"/>
    <x v="7"/>
    <x v="0"/>
    <n v="54805"/>
    <s v="Fagaceae"/>
    <s v="Quercus"/>
    <s v="costaricensis"/>
    <x v="0"/>
    <s v="Quercus"/>
    <d v="2015-03-26T00:00:00"/>
    <x v="31"/>
    <x v="0"/>
    <n v="123.61387957139425"/>
    <m/>
    <n v="4.7759400000000002E-3"/>
    <s v="M"/>
    <m/>
    <n v="58"/>
    <m/>
    <m/>
    <m/>
    <m/>
    <m/>
    <m/>
    <m/>
    <m/>
  </r>
  <r>
    <n v="3322"/>
    <x v="2"/>
    <x v="73"/>
    <x v="7"/>
    <x v="0"/>
    <n v="54806"/>
    <s v="Fagaceae"/>
    <s v="Quercus"/>
    <s v="costaricensis"/>
    <x v="0"/>
    <s v="Quercus"/>
    <d v="2015-03-26T00:00:00"/>
    <x v="75"/>
    <x v="0"/>
    <n v="185.74406632346057"/>
    <m/>
    <n v="6.3584999999999996E-3"/>
    <m/>
    <m/>
    <m/>
    <m/>
    <m/>
    <m/>
    <m/>
    <m/>
    <m/>
    <m/>
    <m/>
  </r>
  <r>
    <n v="3323"/>
    <x v="2"/>
    <x v="73"/>
    <x v="7"/>
    <x v="0"/>
    <n v="54807"/>
    <s v="Araliaceae"/>
    <s v="Schefflera"/>
    <s v="sp1"/>
    <x v="31"/>
    <s v="Schefflera copete"/>
    <d v="2015-03-26T00:00:00"/>
    <x v="46"/>
    <x v="0"/>
    <n v="107.09104807511233"/>
    <m/>
    <n v="2.205065E-3"/>
    <m/>
    <m/>
    <m/>
    <m/>
    <m/>
    <m/>
    <m/>
    <m/>
    <m/>
    <m/>
    <m/>
  </r>
  <r>
    <n v="3324"/>
    <x v="2"/>
    <x v="73"/>
    <x v="7"/>
    <x v="0"/>
    <n v="54808"/>
    <s v="Rutaceae"/>
    <s v="Zanthoxyllum"/>
    <s v="melanostictum"/>
    <x v="23"/>
    <s v="Zanthoxylum atorne"/>
    <d v="2015-03-26T00:00:00"/>
    <x v="12"/>
    <x v="0"/>
    <n v="128.52365876867438"/>
    <m/>
    <n v="3.6298400000000001E-3"/>
    <m/>
    <m/>
    <m/>
    <m/>
    <m/>
    <m/>
    <m/>
    <m/>
    <m/>
    <m/>
    <m/>
  </r>
  <r>
    <n v="3325"/>
    <x v="2"/>
    <x v="73"/>
    <x v="7"/>
    <x v="1"/>
    <n v="54809"/>
    <s v="Fagaceae"/>
    <s v="Quercus"/>
    <s v="costaricensis"/>
    <x v="0"/>
    <s v="Quercus"/>
    <d v="2015-03-26T00:00:00"/>
    <x v="575"/>
    <x v="2"/>
    <n v="157.71440508384751"/>
    <n v="200"/>
    <n v="0.71894146500000011"/>
    <s v="A"/>
    <m/>
    <m/>
    <m/>
    <m/>
    <m/>
    <m/>
    <m/>
    <m/>
    <m/>
    <s v="Measure at, 200"/>
  </r>
  <r>
    <n v="3326"/>
    <x v="2"/>
    <x v="73"/>
    <x v="7"/>
    <x v="0"/>
    <n v="54810"/>
    <s v="Lauraceae"/>
    <s v="Laurel"/>
    <s v="sp2"/>
    <x v="112"/>
    <s v="Lauraceae largo"/>
    <d v="2015-03-26T00:00:00"/>
    <x v="41"/>
    <x v="0"/>
    <n v="114.12337291402311"/>
    <m/>
    <n v="2.6407400000000004E-3"/>
    <m/>
    <m/>
    <m/>
    <m/>
    <m/>
    <m/>
    <m/>
    <m/>
    <m/>
    <m/>
    <m/>
  </r>
  <r>
    <n v="3327"/>
    <x v="2"/>
    <x v="73"/>
    <x v="7"/>
    <x v="0"/>
    <n v="54811"/>
    <s v="Fagaceae"/>
    <s v="Quercus"/>
    <s v="costaricensis"/>
    <x v="0"/>
    <s v="Quercus"/>
    <d v="2015-03-26T00:00:00"/>
    <x v="503"/>
    <x v="1"/>
    <n v="105.56626939989327"/>
    <m/>
    <n v="5.9798160000000003E-2"/>
    <m/>
    <m/>
    <m/>
    <m/>
    <m/>
    <m/>
    <m/>
    <m/>
    <m/>
    <m/>
    <m/>
  </r>
  <r>
    <n v="3328"/>
    <x v="2"/>
    <x v="73"/>
    <x v="7"/>
    <x v="0"/>
    <n v="54812"/>
    <s v="Fagaceae"/>
    <s v="Quercus"/>
    <s v="costaricensis"/>
    <x v="0"/>
    <s v="Quercus"/>
    <d v="2015-03-26T00:00:00"/>
    <x v="300"/>
    <x v="1"/>
    <n v="150.2881608887339"/>
    <m/>
    <n v="1.9845584999999999E-2"/>
    <m/>
    <m/>
    <m/>
    <m/>
    <m/>
    <m/>
    <m/>
    <m/>
    <m/>
    <m/>
    <m/>
  </r>
  <r>
    <n v="3329"/>
    <x v="2"/>
    <x v="73"/>
    <x v="5"/>
    <x v="0"/>
    <n v="54813"/>
    <s v="Solanaceae"/>
    <s v="Sola"/>
    <s v="sp1"/>
    <x v="102"/>
    <s v="Solanaceae hoja grande"/>
    <d v="2015-03-26T00:00:00"/>
    <x v="33"/>
    <x v="0"/>
    <n v="157.61609958038849"/>
    <m/>
    <n v="3.41946E-3"/>
    <m/>
    <m/>
    <m/>
    <m/>
    <m/>
    <m/>
    <m/>
    <m/>
    <m/>
    <m/>
    <m/>
  </r>
  <r>
    <n v="3330"/>
    <x v="2"/>
    <x v="73"/>
    <x v="5"/>
    <x v="0"/>
    <n v="54814"/>
    <s v="Fagaceae"/>
    <s v="Quercus"/>
    <s v="costaricensis"/>
    <x v="0"/>
    <s v="Quercus"/>
    <d v="2015-03-26T00:00:00"/>
    <x v="516"/>
    <x v="2"/>
    <n v="159.18772835661778"/>
    <m/>
    <n v="0.44510206499999999"/>
    <m/>
    <m/>
    <m/>
    <m/>
    <m/>
    <m/>
    <m/>
    <m/>
    <m/>
    <m/>
    <m/>
  </r>
  <r>
    <n v="3331"/>
    <x v="2"/>
    <x v="73"/>
    <x v="5"/>
    <x v="0"/>
    <n v="54815"/>
    <s v="Fagaceae"/>
    <s v="Quercus"/>
    <s v="costaricensis"/>
    <x v="0"/>
    <s v="Quercus"/>
    <d v="2015-03-26T00:00:00"/>
    <x v="147"/>
    <x v="1"/>
    <n v="172.04510300092426"/>
    <m/>
    <n v="2.6866625000000002E-2"/>
    <m/>
    <m/>
    <m/>
    <m/>
    <m/>
    <m/>
    <m/>
    <m/>
    <m/>
    <m/>
    <m/>
  </r>
  <r>
    <n v="3332"/>
    <x v="2"/>
    <x v="73"/>
    <x v="4"/>
    <x v="0"/>
    <n v="54816"/>
    <s v="Fagaceae"/>
    <s v="Quercus"/>
    <s v="costaricensis"/>
    <x v="0"/>
    <s v="Quercus"/>
    <d v="2015-03-26T00:00:00"/>
    <x v="292"/>
    <x v="2"/>
    <n v="198.83691996429582"/>
    <m/>
    <n v="0.25594218499999999"/>
    <m/>
    <m/>
    <m/>
    <m/>
    <m/>
    <m/>
    <m/>
    <m/>
    <m/>
    <m/>
    <m/>
  </r>
  <r>
    <n v="3333"/>
    <x v="2"/>
    <x v="73"/>
    <x v="4"/>
    <x v="0"/>
    <n v="54817"/>
    <s v="Styracaceae"/>
    <s v="Styrax"/>
    <m/>
    <x v="6"/>
    <s v="Styrax"/>
    <d v="2015-03-26T00:00:00"/>
    <x v="123"/>
    <x v="1"/>
    <n v="154.4925068984478"/>
    <m/>
    <n v="2.9849625000000001E-2"/>
    <m/>
    <m/>
    <m/>
    <m/>
    <m/>
    <m/>
    <m/>
    <s v="Fertile"/>
    <s v="Y"/>
    <s v="CMP049"/>
    <s v="Colecta fértil"/>
  </r>
  <r>
    <n v="3334"/>
    <x v="2"/>
    <x v="73"/>
    <x v="8"/>
    <x v="0"/>
    <n v="54818"/>
    <s v="Araliaceae"/>
    <s v="Schefflera"/>
    <s v="sp1"/>
    <x v="31"/>
    <s v="Schefflera copete"/>
    <d v="2015-03-26T00:00:00"/>
    <x v="2"/>
    <x v="0"/>
    <n v="150.68562180358404"/>
    <m/>
    <n v="2.550465E-3"/>
    <m/>
    <m/>
    <m/>
    <m/>
    <m/>
    <m/>
    <m/>
    <m/>
    <m/>
    <m/>
    <m/>
  </r>
  <r>
    <n v="3335"/>
    <x v="2"/>
    <x v="73"/>
    <x v="8"/>
    <x v="0"/>
    <n v="54819"/>
    <s v="Araliaceae"/>
    <s v="Schefflera"/>
    <s v="sp1"/>
    <x v="31"/>
    <s v="Schefflera copete"/>
    <d v="2015-03-26T00:00:00"/>
    <x v="2"/>
    <x v="0"/>
    <n v="140.39398832903314"/>
    <m/>
    <n v="2.550465E-3"/>
    <m/>
    <m/>
    <m/>
    <m/>
    <m/>
    <m/>
    <m/>
    <m/>
    <m/>
    <m/>
    <m/>
  </r>
  <r>
    <n v="3336"/>
    <x v="2"/>
    <x v="73"/>
    <x v="10"/>
    <x v="0"/>
    <n v="54820"/>
    <s v="Fagaceae"/>
    <s v="Quercus"/>
    <s v="costaricensis"/>
    <x v="0"/>
    <s v="Quercus"/>
    <d v="2015-03-26T00:00:00"/>
    <x v="63"/>
    <x v="3"/>
    <n v="168.99869530020158"/>
    <m/>
    <n v="8.7047865000000002E-2"/>
    <s v="M"/>
    <m/>
    <n v="122"/>
    <m/>
    <m/>
    <m/>
    <m/>
    <m/>
    <m/>
    <m/>
    <m/>
  </r>
  <r>
    <n v="3337"/>
    <x v="2"/>
    <x v="73"/>
    <x v="11"/>
    <x v="0"/>
    <n v="54821"/>
    <s v="Rhamnaceae"/>
    <s v="Rhamnus"/>
    <s v="sp1"/>
    <x v="98"/>
    <s v="Dilleniaceae"/>
    <d v="2015-03-26T00:00:00"/>
    <x v="12"/>
    <x v="0"/>
    <n v="131.85455157533835"/>
    <m/>
    <n v="3.6298400000000001E-3"/>
    <m/>
    <m/>
    <m/>
    <m/>
    <m/>
    <m/>
    <m/>
    <m/>
    <m/>
    <m/>
    <m/>
  </r>
  <r>
    <n v="3338"/>
    <x v="2"/>
    <x v="73"/>
    <x v="11"/>
    <x v="0"/>
    <n v="54822"/>
    <s v="Fagaceae"/>
    <s v="Quercus"/>
    <s v="costaricensis"/>
    <x v="0"/>
    <s v="Quercus"/>
    <d v="2015-03-26T00:00:00"/>
    <x v="362"/>
    <x v="3"/>
    <n v="150.0918695866855"/>
    <m/>
    <n v="8.1898264999999998E-2"/>
    <m/>
    <m/>
    <m/>
    <m/>
    <m/>
    <m/>
    <m/>
    <m/>
    <m/>
    <m/>
    <m/>
  </r>
  <r>
    <n v="3339"/>
    <x v="2"/>
    <x v="73"/>
    <x v="11"/>
    <x v="0"/>
    <n v="54823"/>
    <s v="Fagaceae"/>
    <s v="Quercus"/>
    <s v="costaricensis"/>
    <x v="0"/>
    <s v="Quercus"/>
    <d v="2015-03-26T00:00:00"/>
    <x v="281"/>
    <x v="2"/>
    <n v="140.9246843763828"/>
    <n v="210"/>
    <n v="0.65005849999999998"/>
    <s v="A"/>
    <m/>
    <m/>
    <m/>
    <m/>
    <m/>
    <m/>
    <m/>
    <m/>
    <m/>
    <s v="Measure at, 210"/>
  </r>
  <r>
    <n v="3340"/>
    <x v="2"/>
    <x v="73"/>
    <x v="11"/>
    <x v="0"/>
    <n v="54824"/>
    <s v="Rutaceae"/>
    <s v="Zanthoxyllum"/>
    <s v="melanostictum"/>
    <x v="23"/>
    <s v="Zanthoxylum atorne"/>
    <d v="2015-03-26T00:00:00"/>
    <x v="33"/>
    <x v="0"/>
    <n v="163.54517551416575"/>
    <m/>
    <n v="3.41946E-3"/>
    <m/>
    <m/>
    <m/>
    <m/>
    <m/>
    <m/>
    <m/>
    <m/>
    <m/>
    <m/>
    <m/>
  </r>
  <r>
    <n v="3341"/>
    <x v="2"/>
    <x v="73"/>
    <x v="11"/>
    <x v="0"/>
    <n v="54825"/>
    <s v="Fagaceae"/>
    <s v="Quercus"/>
    <s v="costaricensis"/>
    <x v="0"/>
    <s v="Quercus"/>
    <d v="2015-03-26T00:00:00"/>
    <x v="110"/>
    <x v="0"/>
    <n v="186.16273284413063"/>
    <m/>
    <n v="2.374625E-3"/>
    <m/>
    <m/>
    <m/>
    <m/>
    <m/>
    <m/>
    <m/>
    <m/>
    <m/>
    <m/>
    <m/>
  </r>
  <r>
    <n v="3342"/>
    <x v="2"/>
    <x v="73"/>
    <x v="15"/>
    <x v="1"/>
    <n v="54826"/>
    <s v="Rutaceae"/>
    <s v="Zanthoxyllum"/>
    <s v="melanostictum"/>
    <x v="23"/>
    <s v="Zanthoxylum atorne"/>
    <d v="2015-03-26T00:00:00"/>
    <x v="86"/>
    <x v="1"/>
    <n v="189.90574528639178"/>
    <m/>
    <n v="2.7157859999999999E-2"/>
    <m/>
    <m/>
    <m/>
    <m/>
    <m/>
    <m/>
    <m/>
    <m/>
    <m/>
    <m/>
    <m/>
  </r>
  <r>
    <n v="3343"/>
    <x v="2"/>
    <x v="73"/>
    <x v="15"/>
    <x v="0"/>
    <n v="54827"/>
    <s v="Rutaceae"/>
    <s v="Zanthoxyllum"/>
    <s v="melanostictum"/>
    <x v="23"/>
    <s v="Zanthoxylum atorne"/>
    <d v="2015-03-26T00:00:00"/>
    <x v="18"/>
    <x v="0"/>
    <n v="105.07733940787864"/>
    <m/>
    <n v="3.21536E-3"/>
    <m/>
    <m/>
    <m/>
    <m/>
    <m/>
    <m/>
    <m/>
    <m/>
    <m/>
    <m/>
    <s v="storn"/>
  </r>
  <r>
    <n v="3344"/>
    <x v="2"/>
    <x v="73"/>
    <x v="15"/>
    <x v="0"/>
    <n v="54828"/>
    <s v="Rutaceae"/>
    <s v="Zanthoxyllum"/>
    <s v="melanostictum"/>
    <x v="23"/>
    <s v="Zanthoxylum atorne"/>
    <d v="2015-03-26T00:00:00"/>
    <x v="490"/>
    <x v="1"/>
    <n v="181.67168945107531"/>
    <m/>
    <n v="5.0247065E-2"/>
    <m/>
    <m/>
    <m/>
    <m/>
    <m/>
    <m/>
    <m/>
    <m/>
    <m/>
    <m/>
    <m/>
  </r>
  <r>
    <n v="3345"/>
    <x v="2"/>
    <x v="73"/>
    <x v="15"/>
    <x v="0"/>
    <n v="54829"/>
    <s v="Fagaceae"/>
    <s v="Quercus"/>
    <s v="costaricensis"/>
    <x v="0"/>
    <s v="Quercus"/>
    <d v="2015-03-26T00:00:00"/>
    <x v="37"/>
    <x v="0"/>
    <n v="167.36614724432701"/>
    <m/>
    <n v="5.6716249999999996E-3"/>
    <m/>
    <m/>
    <m/>
    <m/>
    <m/>
    <m/>
    <m/>
    <m/>
    <m/>
    <m/>
    <m/>
  </r>
  <r>
    <n v="3346"/>
    <x v="2"/>
    <x v="73"/>
    <x v="15"/>
    <x v="1"/>
    <n v="54830"/>
    <s v="Araliaceae"/>
    <s v="Schefflera"/>
    <s v="sp1"/>
    <x v="31"/>
    <s v="Schefflera copete"/>
    <d v="2015-03-26T00:00:00"/>
    <x v="263"/>
    <x v="3"/>
    <n v="188.73429589557557"/>
    <m/>
    <n v="8.8096624999999998E-2"/>
    <m/>
    <m/>
    <m/>
    <m/>
    <m/>
    <m/>
    <m/>
    <m/>
    <m/>
    <m/>
    <m/>
  </r>
  <r>
    <n v="3347"/>
    <x v="2"/>
    <x v="73"/>
    <x v="14"/>
    <x v="0"/>
    <n v="54831"/>
    <s v="Fagaceae"/>
    <s v="Quercus"/>
    <s v="costaricensis"/>
    <x v="0"/>
    <s v="Quercus"/>
    <d v="2015-03-26T00:00:00"/>
    <x v="2"/>
    <x v="0"/>
    <n v="183.41069448463921"/>
    <m/>
    <n v="2.550465E-3"/>
    <m/>
    <m/>
    <m/>
    <m/>
    <m/>
    <m/>
    <m/>
    <m/>
    <m/>
    <m/>
    <m/>
  </r>
  <r>
    <n v="3348"/>
    <x v="2"/>
    <x v="73"/>
    <x v="14"/>
    <x v="0"/>
    <n v="54832"/>
    <s v="Rutaceae"/>
    <s v="Zanthoxyllum"/>
    <s v="melanostictum"/>
    <x v="23"/>
    <s v="Zanthoxylum atorne"/>
    <d v="2015-03-26T00:00:00"/>
    <x v="14"/>
    <x v="0"/>
    <n v="158.45228967247084"/>
    <m/>
    <n v="5.1503850000000004E-3"/>
    <m/>
    <m/>
    <m/>
    <m/>
    <m/>
    <m/>
    <m/>
    <m/>
    <m/>
    <m/>
    <m/>
  </r>
  <r>
    <n v="3349"/>
    <x v="2"/>
    <x v="73"/>
    <x v="13"/>
    <x v="0"/>
    <n v="54833"/>
    <s v="Loranthaceae"/>
    <s v="Gaiadendron"/>
    <s v="punctatum"/>
    <x v="96"/>
    <s v="Lanceolada opuesta"/>
    <d v="2015-03-26T00:00:00"/>
    <x v="23"/>
    <x v="0"/>
    <n v="128.10366243631418"/>
    <m/>
    <n v="3.01754E-3"/>
    <m/>
    <m/>
    <m/>
    <m/>
    <m/>
    <m/>
    <m/>
    <m/>
    <m/>
    <m/>
    <m/>
  </r>
  <r>
    <n v="3350"/>
    <x v="2"/>
    <x v="73"/>
    <x v="13"/>
    <x v="0"/>
    <n v="54834"/>
    <s v="Loranthaceae"/>
    <s v="Gaiadendron"/>
    <s v="punctatum"/>
    <x v="96"/>
    <s v="Lanceolada opuesta"/>
    <d v="2015-03-26T00:00:00"/>
    <x v="135"/>
    <x v="1"/>
    <n v="121.31208862728599"/>
    <m/>
    <n v="2.1113360000000001E-2"/>
    <m/>
    <m/>
    <m/>
    <m/>
    <m/>
    <m/>
    <m/>
    <m/>
    <m/>
    <m/>
    <m/>
  </r>
  <r>
    <n v="3351"/>
    <x v="2"/>
    <x v="73"/>
    <x v="13"/>
    <x v="0"/>
    <n v="54835"/>
    <s v="Araliaceae"/>
    <s v="Schefflera"/>
    <s v="sp1"/>
    <x v="31"/>
    <s v="Schefflera copete"/>
    <d v="2015-03-26T00:00:00"/>
    <x v="30"/>
    <x v="0"/>
    <n v="161.48216782156575"/>
    <m/>
    <n v="3.5238650000000002E-3"/>
    <s v="L"/>
    <m/>
    <m/>
    <m/>
    <m/>
    <m/>
    <m/>
    <m/>
    <m/>
    <m/>
    <m/>
  </r>
  <r>
    <n v="3352"/>
    <x v="2"/>
    <x v="73"/>
    <x v="13"/>
    <x v="0"/>
    <n v="54836"/>
    <s v="Fagaceae"/>
    <s v="Quercus"/>
    <s v="costaricensis"/>
    <x v="0"/>
    <s v="Quercus"/>
    <d v="2015-03-26T00:00:00"/>
    <x v="145"/>
    <x v="2"/>
    <n v="148.20580552046815"/>
    <m/>
    <n v="0.37157504000000002"/>
    <m/>
    <m/>
    <m/>
    <m/>
    <m/>
    <m/>
    <m/>
    <m/>
    <m/>
    <m/>
    <m/>
  </r>
  <r>
    <n v="3353"/>
    <x v="2"/>
    <x v="74"/>
    <x v="0"/>
    <x v="0"/>
    <n v="54837"/>
    <s v="Fagaceae"/>
    <s v="Quercus"/>
    <s v="costaricensis"/>
    <x v="0"/>
    <s v="Quercus"/>
    <d v="2015-03-26T00:00:00"/>
    <x v="29"/>
    <x v="0"/>
    <n v="116.47537261400731"/>
    <m/>
    <n v="4.1832650000000002E-3"/>
    <m/>
    <m/>
    <m/>
    <m/>
    <m/>
    <m/>
    <m/>
    <m/>
    <m/>
    <m/>
    <m/>
  </r>
  <r>
    <n v="3354"/>
    <x v="2"/>
    <x v="74"/>
    <x v="0"/>
    <x v="0"/>
    <n v="54838"/>
    <s v="Fagaceae"/>
    <s v="Quercus"/>
    <s v="costaricensis"/>
    <x v="0"/>
    <s v="Quercus"/>
    <d v="2015-03-26T00:00:00"/>
    <x v="58"/>
    <x v="1"/>
    <n v="148.36832066947227"/>
    <m/>
    <n v="1.2265625E-2"/>
    <m/>
    <m/>
    <m/>
    <m/>
    <m/>
    <m/>
    <m/>
    <m/>
    <m/>
    <m/>
    <m/>
  </r>
  <r>
    <n v="3355"/>
    <x v="2"/>
    <x v="74"/>
    <x v="0"/>
    <x v="1"/>
    <n v="54839"/>
    <s v="Fagaceae"/>
    <s v="Quercus"/>
    <s v="costaricensis"/>
    <x v="0"/>
    <s v="Quercus"/>
    <d v="2015-03-26T00:00:00"/>
    <x v="399"/>
    <x v="1"/>
    <n v="197.0892967288695"/>
    <m/>
    <n v="3.6624959999999998E-2"/>
    <m/>
    <m/>
    <m/>
    <m/>
    <m/>
    <m/>
    <m/>
    <m/>
    <m/>
    <m/>
    <m/>
  </r>
  <r>
    <n v="3356"/>
    <x v="2"/>
    <x v="74"/>
    <x v="0"/>
    <x v="0"/>
    <n v="54840"/>
    <s v="Fagaceae"/>
    <s v="Quercus"/>
    <s v="costaricensis"/>
    <x v="0"/>
    <s v="Quercus"/>
    <d v="2015-03-26T00:00:00"/>
    <x v="295"/>
    <x v="1"/>
    <n v="108.51890137427398"/>
    <m/>
    <n v="2.0347984999999999E-2"/>
    <m/>
    <m/>
    <m/>
    <m/>
    <m/>
    <m/>
    <m/>
    <m/>
    <m/>
    <m/>
    <m/>
  </r>
  <r>
    <n v="3357"/>
    <x v="2"/>
    <x v="74"/>
    <x v="1"/>
    <x v="0"/>
    <n v="54841"/>
    <s v="Fagaceae"/>
    <s v="Quercus"/>
    <s v="costaricensis"/>
    <x v="0"/>
    <s v="Quercus"/>
    <d v="2015-03-26T00:00:00"/>
    <x v="23"/>
    <x v="0"/>
    <n v="178.94527170747079"/>
    <m/>
    <n v="3.01754E-3"/>
    <m/>
    <m/>
    <m/>
    <m/>
    <m/>
    <m/>
    <m/>
    <m/>
    <m/>
    <m/>
    <m/>
  </r>
  <r>
    <n v="3358"/>
    <x v="2"/>
    <x v="74"/>
    <x v="1"/>
    <x v="0"/>
    <n v="54842"/>
    <s v="Fagaceae"/>
    <s v="Quercus"/>
    <s v="costaricensis"/>
    <x v="0"/>
    <s v="Quercus"/>
    <d v="2015-03-26T00:00:00"/>
    <x v="129"/>
    <x v="1"/>
    <n v="122.79564938410542"/>
    <m/>
    <n v="3.9388160000000005E-2"/>
    <m/>
    <m/>
    <m/>
    <m/>
    <m/>
    <m/>
    <m/>
    <m/>
    <m/>
    <m/>
    <m/>
  </r>
  <r>
    <n v="3359"/>
    <x v="2"/>
    <x v="74"/>
    <x v="1"/>
    <x v="0"/>
    <n v="54843"/>
    <s v="Fagaceae"/>
    <s v="Quercus"/>
    <s v="costaricensis"/>
    <x v="0"/>
    <s v="Quercus"/>
    <d v="2015-03-26T00:00:00"/>
    <x v="576"/>
    <x v="3"/>
    <n v="105.92875810650236"/>
    <m/>
    <n v="0.154055465"/>
    <m/>
    <m/>
    <m/>
    <m/>
    <m/>
    <m/>
    <m/>
    <m/>
    <m/>
    <m/>
    <m/>
  </r>
  <r>
    <n v="3360"/>
    <x v="2"/>
    <x v="74"/>
    <x v="1"/>
    <x v="0"/>
    <n v="54844"/>
    <s v="Fagaceae"/>
    <s v="Quercus"/>
    <s v="costaricensis"/>
    <x v="0"/>
    <s v="Quercus"/>
    <d v="2015-03-26T00:00:00"/>
    <x v="1"/>
    <x v="0"/>
    <n v="145.94187650701514"/>
    <m/>
    <n v="7.6937849999999999E-3"/>
    <m/>
    <m/>
    <m/>
    <m/>
    <m/>
    <m/>
    <m/>
    <m/>
    <m/>
    <m/>
    <m/>
  </r>
  <r>
    <n v="3361"/>
    <x v="2"/>
    <x v="74"/>
    <x v="1"/>
    <x v="1"/>
    <n v="54845"/>
    <s v="Fagaceae"/>
    <s v="Quercus"/>
    <s v="costaricensis"/>
    <x v="0"/>
    <s v="Quercus"/>
    <d v="2015-03-26T00:00:00"/>
    <x v="49"/>
    <x v="1"/>
    <n v="199.84020202349063"/>
    <m/>
    <n v="8.6546250000000009E-3"/>
    <m/>
    <m/>
    <m/>
    <m/>
    <m/>
    <m/>
    <m/>
    <m/>
    <m/>
    <m/>
    <m/>
  </r>
  <r>
    <n v="3362"/>
    <x v="2"/>
    <x v="74"/>
    <x v="1"/>
    <x v="0"/>
    <n v="54846"/>
    <s v="Fagaceae"/>
    <s v="Quercus"/>
    <s v="costaricensis"/>
    <x v="0"/>
    <s v="Quercus"/>
    <d v="2015-03-26T00:00:00"/>
    <x v="41"/>
    <x v="0"/>
    <n v="182.97325434436078"/>
    <m/>
    <n v="2.6407400000000004E-3"/>
    <m/>
    <m/>
    <m/>
    <m/>
    <m/>
    <m/>
    <m/>
    <m/>
    <m/>
    <m/>
    <m/>
  </r>
  <r>
    <n v="3363"/>
    <x v="2"/>
    <x v="74"/>
    <x v="3"/>
    <x v="0"/>
    <n v="54847"/>
    <s v="Styracaceae"/>
    <s v="Styrax"/>
    <m/>
    <x v="6"/>
    <s v="Styrax"/>
    <d v="2015-03-26T00:00:00"/>
    <x v="34"/>
    <x v="0"/>
    <n v="159.95164804487342"/>
    <m/>
    <n v="5.8058600000000004E-3"/>
    <m/>
    <m/>
    <m/>
    <m/>
    <m/>
    <m/>
    <m/>
    <m/>
    <m/>
    <m/>
    <m/>
  </r>
  <r>
    <n v="3364"/>
    <x v="2"/>
    <x v="74"/>
    <x v="3"/>
    <x v="0"/>
    <n v="54848"/>
    <s v="Adoxaceae"/>
    <s v="Viburnum"/>
    <s v="costaricanun"/>
    <x v="3"/>
    <s v="Viburnum"/>
    <d v="2015-03-26T00:00:00"/>
    <x v="222"/>
    <x v="1"/>
    <n v="122.10311846197411"/>
    <m/>
    <n v="1.9349465E-2"/>
    <m/>
    <m/>
    <m/>
    <m/>
    <m/>
    <m/>
    <m/>
    <m/>
    <m/>
    <m/>
    <m/>
  </r>
  <r>
    <n v="3365"/>
    <x v="2"/>
    <x v="74"/>
    <x v="3"/>
    <x v="0"/>
    <n v="54849"/>
    <s v="Aquifoliaceae"/>
    <s v="Ilex"/>
    <s v="sp3"/>
    <x v="101"/>
    <s v="VER Ilex"/>
    <d v="2015-03-26T00:00:00"/>
    <x v="408"/>
    <x v="1"/>
    <n v="164.36736714787"/>
    <m/>
    <n v="4.7119624999999998E-2"/>
    <m/>
    <m/>
    <m/>
    <m/>
    <m/>
    <m/>
    <m/>
    <m/>
    <m/>
    <m/>
    <m/>
  </r>
  <r>
    <n v="3366"/>
    <x v="2"/>
    <x v="74"/>
    <x v="3"/>
    <x v="0"/>
    <n v="54850"/>
    <s v="Araliaceae"/>
    <s v="Schefflera"/>
    <s v="sp1"/>
    <x v="31"/>
    <s v="Schefflera copete"/>
    <d v="2015-03-26T00:00:00"/>
    <x v="283"/>
    <x v="1"/>
    <n v="115.21578871063176"/>
    <m/>
    <n v="1.8376065000000004E-2"/>
    <m/>
    <m/>
    <m/>
    <m/>
    <m/>
    <m/>
    <m/>
    <m/>
    <m/>
    <m/>
    <m/>
  </r>
  <r>
    <n v="3367"/>
    <x v="2"/>
    <x v="74"/>
    <x v="3"/>
    <x v="1"/>
    <n v="54851"/>
    <s v="Adoxaceae"/>
    <s v="Viburnum"/>
    <s v="costaricanun"/>
    <x v="3"/>
    <s v="Viburnum"/>
    <d v="2015-03-26T00:00:00"/>
    <x v="136"/>
    <x v="1"/>
    <n v="118.66022232099431"/>
    <m/>
    <n v="1.0381625E-2"/>
    <m/>
    <m/>
    <m/>
    <m/>
    <m/>
    <m/>
    <m/>
    <m/>
    <m/>
    <m/>
    <m/>
  </r>
  <r>
    <n v="3368"/>
    <x v="2"/>
    <x v="74"/>
    <x v="3"/>
    <x v="0"/>
    <n v="54852"/>
    <s v="Adoxaceae"/>
    <s v="Viburnum"/>
    <s v="costaricanun"/>
    <x v="3"/>
    <s v="Viburnum"/>
    <d v="2015-03-26T00:00:00"/>
    <x v="1"/>
    <x v="0"/>
    <n v="123.01978517262133"/>
    <m/>
    <n v="7.6937849999999999E-3"/>
    <m/>
    <m/>
    <m/>
    <m/>
    <m/>
    <m/>
    <m/>
    <m/>
    <m/>
    <m/>
    <m/>
  </r>
  <r>
    <n v="3369"/>
    <x v="2"/>
    <x v="74"/>
    <x v="7"/>
    <x v="1"/>
    <n v="54853"/>
    <s v="Betulaceae"/>
    <s v="Alnus"/>
    <s v="acuminata"/>
    <x v="80"/>
    <s v="Alnus"/>
    <d v="2015-03-26T00:00:00"/>
    <x v="577"/>
    <x v="2"/>
    <n v="134.12731631717935"/>
    <m/>
    <n v="0.70548264000000005"/>
    <m/>
    <m/>
    <m/>
    <m/>
    <m/>
    <m/>
    <m/>
    <m/>
    <m/>
    <m/>
    <m/>
  </r>
  <r>
    <n v="3370"/>
    <x v="2"/>
    <x v="74"/>
    <x v="7"/>
    <x v="1"/>
    <n v="54854"/>
    <s v="Rutaceae"/>
    <s v="Zanthoxyllum"/>
    <s v="melanostictum"/>
    <x v="23"/>
    <s v="Zanthoxylum atorne"/>
    <d v="2015-03-26T00:00:00"/>
    <x v="374"/>
    <x v="1"/>
    <n v="191.83095740490762"/>
    <m/>
    <n v="2.0095999999999999E-2"/>
    <m/>
    <m/>
    <m/>
    <m/>
    <m/>
    <m/>
    <m/>
    <m/>
    <m/>
    <m/>
    <m/>
  </r>
  <r>
    <n v="3371"/>
    <x v="2"/>
    <x v="74"/>
    <x v="6"/>
    <x v="0"/>
    <n v="54855"/>
    <s v="Solanaceae"/>
    <s v="Solanum"/>
    <s v="sp1"/>
    <x v="110"/>
    <s v="Solanaceae flor blanca"/>
    <d v="2015-03-26T00:00:00"/>
    <x v="23"/>
    <x v="0"/>
    <n v="138.68900082140576"/>
    <m/>
    <n v="3.01754E-3"/>
    <m/>
    <m/>
    <m/>
    <m/>
    <m/>
    <m/>
    <m/>
    <m/>
    <m/>
    <m/>
    <m/>
  </r>
  <r>
    <n v="3372"/>
    <x v="2"/>
    <x v="74"/>
    <x v="6"/>
    <x v="0"/>
    <n v="54856"/>
    <s v="Rutaceae"/>
    <s v="Zanthoxyllum"/>
    <s v="melanostictum"/>
    <x v="23"/>
    <s v="Zanthoxylum atorne"/>
    <d v="2015-03-26T00:00:00"/>
    <x v="202"/>
    <x v="1"/>
    <n v="147.45405863743105"/>
    <m/>
    <n v="1.1493185000000001E-2"/>
    <m/>
    <m/>
    <m/>
    <m/>
    <m/>
    <m/>
    <m/>
    <m/>
    <m/>
    <m/>
    <m/>
  </r>
  <r>
    <n v="3373"/>
    <x v="2"/>
    <x v="74"/>
    <x v="5"/>
    <x v="0"/>
    <n v="54857"/>
    <s v="Fagaceae"/>
    <s v="Quercus"/>
    <s v="costaricensis"/>
    <x v="0"/>
    <s v="Quercus"/>
    <d v="2015-03-26T00:00:00"/>
    <x v="130"/>
    <x v="1"/>
    <n v="168.31815093408613"/>
    <m/>
    <n v="8.0077849999999999E-3"/>
    <m/>
    <m/>
    <m/>
    <m/>
    <m/>
    <m/>
    <m/>
    <m/>
    <m/>
    <m/>
    <m/>
  </r>
  <r>
    <n v="3374"/>
    <x v="2"/>
    <x v="74"/>
    <x v="5"/>
    <x v="0"/>
    <n v="54858"/>
    <s v="Aquifoliaceae"/>
    <s v="Ilex"/>
    <s v="sp3"/>
    <x v="101"/>
    <s v="VER Ilex"/>
    <d v="2015-03-26T00:00:00"/>
    <x v="42"/>
    <x v="0"/>
    <n v="152.17896827153905"/>
    <m/>
    <n v="2.4617600000000003E-3"/>
    <m/>
    <m/>
    <m/>
    <m/>
    <m/>
    <m/>
    <m/>
    <m/>
    <m/>
    <m/>
    <m/>
  </r>
  <r>
    <n v="3375"/>
    <x v="2"/>
    <x v="74"/>
    <x v="5"/>
    <x v="0"/>
    <n v="54859"/>
    <s v="Adoxaceae"/>
    <s v="Viburnum"/>
    <s v="costaricanun"/>
    <x v="3"/>
    <s v="Viburnum"/>
    <d v="2015-03-26T00:00:00"/>
    <x v="176"/>
    <x v="1"/>
    <n v="132.35645880825092"/>
    <m/>
    <n v="1.6733060000000001E-2"/>
    <m/>
    <m/>
    <m/>
    <m/>
    <m/>
    <m/>
    <m/>
    <m/>
    <m/>
    <m/>
    <m/>
  </r>
  <r>
    <n v="3376"/>
    <x v="2"/>
    <x v="74"/>
    <x v="4"/>
    <x v="0"/>
    <n v="54860"/>
    <s v="Rutaceae"/>
    <s v="Zanthoxyllum"/>
    <s v="melanostictum"/>
    <x v="23"/>
    <s v="Zanthoxylum atorne"/>
    <d v="2015-03-26T00:00:00"/>
    <x v="134"/>
    <x v="0"/>
    <n v="183.3835791223255"/>
    <m/>
    <n v="4.0694399999999997E-3"/>
    <m/>
    <m/>
    <m/>
    <m/>
    <m/>
    <m/>
    <m/>
    <m/>
    <m/>
    <m/>
    <m/>
  </r>
  <r>
    <n v="3377"/>
    <x v="2"/>
    <x v="74"/>
    <x v="4"/>
    <x v="0"/>
    <n v="54861"/>
    <s v="Fagaceae"/>
    <s v="Quercus"/>
    <s v="costaricensis"/>
    <x v="0"/>
    <s v="Quercus"/>
    <d v="2015-03-26T00:00:00"/>
    <x v="151"/>
    <x v="1"/>
    <n v="145.14410655907224"/>
    <m/>
    <n v="3.6286625000000003E-2"/>
    <m/>
    <m/>
    <m/>
    <m/>
    <m/>
    <m/>
    <m/>
    <m/>
    <m/>
    <m/>
    <m/>
  </r>
  <r>
    <n v="3378"/>
    <x v="2"/>
    <x v="74"/>
    <x v="4"/>
    <x v="0"/>
    <n v="54862"/>
    <s v="Fagaceae"/>
    <s v="Quercus"/>
    <s v="costaricensis"/>
    <x v="0"/>
    <s v="Quercus"/>
    <d v="2015-03-26T00:00:00"/>
    <x v="104"/>
    <x v="1"/>
    <n v="194.19240158486102"/>
    <m/>
    <n v="1.3471385000000001E-2"/>
    <m/>
    <m/>
    <m/>
    <m/>
    <m/>
    <m/>
    <m/>
    <m/>
    <m/>
    <m/>
    <m/>
  </r>
  <r>
    <n v="3379"/>
    <x v="2"/>
    <x v="74"/>
    <x v="8"/>
    <x v="1"/>
    <n v="54863"/>
    <s v="Symplocaceae"/>
    <s v="Symplocos"/>
    <s v="serrulata"/>
    <x v="41"/>
    <s v="Theaceae rosada/symplos sp1"/>
    <d v="2015-03-26T00:00:00"/>
    <x v="151"/>
    <x v="1"/>
    <n v="111.57010460258594"/>
    <m/>
    <n v="3.6286625000000003E-2"/>
    <m/>
    <m/>
    <m/>
    <m/>
    <m/>
    <m/>
    <m/>
    <m/>
    <m/>
    <m/>
    <m/>
  </r>
  <r>
    <n v="3380"/>
    <x v="2"/>
    <x v="74"/>
    <x v="8"/>
    <x v="1"/>
    <n v="54864"/>
    <s v="Rutaceae"/>
    <s v="Zanthoxyllum"/>
    <s v="melanostictum"/>
    <x v="23"/>
    <s v="Zanthoxylum atorne"/>
    <d v="2015-03-26T00:00:00"/>
    <x v="255"/>
    <x v="1"/>
    <n v="185.78451723952281"/>
    <m/>
    <n v="2.9544260000000003E-2"/>
    <m/>
    <m/>
    <m/>
    <m/>
    <m/>
    <m/>
    <m/>
    <m/>
    <m/>
    <m/>
    <m/>
  </r>
  <r>
    <n v="3381"/>
    <x v="2"/>
    <x v="74"/>
    <x v="9"/>
    <x v="0"/>
    <n v="54865"/>
    <s v="Rutaceae"/>
    <s v="Zanthoxyllum"/>
    <s v="melanostictum"/>
    <x v="23"/>
    <s v="Zanthoxylum atorne"/>
    <d v="2015-03-26T00:00:00"/>
    <x v="274"/>
    <x v="1"/>
    <n v="107.97857776368062"/>
    <m/>
    <n v="3.0465065000000003E-2"/>
    <m/>
    <m/>
    <m/>
    <m/>
    <m/>
    <m/>
    <m/>
    <m/>
    <m/>
    <m/>
    <m/>
  </r>
  <r>
    <n v="3382"/>
    <x v="2"/>
    <x v="74"/>
    <x v="9"/>
    <x v="0"/>
    <n v="54866"/>
    <s v="Fagaceae"/>
    <s v="Quercus"/>
    <s v="costaricensis"/>
    <x v="0"/>
    <s v="Quercus"/>
    <d v="2015-03-26T00:00:00"/>
    <x v="98"/>
    <x v="1"/>
    <n v="166.02756811978927"/>
    <m/>
    <n v="4.0450264999999999E-2"/>
    <m/>
    <m/>
    <m/>
    <m/>
    <m/>
    <m/>
    <m/>
    <m/>
    <m/>
    <m/>
    <m/>
  </r>
  <r>
    <n v="3383"/>
    <x v="2"/>
    <x v="74"/>
    <x v="9"/>
    <x v="0"/>
    <n v="54867"/>
    <s v="Fagaceae"/>
    <s v="Quercus"/>
    <s v="costaricensis"/>
    <x v="0"/>
    <s v="Quercus"/>
    <d v="2015-03-26T00:00:00"/>
    <x v="53"/>
    <x v="1"/>
    <n v="183.31089087571226"/>
    <m/>
    <n v="2.9240465E-2"/>
    <m/>
    <m/>
    <m/>
    <m/>
    <m/>
    <m/>
    <m/>
    <m/>
    <m/>
    <m/>
    <m/>
  </r>
  <r>
    <n v="3384"/>
    <x v="2"/>
    <x v="74"/>
    <x v="10"/>
    <x v="0"/>
    <n v="54868"/>
    <s v="Rutaceae"/>
    <s v="Zanthoxyllum"/>
    <s v="melanostictum"/>
    <x v="23"/>
    <s v="Zanthoxylum atorne"/>
    <d v="2015-03-26T00:00:00"/>
    <x v="48"/>
    <x v="1"/>
    <n v="155.23469301976587"/>
    <m/>
    <n v="9.8470400000000013E-3"/>
    <m/>
    <m/>
    <m/>
    <m/>
    <m/>
    <m/>
    <m/>
    <m/>
    <m/>
    <m/>
    <m/>
  </r>
  <r>
    <n v="3385"/>
    <x v="2"/>
    <x v="74"/>
    <x v="10"/>
    <x v="0"/>
    <n v="54869"/>
    <s v="Fagaceae"/>
    <s v="Quercus"/>
    <s v="costaricensis"/>
    <x v="0"/>
    <s v="Quercus"/>
    <d v="2015-03-26T00:00:00"/>
    <x v="42"/>
    <x v="0"/>
    <n v="142.07599239316937"/>
    <m/>
    <n v="2.4617600000000003E-3"/>
    <m/>
    <m/>
    <m/>
    <m/>
    <m/>
    <m/>
    <m/>
    <m/>
    <m/>
    <m/>
    <m/>
  </r>
  <r>
    <n v="3386"/>
    <x v="2"/>
    <x v="74"/>
    <x v="15"/>
    <x v="0"/>
    <n v="54870"/>
    <s v="Rutaceae"/>
    <s v="Zanthoxyllum"/>
    <s v="melanostictum"/>
    <x v="23"/>
    <s v="Zanthoxylum atorne"/>
    <d v="2015-03-26T00:00:00"/>
    <x v="147"/>
    <x v="1"/>
    <n v="151.85704474778834"/>
    <m/>
    <n v="2.6866625000000002E-2"/>
    <m/>
    <m/>
    <m/>
    <m/>
    <m/>
    <m/>
    <m/>
    <m/>
    <m/>
    <m/>
    <m/>
  </r>
  <r>
    <n v="3387"/>
    <x v="2"/>
    <x v="74"/>
    <x v="15"/>
    <x v="0"/>
    <n v="54871"/>
    <s v="Solanaceae"/>
    <s v="Sola"/>
    <s v="sp1"/>
    <x v="102"/>
    <s v="Solanaceae hoja grande"/>
    <d v="2015-03-26T00:00:00"/>
    <x v="3"/>
    <x v="0"/>
    <n v="178.10489474756321"/>
    <m/>
    <n v="2.1226399999999999E-3"/>
    <m/>
    <m/>
    <m/>
    <m/>
    <m/>
    <m/>
    <m/>
    <m/>
    <m/>
    <m/>
    <m/>
  </r>
  <r>
    <n v="3388"/>
    <x v="2"/>
    <x v="74"/>
    <x v="14"/>
    <x v="1"/>
    <n v="54872"/>
    <s v="Winteraceae"/>
    <s v="Drymis"/>
    <s v="granadensis"/>
    <x v="99"/>
    <s v="Drymis"/>
    <d v="2015-03-26T00:00:00"/>
    <x v="79"/>
    <x v="1"/>
    <n v="114.38771847129203"/>
    <m/>
    <n v="1.246266E-2"/>
    <m/>
    <m/>
    <m/>
    <m/>
    <m/>
    <m/>
    <m/>
    <m/>
    <m/>
    <m/>
    <m/>
  </r>
  <r>
    <n v="3389"/>
    <x v="2"/>
    <x v="74"/>
    <x v="13"/>
    <x v="0"/>
    <n v="54873"/>
    <s v="Winteraceae"/>
    <s v="Drymis"/>
    <s v="granadensis"/>
    <x v="99"/>
    <s v="Drymis"/>
    <d v="2015-03-26T00:00:00"/>
    <x v="0"/>
    <x v="0"/>
    <n v="129.74986668606309"/>
    <m/>
    <n v="7.5391400000000006E-3"/>
    <m/>
    <m/>
    <m/>
    <m/>
    <m/>
    <m/>
    <m/>
    <m/>
    <m/>
    <m/>
    <m/>
  </r>
  <r>
    <n v="3390"/>
    <x v="2"/>
    <x v="74"/>
    <x v="13"/>
    <x v="0"/>
    <n v="54874"/>
    <s v="Adoxaceae"/>
    <s v="Viburnum"/>
    <s v="costaricanun"/>
    <x v="3"/>
    <s v="Viburnum"/>
    <d v="2015-03-26T00:00:00"/>
    <x v="256"/>
    <x v="1"/>
    <n v="137.15296600388956"/>
    <m/>
    <n v="1.8617060000000001E-2"/>
    <m/>
    <m/>
    <m/>
    <m/>
    <m/>
    <m/>
    <m/>
    <m/>
    <m/>
    <m/>
    <m/>
  </r>
  <r>
    <n v="3391"/>
    <x v="2"/>
    <x v="74"/>
    <x v="13"/>
    <x v="0"/>
    <n v="54875"/>
    <s v="Rutaceae"/>
    <s v="Zanthoxyllum"/>
    <s v="melanostictum"/>
    <x v="23"/>
    <s v="Zanthoxylum atorne"/>
    <d v="2015-03-26T00:00:00"/>
    <x v="33"/>
    <x v="0"/>
    <n v="195.8245646002475"/>
    <m/>
    <n v="3.41946E-3"/>
    <m/>
    <m/>
    <m/>
    <m/>
    <m/>
    <m/>
    <m/>
    <m/>
    <m/>
    <m/>
    <m/>
  </r>
  <r>
    <n v="3392"/>
    <x v="2"/>
    <x v="74"/>
    <x v="13"/>
    <x v="0"/>
    <n v="54876"/>
    <s v="Symplocaceae"/>
    <s v="Symplocos"/>
    <s v="serrulata"/>
    <x v="41"/>
    <s v="Theaceae rosada/symplos sp1"/>
    <d v="2015-03-26T00:00:00"/>
    <x v="192"/>
    <x v="0"/>
    <n v="117.02181513379469"/>
    <m/>
    <n v="5.5389599999999999E-3"/>
    <m/>
    <m/>
    <m/>
    <m/>
    <m/>
    <m/>
    <m/>
    <m/>
    <m/>
    <m/>
    <m/>
  </r>
  <r>
    <n v="3393"/>
    <x v="2"/>
    <x v="74"/>
    <x v="13"/>
    <x v="0"/>
    <n v="54877"/>
    <s v="Aquifoliaceae"/>
    <s v="Ilex"/>
    <s v="sp3"/>
    <x v="101"/>
    <s v="Indet.2"/>
    <d v="2015-03-26T00:00:00"/>
    <x v="192"/>
    <x v="0"/>
    <n v="112.7861525750838"/>
    <m/>
    <n v="5.5389599999999999E-3"/>
    <m/>
    <m/>
    <m/>
    <m/>
    <m/>
    <m/>
    <m/>
    <s v="Esteril"/>
    <s v="Y"/>
    <m/>
    <s v="colecta estéril"/>
  </r>
  <r>
    <n v="3394"/>
    <x v="2"/>
    <x v="74"/>
    <x v="12"/>
    <x v="0"/>
    <n v="54878"/>
    <s v="Fagaceae"/>
    <s v="Quercus"/>
    <s v="costaricensis"/>
    <x v="0"/>
    <s v="Quercus"/>
    <d v="2015-03-26T00:00:00"/>
    <x v="578"/>
    <x v="2"/>
    <n v="173.76360497180505"/>
    <n v="200"/>
    <n v="0.60376626499999997"/>
    <s v="A"/>
    <m/>
    <m/>
    <m/>
    <m/>
    <m/>
    <m/>
    <m/>
    <m/>
    <m/>
    <s v="Measure at, 200"/>
  </r>
  <r>
    <n v="3395"/>
    <x v="2"/>
    <x v="74"/>
    <x v="12"/>
    <x v="0"/>
    <n v="54879"/>
    <s v="Adoxaceae"/>
    <s v="Viburnum"/>
    <s v="costaricanun"/>
    <x v="3"/>
    <s v="Viburnum"/>
    <d v="2015-03-26T00:00:00"/>
    <x v="81"/>
    <x v="1"/>
    <n v="167.11843566476401"/>
    <m/>
    <n v="1.1876265E-2"/>
    <m/>
    <m/>
    <m/>
    <m/>
    <m/>
    <m/>
    <m/>
    <m/>
    <m/>
    <m/>
    <m/>
  </r>
  <r>
    <n v="3396"/>
    <x v="2"/>
    <x v="74"/>
    <x v="12"/>
    <x v="0"/>
    <n v="54880"/>
    <s v="Rutaceae"/>
    <s v="Zanthoxyllum"/>
    <s v="melanostictum"/>
    <x v="23"/>
    <s v="Zanthoxylum atorne"/>
    <d v="2015-03-26T00:00:00"/>
    <x v="52"/>
    <x v="0"/>
    <n v="131.06888333576961"/>
    <m/>
    <n v="3.3166250000000001E-3"/>
    <m/>
    <m/>
    <m/>
    <m/>
    <m/>
    <m/>
    <m/>
    <m/>
    <m/>
    <m/>
    <m/>
  </r>
  <r>
    <n v="3397"/>
    <x v="3"/>
    <x v="75"/>
    <x v="1"/>
    <x v="0"/>
    <n v="100001"/>
    <s v="Lauraceae"/>
    <s v="Persea"/>
    <s v="sp1"/>
    <x v="39"/>
    <s v="Laurel coco"/>
    <d v="2015-04-14T00:00:00"/>
    <x v="579"/>
    <x v="2"/>
    <n v="116.52467989705166"/>
    <m/>
    <n v="0.55257798499999999"/>
    <m/>
    <m/>
    <m/>
    <m/>
    <m/>
    <m/>
    <m/>
    <m/>
    <m/>
    <m/>
    <m/>
  </r>
  <r>
    <n v="3398"/>
    <x v="3"/>
    <x v="75"/>
    <x v="2"/>
    <x v="0"/>
    <n v="100002"/>
    <s v="Caricaceae"/>
    <s v="Carica"/>
    <m/>
    <x v="64"/>
    <s v="Carica"/>
    <d v="2015-04-14T00:00:00"/>
    <x v="276"/>
    <x v="1"/>
    <n v="112.53629093503348"/>
    <m/>
    <n v="3.1714785000000002E-2"/>
    <m/>
    <m/>
    <m/>
    <m/>
    <m/>
    <m/>
    <m/>
    <s v="Fertile"/>
    <s v="Y"/>
    <s v="CMP073"/>
    <m/>
  </r>
  <r>
    <n v="3399"/>
    <x v="3"/>
    <x v="75"/>
    <x v="2"/>
    <x v="0"/>
    <n v="100003"/>
    <s v="Indet"/>
    <s v="TopIndet"/>
    <n v="2"/>
    <x v="114"/>
    <s v="cf. Hasseltia"/>
    <d v="2015-04-14T00:00:00"/>
    <x v="44"/>
    <x v="0"/>
    <n v="150.86609016499432"/>
    <m/>
    <n v="6.9362600000000005E-3"/>
    <s v="M"/>
    <m/>
    <n v="80"/>
    <n v="50"/>
    <m/>
    <m/>
    <m/>
    <s v="Infertile"/>
    <s v="Y"/>
    <m/>
    <s v="látex hialino"/>
  </r>
  <r>
    <n v="3400"/>
    <x v="3"/>
    <x v="75"/>
    <x v="9"/>
    <x v="0"/>
    <n v="100004"/>
    <s v="Lauraceae"/>
    <s v="Laurel"/>
    <s v="sp8"/>
    <x v="115"/>
    <s v="Laurel no morfo"/>
    <d v="2015-04-14T00:00:00"/>
    <x v="67"/>
    <x v="1"/>
    <n v="126.03152744869251"/>
    <m/>
    <n v="2.2686499999999998E-2"/>
    <m/>
    <m/>
    <m/>
    <m/>
    <m/>
    <m/>
    <m/>
    <s v="Infertile"/>
    <s v="Y"/>
    <m/>
    <m/>
  </r>
  <r>
    <n v="3401"/>
    <x v="3"/>
    <x v="75"/>
    <x v="9"/>
    <x v="1"/>
    <n v="100005"/>
    <s v="Primulaceae"/>
    <s v="Ardisia"/>
    <s v="sp5"/>
    <x v="21"/>
    <s v="Ardisia normal"/>
    <d v="2015-04-14T00:00:00"/>
    <x v="206"/>
    <x v="1"/>
    <n v="194.11212065993965"/>
    <m/>
    <n v="2.4593265E-2"/>
    <m/>
    <m/>
    <m/>
    <m/>
    <m/>
    <m/>
    <m/>
    <m/>
    <m/>
    <m/>
    <m/>
  </r>
  <r>
    <n v="3402"/>
    <x v="3"/>
    <x v="75"/>
    <x v="9"/>
    <x v="0"/>
    <n v="100006"/>
    <s v="Sabiaceae"/>
    <s v="Meliosma"/>
    <m/>
    <x v="24"/>
    <s v="Meliosma quercus"/>
    <d v="2015-04-14T00:00:00"/>
    <x v="151"/>
    <x v="1"/>
    <n v="160.35188421488033"/>
    <m/>
    <n v="3.6286625000000003E-2"/>
    <m/>
    <m/>
    <m/>
    <m/>
    <m/>
    <m/>
    <m/>
    <m/>
    <m/>
    <m/>
    <m/>
  </r>
  <r>
    <n v="3403"/>
    <x v="3"/>
    <x v="75"/>
    <x v="10"/>
    <x v="0"/>
    <n v="100007"/>
    <s v="Lauraceae"/>
    <s v="Persea"/>
    <s v="sp1"/>
    <x v="39"/>
    <s v="Laurel coco"/>
    <d v="2015-04-14T00:00:00"/>
    <x v="580"/>
    <x v="2"/>
    <n v="129.38181995494011"/>
    <m/>
    <n v="0.66009786500000001"/>
    <m/>
    <m/>
    <m/>
    <m/>
    <m/>
    <m/>
    <m/>
    <m/>
    <m/>
    <m/>
    <m/>
  </r>
  <r>
    <n v="3404"/>
    <x v="3"/>
    <x v="75"/>
    <x v="11"/>
    <x v="1"/>
    <n v="100008"/>
    <s v="Lauraceae"/>
    <s v="Persea"/>
    <s v="sp1"/>
    <x v="39"/>
    <s v="Laurel coco"/>
    <d v="2015-04-14T00:00:00"/>
    <x v="581"/>
    <x v="2"/>
    <n v="171.50973670453527"/>
    <m/>
    <n v="0.89036662499999997"/>
    <m/>
    <m/>
    <m/>
    <m/>
    <m/>
    <m/>
    <m/>
    <m/>
    <m/>
    <m/>
    <m/>
  </r>
  <r>
    <n v="3405"/>
    <x v="3"/>
    <x v="75"/>
    <x v="14"/>
    <x v="0"/>
    <n v="100009"/>
    <s v="Primulaceae"/>
    <s v="Ardisia"/>
    <s v="sp5"/>
    <x v="21"/>
    <s v="Ardisia normal"/>
    <d v="2015-04-14T00:00:00"/>
    <x v="12"/>
    <x v="0"/>
    <n v="153.78890163309734"/>
    <m/>
    <n v="3.6298400000000001E-3"/>
    <m/>
    <m/>
    <m/>
    <m/>
    <m/>
    <m/>
    <m/>
    <m/>
    <m/>
    <m/>
    <m/>
  </r>
  <r>
    <n v="3406"/>
    <x v="3"/>
    <x v="75"/>
    <x v="14"/>
    <x v="0"/>
    <n v="100010"/>
    <s v="Meliaceae"/>
    <s v="Trichillia"/>
    <s v="havanensis"/>
    <x v="116"/>
    <s v="cf. Trichilia"/>
    <d v="2015-04-14T00:00:00"/>
    <x v="100"/>
    <x v="3"/>
    <n v="110.16572926958919"/>
    <m/>
    <n v="7.8386960000000006E-2"/>
    <m/>
    <m/>
    <m/>
    <m/>
    <m/>
    <m/>
    <m/>
    <m/>
    <m/>
    <m/>
    <s v="olor"/>
  </r>
  <r>
    <n v="3407"/>
    <x v="3"/>
    <x v="75"/>
    <x v="13"/>
    <x v="0"/>
    <n v="100011"/>
    <s v="Rubiaceae"/>
    <s v="Psychotria"/>
    <s v="sp2"/>
    <x v="117"/>
    <s v="Psychotria rosa"/>
    <d v="2015-04-14T00:00:00"/>
    <x v="30"/>
    <x v="0"/>
    <n v="188.41732213033578"/>
    <m/>
    <n v="3.5238650000000002E-3"/>
    <m/>
    <m/>
    <m/>
    <m/>
    <m/>
    <m/>
    <m/>
    <s v="Fertile"/>
    <s v="Y"/>
    <s v="CMP074"/>
    <m/>
  </r>
  <r>
    <n v="3408"/>
    <x v="3"/>
    <x v="75"/>
    <x v="13"/>
    <x v="0"/>
    <n v="100012"/>
    <s v="Indet"/>
    <s v="cfMargaritaria"/>
    <m/>
    <x v="118"/>
    <s v="Ver.Margaritaria"/>
    <d v="2015-04-14T00:00:00"/>
    <x v="448"/>
    <x v="3"/>
    <n v="149.37003493986737"/>
    <m/>
    <n v="7.3024624999999996E-2"/>
    <m/>
    <m/>
    <m/>
    <m/>
    <m/>
    <m/>
    <m/>
    <m/>
    <m/>
    <m/>
    <s v="fértil, no miestra, olor suave"/>
  </r>
  <r>
    <n v="3409"/>
    <x v="3"/>
    <x v="75"/>
    <x v="13"/>
    <x v="0"/>
    <n v="100013"/>
    <s v="Primulaceae"/>
    <s v="Ardisia"/>
    <s v="sp5"/>
    <x v="21"/>
    <s v="Ardisia normal"/>
    <d v="2015-04-14T00:00:00"/>
    <x v="51"/>
    <x v="0"/>
    <n v="103.41129434196223"/>
    <m/>
    <n v="1.9624999999999998E-3"/>
    <m/>
    <m/>
    <m/>
    <m/>
    <m/>
    <m/>
    <m/>
    <m/>
    <m/>
    <m/>
    <m/>
  </r>
  <r>
    <n v="3410"/>
    <x v="3"/>
    <x v="76"/>
    <x v="0"/>
    <x v="0"/>
    <n v="100014"/>
    <s v="Lauraceae"/>
    <s v="Persea"/>
    <s v="sp1"/>
    <x v="39"/>
    <s v="Laurel coco"/>
    <d v="2015-04-14T00:00:00"/>
    <x v="582"/>
    <x v="2"/>
    <n v="132.58167285529885"/>
    <n v="190"/>
    <n v="0.821525265"/>
    <s v="A"/>
    <s v="M"/>
    <n v="95"/>
    <m/>
    <m/>
    <m/>
    <m/>
    <m/>
    <m/>
    <m/>
    <s v="Measure at 190"/>
  </r>
  <r>
    <n v="3411"/>
    <x v="3"/>
    <x v="76"/>
    <x v="2"/>
    <x v="0"/>
    <n v="100015"/>
    <s v="Fagaceae"/>
    <s v="Quercus"/>
    <s v="costaricensis"/>
    <x v="0"/>
    <s v="Quercus"/>
    <d v="2015-04-14T00:00:00"/>
    <x v="530"/>
    <x v="2"/>
    <n v="111.48702536426188"/>
    <m/>
    <n v="0.44038578500000003"/>
    <m/>
    <m/>
    <m/>
    <m/>
    <m/>
    <m/>
    <m/>
    <m/>
    <m/>
    <m/>
    <m/>
  </r>
  <r>
    <n v="3412"/>
    <x v="3"/>
    <x v="76"/>
    <x v="3"/>
    <x v="0"/>
    <n v="100016"/>
    <s v="Styracaceae"/>
    <s v="Styrax"/>
    <m/>
    <x v="6"/>
    <s v="Styrax"/>
    <d v="2015-04-14T00:00:00"/>
    <x v="57"/>
    <x v="0"/>
    <n v="176.7442360441969"/>
    <m/>
    <n v="5.9416649999999996E-3"/>
    <m/>
    <m/>
    <m/>
    <m/>
    <m/>
    <m/>
    <m/>
    <m/>
    <m/>
    <m/>
    <m/>
  </r>
  <r>
    <n v="3413"/>
    <x v="3"/>
    <x v="76"/>
    <x v="3"/>
    <x v="0"/>
    <n v="100017"/>
    <s v="Araliaceae"/>
    <s v="Schefflera"/>
    <s v="sp1"/>
    <x v="31"/>
    <s v="Schefflera"/>
    <d v="2015-04-14T00:00:00"/>
    <x v="283"/>
    <x v="1"/>
    <n v="135.68891108484613"/>
    <m/>
    <n v="1.8376065000000004E-2"/>
    <m/>
    <m/>
    <m/>
    <m/>
    <m/>
    <m/>
    <m/>
    <m/>
    <m/>
    <m/>
    <m/>
  </r>
  <r>
    <n v="3414"/>
    <x v="3"/>
    <x v="76"/>
    <x v="6"/>
    <x v="0"/>
    <n v="100018"/>
    <s v="Meliaceae"/>
    <s v="Trichillia"/>
    <s v="havanensis"/>
    <x v="116"/>
    <s v="cf. Trichilia"/>
    <d v="2015-04-14T00:00:00"/>
    <x v="8"/>
    <x v="0"/>
    <n v="176.96767690244513"/>
    <m/>
    <n v="2.732585E-3"/>
    <m/>
    <m/>
    <m/>
    <m/>
    <m/>
    <m/>
    <m/>
    <m/>
    <m/>
    <m/>
    <m/>
  </r>
  <r>
    <n v="3415"/>
    <x v="3"/>
    <x v="76"/>
    <x v="6"/>
    <x v="0"/>
    <n v="100019"/>
    <s v="Fagaceae"/>
    <s v="Quercus"/>
    <s v="costaricensis"/>
    <x v="0"/>
    <s v="Quercus"/>
    <d v="2015-04-14T00:00:00"/>
    <x v="274"/>
    <x v="1"/>
    <n v="114.84130763042077"/>
    <m/>
    <n v="3.0465065000000003E-2"/>
    <m/>
    <m/>
    <m/>
    <m/>
    <m/>
    <m/>
    <m/>
    <m/>
    <m/>
    <m/>
    <m/>
  </r>
  <r>
    <n v="3416"/>
    <x v="3"/>
    <x v="76"/>
    <x v="6"/>
    <x v="0"/>
    <n v="100020"/>
    <s v="Primulaceae"/>
    <s v="Ardisia"/>
    <s v="sp5"/>
    <x v="21"/>
    <s v="Ardisia normal"/>
    <d v="2015-04-14T00:00:00"/>
    <x v="29"/>
    <x v="0"/>
    <n v="141.34286916190035"/>
    <m/>
    <n v="4.1832650000000002E-3"/>
    <m/>
    <m/>
    <m/>
    <m/>
    <m/>
    <m/>
    <m/>
    <m/>
    <m/>
    <m/>
    <m/>
  </r>
  <r>
    <n v="3417"/>
    <x v="3"/>
    <x v="76"/>
    <x v="6"/>
    <x v="0"/>
    <n v="100021"/>
    <s v="Araliaceae"/>
    <s v="Schefflera"/>
    <s v="sp1"/>
    <x v="31"/>
    <s v="Schefflera"/>
    <d v="2015-04-14T00:00:00"/>
    <x v="583"/>
    <x v="3"/>
    <n v="126.0330996267807"/>
    <m/>
    <n v="7.1121785000000007E-2"/>
    <m/>
    <m/>
    <m/>
    <m/>
    <m/>
    <m/>
    <m/>
    <m/>
    <m/>
    <m/>
    <m/>
  </r>
  <r>
    <n v="3418"/>
    <x v="3"/>
    <x v="76"/>
    <x v="6"/>
    <x v="0"/>
    <n v="100022"/>
    <s v="Lauraceae"/>
    <s v="Persea"/>
    <s v="sp1"/>
    <x v="39"/>
    <s v="Laurel coco"/>
    <d v="2015-04-14T00:00:00"/>
    <x v="395"/>
    <x v="3"/>
    <n v="123.39680538377947"/>
    <m/>
    <n v="0.11635662500000001"/>
    <m/>
    <m/>
    <m/>
    <m/>
    <m/>
    <m/>
    <m/>
    <m/>
    <m/>
    <m/>
    <m/>
  </r>
  <r>
    <n v="3419"/>
    <x v="3"/>
    <x v="76"/>
    <x v="5"/>
    <x v="0"/>
    <n v="100023"/>
    <s v="Rubiaceae"/>
    <s v="Psychotria"/>
    <s v="sp2"/>
    <x v="117"/>
    <s v="Psychotria rosa"/>
    <d v="2015-04-14T00:00:00"/>
    <x v="44"/>
    <x v="0"/>
    <n v="147.83305238036763"/>
    <m/>
    <n v="6.9362600000000005E-3"/>
    <s v="M"/>
    <m/>
    <n v="67"/>
    <m/>
    <m/>
    <m/>
    <m/>
    <m/>
    <m/>
    <m/>
    <m/>
  </r>
  <r>
    <n v="3420"/>
    <x v="3"/>
    <x v="76"/>
    <x v="4"/>
    <x v="0"/>
    <n v="100024"/>
    <s v="Rubiaceae"/>
    <s v="Psychotria"/>
    <s v="sp2"/>
    <x v="117"/>
    <s v="Psychotria rosa"/>
    <d v="2015-04-14T00:00:00"/>
    <x v="44"/>
    <x v="0"/>
    <n v="129.23262019776644"/>
    <m/>
    <n v="6.9362600000000005E-3"/>
    <m/>
    <m/>
    <m/>
    <m/>
    <m/>
    <m/>
    <m/>
    <m/>
    <m/>
    <m/>
    <m/>
  </r>
  <r>
    <n v="3421"/>
    <x v="3"/>
    <x v="76"/>
    <x v="4"/>
    <x v="0"/>
    <n v="100025"/>
    <s v="Primulaceae"/>
    <s v="Ardisia"/>
    <s v="sp5"/>
    <x v="21"/>
    <s v="Ardisia normal"/>
    <d v="2015-04-14T00:00:00"/>
    <x v="7"/>
    <x v="0"/>
    <n v="190.2142235623557"/>
    <m/>
    <n v="3.1156650000000001E-3"/>
    <m/>
    <m/>
    <m/>
    <m/>
    <m/>
    <m/>
    <m/>
    <m/>
    <m/>
    <m/>
    <m/>
  </r>
  <r>
    <n v="3422"/>
    <x v="3"/>
    <x v="76"/>
    <x v="4"/>
    <x v="0"/>
    <n v="100026"/>
    <s v="Piperaceae"/>
    <s v="Piper"/>
    <m/>
    <x v="77"/>
    <s v="Piper"/>
    <d v="2015-04-14T00:00:00"/>
    <x v="18"/>
    <x v="0"/>
    <n v="197.66247604167592"/>
    <m/>
    <n v="3.21536E-3"/>
    <m/>
    <m/>
    <m/>
    <m/>
    <m/>
    <m/>
    <m/>
    <m/>
    <m/>
    <m/>
    <m/>
  </r>
  <r>
    <n v="3423"/>
    <x v="3"/>
    <x v="76"/>
    <x v="9"/>
    <x v="0"/>
    <n v="100027"/>
    <s v="Fagaceae"/>
    <s v="Quercus"/>
    <s v="costaricensis"/>
    <x v="0"/>
    <s v="Quercus"/>
    <d v="2015-04-14T00:00:00"/>
    <x v="90"/>
    <x v="3"/>
    <n v="111.15994847139299"/>
    <m/>
    <n v="0.13195850000000001"/>
    <m/>
    <m/>
    <m/>
    <m/>
    <m/>
    <m/>
    <m/>
    <m/>
    <m/>
    <m/>
    <m/>
  </r>
  <r>
    <n v="3424"/>
    <x v="3"/>
    <x v="76"/>
    <x v="9"/>
    <x v="0"/>
    <n v="100028"/>
    <s v="Rubiaceae"/>
    <s v="Psychotria"/>
    <s v="sp2"/>
    <x v="117"/>
    <s v="Psychotria rosa"/>
    <d v="2015-04-14T00:00:00"/>
    <x v="54"/>
    <x v="0"/>
    <n v="103.8254975469486"/>
    <m/>
    <n v="4.8991850000000003E-3"/>
    <m/>
    <m/>
    <m/>
    <m/>
    <m/>
    <m/>
    <m/>
    <m/>
    <m/>
    <m/>
    <m/>
  </r>
  <r>
    <n v="3425"/>
    <x v="3"/>
    <x v="76"/>
    <x v="10"/>
    <x v="1"/>
    <n v="100029"/>
    <s v="Symplocaceae"/>
    <s v="Symplocos"/>
    <s v="serrulata"/>
    <x v="41"/>
    <s v="Symplocos/symplos sp1"/>
    <d v="2015-04-14T00:00:00"/>
    <x v="55"/>
    <x v="1"/>
    <n v="181.13404052987761"/>
    <m/>
    <n v="1.4733665000000002E-2"/>
    <m/>
    <m/>
    <m/>
    <m/>
    <m/>
    <m/>
    <m/>
    <m/>
    <m/>
    <m/>
    <m/>
  </r>
  <r>
    <n v="3426"/>
    <x v="3"/>
    <x v="76"/>
    <x v="10"/>
    <x v="1"/>
    <n v="100030"/>
    <s v="Araliaceae"/>
    <s v="Schefflera"/>
    <s v="sp1"/>
    <x v="31"/>
    <s v="Schefflera"/>
    <d v="2015-04-14T00:00:00"/>
    <x v="205"/>
    <x v="3"/>
    <n v="157.46982973747899"/>
    <m/>
    <n v="0.17266938500000001"/>
    <m/>
    <m/>
    <m/>
    <m/>
    <m/>
    <m/>
    <m/>
    <m/>
    <m/>
    <m/>
    <m/>
  </r>
  <r>
    <n v="3427"/>
    <x v="3"/>
    <x v="76"/>
    <x v="10"/>
    <x v="0"/>
    <n v="100031"/>
    <s v="Symplocaceae"/>
    <s v="Symplocos"/>
    <s v="serrulata"/>
    <x v="41"/>
    <s v="Symplocos/symplocos sp1"/>
    <d v="2015-04-14T00:00:00"/>
    <x v="521"/>
    <x v="1"/>
    <n v="158.06166268912216"/>
    <m/>
    <n v="5.2658585000000001E-2"/>
    <m/>
    <m/>
    <m/>
    <m/>
    <m/>
    <m/>
    <m/>
    <m/>
    <m/>
    <m/>
    <m/>
  </r>
  <r>
    <n v="3428"/>
    <x v="3"/>
    <x v="76"/>
    <x v="10"/>
    <x v="0"/>
    <n v="100032"/>
    <s v="Symplocaceae"/>
    <s v="Symplocos"/>
    <s v="serrulata"/>
    <x v="41"/>
    <s v="Symplocos/symplocos sp1"/>
    <d v="2015-04-14T00:00:00"/>
    <x v="186"/>
    <x v="1"/>
    <n v="125.1431688086404"/>
    <m/>
    <n v="9.4985E-3"/>
    <m/>
    <m/>
    <m/>
    <m/>
    <m/>
    <m/>
    <m/>
    <m/>
    <m/>
    <m/>
    <m/>
  </r>
  <r>
    <n v="3429"/>
    <x v="3"/>
    <x v="76"/>
    <x v="11"/>
    <x v="0"/>
    <n v="100033"/>
    <s v="Fagaceae"/>
    <s v="Quercus"/>
    <s v="costaricensis"/>
    <x v="0"/>
    <s v="Quercus"/>
    <d v="2015-04-14T00:00:00"/>
    <x v="584"/>
    <x v="2"/>
    <n v="116.94604044959527"/>
    <n v="360"/>
    <n v="0.41718118500000001"/>
    <s v="B"/>
    <s v="I"/>
    <m/>
    <m/>
    <m/>
    <m/>
    <m/>
    <m/>
    <m/>
    <m/>
    <s v="Measure at 3.60 m"/>
  </r>
  <r>
    <n v="3430"/>
    <x v="3"/>
    <x v="76"/>
    <x v="15"/>
    <x v="0"/>
    <n v="100034"/>
    <s v="Sabiaceae"/>
    <s v="Meliosma"/>
    <m/>
    <x v="24"/>
    <s v="Meliosma quercus"/>
    <d v="2015-04-14T00:00:00"/>
    <x v="229"/>
    <x v="1"/>
    <n v="100.58895084852689"/>
    <m/>
    <n v="1.6963065000000003E-2"/>
    <m/>
    <m/>
    <m/>
    <m/>
    <m/>
    <m/>
    <m/>
    <m/>
    <m/>
    <m/>
    <m/>
  </r>
  <r>
    <n v="3431"/>
    <x v="3"/>
    <x v="76"/>
    <x v="15"/>
    <x v="0"/>
    <n v="100035"/>
    <s v="Fagaceae"/>
    <s v="Quercus"/>
    <s v="costaricensis"/>
    <x v="0"/>
    <s v="Quercus"/>
    <d v="2015-04-14T00:00:00"/>
    <x v="104"/>
    <x v="1"/>
    <n v="146.11996905301453"/>
    <m/>
    <n v="1.3471385000000001E-2"/>
    <m/>
    <m/>
    <m/>
    <m/>
    <m/>
    <m/>
    <m/>
    <m/>
    <m/>
    <m/>
    <m/>
  </r>
  <r>
    <n v="3432"/>
    <x v="3"/>
    <x v="76"/>
    <x v="15"/>
    <x v="0"/>
    <n v="100036"/>
    <s v="Primulaceae"/>
    <s v="Ardisia"/>
    <s v="sp5"/>
    <x v="21"/>
    <s v="Ardisia normal"/>
    <d v="2015-04-14T00:00:00"/>
    <x v="208"/>
    <x v="1"/>
    <n v="127.23732040783557"/>
    <m/>
    <n v="8.1671399999999998E-3"/>
    <m/>
    <m/>
    <m/>
    <m/>
    <m/>
    <m/>
    <m/>
    <m/>
    <m/>
    <m/>
    <m/>
  </r>
  <r>
    <n v="3433"/>
    <x v="3"/>
    <x v="76"/>
    <x v="15"/>
    <x v="0"/>
    <n v="100037"/>
    <s v="Sabiaceae"/>
    <s v="Meliosma"/>
    <m/>
    <x v="24"/>
    <s v="Meliosma quercus"/>
    <d v="2015-04-14T00:00:00"/>
    <x v="134"/>
    <x v="0"/>
    <n v="137.98593656520723"/>
    <m/>
    <n v="4.0694399999999997E-3"/>
    <m/>
    <m/>
    <m/>
    <m/>
    <m/>
    <m/>
    <m/>
    <s v="Infertile"/>
    <s v="Y"/>
    <m/>
    <m/>
  </r>
  <r>
    <n v="3434"/>
    <x v="3"/>
    <x v="76"/>
    <x v="15"/>
    <x v="0"/>
    <n v="100038"/>
    <s v="Rubiaceae"/>
    <s v="Psychotria"/>
    <s v="sp2"/>
    <x v="117"/>
    <s v="Psychotria rosa"/>
    <d v="2015-04-14T00:00:00"/>
    <x v="51"/>
    <x v="0"/>
    <n v="169.49787444269367"/>
    <m/>
    <n v="1.9624999999999998E-3"/>
    <m/>
    <m/>
    <m/>
    <m/>
    <m/>
    <m/>
    <m/>
    <m/>
    <m/>
    <m/>
    <m/>
  </r>
  <r>
    <n v="3435"/>
    <x v="3"/>
    <x v="76"/>
    <x v="15"/>
    <x v="0"/>
    <n v="100039"/>
    <s v="Rutaceae"/>
    <s v="Zanthoxyllum"/>
    <s v="melanostictum"/>
    <x v="23"/>
    <s v="Zanthoxylum"/>
    <d v="2015-04-14T00:00:00"/>
    <x v="585"/>
    <x v="3"/>
    <n v="136.99004979285053"/>
    <m/>
    <n v="0.14854162500000001"/>
    <m/>
    <m/>
    <m/>
    <m/>
    <m/>
    <m/>
    <m/>
    <m/>
    <m/>
    <m/>
    <m/>
  </r>
  <r>
    <n v="3436"/>
    <x v="3"/>
    <x v="76"/>
    <x v="14"/>
    <x v="0"/>
    <n v="100040"/>
    <s v="Fagaceae"/>
    <s v="Quercus"/>
    <s v="costaricensis"/>
    <x v="0"/>
    <s v="Quercus"/>
    <d v="2015-04-14T00:00:00"/>
    <x v="14"/>
    <x v="0"/>
    <n v="124.69447892934963"/>
    <m/>
    <n v="5.1503850000000004E-3"/>
    <s v="NC"/>
    <m/>
    <m/>
    <m/>
    <m/>
    <m/>
    <m/>
    <m/>
    <m/>
    <m/>
    <m/>
  </r>
  <r>
    <n v="3437"/>
    <x v="3"/>
    <x v="76"/>
    <x v="13"/>
    <x v="0"/>
    <n v="100041"/>
    <s v="Fagaceae"/>
    <s v="Quercus"/>
    <s v="costaricensis"/>
    <x v="0"/>
    <s v="Quercus"/>
    <d v="2015-04-14T00:00:00"/>
    <x v="222"/>
    <x v="1"/>
    <n v="174.82173167771498"/>
    <m/>
    <n v="1.9349465E-2"/>
    <m/>
    <m/>
    <m/>
    <m/>
    <m/>
    <m/>
    <m/>
    <m/>
    <m/>
    <m/>
    <m/>
  </r>
  <r>
    <n v="3438"/>
    <x v="3"/>
    <x v="76"/>
    <x v="13"/>
    <x v="1"/>
    <n v="100042"/>
    <s v="Styracaceae"/>
    <s v="Styrax"/>
    <m/>
    <x v="6"/>
    <s v="Styrax"/>
    <d v="2015-04-14T00:00:00"/>
    <x v="21"/>
    <x v="1"/>
    <n v="178.51454032679158"/>
    <m/>
    <n v="1.1116384999999999E-2"/>
    <m/>
    <m/>
    <m/>
    <m/>
    <m/>
    <m/>
    <m/>
    <m/>
    <m/>
    <m/>
    <m/>
  </r>
  <r>
    <n v="3439"/>
    <x v="3"/>
    <x v="76"/>
    <x v="13"/>
    <x v="0"/>
    <n v="100043"/>
    <s v="Styracaceae"/>
    <s v="Styrax"/>
    <m/>
    <x v="6"/>
    <s v="Styrax"/>
    <d v="2015-04-14T00:00:00"/>
    <x v="13"/>
    <x v="0"/>
    <n v="138.86207090737184"/>
    <m/>
    <n v="2.041785E-3"/>
    <m/>
    <m/>
    <m/>
    <m/>
    <m/>
    <m/>
    <m/>
    <m/>
    <m/>
    <m/>
    <m/>
  </r>
  <r>
    <n v="3440"/>
    <x v="3"/>
    <x v="76"/>
    <x v="13"/>
    <x v="0"/>
    <n v="100044"/>
    <s v="Lauraceae"/>
    <s v="Persea"/>
    <s v="sp1"/>
    <x v="39"/>
    <s v="Laurel coco"/>
    <d v="2015-04-14T00:00:00"/>
    <x v="346"/>
    <x v="1"/>
    <n v="141.82486557225539"/>
    <m/>
    <n v="3.9740625000000002E-2"/>
    <m/>
    <m/>
    <m/>
    <m/>
    <m/>
    <m/>
    <m/>
    <m/>
    <m/>
    <m/>
    <m/>
  </r>
  <r>
    <n v="3441"/>
    <x v="3"/>
    <x v="76"/>
    <x v="13"/>
    <x v="0"/>
    <n v="100045"/>
    <s v="Rubiaceae"/>
    <s v="Psychotria"/>
    <s v="sp2"/>
    <x v="117"/>
    <s v="Psychotria rosa"/>
    <d v="2015-04-14T00:00:00"/>
    <x v="23"/>
    <x v="0"/>
    <n v="199.45484466472996"/>
    <m/>
    <n v="3.01754E-3"/>
    <s v="M"/>
    <m/>
    <n v="52"/>
    <m/>
    <m/>
    <m/>
    <m/>
    <m/>
    <m/>
    <m/>
    <m/>
  </r>
  <r>
    <n v="3442"/>
    <x v="3"/>
    <x v="76"/>
    <x v="13"/>
    <x v="0"/>
    <n v="100046"/>
    <s v="Piperaceae"/>
    <s v="Piper"/>
    <m/>
    <x v="77"/>
    <s v="Piper"/>
    <d v="2015-04-14T00:00:00"/>
    <x v="52"/>
    <x v="0"/>
    <n v="118.06984289204483"/>
    <m/>
    <n v="3.3166250000000001E-3"/>
    <m/>
    <m/>
    <m/>
    <m/>
    <m/>
    <m/>
    <m/>
    <s v="Fertile"/>
    <s v="Y"/>
    <s v="CMP072"/>
    <s v="Olor quimico"/>
  </r>
  <r>
    <n v="3443"/>
    <x v="3"/>
    <x v="76"/>
    <x v="13"/>
    <x v="0"/>
    <n v="100047"/>
    <s v="Lauraceae"/>
    <s v="Persea"/>
    <s v="sp1"/>
    <x v="39"/>
    <s v="Laurel coco"/>
    <d v="2015-04-14T00:00:00"/>
    <x v="29"/>
    <x v="0"/>
    <n v="196.71485570081032"/>
    <m/>
    <n v="4.1832650000000002E-3"/>
    <m/>
    <m/>
    <m/>
    <m/>
    <m/>
    <m/>
    <m/>
    <m/>
    <m/>
    <m/>
    <m/>
  </r>
  <r>
    <n v="3444"/>
    <x v="3"/>
    <x v="76"/>
    <x v="12"/>
    <x v="0"/>
    <n v="100048"/>
    <s v="Rubiaceae"/>
    <s v="Psychotria"/>
    <s v="sp2"/>
    <x v="117"/>
    <s v="Psychotria rosa"/>
    <d v="2015-04-14T00:00:00"/>
    <x v="7"/>
    <x v="0"/>
    <n v="177.59885872956474"/>
    <m/>
    <n v="3.1156650000000001E-3"/>
    <m/>
    <m/>
    <m/>
    <m/>
    <m/>
    <m/>
    <m/>
    <m/>
    <m/>
    <m/>
    <m/>
  </r>
  <r>
    <n v="3445"/>
    <x v="3"/>
    <x v="76"/>
    <x v="12"/>
    <x v="0"/>
    <n v="100049"/>
    <s v="Magnoliaceae"/>
    <s v="Magnolia"/>
    <s v="sp2"/>
    <x v="46"/>
    <s v="Magnolia"/>
    <d v="2015-04-14T00:00:00"/>
    <x v="237"/>
    <x v="3"/>
    <n v="101.6174714210847"/>
    <m/>
    <n v="0.166106"/>
    <m/>
    <m/>
    <m/>
    <m/>
    <m/>
    <m/>
    <m/>
    <s v="Infertile"/>
    <s v="Y"/>
    <m/>
    <s v="olor"/>
  </r>
  <r>
    <n v="3446"/>
    <x v="3"/>
    <x v="77"/>
    <x v="0"/>
    <x v="0"/>
    <n v="100050"/>
    <s v="Rubiaceae"/>
    <s v="Psychotria"/>
    <s v="sp2"/>
    <x v="117"/>
    <s v="Psychotria rosa"/>
    <d v="2015-04-14T00:00:00"/>
    <x v="3"/>
    <x v="0"/>
    <n v="191.04719382201415"/>
    <m/>
    <n v="2.1226399999999999E-3"/>
    <m/>
    <m/>
    <m/>
    <m/>
    <m/>
    <m/>
    <m/>
    <m/>
    <m/>
    <m/>
    <m/>
  </r>
  <r>
    <n v="3447"/>
    <x v="3"/>
    <x v="77"/>
    <x v="0"/>
    <x v="0"/>
    <n v="100051"/>
    <s v="Rubiaceae"/>
    <s v="Faramea"/>
    <s v="sp1"/>
    <x v="20"/>
    <s v="Faramea"/>
    <d v="2015-04-14T00:00:00"/>
    <x v="13"/>
    <x v="0"/>
    <n v="158.18961447315627"/>
    <m/>
    <n v="2.041785E-3"/>
    <m/>
    <m/>
    <m/>
    <m/>
    <m/>
    <m/>
    <m/>
    <m/>
    <m/>
    <m/>
    <s v="fértil"/>
  </r>
  <r>
    <n v="3448"/>
    <x v="3"/>
    <x v="77"/>
    <x v="0"/>
    <x v="0"/>
    <n v="100052"/>
    <s v="Styracaceae"/>
    <s v="Styrax"/>
    <m/>
    <x v="6"/>
    <s v="Styrax"/>
    <d v="2015-04-14T00:00:00"/>
    <x v="14"/>
    <x v="0"/>
    <n v="141.19646525361452"/>
    <m/>
    <n v="5.1503850000000004E-3"/>
    <m/>
    <m/>
    <m/>
    <m/>
    <m/>
    <m/>
    <m/>
    <m/>
    <m/>
    <m/>
    <m/>
  </r>
  <r>
    <n v="3449"/>
    <x v="3"/>
    <x v="77"/>
    <x v="0"/>
    <x v="0"/>
    <n v="100053"/>
    <s v="Fagaceae"/>
    <s v="Quercus"/>
    <s v="costaricensis"/>
    <x v="0"/>
    <s v="Quercus"/>
    <d v="2015-04-14T00:00:00"/>
    <x v="580"/>
    <x v="2"/>
    <n v="102.01200766685649"/>
    <m/>
    <n v="0.66009786500000001"/>
    <m/>
    <m/>
    <m/>
    <m/>
    <m/>
    <m/>
    <m/>
    <m/>
    <m/>
    <m/>
    <m/>
  </r>
  <r>
    <n v="3450"/>
    <x v="3"/>
    <x v="77"/>
    <x v="1"/>
    <x v="0"/>
    <n v="100054"/>
    <s v="Fagaceae"/>
    <s v="Quercus"/>
    <s v="costaricensis"/>
    <x v="0"/>
    <s v="Quercus"/>
    <d v="2015-04-14T00:00:00"/>
    <x v="27"/>
    <x v="0"/>
    <n v="107.30202959373855"/>
    <m/>
    <n v="6.07904E-3"/>
    <m/>
    <m/>
    <m/>
    <m/>
    <m/>
    <m/>
    <m/>
    <m/>
    <m/>
    <m/>
    <m/>
  </r>
  <r>
    <n v="3451"/>
    <x v="3"/>
    <x v="77"/>
    <x v="1"/>
    <x v="0"/>
    <n v="100055"/>
    <s v="Primulaceae"/>
    <s v="Ardisia"/>
    <s v="sp5"/>
    <x v="21"/>
    <s v="Ardisia normal"/>
    <d v="2015-04-14T00:00:00"/>
    <x v="9"/>
    <x v="1"/>
    <n v="177.40583934162294"/>
    <m/>
    <n v="1.5166985000000001E-2"/>
    <m/>
    <m/>
    <m/>
    <m/>
    <m/>
    <m/>
    <m/>
    <m/>
    <m/>
    <m/>
    <m/>
  </r>
  <r>
    <n v="3452"/>
    <x v="3"/>
    <x v="77"/>
    <x v="1"/>
    <x v="0"/>
    <n v="100056"/>
    <s v="Fagaceae"/>
    <s v="Quercus"/>
    <s v="costaricensis"/>
    <x v="0"/>
    <s v="Quercus"/>
    <d v="2015-04-14T00:00:00"/>
    <x v="10"/>
    <x v="0"/>
    <n v="150.15971132107029"/>
    <m/>
    <n v="5.2783400000000003E-3"/>
    <m/>
    <m/>
    <m/>
    <m/>
    <m/>
    <m/>
    <m/>
    <m/>
    <m/>
    <m/>
    <m/>
  </r>
  <r>
    <n v="3453"/>
    <x v="3"/>
    <x v="77"/>
    <x v="1"/>
    <x v="0"/>
    <n v="100057"/>
    <s v="Fagaceae"/>
    <s v="Quercus"/>
    <s v="costaricensis"/>
    <x v="0"/>
    <s v="Quercus"/>
    <d v="2015-04-14T00:00:00"/>
    <x v="80"/>
    <x v="0"/>
    <n v="190.87255391230718"/>
    <m/>
    <n v="5.0239999999999998E-3"/>
    <m/>
    <m/>
    <m/>
    <m/>
    <m/>
    <m/>
    <m/>
    <m/>
    <m/>
    <m/>
    <m/>
  </r>
  <r>
    <n v="3454"/>
    <x v="3"/>
    <x v="77"/>
    <x v="1"/>
    <x v="0"/>
    <n v="100058"/>
    <s v="Fagaceae"/>
    <s v="Quercus"/>
    <s v="costaricensis"/>
    <x v="0"/>
    <s v="Quercus"/>
    <d v="2015-04-14T00:00:00"/>
    <x v="9"/>
    <x v="1"/>
    <n v="116.51611316094377"/>
    <m/>
    <n v="1.5166985000000001E-2"/>
    <m/>
    <m/>
    <m/>
    <m/>
    <m/>
    <m/>
    <m/>
    <m/>
    <m/>
    <m/>
    <m/>
  </r>
  <r>
    <n v="3455"/>
    <x v="3"/>
    <x v="77"/>
    <x v="1"/>
    <x v="0"/>
    <n v="100059"/>
    <s v="Rutaceae"/>
    <s v="Zanthoxyllum"/>
    <s v="melanostictum"/>
    <x v="23"/>
    <s v="Zanthoxylum"/>
    <d v="2015-04-14T00:00:00"/>
    <x v="146"/>
    <x v="1"/>
    <n v="114.98643207379985"/>
    <m/>
    <n v="1.7194640000000001E-2"/>
    <m/>
    <m/>
    <m/>
    <m/>
    <m/>
    <m/>
    <m/>
    <m/>
    <m/>
    <m/>
    <m/>
  </r>
  <r>
    <n v="3456"/>
    <x v="3"/>
    <x v="77"/>
    <x v="2"/>
    <x v="0"/>
    <n v="100060"/>
    <s v="Fagaceae"/>
    <s v="Quercus"/>
    <s v="costaricensis"/>
    <x v="0"/>
    <s v="Quercus"/>
    <d v="2015-04-14T00:00:00"/>
    <x v="124"/>
    <x v="1"/>
    <n v="163.77870488267877"/>
    <m/>
    <n v="1.168394E-2"/>
    <m/>
    <m/>
    <m/>
    <m/>
    <m/>
    <m/>
    <m/>
    <m/>
    <m/>
    <m/>
    <m/>
  </r>
  <r>
    <n v="3457"/>
    <x v="3"/>
    <x v="77"/>
    <x v="2"/>
    <x v="0"/>
    <n v="100061"/>
    <s v="Primulaceae"/>
    <s v="Ardisia"/>
    <s v="sp5"/>
    <x v="21"/>
    <s v="Ardisia normal"/>
    <d v="2015-04-14T00:00:00"/>
    <x v="57"/>
    <x v="0"/>
    <n v="163.39842744385695"/>
    <m/>
    <n v="5.9416649999999996E-3"/>
    <m/>
    <m/>
    <m/>
    <m/>
    <m/>
    <m/>
    <m/>
    <m/>
    <m/>
    <m/>
    <s v="fértil"/>
  </r>
  <r>
    <n v="3458"/>
    <x v="3"/>
    <x v="77"/>
    <x v="2"/>
    <x v="0"/>
    <n v="100062"/>
    <s v="Fagaceae"/>
    <s v="Quercus"/>
    <s v="costaricensis"/>
    <x v="0"/>
    <s v="Quercus"/>
    <d v="2015-04-14T00:00:00"/>
    <x v="586"/>
    <x v="2"/>
    <n v="141.19505111370574"/>
    <n v="190"/>
    <n v="0.471490625"/>
    <s v="A"/>
    <m/>
    <m/>
    <m/>
    <m/>
    <m/>
    <m/>
    <m/>
    <m/>
    <m/>
    <s v="Measure at 1,90 m"/>
  </r>
  <r>
    <n v="3459"/>
    <x v="3"/>
    <x v="77"/>
    <x v="3"/>
    <x v="0"/>
    <n v="100063"/>
    <s v="Cornaceae"/>
    <s v="Cornus"/>
    <s v="disciflora"/>
    <x v="18"/>
    <s v="Cornus"/>
    <d v="2015-04-14T00:00:00"/>
    <x v="587"/>
    <x v="3"/>
    <n v="135.01916913526449"/>
    <m/>
    <n v="0.13067424"/>
    <m/>
    <m/>
    <m/>
    <m/>
    <m/>
    <m/>
    <m/>
    <m/>
    <m/>
    <m/>
    <m/>
  </r>
  <r>
    <n v="3460"/>
    <x v="3"/>
    <x v="77"/>
    <x v="7"/>
    <x v="0"/>
    <n v="100064"/>
    <s v="Rubiaceae"/>
    <s v="Faramea"/>
    <s v="sp1"/>
    <x v="20"/>
    <s v="Faramea"/>
    <d v="2015-04-14T00:00:00"/>
    <x v="8"/>
    <x v="0"/>
    <n v="134.78206608342327"/>
    <m/>
    <n v="2.732585E-3"/>
    <m/>
    <m/>
    <m/>
    <m/>
    <m/>
    <m/>
    <m/>
    <m/>
    <m/>
    <m/>
    <m/>
  </r>
  <r>
    <n v="3461"/>
    <x v="3"/>
    <x v="77"/>
    <x v="7"/>
    <x v="0"/>
    <n v="100065"/>
    <s v="Primulaceae"/>
    <s v="Ardisia"/>
    <s v="sp5"/>
    <x v="21"/>
    <s v="Ardisia normal"/>
    <d v="2015-04-14T00:00:00"/>
    <x v="99"/>
    <x v="0"/>
    <n v="193.3131459450095"/>
    <m/>
    <n v="3.7373850000000002E-3"/>
    <m/>
    <m/>
    <m/>
    <m/>
    <m/>
    <m/>
    <m/>
    <m/>
    <m/>
    <m/>
    <m/>
  </r>
  <r>
    <n v="3462"/>
    <x v="3"/>
    <x v="77"/>
    <x v="6"/>
    <x v="0"/>
    <n v="100066"/>
    <s v="Fagaceae"/>
    <s v="Quercus"/>
    <s v="costaricensis"/>
    <x v="0"/>
    <s v="Quercus"/>
    <d v="2015-04-14T00:00:00"/>
    <x v="132"/>
    <x v="2"/>
    <n v="151.21107223783909"/>
    <m/>
    <n v="0.43102858500000002"/>
    <m/>
    <m/>
    <m/>
    <m/>
    <m/>
    <m/>
    <m/>
    <m/>
    <m/>
    <m/>
    <m/>
  </r>
  <r>
    <n v="3463"/>
    <x v="3"/>
    <x v="77"/>
    <x v="5"/>
    <x v="0"/>
    <n v="100067"/>
    <s v="Rubiaceae"/>
    <s v="Faramea"/>
    <s v="sp1"/>
    <x v="20"/>
    <s v="Faramea"/>
    <d v="2015-04-14T00:00:00"/>
    <x v="12"/>
    <x v="0"/>
    <n v="149.89241756167993"/>
    <m/>
    <n v="3.6298400000000001E-3"/>
    <m/>
    <m/>
    <m/>
    <m/>
    <m/>
    <m/>
    <m/>
    <m/>
    <m/>
    <m/>
    <m/>
  </r>
  <r>
    <n v="3464"/>
    <x v="3"/>
    <x v="77"/>
    <x v="4"/>
    <x v="0"/>
    <n v="100068"/>
    <s v="Fagaceae"/>
    <s v="Quercus"/>
    <s v="costaricensis"/>
    <x v="0"/>
    <s v="Quercus"/>
    <d v="2015-04-14T00:00:00"/>
    <x v="72"/>
    <x v="1"/>
    <n v="192.85270142541515"/>
    <m/>
    <n v="1.2661265000000001E-2"/>
    <m/>
    <m/>
    <m/>
    <m/>
    <m/>
    <m/>
    <m/>
    <m/>
    <m/>
    <m/>
    <m/>
  </r>
  <r>
    <n v="3465"/>
    <x v="3"/>
    <x v="77"/>
    <x v="4"/>
    <x v="0"/>
    <n v="100069"/>
    <s v="Fagaceae"/>
    <s v="Quercus"/>
    <s v="costaricensis"/>
    <x v="0"/>
    <s v="Quercus"/>
    <d v="2015-04-14T00:00:00"/>
    <x v="12"/>
    <x v="0"/>
    <n v="134.03065642829887"/>
    <m/>
    <n v="3.6298400000000001E-3"/>
    <m/>
    <m/>
    <m/>
    <m/>
    <m/>
    <m/>
    <m/>
    <m/>
    <m/>
    <m/>
    <m/>
  </r>
  <r>
    <n v="3466"/>
    <x v="3"/>
    <x v="77"/>
    <x v="4"/>
    <x v="0"/>
    <n v="100070"/>
    <s v="Fagaceae"/>
    <s v="Quercus"/>
    <s v="costaricensis"/>
    <x v="0"/>
    <s v="Quercus"/>
    <d v="2015-04-14T00:00:00"/>
    <x v="30"/>
    <x v="0"/>
    <n v="144.34478161646541"/>
    <m/>
    <n v="3.5238650000000002E-3"/>
    <m/>
    <m/>
    <m/>
    <m/>
    <m/>
    <m/>
    <m/>
    <m/>
    <m/>
    <m/>
    <m/>
  </r>
  <r>
    <n v="3467"/>
    <x v="3"/>
    <x v="77"/>
    <x v="4"/>
    <x v="0"/>
    <n v="100071"/>
    <s v="Rubiaceae"/>
    <s v="Psychotria"/>
    <s v="sp2"/>
    <x v="117"/>
    <s v="Psychotria rosa"/>
    <d v="2015-04-14T00:00:00"/>
    <x v="23"/>
    <x v="0"/>
    <n v="113.03623217337301"/>
    <m/>
    <n v="3.01754E-3"/>
    <m/>
    <m/>
    <m/>
    <m/>
    <m/>
    <m/>
    <m/>
    <m/>
    <m/>
    <m/>
    <m/>
  </r>
  <r>
    <n v="3468"/>
    <x v="3"/>
    <x v="77"/>
    <x v="8"/>
    <x v="0"/>
    <n v="100072"/>
    <s v="Fagaceae"/>
    <s v="Quercus"/>
    <s v="costaricensis"/>
    <x v="0"/>
    <s v="Quercus"/>
    <d v="2015-04-14T00:00:00"/>
    <x v="15"/>
    <x v="0"/>
    <n v="180.06054661782375"/>
    <m/>
    <n v="6.5005849999999997E-3"/>
    <m/>
    <m/>
    <m/>
    <m/>
    <m/>
    <m/>
    <m/>
    <m/>
    <m/>
    <m/>
    <m/>
  </r>
  <r>
    <n v="3469"/>
    <x v="3"/>
    <x v="77"/>
    <x v="9"/>
    <x v="0"/>
    <n v="100073"/>
    <s v="Fagaceae"/>
    <s v="Quercus"/>
    <s v="costaricensis"/>
    <x v="0"/>
    <s v="Quercus"/>
    <d v="2015-04-14T00:00:00"/>
    <x v="582"/>
    <x v="2"/>
    <n v="138.19336630196671"/>
    <n v="360"/>
    <n v="0.821525265"/>
    <s v="B"/>
    <m/>
    <m/>
    <m/>
    <m/>
    <m/>
    <m/>
    <m/>
    <m/>
    <m/>
    <s v="Measure at 3.60 m"/>
  </r>
  <r>
    <n v="3470"/>
    <x v="3"/>
    <x v="77"/>
    <x v="11"/>
    <x v="0"/>
    <n v="100074"/>
    <s v="Rubiaceae"/>
    <s v="Psychotria"/>
    <s v="sp2"/>
    <x v="117"/>
    <s v="Psychotria rosa"/>
    <d v="2015-04-14T00:00:00"/>
    <x v="110"/>
    <x v="0"/>
    <n v="170.85738895036411"/>
    <m/>
    <n v="2.374625E-3"/>
    <m/>
    <m/>
    <m/>
    <m/>
    <m/>
    <m/>
    <m/>
    <m/>
    <m/>
    <m/>
    <m/>
  </r>
  <r>
    <n v="3471"/>
    <x v="3"/>
    <x v="77"/>
    <x v="11"/>
    <x v="0"/>
    <n v="100075"/>
    <s v="Primulaceae"/>
    <s v="Ardisia"/>
    <s v="sp5"/>
    <x v="21"/>
    <s v="Ardisia normal"/>
    <d v="2015-04-14T00:00:00"/>
    <x v="192"/>
    <x v="0"/>
    <n v="150.1895864601417"/>
    <m/>
    <n v="5.5389599999999999E-3"/>
    <m/>
    <m/>
    <m/>
    <m/>
    <m/>
    <m/>
    <m/>
    <m/>
    <m/>
    <m/>
    <m/>
  </r>
  <r>
    <n v="3472"/>
    <x v="3"/>
    <x v="77"/>
    <x v="15"/>
    <x v="0"/>
    <n v="100076"/>
    <s v="Meliaceae"/>
    <s v="Trichillia"/>
    <s v="havanensis"/>
    <x v="116"/>
    <s v="cf. Trichilia"/>
    <d v="2015-04-14T00:00:00"/>
    <x v="5"/>
    <x v="0"/>
    <n v="190.81760749905973"/>
    <m/>
    <n v="2.826E-3"/>
    <m/>
    <m/>
    <m/>
    <m/>
    <m/>
    <m/>
    <m/>
    <m/>
    <m/>
    <m/>
    <m/>
  </r>
  <r>
    <n v="3473"/>
    <x v="3"/>
    <x v="77"/>
    <x v="14"/>
    <x v="0"/>
    <n v="100077"/>
    <s v="Rubiaceae"/>
    <s v="Psychotria"/>
    <s v="sp2"/>
    <x v="117"/>
    <s v="Psychotria rosa"/>
    <d v="2015-04-14T00:00:00"/>
    <x v="3"/>
    <x v="0"/>
    <n v="112.69714607599964"/>
    <m/>
    <n v="2.1226399999999999E-3"/>
    <m/>
    <m/>
    <m/>
    <m/>
    <m/>
    <m/>
    <m/>
    <m/>
    <m/>
    <m/>
    <m/>
  </r>
  <r>
    <n v="3474"/>
    <x v="3"/>
    <x v="77"/>
    <x v="14"/>
    <x v="0"/>
    <n v="100078"/>
    <s v="Rubiaceae"/>
    <s v="Psychotria"/>
    <s v="sp2"/>
    <x v="117"/>
    <s v="Psychotria rosa"/>
    <d v="2015-04-14T00:00:00"/>
    <x v="43"/>
    <x v="0"/>
    <n v="199.3916168579874"/>
    <m/>
    <n v="4.6542650000000003E-3"/>
    <m/>
    <m/>
    <m/>
    <m/>
    <m/>
    <m/>
    <m/>
    <m/>
    <m/>
    <m/>
    <m/>
  </r>
  <r>
    <n v="3475"/>
    <x v="3"/>
    <x v="77"/>
    <x v="14"/>
    <x v="0"/>
    <n v="100079"/>
    <s v="Sabiaceae"/>
    <s v="Meliosma"/>
    <m/>
    <x v="24"/>
    <s v="Meliosma quercus"/>
    <d v="2015-04-14T00:00:00"/>
    <x v="21"/>
    <x v="1"/>
    <n v="160.24367619224864"/>
    <m/>
    <n v="1.1116384999999999E-2"/>
    <m/>
    <m/>
    <m/>
    <m/>
    <m/>
    <m/>
    <m/>
    <m/>
    <m/>
    <m/>
    <m/>
  </r>
  <r>
    <n v="3476"/>
    <x v="3"/>
    <x v="77"/>
    <x v="13"/>
    <x v="0"/>
    <n v="100080"/>
    <s v="Fagaceae"/>
    <s v="Quercus"/>
    <s v="costaricensis"/>
    <x v="0"/>
    <s v="Quercus"/>
    <d v="2015-04-14T00:00:00"/>
    <x v="142"/>
    <x v="1"/>
    <n v="106.33312510250715"/>
    <m/>
    <n v="6.6474585000000003E-2"/>
    <m/>
    <m/>
    <m/>
    <m/>
    <m/>
    <m/>
    <m/>
    <m/>
    <m/>
    <m/>
    <m/>
  </r>
  <r>
    <n v="3477"/>
    <x v="3"/>
    <x v="77"/>
    <x v="13"/>
    <x v="0"/>
    <n v="100081"/>
    <s v="Fagaceae"/>
    <s v="Quercus"/>
    <s v="costaricensis"/>
    <x v="0"/>
    <s v="Quercus"/>
    <d v="2015-04-14T00:00:00"/>
    <x v="8"/>
    <x v="0"/>
    <n v="101.73443768875053"/>
    <m/>
    <n v="2.732585E-3"/>
    <s v="Q"/>
    <m/>
    <m/>
    <m/>
    <m/>
    <m/>
    <m/>
    <m/>
    <m/>
    <m/>
    <m/>
  </r>
  <r>
    <n v="3478"/>
    <x v="3"/>
    <x v="77"/>
    <x v="12"/>
    <x v="0"/>
    <n v="100082"/>
    <s v="Fagaceae"/>
    <s v="Quercus"/>
    <s v="costaricensis"/>
    <x v="0"/>
    <s v="Quercus"/>
    <d v="2015-04-14T00:00:00"/>
    <x v="588"/>
    <x v="3"/>
    <n v="109.71898944991111"/>
    <m/>
    <n v="0.14045926500000003"/>
    <m/>
    <m/>
    <m/>
    <m/>
    <m/>
    <m/>
    <m/>
    <m/>
    <m/>
    <m/>
    <m/>
  </r>
  <r>
    <n v="3479"/>
    <x v="3"/>
    <x v="78"/>
    <x v="0"/>
    <x v="0"/>
    <n v="100083"/>
    <s v="Rubiaceae"/>
    <s v="Psychotria"/>
    <s v="sp2"/>
    <x v="117"/>
    <s v="Psychotria rosa"/>
    <d v="2015-04-14T00:00:00"/>
    <x v="95"/>
    <x v="1"/>
    <n v="190.44227922104557"/>
    <m/>
    <n v="7.8499999999999993E-3"/>
    <m/>
    <m/>
    <m/>
    <m/>
    <m/>
    <m/>
    <m/>
    <m/>
    <m/>
    <m/>
    <m/>
  </r>
  <r>
    <n v="3480"/>
    <x v="3"/>
    <x v="78"/>
    <x v="0"/>
    <x v="1"/>
    <n v="100084"/>
    <s v="Cornaceae"/>
    <s v="Cornus"/>
    <s v="disciflora"/>
    <x v="18"/>
    <s v="Cornus"/>
    <d v="2015-04-14T00:00:00"/>
    <x v="354"/>
    <x v="3"/>
    <n v="182.01191222915401"/>
    <m/>
    <n v="8.9151665000000005E-2"/>
    <m/>
    <m/>
    <m/>
    <m/>
    <m/>
    <m/>
    <m/>
    <m/>
    <m/>
    <m/>
    <m/>
  </r>
  <r>
    <n v="3481"/>
    <x v="3"/>
    <x v="78"/>
    <x v="0"/>
    <x v="0"/>
    <n v="100085"/>
    <s v="Primulaceae"/>
    <s v="Ardisia"/>
    <s v="sp5"/>
    <x v="21"/>
    <s v="Ardisia normal"/>
    <d v="2015-04-14T00:00:00"/>
    <x v="41"/>
    <x v="0"/>
    <n v="104.67321505027382"/>
    <m/>
    <n v="2.6407400000000004E-3"/>
    <m/>
    <m/>
    <m/>
    <m/>
    <m/>
    <m/>
    <m/>
    <m/>
    <m/>
    <m/>
    <m/>
  </r>
  <r>
    <n v="3482"/>
    <x v="3"/>
    <x v="78"/>
    <x v="1"/>
    <x v="0"/>
    <n v="100086"/>
    <s v="Rubiaceae"/>
    <s v="Faramea"/>
    <s v="sp1"/>
    <x v="20"/>
    <s v="Faramea"/>
    <d v="2015-04-14T00:00:00"/>
    <x v="110"/>
    <x v="0"/>
    <n v="191.12185358566234"/>
    <m/>
    <n v="2.374625E-3"/>
    <m/>
    <m/>
    <m/>
    <m/>
    <m/>
    <m/>
    <m/>
    <m/>
    <m/>
    <m/>
    <m/>
  </r>
  <r>
    <n v="3483"/>
    <x v="3"/>
    <x v="78"/>
    <x v="1"/>
    <x v="0"/>
    <n v="100087"/>
    <s v="Rubiaceae"/>
    <s v="Faramea"/>
    <s v="sp1"/>
    <x v="20"/>
    <s v="Faramea"/>
    <d v="2015-04-14T00:00:00"/>
    <x v="52"/>
    <x v="0"/>
    <n v="171.90010270347386"/>
    <m/>
    <n v="3.3166250000000001E-3"/>
    <m/>
    <m/>
    <m/>
    <m/>
    <m/>
    <m/>
    <m/>
    <m/>
    <m/>
    <m/>
    <m/>
  </r>
  <r>
    <n v="3484"/>
    <x v="3"/>
    <x v="78"/>
    <x v="1"/>
    <x v="0"/>
    <n v="100088"/>
    <s v="Araliaceae"/>
    <s v="Schefflera"/>
    <s v="sp1"/>
    <x v="31"/>
    <s v="Schefflera"/>
    <d v="2015-04-14T00:00:00"/>
    <x v="234"/>
    <x v="3"/>
    <n v="127.38647172946453"/>
    <n v="180"/>
    <n v="0.14717886500000002"/>
    <s v="A"/>
    <m/>
    <m/>
    <m/>
    <m/>
    <m/>
    <m/>
    <m/>
    <m/>
    <m/>
    <s v="measure at 1.80 m"/>
  </r>
  <r>
    <n v="3485"/>
    <x v="3"/>
    <x v="78"/>
    <x v="1"/>
    <x v="0"/>
    <n v="100089"/>
    <s v="Primulaceae"/>
    <s v="Ardisia"/>
    <s v="sp5"/>
    <x v="21"/>
    <s v="Ardisia normal"/>
    <d v="2015-04-14T00:00:00"/>
    <x v="33"/>
    <x v="0"/>
    <n v="195.68352113885328"/>
    <m/>
    <n v="3.41946E-3"/>
    <s v="M"/>
    <m/>
    <n v="55"/>
    <m/>
    <m/>
    <m/>
    <m/>
    <m/>
    <m/>
    <m/>
    <s v="fértil"/>
  </r>
  <r>
    <n v="3486"/>
    <x v="3"/>
    <x v="78"/>
    <x v="2"/>
    <x v="0"/>
    <n v="100090"/>
    <s v="Sabiaceae"/>
    <s v="Meliosma"/>
    <m/>
    <x v="24"/>
    <s v="Meliosma quercus"/>
    <d v="2015-04-14T00:00:00"/>
    <x v="6"/>
    <x v="0"/>
    <n v="100.50952129791587"/>
    <m/>
    <n v="2.2890599999999999E-3"/>
    <m/>
    <m/>
    <m/>
    <m/>
    <m/>
    <m/>
    <m/>
    <m/>
    <m/>
    <m/>
    <m/>
  </r>
  <r>
    <n v="3487"/>
    <x v="3"/>
    <x v="78"/>
    <x v="3"/>
    <x v="0"/>
    <n v="100091"/>
    <s v="Fagaceae"/>
    <s v="Quercus"/>
    <s v="costaricensis"/>
    <x v="0"/>
    <s v="Quercus"/>
    <d v="2015-04-14T00:00:00"/>
    <x v="250"/>
    <x v="3"/>
    <n v="128.07724549538588"/>
    <m/>
    <n v="0.113354"/>
    <m/>
    <m/>
    <m/>
    <m/>
    <m/>
    <m/>
    <m/>
    <m/>
    <m/>
    <m/>
    <m/>
  </r>
  <r>
    <n v="3488"/>
    <x v="3"/>
    <x v="78"/>
    <x v="3"/>
    <x v="0"/>
    <n v="100092"/>
    <s v="Araliaceae"/>
    <s v="Dendropanax"/>
    <s v="sp1"/>
    <x v="22"/>
    <s v="bolitas"/>
    <d v="2015-04-14T00:00:00"/>
    <x v="12"/>
    <x v="0"/>
    <n v="115.28373309237398"/>
    <m/>
    <n v="3.6298400000000001E-3"/>
    <m/>
    <m/>
    <m/>
    <m/>
    <m/>
    <m/>
    <m/>
    <m/>
    <m/>
    <m/>
    <m/>
  </r>
  <r>
    <n v="3489"/>
    <x v="3"/>
    <x v="78"/>
    <x v="3"/>
    <x v="0"/>
    <n v="100093"/>
    <s v="Lauraceae"/>
    <s v="Laurel"/>
    <s v="sp6"/>
    <x v="119"/>
    <s v="Laurel delgado"/>
    <d v="2015-04-14T00:00:00"/>
    <x v="13"/>
    <x v="0"/>
    <n v="166.07082518054025"/>
    <m/>
    <n v="2.041785E-3"/>
    <m/>
    <m/>
    <m/>
    <m/>
    <m/>
    <m/>
    <m/>
    <m/>
    <m/>
    <m/>
    <m/>
  </r>
  <r>
    <n v="3490"/>
    <x v="3"/>
    <x v="78"/>
    <x v="3"/>
    <x v="0"/>
    <n v="100094"/>
    <s v="Aquifoliaceae"/>
    <s v="Ilex"/>
    <s v="pallida"/>
    <x v="19"/>
    <s v="cf Ilex"/>
    <d v="2015-04-14T00:00:00"/>
    <x v="8"/>
    <x v="0"/>
    <n v="142.43684698130977"/>
    <m/>
    <n v="2.732585E-3"/>
    <s v="L"/>
    <m/>
    <m/>
    <m/>
    <m/>
    <m/>
    <m/>
    <m/>
    <m/>
    <m/>
    <m/>
  </r>
  <r>
    <n v="3491"/>
    <x v="3"/>
    <x v="78"/>
    <x v="7"/>
    <x v="0"/>
    <n v="100095"/>
    <s v="Primulaceae"/>
    <s v="Ardisia"/>
    <s v="sp5"/>
    <x v="21"/>
    <s v="Ardisia normal"/>
    <d v="2015-04-14T00:00:00"/>
    <x v="50"/>
    <x v="0"/>
    <n v="195.53110332165113"/>
    <m/>
    <n v="2.9209850000000001E-3"/>
    <s v="M"/>
    <m/>
    <n v="52"/>
    <m/>
    <m/>
    <m/>
    <m/>
    <m/>
    <m/>
    <m/>
    <m/>
  </r>
  <r>
    <n v="3492"/>
    <x v="3"/>
    <x v="78"/>
    <x v="7"/>
    <x v="0"/>
    <n v="100096"/>
    <s v="Primulaceae"/>
    <s v="Ardisia"/>
    <s v="sp5"/>
    <x v="21"/>
    <s v="Ardisia normal"/>
    <d v="2015-04-14T00:00:00"/>
    <x v="46"/>
    <x v="0"/>
    <n v="166.93615082082249"/>
    <m/>
    <n v="2.205065E-3"/>
    <m/>
    <m/>
    <m/>
    <m/>
    <m/>
    <m/>
    <m/>
    <m/>
    <m/>
    <m/>
    <m/>
  </r>
  <r>
    <n v="3493"/>
    <x v="3"/>
    <x v="78"/>
    <x v="7"/>
    <x v="0"/>
    <n v="100097"/>
    <s v="Primulaceae"/>
    <s v="Ardisia"/>
    <s v="sp5"/>
    <x v="21"/>
    <s v="Ardisia normal"/>
    <d v="2015-04-14T00:00:00"/>
    <x v="80"/>
    <x v="0"/>
    <n v="192.67724285144106"/>
    <m/>
    <n v="5.0239999999999998E-3"/>
    <m/>
    <m/>
    <m/>
    <m/>
    <m/>
    <m/>
    <m/>
    <m/>
    <m/>
    <m/>
    <m/>
  </r>
  <r>
    <n v="3494"/>
    <x v="3"/>
    <x v="78"/>
    <x v="6"/>
    <x v="0"/>
    <n v="100098"/>
    <s v="Styracaceae"/>
    <s v="Styrax"/>
    <m/>
    <x v="6"/>
    <s v="Styrax"/>
    <d v="2015-04-14T00:00:00"/>
    <x v="110"/>
    <x v="0"/>
    <n v="158.21881857331277"/>
    <m/>
    <n v="2.374625E-3"/>
    <m/>
    <m/>
    <m/>
    <m/>
    <m/>
    <m/>
    <m/>
    <m/>
    <m/>
    <m/>
    <m/>
  </r>
  <r>
    <n v="3495"/>
    <x v="3"/>
    <x v="78"/>
    <x v="6"/>
    <x v="0"/>
    <n v="100099"/>
    <s v="Fagaceae"/>
    <s v="Quercus"/>
    <s v="costaricensis"/>
    <x v="0"/>
    <s v="Quercus"/>
    <d v="2015-04-14T00:00:00"/>
    <x v="151"/>
    <x v="1"/>
    <n v="137.57988374835031"/>
    <m/>
    <n v="3.6286625000000003E-2"/>
    <m/>
    <m/>
    <m/>
    <m/>
    <m/>
    <m/>
    <m/>
    <m/>
    <m/>
    <m/>
    <m/>
  </r>
  <r>
    <n v="3496"/>
    <x v="3"/>
    <x v="78"/>
    <x v="6"/>
    <x v="0"/>
    <n v="100100"/>
    <s v="Styracaceae"/>
    <s v="Styrax"/>
    <m/>
    <x v="6"/>
    <s v="Styrax"/>
    <d v="2015-04-14T00:00:00"/>
    <x v="56"/>
    <x v="0"/>
    <n v="103.04923588053478"/>
    <m/>
    <n v="4.5341599999999998E-3"/>
    <m/>
    <m/>
    <m/>
    <m/>
    <m/>
    <m/>
    <m/>
    <m/>
    <m/>
    <m/>
    <m/>
  </r>
  <r>
    <n v="3497"/>
    <x v="3"/>
    <x v="78"/>
    <x v="6"/>
    <x v="0"/>
    <n v="100101"/>
    <s v="Cunoniaceae"/>
    <s v="Weinmannia"/>
    <s v="pinnata"/>
    <x v="4"/>
    <s v="Weinmannia"/>
    <d v="2015-04-14T00:00:00"/>
    <x v="147"/>
    <x v="1"/>
    <n v="188.64290941469241"/>
    <m/>
    <n v="2.6866625000000002E-2"/>
    <m/>
    <m/>
    <m/>
    <m/>
    <m/>
    <m/>
    <m/>
    <m/>
    <m/>
    <m/>
    <m/>
  </r>
  <r>
    <n v="3498"/>
    <x v="3"/>
    <x v="78"/>
    <x v="5"/>
    <x v="0"/>
    <n v="100102"/>
    <s v="Primulaceae"/>
    <s v="Ardisia"/>
    <s v="sp5"/>
    <x v="21"/>
    <s v="Ardisia normal"/>
    <d v="2015-04-14T00:00:00"/>
    <x v="51"/>
    <x v="0"/>
    <n v="158.73282853439846"/>
    <m/>
    <n v="1.9624999999999998E-3"/>
    <m/>
    <m/>
    <m/>
    <m/>
    <m/>
    <m/>
    <m/>
    <m/>
    <m/>
    <m/>
    <s v="fértil"/>
  </r>
  <r>
    <n v="3499"/>
    <x v="3"/>
    <x v="78"/>
    <x v="5"/>
    <x v="0"/>
    <n v="100103"/>
    <s v="Styracaceae"/>
    <s v="Styrax"/>
    <m/>
    <x v="6"/>
    <s v="Styrax"/>
    <d v="2015-04-14T00:00:00"/>
    <x v="34"/>
    <x v="0"/>
    <n v="154.32077367314452"/>
    <m/>
    <n v="5.8058600000000004E-3"/>
    <m/>
    <m/>
    <m/>
    <m/>
    <m/>
    <m/>
    <m/>
    <m/>
    <m/>
    <m/>
    <m/>
  </r>
  <r>
    <n v="3500"/>
    <x v="3"/>
    <x v="78"/>
    <x v="5"/>
    <x v="0"/>
    <n v="100104"/>
    <s v="Cornaceae"/>
    <s v="Cornus"/>
    <s v="disciflora"/>
    <x v="18"/>
    <s v="Cornus"/>
    <d v="2015-04-14T00:00:00"/>
    <x v="54"/>
    <x v="0"/>
    <n v="187.26920236779884"/>
    <m/>
    <n v="4.8991850000000003E-3"/>
    <m/>
    <m/>
    <m/>
    <m/>
    <m/>
    <m/>
    <m/>
    <m/>
    <m/>
    <m/>
    <m/>
  </r>
  <r>
    <n v="3501"/>
    <x v="3"/>
    <x v="78"/>
    <x v="5"/>
    <x v="0"/>
    <n v="100105"/>
    <s v="Styracaceae"/>
    <s v="Styrax"/>
    <m/>
    <x v="6"/>
    <s v="Styrax"/>
    <d v="2015-04-14T00:00:00"/>
    <x v="62"/>
    <x v="1"/>
    <n v="168.85141877048554"/>
    <m/>
    <n v="8.3280650000000008E-3"/>
    <m/>
    <m/>
    <m/>
    <m/>
    <m/>
    <m/>
    <m/>
    <m/>
    <m/>
    <m/>
    <m/>
  </r>
  <r>
    <n v="3502"/>
    <x v="3"/>
    <x v="78"/>
    <x v="5"/>
    <x v="0"/>
    <n v="100106"/>
    <s v="Fagaceae"/>
    <s v="Quercus"/>
    <s v="costaricensis"/>
    <x v="0"/>
    <s v="Quercus"/>
    <d v="2015-04-14T00:00:00"/>
    <x v="183"/>
    <x v="3"/>
    <n v="176.01001923301681"/>
    <m/>
    <n v="8.6005385000000004E-2"/>
    <m/>
    <m/>
    <m/>
    <m/>
    <m/>
    <m/>
    <m/>
    <m/>
    <m/>
    <m/>
    <m/>
  </r>
  <r>
    <n v="3503"/>
    <x v="3"/>
    <x v="78"/>
    <x v="4"/>
    <x v="0"/>
    <n v="100107"/>
    <s v="Araliaceae"/>
    <s v="Schefflera"/>
    <s v="sp1"/>
    <x v="31"/>
    <s v="Schefflera"/>
    <d v="2015-04-14T00:00:00"/>
    <x v="117"/>
    <x v="3"/>
    <n v="134.70161060795959"/>
    <n v="250"/>
    <n v="0.10060874"/>
    <s v="A"/>
    <m/>
    <m/>
    <m/>
    <m/>
    <m/>
    <m/>
    <m/>
    <m/>
    <m/>
    <s v="measure at 2.50 m"/>
  </r>
  <r>
    <n v="3504"/>
    <x v="3"/>
    <x v="78"/>
    <x v="4"/>
    <x v="0"/>
    <n v="100108"/>
    <s v="Fagaceae"/>
    <s v="Quercus"/>
    <s v="costaricensis"/>
    <x v="0"/>
    <s v="Quercus"/>
    <d v="2015-04-14T00:00:00"/>
    <x v="400"/>
    <x v="1"/>
    <n v="198.97645354652263"/>
    <m/>
    <n v="4.5972740000000005E-2"/>
    <m/>
    <m/>
    <m/>
    <m/>
    <m/>
    <m/>
    <m/>
    <m/>
    <m/>
    <m/>
    <m/>
  </r>
  <r>
    <n v="3505"/>
    <x v="3"/>
    <x v="78"/>
    <x v="4"/>
    <x v="0"/>
    <n v="100109"/>
    <s v="Verbenaceae"/>
    <s v="Cytarexylum"/>
    <m/>
    <x v="67"/>
    <s v="Fruto naranja"/>
    <d v="2015-04-14T00:00:00"/>
    <x v="124"/>
    <x v="1"/>
    <n v="160.07163411009657"/>
    <m/>
    <n v="1.168394E-2"/>
    <m/>
    <m/>
    <m/>
    <m/>
    <m/>
    <m/>
    <m/>
    <m/>
    <m/>
    <m/>
    <m/>
  </r>
  <r>
    <n v="3506"/>
    <x v="3"/>
    <x v="78"/>
    <x v="8"/>
    <x v="0"/>
    <n v="100110"/>
    <s v="Lauraceae"/>
    <s v="Laurel"/>
    <s v="sp6"/>
    <x v="119"/>
    <s v="Laurel delgado"/>
    <d v="2015-04-14T00:00:00"/>
    <x v="589"/>
    <x v="3"/>
    <n v="146.6336200361765"/>
    <m/>
    <n v="0.12434713999999999"/>
    <s v="M"/>
    <m/>
    <n v="114"/>
    <n v="87"/>
    <n v="74"/>
    <n v="67"/>
    <m/>
    <m/>
    <m/>
    <m/>
    <m/>
  </r>
  <r>
    <n v="3507"/>
    <x v="3"/>
    <x v="78"/>
    <x v="8"/>
    <x v="0"/>
    <n v="100111"/>
    <s v="Sabiaceae"/>
    <s v="Meliosma"/>
    <m/>
    <x v="24"/>
    <s v="Meliosma quercus"/>
    <d v="2015-04-14T00:00:00"/>
    <x v="52"/>
    <x v="0"/>
    <n v="108.31914269188582"/>
    <m/>
    <n v="3.3166250000000001E-3"/>
    <s v="NC"/>
    <m/>
    <m/>
    <m/>
    <m/>
    <m/>
    <m/>
    <m/>
    <m/>
    <m/>
    <m/>
  </r>
  <r>
    <n v="3508"/>
    <x v="3"/>
    <x v="78"/>
    <x v="9"/>
    <x v="0"/>
    <n v="100112"/>
    <s v="Fagaceae"/>
    <s v="Quercus"/>
    <s v="costaricensis"/>
    <x v="0"/>
    <s v="Quercus"/>
    <d v="2015-04-14T00:00:00"/>
    <x v="590"/>
    <x v="2"/>
    <n v="174.24760710006433"/>
    <m/>
    <n v="0.58871546000000008"/>
    <m/>
    <m/>
    <m/>
    <m/>
    <m/>
    <m/>
    <m/>
    <m/>
    <m/>
    <m/>
    <m/>
  </r>
  <r>
    <n v="3509"/>
    <x v="3"/>
    <x v="78"/>
    <x v="9"/>
    <x v="0"/>
    <n v="100113"/>
    <s v="Styracaceae"/>
    <s v="Styrax"/>
    <m/>
    <x v="6"/>
    <s v="Styrax"/>
    <d v="2015-04-14T00:00:00"/>
    <x v="34"/>
    <x v="0"/>
    <n v="196.64054338374808"/>
    <m/>
    <n v="5.8058600000000004E-3"/>
    <m/>
    <m/>
    <m/>
    <m/>
    <m/>
    <m/>
    <m/>
    <m/>
    <m/>
    <m/>
    <m/>
  </r>
  <r>
    <n v="3510"/>
    <x v="3"/>
    <x v="78"/>
    <x v="9"/>
    <x v="0"/>
    <n v="100114"/>
    <s v="Styracaceae"/>
    <s v="Styrax"/>
    <m/>
    <x v="6"/>
    <s v="Styrax"/>
    <d v="2015-04-14T00:00:00"/>
    <x v="4"/>
    <x v="1"/>
    <n v="152.24069732300708"/>
    <m/>
    <n v="1.9596740000000001E-2"/>
    <m/>
    <m/>
    <m/>
    <m/>
    <m/>
    <m/>
    <m/>
    <m/>
    <m/>
    <m/>
    <m/>
  </r>
  <r>
    <n v="3511"/>
    <x v="3"/>
    <x v="78"/>
    <x v="11"/>
    <x v="0"/>
    <n v="100115"/>
    <s v="Rubiaceae"/>
    <s v="Faramea"/>
    <s v="sp1"/>
    <x v="20"/>
    <s v="Faramea"/>
    <d v="2015-04-15T00:00:00"/>
    <x v="52"/>
    <x v="0"/>
    <n v="167.45505442386815"/>
    <m/>
    <n v="3.3166250000000001E-3"/>
    <m/>
    <m/>
    <m/>
    <m/>
    <m/>
    <m/>
    <m/>
    <m/>
    <m/>
    <m/>
    <m/>
  </r>
  <r>
    <n v="3512"/>
    <x v="3"/>
    <x v="78"/>
    <x v="11"/>
    <x v="1"/>
    <n v="100116"/>
    <s v="Styracaceae"/>
    <s v="Styrax"/>
    <m/>
    <x v="6"/>
    <s v="Styrax"/>
    <d v="2015-04-15T00:00:00"/>
    <x v="81"/>
    <x v="1"/>
    <n v="169.08096107159074"/>
    <m/>
    <n v="1.1876265E-2"/>
    <m/>
    <m/>
    <m/>
    <m/>
    <m/>
    <m/>
    <m/>
    <m/>
    <m/>
    <m/>
    <m/>
  </r>
  <r>
    <n v="3513"/>
    <x v="3"/>
    <x v="78"/>
    <x v="14"/>
    <x v="0"/>
    <n v="100117"/>
    <s v="Primulaceae"/>
    <s v="Ardisia"/>
    <s v="sp5"/>
    <x v="21"/>
    <s v="Ardisia normal"/>
    <d v="2015-04-15T00:00:00"/>
    <x v="10"/>
    <x v="0"/>
    <n v="131.13717187640765"/>
    <m/>
    <n v="5.2783400000000003E-3"/>
    <m/>
    <m/>
    <m/>
    <m/>
    <m/>
    <m/>
    <m/>
    <m/>
    <m/>
    <m/>
    <m/>
  </r>
  <r>
    <n v="3514"/>
    <x v="3"/>
    <x v="78"/>
    <x v="14"/>
    <x v="0"/>
    <n v="100118"/>
    <s v="Primulaceae"/>
    <s v="Ardisia"/>
    <s v="sp5"/>
    <x v="21"/>
    <s v="Ardisia normal"/>
    <d v="2015-04-15T00:00:00"/>
    <x v="107"/>
    <x v="1"/>
    <n v="173.25103905550907"/>
    <m/>
    <n v="8.4905599999999994E-3"/>
    <s v="M"/>
    <m/>
    <n v="90"/>
    <m/>
    <m/>
    <m/>
    <m/>
    <m/>
    <m/>
    <m/>
    <m/>
  </r>
  <r>
    <n v="3515"/>
    <x v="3"/>
    <x v="78"/>
    <x v="13"/>
    <x v="0"/>
    <n v="100119"/>
    <s v="Araliaceae"/>
    <s v="Schefflera"/>
    <s v="sp1"/>
    <x v="31"/>
    <s v="Schefflera"/>
    <d v="2015-04-15T00:00:00"/>
    <x v="136"/>
    <x v="1"/>
    <n v="135.03219238519222"/>
    <m/>
    <n v="1.0381625E-2"/>
    <m/>
    <m/>
    <m/>
    <m/>
    <m/>
    <m/>
    <m/>
    <m/>
    <m/>
    <m/>
    <m/>
  </r>
  <r>
    <n v="3516"/>
    <x v="3"/>
    <x v="78"/>
    <x v="13"/>
    <x v="0"/>
    <n v="100120"/>
    <s v="Primulaceae"/>
    <s v="Ardisia"/>
    <s v="sp5"/>
    <x v="21"/>
    <s v="Ardisia normal"/>
    <d v="2015-04-15T00:00:00"/>
    <x v="41"/>
    <x v="0"/>
    <n v="151.94193020731993"/>
    <m/>
    <n v="2.6407400000000004E-3"/>
    <m/>
    <m/>
    <m/>
    <m/>
    <m/>
    <m/>
    <m/>
    <m/>
    <m/>
    <m/>
    <m/>
  </r>
  <r>
    <n v="3517"/>
    <x v="3"/>
    <x v="78"/>
    <x v="13"/>
    <x v="0"/>
    <n v="100121"/>
    <s v="Primulaceae"/>
    <s v="Ardisia"/>
    <s v="sp5"/>
    <x v="21"/>
    <s v="Ardisia normal"/>
    <d v="2015-04-15T00:00:00"/>
    <x v="24"/>
    <x v="0"/>
    <n v="137.23551392557604"/>
    <m/>
    <n v="4.4156250000000003E-3"/>
    <s v="L"/>
    <m/>
    <m/>
    <m/>
    <m/>
    <m/>
    <m/>
    <m/>
    <m/>
    <m/>
    <m/>
  </r>
  <r>
    <n v="3518"/>
    <x v="3"/>
    <x v="78"/>
    <x v="12"/>
    <x v="0"/>
    <n v="100122"/>
    <s v="Fagaceae"/>
    <s v="Quercus"/>
    <s v="costaricensis"/>
    <x v="0"/>
    <s v="Quercus"/>
    <d v="2015-04-15T00:00:00"/>
    <x v="591"/>
    <x v="3"/>
    <n v="160.57993561109103"/>
    <n v="290"/>
    <n v="0.180864"/>
    <s v="A"/>
    <m/>
    <m/>
    <m/>
    <m/>
    <m/>
    <m/>
    <m/>
    <m/>
    <m/>
    <s v="measure at 2.90 m"/>
  </r>
  <r>
    <n v="3519"/>
    <x v="3"/>
    <x v="78"/>
    <x v="12"/>
    <x v="0"/>
    <n v="100123"/>
    <s v="Primulaceae"/>
    <s v="Ardisia"/>
    <s v="sp7"/>
    <x v="5"/>
    <s v="Ardisia roja"/>
    <d v="2015-04-15T00:00:00"/>
    <x v="208"/>
    <x v="1"/>
    <n v="192.37746773176667"/>
    <m/>
    <n v="8.1671399999999998E-3"/>
    <m/>
    <m/>
    <m/>
    <m/>
    <m/>
    <m/>
    <m/>
    <m/>
    <m/>
    <m/>
    <m/>
  </r>
  <r>
    <n v="3520"/>
    <x v="3"/>
    <x v="79"/>
    <x v="0"/>
    <x v="1"/>
    <n v="100124"/>
    <s v="Styracaceae"/>
    <s v="Styrax"/>
    <m/>
    <x v="6"/>
    <s v="Styrax"/>
    <d v="2015-04-15T00:00:00"/>
    <x v="194"/>
    <x v="1"/>
    <n v="199.22773491229253"/>
    <m/>
    <n v="2.4040624999999999E-2"/>
    <m/>
    <m/>
    <m/>
    <m/>
    <m/>
    <m/>
    <m/>
    <m/>
    <m/>
    <m/>
    <m/>
  </r>
  <r>
    <n v="3521"/>
    <x v="3"/>
    <x v="79"/>
    <x v="0"/>
    <x v="0"/>
    <n v="100125"/>
    <s v="Primulaceae"/>
    <s v="Ardisia"/>
    <s v="sp1"/>
    <x v="13"/>
    <s v="Ardisia blanca"/>
    <d v="2015-04-15T00:00:00"/>
    <x v="7"/>
    <x v="0"/>
    <n v="172.43137717385204"/>
    <m/>
    <n v="3.1156650000000001E-3"/>
    <m/>
    <m/>
    <m/>
    <m/>
    <m/>
    <m/>
    <m/>
    <m/>
    <m/>
    <m/>
    <m/>
  </r>
  <r>
    <n v="3522"/>
    <x v="3"/>
    <x v="79"/>
    <x v="0"/>
    <x v="0"/>
    <n v="100126"/>
    <s v="Primulaceae"/>
    <s v="Ardisia"/>
    <s v="sp5"/>
    <x v="21"/>
    <s v="Ardisia normal"/>
    <d v="2015-04-15T00:00:00"/>
    <x v="52"/>
    <x v="0"/>
    <n v="191.09428482938893"/>
    <m/>
    <n v="3.3166250000000001E-3"/>
    <m/>
    <m/>
    <m/>
    <m/>
    <m/>
    <m/>
    <m/>
    <m/>
    <m/>
    <m/>
    <m/>
  </r>
  <r>
    <n v="3523"/>
    <x v="3"/>
    <x v="79"/>
    <x v="0"/>
    <x v="0"/>
    <n v="100127"/>
    <s v="Rubiaceae"/>
    <s v="Faramea"/>
    <s v="sp1"/>
    <x v="20"/>
    <s v="Faramea"/>
    <d v="2015-04-15T00:00:00"/>
    <x v="6"/>
    <x v="0"/>
    <n v="146.81463668125016"/>
    <m/>
    <n v="2.2890599999999999E-3"/>
    <m/>
    <m/>
    <m/>
    <m/>
    <m/>
    <m/>
    <m/>
    <m/>
    <m/>
    <m/>
    <m/>
  </r>
  <r>
    <n v="3524"/>
    <x v="3"/>
    <x v="79"/>
    <x v="0"/>
    <x v="1"/>
    <n v="100128"/>
    <s v="Cunoniaceae"/>
    <s v="Weinmannia"/>
    <s v="pinnata"/>
    <x v="4"/>
    <s v="Weinmannia"/>
    <d v="2015-04-15T00:00:00"/>
    <x v="440"/>
    <x v="3"/>
    <n v="182.29720798100163"/>
    <m/>
    <n v="0.13847400000000001"/>
    <m/>
    <m/>
    <m/>
    <m/>
    <m/>
    <m/>
    <m/>
    <m/>
    <m/>
    <m/>
    <m/>
  </r>
  <r>
    <n v="3525"/>
    <x v="3"/>
    <x v="79"/>
    <x v="0"/>
    <x v="0"/>
    <n v="100129"/>
    <s v="Aquifoliaceae"/>
    <s v="Ilex"/>
    <s v="pallida"/>
    <x v="19"/>
    <s v="cf Ilex"/>
    <d v="2015-04-15T00:00:00"/>
    <x v="83"/>
    <x v="0"/>
    <n v="125.67186467522039"/>
    <m/>
    <n v="3.8465000000000001E-3"/>
    <m/>
    <m/>
    <m/>
    <m/>
    <m/>
    <m/>
    <m/>
    <m/>
    <m/>
    <m/>
    <m/>
  </r>
  <r>
    <n v="3526"/>
    <x v="3"/>
    <x v="79"/>
    <x v="0"/>
    <x v="0"/>
    <n v="100130"/>
    <s v="Araliaceae"/>
    <s v="Dendropanax"/>
    <s v="sp1"/>
    <x v="22"/>
    <s v="bolitas"/>
    <d v="2015-04-15T00:00:00"/>
    <x v="51"/>
    <x v="0"/>
    <n v="101.46894323358676"/>
    <m/>
    <n v="1.9624999999999998E-3"/>
    <m/>
    <m/>
    <m/>
    <m/>
    <m/>
    <m/>
    <m/>
    <s v="Fertile"/>
    <s v="Y"/>
    <s v="CMP090"/>
    <m/>
  </r>
  <r>
    <n v="3527"/>
    <x v="3"/>
    <x v="79"/>
    <x v="1"/>
    <x v="0"/>
    <n v="100131"/>
    <s v="Primulaceae"/>
    <s v="Ardisia"/>
    <s v="sp7"/>
    <x v="5"/>
    <s v="Ardisia roja"/>
    <d v="2015-04-15T00:00:00"/>
    <x v="50"/>
    <x v="0"/>
    <n v="167.01524906463322"/>
    <m/>
    <n v="2.9209850000000001E-3"/>
    <m/>
    <m/>
    <m/>
    <m/>
    <m/>
    <m/>
    <m/>
    <m/>
    <m/>
    <m/>
    <m/>
  </r>
  <r>
    <n v="3528"/>
    <x v="3"/>
    <x v="79"/>
    <x v="1"/>
    <x v="0"/>
    <n v="100132"/>
    <s v="Aquifoliaceae"/>
    <s v="Ilex"/>
    <s v="pallida"/>
    <x v="19"/>
    <s v="cf Ilex"/>
    <d v="2015-04-15T00:00:00"/>
    <x v="216"/>
    <x v="1"/>
    <n v="132.54279509262975"/>
    <m/>
    <n v="6.9711140000000005E-2"/>
    <m/>
    <m/>
    <m/>
    <m/>
    <m/>
    <m/>
    <m/>
    <m/>
    <m/>
    <m/>
    <m/>
  </r>
  <r>
    <n v="3529"/>
    <x v="3"/>
    <x v="79"/>
    <x v="1"/>
    <x v="0"/>
    <n v="100133"/>
    <s v="Primulaceae"/>
    <s v="Ardisia"/>
    <s v="sp7"/>
    <x v="5"/>
    <s v="Ardisia roja"/>
    <d v="2015-04-15T00:00:00"/>
    <x v="34"/>
    <x v="0"/>
    <n v="132.92718531926397"/>
    <m/>
    <n v="5.8058600000000004E-3"/>
    <m/>
    <m/>
    <m/>
    <m/>
    <m/>
    <m/>
    <m/>
    <m/>
    <m/>
    <m/>
    <m/>
  </r>
  <r>
    <n v="3530"/>
    <x v="3"/>
    <x v="79"/>
    <x v="1"/>
    <x v="0"/>
    <n v="100134"/>
    <s v="Primulaceae"/>
    <s v="Ardisia"/>
    <s v="sp5"/>
    <x v="21"/>
    <s v="Ardisia normal"/>
    <d v="2015-04-15T00:00:00"/>
    <x v="50"/>
    <x v="0"/>
    <n v="176.41242019890197"/>
    <m/>
    <n v="2.9209850000000001E-3"/>
    <m/>
    <m/>
    <m/>
    <m/>
    <m/>
    <m/>
    <m/>
    <m/>
    <m/>
    <m/>
    <m/>
  </r>
  <r>
    <n v="3531"/>
    <x v="3"/>
    <x v="79"/>
    <x v="1"/>
    <x v="0"/>
    <n v="100135"/>
    <s v="Styracaceae"/>
    <s v="Styrax"/>
    <m/>
    <x v="6"/>
    <s v="Styrax"/>
    <d v="2015-04-15T00:00:00"/>
    <x v="161"/>
    <x v="1"/>
    <n v="124.49268593535446"/>
    <m/>
    <n v="2.1371625000000002E-2"/>
    <m/>
    <m/>
    <m/>
    <m/>
    <m/>
    <m/>
    <m/>
    <m/>
    <m/>
    <m/>
    <m/>
  </r>
  <r>
    <n v="3532"/>
    <x v="3"/>
    <x v="79"/>
    <x v="1"/>
    <x v="0"/>
    <n v="100136"/>
    <s v="Rutaceae"/>
    <s v="Zanthoxyllum"/>
    <s v="melanostictum"/>
    <x v="23"/>
    <s v="Zanthoxylum"/>
    <d v="2015-04-15T00:00:00"/>
    <x v="380"/>
    <x v="1"/>
    <n v="154.47889140700397"/>
    <m/>
    <n v="2.2954185000000002E-2"/>
    <m/>
    <m/>
    <m/>
    <m/>
    <m/>
    <m/>
    <m/>
    <m/>
    <m/>
    <m/>
    <m/>
  </r>
  <r>
    <n v="3533"/>
    <x v="3"/>
    <x v="79"/>
    <x v="1"/>
    <x v="0"/>
    <n v="100137"/>
    <s v="Rutaceae"/>
    <s v="Zanthoxyllum"/>
    <s v="melanostictum"/>
    <x v="23"/>
    <s v="Zanthoxylum"/>
    <d v="2015-04-15T00:00:00"/>
    <x v="332"/>
    <x v="1"/>
    <n v="154.73358641799027"/>
    <m/>
    <n v="4.1526500000000001E-2"/>
    <m/>
    <m/>
    <m/>
    <m/>
    <m/>
    <m/>
    <m/>
    <m/>
    <m/>
    <m/>
    <m/>
  </r>
  <r>
    <n v="3534"/>
    <x v="3"/>
    <x v="79"/>
    <x v="1"/>
    <x v="0"/>
    <n v="100138"/>
    <s v="Primulaceae"/>
    <s v="Ardisia"/>
    <s v="sp7"/>
    <x v="5"/>
    <s v="Ardisia roja"/>
    <d v="2015-04-15T00:00:00"/>
    <x v="5"/>
    <x v="0"/>
    <n v="147.76194862411845"/>
    <m/>
    <n v="2.826E-3"/>
    <m/>
    <m/>
    <m/>
    <m/>
    <m/>
    <m/>
    <m/>
    <m/>
    <m/>
    <m/>
    <m/>
  </r>
  <r>
    <n v="3535"/>
    <x v="3"/>
    <x v="79"/>
    <x v="2"/>
    <x v="0"/>
    <n v="100139"/>
    <s v="Rutaceae"/>
    <s v="Zanthoxyllum"/>
    <s v="melanostictum"/>
    <x v="23"/>
    <s v="Zanthoxylum"/>
    <d v="2015-04-15T00:00:00"/>
    <x v="151"/>
    <x v="1"/>
    <n v="159.50240792916546"/>
    <m/>
    <n v="3.6286625000000003E-2"/>
    <m/>
    <m/>
    <m/>
    <m/>
    <m/>
    <m/>
    <m/>
    <m/>
    <m/>
    <m/>
    <m/>
  </r>
  <r>
    <n v="3536"/>
    <x v="3"/>
    <x v="79"/>
    <x v="2"/>
    <x v="0"/>
    <n v="100140"/>
    <s v="Rubiaceae"/>
    <s v="Faramea"/>
    <s v="sp1"/>
    <x v="20"/>
    <s v="Faramea"/>
    <d v="2015-04-15T00:00:00"/>
    <x v="42"/>
    <x v="0"/>
    <n v="179.2220847514979"/>
    <m/>
    <n v="2.4617600000000003E-3"/>
    <m/>
    <m/>
    <m/>
    <m/>
    <m/>
    <m/>
    <m/>
    <m/>
    <m/>
    <m/>
    <m/>
  </r>
  <r>
    <n v="3537"/>
    <x v="3"/>
    <x v="79"/>
    <x v="2"/>
    <x v="0"/>
    <n v="100141"/>
    <s v="Fagaceae"/>
    <s v="Quercus"/>
    <s v="costaricensis"/>
    <x v="0"/>
    <s v="Quercus"/>
    <d v="2015-04-15T00:00:00"/>
    <x v="9"/>
    <x v="1"/>
    <n v="114.60391665632328"/>
    <m/>
    <n v="1.5166985000000001E-2"/>
    <m/>
    <m/>
    <m/>
    <m/>
    <m/>
    <m/>
    <m/>
    <m/>
    <m/>
    <m/>
    <m/>
  </r>
  <r>
    <n v="3538"/>
    <x v="3"/>
    <x v="79"/>
    <x v="3"/>
    <x v="0"/>
    <n v="100142"/>
    <s v="Primulaceae"/>
    <s v="Ardisia"/>
    <s v="sp7"/>
    <x v="5"/>
    <s v="Ardisia roja"/>
    <d v="2015-04-15T00:00:00"/>
    <x v="83"/>
    <x v="0"/>
    <n v="138.28435066584032"/>
    <m/>
    <n v="3.8465000000000001E-3"/>
    <m/>
    <m/>
    <m/>
    <m/>
    <m/>
    <m/>
    <m/>
    <m/>
    <m/>
    <m/>
    <m/>
  </r>
  <r>
    <n v="3539"/>
    <x v="3"/>
    <x v="79"/>
    <x v="3"/>
    <x v="0"/>
    <n v="100143"/>
    <s v="Fagaceae"/>
    <s v="Quercus"/>
    <s v="costaricensis"/>
    <x v="0"/>
    <s v="Quercus"/>
    <d v="2015-04-15T00:00:00"/>
    <x v="548"/>
    <x v="3"/>
    <n v="157.8542744757367"/>
    <m/>
    <n v="7.6905665000000012E-2"/>
    <m/>
    <m/>
    <m/>
    <m/>
    <m/>
    <m/>
    <m/>
    <m/>
    <m/>
    <m/>
    <m/>
  </r>
  <r>
    <n v="3540"/>
    <x v="3"/>
    <x v="79"/>
    <x v="3"/>
    <x v="0"/>
    <n v="100144"/>
    <s v="Fagaceae"/>
    <s v="Quercus"/>
    <s v="costaricensis"/>
    <x v="0"/>
    <s v="Quercus"/>
    <d v="2015-04-15T00:00:00"/>
    <x v="213"/>
    <x v="1"/>
    <n v="165.1932050531168"/>
    <m/>
    <n v="3.2989625000000002E-2"/>
    <m/>
    <m/>
    <m/>
    <m/>
    <m/>
    <m/>
    <m/>
    <m/>
    <m/>
    <m/>
    <m/>
  </r>
  <r>
    <n v="3541"/>
    <x v="3"/>
    <x v="79"/>
    <x v="3"/>
    <x v="0"/>
    <n v="100145"/>
    <s v="Rubiaceae"/>
    <s v="Faramea"/>
    <s v="sp1"/>
    <x v="20"/>
    <s v="Faramea"/>
    <d v="2015-04-15T00:00:00"/>
    <x v="13"/>
    <x v="0"/>
    <n v="146.79274794196931"/>
    <m/>
    <n v="2.041785E-3"/>
    <m/>
    <m/>
    <m/>
    <m/>
    <m/>
    <m/>
    <m/>
    <m/>
    <m/>
    <m/>
    <m/>
  </r>
  <r>
    <n v="3542"/>
    <x v="3"/>
    <x v="79"/>
    <x v="3"/>
    <x v="0"/>
    <n v="100146"/>
    <s v="Rubiaceae"/>
    <s v="Faramea"/>
    <s v="sp1"/>
    <x v="20"/>
    <s v="Faramea"/>
    <d v="2015-04-15T00:00:00"/>
    <x v="30"/>
    <x v="0"/>
    <n v="159.3428597867773"/>
    <m/>
    <n v="3.5238650000000002E-3"/>
    <s v="L"/>
    <m/>
    <m/>
    <m/>
    <m/>
    <m/>
    <m/>
    <m/>
    <m/>
    <m/>
    <m/>
  </r>
  <r>
    <n v="3543"/>
    <x v="3"/>
    <x v="79"/>
    <x v="3"/>
    <x v="0"/>
    <n v="100147"/>
    <s v="Fagaceae"/>
    <s v="Quercus"/>
    <s v="costaricensis"/>
    <x v="0"/>
    <s v="Quercus"/>
    <d v="2015-04-15T00:00:00"/>
    <x v="220"/>
    <x v="1"/>
    <n v="119.77548255037301"/>
    <m/>
    <n v="1.5606585000000001E-2"/>
    <m/>
    <m/>
    <m/>
    <m/>
    <m/>
    <m/>
    <m/>
    <m/>
    <m/>
    <m/>
    <m/>
  </r>
  <r>
    <n v="3544"/>
    <x v="3"/>
    <x v="79"/>
    <x v="3"/>
    <x v="0"/>
    <n v="100148"/>
    <s v="Styracaceae"/>
    <s v="Styrax"/>
    <m/>
    <x v="6"/>
    <s v="Styrax"/>
    <d v="2015-04-15T00:00:00"/>
    <x v="29"/>
    <x v="0"/>
    <n v="137.92038499321146"/>
    <m/>
    <n v="4.1832650000000002E-3"/>
    <m/>
    <m/>
    <m/>
    <m/>
    <m/>
    <m/>
    <m/>
    <m/>
    <m/>
    <m/>
    <m/>
  </r>
  <r>
    <n v="3545"/>
    <x v="3"/>
    <x v="79"/>
    <x v="3"/>
    <x v="0"/>
    <n v="100149"/>
    <s v="Rubiaceae"/>
    <s v="Faramea"/>
    <s v="sp1"/>
    <x v="20"/>
    <s v="Faramea"/>
    <d v="2015-04-15T00:00:00"/>
    <x v="99"/>
    <x v="0"/>
    <n v="195.64687262259628"/>
    <m/>
    <n v="3.7373850000000002E-3"/>
    <m/>
    <m/>
    <m/>
    <m/>
    <m/>
    <m/>
    <m/>
    <m/>
    <m/>
    <m/>
    <m/>
  </r>
  <r>
    <n v="3546"/>
    <x v="3"/>
    <x v="79"/>
    <x v="3"/>
    <x v="1"/>
    <n v="100150"/>
    <s v="Symplocaceae"/>
    <s v="Symplocos"/>
    <s v="serrulata"/>
    <x v="41"/>
    <s v="Symplocos/symplos sp1"/>
    <d v="2015-04-15T00:00:00"/>
    <x v="112"/>
    <x v="3"/>
    <n v="186.93667610362576"/>
    <m/>
    <n v="8.3939264999999999E-2"/>
    <m/>
    <m/>
    <m/>
    <m/>
    <m/>
    <m/>
    <m/>
    <m/>
    <m/>
    <m/>
    <m/>
  </r>
  <r>
    <n v="3547"/>
    <x v="3"/>
    <x v="79"/>
    <x v="7"/>
    <x v="0"/>
    <n v="100151"/>
    <s v="Styracaceae"/>
    <s v="Styrax"/>
    <m/>
    <x v="6"/>
    <s v="Styrax"/>
    <d v="2015-04-15T00:00:00"/>
    <x v="180"/>
    <x v="1"/>
    <n v="129.17540781368839"/>
    <m/>
    <n v="3.1086784999999999E-2"/>
    <m/>
    <m/>
    <m/>
    <m/>
    <m/>
    <m/>
    <m/>
    <m/>
    <m/>
    <m/>
    <m/>
  </r>
  <r>
    <n v="3548"/>
    <x v="3"/>
    <x v="79"/>
    <x v="7"/>
    <x v="0"/>
    <n v="100152"/>
    <s v="Rubiaceae"/>
    <s v="Faramea"/>
    <s v="sp1"/>
    <x v="20"/>
    <s v="Faramea"/>
    <d v="2015-04-15T00:00:00"/>
    <x v="5"/>
    <x v="0"/>
    <n v="191.943333866584"/>
    <m/>
    <n v="2.826E-3"/>
    <m/>
    <m/>
    <m/>
    <m/>
    <m/>
    <m/>
    <m/>
    <m/>
    <m/>
    <m/>
    <m/>
  </r>
  <r>
    <n v="3549"/>
    <x v="3"/>
    <x v="79"/>
    <x v="7"/>
    <x v="1"/>
    <n v="100153"/>
    <s v="Symplocaceae"/>
    <s v="Symplocos"/>
    <s v="serrulata"/>
    <x v="41"/>
    <s v="Symplocos/symplos sp1"/>
    <d v="2015-04-15T00:00:00"/>
    <x v="592"/>
    <x v="3"/>
    <n v="191.1227880784686"/>
    <m/>
    <n v="0.10746650000000001"/>
    <m/>
    <m/>
    <m/>
    <m/>
    <m/>
    <m/>
    <m/>
    <m/>
    <m/>
    <m/>
    <m/>
  </r>
  <r>
    <n v="3550"/>
    <x v="3"/>
    <x v="79"/>
    <x v="7"/>
    <x v="0"/>
    <n v="100154"/>
    <s v="Araliaceae"/>
    <s v="Dendropanax"/>
    <s v="sp1"/>
    <x v="22"/>
    <s v="bolitas"/>
    <d v="2015-04-15T00:00:00"/>
    <x v="41"/>
    <x v="0"/>
    <n v="182.35996335264537"/>
    <m/>
    <n v="2.6407400000000004E-3"/>
    <m/>
    <m/>
    <m/>
    <m/>
    <m/>
    <m/>
    <m/>
    <m/>
    <m/>
    <m/>
    <m/>
  </r>
  <r>
    <n v="3551"/>
    <x v="3"/>
    <x v="79"/>
    <x v="7"/>
    <x v="0"/>
    <n v="100155"/>
    <s v="Primulaceae"/>
    <s v="Ardisia"/>
    <s v="sp5"/>
    <x v="21"/>
    <s v="Ardisia normal"/>
    <d v="2015-04-15T00:00:00"/>
    <x v="139"/>
    <x v="0"/>
    <n v="116.89127918521267"/>
    <m/>
    <n v="3.9571850000000002E-3"/>
    <m/>
    <m/>
    <m/>
    <m/>
    <m/>
    <m/>
    <m/>
    <m/>
    <m/>
    <m/>
    <m/>
  </r>
  <r>
    <n v="3552"/>
    <x v="3"/>
    <x v="79"/>
    <x v="7"/>
    <x v="0"/>
    <n v="100156"/>
    <s v="Rubiaceae"/>
    <s v="Faramea"/>
    <s v="sp1"/>
    <x v="20"/>
    <s v="Faramea"/>
    <d v="2015-04-15T00:00:00"/>
    <x v="139"/>
    <x v="0"/>
    <n v="186.87029877854701"/>
    <m/>
    <n v="3.9571850000000002E-3"/>
    <m/>
    <m/>
    <m/>
    <m/>
    <m/>
    <m/>
    <m/>
    <m/>
    <m/>
    <m/>
    <m/>
  </r>
  <r>
    <n v="3553"/>
    <x v="3"/>
    <x v="79"/>
    <x v="7"/>
    <x v="1"/>
    <n v="100157"/>
    <s v="Rutaceae"/>
    <s v="Zanthoxyllum"/>
    <s v="melanostictum"/>
    <x v="23"/>
    <s v="Zanthoxylum"/>
    <d v="2015-04-15T00:00:00"/>
    <x v="64"/>
    <x v="1"/>
    <n v="175.21481126644753"/>
    <m/>
    <n v="1.367784E-2"/>
    <m/>
    <m/>
    <m/>
    <m/>
    <m/>
    <m/>
    <m/>
    <m/>
    <m/>
    <m/>
    <m/>
  </r>
  <r>
    <n v="3554"/>
    <x v="3"/>
    <x v="79"/>
    <x v="7"/>
    <x v="0"/>
    <n v="100158"/>
    <s v="Fagaceae"/>
    <s v="Quercus"/>
    <s v="costaricensis"/>
    <x v="0"/>
    <s v="Quercus"/>
    <d v="2015-04-15T00:00:00"/>
    <x v="557"/>
    <x v="1"/>
    <n v="140.44036021879032"/>
    <n v="180"/>
    <n v="5.144576E-2"/>
    <s v="A"/>
    <m/>
    <m/>
    <m/>
    <m/>
    <m/>
    <m/>
    <m/>
    <m/>
    <m/>
    <s v="measure at 1.80 m"/>
  </r>
  <r>
    <n v="3555"/>
    <x v="3"/>
    <x v="79"/>
    <x v="7"/>
    <x v="0"/>
    <n v="100159"/>
    <s v="Ericaceae"/>
    <s v="Vaccinium"/>
    <s v="consanguineum "/>
    <x v="7"/>
    <s v="cf pernettia"/>
    <d v="2015-04-15T00:00:00"/>
    <x v="5"/>
    <x v="0"/>
    <n v="192.17689893230028"/>
    <m/>
    <n v="2.826E-3"/>
    <m/>
    <m/>
    <m/>
    <m/>
    <m/>
    <m/>
    <m/>
    <m/>
    <m/>
    <m/>
    <m/>
  </r>
  <r>
    <n v="3556"/>
    <x v="3"/>
    <x v="79"/>
    <x v="7"/>
    <x v="0"/>
    <n v="100160"/>
    <s v="Fagaceae"/>
    <s v="Quercus"/>
    <s v="costaricensis"/>
    <x v="0"/>
    <s v="Quercus"/>
    <d v="2015-04-15T00:00:00"/>
    <x v="221"/>
    <x v="1"/>
    <n v="185.53458271509987"/>
    <m/>
    <n v="3.594986E-2"/>
    <m/>
    <m/>
    <m/>
    <m/>
    <m/>
    <m/>
    <m/>
    <m/>
    <m/>
    <m/>
    <m/>
  </r>
  <r>
    <n v="3557"/>
    <x v="3"/>
    <x v="79"/>
    <x v="7"/>
    <x v="0"/>
    <n v="100161"/>
    <s v="Rutaceae"/>
    <s v="Zanthoxyllum"/>
    <s v="melanostictum"/>
    <x v="23"/>
    <s v="Zanthoxylum"/>
    <d v="2015-04-15T00:00:00"/>
    <x v="15"/>
    <x v="0"/>
    <n v="109.17526095912309"/>
    <m/>
    <n v="6.5005849999999997E-3"/>
    <m/>
    <m/>
    <m/>
    <m/>
    <m/>
    <m/>
    <m/>
    <m/>
    <m/>
    <m/>
    <m/>
  </r>
  <r>
    <n v="3558"/>
    <x v="3"/>
    <x v="79"/>
    <x v="6"/>
    <x v="0"/>
    <n v="100162"/>
    <s v="Rubiaceae"/>
    <s v="Faramea"/>
    <s v="sp1"/>
    <x v="20"/>
    <s v="Faramea"/>
    <d v="2015-04-15T00:00:00"/>
    <x v="134"/>
    <x v="0"/>
    <n v="179.61187800675717"/>
    <m/>
    <n v="4.0694399999999997E-3"/>
    <m/>
    <m/>
    <m/>
    <m/>
    <m/>
    <m/>
    <m/>
    <m/>
    <m/>
    <m/>
    <m/>
  </r>
  <r>
    <n v="3559"/>
    <x v="3"/>
    <x v="79"/>
    <x v="6"/>
    <x v="0"/>
    <n v="100163"/>
    <s v="Lauraceae"/>
    <s v="Laurel"/>
    <s v="sp6"/>
    <x v="119"/>
    <s v="laurel delgado"/>
    <d v="2015-04-15T00:00:00"/>
    <x v="124"/>
    <x v="1"/>
    <n v="128.86121900396682"/>
    <m/>
    <n v="1.168394E-2"/>
    <m/>
    <m/>
    <m/>
    <m/>
    <m/>
    <m/>
    <m/>
    <m/>
    <m/>
    <m/>
    <m/>
  </r>
  <r>
    <n v="3560"/>
    <x v="3"/>
    <x v="79"/>
    <x v="6"/>
    <x v="0"/>
    <n v="100164"/>
    <s v="Fagaceae"/>
    <s v="Quercus"/>
    <s v="costaricensis"/>
    <x v="0"/>
    <s v="Quercus"/>
    <d v="2015-04-15T00:00:00"/>
    <x v="560"/>
    <x v="3"/>
    <n v="118.11637619097007"/>
    <m/>
    <n v="0.13324904000000001"/>
    <m/>
    <m/>
    <m/>
    <m/>
    <m/>
    <m/>
    <m/>
    <m/>
    <m/>
    <m/>
    <m/>
  </r>
  <r>
    <n v="3561"/>
    <x v="3"/>
    <x v="79"/>
    <x v="6"/>
    <x v="0"/>
    <n v="100165"/>
    <s v="Rutaceae"/>
    <s v="Zanthoxyllum"/>
    <s v="melanostictum"/>
    <x v="23"/>
    <s v="Zanthoxylum"/>
    <d v="2015-04-15T00:00:00"/>
    <x v="362"/>
    <x v="3"/>
    <n v="120.04564178623041"/>
    <m/>
    <n v="8.1898264999999998E-2"/>
    <m/>
    <m/>
    <m/>
    <m/>
    <m/>
    <m/>
    <m/>
    <m/>
    <m/>
    <m/>
    <m/>
  </r>
  <r>
    <n v="3562"/>
    <x v="3"/>
    <x v="79"/>
    <x v="6"/>
    <x v="0"/>
    <n v="100166"/>
    <s v="Primulaceae"/>
    <s v="Ardisia"/>
    <s v="sp1"/>
    <x v="13"/>
    <s v="Ardisia blanca"/>
    <d v="2015-04-15T00:00:00"/>
    <x v="51"/>
    <x v="0"/>
    <n v="161.4593733436686"/>
    <m/>
    <n v="1.9624999999999998E-3"/>
    <m/>
    <m/>
    <m/>
    <m/>
    <m/>
    <m/>
    <m/>
    <m/>
    <m/>
    <m/>
    <m/>
  </r>
  <r>
    <n v="3563"/>
    <x v="3"/>
    <x v="79"/>
    <x v="6"/>
    <x v="0"/>
    <n v="100167"/>
    <s v="Indet"/>
    <s v="TopIndet"/>
    <n v="4"/>
    <x v="120"/>
    <s v="Indet.4"/>
    <d v="2015-04-15T00:00:00"/>
    <x v="593"/>
    <x v="3"/>
    <n v="148.62805073694614"/>
    <m/>
    <n v="0.11455034000000001"/>
    <m/>
    <m/>
    <m/>
    <m/>
    <m/>
    <m/>
    <m/>
    <m/>
    <m/>
    <m/>
    <s v="no hojas"/>
  </r>
  <r>
    <n v="3564"/>
    <x v="3"/>
    <x v="79"/>
    <x v="6"/>
    <x v="0"/>
    <n v="100168"/>
    <s v="Primulaceae"/>
    <s v="Ardisia"/>
    <s v="sp7"/>
    <x v="5"/>
    <s v="Ardisia roja"/>
    <d v="2015-04-15T00:00:00"/>
    <x v="50"/>
    <x v="0"/>
    <n v="121.4552759332408"/>
    <m/>
    <n v="2.9209850000000001E-3"/>
    <m/>
    <m/>
    <m/>
    <m/>
    <m/>
    <m/>
    <m/>
    <m/>
    <m/>
    <m/>
    <m/>
  </r>
  <r>
    <n v="3565"/>
    <x v="3"/>
    <x v="79"/>
    <x v="5"/>
    <x v="1"/>
    <n v="100169"/>
    <s v="Symplocaceae"/>
    <s v="Symplocos"/>
    <s v="serrulata"/>
    <x v="41"/>
    <s v="Symplocos/symplos sp1"/>
    <d v="2015-04-15T00:00:00"/>
    <x v="131"/>
    <x v="1"/>
    <n v="197.86413399758385"/>
    <m/>
    <n v="2.6002339999999999E-2"/>
    <m/>
    <m/>
    <m/>
    <m/>
    <m/>
    <m/>
    <m/>
    <m/>
    <m/>
    <m/>
    <m/>
  </r>
  <r>
    <n v="3566"/>
    <x v="3"/>
    <x v="79"/>
    <x v="5"/>
    <x v="0"/>
    <n v="100170"/>
    <s v="Fagaceae"/>
    <s v="Quercus"/>
    <s v="costaricensis"/>
    <x v="0"/>
    <s v="Quercus"/>
    <d v="2015-04-15T00:00:00"/>
    <x v="84"/>
    <x v="3"/>
    <n v="183.13671913543496"/>
    <m/>
    <n v="0.18847849999999999"/>
    <m/>
    <m/>
    <m/>
    <m/>
    <m/>
    <m/>
    <m/>
    <m/>
    <m/>
    <m/>
    <m/>
  </r>
  <r>
    <n v="3567"/>
    <x v="3"/>
    <x v="79"/>
    <x v="5"/>
    <x v="0"/>
    <n v="100171"/>
    <s v="Adoxaceae"/>
    <s v="Viburnum"/>
    <s v="costaricanun"/>
    <x v="3"/>
    <s v="Viburnum"/>
    <d v="2015-04-15T00:00:00"/>
    <x v="23"/>
    <x v="0"/>
    <n v="123.55275669194394"/>
    <m/>
    <n v="3.01754E-3"/>
    <m/>
    <m/>
    <m/>
    <m/>
    <m/>
    <m/>
    <m/>
    <m/>
    <m/>
    <m/>
    <m/>
  </r>
  <r>
    <n v="3568"/>
    <x v="3"/>
    <x v="79"/>
    <x v="5"/>
    <x v="0"/>
    <n v="100172"/>
    <s v="Rubiaceae"/>
    <s v="Faramea"/>
    <s v="sp1"/>
    <x v="20"/>
    <s v="Faramea"/>
    <d v="2015-04-15T00:00:00"/>
    <x v="50"/>
    <x v="0"/>
    <n v="158.21595098271527"/>
    <m/>
    <n v="2.9209850000000001E-3"/>
    <m/>
    <m/>
    <m/>
    <m/>
    <m/>
    <m/>
    <m/>
    <m/>
    <m/>
    <m/>
    <m/>
  </r>
  <r>
    <n v="3569"/>
    <x v="3"/>
    <x v="79"/>
    <x v="4"/>
    <x v="0"/>
    <n v="100173"/>
    <s v="Fagaceae"/>
    <s v="Quercus"/>
    <s v="costaricensis"/>
    <x v="0"/>
    <s v="Quercus"/>
    <d v="2015-04-15T00:00:00"/>
    <x v="594"/>
    <x v="3"/>
    <n v="127.52335360202818"/>
    <n v="170"/>
    <n v="0.14649983999999999"/>
    <s v="A"/>
    <m/>
    <m/>
    <m/>
    <m/>
    <m/>
    <m/>
    <m/>
    <m/>
    <m/>
    <s v="measure at 1,70 m"/>
  </r>
  <r>
    <n v="3570"/>
    <x v="3"/>
    <x v="79"/>
    <x v="4"/>
    <x v="1"/>
    <n v="100174"/>
    <s v="Styracaceae"/>
    <s v="Styrax"/>
    <m/>
    <x v="6"/>
    <s v="Styrax"/>
    <d v="2015-04-15T00:00:00"/>
    <x v="321"/>
    <x v="3"/>
    <n v="193.70123466564752"/>
    <m/>
    <n v="7.1595140000000002E-2"/>
    <m/>
    <m/>
    <m/>
    <m/>
    <m/>
    <m/>
    <m/>
    <m/>
    <m/>
    <m/>
    <m/>
  </r>
  <r>
    <n v="3571"/>
    <x v="3"/>
    <x v="79"/>
    <x v="4"/>
    <x v="0"/>
    <n v="100175"/>
    <s v="Rubiaceae"/>
    <s v="Faramea"/>
    <s v="sp1"/>
    <x v="20"/>
    <s v="Faramea"/>
    <d v="2015-04-15T00:00:00"/>
    <x v="5"/>
    <x v="0"/>
    <n v="183.70155294039148"/>
    <m/>
    <n v="2.826E-3"/>
    <m/>
    <m/>
    <m/>
    <m/>
    <m/>
    <m/>
    <m/>
    <m/>
    <m/>
    <m/>
    <m/>
  </r>
  <r>
    <n v="3572"/>
    <x v="3"/>
    <x v="79"/>
    <x v="4"/>
    <x v="0"/>
    <n v="100176"/>
    <s v="Primulaceae"/>
    <s v="Ardisia"/>
    <s v="sp5"/>
    <x v="21"/>
    <s v="Ardisia normal"/>
    <d v="2015-04-15T00:00:00"/>
    <x v="99"/>
    <x v="0"/>
    <n v="180.64231765613772"/>
    <m/>
    <n v="3.7373850000000002E-3"/>
    <m/>
    <m/>
    <m/>
    <m/>
    <m/>
    <m/>
    <m/>
    <m/>
    <m/>
    <m/>
    <m/>
  </r>
  <r>
    <n v="3573"/>
    <x v="3"/>
    <x v="79"/>
    <x v="4"/>
    <x v="0"/>
    <n v="100177"/>
    <s v="Styracaceae"/>
    <s v="Styrax"/>
    <m/>
    <x v="6"/>
    <s v="Styrax"/>
    <d v="2015-04-15T00:00:00"/>
    <x v="157"/>
    <x v="1"/>
    <n v="113.82424228635718"/>
    <m/>
    <n v="3.4618500000000003E-2"/>
    <s v="M"/>
    <m/>
    <n v="73"/>
    <m/>
    <m/>
    <m/>
    <m/>
    <m/>
    <m/>
    <m/>
    <m/>
  </r>
  <r>
    <n v="3574"/>
    <x v="3"/>
    <x v="79"/>
    <x v="4"/>
    <x v="0"/>
    <n v="100178"/>
    <s v="Styracaceae"/>
    <s v="Styrax"/>
    <m/>
    <x v="6"/>
    <s v="Styrax"/>
    <d v="2015-04-15T00:00:00"/>
    <x v="43"/>
    <x v="0"/>
    <n v="168.33077501023996"/>
    <m/>
    <n v="4.6542650000000003E-3"/>
    <m/>
    <m/>
    <m/>
    <m/>
    <m/>
    <m/>
    <m/>
    <m/>
    <m/>
    <m/>
    <m/>
  </r>
  <r>
    <n v="3575"/>
    <x v="3"/>
    <x v="79"/>
    <x v="4"/>
    <x v="0"/>
    <n v="100179"/>
    <s v="Primulaceae"/>
    <s v="Myrsine"/>
    <s v="sp2"/>
    <x v="17"/>
    <s v="Myrsine chryso"/>
    <d v="2015-04-15T00:00:00"/>
    <x v="24"/>
    <x v="0"/>
    <n v="109.93173665933712"/>
    <m/>
    <n v="4.4156250000000003E-3"/>
    <m/>
    <m/>
    <m/>
    <m/>
    <m/>
    <m/>
    <m/>
    <m/>
    <m/>
    <m/>
    <m/>
  </r>
  <r>
    <n v="3576"/>
    <x v="3"/>
    <x v="79"/>
    <x v="8"/>
    <x v="0"/>
    <n v="100180"/>
    <s v="Clusiaceae"/>
    <s v="Clusia"/>
    <m/>
    <x v="10"/>
    <s v="Clusia"/>
    <d v="2015-04-15T00:00:00"/>
    <x v="46"/>
    <x v="0"/>
    <n v="103.2018319724978"/>
    <m/>
    <n v="2.205065E-3"/>
    <m/>
    <m/>
    <m/>
    <m/>
    <m/>
    <m/>
    <m/>
    <m/>
    <m/>
    <m/>
    <m/>
  </r>
  <r>
    <n v="3577"/>
    <x v="3"/>
    <x v="79"/>
    <x v="8"/>
    <x v="0"/>
    <n v="100181"/>
    <s v="Styracaceae"/>
    <s v="Styrax"/>
    <m/>
    <x v="6"/>
    <s v="Styrax"/>
    <d v="2015-04-15T00:00:00"/>
    <x v="346"/>
    <x v="1"/>
    <n v="126.30447961869136"/>
    <m/>
    <n v="3.9740625000000002E-2"/>
    <m/>
    <m/>
    <m/>
    <m/>
    <m/>
    <m/>
    <m/>
    <m/>
    <m/>
    <m/>
    <m/>
  </r>
  <r>
    <n v="3578"/>
    <x v="3"/>
    <x v="79"/>
    <x v="8"/>
    <x v="0"/>
    <n v="100182"/>
    <s v="Primulaceae"/>
    <s v="Ardisia"/>
    <s v="sp5"/>
    <x v="21"/>
    <s v="Ardisia normal"/>
    <d v="2015-04-15T00:00:00"/>
    <x v="12"/>
    <x v="0"/>
    <n v="118.72798613329009"/>
    <m/>
    <n v="3.6298400000000001E-3"/>
    <s v="M"/>
    <m/>
    <n v="54"/>
    <m/>
    <m/>
    <m/>
    <m/>
    <m/>
    <m/>
    <m/>
    <m/>
  </r>
  <r>
    <n v="3579"/>
    <x v="3"/>
    <x v="79"/>
    <x v="8"/>
    <x v="0"/>
    <n v="100183"/>
    <s v="Clusiaceae"/>
    <s v="Clusia"/>
    <m/>
    <x v="10"/>
    <s v="Clusia"/>
    <d v="2015-04-15T00:00:00"/>
    <x v="134"/>
    <x v="0"/>
    <n v="103.79065131479541"/>
    <m/>
    <n v="4.0694399999999997E-3"/>
    <m/>
    <m/>
    <m/>
    <m/>
    <m/>
    <m/>
    <m/>
    <m/>
    <m/>
    <m/>
    <m/>
  </r>
  <r>
    <n v="3580"/>
    <x v="3"/>
    <x v="79"/>
    <x v="9"/>
    <x v="0"/>
    <n v="100184"/>
    <s v="Fagaceae"/>
    <s v="Quercus"/>
    <s v="costaricensis"/>
    <x v="0"/>
    <s v="Quercus"/>
    <d v="2015-04-15T00:00:00"/>
    <x v="560"/>
    <x v="3"/>
    <n v="159.05726799827636"/>
    <m/>
    <n v="0.13324904000000001"/>
    <m/>
    <m/>
    <m/>
    <m/>
    <m/>
    <m/>
    <m/>
    <m/>
    <m/>
    <m/>
    <m/>
  </r>
  <r>
    <n v="3581"/>
    <x v="3"/>
    <x v="79"/>
    <x v="9"/>
    <x v="0"/>
    <n v="100185"/>
    <s v="Fagaceae"/>
    <s v="Quercus"/>
    <s v="costaricensis"/>
    <x v="0"/>
    <s v="Quercus"/>
    <d v="2015-04-15T00:00:00"/>
    <x v="414"/>
    <x v="3"/>
    <n v="153.79754768810778"/>
    <m/>
    <n v="0.144472185"/>
    <m/>
    <m/>
    <m/>
    <m/>
    <m/>
    <m/>
    <m/>
    <m/>
    <m/>
    <m/>
    <m/>
  </r>
  <r>
    <n v="3582"/>
    <x v="3"/>
    <x v="79"/>
    <x v="9"/>
    <x v="0"/>
    <n v="100186"/>
    <s v="Ericaceae"/>
    <s v="Vaccinium"/>
    <s v="consanguineum "/>
    <x v="7"/>
    <s v="cf pernettia"/>
    <d v="2015-04-15T00:00:00"/>
    <x v="2"/>
    <x v="0"/>
    <n v="166.31432201802636"/>
    <m/>
    <n v="2.550465E-3"/>
    <m/>
    <m/>
    <m/>
    <m/>
    <m/>
    <m/>
    <m/>
    <m/>
    <m/>
    <m/>
    <m/>
  </r>
  <r>
    <n v="3583"/>
    <x v="3"/>
    <x v="79"/>
    <x v="9"/>
    <x v="0"/>
    <n v="100187"/>
    <s v="Primulaceae"/>
    <s v="Myrsine"/>
    <s v="sp2"/>
    <x v="17"/>
    <s v="Myrsine chryso"/>
    <d v="2015-04-15T00:00:00"/>
    <x v="1"/>
    <x v="0"/>
    <n v="112.75917024976114"/>
    <m/>
    <n v="7.6937849999999999E-3"/>
    <m/>
    <m/>
    <m/>
    <m/>
    <m/>
    <m/>
    <m/>
    <m/>
    <m/>
    <m/>
    <m/>
  </r>
  <r>
    <n v="3584"/>
    <x v="3"/>
    <x v="79"/>
    <x v="9"/>
    <x v="0"/>
    <n v="100188"/>
    <s v="Ericaceae"/>
    <s v="Vaccinium"/>
    <s v="consanguineum "/>
    <x v="7"/>
    <s v="cf pernettia"/>
    <d v="2015-04-15T00:00:00"/>
    <x v="139"/>
    <x v="0"/>
    <n v="157.72444142352748"/>
    <m/>
    <n v="3.9571850000000002E-3"/>
    <m/>
    <m/>
    <m/>
    <m/>
    <m/>
    <m/>
    <m/>
    <m/>
    <m/>
    <m/>
    <m/>
  </r>
  <r>
    <n v="3585"/>
    <x v="3"/>
    <x v="79"/>
    <x v="9"/>
    <x v="0"/>
    <n v="100189"/>
    <s v="Rubiaceae"/>
    <s v="Faramea"/>
    <s v="sp1"/>
    <x v="20"/>
    <s v="Faramea"/>
    <d v="2015-04-15T00:00:00"/>
    <x v="33"/>
    <x v="0"/>
    <n v="198.94225077044939"/>
    <m/>
    <n v="3.41946E-3"/>
    <m/>
    <m/>
    <m/>
    <m/>
    <m/>
    <m/>
    <m/>
    <m/>
    <m/>
    <m/>
    <m/>
  </r>
  <r>
    <n v="3586"/>
    <x v="3"/>
    <x v="79"/>
    <x v="10"/>
    <x v="0"/>
    <n v="100190"/>
    <s v="Rubiaceae"/>
    <s v="Faramea"/>
    <s v="sp1"/>
    <x v="20"/>
    <s v="Faramea"/>
    <d v="2015-04-15T00:00:00"/>
    <x v="134"/>
    <x v="0"/>
    <n v="187.64693064044755"/>
    <m/>
    <n v="4.0694399999999997E-3"/>
    <m/>
    <m/>
    <m/>
    <m/>
    <m/>
    <m/>
    <m/>
    <m/>
    <m/>
    <m/>
    <m/>
  </r>
  <r>
    <n v="3587"/>
    <x v="3"/>
    <x v="79"/>
    <x v="10"/>
    <x v="0"/>
    <n v="100191"/>
    <s v="Fagaceae"/>
    <s v="Quercus"/>
    <s v="costaricensis"/>
    <x v="0"/>
    <s v="Quercus"/>
    <d v="2015-04-15T00:00:00"/>
    <x v="157"/>
    <x v="1"/>
    <n v="124.76036808424503"/>
    <m/>
    <n v="3.4618500000000003E-2"/>
    <m/>
    <m/>
    <m/>
    <m/>
    <m/>
    <m/>
    <m/>
    <m/>
    <m/>
    <m/>
    <m/>
  </r>
  <r>
    <n v="3588"/>
    <x v="3"/>
    <x v="79"/>
    <x v="10"/>
    <x v="0"/>
    <n v="100192"/>
    <s v="Ericaceae"/>
    <s v="Vaccinium"/>
    <s v="consanguineum "/>
    <x v="7"/>
    <s v="cf pernettia"/>
    <d v="2015-04-15T00:00:00"/>
    <x v="6"/>
    <x v="0"/>
    <n v="166.84234929397167"/>
    <m/>
    <n v="2.2890599999999999E-3"/>
    <m/>
    <m/>
    <m/>
    <m/>
    <m/>
    <m/>
    <m/>
    <m/>
    <m/>
    <m/>
    <m/>
  </r>
  <r>
    <n v="3589"/>
    <x v="3"/>
    <x v="79"/>
    <x v="11"/>
    <x v="0"/>
    <n v="100193"/>
    <s v="Fagaceae"/>
    <s v="Quercus"/>
    <s v="costaricensis"/>
    <x v="0"/>
    <s v="Quercus"/>
    <d v="2015-04-15T00:00:00"/>
    <x v="337"/>
    <x v="3"/>
    <n v="179.97288687447548"/>
    <m/>
    <n v="0.104581625"/>
    <m/>
    <m/>
    <m/>
    <m/>
    <m/>
    <m/>
    <m/>
    <m/>
    <m/>
    <m/>
    <m/>
  </r>
  <r>
    <n v="3590"/>
    <x v="3"/>
    <x v="79"/>
    <x v="11"/>
    <x v="0"/>
    <n v="100194"/>
    <s v="Cunoniaceae"/>
    <s v="Weinmannia"/>
    <s v="pinnata"/>
    <x v="4"/>
    <s v="Weinmannia"/>
    <d v="2015-04-15T00:00:00"/>
    <x v="129"/>
    <x v="1"/>
    <n v="139.41726596331443"/>
    <m/>
    <n v="3.9388160000000005E-2"/>
    <m/>
    <m/>
    <m/>
    <m/>
    <m/>
    <m/>
    <m/>
    <m/>
    <m/>
    <m/>
    <m/>
  </r>
  <r>
    <n v="3591"/>
    <x v="3"/>
    <x v="79"/>
    <x v="11"/>
    <x v="0"/>
    <n v="100195"/>
    <s v="Primulaceae"/>
    <s v="Ardisia"/>
    <s v="sp1"/>
    <x v="13"/>
    <s v="Ardisia blanca"/>
    <d v="2015-04-15T00:00:00"/>
    <x v="35"/>
    <x v="0"/>
    <n v="144.94103795114083"/>
    <m/>
    <n v="7.0846249999999998E-3"/>
    <m/>
    <m/>
    <m/>
    <m/>
    <m/>
    <m/>
    <m/>
    <m/>
    <m/>
    <m/>
    <m/>
  </r>
  <r>
    <n v="3592"/>
    <x v="3"/>
    <x v="79"/>
    <x v="15"/>
    <x v="0"/>
    <n v="100196"/>
    <s v="Fagaceae"/>
    <s v="Quercus"/>
    <s v="costaricensis"/>
    <x v="0"/>
    <s v="Quercus"/>
    <d v="2015-04-15T00:00:00"/>
    <x v="595"/>
    <x v="3"/>
    <n v="160.10363391262246"/>
    <m/>
    <n v="0.18237434"/>
    <m/>
    <m/>
    <m/>
    <m/>
    <m/>
    <m/>
    <m/>
    <m/>
    <m/>
    <m/>
    <m/>
  </r>
  <r>
    <n v="3593"/>
    <x v="3"/>
    <x v="79"/>
    <x v="15"/>
    <x v="0"/>
    <n v="100197"/>
    <s v="Rubiaceae"/>
    <s v="Faramea"/>
    <s v="sp1"/>
    <x v="20"/>
    <s v="Faramea"/>
    <d v="2015-04-15T00:00:00"/>
    <x v="12"/>
    <x v="0"/>
    <n v="136.50911815341681"/>
    <m/>
    <n v="3.6298400000000001E-3"/>
    <m/>
    <m/>
    <m/>
    <m/>
    <m/>
    <m/>
    <m/>
    <m/>
    <m/>
    <m/>
    <m/>
  </r>
  <r>
    <n v="3594"/>
    <x v="3"/>
    <x v="79"/>
    <x v="15"/>
    <x v="0"/>
    <n v="100198"/>
    <s v="Fagaceae"/>
    <s v="Quercus"/>
    <s v="costaricensis"/>
    <x v="0"/>
    <s v="Quercus"/>
    <d v="2015-04-15T00:00:00"/>
    <x v="292"/>
    <x v="2"/>
    <n v="187.30925065815893"/>
    <m/>
    <n v="0.25594218499999999"/>
    <m/>
    <m/>
    <m/>
    <m/>
    <m/>
    <m/>
    <m/>
    <m/>
    <m/>
    <m/>
    <m/>
  </r>
  <r>
    <n v="3595"/>
    <x v="3"/>
    <x v="79"/>
    <x v="14"/>
    <x v="0"/>
    <n v="100199"/>
    <s v="Primulaceae"/>
    <s v="Ardisia"/>
    <s v="sp5"/>
    <x v="21"/>
    <s v="Ardisia normal"/>
    <d v="2015-04-15T00:00:00"/>
    <x v="52"/>
    <x v="0"/>
    <n v="139.65994026291935"/>
    <m/>
    <n v="3.3166250000000001E-3"/>
    <m/>
    <m/>
    <m/>
    <m/>
    <m/>
    <m/>
    <m/>
    <m/>
    <m/>
    <m/>
    <m/>
  </r>
  <r>
    <n v="3596"/>
    <x v="3"/>
    <x v="79"/>
    <x v="14"/>
    <x v="0"/>
    <n v="100200"/>
    <s v="Cornaceae"/>
    <s v="Cornus"/>
    <s v="disciflora"/>
    <x v="18"/>
    <s v="Cornus"/>
    <d v="2015-04-15T00:00:00"/>
    <x v="478"/>
    <x v="3"/>
    <n v="137.71135674939052"/>
    <m/>
    <n v="0.13979594000000001"/>
    <m/>
    <m/>
    <m/>
    <m/>
    <m/>
    <m/>
    <m/>
    <m/>
    <m/>
    <m/>
    <m/>
  </r>
  <r>
    <n v="3597"/>
    <x v="3"/>
    <x v="79"/>
    <x v="14"/>
    <x v="0"/>
    <n v="100201"/>
    <s v="Clusiaceae"/>
    <s v="Clusia"/>
    <m/>
    <x v="10"/>
    <s v="Clusia"/>
    <d v="2015-04-15T00:00:00"/>
    <x v="52"/>
    <x v="0"/>
    <n v="136.28517521672546"/>
    <m/>
    <n v="3.3166250000000001E-3"/>
    <m/>
    <m/>
    <m/>
    <m/>
    <m/>
    <m/>
    <m/>
    <m/>
    <m/>
    <m/>
    <m/>
  </r>
  <r>
    <n v="3598"/>
    <x v="3"/>
    <x v="79"/>
    <x v="14"/>
    <x v="0"/>
    <n v="100202"/>
    <s v="Cunoniaceae"/>
    <s v="Weinmannia"/>
    <s v="pinnata"/>
    <x v="4"/>
    <s v="Weinmannia"/>
    <d v="2015-04-15T00:00:00"/>
    <x v="301"/>
    <x v="1"/>
    <n v="154.8262211979187"/>
    <m/>
    <n v="5.6381840000000003E-2"/>
    <m/>
    <m/>
    <m/>
    <m/>
    <m/>
    <m/>
    <m/>
    <m/>
    <m/>
    <m/>
    <m/>
  </r>
  <r>
    <n v="3599"/>
    <x v="3"/>
    <x v="79"/>
    <x v="14"/>
    <x v="0"/>
    <n v="100203"/>
    <s v="Primulaceae"/>
    <s v="Ardisia"/>
    <s v="sp5"/>
    <x v="21"/>
    <s v="Ardisia normal"/>
    <d v="2015-04-15T00:00:00"/>
    <x v="49"/>
    <x v="1"/>
    <n v="139.49603937523105"/>
    <m/>
    <n v="8.6546250000000009E-3"/>
    <s v="M"/>
    <m/>
    <n v="102"/>
    <m/>
    <m/>
    <m/>
    <m/>
    <m/>
    <m/>
    <m/>
    <m/>
  </r>
  <r>
    <n v="3600"/>
    <x v="3"/>
    <x v="79"/>
    <x v="14"/>
    <x v="0"/>
    <n v="100204"/>
    <s v="Aquifoliaceae"/>
    <s v="Ilex"/>
    <s v="pallida"/>
    <x v="19"/>
    <s v="cf Ilex"/>
    <d v="2015-04-15T00:00:00"/>
    <x v="67"/>
    <x v="1"/>
    <n v="192.48825163003124"/>
    <m/>
    <n v="2.2686499999999998E-2"/>
    <m/>
    <m/>
    <m/>
    <m/>
    <m/>
    <m/>
    <m/>
    <m/>
    <m/>
    <m/>
    <m/>
  </r>
  <r>
    <n v="3601"/>
    <x v="3"/>
    <x v="79"/>
    <x v="13"/>
    <x v="0"/>
    <n v="100205"/>
    <s v="Ericaceae"/>
    <s v="Vaccinium"/>
    <s v="consanguineum "/>
    <x v="7"/>
    <s v="cf pernettia"/>
    <d v="2015-04-15T00:00:00"/>
    <x v="58"/>
    <x v="1"/>
    <n v="178.60235152380181"/>
    <m/>
    <n v="1.2265625E-2"/>
    <m/>
    <m/>
    <m/>
    <m/>
    <m/>
    <m/>
    <m/>
    <m/>
    <m/>
    <m/>
    <m/>
  </r>
  <r>
    <n v="3602"/>
    <x v="3"/>
    <x v="79"/>
    <x v="13"/>
    <x v="0"/>
    <n v="100206"/>
    <s v="Primulaceae"/>
    <s v="Myrsine"/>
    <s v="sp2"/>
    <x v="17"/>
    <s v="Myrsine chryso"/>
    <d v="2015-04-15T00:00:00"/>
    <x v="60"/>
    <x v="1"/>
    <n v="123.07518442758607"/>
    <m/>
    <n v="8.8202599999999999E-3"/>
    <m/>
    <m/>
    <m/>
    <m/>
    <m/>
    <m/>
    <m/>
    <m/>
    <m/>
    <m/>
    <m/>
  </r>
  <r>
    <n v="3603"/>
    <x v="3"/>
    <x v="79"/>
    <x v="13"/>
    <x v="0"/>
    <n v="100207"/>
    <s v="Fagaceae"/>
    <s v="Quercus"/>
    <s v="costaricensis"/>
    <x v="0"/>
    <s v="Quercus"/>
    <d v="2015-04-15T00:00:00"/>
    <x v="570"/>
    <x v="3"/>
    <n v="117.71063581446859"/>
    <m/>
    <n v="0.11575296"/>
    <m/>
    <m/>
    <m/>
    <m/>
    <m/>
    <m/>
    <m/>
    <m/>
    <m/>
    <m/>
    <m/>
  </r>
  <r>
    <n v="3604"/>
    <x v="3"/>
    <x v="79"/>
    <x v="13"/>
    <x v="0"/>
    <n v="100208"/>
    <s v="Styracaceae"/>
    <s v="Styrax"/>
    <m/>
    <x v="6"/>
    <s v="Styrax"/>
    <d v="2015-04-15T00:00:00"/>
    <x v="43"/>
    <x v="0"/>
    <n v="110.50410957747479"/>
    <m/>
    <n v="4.6542650000000003E-3"/>
    <m/>
    <m/>
    <m/>
    <m/>
    <m/>
    <m/>
    <m/>
    <m/>
    <m/>
    <m/>
    <m/>
  </r>
  <r>
    <n v="3605"/>
    <x v="3"/>
    <x v="79"/>
    <x v="13"/>
    <x v="0"/>
    <n v="100209"/>
    <s v="Ericaceae"/>
    <s v="Vaccinium"/>
    <s v="consanguineum "/>
    <x v="7"/>
    <s v="cf pernettia"/>
    <d v="2015-04-15T00:00:00"/>
    <x v="80"/>
    <x v="0"/>
    <n v="186.82494822861429"/>
    <m/>
    <n v="5.0239999999999998E-3"/>
    <m/>
    <m/>
    <m/>
    <m/>
    <m/>
    <m/>
    <m/>
    <m/>
    <m/>
    <m/>
    <m/>
  </r>
  <r>
    <n v="3606"/>
    <x v="3"/>
    <x v="79"/>
    <x v="13"/>
    <x v="0"/>
    <n v="100210"/>
    <s v="Styracaceae"/>
    <s v="Styrax"/>
    <m/>
    <x v="6"/>
    <s v="Styrax"/>
    <d v="2015-04-15T00:00:00"/>
    <x v="13"/>
    <x v="0"/>
    <n v="157.79944987453561"/>
    <m/>
    <n v="2.041785E-3"/>
    <m/>
    <m/>
    <m/>
    <m/>
    <m/>
    <m/>
    <m/>
    <m/>
    <m/>
    <m/>
    <m/>
  </r>
  <r>
    <n v="3607"/>
    <x v="3"/>
    <x v="79"/>
    <x v="13"/>
    <x v="0"/>
    <n v="100211"/>
    <s v="Ericaceae"/>
    <s v="Vaccinium"/>
    <s v="consanguineum "/>
    <x v="7"/>
    <s v="cf pernettia"/>
    <d v="2015-04-15T00:00:00"/>
    <x v="12"/>
    <x v="0"/>
    <n v="103.90807208567617"/>
    <m/>
    <n v="3.6298400000000001E-3"/>
    <s v="M"/>
    <m/>
    <n v="61"/>
    <m/>
    <m/>
    <m/>
    <m/>
    <m/>
    <m/>
    <m/>
    <m/>
  </r>
  <r>
    <n v="3608"/>
    <x v="3"/>
    <x v="79"/>
    <x v="13"/>
    <x v="1"/>
    <n v="100212"/>
    <s v="Cunoniaceae"/>
    <s v="Weinmannia"/>
    <s v="pinnata"/>
    <x v="4"/>
    <s v="Weinmannia"/>
    <d v="2015-04-15T00:00:00"/>
    <x v="361"/>
    <x v="1"/>
    <n v="193.93967144191191"/>
    <m/>
    <n v="4.7892065000000004E-2"/>
    <s v="M"/>
    <m/>
    <n v="160"/>
    <m/>
    <m/>
    <m/>
    <m/>
    <m/>
    <m/>
    <m/>
    <m/>
  </r>
  <r>
    <n v="3609"/>
    <x v="3"/>
    <x v="79"/>
    <x v="13"/>
    <x v="0"/>
    <n v="100213"/>
    <s v="Ericaceae"/>
    <s v="Vaccinium"/>
    <s v="consanguineum "/>
    <x v="7"/>
    <s v="cf pernettia"/>
    <d v="2015-04-15T00:00:00"/>
    <x v="7"/>
    <x v="0"/>
    <n v="119.00254493159063"/>
    <m/>
    <n v="3.1156650000000001E-3"/>
    <s v="M"/>
    <m/>
    <n v="60"/>
    <m/>
    <m/>
    <m/>
    <m/>
    <m/>
    <m/>
    <m/>
    <m/>
  </r>
  <r>
    <n v="3610"/>
    <x v="3"/>
    <x v="79"/>
    <x v="13"/>
    <x v="0"/>
    <n v="100214"/>
    <s v="Rutaceae"/>
    <s v="Zanthoxyllum"/>
    <s v="melanostictum"/>
    <x v="23"/>
    <s v="Zanthoxylum"/>
    <d v="2015-04-15T00:00:00"/>
    <x v="301"/>
    <x v="1"/>
    <n v="106.92498936509833"/>
    <m/>
    <n v="5.6381840000000003E-2"/>
    <m/>
    <m/>
    <m/>
    <m/>
    <m/>
    <m/>
    <m/>
    <m/>
    <m/>
    <m/>
    <m/>
  </r>
  <r>
    <n v="3611"/>
    <x v="3"/>
    <x v="79"/>
    <x v="13"/>
    <x v="0"/>
    <n v="100215"/>
    <s v="Primulaceae"/>
    <s v="Ardisia"/>
    <s v="sp5"/>
    <x v="21"/>
    <s v="Ardisia normal"/>
    <d v="2015-04-15T00:00:00"/>
    <x v="29"/>
    <x v="0"/>
    <n v="166.99372802758018"/>
    <m/>
    <n v="4.1832650000000002E-3"/>
    <m/>
    <m/>
    <m/>
    <m/>
    <m/>
    <m/>
    <m/>
    <m/>
    <m/>
    <m/>
    <m/>
  </r>
  <r>
    <n v="3612"/>
    <x v="3"/>
    <x v="79"/>
    <x v="12"/>
    <x v="0"/>
    <n v="100216"/>
    <s v="Fagaceae"/>
    <s v="Quercus"/>
    <s v="costaricensis"/>
    <x v="0"/>
    <s v="Quercus"/>
    <d v="2015-04-15T00:00:00"/>
    <x v="47"/>
    <x v="1"/>
    <n v="163.23555065325218"/>
    <m/>
    <n v="6.0232265E-2"/>
    <m/>
    <m/>
    <m/>
    <m/>
    <m/>
    <m/>
    <m/>
    <m/>
    <m/>
    <m/>
    <m/>
  </r>
  <r>
    <n v="3613"/>
    <x v="3"/>
    <x v="79"/>
    <x v="12"/>
    <x v="0"/>
    <n v="100217"/>
    <s v="Fagaceae"/>
    <s v="Quercus"/>
    <s v="costaricensis"/>
    <x v="0"/>
    <s v="Quercus"/>
    <d v="2015-04-15T00:00:00"/>
    <x v="596"/>
    <x v="2"/>
    <n v="163.40029365676378"/>
    <n v="210"/>
    <n v="0.33166250000000003"/>
    <s v="A"/>
    <m/>
    <m/>
    <m/>
    <m/>
    <m/>
    <m/>
    <m/>
    <m/>
    <m/>
    <s v="Measure at 2,10 m"/>
  </r>
  <r>
    <n v="3614"/>
    <x v="3"/>
    <x v="79"/>
    <x v="12"/>
    <x v="0"/>
    <n v="100218"/>
    <s v="Fagaceae"/>
    <s v="Quercus"/>
    <s v="costaricensis"/>
    <x v="0"/>
    <s v="Quercus"/>
    <d v="2015-04-15T00:00:00"/>
    <x v="152"/>
    <x v="1"/>
    <n v="168.9294400433561"/>
    <m/>
    <n v="3.4289584999999997E-2"/>
    <m/>
    <m/>
    <m/>
    <m/>
    <m/>
    <m/>
    <m/>
    <m/>
    <m/>
    <m/>
    <m/>
  </r>
  <r>
    <n v="3615"/>
    <x v="3"/>
    <x v="80"/>
    <x v="1"/>
    <x v="0"/>
    <n v="100219"/>
    <s v="Lauraceae"/>
    <s v="Persea"/>
    <s v="sp1"/>
    <x v="39"/>
    <s v="Laurel coco"/>
    <d v="2015-04-15T00:00:00"/>
    <x v="487"/>
    <x v="3"/>
    <n v="150.61953235312541"/>
    <m/>
    <n v="0.13650286500000003"/>
    <m/>
    <m/>
    <m/>
    <m/>
    <m/>
    <m/>
    <m/>
    <m/>
    <m/>
    <m/>
    <m/>
  </r>
  <r>
    <n v="3616"/>
    <x v="3"/>
    <x v="80"/>
    <x v="1"/>
    <x v="0"/>
    <n v="100220"/>
    <s v="Primulaceae"/>
    <s v="Ardisia"/>
    <s v="sp5"/>
    <x v="21"/>
    <s v="Ardisia normal"/>
    <d v="2015-04-15T00:00:00"/>
    <x v="72"/>
    <x v="1"/>
    <n v="115.47179996771546"/>
    <m/>
    <n v="1.2661265000000001E-2"/>
    <m/>
    <m/>
    <m/>
    <m/>
    <m/>
    <m/>
    <m/>
    <m/>
    <m/>
    <m/>
    <m/>
  </r>
  <r>
    <n v="3617"/>
    <x v="3"/>
    <x v="80"/>
    <x v="2"/>
    <x v="0"/>
    <n v="100221"/>
    <s v="Sabiaceae"/>
    <s v="Meliosma"/>
    <m/>
    <x v="24"/>
    <s v="Meliosma quercus"/>
    <d v="2015-04-15T00:00:00"/>
    <x v="106"/>
    <x v="1"/>
    <n v="167.50531280381338"/>
    <m/>
    <n v="1.0562960000000001E-2"/>
    <m/>
    <m/>
    <m/>
    <m/>
    <m/>
    <m/>
    <m/>
    <m/>
    <m/>
    <m/>
    <m/>
  </r>
  <r>
    <n v="3618"/>
    <x v="3"/>
    <x v="80"/>
    <x v="2"/>
    <x v="0"/>
    <n v="100222"/>
    <s v="Cornaceae"/>
    <s v="Cornus"/>
    <s v="disciflora"/>
    <x v="18"/>
    <s v="Cornus"/>
    <d v="2015-04-15T00:00:00"/>
    <x v="597"/>
    <x v="2"/>
    <n v="168.48765825839087"/>
    <n v="400"/>
    <n v="0.74471066000000008"/>
    <s v="B"/>
    <m/>
    <m/>
    <m/>
    <m/>
    <m/>
    <m/>
    <m/>
    <m/>
    <m/>
    <s v="Measure at 4m"/>
  </r>
  <r>
    <n v="3619"/>
    <x v="3"/>
    <x v="80"/>
    <x v="2"/>
    <x v="0"/>
    <n v="100223"/>
    <s v="Primulaceae"/>
    <s v="Ardisia"/>
    <s v="sp5"/>
    <x v="21"/>
    <s v="Ardisia normal"/>
    <d v="2015-04-15T00:00:00"/>
    <x v="52"/>
    <x v="0"/>
    <n v="103.92986633675989"/>
    <m/>
    <n v="3.3166250000000001E-3"/>
    <m/>
    <m/>
    <m/>
    <m/>
    <m/>
    <m/>
    <m/>
    <m/>
    <m/>
    <m/>
    <m/>
  </r>
  <r>
    <n v="3620"/>
    <x v="3"/>
    <x v="80"/>
    <x v="3"/>
    <x v="0"/>
    <n v="100224"/>
    <s v="Rubiaceae"/>
    <s v="Psychotria"/>
    <s v="sp2"/>
    <x v="117"/>
    <s v="Psychotria rosa"/>
    <d v="2015-04-15T00:00:00"/>
    <x v="56"/>
    <x v="0"/>
    <n v="193.52868777317741"/>
    <m/>
    <n v="4.5341599999999998E-3"/>
    <m/>
    <m/>
    <m/>
    <m/>
    <m/>
    <m/>
    <m/>
    <m/>
    <m/>
    <m/>
    <m/>
  </r>
  <r>
    <n v="3621"/>
    <x v="3"/>
    <x v="80"/>
    <x v="7"/>
    <x v="0"/>
    <n v="100225"/>
    <s v="Piperaceae"/>
    <s v="Piper"/>
    <m/>
    <x v="77"/>
    <s v="Piper"/>
    <d v="2015-04-15T00:00:00"/>
    <x v="35"/>
    <x v="0"/>
    <n v="101.61078972460025"/>
    <m/>
    <n v="7.0846249999999998E-3"/>
    <m/>
    <m/>
    <m/>
    <m/>
    <m/>
    <m/>
    <m/>
    <m/>
    <m/>
    <m/>
    <m/>
  </r>
  <r>
    <n v="3622"/>
    <x v="3"/>
    <x v="80"/>
    <x v="6"/>
    <x v="0"/>
    <n v="100226"/>
    <s v="Primulaceae"/>
    <s v="Ardisia"/>
    <s v="sp3"/>
    <x v="121"/>
    <s v="Ardisia grande"/>
    <d v="2015-04-15T00:00:00"/>
    <x v="57"/>
    <x v="0"/>
    <n v="145.46868673767784"/>
    <m/>
    <n v="5.9416649999999996E-3"/>
    <m/>
    <m/>
    <m/>
    <m/>
    <m/>
    <m/>
    <m/>
    <m/>
    <m/>
    <m/>
    <m/>
  </r>
  <r>
    <n v="3623"/>
    <x v="3"/>
    <x v="80"/>
    <x v="6"/>
    <x v="0"/>
    <n v="100227"/>
    <s v="Arecaceae"/>
    <s v="Prestoea"/>
    <s v="acuminata"/>
    <x v="122"/>
    <s v="cf. Wettinia"/>
    <d v="2015-04-15T00:00:00"/>
    <x v="81"/>
    <x v="1"/>
    <n v="154.59726456418556"/>
    <m/>
    <n v="1.1876265E-2"/>
    <m/>
    <m/>
    <m/>
    <m/>
    <m/>
    <m/>
    <m/>
    <m/>
    <m/>
    <m/>
    <s v="hoja para and"/>
  </r>
  <r>
    <n v="3624"/>
    <x v="3"/>
    <x v="80"/>
    <x v="5"/>
    <x v="1"/>
    <n v="100228"/>
    <s v="Primulaceae"/>
    <s v="Ardisia"/>
    <s v="sp3"/>
    <x v="121"/>
    <s v="Ardisia grande"/>
    <d v="2015-04-15T00:00:00"/>
    <x v="186"/>
    <x v="1"/>
    <n v="197.76532064601528"/>
    <m/>
    <n v="9.4985E-3"/>
    <m/>
    <m/>
    <m/>
    <m/>
    <m/>
    <m/>
    <m/>
    <m/>
    <m/>
    <m/>
    <m/>
  </r>
  <r>
    <n v="3625"/>
    <x v="3"/>
    <x v="80"/>
    <x v="5"/>
    <x v="0"/>
    <n v="100229"/>
    <s v="Asteraceae"/>
    <s v="TopIndet"/>
    <n v="10"/>
    <x v="123"/>
    <s v="Vismiosa asserrada"/>
    <d v="2015-04-15T00:00:00"/>
    <x v="598"/>
    <x v="2"/>
    <n v="119.09615800663667"/>
    <n v="310"/>
    <n v="0.449843465"/>
    <s v="B"/>
    <m/>
    <m/>
    <m/>
    <m/>
    <m/>
    <m/>
    <s v="Infertile"/>
    <s v="Y"/>
    <m/>
    <s v="Látex hialino, Measure at 3,10m"/>
  </r>
  <r>
    <n v="3626"/>
    <x v="3"/>
    <x v="80"/>
    <x v="5"/>
    <x v="0"/>
    <n v="100230"/>
    <s v="Sabiaceae"/>
    <s v="Meliosma"/>
    <m/>
    <x v="24"/>
    <s v="Meliosma quercus"/>
    <d v="2015-04-15T00:00:00"/>
    <x v="186"/>
    <x v="1"/>
    <n v="188.93166969098249"/>
    <m/>
    <n v="9.4985E-3"/>
    <m/>
    <m/>
    <m/>
    <m/>
    <m/>
    <m/>
    <m/>
    <m/>
    <m/>
    <m/>
    <m/>
  </r>
  <r>
    <n v="3627"/>
    <x v="3"/>
    <x v="80"/>
    <x v="8"/>
    <x v="0"/>
    <n v="100231"/>
    <s v="Lauraceae"/>
    <s v="Persea"/>
    <s v="sp1"/>
    <x v="39"/>
    <s v="Laurel coco"/>
    <d v="2015-04-15T00:00:00"/>
    <x v="5"/>
    <x v="0"/>
    <n v="111.24338238415402"/>
    <m/>
    <n v="2.826E-3"/>
    <m/>
    <m/>
    <m/>
    <m/>
    <m/>
    <m/>
    <m/>
    <m/>
    <m/>
    <m/>
    <m/>
  </r>
  <r>
    <n v="3628"/>
    <x v="3"/>
    <x v="80"/>
    <x v="8"/>
    <x v="0"/>
    <n v="100232"/>
    <s v="Indet"/>
    <s v="TopIndet"/>
    <n v="3"/>
    <x v="124"/>
    <s v="tronco rojo"/>
    <d v="2015-04-15T00:00:00"/>
    <x v="20"/>
    <x v="0"/>
    <n v="188.99120655634954"/>
    <m/>
    <n v="7.2345600000000001E-3"/>
    <m/>
    <m/>
    <m/>
    <m/>
    <m/>
    <m/>
    <m/>
    <m/>
    <m/>
    <m/>
    <m/>
  </r>
  <r>
    <n v="3629"/>
    <x v="3"/>
    <x v="80"/>
    <x v="8"/>
    <x v="0"/>
    <n v="100233"/>
    <s v="Lauraceae"/>
    <s v="Persea"/>
    <s v="sp1"/>
    <x v="39"/>
    <s v="Laurel coco"/>
    <d v="2015-04-15T00:00:00"/>
    <x v="36"/>
    <x v="1"/>
    <n v="179.49004290408118"/>
    <m/>
    <n v="1.3885864999999999E-2"/>
    <m/>
    <m/>
    <m/>
    <m/>
    <m/>
    <m/>
    <m/>
    <m/>
    <m/>
    <m/>
    <m/>
  </r>
  <r>
    <n v="3630"/>
    <x v="3"/>
    <x v="80"/>
    <x v="8"/>
    <x v="1"/>
    <n v="100234"/>
    <s v="Lauraceae"/>
    <s v="Laurel"/>
    <s v="sp5"/>
    <x v="11"/>
    <s v="Laurel banano"/>
    <d v="2015-04-15T00:00:00"/>
    <x v="417"/>
    <x v="2"/>
    <n v="197.25393693772784"/>
    <n v="180"/>
    <n v="0.27140904000000005"/>
    <s v="A"/>
    <s v="M"/>
    <n v="107"/>
    <m/>
    <m/>
    <m/>
    <m/>
    <m/>
    <m/>
    <m/>
    <s v="measure at 1,80 m"/>
  </r>
  <r>
    <n v="3631"/>
    <x v="3"/>
    <x v="80"/>
    <x v="8"/>
    <x v="1"/>
    <n v="100235"/>
    <s v="Araliaceae"/>
    <s v="Schefflera"/>
    <s v="sp1"/>
    <x v="31"/>
    <s v="Schefflera"/>
    <d v="2015-04-15T00:00:00"/>
    <x v="599"/>
    <x v="3"/>
    <n v="160.44364343369992"/>
    <m/>
    <n v="9.5066639999999994E-2"/>
    <m/>
    <m/>
    <m/>
    <m/>
    <m/>
    <m/>
    <m/>
    <m/>
    <m/>
    <m/>
    <m/>
  </r>
  <r>
    <n v="3632"/>
    <x v="3"/>
    <x v="80"/>
    <x v="8"/>
    <x v="0"/>
    <n v="100236"/>
    <s v="Rosaceae"/>
    <s v="Prunus"/>
    <m/>
    <x v="42"/>
    <s v="Prunus"/>
    <d v="2015-04-15T00:00:00"/>
    <x v="572"/>
    <x v="3"/>
    <n v="140.78218369690973"/>
    <m/>
    <n v="0.17786215999999999"/>
    <m/>
    <m/>
    <m/>
    <m/>
    <m/>
    <m/>
    <m/>
    <m/>
    <m/>
    <m/>
    <m/>
  </r>
  <r>
    <n v="3633"/>
    <x v="3"/>
    <x v="80"/>
    <x v="8"/>
    <x v="0"/>
    <n v="100237"/>
    <s v="Primulaceae"/>
    <s v="Ardisia"/>
    <s v="sp3"/>
    <x v="121"/>
    <s v="Ardisia grande"/>
    <d v="2015-04-15T00:00:00"/>
    <x v="139"/>
    <x v="0"/>
    <n v="181.53826093247579"/>
    <m/>
    <n v="3.9571850000000002E-3"/>
    <m/>
    <m/>
    <m/>
    <m/>
    <m/>
    <m/>
    <m/>
    <m/>
    <m/>
    <m/>
    <m/>
  </r>
  <r>
    <n v="3634"/>
    <x v="3"/>
    <x v="80"/>
    <x v="8"/>
    <x v="1"/>
    <n v="100238"/>
    <s v="Symplocaceae"/>
    <s v="Symplocos"/>
    <s v="serrulata"/>
    <x v="41"/>
    <s v="Symplocos/symplos sp1"/>
    <d v="2015-04-15T00:00:00"/>
    <x v="100"/>
    <x v="3"/>
    <n v="187.45155701620837"/>
    <m/>
    <n v="7.8386960000000006E-2"/>
    <m/>
    <m/>
    <m/>
    <m/>
    <m/>
    <m/>
    <m/>
    <s v="Fertile"/>
    <s v="Y"/>
    <s v="CMP089"/>
    <m/>
  </r>
  <r>
    <n v="3635"/>
    <x v="3"/>
    <x v="80"/>
    <x v="9"/>
    <x v="0"/>
    <n v="100239"/>
    <s v="Cornaceae"/>
    <s v="Cornus"/>
    <s v="disciflora"/>
    <x v="18"/>
    <s v="Cornus"/>
    <d v="2015-04-15T00:00:00"/>
    <x v="600"/>
    <x v="2"/>
    <n v="145.52700291037746"/>
    <n v="440"/>
    <n v="0.57519776"/>
    <s v="B"/>
    <m/>
    <m/>
    <m/>
    <m/>
    <m/>
    <m/>
    <m/>
    <m/>
    <m/>
    <s v="Measure at 4,40 m"/>
  </r>
  <r>
    <n v="3636"/>
    <x v="3"/>
    <x v="80"/>
    <x v="9"/>
    <x v="0"/>
    <n v="100240"/>
    <s v="Sabiaceae"/>
    <s v="Meliosma"/>
    <m/>
    <x v="24"/>
    <s v="Meliosma quercus"/>
    <d v="2015-04-15T00:00:00"/>
    <x v="18"/>
    <x v="0"/>
    <n v="124.34915169428332"/>
    <m/>
    <n v="3.21536E-3"/>
    <m/>
    <m/>
    <m/>
    <m/>
    <m/>
    <m/>
    <m/>
    <m/>
    <m/>
    <m/>
    <m/>
  </r>
  <r>
    <n v="3637"/>
    <x v="3"/>
    <x v="80"/>
    <x v="9"/>
    <x v="0"/>
    <n v="100241"/>
    <s v="Betulaceae"/>
    <s v="Alnus"/>
    <s v="acuminata"/>
    <x v="80"/>
    <s v="Alnus"/>
    <d v="2015-04-15T00:00:00"/>
    <x v="454"/>
    <x v="3"/>
    <n v="149.38779349360851"/>
    <m/>
    <n v="0.17488544"/>
    <s v="M"/>
    <m/>
    <n v="86"/>
    <n v="86"/>
    <n v="75"/>
    <m/>
    <m/>
    <m/>
    <m/>
    <m/>
    <m/>
  </r>
  <r>
    <n v="3638"/>
    <x v="3"/>
    <x v="80"/>
    <x v="10"/>
    <x v="0"/>
    <n v="100242"/>
    <s v="Primulaceae"/>
    <s v="Ardisia"/>
    <s v="sp3"/>
    <x v="121"/>
    <s v="Ardisia grande"/>
    <d v="2015-04-15T00:00:00"/>
    <x v="259"/>
    <x v="1"/>
    <n v="158.42076050607884"/>
    <m/>
    <n v="2.5433999999999998E-2"/>
    <m/>
    <m/>
    <m/>
    <m/>
    <m/>
    <m/>
    <m/>
    <m/>
    <m/>
    <m/>
    <m/>
  </r>
  <r>
    <n v="3639"/>
    <x v="3"/>
    <x v="80"/>
    <x v="10"/>
    <x v="0"/>
    <n v="100243"/>
    <s v="Primulaceae"/>
    <s v="Ardisia"/>
    <s v="sp3"/>
    <x v="121"/>
    <s v="Ardisia grande"/>
    <d v="2015-04-15T00:00:00"/>
    <x v="268"/>
    <x v="1"/>
    <n v="122.8799088439892"/>
    <m/>
    <n v="2.8338499999999999E-2"/>
    <m/>
    <m/>
    <m/>
    <m/>
    <m/>
    <m/>
    <m/>
    <m/>
    <m/>
    <m/>
    <m/>
  </r>
  <r>
    <n v="3640"/>
    <x v="3"/>
    <x v="80"/>
    <x v="11"/>
    <x v="0"/>
    <n v="100244"/>
    <s v="Rubiaceae"/>
    <s v="Psychotria"/>
    <s v="sp2"/>
    <x v="117"/>
    <s v="Psychotria rosa"/>
    <d v="2015-04-15T00:00:00"/>
    <x v="18"/>
    <x v="0"/>
    <n v="197.30668497748849"/>
    <m/>
    <n v="3.21536E-3"/>
    <m/>
    <m/>
    <m/>
    <m/>
    <m/>
    <m/>
    <m/>
    <m/>
    <m/>
    <m/>
    <m/>
  </r>
  <r>
    <n v="3641"/>
    <x v="3"/>
    <x v="80"/>
    <x v="15"/>
    <x v="0"/>
    <n v="100245"/>
    <s v="Primulaceae"/>
    <s v="Ardisia"/>
    <s v="sp5"/>
    <x v="21"/>
    <s v="Ardisia normal"/>
    <d v="2015-04-15T00:00:00"/>
    <x v="54"/>
    <x v="0"/>
    <n v="152.08064198633022"/>
    <m/>
    <n v="4.8991850000000003E-3"/>
    <s v="NC"/>
    <m/>
    <m/>
    <m/>
    <m/>
    <m/>
    <m/>
    <m/>
    <m/>
    <m/>
    <m/>
  </r>
  <r>
    <n v="3642"/>
    <x v="3"/>
    <x v="80"/>
    <x v="15"/>
    <x v="0"/>
    <n v="100246"/>
    <s v="Meliaceae"/>
    <s v="Trichillia"/>
    <s v="havanensis"/>
    <x v="116"/>
    <s v="cf. Trichilia"/>
    <d v="2015-04-15T00:00:00"/>
    <x v="59"/>
    <x v="1"/>
    <n v="111.9120008005652"/>
    <m/>
    <n v="1.4095460000000001E-2"/>
    <m/>
    <m/>
    <m/>
    <m/>
    <m/>
    <m/>
    <m/>
    <m/>
    <m/>
    <m/>
    <m/>
  </r>
  <r>
    <n v="3643"/>
    <x v="3"/>
    <x v="80"/>
    <x v="15"/>
    <x v="0"/>
    <n v="100247"/>
    <s v="Indet"/>
    <s v="TopIndet"/>
    <n v="5"/>
    <x v="125"/>
    <s v="Indet.5"/>
    <d v="2015-04-15T00:00:00"/>
    <x v="422"/>
    <x v="1"/>
    <n v="159.71202982457407"/>
    <m/>
    <n v="4.7505060000000002E-2"/>
    <m/>
    <m/>
    <m/>
    <m/>
    <m/>
    <m/>
    <m/>
    <m/>
    <m/>
    <m/>
    <n v="100457"/>
  </r>
  <r>
    <n v="3644"/>
    <x v="3"/>
    <x v="80"/>
    <x v="15"/>
    <x v="0"/>
    <n v="100248"/>
    <s v="Lauraceae"/>
    <s v="Persea"/>
    <s v="sp1"/>
    <x v="39"/>
    <s v="Laurel coco"/>
    <d v="2015-04-15T00:00:00"/>
    <x v="305"/>
    <x v="3"/>
    <n v="173.86411785765688"/>
    <m/>
    <n v="7.8883865000000011E-2"/>
    <m/>
    <m/>
    <m/>
    <m/>
    <m/>
    <m/>
    <m/>
    <m/>
    <m/>
    <m/>
    <m/>
  </r>
  <r>
    <n v="3645"/>
    <x v="3"/>
    <x v="80"/>
    <x v="14"/>
    <x v="0"/>
    <n v="100249"/>
    <s v="Primulaceae"/>
    <s v="Ardisia"/>
    <s v="sp5"/>
    <x v="21"/>
    <s v="Ardisia normal"/>
    <d v="2015-04-16T00:00:00"/>
    <x v="6"/>
    <x v="0"/>
    <n v="144.61995154761041"/>
    <m/>
    <n v="2.2890599999999999E-3"/>
    <m/>
    <m/>
    <m/>
    <m/>
    <m/>
    <m/>
    <m/>
    <m/>
    <m/>
    <m/>
    <m/>
  </r>
  <r>
    <n v="3646"/>
    <x v="3"/>
    <x v="80"/>
    <x v="15"/>
    <x v="0"/>
    <n v="100250"/>
    <s v="Sabiaceae"/>
    <s v="Meliosma"/>
    <m/>
    <x v="24"/>
    <s v="Meliosma quercus"/>
    <d v="2015-04-16T00:00:00"/>
    <x v="139"/>
    <x v="0"/>
    <n v="199.395963486564"/>
    <m/>
    <n v="3.9571850000000002E-3"/>
    <m/>
    <m/>
    <m/>
    <m/>
    <m/>
    <m/>
    <m/>
    <m/>
    <m/>
    <m/>
    <m/>
  </r>
  <r>
    <n v="3647"/>
    <x v="3"/>
    <x v="80"/>
    <x v="13"/>
    <x v="0"/>
    <n v="100251"/>
    <s v="Lauraceae"/>
    <s v="Persea"/>
    <s v="sp1"/>
    <x v="39"/>
    <s v="Laurel coco"/>
    <d v="2015-04-16T00:00:00"/>
    <x v="18"/>
    <x v="0"/>
    <n v="146.77288433045214"/>
    <m/>
    <n v="3.21536E-3"/>
    <m/>
    <m/>
    <m/>
    <m/>
    <m/>
    <m/>
    <m/>
    <m/>
    <m/>
    <m/>
    <m/>
  </r>
  <r>
    <n v="3648"/>
    <x v="3"/>
    <x v="80"/>
    <x v="13"/>
    <x v="0"/>
    <n v="100252"/>
    <s v="Primulaceae"/>
    <s v="Ardisia"/>
    <s v="sp5"/>
    <x v="21"/>
    <s v="Ardisia normal"/>
    <d v="2015-04-16T00:00:00"/>
    <x v="13"/>
    <x v="0"/>
    <n v="146.13736423865512"/>
    <m/>
    <n v="2.041785E-3"/>
    <m/>
    <m/>
    <m/>
    <m/>
    <m/>
    <m/>
    <m/>
    <m/>
    <m/>
    <m/>
    <m/>
  </r>
  <r>
    <n v="3649"/>
    <x v="3"/>
    <x v="80"/>
    <x v="13"/>
    <x v="0"/>
    <n v="100253"/>
    <s v="Primulaceae"/>
    <s v="Ardisia"/>
    <s v="sp5"/>
    <x v="21"/>
    <s v="Ardisia normal"/>
    <d v="2015-04-16T00:00:00"/>
    <x v="23"/>
    <x v="0"/>
    <n v="129.28413423400923"/>
    <m/>
    <n v="3.01754E-3"/>
    <m/>
    <m/>
    <m/>
    <m/>
    <m/>
    <m/>
    <m/>
    <m/>
    <m/>
    <m/>
    <m/>
  </r>
  <r>
    <n v="3650"/>
    <x v="3"/>
    <x v="80"/>
    <x v="13"/>
    <x v="0"/>
    <n v="100254"/>
    <s v="Lauraceae"/>
    <s v="Persea"/>
    <s v="sp1"/>
    <x v="39"/>
    <s v="Laurel coco"/>
    <d v="2015-04-16T00:00:00"/>
    <x v="89"/>
    <x v="1"/>
    <n v="104.72007205691747"/>
    <m/>
    <n v="1.0023665000000001E-2"/>
    <m/>
    <m/>
    <m/>
    <m/>
    <m/>
    <m/>
    <m/>
    <m/>
    <m/>
    <m/>
    <s v="Cryptocarya?"/>
  </r>
  <r>
    <n v="3651"/>
    <x v="3"/>
    <x v="80"/>
    <x v="13"/>
    <x v="0"/>
    <n v="100255"/>
    <s v="Primulaceae"/>
    <s v="Ardisia"/>
    <s v="sp3"/>
    <x v="121"/>
    <s v="Ardisia grande"/>
    <d v="2015-04-16T00:00:00"/>
    <x v="57"/>
    <x v="0"/>
    <n v="127.98410212743266"/>
    <m/>
    <n v="5.9416649999999996E-3"/>
    <m/>
    <m/>
    <m/>
    <m/>
    <m/>
    <m/>
    <m/>
    <m/>
    <m/>
    <m/>
    <m/>
  </r>
  <r>
    <n v="3652"/>
    <x v="3"/>
    <x v="80"/>
    <x v="13"/>
    <x v="0"/>
    <n v="100256"/>
    <s v="Lauraceae"/>
    <s v="Persea"/>
    <s v="sp1"/>
    <x v="39"/>
    <s v="Laurel coco"/>
    <d v="2015-04-16T00:00:00"/>
    <x v="3"/>
    <x v="0"/>
    <n v="160.1470087152332"/>
    <m/>
    <n v="2.1226399999999999E-3"/>
    <m/>
    <m/>
    <m/>
    <m/>
    <m/>
    <m/>
    <m/>
    <m/>
    <m/>
    <m/>
    <m/>
  </r>
  <r>
    <n v="3653"/>
    <x v="3"/>
    <x v="80"/>
    <x v="13"/>
    <x v="0"/>
    <n v="100257"/>
    <s v="Primulaceae"/>
    <s v="Ardisia"/>
    <s v="sp1"/>
    <x v="13"/>
    <s v="Ardisia blanca"/>
    <d v="2015-04-16T00:00:00"/>
    <x v="2"/>
    <x v="0"/>
    <n v="129.20801587290026"/>
    <m/>
    <n v="2.550465E-3"/>
    <s v="Y"/>
    <m/>
    <m/>
    <m/>
    <m/>
    <m/>
    <m/>
    <m/>
    <m/>
    <m/>
    <m/>
  </r>
  <r>
    <n v="3654"/>
    <x v="3"/>
    <x v="80"/>
    <x v="13"/>
    <x v="0"/>
    <n v="100258"/>
    <s v="Fagaceae"/>
    <s v="Quercus"/>
    <s v="costaricensis"/>
    <x v="0"/>
    <s v="Quercus"/>
    <d v="2015-04-16T00:00:00"/>
    <x v="23"/>
    <x v="0"/>
    <n v="127.70342009381186"/>
    <m/>
    <n v="3.01754E-3"/>
    <m/>
    <m/>
    <m/>
    <m/>
    <m/>
    <m/>
    <m/>
    <m/>
    <m/>
    <m/>
    <m/>
  </r>
  <r>
    <n v="3655"/>
    <x v="3"/>
    <x v="80"/>
    <x v="12"/>
    <x v="0"/>
    <n v="100259"/>
    <s v="Sabiaceae"/>
    <s v="Meliosma"/>
    <m/>
    <x v="24"/>
    <s v="Meliosma quercus"/>
    <d v="2015-04-16T00:00:00"/>
    <x v="8"/>
    <x v="0"/>
    <n v="152.89998124918733"/>
    <m/>
    <n v="2.732585E-3"/>
    <m/>
    <m/>
    <m/>
    <m/>
    <m/>
    <m/>
    <m/>
    <m/>
    <m/>
    <m/>
    <m/>
  </r>
  <r>
    <n v="3656"/>
    <x v="3"/>
    <x v="80"/>
    <x v="12"/>
    <x v="0"/>
    <n v="100260"/>
    <s v="Lauraceae"/>
    <s v="Persea"/>
    <s v="sp1"/>
    <x v="39"/>
    <s v="Laurel coco"/>
    <d v="2015-04-16T00:00:00"/>
    <x v="300"/>
    <x v="1"/>
    <n v="114.03887616034351"/>
    <m/>
    <n v="1.9845584999999999E-2"/>
    <m/>
    <m/>
    <m/>
    <m/>
    <m/>
    <m/>
    <m/>
    <m/>
    <m/>
    <m/>
    <m/>
  </r>
  <r>
    <n v="3657"/>
    <x v="3"/>
    <x v="80"/>
    <x v="12"/>
    <x v="0"/>
    <n v="100261"/>
    <s v="Lauraceae"/>
    <s v="Persea"/>
    <s v="sp1"/>
    <x v="39"/>
    <s v="Laurel coco"/>
    <d v="2015-04-16T00:00:00"/>
    <x v="33"/>
    <x v="0"/>
    <n v="163.04772352474916"/>
    <m/>
    <n v="3.41946E-3"/>
    <m/>
    <m/>
    <m/>
    <m/>
    <m/>
    <m/>
    <m/>
    <m/>
    <m/>
    <m/>
    <m/>
  </r>
  <r>
    <n v="3658"/>
    <x v="3"/>
    <x v="81"/>
    <x v="1"/>
    <x v="0"/>
    <n v="100262"/>
    <s v="Sabiaceae"/>
    <s v="Meliosma"/>
    <m/>
    <x v="24"/>
    <s v="Meliosma quercus"/>
    <d v="2015-04-16T00:00:00"/>
    <x v="41"/>
    <x v="0"/>
    <n v="154.89884075703173"/>
    <m/>
    <n v="2.6407400000000004E-3"/>
    <m/>
    <m/>
    <m/>
    <m/>
    <m/>
    <m/>
    <m/>
    <m/>
    <m/>
    <m/>
    <m/>
  </r>
  <r>
    <n v="3659"/>
    <x v="3"/>
    <x v="81"/>
    <x v="1"/>
    <x v="0"/>
    <n v="100263"/>
    <s v="Lauraceae"/>
    <s v="Persea"/>
    <s v="sp1"/>
    <x v="39"/>
    <s v="Laurel coco"/>
    <d v="2015-04-16T00:00:00"/>
    <x v="256"/>
    <x v="1"/>
    <n v="127.8125369823108"/>
    <m/>
    <n v="1.8617060000000001E-2"/>
    <m/>
    <m/>
    <m/>
    <m/>
    <m/>
    <m/>
    <m/>
    <m/>
    <m/>
    <m/>
    <m/>
  </r>
  <r>
    <n v="3660"/>
    <x v="3"/>
    <x v="81"/>
    <x v="2"/>
    <x v="0"/>
    <n v="100264"/>
    <s v="Meliaceae"/>
    <s v="Trichillia"/>
    <s v="havanensis"/>
    <x v="116"/>
    <s v="cf. Trichilia"/>
    <d v="2015-04-16T00:00:00"/>
    <x v="240"/>
    <x v="1"/>
    <n v="115.80122002076592"/>
    <m/>
    <n v="2.6288865000000002E-2"/>
    <m/>
    <m/>
    <m/>
    <m/>
    <m/>
    <m/>
    <m/>
    <m/>
    <m/>
    <m/>
    <m/>
  </r>
  <r>
    <n v="3661"/>
    <x v="3"/>
    <x v="81"/>
    <x v="2"/>
    <x v="0"/>
    <n v="100265"/>
    <s v="Fagaceae"/>
    <s v="Quercus"/>
    <s v="costaricensis"/>
    <x v="0"/>
    <s v="Quercus"/>
    <d v="2015-04-16T00:00:00"/>
    <x v="53"/>
    <x v="1"/>
    <n v="157.8737798982728"/>
    <m/>
    <n v="2.9240465E-2"/>
    <m/>
    <m/>
    <m/>
    <m/>
    <m/>
    <m/>
    <m/>
    <m/>
    <m/>
    <m/>
    <m/>
  </r>
  <r>
    <n v="3662"/>
    <x v="3"/>
    <x v="81"/>
    <x v="2"/>
    <x v="1"/>
    <n v="100266"/>
    <s v="Styracaceae"/>
    <s v="Styrax"/>
    <m/>
    <x v="6"/>
    <s v="Styrax"/>
    <d v="2015-04-16T00:00:00"/>
    <x v="230"/>
    <x v="3"/>
    <n v="187.05936560675499"/>
    <m/>
    <n v="9.7264639999999999E-2"/>
    <m/>
    <m/>
    <m/>
    <m/>
    <m/>
    <m/>
    <m/>
    <m/>
    <m/>
    <m/>
    <m/>
  </r>
  <r>
    <n v="3663"/>
    <x v="3"/>
    <x v="81"/>
    <x v="2"/>
    <x v="0"/>
    <n v="100267"/>
    <s v="Lauraceae"/>
    <s v="Persea"/>
    <s v="sp1"/>
    <x v="39"/>
    <s v="Laurel coco"/>
    <d v="2015-04-16T00:00:00"/>
    <x v="38"/>
    <x v="1"/>
    <n v="156.08222108208395"/>
    <m/>
    <n v="9.671985000000001E-3"/>
    <m/>
    <m/>
    <m/>
    <m/>
    <m/>
    <m/>
    <m/>
    <m/>
    <m/>
    <m/>
    <m/>
  </r>
  <r>
    <n v="3664"/>
    <x v="3"/>
    <x v="81"/>
    <x v="2"/>
    <x v="0"/>
    <n v="100268"/>
    <s v="Fagaceae"/>
    <s v="Quercus"/>
    <s v="costaricensis"/>
    <x v="0"/>
    <s v="Quercus"/>
    <d v="2015-04-16T00:00:00"/>
    <x v="243"/>
    <x v="1"/>
    <n v="114.04253361397338"/>
    <m/>
    <n v="3.2349065000000003E-2"/>
    <m/>
    <m/>
    <m/>
    <m/>
    <m/>
    <m/>
    <m/>
    <m/>
    <m/>
    <m/>
    <m/>
  </r>
  <r>
    <n v="3665"/>
    <x v="3"/>
    <x v="81"/>
    <x v="3"/>
    <x v="0"/>
    <n v="100269"/>
    <s v="Fagaceae"/>
    <s v="Quercus"/>
    <s v="costaricensis"/>
    <x v="0"/>
    <s v="Quercus"/>
    <d v="2015-04-16T00:00:00"/>
    <x v="69"/>
    <x v="1"/>
    <n v="190.0005716878502"/>
    <m/>
    <n v="8.987465E-3"/>
    <m/>
    <m/>
    <m/>
    <m/>
    <m/>
    <m/>
    <m/>
    <m/>
    <m/>
    <m/>
    <m/>
  </r>
  <r>
    <n v="3666"/>
    <x v="3"/>
    <x v="81"/>
    <x v="6"/>
    <x v="0"/>
    <n v="100270"/>
    <s v="Cornaceae"/>
    <s v="Cornus"/>
    <s v="disciflora"/>
    <x v="18"/>
    <s v="Cornus"/>
    <d v="2015-04-16T00:00:00"/>
    <x v="262"/>
    <x v="3"/>
    <n v="157.28527477897097"/>
    <m/>
    <n v="0.143128265"/>
    <m/>
    <m/>
    <m/>
    <m/>
    <m/>
    <m/>
    <m/>
    <m/>
    <m/>
    <m/>
    <m/>
  </r>
  <r>
    <n v="3667"/>
    <x v="3"/>
    <x v="81"/>
    <x v="6"/>
    <x v="0"/>
    <n v="100271"/>
    <s v="Lauraceae"/>
    <s v="Persea"/>
    <s v="sp1"/>
    <x v="39"/>
    <s v="Laurel coco"/>
    <d v="2015-04-16T00:00:00"/>
    <x v="23"/>
    <x v="0"/>
    <n v="192.9270533260003"/>
    <m/>
    <n v="3.01754E-3"/>
    <m/>
    <m/>
    <m/>
    <m/>
    <m/>
    <m/>
    <m/>
    <m/>
    <m/>
    <m/>
    <m/>
  </r>
  <r>
    <n v="3668"/>
    <x v="3"/>
    <x v="81"/>
    <x v="5"/>
    <x v="0"/>
    <n v="100272"/>
    <s v="Sabiaceae"/>
    <s v="Meliosma"/>
    <m/>
    <x v="24"/>
    <s v="Meliosma quercus"/>
    <d v="2015-04-16T00:00:00"/>
    <x v="18"/>
    <x v="0"/>
    <n v="160.24281085486359"/>
    <m/>
    <n v="3.21536E-3"/>
    <m/>
    <m/>
    <m/>
    <m/>
    <m/>
    <m/>
    <m/>
    <m/>
    <m/>
    <m/>
    <m/>
  </r>
  <r>
    <n v="3669"/>
    <x v="3"/>
    <x v="81"/>
    <x v="4"/>
    <x v="0"/>
    <n v="100273"/>
    <s v="Chloranthaceae"/>
    <s v="Hedyosmum"/>
    <s v="mexicamun"/>
    <x v="126"/>
    <s v="Hediosmum mexicanum"/>
    <d v="2015-04-16T00:00:00"/>
    <x v="171"/>
    <x v="1"/>
    <n v="148.66006949673013"/>
    <m/>
    <n v="6.7852260000000011E-2"/>
    <m/>
    <m/>
    <m/>
    <m/>
    <m/>
    <m/>
    <m/>
    <m/>
    <m/>
    <m/>
    <m/>
  </r>
  <r>
    <n v="3670"/>
    <x v="3"/>
    <x v="81"/>
    <x v="8"/>
    <x v="0"/>
    <n v="100274"/>
    <s v="Lauraceae"/>
    <s v="Laurel"/>
    <s v="sp5"/>
    <x v="11"/>
    <s v="Laurel banano"/>
    <d v="2015-04-16T00:00:00"/>
    <x v="188"/>
    <x v="2"/>
    <n v="155.89144599484354"/>
    <n v="150"/>
    <n v="0.279781065"/>
    <s v="A"/>
    <s v="M"/>
    <n v="173"/>
    <n v="94"/>
    <m/>
    <m/>
    <m/>
    <m/>
    <m/>
    <m/>
    <s v="Measure at 1,50 m"/>
  </r>
  <r>
    <n v="3671"/>
    <x v="3"/>
    <x v="81"/>
    <x v="9"/>
    <x v="0"/>
    <n v="100275"/>
    <s v="Rubiaceae"/>
    <s v="Psychotria"/>
    <s v="sp2"/>
    <x v="117"/>
    <s v="Psychotria rosa"/>
    <d v="2015-04-16T00:00:00"/>
    <x v="139"/>
    <x v="0"/>
    <n v="151.06727117492676"/>
    <m/>
    <n v="3.9571850000000002E-3"/>
    <m/>
    <m/>
    <m/>
    <m/>
    <m/>
    <m/>
    <m/>
    <m/>
    <m/>
    <m/>
    <m/>
  </r>
  <r>
    <n v="3672"/>
    <x v="3"/>
    <x v="81"/>
    <x v="9"/>
    <x v="0"/>
    <n v="100276"/>
    <s v="Symplocaceae"/>
    <s v="Symplocos"/>
    <s v="serrulata"/>
    <x v="41"/>
    <s v="Symplocos/symplocos sp1"/>
    <d v="2015-04-16T00:00:00"/>
    <x v="83"/>
    <x v="0"/>
    <n v="184.10164894654815"/>
    <m/>
    <n v="3.8465000000000001E-3"/>
    <m/>
    <m/>
    <m/>
    <m/>
    <m/>
    <m/>
    <m/>
    <m/>
    <m/>
    <m/>
    <m/>
  </r>
  <r>
    <n v="3673"/>
    <x v="3"/>
    <x v="81"/>
    <x v="10"/>
    <x v="0"/>
    <n v="100277"/>
    <s v="Primulaceae"/>
    <s v="Ardisia"/>
    <s v="sp1"/>
    <x v="13"/>
    <s v="Ardisia blanca"/>
    <d v="2015-04-16T00:00:00"/>
    <x v="46"/>
    <x v="0"/>
    <n v="151.98694285708206"/>
    <m/>
    <n v="2.205065E-3"/>
    <m/>
    <m/>
    <m/>
    <m/>
    <m/>
    <m/>
    <m/>
    <m/>
    <m/>
    <m/>
    <m/>
  </r>
  <r>
    <n v="3674"/>
    <x v="3"/>
    <x v="81"/>
    <x v="10"/>
    <x v="0"/>
    <n v="100278"/>
    <s v="Lauraceae"/>
    <s v="Persea"/>
    <s v="sp1"/>
    <x v="39"/>
    <s v="Laurel coco"/>
    <d v="2015-04-16T00:00:00"/>
    <x v="559"/>
    <x v="2"/>
    <n v="142.17848344373996"/>
    <m/>
    <n v="0.53170326499999998"/>
    <s v="M"/>
    <m/>
    <n v="224"/>
    <m/>
    <m/>
    <m/>
    <m/>
    <m/>
    <m/>
    <m/>
    <m/>
  </r>
  <r>
    <n v="3675"/>
    <x v="3"/>
    <x v="81"/>
    <x v="11"/>
    <x v="1"/>
    <n v="100279"/>
    <s v="Cornaceae"/>
    <s v="Cornus"/>
    <s v="disciflora"/>
    <x v="18"/>
    <s v="Cornus"/>
    <d v="2015-04-16T00:00:00"/>
    <x v="601"/>
    <x v="3"/>
    <n v="174.61990022310619"/>
    <m/>
    <n v="0.16466474000000003"/>
    <m/>
    <m/>
    <m/>
    <m/>
    <m/>
    <m/>
    <m/>
    <m/>
    <m/>
    <m/>
    <m/>
  </r>
  <r>
    <n v="3676"/>
    <x v="3"/>
    <x v="81"/>
    <x v="14"/>
    <x v="0"/>
    <n v="100280"/>
    <s v="Primulaceae"/>
    <s v="Ardisia"/>
    <s v="sp3"/>
    <x v="121"/>
    <s v="Ardisia grande"/>
    <d v="2015-04-16T00:00:00"/>
    <x v="220"/>
    <x v="1"/>
    <n v="135.92919090780461"/>
    <m/>
    <n v="1.5606585000000001E-2"/>
    <m/>
    <m/>
    <m/>
    <m/>
    <m/>
    <m/>
    <m/>
    <m/>
    <m/>
    <m/>
    <m/>
  </r>
  <r>
    <n v="3677"/>
    <x v="3"/>
    <x v="81"/>
    <x v="13"/>
    <x v="0"/>
    <n v="100281"/>
    <s v="Cornaceae"/>
    <s v="Cornus"/>
    <s v="disciflora"/>
    <x v="18"/>
    <s v="Cornus"/>
    <d v="2015-04-16T00:00:00"/>
    <x v="255"/>
    <x v="1"/>
    <n v="124.27868415959595"/>
    <m/>
    <n v="2.9544260000000003E-2"/>
    <s v="M"/>
    <m/>
    <s v="127(Q)"/>
    <m/>
    <m/>
    <m/>
    <m/>
    <m/>
    <m/>
    <m/>
    <m/>
  </r>
  <r>
    <n v="3678"/>
    <x v="3"/>
    <x v="81"/>
    <x v="13"/>
    <x v="1"/>
    <n v="100282"/>
    <s v="Styracaceae"/>
    <s v="Styrax"/>
    <m/>
    <x v="6"/>
    <s v="Styrax"/>
    <d v="2015-04-16T00:00:00"/>
    <x v="81"/>
    <x v="1"/>
    <n v="194.43371613208609"/>
    <m/>
    <n v="1.1876265E-2"/>
    <m/>
    <m/>
    <m/>
    <m/>
    <m/>
    <m/>
    <m/>
    <m/>
    <m/>
    <m/>
    <m/>
  </r>
  <r>
    <n v="3679"/>
    <x v="3"/>
    <x v="81"/>
    <x v="12"/>
    <x v="0"/>
    <n v="100283"/>
    <s v="Primulaceae"/>
    <s v="Ardisia"/>
    <s v="sp3"/>
    <x v="121"/>
    <s v="Ardisia grande"/>
    <d v="2015-04-16T00:00:00"/>
    <x v="229"/>
    <x v="1"/>
    <n v="163.98324156971427"/>
    <m/>
    <n v="1.6963065000000003E-2"/>
    <m/>
    <m/>
    <m/>
    <m/>
    <m/>
    <m/>
    <m/>
    <m/>
    <m/>
    <m/>
    <m/>
  </r>
  <r>
    <n v="3680"/>
    <x v="3"/>
    <x v="81"/>
    <x v="12"/>
    <x v="0"/>
    <n v="100284"/>
    <s v="Sabiaceae"/>
    <s v="Meliosma"/>
    <m/>
    <x v="24"/>
    <s v="Meliosma quercus"/>
    <d v="2015-04-16T00:00:00"/>
    <x v="83"/>
    <x v="0"/>
    <n v="121.71511368616606"/>
    <m/>
    <n v="3.8465000000000001E-3"/>
    <m/>
    <m/>
    <m/>
    <m/>
    <m/>
    <m/>
    <m/>
    <m/>
    <m/>
    <m/>
    <m/>
  </r>
  <r>
    <n v="3681"/>
    <x v="3"/>
    <x v="81"/>
    <x v="12"/>
    <x v="1"/>
    <n v="100285"/>
    <s v="Symplocaceae"/>
    <s v="Symplocos"/>
    <s v="serrulata"/>
    <x v="41"/>
    <s v="Symplocos/symplos sp1"/>
    <d v="2015-04-16T00:00:00"/>
    <x v="452"/>
    <x v="2"/>
    <n v="192.4486342503713"/>
    <m/>
    <n v="0.29981034000000001"/>
    <m/>
    <m/>
    <m/>
    <m/>
    <m/>
    <m/>
    <m/>
    <m/>
    <m/>
    <m/>
    <m/>
  </r>
  <r>
    <n v="3682"/>
    <x v="3"/>
    <x v="81"/>
    <x v="12"/>
    <x v="0"/>
    <n v="100286"/>
    <s v="Lauraceae"/>
    <s v="Persea"/>
    <s v="sp1"/>
    <x v="39"/>
    <s v="Laurel coco"/>
    <d v="2015-04-16T00:00:00"/>
    <x v="22"/>
    <x v="1"/>
    <n v="152.60173865128795"/>
    <m/>
    <n v="1.1304E-2"/>
    <m/>
    <m/>
    <m/>
    <m/>
    <m/>
    <m/>
    <m/>
    <m/>
    <m/>
    <m/>
    <m/>
  </r>
  <r>
    <n v="3683"/>
    <x v="3"/>
    <x v="82"/>
    <x v="0"/>
    <x v="0"/>
    <n v="100287"/>
    <s v="Sabiaceae"/>
    <s v="Meliosma"/>
    <m/>
    <x v="24"/>
    <s v="Meliosma quercus"/>
    <d v="2015-04-16T00:00:00"/>
    <x v="24"/>
    <x v="0"/>
    <n v="122.58545225479394"/>
    <m/>
    <n v="4.4156250000000003E-3"/>
    <m/>
    <m/>
    <m/>
    <m/>
    <m/>
    <m/>
    <m/>
    <m/>
    <m/>
    <m/>
    <m/>
  </r>
  <r>
    <n v="3684"/>
    <x v="3"/>
    <x v="82"/>
    <x v="0"/>
    <x v="0"/>
    <n v="100288"/>
    <s v="Fagaceae"/>
    <s v="Quercus"/>
    <s v="costaricensis"/>
    <x v="0"/>
    <s v="Quercus"/>
    <d v="2015-04-16T00:00:00"/>
    <x v="517"/>
    <x v="2"/>
    <n v="185.00009508586214"/>
    <m/>
    <n v="0.21389994000000001"/>
    <m/>
    <m/>
    <m/>
    <m/>
    <m/>
    <m/>
    <m/>
    <m/>
    <m/>
    <m/>
    <m/>
  </r>
  <r>
    <n v="3685"/>
    <x v="3"/>
    <x v="82"/>
    <x v="0"/>
    <x v="0"/>
    <n v="100289"/>
    <s v="Styracaceae"/>
    <s v="Styrax"/>
    <m/>
    <x v="6"/>
    <s v="Styrax"/>
    <d v="2015-04-16T00:00:00"/>
    <x v="43"/>
    <x v="0"/>
    <n v="185.2780509508512"/>
    <m/>
    <n v="4.6542650000000003E-3"/>
    <m/>
    <m/>
    <m/>
    <m/>
    <m/>
    <m/>
    <m/>
    <m/>
    <m/>
    <m/>
    <m/>
  </r>
  <r>
    <n v="3686"/>
    <x v="3"/>
    <x v="82"/>
    <x v="1"/>
    <x v="0"/>
    <n v="100290"/>
    <s v="Fagaceae"/>
    <s v="Quercus"/>
    <s v="costaricensis"/>
    <x v="0"/>
    <s v="Quercus"/>
    <d v="2015-04-16T00:00:00"/>
    <x v="3"/>
    <x v="0"/>
    <n v="112.60330899005481"/>
    <m/>
    <n v="2.1226399999999999E-3"/>
    <s v="NC"/>
    <m/>
    <m/>
    <m/>
    <m/>
    <m/>
    <m/>
    <m/>
    <m/>
    <m/>
    <m/>
  </r>
  <r>
    <n v="3687"/>
    <x v="3"/>
    <x v="82"/>
    <x v="1"/>
    <x v="0"/>
    <n v="100291"/>
    <s v="Fagaceae"/>
    <s v="Quercus"/>
    <s v="costaricensis"/>
    <x v="0"/>
    <s v="Quercus"/>
    <d v="2015-04-16T00:00:00"/>
    <x v="174"/>
    <x v="1"/>
    <n v="157.46304330445705"/>
    <m/>
    <n v="1.7662500000000001E-2"/>
    <m/>
    <m/>
    <m/>
    <m/>
    <m/>
    <m/>
    <m/>
    <m/>
    <m/>
    <m/>
    <m/>
  </r>
  <r>
    <n v="3688"/>
    <x v="3"/>
    <x v="82"/>
    <x v="1"/>
    <x v="1"/>
    <n v="100292"/>
    <s v="Araliaceae"/>
    <s v="Schefflera"/>
    <s v="sp1"/>
    <x v="31"/>
    <s v="Schefflera"/>
    <d v="2015-04-16T00:00:00"/>
    <x v="103"/>
    <x v="2"/>
    <n v="191.22878321655196"/>
    <m/>
    <n v="0.228906"/>
    <m/>
    <m/>
    <m/>
    <m/>
    <m/>
    <m/>
    <m/>
    <m/>
    <m/>
    <m/>
    <m/>
  </r>
  <r>
    <n v="3689"/>
    <x v="3"/>
    <x v="82"/>
    <x v="3"/>
    <x v="0"/>
    <n v="100293"/>
    <s v="Rubiaceae"/>
    <s v="Faramea"/>
    <s v="sp1"/>
    <x v="20"/>
    <s v="Faramea"/>
    <d v="2015-04-16T00:00:00"/>
    <x v="7"/>
    <x v="0"/>
    <n v="158.71462237557193"/>
    <m/>
    <n v="3.1156650000000001E-3"/>
    <m/>
    <m/>
    <m/>
    <m/>
    <m/>
    <m/>
    <m/>
    <m/>
    <m/>
    <m/>
    <m/>
  </r>
  <r>
    <n v="3690"/>
    <x v="3"/>
    <x v="82"/>
    <x v="3"/>
    <x v="0"/>
    <n v="100294"/>
    <s v="Fagaceae"/>
    <s v="Quercus"/>
    <s v="costaricensis"/>
    <x v="0"/>
    <s v="Quercus"/>
    <d v="2015-04-16T00:00:00"/>
    <x v="243"/>
    <x v="1"/>
    <n v="138.82608561551214"/>
    <m/>
    <n v="3.2349065000000003E-2"/>
    <m/>
    <m/>
    <m/>
    <m/>
    <m/>
    <m/>
    <m/>
    <m/>
    <m/>
    <m/>
    <m/>
  </r>
  <r>
    <n v="3691"/>
    <x v="3"/>
    <x v="82"/>
    <x v="3"/>
    <x v="1"/>
    <n v="100295"/>
    <s v="Fagaceae"/>
    <s v="Quercus"/>
    <s v="costaricensis"/>
    <x v="0"/>
    <s v="Quercus"/>
    <d v="2015-04-16T00:00:00"/>
    <x v="602"/>
    <x v="2"/>
    <n v="141.53383063169395"/>
    <n v="440"/>
    <n v="1.147419585"/>
    <s v="B"/>
    <m/>
    <m/>
    <m/>
    <m/>
    <m/>
    <m/>
    <m/>
    <m/>
    <m/>
    <s v="Measure at 4.40 m"/>
  </r>
  <r>
    <n v="3692"/>
    <x v="3"/>
    <x v="82"/>
    <x v="3"/>
    <x v="0"/>
    <n v="100296"/>
    <s v="Fagaceae"/>
    <s v="Quercus"/>
    <s v="costaricensis"/>
    <x v="0"/>
    <s v="Quercus"/>
    <d v="2015-04-16T00:00:00"/>
    <x v="194"/>
    <x v="1"/>
    <n v="148.01463108539656"/>
    <m/>
    <n v="2.4040624999999999E-2"/>
    <s v="L"/>
    <s v="Q"/>
    <m/>
    <m/>
    <m/>
    <m/>
    <m/>
    <m/>
    <m/>
    <m/>
    <m/>
  </r>
  <r>
    <n v="3693"/>
    <x v="3"/>
    <x v="82"/>
    <x v="7"/>
    <x v="0"/>
    <n v="100297"/>
    <s v="Fagaceae"/>
    <s v="Quercus"/>
    <s v="costaricensis"/>
    <x v="0"/>
    <s v="Quercus"/>
    <d v="2015-04-16T00:00:00"/>
    <x v="112"/>
    <x v="3"/>
    <n v="188.98590465875432"/>
    <m/>
    <n v="8.3939264999999999E-2"/>
    <m/>
    <m/>
    <m/>
    <m/>
    <m/>
    <m/>
    <m/>
    <m/>
    <m/>
    <m/>
    <m/>
  </r>
  <r>
    <n v="3694"/>
    <x v="3"/>
    <x v="82"/>
    <x v="7"/>
    <x v="0"/>
    <n v="100298"/>
    <s v="Rubiaceae"/>
    <s v="Faramea"/>
    <s v="sp1"/>
    <x v="20"/>
    <s v="Faramea"/>
    <d v="2015-04-16T00:00:00"/>
    <x v="13"/>
    <x v="0"/>
    <n v="193.35989962096045"/>
    <m/>
    <n v="2.041785E-3"/>
    <m/>
    <m/>
    <m/>
    <m/>
    <m/>
    <m/>
    <m/>
    <m/>
    <m/>
    <m/>
    <m/>
  </r>
  <r>
    <n v="3695"/>
    <x v="3"/>
    <x v="82"/>
    <x v="6"/>
    <x v="0"/>
    <n v="100299"/>
    <s v="Indet"/>
    <s v="TopIndet"/>
    <n v="6"/>
    <x v="127"/>
    <s v="Indet.6"/>
    <d v="2015-04-16T00:00:00"/>
    <x v="536"/>
    <x v="1"/>
    <n v="185.85054842359017"/>
    <m/>
    <n v="5.8505265000000001E-2"/>
    <m/>
    <m/>
    <m/>
    <m/>
    <m/>
    <m/>
    <m/>
    <m/>
    <m/>
    <m/>
    <s v="Lanceolada opuesta?"/>
  </r>
  <r>
    <n v="3696"/>
    <x v="3"/>
    <x v="82"/>
    <x v="6"/>
    <x v="0"/>
    <n v="100300"/>
    <s v="Styracaceae"/>
    <s v="Styrax"/>
    <m/>
    <x v="6"/>
    <s v="Styrax"/>
    <d v="2015-04-16T00:00:00"/>
    <x v="50"/>
    <x v="0"/>
    <n v="115.48333775943433"/>
    <m/>
    <n v="2.9209850000000001E-3"/>
    <m/>
    <m/>
    <m/>
    <m/>
    <m/>
    <m/>
    <m/>
    <m/>
    <m/>
    <m/>
    <m/>
  </r>
  <r>
    <n v="3697"/>
    <x v="3"/>
    <x v="82"/>
    <x v="5"/>
    <x v="0"/>
    <n v="100301"/>
    <s v="Sabiaceae"/>
    <s v="Meliosma"/>
    <m/>
    <x v="24"/>
    <s v="Meliosma quercus"/>
    <d v="2015-04-16T00:00:00"/>
    <x v="62"/>
    <x v="1"/>
    <n v="142.4782499417442"/>
    <m/>
    <n v="8.3280650000000008E-3"/>
    <m/>
    <m/>
    <m/>
    <m/>
    <m/>
    <m/>
    <m/>
    <m/>
    <m/>
    <m/>
    <m/>
  </r>
  <r>
    <n v="3698"/>
    <x v="3"/>
    <x v="82"/>
    <x v="4"/>
    <x v="0"/>
    <n v="100302"/>
    <s v="Fagaceae"/>
    <s v="Quercus"/>
    <s v="costaricensis"/>
    <x v="0"/>
    <s v="Quercus"/>
    <d v="2015-04-16T00:00:00"/>
    <x v="51"/>
    <x v="0"/>
    <n v="144.16481657571379"/>
    <m/>
    <n v="1.9624999999999998E-3"/>
    <m/>
    <m/>
    <m/>
    <m/>
    <m/>
    <m/>
    <m/>
    <m/>
    <m/>
    <m/>
    <m/>
  </r>
  <r>
    <n v="3699"/>
    <x v="3"/>
    <x v="82"/>
    <x v="4"/>
    <x v="0"/>
    <n v="100303"/>
    <s v="Primulaceae"/>
    <s v="Ardisia"/>
    <s v="sp1"/>
    <x v="13"/>
    <s v="Ardisia blanca"/>
    <d v="2015-04-16T00:00:00"/>
    <x v="6"/>
    <x v="0"/>
    <n v="153.49248414609886"/>
    <m/>
    <n v="2.2890599999999999E-3"/>
    <m/>
    <m/>
    <m/>
    <m/>
    <m/>
    <m/>
    <m/>
    <m/>
    <m/>
    <m/>
    <m/>
  </r>
  <r>
    <n v="3700"/>
    <x v="3"/>
    <x v="82"/>
    <x v="4"/>
    <x v="0"/>
    <n v="100304"/>
    <s v="Actinidaceae"/>
    <s v="Saurauia"/>
    <s v="montana"/>
    <x v="14"/>
    <s v="Saurauia"/>
    <d v="2015-04-16T00:00:00"/>
    <x v="52"/>
    <x v="0"/>
    <n v="142.0375055311321"/>
    <m/>
    <n v="3.3166250000000001E-3"/>
    <m/>
    <m/>
    <m/>
    <m/>
    <m/>
    <m/>
    <m/>
    <s v="Infertile"/>
    <s v="Y"/>
    <m/>
    <s v="pubescente"/>
  </r>
  <r>
    <n v="3701"/>
    <x v="3"/>
    <x v="82"/>
    <x v="4"/>
    <x v="0"/>
    <n v="100305"/>
    <s v="Rubiaceae"/>
    <s v="Faramea"/>
    <s v="sp1"/>
    <x v="20"/>
    <s v="Faramea"/>
    <d v="2015-04-16T00:00:00"/>
    <x v="26"/>
    <x v="0"/>
    <n v="162.927326795282"/>
    <m/>
    <n v="5.4078649999999995E-3"/>
    <m/>
    <m/>
    <m/>
    <m/>
    <m/>
    <m/>
    <m/>
    <m/>
    <m/>
    <m/>
    <m/>
  </r>
  <r>
    <n v="3702"/>
    <x v="3"/>
    <x v="82"/>
    <x v="4"/>
    <x v="0"/>
    <n v="100306"/>
    <s v="Cornaceae"/>
    <s v="Cornus"/>
    <s v="disciflora"/>
    <x v="18"/>
    <s v="Cornus"/>
    <d v="2015-04-16T00:00:00"/>
    <x v="116"/>
    <x v="0"/>
    <n v="192.03698924519489"/>
    <m/>
    <n v="4.2986600000000002E-3"/>
    <m/>
    <m/>
    <m/>
    <m/>
    <m/>
    <m/>
    <m/>
    <m/>
    <m/>
    <m/>
    <m/>
  </r>
  <r>
    <n v="3703"/>
    <x v="3"/>
    <x v="82"/>
    <x v="4"/>
    <x v="0"/>
    <n v="100307"/>
    <s v="Styracaceae"/>
    <s v="Styrax"/>
    <m/>
    <x v="6"/>
    <s v="Styrax"/>
    <d v="2015-04-16T00:00:00"/>
    <x v="50"/>
    <x v="0"/>
    <n v="125.21981077830991"/>
    <m/>
    <n v="2.9209850000000001E-3"/>
    <m/>
    <m/>
    <m/>
    <m/>
    <m/>
    <m/>
    <m/>
    <m/>
    <m/>
    <m/>
    <m/>
  </r>
  <r>
    <n v="3704"/>
    <x v="3"/>
    <x v="82"/>
    <x v="8"/>
    <x v="0"/>
    <n v="100308"/>
    <s v="Fagaceae"/>
    <s v="Quercus"/>
    <s v="costaricensis"/>
    <x v="0"/>
    <s v="Quercus"/>
    <d v="2015-04-16T00:00:00"/>
    <x v="118"/>
    <x v="3"/>
    <n v="180.46276183524284"/>
    <m/>
    <n v="0.17193384"/>
    <m/>
    <m/>
    <m/>
    <m/>
    <m/>
    <m/>
    <m/>
    <m/>
    <m/>
    <m/>
    <m/>
  </r>
  <r>
    <n v="3705"/>
    <x v="3"/>
    <x v="82"/>
    <x v="8"/>
    <x v="0"/>
    <n v="100309"/>
    <s v="Primulaceae"/>
    <s v="Ardisia"/>
    <s v="sp5"/>
    <x v="21"/>
    <s v="Ardisia normal"/>
    <d v="2015-04-16T00:00:00"/>
    <x v="29"/>
    <x v="0"/>
    <n v="156.57292007136533"/>
    <m/>
    <n v="4.1832650000000002E-3"/>
    <m/>
    <m/>
    <m/>
    <m/>
    <m/>
    <m/>
    <m/>
    <m/>
    <m/>
    <m/>
    <m/>
  </r>
  <r>
    <n v="3706"/>
    <x v="3"/>
    <x v="82"/>
    <x v="8"/>
    <x v="0"/>
    <n v="100310"/>
    <s v="Fagaceae"/>
    <s v="Quercus"/>
    <s v="costaricensis"/>
    <x v="0"/>
    <s v="Quercus"/>
    <d v="2015-04-16T00:00:00"/>
    <x v="204"/>
    <x v="1"/>
    <n v="132.36585569627221"/>
    <m/>
    <n v="6.2869865000000011E-2"/>
    <m/>
    <m/>
    <m/>
    <m/>
    <m/>
    <m/>
    <m/>
    <m/>
    <m/>
    <m/>
    <m/>
  </r>
  <r>
    <n v="3707"/>
    <x v="3"/>
    <x v="82"/>
    <x v="8"/>
    <x v="0"/>
    <n v="100311"/>
    <s v="Araliaceae"/>
    <s v="Schefflera"/>
    <s v="sp1"/>
    <x v="31"/>
    <s v="Schefflera"/>
    <d v="2015-04-16T00:00:00"/>
    <x v="51"/>
    <x v="0"/>
    <n v="126.69182518857932"/>
    <m/>
    <n v="1.9624999999999998E-3"/>
    <m/>
    <m/>
    <m/>
    <m/>
    <m/>
    <m/>
    <m/>
    <m/>
    <m/>
    <m/>
    <m/>
  </r>
  <r>
    <n v="3708"/>
    <x v="3"/>
    <x v="82"/>
    <x v="8"/>
    <x v="0"/>
    <n v="100312"/>
    <s v="Styracaceae"/>
    <s v="Styrax"/>
    <m/>
    <x v="6"/>
    <s v="Styrax"/>
    <d v="2015-04-16T00:00:00"/>
    <x v="13"/>
    <x v="0"/>
    <n v="118.63176816815511"/>
    <m/>
    <n v="2.041785E-3"/>
    <m/>
    <m/>
    <m/>
    <m/>
    <m/>
    <m/>
    <m/>
    <m/>
    <m/>
    <m/>
    <m/>
  </r>
  <r>
    <n v="3709"/>
    <x v="3"/>
    <x v="82"/>
    <x v="8"/>
    <x v="0"/>
    <n v="100313"/>
    <s v="Primulaceae"/>
    <s v="Ardisia"/>
    <s v="sp5"/>
    <x v="21"/>
    <s v="Ardisia normal"/>
    <d v="2015-04-16T00:00:00"/>
    <x v="13"/>
    <x v="0"/>
    <n v="114.94427104598051"/>
    <m/>
    <n v="2.041785E-3"/>
    <m/>
    <m/>
    <m/>
    <m/>
    <m/>
    <m/>
    <m/>
    <m/>
    <m/>
    <m/>
    <m/>
  </r>
  <r>
    <n v="3710"/>
    <x v="3"/>
    <x v="82"/>
    <x v="9"/>
    <x v="0"/>
    <n v="100314"/>
    <s v="Fagaceae"/>
    <s v="Quercus"/>
    <s v="costaricensis"/>
    <x v="0"/>
    <s v="Quercus"/>
    <d v="2015-04-16T00:00:00"/>
    <x v="603"/>
    <x v="2"/>
    <n v="105.53094409407363"/>
    <m/>
    <n v="0.27604446500000002"/>
    <m/>
    <m/>
    <m/>
    <m/>
    <m/>
    <m/>
    <m/>
    <m/>
    <m/>
    <m/>
    <m/>
  </r>
  <r>
    <n v="3711"/>
    <x v="3"/>
    <x v="82"/>
    <x v="9"/>
    <x v="0"/>
    <n v="100315"/>
    <s v="Araliaceae"/>
    <s v="Schefflera"/>
    <s v="sp1"/>
    <x v="31"/>
    <s v="Schefflera"/>
    <d v="2015-04-16T00:00:00"/>
    <x v="6"/>
    <x v="0"/>
    <n v="153.93208284460002"/>
    <m/>
    <n v="2.2890599999999999E-3"/>
    <s v="L"/>
    <m/>
    <m/>
    <m/>
    <m/>
    <m/>
    <m/>
    <m/>
    <m/>
    <m/>
    <m/>
  </r>
  <r>
    <n v="3712"/>
    <x v="3"/>
    <x v="82"/>
    <x v="9"/>
    <x v="0"/>
    <n v="100316"/>
    <s v="Araliaceae"/>
    <s v="Schefflera"/>
    <s v="sp1"/>
    <x v="31"/>
    <s v="Schefflera"/>
    <d v="2015-04-16T00:00:00"/>
    <x v="159"/>
    <x v="0"/>
    <n v="181.67556554468251"/>
    <m/>
    <n v="6.2179850000000005E-3"/>
    <m/>
    <m/>
    <m/>
    <m/>
    <m/>
    <m/>
    <m/>
    <m/>
    <m/>
    <m/>
    <m/>
  </r>
  <r>
    <n v="3713"/>
    <x v="3"/>
    <x v="82"/>
    <x v="11"/>
    <x v="0"/>
    <n v="100317"/>
    <s v="Cunoniaceae"/>
    <s v="Weinmannia"/>
    <s v="pinnata"/>
    <x v="4"/>
    <s v="Weinmannia"/>
    <d v="2015-04-16T00:00:00"/>
    <x v="101"/>
    <x v="1"/>
    <n v="151.05469884726034"/>
    <m/>
    <n v="1.5386E-2"/>
    <m/>
    <m/>
    <m/>
    <m/>
    <m/>
    <m/>
    <m/>
    <m/>
    <m/>
    <m/>
    <m/>
  </r>
  <r>
    <n v="3714"/>
    <x v="3"/>
    <x v="82"/>
    <x v="11"/>
    <x v="0"/>
    <n v="100318"/>
    <s v="Sabiaceae"/>
    <s v="Meliosma"/>
    <m/>
    <x v="24"/>
    <s v="Meliosma quercus"/>
    <d v="2015-04-16T00:00:00"/>
    <x v="31"/>
    <x v="0"/>
    <n v="108.26968371067473"/>
    <m/>
    <n v="4.7759400000000002E-3"/>
    <m/>
    <m/>
    <m/>
    <m/>
    <m/>
    <m/>
    <m/>
    <m/>
    <m/>
    <m/>
    <m/>
  </r>
  <r>
    <n v="3715"/>
    <x v="3"/>
    <x v="82"/>
    <x v="15"/>
    <x v="0"/>
    <n v="100319"/>
    <s v="Rubiaceae"/>
    <s v="Faramea"/>
    <s v="sp1"/>
    <x v="20"/>
    <s v="Faramea"/>
    <d v="2015-04-16T00:00:00"/>
    <x v="13"/>
    <x v="0"/>
    <n v="180.86582700442565"/>
    <m/>
    <n v="2.041785E-3"/>
    <m/>
    <m/>
    <m/>
    <m/>
    <m/>
    <m/>
    <m/>
    <m/>
    <m/>
    <m/>
    <s v="flores y frutos"/>
  </r>
  <r>
    <n v="3716"/>
    <x v="3"/>
    <x v="82"/>
    <x v="15"/>
    <x v="0"/>
    <n v="100320"/>
    <s v="Rutaceae"/>
    <s v="Zanthoxyllum"/>
    <s v="melanostictum"/>
    <x v="23"/>
    <s v="Zanthoxylum"/>
    <d v="2015-04-16T00:00:00"/>
    <x v="408"/>
    <x v="1"/>
    <n v="112.04049957943872"/>
    <m/>
    <n v="4.7119624999999998E-2"/>
    <m/>
    <m/>
    <m/>
    <m/>
    <m/>
    <m/>
    <m/>
    <m/>
    <m/>
    <m/>
    <m/>
  </r>
  <r>
    <n v="3717"/>
    <x v="3"/>
    <x v="82"/>
    <x v="15"/>
    <x v="0"/>
    <n v="100321"/>
    <s v="Primulaceae"/>
    <s v="Ardisia"/>
    <s v="sp3"/>
    <x v="121"/>
    <s v="Ardisia grande"/>
    <d v="2015-04-16T00:00:00"/>
    <x v="272"/>
    <x v="1"/>
    <n v="100.25087157702846"/>
    <m/>
    <n v="2.215584E-2"/>
    <m/>
    <m/>
    <m/>
    <m/>
    <m/>
    <m/>
    <m/>
    <m/>
    <m/>
    <m/>
    <m/>
  </r>
  <r>
    <n v="3718"/>
    <x v="3"/>
    <x v="82"/>
    <x v="15"/>
    <x v="0"/>
    <n v="100322"/>
    <s v="Fagaceae"/>
    <s v="Quercus"/>
    <s v="costaricensis"/>
    <x v="0"/>
    <s v="Quercus"/>
    <d v="2015-04-16T00:00:00"/>
    <x v="105"/>
    <x v="1"/>
    <n v="184.78359816997562"/>
    <m/>
    <n v="3.2668559999999999E-2"/>
    <m/>
    <m/>
    <m/>
    <m/>
    <m/>
    <m/>
    <m/>
    <m/>
    <m/>
    <m/>
    <m/>
  </r>
  <r>
    <n v="3719"/>
    <x v="3"/>
    <x v="82"/>
    <x v="14"/>
    <x v="0"/>
    <n v="100323"/>
    <s v="Rubiaceae"/>
    <s v="Psychotria"/>
    <s v="sp2"/>
    <x v="117"/>
    <s v="Psychotria rosa"/>
    <d v="2015-04-16T00:00:00"/>
    <x v="208"/>
    <x v="1"/>
    <n v="112.03947839894455"/>
    <m/>
    <n v="8.1671399999999998E-3"/>
    <m/>
    <m/>
    <m/>
    <m/>
    <m/>
    <m/>
    <m/>
    <m/>
    <m/>
    <m/>
    <m/>
  </r>
  <r>
    <n v="3720"/>
    <x v="3"/>
    <x v="82"/>
    <x v="14"/>
    <x v="0"/>
    <n v="100324"/>
    <s v="Rubiaceae"/>
    <s v="Psychotria"/>
    <s v="sp2"/>
    <x v="117"/>
    <s v="Psychotria rosa"/>
    <d v="2015-04-16T00:00:00"/>
    <x v="42"/>
    <x v="0"/>
    <n v="185.8990256666203"/>
    <m/>
    <n v="2.4617600000000003E-3"/>
    <m/>
    <m/>
    <m/>
    <m/>
    <m/>
    <m/>
    <m/>
    <m/>
    <m/>
    <m/>
    <m/>
  </r>
  <r>
    <n v="3721"/>
    <x v="3"/>
    <x v="82"/>
    <x v="14"/>
    <x v="0"/>
    <n v="100325"/>
    <s v="Fagaceae"/>
    <s v="Quercus"/>
    <s v="costaricensis"/>
    <x v="0"/>
    <s v="Quercus"/>
    <d v="2015-04-16T00:00:00"/>
    <x v="589"/>
    <x v="3"/>
    <n v="118.14803997273224"/>
    <m/>
    <n v="0.12434713999999999"/>
    <m/>
    <m/>
    <m/>
    <m/>
    <m/>
    <m/>
    <m/>
    <m/>
    <m/>
    <m/>
    <m/>
  </r>
  <r>
    <n v="3722"/>
    <x v="3"/>
    <x v="82"/>
    <x v="13"/>
    <x v="0"/>
    <n v="100326"/>
    <s v="Lauraceae"/>
    <s v="Persea"/>
    <s v="sp1"/>
    <x v="39"/>
    <s v="Laurel coco"/>
    <d v="2015-04-16T00:00:00"/>
    <x v="6"/>
    <x v="0"/>
    <n v="113.43095110413931"/>
    <m/>
    <n v="2.2890599999999999E-3"/>
    <m/>
    <m/>
    <m/>
    <m/>
    <m/>
    <m/>
    <m/>
    <m/>
    <m/>
    <m/>
    <m/>
  </r>
  <r>
    <n v="3723"/>
    <x v="3"/>
    <x v="82"/>
    <x v="13"/>
    <x v="0"/>
    <n v="100327"/>
    <s v="Verbenaceae"/>
    <s v="Cytarexylum"/>
    <m/>
    <x v="67"/>
    <s v="Fruto naranja"/>
    <d v="2015-04-16T00:00:00"/>
    <x v="50"/>
    <x v="0"/>
    <n v="161.03575849870802"/>
    <m/>
    <n v="2.9209850000000001E-3"/>
    <m/>
    <m/>
    <m/>
    <m/>
    <m/>
    <m/>
    <m/>
    <m/>
    <m/>
    <m/>
    <m/>
  </r>
  <r>
    <n v="3724"/>
    <x v="3"/>
    <x v="82"/>
    <x v="13"/>
    <x v="0"/>
    <n v="100328"/>
    <s v="Sabiaceae"/>
    <s v="Meliosma"/>
    <m/>
    <x v="24"/>
    <s v="Meliosma quercus"/>
    <d v="2015-04-16T00:00:00"/>
    <x v="46"/>
    <x v="0"/>
    <n v="149.31705028225565"/>
    <m/>
    <n v="2.205065E-3"/>
    <m/>
    <m/>
    <m/>
    <m/>
    <m/>
    <m/>
    <m/>
    <m/>
    <m/>
    <m/>
    <m/>
  </r>
  <r>
    <n v="3725"/>
    <x v="3"/>
    <x v="82"/>
    <x v="12"/>
    <x v="0"/>
    <n v="100329"/>
    <s v="Styracaceae"/>
    <s v="Styrax"/>
    <m/>
    <x v="6"/>
    <s v="Styrax"/>
    <d v="2015-04-16T00:00:00"/>
    <x v="37"/>
    <x v="0"/>
    <n v="193.78208125074855"/>
    <m/>
    <n v="5.6716249999999996E-3"/>
    <m/>
    <m/>
    <m/>
    <m/>
    <m/>
    <m/>
    <m/>
    <m/>
    <m/>
    <m/>
    <m/>
  </r>
  <r>
    <n v="3726"/>
    <x v="3"/>
    <x v="83"/>
    <x v="0"/>
    <x v="0"/>
    <n v="100330"/>
    <s v="Cunoniaceae"/>
    <s v="Weinmannia"/>
    <s v="pinnata"/>
    <x v="4"/>
    <s v="Weinmannia"/>
    <d v="2015-04-16T00:00:00"/>
    <x v="4"/>
    <x v="1"/>
    <n v="121.51104003271618"/>
    <m/>
    <n v="1.9596740000000001E-2"/>
    <m/>
    <m/>
    <m/>
    <m/>
    <m/>
    <m/>
    <m/>
    <m/>
    <m/>
    <m/>
    <m/>
  </r>
  <r>
    <n v="3727"/>
    <x v="3"/>
    <x v="83"/>
    <x v="0"/>
    <x v="0"/>
    <n v="100331"/>
    <s v="Rubiaceae"/>
    <s v="Faramea"/>
    <s v="sp1"/>
    <x v="20"/>
    <s v="Faramea"/>
    <d v="2015-04-16T00:00:00"/>
    <x v="33"/>
    <x v="0"/>
    <n v="198.18297670532948"/>
    <m/>
    <n v="3.41946E-3"/>
    <m/>
    <m/>
    <m/>
    <m/>
    <m/>
    <m/>
    <m/>
    <m/>
    <m/>
    <m/>
    <m/>
  </r>
  <r>
    <n v="3728"/>
    <x v="3"/>
    <x v="83"/>
    <x v="0"/>
    <x v="0"/>
    <n v="100332"/>
    <s v="Styracaceae"/>
    <s v="Styrax"/>
    <m/>
    <x v="6"/>
    <s v="Styrax"/>
    <d v="2015-04-16T00:00:00"/>
    <x v="42"/>
    <x v="0"/>
    <n v="134.51870690662548"/>
    <m/>
    <n v="2.4617600000000003E-3"/>
    <m/>
    <m/>
    <m/>
    <m/>
    <m/>
    <m/>
    <m/>
    <m/>
    <m/>
    <m/>
    <m/>
  </r>
  <r>
    <n v="3729"/>
    <x v="3"/>
    <x v="83"/>
    <x v="1"/>
    <x v="0"/>
    <n v="100333"/>
    <s v="Rubiaceae"/>
    <s v="Faramea"/>
    <s v="sp1"/>
    <x v="20"/>
    <s v="Faramea"/>
    <d v="2015-04-16T00:00:00"/>
    <x v="37"/>
    <x v="0"/>
    <n v="123.43776857159702"/>
    <m/>
    <n v="5.6716249999999996E-3"/>
    <m/>
    <m/>
    <m/>
    <m/>
    <m/>
    <m/>
    <m/>
    <m/>
    <m/>
    <m/>
    <m/>
  </r>
  <r>
    <n v="3730"/>
    <x v="3"/>
    <x v="83"/>
    <x v="1"/>
    <x v="0"/>
    <n v="100334"/>
    <s v="Primulaceae"/>
    <s v="Ardisia"/>
    <s v="sp5"/>
    <x v="21"/>
    <s v="Ardisia normal"/>
    <d v="2015-04-16T00:00:00"/>
    <x v="51"/>
    <x v="0"/>
    <n v="164.73807373876792"/>
    <m/>
    <n v="1.9624999999999998E-3"/>
    <m/>
    <m/>
    <m/>
    <m/>
    <m/>
    <m/>
    <m/>
    <m/>
    <m/>
    <m/>
    <m/>
  </r>
  <r>
    <n v="3731"/>
    <x v="3"/>
    <x v="83"/>
    <x v="1"/>
    <x v="0"/>
    <n v="100335"/>
    <s v="Sabiaceae"/>
    <s v="Meliosma"/>
    <m/>
    <x v="24"/>
    <s v="Meliosma quercus"/>
    <d v="2015-04-16T00:00:00"/>
    <x v="46"/>
    <x v="0"/>
    <n v="191.02087660495476"/>
    <m/>
    <n v="2.205065E-3"/>
    <m/>
    <m/>
    <m/>
    <m/>
    <m/>
    <m/>
    <m/>
    <m/>
    <m/>
    <m/>
    <m/>
  </r>
  <r>
    <n v="3732"/>
    <x v="3"/>
    <x v="83"/>
    <x v="1"/>
    <x v="0"/>
    <n v="100336"/>
    <s v="Rubiaceae"/>
    <s v="Psychotria"/>
    <s v="sp2"/>
    <x v="117"/>
    <s v="Psychotria rosa"/>
    <d v="2015-04-16T00:00:00"/>
    <x v="7"/>
    <x v="0"/>
    <n v="163.56942972977103"/>
    <m/>
    <n v="3.1156650000000001E-3"/>
    <m/>
    <m/>
    <m/>
    <m/>
    <m/>
    <m/>
    <m/>
    <m/>
    <m/>
    <m/>
    <m/>
  </r>
  <r>
    <n v="3733"/>
    <x v="3"/>
    <x v="83"/>
    <x v="2"/>
    <x v="0"/>
    <n v="100337"/>
    <s v="Lauraceae"/>
    <s v="Laurel"/>
    <s v="sp6"/>
    <x v="119"/>
    <s v="Laurel delgado"/>
    <d v="2015-04-16T00:00:00"/>
    <x v="186"/>
    <x v="1"/>
    <n v="149.1082409723507"/>
    <m/>
    <n v="9.4985E-3"/>
    <m/>
    <m/>
    <m/>
    <m/>
    <m/>
    <m/>
    <m/>
    <m/>
    <m/>
    <m/>
    <m/>
  </r>
  <r>
    <n v="3734"/>
    <x v="3"/>
    <x v="83"/>
    <x v="2"/>
    <x v="0"/>
    <n v="100338"/>
    <s v="Lauraceae"/>
    <s v="Persea"/>
    <s v="sp1"/>
    <x v="39"/>
    <s v="Laurel coco"/>
    <d v="2015-04-16T00:00:00"/>
    <x v="74"/>
    <x v="1"/>
    <n v="153.83796830096128"/>
    <m/>
    <n v="1.8859625000000001E-2"/>
    <m/>
    <m/>
    <m/>
    <m/>
    <m/>
    <m/>
    <m/>
    <m/>
    <m/>
    <m/>
    <m/>
  </r>
  <r>
    <n v="3735"/>
    <x v="3"/>
    <x v="83"/>
    <x v="3"/>
    <x v="0"/>
    <n v="100339"/>
    <s v="Rubiaceae"/>
    <s v="Psychotria"/>
    <s v="sp2"/>
    <x v="117"/>
    <s v="Psychotria rosa"/>
    <d v="2015-04-16T00:00:00"/>
    <x v="116"/>
    <x v="0"/>
    <n v="169.72739829228283"/>
    <m/>
    <n v="4.2986600000000002E-3"/>
    <m/>
    <m/>
    <m/>
    <m/>
    <m/>
    <m/>
    <m/>
    <m/>
    <m/>
    <m/>
    <m/>
  </r>
  <r>
    <n v="3736"/>
    <x v="3"/>
    <x v="83"/>
    <x v="7"/>
    <x v="0"/>
    <n v="100340"/>
    <s v="Fagaceae"/>
    <s v="Quercus"/>
    <s v="costaricensis"/>
    <x v="0"/>
    <s v="Quercus"/>
    <d v="2015-04-16T00:00:00"/>
    <x v="604"/>
    <x v="2"/>
    <n v="106.82434115842497"/>
    <n v="360"/>
    <n v="0.261349265"/>
    <s v="B"/>
    <m/>
    <m/>
    <m/>
    <m/>
    <m/>
    <m/>
    <m/>
    <m/>
    <m/>
    <s v="Measure at 3.60 m"/>
  </r>
  <r>
    <n v="3737"/>
    <x v="3"/>
    <x v="83"/>
    <x v="7"/>
    <x v="0"/>
    <n v="100341"/>
    <s v="Sabiaceae"/>
    <s v="Meliosma"/>
    <m/>
    <x v="24"/>
    <s v="Meliosma quercus"/>
    <d v="2015-04-16T00:00:00"/>
    <x v="3"/>
    <x v="0"/>
    <n v="180.68040107355182"/>
    <m/>
    <n v="2.1226399999999999E-3"/>
    <m/>
    <m/>
    <m/>
    <m/>
    <m/>
    <m/>
    <m/>
    <m/>
    <m/>
    <m/>
    <m/>
  </r>
  <r>
    <n v="3738"/>
    <x v="3"/>
    <x v="83"/>
    <x v="7"/>
    <x v="0"/>
    <n v="100342"/>
    <s v="Rubiaceae"/>
    <s v="Faramea"/>
    <s v="sp1"/>
    <x v="20"/>
    <s v="Faramea"/>
    <d v="2015-04-16T00:00:00"/>
    <x v="7"/>
    <x v="0"/>
    <n v="142.14233224500856"/>
    <m/>
    <n v="3.1156650000000001E-3"/>
    <m/>
    <m/>
    <m/>
    <m/>
    <m/>
    <m/>
    <m/>
    <m/>
    <m/>
    <m/>
    <m/>
  </r>
  <r>
    <n v="3739"/>
    <x v="3"/>
    <x v="83"/>
    <x v="7"/>
    <x v="0"/>
    <n v="100343"/>
    <s v="Lauraceae"/>
    <s v="Persea"/>
    <s v="sp1"/>
    <x v="39"/>
    <s v="Laurel coco"/>
    <d v="2015-04-16T00:00:00"/>
    <x v="104"/>
    <x v="1"/>
    <n v="187.40772297968221"/>
    <m/>
    <n v="1.3471385000000001E-2"/>
    <m/>
    <m/>
    <m/>
    <m/>
    <m/>
    <m/>
    <m/>
    <m/>
    <m/>
    <m/>
    <m/>
  </r>
  <r>
    <n v="3740"/>
    <x v="3"/>
    <x v="83"/>
    <x v="7"/>
    <x v="0"/>
    <n v="100344"/>
    <s v="Styracaceae"/>
    <s v="Styrax"/>
    <m/>
    <x v="6"/>
    <s v="Styrax"/>
    <d v="2015-04-16T00:00:00"/>
    <x v="12"/>
    <x v="0"/>
    <n v="137.45954892051418"/>
    <m/>
    <n v="3.6298400000000001E-3"/>
    <s v="L"/>
    <m/>
    <m/>
    <m/>
    <m/>
    <m/>
    <m/>
    <m/>
    <m/>
    <m/>
    <m/>
  </r>
  <r>
    <n v="3741"/>
    <x v="3"/>
    <x v="83"/>
    <x v="5"/>
    <x v="0"/>
    <n v="100345"/>
    <s v="Rubiaceae"/>
    <s v="Psychotria"/>
    <s v="sp2"/>
    <x v="117"/>
    <s v="Psychotria rosa"/>
    <d v="2015-04-16T00:00:00"/>
    <x v="80"/>
    <x v="0"/>
    <n v="189.72104078799504"/>
    <m/>
    <n v="5.0239999999999998E-3"/>
    <m/>
    <m/>
    <m/>
    <m/>
    <m/>
    <m/>
    <m/>
    <m/>
    <m/>
    <m/>
    <m/>
  </r>
  <r>
    <n v="3742"/>
    <x v="3"/>
    <x v="83"/>
    <x v="5"/>
    <x v="0"/>
    <n v="100346"/>
    <s v="Cunoniaceae"/>
    <s v="Weinmannia"/>
    <s v="pinnata"/>
    <x v="4"/>
    <s v="Weinmannia"/>
    <d v="2015-04-16T00:00:00"/>
    <x v="134"/>
    <x v="0"/>
    <n v="195.74418372175074"/>
    <m/>
    <n v="4.0694399999999997E-3"/>
    <m/>
    <m/>
    <m/>
    <m/>
    <m/>
    <m/>
    <m/>
    <m/>
    <m/>
    <m/>
    <m/>
  </r>
  <r>
    <n v="3743"/>
    <x v="3"/>
    <x v="83"/>
    <x v="5"/>
    <x v="1"/>
    <n v="100347"/>
    <s v="Cornaceae"/>
    <s v="Cornus"/>
    <s v="disciflora"/>
    <x v="18"/>
    <s v="Cornus"/>
    <d v="2015-04-16T00:00:00"/>
    <x v="594"/>
    <x v="3"/>
    <n v="193.97453093890306"/>
    <m/>
    <n v="0.14649983999999999"/>
    <m/>
    <m/>
    <m/>
    <m/>
    <m/>
    <m/>
    <m/>
    <m/>
    <m/>
    <m/>
    <m/>
  </r>
  <r>
    <n v="3744"/>
    <x v="3"/>
    <x v="83"/>
    <x v="5"/>
    <x v="0"/>
    <n v="100348"/>
    <s v="Primulaceae"/>
    <s v="Ardisia"/>
    <s v="sp5"/>
    <x v="21"/>
    <s v="Ardisia normal"/>
    <d v="2015-04-16T00:00:00"/>
    <x v="6"/>
    <x v="0"/>
    <n v="132.08994933842988"/>
    <m/>
    <n v="2.2890599999999999E-3"/>
    <m/>
    <m/>
    <m/>
    <m/>
    <m/>
    <m/>
    <m/>
    <m/>
    <m/>
    <m/>
    <m/>
  </r>
  <r>
    <n v="3745"/>
    <x v="3"/>
    <x v="83"/>
    <x v="5"/>
    <x v="0"/>
    <n v="100349"/>
    <s v="Fagaceae"/>
    <s v="Quercus"/>
    <s v="costaricensis"/>
    <x v="0"/>
    <s v="Quercus"/>
    <d v="2015-04-16T00:00:00"/>
    <x v="533"/>
    <x v="3"/>
    <n v="185.89639722896999"/>
    <m/>
    <n v="0.118786985"/>
    <m/>
    <m/>
    <m/>
    <m/>
    <m/>
    <m/>
    <m/>
    <m/>
    <m/>
    <m/>
    <m/>
  </r>
  <r>
    <n v="3746"/>
    <x v="3"/>
    <x v="83"/>
    <x v="8"/>
    <x v="0"/>
    <n v="100350"/>
    <s v="Fagaceae"/>
    <s v="Quercus"/>
    <s v="costaricensis"/>
    <x v="0"/>
    <s v="Quercus"/>
    <d v="2015-04-16T00:00:00"/>
    <x v="199"/>
    <x v="1"/>
    <n v="125.67570400150267"/>
    <m/>
    <n v="2.8040985000000001E-2"/>
    <m/>
    <m/>
    <m/>
    <m/>
    <m/>
    <m/>
    <m/>
    <m/>
    <m/>
    <m/>
    <m/>
  </r>
  <r>
    <n v="3747"/>
    <x v="3"/>
    <x v="83"/>
    <x v="8"/>
    <x v="0"/>
    <n v="100351"/>
    <s v="Primulaceae"/>
    <s v="Ardisia"/>
    <s v="sp5"/>
    <x v="21"/>
    <s v="Ardisia normal"/>
    <d v="2015-04-16T00:00:00"/>
    <x v="24"/>
    <x v="0"/>
    <n v="127.12044520108475"/>
    <m/>
    <n v="4.4156250000000003E-3"/>
    <m/>
    <m/>
    <m/>
    <m/>
    <m/>
    <m/>
    <m/>
    <m/>
    <m/>
    <m/>
    <m/>
  </r>
  <r>
    <n v="3748"/>
    <x v="3"/>
    <x v="83"/>
    <x v="9"/>
    <x v="0"/>
    <n v="100352"/>
    <s v="Rubiaceae"/>
    <s v="Psychotria"/>
    <s v="sp2"/>
    <x v="117"/>
    <s v="Psychotria rosa"/>
    <d v="2015-04-16T00:00:00"/>
    <x v="42"/>
    <x v="0"/>
    <n v="154.87492717459071"/>
    <m/>
    <n v="2.4617600000000003E-3"/>
    <s v="M"/>
    <m/>
    <n v="54"/>
    <m/>
    <m/>
    <m/>
    <m/>
    <m/>
    <m/>
    <m/>
    <m/>
  </r>
  <r>
    <n v="3749"/>
    <x v="3"/>
    <x v="83"/>
    <x v="9"/>
    <x v="0"/>
    <n v="100353"/>
    <s v="Rubiaceae"/>
    <s v="Psychotria"/>
    <s v="sp2"/>
    <x v="117"/>
    <s v="Psychotria rosa"/>
    <d v="2015-04-16T00:00:00"/>
    <x v="2"/>
    <x v="0"/>
    <n v="169.22469754240643"/>
    <m/>
    <n v="2.550465E-3"/>
    <m/>
    <m/>
    <m/>
    <m/>
    <m/>
    <m/>
    <m/>
    <m/>
    <m/>
    <m/>
    <m/>
  </r>
  <r>
    <n v="3750"/>
    <x v="3"/>
    <x v="83"/>
    <x v="9"/>
    <x v="0"/>
    <n v="100354"/>
    <s v="Sabiaceae"/>
    <s v="Meliosma"/>
    <m/>
    <x v="24"/>
    <s v="Meliosma quercus"/>
    <d v="2015-04-16T00:00:00"/>
    <x v="110"/>
    <x v="0"/>
    <n v="178.28525575058313"/>
    <m/>
    <n v="2.374625E-3"/>
    <m/>
    <m/>
    <m/>
    <m/>
    <m/>
    <m/>
    <m/>
    <m/>
    <m/>
    <m/>
    <m/>
  </r>
  <r>
    <n v="3751"/>
    <x v="3"/>
    <x v="83"/>
    <x v="10"/>
    <x v="0"/>
    <n v="100355"/>
    <s v="Styracaceae"/>
    <s v="Styrax"/>
    <m/>
    <x v="6"/>
    <s v="Styrax"/>
    <d v="2015-04-16T00:00:00"/>
    <x v="19"/>
    <x v="0"/>
    <n v="140.28392793317073"/>
    <m/>
    <n v="7.3860650000000007E-3"/>
    <m/>
    <m/>
    <m/>
    <m/>
    <m/>
    <m/>
    <m/>
    <m/>
    <m/>
    <m/>
    <m/>
  </r>
  <r>
    <n v="3752"/>
    <x v="3"/>
    <x v="83"/>
    <x v="10"/>
    <x v="0"/>
    <n v="100356"/>
    <s v="Rubiaceae"/>
    <s v="Psychotria"/>
    <s v="sp2"/>
    <x v="117"/>
    <s v="Psychotria rosa"/>
    <d v="2015-04-16T00:00:00"/>
    <x v="0"/>
    <x v="0"/>
    <n v="119.72100886023328"/>
    <m/>
    <n v="7.5391400000000006E-3"/>
    <m/>
    <m/>
    <m/>
    <m/>
    <m/>
    <m/>
    <m/>
    <m/>
    <m/>
    <m/>
    <m/>
  </r>
  <r>
    <n v="3753"/>
    <x v="3"/>
    <x v="83"/>
    <x v="11"/>
    <x v="1"/>
    <n v="100357"/>
    <s v="Rutaceae"/>
    <s v="Zanthoxyllum"/>
    <s v="melanostictum"/>
    <x v="23"/>
    <s v="Zanthoxylum"/>
    <d v="2015-04-16T00:00:00"/>
    <x v="290"/>
    <x v="3"/>
    <n v="198.06108823499477"/>
    <m/>
    <n v="8.5486500000000007E-2"/>
    <m/>
    <m/>
    <m/>
    <m/>
    <m/>
    <m/>
    <m/>
    <m/>
    <m/>
    <m/>
    <m/>
  </r>
  <r>
    <n v="3754"/>
    <x v="3"/>
    <x v="83"/>
    <x v="11"/>
    <x v="0"/>
    <n v="100358"/>
    <s v="Rubiaceae"/>
    <s v="Psychotria"/>
    <s v="sp2"/>
    <x v="117"/>
    <s v="Psychotria rosa"/>
    <d v="2015-04-16T00:00:00"/>
    <x v="80"/>
    <x v="0"/>
    <n v="129.59696579905767"/>
    <m/>
    <n v="5.0239999999999998E-3"/>
    <s v="M"/>
    <m/>
    <n v="64"/>
    <m/>
    <m/>
    <m/>
    <m/>
    <m/>
    <m/>
    <m/>
    <m/>
  </r>
  <r>
    <n v="3755"/>
    <x v="3"/>
    <x v="83"/>
    <x v="11"/>
    <x v="0"/>
    <n v="100359"/>
    <s v="Styracaceae"/>
    <s v="Styrax"/>
    <m/>
    <x v="6"/>
    <s v="Styrax"/>
    <d v="2015-04-16T00:00:00"/>
    <x v="220"/>
    <x v="1"/>
    <n v="132.33373423610459"/>
    <m/>
    <n v="1.5606585000000001E-2"/>
    <m/>
    <m/>
    <m/>
    <m/>
    <m/>
    <m/>
    <m/>
    <m/>
    <m/>
    <m/>
    <m/>
  </r>
  <r>
    <n v="3756"/>
    <x v="3"/>
    <x v="83"/>
    <x v="15"/>
    <x v="0"/>
    <n v="100360"/>
    <s v="Rubiaceae"/>
    <s v="Psychotria"/>
    <s v="sp2"/>
    <x v="117"/>
    <s v="Psychotria rosa"/>
    <d v="2015-04-16T00:00:00"/>
    <x v="51"/>
    <x v="0"/>
    <n v="125.9874801041444"/>
    <m/>
    <n v="1.9624999999999998E-3"/>
    <s v="L"/>
    <m/>
    <m/>
    <m/>
    <m/>
    <m/>
    <m/>
    <m/>
    <m/>
    <m/>
    <m/>
  </r>
  <r>
    <n v="3757"/>
    <x v="3"/>
    <x v="83"/>
    <x v="15"/>
    <x v="0"/>
    <n v="100361"/>
    <s v="Primulaceae"/>
    <s v="Ardisia"/>
    <s v="sp5"/>
    <x v="21"/>
    <s v="Ardisia normal"/>
    <d v="2015-04-16T00:00:00"/>
    <x v="134"/>
    <x v="0"/>
    <n v="187.66031391283622"/>
    <m/>
    <n v="4.0694399999999997E-3"/>
    <m/>
    <m/>
    <m/>
    <m/>
    <m/>
    <m/>
    <m/>
    <m/>
    <m/>
    <m/>
    <m/>
  </r>
  <r>
    <n v="3758"/>
    <x v="3"/>
    <x v="83"/>
    <x v="14"/>
    <x v="0"/>
    <n v="100362"/>
    <s v="Primulaceae"/>
    <s v="Ardisia"/>
    <s v="sp5"/>
    <x v="21"/>
    <s v="Ardisia normal"/>
    <d v="2015-04-16T00:00:00"/>
    <x v="83"/>
    <x v="0"/>
    <n v="115.22393567085679"/>
    <m/>
    <n v="3.8465000000000001E-3"/>
    <m/>
    <m/>
    <m/>
    <m/>
    <m/>
    <m/>
    <m/>
    <m/>
    <m/>
    <m/>
    <m/>
  </r>
  <r>
    <n v="3759"/>
    <x v="3"/>
    <x v="83"/>
    <x v="14"/>
    <x v="0"/>
    <n v="100363"/>
    <s v="Rubiaceae"/>
    <s v="Faramea"/>
    <s v="sp1"/>
    <x v="20"/>
    <s v="Faramea"/>
    <d v="2015-04-16T00:00:00"/>
    <x v="110"/>
    <x v="0"/>
    <n v="126.39341033040118"/>
    <m/>
    <n v="2.374625E-3"/>
    <m/>
    <m/>
    <m/>
    <m/>
    <m/>
    <m/>
    <m/>
    <m/>
    <m/>
    <m/>
    <m/>
  </r>
  <r>
    <n v="3760"/>
    <x v="3"/>
    <x v="83"/>
    <x v="14"/>
    <x v="1"/>
    <n v="100364"/>
    <s v="Symplocaceae"/>
    <s v="Symplocos"/>
    <s v="serrulata"/>
    <x v="41"/>
    <s v="Symplocos/symplos sp1"/>
    <d v="2015-04-16T00:00:00"/>
    <x v="84"/>
    <x v="3"/>
    <n v="189.66505478560123"/>
    <m/>
    <n v="0.18847849999999999"/>
    <m/>
    <m/>
    <m/>
    <m/>
    <m/>
    <m/>
    <m/>
    <m/>
    <m/>
    <m/>
    <m/>
  </r>
  <r>
    <n v="3761"/>
    <x v="3"/>
    <x v="83"/>
    <x v="14"/>
    <x v="0"/>
    <n v="100365"/>
    <s v="Rubiaceae"/>
    <s v="Faramea"/>
    <s v="sp1"/>
    <x v="20"/>
    <s v="Faramea"/>
    <d v="2015-04-16T00:00:00"/>
    <x v="50"/>
    <x v="0"/>
    <n v="116.82131408234952"/>
    <m/>
    <n v="2.9209850000000001E-3"/>
    <m/>
    <m/>
    <m/>
    <m/>
    <m/>
    <m/>
    <m/>
    <m/>
    <m/>
    <m/>
    <m/>
  </r>
  <r>
    <n v="3762"/>
    <x v="3"/>
    <x v="83"/>
    <x v="14"/>
    <x v="0"/>
    <n v="100366"/>
    <s v="Styracaceae"/>
    <s v="Styrax"/>
    <m/>
    <x v="6"/>
    <s v="Styrax"/>
    <d v="2015-04-16T00:00:00"/>
    <x v="2"/>
    <x v="0"/>
    <n v="109.35036774932827"/>
    <m/>
    <n v="2.550465E-3"/>
    <m/>
    <m/>
    <m/>
    <m/>
    <m/>
    <m/>
    <m/>
    <m/>
    <m/>
    <m/>
    <m/>
  </r>
  <r>
    <n v="3763"/>
    <x v="3"/>
    <x v="83"/>
    <x v="14"/>
    <x v="0"/>
    <n v="100367"/>
    <s v="Rubiaceae"/>
    <s v="Psychotria"/>
    <s v="sp2"/>
    <x v="117"/>
    <s v="Psychotria rosa"/>
    <d v="2015-04-16T00:00:00"/>
    <x v="83"/>
    <x v="0"/>
    <n v="142.76485746597839"/>
    <m/>
    <n v="3.8465000000000001E-3"/>
    <m/>
    <m/>
    <m/>
    <m/>
    <m/>
    <m/>
    <m/>
    <m/>
    <m/>
    <m/>
    <m/>
  </r>
  <r>
    <n v="3764"/>
    <x v="3"/>
    <x v="83"/>
    <x v="14"/>
    <x v="0"/>
    <n v="100368"/>
    <s v="Sabiaceae"/>
    <s v="Meliosma"/>
    <m/>
    <x v="24"/>
    <s v="Meliosma quercus"/>
    <d v="2015-04-16T00:00:00"/>
    <x v="54"/>
    <x v="0"/>
    <n v="186.25426860988995"/>
    <m/>
    <n v="4.8991850000000003E-3"/>
    <m/>
    <m/>
    <m/>
    <m/>
    <m/>
    <m/>
    <m/>
    <m/>
    <m/>
    <m/>
    <m/>
  </r>
  <r>
    <n v="3765"/>
    <x v="3"/>
    <x v="83"/>
    <x v="13"/>
    <x v="0"/>
    <n v="100369"/>
    <s v="Fagaceae"/>
    <s v="Quercus"/>
    <s v="costaricensis"/>
    <x v="0"/>
    <s v="Quercus"/>
    <d v="2015-04-16T00:00:00"/>
    <x v="206"/>
    <x v="1"/>
    <n v="160.77493807889016"/>
    <m/>
    <n v="2.4593265E-2"/>
    <m/>
    <m/>
    <m/>
    <m/>
    <m/>
    <m/>
    <m/>
    <m/>
    <m/>
    <m/>
    <m/>
  </r>
  <r>
    <n v="3766"/>
    <x v="3"/>
    <x v="83"/>
    <x v="13"/>
    <x v="0"/>
    <n v="100370"/>
    <s v="Rubiaceae"/>
    <s v="Psychotria"/>
    <s v="sp2"/>
    <x v="117"/>
    <s v="Psychotria rosa"/>
    <d v="2015-04-16T00:00:00"/>
    <x v="46"/>
    <x v="0"/>
    <n v="177.4313606221142"/>
    <m/>
    <n v="2.205065E-3"/>
    <m/>
    <m/>
    <m/>
    <m/>
    <m/>
    <m/>
    <m/>
    <m/>
    <m/>
    <m/>
    <m/>
  </r>
  <r>
    <n v="3767"/>
    <x v="3"/>
    <x v="83"/>
    <x v="13"/>
    <x v="0"/>
    <n v="100371"/>
    <s v="Cornaceae"/>
    <s v="Cornus"/>
    <s v="disciflora"/>
    <x v="18"/>
    <s v="Cornus"/>
    <d v="2015-04-16T00:00:00"/>
    <x v="349"/>
    <x v="3"/>
    <n v="156.71129774011757"/>
    <n v="200"/>
    <n v="0.18313186500000003"/>
    <s v="A"/>
    <m/>
    <m/>
    <m/>
    <m/>
    <m/>
    <m/>
    <m/>
    <m/>
    <m/>
    <s v="Measure at 2 m"/>
  </r>
  <r>
    <n v="3768"/>
    <x v="3"/>
    <x v="83"/>
    <x v="12"/>
    <x v="0"/>
    <n v="100372"/>
    <s v="Rubiaceae"/>
    <s v="Faramea"/>
    <s v="sp1"/>
    <x v="20"/>
    <s v="Faramea"/>
    <d v="2015-04-16T00:00:00"/>
    <x v="30"/>
    <x v="0"/>
    <n v="144.87879459714105"/>
    <m/>
    <n v="3.5238650000000002E-3"/>
    <m/>
    <m/>
    <m/>
    <m/>
    <m/>
    <m/>
    <m/>
    <m/>
    <m/>
    <m/>
    <m/>
  </r>
  <r>
    <n v="3769"/>
    <x v="3"/>
    <x v="83"/>
    <x v="12"/>
    <x v="1"/>
    <n v="100373"/>
    <s v="Cunoniaceae"/>
    <s v="Weinmannia"/>
    <s v="pinnata"/>
    <x v="4"/>
    <s v="Weinmannia"/>
    <d v="2015-04-16T00:00:00"/>
    <x v="605"/>
    <x v="2"/>
    <n v="172.62595591742985"/>
    <m/>
    <n v="0.24006006499999999"/>
    <m/>
    <m/>
    <m/>
    <m/>
    <m/>
    <m/>
    <m/>
    <m/>
    <m/>
    <m/>
    <m/>
  </r>
  <r>
    <n v="3770"/>
    <x v="3"/>
    <x v="83"/>
    <x v="12"/>
    <x v="0"/>
    <n v="100374"/>
    <s v="Rubiaceae"/>
    <s v="Faramea"/>
    <s v="sp1"/>
    <x v="20"/>
    <s v="Faramea"/>
    <d v="2015-04-16T00:00:00"/>
    <x v="6"/>
    <x v="0"/>
    <n v="109.69655599978994"/>
    <m/>
    <n v="2.2890599999999999E-3"/>
    <m/>
    <m/>
    <m/>
    <m/>
    <m/>
    <m/>
    <m/>
    <m/>
    <m/>
    <m/>
    <m/>
  </r>
  <r>
    <n v="3771"/>
    <x v="3"/>
    <x v="83"/>
    <x v="12"/>
    <x v="0"/>
    <n v="100375"/>
    <s v="Fagaceae"/>
    <s v="Quercus"/>
    <s v="costaricensis"/>
    <x v="0"/>
    <s v="Quercus"/>
    <d v="2015-04-16T00:00:00"/>
    <x v="266"/>
    <x v="2"/>
    <n v="185.45982968715941"/>
    <n v="200"/>
    <n v="0.28260000000000002"/>
    <s v="A"/>
    <m/>
    <m/>
    <m/>
    <m/>
    <m/>
    <m/>
    <m/>
    <m/>
    <m/>
    <s v="Measure at 2 m"/>
  </r>
  <r>
    <n v="3772"/>
    <x v="3"/>
    <x v="84"/>
    <x v="0"/>
    <x v="0"/>
    <n v="100376"/>
    <s v="Rubiaceae"/>
    <s v="Faramea"/>
    <s v="sp1"/>
    <x v="20"/>
    <s v="Faramea"/>
    <d v="2015-04-17T00:00:00"/>
    <x v="12"/>
    <x v="0"/>
    <n v="102.49504304029638"/>
    <m/>
    <n v="3.6298400000000001E-3"/>
    <m/>
    <m/>
    <m/>
    <m/>
    <m/>
    <m/>
    <m/>
    <m/>
    <m/>
    <m/>
    <m/>
  </r>
  <r>
    <n v="3773"/>
    <x v="3"/>
    <x v="84"/>
    <x v="0"/>
    <x v="0"/>
    <n v="100377"/>
    <s v="Styracaceae"/>
    <s v="Styrax"/>
    <m/>
    <x v="6"/>
    <s v="Styrax"/>
    <d v="2015-04-17T00:00:00"/>
    <x v="272"/>
    <x v="1"/>
    <n v="152.50502757757843"/>
    <m/>
    <n v="2.215584E-2"/>
    <m/>
    <m/>
    <m/>
    <m/>
    <m/>
    <m/>
    <m/>
    <m/>
    <m/>
    <m/>
    <m/>
  </r>
  <r>
    <n v="3774"/>
    <x v="3"/>
    <x v="84"/>
    <x v="0"/>
    <x v="0"/>
    <n v="100378"/>
    <s v="Cunoniaceae"/>
    <s v="Weinmannia"/>
    <s v="pinnata"/>
    <x v="4"/>
    <s v="Weinmannia"/>
    <d v="2015-04-17T00:00:00"/>
    <x v="84"/>
    <x v="3"/>
    <n v="146.44119811240495"/>
    <m/>
    <n v="0.18847849999999999"/>
    <m/>
    <m/>
    <m/>
    <m/>
    <m/>
    <m/>
    <m/>
    <m/>
    <m/>
    <m/>
    <m/>
  </r>
  <r>
    <n v="3775"/>
    <x v="3"/>
    <x v="84"/>
    <x v="0"/>
    <x v="0"/>
    <n v="100379"/>
    <s v="Primulaceae"/>
    <s v="Ardisia"/>
    <s v="sp5"/>
    <x v="21"/>
    <s v="Ardisia normal"/>
    <d v="2015-04-17T00:00:00"/>
    <x v="5"/>
    <x v="0"/>
    <n v="161.41563671966901"/>
    <m/>
    <n v="2.826E-3"/>
    <s v="M"/>
    <m/>
    <n v="60"/>
    <m/>
    <m/>
    <m/>
    <m/>
    <m/>
    <m/>
    <m/>
    <m/>
  </r>
  <r>
    <n v="3776"/>
    <x v="3"/>
    <x v="84"/>
    <x v="0"/>
    <x v="0"/>
    <n v="100380"/>
    <s v="Fagaceae"/>
    <s v="Quercus"/>
    <s v="costaricensis"/>
    <x v="0"/>
    <s v="Quercus"/>
    <d v="2015-04-17T00:00:00"/>
    <x v="396"/>
    <x v="3"/>
    <n v="178.85943924967103"/>
    <m/>
    <n v="0.12186026000000001"/>
    <m/>
    <m/>
    <m/>
    <m/>
    <m/>
    <m/>
    <m/>
    <m/>
    <m/>
    <m/>
    <m/>
  </r>
  <r>
    <n v="3777"/>
    <x v="3"/>
    <x v="84"/>
    <x v="1"/>
    <x v="1"/>
    <n v="100381"/>
    <s v="Araliaceae"/>
    <s v="Schefflera"/>
    <s v="sp1"/>
    <x v="31"/>
    <s v="Schefflera"/>
    <d v="2015-04-17T00:00:00"/>
    <x v="49"/>
    <x v="1"/>
    <n v="186.76855848516058"/>
    <m/>
    <n v="8.6546250000000009E-3"/>
    <m/>
    <m/>
    <m/>
    <m/>
    <m/>
    <m/>
    <m/>
    <m/>
    <m/>
    <m/>
    <m/>
  </r>
  <r>
    <n v="3778"/>
    <x v="3"/>
    <x v="84"/>
    <x v="1"/>
    <x v="0"/>
    <n v="100382"/>
    <s v="Primulaceae"/>
    <s v="Ardisia"/>
    <s v="sp5"/>
    <x v="21"/>
    <s v="Ardisia normal"/>
    <d v="2015-04-17T00:00:00"/>
    <x v="5"/>
    <x v="0"/>
    <n v="113.89124459891949"/>
    <m/>
    <n v="2.826E-3"/>
    <m/>
    <m/>
    <m/>
    <m/>
    <m/>
    <m/>
    <m/>
    <m/>
    <m/>
    <m/>
    <m/>
  </r>
  <r>
    <n v="3779"/>
    <x v="3"/>
    <x v="84"/>
    <x v="1"/>
    <x v="0"/>
    <n v="100383"/>
    <s v="Styracaceae"/>
    <s v="Styrax"/>
    <m/>
    <x v="6"/>
    <s v="Styrax"/>
    <d v="2015-04-17T00:00:00"/>
    <x v="19"/>
    <x v="0"/>
    <n v="125.2514955401648"/>
    <m/>
    <n v="7.3860650000000007E-3"/>
    <m/>
    <m/>
    <m/>
    <m/>
    <m/>
    <m/>
    <m/>
    <m/>
    <m/>
    <m/>
    <m/>
  </r>
  <r>
    <n v="3780"/>
    <x v="3"/>
    <x v="84"/>
    <x v="1"/>
    <x v="0"/>
    <n v="100384"/>
    <s v="Primulaceae"/>
    <s v="Ardisia"/>
    <s v="sp5"/>
    <x v="21"/>
    <s v="Ardisia normal"/>
    <d v="2015-04-17T00:00:00"/>
    <x v="54"/>
    <x v="0"/>
    <n v="149.81973854627515"/>
    <m/>
    <n v="4.8991850000000003E-3"/>
    <s v="M"/>
    <m/>
    <n v="53"/>
    <m/>
    <m/>
    <m/>
    <m/>
    <m/>
    <m/>
    <m/>
    <m/>
  </r>
  <r>
    <n v="3781"/>
    <x v="3"/>
    <x v="84"/>
    <x v="1"/>
    <x v="0"/>
    <n v="100385"/>
    <s v="Meliaceae"/>
    <s v="Trichillia"/>
    <s v="havanensis"/>
    <x v="116"/>
    <s v="cf. Trichilia"/>
    <d v="2015-04-17T00:00:00"/>
    <x v="81"/>
    <x v="1"/>
    <n v="128.83343933536787"/>
    <m/>
    <n v="1.1876265E-2"/>
    <m/>
    <m/>
    <m/>
    <m/>
    <m/>
    <m/>
    <m/>
    <m/>
    <m/>
    <m/>
    <m/>
  </r>
  <r>
    <n v="3782"/>
    <x v="3"/>
    <x v="84"/>
    <x v="1"/>
    <x v="0"/>
    <n v="100386"/>
    <s v="Primulaceae"/>
    <s v="Ardisia"/>
    <s v="sp5"/>
    <x v="21"/>
    <s v="Ardisia normal"/>
    <d v="2015-04-17T00:00:00"/>
    <x v="99"/>
    <x v="0"/>
    <n v="152.13969440973614"/>
    <m/>
    <n v="3.7373850000000002E-3"/>
    <s v="M"/>
    <m/>
    <n v="50"/>
    <m/>
    <m/>
    <m/>
    <m/>
    <m/>
    <m/>
    <m/>
    <m/>
  </r>
  <r>
    <n v="3783"/>
    <x v="3"/>
    <x v="84"/>
    <x v="1"/>
    <x v="0"/>
    <n v="100387"/>
    <s v="Lauraceae"/>
    <s v="Laurel"/>
    <s v="sp5"/>
    <x v="11"/>
    <s v="Laurel banano"/>
    <d v="2015-04-17T00:00:00"/>
    <x v="57"/>
    <x v="0"/>
    <n v="181.77209149872783"/>
    <m/>
    <n v="5.9416649999999996E-3"/>
    <m/>
    <m/>
    <m/>
    <m/>
    <m/>
    <m/>
    <m/>
    <m/>
    <m/>
    <m/>
    <m/>
  </r>
  <r>
    <n v="3784"/>
    <x v="3"/>
    <x v="84"/>
    <x v="1"/>
    <x v="0"/>
    <n v="100388"/>
    <s v="Primulaceae"/>
    <s v="Myrsine"/>
    <s v="sp2"/>
    <x v="17"/>
    <s v="Myrsine chryso"/>
    <d v="2015-04-17T00:00:00"/>
    <x v="83"/>
    <x v="0"/>
    <n v="195.27843770062847"/>
    <m/>
    <n v="3.8465000000000001E-3"/>
    <m/>
    <m/>
    <m/>
    <m/>
    <m/>
    <m/>
    <m/>
    <m/>
    <m/>
    <m/>
    <m/>
  </r>
  <r>
    <n v="3785"/>
    <x v="3"/>
    <x v="84"/>
    <x v="1"/>
    <x v="0"/>
    <n v="100389"/>
    <s v="Araliaceae"/>
    <s v="Schefflera"/>
    <s v="sp1"/>
    <x v="31"/>
    <s v="Schefflera"/>
    <d v="2015-04-17T00:00:00"/>
    <x v="18"/>
    <x v="0"/>
    <n v="132.4614429613608"/>
    <m/>
    <n v="3.21536E-3"/>
    <m/>
    <m/>
    <m/>
    <m/>
    <m/>
    <m/>
    <m/>
    <m/>
    <m/>
    <m/>
    <m/>
  </r>
  <r>
    <n v="3786"/>
    <x v="3"/>
    <x v="84"/>
    <x v="1"/>
    <x v="0"/>
    <n v="100390"/>
    <s v="Fagaceae"/>
    <s v="Quercus"/>
    <s v="costaricensis"/>
    <x v="0"/>
    <s v="Quercus"/>
    <d v="2015-04-17T00:00:00"/>
    <x v="606"/>
    <x v="2"/>
    <n v="101.56493981451297"/>
    <m/>
    <n v="0.20098826"/>
    <m/>
    <m/>
    <m/>
    <m/>
    <m/>
    <m/>
    <m/>
    <m/>
    <m/>
    <m/>
    <m/>
  </r>
  <r>
    <n v="3787"/>
    <x v="3"/>
    <x v="84"/>
    <x v="1"/>
    <x v="0"/>
    <n v="100391"/>
    <s v="Fagaceae"/>
    <s v="Quercus"/>
    <s v="costaricensis"/>
    <x v="0"/>
    <s v="Quercus"/>
    <d v="2015-04-17T00:00:00"/>
    <x v="35"/>
    <x v="0"/>
    <n v="116.93977433602967"/>
    <m/>
    <n v="7.0846249999999998E-3"/>
    <m/>
    <m/>
    <m/>
    <m/>
    <m/>
    <m/>
    <m/>
    <m/>
    <m/>
    <m/>
    <m/>
  </r>
  <r>
    <n v="3788"/>
    <x v="3"/>
    <x v="84"/>
    <x v="2"/>
    <x v="0"/>
    <n v="100392"/>
    <s v="Primulaceae"/>
    <s v="Ardisia"/>
    <s v="sp1"/>
    <x v="13"/>
    <s v="Ardisia blanca"/>
    <d v="2015-04-17T00:00:00"/>
    <x v="3"/>
    <x v="0"/>
    <n v="152.45539759873111"/>
    <m/>
    <n v="2.1226399999999999E-3"/>
    <m/>
    <m/>
    <m/>
    <m/>
    <m/>
    <m/>
    <m/>
    <m/>
    <m/>
    <m/>
    <m/>
  </r>
  <r>
    <n v="3789"/>
    <x v="3"/>
    <x v="84"/>
    <x v="2"/>
    <x v="0"/>
    <n v="100393"/>
    <s v="Fagaceae"/>
    <s v="Quercus"/>
    <s v="costaricensis"/>
    <x v="0"/>
    <s v="Quercus"/>
    <d v="2015-04-17T00:00:00"/>
    <x v="290"/>
    <x v="3"/>
    <n v="134.28407502156659"/>
    <m/>
    <n v="8.5486500000000007E-2"/>
    <m/>
    <m/>
    <m/>
    <m/>
    <m/>
    <m/>
    <m/>
    <m/>
    <m/>
    <m/>
    <m/>
  </r>
  <r>
    <n v="3790"/>
    <x v="3"/>
    <x v="84"/>
    <x v="2"/>
    <x v="0"/>
    <n v="100394"/>
    <s v="Rubiaceae"/>
    <s v="Faramea"/>
    <s v="sp1"/>
    <x v="20"/>
    <s v="Faramea"/>
    <d v="2015-04-17T00:00:00"/>
    <x v="51"/>
    <x v="0"/>
    <n v="101.21447329314748"/>
    <m/>
    <n v="1.9624999999999998E-3"/>
    <m/>
    <m/>
    <m/>
    <m/>
    <m/>
    <m/>
    <m/>
    <m/>
    <m/>
    <m/>
    <m/>
  </r>
  <r>
    <n v="3791"/>
    <x v="3"/>
    <x v="84"/>
    <x v="3"/>
    <x v="0"/>
    <n v="100395"/>
    <s v="Styracaceae"/>
    <s v="Styrax"/>
    <m/>
    <x v="6"/>
    <s v="Styrax"/>
    <d v="2015-04-17T00:00:00"/>
    <x v="10"/>
    <x v="0"/>
    <n v="196.86599576581114"/>
    <m/>
    <n v="5.2783400000000003E-3"/>
    <m/>
    <m/>
    <m/>
    <m/>
    <m/>
    <m/>
    <m/>
    <m/>
    <m/>
    <m/>
    <m/>
  </r>
  <r>
    <n v="3792"/>
    <x v="3"/>
    <x v="84"/>
    <x v="3"/>
    <x v="0"/>
    <n v="100396"/>
    <s v="Primulaceae"/>
    <s v="Ardisia"/>
    <s v="sp5"/>
    <x v="21"/>
    <s v="Ardisia normal"/>
    <d v="2015-04-17T00:00:00"/>
    <x v="110"/>
    <x v="0"/>
    <n v="189.74946206661852"/>
    <m/>
    <n v="2.374625E-3"/>
    <m/>
    <m/>
    <m/>
    <m/>
    <m/>
    <m/>
    <m/>
    <m/>
    <m/>
    <m/>
    <m/>
  </r>
  <r>
    <n v="3793"/>
    <x v="3"/>
    <x v="84"/>
    <x v="3"/>
    <x v="0"/>
    <n v="100397"/>
    <s v="Araliaceae"/>
    <s v="Schefflera"/>
    <s v="sp1"/>
    <x v="31"/>
    <s v="Schefflera"/>
    <d v="2015-04-17T00:00:00"/>
    <x v="199"/>
    <x v="1"/>
    <n v="120.90935945542725"/>
    <m/>
    <n v="2.8040985000000001E-2"/>
    <m/>
    <m/>
    <m/>
    <m/>
    <m/>
    <m/>
    <m/>
    <m/>
    <m/>
    <m/>
    <m/>
  </r>
  <r>
    <n v="3794"/>
    <x v="3"/>
    <x v="84"/>
    <x v="3"/>
    <x v="0"/>
    <n v="100398"/>
    <s v="Cunoniaceae"/>
    <s v="Weinmannia"/>
    <s v="pinnata"/>
    <x v="4"/>
    <s v="Weinmannia"/>
    <d v="2015-04-17T00:00:00"/>
    <x v="144"/>
    <x v="1"/>
    <n v="122.83686005119955"/>
    <m/>
    <n v="2.0601540000000002E-2"/>
    <m/>
    <m/>
    <m/>
    <m/>
    <m/>
    <m/>
    <m/>
    <m/>
    <m/>
    <m/>
    <m/>
  </r>
  <r>
    <n v="3795"/>
    <x v="3"/>
    <x v="84"/>
    <x v="7"/>
    <x v="0"/>
    <n v="100399"/>
    <s v="Actinidaceae"/>
    <s v="Saurauia"/>
    <s v="montana"/>
    <x v="14"/>
    <s v="Saurauia"/>
    <d v="2015-04-17T00:00:00"/>
    <x v="8"/>
    <x v="0"/>
    <n v="122.09836390783799"/>
    <m/>
    <n v="2.732585E-3"/>
    <m/>
    <m/>
    <m/>
    <m/>
    <m/>
    <m/>
    <m/>
    <m/>
    <m/>
    <m/>
    <m/>
  </r>
  <r>
    <n v="3796"/>
    <x v="3"/>
    <x v="84"/>
    <x v="7"/>
    <x v="0"/>
    <n v="100400"/>
    <s v="Fagaceae"/>
    <s v="Quercus"/>
    <s v="costaricensis"/>
    <x v="0"/>
    <s v="Quercus"/>
    <d v="2015-04-17T00:00:00"/>
    <x v="135"/>
    <x v="1"/>
    <n v="189.67464385029194"/>
    <m/>
    <n v="2.1113360000000001E-2"/>
    <m/>
    <m/>
    <m/>
    <m/>
    <m/>
    <m/>
    <m/>
    <m/>
    <m/>
    <m/>
    <m/>
  </r>
  <r>
    <n v="3797"/>
    <x v="3"/>
    <x v="84"/>
    <x v="7"/>
    <x v="0"/>
    <n v="100401"/>
    <s v="Rutaceae"/>
    <s v="Zanthoxyllum"/>
    <s v="melanostictum"/>
    <x v="23"/>
    <s v="Zanthoxylum"/>
    <d v="2015-04-17T00:00:00"/>
    <x v="268"/>
    <x v="1"/>
    <n v="155.74021117569981"/>
    <m/>
    <n v="2.8338499999999999E-2"/>
    <m/>
    <m/>
    <m/>
    <m/>
    <m/>
    <m/>
    <m/>
    <m/>
    <m/>
    <m/>
    <m/>
  </r>
  <r>
    <n v="3798"/>
    <x v="3"/>
    <x v="84"/>
    <x v="6"/>
    <x v="0"/>
    <n v="100402"/>
    <s v="Primulaceae"/>
    <s v="Ardisia"/>
    <s v="sp5"/>
    <x v="21"/>
    <s v="Ardisia normal"/>
    <d v="2015-04-17T00:00:00"/>
    <x v="5"/>
    <x v="0"/>
    <n v="164.01092987521173"/>
    <m/>
    <n v="2.826E-3"/>
    <m/>
    <m/>
    <m/>
    <m/>
    <m/>
    <m/>
    <m/>
    <m/>
    <m/>
    <m/>
    <m/>
  </r>
  <r>
    <n v="3799"/>
    <x v="3"/>
    <x v="84"/>
    <x v="6"/>
    <x v="0"/>
    <n v="100403"/>
    <s v="Fagaceae"/>
    <s v="Quercus"/>
    <s v="costaricensis"/>
    <x v="0"/>
    <s v="Quercus"/>
    <d v="2015-04-17T00:00:00"/>
    <x v="607"/>
    <x v="2"/>
    <n v="161.61535013504513"/>
    <n v="230"/>
    <n v="0.69954176000000001"/>
    <s v="A"/>
    <s v="M"/>
    <n v="270"/>
    <m/>
    <m/>
    <m/>
    <m/>
    <m/>
    <m/>
    <m/>
    <s v="Measure at 2.30 m"/>
  </r>
  <r>
    <n v="3800"/>
    <x v="3"/>
    <x v="84"/>
    <x v="5"/>
    <x v="0"/>
    <n v="100404"/>
    <s v="Cunoniaceae"/>
    <s v="Weinmannia"/>
    <s v="pinnata"/>
    <x v="4"/>
    <s v="Weinmannia"/>
    <d v="2015-04-17T00:00:00"/>
    <x v="98"/>
    <x v="1"/>
    <n v="187.23034988238311"/>
    <m/>
    <n v="4.0450264999999999E-2"/>
    <s v="L"/>
    <m/>
    <m/>
    <m/>
    <m/>
    <m/>
    <m/>
    <m/>
    <m/>
    <m/>
    <m/>
  </r>
  <r>
    <n v="3801"/>
    <x v="3"/>
    <x v="84"/>
    <x v="4"/>
    <x v="0"/>
    <n v="100405"/>
    <s v="Rubiaceae"/>
    <s v="Faramea"/>
    <s v="sp1"/>
    <x v="20"/>
    <s v="Faramea"/>
    <d v="2015-04-17T00:00:00"/>
    <x v="51"/>
    <x v="0"/>
    <n v="111.30984608703095"/>
    <m/>
    <n v="1.9624999999999998E-3"/>
    <m/>
    <m/>
    <m/>
    <m/>
    <m/>
    <m/>
    <m/>
    <m/>
    <m/>
    <m/>
    <m/>
  </r>
  <r>
    <n v="3802"/>
    <x v="3"/>
    <x v="84"/>
    <x v="4"/>
    <x v="0"/>
    <n v="100406"/>
    <s v="Rubiaceae"/>
    <s v="Faramea"/>
    <s v="sp1"/>
    <x v="20"/>
    <s v="Faramea"/>
    <d v="2015-04-17T00:00:00"/>
    <x v="2"/>
    <x v="0"/>
    <n v="139.63276239807749"/>
    <m/>
    <n v="2.550465E-3"/>
    <m/>
    <m/>
    <m/>
    <m/>
    <m/>
    <m/>
    <m/>
    <m/>
    <m/>
    <m/>
    <m/>
  </r>
  <r>
    <n v="3803"/>
    <x v="3"/>
    <x v="84"/>
    <x v="4"/>
    <x v="0"/>
    <n v="100407"/>
    <s v="Rubiaceae"/>
    <s v="Faramea"/>
    <s v="sp1"/>
    <x v="20"/>
    <s v="Faramea"/>
    <d v="2015-04-17T00:00:00"/>
    <x v="2"/>
    <x v="0"/>
    <n v="112.32656366144495"/>
    <m/>
    <n v="2.550465E-3"/>
    <m/>
    <m/>
    <m/>
    <m/>
    <m/>
    <m/>
    <m/>
    <m/>
    <m/>
    <m/>
    <m/>
  </r>
  <r>
    <n v="3804"/>
    <x v="3"/>
    <x v="84"/>
    <x v="4"/>
    <x v="0"/>
    <n v="100408"/>
    <s v="Styracaceae"/>
    <s v="Styrax"/>
    <m/>
    <x v="6"/>
    <s v="Styrax"/>
    <d v="2015-04-17T00:00:00"/>
    <x v="64"/>
    <x v="1"/>
    <n v="158.23439213987515"/>
    <m/>
    <n v="1.367784E-2"/>
    <m/>
    <m/>
    <m/>
    <m/>
    <m/>
    <m/>
    <m/>
    <m/>
    <m/>
    <m/>
    <m/>
  </r>
  <r>
    <n v="3805"/>
    <x v="3"/>
    <x v="84"/>
    <x v="8"/>
    <x v="0"/>
    <n v="100409"/>
    <s v="Rubiaceae"/>
    <s v="Faramea"/>
    <s v="sp1"/>
    <x v="20"/>
    <s v="Faramea"/>
    <d v="2015-04-17T00:00:00"/>
    <x v="134"/>
    <x v="0"/>
    <n v="112.24701275529058"/>
    <m/>
    <n v="4.0694399999999997E-3"/>
    <m/>
    <m/>
    <m/>
    <m/>
    <m/>
    <m/>
    <m/>
    <m/>
    <m/>
    <m/>
    <m/>
  </r>
  <r>
    <n v="3806"/>
    <x v="3"/>
    <x v="84"/>
    <x v="8"/>
    <x v="0"/>
    <n v="100410"/>
    <s v="Rubiaceae"/>
    <s v="Faramea"/>
    <s v="sp1"/>
    <x v="20"/>
    <s v="Faramea"/>
    <d v="2015-04-17T00:00:00"/>
    <x v="42"/>
    <x v="0"/>
    <n v="152.77752938720991"/>
    <m/>
    <n v="2.4617600000000003E-3"/>
    <m/>
    <m/>
    <m/>
    <m/>
    <m/>
    <m/>
    <m/>
    <m/>
    <m/>
    <m/>
    <m/>
  </r>
  <r>
    <n v="3807"/>
    <x v="3"/>
    <x v="84"/>
    <x v="8"/>
    <x v="0"/>
    <n v="100411"/>
    <s v="Rubiaceae"/>
    <s v="Psychotria"/>
    <s v="sp2"/>
    <x v="117"/>
    <s v="Psychotria rosa"/>
    <d v="2015-04-17T00:00:00"/>
    <x v="83"/>
    <x v="0"/>
    <n v="183.33672215292253"/>
    <m/>
    <n v="3.8465000000000001E-3"/>
    <m/>
    <m/>
    <m/>
    <m/>
    <m/>
    <m/>
    <m/>
    <m/>
    <m/>
    <m/>
    <m/>
  </r>
  <r>
    <n v="3808"/>
    <x v="3"/>
    <x v="84"/>
    <x v="10"/>
    <x v="0"/>
    <n v="100412"/>
    <s v="Fagaceae"/>
    <s v="Quercus"/>
    <s v="costaricensis"/>
    <x v="0"/>
    <s v="Quercus"/>
    <d v="2015-04-17T00:00:00"/>
    <x v="265"/>
    <x v="3"/>
    <n v="118.59442045535175"/>
    <m/>
    <n v="9.0745999999999993E-2"/>
    <m/>
    <m/>
    <m/>
    <m/>
    <m/>
    <m/>
    <m/>
    <m/>
    <m/>
    <m/>
    <m/>
  </r>
  <r>
    <n v="3809"/>
    <x v="3"/>
    <x v="84"/>
    <x v="10"/>
    <x v="1"/>
    <n v="100413"/>
    <s v="Araliaceae"/>
    <s v="Schefflera"/>
    <s v="sp1"/>
    <x v="31"/>
    <s v="Schefflera"/>
    <d v="2015-04-17T00:00:00"/>
    <x v="380"/>
    <x v="1"/>
    <n v="157.65587297436156"/>
    <m/>
    <n v="2.2954185000000002E-2"/>
    <m/>
    <m/>
    <m/>
    <m/>
    <m/>
    <m/>
    <m/>
    <m/>
    <m/>
    <m/>
    <m/>
  </r>
  <r>
    <n v="3810"/>
    <x v="3"/>
    <x v="84"/>
    <x v="10"/>
    <x v="1"/>
    <n v="100414"/>
    <s v="Rutaceae"/>
    <s v="Zanthoxyllum"/>
    <s v="melanostictum"/>
    <x v="23"/>
    <s v="Zanthoxylum"/>
    <d v="2015-04-17T00:00:00"/>
    <x v="47"/>
    <x v="1"/>
    <n v="164.16501023187968"/>
    <m/>
    <n v="6.0232265E-2"/>
    <m/>
    <m/>
    <m/>
    <m/>
    <m/>
    <m/>
    <m/>
    <m/>
    <m/>
    <m/>
    <m/>
  </r>
  <r>
    <n v="3811"/>
    <x v="3"/>
    <x v="84"/>
    <x v="11"/>
    <x v="0"/>
    <n v="100415"/>
    <s v="Fagaceae"/>
    <s v="Quercus"/>
    <s v="costaricensis"/>
    <x v="0"/>
    <s v="Quercus"/>
    <d v="2015-04-17T00:00:00"/>
    <x v="241"/>
    <x v="1"/>
    <n v="110.60110185102201"/>
    <m/>
    <n v="5.9365624999999998E-2"/>
    <m/>
    <m/>
    <m/>
    <m/>
    <m/>
    <m/>
    <m/>
    <m/>
    <m/>
    <m/>
    <m/>
  </r>
  <r>
    <n v="3812"/>
    <x v="3"/>
    <x v="84"/>
    <x v="11"/>
    <x v="0"/>
    <n v="100416"/>
    <s v="Primulaceae"/>
    <s v="Ardisia"/>
    <s v="sp5"/>
    <x v="21"/>
    <s v="Ardisia normal"/>
    <d v="2015-04-17T00:00:00"/>
    <x v="31"/>
    <x v="0"/>
    <n v="158.64382221049618"/>
    <m/>
    <n v="4.7759400000000002E-3"/>
    <m/>
    <m/>
    <m/>
    <m/>
    <m/>
    <m/>
    <m/>
    <m/>
    <m/>
    <m/>
    <m/>
  </r>
  <r>
    <n v="3813"/>
    <x v="3"/>
    <x v="84"/>
    <x v="11"/>
    <x v="0"/>
    <n v="100417"/>
    <s v="Rubiaceae"/>
    <s v="Psychotria"/>
    <s v="sp2"/>
    <x v="117"/>
    <s v="Psychotria rosa"/>
    <d v="2015-04-17T00:00:00"/>
    <x v="49"/>
    <x v="1"/>
    <n v="104.64150205146933"/>
    <m/>
    <n v="8.6546250000000009E-3"/>
    <m/>
    <m/>
    <m/>
    <m/>
    <m/>
    <m/>
    <m/>
    <m/>
    <m/>
    <m/>
    <m/>
  </r>
  <r>
    <n v="3814"/>
    <x v="3"/>
    <x v="84"/>
    <x v="15"/>
    <x v="1"/>
    <n v="100418"/>
    <s v="Cornaceae"/>
    <s v="Cornus"/>
    <s v="disciflora"/>
    <x v="18"/>
    <s v="Cornus"/>
    <d v="2015-04-17T00:00:00"/>
    <x v="434"/>
    <x v="3"/>
    <n v="101.70577287930517"/>
    <n v="200"/>
    <n v="7.2546559999999996E-2"/>
    <s v="A"/>
    <m/>
    <m/>
    <m/>
    <m/>
    <m/>
    <m/>
    <m/>
    <m/>
    <m/>
    <s v="Measure at 2 m"/>
  </r>
  <r>
    <n v="3815"/>
    <x v="3"/>
    <x v="84"/>
    <x v="15"/>
    <x v="0"/>
    <n v="100419"/>
    <s v="Styracaceae"/>
    <s v="Styrax"/>
    <m/>
    <x v="6"/>
    <s v="Styrax"/>
    <d v="2015-04-17T00:00:00"/>
    <x v="106"/>
    <x v="1"/>
    <n v="158.37940284955818"/>
    <m/>
    <n v="1.0562960000000001E-2"/>
    <m/>
    <m/>
    <m/>
    <m/>
    <m/>
    <m/>
    <m/>
    <m/>
    <m/>
    <m/>
    <m/>
  </r>
  <r>
    <n v="3816"/>
    <x v="3"/>
    <x v="84"/>
    <x v="15"/>
    <x v="0"/>
    <n v="100420"/>
    <s v="Rubiaceae"/>
    <s v="Faramea"/>
    <s v="sp1"/>
    <x v="20"/>
    <s v="Faramea"/>
    <d v="2015-04-17T00:00:00"/>
    <x v="23"/>
    <x v="0"/>
    <n v="162.53774398442249"/>
    <m/>
    <n v="3.01754E-3"/>
    <m/>
    <m/>
    <m/>
    <m/>
    <m/>
    <m/>
    <m/>
    <m/>
    <m/>
    <m/>
    <m/>
  </r>
  <r>
    <n v="3817"/>
    <x v="3"/>
    <x v="84"/>
    <x v="15"/>
    <x v="1"/>
    <n v="100421"/>
    <s v="Styracaceae"/>
    <s v="Styrax"/>
    <m/>
    <x v="6"/>
    <s v="Styrax"/>
    <d v="2015-04-17T00:00:00"/>
    <x v="48"/>
    <x v="1"/>
    <n v="195.03972417238418"/>
    <m/>
    <n v="9.8470400000000013E-3"/>
    <m/>
    <m/>
    <m/>
    <m/>
    <m/>
    <m/>
    <m/>
    <m/>
    <m/>
    <m/>
    <m/>
  </r>
  <r>
    <n v="3818"/>
    <x v="3"/>
    <x v="84"/>
    <x v="14"/>
    <x v="0"/>
    <n v="100422"/>
    <s v="Styracaceae"/>
    <s v="Styrax"/>
    <m/>
    <x v="6"/>
    <s v="Styrax"/>
    <d v="2015-04-17T00:00:00"/>
    <x v="28"/>
    <x v="1"/>
    <n v="138.69558081765925"/>
    <m/>
    <n v="1.093034E-2"/>
    <m/>
    <m/>
    <m/>
    <m/>
    <m/>
    <m/>
    <m/>
    <m/>
    <m/>
    <m/>
    <m/>
  </r>
  <r>
    <n v="3819"/>
    <x v="3"/>
    <x v="84"/>
    <x v="13"/>
    <x v="0"/>
    <n v="100423"/>
    <s v="Rubiaceae"/>
    <s v="Psychotria"/>
    <s v="sp2"/>
    <x v="117"/>
    <s v="Psychotria rosa"/>
    <d v="2015-04-17T00:00:00"/>
    <x v="130"/>
    <x v="1"/>
    <n v="132.8408413657009"/>
    <m/>
    <n v="8.0077849999999999E-3"/>
    <m/>
    <m/>
    <m/>
    <m/>
    <m/>
    <m/>
    <m/>
    <m/>
    <m/>
    <m/>
    <m/>
  </r>
  <r>
    <n v="3820"/>
    <x v="3"/>
    <x v="84"/>
    <x v="13"/>
    <x v="0"/>
    <n v="100424"/>
    <s v="Primulaceae"/>
    <s v="Ardisia"/>
    <s v="sp5"/>
    <x v="21"/>
    <s v="Ardisia normal"/>
    <d v="2015-04-17T00:00:00"/>
    <x v="2"/>
    <x v="0"/>
    <n v="163.71090334747421"/>
    <m/>
    <n v="2.550465E-3"/>
    <m/>
    <m/>
    <m/>
    <m/>
    <m/>
    <m/>
    <m/>
    <m/>
    <m/>
    <m/>
    <m/>
  </r>
  <r>
    <n v="3821"/>
    <x v="3"/>
    <x v="84"/>
    <x v="12"/>
    <x v="0"/>
    <n v="100425"/>
    <s v="Rutaceae"/>
    <s v="Zanthoxyllum"/>
    <s v="melanostictum"/>
    <x v="23"/>
    <s v="Zanthoxylum"/>
    <d v="2015-04-17T00:00:00"/>
    <x v="434"/>
    <x v="3"/>
    <n v="145.55973666968063"/>
    <m/>
    <n v="7.2546559999999996E-2"/>
    <m/>
    <m/>
    <m/>
    <m/>
    <m/>
    <m/>
    <m/>
    <m/>
    <m/>
    <m/>
    <m/>
  </r>
  <r>
    <n v="3822"/>
    <x v="3"/>
    <x v="84"/>
    <x v="12"/>
    <x v="0"/>
    <n v="100426"/>
    <s v="Fagaceae"/>
    <s v="Quercus"/>
    <s v="costaricensis"/>
    <x v="0"/>
    <s v="Quercus"/>
    <d v="2015-04-17T00:00:00"/>
    <x v="68"/>
    <x v="1"/>
    <n v="195.56897994815708"/>
    <m/>
    <n v="2.7745040000000002E-2"/>
    <m/>
    <m/>
    <m/>
    <m/>
    <m/>
    <m/>
    <m/>
    <m/>
    <m/>
    <m/>
    <m/>
  </r>
  <r>
    <n v="3823"/>
    <x v="3"/>
    <x v="84"/>
    <x v="12"/>
    <x v="0"/>
    <n v="100427"/>
    <s v="Symplocaceae"/>
    <s v="Symplocos"/>
    <s v="serrulata"/>
    <x v="41"/>
    <s v="Symplocos/symplocos sp1"/>
    <d v="2015-04-17T00:00:00"/>
    <x v="211"/>
    <x v="3"/>
    <n v="160.78830128215535"/>
    <m/>
    <n v="9.6162499999999998E-2"/>
    <m/>
    <m/>
    <m/>
    <m/>
    <m/>
    <m/>
    <m/>
    <m/>
    <m/>
    <m/>
    <m/>
  </r>
  <r>
    <n v="3824"/>
    <x v="3"/>
    <x v="84"/>
    <x v="12"/>
    <x v="0"/>
    <n v="100428"/>
    <s v="Primulaceae"/>
    <s v="Ardisia"/>
    <s v="sp1"/>
    <x v="13"/>
    <s v="Ardisia blanca"/>
    <d v="2015-04-17T00:00:00"/>
    <x v="46"/>
    <x v="0"/>
    <n v="172.99746761251916"/>
    <m/>
    <n v="2.205065E-3"/>
    <m/>
    <m/>
    <m/>
    <m/>
    <m/>
    <m/>
    <m/>
    <m/>
    <m/>
    <m/>
    <m/>
  </r>
  <r>
    <n v="3825"/>
    <x v="3"/>
    <x v="84"/>
    <x v="12"/>
    <x v="0"/>
    <n v="100429"/>
    <s v="Styracaceae"/>
    <s v="Styrax"/>
    <m/>
    <x v="6"/>
    <s v="Styrax"/>
    <d v="2015-04-17T00:00:00"/>
    <x v="18"/>
    <x v="0"/>
    <n v="152.21472425675941"/>
    <m/>
    <n v="3.21536E-3"/>
    <m/>
    <m/>
    <m/>
    <m/>
    <m/>
    <m/>
    <m/>
    <m/>
    <m/>
    <m/>
    <m/>
  </r>
  <r>
    <n v="3826"/>
    <x v="3"/>
    <x v="84"/>
    <x v="12"/>
    <x v="0"/>
    <n v="100430"/>
    <s v="Rubiaceae"/>
    <s v="Psychotria"/>
    <s v="sp2"/>
    <x v="117"/>
    <s v="Psychotria rosa"/>
    <d v="2015-04-17T00:00:00"/>
    <x v="134"/>
    <x v="0"/>
    <n v="152.20530444550201"/>
    <m/>
    <n v="4.0694399999999997E-3"/>
    <m/>
    <m/>
    <m/>
    <m/>
    <m/>
    <m/>
    <m/>
    <m/>
    <m/>
    <m/>
    <m/>
  </r>
  <r>
    <n v="3827"/>
    <x v="3"/>
    <x v="84"/>
    <x v="12"/>
    <x v="0"/>
    <n v="100431"/>
    <s v="Primulaceae"/>
    <s v="Ardisia"/>
    <s v="sp5"/>
    <x v="21"/>
    <s v="Ardisia normal"/>
    <d v="2015-04-17T00:00:00"/>
    <x v="116"/>
    <x v="0"/>
    <n v="162.7051436002757"/>
    <m/>
    <n v="4.2986600000000002E-3"/>
    <m/>
    <m/>
    <m/>
    <m/>
    <m/>
    <m/>
    <m/>
    <m/>
    <m/>
    <m/>
    <m/>
  </r>
  <r>
    <n v="3828"/>
    <x v="3"/>
    <x v="85"/>
    <x v="1"/>
    <x v="0"/>
    <n v="100432"/>
    <s v="Primulaceae"/>
    <s v="Ardisia"/>
    <s v="sp3"/>
    <x v="121"/>
    <s v="Ardisia grande"/>
    <d v="2015-04-17T00:00:00"/>
    <x v="133"/>
    <x v="1"/>
    <n v="155.23548979621609"/>
    <m/>
    <n v="3.8340185000000006E-2"/>
    <m/>
    <m/>
    <m/>
    <m/>
    <m/>
    <m/>
    <m/>
    <m/>
    <m/>
    <m/>
    <m/>
  </r>
  <r>
    <n v="3829"/>
    <x v="3"/>
    <x v="85"/>
    <x v="1"/>
    <x v="0"/>
    <n v="100433"/>
    <s v="Lauraceae"/>
    <s v="Persea"/>
    <s v="sp1"/>
    <x v="39"/>
    <s v="Laurel coco"/>
    <d v="2015-04-17T00:00:00"/>
    <x v="43"/>
    <x v="0"/>
    <n v="126.13003441750226"/>
    <m/>
    <n v="4.6542650000000003E-3"/>
    <m/>
    <m/>
    <m/>
    <m/>
    <m/>
    <m/>
    <m/>
    <m/>
    <m/>
    <m/>
    <m/>
  </r>
  <r>
    <n v="3830"/>
    <x v="3"/>
    <x v="85"/>
    <x v="1"/>
    <x v="0"/>
    <n v="100434"/>
    <s v="Primulaceae"/>
    <s v="Ardisia"/>
    <s v="sp5"/>
    <x v="21"/>
    <s v="Ardisia normal"/>
    <d v="2015-04-17T00:00:00"/>
    <x v="42"/>
    <x v="0"/>
    <n v="157.95196995669329"/>
    <m/>
    <n v="2.4617600000000003E-3"/>
    <m/>
    <m/>
    <m/>
    <m/>
    <m/>
    <m/>
    <m/>
    <m/>
    <m/>
    <m/>
    <m/>
  </r>
  <r>
    <n v="3831"/>
    <x v="3"/>
    <x v="85"/>
    <x v="2"/>
    <x v="0"/>
    <n v="100435"/>
    <s v="Rubiaceae"/>
    <s v="Psychotria"/>
    <s v="sp2"/>
    <x v="117"/>
    <s v="Psychotria rosa"/>
    <d v="2015-04-17T00:00:00"/>
    <x v="3"/>
    <x v="0"/>
    <n v="152.79653753616532"/>
    <m/>
    <n v="2.1226399999999999E-3"/>
    <m/>
    <m/>
    <m/>
    <m/>
    <m/>
    <m/>
    <m/>
    <m/>
    <m/>
    <m/>
    <m/>
  </r>
  <r>
    <n v="3832"/>
    <x v="3"/>
    <x v="85"/>
    <x v="2"/>
    <x v="0"/>
    <n v="100436"/>
    <s v="Rubiaceae"/>
    <s v="Psychotria"/>
    <s v="sp2"/>
    <x v="117"/>
    <s v="Psychotria rosa"/>
    <d v="2015-04-17T00:00:00"/>
    <x v="46"/>
    <x v="0"/>
    <n v="128.04896096457068"/>
    <m/>
    <n v="2.205065E-3"/>
    <m/>
    <m/>
    <m/>
    <m/>
    <m/>
    <m/>
    <m/>
    <m/>
    <m/>
    <m/>
    <m/>
  </r>
  <r>
    <n v="3833"/>
    <x v="3"/>
    <x v="85"/>
    <x v="2"/>
    <x v="0"/>
    <n v="100437"/>
    <s v="Indet"/>
    <s v="cfMargaritaria"/>
    <m/>
    <x v="118"/>
    <s v="Ver.Margaritaria"/>
    <d v="2015-04-17T00:00:00"/>
    <x v="298"/>
    <x v="1"/>
    <n v="115.80753975097761"/>
    <m/>
    <n v="5.72265E-2"/>
    <m/>
    <m/>
    <m/>
    <m/>
    <m/>
    <m/>
    <m/>
    <m/>
    <m/>
    <m/>
    <m/>
  </r>
  <r>
    <n v="3834"/>
    <x v="3"/>
    <x v="85"/>
    <x v="3"/>
    <x v="0"/>
    <n v="100438"/>
    <s v="Primulaceae"/>
    <s v="Ardisia"/>
    <s v="sp5"/>
    <x v="21"/>
    <s v="Ardisia normal"/>
    <d v="2015-04-17T00:00:00"/>
    <x v="99"/>
    <x v="0"/>
    <n v="104.76331867773148"/>
    <m/>
    <n v="3.7373850000000002E-3"/>
    <m/>
    <m/>
    <m/>
    <m/>
    <m/>
    <m/>
    <m/>
    <m/>
    <m/>
    <m/>
    <m/>
  </r>
  <r>
    <n v="3835"/>
    <x v="3"/>
    <x v="85"/>
    <x v="3"/>
    <x v="0"/>
    <n v="100439"/>
    <s v="Meliaceae"/>
    <s v="Trichillia"/>
    <s v="havanensis"/>
    <x v="116"/>
    <s v="cf. Trichilia"/>
    <d v="2015-04-17T00:00:00"/>
    <x v="362"/>
    <x v="3"/>
    <n v="101.33721918532888"/>
    <m/>
    <n v="8.1898264999999998E-2"/>
    <m/>
    <m/>
    <m/>
    <m/>
    <m/>
    <m/>
    <m/>
    <m/>
    <m/>
    <m/>
    <m/>
  </r>
  <r>
    <n v="3836"/>
    <x v="3"/>
    <x v="85"/>
    <x v="3"/>
    <x v="0"/>
    <n v="100440"/>
    <s v="Primulaceae"/>
    <s v="Ardisia"/>
    <s v="sp3"/>
    <x v="121"/>
    <s v="Ardisia grande"/>
    <d v="2015-04-17T00:00:00"/>
    <x v="27"/>
    <x v="0"/>
    <n v="136.33678151331148"/>
    <m/>
    <n v="6.07904E-3"/>
    <m/>
    <m/>
    <m/>
    <m/>
    <m/>
    <m/>
    <m/>
    <m/>
    <m/>
    <m/>
    <m/>
  </r>
  <r>
    <n v="3837"/>
    <x v="3"/>
    <x v="85"/>
    <x v="3"/>
    <x v="0"/>
    <n v="100441"/>
    <s v="Primulaceae"/>
    <s v="Ardisia"/>
    <s v="sp5"/>
    <x v="21"/>
    <s v="Ardisia normal"/>
    <d v="2015-04-17T00:00:00"/>
    <x v="159"/>
    <x v="0"/>
    <n v="141.09042688481006"/>
    <m/>
    <n v="6.2179850000000005E-3"/>
    <m/>
    <m/>
    <m/>
    <m/>
    <m/>
    <m/>
    <m/>
    <m/>
    <m/>
    <m/>
    <m/>
  </r>
  <r>
    <n v="3838"/>
    <x v="3"/>
    <x v="85"/>
    <x v="3"/>
    <x v="0"/>
    <n v="100442"/>
    <s v="Lauraceae"/>
    <s v="Persea"/>
    <s v="sp1"/>
    <x v="39"/>
    <s v="Laurel coco"/>
    <d v="2015-04-17T00:00:00"/>
    <x v="24"/>
    <x v="0"/>
    <n v="194.8453316048612"/>
    <m/>
    <n v="4.4156250000000003E-3"/>
    <m/>
    <m/>
    <m/>
    <m/>
    <m/>
    <m/>
    <m/>
    <m/>
    <m/>
    <m/>
    <m/>
  </r>
  <r>
    <n v="3839"/>
    <x v="3"/>
    <x v="85"/>
    <x v="3"/>
    <x v="0"/>
    <n v="100443"/>
    <s v="Symplocaceae"/>
    <s v="Symplocos"/>
    <s v="serrulata"/>
    <x v="41"/>
    <s v="Symplocos/symplocos sp1"/>
    <d v="2015-04-17T00:00:00"/>
    <x v="331"/>
    <x v="1"/>
    <n v="122.54078203882995"/>
    <m/>
    <n v="4.3351624999999998E-2"/>
    <m/>
    <m/>
    <m/>
    <m/>
    <m/>
    <m/>
    <m/>
    <m/>
    <m/>
    <m/>
    <m/>
  </r>
  <r>
    <n v="3840"/>
    <x v="3"/>
    <x v="85"/>
    <x v="3"/>
    <x v="0"/>
    <n v="100444"/>
    <s v="Sabiaceae"/>
    <s v="Meliosma"/>
    <m/>
    <x v="24"/>
    <s v="Meliosma quercus"/>
    <d v="2015-04-17T00:00:00"/>
    <x v="51"/>
    <x v="0"/>
    <n v="163.89231403372517"/>
    <m/>
    <n v="1.9624999999999998E-3"/>
    <m/>
    <m/>
    <m/>
    <m/>
    <m/>
    <m/>
    <m/>
    <m/>
    <m/>
    <m/>
    <m/>
  </r>
  <r>
    <n v="3841"/>
    <x v="3"/>
    <x v="85"/>
    <x v="3"/>
    <x v="0"/>
    <n v="100445"/>
    <s v="Indet"/>
    <s v="TopIndet"/>
    <n v="3"/>
    <x v="124"/>
    <s v="tronco rojo"/>
    <d v="2015-04-17T00:00:00"/>
    <x v="308"/>
    <x v="2"/>
    <n v="140.51445489215632"/>
    <m/>
    <n v="0.248820665"/>
    <m/>
    <m/>
    <m/>
    <m/>
    <m/>
    <m/>
    <m/>
    <m/>
    <m/>
    <m/>
    <m/>
  </r>
  <r>
    <n v="3842"/>
    <x v="3"/>
    <x v="85"/>
    <x v="7"/>
    <x v="0"/>
    <n v="100446"/>
    <s v="Lauraceae"/>
    <s v="Laurel"/>
    <s v="sp6"/>
    <x v="119"/>
    <s v="Laurel delgado"/>
    <d v="2015-04-17T00:00:00"/>
    <x v="23"/>
    <x v="0"/>
    <n v="176.91288312571874"/>
    <m/>
    <n v="3.01754E-3"/>
    <m/>
    <m/>
    <m/>
    <m/>
    <m/>
    <m/>
    <m/>
    <m/>
    <m/>
    <m/>
    <m/>
  </r>
  <r>
    <n v="3843"/>
    <x v="3"/>
    <x v="85"/>
    <x v="7"/>
    <x v="0"/>
    <n v="100447"/>
    <s v="Primulaceae"/>
    <s v="Ardisia"/>
    <s v="sp5"/>
    <x v="21"/>
    <s v="Ardisia normal"/>
    <d v="2015-04-17T00:00:00"/>
    <x v="8"/>
    <x v="0"/>
    <n v="161.7863014129413"/>
    <m/>
    <n v="2.732585E-3"/>
    <m/>
    <m/>
    <m/>
    <m/>
    <m/>
    <m/>
    <m/>
    <m/>
    <m/>
    <m/>
    <m/>
  </r>
  <r>
    <n v="3844"/>
    <x v="3"/>
    <x v="85"/>
    <x v="7"/>
    <x v="0"/>
    <n v="100448"/>
    <s v="Primulaceae"/>
    <s v="Ardisia"/>
    <s v="sp5"/>
    <x v="21"/>
    <s v="Ardisia normal"/>
    <d v="2015-04-17T00:00:00"/>
    <x v="116"/>
    <x v="0"/>
    <n v="172.45566592114764"/>
    <m/>
    <n v="4.2986600000000002E-3"/>
    <s v="M"/>
    <m/>
    <n v="54"/>
    <m/>
    <m/>
    <m/>
    <m/>
    <m/>
    <m/>
    <m/>
    <m/>
  </r>
  <r>
    <n v="3845"/>
    <x v="3"/>
    <x v="85"/>
    <x v="7"/>
    <x v="0"/>
    <n v="100449"/>
    <s v="Lauraceae"/>
    <s v="Persea"/>
    <s v="sp1"/>
    <x v="39"/>
    <s v="Laurel coco"/>
    <d v="2015-04-17T00:00:00"/>
    <x v="72"/>
    <x v="1"/>
    <n v="188.24792850269608"/>
    <m/>
    <n v="1.2661265000000001E-2"/>
    <m/>
    <m/>
    <m/>
    <m/>
    <m/>
    <m/>
    <m/>
    <m/>
    <m/>
    <m/>
    <m/>
  </r>
  <r>
    <n v="3846"/>
    <x v="3"/>
    <x v="85"/>
    <x v="7"/>
    <x v="0"/>
    <n v="100450"/>
    <s v="Indet"/>
    <s v="TopIndet"/>
    <n v="3"/>
    <x v="124"/>
    <s v="tronco rojo"/>
    <d v="2015-04-17T00:00:00"/>
    <x v="91"/>
    <x v="3"/>
    <n v="146.85468709262477"/>
    <m/>
    <n v="0.19156826000000002"/>
    <m/>
    <m/>
    <m/>
    <m/>
    <m/>
    <m/>
    <m/>
    <m/>
    <m/>
    <m/>
    <s v="fertil, amostra-foto"/>
  </r>
  <r>
    <n v="3847"/>
    <x v="3"/>
    <x v="85"/>
    <x v="6"/>
    <x v="0"/>
    <n v="100451"/>
    <s v="Primulaceae"/>
    <s v="Ardisia"/>
    <s v="sp5"/>
    <x v="21"/>
    <s v="Ardisia normal"/>
    <d v="2015-04-17T00:00:00"/>
    <x v="139"/>
    <x v="0"/>
    <n v="168.46489629909837"/>
    <m/>
    <n v="3.9571850000000002E-3"/>
    <m/>
    <m/>
    <m/>
    <m/>
    <m/>
    <m/>
    <m/>
    <m/>
    <m/>
    <m/>
    <m/>
  </r>
  <r>
    <n v="3848"/>
    <x v="3"/>
    <x v="85"/>
    <x v="6"/>
    <x v="0"/>
    <n v="100452"/>
    <s v="Lauraceae"/>
    <s v="Persea"/>
    <s v="sp1"/>
    <x v="39"/>
    <s v="Laurel coco"/>
    <d v="2015-04-17T00:00:00"/>
    <x v="14"/>
    <x v="0"/>
    <n v="182.50693949560576"/>
    <m/>
    <n v="5.1503850000000004E-3"/>
    <m/>
    <m/>
    <m/>
    <m/>
    <m/>
    <m/>
    <m/>
    <m/>
    <m/>
    <m/>
    <m/>
  </r>
  <r>
    <n v="3849"/>
    <x v="3"/>
    <x v="85"/>
    <x v="6"/>
    <x v="0"/>
    <n v="100453"/>
    <s v="Lauraceae"/>
    <s v="Persea"/>
    <s v="sp1"/>
    <x v="39"/>
    <s v="Laurel coco"/>
    <d v="2015-04-17T00:00:00"/>
    <x v="110"/>
    <x v="0"/>
    <n v="172.16700731049156"/>
    <m/>
    <n v="2.374625E-3"/>
    <m/>
    <m/>
    <m/>
    <m/>
    <m/>
    <m/>
    <m/>
    <m/>
    <m/>
    <m/>
    <m/>
  </r>
  <r>
    <n v="3850"/>
    <x v="3"/>
    <x v="85"/>
    <x v="6"/>
    <x v="0"/>
    <n v="100454"/>
    <s v="Lauraceae"/>
    <s v="Laurel"/>
    <s v="sp5"/>
    <x v="11"/>
    <s v="Laurel banano"/>
    <d v="2015-04-17T00:00:00"/>
    <x v="29"/>
    <x v="0"/>
    <n v="135.92848917084277"/>
    <m/>
    <n v="4.1832650000000002E-3"/>
    <m/>
    <m/>
    <m/>
    <m/>
    <m/>
    <m/>
    <m/>
    <m/>
    <m/>
    <m/>
    <m/>
  </r>
  <r>
    <n v="3851"/>
    <x v="3"/>
    <x v="85"/>
    <x v="6"/>
    <x v="0"/>
    <n v="100455"/>
    <s v="Sabiaceae"/>
    <s v="Meliosma"/>
    <m/>
    <x v="24"/>
    <s v="Meliosma quercus"/>
    <d v="2015-04-17T00:00:00"/>
    <x v="13"/>
    <x v="0"/>
    <n v="175.87856897951485"/>
    <m/>
    <n v="2.041785E-3"/>
    <m/>
    <m/>
    <m/>
    <m/>
    <m/>
    <m/>
    <m/>
    <m/>
    <m/>
    <m/>
    <m/>
  </r>
  <r>
    <n v="3852"/>
    <x v="3"/>
    <x v="85"/>
    <x v="6"/>
    <x v="0"/>
    <n v="100456"/>
    <s v="Primulaceae"/>
    <s v="Ardisia"/>
    <s v="sp7"/>
    <x v="5"/>
    <s v="Ardisia roja"/>
    <d v="2015-04-17T00:00:00"/>
    <x v="36"/>
    <x v="1"/>
    <n v="179.32196180779118"/>
    <m/>
    <n v="1.3885864999999999E-2"/>
    <m/>
    <m/>
    <m/>
    <m/>
    <m/>
    <m/>
    <m/>
    <s v="Fertile"/>
    <s v="Y"/>
    <s v="CMP085"/>
    <s v="fértil"/>
  </r>
  <r>
    <n v="3853"/>
    <x v="3"/>
    <x v="85"/>
    <x v="6"/>
    <x v="0"/>
    <n v="100457"/>
    <s v="Lauraceae"/>
    <s v="Ocotea"/>
    <s v="sp4"/>
    <x v="91"/>
    <s v="Laurel ancho/Laurel sp4"/>
    <d v="2015-04-17T00:00:00"/>
    <x v="293"/>
    <x v="3"/>
    <n v="106.2946693681762"/>
    <m/>
    <n v="7.2070065000000003E-2"/>
    <m/>
    <m/>
    <m/>
    <m/>
    <m/>
    <m/>
    <m/>
    <m/>
    <m/>
    <m/>
    <s v="Revisar que este sea el mismo morpho de mirador!"/>
  </r>
  <r>
    <n v="3854"/>
    <x v="3"/>
    <x v="85"/>
    <x v="5"/>
    <x v="0"/>
    <n v="100458"/>
    <s v="Aquifoliaceae"/>
    <s v="Ilex"/>
    <s v="pallida"/>
    <x v="19"/>
    <s v="cf Ilex"/>
    <d v="2015-04-17T00:00:00"/>
    <x v="241"/>
    <x v="1"/>
    <n v="157.18264292879815"/>
    <m/>
    <n v="5.9365624999999998E-2"/>
    <m/>
    <m/>
    <m/>
    <m/>
    <m/>
    <m/>
    <m/>
    <m/>
    <m/>
    <m/>
    <m/>
  </r>
  <r>
    <n v="3855"/>
    <x v="3"/>
    <x v="85"/>
    <x v="4"/>
    <x v="0"/>
    <n v="100459"/>
    <s v="Lauraceae"/>
    <s v="Laurel"/>
    <s v="sp5"/>
    <x v="11"/>
    <s v="Laurel banano"/>
    <d v="2015-04-17T00:00:00"/>
    <x v="479"/>
    <x v="3"/>
    <n v="139.86227648583991"/>
    <m/>
    <n v="0.17861026500000002"/>
    <s v="M"/>
    <m/>
    <n v="75"/>
    <m/>
    <m/>
    <m/>
    <m/>
    <m/>
    <m/>
    <m/>
    <m/>
  </r>
  <r>
    <n v="3856"/>
    <x v="3"/>
    <x v="85"/>
    <x v="4"/>
    <x v="0"/>
    <n v="100460"/>
    <s v="Sabiaceae"/>
    <s v="Meliosma"/>
    <m/>
    <x v="24"/>
    <s v="Meliosma quercus"/>
    <d v="2015-04-17T00:00:00"/>
    <x v="46"/>
    <x v="0"/>
    <n v="170.97729804531878"/>
    <m/>
    <n v="2.205065E-3"/>
    <m/>
    <m/>
    <m/>
    <m/>
    <m/>
    <m/>
    <m/>
    <m/>
    <m/>
    <m/>
    <m/>
  </r>
  <r>
    <n v="3857"/>
    <x v="3"/>
    <x v="85"/>
    <x v="8"/>
    <x v="0"/>
    <n v="100461"/>
    <s v="Rubiaceae"/>
    <s v="Psychotria"/>
    <s v="sp2"/>
    <x v="117"/>
    <s v="Psychotria rosa"/>
    <d v="2015-04-17T00:00:00"/>
    <x v="46"/>
    <x v="0"/>
    <n v="182.41087564718111"/>
    <m/>
    <n v="2.205065E-3"/>
    <m/>
    <m/>
    <m/>
    <m/>
    <m/>
    <m/>
    <m/>
    <m/>
    <m/>
    <m/>
    <m/>
  </r>
  <r>
    <n v="3858"/>
    <x v="3"/>
    <x v="85"/>
    <x v="9"/>
    <x v="0"/>
    <n v="100462"/>
    <s v="Primulaceae"/>
    <s v="Ardisia"/>
    <s v="sp5"/>
    <x v="21"/>
    <s v="Ardisia normal"/>
    <d v="2015-04-17T00:00:00"/>
    <x v="83"/>
    <x v="0"/>
    <n v="124.10297465265347"/>
    <m/>
    <n v="3.8465000000000001E-3"/>
    <m/>
    <m/>
    <m/>
    <m/>
    <m/>
    <m/>
    <m/>
    <m/>
    <m/>
    <m/>
    <m/>
  </r>
  <r>
    <n v="3859"/>
    <x v="3"/>
    <x v="85"/>
    <x v="10"/>
    <x v="1"/>
    <n v="100463"/>
    <s v="Cornaceae"/>
    <s v="Cornus"/>
    <s v="disciflora"/>
    <x v="18"/>
    <s v="Cornus"/>
    <d v="2015-04-17T00:00:00"/>
    <x v="144"/>
    <x v="1"/>
    <n v="185.67857754078358"/>
    <m/>
    <n v="2.0601540000000002E-2"/>
    <m/>
    <m/>
    <m/>
    <m/>
    <m/>
    <m/>
    <m/>
    <m/>
    <m/>
    <m/>
    <m/>
  </r>
  <r>
    <n v="3860"/>
    <x v="3"/>
    <x v="85"/>
    <x v="10"/>
    <x v="0"/>
    <n v="100464"/>
    <s v="Styracaceae"/>
    <s v="Styrax"/>
    <m/>
    <x v="6"/>
    <s v="Styrax"/>
    <d v="2015-04-17T00:00:00"/>
    <x v="90"/>
    <x v="3"/>
    <n v="109.29147836732305"/>
    <n v="170"/>
    <n v="0.13195850000000001"/>
    <s v="A"/>
    <s v="M"/>
    <n v="90"/>
    <m/>
    <m/>
    <m/>
    <m/>
    <m/>
    <m/>
    <m/>
    <s v="Measure at 1.70 m"/>
  </r>
  <r>
    <n v="3861"/>
    <x v="3"/>
    <x v="85"/>
    <x v="10"/>
    <x v="1"/>
    <n v="100465"/>
    <s v="Styracaceae"/>
    <s v="Styrax"/>
    <m/>
    <x v="6"/>
    <s v="Styrax"/>
    <d v="2015-04-17T00:00:00"/>
    <x v="270"/>
    <x v="1"/>
    <n v="191.12062433213697"/>
    <m/>
    <n v="4.1166185000000008E-2"/>
    <m/>
    <m/>
    <m/>
    <m/>
    <m/>
    <m/>
    <m/>
    <m/>
    <m/>
    <m/>
    <m/>
  </r>
  <r>
    <n v="3862"/>
    <x v="3"/>
    <x v="85"/>
    <x v="10"/>
    <x v="0"/>
    <n v="100466"/>
    <s v="Lauraceae"/>
    <s v="Laurel"/>
    <s v="sp5"/>
    <x v="11"/>
    <s v="Laurel banano"/>
    <d v="2015-04-17T00:00:00"/>
    <x v="31"/>
    <x v="0"/>
    <n v="172.07713980911919"/>
    <m/>
    <n v="4.7759400000000002E-3"/>
    <m/>
    <m/>
    <m/>
    <m/>
    <m/>
    <m/>
    <m/>
    <m/>
    <m/>
    <m/>
    <m/>
  </r>
  <r>
    <n v="3863"/>
    <x v="3"/>
    <x v="85"/>
    <x v="11"/>
    <x v="0"/>
    <n v="100467"/>
    <s v="Fagaceae"/>
    <s v="Quercus"/>
    <s v="costaricensis"/>
    <x v="0"/>
    <s v="Quercus"/>
    <d v="2015-04-17T00:00:00"/>
    <x v="337"/>
    <x v="3"/>
    <n v="143.14472701010166"/>
    <m/>
    <n v="0.104581625"/>
    <s v="M"/>
    <m/>
    <n v="57"/>
    <m/>
    <m/>
    <m/>
    <m/>
    <m/>
    <m/>
    <m/>
    <m/>
  </r>
  <r>
    <n v="3864"/>
    <x v="3"/>
    <x v="85"/>
    <x v="11"/>
    <x v="0"/>
    <n v="100468"/>
    <s v="Fagaceae"/>
    <s v="Quercus"/>
    <s v="salicifolia"/>
    <x v="9"/>
    <s v="Quercus lanceolado/Quercus sp2"/>
    <d v="2015-04-17T00:00:00"/>
    <x v="551"/>
    <x v="2"/>
    <n v="167.2964732774833"/>
    <m/>
    <n v="0.24529758500000001"/>
    <m/>
    <m/>
    <m/>
    <m/>
    <m/>
    <m/>
    <m/>
    <m/>
    <m/>
    <m/>
    <m/>
  </r>
  <r>
    <n v="3865"/>
    <x v="3"/>
    <x v="85"/>
    <x v="15"/>
    <x v="0"/>
    <n v="100469"/>
    <s v="Symplocaceae"/>
    <s v="Symplocos"/>
    <s v="serrulata"/>
    <x v="41"/>
    <s v="Symplocos/symplocos sp1"/>
    <d v="2015-04-17T00:00:00"/>
    <x v="440"/>
    <x v="3"/>
    <n v="164.14762187446382"/>
    <m/>
    <n v="0.13847400000000001"/>
    <s v="M"/>
    <m/>
    <n v="409"/>
    <m/>
    <m/>
    <m/>
    <m/>
    <m/>
    <m/>
    <m/>
    <m/>
  </r>
  <r>
    <n v="3866"/>
    <x v="3"/>
    <x v="85"/>
    <x v="15"/>
    <x v="0"/>
    <n v="100470"/>
    <s v="Primulaceae"/>
    <s v="Ardisia"/>
    <s v="sp5"/>
    <x v="21"/>
    <s v="Ardisia normal"/>
    <d v="2015-04-17T00:00:00"/>
    <x v="30"/>
    <x v="0"/>
    <n v="139.19002194446864"/>
    <m/>
    <n v="3.5238650000000002E-3"/>
    <s v="M"/>
    <m/>
    <n v="61"/>
    <n v="53"/>
    <m/>
    <m/>
    <m/>
    <m/>
    <m/>
    <m/>
    <m/>
  </r>
  <r>
    <n v="3867"/>
    <x v="3"/>
    <x v="85"/>
    <x v="14"/>
    <x v="0"/>
    <n v="100471"/>
    <s v="Lauraceae"/>
    <s v="Laurel"/>
    <s v="sp6"/>
    <x v="119"/>
    <s v="Laurel delgado"/>
    <d v="2015-04-17T00:00:00"/>
    <x v="38"/>
    <x v="1"/>
    <n v="169.25728618238293"/>
    <m/>
    <n v="9.671985000000001E-3"/>
    <m/>
    <m/>
    <m/>
    <m/>
    <m/>
    <m/>
    <m/>
    <s v="Infertile"/>
    <s v="Y"/>
    <m/>
    <m/>
  </r>
  <r>
    <n v="3868"/>
    <x v="3"/>
    <x v="85"/>
    <x v="14"/>
    <x v="0"/>
    <n v="100472"/>
    <s v="Styracaceae"/>
    <s v="Styrax"/>
    <m/>
    <x v="6"/>
    <s v="Styrax"/>
    <d v="2015-04-17T00:00:00"/>
    <x v="608"/>
    <x v="3"/>
    <n v="120.42150618597455"/>
    <m/>
    <n v="0.14785946"/>
    <m/>
    <m/>
    <m/>
    <m/>
    <m/>
    <m/>
    <m/>
    <m/>
    <m/>
    <m/>
    <m/>
  </r>
  <r>
    <n v="3869"/>
    <x v="3"/>
    <x v="85"/>
    <x v="14"/>
    <x v="0"/>
    <n v="100473"/>
    <s v="Cornaceae"/>
    <s v="Cornus"/>
    <s v="disciflora"/>
    <x v="18"/>
    <s v="Cornus"/>
    <d v="2015-04-17T00:00:00"/>
    <x v="278"/>
    <x v="3"/>
    <n v="190.41648253073868"/>
    <m/>
    <n v="7.7397859999999999E-2"/>
    <s v="L"/>
    <m/>
    <m/>
    <m/>
    <m/>
    <m/>
    <m/>
    <m/>
    <m/>
    <m/>
    <m/>
  </r>
  <r>
    <n v="3870"/>
    <x v="3"/>
    <x v="85"/>
    <x v="13"/>
    <x v="0"/>
    <n v="100474"/>
    <s v="Styracaceae"/>
    <s v="Styrax"/>
    <m/>
    <x v="6"/>
    <s v="Styrax"/>
    <d v="2015-04-17T00:00:00"/>
    <x v="256"/>
    <x v="1"/>
    <n v="126.27289486721554"/>
    <m/>
    <n v="1.8617060000000001E-2"/>
    <m/>
    <m/>
    <m/>
    <m/>
    <m/>
    <m/>
    <m/>
    <m/>
    <m/>
    <m/>
    <m/>
  </r>
  <r>
    <n v="3871"/>
    <x v="3"/>
    <x v="85"/>
    <x v="13"/>
    <x v="1"/>
    <n v="100475"/>
    <s v="Styracaceae"/>
    <s v="Styrax"/>
    <m/>
    <x v="6"/>
    <s v="Styrax"/>
    <d v="2015-04-17T00:00:00"/>
    <x v="61"/>
    <x v="3"/>
    <n v="172.94999010199837"/>
    <m/>
    <n v="0.117568665"/>
    <m/>
    <m/>
    <m/>
    <m/>
    <m/>
    <m/>
    <m/>
    <m/>
    <m/>
    <m/>
    <m/>
  </r>
  <r>
    <n v="3872"/>
    <x v="3"/>
    <x v="85"/>
    <x v="13"/>
    <x v="1"/>
    <n v="100476"/>
    <s v="Cornaceae"/>
    <s v="Cornus"/>
    <s v="disciflora"/>
    <x v="18"/>
    <s v="Cornus"/>
    <d v="2015-04-17T00:00:00"/>
    <x v="174"/>
    <x v="1"/>
    <n v="177.67953638088724"/>
    <m/>
    <n v="1.7662500000000001E-2"/>
    <m/>
    <m/>
    <m/>
    <m/>
    <m/>
    <m/>
    <m/>
    <m/>
    <m/>
    <m/>
    <m/>
  </r>
  <r>
    <n v="3873"/>
    <x v="3"/>
    <x v="85"/>
    <x v="13"/>
    <x v="0"/>
    <n v="100477"/>
    <s v="Rubiaceae"/>
    <s v="Faramea"/>
    <s v="sp1"/>
    <x v="20"/>
    <s v="Faramea"/>
    <d v="2015-04-17T00:00:00"/>
    <x v="56"/>
    <x v="0"/>
    <n v="112.10187455494221"/>
    <m/>
    <n v="4.5341599999999998E-3"/>
    <s v="M"/>
    <m/>
    <n v="55"/>
    <m/>
    <m/>
    <m/>
    <m/>
    <m/>
    <m/>
    <m/>
    <m/>
  </r>
  <r>
    <n v="3874"/>
    <x v="3"/>
    <x v="85"/>
    <x v="13"/>
    <x v="0"/>
    <n v="100478"/>
    <s v="Cornaceae"/>
    <s v="Cornus"/>
    <s v="disciflora"/>
    <x v="18"/>
    <s v="Cornus"/>
    <d v="2015-04-17T00:00:00"/>
    <x v="181"/>
    <x v="3"/>
    <n v="152.62337427270572"/>
    <m/>
    <n v="0.13454586000000002"/>
    <m/>
    <m/>
    <m/>
    <m/>
    <m/>
    <m/>
    <m/>
    <m/>
    <m/>
    <m/>
    <m/>
  </r>
  <r>
    <n v="3875"/>
    <x v="3"/>
    <x v="86"/>
    <x v="2"/>
    <x v="0"/>
    <n v="100479"/>
    <s v="Indet"/>
    <s v="TopIndet"/>
    <n v="3"/>
    <x v="124"/>
    <s v="tronco rojo"/>
    <d v="2015-04-17T00:00:00"/>
    <x v="158"/>
    <x v="1"/>
    <n v="104.10741255303168"/>
    <m/>
    <n v="3.3636465000000004E-2"/>
    <m/>
    <m/>
    <m/>
    <m/>
    <m/>
    <m/>
    <m/>
    <s v="Infertile"/>
    <s v="Y"/>
    <m/>
    <s v="coletar"/>
  </r>
  <r>
    <n v="3876"/>
    <x v="3"/>
    <x v="86"/>
    <x v="2"/>
    <x v="0"/>
    <n v="100480"/>
    <s v="Primulaceae"/>
    <s v="Ardisia"/>
    <s v="sp5"/>
    <x v="21"/>
    <s v="Ardisia normal"/>
    <d v="2015-04-17T00:00:00"/>
    <x v="37"/>
    <x v="0"/>
    <n v="129.64251742482801"/>
    <m/>
    <n v="5.6716249999999996E-3"/>
    <m/>
    <m/>
    <m/>
    <m/>
    <m/>
    <m/>
    <m/>
    <m/>
    <m/>
    <m/>
    <m/>
  </r>
  <r>
    <n v="3877"/>
    <x v="3"/>
    <x v="86"/>
    <x v="7"/>
    <x v="0"/>
    <n v="100481"/>
    <s v="Lauraceae"/>
    <s v="Persea"/>
    <s v="sp1"/>
    <x v="39"/>
    <s v="Laurel coco"/>
    <d v="2015-04-17T00:00:00"/>
    <x v="52"/>
    <x v="0"/>
    <n v="111.68745863563734"/>
    <m/>
    <n v="3.3166250000000001E-3"/>
    <m/>
    <m/>
    <m/>
    <m/>
    <m/>
    <m/>
    <m/>
    <m/>
    <m/>
    <m/>
    <m/>
  </r>
  <r>
    <n v="3878"/>
    <x v="3"/>
    <x v="86"/>
    <x v="7"/>
    <x v="0"/>
    <n v="100482"/>
    <s v="Primulaceae"/>
    <s v="Ardisia"/>
    <s v="sp3"/>
    <x v="121"/>
    <s v="Ardisia grande"/>
    <d v="2015-04-17T00:00:00"/>
    <x v="5"/>
    <x v="0"/>
    <n v="176.91724247094919"/>
    <m/>
    <n v="2.826E-3"/>
    <m/>
    <m/>
    <m/>
    <m/>
    <m/>
    <m/>
    <m/>
    <m/>
    <m/>
    <m/>
    <m/>
  </r>
  <r>
    <n v="3879"/>
    <x v="3"/>
    <x v="86"/>
    <x v="6"/>
    <x v="0"/>
    <n v="100483"/>
    <s v="Sabiaceae"/>
    <s v="Meliosma"/>
    <m/>
    <x v="24"/>
    <s v="Meliosma quercus"/>
    <d v="2015-04-17T00:00:00"/>
    <x v="29"/>
    <x v="0"/>
    <n v="157.5057678989433"/>
    <m/>
    <n v="4.1832650000000002E-3"/>
    <m/>
    <m/>
    <m/>
    <m/>
    <m/>
    <m/>
    <m/>
    <m/>
    <m/>
    <m/>
    <m/>
  </r>
  <r>
    <n v="3880"/>
    <x v="3"/>
    <x v="86"/>
    <x v="6"/>
    <x v="0"/>
    <n v="100484"/>
    <s v="Lauraceae"/>
    <s v="Persea"/>
    <s v="sp1"/>
    <x v="39"/>
    <s v="Laurel coco"/>
    <d v="2015-04-17T00:00:00"/>
    <x v="6"/>
    <x v="0"/>
    <n v="198.86517052464072"/>
    <m/>
    <n v="2.2890599999999999E-3"/>
    <m/>
    <m/>
    <m/>
    <m/>
    <m/>
    <m/>
    <m/>
    <m/>
    <m/>
    <m/>
    <m/>
  </r>
  <r>
    <n v="3881"/>
    <x v="3"/>
    <x v="86"/>
    <x v="5"/>
    <x v="0"/>
    <n v="100485"/>
    <s v="Primulaceae"/>
    <s v="Ardisia"/>
    <s v="sp3"/>
    <x v="121"/>
    <s v="Ardisia grande"/>
    <d v="2015-04-17T00:00:00"/>
    <x v="374"/>
    <x v="1"/>
    <n v="143.82346691147498"/>
    <m/>
    <n v="2.0095999999999999E-2"/>
    <m/>
    <m/>
    <m/>
    <m/>
    <m/>
    <m/>
    <m/>
    <m/>
    <m/>
    <m/>
    <m/>
  </r>
  <r>
    <n v="3882"/>
    <x v="3"/>
    <x v="86"/>
    <x v="5"/>
    <x v="0"/>
    <n v="100486"/>
    <s v="Primulaceae"/>
    <s v="Ardisia"/>
    <s v="sp3"/>
    <x v="121"/>
    <s v="Ardisia grande"/>
    <d v="2015-04-17T00:00:00"/>
    <x v="51"/>
    <x v="0"/>
    <n v="103.18335601573327"/>
    <m/>
    <n v="1.9624999999999998E-3"/>
    <m/>
    <m/>
    <m/>
    <m/>
    <m/>
    <m/>
    <m/>
    <m/>
    <m/>
    <m/>
    <s v="coletar"/>
  </r>
  <r>
    <n v="3883"/>
    <x v="3"/>
    <x v="86"/>
    <x v="5"/>
    <x v="0"/>
    <n v="100487"/>
    <s v="Primulaceae"/>
    <s v="Ardisia"/>
    <s v="sp3"/>
    <x v="121"/>
    <s v="Ardisia grande"/>
    <d v="2015-04-17T00:00:00"/>
    <x v="159"/>
    <x v="0"/>
    <n v="106.75158728491421"/>
    <m/>
    <n v="6.2179850000000005E-3"/>
    <m/>
    <m/>
    <m/>
    <m/>
    <m/>
    <m/>
    <m/>
    <m/>
    <m/>
    <m/>
    <m/>
  </r>
  <r>
    <n v="3884"/>
    <x v="3"/>
    <x v="86"/>
    <x v="10"/>
    <x v="0"/>
    <n v="100488"/>
    <s v="Primulaceae"/>
    <s v="Ardisia"/>
    <s v="sp3"/>
    <x v="121"/>
    <s v="Ardisia grande"/>
    <d v="2015-04-17T00:00:00"/>
    <x v="270"/>
    <x v="1"/>
    <n v="157.69289440953355"/>
    <m/>
    <n v="4.1166185000000008E-2"/>
    <m/>
    <m/>
    <m/>
    <m/>
    <m/>
    <m/>
    <m/>
    <m/>
    <m/>
    <m/>
    <m/>
  </r>
  <r>
    <n v="3885"/>
    <x v="3"/>
    <x v="86"/>
    <x v="10"/>
    <x v="1"/>
    <n v="100489"/>
    <s v="Primulaceae"/>
    <s v="Ardisia"/>
    <s v="sp3"/>
    <x v="121"/>
    <s v="Ardisia grande"/>
    <d v="2015-04-17T00:00:00"/>
    <x v="64"/>
    <x v="1"/>
    <n v="196.62633453679649"/>
    <m/>
    <n v="1.367784E-2"/>
    <m/>
    <m/>
    <m/>
    <m/>
    <m/>
    <m/>
    <m/>
    <m/>
    <m/>
    <m/>
    <m/>
  </r>
  <r>
    <n v="3886"/>
    <x v="3"/>
    <x v="86"/>
    <x v="11"/>
    <x v="0"/>
    <n v="100490"/>
    <s v="Primulaceae"/>
    <s v="Ardisia"/>
    <s v="sp3"/>
    <x v="121"/>
    <s v="Ardisia grande"/>
    <d v="2015-04-17T00:00:00"/>
    <x v="166"/>
    <x v="0"/>
    <n v="166.14081017650261"/>
    <m/>
    <n v="6.7894649999999997E-3"/>
    <s v="L"/>
    <m/>
    <m/>
    <m/>
    <m/>
    <m/>
    <m/>
    <m/>
    <m/>
    <m/>
    <m/>
  </r>
  <r>
    <n v="3887"/>
    <x v="3"/>
    <x v="86"/>
    <x v="11"/>
    <x v="0"/>
    <n v="100491"/>
    <s v="Primulaceae"/>
    <s v="Ardisia"/>
    <s v="sp3"/>
    <x v="121"/>
    <s v="Ardisia grande"/>
    <d v="2015-04-17T00:00:00"/>
    <x v="27"/>
    <x v="0"/>
    <n v="126.0989078691984"/>
    <m/>
    <n v="6.07904E-3"/>
    <m/>
    <m/>
    <m/>
    <m/>
    <m/>
    <m/>
    <m/>
    <m/>
    <m/>
    <m/>
    <m/>
  </r>
  <r>
    <n v="3888"/>
    <x v="3"/>
    <x v="86"/>
    <x v="15"/>
    <x v="0"/>
    <n v="100492"/>
    <s v="Primulaceae"/>
    <s v="Ardisia"/>
    <s v="sp5"/>
    <x v="21"/>
    <s v="Ardisia normal"/>
    <d v="2015-04-17T00:00:00"/>
    <x v="64"/>
    <x v="1"/>
    <n v="155.68799383535944"/>
    <m/>
    <n v="1.367784E-2"/>
    <m/>
    <m/>
    <m/>
    <m/>
    <m/>
    <m/>
    <m/>
    <m/>
    <m/>
    <m/>
    <m/>
  </r>
  <r>
    <n v="3889"/>
    <x v="3"/>
    <x v="86"/>
    <x v="15"/>
    <x v="0"/>
    <n v="100493"/>
    <s v="Sabiaceae"/>
    <s v="Meliosma"/>
    <m/>
    <x v="24"/>
    <s v="Meliosma quercus"/>
    <d v="2015-04-17T00:00:00"/>
    <x v="147"/>
    <x v="1"/>
    <n v="167.64219999641719"/>
    <m/>
    <n v="2.6866625000000002E-2"/>
    <s v="M"/>
    <m/>
    <n v="134"/>
    <m/>
    <m/>
    <m/>
    <m/>
    <m/>
    <m/>
    <m/>
    <m/>
  </r>
  <r>
    <n v="3890"/>
    <x v="3"/>
    <x v="86"/>
    <x v="15"/>
    <x v="0"/>
    <n v="100494"/>
    <s v="Symplocaceae"/>
    <s v="Symplocos"/>
    <s v="serrulata"/>
    <x v="41"/>
    <s v="Symplocos/symplocos sp1"/>
    <d v="2015-04-17T00:00:00"/>
    <x v="29"/>
    <x v="0"/>
    <n v="105.75351663029265"/>
    <m/>
    <n v="4.1832650000000002E-3"/>
    <m/>
    <m/>
    <m/>
    <m/>
    <m/>
    <m/>
    <m/>
    <m/>
    <m/>
    <m/>
    <m/>
  </r>
  <r>
    <n v="3891"/>
    <x v="3"/>
    <x v="86"/>
    <x v="14"/>
    <x v="1"/>
    <n v="100495"/>
    <s v="Lauraceae"/>
    <s v="Laurel"/>
    <s v="sp5"/>
    <x v="11"/>
    <s v="Laurel banano"/>
    <d v="2015-04-17T00:00:00"/>
    <x v="609"/>
    <x v="2"/>
    <n v="161.17635561731214"/>
    <n v="160"/>
    <n v="0.33884446500000004"/>
    <s v="A"/>
    <s v="M"/>
    <n v="180"/>
    <n v="150"/>
    <m/>
    <m/>
    <m/>
    <m/>
    <m/>
    <m/>
    <s v="Measure at 1,60 m"/>
  </r>
  <r>
    <n v="3892"/>
    <x v="3"/>
    <x v="86"/>
    <x v="13"/>
    <x v="0"/>
    <n v="100496"/>
    <s v="Sabiaceae"/>
    <s v="Meliosma"/>
    <m/>
    <x v="24"/>
    <s v="Meliosma quercus"/>
    <d v="2015-04-17T00:00:00"/>
    <x v="49"/>
    <x v="1"/>
    <n v="172.59586056638091"/>
    <m/>
    <n v="8.6546250000000009E-3"/>
    <m/>
    <m/>
    <m/>
    <m/>
    <m/>
    <m/>
    <m/>
    <m/>
    <m/>
    <m/>
    <m/>
  </r>
  <r>
    <n v="3893"/>
    <x v="3"/>
    <x v="86"/>
    <x v="12"/>
    <x v="1"/>
    <n v="100497"/>
    <s v="Cornaceae"/>
    <s v="Cornus"/>
    <s v="disciflora"/>
    <x v="18"/>
    <s v="Cornus"/>
    <d v="2015-04-17T00:00:00"/>
    <x v="610"/>
    <x v="2"/>
    <n v="192.92940490177546"/>
    <m/>
    <n v="0.252368865"/>
    <m/>
    <m/>
    <m/>
    <m/>
    <m/>
    <m/>
    <m/>
    <m/>
    <m/>
    <m/>
    <m/>
  </r>
  <r>
    <n v="3894"/>
    <x v="3"/>
    <x v="87"/>
    <x v="0"/>
    <x v="0"/>
    <n v="100498"/>
    <s v="Fagaceae"/>
    <s v="Quercus"/>
    <s v="costaricensis"/>
    <x v="0"/>
    <s v="Quercus"/>
    <d v="2015-04-17T00:00:00"/>
    <x v="611"/>
    <x v="2"/>
    <n v="161.31098218887516"/>
    <n v="220"/>
    <n v="0.48991849999999998"/>
    <s v="A"/>
    <m/>
    <m/>
    <m/>
    <m/>
    <m/>
    <m/>
    <m/>
    <m/>
    <m/>
    <s v="Measure at 2.20 m"/>
  </r>
  <r>
    <n v="3895"/>
    <x v="3"/>
    <x v="87"/>
    <x v="1"/>
    <x v="0"/>
    <n v="100499"/>
    <s v="Rubiaceae"/>
    <s v="Faramea"/>
    <s v="sp1"/>
    <x v="20"/>
    <s v="Faramea"/>
    <d v="2015-04-17T00:00:00"/>
    <x v="13"/>
    <x v="0"/>
    <n v="141.30221584613912"/>
    <m/>
    <n v="2.041785E-3"/>
    <m/>
    <m/>
    <m/>
    <m/>
    <m/>
    <m/>
    <m/>
    <m/>
    <m/>
    <m/>
    <m/>
  </r>
  <r>
    <n v="3896"/>
    <x v="3"/>
    <x v="87"/>
    <x v="2"/>
    <x v="0"/>
    <n v="100500"/>
    <s v="Rubiaceae"/>
    <s v="Faramea"/>
    <s v="sp1"/>
    <x v="20"/>
    <s v="Faramea"/>
    <d v="2015-04-17T00:00:00"/>
    <x v="99"/>
    <x v="0"/>
    <n v="132.31340142785834"/>
    <m/>
    <n v="3.7373850000000002E-3"/>
    <m/>
    <m/>
    <m/>
    <m/>
    <m/>
    <m/>
    <m/>
    <m/>
    <m/>
    <m/>
    <m/>
  </r>
  <r>
    <n v="3897"/>
    <x v="3"/>
    <x v="87"/>
    <x v="2"/>
    <x v="0"/>
    <n v="100501"/>
    <s v="Symplocaceae"/>
    <s v="Symplocos"/>
    <s v="serrulata"/>
    <x v="41"/>
    <s v="Symplocos/symplocos sp1"/>
    <d v="2015-04-17T00:00:00"/>
    <x v="169"/>
    <x v="3"/>
    <n v="119.51809829957423"/>
    <m/>
    <n v="0.15544962500000001"/>
    <m/>
    <m/>
    <m/>
    <m/>
    <m/>
    <m/>
    <m/>
    <m/>
    <m/>
    <m/>
    <m/>
  </r>
  <r>
    <n v="3898"/>
    <x v="3"/>
    <x v="87"/>
    <x v="2"/>
    <x v="0"/>
    <n v="100502"/>
    <s v="Verbenaceae"/>
    <s v="Cytarexylum"/>
    <m/>
    <x v="67"/>
    <s v="Fruto naranja"/>
    <d v="2015-04-17T00:00:00"/>
    <x v="26"/>
    <x v="0"/>
    <n v="189.16806960290813"/>
    <m/>
    <n v="5.4078649999999995E-3"/>
    <m/>
    <m/>
    <m/>
    <m/>
    <m/>
    <m/>
    <m/>
    <m/>
    <m/>
    <m/>
    <m/>
  </r>
  <r>
    <n v="3899"/>
    <x v="3"/>
    <x v="87"/>
    <x v="3"/>
    <x v="0"/>
    <n v="100503"/>
    <s v="Rubiaceae"/>
    <s v="Faramea"/>
    <s v="sp1"/>
    <x v="20"/>
    <s v="Faramea"/>
    <d v="2015-04-17T00:00:00"/>
    <x v="12"/>
    <x v="0"/>
    <n v="141.72214268823583"/>
    <m/>
    <n v="3.6298400000000001E-3"/>
    <m/>
    <m/>
    <m/>
    <m/>
    <m/>
    <m/>
    <m/>
    <m/>
    <m/>
    <m/>
    <m/>
  </r>
  <r>
    <n v="3900"/>
    <x v="3"/>
    <x v="87"/>
    <x v="3"/>
    <x v="0"/>
    <n v="100504"/>
    <s v="Meliaceae"/>
    <s v="Trichillia"/>
    <s v="havanensis"/>
    <x v="116"/>
    <s v="cf. Trichilia"/>
    <d v="2015-04-17T00:00:00"/>
    <x v="196"/>
    <x v="1"/>
    <n v="140.44944371906269"/>
    <n v="200"/>
    <n v="4.4092665000000003E-2"/>
    <s v="A"/>
    <m/>
    <m/>
    <m/>
    <m/>
    <m/>
    <m/>
    <m/>
    <m/>
    <m/>
    <s v="Measure at 2 m"/>
  </r>
  <r>
    <n v="3901"/>
    <x v="3"/>
    <x v="87"/>
    <x v="3"/>
    <x v="0"/>
    <n v="100505"/>
    <s v="Sabiaceae"/>
    <s v="Meliosma"/>
    <m/>
    <x v="24"/>
    <s v="Meliosma quercus"/>
    <d v="2015-04-17T00:00:00"/>
    <x v="6"/>
    <x v="0"/>
    <n v="140.34514995723231"/>
    <m/>
    <n v="2.2890599999999999E-3"/>
    <m/>
    <m/>
    <m/>
    <m/>
    <m/>
    <m/>
    <m/>
    <m/>
    <m/>
    <m/>
    <m/>
  </r>
  <r>
    <n v="3902"/>
    <x v="3"/>
    <x v="87"/>
    <x v="3"/>
    <x v="0"/>
    <n v="100506"/>
    <s v="Rubiaceae"/>
    <s v="Psychotria"/>
    <s v="sp2"/>
    <x v="117"/>
    <s v="Psychotria rosa"/>
    <d v="2015-04-17T00:00:00"/>
    <x v="110"/>
    <x v="0"/>
    <n v="140.72268658020442"/>
    <m/>
    <n v="2.374625E-3"/>
    <m/>
    <m/>
    <m/>
    <m/>
    <m/>
    <m/>
    <m/>
    <m/>
    <m/>
    <m/>
    <m/>
  </r>
  <r>
    <n v="3903"/>
    <x v="3"/>
    <x v="87"/>
    <x v="7"/>
    <x v="0"/>
    <n v="100507"/>
    <s v="Meliaceae"/>
    <s v="Trichillia"/>
    <s v="havanensis"/>
    <x v="116"/>
    <s v="cf. Trichilia"/>
    <d v="2015-04-17T00:00:00"/>
    <x v="21"/>
    <x v="1"/>
    <n v="136.65179369290655"/>
    <m/>
    <n v="1.1116384999999999E-2"/>
    <s v="L"/>
    <m/>
    <m/>
    <m/>
    <m/>
    <m/>
    <m/>
    <m/>
    <m/>
    <m/>
    <m/>
  </r>
  <r>
    <n v="3904"/>
    <x v="3"/>
    <x v="87"/>
    <x v="7"/>
    <x v="0"/>
    <n v="100508"/>
    <s v="Rubiaceae"/>
    <s v="Faramea"/>
    <s v="sp1"/>
    <x v="20"/>
    <s v="Faramea"/>
    <d v="2015-04-17T00:00:00"/>
    <x v="23"/>
    <x v="0"/>
    <n v="184.15393118904569"/>
    <m/>
    <n v="3.01754E-3"/>
    <m/>
    <m/>
    <m/>
    <m/>
    <m/>
    <m/>
    <m/>
    <m/>
    <m/>
    <m/>
    <m/>
  </r>
  <r>
    <n v="3905"/>
    <x v="3"/>
    <x v="87"/>
    <x v="7"/>
    <x v="0"/>
    <n v="100509"/>
    <s v="Primulaceae"/>
    <s v="Ardisia"/>
    <s v="sp5"/>
    <x v="21"/>
    <s v="Ardisia normal"/>
    <d v="2015-04-17T00:00:00"/>
    <x v="43"/>
    <x v="0"/>
    <n v="168.51220498525271"/>
    <m/>
    <n v="4.6542650000000003E-3"/>
    <m/>
    <m/>
    <m/>
    <m/>
    <m/>
    <m/>
    <m/>
    <m/>
    <m/>
    <m/>
    <m/>
  </r>
  <r>
    <n v="3906"/>
    <x v="3"/>
    <x v="87"/>
    <x v="6"/>
    <x v="0"/>
    <n v="100510"/>
    <s v="Sabiaceae"/>
    <s v="Meliosma"/>
    <m/>
    <x v="24"/>
    <s v="Meliosma quercus"/>
    <d v="2015-04-17T00:00:00"/>
    <x v="18"/>
    <x v="0"/>
    <n v="154.25094754205472"/>
    <m/>
    <n v="3.21536E-3"/>
    <m/>
    <m/>
    <m/>
    <m/>
    <m/>
    <m/>
    <m/>
    <m/>
    <m/>
    <m/>
    <m/>
  </r>
  <r>
    <n v="3907"/>
    <x v="3"/>
    <x v="87"/>
    <x v="5"/>
    <x v="0"/>
    <n v="100511"/>
    <s v="Fagaceae"/>
    <s v="Quercus"/>
    <s v="costaricensis"/>
    <x v="0"/>
    <s v="Quercus"/>
    <d v="2015-04-17T00:00:00"/>
    <x v="465"/>
    <x v="1"/>
    <n v="132.74637563695063"/>
    <m/>
    <n v="2.5717385000000002E-2"/>
    <m/>
    <m/>
    <m/>
    <m/>
    <m/>
    <m/>
    <m/>
    <m/>
    <m/>
    <m/>
    <m/>
  </r>
  <r>
    <n v="3908"/>
    <x v="3"/>
    <x v="87"/>
    <x v="5"/>
    <x v="0"/>
    <n v="100512"/>
    <s v="Fagaceae"/>
    <s v="Quercus"/>
    <s v="costaricensis"/>
    <x v="0"/>
    <s v="Quercus"/>
    <d v="2015-04-17T00:00:00"/>
    <x v="298"/>
    <x v="1"/>
    <n v="175.68421954588698"/>
    <m/>
    <n v="5.72265E-2"/>
    <m/>
    <m/>
    <m/>
    <m/>
    <m/>
    <m/>
    <m/>
    <m/>
    <m/>
    <m/>
    <m/>
  </r>
  <r>
    <n v="3909"/>
    <x v="3"/>
    <x v="87"/>
    <x v="5"/>
    <x v="1"/>
    <n v="100513"/>
    <s v="Cornaceae"/>
    <s v="Cornus"/>
    <s v="disciflora"/>
    <x v="18"/>
    <s v="Cornus"/>
    <d v="2015-04-17T00:00:00"/>
    <x v="612"/>
    <x v="3"/>
    <n v="179.12306639219096"/>
    <m/>
    <n v="0.149910665"/>
    <m/>
    <m/>
    <m/>
    <m/>
    <m/>
    <m/>
    <m/>
    <m/>
    <m/>
    <m/>
    <m/>
  </r>
  <r>
    <n v="3910"/>
    <x v="3"/>
    <x v="87"/>
    <x v="8"/>
    <x v="1"/>
    <n v="100514"/>
    <s v="Fagaceae"/>
    <s v="Quercus"/>
    <s v="costaricensis"/>
    <x v="0"/>
    <s v="Quercus"/>
    <d v="2015-04-17T00:00:00"/>
    <x v="594"/>
    <x v="3"/>
    <n v="197.30202450290304"/>
    <n v="280"/>
    <n v="0.14649983999999999"/>
    <s v="B"/>
    <m/>
    <m/>
    <m/>
    <m/>
    <m/>
    <m/>
    <m/>
    <m/>
    <m/>
    <s v="Measure at 2.80 m"/>
  </r>
  <r>
    <n v="3911"/>
    <x v="3"/>
    <x v="87"/>
    <x v="8"/>
    <x v="0"/>
    <n v="100515"/>
    <s v="Rutaceae"/>
    <s v="Zanthoxyllum"/>
    <s v="melanostictum"/>
    <x v="23"/>
    <s v="Zanthoxylum"/>
    <d v="2015-04-17T00:00:00"/>
    <x v="7"/>
    <x v="0"/>
    <n v="126.16810014956684"/>
    <m/>
    <n v="3.1156650000000001E-3"/>
    <m/>
    <m/>
    <m/>
    <m/>
    <m/>
    <m/>
    <m/>
    <m/>
    <m/>
    <m/>
    <s v="frutos"/>
  </r>
  <r>
    <n v="3912"/>
    <x v="3"/>
    <x v="87"/>
    <x v="8"/>
    <x v="0"/>
    <n v="100516"/>
    <s v="Fagaceae"/>
    <s v="Quercus"/>
    <s v="costaricensis"/>
    <x v="0"/>
    <s v="Quercus"/>
    <d v="2015-04-17T00:00:00"/>
    <x v="157"/>
    <x v="1"/>
    <n v="179.99086290608406"/>
    <m/>
    <n v="3.4618500000000003E-2"/>
    <m/>
    <m/>
    <m/>
    <m/>
    <m/>
    <m/>
    <m/>
    <m/>
    <m/>
    <m/>
    <m/>
  </r>
  <r>
    <n v="3913"/>
    <x v="3"/>
    <x v="87"/>
    <x v="9"/>
    <x v="0"/>
    <n v="100517"/>
    <s v="Sabiaceae"/>
    <s v="Meliosma"/>
    <m/>
    <x v="24"/>
    <s v="Meliosma quercus"/>
    <d v="2015-04-17T00:00:00"/>
    <x v="130"/>
    <x v="1"/>
    <n v="164.56769432215117"/>
    <m/>
    <n v="8.0077849999999999E-3"/>
    <m/>
    <m/>
    <m/>
    <m/>
    <m/>
    <m/>
    <m/>
    <m/>
    <m/>
    <m/>
    <m/>
  </r>
  <r>
    <n v="3914"/>
    <x v="3"/>
    <x v="87"/>
    <x v="9"/>
    <x v="0"/>
    <n v="100518"/>
    <s v="Sabiaceae"/>
    <s v="Meliosma"/>
    <m/>
    <x v="24"/>
    <s v="Meliosma quercus"/>
    <d v="2015-04-17T00:00:00"/>
    <x v="30"/>
    <x v="0"/>
    <n v="149.6755616861517"/>
    <m/>
    <n v="3.5238650000000002E-3"/>
    <m/>
    <m/>
    <m/>
    <m/>
    <m/>
    <m/>
    <m/>
    <m/>
    <m/>
    <m/>
    <m/>
  </r>
  <r>
    <n v="3915"/>
    <x v="3"/>
    <x v="87"/>
    <x v="9"/>
    <x v="0"/>
    <n v="100519"/>
    <s v="Fagaceae"/>
    <s v="Quercus"/>
    <s v="costaricensis"/>
    <x v="0"/>
    <s v="Quercus"/>
    <d v="2015-04-17T00:00:00"/>
    <x v="11"/>
    <x v="1"/>
    <n v="115.50023487128391"/>
    <m/>
    <n v="1.6052465000000002E-2"/>
    <s v="NC"/>
    <m/>
    <m/>
    <m/>
    <m/>
    <m/>
    <m/>
    <m/>
    <m/>
    <m/>
    <m/>
  </r>
  <r>
    <n v="3916"/>
    <x v="3"/>
    <x v="87"/>
    <x v="9"/>
    <x v="0"/>
    <n v="100520"/>
    <s v="Rubiaceae"/>
    <s v="Psychotria"/>
    <s v="sp2"/>
    <x v="117"/>
    <s v="Psychotria rosa"/>
    <d v="2015-04-17T00:00:00"/>
    <x v="116"/>
    <x v="0"/>
    <n v="187.06306959960648"/>
    <m/>
    <n v="4.2986600000000002E-3"/>
    <m/>
    <m/>
    <m/>
    <m/>
    <m/>
    <m/>
    <m/>
    <m/>
    <m/>
    <m/>
    <m/>
  </r>
  <r>
    <n v="3917"/>
    <x v="3"/>
    <x v="87"/>
    <x v="11"/>
    <x v="0"/>
    <n v="100521"/>
    <s v="Primulaceae"/>
    <s v="Ardisia"/>
    <s v="sp5"/>
    <x v="21"/>
    <s v="Ardisia normal"/>
    <d v="2015-04-17T00:00:00"/>
    <x v="83"/>
    <x v="0"/>
    <n v="112.88126495673681"/>
    <m/>
    <n v="3.8465000000000001E-3"/>
    <m/>
    <m/>
    <m/>
    <m/>
    <m/>
    <m/>
    <m/>
    <m/>
    <m/>
    <m/>
    <m/>
  </r>
  <r>
    <n v="3918"/>
    <x v="3"/>
    <x v="87"/>
    <x v="11"/>
    <x v="0"/>
    <n v="100522"/>
    <s v="Symplocaceae"/>
    <s v="Symplocos"/>
    <s v="serrulata"/>
    <x v="41"/>
    <s v="Symplocos/symplocos sp1"/>
    <d v="2015-04-17T00:00:00"/>
    <x v="211"/>
    <x v="3"/>
    <n v="109.37355313988689"/>
    <m/>
    <n v="9.6162499999999998E-2"/>
    <m/>
    <m/>
    <m/>
    <m/>
    <m/>
    <m/>
    <m/>
    <m/>
    <m/>
    <m/>
    <m/>
  </r>
  <r>
    <n v="3919"/>
    <x v="3"/>
    <x v="87"/>
    <x v="15"/>
    <x v="0"/>
    <n v="100523"/>
    <s v="Primulaceae"/>
    <s v="Ardisia"/>
    <s v="sp5"/>
    <x v="21"/>
    <s v="Ardisia normal"/>
    <d v="2015-04-18T00:00:00"/>
    <x v="57"/>
    <x v="0"/>
    <n v="133.53580499304547"/>
    <m/>
    <n v="5.9416649999999996E-3"/>
    <m/>
    <m/>
    <m/>
    <m/>
    <m/>
    <m/>
    <m/>
    <m/>
    <m/>
    <m/>
    <m/>
  </r>
  <r>
    <n v="3920"/>
    <x v="3"/>
    <x v="87"/>
    <x v="14"/>
    <x v="1"/>
    <n v="100524"/>
    <s v="Fagaceae"/>
    <s v="Quercus"/>
    <s v="costaricensis"/>
    <x v="0"/>
    <s v="Quercus"/>
    <d v="2015-04-18T00:00:00"/>
    <x v="613"/>
    <x v="2"/>
    <n v="136.60228177440712"/>
    <n v="400"/>
    <n v="1.18376744"/>
    <s v="B"/>
    <s v="M"/>
    <n v="984"/>
    <m/>
    <m/>
    <m/>
    <m/>
    <m/>
    <m/>
    <m/>
    <s v="Measure at 4 m; no cilindrico"/>
  </r>
  <r>
    <n v="3921"/>
    <x v="3"/>
    <x v="88"/>
    <x v="0"/>
    <x v="0"/>
    <n v="100525"/>
    <s v="Rutaceae"/>
    <s v="Zanthoxyllum"/>
    <s v="melanostictum"/>
    <x v="23"/>
    <s v="Zanthoxylum"/>
    <d v="2015-04-18T00:00:00"/>
    <x v="47"/>
    <x v="1"/>
    <n v="122.27510237070356"/>
    <m/>
    <n v="6.0232265E-2"/>
    <m/>
    <m/>
    <m/>
    <m/>
    <m/>
    <m/>
    <m/>
    <m/>
    <m/>
    <m/>
    <m/>
  </r>
  <r>
    <n v="3922"/>
    <x v="3"/>
    <x v="88"/>
    <x v="0"/>
    <x v="1"/>
    <n v="100526"/>
    <s v="Fagaceae"/>
    <s v="Quercus"/>
    <s v="costaricensis"/>
    <x v="0"/>
    <s v="Quercus"/>
    <d v="2015-04-18T00:00:00"/>
    <x v="315"/>
    <x v="3"/>
    <n v="191.2403091052567"/>
    <m/>
    <n v="7.4952585000000002E-2"/>
    <m/>
    <m/>
    <m/>
    <m/>
    <m/>
    <m/>
    <m/>
    <m/>
    <m/>
    <m/>
    <m/>
  </r>
  <r>
    <n v="3923"/>
    <x v="3"/>
    <x v="88"/>
    <x v="1"/>
    <x v="0"/>
    <n v="100527"/>
    <s v="Rubiaceae"/>
    <s v="Psychotria"/>
    <s v="sp2"/>
    <x v="117"/>
    <s v="Psychotria rosa"/>
    <d v="2015-04-18T00:00:00"/>
    <x v="49"/>
    <x v="1"/>
    <n v="151.9875724320093"/>
    <m/>
    <n v="8.6546250000000009E-3"/>
    <s v="M"/>
    <m/>
    <n v="60"/>
    <n v="59"/>
    <m/>
    <m/>
    <m/>
    <m/>
    <m/>
    <m/>
    <m/>
  </r>
  <r>
    <n v="3924"/>
    <x v="3"/>
    <x v="88"/>
    <x v="1"/>
    <x v="0"/>
    <n v="100528"/>
    <s v="Sabiaceae"/>
    <s v="Meliosma"/>
    <m/>
    <x v="24"/>
    <s v="Meliosma quercus"/>
    <d v="2015-04-18T00:00:00"/>
    <x v="110"/>
    <x v="0"/>
    <n v="185.54194272512734"/>
    <m/>
    <n v="2.374625E-3"/>
    <s v="Q"/>
    <m/>
    <m/>
    <m/>
    <m/>
    <m/>
    <m/>
    <m/>
    <m/>
    <m/>
    <m/>
  </r>
  <r>
    <n v="3925"/>
    <x v="3"/>
    <x v="88"/>
    <x v="2"/>
    <x v="0"/>
    <n v="100529"/>
    <s v="Sabiaceae"/>
    <s v="Meliosma"/>
    <m/>
    <x v="24"/>
    <s v="Meliosma quercus"/>
    <d v="2015-04-18T00:00:00"/>
    <x v="27"/>
    <x v="0"/>
    <n v="195.81817930555067"/>
    <m/>
    <n v="6.07904E-3"/>
    <m/>
    <m/>
    <m/>
    <m/>
    <m/>
    <m/>
    <m/>
    <m/>
    <m/>
    <m/>
    <m/>
  </r>
  <r>
    <n v="3926"/>
    <x v="3"/>
    <x v="88"/>
    <x v="2"/>
    <x v="0"/>
    <n v="100530"/>
    <s v="Primulaceae"/>
    <s v="Ardisia"/>
    <s v="sp5"/>
    <x v="21"/>
    <s v="Ardisia normal"/>
    <d v="2015-04-18T00:00:00"/>
    <x v="31"/>
    <x v="0"/>
    <n v="140.36019112253032"/>
    <m/>
    <n v="4.7759400000000002E-3"/>
    <m/>
    <m/>
    <m/>
    <m/>
    <m/>
    <m/>
    <m/>
    <m/>
    <m/>
    <m/>
    <m/>
  </r>
  <r>
    <n v="3927"/>
    <x v="3"/>
    <x v="88"/>
    <x v="2"/>
    <x v="0"/>
    <n v="100531"/>
    <s v="Rubiaceae"/>
    <s v="Psychotria"/>
    <s v="sp2"/>
    <x v="117"/>
    <s v="Psychotria rosa"/>
    <d v="2015-04-18T00:00:00"/>
    <x v="12"/>
    <x v="0"/>
    <n v="183.07285411212001"/>
    <m/>
    <n v="3.6298400000000001E-3"/>
    <m/>
    <m/>
    <m/>
    <m/>
    <m/>
    <m/>
    <m/>
    <m/>
    <m/>
    <m/>
    <m/>
  </r>
  <r>
    <n v="3928"/>
    <x v="3"/>
    <x v="88"/>
    <x v="3"/>
    <x v="0"/>
    <n v="100532"/>
    <s v="Sabiaceae"/>
    <s v="Meliosma"/>
    <m/>
    <x v="24"/>
    <s v="Meliosma quercus"/>
    <d v="2015-04-18T00:00:00"/>
    <x v="110"/>
    <x v="0"/>
    <n v="129.94260792745038"/>
    <m/>
    <n v="2.374625E-3"/>
    <m/>
    <m/>
    <m/>
    <m/>
    <m/>
    <m/>
    <m/>
    <m/>
    <m/>
    <m/>
    <m/>
  </r>
  <r>
    <n v="3929"/>
    <x v="3"/>
    <x v="88"/>
    <x v="3"/>
    <x v="0"/>
    <n v="100533"/>
    <s v="Styracaceae"/>
    <s v="Styrax"/>
    <m/>
    <x v="6"/>
    <s v="Styrax"/>
    <d v="2015-04-18T00:00:00"/>
    <x v="344"/>
    <x v="1"/>
    <n v="158.96796358113278"/>
    <m/>
    <n v="4.828064E-2"/>
    <m/>
    <m/>
    <m/>
    <m/>
    <m/>
    <m/>
    <m/>
    <m/>
    <m/>
    <m/>
    <m/>
  </r>
  <r>
    <n v="3930"/>
    <x v="3"/>
    <x v="88"/>
    <x v="3"/>
    <x v="0"/>
    <n v="100534"/>
    <s v="Sabiaceae"/>
    <s v="Meliosma"/>
    <m/>
    <x v="24"/>
    <s v="Meliosma quercus"/>
    <d v="2015-04-18T00:00:00"/>
    <x v="41"/>
    <x v="0"/>
    <n v="116.76586912393645"/>
    <m/>
    <n v="2.6407400000000004E-3"/>
    <m/>
    <m/>
    <m/>
    <m/>
    <m/>
    <m/>
    <m/>
    <m/>
    <m/>
    <m/>
    <m/>
  </r>
  <r>
    <n v="3931"/>
    <x v="3"/>
    <x v="88"/>
    <x v="7"/>
    <x v="0"/>
    <n v="100535"/>
    <s v="Rubiaceae"/>
    <s v="Faramea"/>
    <s v="sp1"/>
    <x v="20"/>
    <s v="Faramea"/>
    <d v="2015-04-18T00:00:00"/>
    <x v="13"/>
    <x v="0"/>
    <n v="158.82303901470584"/>
    <m/>
    <n v="2.041785E-3"/>
    <m/>
    <m/>
    <m/>
    <m/>
    <m/>
    <m/>
    <m/>
    <m/>
    <m/>
    <m/>
    <m/>
  </r>
  <r>
    <n v="3932"/>
    <x v="3"/>
    <x v="88"/>
    <x v="7"/>
    <x v="1"/>
    <n v="100536"/>
    <s v="Rutaceae"/>
    <s v="Zanthoxyllum"/>
    <s v="melanostictum"/>
    <x v="23"/>
    <s v="Zanthoxylum"/>
    <d v="2015-04-18T00:00:00"/>
    <x v="276"/>
    <x v="1"/>
    <n v="173.5219677902225"/>
    <m/>
    <n v="3.1714785000000002E-2"/>
    <m/>
    <m/>
    <m/>
    <m/>
    <m/>
    <m/>
    <m/>
    <m/>
    <m/>
    <m/>
    <m/>
  </r>
  <r>
    <n v="3933"/>
    <x v="3"/>
    <x v="88"/>
    <x v="6"/>
    <x v="0"/>
    <n v="100537"/>
    <s v="Rubiaceae"/>
    <s v="Psychotria"/>
    <s v="sp2"/>
    <x v="117"/>
    <s v="Psychotria rosa"/>
    <d v="2015-04-18T00:00:00"/>
    <x v="8"/>
    <x v="0"/>
    <n v="112.55116501525889"/>
    <m/>
    <n v="2.732585E-3"/>
    <m/>
    <m/>
    <m/>
    <m/>
    <m/>
    <m/>
    <m/>
    <m/>
    <m/>
    <m/>
    <m/>
  </r>
  <r>
    <n v="3934"/>
    <x v="3"/>
    <x v="88"/>
    <x v="5"/>
    <x v="0"/>
    <n v="100538"/>
    <s v="Rubiaceae"/>
    <s v="Psychotria"/>
    <s v="sp2"/>
    <x v="117"/>
    <s v="Psychotria rosa"/>
    <d v="2015-04-18T00:00:00"/>
    <x v="27"/>
    <x v="0"/>
    <n v="196.13351160323489"/>
    <m/>
    <n v="6.07904E-3"/>
    <m/>
    <m/>
    <m/>
    <m/>
    <m/>
    <m/>
    <m/>
    <m/>
    <m/>
    <m/>
    <m/>
  </r>
  <r>
    <n v="3935"/>
    <x v="3"/>
    <x v="88"/>
    <x v="5"/>
    <x v="0"/>
    <n v="100539"/>
    <s v="Rubiaceae"/>
    <s v="Psychotria"/>
    <s v="sp2"/>
    <x v="117"/>
    <s v="Psychotria rosa"/>
    <d v="2015-04-18T00:00:00"/>
    <x v="134"/>
    <x v="0"/>
    <n v="111.48442521258178"/>
    <m/>
    <n v="4.0694399999999997E-3"/>
    <m/>
    <m/>
    <m/>
    <m/>
    <m/>
    <m/>
    <m/>
    <m/>
    <m/>
    <m/>
    <m/>
  </r>
  <r>
    <n v="3936"/>
    <x v="3"/>
    <x v="88"/>
    <x v="5"/>
    <x v="0"/>
    <n v="100540"/>
    <s v="Primulaceae"/>
    <s v="Ardisia"/>
    <s v="sp5"/>
    <x v="21"/>
    <s v="Ardisia normal"/>
    <d v="2015-04-18T00:00:00"/>
    <x v="3"/>
    <x v="0"/>
    <n v="194.11757726774573"/>
    <m/>
    <n v="2.1226399999999999E-3"/>
    <m/>
    <m/>
    <m/>
    <m/>
    <m/>
    <m/>
    <m/>
    <m/>
    <m/>
    <m/>
    <m/>
  </r>
  <r>
    <n v="3937"/>
    <x v="3"/>
    <x v="88"/>
    <x v="5"/>
    <x v="0"/>
    <n v="100541"/>
    <s v="Rubiaceae"/>
    <s v="Psychotria"/>
    <s v="sp2"/>
    <x v="117"/>
    <s v="Psychotria rosa"/>
    <d v="2015-04-18T00:00:00"/>
    <x v="116"/>
    <x v="0"/>
    <n v="129.00500911070944"/>
    <m/>
    <n v="4.2986600000000002E-3"/>
    <s v="M"/>
    <m/>
    <n v="57"/>
    <m/>
    <m/>
    <m/>
    <m/>
    <m/>
    <m/>
    <m/>
    <m/>
  </r>
  <r>
    <n v="3938"/>
    <x v="3"/>
    <x v="88"/>
    <x v="5"/>
    <x v="0"/>
    <n v="100542"/>
    <s v="Rubiaceae"/>
    <s v="Psychotria"/>
    <s v="sp2"/>
    <x v="117"/>
    <s v="Psychotria rosa"/>
    <d v="2015-04-18T00:00:00"/>
    <x v="46"/>
    <x v="0"/>
    <n v="153.18380313617411"/>
    <m/>
    <n v="2.205065E-3"/>
    <m/>
    <m/>
    <m/>
    <m/>
    <m/>
    <m/>
    <m/>
    <m/>
    <m/>
    <m/>
    <m/>
  </r>
  <r>
    <n v="3939"/>
    <x v="3"/>
    <x v="88"/>
    <x v="4"/>
    <x v="0"/>
    <n v="100543"/>
    <s v="Rubiaceae"/>
    <s v="Psychotria"/>
    <s v="sp2"/>
    <x v="117"/>
    <s v="Psychotria rosa"/>
    <d v="2015-04-18T00:00:00"/>
    <x v="34"/>
    <x v="0"/>
    <n v="162.62858679140635"/>
    <m/>
    <n v="5.8058600000000004E-3"/>
    <m/>
    <m/>
    <m/>
    <m/>
    <m/>
    <m/>
    <m/>
    <m/>
    <m/>
    <m/>
    <m/>
  </r>
  <r>
    <n v="3940"/>
    <x v="3"/>
    <x v="88"/>
    <x v="4"/>
    <x v="0"/>
    <n v="100544"/>
    <s v="Styracaceae"/>
    <s v="Styrax"/>
    <m/>
    <x v="6"/>
    <s v="Styrax"/>
    <d v="2015-04-18T00:00:00"/>
    <x v="51"/>
    <x v="0"/>
    <n v="135.26540499446361"/>
    <m/>
    <n v="1.9624999999999998E-3"/>
    <m/>
    <m/>
    <m/>
    <m/>
    <m/>
    <m/>
    <m/>
    <m/>
    <m/>
    <m/>
    <m/>
  </r>
  <r>
    <n v="3941"/>
    <x v="3"/>
    <x v="88"/>
    <x v="4"/>
    <x v="0"/>
    <n v="100545"/>
    <s v="Rubiaceae"/>
    <s v="Psychotria"/>
    <s v="sp2"/>
    <x v="117"/>
    <s v="Psychotria rosa"/>
    <d v="2015-04-18T00:00:00"/>
    <x v="27"/>
    <x v="0"/>
    <n v="106.33883645976618"/>
    <m/>
    <n v="6.07904E-3"/>
    <m/>
    <m/>
    <m/>
    <m/>
    <m/>
    <m/>
    <m/>
    <m/>
    <m/>
    <m/>
    <m/>
  </r>
  <r>
    <n v="3942"/>
    <x v="3"/>
    <x v="88"/>
    <x v="4"/>
    <x v="0"/>
    <n v="100546"/>
    <s v="Fagaceae"/>
    <s v="Quercus"/>
    <s v="costaricensis"/>
    <x v="0"/>
    <s v="Quercus"/>
    <d v="2015-04-18T00:00:00"/>
    <x v="122"/>
    <x v="3"/>
    <n v="123.04203689031301"/>
    <m/>
    <n v="0.10173599999999999"/>
    <m/>
    <m/>
    <m/>
    <m/>
    <m/>
    <m/>
    <m/>
    <m/>
    <m/>
    <m/>
    <m/>
  </r>
  <r>
    <n v="3943"/>
    <x v="3"/>
    <x v="88"/>
    <x v="4"/>
    <x v="0"/>
    <n v="100547"/>
    <s v="Rubiaceae"/>
    <s v="Psychotria"/>
    <s v="sp2"/>
    <x v="117"/>
    <s v="Psychotria rosa"/>
    <d v="2015-04-18T00:00:00"/>
    <x v="2"/>
    <x v="0"/>
    <n v="168.52832138378247"/>
    <m/>
    <n v="2.550465E-3"/>
    <m/>
    <m/>
    <m/>
    <m/>
    <m/>
    <m/>
    <m/>
    <m/>
    <m/>
    <m/>
    <m/>
  </r>
  <r>
    <n v="3944"/>
    <x v="3"/>
    <x v="88"/>
    <x v="8"/>
    <x v="0"/>
    <n v="100548"/>
    <s v="Fagaceae"/>
    <s v="Quercus"/>
    <s v="costaricensis"/>
    <x v="0"/>
    <s v="Quercus"/>
    <d v="2015-04-18T00:00:00"/>
    <x v="157"/>
    <x v="1"/>
    <n v="175.33412380259335"/>
    <m/>
    <n v="3.4618500000000003E-2"/>
    <m/>
    <m/>
    <m/>
    <m/>
    <m/>
    <m/>
    <m/>
    <m/>
    <m/>
    <m/>
    <m/>
  </r>
  <r>
    <n v="3945"/>
    <x v="3"/>
    <x v="88"/>
    <x v="8"/>
    <x v="0"/>
    <n v="100549"/>
    <s v="Staphyleaceae"/>
    <s v="Turpinia"/>
    <s v="occidentalis"/>
    <x v="29"/>
    <s v="Turpinia"/>
    <d v="2015-04-18T00:00:00"/>
    <x v="301"/>
    <x v="1"/>
    <n v="144.16032433422694"/>
    <m/>
    <n v="5.6381840000000003E-2"/>
    <m/>
    <m/>
    <m/>
    <m/>
    <m/>
    <m/>
    <m/>
    <s v="Fertile"/>
    <s v="Y"/>
    <m/>
    <s v="coletar, fértil, hoja semellante a la cornus"/>
  </r>
  <r>
    <n v="3946"/>
    <x v="3"/>
    <x v="88"/>
    <x v="8"/>
    <x v="0"/>
    <n v="100550"/>
    <s v="Lauraceae"/>
    <s v="Persea"/>
    <s v="sp1"/>
    <x v="39"/>
    <s v="Laurel coco"/>
    <d v="2015-04-18T00:00:00"/>
    <x v="130"/>
    <x v="1"/>
    <n v="155.37720226006067"/>
    <m/>
    <n v="8.0077849999999999E-3"/>
    <m/>
    <m/>
    <m/>
    <m/>
    <m/>
    <m/>
    <m/>
    <m/>
    <m/>
    <m/>
    <m/>
  </r>
  <r>
    <n v="3947"/>
    <x v="3"/>
    <x v="88"/>
    <x v="8"/>
    <x v="0"/>
    <n v="100551"/>
    <s v="Rubiaceae"/>
    <s v="Psychotria"/>
    <s v="sp2"/>
    <x v="117"/>
    <s v="Psychotria rosa"/>
    <d v="2015-04-18T00:00:00"/>
    <x v="75"/>
    <x v="0"/>
    <n v="154.9941156165813"/>
    <m/>
    <n v="6.3584999999999996E-3"/>
    <m/>
    <m/>
    <m/>
    <m/>
    <m/>
    <m/>
    <m/>
    <m/>
    <m/>
    <m/>
    <m/>
  </r>
  <r>
    <n v="3948"/>
    <x v="3"/>
    <x v="88"/>
    <x v="9"/>
    <x v="1"/>
    <n v="100552"/>
    <s v="Symplocaceae"/>
    <s v="Symplocos"/>
    <s v="serrulata"/>
    <x v="41"/>
    <s v="Symplocos/symplos sp1"/>
    <d v="2015-04-18T00:00:00"/>
    <x v="614"/>
    <x v="3"/>
    <n v="173.08551481676801"/>
    <m/>
    <n v="0.17340649999999999"/>
    <m/>
    <m/>
    <m/>
    <m/>
    <m/>
    <m/>
    <m/>
    <m/>
    <m/>
    <m/>
    <m/>
  </r>
  <r>
    <n v="3949"/>
    <x v="3"/>
    <x v="88"/>
    <x v="9"/>
    <x v="0"/>
    <n v="100553"/>
    <s v="Rubiaceae"/>
    <s v="Psychotria"/>
    <s v="sp2"/>
    <x v="117"/>
    <s v="Psychotria rosa"/>
    <d v="2015-04-18T00:00:00"/>
    <x v="75"/>
    <x v="0"/>
    <n v="143.71986153285462"/>
    <m/>
    <n v="6.3584999999999996E-3"/>
    <m/>
    <m/>
    <m/>
    <m/>
    <m/>
    <m/>
    <m/>
    <m/>
    <m/>
    <m/>
    <m/>
  </r>
  <r>
    <n v="3950"/>
    <x v="3"/>
    <x v="88"/>
    <x v="9"/>
    <x v="0"/>
    <n v="100554"/>
    <s v="Rubiaceae"/>
    <s v="Psychotria"/>
    <s v="sp2"/>
    <x v="117"/>
    <s v="Psychotria rosa"/>
    <d v="2015-04-18T00:00:00"/>
    <x v="18"/>
    <x v="0"/>
    <n v="112.33105580501545"/>
    <m/>
    <n v="3.21536E-3"/>
    <m/>
    <m/>
    <m/>
    <m/>
    <m/>
    <m/>
    <m/>
    <m/>
    <m/>
    <m/>
    <m/>
  </r>
  <r>
    <n v="3951"/>
    <x v="3"/>
    <x v="88"/>
    <x v="10"/>
    <x v="0"/>
    <n v="100555"/>
    <s v="Rubiaceae"/>
    <s v="Psychotria"/>
    <s v="sp2"/>
    <x v="117"/>
    <s v="Psychotria rosa"/>
    <d v="2015-04-18T00:00:00"/>
    <x v="41"/>
    <x v="0"/>
    <n v="181.03227968900427"/>
    <m/>
    <n v="2.6407400000000004E-3"/>
    <m/>
    <m/>
    <m/>
    <m/>
    <m/>
    <m/>
    <m/>
    <m/>
    <m/>
    <m/>
    <m/>
  </r>
  <r>
    <n v="3952"/>
    <x v="3"/>
    <x v="88"/>
    <x v="11"/>
    <x v="0"/>
    <n v="100556"/>
    <s v="Rubiaceae"/>
    <s v="Psychotria"/>
    <s v="sp2"/>
    <x v="117"/>
    <s v="Psychotria rosa"/>
    <d v="2015-04-18T00:00:00"/>
    <x v="12"/>
    <x v="0"/>
    <n v="193.7947560910456"/>
    <m/>
    <n v="3.6298400000000001E-3"/>
    <m/>
    <m/>
    <m/>
    <m/>
    <m/>
    <m/>
    <m/>
    <m/>
    <m/>
    <m/>
    <m/>
  </r>
  <r>
    <n v="3953"/>
    <x v="3"/>
    <x v="88"/>
    <x v="15"/>
    <x v="0"/>
    <n v="100557"/>
    <s v="Fagaceae"/>
    <s v="Quercus"/>
    <s v="costaricensis"/>
    <x v="0"/>
    <s v="Quercus"/>
    <d v="2015-04-18T00:00:00"/>
    <x v="168"/>
    <x v="3"/>
    <n v="157.81560940664028"/>
    <m/>
    <n v="0.10343866500000001"/>
    <m/>
    <m/>
    <m/>
    <m/>
    <m/>
    <m/>
    <m/>
    <m/>
    <m/>
    <m/>
    <m/>
  </r>
  <r>
    <n v="3954"/>
    <x v="3"/>
    <x v="88"/>
    <x v="15"/>
    <x v="0"/>
    <n v="100558"/>
    <s v="Fagaceae"/>
    <s v="Quercus"/>
    <s v="costaricensis"/>
    <x v="0"/>
    <s v="Quercus"/>
    <d v="2015-04-18T00:00:00"/>
    <x v="272"/>
    <x v="1"/>
    <n v="129.71572397011232"/>
    <m/>
    <n v="2.215584E-2"/>
    <m/>
    <m/>
    <m/>
    <m/>
    <m/>
    <m/>
    <m/>
    <m/>
    <m/>
    <m/>
    <m/>
  </r>
  <r>
    <n v="3955"/>
    <x v="3"/>
    <x v="88"/>
    <x v="15"/>
    <x v="0"/>
    <n v="100559"/>
    <s v="Primulaceae"/>
    <s v="Ardisia"/>
    <s v="sp5"/>
    <x v="21"/>
    <s v="Ardisia normal"/>
    <d v="2015-04-18T00:00:00"/>
    <x v="69"/>
    <x v="1"/>
    <n v="116.10893421295188"/>
    <m/>
    <n v="8.987465E-3"/>
    <m/>
    <m/>
    <m/>
    <m/>
    <m/>
    <m/>
    <m/>
    <m/>
    <m/>
    <m/>
    <m/>
  </r>
  <r>
    <n v="3956"/>
    <x v="3"/>
    <x v="88"/>
    <x v="15"/>
    <x v="0"/>
    <n v="100560"/>
    <s v="Fagaceae"/>
    <s v="Quercus"/>
    <s v="costaricensis"/>
    <x v="0"/>
    <s v="Quercus"/>
    <d v="2015-04-18T00:00:00"/>
    <x v="241"/>
    <x v="1"/>
    <n v="124.17719309765938"/>
    <m/>
    <n v="5.9365624999999998E-2"/>
    <m/>
    <m/>
    <m/>
    <m/>
    <m/>
    <m/>
    <m/>
    <m/>
    <m/>
    <m/>
    <m/>
  </r>
  <r>
    <n v="3957"/>
    <x v="3"/>
    <x v="88"/>
    <x v="14"/>
    <x v="0"/>
    <n v="100561"/>
    <s v="Rubiaceae"/>
    <s v="Faramea"/>
    <s v="sp1"/>
    <x v="20"/>
    <s v="Faramea"/>
    <d v="2015-04-18T00:00:00"/>
    <x v="31"/>
    <x v="0"/>
    <n v="112.79560276431774"/>
    <m/>
    <n v="4.7759400000000002E-3"/>
    <s v="Y"/>
    <m/>
    <m/>
    <m/>
    <m/>
    <m/>
    <m/>
    <m/>
    <m/>
    <m/>
    <m/>
  </r>
  <r>
    <n v="3958"/>
    <x v="3"/>
    <x v="88"/>
    <x v="14"/>
    <x v="1"/>
    <n v="100562"/>
    <s v="Cornaceae"/>
    <s v="Cornus"/>
    <s v="disciflora"/>
    <x v="18"/>
    <s v="Cornus"/>
    <d v="2015-04-18T00:00:00"/>
    <x v="490"/>
    <x v="1"/>
    <n v="197.66844462903305"/>
    <m/>
    <n v="5.0247065E-2"/>
    <m/>
    <m/>
    <m/>
    <m/>
    <m/>
    <m/>
    <m/>
    <m/>
    <m/>
    <m/>
    <m/>
  </r>
  <r>
    <n v="3959"/>
    <x v="3"/>
    <x v="88"/>
    <x v="14"/>
    <x v="0"/>
    <n v="100563"/>
    <s v="Rubiaceae"/>
    <s v="Psychotria"/>
    <s v="sp2"/>
    <x v="117"/>
    <s v="Psychotria rosa"/>
    <d v="2015-04-18T00:00:00"/>
    <x v="46"/>
    <x v="0"/>
    <n v="111.75187762846063"/>
    <m/>
    <n v="2.205065E-3"/>
    <m/>
    <m/>
    <m/>
    <m/>
    <m/>
    <m/>
    <m/>
    <m/>
    <m/>
    <m/>
    <m/>
  </r>
  <r>
    <n v="3960"/>
    <x v="3"/>
    <x v="88"/>
    <x v="14"/>
    <x v="1"/>
    <n v="100564"/>
    <s v="Primulaceae"/>
    <s v="Ardisia"/>
    <s v="sp5"/>
    <x v="21"/>
    <s v="Ardisia normal"/>
    <d v="2015-04-18T00:00:00"/>
    <x v="70"/>
    <x v="1"/>
    <n v="199.7313750153844"/>
    <m/>
    <n v="1.020186E-2"/>
    <m/>
    <m/>
    <m/>
    <m/>
    <m/>
    <m/>
    <m/>
    <m/>
    <m/>
    <m/>
    <m/>
  </r>
  <r>
    <n v="3961"/>
    <x v="3"/>
    <x v="88"/>
    <x v="14"/>
    <x v="0"/>
    <n v="100565"/>
    <s v="Primulaceae"/>
    <s v="Ardisia"/>
    <s v="sp5"/>
    <x v="21"/>
    <s v="Ardisia normal"/>
    <d v="2015-04-18T00:00:00"/>
    <x v="36"/>
    <x v="1"/>
    <n v="154.54662121163912"/>
    <m/>
    <n v="1.3885864999999999E-2"/>
    <m/>
    <m/>
    <m/>
    <m/>
    <m/>
    <m/>
    <m/>
    <m/>
    <m/>
    <m/>
    <m/>
  </r>
  <r>
    <n v="3962"/>
    <x v="3"/>
    <x v="88"/>
    <x v="13"/>
    <x v="0"/>
    <n v="100566"/>
    <s v="Rubiaceae"/>
    <s v="Psychotria"/>
    <s v="sp2"/>
    <x v="117"/>
    <s v="Psychotria rosa"/>
    <d v="2015-04-18T00:00:00"/>
    <x v="8"/>
    <x v="0"/>
    <n v="102.62653075969028"/>
    <m/>
    <n v="2.732585E-3"/>
    <m/>
    <m/>
    <m/>
    <m/>
    <m/>
    <m/>
    <m/>
    <m/>
    <m/>
    <m/>
    <m/>
  </r>
  <r>
    <n v="3963"/>
    <x v="3"/>
    <x v="88"/>
    <x v="13"/>
    <x v="0"/>
    <n v="100567"/>
    <s v="Fagaceae"/>
    <s v="Quercus"/>
    <s v="costaricensis"/>
    <x v="0"/>
    <s v="Quercus"/>
    <d v="2015-04-18T00:00:00"/>
    <x v="283"/>
    <x v="1"/>
    <n v="106.85853223330196"/>
    <m/>
    <n v="1.8376065000000004E-2"/>
    <m/>
    <m/>
    <m/>
    <m/>
    <m/>
    <m/>
    <m/>
    <m/>
    <m/>
    <m/>
    <m/>
  </r>
  <r>
    <n v="3964"/>
    <x v="3"/>
    <x v="88"/>
    <x v="13"/>
    <x v="0"/>
    <n v="100568"/>
    <s v="Sabiaceae"/>
    <s v="Meliosma"/>
    <m/>
    <x v="24"/>
    <s v="Meliosma quercus"/>
    <d v="2015-04-18T00:00:00"/>
    <x v="46"/>
    <x v="0"/>
    <n v="147.88517657830869"/>
    <m/>
    <n v="2.205065E-3"/>
    <m/>
    <m/>
    <m/>
    <m/>
    <m/>
    <m/>
    <m/>
    <m/>
    <m/>
    <m/>
    <m/>
  </r>
  <r>
    <n v="3965"/>
    <x v="3"/>
    <x v="88"/>
    <x v="13"/>
    <x v="0"/>
    <n v="100569"/>
    <s v="Araliaceae"/>
    <s v="Schefflera"/>
    <s v="sp1"/>
    <x v="31"/>
    <s v="Schefflera"/>
    <d v="2015-04-18T00:00:00"/>
    <x v="48"/>
    <x v="1"/>
    <n v="116.30430209808078"/>
    <m/>
    <n v="9.8470400000000013E-3"/>
    <m/>
    <m/>
    <m/>
    <m/>
    <m/>
    <m/>
    <m/>
    <m/>
    <m/>
    <m/>
    <m/>
  </r>
  <r>
    <n v="3966"/>
    <x v="3"/>
    <x v="88"/>
    <x v="13"/>
    <x v="0"/>
    <n v="100570"/>
    <s v="Rubiaceae"/>
    <s v="Faramea"/>
    <s v="sp1"/>
    <x v="20"/>
    <s v="Faramea"/>
    <d v="2015-04-18T00:00:00"/>
    <x v="75"/>
    <x v="0"/>
    <n v="159.16553881814681"/>
    <m/>
    <n v="6.3584999999999996E-3"/>
    <s v="Y"/>
    <m/>
    <m/>
    <m/>
    <m/>
    <m/>
    <m/>
    <m/>
    <m/>
    <m/>
    <m/>
  </r>
  <r>
    <n v="3967"/>
    <x v="3"/>
    <x v="88"/>
    <x v="13"/>
    <x v="0"/>
    <n v="100571"/>
    <s v="Rubiaceae"/>
    <s v="Faramea"/>
    <s v="sp1"/>
    <x v="20"/>
    <s v="Faramea"/>
    <d v="2015-04-18T00:00:00"/>
    <x v="0"/>
    <x v="0"/>
    <n v="173.2572218767292"/>
    <m/>
    <n v="7.5391400000000006E-3"/>
    <s v="Y"/>
    <s v="M"/>
    <n v="64"/>
    <m/>
    <m/>
    <m/>
    <m/>
    <m/>
    <m/>
    <m/>
    <m/>
  </r>
  <r>
    <n v="3968"/>
    <x v="3"/>
    <x v="88"/>
    <x v="13"/>
    <x v="0"/>
    <n v="100572"/>
    <s v="Rubiaceae"/>
    <s v="Psychotria"/>
    <s v="sp2"/>
    <x v="117"/>
    <s v="Psychotria rosa"/>
    <d v="2015-04-18T00:00:00"/>
    <x v="139"/>
    <x v="0"/>
    <n v="185.81208697105768"/>
    <m/>
    <n v="3.9571850000000002E-3"/>
    <m/>
    <m/>
    <m/>
    <m/>
    <m/>
    <m/>
    <m/>
    <m/>
    <m/>
    <m/>
    <m/>
  </r>
  <r>
    <n v="3969"/>
    <x v="3"/>
    <x v="89"/>
    <x v="0"/>
    <x v="0"/>
    <n v="100573"/>
    <s v="Rubiaceae"/>
    <s v="Psychotria"/>
    <s v="sp2"/>
    <x v="117"/>
    <s v="Psychotria rosa"/>
    <d v="2015-04-18T00:00:00"/>
    <x v="50"/>
    <x v="0"/>
    <n v="173.8488945546317"/>
    <m/>
    <n v="2.9209850000000001E-3"/>
    <m/>
    <m/>
    <m/>
    <m/>
    <m/>
    <m/>
    <m/>
    <m/>
    <m/>
    <m/>
    <m/>
  </r>
  <r>
    <n v="3970"/>
    <x v="3"/>
    <x v="89"/>
    <x v="0"/>
    <x v="0"/>
    <n v="100574"/>
    <s v="Styracaceae"/>
    <s v="Styrax"/>
    <m/>
    <x v="6"/>
    <s v="Styrax"/>
    <d v="2015-04-18T00:00:00"/>
    <x v="10"/>
    <x v="0"/>
    <n v="194.82243023652626"/>
    <m/>
    <n v="5.2783400000000003E-3"/>
    <m/>
    <m/>
    <m/>
    <m/>
    <m/>
    <m/>
    <m/>
    <m/>
    <m/>
    <m/>
    <m/>
  </r>
  <r>
    <n v="3971"/>
    <x v="3"/>
    <x v="89"/>
    <x v="0"/>
    <x v="0"/>
    <n v="100575"/>
    <s v="Rubiaceae"/>
    <s v="Psychotria"/>
    <s v="sp2"/>
    <x v="117"/>
    <s v="Psychotria rosa"/>
    <d v="2015-04-18T00:00:00"/>
    <x v="18"/>
    <x v="0"/>
    <n v="188.80154790127881"/>
    <m/>
    <n v="3.21536E-3"/>
    <m/>
    <m/>
    <m/>
    <m/>
    <m/>
    <m/>
    <m/>
    <m/>
    <m/>
    <m/>
    <m/>
  </r>
  <r>
    <n v="3972"/>
    <x v="3"/>
    <x v="89"/>
    <x v="0"/>
    <x v="1"/>
    <n v="100576"/>
    <s v="Styracaceae"/>
    <s v="Styrax"/>
    <m/>
    <x v="6"/>
    <s v="Styrax"/>
    <d v="2015-04-18T00:00:00"/>
    <x v="59"/>
    <x v="1"/>
    <n v="198.94695217549608"/>
    <m/>
    <n v="1.4095460000000001E-2"/>
    <m/>
    <m/>
    <m/>
    <m/>
    <m/>
    <m/>
    <m/>
    <m/>
    <m/>
    <m/>
    <m/>
  </r>
  <r>
    <n v="3973"/>
    <x v="3"/>
    <x v="89"/>
    <x v="0"/>
    <x v="0"/>
    <n v="100577"/>
    <s v="Sabiaceae"/>
    <s v="Meliosma"/>
    <m/>
    <x v="24"/>
    <s v="Meliosma quercus"/>
    <d v="2015-04-18T00:00:00"/>
    <x v="3"/>
    <x v="0"/>
    <n v="167.69857810382402"/>
    <m/>
    <n v="2.1226399999999999E-3"/>
    <m/>
    <m/>
    <m/>
    <m/>
    <m/>
    <m/>
    <m/>
    <m/>
    <m/>
    <m/>
    <m/>
  </r>
  <r>
    <n v="3974"/>
    <x v="3"/>
    <x v="89"/>
    <x v="1"/>
    <x v="0"/>
    <n v="100578"/>
    <s v="Solanaceae"/>
    <s v="Solanum"/>
    <s v="sp2"/>
    <x v="128"/>
    <s v="solanaceae arbusto"/>
    <d v="2015-04-18T00:00:00"/>
    <x v="51"/>
    <x v="0"/>
    <n v="121.77195612107643"/>
    <m/>
    <n v="1.9624999999999998E-3"/>
    <m/>
    <m/>
    <m/>
    <m/>
    <m/>
    <m/>
    <m/>
    <m/>
    <m/>
    <m/>
    <m/>
  </r>
  <r>
    <n v="3975"/>
    <x v="3"/>
    <x v="89"/>
    <x v="1"/>
    <x v="0"/>
    <n v="100579"/>
    <s v="Fagaceae"/>
    <s v="Quercus"/>
    <s v="costaricensis"/>
    <x v="0"/>
    <s v="Quercus"/>
    <d v="2015-04-18T00:00:00"/>
    <x v="177"/>
    <x v="1"/>
    <n v="115.61117370971412"/>
    <m/>
    <n v="4.9850640000000002E-2"/>
    <m/>
    <m/>
    <m/>
    <m/>
    <m/>
    <m/>
    <m/>
    <m/>
    <m/>
    <m/>
    <m/>
  </r>
  <r>
    <n v="3976"/>
    <x v="3"/>
    <x v="89"/>
    <x v="1"/>
    <x v="0"/>
    <n v="100580"/>
    <s v="Styracaceae"/>
    <s v="Styrax"/>
    <m/>
    <x v="6"/>
    <s v="Styrax"/>
    <d v="2015-04-18T00:00:00"/>
    <x v="43"/>
    <x v="0"/>
    <n v="117.3736224455762"/>
    <m/>
    <n v="4.6542650000000003E-3"/>
    <m/>
    <m/>
    <m/>
    <m/>
    <m/>
    <m/>
    <m/>
    <m/>
    <m/>
    <m/>
    <m/>
  </r>
  <r>
    <n v="3977"/>
    <x v="3"/>
    <x v="89"/>
    <x v="2"/>
    <x v="0"/>
    <n v="100581"/>
    <s v="Fagaceae"/>
    <s v="Quercus"/>
    <s v="costaricensis"/>
    <x v="0"/>
    <s v="Quercus"/>
    <d v="2015-04-18T00:00:00"/>
    <x v="325"/>
    <x v="1"/>
    <n v="141.03891595464935"/>
    <m/>
    <n v="5.0645060000000006E-2"/>
    <m/>
    <m/>
    <m/>
    <m/>
    <m/>
    <m/>
    <m/>
    <m/>
    <m/>
    <m/>
    <m/>
  </r>
  <r>
    <n v="3978"/>
    <x v="3"/>
    <x v="89"/>
    <x v="2"/>
    <x v="1"/>
    <n v="100582"/>
    <s v="Araliaceae"/>
    <s v="Schefflera"/>
    <s v="sp1"/>
    <x v="31"/>
    <s v="Schefflera"/>
    <d v="2015-04-18T00:00:00"/>
    <x v="303"/>
    <x v="1"/>
    <n v="193.41255266602275"/>
    <m/>
    <n v="3.9037265000000002E-2"/>
    <m/>
    <m/>
    <m/>
    <m/>
    <m/>
    <m/>
    <m/>
    <m/>
    <m/>
    <m/>
    <m/>
  </r>
  <r>
    <n v="3979"/>
    <x v="3"/>
    <x v="89"/>
    <x v="2"/>
    <x v="1"/>
    <n v="100583"/>
    <s v="Cornaceae"/>
    <s v="Cornus"/>
    <s v="disciflora"/>
    <x v="18"/>
    <s v="Cornus"/>
    <d v="2015-04-18T00:00:00"/>
    <x v="615"/>
    <x v="2"/>
    <n v="178.04315472966582"/>
    <n v="20"/>
    <n v="0.31752935999999998"/>
    <s v="A"/>
    <m/>
    <m/>
    <m/>
    <m/>
    <m/>
    <m/>
    <m/>
    <m/>
    <m/>
    <s v="Measure at 2.20 m"/>
  </r>
  <r>
    <n v="3980"/>
    <x v="3"/>
    <x v="89"/>
    <x v="2"/>
    <x v="0"/>
    <n v="100584"/>
    <s v="Rubiaceae"/>
    <s v="Psychotria"/>
    <s v="sp2"/>
    <x v="117"/>
    <s v="Psychotria rosa"/>
    <d v="2015-04-18T00:00:00"/>
    <x v="116"/>
    <x v="0"/>
    <n v="197.2071666148357"/>
    <m/>
    <n v="4.2986600000000002E-3"/>
    <m/>
    <m/>
    <m/>
    <m/>
    <m/>
    <m/>
    <m/>
    <m/>
    <m/>
    <m/>
    <m/>
  </r>
  <r>
    <n v="3981"/>
    <x v="3"/>
    <x v="89"/>
    <x v="3"/>
    <x v="0"/>
    <n v="100585"/>
    <s v="Fagaceae"/>
    <s v="Quercus"/>
    <s v="costaricensis"/>
    <x v="0"/>
    <s v="Quercus"/>
    <d v="2015-04-18T00:00:00"/>
    <x v="161"/>
    <x v="1"/>
    <n v="146.88404556098973"/>
    <m/>
    <n v="2.1371625000000002E-2"/>
    <m/>
    <m/>
    <m/>
    <m/>
    <m/>
    <m/>
    <m/>
    <m/>
    <m/>
    <m/>
    <m/>
  </r>
  <r>
    <n v="3982"/>
    <x v="3"/>
    <x v="89"/>
    <x v="3"/>
    <x v="0"/>
    <n v="100586"/>
    <s v="Styracaceae"/>
    <s v="Styrax"/>
    <m/>
    <x v="6"/>
    <s v="Styrax"/>
    <d v="2015-04-18T00:00:00"/>
    <x v="46"/>
    <x v="0"/>
    <n v="199.25644594437409"/>
    <m/>
    <n v="2.205065E-3"/>
    <m/>
    <m/>
    <m/>
    <m/>
    <m/>
    <m/>
    <m/>
    <m/>
    <m/>
    <m/>
    <m/>
  </r>
  <r>
    <n v="3983"/>
    <x v="3"/>
    <x v="89"/>
    <x v="3"/>
    <x v="1"/>
    <n v="100587"/>
    <s v="Araliaceae"/>
    <s v="Schefflera"/>
    <s v="sp1"/>
    <x v="31"/>
    <s v="Schefflera"/>
    <d v="2015-04-18T00:00:00"/>
    <x v="491"/>
    <x v="3"/>
    <n v="150.49743134538477"/>
    <m/>
    <n v="0.17046746000000002"/>
    <m/>
    <m/>
    <m/>
    <m/>
    <m/>
    <m/>
    <m/>
    <m/>
    <m/>
    <m/>
    <m/>
  </r>
  <r>
    <n v="3984"/>
    <x v="3"/>
    <x v="89"/>
    <x v="3"/>
    <x v="0"/>
    <n v="100588"/>
    <s v="Primulaceae"/>
    <s v="Ardisia"/>
    <s v="sp5"/>
    <x v="21"/>
    <s v="Ardisia normal"/>
    <d v="2015-04-18T00:00:00"/>
    <x v="6"/>
    <x v="0"/>
    <n v="132.83219860265604"/>
    <m/>
    <n v="2.2890599999999999E-3"/>
    <s v="M"/>
    <m/>
    <n v="54"/>
    <m/>
    <m/>
    <m/>
    <m/>
    <m/>
    <m/>
    <m/>
    <m/>
  </r>
  <r>
    <n v="3985"/>
    <x v="3"/>
    <x v="89"/>
    <x v="3"/>
    <x v="0"/>
    <n v="100589"/>
    <s v="Rubiaceae"/>
    <s v="Psychotria"/>
    <s v="sp2"/>
    <x v="117"/>
    <s v="Psychotria rosa"/>
    <d v="2015-04-18T00:00:00"/>
    <x v="187"/>
    <x v="0"/>
    <n v="131.80220405645903"/>
    <m/>
    <n v="6.6442400000000009E-3"/>
    <m/>
    <m/>
    <m/>
    <m/>
    <m/>
    <m/>
    <m/>
    <m/>
    <m/>
    <m/>
    <m/>
  </r>
  <r>
    <n v="3986"/>
    <x v="3"/>
    <x v="89"/>
    <x v="7"/>
    <x v="0"/>
    <n v="100590"/>
    <s v="Lauraceae"/>
    <s v="Persea"/>
    <s v="sp1"/>
    <x v="39"/>
    <s v="Laurel coco"/>
    <d v="2015-04-18T00:00:00"/>
    <x v="399"/>
    <x v="1"/>
    <n v="136.74557057223802"/>
    <m/>
    <n v="3.6624959999999998E-2"/>
    <m/>
    <m/>
    <m/>
    <m/>
    <m/>
    <m/>
    <m/>
    <m/>
    <m/>
    <m/>
    <m/>
  </r>
  <r>
    <n v="3987"/>
    <x v="3"/>
    <x v="89"/>
    <x v="7"/>
    <x v="0"/>
    <n v="100591"/>
    <s v="Symplocaceae"/>
    <s v="Symplocos"/>
    <s v="serrulata"/>
    <x v="41"/>
    <s v="Symplocos/symplocos sp1"/>
    <d v="2015-04-18T00:00:00"/>
    <x v="521"/>
    <x v="1"/>
    <n v="171.34576723082409"/>
    <m/>
    <n v="5.2658585000000001E-2"/>
    <m/>
    <m/>
    <m/>
    <m/>
    <m/>
    <m/>
    <m/>
    <m/>
    <m/>
    <m/>
    <m/>
  </r>
  <r>
    <n v="3988"/>
    <x v="3"/>
    <x v="89"/>
    <x v="7"/>
    <x v="0"/>
    <n v="100592"/>
    <s v="Araliaceae"/>
    <s v="Schefflera"/>
    <s v="sp1"/>
    <x v="31"/>
    <s v="Schefflera"/>
    <d v="2015-04-18T00:00:00"/>
    <x v="193"/>
    <x v="1"/>
    <n v="111.77616198115976"/>
    <m/>
    <n v="1.451936E-2"/>
    <m/>
    <m/>
    <m/>
    <m/>
    <m/>
    <m/>
    <m/>
    <m/>
    <m/>
    <m/>
    <m/>
  </r>
  <r>
    <n v="3989"/>
    <x v="3"/>
    <x v="89"/>
    <x v="7"/>
    <x v="0"/>
    <n v="100593"/>
    <s v="Rubiaceae"/>
    <s v="Psychotria"/>
    <s v="sp2"/>
    <x v="117"/>
    <s v="Psychotria rosa"/>
    <d v="2015-04-18T00:00:00"/>
    <x v="6"/>
    <x v="0"/>
    <n v="165.45491143634462"/>
    <m/>
    <n v="2.2890599999999999E-3"/>
    <s v="L"/>
    <m/>
    <m/>
    <m/>
    <m/>
    <m/>
    <m/>
    <m/>
    <m/>
    <m/>
    <m/>
  </r>
  <r>
    <n v="3990"/>
    <x v="3"/>
    <x v="89"/>
    <x v="7"/>
    <x v="1"/>
    <n v="100594"/>
    <s v="Cornaceae"/>
    <s v="Cornus"/>
    <s v="disciflora"/>
    <x v="18"/>
    <s v="Cornus"/>
    <d v="2015-04-18T00:00:00"/>
    <x v="616"/>
    <x v="2"/>
    <n v="197.35869186272782"/>
    <n v="220"/>
    <n v="0.50743656000000004"/>
    <s v="A"/>
    <m/>
    <m/>
    <m/>
    <m/>
    <m/>
    <m/>
    <m/>
    <m/>
    <m/>
    <s v="Measure at 220"/>
  </r>
  <r>
    <n v="3991"/>
    <x v="3"/>
    <x v="89"/>
    <x v="7"/>
    <x v="0"/>
    <n v="100595"/>
    <s v="Cornaceae"/>
    <s v="Cornus"/>
    <s v="disciflora"/>
    <x v="18"/>
    <s v="Cornus"/>
    <d v="2015-04-18T00:00:00"/>
    <x v="329"/>
    <x v="2"/>
    <n v="139.10565147973034"/>
    <n v="200"/>
    <n v="0.29018623999999998"/>
    <m/>
    <m/>
    <m/>
    <m/>
    <m/>
    <m/>
    <m/>
    <m/>
    <m/>
    <m/>
    <s v="Measure at 200"/>
  </r>
  <r>
    <n v="3992"/>
    <x v="3"/>
    <x v="89"/>
    <x v="6"/>
    <x v="1"/>
    <n v="100596"/>
    <s v="Clusiaceae"/>
    <s v="Clusia"/>
    <m/>
    <x v="10"/>
    <s v="Clusia"/>
    <d v="2015-04-18T00:00:00"/>
    <x v="55"/>
    <x v="1"/>
    <n v="197.97253005117005"/>
    <m/>
    <n v="1.4733665000000002E-2"/>
    <m/>
    <m/>
    <m/>
    <m/>
    <m/>
    <m/>
    <m/>
    <m/>
    <m/>
    <m/>
    <m/>
  </r>
  <r>
    <n v="3993"/>
    <x v="3"/>
    <x v="89"/>
    <x v="6"/>
    <x v="0"/>
    <n v="100597"/>
    <s v="Lauraceae"/>
    <s v="Persea"/>
    <s v="sp1"/>
    <x v="39"/>
    <s v="Laurel coco"/>
    <d v="2015-04-18T00:00:00"/>
    <x v="48"/>
    <x v="1"/>
    <n v="130.94083193218967"/>
    <m/>
    <n v="9.8470400000000013E-3"/>
    <m/>
    <m/>
    <m/>
    <m/>
    <m/>
    <m/>
    <m/>
    <m/>
    <m/>
    <m/>
    <m/>
  </r>
  <r>
    <n v="3994"/>
    <x v="3"/>
    <x v="89"/>
    <x v="5"/>
    <x v="0"/>
    <n v="100598"/>
    <s v="Rubiaceae"/>
    <s v="Faramea"/>
    <s v="sp1"/>
    <x v="20"/>
    <s v="Faramea"/>
    <d v="2015-04-18T00:00:00"/>
    <x v="52"/>
    <x v="0"/>
    <n v="163.40991166936629"/>
    <m/>
    <n v="3.3166250000000001E-3"/>
    <m/>
    <m/>
    <m/>
    <m/>
    <m/>
    <m/>
    <m/>
    <m/>
    <m/>
    <m/>
    <m/>
  </r>
  <r>
    <n v="3995"/>
    <x v="3"/>
    <x v="89"/>
    <x v="5"/>
    <x v="0"/>
    <n v="100599"/>
    <s v="Cunoniaceae"/>
    <s v="Weinmannia"/>
    <s v="pinnata"/>
    <x v="4"/>
    <s v="Weinmannia"/>
    <d v="2015-04-18T00:00:00"/>
    <x v="76"/>
    <x v="3"/>
    <n v="111.609692117017"/>
    <m/>
    <n v="9.1816740000000008E-2"/>
    <m/>
    <m/>
    <m/>
    <m/>
    <m/>
    <m/>
    <m/>
    <m/>
    <m/>
    <m/>
    <m/>
  </r>
  <r>
    <n v="3996"/>
    <x v="3"/>
    <x v="89"/>
    <x v="5"/>
    <x v="0"/>
    <n v="100600"/>
    <s v="Cunoniaceae"/>
    <s v="Weinmannia"/>
    <s v="pinnata"/>
    <x v="4"/>
    <s v="Weinmannia"/>
    <d v="2015-04-18T00:00:00"/>
    <x v="444"/>
    <x v="1"/>
    <n v="152.55465695173734"/>
    <m/>
    <n v="5.1848465000000003E-2"/>
    <m/>
    <m/>
    <m/>
    <m/>
    <m/>
    <m/>
    <m/>
    <m/>
    <m/>
    <m/>
    <m/>
  </r>
  <r>
    <n v="3997"/>
    <x v="3"/>
    <x v="89"/>
    <x v="4"/>
    <x v="1"/>
    <n v="100601"/>
    <s v="Fagaceae"/>
    <s v="Quercus"/>
    <s v="costaricensis"/>
    <x v="0"/>
    <s v="Quercus"/>
    <d v="2015-04-18T00:00:00"/>
    <x v="617"/>
    <x v="2"/>
    <n v="193.64397010661614"/>
    <n v="460"/>
    <n v="1.51233704"/>
    <s v="B"/>
    <m/>
    <m/>
    <m/>
    <m/>
    <m/>
    <m/>
    <m/>
    <m/>
    <m/>
    <s v="Measure at 460"/>
  </r>
  <r>
    <n v="3998"/>
    <x v="3"/>
    <x v="89"/>
    <x v="8"/>
    <x v="0"/>
    <n v="100602"/>
    <s v="Rubiaceae"/>
    <s v="Psychotria"/>
    <s v="sp2"/>
    <x v="117"/>
    <s v="Psychotria rosa"/>
    <d v="2015-04-18T00:00:00"/>
    <x v="33"/>
    <x v="0"/>
    <n v="177.70195044743309"/>
    <m/>
    <n v="3.41946E-3"/>
    <m/>
    <m/>
    <m/>
    <m/>
    <m/>
    <m/>
    <m/>
    <m/>
    <m/>
    <m/>
    <m/>
  </r>
  <r>
    <n v="3999"/>
    <x v="3"/>
    <x v="89"/>
    <x v="9"/>
    <x v="0"/>
    <n v="100603"/>
    <s v="Fagaceae"/>
    <s v="Quercus"/>
    <s v="costaricensis"/>
    <x v="0"/>
    <s v="Quercus"/>
    <d v="2015-04-18T00:00:00"/>
    <x v="342"/>
    <x v="1"/>
    <n v="118.82721587287118"/>
    <m/>
    <n v="6.0667940000000004E-2"/>
    <m/>
    <m/>
    <m/>
    <m/>
    <m/>
    <m/>
    <m/>
    <m/>
    <m/>
    <m/>
    <m/>
  </r>
  <r>
    <n v="4000"/>
    <x v="3"/>
    <x v="89"/>
    <x v="9"/>
    <x v="0"/>
    <n v="100604"/>
    <s v="Sabiaceae"/>
    <s v="Meliosma"/>
    <m/>
    <x v="24"/>
    <s v="Meliosma quercus"/>
    <d v="2015-04-18T00:00:00"/>
    <x v="18"/>
    <x v="0"/>
    <n v="178.46445921965019"/>
    <m/>
    <n v="3.21536E-3"/>
    <m/>
    <m/>
    <m/>
    <m/>
    <m/>
    <m/>
    <m/>
    <m/>
    <m/>
    <m/>
    <m/>
  </r>
  <r>
    <n v="4001"/>
    <x v="3"/>
    <x v="89"/>
    <x v="9"/>
    <x v="0"/>
    <n v="100605"/>
    <s v="Sabiaceae"/>
    <s v="Meliosma"/>
    <m/>
    <x v="24"/>
    <s v="Meliosma quercus"/>
    <d v="2015-04-18T00:00:00"/>
    <x v="57"/>
    <x v="0"/>
    <n v="143.67368139340346"/>
    <m/>
    <n v="5.9416649999999996E-3"/>
    <m/>
    <m/>
    <m/>
    <m/>
    <m/>
    <m/>
    <m/>
    <m/>
    <m/>
    <m/>
    <m/>
  </r>
  <r>
    <n v="4002"/>
    <x v="3"/>
    <x v="89"/>
    <x v="10"/>
    <x v="0"/>
    <n v="100606"/>
    <s v="Styracaceae"/>
    <s v="Styrax"/>
    <m/>
    <x v="6"/>
    <s v="Styrax"/>
    <d v="2015-04-18T00:00:00"/>
    <x v="7"/>
    <x v="0"/>
    <n v="193.27073091787284"/>
    <m/>
    <n v="3.1156650000000001E-3"/>
    <m/>
    <m/>
    <m/>
    <m/>
    <m/>
    <m/>
    <m/>
    <m/>
    <m/>
    <m/>
    <m/>
  </r>
  <r>
    <n v="4003"/>
    <x v="3"/>
    <x v="89"/>
    <x v="10"/>
    <x v="0"/>
    <n v="100607"/>
    <s v="Lauraceae"/>
    <s v="Laurel"/>
    <s v="sp5"/>
    <x v="11"/>
    <s v="Laurel banano"/>
    <d v="2015-04-18T00:00:00"/>
    <x v="80"/>
    <x v="0"/>
    <n v="198.2754802110039"/>
    <m/>
    <n v="5.0239999999999998E-3"/>
    <m/>
    <m/>
    <m/>
    <m/>
    <m/>
    <m/>
    <m/>
    <m/>
    <m/>
    <m/>
    <m/>
  </r>
  <r>
    <n v="4004"/>
    <x v="3"/>
    <x v="89"/>
    <x v="10"/>
    <x v="0"/>
    <n v="100608"/>
    <s v="Primulaceae"/>
    <s v="Ardisia"/>
    <s v="sp5"/>
    <x v="21"/>
    <s v="Ardisia normal"/>
    <d v="2015-04-18T00:00:00"/>
    <x v="18"/>
    <x v="0"/>
    <n v="142.40712372514702"/>
    <m/>
    <n v="3.21536E-3"/>
    <s v="M"/>
    <m/>
    <n v="50"/>
    <m/>
    <m/>
    <m/>
    <m/>
    <m/>
    <m/>
    <m/>
    <m/>
  </r>
  <r>
    <n v="4005"/>
    <x v="3"/>
    <x v="89"/>
    <x v="11"/>
    <x v="0"/>
    <n v="100609"/>
    <s v="Rubiaceae"/>
    <s v="Psychotria"/>
    <s v="sp2"/>
    <x v="117"/>
    <s v="Psychotria rosa"/>
    <d v="2015-04-18T00:00:00"/>
    <x v="12"/>
    <x v="0"/>
    <n v="141.36840998221791"/>
    <m/>
    <n v="3.6298400000000001E-3"/>
    <m/>
    <m/>
    <m/>
    <m/>
    <m/>
    <m/>
    <m/>
    <m/>
    <m/>
    <m/>
    <m/>
  </r>
  <r>
    <n v="4006"/>
    <x v="3"/>
    <x v="89"/>
    <x v="11"/>
    <x v="0"/>
    <n v="100610"/>
    <s v="Primulaceae"/>
    <s v="Myrsine"/>
    <s v="sp2"/>
    <x v="17"/>
    <s v="Myrsine chryso"/>
    <d v="2015-04-18T00:00:00"/>
    <x v="37"/>
    <x v="0"/>
    <n v="163.56839937048474"/>
    <m/>
    <n v="5.6716249999999996E-3"/>
    <m/>
    <m/>
    <m/>
    <m/>
    <m/>
    <m/>
    <m/>
    <m/>
    <m/>
    <m/>
    <m/>
  </r>
  <r>
    <n v="4007"/>
    <x v="3"/>
    <x v="89"/>
    <x v="11"/>
    <x v="0"/>
    <n v="100611"/>
    <s v="Primulaceae"/>
    <s v="Ardisia"/>
    <s v="sp5"/>
    <x v="21"/>
    <s v="Ardisia normal"/>
    <d v="2015-04-18T00:00:00"/>
    <x v="33"/>
    <x v="0"/>
    <n v="114.90813082547167"/>
    <m/>
    <n v="3.41946E-3"/>
    <m/>
    <m/>
    <m/>
    <m/>
    <m/>
    <m/>
    <m/>
    <m/>
    <m/>
    <m/>
    <m/>
  </r>
  <r>
    <n v="4008"/>
    <x v="3"/>
    <x v="89"/>
    <x v="15"/>
    <x v="0"/>
    <n v="100612"/>
    <s v="Sabiaceae"/>
    <s v="Meliosma"/>
    <m/>
    <x v="24"/>
    <s v="Meliosma quercus"/>
    <d v="2015-04-18T00:00:00"/>
    <x v="57"/>
    <x v="0"/>
    <n v="149.23834508213488"/>
    <m/>
    <n v="5.9416649999999996E-3"/>
    <m/>
    <m/>
    <m/>
    <m/>
    <m/>
    <m/>
    <m/>
    <m/>
    <m/>
    <m/>
    <m/>
  </r>
  <r>
    <n v="4009"/>
    <x v="3"/>
    <x v="89"/>
    <x v="15"/>
    <x v="0"/>
    <n v="100613"/>
    <s v="Sabiaceae"/>
    <s v="Meliosma"/>
    <m/>
    <x v="24"/>
    <s v="Meliosma quercus"/>
    <d v="2015-04-18T00:00:00"/>
    <x v="52"/>
    <x v="0"/>
    <n v="116.90976808464922"/>
    <m/>
    <n v="3.3166250000000001E-3"/>
    <s v="L"/>
    <m/>
    <m/>
    <m/>
    <m/>
    <m/>
    <m/>
    <m/>
    <m/>
    <m/>
    <m/>
  </r>
  <r>
    <n v="4010"/>
    <x v="3"/>
    <x v="89"/>
    <x v="15"/>
    <x v="0"/>
    <n v="100614"/>
    <s v="Cornaceae"/>
    <s v="Cornus"/>
    <s v="disciflora"/>
    <x v="18"/>
    <s v="Cornus"/>
    <d v="2015-04-18T00:00:00"/>
    <x v="618"/>
    <x v="3"/>
    <n v="164.72598526177254"/>
    <m/>
    <n v="0.175627265"/>
    <m/>
    <m/>
    <m/>
    <m/>
    <m/>
    <m/>
    <m/>
    <m/>
    <m/>
    <m/>
    <m/>
  </r>
  <r>
    <n v="4011"/>
    <x v="3"/>
    <x v="89"/>
    <x v="14"/>
    <x v="0"/>
    <n v="100615"/>
    <s v="Symplocaceae"/>
    <s v="Symplocos"/>
    <s v="serrulata"/>
    <x v="41"/>
    <s v="Symplocos/symplocos sp1"/>
    <d v="2015-04-18T00:00:00"/>
    <x v="198"/>
    <x v="1"/>
    <n v="165.89978170678319"/>
    <m/>
    <n v="4.1888385E-2"/>
    <m/>
    <m/>
    <m/>
    <m/>
    <m/>
    <m/>
    <m/>
    <m/>
    <m/>
    <m/>
    <m/>
  </r>
  <r>
    <n v="4012"/>
    <x v="3"/>
    <x v="89"/>
    <x v="14"/>
    <x v="0"/>
    <n v="100616"/>
    <s v="Rubiaceae"/>
    <s v="Psychotria"/>
    <s v="sp2"/>
    <x v="117"/>
    <s v="Psychotria rosa"/>
    <d v="2015-04-18T00:00:00"/>
    <x v="192"/>
    <x v="0"/>
    <n v="133.55301344721016"/>
    <m/>
    <n v="5.5389599999999999E-3"/>
    <m/>
    <m/>
    <m/>
    <m/>
    <m/>
    <m/>
    <m/>
    <m/>
    <m/>
    <m/>
    <m/>
  </r>
  <r>
    <n v="4013"/>
    <x v="3"/>
    <x v="89"/>
    <x v="14"/>
    <x v="0"/>
    <n v="100617"/>
    <s v="Fagaceae"/>
    <s v="Quercus"/>
    <s v="costaricensis"/>
    <x v="0"/>
    <s v="Quercus"/>
    <d v="2015-04-18T00:00:00"/>
    <x v="229"/>
    <x v="1"/>
    <n v="147.00395040284332"/>
    <m/>
    <n v="1.6963065000000003E-2"/>
    <m/>
    <m/>
    <m/>
    <m/>
    <m/>
    <m/>
    <m/>
    <m/>
    <m/>
    <m/>
    <m/>
  </r>
  <r>
    <n v="4014"/>
    <x v="3"/>
    <x v="89"/>
    <x v="14"/>
    <x v="0"/>
    <n v="100618"/>
    <s v="Cornaceae"/>
    <s v="Cornus"/>
    <s v="disciflora"/>
    <x v="18"/>
    <s v="Cornus"/>
    <d v="2015-04-18T00:00:00"/>
    <x v="54"/>
    <x v="0"/>
    <n v="122.18714717792372"/>
    <m/>
    <n v="4.8991850000000003E-3"/>
    <s v="NC"/>
    <m/>
    <m/>
    <m/>
    <m/>
    <m/>
    <m/>
    <m/>
    <m/>
    <m/>
    <m/>
  </r>
  <r>
    <n v="4015"/>
    <x v="3"/>
    <x v="89"/>
    <x v="13"/>
    <x v="0"/>
    <n v="100619"/>
    <s v="Adoxaceae"/>
    <s v="Viburnum"/>
    <s v="costaricanun"/>
    <x v="3"/>
    <s v="Viburnum"/>
    <d v="2015-04-18T00:00:00"/>
    <x v="3"/>
    <x v="0"/>
    <n v="102.45383340941346"/>
    <m/>
    <n v="2.1226399999999999E-3"/>
    <m/>
    <m/>
    <m/>
    <m/>
    <m/>
    <m/>
    <m/>
    <m/>
    <m/>
    <m/>
    <m/>
  </r>
  <r>
    <n v="4016"/>
    <x v="3"/>
    <x v="89"/>
    <x v="13"/>
    <x v="0"/>
    <n v="100620"/>
    <s v="Rubiaceae"/>
    <s v="Psychotria"/>
    <s v="sp2"/>
    <x v="117"/>
    <s v="Psychotria rosa"/>
    <d v="2015-04-18T00:00:00"/>
    <x v="7"/>
    <x v="0"/>
    <n v="120.25883050395612"/>
    <m/>
    <n v="3.1156650000000001E-3"/>
    <m/>
    <m/>
    <m/>
    <m/>
    <m/>
    <m/>
    <m/>
    <m/>
    <m/>
    <m/>
    <m/>
  </r>
  <r>
    <n v="4017"/>
    <x v="3"/>
    <x v="89"/>
    <x v="13"/>
    <x v="0"/>
    <n v="100621"/>
    <s v="Fagaceae"/>
    <s v="Quercus"/>
    <s v="costaricensis"/>
    <x v="0"/>
    <s v="Quercus"/>
    <d v="2015-04-18T00:00:00"/>
    <x v="85"/>
    <x v="1"/>
    <n v="163.79351679580563"/>
    <m/>
    <n v="4.8670785000000001E-2"/>
    <m/>
    <m/>
    <m/>
    <m/>
    <m/>
    <m/>
    <m/>
    <m/>
    <m/>
    <m/>
    <m/>
  </r>
  <r>
    <n v="4018"/>
    <x v="3"/>
    <x v="89"/>
    <x v="12"/>
    <x v="0"/>
    <n v="100622"/>
    <s v="Fagaceae"/>
    <s v="Quercus"/>
    <s v="costaricensis"/>
    <x v="0"/>
    <s v="Quercus"/>
    <d v="2015-04-18T00:00:00"/>
    <x v="526"/>
    <x v="1"/>
    <n v="171.39463542517097"/>
    <m/>
    <n v="2.3494265E-2"/>
    <m/>
    <m/>
    <m/>
    <m/>
    <m/>
    <m/>
    <m/>
    <m/>
    <m/>
    <m/>
    <m/>
  </r>
  <r>
    <n v="4019"/>
    <x v="3"/>
    <x v="89"/>
    <x v="12"/>
    <x v="0"/>
    <n v="100623"/>
    <s v="Primulaceae"/>
    <s v="Ardisia"/>
    <s v="sp5"/>
    <x v="21"/>
    <s v="Ardisia normal"/>
    <d v="2015-04-18T00:00:00"/>
    <x v="41"/>
    <x v="0"/>
    <n v="163.00316901317112"/>
    <m/>
    <n v="2.6407400000000004E-3"/>
    <m/>
    <m/>
    <m/>
    <m/>
    <m/>
    <m/>
    <m/>
    <m/>
    <m/>
    <m/>
    <m/>
  </r>
  <r>
    <n v="4020"/>
    <x v="3"/>
    <x v="89"/>
    <x v="12"/>
    <x v="0"/>
    <n v="100624"/>
    <s v="Primulaceae"/>
    <s v="Ardisia"/>
    <s v="sp5"/>
    <x v="21"/>
    <s v="Ardisia normal"/>
    <d v="2015-04-18T00:00:00"/>
    <x v="2"/>
    <x v="0"/>
    <n v="172.26192616363443"/>
    <m/>
    <n v="2.550465E-3"/>
    <m/>
    <m/>
    <m/>
    <m/>
    <m/>
    <m/>
    <m/>
    <m/>
    <m/>
    <m/>
    <m/>
  </r>
  <r>
    <n v="4021"/>
    <x v="3"/>
    <x v="90"/>
    <x v="0"/>
    <x v="0"/>
    <n v="100625"/>
    <s v="Symplocaceae"/>
    <s v="Symplocos"/>
    <s v="serrulata"/>
    <x v="41"/>
    <s v="Symplocos/symplocos sp1"/>
    <d v="2015-04-18T00:00:00"/>
    <x v="87"/>
    <x v="1"/>
    <n v="158.92978681342538"/>
    <m/>
    <n v="1.207016E-2"/>
    <m/>
    <m/>
    <m/>
    <m/>
    <m/>
    <m/>
    <m/>
    <m/>
    <m/>
    <m/>
    <m/>
  </r>
  <r>
    <n v="4022"/>
    <x v="3"/>
    <x v="90"/>
    <x v="0"/>
    <x v="0"/>
    <n v="100626"/>
    <s v="Primulaceae"/>
    <s v="Ardisia"/>
    <s v="sp5"/>
    <x v="21"/>
    <s v="Ardisia normal"/>
    <d v="2015-04-18T00:00:00"/>
    <x v="7"/>
    <x v="0"/>
    <n v="140.15523733838"/>
    <m/>
    <n v="3.1156650000000001E-3"/>
    <m/>
    <m/>
    <m/>
    <m/>
    <m/>
    <m/>
    <m/>
    <m/>
    <m/>
    <m/>
    <m/>
  </r>
  <r>
    <n v="4023"/>
    <x v="3"/>
    <x v="90"/>
    <x v="1"/>
    <x v="0"/>
    <n v="100627"/>
    <s v="Rubiaceae"/>
    <s v="Rubia"/>
    <s v="sp3"/>
    <x v="129"/>
    <s v="Rubia pesciolo vinotinto"/>
    <d v="2015-04-18T00:00:00"/>
    <x v="174"/>
    <x v="1"/>
    <n v="160.13133291619209"/>
    <m/>
    <n v="1.7662500000000001E-2"/>
    <m/>
    <m/>
    <m/>
    <m/>
    <m/>
    <m/>
    <m/>
    <s v="Fertile"/>
    <s v="Y"/>
    <s v="CMP075"/>
    <m/>
  </r>
  <r>
    <n v="4024"/>
    <x v="3"/>
    <x v="90"/>
    <x v="1"/>
    <x v="0"/>
    <n v="100628"/>
    <s v="Verbenaceae"/>
    <s v="Cytarexylum"/>
    <m/>
    <x v="67"/>
    <s v="Fruto naranja"/>
    <d v="2015-04-18T00:00:00"/>
    <x v="374"/>
    <x v="1"/>
    <n v="127.32054436432267"/>
    <m/>
    <n v="2.0095999999999999E-2"/>
    <m/>
    <m/>
    <m/>
    <m/>
    <m/>
    <m/>
    <m/>
    <m/>
    <m/>
    <m/>
    <m/>
  </r>
  <r>
    <n v="4025"/>
    <x v="3"/>
    <x v="90"/>
    <x v="1"/>
    <x v="0"/>
    <n v="100629"/>
    <s v="Cornaceae"/>
    <s v="Cornus"/>
    <s v="disciflora"/>
    <x v="18"/>
    <s v="Cornus"/>
    <d v="2015-04-18T00:00:00"/>
    <x v="14"/>
    <x v="0"/>
    <n v="114.72365202251579"/>
    <m/>
    <n v="5.1503850000000004E-3"/>
    <m/>
    <m/>
    <m/>
    <m/>
    <m/>
    <m/>
    <m/>
    <m/>
    <m/>
    <m/>
    <m/>
  </r>
  <r>
    <n v="4026"/>
    <x v="3"/>
    <x v="90"/>
    <x v="1"/>
    <x v="0"/>
    <n v="100630"/>
    <s v="Styracaceae"/>
    <s v="Styrax"/>
    <m/>
    <x v="6"/>
    <s v="Styrax"/>
    <d v="2015-04-18T00:00:00"/>
    <x v="482"/>
    <x v="3"/>
    <n v="167.50288265681132"/>
    <m/>
    <n v="0.14112416"/>
    <m/>
    <m/>
    <m/>
    <m/>
    <m/>
    <m/>
    <m/>
    <m/>
    <m/>
    <m/>
    <m/>
  </r>
  <r>
    <n v="4027"/>
    <x v="3"/>
    <x v="90"/>
    <x v="1"/>
    <x v="0"/>
    <n v="100631"/>
    <s v="Meliaceae"/>
    <s v="Trichillia"/>
    <s v="havanensis"/>
    <x v="116"/>
    <s v="cf. Trichilia"/>
    <d v="2015-04-18T00:00:00"/>
    <x v="474"/>
    <x v="1"/>
    <n v="185.83389125689064"/>
    <m/>
    <n v="6.1984385000000003E-2"/>
    <m/>
    <m/>
    <m/>
    <m/>
    <m/>
    <m/>
    <m/>
    <m/>
    <m/>
    <m/>
    <m/>
  </r>
  <r>
    <n v="4028"/>
    <x v="3"/>
    <x v="90"/>
    <x v="2"/>
    <x v="0"/>
    <n v="100632"/>
    <s v="Styracaceae"/>
    <s v="Styrax"/>
    <m/>
    <x v="6"/>
    <s v="Styrax"/>
    <d v="2015-04-18T00:00:00"/>
    <x v="619"/>
    <x v="3"/>
    <n v="100.38611961950029"/>
    <m/>
    <n v="0.13781538500000001"/>
    <m/>
    <m/>
    <m/>
    <m/>
    <m/>
    <m/>
    <m/>
    <m/>
    <m/>
    <m/>
    <m/>
  </r>
  <r>
    <n v="4029"/>
    <x v="3"/>
    <x v="90"/>
    <x v="2"/>
    <x v="0"/>
    <n v="100633"/>
    <s v="Lauraceae"/>
    <s v="Persea"/>
    <s v="sp1"/>
    <x v="39"/>
    <s v="Laurel coco"/>
    <d v="2015-04-18T00:00:00"/>
    <x v="80"/>
    <x v="0"/>
    <n v="110.50407847816297"/>
    <m/>
    <n v="5.0239999999999998E-3"/>
    <m/>
    <m/>
    <m/>
    <m/>
    <m/>
    <m/>
    <m/>
    <s v="Infertile"/>
    <s v="Y"/>
    <m/>
    <s v="Se colectaron unos frutos del suelo como referencia"/>
  </r>
  <r>
    <n v="4030"/>
    <x v="3"/>
    <x v="90"/>
    <x v="2"/>
    <x v="0"/>
    <n v="100634"/>
    <s v="Meliaceae"/>
    <s v="Trichillia"/>
    <s v="havanensis"/>
    <x v="116"/>
    <s v="cf. Trichilia"/>
    <d v="2015-04-18T00:00:00"/>
    <x v="430"/>
    <x v="2"/>
    <n v="131.91823779780623"/>
    <m/>
    <n v="0.34091058500000004"/>
    <m/>
    <m/>
    <m/>
    <m/>
    <m/>
    <m/>
    <m/>
    <m/>
    <m/>
    <m/>
    <m/>
  </r>
  <r>
    <n v="4031"/>
    <x v="3"/>
    <x v="90"/>
    <x v="2"/>
    <x v="0"/>
    <n v="100635"/>
    <s v="Lauraceae"/>
    <s v="Persea"/>
    <s v="sp1"/>
    <x v="39"/>
    <s v="Laurel coco"/>
    <d v="2015-04-18T00:00:00"/>
    <x v="256"/>
    <x v="1"/>
    <n v="119.50782188443094"/>
    <m/>
    <n v="1.8617060000000001E-2"/>
    <m/>
    <m/>
    <m/>
    <m/>
    <m/>
    <m/>
    <m/>
    <m/>
    <m/>
    <m/>
    <m/>
  </r>
  <r>
    <n v="4032"/>
    <x v="3"/>
    <x v="90"/>
    <x v="2"/>
    <x v="0"/>
    <n v="100636"/>
    <s v="Primulaceae"/>
    <s v="Ardisia"/>
    <s v="sp5"/>
    <x v="21"/>
    <s v="Ardisia normal"/>
    <d v="2015-04-18T00:00:00"/>
    <x v="56"/>
    <x v="0"/>
    <n v="149.07870908133287"/>
    <m/>
    <n v="4.5341599999999998E-3"/>
    <m/>
    <m/>
    <m/>
    <m/>
    <m/>
    <m/>
    <m/>
    <m/>
    <m/>
    <m/>
    <m/>
  </r>
  <r>
    <n v="4033"/>
    <x v="3"/>
    <x v="90"/>
    <x v="2"/>
    <x v="0"/>
    <n v="100637"/>
    <s v="Symplocaceae"/>
    <s v="Symplocos"/>
    <s v="serrulata"/>
    <x v="41"/>
    <s v="Symplocos/symplocos sp1"/>
    <d v="2015-04-18T00:00:00"/>
    <x v="620"/>
    <x v="1"/>
    <n v="111.25641920296017"/>
    <m/>
    <n v="5.4711360000000001E-2"/>
    <m/>
    <m/>
    <m/>
    <m/>
    <m/>
    <m/>
    <m/>
    <m/>
    <m/>
    <m/>
    <m/>
  </r>
  <r>
    <n v="4034"/>
    <x v="3"/>
    <x v="90"/>
    <x v="2"/>
    <x v="0"/>
    <n v="100638"/>
    <s v="Primulaceae"/>
    <s v="Ardisia"/>
    <s v="sp5"/>
    <x v="21"/>
    <s v="Ardisia normal"/>
    <d v="2015-04-18T00:00:00"/>
    <x v="10"/>
    <x v="0"/>
    <n v="164.14957112670524"/>
    <m/>
    <n v="5.2783400000000003E-3"/>
    <m/>
    <m/>
    <m/>
    <m/>
    <m/>
    <m/>
    <m/>
    <m/>
    <m/>
    <m/>
    <m/>
  </r>
  <r>
    <n v="4035"/>
    <x v="3"/>
    <x v="90"/>
    <x v="2"/>
    <x v="0"/>
    <n v="100639"/>
    <s v="Symplocaceae"/>
    <s v="Symplocos"/>
    <s v="serrulata"/>
    <x v="41"/>
    <s v="Symplocos/symplocos sp1"/>
    <d v="2015-04-18T00:00:00"/>
    <x v="59"/>
    <x v="1"/>
    <n v="128.18115844990368"/>
    <m/>
    <n v="1.4095460000000001E-2"/>
    <m/>
    <m/>
    <m/>
    <m/>
    <m/>
    <m/>
    <m/>
    <m/>
    <m/>
    <m/>
    <m/>
  </r>
  <r>
    <n v="4036"/>
    <x v="3"/>
    <x v="90"/>
    <x v="3"/>
    <x v="0"/>
    <n v="100640"/>
    <s v="Rubiaceae"/>
    <s v="Psychotria"/>
    <s v="sp2"/>
    <x v="117"/>
    <s v="Psychotria rosa"/>
    <d v="2015-04-18T00:00:00"/>
    <x v="46"/>
    <x v="0"/>
    <n v="123.81888316436174"/>
    <m/>
    <n v="2.205065E-3"/>
    <m/>
    <m/>
    <m/>
    <m/>
    <m/>
    <m/>
    <m/>
    <m/>
    <m/>
    <m/>
    <m/>
  </r>
  <r>
    <n v="4037"/>
    <x v="3"/>
    <x v="90"/>
    <x v="7"/>
    <x v="0"/>
    <n v="100641"/>
    <s v="Indet"/>
    <s v="TopIndet"/>
    <n v="7"/>
    <x v="130"/>
    <s v="Indet.7"/>
    <d v="2015-04-18T00:00:00"/>
    <x v="458"/>
    <x v="1"/>
    <n v="118.34402749587581"/>
    <m/>
    <n v="4.9455785000000002E-2"/>
    <m/>
    <m/>
    <m/>
    <m/>
    <m/>
    <m/>
    <m/>
    <m/>
    <m/>
    <m/>
    <m/>
  </r>
  <r>
    <n v="4038"/>
    <x v="3"/>
    <x v="90"/>
    <x v="6"/>
    <x v="0"/>
    <n v="100642"/>
    <s v="Styracaceae"/>
    <s v="Styrax"/>
    <m/>
    <x v="6"/>
    <s v="Styrax"/>
    <d v="2015-04-18T00:00:00"/>
    <x v="361"/>
    <x v="1"/>
    <n v="101.80861662550237"/>
    <m/>
    <n v="4.7892065000000004E-2"/>
    <m/>
    <m/>
    <m/>
    <m/>
    <m/>
    <m/>
    <m/>
    <m/>
    <m/>
    <m/>
    <m/>
  </r>
  <r>
    <n v="4039"/>
    <x v="3"/>
    <x v="90"/>
    <x v="6"/>
    <x v="0"/>
    <n v="100643"/>
    <s v="Lauraceae"/>
    <s v="Persea"/>
    <s v="sp1"/>
    <x v="39"/>
    <s v="Laurel coco"/>
    <d v="2015-04-18T00:00:00"/>
    <x v="71"/>
    <x v="1"/>
    <n v="185.36525612384776"/>
    <m/>
    <n v="1.3266500000000001E-2"/>
    <m/>
    <m/>
    <m/>
    <m/>
    <m/>
    <m/>
    <m/>
    <m/>
    <m/>
    <m/>
    <m/>
  </r>
  <r>
    <n v="4040"/>
    <x v="3"/>
    <x v="90"/>
    <x v="6"/>
    <x v="0"/>
    <n v="100644"/>
    <s v="Primulaceae"/>
    <s v="Ardisia"/>
    <s v="sp5"/>
    <x v="21"/>
    <s v="Ardisia normal"/>
    <d v="2015-04-18T00:00:00"/>
    <x v="139"/>
    <x v="0"/>
    <n v="108.73852920474367"/>
    <m/>
    <n v="3.9571850000000002E-3"/>
    <s v="M"/>
    <m/>
    <n v="60"/>
    <m/>
    <m/>
    <m/>
    <m/>
    <m/>
    <m/>
    <m/>
    <m/>
  </r>
  <r>
    <n v="4041"/>
    <x v="3"/>
    <x v="90"/>
    <x v="6"/>
    <x v="0"/>
    <n v="100645"/>
    <s v="Araliaceae"/>
    <s v="Schefflera"/>
    <s v="sp1"/>
    <x v="31"/>
    <s v="Schefflera"/>
    <d v="2015-04-18T00:00:00"/>
    <x v="139"/>
    <x v="0"/>
    <n v="126.44318249737168"/>
    <m/>
    <n v="3.9571850000000002E-3"/>
    <s v="L"/>
    <m/>
    <m/>
    <m/>
    <m/>
    <m/>
    <m/>
    <m/>
    <m/>
    <m/>
    <m/>
  </r>
  <r>
    <n v="4042"/>
    <x v="3"/>
    <x v="90"/>
    <x v="6"/>
    <x v="0"/>
    <n v="100646"/>
    <s v="Primulaceae"/>
    <s v="Ardisia"/>
    <s v="sp5"/>
    <x v="21"/>
    <s v="Ardisia normal"/>
    <d v="2015-04-18T00:00:00"/>
    <x v="2"/>
    <x v="0"/>
    <n v="160.47520614641616"/>
    <m/>
    <n v="2.550465E-3"/>
    <m/>
    <m/>
    <m/>
    <m/>
    <m/>
    <m/>
    <m/>
    <m/>
    <m/>
    <m/>
    <m/>
  </r>
  <r>
    <n v="4043"/>
    <x v="3"/>
    <x v="90"/>
    <x v="6"/>
    <x v="0"/>
    <n v="100647"/>
    <s v="Styracaceae"/>
    <s v="Styrax"/>
    <m/>
    <x v="6"/>
    <s v="Styrax"/>
    <d v="2015-04-18T00:00:00"/>
    <x v="116"/>
    <x v="0"/>
    <n v="192.736649943906"/>
    <m/>
    <n v="4.2986600000000002E-3"/>
    <m/>
    <m/>
    <m/>
    <m/>
    <m/>
    <m/>
    <m/>
    <m/>
    <m/>
    <m/>
    <m/>
  </r>
  <r>
    <n v="4044"/>
    <x v="3"/>
    <x v="90"/>
    <x v="6"/>
    <x v="0"/>
    <n v="100648"/>
    <s v="Primulaceae"/>
    <s v="Ardisia"/>
    <s v="sp5"/>
    <x v="21"/>
    <s v="Ardisia normal"/>
    <d v="2015-04-18T00:00:00"/>
    <x v="46"/>
    <x v="0"/>
    <n v="133.23615203680731"/>
    <m/>
    <n v="2.205065E-3"/>
    <m/>
    <m/>
    <m/>
    <m/>
    <m/>
    <m/>
    <m/>
    <m/>
    <m/>
    <m/>
    <m/>
  </r>
  <r>
    <n v="4045"/>
    <x v="3"/>
    <x v="90"/>
    <x v="6"/>
    <x v="0"/>
    <n v="100649"/>
    <s v="Primulaceae"/>
    <s v="Ardisia"/>
    <s v="sp5"/>
    <x v="21"/>
    <s v="Ardisia normal"/>
    <d v="2015-04-18T00:00:00"/>
    <x v="43"/>
    <x v="0"/>
    <n v="158.21068238178063"/>
    <m/>
    <n v="4.6542650000000003E-3"/>
    <m/>
    <m/>
    <m/>
    <m/>
    <m/>
    <m/>
    <m/>
    <m/>
    <m/>
    <m/>
    <m/>
  </r>
  <r>
    <n v="4046"/>
    <x v="3"/>
    <x v="90"/>
    <x v="6"/>
    <x v="1"/>
    <n v="100650"/>
    <s v="Lauraceae"/>
    <s v="Laurel"/>
    <s v="sp5"/>
    <x v="11"/>
    <s v="Laurel banano"/>
    <d v="2015-04-18T00:00:00"/>
    <x v="123"/>
    <x v="1"/>
    <n v="161.1404897736835"/>
    <m/>
    <n v="2.9849625000000001E-2"/>
    <m/>
    <m/>
    <m/>
    <m/>
    <m/>
    <m/>
    <m/>
    <m/>
    <m/>
    <m/>
    <m/>
  </r>
  <r>
    <n v="4047"/>
    <x v="3"/>
    <x v="90"/>
    <x v="6"/>
    <x v="0"/>
    <n v="100651"/>
    <s v="Styracaceae"/>
    <s v="Styrax"/>
    <m/>
    <x v="6"/>
    <s v="Styrax"/>
    <d v="2015-04-18T00:00:00"/>
    <x v="243"/>
    <x v="1"/>
    <n v="102.5115952637443"/>
    <m/>
    <n v="3.2349065000000003E-2"/>
    <m/>
    <m/>
    <m/>
    <m/>
    <m/>
    <m/>
    <m/>
    <m/>
    <m/>
    <m/>
    <m/>
  </r>
  <r>
    <n v="4048"/>
    <x v="3"/>
    <x v="90"/>
    <x v="6"/>
    <x v="0"/>
    <n v="100652"/>
    <s v="Primulaceae"/>
    <s v="Ardisia"/>
    <s v="sp5"/>
    <x v="21"/>
    <s v="Ardisia normal"/>
    <d v="2015-04-18T00:00:00"/>
    <x v="110"/>
    <x v="0"/>
    <n v="159.1111217593708"/>
    <m/>
    <n v="2.374625E-3"/>
    <m/>
    <m/>
    <m/>
    <m/>
    <m/>
    <m/>
    <m/>
    <m/>
    <m/>
    <m/>
    <m/>
  </r>
  <r>
    <n v="4049"/>
    <x v="3"/>
    <x v="90"/>
    <x v="5"/>
    <x v="0"/>
    <n v="100653"/>
    <s v="Rubiaceae"/>
    <s v="Faramea"/>
    <s v="sp1"/>
    <x v="20"/>
    <s v="Faramea"/>
    <d v="2015-04-18T00:00:00"/>
    <x v="8"/>
    <x v="0"/>
    <n v="198.53410459782992"/>
    <m/>
    <n v="2.732585E-3"/>
    <m/>
    <m/>
    <m/>
    <m/>
    <m/>
    <m/>
    <m/>
    <m/>
    <m/>
    <m/>
    <m/>
  </r>
  <r>
    <n v="4050"/>
    <x v="3"/>
    <x v="90"/>
    <x v="5"/>
    <x v="0"/>
    <n v="100654"/>
    <s v="Primulaceae"/>
    <s v="Ardisia"/>
    <s v="sp5"/>
    <x v="21"/>
    <s v="Ardisia normal"/>
    <d v="2015-04-18T00:00:00"/>
    <x v="69"/>
    <x v="1"/>
    <n v="146.43001357854436"/>
    <m/>
    <n v="8.987465E-3"/>
    <m/>
    <m/>
    <m/>
    <m/>
    <m/>
    <m/>
    <m/>
    <m/>
    <m/>
    <m/>
    <m/>
  </r>
  <r>
    <n v="4051"/>
    <x v="3"/>
    <x v="90"/>
    <x v="5"/>
    <x v="0"/>
    <n v="100655"/>
    <s v="Styracaceae"/>
    <s v="Styrax"/>
    <m/>
    <x v="6"/>
    <s v="Styrax"/>
    <d v="2015-04-18T00:00:00"/>
    <x v="10"/>
    <x v="0"/>
    <n v="108.71016916161923"/>
    <m/>
    <n v="5.2783400000000003E-3"/>
    <m/>
    <m/>
    <m/>
    <m/>
    <m/>
    <m/>
    <m/>
    <m/>
    <m/>
    <m/>
    <m/>
  </r>
  <r>
    <n v="4052"/>
    <x v="3"/>
    <x v="90"/>
    <x v="5"/>
    <x v="0"/>
    <n v="100656"/>
    <s v="Symplocaceae"/>
    <s v="Symplocos"/>
    <s v="serrulata"/>
    <x v="41"/>
    <s v="Symplocos/symplocos sp1"/>
    <d v="2015-04-18T00:00:00"/>
    <x v="13"/>
    <x v="0"/>
    <n v="104.83357950770977"/>
    <m/>
    <n v="2.041785E-3"/>
    <m/>
    <m/>
    <m/>
    <m/>
    <m/>
    <m/>
    <m/>
    <m/>
    <m/>
    <m/>
    <m/>
  </r>
  <r>
    <n v="4053"/>
    <x v="3"/>
    <x v="90"/>
    <x v="4"/>
    <x v="0"/>
    <n v="100657"/>
    <s v="Lauraceae"/>
    <s v="Persea"/>
    <s v="sp1"/>
    <x v="39"/>
    <s v="Laurel coco"/>
    <d v="2015-04-18T00:00:00"/>
    <x v="99"/>
    <x v="0"/>
    <n v="134.06933181484061"/>
    <m/>
    <n v="3.7373850000000002E-3"/>
    <m/>
    <m/>
    <m/>
    <m/>
    <m/>
    <m/>
    <m/>
    <m/>
    <m/>
    <m/>
    <m/>
  </r>
  <r>
    <n v="4054"/>
    <x v="3"/>
    <x v="90"/>
    <x v="8"/>
    <x v="0"/>
    <n v="100658"/>
    <s v="Indet"/>
    <s v="TopIndet"/>
    <n v="8"/>
    <x v="131"/>
    <s v="Indet.8"/>
    <d v="2015-04-18T00:00:00"/>
    <x v="139"/>
    <x v="0"/>
    <n v="106.70307895586902"/>
    <m/>
    <n v="3.9571850000000002E-3"/>
    <s v="NC"/>
    <m/>
    <m/>
    <m/>
    <m/>
    <m/>
    <m/>
    <m/>
    <m/>
    <m/>
    <s v="No leaves"/>
  </r>
  <r>
    <n v="4055"/>
    <x v="3"/>
    <x v="90"/>
    <x v="8"/>
    <x v="0"/>
    <n v="100659"/>
    <s v="Adoxaceae"/>
    <s v="Viburnum"/>
    <s v="costaricanun"/>
    <x v="3"/>
    <s v="Viburnum"/>
    <d v="2015-04-18T00:00:00"/>
    <x v="42"/>
    <x v="0"/>
    <n v="109.54166102342259"/>
    <m/>
    <n v="2.4617600000000003E-3"/>
    <m/>
    <m/>
    <m/>
    <m/>
    <m/>
    <m/>
    <m/>
    <m/>
    <m/>
    <m/>
    <m/>
  </r>
  <r>
    <n v="4056"/>
    <x v="3"/>
    <x v="90"/>
    <x v="8"/>
    <x v="0"/>
    <n v="100660"/>
    <s v="Asteraceae"/>
    <s v="TopIndet"/>
    <n v="1"/>
    <x v="132"/>
    <s v="Asteraceae sp"/>
    <d v="2015-04-18T00:00:00"/>
    <x v="202"/>
    <x v="1"/>
    <n v="162.89475255474625"/>
    <m/>
    <n v="1.1493185000000001E-2"/>
    <s v="L"/>
    <s v="NC"/>
    <m/>
    <m/>
    <m/>
    <m/>
    <m/>
    <s v="Infertile"/>
    <s v="Y"/>
    <m/>
    <m/>
  </r>
  <r>
    <n v="4057"/>
    <x v="3"/>
    <x v="90"/>
    <x v="8"/>
    <x v="0"/>
    <n v="100661"/>
    <s v="Primulaceae"/>
    <s v="Ardisia"/>
    <s v="sp5"/>
    <x v="21"/>
    <s v="Ardisia normal"/>
    <d v="2015-04-18T00:00:00"/>
    <x v="23"/>
    <x v="0"/>
    <n v="186.53070027244479"/>
    <m/>
    <n v="3.01754E-3"/>
    <m/>
    <m/>
    <m/>
    <m/>
    <m/>
    <m/>
    <m/>
    <m/>
    <m/>
    <m/>
    <m/>
  </r>
  <r>
    <n v="4058"/>
    <x v="3"/>
    <x v="90"/>
    <x v="9"/>
    <x v="0"/>
    <n v="100662"/>
    <s v="Cornaceae"/>
    <s v="Cornus"/>
    <s v="disciflora"/>
    <x v="18"/>
    <s v="Cornus"/>
    <d v="2015-04-18T00:00:00"/>
    <x v="434"/>
    <x v="3"/>
    <n v="132.52986792503026"/>
    <m/>
    <n v="7.2546559999999996E-2"/>
    <s v="M"/>
    <m/>
    <n v="51"/>
    <m/>
    <m/>
    <m/>
    <m/>
    <m/>
    <m/>
    <m/>
    <m/>
  </r>
  <r>
    <n v="4059"/>
    <x v="3"/>
    <x v="90"/>
    <x v="9"/>
    <x v="0"/>
    <n v="100663"/>
    <s v="Araliaceae"/>
    <s v="Schefflera"/>
    <s v="sp1"/>
    <x v="31"/>
    <s v="Schefflera"/>
    <d v="2015-04-18T00:00:00"/>
    <x v="395"/>
    <x v="3"/>
    <n v="126.99475650490081"/>
    <m/>
    <n v="0.11635662500000001"/>
    <m/>
    <m/>
    <m/>
    <m/>
    <m/>
    <m/>
    <m/>
    <m/>
    <m/>
    <m/>
    <m/>
  </r>
  <r>
    <n v="4060"/>
    <x v="3"/>
    <x v="90"/>
    <x v="10"/>
    <x v="0"/>
    <n v="100664"/>
    <s v="Sabiaceae"/>
    <s v="Meliosma"/>
    <m/>
    <x v="24"/>
    <s v="Meliosma quercus"/>
    <d v="2015-04-18T00:00:00"/>
    <x v="18"/>
    <x v="0"/>
    <n v="153.89759373432696"/>
    <m/>
    <n v="3.21536E-3"/>
    <m/>
    <m/>
    <m/>
    <m/>
    <m/>
    <m/>
    <m/>
    <m/>
    <m/>
    <m/>
    <m/>
  </r>
  <r>
    <n v="4061"/>
    <x v="3"/>
    <x v="90"/>
    <x v="10"/>
    <x v="0"/>
    <n v="100665"/>
    <s v="Lauraceae"/>
    <s v="Persea"/>
    <s v="sp1"/>
    <x v="39"/>
    <s v="Laurel coco"/>
    <d v="2015-04-18T00:00:00"/>
    <x v="15"/>
    <x v="0"/>
    <n v="115.42594557281507"/>
    <m/>
    <n v="6.5005849999999997E-3"/>
    <m/>
    <m/>
    <m/>
    <m/>
    <m/>
    <m/>
    <m/>
    <m/>
    <m/>
    <m/>
    <m/>
  </r>
  <r>
    <n v="4062"/>
    <x v="3"/>
    <x v="90"/>
    <x v="11"/>
    <x v="0"/>
    <n v="100666"/>
    <s v="Primulaceae"/>
    <s v="Ardisia"/>
    <s v="sp1"/>
    <x v="13"/>
    <s v="Ardisia blanca"/>
    <d v="2015-04-18T00:00:00"/>
    <x v="46"/>
    <x v="0"/>
    <n v="159.10765616386055"/>
    <m/>
    <n v="2.205065E-3"/>
    <m/>
    <m/>
    <m/>
    <m/>
    <m/>
    <m/>
    <m/>
    <m/>
    <m/>
    <m/>
    <m/>
  </r>
  <r>
    <n v="4063"/>
    <x v="3"/>
    <x v="90"/>
    <x v="11"/>
    <x v="0"/>
    <n v="100667"/>
    <s v="Lauraceae"/>
    <s v="Persea"/>
    <s v="sp1"/>
    <x v="39"/>
    <s v="Laurel coco"/>
    <d v="2015-04-18T00:00:00"/>
    <x v="186"/>
    <x v="1"/>
    <n v="141.30621357395017"/>
    <m/>
    <n v="9.4985E-3"/>
    <m/>
    <m/>
    <m/>
    <m/>
    <m/>
    <m/>
    <m/>
    <m/>
    <m/>
    <m/>
    <m/>
  </r>
  <r>
    <n v="4064"/>
    <x v="3"/>
    <x v="90"/>
    <x v="15"/>
    <x v="0"/>
    <n v="100668"/>
    <s v="Primulaceae"/>
    <s v="Ardisia"/>
    <s v="sp3"/>
    <x v="121"/>
    <s v="Ardisia grande"/>
    <d v="2015-04-18T00:00:00"/>
    <x v="95"/>
    <x v="1"/>
    <n v="100.45582698042929"/>
    <m/>
    <n v="7.8499999999999993E-3"/>
    <m/>
    <m/>
    <m/>
    <m/>
    <m/>
    <m/>
    <m/>
    <m/>
    <m/>
    <m/>
    <m/>
  </r>
  <r>
    <n v="4065"/>
    <x v="3"/>
    <x v="90"/>
    <x v="10"/>
    <x v="0"/>
    <n v="100669"/>
    <s v="Meliaceae"/>
    <s v="Trichillia"/>
    <s v="havanensis"/>
    <x v="116"/>
    <s v="cf. Trichilia"/>
    <d v="2015-04-18T00:00:00"/>
    <x v="8"/>
    <x v="0"/>
    <n v="134.10799864907904"/>
    <m/>
    <n v="2.732585E-3"/>
    <s v="L"/>
    <m/>
    <m/>
    <m/>
    <m/>
    <m/>
    <m/>
    <s v="Fertile"/>
    <s v="Y"/>
    <s v="CMP076"/>
    <m/>
  </r>
  <r>
    <n v="4066"/>
    <x v="3"/>
    <x v="90"/>
    <x v="12"/>
    <x v="0"/>
    <n v="100670"/>
    <s v="Symplocaceae"/>
    <s v="Symplocos"/>
    <s v="serrulata"/>
    <x v="41"/>
    <s v="Symplocos/symplocos sp1"/>
    <d v="2015-04-18T00:00:00"/>
    <x v="253"/>
    <x v="1"/>
    <n v="123.51068429516151"/>
    <m/>
    <n v="2.893824E-2"/>
    <m/>
    <m/>
    <m/>
    <m/>
    <m/>
    <m/>
    <m/>
    <m/>
    <m/>
    <m/>
    <m/>
  </r>
  <r>
    <n v="4067"/>
    <x v="3"/>
    <x v="90"/>
    <x v="12"/>
    <x v="0"/>
    <n v="100671"/>
    <s v="Rutaceae"/>
    <s v="Zanthoxyllum"/>
    <s v="melanostictum"/>
    <x v="23"/>
    <s v="Zanthoxylum"/>
    <d v="2015-04-18T00:00:00"/>
    <x v="202"/>
    <x v="1"/>
    <n v="131.18550502302296"/>
    <m/>
    <n v="1.1493185000000001E-2"/>
    <m/>
    <m/>
    <m/>
    <m/>
    <m/>
    <m/>
    <m/>
    <m/>
    <m/>
    <m/>
    <m/>
  </r>
  <r>
    <n v="4068"/>
    <x v="3"/>
    <x v="90"/>
    <x v="12"/>
    <x v="0"/>
    <n v="100672"/>
    <s v="Lauraceae"/>
    <s v="Laurel"/>
    <s v="sp5"/>
    <x v="11"/>
    <s v="Laurel banano"/>
    <d v="2015-04-18T00:00:00"/>
    <x v="29"/>
    <x v="0"/>
    <n v="186.23025395254245"/>
    <m/>
    <n v="4.1832650000000002E-3"/>
    <m/>
    <m/>
    <m/>
    <m/>
    <m/>
    <m/>
    <m/>
    <m/>
    <m/>
    <m/>
    <m/>
  </r>
  <r>
    <n v="4069"/>
    <x v="3"/>
    <x v="90"/>
    <x v="12"/>
    <x v="0"/>
    <n v="100673"/>
    <s v="Lauraceae"/>
    <s v="Persea"/>
    <s v="sp1"/>
    <x v="39"/>
    <s v="Laurel coco"/>
    <d v="2015-04-19T00:00:00"/>
    <x v="139"/>
    <x v="0"/>
    <n v="156.88056706019546"/>
    <m/>
    <n v="3.9571850000000002E-3"/>
    <m/>
    <m/>
    <m/>
    <m/>
    <m/>
    <m/>
    <m/>
    <m/>
    <m/>
    <m/>
    <m/>
  </r>
  <r>
    <n v="4070"/>
    <x v="3"/>
    <x v="90"/>
    <x v="12"/>
    <x v="0"/>
    <n v="100674"/>
    <s v="Lauraceae"/>
    <s v="Persea"/>
    <s v="sp1"/>
    <x v="39"/>
    <s v="Laurel coco"/>
    <d v="2015-04-19T00:00:00"/>
    <x v="24"/>
    <x v="0"/>
    <n v="129.67435981372702"/>
    <m/>
    <n v="4.4156250000000003E-3"/>
    <m/>
    <m/>
    <m/>
    <m/>
    <m/>
    <m/>
    <m/>
    <m/>
    <m/>
    <m/>
    <m/>
  </r>
  <r>
    <n v="4071"/>
    <x v="3"/>
    <x v="90"/>
    <x v="12"/>
    <x v="0"/>
    <n v="100675"/>
    <s v="Styracaceae"/>
    <s v="Styrax"/>
    <m/>
    <x v="6"/>
    <s v="Styrax"/>
    <d v="2015-04-19T00:00:00"/>
    <x v="268"/>
    <x v="1"/>
    <n v="141.6078722862926"/>
    <m/>
    <n v="2.8338499999999999E-2"/>
    <m/>
    <m/>
    <m/>
    <m/>
    <m/>
    <m/>
    <m/>
    <m/>
    <m/>
    <m/>
    <m/>
  </r>
  <r>
    <n v="4072"/>
    <x v="3"/>
    <x v="90"/>
    <x v="12"/>
    <x v="0"/>
    <n v="100676"/>
    <s v="Primulaceae"/>
    <s v="Ardisia"/>
    <s v="sp5"/>
    <x v="21"/>
    <s v="Ardisia normal"/>
    <d v="2015-04-19T00:00:00"/>
    <x v="1"/>
    <x v="0"/>
    <n v="183.153596518912"/>
    <m/>
    <n v="7.6937849999999999E-3"/>
    <m/>
    <m/>
    <m/>
    <m/>
    <m/>
    <m/>
    <m/>
    <m/>
    <m/>
    <m/>
    <m/>
  </r>
  <r>
    <n v="4073"/>
    <x v="3"/>
    <x v="90"/>
    <x v="12"/>
    <x v="0"/>
    <n v="100677"/>
    <s v="Fagaceae"/>
    <s v="Quercus"/>
    <s v="costaricensis"/>
    <x v="0"/>
    <s v="Quercus"/>
    <d v="2015-04-19T00:00:00"/>
    <x v="621"/>
    <x v="2"/>
    <n v="177.82194801747613"/>
    <n v="180"/>
    <n v="0.36619386500000001"/>
    <s v="A"/>
    <m/>
    <m/>
    <m/>
    <m/>
    <m/>
    <m/>
    <m/>
    <m/>
    <m/>
    <s v="Measure at 180"/>
  </r>
  <r>
    <n v="4074"/>
    <x v="3"/>
    <x v="91"/>
    <x v="1"/>
    <x v="0"/>
    <n v="100678"/>
    <s v="Araliaceae"/>
    <s v="Schefflera"/>
    <s v="sp1"/>
    <x v="31"/>
    <s v="Schefflera"/>
    <d v="2015-04-19T00:00:00"/>
    <x v="153"/>
    <x v="1"/>
    <n v="123.22559547254708"/>
    <m/>
    <n v="3.203114E-2"/>
    <m/>
    <m/>
    <m/>
    <m/>
    <m/>
    <m/>
    <m/>
    <m/>
    <m/>
    <m/>
    <m/>
  </r>
  <r>
    <n v="4075"/>
    <x v="3"/>
    <x v="91"/>
    <x v="2"/>
    <x v="0"/>
    <n v="100679"/>
    <s v="Sabiaceae"/>
    <s v="Meliosma"/>
    <m/>
    <x v="24"/>
    <s v="Meliosma quercus"/>
    <d v="2015-04-19T00:00:00"/>
    <x v="296"/>
    <x v="1"/>
    <n v="127.30058944073861"/>
    <m/>
    <n v="6.2426340000000004E-2"/>
    <m/>
    <m/>
    <m/>
    <m/>
    <m/>
    <m/>
    <m/>
    <m/>
    <m/>
    <m/>
    <m/>
  </r>
  <r>
    <n v="4076"/>
    <x v="3"/>
    <x v="91"/>
    <x v="7"/>
    <x v="0"/>
    <n v="100680"/>
    <s v="Primulaceae"/>
    <s v="Ardisia"/>
    <s v="sp5"/>
    <x v="21"/>
    <s v="Ardisia normal"/>
    <d v="2015-04-19T00:00:00"/>
    <x v="8"/>
    <x v="0"/>
    <n v="109.12109131117217"/>
    <m/>
    <n v="2.732585E-3"/>
    <m/>
    <m/>
    <m/>
    <m/>
    <m/>
    <m/>
    <m/>
    <m/>
    <m/>
    <m/>
    <m/>
  </r>
  <r>
    <n v="4077"/>
    <x v="3"/>
    <x v="91"/>
    <x v="7"/>
    <x v="0"/>
    <n v="100681"/>
    <s v="Cornaceae"/>
    <s v="Cornus"/>
    <s v="disciflora"/>
    <x v="18"/>
    <s v="Cornus"/>
    <d v="2015-04-19T00:00:00"/>
    <x v="587"/>
    <x v="3"/>
    <n v="115.8319351090372"/>
    <m/>
    <n v="0.13067424"/>
    <m/>
    <m/>
    <m/>
    <m/>
    <m/>
    <m/>
    <m/>
    <m/>
    <m/>
    <m/>
    <m/>
  </r>
  <r>
    <n v="4078"/>
    <x v="3"/>
    <x v="91"/>
    <x v="7"/>
    <x v="0"/>
    <n v="100682"/>
    <s v="Rutaceae"/>
    <s v="Zanthoxyllum"/>
    <s v="melanostictum"/>
    <x v="23"/>
    <s v="Zanthoxylum"/>
    <d v="2015-04-19T00:00:00"/>
    <x v="439"/>
    <x v="1"/>
    <n v="161.69720650123659"/>
    <m/>
    <n v="4.6735760000000001E-2"/>
    <m/>
    <m/>
    <m/>
    <m/>
    <m/>
    <m/>
    <m/>
    <m/>
    <m/>
    <m/>
    <m/>
  </r>
  <r>
    <n v="4079"/>
    <x v="3"/>
    <x v="91"/>
    <x v="7"/>
    <x v="0"/>
    <n v="100683"/>
    <s v="Cornaceae"/>
    <s v="Cornus"/>
    <s v="disciflora"/>
    <x v="18"/>
    <s v="Cornus"/>
    <d v="2015-04-19T00:00:00"/>
    <x v="255"/>
    <x v="1"/>
    <n v="107.94407417636876"/>
    <m/>
    <n v="2.9544260000000003E-2"/>
    <m/>
    <m/>
    <m/>
    <m/>
    <m/>
    <m/>
    <m/>
    <m/>
    <m/>
    <m/>
    <m/>
  </r>
  <r>
    <n v="4080"/>
    <x v="3"/>
    <x v="91"/>
    <x v="7"/>
    <x v="0"/>
    <n v="100684"/>
    <s v="Primulaceae"/>
    <s v="Ardisia"/>
    <s v="sp5"/>
    <x v="21"/>
    <s v="Ardisia normal"/>
    <d v="2015-04-19T00:00:00"/>
    <x v="0"/>
    <x v="0"/>
    <n v="194.40586942344186"/>
    <m/>
    <n v="7.5391400000000006E-3"/>
    <m/>
    <m/>
    <m/>
    <m/>
    <m/>
    <m/>
    <m/>
    <m/>
    <m/>
    <m/>
    <m/>
  </r>
  <r>
    <n v="4081"/>
    <x v="3"/>
    <x v="91"/>
    <x v="7"/>
    <x v="0"/>
    <n v="100685"/>
    <s v="Lauraceae"/>
    <s v="Persea"/>
    <s v="sp1"/>
    <x v="39"/>
    <s v="Laurel coco"/>
    <d v="2015-04-19T00:00:00"/>
    <x v="20"/>
    <x v="0"/>
    <n v="197.04357675780631"/>
    <m/>
    <n v="7.2345600000000001E-3"/>
    <m/>
    <m/>
    <m/>
    <m/>
    <m/>
    <m/>
    <m/>
    <m/>
    <m/>
    <m/>
    <m/>
  </r>
  <r>
    <n v="4082"/>
    <x v="3"/>
    <x v="91"/>
    <x v="6"/>
    <x v="0"/>
    <n v="100686"/>
    <s v="Primulaceae"/>
    <s v="Ardisia"/>
    <s v="sp5"/>
    <x v="21"/>
    <s v="Ardisia normal"/>
    <d v="2015-04-19T00:00:00"/>
    <x v="116"/>
    <x v="0"/>
    <n v="170.40925287056808"/>
    <m/>
    <n v="4.2986600000000002E-3"/>
    <m/>
    <m/>
    <m/>
    <m/>
    <m/>
    <m/>
    <m/>
    <m/>
    <m/>
    <m/>
    <m/>
  </r>
  <r>
    <n v="4083"/>
    <x v="3"/>
    <x v="91"/>
    <x v="6"/>
    <x v="0"/>
    <n v="100687"/>
    <s v="Cornaceae"/>
    <s v="Cornus"/>
    <s v="disciflora"/>
    <x v="18"/>
    <s v="Cornus"/>
    <d v="2015-04-19T00:00:00"/>
    <x v="178"/>
    <x v="2"/>
    <n v="143.25704851072163"/>
    <n v="200"/>
    <n v="0.26316418499999999"/>
    <s v="A"/>
    <m/>
    <m/>
    <m/>
    <m/>
    <m/>
    <m/>
    <m/>
    <m/>
    <m/>
    <s v="Measure at 200"/>
  </r>
  <r>
    <n v="4084"/>
    <x v="3"/>
    <x v="91"/>
    <x v="6"/>
    <x v="0"/>
    <n v="100688"/>
    <s v="Primulaceae"/>
    <s v="Ardisia"/>
    <s v="sp5"/>
    <x v="21"/>
    <s v="Ardisia normal"/>
    <d v="2015-04-19T00:00:00"/>
    <x v="2"/>
    <x v="0"/>
    <n v="133.67598015670882"/>
    <m/>
    <n v="2.550465E-3"/>
    <m/>
    <m/>
    <m/>
    <m/>
    <m/>
    <m/>
    <m/>
    <m/>
    <m/>
    <m/>
    <m/>
  </r>
  <r>
    <n v="4085"/>
    <x v="3"/>
    <x v="91"/>
    <x v="6"/>
    <x v="0"/>
    <n v="100689"/>
    <s v="Styracaceae"/>
    <s v="Styrax"/>
    <m/>
    <x v="6"/>
    <s v="Styrax"/>
    <d v="2015-04-19T00:00:00"/>
    <x v="254"/>
    <x v="1"/>
    <n v="135.65515975938592"/>
    <m/>
    <n v="3.0156560000000002E-2"/>
    <m/>
    <m/>
    <m/>
    <m/>
    <m/>
    <m/>
    <m/>
    <m/>
    <m/>
    <m/>
    <m/>
  </r>
  <r>
    <n v="4086"/>
    <x v="3"/>
    <x v="91"/>
    <x v="5"/>
    <x v="0"/>
    <n v="100690"/>
    <s v="Adoxaceae"/>
    <s v="Viburnum"/>
    <s v="costaricanun"/>
    <x v="3"/>
    <s v="Viburnum"/>
    <d v="2015-04-19T00:00:00"/>
    <x v="347"/>
    <x v="1"/>
    <n v="186.53831344862942"/>
    <m/>
    <n v="1.9103760000000001E-2"/>
    <s v="Y"/>
    <m/>
    <m/>
    <m/>
    <m/>
    <m/>
    <m/>
    <m/>
    <m/>
    <m/>
    <m/>
  </r>
  <r>
    <n v="4087"/>
    <x v="3"/>
    <x v="91"/>
    <x v="4"/>
    <x v="0"/>
    <n v="100691"/>
    <s v="Primulaceae"/>
    <s v="Ardisia"/>
    <s v="sp5"/>
    <x v="21"/>
    <s v="Ardisia normal"/>
    <d v="2015-04-19T00:00:00"/>
    <x v="30"/>
    <x v="0"/>
    <n v="100.91569044433614"/>
    <m/>
    <n v="3.5238650000000002E-3"/>
    <m/>
    <m/>
    <m/>
    <m/>
    <m/>
    <m/>
    <m/>
    <m/>
    <m/>
    <m/>
    <m/>
  </r>
  <r>
    <n v="4088"/>
    <x v="3"/>
    <x v="91"/>
    <x v="8"/>
    <x v="0"/>
    <n v="100692"/>
    <s v="Primulaceae"/>
    <s v="Ardisia"/>
    <s v="sp5"/>
    <x v="21"/>
    <s v="Ardisia normal"/>
    <d v="2015-04-19T00:00:00"/>
    <x v="43"/>
    <x v="0"/>
    <n v="158.16078124802888"/>
    <m/>
    <n v="4.6542650000000003E-3"/>
    <s v="Q"/>
    <m/>
    <m/>
    <m/>
    <m/>
    <m/>
    <m/>
    <m/>
    <m/>
    <m/>
    <m/>
  </r>
  <r>
    <n v="4089"/>
    <x v="3"/>
    <x v="91"/>
    <x v="8"/>
    <x v="0"/>
    <n v="100693"/>
    <s v="Lauraceae"/>
    <s v="Persea"/>
    <s v="sp1"/>
    <x v="39"/>
    <s v="Laurel coco"/>
    <d v="2015-04-19T00:00:00"/>
    <x v="282"/>
    <x v="1"/>
    <n v="102.17653180789246"/>
    <m/>
    <n v="1.286144E-2"/>
    <m/>
    <m/>
    <m/>
    <m/>
    <m/>
    <m/>
    <m/>
    <m/>
    <m/>
    <m/>
    <m/>
  </r>
  <r>
    <n v="4090"/>
    <x v="3"/>
    <x v="91"/>
    <x v="8"/>
    <x v="0"/>
    <n v="100694"/>
    <s v="Primulaceae"/>
    <s v="Ardisia"/>
    <s v="sp5"/>
    <x v="21"/>
    <s v="Ardisia normal"/>
    <d v="2015-04-19T00:00:00"/>
    <x v="5"/>
    <x v="0"/>
    <n v="136.42515707007101"/>
    <m/>
    <n v="2.826E-3"/>
    <m/>
    <m/>
    <m/>
    <m/>
    <m/>
    <m/>
    <m/>
    <m/>
    <m/>
    <m/>
    <m/>
  </r>
  <r>
    <n v="4091"/>
    <x v="3"/>
    <x v="91"/>
    <x v="8"/>
    <x v="0"/>
    <n v="100695"/>
    <s v="Primulaceae"/>
    <s v="Ardisia"/>
    <s v="sp5"/>
    <x v="21"/>
    <s v="Ardisia normal"/>
    <d v="2015-04-19T00:00:00"/>
    <x v="13"/>
    <x v="0"/>
    <n v="133.49595624670775"/>
    <m/>
    <n v="2.041785E-3"/>
    <s v="L"/>
    <m/>
    <m/>
    <m/>
    <m/>
    <m/>
    <m/>
    <m/>
    <m/>
    <m/>
    <m/>
  </r>
  <r>
    <n v="4092"/>
    <x v="3"/>
    <x v="91"/>
    <x v="8"/>
    <x v="0"/>
    <n v="100696"/>
    <s v="Primulaceae"/>
    <s v="Ardisia"/>
    <s v="sp5"/>
    <x v="21"/>
    <s v="Ardisia normal"/>
    <d v="2015-04-19T00:00:00"/>
    <x v="2"/>
    <x v="0"/>
    <n v="154.69785664336115"/>
    <m/>
    <n v="2.550465E-3"/>
    <m/>
    <m/>
    <m/>
    <m/>
    <m/>
    <m/>
    <m/>
    <m/>
    <m/>
    <m/>
    <m/>
  </r>
  <r>
    <n v="4093"/>
    <x v="3"/>
    <x v="91"/>
    <x v="10"/>
    <x v="0"/>
    <n v="100697"/>
    <s v="Styracaceae"/>
    <s v="Styrax"/>
    <m/>
    <x v="6"/>
    <s v="Styrax"/>
    <d v="2015-04-19T00:00:00"/>
    <x v="221"/>
    <x v="1"/>
    <n v="120.80788345722249"/>
    <m/>
    <n v="3.594986E-2"/>
    <m/>
    <m/>
    <m/>
    <m/>
    <m/>
    <m/>
    <m/>
    <m/>
    <m/>
    <m/>
    <m/>
  </r>
  <r>
    <n v="4094"/>
    <x v="3"/>
    <x v="91"/>
    <x v="10"/>
    <x v="0"/>
    <n v="100698"/>
    <s v="Sabiaceae"/>
    <s v="Meliosma"/>
    <m/>
    <x v="24"/>
    <s v="Meliosma quercus"/>
    <d v="2015-04-19T00:00:00"/>
    <x v="51"/>
    <x v="0"/>
    <n v="194.57819050787452"/>
    <m/>
    <n v="1.9624999999999998E-3"/>
    <m/>
    <m/>
    <m/>
    <m/>
    <m/>
    <m/>
    <m/>
    <m/>
    <m/>
    <m/>
    <m/>
  </r>
  <r>
    <n v="4095"/>
    <x v="3"/>
    <x v="91"/>
    <x v="10"/>
    <x v="1"/>
    <n v="100699"/>
    <s v="Styracaceae"/>
    <s v="Styrax"/>
    <m/>
    <x v="6"/>
    <s v="Styrax"/>
    <d v="2015-04-19T00:00:00"/>
    <x v="49"/>
    <x v="1"/>
    <n v="197.80033481273614"/>
    <m/>
    <n v="8.6546250000000009E-3"/>
    <m/>
    <m/>
    <m/>
    <m/>
    <m/>
    <m/>
    <m/>
    <m/>
    <m/>
    <m/>
    <m/>
  </r>
  <r>
    <n v="4096"/>
    <x v="3"/>
    <x v="91"/>
    <x v="10"/>
    <x v="0"/>
    <n v="100700"/>
    <s v="Rutaceae"/>
    <s v="Zanthoxyllum"/>
    <s v="melanostictum"/>
    <x v="23"/>
    <s v="Zanthoxylum"/>
    <d v="2015-04-19T00:00:00"/>
    <x v="138"/>
    <x v="1"/>
    <n v="104.81884218321225"/>
    <m/>
    <n v="2.7450665000000003E-2"/>
    <m/>
    <m/>
    <m/>
    <m/>
    <m/>
    <m/>
    <m/>
    <m/>
    <m/>
    <m/>
    <m/>
  </r>
  <r>
    <n v="4097"/>
    <x v="3"/>
    <x v="91"/>
    <x v="10"/>
    <x v="0"/>
    <n v="100701"/>
    <s v="Styracaceae"/>
    <s v="Styrax"/>
    <m/>
    <x v="6"/>
    <s v="Styrax"/>
    <d v="2015-04-19T00:00:00"/>
    <x v="282"/>
    <x v="1"/>
    <n v="181.52229902891276"/>
    <m/>
    <n v="1.286144E-2"/>
    <s v="Y"/>
    <m/>
    <m/>
    <m/>
    <m/>
    <m/>
    <m/>
    <m/>
    <m/>
    <m/>
    <m/>
  </r>
  <r>
    <n v="4098"/>
    <x v="3"/>
    <x v="91"/>
    <x v="10"/>
    <x v="0"/>
    <n v="100702"/>
    <s v="Primulaceae"/>
    <s v="Ardisia"/>
    <s v="sp5"/>
    <x v="21"/>
    <s v="Ardisia normal"/>
    <d v="2015-04-19T00:00:00"/>
    <x v="80"/>
    <x v="0"/>
    <n v="157.66328016957578"/>
    <m/>
    <n v="5.0239999999999998E-3"/>
    <m/>
    <m/>
    <m/>
    <m/>
    <m/>
    <m/>
    <m/>
    <m/>
    <m/>
    <m/>
    <m/>
  </r>
  <r>
    <n v="4099"/>
    <x v="3"/>
    <x v="91"/>
    <x v="11"/>
    <x v="1"/>
    <n v="100703"/>
    <s v="Cornaceae"/>
    <s v="Cornus"/>
    <s v="disciflora"/>
    <x v="18"/>
    <s v="Cornus"/>
    <d v="2015-04-19T00:00:00"/>
    <x v="622"/>
    <x v="3"/>
    <n v="185.50999947925155"/>
    <n v="180"/>
    <n v="0.195465785"/>
    <s v="A"/>
    <m/>
    <m/>
    <m/>
    <m/>
    <m/>
    <m/>
    <m/>
    <m/>
    <m/>
    <s v="Measure at 180"/>
  </r>
  <r>
    <n v="4100"/>
    <x v="3"/>
    <x v="91"/>
    <x v="11"/>
    <x v="0"/>
    <n v="100704"/>
    <s v="Styracaceae"/>
    <s v="Styrax"/>
    <m/>
    <x v="6"/>
    <s v="Styrax"/>
    <d v="2015-04-19T00:00:00"/>
    <x v="15"/>
    <x v="0"/>
    <n v="191.2084083429063"/>
    <m/>
    <n v="6.5005849999999997E-3"/>
    <m/>
    <m/>
    <m/>
    <m/>
    <m/>
    <m/>
    <m/>
    <s v="Infertile"/>
    <s v="Y"/>
    <m/>
    <m/>
  </r>
  <r>
    <n v="4101"/>
    <x v="3"/>
    <x v="91"/>
    <x v="11"/>
    <x v="0"/>
    <n v="100705"/>
    <s v="Fagaceae"/>
    <s v="Quercus"/>
    <s v="costaricensis"/>
    <x v="0"/>
    <s v="Quercus"/>
    <d v="2015-04-19T00:00:00"/>
    <x v="623"/>
    <x v="3"/>
    <n v="174.74262952708656"/>
    <m/>
    <n v="0.19468314"/>
    <m/>
    <m/>
    <m/>
    <m/>
    <m/>
    <m/>
    <m/>
    <m/>
    <m/>
    <m/>
    <m/>
  </r>
  <r>
    <n v="4102"/>
    <x v="3"/>
    <x v="91"/>
    <x v="15"/>
    <x v="0"/>
    <n v="100706"/>
    <s v="Rubiaceae"/>
    <s v="Psychotria"/>
    <s v="sp2"/>
    <x v="117"/>
    <s v="Psychotria rosa"/>
    <d v="2015-04-19T00:00:00"/>
    <x v="2"/>
    <x v="0"/>
    <n v="136.32379821530739"/>
    <m/>
    <n v="2.550465E-3"/>
    <m/>
    <m/>
    <m/>
    <m/>
    <m/>
    <m/>
    <m/>
    <m/>
    <m/>
    <m/>
    <m/>
  </r>
  <r>
    <n v="4103"/>
    <x v="3"/>
    <x v="91"/>
    <x v="14"/>
    <x v="0"/>
    <n v="100707"/>
    <s v="Rubiaceae"/>
    <s v="Psychotria"/>
    <s v="sp2"/>
    <x v="117"/>
    <s v="Psychotria rosa"/>
    <d v="2015-04-19T00:00:00"/>
    <x v="5"/>
    <x v="0"/>
    <n v="117.25550691632438"/>
    <m/>
    <n v="2.826E-3"/>
    <m/>
    <m/>
    <m/>
    <m/>
    <m/>
    <m/>
    <m/>
    <m/>
    <m/>
    <m/>
    <m/>
  </r>
  <r>
    <n v="4104"/>
    <x v="3"/>
    <x v="91"/>
    <x v="14"/>
    <x v="1"/>
    <n v="100708"/>
    <s v="Rutaceae"/>
    <s v="Zanthoxyllum"/>
    <s v="melanostictum"/>
    <x v="23"/>
    <s v="Zanthoxylum"/>
    <d v="2015-04-19T00:00:00"/>
    <x v="154"/>
    <x v="1"/>
    <n v="127.88963833351521"/>
    <m/>
    <n v="2.4871940000000002E-2"/>
    <m/>
    <m/>
    <m/>
    <m/>
    <m/>
    <m/>
    <m/>
    <m/>
    <m/>
    <m/>
    <m/>
  </r>
  <r>
    <n v="4105"/>
    <x v="3"/>
    <x v="91"/>
    <x v="13"/>
    <x v="0"/>
    <n v="100709"/>
    <s v="Sabiaceae"/>
    <s v="Meliosma"/>
    <m/>
    <x v="24"/>
    <s v="Meliosma quercus"/>
    <d v="2015-04-19T00:00:00"/>
    <x v="23"/>
    <x v="0"/>
    <n v="177.8378647856679"/>
    <m/>
    <n v="3.01754E-3"/>
    <m/>
    <m/>
    <m/>
    <m/>
    <m/>
    <m/>
    <m/>
    <m/>
    <m/>
    <m/>
    <m/>
  </r>
  <r>
    <n v="4106"/>
    <x v="3"/>
    <x v="91"/>
    <x v="13"/>
    <x v="0"/>
    <n v="100710"/>
    <s v="Lauraceae"/>
    <s v="Persea"/>
    <s v="sp1"/>
    <x v="39"/>
    <s v="Laurel coco"/>
    <d v="2015-04-19T00:00:00"/>
    <x v="50"/>
    <x v="0"/>
    <n v="189.47595437095356"/>
    <m/>
    <n v="2.9209850000000001E-3"/>
    <m/>
    <m/>
    <m/>
    <m/>
    <m/>
    <m/>
    <m/>
    <m/>
    <m/>
    <m/>
    <m/>
  </r>
  <r>
    <n v="4107"/>
    <x v="3"/>
    <x v="91"/>
    <x v="13"/>
    <x v="0"/>
    <n v="100711"/>
    <s v="Lauraceae"/>
    <s v="Laurel"/>
    <s v="sp5"/>
    <x v="11"/>
    <s v="Laurel banano"/>
    <d v="2015-04-19T00:00:00"/>
    <x v="8"/>
    <x v="0"/>
    <n v="193.6359693877323"/>
    <m/>
    <n v="2.732585E-3"/>
    <m/>
    <m/>
    <m/>
    <m/>
    <m/>
    <m/>
    <m/>
    <m/>
    <m/>
    <m/>
    <m/>
  </r>
  <r>
    <n v="4108"/>
    <x v="3"/>
    <x v="91"/>
    <x v="12"/>
    <x v="0"/>
    <n v="100712"/>
    <s v="Primulaceae"/>
    <s v="Ardisia"/>
    <s v="sp5"/>
    <x v="21"/>
    <s v="Ardisia normal"/>
    <d v="2015-04-19T00:00:00"/>
    <x v="26"/>
    <x v="0"/>
    <n v="121.56955094202473"/>
    <m/>
    <n v="5.4078649999999995E-3"/>
    <s v="NC"/>
    <s v="Q"/>
    <m/>
    <m/>
    <m/>
    <m/>
    <m/>
    <m/>
    <m/>
    <m/>
    <m/>
  </r>
  <r>
    <n v="4109"/>
    <x v="3"/>
    <x v="91"/>
    <x v="12"/>
    <x v="0"/>
    <n v="100713"/>
    <s v="Lauraceae"/>
    <s v="Laurel"/>
    <s v="sp5"/>
    <x v="11"/>
    <s v="Laurel banano"/>
    <d v="2015-04-19T00:00:00"/>
    <x v="134"/>
    <x v="0"/>
    <n v="150.14620246222498"/>
    <m/>
    <n v="4.0694399999999997E-3"/>
    <m/>
    <m/>
    <m/>
    <m/>
    <m/>
    <m/>
    <m/>
    <m/>
    <m/>
    <m/>
    <m/>
  </r>
  <r>
    <n v="4110"/>
    <x v="3"/>
    <x v="91"/>
    <x v="12"/>
    <x v="0"/>
    <n v="100714"/>
    <s v="Primulaceae"/>
    <s v="Ardisia"/>
    <s v="sp3"/>
    <x v="121"/>
    <s v="Ardisia grande"/>
    <d v="2015-04-19T00:00:00"/>
    <x v="21"/>
    <x v="1"/>
    <n v="190.17139975618662"/>
    <n v="110"/>
    <n v="1.1116384999999999E-2"/>
    <s v="A"/>
    <s v="Q"/>
    <m/>
    <m/>
    <m/>
    <m/>
    <m/>
    <m/>
    <m/>
    <m/>
    <s v="Measure at 110"/>
  </r>
  <r>
    <n v="4111"/>
    <x v="3"/>
    <x v="91"/>
    <x v="12"/>
    <x v="0"/>
    <n v="100715"/>
    <s v="Styracaceae"/>
    <s v="Styrax"/>
    <m/>
    <x v="6"/>
    <s v="Styrax"/>
    <d v="2015-04-19T00:00:00"/>
    <x v="19"/>
    <x v="0"/>
    <n v="183.00768939404188"/>
    <m/>
    <n v="7.3860650000000007E-3"/>
    <m/>
    <m/>
    <m/>
    <m/>
    <m/>
    <m/>
    <m/>
    <m/>
    <m/>
    <m/>
    <m/>
  </r>
  <r>
    <n v="4112"/>
    <x v="3"/>
    <x v="92"/>
    <x v="0"/>
    <x v="0"/>
    <n v="100716"/>
    <s v="Fagaceae"/>
    <s v="Quercus"/>
    <s v="costaricensis"/>
    <x v="0"/>
    <s v="Quercus"/>
    <d v="2015-04-19T00:00:00"/>
    <x v="437"/>
    <x v="2"/>
    <n v="104.19341188649003"/>
    <n v="180"/>
    <n v="0.22300986500000003"/>
    <s v="A"/>
    <m/>
    <m/>
    <m/>
    <m/>
    <m/>
    <m/>
    <m/>
    <m/>
    <m/>
    <s v="Measure at 180"/>
  </r>
  <r>
    <n v="4113"/>
    <x v="3"/>
    <x v="92"/>
    <x v="0"/>
    <x v="0"/>
    <n v="100717"/>
    <s v="Rutaceae"/>
    <s v="Zanthoxyllum"/>
    <s v="melanostictum"/>
    <x v="23"/>
    <s v="Zanthoxylum"/>
    <d v="2015-04-19T00:00:00"/>
    <x v="47"/>
    <x v="1"/>
    <n v="121.69183703777531"/>
    <m/>
    <n v="6.0232265E-2"/>
    <m/>
    <m/>
    <m/>
    <m/>
    <m/>
    <m/>
    <m/>
    <m/>
    <m/>
    <m/>
    <m/>
  </r>
  <r>
    <n v="4114"/>
    <x v="3"/>
    <x v="92"/>
    <x v="0"/>
    <x v="1"/>
    <n v="100718"/>
    <s v="Fagaceae"/>
    <s v="Quercus"/>
    <s v="costaricensis"/>
    <x v="0"/>
    <s v="Quercus"/>
    <d v="2015-04-19T00:00:00"/>
    <x v="444"/>
    <x v="1"/>
    <n v="197.12857229402061"/>
    <m/>
    <n v="5.1848465000000003E-2"/>
    <m/>
    <m/>
    <m/>
    <m/>
    <m/>
    <m/>
    <m/>
    <m/>
    <m/>
    <m/>
    <m/>
  </r>
  <r>
    <n v="4115"/>
    <x v="3"/>
    <x v="92"/>
    <x v="0"/>
    <x v="0"/>
    <n v="100719"/>
    <s v="Fagaceae"/>
    <s v="Quercus"/>
    <s v="costaricensis"/>
    <x v="0"/>
    <s v="Quercus"/>
    <d v="2015-04-19T00:00:00"/>
    <x v="178"/>
    <x v="2"/>
    <n v="152.90986941705052"/>
    <n v="190"/>
    <n v="0.26316418499999999"/>
    <s v="A"/>
    <m/>
    <m/>
    <m/>
    <m/>
    <m/>
    <m/>
    <m/>
    <m/>
    <m/>
    <s v="Measure at 190"/>
  </r>
  <r>
    <n v="4116"/>
    <x v="3"/>
    <x v="92"/>
    <x v="0"/>
    <x v="0"/>
    <n v="100720"/>
    <s v="Rubiaceae"/>
    <s v="Psychotria"/>
    <s v="sp2"/>
    <x v="117"/>
    <s v="Psychotria rosa"/>
    <d v="2015-04-19T00:00:00"/>
    <x v="7"/>
    <x v="0"/>
    <n v="154.87480075610844"/>
    <m/>
    <n v="3.1156650000000001E-3"/>
    <m/>
    <m/>
    <m/>
    <m/>
    <m/>
    <m/>
    <m/>
    <m/>
    <m/>
    <m/>
    <m/>
  </r>
  <r>
    <n v="4117"/>
    <x v="3"/>
    <x v="92"/>
    <x v="0"/>
    <x v="0"/>
    <n v="100721"/>
    <s v="Fagaceae"/>
    <s v="Quercus"/>
    <s v="costaricensis"/>
    <x v="0"/>
    <s v="Quercus"/>
    <d v="2015-04-19T00:00:00"/>
    <x v="141"/>
    <x v="1"/>
    <n v="121.9122415327484"/>
    <m/>
    <n v="4.2616865000000004E-2"/>
    <m/>
    <m/>
    <m/>
    <m/>
    <m/>
    <m/>
    <m/>
    <m/>
    <m/>
    <m/>
    <m/>
  </r>
  <r>
    <n v="4118"/>
    <x v="3"/>
    <x v="92"/>
    <x v="1"/>
    <x v="0"/>
    <n v="100722"/>
    <s v="Primulaceae"/>
    <s v="Ardisia"/>
    <s v="sp5"/>
    <x v="21"/>
    <s v="Ardisia normal"/>
    <d v="2015-04-19T00:00:00"/>
    <x v="49"/>
    <x v="1"/>
    <n v="118.70446523752595"/>
    <m/>
    <n v="8.6546250000000009E-3"/>
    <m/>
    <m/>
    <m/>
    <m/>
    <m/>
    <m/>
    <m/>
    <m/>
    <m/>
    <m/>
    <m/>
  </r>
  <r>
    <n v="4119"/>
    <x v="3"/>
    <x v="92"/>
    <x v="2"/>
    <x v="0"/>
    <n v="100723"/>
    <s v="Rubiaceae"/>
    <s v="Faramea"/>
    <s v="sp1"/>
    <x v="20"/>
    <s v="Faramea"/>
    <d v="2015-04-19T00:00:00"/>
    <x v="33"/>
    <x v="0"/>
    <n v="186.85100199713946"/>
    <m/>
    <n v="3.41946E-3"/>
    <m/>
    <m/>
    <m/>
    <m/>
    <m/>
    <m/>
    <m/>
    <m/>
    <m/>
    <m/>
    <m/>
  </r>
  <r>
    <n v="4120"/>
    <x v="3"/>
    <x v="92"/>
    <x v="3"/>
    <x v="0"/>
    <n v="100724"/>
    <s v="Rubiaceae"/>
    <s v="Faramea"/>
    <s v="sp1"/>
    <x v="20"/>
    <s v="Faramea"/>
    <d v="2015-04-19T00:00:00"/>
    <x v="139"/>
    <x v="0"/>
    <n v="113.40927828020214"/>
    <m/>
    <n v="3.9571850000000002E-3"/>
    <m/>
    <m/>
    <m/>
    <m/>
    <m/>
    <m/>
    <m/>
    <m/>
    <m/>
    <m/>
    <m/>
  </r>
  <r>
    <n v="4121"/>
    <x v="3"/>
    <x v="92"/>
    <x v="3"/>
    <x v="0"/>
    <n v="100725"/>
    <s v="Lauraceae"/>
    <s v="Laurel"/>
    <s v="sp5"/>
    <x v="11"/>
    <s v="Laurel banano"/>
    <d v="2015-04-19T00:00:00"/>
    <x v="116"/>
    <x v="0"/>
    <n v="121.21578784762326"/>
    <m/>
    <n v="4.2986600000000002E-3"/>
    <m/>
    <m/>
    <m/>
    <m/>
    <m/>
    <m/>
    <m/>
    <m/>
    <m/>
    <m/>
    <m/>
  </r>
  <r>
    <n v="4122"/>
    <x v="3"/>
    <x v="92"/>
    <x v="7"/>
    <x v="0"/>
    <n v="100726"/>
    <s v="Fagaceae"/>
    <s v="Quercus"/>
    <s v="costaricensis"/>
    <x v="0"/>
    <s v="Quercus"/>
    <d v="2015-04-19T00:00:00"/>
    <x v="59"/>
    <x v="1"/>
    <n v="171.24545784232208"/>
    <m/>
    <n v="1.4095460000000001E-2"/>
    <m/>
    <m/>
    <m/>
    <m/>
    <m/>
    <m/>
    <m/>
    <m/>
    <m/>
    <m/>
    <m/>
  </r>
  <r>
    <n v="4123"/>
    <x v="3"/>
    <x v="92"/>
    <x v="6"/>
    <x v="0"/>
    <n v="100727"/>
    <s v="Fagaceae"/>
    <s v="Quercus"/>
    <s v="costaricensis"/>
    <x v="0"/>
    <s v="Quercus"/>
    <d v="2015-04-19T00:00:00"/>
    <x v="158"/>
    <x v="1"/>
    <n v="129.64202914736131"/>
    <m/>
    <n v="3.3636465000000004E-2"/>
    <m/>
    <m/>
    <m/>
    <m/>
    <m/>
    <m/>
    <m/>
    <m/>
    <m/>
    <m/>
    <m/>
  </r>
  <r>
    <n v="4124"/>
    <x v="3"/>
    <x v="92"/>
    <x v="6"/>
    <x v="0"/>
    <n v="100728"/>
    <s v="Rubiaceae"/>
    <s v="Faramea"/>
    <s v="sp1"/>
    <x v="20"/>
    <s v="Faramea"/>
    <d v="2015-04-19T00:00:00"/>
    <x v="80"/>
    <x v="0"/>
    <n v="159.30388762967351"/>
    <m/>
    <n v="5.0239999999999998E-3"/>
    <m/>
    <m/>
    <m/>
    <m/>
    <m/>
    <m/>
    <m/>
    <m/>
    <m/>
    <m/>
    <m/>
  </r>
  <r>
    <n v="4125"/>
    <x v="3"/>
    <x v="92"/>
    <x v="5"/>
    <x v="0"/>
    <n v="100729"/>
    <s v="Primulaceae"/>
    <s v="Ardisia"/>
    <s v="sp5"/>
    <x v="21"/>
    <s v="Ardisia normal"/>
    <d v="2015-04-19T00:00:00"/>
    <x v="42"/>
    <x v="0"/>
    <n v="101.51919081649038"/>
    <m/>
    <n v="2.4617600000000003E-3"/>
    <m/>
    <m/>
    <m/>
    <m/>
    <m/>
    <m/>
    <m/>
    <m/>
    <m/>
    <m/>
    <m/>
  </r>
  <r>
    <n v="4126"/>
    <x v="3"/>
    <x v="92"/>
    <x v="5"/>
    <x v="0"/>
    <n v="100730"/>
    <s v="Primulaceae"/>
    <s v="Ardisia"/>
    <s v="sp5"/>
    <x v="21"/>
    <s v="Ardisia normal"/>
    <d v="2015-04-19T00:00:00"/>
    <x v="50"/>
    <x v="0"/>
    <n v="102.70922220948393"/>
    <m/>
    <n v="2.9209850000000001E-3"/>
    <m/>
    <m/>
    <m/>
    <m/>
    <m/>
    <m/>
    <m/>
    <m/>
    <m/>
    <m/>
    <m/>
  </r>
  <r>
    <n v="4127"/>
    <x v="3"/>
    <x v="92"/>
    <x v="4"/>
    <x v="0"/>
    <n v="100731"/>
    <s v="Araliaceae"/>
    <s v="Schefflera"/>
    <s v="sp1"/>
    <x v="31"/>
    <s v="Schefflera"/>
    <d v="2015-04-19T00:00:00"/>
    <x v="110"/>
    <x v="0"/>
    <n v="196.53198638058785"/>
    <m/>
    <n v="2.374625E-3"/>
    <m/>
    <m/>
    <m/>
    <m/>
    <m/>
    <m/>
    <m/>
    <m/>
    <m/>
    <m/>
    <m/>
  </r>
  <r>
    <n v="4128"/>
    <x v="3"/>
    <x v="92"/>
    <x v="8"/>
    <x v="1"/>
    <n v="100732"/>
    <s v="Araliaceae"/>
    <s v="Schefflera"/>
    <s v="sp1"/>
    <x v="31"/>
    <s v="Schefflera"/>
    <d v="2015-04-19T00:00:00"/>
    <x v="361"/>
    <x v="1"/>
    <n v="193.69023476647578"/>
    <m/>
    <n v="4.7892065000000004E-2"/>
    <m/>
    <m/>
    <m/>
    <m/>
    <m/>
    <m/>
    <m/>
    <m/>
    <m/>
    <m/>
    <m/>
  </r>
  <r>
    <n v="4129"/>
    <x v="3"/>
    <x v="92"/>
    <x v="9"/>
    <x v="1"/>
    <n v="100733"/>
    <s v="Araliaceae"/>
    <s v="Schefflera"/>
    <s v="sp1"/>
    <x v="31"/>
    <s v="Schefflera"/>
    <d v="2015-04-19T00:00:00"/>
    <x v="379"/>
    <x v="3"/>
    <n v="185.13557101285886"/>
    <m/>
    <n v="8.2406160000000006E-2"/>
    <m/>
    <m/>
    <m/>
    <m/>
    <m/>
    <m/>
    <m/>
    <m/>
    <m/>
    <m/>
    <m/>
  </r>
  <r>
    <n v="4130"/>
    <x v="3"/>
    <x v="92"/>
    <x v="9"/>
    <x v="0"/>
    <n v="100734"/>
    <s v="Primulaceae"/>
    <s v="Myrsine"/>
    <s v="sp2"/>
    <x v="17"/>
    <s v="Myrsine chryso"/>
    <d v="2015-04-19T00:00:00"/>
    <x v="80"/>
    <x v="0"/>
    <n v="115.01018426692518"/>
    <m/>
    <n v="5.0239999999999998E-3"/>
    <m/>
    <m/>
    <m/>
    <m/>
    <m/>
    <m/>
    <m/>
    <s v="Infertile"/>
    <s v="Y"/>
    <m/>
    <m/>
  </r>
  <r>
    <n v="4131"/>
    <x v="3"/>
    <x v="92"/>
    <x v="9"/>
    <x v="0"/>
    <n v="100735"/>
    <s v="Rubiaceae"/>
    <s v="Faramea"/>
    <s v="sp1"/>
    <x v="20"/>
    <s v="Faramea"/>
    <d v="2015-04-19T00:00:00"/>
    <x v="31"/>
    <x v="0"/>
    <n v="178.58971059554256"/>
    <m/>
    <n v="4.7759400000000002E-3"/>
    <m/>
    <m/>
    <m/>
    <m/>
    <m/>
    <m/>
    <m/>
    <m/>
    <m/>
    <m/>
    <m/>
  </r>
  <r>
    <n v="4132"/>
    <x v="3"/>
    <x v="92"/>
    <x v="9"/>
    <x v="0"/>
    <n v="100736"/>
    <s v="Rubiaceae"/>
    <s v="Faramea"/>
    <s v="sp1"/>
    <x v="20"/>
    <s v="Faramea"/>
    <d v="2015-04-19T00:00:00"/>
    <x v="5"/>
    <x v="0"/>
    <n v="184.79047191607219"/>
    <m/>
    <n v="2.826E-3"/>
    <m/>
    <m/>
    <m/>
    <m/>
    <m/>
    <m/>
    <m/>
    <m/>
    <m/>
    <m/>
    <m/>
  </r>
  <r>
    <n v="4133"/>
    <x v="3"/>
    <x v="92"/>
    <x v="9"/>
    <x v="0"/>
    <n v="100737"/>
    <s v="Rubiaceae"/>
    <s v="Faramea"/>
    <s v="sp1"/>
    <x v="20"/>
    <s v="Faramea"/>
    <d v="2015-04-19T00:00:00"/>
    <x v="7"/>
    <x v="0"/>
    <n v="120.26761778817065"/>
    <m/>
    <n v="3.1156650000000001E-3"/>
    <m/>
    <m/>
    <m/>
    <m/>
    <m/>
    <m/>
    <m/>
    <m/>
    <m/>
    <m/>
    <m/>
  </r>
  <r>
    <n v="4134"/>
    <x v="3"/>
    <x v="92"/>
    <x v="9"/>
    <x v="0"/>
    <n v="100738"/>
    <s v="Fagaceae"/>
    <s v="Quercus"/>
    <s v="costaricensis"/>
    <x v="0"/>
    <s v="Quercus"/>
    <d v="2015-04-19T00:00:00"/>
    <x v="0"/>
    <x v="0"/>
    <n v="156.05045238247524"/>
    <m/>
    <n v="7.5391400000000006E-3"/>
    <m/>
    <m/>
    <m/>
    <m/>
    <m/>
    <m/>
    <m/>
    <m/>
    <m/>
    <m/>
    <m/>
  </r>
  <r>
    <n v="4135"/>
    <x v="3"/>
    <x v="92"/>
    <x v="10"/>
    <x v="0"/>
    <n v="100739"/>
    <s v="Rubiaceae"/>
    <s v="Faramea"/>
    <s v="sp1"/>
    <x v="20"/>
    <s v="Faramea"/>
    <d v="2015-04-19T00:00:00"/>
    <x v="192"/>
    <x v="0"/>
    <n v="132.67451921873996"/>
    <m/>
    <n v="5.5389599999999999E-3"/>
    <m/>
    <m/>
    <m/>
    <m/>
    <m/>
    <m/>
    <m/>
    <m/>
    <m/>
    <m/>
    <m/>
  </r>
  <r>
    <n v="4136"/>
    <x v="3"/>
    <x v="92"/>
    <x v="11"/>
    <x v="0"/>
    <n v="100740"/>
    <s v="Rubiaceae"/>
    <s v="Faramea"/>
    <s v="sp1"/>
    <x v="20"/>
    <s v="Faramea"/>
    <d v="2015-04-19T00:00:00"/>
    <x v="46"/>
    <x v="0"/>
    <n v="131.88100266232738"/>
    <m/>
    <n v="2.205065E-3"/>
    <s v="M"/>
    <m/>
    <n v="50"/>
    <m/>
    <m/>
    <m/>
    <m/>
    <m/>
    <m/>
    <m/>
    <m/>
  </r>
  <r>
    <n v="4137"/>
    <x v="3"/>
    <x v="92"/>
    <x v="11"/>
    <x v="0"/>
    <n v="100741"/>
    <s v="Adoxaceae"/>
    <s v="Viburnum"/>
    <s v="costaricanun"/>
    <x v="3"/>
    <s v="Viburnum"/>
    <d v="2015-04-19T00:00:00"/>
    <x v="5"/>
    <x v="0"/>
    <n v="196.18673224309444"/>
    <m/>
    <n v="2.826E-3"/>
    <m/>
    <m/>
    <m/>
    <m/>
    <m/>
    <m/>
    <m/>
    <m/>
    <m/>
    <m/>
    <m/>
  </r>
  <r>
    <n v="4138"/>
    <x v="3"/>
    <x v="92"/>
    <x v="11"/>
    <x v="0"/>
    <n v="100742"/>
    <s v="Fagaceae"/>
    <s v="Quercus"/>
    <s v="costaricensis"/>
    <x v="0"/>
    <s v="Quercus"/>
    <d v="2015-04-19T00:00:00"/>
    <x v="624"/>
    <x v="2"/>
    <n v="173.99900827356549"/>
    <n v="390"/>
    <n v="0.77404846500000013"/>
    <s v="B"/>
    <m/>
    <m/>
    <m/>
    <m/>
    <m/>
    <m/>
    <m/>
    <m/>
    <m/>
    <s v="Measure at 390"/>
  </r>
  <r>
    <n v="4139"/>
    <x v="3"/>
    <x v="92"/>
    <x v="15"/>
    <x v="0"/>
    <n v="100743"/>
    <s v="Primulaceae"/>
    <s v="Ardisia"/>
    <s v="sp5"/>
    <x v="21"/>
    <s v="Ardisia normal"/>
    <d v="2015-04-19T00:00:00"/>
    <x v="62"/>
    <x v="1"/>
    <n v="108.41721055423865"/>
    <n v="200"/>
    <n v="8.3280650000000008E-3"/>
    <s v="A"/>
    <m/>
    <m/>
    <m/>
    <m/>
    <m/>
    <m/>
    <m/>
    <m/>
    <m/>
    <s v="Measure at 200"/>
  </r>
  <r>
    <n v="4140"/>
    <x v="3"/>
    <x v="92"/>
    <x v="15"/>
    <x v="0"/>
    <n v="100744"/>
    <s v="Rubiaceae"/>
    <s v="Faramea"/>
    <s v="sp1"/>
    <x v="20"/>
    <s v="Faramea"/>
    <d v="2015-04-19T00:00:00"/>
    <x v="110"/>
    <x v="0"/>
    <n v="131.41394560301896"/>
    <m/>
    <n v="2.374625E-3"/>
    <m/>
    <m/>
    <m/>
    <m/>
    <m/>
    <m/>
    <m/>
    <m/>
    <m/>
    <m/>
    <m/>
  </r>
  <r>
    <n v="4141"/>
    <x v="3"/>
    <x v="92"/>
    <x v="15"/>
    <x v="0"/>
    <n v="100745"/>
    <s v="Rubiaceae"/>
    <s v="Faramea"/>
    <s v="sp1"/>
    <x v="20"/>
    <s v="Faramea"/>
    <d v="2015-04-19T00:00:00"/>
    <x v="192"/>
    <x v="0"/>
    <n v="188.34010636888218"/>
    <m/>
    <n v="5.5389599999999999E-3"/>
    <m/>
    <m/>
    <m/>
    <m/>
    <m/>
    <m/>
    <m/>
    <m/>
    <m/>
    <m/>
    <m/>
  </r>
  <r>
    <n v="4142"/>
    <x v="3"/>
    <x v="92"/>
    <x v="15"/>
    <x v="0"/>
    <n v="100746"/>
    <s v="Rubiaceae"/>
    <s v="Faramea"/>
    <s v="sp1"/>
    <x v="20"/>
    <s v="Faramea"/>
    <d v="2015-04-19T00:00:00"/>
    <x v="46"/>
    <x v="0"/>
    <n v="112.83284965041979"/>
    <m/>
    <n v="2.205065E-3"/>
    <m/>
    <m/>
    <m/>
    <m/>
    <m/>
    <m/>
    <m/>
    <m/>
    <m/>
    <m/>
    <m/>
  </r>
  <r>
    <n v="4143"/>
    <x v="3"/>
    <x v="92"/>
    <x v="15"/>
    <x v="0"/>
    <n v="100747"/>
    <s v="Rubiaceae"/>
    <s v="Faramea"/>
    <s v="sp1"/>
    <x v="20"/>
    <s v="Faramea"/>
    <d v="2015-04-19T00:00:00"/>
    <x v="110"/>
    <x v="0"/>
    <n v="103.14792883172039"/>
    <m/>
    <n v="2.374625E-3"/>
    <m/>
    <m/>
    <m/>
    <m/>
    <m/>
    <m/>
    <m/>
    <m/>
    <m/>
    <m/>
    <m/>
  </r>
  <r>
    <n v="4144"/>
    <x v="3"/>
    <x v="92"/>
    <x v="14"/>
    <x v="0"/>
    <n v="100748"/>
    <s v="Rubiaceae"/>
    <s v="Faramea"/>
    <s v="sp1"/>
    <x v="20"/>
    <s v="Faramea"/>
    <d v="2015-04-19T00:00:00"/>
    <x v="35"/>
    <x v="0"/>
    <n v="180.31832473247559"/>
    <m/>
    <n v="7.0846249999999998E-3"/>
    <m/>
    <m/>
    <m/>
    <m/>
    <m/>
    <m/>
    <m/>
    <m/>
    <m/>
    <m/>
    <m/>
  </r>
  <r>
    <n v="4145"/>
    <x v="3"/>
    <x v="92"/>
    <x v="14"/>
    <x v="0"/>
    <n v="100749"/>
    <s v="Styracaceae"/>
    <s v="Styrax"/>
    <m/>
    <x v="6"/>
    <s v="Styrax"/>
    <d v="2015-04-19T00:00:00"/>
    <x v="83"/>
    <x v="0"/>
    <n v="103.40318039841134"/>
    <m/>
    <n v="3.8465000000000001E-3"/>
    <m/>
    <m/>
    <m/>
    <m/>
    <m/>
    <m/>
    <m/>
    <m/>
    <m/>
    <m/>
    <m/>
  </r>
  <r>
    <n v="4146"/>
    <x v="3"/>
    <x v="92"/>
    <x v="14"/>
    <x v="0"/>
    <n v="100750"/>
    <s v="Fagaceae"/>
    <s v="Quercus"/>
    <s v="costaricensis"/>
    <x v="0"/>
    <s v="Quercus"/>
    <d v="2015-04-19T00:00:00"/>
    <x v="252"/>
    <x v="1"/>
    <n v="165.05801132864605"/>
    <m/>
    <n v="2.6576960000000004E-2"/>
    <m/>
    <m/>
    <m/>
    <m/>
    <m/>
    <m/>
    <m/>
    <m/>
    <m/>
    <m/>
    <m/>
  </r>
  <r>
    <n v="4147"/>
    <x v="3"/>
    <x v="92"/>
    <x v="14"/>
    <x v="0"/>
    <n v="100751"/>
    <s v="Fagaceae"/>
    <s v="Quercus"/>
    <s v="costaricensis"/>
    <x v="0"/>
    <s v="Quercus"/>
    <d v="2015-04-19T00:00:00"/>
    <x v="241"/>
    <x v="1"/>
    <n v="112.44128803419056"/>
    <m/>
    <n v="5.9365624999999998E-2"/>
    <m/>
    <m/>
    <m/>
    <m/>
    <m/>
    <m/>
    <m/>
    <m/>
    <m/>
    <m/>
    <m/>
  </r>
  <r>
    <n v="4148"/>
    <x v="3"/>
    <x v="92"/>
    <x v="13"/>
    <x v="0"/>
    <n v="100752"/>
    <s v="Rutaceae"/>
    <s v="Zanthoxyllum"/>
    <s v="melanostictum"/>
    <x v="23"/>
    <s v="Zanthoxylum"/>
    <d v="2015-04-19T00:00:00"/>
    <x v="6"/>
    <x v="0"/>
    <n v="142.02430728788386"/>
    <n v="160"/>
    <n v="2.2890599999999999E-3"/>
    <s v="A"/>
    <m/>
    <m/>
    <m/>
    <m/>
    <m/>
    <m/>
    <m/>
    <m/>
    <m/>
    <s v="Measure at 160"/>
  </r>
  <r>
    <n v="4149"/>
    <x v="3"/>
    <x v="92"/>
    <x v="13"/>
    <x v="0"/>
    <n v="100753"/>
    <s v="Fagaceae"/>
    <s v="Quercus"/>
    <s v="costaricensis"/>
    <x v="0"/>
    <s v="Quercus"/>
    <d v="2015-04-19T00:00:00"/>
    <x v="291"/>
    <x v="1"/>
    <n v="184.87530963923848"/>
    <n v="160"/>
    <n v="5.8934660000000007E-2"/>
    <s v="A"/>
    <m/>
    <m/>
    <m/>
    <m/>
    <m/>
    <m/>
    <m/>
    <m/>
    <m/>
    <s v="Measure at 160"/>
  </r>
  <r>
    <n v="4150"/>
    <x v="3"/>
    <x v="92"/>
    <x v="13"/>
    <x v="0"/>
    <n v="100754"/>
    <s v="Primulaceae"/>
    <s v="Ardisia"/>
    <s v="sp5"/>
    <x v="21"/>
    <s v="Ardisia normal"/>
    <d v="2015-04-19T00:00:00"/>
    <x v="12"/>
    <x v="0"/>
    <n v="114.19398212260333"/>
    <m/>
    <n v="3.6298400000000001E-3"/>
    <m/>
    <m/>
    <m/>
    <m/>
    <m/>
    <m/>
    <m/>
    <m/>
    <m/>
    <m/>
    <m/>
  </r>
  <r>
    <n v="4151"/>
    <x v="3"/>
    <x v="92"/>
    <x v="13"/>
    <x v="0"/>
    <n v="100755"/>
    <s v="Araliaceae"/>
    <s v="Schefflera"/>
    <s v="sp1"/>
    <x v="31"/>
    <s v="Schefflera"/>
    <d v="2015-04-19T00:00:00"/>
    <x v="282"/>
    <x v="1"/>
    <n v="114.06452353563894"/>
    <m/>
    <n v="1.286144E-2"/>
    <m/>
    <m/>
    <m/>
    <m/>
    <m/>
    <m/>
    <m/>
    <m/>
    <m/>
    <m/>
    <m/>
  </r>
  <r>
    <n v="4152"/>
    <x v="3"/>
    <x v="92"/>
    <x v="13"/>
    <x v="1"/>
    <n v="100756"/>
    <s v="Fagaceae"/>
    <s v="Quercus"/>
    <s v="costaricensis"/>
    <x v="0"/>
    <s v="Quercus"/>
    <d v="2015-04-19T00:00:00"/>
    <x v="625"/>
    <x v="2"/>
    <n v="199.11997580062848"/>
    <n v="190"/>
    <n v="0.39683398500000006"/>
    <s v="A"/>
    <m/>
    <m/>
    <m/>
    <m/>
    <m/>
    <m/>
    <m/>
    <m/>
    <m/>
    <s v="Measure at 190"/>
  </r>
  <r>
    <n v="4153"/>
    <x v="3"/>
    <x v="92"/>
    <x v="13"/>
    <x v="0"/>
    <n v="100757"/>
    <s v="Araliaceae"/>
    <s v="Schefflera"/>
    <s v="sp1"/>
    <x v="31"/>
    <s v="Schefflera"/>
    <d v="2015-04-19T00:00:00"/>
    <x v="142"/>
    <x v="1"/>
    <n v="150.0209337022311"/>
    <m/>
    <n v="6.6474585000000003E-2"/>
    <m/>
    <m/>
    <m/>
    <m/>
    <m/>
    <m/>
    <m/>
    <m/>
    <m/>
    <m/>
    <m/>
  </r>
  <r>
    <n v="4154"/>
    <x v="3"/>
    <x v="92"/>
    <x v="13"/>
    <x v="1"/>
    <n v="100758"/>
    <s v="Rutaceae"/>
    <s v="Zanthoxyllum"/>
    <s v="melanostictum"/>
    <x v="23"/>
    <s v="Zanthoxylum"/>
    <d v="2015-04-19T00:00:00"/>
    <x v="202"/>
    <x v="1"/>
    <n v="189.22697364637736"/>
    <m/>
    <n v="1.1493185000000001E-2"/>
    <m/>
    <m/>
    <m/>
    <m/>
    <m/>
    <m/>
    <m/>
    <m/>
    <m/>
    <m/>
    <m/>
  </r>
  <r>
    <n v="4155"/>
    <x v="3"/>
    <x v="92"/>
    <x v="12"/>
    <x v="0"/>
    <n v="100759"/>
    <s v="Fagaceae"/>
    <s v="Quercus"/>
    <s v="costaricensis"/>
    <x v="0"/>
    <s v="Quercus"/>
    <d v="2015-04-19T00:00:00"/>
    <x v="539"/>
    <x v="3"/>
    <n v="140.53343251766378"/>
    <m/>
    <n v="7.5925985000000001E-2"/>
    <m/>
    <m/>
    <m/>
    <m/>
    <m/>
    <m/>
    <m/>
    <m/>
    <m/>
    <m/>
    <m/>
  </r>
  <r>
    <n v="4156"/>
    <x v="3"/>
    <x v="92"/>
    <x v="12"/>
    <x v="0"/>
    <n v="100760"/>
    <s v="Styracaceae"/>
    <s v="Styrax"/>
    <m/>
    <x v="6"/>
    <s v="Styrax"/>
    <d v="2015-04-19T00:00:00"/>
    <x v="30"/>
    <x v="0"/>
    <n v="117.54529101843585"/>
    <m/>
    <n v="3.5238650000000002E-3"/>
    <m/>
    <m/>
    <m/>
    <m/>
    <m/>
    <m/>
    <m/>
    <m/>
    <m/>
    <m/>
    <m/>
  </r>
  <r>
    <n v="4157"/>
    <x v="3"/>
    <x v="92"/>
    <x v="12"/>
    <x v="0"/>
    <n v="100761"/>
    <s v="Fagaceae"/>
    <s v="Quercus"/>
    <s v="costaricensis"/>
    <x v="0"/>
    <s v="Quercus"/>
    <d v="2015-04-19T00:00:00"/>
    <x v="440"/>
    <x v="3"/>
    <n v="152.14203862207896"/>
    <m/>
    <n v="0.13847400000000001"/>
    <m/>
    <m/>
    <m/>
    <m/>
    <m/>
    <m/>
    <m/>
    <m/>
    <m/>
    <m/>
    <m/>
  </r>
  <r>
    <n v="4158"/>
    <x v="3"/>
    <x v="93"/>
    <x v="0"/>
    <x v="0"/>
    <n v="100762"/>
    <s v="Rubiaceae"/>
    <s v="Faramea"/>
    <s v="sp1"/>
    <x v="20"/>
    <s v="Faramea"/>
    <d v="2015-04-19T00:00:00"/>
    <x v="35"/>
    <x v="0"/>
    <n v="143.03752170084408"/>
    <m/>
    <n v="7.0846249999999998E-3"/>
    <m/>
    <m/>
    <m/>
    <m/>
    <m/>
    <m/>
    <m/>
    <m/>
    <m/>
    <m/>
    <m/>
  </r>
  <r>
    <n v="4159"/>
    <x v="3"/>
    <x v="93"/>
    <x v="1"/>
    <x v="0"/>
    <n v="100763"/>
    <s v="Rutaceae"/>
    <s v="Zanthoxyllum"/>
    <s v="melanostictum"/>
    <x v="23"/>
    <s v="Zanthoxylum"/>
    <d v="2015-04-19T00:00:00"/>
    <x v="177"/>
    <x v="1"/>
    <n v="132.37756411937767"/>
    <m/>
    <n v="4.9850640000000002E-2"/>
    <m/>
    <m/>
    <m/>
    <m/>
    <m/>
    <m/>
    <m/>
    <m/>
    <m/>
    <m/>
    <m/>
  </r>
  <r>
    <n v="4160"/>
    <x v="3"/>
    <x v="93"/>
    <x v="2"/>
    <x v="1"/>
    <n v="100764"/>
    <s v="Lauraceae"/>
    <s v="Persea"/>
    <s v="sp1"/>
    <x v="39"/>
    <s v="Laurel coco"/>
    <d v="2015-04-19T00:00:00"/>
    <x v="626"/>
    <x v="2"/>
    <n v="176.19131347978848"/>
    <m/>
    <n v="0.21554216000000001"/>
    <m/>
    <m/>
    <m/>
    <m/>
    <m/>
    <m/>
    <m/>
    <m/>
    <m/>
    <m/>
    <m/>
  </r>
  <r>
    <n v="4161"/>
    <x v="3"/>
    <x v="93"/>
    <x v="2"/>
    <x v="0"/>
    <n v="100765"/>
    <s v="Fagaceae"/>
    <s v="Quercus"/>
    <s v="costaricensis"/>
    <x v="0"/>
    <s v="Quercus"/>
    <d v="2015-04-19T00:00:00"/>
    <x v="75"/>
    <x v="0"/>
    <n v="146.33772824427007"/>
    <m/>
    <n v="6.3584999999999996E-3"/>
    <m/>
    <m/>
    <m/>
    <m/>
    <m/>
    <m/>
    <m/>
    <m/>
    <m/>
    <m/>
    <m/>
  </r>
  <r>
    <n v="4162"/>
    <x v="3"/>
    <x v="93"/>
    <x v="2"/>
    <x v="0"/>
    <n v="100766"/>
    <s v="Rubiaceae"/>
    <s v="Faramea"/>
    <s v="sp1"/>
    <x v="20"/>
    <s v="Faramea"/>
    <d v="2015-04-19T00:00:00"/>
    <x v="41"/>
    <x v="0"/>
    <n v="175.82778574720794"/>
    <m/>
    <n v="2.6407400000000004E-3"/>
    <m/>
    <m/>
    <m/>
    <m/>
    <m/>
    <m/>
    <m/>
    <m/>
    <m/>
    <m/>
    <m/>
  </r>
  <r>
    <n v="4163"/>
    <x v="3"/>
    <x v="93"/>
    <x v="2"/>
    <x v="0"/>
    <n v="100767"/>
    <s v="Loranthaceae"/>
    <s v="Gaiadendron"/>
    <s v="punctatum"/>
    <x v="96"/>
    <s v="Lanceolada opuesta"/>
    <d v="2015-04-19T00:00:00"/>
    <x v="290"/>
    <x v="3"/>
    <n v="181.25923056945646"/>
    <m/>
    <n v="8.5486500000000007E-2"/>
    <m/>
    <m/>
    <m/>
    <m/>
    <m/>
    <m/>
    <m/>
    <s v="Infertile"/>
    <s v="Y"/>
    <m/>
    <s v="No olor,no latex"/>
  </r>
  <r>
    <n v="4164"/>
    <x v="3"/>
    <x v="93"/>
    <x v="2"/>
    <x v="0"/>
    <n v="100768"/>
    <s v="Styracaceae"/>
    <s v="Styrax"/>
    <m/>
    <x v="6"/>
    <s v="Styrax"/>
    <d v="2015-04-19T00:00:00"/>
    <x v="20"/>
    <x v="0"/>
    <n v="195.3471989289788"/>
    <m/>
    <n v="7.2345600000000001E-3"/>
    <m/>
    <m/>
    <m/>
    <m/>
    <m/>
    <m/>
    <m/>
    <m/>
    <m/>
    <m/>
    <m/>
  </r>
  <r>
    <n v="4165"/>
    <x v="3"/>
    <x v="93"/>
    <x v="2"/>
    <x v="0"/>
    <n v="100769"/>
    <s v="Rubiaceae"/>
    <s v="Faramea"/>
    <s v="sp1"/>
    <x v="20"/>
    <s v="Faramea"/>
    <d v="2015-04-19T00:00:00"/>
    <x v="24"/>
    <x v="0"/>
    <n v="132.70888886543469"/>
    <m/>
    <n v="4.4156250000000003E-3"/>
    <m/>
    <m/>
    <m/>
    <m/>
    <m/>
    <m/>
    <m/>
    <m/>
    <m/>
    <m/>
    <m/>
  </r>
  <r>
    <n v="4166"/>
    <x v="3"/>
    <x v="93"/>
    <x v="3"/>
    <x v="0"/>
    <n v="100770"/>
    <s v="Rubiaceae"/>
    <s v="Psychotria"/>
    <s v="sp2"/>
    <x v="117"/>
    <s v="Psychotria rosa"/>
    <d v="2015-04-19T00:00:00"/>
    <x v="33"/>
    <x v="0"/>
    <n v="149.31231505087464"/>
    <m/>
    <n v="3.41946E-3"/>
    <m/>
    <m/>
    <m/>
    <m/>
    <m/>
    <m/>
    <m/>
    <m/>
    <m/>
    <m/>
    <m/>
  </r>
  <r>
    <n v="4167"/>
    <x v="3"/>
    <x v="93"/>
    <x v="3"/>
    <x v="0"/>
    <n v="100771"/>
    <s v="Rosaceae"/>
    <s v="Prunus"/>
    <m/>
    <x v="42"/>
    <s v="Prunus"/>
    <d v="2015-04-19T00:00:00"/>
    <x v="20"/>
    <x v="0"/>
    <n v="197.50733458120808"/>
    <m/>
    <n v="7.2345600000000001E-3"/>
    <m/>
    <m/>
    <m/>
    <m/>
    <m/>
    <m/>
    <m/>
    <s v="Infertile"/>
    <s v="Y"/>
    <m/>
    <s v="No olor, no latex"/>
  </r>
  <r>
    <n v="4168"/>
    <x v="3"/>
    <x v="93"/>
    <x v="7"/>
    <x v="0"/>
    <n v="100772"/>
    <s v="Cornaceae"/>
    <s v="Cornus"/>
    <s v="disciflora"/>
    <x v="18"/>
    <s v="Cornus"/>
    <d v="2015-04-19T00:00:00"/>
    <x v="71"/>
    <x v="1"/>
    <n v="129.67063656720276"/>
    <m/>
    <n v="1.3266500000000001E-2"/>
    <m/>
    <m/>
    <m/>
    <m/>
    <m/>
    <m/>
    <m/>
    <m/>
    <m/>
    <m/>
    <m/>
  </r>
  <r>
    <n v="4169"/>
    <x v="3"/>
    <x v="93"/>
    <x v="7"/>
    <x v="0"/>
    <n v="100773"/>
    <s v="Cornaceae"/>
    <s v="Cornus"/>
    <s v="disciflora"/>
    <x v="18"/>
    <s v="Cornus"/>
    <d v="2015-04-19T00:00:00"/>
    <x v="11"/>
    <x v="1"/>
    <n v="128.88376219557057"/>
    <m/>
    <n v="1.6052465000000002E-2"/>
    <m/>
    <m/>
    <m/>
    <m/>
    <m/>
    <m/>
    <m/>
    <m/>
    <m/>
    <m/>
    <m/>
  </r>
  <r>
    <n v="4170"/>
    <x v="3"/>
    <x v="93"/>
    <x v="7"/>
    <x v="0"/>
    <n v="100774"/>
    <s v="Symplocaceae"/>
    <s v="Symplocos"/>
    <s v="serrulata"/>
    <x v="41"/>
    <s v="Symplocos/symplocos sp1"/>
    <d v="2015-04-19T00:00:00"/>
    <x v="202"/>
    <x v="1"/>
    <n v="108.56993873926902"/>
    <m/>
    <n v="1.1493185000000001E-2"/>
    <m/>
    <m/>
    <m/>
    <m/>
    <m/>
    <m/>
    <m/>
    <m/>
    <m/>
    <m/>
    <m/>
  </r>
  <r>
    <n v="4171"/>
    <x v="3"/>
    <x v="93"/>
    <x v="6"/>
    <x v="0"/>
    <n v="100775"/>
    <s v="Adoxaceae"/>
    <s v="Viburnum"/>
    <s v="costaricanun"/>
    <x v="3"/>
    <s v="Viburnum"/>
    <d v="2015-04-19T00:00:00"/>
    <x v="43"/>
    <x v="0"/>
    <n v="172.75800560986502"/>
    <m/>
    <n v="4.6542650000000003E-3"/>
    <m/>
    <m/>
    <m/>
    <m/>
    <m/>
    <m/>
    <m/>
    <m/>
    <m/>
    <m/>
    <m/>
  </r>
  <r>
    <n v="4172"/>
    <x v="3"/>
    <x v="93"/>
    <x v="6"/>
    <x v="1"/>
    <n v="100776"/>
    <s v="Betulaceae"/>
    <s v="Alnus"/>
    <s v="acuminata"/>
    <x v="80"/>
    <s v="Alnus"/>
    <d v="2015-04-19T00:00:00"/>
    <x v="627"/>
    <x v="2"/>
    <n v="194.27522338411745"/>
    <n v="180"/>
    <n v="0.761626625"/>
    <s v="A"/>
    <s v="M"/>
    <n v="714"/>
    <n v="522"/>
    <n v="398"/>
    <m/>
    <m/>
    <m/>
    <m/>
    <m/>
    <s v="Measure at 180"/>
  </r>
  <r>
    <n v="4173"/>
    <x v="3"/>
    <x v="93"/>
    <x v="6"/>
    <x v="0"/>
    <n v="100777"/>
    <s v="Fagaceae"/>
    <s v="Quercus"/>
    <s v="costaricensis"/>
    <x v="0"/>
    <s v="Quercus"/>
    <d v="2015-04-19T00:00:00"/>
    <x v="11"/>
    <x v="1"/>
    <n v="104.43340483739766"/>
    <m/>
    <n v="1.6052465000000002E-2"/>
    <m/>
    <m/>
    <m/>
    <m/>
    <m/>
    <m/>
    <m/>
    <m/>
    <m/>
    <m/>
    <m/>
  </r>
  <r>
    <n v="4174"/>
    <x v="3"/>
    <x v="93"/>
    <x v="6"/>
    <x v="0"/>
    <n v="100778"/>
    <s v="Rubiaceae"/>
    <s v="Faramea"/>
    <s v="sp1"/>
    <x v="20"/>
    <s v="Faramea"/>
    <d v="2015-04-19T00:00:00"/>
    <x v="54"/>
    <x v="0"/>
    <n v="172.37389998703708"/>
    <m/>
    <n v="4.8991850000000003E-3"/>
    <m/>
    <m/>
    <m/>
    <m/>
    <m/>
    <m/>
    <m/>
    <m/>
    <m/>
    <m/>
    <m/>
  </r>
  <r>
    <n v="4175"/>
    <x v="3"/>
    <x v="93"/>
    <x v="6"/>
    <x v="0"/>
    <n v="100779"/>
    <s v="Fagaceae"/>
    <s v="Quercus"/>
    <s v="costaricensis"/>
    <x v="0"/>
    <s v="Quercus"/>
    <d v="2015-04-19T00:00:00"/>
    <x v="7"/>
    <x v="0"/>
    <n v="121.16503636289407"/>
    <m/>
    <n v="3.1156650000000001E-3"/>
    <m/>
    <m/>
    <m/>
    <m/>
    <m/>
    <m/>
    <m/>
    <m/>
    <m/>
    <m/>
    <m/>
  </r>
  <r>
    <n v="4176"/>
    <x v="3"/>
    <x v="93"/>
    <x v="5"/>
    <x v="0"/>
    <n v="100780"/>
    <s v="Melastomataceae"/>
    <s v="Melastoma"/>
    <s v="sp1"/>
    <x v="133"/>
    <s v="Melastoma 2"/>
    <d v="2015-04-19T00:00:00"/>
    <x v="7"/>
    <x v="0"/>
    <n v="185.76431153533471"/>
    <m/>
    <n v="3.1156650000000001E-3"/>
    <m/>
    <m/>
    <m/>
    <m/>
    <m/>
    <m/>
    <m/>
    <s v="Fertile"/>
    <s v="Y"/>
    <s v="CMP086"/>
    <m/>
  </r>
  <r>
    <n v="4177"/>
    <x v="3"/>
    <x v="93"/>
    <x v="5"/>
    <x v="0"/>
    <n v="100781"/>
    <s v="Cornaceae"/>
    <s v="Cornus"/>
    <s v="disciflora"/>
    <x v="18"/>
    <s v="Cornus"/>
    <d v="2015-04-19T00:00:00"/>
    <x v="288"/>
    <x v="1"/>
    <n v="104.57367343238656"/>
    <m/>
    <n v="4.2251840000000006E-2"/>
    <s v="M"/>
    <m/>
    <n v="130"/>
    <m/>
    <m/>
    <m/>
    <m/>
    <m/>
    <m/>
    <m/>
    <m/>
  </r>
  <r>
    <n v="4178"/>
    <x v="3"/>
    <x v="93"/>
    <x v="5"/>
    <x v="0"/>
    <n v="100782"/>
    <s v="Fagaceae"/>
    <s v="Quercus"/>
    <s v="costaricensis"/>
    <x v="0"/>
    <s v="Quercus"/>
    <d v="2015-04-19T00:00:00"/>
    <x v="229"/>
    <x v="1"/>
    <n v="186.38583530493165"/>
    <m/>
    <n v="1.6963065000000003E-2"/>
    <m/>
    <m/>
    <m/>
    <m/>
    <m/>
    <m/>
    <m/>
    <m/>
    <m/>
    <m/>
    <m/>
  </r>
  <r>
    <n v="4179"/>
    <x v="3"/>
    <x v="93"/>
    <x v="5"/>
    <x v="0"/>
    <n v="100783"/>
    <s v="Fagaceae"/>
    <s v="Quercus"/>
    <s v="costaricensis"/>
    <x v="0"/>
    <s v="Quercus"/>
    <d v="2015-04-19T00:00:00"/>
    <x v="42"/>
    <x v="0"/>
    <n v="169.39835305894138"/>
    <m/>
    <n v="2.4617600000000003E-3"/>
    <m/>
    <m/>
    <m/>
    <m/>
    <m/>
    <m/>
    <m/>
    <m/>
    <m/>
    <m/>
    <m/>
  </r>
  <r>
    <n v="4180"/>
    <x v="3"/>
    <x v="93"/>
    <x v="4"/>
    <x v="0"/>
    <n v="100784"/>
    <s v="Fagaceae"/>
    <s v="Quercus"/>
    <s v="costaricensis"/>
    <x v="0"/>
    <s v="Quercus"/>
    <d v="2015-04-19T00:00:00"/>
    <x v="166"/>
    <x v="0"/>
    <n v="178.41069624701879"/>
    <m/>
    <n v="6.7894649999999997E-3"/>
    <m/>
    <m/>
    <m/>
    <m/>
    <m/>
    <m/>
    <m/>
    <m/>
    <m/>
    <m/>
    <m/>
  </r>
  <r>
    <n v="4181"/>
    <x v="3"/>
    <x v="93"/>
    <x v="4"/>
    <x v="0"/>
    <n v="100785"/>
    <s v="Cornaceae"/>
    <s v="Cornus"/>
    <s v="disciflora"/>
    <x v="18"/>
    <s v="Cornus"/>
    <d v="2015-04-19T00:00:00"/>
    <x v="283"/>
    <x v="1"/>
    <n v="167.32681405150655"/>
    <m/>
    <n v="1.8376065000000004E-2"/>
    <m/>
    <m/>
    <m/>
    <m/>
    <m/>
    <m/>
    <m/>
    <m/>
    <m/>
    <m/>
    <m/>
  </r>
  <r>
    <n v="4182"/>
    <x v="3"/>
    <x v="93"/>
    <x v="4"/>
    <x v="0"/>
    <n v="100786"/>
    <s v="Rubiaceae"/>
    <s v="Faramea"/>
    <s v="sp1"/>
    <x v="20"/>
    <s v="Faramea"/>
    <d v="2015-04-19T00:00:00"/>
    <x v="10"/>
    <x v="0"/>
    <n v="148.57779187430742"/>
    <m/>
    <n v="5.2783400000000003E-3"/>
    <m/>
    <m/>
    <m/>
    <m/>
    <m/>
    <m/>
    <m/>
    <m/>
    <m/>
    <m/>
    <m/>
  </r>
  <r>
    <n v="4183"/>
    <x v="3"/>
    <x v="93"/>
    <x v="4"/>
    <x v="0"/>
    <n v="100787"/>
    <s v="Fagaceae"/>
    <s v="Quercus"/>
    <s v="costaricensis"/>
    <x v="0"/>
    <s v="Quercus"/>
    <d v="2015-04-19T00:00:00"/>
    <x v="9"/>
    <x v="1"/>
    <n v="111.84363510788671"/>
    <m/>
    <n v="1.5166985000000001E-2"/>
    <m/>
    <m/>
    <m/>
    <m/>
    <m/>
    <m/>
    <m/>
    <m/>
    <m/>
    <m/>
    <m/>
  </r>
  <r>
    <n v="4184"/>
    <x v="3"/>
    <x v="93"/>
    <x v="4"/>
    <x v="0"/>
    <n v="100788"/>
    <s v="Fagaceae"/>
    <s v="Quercus"/>
    <s v="costaricensis"/>
    <x v="0"/>
    <s v="Quercus"/>
    <d v="2015-04-19T00:00:00"/>
    <x v="106"/>
    <x v="1"/>
    <n v="127.23441059678126"/>
    <m/>
    <n v="1.0562960000000001E-2"/>
    <m/>
    <m/>
    <m/>
    <m/>
    <m/>
    <m/>
    <m/>
    <m/>
    <m/>
    <m/>
    <m/>
  </r>
  <r>
    <n v="4185"/>
    <x v="3"/>
    <x v="93"/>
    <x v="8"/>
    <x v="1"/>
    <n v="100789"/>
    <s v="Fagaceae"/>
    <s v="Quercus"/>
    <s v="costaricensis"/>
    <x v="0"/>
    <s v="Quercus"/>
    <d v="2015-04-19T00:00:00"/>
    <x v="628"/>
    <x v="2"/>
    <n v="132.43664071056176"/>
    <n v="420"/>
    <n v="1.1266351400000001"/>
    <s v="B"/>
    <m/>
    <m/>
    <m/>
    <m/>
    <m/>
    <m/>
    <m/>
    <m/>
    <m/>
    <s v="Measure at 420"/>
  </r>
  <r>
    <n v="4186"/>
    <x v="3"/>
    <x v="93"/>
    <x v="8"/>
    <x v="1"/>
    <n v="100790"/>
    <s v="Rutaceae"/>
    <s v="Zanthoxyllum"/>
    <s v="melanostictum"/>
    <x v="23"/>
    <s v="Zanthoxylum"/>
    <d v="2015-04-19T00:00:00"/>
    <x v="67"/>
    <x v="1"/>
    <n v="173.51066830449162"/>
    <m/>
    <n v="2.2686499999999998E-2"/>
    <m/>
    <m/>
    <m/>
    <m/>
    <m/>
    <m/>
    <m/>
    <m/>
    <m/>
    <m/>
    <m/>
  </r>
  <r>
    <n v="4187"/>
    <x v="3"/>
    <x v="93"/>
    <x v="8"/>
    <x v="0"/>
    <n v="100791"/>
    <s v="Ericaceae"/>
    <s v="Vaccinium"/>
    <s v="consanguineum "/>
    <x v="7"/>
    <s v="cf pernettia"/>
    <d v="2015-04-19T00:00:00"/>
    <x v="87"/>
    <x v="1"/>
    <n v="175.07558739109035"/>
    <m/>
    <n v="1.207016E-2"/>
    <m/>
    <m/>
    <m/>
    <m/>
    <m/>
    <m/>
    <m/>
    <m/>
    <m/>
    <m/>
    <m/>
  </r>
  <r>
    <n v="4188"/>
    <x v="3"/>
    <x v="93"/>
    <x v="9"/>
    <x v="0"/>
    <n v="100792"/>
    <s v="Rutaceae"/>
    <s v="Zanthoxyllum"/>
    <s v="melanostictum"/>
    <x v="23"/>
    <s v="Zanthoxylum"/>
    <d v="2015-04-19T00:00:00"/>
    <x v="13"/>
    <x v="0"/>
    <n v="187.19520345010679"/>
    <m/>
    <n v="2.041785E-3"/>
    <m/>
    <m/>
    <m/>
    <m/>
    <m/>
    <m/>
    <m/>
    <m/>
    <m/>
    <m/>
    <m/>
  </r>
  <r>
    <n v="4189"/>
    <x v="3"/>
    <x v="93"/>
    <x v="9"/>
    <x v="0"/>
    <n v="100793"/>
    <s v="Rubiaceae"/>
    <s v="Faramea"/>
    <s v="sp1"/>
    <x v="20"/>
    <s v="Faramea"/>
    <d v="2015-04-19T00:00:00"/>
    <x v="52"/>
    <x v="0"/>
    <n v="175.15951125848585"/>
    <m/>
    <n v="3.3166250000000001E-3"/>
    <s v="M"/>
    <m/>
    <n v="52"/>
    <m/>
    <m/>
    <m/>
    <m/>
    <m/>
    <m/>
    <m/>
    <m/>
  </r>
  <r>
    <n v="4190"/>
    <x v="3"/>
    <x v="93"/>
    <x v="9"/>
    <x v="0"/>
    <n v="100794"/>
    <s v="Rubiaceae"/>
    <s v="Faramea"/>
    <s v="sp1"/>
    <x v="20"/>
    <s v="Faramea"/>
    <d v="2015-04-19T00:00:00"/>
    <x v="3"/>
    <x v="0"/>
    <n v="147.8244766155392"/>
    <m/>
    <n v="2.1226399999999999E-3"/>
    <m/>
    <m/>
    <n v="63"/>
    <m/>
    <m/>
    <m/>
    <m/>
    <m/>
    <m/>
    <m/>
    <m/>
  </r>
  <r>
    <n v="4191"/>
    <x v="3"/>
    <x v="93"/>
    <x v="9"/>
    <x v="0"/>
    <n v="100795"/>
    <s v="Rubiaceae"/>
    <s v="Faramea"/>
    <s v="sp1"/>
    <x v="20"/>
    <s v="Faramea"/>
    <d v="2015-04-19T00:00:00"/>
    <x v="89"/>
    <x v="1"/>
    <n v="129.83803341000731"/>
    <m/>
    <n v="1.0023665000000001E-2"/>
    <s v="M"/>
    <m/>
    <n v="63"/>
    <m/>
    <m/>
    <m/>
    <m/>
    <m/>
    <m/>
    <m/>
    <m/>
  </r>
  <r>
    <n v="4192"/>
    <x v="3"/>
    <x v="93"/>
    <x v="9"/>
    <x v="0"/>
    <n v="100796"/>
    <s v="Fagaceae"/>
    <s v="Quercus"/>
    <s v="costaricensis"/>
    <x v="0"/>
    <s v="Quercus"/>
    <d v="2015-04-19T00:00:00"/>
    <x v="46"/>
    <x v="0"/>
    <n v="189.33834388836462"/>
    <m/>
    <n v="2.205065E-3"/>
    <m/>
    <m/>
    <m/>
    <m/>
    <m/>
    <m/>
    <m/>
    <m/>
    <m/>
    <m/>
    <m/>
  </r>
  <r>
    <n v="4193"/>
    <x v="3"/>
    <x v="93"/>
    <x v="11"/>
    <x v="1"/>
    <n v="100797"/>
    <s v="Adoxaceae"/>
    <s v="Viburnum"/>
    <s v="costaricanun"/>
    <x v="3"/>
    <s v="Viburnum"/>
    <d v="2015-04-19T00:00:00"/>
    <x v="210"/>
    <x v="1"/>
    <n v="196.38104769290027"/>
    <m/>
    <n v="9.3265850000000001E-3"/>
    <m/>
    <m/>
    <m/>
    <m/>
    <m/>
    <m/>
    <m/>
    <m/>
    <m/>
    <m/>
    <m/>
  </r>
  <r>
    <n v="4194"/>
    <x v="3"/>
    <x v="93"/>
    <x v="15"/>
    <x v="0"/>
    <n v="100798"/>
    <s v="Fagaceae"/>
    <s v="Quercus"/>
    <s v="costaricensis"/>
    <x v="0"/>
    <s v="Quercus"/>
    <d v="2015-04-19T00:00:00"/>
    <x v="33"/>
    <x v="0"/>
    <n v="105.22598127296935"/>
    <m/>
    <n v="3.41946E-3"/>
    <m/>
    <m/>
    <m/>
    <m/>
    <m/>
    <m/>
    <m/>
    <m/>
    <m/>
    <m/>
    <m/>
  </r>
  <r>
    <n v="4195"/>
    <x v="3"/>
    <x v="93"/>
    <x v="14"/>
    <x v="0"/>
    <n v="100799"/>
    <s v="Cunoniaceae"/>
    <s v="Weinmannia"/>
    <s v="pinnata"/>
    <x v="4"/>
    <s v="Weinmannia"/>
    <d v="2015-04-19T00:00:00"/>
    <x v="4"/>
    <x v="1"/>
    <n v="180.87110022200022"/>
    <m/>
    <n v="1.9596740000000001E-2"/>
    <m/>
    <m/>
    <m/>
    <m/>
    <m/>
    <m/>
    <m/>
    <m/>
    <m/>
    <m/>
    <m/>
  </r>
  <r>
    <n v="4196"/>
    <x v="3"/>
    <x v="93"/>
    <x v="14"/>
    <x v="0"/>
    <n v="100800"/>
    <s v="Ericaceae"/>
    <s v="Vaccinium"/>
    <s v="consanguineum "/>
    <x v="7"/>
    <s v="cf pernettia"/>
    <d v="2015-04-19T00:00:00"/>
    <x v="149"/>
    <x v="1"/>
    <n v="142.82581058292033"/>
    <m/>
    <n v="1.4949540000000001E-2"/>
    <m/>
    <m/>
    <m/>
    <m/>
    <m/>
    <m/>
    <m/>
    <m/>
    <m/>
    <m/>
    <m/>
  </r>
  <r>
    <n v="4197"/>
    <x v="3"/>
    <x v="93"/>
    <x v="14"/>
    <x v="0"/>
    <n v="100801"/>
    <s v="Rubiaceae"/>
    <s v="Faramea"/>
    <s v="sp1"/>
    <x v="20"/>
    <s v="Faramea"/>
    <d v="2015-04-19T00:00:00"/>
    <x v="13"/>
    <x v="0"/>
    <n v="185.46025420453634"/>
    <m/>
    <n v="2.041785E-3"/>
    <m/>
    <m/>
    <m/>
    <m/>
    <m/>
    <m/>
    <m/>
    <m/>
    <m/>
    <m/>
    <m/>
  </r>
  <r>
    <n v="4198"/>
    <x v="3"/>
    <x v="93"/>
    <x v="14"/>
    <x v="0"/>
    <n v="100802"/>
    <s v="Cornaceae"/>
    <s v="Cornus"/>
    <s v="disciflora"/>
    <x v="18"/>
    <s v="Cornus"/>
    <d v="2015-04-19T00:00:00"/>
    <x v="366"/>
    <x v="3"/>
    <n v="114.28204287729864"/>
    <m/>
    <n v="0.13519662499999999"/>
    <m/>
    <m/>
    <m/>
    <m/>
    <m/>
    <m/>
    <m/>
    <m/>
    <m/>
    <m/>
    <m/>
  </r>
  <r>
    <n v="4199"/>
    <x v="3"/>
    <x v="93"/>
    <x v="14"/>
    <x v="0"/>
    <n v="100803"/>
    <s v="Rubiaceae"/>
    <s v="Faramea"/>
    <s v="sp1"/>
    <x v="20"/>
    <s v="Faramea"/>
    <d v="2015-04-19T00:00:00"/>
    <x v="43"/>
    <x v="0"/>
    <n v="180.65901227240388"/>
    <m/>
    <n v="4.6542650000000003E-3"/>
    <m/>
    <m/>
    <m/>
    <m/>
    <m/>
    <m/>
    <m/>
    <m/>
    <m/>
    <m/>
    <m/>
  </r>
  <r>
    <n v="4200"/>
    <x v="3"/>
    <x v="93"/>
    <x v="13"/>
    <x v="0"/>
    <n v="100804"/>
    <s v="Rubiaceae"/>
    <s v="Faramea"/>
    <s v="sp1"/>
    <x v="20"/>
    <s v="Faramea"/>
    <d v="2015-04-19T00:00:00"/>
    <x v="0"/>
    <x v="0"/>
    <n v="123.47476640560743"/>
    <m/>
    <n v="7.5391400000000006E-3"/>
    <m/>
    <m/>
    <m/>
    <m/>
    <m/>
    <m/>
    <m/>
    <m/>
    <m/>
    <m/>
    <m/>
  </r>
  <r>
    <n v="4201"/>
    <x v="3"/>
    <x v="93"/>
    <x v="13"/>
    <x v="0"/>
    <n v="100805"/>
    <s v="Cornaceae"/>
    <s v="Cornus"/>
    <s v="disciflora"/>
    <x v="18"/>
    <s v="Cornus"/>
    <d v="2015-04-19T00:00:00"/>
    <x v="72"/>
    <x v="1"/>
    <n v="137.44023739059116"/>
    <m/>
    <n v="1.2661265000000001E-2"/>
    <m/>
    <m/>
    <m/>
    <m/>
    <m/>
    <m/>
    <m/>
    <m/>
    <m/>
    <m/>
    <m/>
  </r>
  <r>
    <n v="4202"/>
    <x v="3"/>
    <x v="93"/>
    <x v="13"/>
    <x v="0"/>
    <n v="100806"/>
    <s v="Styracaceae"/>
    <s v="Styrax"/>
    <m/>
    <x v="6"/>
    <s v="Styrax"/>
    <d v="2015-04-19T00:00:00"/>
    <x v="41"/>
    <x v="0"/>
    <n v="105.99876757265366"/>
    <m/>
    <n v="2.6407400000000004E-3"/>
    <m/>
    <m/>
    <m/>
    <m/>
    <m/>
    <m/>
    <m/>
    <m/>
    <m/>
    <m/>
    <m/>
  </r>
  <r>
    <n v="4203"/>
    <x v="3"/>
    <x v="93"/>
    <x v="13"/>
    <x v="0"/>
    <n v="100807"/>
    <s v="Fagaceae"/>
    <s v="Quercus"/>
    <s v="costaricensis"/>
    <x v="0"/>
    <s v="Quercus"/>
    <d v="2015-04-19T00:00:00"/>
    <x v="243"/>
    <x v="1"/>
    <n v="113.77379237451723"/>
    <m/>
    <n v="3.2349065000000003E-2"/>
    <m/>
    <m/>
    <m/>
    <m/>
    <m/>
    <m/>
    <m/>
    <m/>
    <m/>
    <m/>
    <m/>
  </r>
  <r>
    <n v="4204"/>
    <x v="3"/>
    <x v="93"/>
    <x v="13"/>
    <x v="0"/>
    <n v="100808"/>
    <s v="Cunoniaceae"/>
    <s v="Weinmannia"/>
    <s v="pinnata"/>
    <x v="4"/>
    <s v="Weinmannia"/>
    <d v="2015-04-19T00:00:00"/>
    <x v="370"/>
    <x v="1"/>
    <n v="157.29118419250699"/>
    <m/>
    <n v="4.4465539999999998E-2"/>
    <m/>
    <m/>
    <m/>
    <m/>
    <m/>
    <m/>
    <m/>
    <m/>
    <m/>
    <m/>
    <m/>
  </r>
  <r>
    <n v="4205"/>
    <x v="3"/>
    <x v="93"/>
    <x v="12"/>
    <x v="0"/>
    <n v="100809"/>
    <s v="Rubiaceae"/>
    <s v="Faramea"/>
    <s v="sp1"/>
    <x v="20"/>
    <s v="Faramea"/>
    <d v="2015-04-19T00:00:00"/>
    <x v="30"/>
    <x v="0"/>
    <n v="163.07748011070802"/>
    <m/>
    <n v="3.5238650000000002E-3"/>
    <m/>
    <m/>
    <m/>
    <m/>
    <m/>
    <m/>
    <m/>
    <m/>
    <m/>
    <m/>
    <m/>
  </r>
  <r>
    <n v="4206"/>
    <x v="3"/>
    <x v="93"/>
    <x v="12"/>
    <x v="0"/>
    <n v="100810"/>
    <s v="Rubiaceae"/>
    <s v="Faramea"/>
    <s v="sp1"/>
    <x v="20"/>
    <s v="Faramea"/>
    <d v="2015-04-19T00:00:00"/>
    <x v="192"/>
    <x v="0"/>
    <n v="144.71273798376276"/>
    <m/>
    <n v="5.5389599999999999E-3"/>
    <m/>
    <m/>
    <m/>
    <m/>
    <m/>
    <m/>
    <m/>
    <m/>
    <m/>
    <m/>
    <m/>
  </r>
  <r>
    <n v="4207"/>
    <x v="3"/>
    <x v="94"/>
    <x v="0"/>
    <x v="0"/>
    <n v="100811"/>
    <s v="Rubiaceae"/>
    <s v="Faramea"/>
    <s v="sp1"/>
    <x v="20"/>
    <s v="Faramea"/>
    <d v="2015-04-19T00:00:00"/>
    <x v="99"/>
    <x v="0"/>
    <n v="156.52792158954213"/>
    <m/>
    <n v="3.7373850000000002E-3"/>
    <m/>
    <m/>
    <m/>
    <m/>
    <m/>
    <m/>
    <m/>
    <m/>
    <m/>
    <m/>
    <m/>
  </r>
  <r>
    <n v="4208"/>
    <x v="3"/>
    <x v="94"/>
    <x v="0"/>
    <x v="0"/>
    <n v="100812"/>
    <s v="Sabiaceae"/>
    <s v="Meliosma"/>
    <m/>
    <x v="24"/>
    <s v="Meliosma quercus"/>
    <d v="2015-04-19T00:00:00"/>
    <x v="2"/>
    <x v="0"/>
    <n v="188.29324069107474"/>
    <m/>
    <n v="2.550465E-3"/>
    <m/>
    <m/>
    <m/>
    <m/>
    <m/>
    <m/>
    <m/>
    <m/>
    <m/>
    <m/>
    <m/>
  </r>
  <r>
    <n v="4209"/>
    <x v="3"/>
    <x v="94"/>
    <x v="0"/>
    <x v="0"/>
    <n v="100813"/>
    <s v="Sabiaceae"/>
    <s v="Meliosma"/>
    <m/>
    <x v="24"/>
    <s v="Meliosma quercus"/>
    <d v="2015-04-19T00:00:00"/>
    <x v="159"/>
    <x v="0"/>
    <n v="161.37909529911283"/>
    <m/>
    <n v="6.2179850000000005E-3"/>
    <m/>
    <m/>
    <m/>
    <m/>
    <m/>
    <m/>
    <m/>
    <m/>
    <m/>
    <m/>
    <m/>
  </r>
  <r>
    <n v="4210"/>
    <x v="3"/>
    <x v="94"/>
    <x v="1"/>
    <x v="0"/>
    <n v="100814"/>
    <s v="Fagaceae"/>
    <s v="Quercus"/>
    <s v="costaricensis"/>
    <x v="0"/>
    <s v="Quercus"/>
    <d v="2015-04-19T00:00:00"/>
    <x v="466"/>
    <x v="2"/>
    <n v="137.26627848433913"/>
    <n v="180"/>
    <n v="0.34610335999999997"/>
    <s v="A"/>
    <m/>
    <m/>
    <m/>
    <m/>
    <m/>
    <m/>
    <m/>
    <m/>
    <m/>
    <s v="Measure at 180"/>
  </r>
  <r>
    <n v="4211"/>
    <x v="3"/>
    <x v="94"/>
    <x v="1"/>
    <x v="0"/>
    <n v="100815"/>
    <s v="Styracaceae"/>
    <s v="Styrax"/>
    <m/>
    <x v="6"/>
    <s v="Styrax"/>
    <d v="2015-04-19T00:00:00"/>
    <x v="152"/>
    <x v="1"/>
    <n v="124.69803551578561"/>
    <m/>
    <n v="3.4289584999999997E-2"/>
    <m/>
    <m/>
    <m/>
    <m/>
    <m/>
    <m/>
    <m/>
    <m/>
    <m/>
    <m/>
    <m/>
  </r>
  <r>
    <n v="4212"/>
    <x v="3"/>
    <x v="94"/>
    <x v="1"/>
    <x v="0"/>
    <n v="100816"/>
    <s v="Indet"/>
    <s v="TopIndet"/>
    <n v="4"/>
    <x v="120"/>
    <s v="Fortuna myrtosa"/>
    <d v="2015-04-19T00:00:00"/>
    <x v="83"/>
    <x v="0"/>
    <n v="127.48001949246073"/>
    <m/>
    <n v="3.8465000000000001E-3"/>
    <m/>
    <m/>
    <m/>
    <m/>
    <m/>
    <m/>
    <m/>
    <s v="Infertile"/>
    <s v="Y"/>
    <m/>
    <m/>
  </r>
  <r>
    <n v="4213"/>
    <x v="3"/>
    <x v="94"/>
    <x v="3"/>
    <x v="0"/>
    <n v="100817"/>
    <s v="Cornaceae"/>
    <s v="Cornus"/>
    <s v="disciflora"/>
    <x v="18"/>
    <s v="Cornus"/>
    <d v="2015-04-19T00:00:00"/>
    <x v="629"/>
    <x v="3"/>
    <n v="108.83005194775703"/>
    <m/>
    <n v="0.15825678500000001"/>
    <m/>
    <m/>
    <m/>
    <m/>
    <m/>
    <m/>
    <m/>
    <m/>
    <m/>
    <m/>
    <m/>
  </r>
  <r>
    <n v="4214"/>
    <x v="3"/>
    <x v="94"/>
    <x v="3"/>
    <x v="0"/>
    <n v="100818"/>
    <s v="Symplocaceae"/>
    <s v="Symplocos"/>
    <s v="serrulata"/>
    <x v="41"/>
    <s v="Symplocos/symplocos sp1"/>
    <d v="2015-04-19T00:00:00"/>
    <x v="465"/>
    <x v="1"/>
    <n v="155.5214343239146"/>
    <m/>
    <n v="2.5717385000000002E-2"/>
    <m/>
    <m/>
    <m/>
    <m/>
    <m/>
    <m/>
    <m/>
    <m/>
    <m/>
    <m/>
    <m/>
  </r>
  <r>
    <n v="4215"/>
    <x v="3"/>
    <x v="94"/>
    <x v="6"/>
    <x v="0"/>
    <n v="100819"/>
    <s v="Primulaceae"/>
    <s v="Ardisia"/>
    <s v="sp2"/>
    <x v="36"/>
    <s v="Ardisia camino"/>
    <d v="2015-04-19T00:00:00"/>
    <x v="46"/>
    <x v="0"/>
    <n v="116.48807584487318"/>
    <m/>
    <n v="2.205065E-3"/>
    <m/>
    <m/>
    <m/>
    <m/>
    <m/>
    <m/>
    <m/>
    <m/>
    <m/>
    <m/>
    <m/>
  </r>
  <r>
    <n v="4216"/>
    <x v="3"/>
    <x v="94"/>
    <x v="6"/>
    <x v="0"/>
    <n v="100820"/>
    <s v="Symplocaceae"/>
    <s v="Symplocos"/>
    <s v="serrulata"/>
    <x v="41"/>
    <s v="Symplocos/symplocos sp1"/>
    <d v="2015-04-19T00:00:00"/>
    <x v="589"/>
    <x v="3"/>
    <n v="154.73362983787993"/>
    <m/>
    <n v="0.12434713999999999"/>
    <m/>
    <m/>
    <m/>
    <m/>
    <m/>
    <m/>
    <m/>
    <m/>
    <m/>
    <m/>
    <m/>
  </r>
  <r>
    <n v="4217"/>
    <x v="3"/>
    <x v="94"/>
    <x v="5"/>
    <x v="0"/>
    <n v="100821"/>
    <s v="Cornaceae"/>
    <s v="Cornus"/>
    <s v="disciflora"/>
    <x v="18"/>
    <s v="Cornus"/>
    <d v="2015-04-19T00:00:00"/>
    <x v="131"/>
    <x v="1"/>
    <n v="114.41627448214507"/>
    <m/>
    <n v="2.6002339999999999E-2"/>
    <m/>
    <m/>
    <m/>
    <m/>
    <m/>
    <m/>
    <m/>
    <m/>
    <m/>
    <m/>
    <m/>
  </r>
  <r>
    <n v="4218"/>
    <x v="3"/>
    <x v="94"/>
    <x v="5"/>
    <x v="0"/>
    <n v="100822"/>
    <s v="Primulaceae"/>
    <s v="Ardisia"/>
    <s v="sp2"/>
    <x v="36"/>
    <s v="Ardisia camino"/>
    <d v="2015-04-19T00:00:00"/>
    <x v="22"/>
    <x v="1"/>
    <n v="133.22298026402393"/>
    <m/>
    <n v="1.1304E-2"/>
    <s v="L"/>
    <m/>
    <m/>
    <m/>
    <m/>
    <m/>
    <m/>
    <s v="Fertile"/>
    <s v="Y"/>
    <s v="CMP088"/>
    <m/>
  </r>
  <r>
    <n v="4219"/>
    <x v="3"/>
    <x v="94"/>
    <x v="5"/>
    <x v="0"/>
    <n v="100823"/>
    <s v="Primulaceae"/>
    <s v="Ardisia"/>
    <s v="sp2"/>
    <x v="36"/>
    <s v="Ardisia camino"/>
    <d v="2015-04-19T00:00:00"/>
    <x v="34"/>
    <x v="0"/>
    <n v="133.0389274953545"/>
    <m/>
    <n v="5.8058600000000004E-3"/>
    <m/>
    <m/>
    <m/>
    <m/>
    <m/>
    <m/>
    <m/>
    <m/>
    <m/>
    <m/>
    <m/>
  </r>
  <r>
    <n v="4220"/>
    <x v="3"/>
    <x v="94"/>
    <x v="5"/>
    <x v="0"/>
    <n v="100824"/>
    <s v="Sabiaceae"/>
    <s v="Meliosma"/>
    <m/>
    <x v="24"/>
    <s v="Meliosma quercus"/>
    <d v="2015-04-19T00:00:00"/>
    <x v="18"/>
    <x v="0"/>
    <n v="142.17865237459921"/>
    <m/>
    <n v="3.21536E-3"/>
    <m/>
    <m/>
    <m/>
    <m/>
    <m/>
    <m/>
    <m/>
    <m/>
    <m/>
    <m/>
    <m/>
  </r>
  <r>
    <n v="4221"/>
    <x v="3"/>
    <x v="94"/>
    <x v="5"/>
    <x v="0"/>
    <n v="100825"/>
    <s v="Lauraceae"/>
    <s v="Persea"/>
    <s v="sp1"/>
    <x v="39"/>
    <s v="Laurel coco"/>
    <d v="2015-04-19T00:00:00"/>
    <x v="89"/>
    <x v="1"/>
    <n v="190.94423038528339"/>
    <m/>
    <n v="1.0023665000000001E-2"/>
    <m/>
    <m/>
    <m/>
    <m/>
    <m/>
    <m/>
    <m/>
    <m/>
    <m/>
    <m/>
    <m/>
  </r>
  <r>
    <n v="4222"/>
    <x v="3"/>
    <x v="94"/>
    <x v="4"/>
    <x v="0"/>
    <n v="100826"/>
    <s v="Primulaceae"/>
    <s v="Ardisia"/>
    <s v="sp2"/>
    <x v="36"/>
    <s v="Ardisia camino"/>
    <d v="2015-04-19T00:00:00"/>
    <x v="54"/>
    <x v="0"/>
    <n v="100.9631068707552"/>
    <m/>
    <n v="4.8991850000000003E-3"/>
    <m/>
    <m/>
    <m/>
    <m/>
    <m/>
    <m/>
    <m/>
    <m/>
    <m/>
    <m/>
    <m/>
  </r>
  <r>
    <n v="4223"/>
    <x v="3"/>
    <x v="94"/>
    <x v="8"/>
    <x v="0"/>
    <n v="100827"/>
    <s v="Primulaceae"/>
    <s v="Ardisia"/>
    <s v="sp2"/>
    <x v="36"/>
    <s v="Ardisia camino"/>
    <d v="2015-04-20T00:00:00"/>
    <x v="18"/>
    <x v="0"/>
    <n v="131.0114142413334"/>
    <m/>
    <n v="3.21536E-3"/>
    <m/>
    <m/>
    <m/>
    <m/>
    <m/>
    <m/>
    <m/>
    <m/>
    <m/>
    <m/>
    <m/>
  </r>
  <r>
    <n v="4224"/>
    <x v="3"/>
    <x v="94"/>
    <x v="8"/>
    <x v="0"/>
    <n v="100828"/>
    <s v="Primulaceae"/>
    <s v="Ardisia"/>
    <s v="sp3"/>
    <x v="121"/>
    <s v="Ardisia grande"/>
    <d v="2015-04-20T00:00:00"/>
    <x v="41"/>
    <x v="0"/>
    <n v="102.61595513175072"/>
    <m/>
    <n v="2.6407400000000004E-3"/>
    <m/>
    <m/>
    <m/>
    <m/>
    <m/>
    <m/>
    <m/>
    <m/>
    <m/>
    <m/>
    <m/>
  </r>
  <r>
    <n v="4225"/>
    <x v="3"/>
    <x v="94"/>
    <x v="8"/>
    <x v="0"/>
    <n v="100829"/>
    <s v="Melastomataceae"/>
    <s v="Melastoma"/>
    <s v="sp3"/>
    <x v="134"/>
    <s v="Melastoma-blakea"/>
    <d v="2015-04-20T00:00:00"/>
    <x v="576"/>
    <x v="3"/>
    <n v="138.41599828312073"/>
    <m/>
    <n v="0.154055465"/>
    <m/>
    <m/>
    <m/>
    <m/>
    <m/>
    <m/>
    <m/>
    <s v="Fertile"/>
    <s v="Y"/>
    <s v="CMP071"/>
    <s v="La colección es de referencia, este no fue el individuo colectado"/>
  </r>
  <r>
    <n v="4226"/>
    <x v="3"/>
    <x v="94"/>
    <x v="8"/>
    <x v="0"/>
    <n v="100830"/>
    <s v="Primulaceae"/>
    <s v="Ardisia"/>
    <s v="sp3"/>
    <x v="121"/>
    <s v="Ardisia grande"/>
    <d v="2015-04-20T00:00:00"/>
    <x v="212"/>
    <x v="1"/>
    <n v="112.09677980540127"/>
    <m/>
    <n v="1.0745865E-2"/>
    <m/>
    <m/>
    <m/>
    <m/>
    <m/>
    <m/>
    <m/>
    <s v="Fertile"/>
    <s v="Y"/>
    <s v="CMP087"/>
    <m/>
  </r>
  <r>
    <n v="4227"/>
    <x v="3"/>
    <x v="94"/>
    <x v="8"/>
    <x v="0"/>
    <n v="100831"/>
    <s v="Primulaceae"/>
    <s v="Ardisia"/>
    <s v="sp2"/>
    <x v="36"/>
    <s v="Ardisia camino"/>
    <d v="2015-04-20T00:00:00"/>
    <x v="51"/>
    <x v="0"/>
    <n v="148.09917113177914"/>
    <m/>
    <n v="1.9624999999999998E-3"/>
    <m/>
    <m/>
    <m/>
    <m/>
    <m/>
    <m/>
    <m/>
    <m/>
    <m/>
    <m/>
    <m/>
  </r>
  <r>
    <n v="4228"/>
    <x v="3"/>
    <x v="94"/>
    <x v="8"/>
    <x v="0"/>
    <n v="100832"/>
    <s v="Primulaceae"/>
    <s v="Ardisia"/>
    <s v="sp2"/>
    <x v="36"/>
    <s v="Ardisia camino"/>
    <d v="2015-04-20T00:00:00"/>
    <x v="5"/>
    <x v="0"/>
    <n v="185.84935288664678"/>
    <m/>
    <n v="2.826E-3"/>
    <s v="L"/>
    <m/>
    <m/>
    <m/>
    <m/>
    <m/>
    <m/>
    <m/>
    <m/>
    <m/>
    <m/>
  </r>
  <r>
    <n v="4229"/>
    <x v="3"/>
    <x v="94"/>
    <x v="9"/>
    <x v="0"/>
    <n v="100833"/>
    <s v="Sabiaceae"/>
    <s v="Meliosma"/>
    <m/>
    <x v="24"/>
    <s v="Meliosma quercus"/>
    <d v="2015-04-20T00:00:00"/>
    <x v="18"/>
    <x v="0"/>
    <n v="143.24682658501777"/>
    <m/>
    <n v="3.21536E-3"/>
    <s v="M"/>
    <m/>
    <n v="61"/>
    <m/>
    <m/>
    <m/>
    <m/>
    <m/>
    <m/>
    <m/>
    <m/>
  </r>
  <r>
    <n v="4230"/>
    <x v="3"/>
    <x v="94"/>
    <x v="9"/>
    <x v="0"/>
    <n v="100834"/>
    <s v="Primulaceae"/>
    <s v="Ardisia"/>
    <s v="sp2"/>
    <x v="36"/>
    <s v="Ardisia camino"/>
    <d v="2015-04-20T00:00:00"/>
    <x v="28"/>
    <x v="1"/>
    <n v="142.13460888806915"/>
    <m/>
    <n v="1.093034E-2"/>
    <s v="M"/>
    <s v="Q"/>
    <n v="96"/>
    <n v="66"/>
    <m/>
    <m/>
    <m/>
    <m/>
    <m/>
    <m/>
    <s v="NC"/>
  </r>
  <r>
    <n v="4231"/>
    <x v="3"/>
    <x v="94"/>
    <x v="10"/>
    <x v="0"/>
    <n v="100835"/>
    <s v="Sabiaceae"/>
    <s v="Meliosma"/>
    <m/>
    <x v="24"/>
    <s v="Meliosma quercus"/>
    <d v="2015-04-20T00:00:00"/>
    <x v="2"/>
    <x v="0"/>
    <n v="108.13531609004235"/>
    <m/>
    <n v="2.550465E-3"/>
    <m/>
    <m/>
    <m/>
    <m/>
    <m/>
    <m/>
    <m/>
    <m/>
    <m/>
    <m/>
    <m/>
  </r>
  <r>
    <n v="4232"/>
    <x v="3"/>
    <x v="94"/>
    <x v="11"/>
    <x v="0"/>
    <n v="100836"/>
    <s v="Primulaceae"/>
    <s v="Ardisia"/>
    <s v="sp3"/>
    <x v="121"/>
    <s v="Ardisia grande"/>
    <d v="2015-04-20T00:00:00"/>
    <x v="38"/>
    <x v="1"/>
    <n v="107.98201008354481"/>
    <m/>
    <n v="9.671985000000001E-3"/>
    <m/>
    <m/>
    <m/>
    <m/>
    <m/>
    <m/>
    <m/>
    <m/>
    <m/>
    <m/>
    <m/>
  </r>
  <r>
    <n v="4233"/>
    <x v="3"/>
    <x v="94"/>
    <x v="11"/>
    <x v="0"/>
    <n v="100837"/>
    <s v="Primulaceae"/>
    <s v="Ardisia"/>
    <s v="sp3"/>
    <x v="121"/>
    <s v="Ardisia grande"/>
    <d v="2015-04-20T00:00:00"/>
    <x v="23"/>
    <x v="0"/>
    <n v="149.83682385087161"/>
    <m/>
    <n v="3.01754E-3"/>
    <m/>
    <m/>
    <m/>
    <m/>
    <m/>
    <m/>
    <m/>
    <m/>
    <m/>
    <m/>
    <m/>
  </r>
  <r>
    <n v="4234"/>
    <x v="3"/>
    <x v="94"/>
    <x v="11"/>
    <x v="1"/>
    <n v="100838"/>
    <s v="Cornaceae"/>
    <s v="Cornus"/>
    <s v="disciflora"/>
    <x v="18"/>
    <s v="Cornus"/>
    <d v="2015-04-20T00:00:00"/>
    <x v="117"/>
    <x v="3"/>
    <n v="199.86196734335982"/>
    <m/>
    <n v="0.10060874"/>
    <m/>
    <m/>
    <m/>
    <m/>
    <m/>
    <m/>
    <m/>
    <m/>
    <m/>
    <m/>
    <m/>
  </r>
  <r>
    <n v="4235"/>
    <x v="3"/>
    <x v="94"/>
    <x v="11"/>
    <x v="0"/>
    <n v="100839"/>
    <s v="Arecaceae"/>
    <s v="Prestoea"/>
    <s v="acuminata"/>
    <x v="122"/>
    <s v="cf. Wettinia"/>
    <d v="2015-04-20T00:00:00"/>
    <x v="79"/>
    <x v="1"/>
    <n v="147.18415843870957"/>
    <m/>
    <n v="1.246266E-2"/>
    <m/>
    <m/>
    <m/>
    <m/>
    <m/>
    <m/>
    <m/>
    <m/>
    <m/>
    <m/>
    <m/>
  </r>
  <r>
    <n v="4236"/>
    <x v="3"/>
    <x v="94"/>
    <x v="15"/>
    <x v="0"/>
    <n v="100840"/>
    <s v="Symplocaceae"/>
    <s v="Symplocos"/>
    <s v="serrulata"/>
    <x v="41"/>
    <s v="Symplocos/symplocos sp1"/>
    <d v="2015-04-20T00:00:00"/>
    <x v="25"/>
    <x v="1"/>
    <n v="154.19853282984951"/>
    <m/>
    <n v="5.5961865000000006E-2"/>
    <m/>
    <m/>
    <m/>
    <m/>
    <m/>
    <m/>
    <m/>
    <m/>
    <m/>
    <m/>
    <m/>
  </r>
  <r>
    <n v="4237"/>
    <x v="3"/>
    <x v="94"/>
    <x v="13"/>
    <x v="0"/>
    <n v="100841"/>
    <s v="Sabiaceae"/>
    <s v="Meliosma"/>
    <m/>
    <x v="24"/>
    <s v="Meliosma quercus"/>
    <d v="2015-04-20T00:00:00"/>
    <x v="46"/>
    <x v="0"/>
    <n v="133.87514045436552"/>
    <m/>
    <n v="2.205065E-3"/>
    <m/>
    <m/>
    <m/>
    <m/>
    <m/>
    <m/>
    <m/>
    <m/>
    <m/>
    <m/>
    <m/>
  </r>
  <r>
    <n v="4238"/>
    <x v="3"/>
    <x v="94"/>
    <x v="13"/>
    <x v="0"/>
    <n v="100842"/>
    <s v="Sabiaceae"/>
    <s v="Meliosma"/>
    <m/>
    <x v="24"/>
    <s v="Meliosma quercus"/>
    <d v="2015-04-20T00:00:00"/>
    <x v="12"/>
    <x v="0"/>
    <n v="148.53320797713207"/>
    <m/>
    <n v="3.6298400000000001E-3"/>
    <m/>
    <m/>
    <m/>
    <m/>
    <m/>
    <m/>
    <m/>
    <m/>
    <m/>
    <m/>
    <m/>
  </r>
  <r>
    <n v="4239"/>
    <x v="3"/>
    <x v="94"/>
    <x v="12"/>
    <x v="0"/>
    <n v="100843"/>
    <s v="Araliaceae"/>
    <s v="Dendropanax"/>
    <s v="sp2"/>
    <x v="135"/>
    <s v="Dendropanax lianoso"/>
    <d v="2015-04-20T00:00:00"/>
    <x v="202"/>
    <x v="1"/>
    <n v="173.39607690621537"/>
    <m/>
    <n v="1.1493185000000001E-2"/>
    <s v="M"/>
    <m/>
    <n v="94"/>
    <m/>
    <m/>
    <m/>
    <m/>
    <s v="Fertile"/>
    <s v="Y"/>
    <s v="CMP082"/>
    <m/>
  </r>
  <r>
    <n v="4240"/>
    <x v="3"/>
    <x v="94"/>
    <x v="12"/>
    <x v="0"/>
    <n v="100844"/>
    <s v="Cornaceae"/>
    <s v="Cornus"/>
    <s v="disciflora"/>
    <x v="18"/>
    <s v="Cornus"/>
    <d v="2015-04-20T00:00:00"/>
    <x v="72"/>
    <x v="1"/>
    <n v="113.94635025636552"/>
    <m/>
    <n v="1.2661265000000001E-2"/>
    <m/>
    <m/>
    <m/>
    <m/>
    <m/>
    <m/>
    <m/>
    <m/>
    <m/>
    <m/>
    <m/>
  </r>
  <r>
    <n v="4241"/>
    <x v="3"/>
    <x v="94"/>
    <x v="12"/>
    <x v="0"/>
    <n v="100845"/>
    <s v="Cunoniaceae"/>
    <s v="Weinmannia"/>
    <s v="pinnata"/>
    <x v="4"/>
    <s v="Weinmannia"/>
    <d v="2015-04-20T00:00:00"/>
    <x v="155"/>
    <x v="1"/>
    <n v="127.74791476349087"/>
    <m/>
    <n v="6.6018499999999994E-2"/>
    <m/>
    <m/>
    <m/>
    <m/>
    <m/>
    <m/>
    <m/>
    <m/>
    <m/>
    <m/>
    <m/>
  </r>
  <r>
    <n v="4242"/>
    <x v="3"/>
    <x v="95"/>
    <x v="0"/>
    <x v="0"/>
    <n v="100846"/>
    <s v="Primulaceae"/>
    <s v="Ardisia"/>
    <s v="sp3"/>
    <x v="121"/>
    <s v="Ardisia grande"/>
    <d v="2015-04-20T00:00:00"/>
    <x v="139"/>
    <x v="0"/>
    <n v="152.25614989363044"/>
    <m/>
    <n v="3.9571850000000002E-3"/>
    <m/>
    <m/>
    <m/>
    <m/>
    <m/>
    <m/>
    <m/>
    <m/>
    <m/>
    <m/>
    <m/>
  </r>
  <r>
    <n v="4243"/>
    <x v="3"/>
    <x v="95"/>
    <x v="0"/>
    <x v="0"/>
    <n v="100847"/>
    <s v="Solanaceae"/>
    <s v="Solanum"/>
    <s v="sp2"/>
    <x v="128"/>
    <s v="solanaceae arbusto"/>
    <d v="2015-04-20T00:00:00"/>
    <x v="2"/>
    <x v="0"/>
    <n v="142.00825243060569"/>
    <m/>
    <n v="2.550465E-3"/>
    <s v="L"/>
    <m/>
    <m/>
    <m/>
    <m/>
    <m/>
    <m/>
    <m/>
    <m/>
    <m/>
    <m/>
  </r>
  <r>
    <n v="4244"/>
    <x v="3"/>
    <x v="95"/>
    <x v="0"/>
    <x v="0"/>
    <n v="100848"/>
    <s v="Lauraceae"/>
    <s v="Persea"/>
    <s v="sp1"/>
    <x v="39"/>
    <s v="Laurel coco"/>
    <d v="2015-04-20T00:00:00"/>
    <x v="8"/>
    <x v="0"/>
    <n v="115.10387875293191"/>
    <m/>
    <n v="2.732585E-3"/>
    <m/>
    <m/>
    <m/>
    <m/>
    <m/>
    <m/>
    <m/>
    <m/>
    <m/>
    <m/>
    <m/>
  </r>
  <r>
    <n v="4245"/>
    <x v="3"/>
    <x v="95"/>
    <x v="1"/>
    <x v="0"/>
    <n v="100849"/>
    <s v="Primulaceae"/>
    <s v="Ardisia"/>
    <s v="sp3"/>
    <x v="121"/>
    <s v="Ardisia grande"/>
    <d v="2015-04-20T00:00:00"/>
    <x v="134"/>
    <x v="0"/>
    <n v="156.78671348022795"/>
    <m/>
    <n v="4.0694399999999997E-3"/>
    <s v="L"/>
    <m/>
    <m/>
    <m/>
    <m/>
    <m/>
    <m/>
    <m/>
    <m/>
    <m/>
    <m/>
  </r>
  <r>
    <n v="4246"/>
    <x v="3"/>
    <x v="95"/>
    <x v="3"/>
    <x v="0"/>
    <n v="100850"/>
    <s v="Meliaceae"/>
    <s v="Trichillia"/>
    <s v="havanensis"/>
    <x v="116"/>
    <s v="cf. Trichilia"/>
    <d v="2015-04-20T00:00:00"/>
    <x v="26"/>
    <x v="0"/>
    <n v="130.77499258096685"/>
    <m/>
    <n v="5.4078649999999995E-3"/>
    <s v="L"/>
    <m/>
    <m/>
    <m/>
    <m/>
    <m/>
    <m/>
    <m/>
    <m/>
    <m/>
    <m/>
  </r>
  <r>
    <n v="4247"/>
    <x v="3"/>
    <x v="91"/>
    <x v="12"/>
    <x v="0"/>
    <n v="100851"/>
    <s v="Rutaceae"/>
    <s v="Zanthoxyllum"/>
    <s v="melanostictum"/>
    <x v="23"/>
    <s v="Zanthoxylum"/>
    <d v="2015-04-20T00:00:00"/>
    <x v="144"/>
    <x v="1"/>
    <n v="169.1837603711511"/>
    <m/>
    <n v="2.0601540000000002E-2"/>
    <s v="Y"/>
    <m/>
    <m/>
    <m/>
    <m/>
    <m/>
    <m/>
    <m/>
    <m/>
    <m/>
    <m/>
  </r>
  <r>
    <n v="4248"/>
    <x v="3"/>
    <x v="95"/>
    <x v="7"/>
    <x v="0"/>
    <n v="100852"/>
    <s v="Symplocaceae"/>
    <s v="Symplocos"/>
    <s v="serrulata"/>
    <x v="41"/>
    <s v="Symplocos/symplocos sp1"/>
    <d v="2015-04-20T00:00:00"/>
    <x v="133"/>
    <x v="1"/>
    <n v="159.46788706315328"/>
    <m/>
    <n v="3.8340185000000006E-2"/>
    <s v="M"/>
    <m/>
    <n v="56"/>
    <m/>
    <m/>
    <m/>
    <m/>
    <m/>
    <m/>
    <m/>
    <m/>
  </r>
  <r>
    <n v="4249"/>
    <x v="3"/>
    <x v="95"/>
    <x v="7"/>
    <x v="0"/>
    <n v="100853"/>
    <s v="Indet"/>
    <s v="TopIndet"/>
    <n v="9"/>
    <x v="136"/>
    <s v="Indet.9"/>
    <d v="2015-04-20T00:00:00"/>
    <x v="52"/>
    <x v="0"/>
    <n v="149.00723420553268"/>
    <m/>
    <n v="3.3166250000000001E-3"/>
    <s v="Q"/>
    <m/>
    <m/>
    <m/>
    <m/>
    <m/>
    <m/>
    <s v="Infertile"/>
    <s v="Y"/>
    <m/>
    <m/>
  </r>
  <r>
    <n v="4250"/>
    <x v="3"/>
    <x v="95"/>
    <x v="7"/>
    <x v="0"/>
    <n v="100854"/>
    <s v="Lauraceae"/>
    <s v="Persea"/>
    <s v="sp1"/>
    <x v="39"/>
    <s v="Laurel coco"/>
    <d v="2015-04-20T00:00:00"/>
    <x v="41"/>
    <x v="0"/>
    <n v="157.26084523927943"/>
    <m/>
    <n v="2.6407400000000004E-3"/>
    <m/>
    <m/>
    <m/>
    <m/>
    <m/>
    <m/>
    <m/>
    <m/>
    <m/>
    <m/>
    <m/>
  </r>
  <r>
    <n v="4251"/>
    <x v="3"/>
    <x v="95"/>
    <x v="7"/>
    <x v="0"/>
    <n v="100855"/>
    <s v="Symplocaceae"/>
    <s v="Symplocos"/>
    <s v="serrulata"/>
    <x v="41"/>
    <s v="Symplocos/symplocos sp1"/>
    <d v="2015-04-20T00:00:00"/>
    <x v="120"/>
    <x v="1"/>
    <n v="135.76314409499969"/>
    <m/>
    <n v="2.0856665E-2"/>
    <s v="NC"/>
    <m/>
    <m/>
    <m/>
    <m/>
    <m/>
    <m/>
    <m/>
    <m/>
    <m/>
    <m/>
  </r>
  <r>
    <n v="4252"/>
    <x v="3"/>
    <x v="95"/>
    <x v="7"/>
    <x v="1"/>
    <n v="100856"/>
    <s v="Symplocaceae"/>
    <s v="Symplocos"/>
    <s v="serrulata"/>
    <x v="41"/>
    <s v="Symplocos/symplos sp1"/>
    <d v="2015-04-20T00:00:00"/>
    <x v="517"/>
    <x v="2"/>
    <n v="197.37698801638277"/>
    <m/>
    <n v="0.21389994000000001"/>
    <m/>
    <m/>
    <m/>
    <m/>
    <m/>
    <m/>
    <m/>
    <m/>
    <m/>
    <m/>
    <m/>
  </r>
  <r>
    <n v="4253"/>
    <x v="3"/>
    <x v="95"/>
    <x v="6"/>
    <x v="0"/>
    <n v="100857"/>
    <s v="Primulaceae"/>
    <s v="Ardisia"/>
    <s v="sp1"/>
    <x v="13"/>
    <s v="Ardisia blanca"/>
    <d v="2015-04-20T00:00:00"/>
    <x v="13"/>
    <x v="0"/>
    <n v="178.77285464627442"/>
    <m/>
    <n v="2.041785E-3"/>
    <m/>
    <m/>
    <m/>
    <m/>
    <m/>
    <m/>
    <m/>
    <s v="Infertile"/>
    <s v="Y"/>
    <m/>
    <m/>
  </r>
  <r>
    <n v="4254"/>
    <x v="3"/>
    <x v="95"/>
    <x v="6"/>
    <x v="1"/>
    <n v="100858"/>
    <s v="Fagaceae"/>
    <s v="Quercus"/>
    <s v="costaricensis"/>
    <x v="0"/>
    <s v="Quercus"/>
    <d v="2015-04-20T00:00:00"/>
    <x v="385"/>
    <x v="2"/>
    <n v="199.18940478214566"/>
    <n v="170"/>
    <n v="0.29209849999999998"/>
    <s v="A"/>
    <m/>
    <m/>
    <m/>
    <m/>
    <m/>
    <m/>
    <m/>
    <m/>
    <m/>
    <s v="Measure at 170"/>
  </r>
  <r>
    <n v="4255"/>
    <x v="3"/>
    <x v="95"/>
    <x v="5"/>
    <x v="0"/>
    <n v="100859"/>
    <s v="Primulaceae"/>
    <s v="Ardisia"/>
    <s v="sp3"/>
    <x v="121"/>
    <s v="Ardisia grande"/>
    <d v="2015-04-20T00:00:00"/>
    <x v="27"/>
    <x v="0"/>
    <n v="118.09762881806027"/>
    <m/>
    <n v="6.07904E-3"/>
    <m/>
    <m/>
    <m/>
    <m/>
    <m/>
    <m/>
    <m/>
    <m/>
    <m/>
    <m/>
    <m/>
  </r>
  <r>
    <n v="4256"/>
    <x v="3"/>
    <x v="95"/>
    <x v="5"/>
    <x v="0"/>
    <n v="100860"/>
    <s v="Styracaceae"/>
    <s v="Styrax"/>
    <m/>
    <x v="6"/>
    <s v="Styrax"/>
    <d v="2015-04-20T00:00:00"/>
    <x v="9"/>
    <x v="1"/>
    <n v="117.65960524827463"/>
    <m/>
    <n v="1.5166985000000001E-2"/>
    <m/>
    <m/>
    <m/>
    <m/>
    <m/>
    <m/>
    <m/>
    <m/>
    <m/>
    <m/>
    <m/>
  </r>
  <r>
    <n v="4257"/>
    <x v="3"/>
    <x v="95"/>
    <x v="4"/>
    <x v="0"/>
    <n v="100861"/>
    <s v="Primulaceae"/>
    <s v="Ardisia"/>
    <s v="sp3"/>
    <x v="121"/>
    <s v="Ardisia grande"/>
    <d v="2015-04-20T00:00:00"/>
    <x v="8"/>
    <x v="0"/>
    <n v="130.74713723549092"/>
    <m/>
    <n v="2.732585E-3"/>
    <m/>
    <m/>
    <m/>
    <m/>
    <m/>
    <m/>
    <m/>
    <m/>
    <m/>
    <m/>
    <m/>
  </r>
  <r>
    <n v="4258"/>
    <x v="3"/>
    <x v="95"/>
    <x v="4"/>
    <x v="0"/>
    <n v="100862"/>
    <s v="Styracaceae"/>
    <s v="Styrax"/>
    <m/>
    <x v="6"/>
    <s v="Styrax"/>
    <d v="2015-04-20T00:00:00"/>
    <x v="148"/>
    <x v="1"/>
    <n v="122.99413450242533"/>
    <m/>
    <n v="2.3766659999999998E-2"/>
    <s v="M"/>
    <m/>
    <n v="90"/>
    <n v="58"/>
    <m/>
    <m/>
    <m/>
    <m/>
    <m/>
    <m/>
    <m/>
  </r>
  <r>
    <n v="4259"/>
    <x v="3"/>
    <x v="95"/>
    <x v="4"/>
    <x v="0"/>
    <n v="100863"/>
    <s v="Rubiaceae"/>
    <s v="Psychotria"/>
    <s v="sp2"/>
    <x v="117"/>
    <s v="Psychotria rosa"/>
    <d v="2015-04-20T00:00:00"/>
    <x v="50"/>
    <x v="0"/>
    <n v="148.16367162909691"/>
    <m/>
    <n v="2.9209850000000001E-3"/>
    <m/>
    <m/>
    <m/>
    <m/>
    <m/>
    <m/>
    <m/>
    <m/>
    <m/>
    <m/>
    <m/>
  </r>
  <r>
    <n v="4260"/>
    <x v="3"/>
    <x v="95"/>
    <x v="8"/>
    <x v="0"/>
    <n v="100864"/>
    <s v="Primulaceae"/>
    <s v="Ardisia"/>
    <s v="sp3"/>
    <x v="121"/>
    <s v="Ardisia grande"/>
    <d v="2015-04-20T00:00:00"/>
    <x v="44"/>
    <x v="0"/>
    <n v="184.50331137698288"/>
    <m/>
    <n v="6.9362600000000005E-3"/>
    <m/>
    <m/>
    <m/>
    <m/>
    <m/>
    <m/>
    <m/>
    <m/>
    <m/>
    <m/>
    <m/>
  </r>
  <r>
    <n v="4261"/>
    <x v="3"/>
    <x v="95"/>
    <x v="8"/>
    <x v="0"/>
    <n v="100865"/>
    <s v="Primulaceae"/>
    <s v="Ardisia"/>
    <s v="sp5"/>
    <x v="21"/>
    <s v="Ardisia normal"/>
    <d v="2015-04-20T00:00:00"/>
    <x v="80"/>
    <x v="0"/>
    <n v="190.44086096362742"/>
    <m/>
    <n v="5.0239999999999998E-3"/>
    <m/>
    <m/>
    <m/>
    <m/>
    <m/>
    <m/>
    <m/>
    <m/>
    <m/>
    <m/>
    <m/>
  </r>
  <r>
    <n v="4262"/>
    <x v="3"/>
    <x v="95"/>
    <x v="8"/>
    <x v="0"/>
    <n v="100866"/>
    <s v="Primulaceae"/>
    <s v="Ardisia"/>
    <s v="sp5"/>
    <x v="21"/>
    <s v="Ardisia normal"/>
    <d v="2015-04-20T00:00:00"/>
    <x v="62"/>
    <x v="1"/>
    <n v="165.65170990689899"/>
    <m/>
    <n v="8.3280650000000008E-3"/>
    <m/>
    <m/>
    <m/>
    <m/>
    <m/>
    <m/>
    <m/>
    <m/>
    <m/>
    <m/>
    <m/>
  </r>
  <r>
    <n v="4263"/>
    <x v="3"/>
    <x v="95"/>
    <x v="8"/>
    <x v="1"/>
    <n v="100867"/>
    <s v="Fagaceae"/>
    <s v="Quercus"/>
    <s v="costaricensis"/>
    <x v="0"/>
    <s v="Quercus"/>
    <d v="2015-04-20T00:00:00"/>
    <x v="630"/>
    <x v="2"/>
    <n v="172.20035354293861"/>
    <n v="200"/>
    <n v="0.73860650000000005"/>
    <s v="A"/>
    <m/>
    <m/>
    <m/>
    <m/>
    <m/>
    <m/>
    <m/>
    <m/>
    <m/>
    <s v="Measure at 200"/>
  </r>
  <r>
    <n v="4264"/>
    <x v="3"/>
    <x v="95"/>
    <x v="9"/>
    <x v="0"/>
    <n v="100868"/>
    <s v="Sabiaceae"/>
    <s v="Meliosma"/>
    <m/>
    <x v="24"/>
    <s v="Meliosma quercus"/>
    <d v="2015-04-20T00:00:00"/>
    <x v="50"/>
    <x v="0"/>
    <n v="110.58119927948511"/>
    <n v="160"/>
    <n v="2.9209850000000001E-3"/>
    <s v="A"/>
    <s v="M"/>
    <n v="60"/>
    <m/>
    <m/>
    <m/>
    <m/>
    <m/>
    <m/>
    <m/>
    <s v="Measure at 160"/>
  </r>
  <r>
    <n v="4265"/>
    <x v="3"/>
    <x v="95"/>
    <x v="9"/>
    <x v="1"/>
    <n v="100869"/>
    <s v="Lauraceae"/>
    <s v="Laurel"/>
    <s v="sp5"/>
    <x v="11"/>
    <s v="Laurel banano"/>
    <d v="2015-04-20T00:00:00"/>
    <x v="631"/>
    <x v="2"/>
    <n v="149.99355471398212"/>
    <m/>
    <n v="0.22552736000000001"/>
    <s v="M"/>
    <m/>
    <n v="272"/>
    <m/>
    <m/>
    <m/>
    <m/>
    <m/>
    <m/>
    <m/>
    <m/>
  </r>
  <r>
    <n v="4266"/>
    <x v="3"/>
    <x v="95"/>
    <x v="9"/>
    <x v="0"/>
    <n v="100870"/>
    <s v="Sabiaceae"/>
    <s v="Meliosma"/>
    <m/>
    <x v="24"/>
    <s v="Meliosma quercus"/>
    <d v="2015-04-20T00:00:00"/>
    <x v="192"/>
    <x v="0"/>
    <n v="191.95308877647699"/>
    <m/>
    <n v="5.5389599999999999E-3"/>
    <m/>
    <m/>
    <m/>
    <m/>
    <m/>
    <m/>
    <m/>
    <m/>
    <m/>
    <m/>
    <m/>
  </r>
  <r>
    <n v="4267"/>
    <x v="3"/>
    <x v="95"/>
    <x v="9"/>
    <x v="0"/>
    <n v="100871"/>
    <s v="Primulaceae"/>
    <s v="Ardisia"/>
    <s v="sp5"/>
    <x v="21"/>
    <s v="Ardisia normal"/>
    <d v="2015-04-20T00:00:00"/>
    <x v="29"/>
    <x v="0"/>
    <n v="188.99446711949446"/>
    <m/>
    <n v="4.1832650000000002E-3"/>
    <m/>
    <m/>
    <m/>
    <m/>
    <m/>
    <m/>
    <m/>
    <m/>
    <m/>
    <m/>
    <m/>
  </r>
  <r>
    <n v="4268"/>
    <x v="3"/>
    <x v="95"/>
    <x v="9"/>
    <x v="0"/>
    <n v="100872"/>
    <s v="Primulaceae"/>
    <s v="Ardisia"/>
    <s v="sp5"/>
    <x v="21"/>
    <s v="Ardisia normal"/>
    <d v="2015-04-20T00:00:00"/>
    <x v="95"/>
    <x v="1"/>
    <n v="132.37132124783733"/>
    <m/>
    <n v="7.8499999999999993E-3"/>
    <m/>
    <m/>
    <m/>
    <m/>
    <m/>
    <m/>
    <m/>
    <m/>
    <m/>
    <m/>
    <m/>
  </r>
  <r>
    <n v="4269"/>
    <x v="3"/>
    <x v="95"/>
    <x v="11"/>
    <x v="0"/>
    <n v="100873"/>
    <s v="Rubiaceae"/>
    <s v="Psychotria"/>
    <s v="sp2"/>
    <x v="117"/>
    <s v="Psychotria rosa"/>
    <d v="2015-04-20T00:00:00"/>
    <x v="7"/>
    <x v="0"/>
    <n v="187.87428864641657"/>
    <m/>
    <n v="3.1156650000000001E-3"/>
    <s v="Q"/>
    <m/>
    <m/>
    <m/>
    <m/>
    <m/>
    <m/>
    <m/>
    <m/>
    <m/>
    <s v="Esta muriendo"/>
  </r>
  <r>
    <n v="4270"/>
    <x v="3"/>
    <x v="95"/>
    <x v="15"/>
    <x v="0"/>
    <n v="100874"/>
    <s v="Primulaceae"/>
    <s v="Ardisia"/>
    <s v="sp5"/>
    <x v="21"/>
    <s v="Ardisia normal"/>
    <d v="2015-04-20T00:00:00"/>
    <x v="13"/>
    <x v="0"/>
    <n v="144.53304690244934"/>
    <m/>
    <n v="2.041785E-3"/>
    <m/>
    <m/>
    <m/>
    <m/>
    <m/>
    <m/>
    <m/>
    <m/>
    <m/>
    <m/>
    <m/>
  </r>
  <r>
    <n v="4271"/>
    <x v="3"/>
    <x v="95"/>
    <x v="15"/>
    <x v="0"/>
    <n v="100875"/>
    <s v="Cunoniaceae"/>
    <s v="Weinmannia"/>
    <s v="pinnata"/>
    <x v="4"/>
    <s v="Weinmannia"/>
    <d v="2015-04-20T00:00:00"/>
    <x v="5"/>
    <x v="0"/>
    <n v="109.52514324988732"/>
    <m/>
    <n v="2.826E-3"/>
    <m/>
    <m/>
    <m/>
    <m/>
    <m/>
    <m/>
    <m/>
    <m/>
    <m/>
    <m/>
    <m/>
  </r>
  <r>
    <n v="4272"/>
    <x v="3"/>
    <x v="95"/>
    <x v="15"/>
    <x v="0"/>
    <n v="100876"/>
    <s v="Cornaceae"/>
    <s v="Cornus"/>
    <s v="disciflora"/>
    <x v="18"/>
    <s v="Cornus"/>
    <d v="2015-04-20T00:00:00"/>
    <x v="147"/>
    <x v="1"/>
    <n v="123.87575891697686"/>
    <m/>
    <n v="2.6866625000000002E-2"/>
    <m/>
    <m/>
    <m/>
    <m/>
    <m/>
    <m/>
    <m/>
    <m/>
    <m/>
    <m/>
    <m/>
  </r>
  <r>
    <n v="4273"/>
    <x v="3"/>
    <x v="95"/>
    <x v="15"/>
    <x v="0"/>
    <n v="100877"/>
    <s v="Symplocaceae"/>
    <s v="Symplocos"/>
    <s v="serrulata"/>
    <x v="41"/>
    <s v="Symplocos/symplocos sp1"/>
    <d v="2015-04-20T00:00:00"/>
    <x v="632"/>
    <x v="3"/>
    <n v="127.21891845083162"/>
    <m/>
    <n v="0.11817704000000001"/>
    <m/>
    <m/>
    <m/>
    <m/>
    <m/>
    <m/>
    <m/>
    <m/>
    <m/>
    <m/>
    <m/>
  </r>
  <r>
    <n v="4274"/>
    <x v="3"/>
    <x v="95"/>
    <x v="14"/>
    <x v="0"/>
    <n v="100878"/>
    <s v="Fagaceae"/>
    <s v="Quercus"/>
    <s v="costaricensis"/>
    <x v="0"/>
    <s v="Quercus"/>
    <d v="2015-04-20T00:00:00"/>
    <x v="633"/>
    <x v="2"/>
    <n v="123.48338740963052"/>
    <m/>
    <n v="0.46180686500000001"/>
    <m/>
    <m/>
    <m/>
    <m/>
    <m/>
    <m/>
    <m/>
    <m/>
    <m/>
    <m/>
    <m/>
  </r>
  <r>
    <n v="4275"/>
    <x v="3"/>
    <x v="95"/>
    <x v="14"/>
    <x v="0"/>
    <n v="100879"/>
    <s v="Cornaceae"/>
    <s v="Cornus"/>
    <s v="disciflora"/>
    <x v="18"/>
    <s v="Cornus"/>
    <d v="2015-04-20T00:00:00"/>
    <x v="196"/>
    <x v="1"/>
    <n v="123.685511555777"/>
    <m/>
    <n v="4.4092665000000003E-2"/>
    <m/>
    <m/>
    <m/>
    <m/>
    <m/>
    <m/>
    <m/>
    <m/>
    <m/>
    <m/>
    <m/>
  </r>
  <r>
    <n v="4276"/>
    <x v="3"/>
    <x v="95"/>
    <x v="14"/>
    <x v="0"/>
    <n v="100880"/>
    <s v="Sabiaceae"/>
    <s v="Meliosma"/>
    <m/>
    <x v="24"/>
    <s v="Meliosma quercus"/>
    <d v="2015-04-20T00:00:00"/>
    <x v="110"/>
    <x v="0"/>
    <n v="156.23576705353855"/>
    <m/>
    <n v="2.374625E-3"/>
    <m/>
    <m/>
    <m/>
    <m/>
    <m/>
    <m/>
    <m/>
    <m/>
    <m/>
    <m/>
    <m/>
  </r>
  <r>
    <n v="4277"/>
    <x v="3"/>
    <x v="95"/>
    <x v="14"/>
    <x v="0"/>
    <n v="100881"/>
    <s v="Meliaceae"/>
    <s v="Trichillia"/>
    <s v="havanensis"/>
    <x v="116"/>
    <s v="cf. Trichilia"/>
    <d v="2015-04-20T00:00:00"/>
    <x v="8"/>
    <x v="0"/>
    <n v="197.79995955370981"/>
    <m/>
    <n v="2.732585E-3"/>
    <m/>
    <m/>
    <m/>
    <m/>
    <m/>
    <m/>
    <m/>
    <m/>
    <m/>
    <m/>
    <m/>
  </r>
  <r>
    <n v="4278"/>
    <x v="3"/>
    <x v="95"/>
    <x v="14"/>
    <x v="0"/>
    <n v="100882"/>
    <s v="Meliaceae"/>
    <s v="Trichillia"/>
    <s v="havanensis"/>
    <x v="116"/>
    <s v="cf. Trichilia"/>
    <d v="2015-04-20T00:00:00"/>
    <x v="28"/>
    <x v="1"/>
    <n v="124.53050207813754"/>
    <m/>
    <n v="1.093034E-2"/>
    <m/>
    <m/>
    <m/>
    <m/>
    <m/>
    <m/>
    <m/>
    <m/>
    <m/>
    <m/>
    <m/>
  </r>
  <r>
    <n v="4279"/>
    <x v="3"/>
    <x v="95"/>
    <x v="14"/>
    <x v="0"/>
    <n v="100883"/>
    <s v="Meliaceae"/>
    <s v="Trichillia"/>
    <s v="havanensis"/>
    <x v="116"/>
    <s v="cf. Trichilia"/>
    <d v="2015-04-20T00:00:00"/>
    <x v="191"/>
    <x v="1"/>
    <n v="114.92028866523052"/>
    <m/>
    <n v="2.431616E-2"/>
    <m/>
    <m/>
    <m/>
    <m/>
    <m/>
    <m/>
    <m/>
    <m/>
    <m/>
    <m/>
    <m/>
  </r>
  <r>
    <n v="4280"/>
    <x v="3"/>
    <x v="95"/>
    <x v="14"/>
    <x v="0"/>
    <n v="100884"/>
    <s v="Primulaceae"/>
    <s v="Ardisia"/>
    <s v="sp5"/>
    <x v="21"/>
    <s v="Ardisia normal"/>
    <d v="2015-04-20T00:00:00"/>
    <x v="110"/>
    <x v="0"/>
    <n v="189.89157326274986"/>
    <m/>
    <n v="2.374625E-3"/>
    <m/>
    <m/>
    <m/>
    <m/>
    <m/>
    <m/>
    <m/>
    <m/>
    <m/>
    <m/>
    <m/>
  </r>
  <r>
    <n v="4281"/>
    <x v="3"/>
    <x v="95"/>
    <x v="14"/>
    <x v="0"/>
    <n v="100885"/>
    <s v="Rubiaceae"/>
    <s v="Faramea"/>
    <s v="sp1"/>
    <x v="20"/>
    <s v="Faramea"/>
    <d v="2015-04-20T00:00:00"/>
    <x v="3"/>
    <x v="0"/>
    <n v="177.32785141568172"/>
    <m/>
    <n v="2.1226399999999999E-3"/>
    <m/>
    <m/>
    <m/>
    <m/>
    <m/>
    <m/>
    <m/>
    <m/>
    <m/>
    <m/>
    <m/>
  </r>
  <r>
    <n v="4282"/>
    <x v="3"/>
    <x v="95"/>
    <x v="14"/>
    <x v="0"/>
    <n v="100886"/>
    <s v="Rutaceae"/>
    <s v="Zanthoxyllum"/>
    <s v="melanostictum"/>
    <x v="23"/>
    <s v="Zanthoxylum"/>
    <d v="2015-04-20T00:00:00"/>
    <x v="56"/>
    <x v="0"/>
    <n v="177.33012962900443"/>
    <m/>
    <n v="4.5341599999999998E-3"/>
    <m/>
    <m/>
    <m/>
    <m/>
    <m/>
    <m/>
    <m/>
    <m/>
    <m/>
    <m/>
    <m/>
  </r>
  <r>
    <n v="4283"/>
    <x v="3"/>
    <x v="95"/>
    <x v="14"/>
    <x v="0"/>
    <n v="100887"/>
    <s v="Fagaceae"/>
    <s v="Quercus"/>
    <s v="costaricensis"/>
    <x v="0"/>
    <s v="Quercus"/>
    <d v="2015-04-20T00:00:00"/>
    <x v="205"/>
    <x v="3"/>
    <n v="131.72355057567444"/>
    <m/>
    <n v="0.17266938500000001"/>
    <m/>
    <m/>
    <m/>
    <m/>
    <m/>
    <m/>
    <m/>
    <m/>
    <m/>
    <m/>
    <m/>
  </r>
  <r>
    <n v="4284"/>
    <x v="3"/>
    <x v="95"/>
    <x v="14"/>
    <x v="0"/>
    <n v="100888"/>
    <s v="Fagaceae"/>
    <s v="Quercus"/>
    <s v="costaricensis"/>
    <x v="0"/>
    <s v="Quercus"/>
    <d v="2015-04-20T00:00:00"/>
    <x v="438"/>
    <x v="3"/>
    <n v="170.91350516187094"/>
    <n v="210"/>
    <n v="0.12939626000000001"/>
    <s v="A"/>
    <m/>
    <m/>
    <m/>
    <m/>
    <m/>
    <m/>
    <m/>
    <m/>
    <m/>
    <s v="Measure at 210"/>
  </r>
  <r>
    <n v="4285"/>
    <x v="3"/>
    <x v="95"/>
    <x v="14"/>
    <x v="0"/>
    <n v="100889"/>
    <s v="Primulaceae"/>
    <s v="Ardisia"/>
    <s v="sp5"/>
    <x v="21"/>
    <s v="Ardisia normal"/>
    <d v="2015-04-20T00:00:00"/>
    <x v="210"/>
    <x v="1"/>
    <n v="129.04832571144951"/>
    <m/>
    <n v="9.3265850000000001E-3"/>
    <m/>
    <m/>
    <m/>
    <m/>
    <m/>
    <m/>
    <m/>
    <m/>
    <m/>
    <m/>
    <m/>
  </r>
  <r>
    <n v="4286"/>
    <x v="3"/>
    <x v="95"/>
    <x v="14"/>
    <x v="0"/>
    <n v="100890"/>
    <s v="Sabiaceae"/>
    <s v="Meliosma"/>
    <m/>
    <x v="24"/>
    <s v="Meliosma quercus"/>
    <d v="2015-04-20T00:00:00"/>
    <x v="110"/>
    <x v="0"/>
    <n v="142.80571435290685"/>
    <m/>
    <n v="2.374625E-3"/>
    <m/>
    <m/>
    <m/>
    <m/>
    <m/>
    <m/>
    <m/>
    <m/>
    <m/>
    <m/>
    <m/>
  </r>
  <r>
    <n v="4287"/>
    <x v="3"/>
    <x v="95"/>
    <x v="14"/>
    <x v="0"/>
    <n v="100891"/>
    <s v="Aquifoliaceae"/>
    <s v="Ilex"/>
    <s v="pallida"/>
    <x v="19"/>
    <s v="cf Ilex"/>
    <d v="2015-04-20T00:00:00"/>
    <x v="212"/>
    <x v="1"/>
    <n v="121.64212828450901"/>
    <m/>
    <n v="1.0745865E-2"/>
    <s v="M"/>
    <m/>
    <n v="62"/>
    <m/>
    <m/>
    <m/>
    <m/>
    <s v="Fertile"/>
    <s v="Y"/>
    <s v="CMP078"/>
    <m/>
  </r>
  <r>
    <n v="4288"/>
    <x v="3"/>
    <x v="95"/>
    <x v="13"/>
    <x v="0"/>
    <n v="100892"/>
    <s v="Fagaceae"/>
    <s v="Quercus"/>
    <s v="costaricensis"/>
    <x v="0"/>
    <s v="Quercus"/>
    <d v="2015-04-20T00:00:00"/>
    <x v="38"/>
    <x v="1"/>
    <n v="170.76293060073351"/>
    <m/>
    <n v="9.671985000000001E-3"/>
    <m/>
    <m/>
    <m/>
    <m/>
    <m/>
    <m/>
    <m/>
    <m/>
    <m/>
    <m/>
    <m/>
  </r>
  <r>
    <n v="4289"/>
    <x v="3"/>
    <x v="95"/>
    <x v="13"/>
    <x v="0"/>
    <n v="100893"/>
    <s v="Primulaceae"/>
    <s v="Ardisia"/>
    <s v="sp5"/>
    <x v="21"/>
    <s v="Ardisia normal"/>
    <d v="2015-04-20T00:00:00"/>
    <x v="33"/>
    <x v="0"/>
    <n v="198.4573441083439"/>
    <m/>
    <n v="3.41946E-3"/>
    <m/>
    <m/>
    <m/>
    <m/>
    <m/>
    <m/>
    <m/>
    <m/>
    <m/>
    <m/>
    <m/>
  </r>
  <r>
    <n v="4290"/>
    <x v="3"/>
    <x v="95"/>
    <x v="13"/>
    <x v="0"/>
    <n v="100894"/>
    <s v="Fagaceae"/>
    <s v="Quercus"/>
    <s v="costaricensis"/>
    <x v="0"/>
    <s v="Quercus"/>
    <d v="2015-04-20T00:00:00"/>
    <x v="317"/>
    <x v="2"/>
    <n v="189.88800028526998"/>
    <n v="160"/>
    <n v="0.31354784000000002"/>
    <s v="A"/>
    <m/>
    <m/>
    <m/>
    <m/>
    <m/>
    <m/>
    <m/>
    <m/>
    <m/>
    <s v="Measure at 160"/>
  </r>
  <r>
    <n v="4291"/>
    <x v="3"/>
    <x v="95"/>
    <x v="13"/>
    <x v="0"/>
    <n v="100895"/>
    <s v="Meliaceae"/>
    <s v="Trichillia"/>
    <s v="havanensis"/>
    <x v="116"/>
    <s v="cf. Trichilia"/>
    <d v="2015-04-20T00:00:00"/>
    <x v="267"/>
    <x v="1"/>
    <n v="161.08429276554034"/>
    <m/>
    <n v="2.8637585000000004E-2"/>
    <m/>
    <m/>
    <m/>
    <m/>
    <m/>
    <m/>
    <m/>
    <m/>
    <m/>
    <m/>
    <m/>
  </r>
  <r>
    <n v="4292"/>
    <x v="3"/>
    <x v="95"/>
    <x v="13"/>
    <x v="0"/>
    <n v="100896"/>
    <s v="Primulaceae"/>
    <s v="Ardisia"/>
    <s v="sp5"/>
    <x v="21"/>
    <s v="Ardisia normal"/>
    <d v="2015-04-20T00:00:00"/>
    <x v="70"/>
    <x v="1"/>
    <n v="127.70214405834214"/>
    <m/>
    <n v="1.020186E-2"/>
    <m/>
    <m/>
    <m/>
    <m/>
    <m/>
    <m/>
    <m/>
    <m/>
    <m/>
    <m/>
    <m/>
  </r>
  <r>
    <n v="4293"/>
    <x v="3"/>
    <x v="95"/>
    <x v="13"/>
    <x v="0"/>
    <n v="100897"/>
    <s v="Sabiaceae"/>
    <s v="Meliosma"/>
    <m/>
    <x v="24"/>
    <s v="Meliosma quercus"/>
    <d v="2015-04-20T00:00:00"/>
    <x v="42"/>
    <x v="0"/>
    <n v="122.64236274740193"/>
    <m/>
    <n v="2.4617600000000003E-3"/>
    <s v="L"/>
    <m/>
    <m/>
    <m/>
    <m/>
    <m/>
    <m/>
    <m/>
    <m/>
    <m/>
    <m/>
  </r>
  <r>
    <n v="4294"/>
    <x v="3"/>
    <x v="95"/>
    <x v="13"/>
    <x v="0"/>
    <n v="100898"/>
    <s v="Primulaceae"/>
    <s v="Ardisia"/>
    <s v="sp5"/>
    <x v="21"/>
    <s v="Ardisia normal"/>
    <d v="2015-04-20T00:00:00"/>
    <x v="139"/>
    <x v="0"/>
    <n v="147.60764631871686"/>
    <m/>
    <n v="3.9571850000000002E-3"/>
    <m/>
    <m/>
    <m/>
    <m/>
    <m/>
    <m/>
    <m/>
    <m/>
    <m/>
    <m/>
    <m/>
  </r>
  <r>
    <n v="4295"/>
    <x v="3"/>
    <x v="95"/>
    <x v="13"/>
    <x v="0"/>
    <n v="100899"/>
    <s v="Araliaceae"/>
    <s v="Schefflera"/>
    <s v="sp1"/>
    <x v="31"/>
    <s v="Schefflera"/>
    <d v="2015-04-20T00:00:00"/>
    <x v="9"/>
    <x v="1"/>
    <n v="129.1950845515855"/>
    <m/>
    <n v="1.5166985000000001E-2"/>
    <m/>
    <m/>
    <m/>
    <m/>
    <m/>
    <m/>
    <m/>
    <m/>
    <m/>
    <m/>
    <m/>
  </r>
  <r>
    <n v="4296"/>
    <x v="3"/>
    <x v="95"/>
    <x v="12"/>
    <x v="0"/>
    <n v="100900"/>
    <s v="Primulaceae"/>
    <s v="Ardisia"/>
    <s v="sp5"/>
    <x v="21"/>
    <s v="Ardisia normal"/>
    <d v="2015-04-20T00:00:00"/>
    <x v="5"/>
    <x v="0"/>
    <n v="146.98131752280287"/>
    <m/>
    <n v="2.826E-3"/>
    <m/>
    <m/>
    <m/>
    <m/>
    <m/>
    <m/>
    <m/>
    <m/>
    <m/>
    <m/>
    <m/>
  </r>
  <r>
    <n v="4297"/>
    <x v="3"/>
    <x v="95"/>
    <x v="12"/>
    <x v="0"/>
    <n v="100901"/>
    <s v="Primulaceae"/>
    <s v="Ardisia"/>
    <s v="sp5"/>
    <x v="21"/>
    <s v="Ardisia normal"/>
    <d v="2015-04-20T00:00:00"/>
    <x v="41"/>
    <x v="0"/>
    <n v="148.16997744192119"/>
    <m/>
    <n v="2.6407400000000004E-3"/>
    <m/>
    <m/>
    <m/>
    <m/>
    <m/>
    <m/>
    <m/>
    <m/>
    <m/>
    <m/>
    <m/>
  </r>
  <r>
    <n v="4298"/>
    <x v="3"/>
    <x v="95"/>
    <x v="12"/>
    <x v="0"/>
    <n v="100902"/>
    <s v="Primulaceae"/>
    <s v="Ardisia"/>
    <s v="sp5"/>
    <x v="21"/>
    <s v="Ardisia normal"/>
    <d v="2015-04-20T00:00:00"/>
    <x v="192"/>
    <x v="0"/>
    <n v="187.48142315002002"/>
    <m/>
    <n v="5.5389599999999999E-3"/>
    <s v="M"/>
    <m/>
    <n v="60"/>
    <m/>
    <m/>
    <m/>
    <m/>
    <m/>
    <m/>
    <m/>
    <m/>
  </r>
  <r>
    <n v="4299"/>
    <x v="3"/>
    <x v="95"/>
    <x v="12"/>
    <x v="0"/>
    <n v="100903"/>
    <s v="Ericaceae"/>
    <s v="Vaccinium"/>
    <s v="consanguineum "/>
    <x v="7"/>
    <s v="cf pernettia"/>
    <d v="2015-04-20T00:00:00"/>
    <x v="95"/>
    <x v="1"/>
    <n v="153.78567038518077"/>
    <m/>
    <n v="7.8499999999999993E-3"/>
    <m/>
    <m/>
    <m/>
    <m/>
    <m/>
    <m/>
    <m/>
    <m/>
    <m/>
    <m/>
    <m/>
  </r>
  <r>
    <n v="4300"/>
    <x v="3"/>
    <x v="95"/>
    <x v="12"/>
    <x v="0"/>
    <n v="100904"/>
    <s v="Primulaceae"/>
    <s v="Ardisia"/>
    <s v="sp5"/>
    <x v="21"/>
    <s v="Ardisia normal"/>
    <d v="2015-04-20T00:00:00"/>
    <x v="41"/>
    <x v="0"/>
    <n v="129.77010569355789"/>
    <m/>
    <n v="2.6407400000000004E-3"/>
    <m/>
    <m/>
    <m/>
    <m/>
    <m/>
    <m/>
    <m/>
    <m/>
    <m/>
    <m/>
    <m/>
  </r>
  <r>
    <n v="4301"/>
    <x v="3"/>
    <x v="95"/>
    <x v="12"/>
    <x v="0"/>
    <n v="100905"/>
    <s v="Aquifoliaceae"/>
    <s v="Ilex"/>
    <s v="pallida"/>
    <x v="19"/>
    <s v="cf Ilex"/>
    <d v="2015-04-20T00:00:00"/>
    <x v="14"/>
    <x v="0"/>
    <n v="117.13206492792591"/>
    <m/>
    <n v="5.1503850000000004E-3"/>
    <m/>
    <m/>
    <m/>
    <m/>
    <m/>
    <m/>
    <m/>
    <m/>
    <m/>
    <m/>
    <m/>
  </r>
  <r>
    <n v="4302"/>
    <x v="3"/>
    <x v="96"/>
    <x v="0"/>
    <x v="0"/>
    <n v="100906"/>
    <s v="Styracaceae"/>
    <s v="Styrax"/>
    <m/>
    <x v="6"/>
    <s v="Styrax"/>
    <d v="2015-04-20T00:00:00"/>
    <x v="31"/>
    <x v="0"/>
    <n v="143.85735980132114"/>
    <m/>
    <n v="4.7759400000000002E-3"/>
    <s v="L"/>
    <m/>
    <m/>
    <m/>
    <m/>
    <m/>
    <m/>
    <m/>
    <m/>
    <m/>
    <m/>
  </r>
  <r>
    <n v="4303"/>
    <x v="3"/>
    <x v="96"/>
    <x v="0"/>
    <x v="0"/>
    <n v="100907"/>
    <s v="Rutaceae"/>
    <s v="Zanthoxyllum"/>
    <s v="melanostictum"/>
    <x v="23"/>
    <s v="Zanthoxylum"/>
    <d v="2015-04-20T00:00:00"/>
    <x v="562"/>
    <x v="3"/>
    <n v="127.99675627189831"/>
    <m/>
    <n v="9.7818064999999996E-2"/>
    <m/>
    <m/>
    <m/>
    <m/>
    <m/>
    <m/>
    <m/>
    <m/>
    <m/>
    <m/>
    <m/>
  </r>
  <r>
    <n v="4304"/>
    <x v="3"/>
    <x v="96"/>
    <x v="0"/>
    <x v="0"/>
    <n v="100908"/>
    <s v="Lauraceae"/>
    <s v="Persea"/>
    <s v="sp1"/>
    <x v="39"/>
    <s v="Laurel coco"/>
    <d v="2015-04-20T00:00:00"/>
    <x v="24"/>
    <x v="0"/>
    <n v="140.10034692494594"/>
    <m/>
    <n v="4.4156250000000003E-3"/>
    <m/>
    <m/>
    <m/>
    <m/>
    <m/>
    <m/>
    <m/>
    <m/>
    <m/>
    <m/>
    <m/>
  </r>
  <r>
    <n v="4305"/>
    <x v="3"/>
    <x v="96"/>
    <x v="0"/>
    <x v="0"/>
    <n v="100909"/>
    <s v="Symplocaceae"/>
    <s v="Symplocos"/>
    <s v="serrulata"/>
    <x v="41"/>
    <s v="Symplocos/symplocos sp1"/>
    <d v="2015-04-20T00:00:00"/>
    <x v="239"/>
    <x v="3"/>
    <n v="134.57817059378868"/>
    <m/>
    <n v="0.10573086500000001"/>
    <m/>
    <m/>
    <m/>
    <m/>
    <m/>
    <m/>
    <m/>
    <m/>
    <m/>
    <m/>
    <m/>
  </r>
  <r>
    <n v="4306"/>
    <x v="3"/>
    <x v="96"/>
    <x v="1"/>
    <x v="0"/>
    <n v="100910"/>
    <s v="Rubiaceae"/>
    <s v="Psychotria"/>
    <s v="sp2"/>
    <x v="117"/>
    <s v="Psychotria rosa"/>
    <d v="2015-04-20T00:00:00"/>
    <x v="33"/>
    <x v="0"/>
    <n v="164.94029516657446"/>
    <m/>
    <n v="3.41946E-3"/>
    <m/>
    <m/>
    <m/>
    <m/>
    <m/>
    <m/>
    <m/>
    <m/>
    <m/>
    <m/>
    <m/>
  </r>
  <r>
    <n v="4307"/>
    <x v="3"/>
    <x v="96"/>
    <x v="1"/>
    <x v="0"/>
    <n v="100911"/>
    <s v="Primulaceae"/>
    <s v="Ardisia"/>
    <s v="sp5"/>
    <x v="21"/>
    <s v="Ardisia normal"/>
    <d v="2015-04-20T00:00:00"/>
    <x v="192"/>
    <x v="0"/>
    <n v="122.00338790966683"/>
    <m/>
    <n v="5.5389599999999999E-3"/>
    <m/>
    <m/>
    <m/>
    <m/>
    <m/>
    <m/>
    <m/>
    <m/>
    <m/>
    <m/>
    <m/>
  </r>
  <r>
    <n v="4308"/>
    <x v="3"/>
    <x v="96"/>
    <x v="1"/>
    <x v="0"/>
    <n v="100912"/>
    <s v="Primulaceae"/>
    <s v="Ardisia"/>
    <s v="sp5"/>
    <x v="21"/>
    <s v="Ardisia normal"/>
    <d v="2015-04-20T00:00:00"/>
    <x v="208"/>
    <x v="1"/>
    <n v="145.98949734292751"/>
    <m/>
    <n v="8.1671399999999998E-3"/>
    <m/>
    <m/>
    <m/>
    <m/>
    <m/>
    <m/>
    <m/>
    <m/>
    <m/>
    <m/>
    <m/>
  </r>
  <r>
    <n v="4309"/>
    <x v="3"/>
    <x v="96"/>
    <x v="1"/>
    <x v="0"/>
    <n v="100913"/>
    <s v="Rubiaceae"/>
    <s v="Faramea"/>
    <s v="sp1"/>
    <x v="20"/>
    <s v="Faramea"/>
    <d v="2015-04-20T00:00:00"/>
    <x v="13"/>
    <x v="0"/>
    <n v="109.75756722549259"/>
    <m/>
    <n v="2.041785E-3"/>
    <m/>
    <m/>
    <m/>
    <m/>
    <m/>
    <m/>
    <m/>
    <m/>
    <m/>
    <m/>
    <m/>
  </r>
  <r>
    <n v="4310"/>
    <x v="3"/>
    <x v="96"/>
    <x v="1"/>
    <x v="0"/>
    <n v="100914"/>
    <s v="Primulaceae"/>
    <s v="Ardisia"/>
    <s v="sp5"/>
    <x v="21"/>
    <s v="Ardisia normal"/>
    <d v="2015-04-20T00:00:00"/>
    <x v="49"/>
    <x v="1"/>
    <n v="141.92057363140589"/>
    <m/>
    <n v="8.6546250000000009E-3"/>
    <m/>
    <m/>
    <m/>
    <m/>
    <m/>
    <m/>
    <m/>
    <m/>
    <m/>
    <m/>
    <m/>
  </r>
  <r>
    <n v="4311"/>
    <x v="3"/>
    <x v="96"/>
    <x v="2"/>
    <x v="0"/>
    <n v="100915"/>
    <s v="Primulaceae"/>
    <s v="Ardisia"/>
    <s v="sp5"/>
    <x v="21"/>
    <s v="Ardisia normal"/>
    <d v="2015-04-20T00:00:00"/>
    <x v="33"/>
    <x v="0"/>
    <n v="198.6596927811901"/>
    <m/>
    <n v="3.41946E-3"/>
    <m/>
    <m/>
    <m/>
    <m/>
    <m/>
    <m/>
    <m/>
    <m/>
    <m/>
    <m/>
    <m/>
  </r>
  <r>
    <n v="4312"/>
    <x v="3"/>
    <x v="96"/>
    <x v="2"/>
    <x v="0"/>
    <n v="100916"/>
    <s v="Primulaceae"/>
    <s v="Ardisia"/>
    <s v="sp5"/>
    <x v="21"/>
    <s v="Ardisia normal"/>
    <d v="2015-04-20T00:00:00"/>
    <x v="23"/>
    <x v="0"/>
    <n v="159.24346736648735"/>
    <m/>
    <n v="3.01754E-3"/>
    <s v="L"/>
    <m/>
    <m/>
    <m/>
    <m/>
    <m/>
    <m/>
    <m/>
    <m/>
    <m/>
    <m/>
  </r>
  <r>
    <n v="4313"/>
    <x v="3"/>
    <x v="96"/>
    <x v="2"/>
    <x v="0"/>
    <n v="100917"/>
    <s v="Primulaceae"/>
    <s v="Ardisia"/>
    <s v="sp5"/>
    <x v="21"/>
    <s v="Ardisia normal"/>
    <d v="2015-04-20T00:00:00"/>
    <x v="80"/>
    <x v="0"/>
    <n v="169.66619278112836"/>
    <m/>
    <n v="5.0239999999999998E-3"/>
    <m/>
    <m/>
    <m/>
    <m/>
    <m/>
    <m/>
    <m/>
    <m/>
    <m/>
    <m/>
    <m/>
  </r>
  <r>
    <n v="4314"/>
    <x v="3"/>
    <x v="96"/>
    <x v="3"/>
    <x v="0"/>
    <n v="100918"/>
    <s v="Rutaceae"/>
    <s v="Zanthoxyllum"/>
    <s v="melanostictum"/>
    <x v="23"/>
    <s v="Zanthoxylum"/>
    <d v="2015-04-20T00:00:00"/>
    <x v="408"/>
    <x v="1"/>
    <n v="143.04176181920451"/>
    <m/>
    <n v="4.7119624999999998E-2"/>
    <m/>
    <m/>
    <m/>
    <m/>
    <m/>
    <m/>
    <m/>
    <m/>
    <m/>
    <m/>
    <m/>
  </r>
  <r>
    <n v="4315"/>
    <x v="3"/>
    <x v="96"/>
    <x v="3"/>
    <x v="1"/>
    <n v="100919"/>
    <s v="Rutaceae"/>
    <s v="Zanthoxyllum"/>
    <s v="melanostictum"/>
    <x v="23"/>
    <s v="Zanthoxylum"/>
    <d v="2015-04-20T00:00:00"/>
    <x v="486"/>
    <x v="1"/>
    <n v="175.51578933920825"/>
    <m/>
    <n v="6.8778560000000002E-2"/>
    <m/>
    <m/>
    <m/>
    <m/>
    <m/>
    <m/>
    <m/>
    <m/>
    <m/>
    <m/>
    <m/>
  </r>
  <r>
    <n v="4316"/>
    <x v="3"/>
    <x v="96"/>
    <x v="3"/>
    <x v="0"/>
    <n v="100920"/>
    <s v="Primulaceae"/>
    <s v="Ardisia"/>
    <s v="sp5"/>
    <x v="21"/>
    <s v="Ardisia normal"/>
    <d v="2015-04-20T00:00:00"/>
    <x v="51"/>
    <x v="0"/>
    <n v="106.29397544455311"/>
    <m/>
    <n v="1.9624999999999998E-3"/>
    <m/>
    <m/>
    <m/>
    <m/>
    <m/>
    <m/>
    <m/>
    <m/>
    <m/>
    <m/>
    <m/>
  </r>
  <r>
    <n v="4317"/>
    <x v="3"/>
    <x v="96"/>
    <x v="3"/>
    <x v="0"/>
    <n v="100921"/>
    <s v="Rubiaceae"/>
    <s v="Psychotria"/>
    <s v="sp2"/>
    <x v="117"/>
    <s v="Psychotria rosa"/>
    <d v="2015-04-20T00:00:00"/>
    <x v="42"/>
    <x v="0"/>
    <n v="159.53429495464448"/>
    <m/>
    <n v="2.4617600000000003E-3"/>
    <m/>
    <m/>
    <m/>
    <m/>
    <m/>
    <m/>
    <m/>
    <m/>
    <m/>
    <m/>
    <m/>
  </r>
  <r>
    <n v="4318"/>
    <x v="3"/>
    <x v="96"/>
    <x v="3"/>
    <x v="0"/>
    <n v="100922"/>
    <s v="Primulaceae"/>
    <s v="Ardisia"/>
    <s v="sp5"/>
    <x v="21"/>
    <s v="Ardisia normal"/>
    <d v="2015-04-20T00:00:00"/>
    <x v="43"/>
    <x v="0"/>
    <n v="104.94180006085313"/>
    <m/>
    <n v="4.6542650000000003E-3"/>
    <m/>
    <m/>
    <m/>
    <m/>
    <m/>
    <m/>
    <m/>
    <m/>
    <m/>
    <m/>
    <m/>
  </r>
  <r>
    <n v="4319"/>
    <x v="3"/>
    <x v="96"/>
    <x v="3"/>
    <x v="0"/>
    <n v="100923"/>
    <s v="Primulaceae"/>
    <s v="Ardisia"/>
    <s v="sp5"/>
    <x v="21"/>
    <s v="Ardisia normal"/>
    <d v="2015-04-20T00:00:00"/>
    <x v="13"/>
    <x v="0"/>
    <n v="160.00357931941249"/>
    <m/>
    <n v="2.041785E-3"/>
    <m/>
    <m/>
    <m/>
    <m/>
    <m/>
    <m/>
    <m/>
    <m/>
    <m/>
    <m/>
    <m/>
  </r>
  <r>
    <n v="4320"/>
    <x v="3"/>
    <x v="96"/>
    <x v="7"/>
    <x v="0"/>
    <n v="100924"/>
    <s v="Primulaceae"/>
    <s v="Ardisia"/>
    <s v="sp5"/>
    <x v="21"/>
    <s v="Ardisia normal"/>
    <d v="2015-04-20T00:00:00"/>
    <x v="18"/>
    <x v="0"/>
    <n v="117.27837262524557"/>
    <m/>
    <n v="3.21536E-3"/>
    <m/>
    <m/>
    <m/>
    <m/>
    <m/>
    <m/>
    <m/>
    <m/>
    <m/>
    <m/>
    <m/>
  </r>
  <r>
    <n v="4321"/>
    <x v="3"/>
    <x v="96"/>
    <x v="7"/>
    <x v="0"/>
    <n v="100925"/>
    <s v="Rutaceae"/>
    <s v="Zanthoxyllum"/>
    <s v="melanostictum"/>
    <x v="23"/>
    <s v="Zanthoxylum"/>
    <d v="2015-04-20T00:00:00"/>
    <x v="253"/>
    <x v="1"/>
    <n v="123.3522657010661"/>
    <m/>
    <n v="2.893824E-2"/>
    <m/>
    <m/>
    <m/>
    <m/>
    <m/>
    <m/>
    <m/>
    <m/>
    <m/>
    <m/>
    <m/>
  </r>
  <r>
    <n v="4322"/>
    <x v="3"/>
    <x v="96"/>
    <x v="7"/>
    <x v="0"/>
    <n v="100926"/>
    <s v="Lauraceae"/>
    <s v="Persea"/>
    <s v="sp1"/>
    <x v="39"/>
    <s v="Laurel coco"/>
    <d v="2015-04-20T00:00:00"/>
    <x v="3"/>
    <x v="0"/>
    <n v="166.70483405333022"/>
    <m/>
    <n v="2.1226399999999999E-3"/>
    <m/>
    <m/>
    <m/>
    <m/>
    <m/>
    <m/>
    <m/>
    <m/>
    <m/>
    <m/>
    <m/>
  </r>
  <r>
    <n v="4323"/>
    <x v="3"/>
    <x v="96"/>
    <x v="7"/>
    <x v="0"/>
    <n v="100927"/>
    <s v="Sabiaceae"/>
    <s v="Meliosma"/>
    <m/>
    <x v="24"/>
    <s v="Meliosma quercus"/>
    <d v="2015-04-20T00:00:00"/>
    <x v="42"/>
    <x v="0"/>
    <n v="124.00528414648069"/>
    <m/>
    <n v="2.4617600000000003E-3"/>
    <m/>
    <m/>
    <m/>
    <m/>
    <m/>
    <m/>
    <m/>
    <m/>
    <m/>
    <m/>
    <m/>
  </r>
  <r>
    <n v="4324"/>
    <x v="3"/>
    <x v="96"/>
    <x v="7"/>
    <x v="0"/>
    <n v="100928"/>
    <s v="Rubiaceae"/>
    <s v="Psychotria"/>
    <s v="sp2"/>
    <x v="117"/>
    <s v="Psychotria rosa"/>
    <d v="2015-04-20T00:00:00"/>
    <x v="99"/>
    <x v="0"/>
    <n v="135.5979361537278"/>
    <m/>
    <n v="3.7373850000000002E-3"/>
    <m/>
    <m/>
    <m/>
    <m/>
    <m/>
    <m/>
    <m/>
    <m/>
    <m/>
    <m/>
    <m/>
  </r>
  <r>
    <n v="4325"/>
    <x v="3"/>
    <x v="96"/>
    <x v="7"/>
    <x v="1"/>
    <n v="100929"/>
    <s v="Styracaceae"/>
    <s v="Styrax"/>
    <m/>
    <x v="6"/>
    <s v="Styrax"/>
    <d v="2015-04-20T00:00:00"/>
    <x v="81"/>
    <x v="1"/>
    <n v="181.97244771820169"/>
    <m/>
    <n v="1.1876265E-2"/>
    <m/>
    <m/>
    <m/>
    <m/>
    <m/>
    <m/>
    <m/>
    <m/>
    <m/>
    <m/>
    <m/>
  </r>
  <r>
    <n v="4326"/>
    <x v="3"/>
    <x v="96"/>
    <x v="7"/>
    <x v="0"/>
    <n v="100930"/>
    <s v="Rutaceae"/>
    <s v="Zanthoxyllum"/>
    <s v="melanostictum"/>
    <x v="23"/>
    <s v="Zanthoxylum"/>
    <d v="2015-04-20T00:00:00"/>
    <x v="191"/>
    <x v="1"/>
    <n v="142.04373245857201"/>
    <m/>
    <n v="2.431616E-2"/>
    <m/>
    <m/>
    <m/>
    <m/>
    <m/>
    <m/>
    <m/>
    <m/>
    <m/>
    <m/>
    <m/>
  </r>
  <r>
    <n v="4327"/>
    <x v="3"/>
    <x v="96"/>
    <x v="6"/>
    <x v="0"/>
    <n v="100931"/>
    <s v="Primulaceae"/>
    <s v="Ardisia"/>
    <s v="sp5"/>
    <x v="21"/>
    <s v="Ardisia normal"/>
    <d v="2015-04-20T00:00:00"/>
    <x v="43"/>
    <x v="0"/>
    <n v="129.12230711909052"/>
    <m/>
    <n v="4.6542650000000003E-3"/>
    <m/>
    <m/>
    <m/>
    <m/>
    <m/>
    <m/>
    <m/>
    <m/>
    <m/>
    <m/>
    <m/>
  </r>
  <r>
    <n v="4328"/>
    <x v="3"/>
    <x v="96"/>
    <x v="6"/>
    <x v="0"/>
    <n v="100932"/>
    <s v="Primulaceae"/>
    <s v="Ardisia"/>
    <s v="sp1"/>
    <x v="13"/>
    <s v="Ardisia blanca"/>
    <d v="2015-04-20T00:00:00"/>
    <x v="134"/>
    <x v="0"/>
    <n v="189.81829623472549"/>
    <m/>
    <n v="4.0694399999999997E-3"/>
    <m/>
    <m/>
    <m/>
    <m/>
    <m/>
    <m/>
    <m/>
    <m/>
    <m/>
    <m/>
    <m/>
  </r>
  <r>
    <n v="4329"/>
    <x v="3"/>
    <x v="96"/>
    <x v="6"/>
    <x v="0"/>
    <n v="100933"/>
    <s v="Lauraceae"/>
    <s v="Persea"/>
    <s v="sp1"/>
    <x v="39"/>
    <s v="Laurel coco"/>
    <d v="2015-04-20T00:00:00"/>
    <x v="134"/>
    <x v="0"/>
    <n v="155.62101563010197"/>
    <m/>
    <n v="4.0694399999999997E-3"/>
    <m/>
    <m/>
    <m/>
    <m/>
    <m/>
    <m/>
    <m/>
    <m/>
    <m/>
    <m/>
    <m/>
  </r>
  <r>
    <n v="4330"/>
    <x v="3"/>
    <x v="96"/>
    <x v="6"/>
    <x v="0"/>
    <n v="100934"/>
    <s v="Primulaceae"/>
    <s v="Ardisia"/>
    <s v="sp5"/>
    <x v="21"/>
    <s v="Ardisia normal"/>
    <d v="2015-04-20T00:00:00"/>
    <x v="159"/>
    <x v="0"/>
    <n v="195.01301901514418"/>
    <m/>
    <n v="6.2179850000000005E-3"/>
    <m/>
    <m/>
    <m/>
    <m/>
    <m/>
    <m/>
    <m/>
    <m/>
    <m/>
    <m/>
    <m/>
  </r>
  <r>
    <n v="4331"/>
    <x v="3"/>
    <x v="96"/>
    <x v="6"/>
    <x v="1"/>
    <n v="100935"/>
    <s v="Araliaceae"/>
    <s v="Schefflera"/>
    <s v="sp1"/>
    <x v="31"/>
    <s v="Schefflera"/>
    <d v="2015-04-20T00:00:00"/>
    <x v="117"/>
    <x v="3"/>
    <n v="153.7438526427585"/>
    <m/>
    <n v="0.10060874"/>
    <m/>
    <m/>
    <m/>
    <m/>
    <m/>
    <m/>
    <m/>
    <m/>
    <m/>
    <m/>
    <m/>
  </r>
  <r>
    <n v="4332"/>
    <x v="3"/>
    <x v="96"/>
    <x v="6"/>
    <x v="0"/>
    <n v="100936"/>
    <s v="Cornaceae"/>
    <s v="Cornus"/>
    <s v="disciflora"/>
    <x v="18"/>
    <s v="Cornus"/>
    <d v="2015-04-20T00:00:00"/>
    <x v="493"/>
    <x v="3"/>
    <n v="102.71377948971872"/>
    <m/>
    <n v="0.162514625"/>
    <m/>
    <m/>
    <m/>
    <m/>
    <m/>
    <m/>
    <m/>
    <m/>
    <m/>
    <m/>
    <m/>
  </r>
  <r>
    <n v="4333"/>
    <x v="3"/>
    <x v="96"/>
    <x v="5"/>
    <x v="0"/>
    <n v="100937"/>
    <s v="Adoxaceae"/>
    <s v="Viburnum"/>
    <s v="costaricanun"/>
    <x v="3"/>
    <s v="Viburnum"/>
    <d v="2015-04-20T00:00:00"/>
    <x v="37"/>
    <x v="0"/>
    <n v="115.7457478292358"/>
    <m/>
    <n v="5.6716249999999996E-3"/>
    <m/>
    <m/>
    <m/>
    <m/>
    <m/>
    <m/>
    <m/>
    <m/>
    <m/>
    <m/>
    <m/>
  </r>
  <r>
    <n v="4334"/>
    <x v="3"/>
    <x v="96"/>
    <x v="4"/>
    <x v="0"/>
    <n v="100938"/>
    <s v="Rubiaceae"/>
    <s v="Psychotria"/>
    <s v="sp2"/>
    <x v="117"/>
    <s v="Psychotria rosa"/>
    <d v="2015-04-20T00:00:00"/>
    <x v="130"/>
    <x v="1"/>
    <n v="184.46113390751009"/>
    <m/>
    <n v="8.0077849999999999E-3"/>
    <m/>
    <m/>
    <m/>
    <m/>
    <m/>
    <m/>
    <m/>
    <m/>
    <m/>
    <m/>
    <m/>
  </r>
  <r>
    <n v="4335"/>
    <x v="3"/>
    <x v="96"/>
    <x v="4"/>
    <x v="0"/>
    <n v="100939"/>
    <s v="Symplocaceae"/>
    <s v="Symplocos"/>
    <s v="serrulata"/>
    <x v="41"/>
    <s v="Symplocos/symplocos sp1"/>
    <d v="2015-04-20T00:00:00"/>
    <x v="592"/>
    <x v="3"/>
    <n v="131.59521369244703"/>
    <m/>
    <n v="0.10746650000000001"/>
    <m/>
    <m/>
    <m/>
    <m/>
    <m/>
    <m/>
    <m/>
    <m/>
    <m/>
    <m/>
    <m/>
  </r>
  <r>
    <n v="4336"/>
    <x v="3"/>
    <x v="96"/>
    <x v="4"/>
    <x v="0"/>
    <n v="100940"/>
    <s v="Cornaceae"/>
    <s v="Cornus"/>
    <s v="disciflora"/>
    <x v="18"/>
    <s v="Cornus"/>
    <d v="2015-04-20T00:00:00"/>
    <x v="435"/>
    <x v="3"/>
    <n v="148.08254993275148"/>
    <m/>
    <n v="0.13913418499999999"/>
    <m/>
    <m/>
    <m/>
    <m/>
    <m/>
    <m/>
    <m/>
    <m/>
    <m/>
    <m/>
    <m/>
  </r>
  <r>
    <n v="4337"/>
    <x v="3"/>
    <x v="96"/>
    <x v="4"/>
    <x v="0"/>
    <n v="100941"/>
    <s v="Rubiaceae"/>
    <s v="Faramea"/>
    <s v="sp1"/>
    <x v="20"/>
    <s v="Faramea"/>
    <d v="2015-04-20T00:00:00"/>
    <x v="42"/>
    <x v="0"/>
    <n v="116.47665259033982"/>
    <m/>
    <n v="2.4617600000000003E-3"/>
    <s v="M"/>
    <m/>
    <n v="53"/>
    <m/>
    <m/>
    <m/>
    <m/>
    <m/>
    <m/>
    <m/>
    <m/>
  </r>
  <r>
    <n v="4338"/>
    <x v="3"/>
    <x v="96"/>
    <x v="4"/>
    <x v="0"/>
    <n v="100942"/>
    <s v="Primulaceae"/>
    <s v="Ardisia"/>
    <s v="sp5"/>
    <x v="21"/>
    <s v="Ardisia normal"/>
    <d v="2015-04-20T00:00:00"/>
    <x v="70"/>
    <x v="1"/>
    <n v="148.68069805612777"/>
    <m/>
    <n v="1.020186E-2"/>
    <m/>
    <m/>
    <m/>
    <m/>
    <m/>
    <m/>
    <m/>
    <m/>
    <m/>
    <m/>
    <m/>
  </r>
  <r>
    <n v="4339"/>
    <x v="3"/>
    <x v="96"/>
    <x v="4"/>
    <x v="1"/>
    <n v="100943"/>
    <s v="Rutaceae"/>
    <s v="Zanthoxyllum"/>
    <s v="melanostictum"/>
    <x v="23"/>
    <s v="Zanthoxylum"/>
    <d v="2015-04-20T00:00:00"/>
    <x v="180"/>
    <x v="1"/>
    <n v="197.75377691809479"/>
    <m/>
    <n v="3.1086784999999999E-2"/>
    <m/>
    <m/>
    <m/>
    <m/>
    <m/>
    <m/>
    <m/>
    <m/>
    <m/>
    <m/>
    <m/>
  </r>
  <r>
    <n v="4340"/>
    <x v="3"/>
    <x v="96"/>
    <x v="8"/>
    <x v="0"/>
    <n v="100944"/>
    <s v="Primulaceae"/>
    <s v="Ardisia"/>
    <s v="sp5"/>
    <x v="21"/>
    <s v="Ardisia normal"/>
    <d v="2015-04-20T00:00:00"/>
    <x v="8"/>
    <x v="0"/>
    <n v="138.40720120716193"/>
    <m/>
    <n v="2.732585E-3"/>
    <m/>
    <m/>
    <m/>
    <m/>
    <m/>
    <m/>
    <m/>
    <m/>
    <m/>
    <m/>
    <m/>
  </r>
  <r>
    <n v="4341"/>
    <x v="3"/>
    <x v="96"/>
    <x v="8"/>
    <x v="0"/>
    <n v="100945"/>
    <s v="Rutaceae"/>
    <s v="Zanthoxyllum"/>
    <s v="melanostictum"/>
    <x v="23"/>
    <s v="Zanthoxylum"/>
    <d v="2015-04-20T00:00:00"/>
    <x v="166"/>
    <x v="0"/>
    <n v="186.24586051745817"/>
    <m/>
    <n v="6.7894649999999997E-3"/>
    <m/>
    <m/>
    <m/>
    <m/>
    <m/>
    <m/>
    <m/>
    <m/>
    <m/>
    <m/>
    <m/>
  </r>
  <r>
    <n v="4342"/>
    <x v="3"/>
    <x v="96"/>
    <x v="8"/>
    <x v="0"/>
    <n v="100946"/>
    <s v="Lauraceae"/>
    <s v="Persea"/>
    <s v="sp1"/>
    <x v="39"/>
    <s v="Laurel coco"/>
    <d v="2015-04-20T00:00:00"/>
    <x v="412"/>
    <x v="1"/>
    <n v="132.65868504740592"/>
    <m/>
    <n v="5.5126624999999999E-2"/>
    <m/>
    <m/>
    <m/>
    <m/>
    <m/>
    <m/>
    <m/>
    <m/>
    <m/>
    <m/>
    <m/>
  </r>
  <r>
    <n v="4343"/>
    <x v="3"/>
    <x v="96"/>
    <x v="8"/>
    <x v="0"/>
    <n v="100947"/>
    <s v="Rubiaceae"/>
    <s v="Psychotria"/>
    <s v="sp2"/>
    <x v="117"/>
    <s v="Psychotria rosa"/>
    <d v="2015-04-20T00:00:00"/>
    <x v="57"/>
    <x v="0"/>
    <n v="197.16902456436168"/>
    <m/>
    <n v="5.9416649999999996E-3"/>
    <s v="NC"/>
    <m/>
    <m/>
    <m/>
    <m/>
    <m/>
    <m/>
    <m/>
    <m/>
    <m/>
    <m/>
  </r>
  <r>
    <n v="4344"/>
    <x v="3"/>
    <x v="96"/>
    <x v="8"/>
    <x v="1"/>
    <n v="100948"/>
    <s v="Styracaceae"/>
    <s v="Styrax"/>
    <m/>
    <x v="6"/>
    <s v="Styrax"/>
    <d v="2015-04-20T00:00:00"/>
    <x v="500"/>
    <x v="3"/>
    <n v="188.47340443269781"/>
    <m/>
    <n v="0.15896250000000001"/>
    <m/>
    <m/>
    <m/>
    <m/>
    <m/>
    <m/>
    <m/>
    <m/>
    <m/>
    <m/>
    <m/>
  </r>
  <r>
    <n v="4345"/>
    <x v="3"/>
    <x v="96"/>
    <x v="9"/>
    <x v="0"/>
    <n v="100949"/>
    <s v="Lauraceae"/>
    <s v="Persea"/>
    <s v="sp1"/>
    <x v="39"/>
    <s v="Laurel coco"/>
    <d v="2015-04-20T00:00:00"/>
    <x v="83"/>
    <x v="0"/>
    <n v="104.27182685246017"/>
    <m/>
    <n v="3.8465000000000001E-3"/>
    <m/>
    <m/>
    <m/>
    <m/>
    <m/>
    <m/>
    <m/>
    <m/>
    <m/>
    <m/>
    <m/>
  </r>
  <r>
    <n v="4346"/>
    <x v="3"/>
    <x v="96"/>
    <x v="9"/>
    <x v="0"/>
    <n v="100950"/>
    <s v="Cornaceae"/>
    <s v="Cornus"/>
    <s v="disciflora"/>
    <x v="18"/>
    <s v="Cornus"/>
    <d v="2015-04-20T00:00:00"/>
    <x v="634"/>
    <x v="3"/>
    <n v="109.8039357126513"/>
    <m/>
    <n v="0.12062624000000001"/>
    <m/>
    <m/>
    <m/>
    <m/>
    <m/>
    <m/>
    <m/>
    <m/>
    <m/>
    <m/>
    <m/>
  </r>
  <r>
    <n v="4347"/>
    <x v="3"/>
    <x v="96"/>
    <x v="10"/>
    <x v="0"/>
    <n v="100951"/>
    <s v="Araliaceae"/>
    <s v="Schefflera"/>
    <s v="sp1"/>
    <x v="31"/>
    <s v="Schefflera"/>
    <d v="2015-04-20T00:00:00"/>
    <x v="230"/>
    <x v="3"/>
    <n v="121.3322934821349"/>
    <m/>
    <n v="9.7264639999999999E-2"/>
    <m/>
    <m/>
    <m/>
    <m/>
    <m/>
    <m/>
    <m/>
    <m/>
    <m/>
    <m/>
    <m/>
  </r>
  <r>
    <n v="4348"/>
    <x v="3"/>
    <x v="96"/>
    <x v="10"/>
    <x v="0"/>
    <n v="100952"/>
    <s v="Primulaceae"/>
    <s v="Ardisia"/>
    <s v="sp5"/>
    <x v="21"/>
    <s v="Ardisia normal"/>
    <d v="2015-04-20T00:00:00"/>
    <x v="210"/>
    <x v="1"/>
    <n v="115.27477620108475"/>
    <m/>
    <n v="9.3265850000000001E-3"/>
    <m/>
    <m/>
    <m/>
    <m/>
    <m/>
    <m/>
    <m/>
    <m/>
    <m/>
    <m/>
    <m/>
  </r>
  <r>
    <n v="4349"/>
    <x v="3"/>
    <x v="96"/>
    <x v="11"/>
    <x v="0"/>
    <n v="100953"/>
    <s v="Primulaceae"/>
    <s v="Ardisia"/>
    <s v="sp5"/>
    <x v="21"/>
    <s v="Ardisia normal"/>
    <d v="2015-04-20T00:00:00"/>
    <x v="42"/>
    <x v="0"/>
    <n v="167.82849627792632"/>
    <m/>
    <n v="2.4617600000000003E-3"/>
    <m/>
    <m/>
    <m/>
    <m/>
    <m/>
    <m/>
    <m/>
    <m/>
    <m/>
    <m/>
    <m/>
  </r>
  <r>
    <n v="4350"/>
    <x v="3"/>
    <x v="96"/>
    <x v="11"/>
    <x v="0"/>
    <n v="100954"/>
    <s v="Symplocaceae"/>
    <s v="Symplocos"/>
    <s v="serrulata"/>
    <x v="41"/>
    <s v="Symplocos/symplocos sp1"/>
    <d v="2015-04-20T00:00:00"/>
    <x v="234"/>
    <x v="3"/>
    <n v="160.18550356721349"/>
    <m/>
    <n v="0.14717886500000002"/>
    <m/>
    <m/>
    <m/>
    <m/>
    <m/>
    <m/>
    <m/>
    <m/>
    <m/>
    <m/>
    <m/>
  </r>
  <r>
    <n v="4351"/>
    <x v="3"/>
    <x v="96"/>
    <x v="11"/>
    <x v="0"/>
    <n v="100955"/>
    <s v="Primulaceae"/>
    <s v="Ardisia"/>
    <s v="sp5"/>
    <x v="21"/>
    <s v="Ardisia normal"/>
    <d v="2015-04-20T00:00:00"/>
    <x v="2"/>
    <x v="0"/>
    <n v="175.3941247705732"/>
    <m/>
    <n v="2.550465E-3"/>
    <m/>
    <m/>
    <m/>
    <m/>
    <m/>
    <m/>
    <m/>
    <m/>
    <m/>
    <m/>
    <m/>
  </r>
  <r>
    <n v="4352"/>
    <x v="3"/>
    <x v="96"/>
    <x v="11"/>
    <x v="0"/>
    <n v="100956"/>
    <s v="Primulaceae"/>
    <s v="Ardisia"/>
    <s v="sp5"/>
    <x v="21"/>
    <s v="Ardisia normal"/>
    <d v="2015-04-20T00:00:00"/>
    <x v="35"/>
    <x v="0"/>
    <n v="145.99613468166191"/>
    <m/>
    <n v="7.0846249999999998E-3"/>
    <m/>
    <m/>
    <m/>
    <m/>
    <m/>
    <m/>
    <m/>
    <m/>
    <m/>
    <m/>
    <m/>
  </r>
  <r>
    <n v="4353"/>
    <x v="3"/>
    <x v="96"/>
    <x v="15"/>
    <x v="0"/>
    <n v="100957"/>
    <s v="Styracaceae"/>
    <s v="Styrax"/>
    <m/>
    <x v="6"/>
    <s v="Styrax"/>
    <d v="2015-04-20T00:00:00"/>
    <x v="18"/>
    <x v="0"/>
    <n v="173.76697580955732"/>
    <m/>
    <n v="3.21536E-3"/>
    <m/>
    <m/>
    <m/>
    <m/>
    <m/>
    <m/>
    <m/>
    <m/>
    <m/>
    <m/>
    <m/>
  </r>
  <r>
    <n v="4354"/>
    <x v="3"/>
    <x v="96"/>
    <x v="15"/>
    <x v="1"/>
    <n v="100958"/>
    <s v="Araliaceae"/>
    <s v="Schefflera"/>
    <s v="sp1"/>
    <x v="31"/>
    <s v="Schefflera"/>
    <d v="2015-04-20T00:00:00"/>
    <x v="181"/>
    <x v="3"/>
    <n v="159.2335843251569"/>
    <m/>
    <n v="0.13454586000000002"/>
    <m/>
    <m/>
    <m/>
    <m/>
    <m/>
    <m/>
    <m/>
    <m/>
    <m/>
    <m/>
    <m/>
  </r>
  <r>
    <n v="4355"/>
    <x v="3"/>
    <x v="96"/>
    <x v="15"/>
    <x v="0"/>
    <n v="100959"/>
    <s v="Primulaceae"/>
    <s v="Ardisia"/>
    <s v="sp5"/>
    <x v="21"/>
    <s v="Ardisia normal"/>
    <d v="2015-04-20T00:00:00"/>
    <x v="83"/>
    <x v="0"/>
    <n v="133.11617448634692"/>
    <m/>
    <n v="3.8465000000000001E-3"/>
    <m/>
    <m/>
    <m/>
    <m/>
    <m/>
    <m/>
    <m/>
    <m/>
    <m/>
    <m/>
    <m/>
  </r>
  <r>
    <n v="4356"/>
    <x v="3"/>
    <x v="96"/>
    <x v="15"/>
    <x v="0"/>
    <n v="100960"/>
    <s v="Fagaceae"/>
    <s v="Quercus"/>
    <s v="costaricensis"/>
    <x v="0"/>
    <s v="Quercus"/>
    <d v="2015-04-20T00:00:00"/>
    <x v="172"/>
    <x v="1"/>
    <n v="101.81407766907755"/>
    <m/>
    <n v="3.4948985000000002E-2"/>
    <m/>
    <m/>
    <m/>
    <m/>
    <m/>
    <m/>
    <m/>
    <m/>
    <m/>
    <m/>
    <m/>
  </r>
  <r>
    <n v="4357"/>
    <x v="3"/>
    <x v="96"/>
    <x v="14"/>
    <x v="0"/>
    <n v="100961"/>
    <s v="Rutaceae"/>
    <s v="Zanthoxyllum"/>
    <s v="melanostictum"/>
    <x v="23"/>
    <s v="Zanthoxylum"/>
    <d v="2015-04-20T00:00:00"/>
    <x v="492"/>
    <x v="3"/>
    <n v="134.04991595045288"/>
    <m/>
    <n v="7.9382339999999996E-2"/>
    <m/>
    <m/>
    <m/>
    <m/>
    <m/>
    <m/>
    <m/>
    <m/>
    <m/>
    <m/>
    <m/>
  </r>
  <r>
    <n v="4358"/>
    <x v="3"/>
    <x v="96"/>
    <x v="14"/>
    <x v="0"/>
    <n v="100962"/>
    <s v="Lauraceae"/>
    <s v="Laurel"/>
    <s v="sp5"/>
    <x v="11"/>
    <s v="Laurel banano"/>
    <d v="2015-04-20T00:00:00"/>
    <x v="2"/>
    <x v="0"/>
    <n v="115.20139161991948"/>
    <m/>
    <n v="2.550465E-3"/>
    <m/>
    <m/>
    <m/>
    <m/>
    <m/>
    <m/>
    <m/>
    <m/>
    <m/>
    <m/>
    <m/>
  </r>
  <r>
    <n v="4359"/>
    <x v="3"/>
    <x v="96"/>
    <x v="14"/>
    <x v="0"/>
    <n v="100963"/>
    <s v="Primulaceae"/>
    <s v="Ardisia"/>
    <s v="sp5"/>
    <x v="21"/>
    <s v="Ardisia normal"/>
    <d v="2015-04-20T00:00:00"/>
    <x v="44"/>
    <x v="0"/>
    <n v="133.07496936906077"/>
    <m/>
    <n v="6.9362600000000005E-3"/>
    <m/>
    <m/>
    <m/>
    <m/>
    <m/>
    <m/>
    <m/>
    <m/>
    <m/>
    <m/>
    <m/>
  </r>
  <r>
    <n v="4360"/>
    <x v="3"/>
    <x v="96"/>
    <x v="14"/>
    <x v="0"/>
    <n v="100964"/>
    <s v="Lauraceae"/>
    <s v="Persea"/>
    <s v="sp1"/>
    <x v="39"/>
    <s v="Laurel coco"/>
    <d v="2015-04-20T00:00:00"/>
    <x v="7"/>
    <x v="0"/>
    <n v="156.29542595479984"/>
    <m/>
    <n v="3.1156650000000001E-3"/>
    <m/>
    <m/>
    <m/>
    <m/>
    <m/>
    <m/>
    <m/>
    <m/>
    <m/>
    <m/>
    <m/>
  </r>
  <r>
    <n v="4361"/>
    <x v="3"/>
    <x v="96"/>
    <x v="14"/>
    <x v="0"/>
    <n v="100965"/>
    <s v="Primulaceae"/>
    <s v="Ardisia"/>
    <s v="sp5"/>
    <x v="21"/>
    <s v="Ardisia normal"/>
    <d v="2015-04-20T00:00:00"/>
    <x v="134"/>
    <x v="0"/>
    <n v="194.837755490766"/>
    <m/>
    <n v="4.0694399999999997E-3"/>
    <m/>
    <m/>
    <m/>
    <m/>
    <m/>
    <m/>
    <m/>
    <m/>
    <m/>
    <m/>
    <m/>
  </r>
  <r>
    <n v="4362"/>
    <x v="3"/>
    <x v="96"/>
    <x v="14"/>
    <x v="0"/>
    <n v="100966"/>
    <s v="Lauraceae"/>
    <s v="Persea"/>
    <s v="sp1"/>
    <x v="39"/>
    <s v="Laurel coco"/>
    <d v="2015-04-20T00:00:00"/>
    <x v="95"/>
    <x v="1"/>
    <n v="188.49247722591792"/>
    <m/>
    <n v="7.8499999999999993E-3"/>
    <m/>
    <m/>
    <m/>
    <m/>
    <m/>
    <m/>
    <m/>
    <m/>
    <m/>
    <m/>
    <m/>
  </r>
  <r>
    <n v="4363"/>
    <x v="3"/>
    <x v="96"/>
    <x v="13"/>
    <x v="0"/>
    <n v="100967"/>
    <s v="Primulaceae"/>
    <s v="Ardisia"/>
    <s v="sp5"/>
    <x v="21"/>
    <s v="Ardisia normal"/>
    <d v="2015-04-20T00:00:00"/>
    <x v="136"/>
    <x v="1"/>
    <n v="139.43167890474589"/>
    <m/>
    <n v="1.0381625E-2"/>
    <m/>
    <m/>
    <m/>
    <m/>
    <m/>
    <m/>
    <m/>
    <m/>
    <m/>
    <m/>
    <m/>
  </r>
  <r>
    <n v="4364"/>
    <x v="3"/>
    <x v="96"/>
    <x v="12"/>
    <x v="0"/>
    <n v="100968"/>
    <s v="Primulaceae"/>
    <s v="Ardisia"/>
    <s v="sp5"/>
    <x v="21"/>
    <s v="Ardisia normal"/>
    <d v="2015-04-20T00:00:00"/>
    <x v="62"/>
    <x v="1"/>
    <n v="184.08186218652935"/>
    <m/>
    <n v="8.3280650000000008E-3"/>
    <m/>
    <m/>
    <m/>
    <m/>
    <m/>
    <m/>
    <m/>
    <m/>
    <m/>
    <m/>
    <m/>
  </r>
  <r>
    <n v="4365"/>
    <x v="3"/>
    <x v="96"/>
    <x v="12"/>
    <x v="1"/>
    <n v="100969"/>
    <s v="Rutaceae"/>
    <s v="Zanthoxyllum"/>
    <s v="melanostictum"/>
    <x v="23"/>
    <s v="Zanthoxylum"/>
    <d v="2015-04-20T00:00:00"/>
    <x v="277"/>
    <x v="1"/>
    <n v="190.29034588054685"/>
    <m/>
    <n v="6.5563985000000005E-2"/>
    <m/>
    <m/>
    <m/>
    <m/>
    <m/>
    <m/>
    <m/>
    <m/>
    <m/>
    <m/>
    <m/>
  </r>
  <r>
    <n v="4366"/>
    <x v="3"/>
    <x v="96"/>
    <x v="12"/>
    <x v="0"/>
    <n v="100970"/>
    <s v="Symplocaceae"/>
    <s v="Symplocos"/>
    <s v="serrulata"/>
    <x v="41"/>
    <s v="Symplocos/symplocos sp1"/>
    <d v="2015-04-20T00:00:00"/>
    <x v="635"/>
    <x v="2"/>
    <n v="159.50660105672534"/>
    <m/>
    <n v="0.20578304"/>
    <m/>
    <m/>
    <m/>
    <m/>
    <m/>
    <m/>
    <m/>
    <m/>
    <m/>
    <m/>
    <m/>
  </r>
  <r>
    <n v="4367"/>
    <x v="3"/>
    <x v="96"/>
    <x v="12"/>
    <x v="0"/>
    <n v="100971"/>
    <s v="Primulaceae"/>
    <s v="Ardisia"/>
    <s v="sp5"/>
    <x v="21"/>
    <s v="Ardisia normal"/>
    <d v="2015-04-20T00:00:00"/>
    <x v="164"/>
    <x v="1"/>
    <n v="169.69642394337151"/>
    <m/>
    <n v="9.1562399999999995E-3"/>
    <m/>
    <m/>
    <m/>
    <m/>
    <m/>
    <m/>
    <m/>
    <s v="Fertile"/>
    <s v="Y"/>
    <s v="CMP079"/>
    <m/>
  </r>
  <r>
    <n v="4368"/>
    <x v="3"/>
    <x v="96"/>
    <x v="12"/>
    <x v="0"/>
    <n v="100972"/>
    <s v="Rubiaceae"/>
    <s v="Faramea"/>
    <s v="sp1"/>
    <x v="20"/>
    <s v="Faramea"/>
    <d v="2015-04-20T00:00:00"/>
    <x v="37"/>
    <x v="0"/>
    <n v="175.0343388584391"/>
    <m/>
    <n v="5.6716249999999996E-3"/>
    <s v="M"/>
    <s v="L"/>
    <n v="54"/>
    <m/>
    <m/>
    <m/>
    <m/>
    <m/>
    <m/>
    <m/>
    <m/>
  </r>
  <r>
    <n v="4369"/>
    <x v="3"/>
    <x v="96"/>
    <x v="12"/>
    <x v="0"/>
    <n v="100973"/>
    <s v="Primulaceae"/>
    <s v="Ardisia"/>
    <s v="sp5"/>
    <x v="21"/>
    <s v="Ardisia normal"/>
    <d v="2015-04-20T00:00:00"/>
    <x v="69"/>
    <x v="1"/>
    <n v="165.09909733068895"/>
    <m/>
    <n v="8.987465E-3"/>
    <m/>
    <m/>
    <m/>
    <m/>
    <m/>
    <m/>
    <m/>
    <m/>
    <m/>
    <m/>
    <m/>
  </r>
  <r>
    <n v="4370"/>
    <x v="3"/>
    <x v="96"/>
    <x v="12"/>
    <x v="1"/>
    <n v="100974"/>
    <s v="Symplocaceae"/>
    <s v="Symplocos"/>
    <s v="serrulata"/>
    <x v="41"/>
    <s v="Symplocos/symplos sp1"/>
    <d v="2015-04-20T00:00:00"/>
    <x v="352"/>
    <x v="3"/>
    <n v="193.08702512720805"/>
    <m/>
    <n v="0.16180106"/>
    <m/>
    <m/>
    <m/>
    <m/>
    <m/>
    <m/>
    <m/>
    <m/>
    <m/>
    <m/>
    <m/>
  </r>
  <r>
    <n v="4371"/>
    <x v="3"/>
    <x v="96"/>
    <x v="8"/>
    <x v="0"/>
    <n v="100975"/>
    <s v="Sabiaceae"/>
    <s v="Meliosma"/>
    <m/>
    <x v="24"/>
    <s v="Meliosma quercus"/>
    <d v="2015-04-20T00:00:00"/>
    <x v="6"/>
    <x v="0"/>
    <n v="101.35205152752084"/>
    <m/>
    <n v="2.2890599999999999E-3"/>
    <m/>
    <m/>
    <m/>
    <m/>
    <m/>
    <m/>
    <m/>
    <m/>
    <m/>
    <m/>
    <m/>
  </r>
  <r>
    <n v="4372"/>
    <x v="3"/>
    <x v="97"/>
    <x v="0"/>
    <x v="0"/>
    <n v="100976"/>
    <s v="Rubiaceae"/>
    <s v="Psychotria"/>
    <s v="sp2"/>
    <x v="117"/>
    <s v="Psychotria rosa"/>
    <d v="2015-04-20T00:00:00"/>
    <x v="6"/>
    <x v="0"/>
    <n v="106.99253350428765"/>
    <m/>
    <n v="2.2890599999999999E-3"/>
    <m/>
    <m/>
    <m/>
    <m/>
    <m/>
    <m/>
    <m/>
    <m/>
    <m/>
    <m/>
    <m/>
  </r>
  <r>
    <n v="4373"/>
    <x v="3"/>
    <x v="97"/>
    <x v="1"/>
    <x v="0"/>
    <n v="100977"/>
    <s v="Primulaceae"/>
    <s v="Myrsine"/>
    <s v="sp2"/>
    <x v="17"/>
    <s v="Myrsine chryso"/>
    <d v="2015-04-20T00:00:00"/>
    <x v="51"/>
    <x v="0"/>
    <n v="138.88193563279626"/>
    <m/>
    <n v="1.9624999999999998E-3"/>
    <s v="NC"/>
    <m/>
    <m/>
    <m/>
    <m/>
    <m/>
    <m/>
    <m/>
    <m/>
    <m/>
    <m/>
  </r>
  <r>
    <n v="4374"/>
    <x v="3"/>
    <x v="97"/>
    <x v="1"/>
    <x v="0"/>
    <n v="100978"/>
    <s v="Styracaceae"/>
    <s v="Styrax"/>
    <m/>
    <x v="6"/>
    <s v="Styrax"/>
    <d v="2015-04-20T00:00:00"/>
    <x v="46"/>
    <x v="0"/>
    <n v="138.25388430412866"/>
    <m/>
    <n v="2.205065E-3"/>
    <m/>
    <m/>
    <m/>
    <m/>
    <m/>
    <m/>
    <m/>
    <m/>
    <m/>
    <m/>
    <m/>
  </r>
  <r>
    <n v="4375"/>
    <x v="3"/>
    <x v="97"/>
    <x v="1"/>
    <x v="0"/>
    <n v="100979"/>
    <s v="Rutaceae"/>
    <s v="Zanthoxyllum"/>
    <s v="melanostictum"/>
    <x v="23"/>
    <s v="Zanthoxylum"/>
    <d v="2015-04-20T00:00:00"/>
    <x v="361"/>
    <x v="1"/>
    <n v="154.79510069363064"/>
    <m/>
    <n v="4.7892065000000004E-2"/>
    <m/>
    <m/>
    <m/>
    <m/>
    <m/>
    <m/>
    <m/>
    <m/>
    <m/>
    <m/>
    <m/>
  </r>
  <r>
    <n v="4376"/>
    <x v="3"/>
    <x v="97"/>
    <x v="1"/>
    <x v="0"/>
    <n v="100980"/>
    <s v="Cornaceae"/>
    <s v="Cornus"/>
    <s v="disciflora"/>
    <x v="18"/>
    <s v="Cornus"/>
    <d v="2015-04-20T00:00:00"/>
    <x v="202"/>
    <x v="1"/>
    <n v="114.28043224904425"/>
    <m/>
    <n v="1.1493185000000001E-2"/>
    <m/>
    <m/>
    <m/>
    <m/>
    <m/>
    <m/>
    <m/>
    <m/>
    <m/>
    <m/>
    <m/>
  </r>
  <r>
    <n v="4377"/>
    <x v="3"/>
    <x v="97"/>
    <x v="1"/>
    <x v="0"/>
    <n v="100981"/>
    <s v="Primulaceae"/>
    <s v="Ardisia"/>
    <s v="sp5"/>
    <x v="21"/>
    <s v="Ardisia normal"/>
    <d v="2015-04-20T00:00:00"/>
    <x v="159"/>
    <x v="0"/>
    <n v="146.97201884055244"/>
    <m/>
    <n v="6.2179850000000005E-3"/>
    <m/>
    <m/>
    <m/>
    <m/>
    <m/>
    <m/>
    <m/>
    <m/>
    <m/>
    <m/>
    <m/>
  </r>
  <r>
    <n v="4378"/>
    <x v="3"/>
    <x v="97"/>
    <x v="1"/>
    <x v="0"/>
    <n v="100982"/>
    <s v="Rubiaceae"/>
    <s v="Psychotria"/>
    <s v="sp2"/>
    <x v="117"/>
    <s v="Psychotria rosa"/>
    <d v="2015-04-20T00:00:00"/>
    <x v="83"/>
    <x v="0"/>
    <n v="146.8440439668027"/>
    <m/>
    <n v="3.8465000000000001E-3"/>
    <s v="M"/>
    <m/>
    <n v="52"/>
    <m/>
    <m/>
    <m/>
    <m/>
    <m/>
    <m/>
    <m/>
    <m/>
  </r>
  <r>
    <n v="4379"/>
    <x v="3"/>
    <x v="97"/>
    <x v="2"/>
    <x v="0"/>
    <n v="100983"/>
    <s v="Fagaceae"/>
    <s v="Quercus"/>
    <s v="costaricensis"/>
    <x v="0"/>
    <s v="Quercus"/>
    <d v="2015-04-20T00:00:00"/>
    <x v="16"/>
    <x v="1"/>
    <n v="155.29810417845647"/>
    <m/>
    <n v="2.1631459999999998E-2"/>
    <m/>
    <m/>
    <m/>
    <m/>
    <m/>
    <m/>
    <m/>
    <m/>
    <m/>
    <m/>
    <m/>
  </r>
  <r>
    <n v="4380"/>
    <x v="3"/>
    <x v="97"/>
    <x v="2"/>
    <x v="1"/>
    <n v="100984"/>
    <s v="Cornaceae"/>
    <s v="Cornus"/>
    <s v="disciflora"/>
    <x v="18"/>
    <s v="Cornus"/>
    <d v="2015-04-20T00:00:00"/>
    <x v="219"/>
    <x v="1"/>
    <n v="192.91681424465446"/>
    <m/>
    <n v="3.0775139999999999E-2"/>
    <m/>
    <m/>
    <m/>
    <m/>
    <m/>
    <m/>
    <m/>
    <m/>
    <m/>
    <m/>
    <m/>
  </r>
  <r>
    <n v="4381"/>
    <x v="3"/>
    <x v="97"/>
    <x v="2"/>
    <x v="0"/>
    <n v="100985"/>
    <s v="Rubiaceae"/>
    <s v="Psychotria"/>
    <s v="sp2"/>
    <x v="117"/>
    <s v="Psychotria rosa"/>
    <d v="2015-04-20T00:00:00"/>
    <x v="42"/>
    <x v="0"/>
    <n v="124.76468421740842"/>
    <m/>
    <n v="2.4617600000000003E-3"/>
    <m/>
    <m/>
    <m/>
    <m/>
    <m/>
    <m/>
    <m/>
    <m/>
    <m/>
    <m/>
    <m/>
  </r>
  <r>
    <n v="4382"/>
    <x v="3"/>
    <x v="97"/>
    <x v="2"/>
    <x v="0"/>
    <n v="100986"/>
    <s v="Rubiaceae"/>
    <s v="Faramea"/>
    <s v="sp1"/>
    <x v="20"/>
    <s v="Faramea"/>
    <d v="2015-04-20T00:00:00"/>
    <x v="46"/>
    <x v="0"/>
    <n v="190.17488547631638"/>
    <m/>
    <n v="2.205065E-3"/>
    <m/>
    <m/>
    <m/>
    <m/>
    <m/>
    <m/>
    <m/>
    <m/>
    <m/>
    <m/>
    <m/>
  </r>
  <r>
    <n v="4383"/>
    <x v="3"/>
    <x v="97"/>
    <x v="2"/>
    <x v="0"/>
    <n v="100987"/>
    <s v="Adoxaceae"/>
    <s v="Viburnum"/>
    <s v="costaricanun"/>
    <x v="3"/>
    <s v="Viburnum"/>
    <d v="2015-04-20T00:00:00"/>
    <x v="139"/>
    <x v="0"/>
    <n v="119.62117207194608"/>
    <m/>
    <n v="3.9571850000000002E-3"/>
    <m/>
    <m/>
    <m/>
    <m/>
    <m/>
    <m/>
    <m/>
    <m/>
    <m/>
    <m/>
    <m/>
  </r>
  <r>
    <n v="4384"/>
    <x v="3"/>
    <x v="97"/>
    <x v="3"/>
    <x v="0"/>
    <n v="100988"/>
    <s v="Rubiaceae"/>
    <s v="Faramea"/>
    <s v="sp1"/>
    <x v="20"/>
    <s v="Faramea"/>
    <d v="2015-04-20T00:00:00"/>
    <x v="6"/>
    <x v="0"/>
    <n v="125.24723115693564"/>
    <m/>
    <n v="2.2890599999999999E-3"/>
    <m/>
    <m/>
    <m/>
    <m/>
    <m/>
    <m/>
    <m/>
    <m/>
    <m/>
    <m/>
    <m/>
  </r>
  <r>
    <n v="4385"/>
    <x v="3"/>
    <x v="97"/>
    <x v="3"/>
    <x v="0"/>
    <n v="100989"/>
    <s v="Fagaceae"/>
    <s v="Quercus"/>
    <s v="costaricensis"/>
    <x v="0"/>
    <s v="Quercus"/>
    <d v="2015-04-20T00:00:00"/>
    <x v="74"/>
    <x v="1"/>
    <n v="168.70910070409076"/>
    <m/>
    <n v="1.8859625000000001E-2"/>
    <m/>
    <m/>
    <m/>
    <m/>
    <m/>
    <m/>
    <m/>
    <m/>
    <m/>
    <m/>
    <m/>
  </r>
  <r>
    <n v="4386"/>
    <x v="3"/>
    <x v="97"/>
    <x v="3"/>
    <x v="0"/>
    <n v="100990"/>
    <s v="Rubiaceae"/>
    <s v="Faramea"/>
    <s v="sp1"/>
    <x v="20"/>
    <s v="Faramea"/>
    <d v="2015-04-20T00:00:00"/>
    <x v="8"/>
    <x v="0"/>
    <n v="142.6000028690332"/>
    <m/>
    <n v="2.732585E-3"/>
    <m/>
    <m/>
    <m/>
    <m/>
    <m/>
    <m/>
    <m/>
    <m/>
    <m/>
    <m/>
    <m/>
  </r>
  <r>
    <n v="4387"/>
    <x v="3"/>
    <x v="97"/>
    <x v="3"/>
    <x v="0"/>
    <n v="100991"/>
    <s v="Rubiaceae"/>
    <s v="Faramea"/>
    <s v="sp1"/>
    <x v="20"/>
    <s v="Faramea"/>
    <d v="2015-04-20T00:00:00"/>
    <x v="3"/>
    <x v="0"/>
    <n v="197.24968017127384"/>
    <m/>
    <n v="2.1226399999999999E-3"/>
    <m/>
    <m/>
    <m/>
    <m/>
    <m/>
    <m/>
    <m/>
    <m/>
    <m/>
    <m/>
    <m/>
  </r>
  <r>
    <n v="4388"/>
    <x v="3"/>
    <x v="97"/>
    <x v="3"/>
    <x v="0"/>
    <n v="100992"/>
    <s v="Rubiaceae"/>
    <s v="Faramea"/>
    <s v="sp1"/>
    <x v="20"/>
    <s v="Faramea"/>
    <d v="2015-04-20T00:00:00"/>
    <x v="42"/>
    <x v="0"/>
    <n v="117.62194173278075"/>
    <m/>
    <n v="2.4617600000000003E-3"/>
    <m/>
    <m/>
    <m/>
    <m/>
    <m/>
    <m/>
    <m/>
    <m/>
    <m/>
    <m/>
    <m/>
  </r>
  <r>
    <n v="4389"/>
    <x v="3"/>
    <x v="97"/>
    <x v="3"/>
    <x v="0"/>
    <n v="100993"/>
    <s v="Sabiaceae"/>
    <s v="Meliosma"/>
    <m/>
    <x v="24"/>
    <s v="Meliosma quercus"/>
    <d v="2015-04-20T00:00:00"/>
    <x v="139"/>
    <x v="0"/>
    <n v="189.85969375082104"/>
    <m/>
    <n v="3.9571850000000002E-3"/>
    <m/>
    <m/>
    <m/>
    <m/>
    <m/>
    <m/>
    <m/>
    <m/>
    <m/>
    <m/>
    <m/>
  </r>
  <r>
    <n v="4390"/>
    <x v="3"/>
    <x v="97"/>
    <x v="7"/>
    <x v="0"/>
    <n v="100994"/>
    <s v="Fagaceae"/>
    <s v="Quercus"/>
    <s v="costaricensis"/>
    <x v="0"/>
    <s v="Quercus"/>
    <d v="2015-04-21T00:00:00"/>
    <x v="271"/>
    <x v="1"/>
    <n v="133.55732800633308"/>
    <m/>
    <n v="3.3312260000000003E-2"/>
    <m/>
    <m/>
    <m/>
    <m/>
    <m/>
    <m/>
    <m/>
    <m/>
    <m/>
    <m/>
    <m/>
  </r>
  <r>
    <n v="4391"/>
    <x v="3"/>
    <x v="97"/>
    <x v="7"/>
    <x v="0"/>
    <n v="100995"/>
    <s v="Fagaceae"/>
    <s v="Quercus"/>
    <s v="costaricensis"/>
    <x v="0"/>
    <s v="Quercus"/>
    <d v="2015-04-21T00:00:00"/>
    <x v="58"/>
    <x v="1"/>
    <n v="146.27590862452149"/>
    <m/>
    <n v="1.2265625E-2"/>
    <m/>
    <m/>
    <m/>
    <m/>
    <m/>
    <m/>
    <m/>
    <m/>
    <m/>
    <m/>
    <m/>
  </r>
  <r>
    <n v="4392"/>
    <x v="3"/>
    <x v="97"/>
    <x v="6"/>
    <x v="0"/>
    <n v="100996"/>
    <s v="Primulaceae"/>
    <s v="Ardisia"/>
    <s v="sp5"/>
    <x v="21"/>
    <s v="Ardisia normal"/>
    <d v="2015-04-21T00:00:00"/>
    <x v="51"/>
    <x v="0"/>
    <n v="145.90515921320235"/>
    <m/>
    <n v="1.9624999999999998E-3"/>
    <m/>
    <m/>
    <m/>
    <m/>
    <m/>
    <m/>
    <m/>
    <m/>
    <m/>
    <m/>
    <m/>
  </r>
  <r>
    <n v="4393"/>
    <x v="3"/>
    <x v="97"/>
    <x v="6"/>
    <x v="0"/>
    <n v="100997"/>
    <s v="Primulaceae"/>
    <s v="Ardisia"/>
    <s v="sp5"/>
    <x v="21"/>
    <s v="Ardisia normal"/>
    <d v="2015-04-21T00:00:00"/>
    <x v="13"/>
    <x v="0"/>
    <n v="167.31572854094486"/>
    <m/>
    <n v="2.041785E-3"/>
    <m/>
    <m/>
    <m/>
    <m/>
    <m/>
    <m/>
    <m/>
    <m/>
    <m/>
    <m/>
    <m/>
  </r>
  <r>
    <n v="4394"/>
    <x v="3"/>
    <x v="97"/>
    <x v="6"/>
    <x v="1"/>
    <n v="100998"/>
    <s v="Fagaceae"/>
    <s v="Quercus"/>
    <s v="costaricensis"/>
    <x v="0"/>
    <s v="Quercus"/>
    <d v="2015-04-21T00:00:00"/>
    <x v="636"/>
    <x v="2"/>
    <n v="196.7940383205146"/>
    <n v="330"/>
    <n v="0.33268378500000001"/>
    <s v="B"/>
    <m/>
    <m/>
    <m/>
    <m/>
    <m/>
    <m/>
    <m/>
    <m/>
    <m/>
    <s v="Measure at 330"/>
  </r>
  <r>
    <n v="4395"/>
    <x v="3"/>
    <x v="97"/>
    <x v="6"/>
    <x v="0"/>
    <n v="100999"/>
    <s v="Primulaceae"/>
    <s v="Ardisia"/>
    <s v="sp5"/>
    <x v="21"/>
    <s v="Ardisia normal"/>
    <d v="2015-04-21T00:00:00"/>
    <x v="24"/>
    <x v="0"/>
    <n v="178.37586567461699"/>
    <m/>
    <n v="4.4156250000000003E-3"/>
    <m/>
    <m/>
    <m/>
    <m/>
    <m/>
    <m/>
    <m/>
    <m/>
    <m/>
    <m/>
    <m/>
  </r>
  <r>
    <n v="4396"/>
    <x v="3"/>
    <x v="97"/>
    <x v="5"/>
    <x v="0"/>
    <n v="101000"/>
    <s v="Primulaceae"/>
    <s v="Ardisia"/>
    <s v="sp5"/>
    <x v="21"/>
    <s v="Ardisia normal"/>
    <d v="2015-04-21T00:00:00"/>
    <x v="24"/>
    <x v="0"/>
    <n v="143.15787919194065"/>
    <m/>
    <n v="4.4156250000000003E-3"/>
    <m/>
    <m/>
    <m/>
    <m/>
    <m/>
    <m/>
    <m/>
    <m/>
    <m/>
    <m/>
    <m/>
  </r>
  <r>
    <n v="4397"/>
    <x v="3"/>
    <x v="97"/>
    <x v="5"/>
    <x v="0"/>
    <n v="101001"/>
    <s v="Araliaceae"/>
    <s v="Schefflera"/>
    <s v="sp1"/>
    <x v="31"/>
    <s v="Schefflera"/>
    <d v="2015-04-21T00:00:00"/>
    <x v="153"/>
    <x v="1"/>
    <n v="100.82374233379107"/>
    <m/>
    <n v="3.203114E-2"/>
    <m/>
    <m/>
    <m/>
    <m/>
    <m/>
    <m/>
    <m/>
    <m/>
    <m/>
    <m/>
    <m/>
  </r>
  <r>
    <n v="4398"/>
    <x v="3"/>
    <x v="97"/>
    <x v="5"/>
    <x v="1"/>
    <n v="101002"/>
    <s v="Styracaceae"/>
    <s v="Styrax"/>
    <m/>
    <x v="6"/>
    <s v="Styrax"/>
    <d v="2015-04-21T00:00:00"/>
    <x v="576"/>
    <x v="3"/>
    <n v="183.2215783946688"/>
    <m/>
    <n v="0.154055465"/>
    <m/>
    <m/>
    <m/>
    <m/>
    <m/>
    <m/>
    <m/>
    <m/>
    <m/>
    <m/>
    <m/>
  </r>
  <r>
    <n v="4399"/>
    <x v="3"/>
    <x v="97"/>
    <x v="4"/>
    <x v="0"/>
    <n v="101003"/>
    <s v="Lauraceae"/>
    <s v="Persea"/>
    <s v="sp1"/>
    <x v="39"/>
    <s v="Laurel coco"/>
    <d v="2015-04-21T00:00:00"/>
    <x v="99"/>
    <x v="0"/>
    <n v="167.13562201328369"/>
    <m/>
    <n v="3.7373850000000002E-3"/>
    <m/>
    <m/>
    <m/>
    <m/>
    <m/>
    <m/>
    <m/>
    <m/>
    <m/>
    <m/>
    <m/>
  </r>
  <r>
    <n v="4400"/>
    <x v="3"/>
    <x v="97"/>
    <x v="4"/>
    <x v="0"/>
    <n v="101004"/>
    <s v="Symplocaceae"/>
    <s v="Symplocos"/>
    <s v="serrulata"/>
    <x v="41"/>
    <s v="Symplocos/symplocos sp1"/>
    <d v="2015-04-21T00:00:00"/>
    <x v="637"/>
    <x v="3"/>
    <n v="158.79983480349713"/>
    <m/>
    <n v="0.10921626499999999"/>
    <m/>
    <m/>
    <m/>
    <m/>
    <m/>
    <m/>
    <m/>
    <m/>
    <m/>
    <m/>
    <m/>
  </r>
  <r>
    <n v="4401"/>
    <x v="3"/>
    <x v="97"/>
    <x v="4"/>
    <x v="0"/>
    <n v="101005"/>
    <s v="Primulaceae"/>
    <s v="Ardisia"/>
    <s v="sp5"/>
    <x v="21"/>
    <s v="Ardisia normal"/>
    <d v="2015-04-21T00:00:00"/>
    <x v="44"/>
    <x v="0"/>
    <n v="105.05338835357907"/>
    <m/>
    <n v="6.9362600000000005E-3"/>
    <m/>
    <m/>
    <m/>
    <m/>
    <m/>
    <m/>
    <m/>
    <m/>
    <m/>
    <m/>
    <m/>
  </r>
  <r>
    <n v="4402"/>
    <x v="3"/>
    <x v="97"/>
    <x v="4"/>
    <x v="0"/>
    <n v="101006"/>
    <s v="Cornaceae"/>
    <s v="Cornus"/>
    <s v="disciflora"/>
    <x v="18"/>
    <s v="Cornus"/>
    <d v="2015-04-21T00:00:00"/>
    <x v="61"/>
    <x v="3"/>
    <n v="144.34496635705045"/>
    <m/>
    <n v="0.117568665"/>
    <m/>
    <m/>
    <m/>
    <m/>
    <m/>
    <m/>
    <m/>
    <m/>
    <m/>
    <m/>
    <m/>
  </r>
  <r>
    <n v="4403"/>
    <x v="3"/>
    <x v="97"/>
    <x v="8"/>
    <x v="0"/>
    <n v="101007"/>
    <s v="Rubiaceae"/>
    <s v="Psychotria"/>
    <s v="sp2"/>
    <x v="117"/>
    <s v="Psychotria rosa"/>
    <d v="2015-04-21T00:00:00"/>
    <x v="38"/>
    <x v="1"/>
    <n v="122.81449219032457"/>
    <m/>
    <n v="9.671985000000001E-3"/>
    <s v="L"/>
    <m/>
    <m/>
    <m/>
    <m/>
    <m/>
    <m/>
    <m/>
    <m/>
    <m/>
    <m/>
  </r>
  <r>
    <n v="4404"/>
    <x v="3"/>
    <x v="97"/>
    <x v="8"/>
    <x v="0"/>
    <n v="101008"/>
    <s v="Lauraceae"/>
    <s v="Persea"/>
    <s v="sp1"/>
    <x v="39"/>
    <s v="Laurel coco"/>
    <d v="2015-04-21T00:00:00"/>
    <x v="134"/>
    <x v="0"/>
    <n v="167.68164829038437"/>
    <m/>
    <n v="4.0694399999999997E-3"/>
    <m/>
    <m/>
    <m/>
    <m/>
    <m/>
    <m/>
    <m/>
    <m/>
    <m/>
    <m/>
    <m/>
  </r>
  <r>
    <n v="4405"/>
    <x v="3"/>
    <x v="97"/>
    <x v="8"/>
    <x v="0"/>
    <n v="101009"/>
    <s v="Primulaceae"/>
    <s v="Ardisia"/>
    <s v="sp5"/>
    <x v="21"/>
    <s v="Ardisia normal"/>
    <d v="2015-04-21T00:00:00"/>
    <x v="57"/>
    <x v="0"/>
    <n v="178.32794059264694"/>
    <m/>
    <n v="5.9416649999999996E-3"/>
    <m/>
    <m/>
    <m/>
    <m/>
    <m/>
    <m/>
    <m/>
    <m/>
    <m/>
    <m/>
    <m/>
  </r>
  <r>
    <n v="4406"/>
    <x v="3"/>
    <x v="97"/>
    <x v="8"/>
    <x v="0"/>
    <n v="101010"/>
    <s v="Cornaceae"/>
    <s v="Cornus"/>
    <s v="disciflora"/>
    <x v="18"/>
    <s v="Cornus"/>
    <d v="2015-04-21T00:00:00"/>
    <x v="638"/>
    <x v="1"/>
    <n v="136.63130205062924"/>
    <m/>
    <n v="6.3314960000000003E-2"/>
    <m/>
    <m/>
    <m/>
    <m/>
    <m/>
    <m/>
    <m/>
    <m/>
    <m/>
    <m/>
    <m/>
  </r>
  <r>
    <n v="4407"/>
    <x v="3"/>
    <x v="97"/>
    <x v="8"/>
    <x v="0"/>
    <n v="101011"/>
    <s v="Rubiaceae"/>
    <s v="Faramea"/>
    <s v="sp1"/>
    <x v="20"/>
    <s v="Faramea"/>
    <d v="2015-04-21T00:00:00"/>
    <x v="134"/>
    <x v="0"/>
    <n v="181.07489255136733"/>
    <m/>
    <n v="4.0694399999999997E-3"/>
    <m/>
    <m/>
    <m/>
    <m/>
    <m/>
    <m/>
    <m/>
    <m/>
    <m/>
    <m/>
    <m/>
  </r>
  <r>
    <n v="4408"/>
    <x v="3"/>
    <x v="97"/>
    <x v="9"/>
    <x v="0"/>
    <n v="101012"/>
    <s v="Rubiaceae"/>
    <s v="Psychotria"/>
    <s v="sp2"/>
    <x v="117"/>
    <s v="Psychotria rosa"/>
    <d v="2015-04-21T00:00:00"/>
    <x v="8"/>
    <x v="0"/>
    <n v="198.65360899116283"/>
    <m/>
    <n v="2.732585E-3"/>
    <m/>
    <m/>
    <m/>
    <m/>
    <m/>
    <m/>
    <m/>
    <m/>
    <m/>
    <m/>
    <m/>
  </r>
  <r>
    <n v="4409"/>
    <x v="3"/>
    <x v="97"/>
    <x v="9"/>
    <x v="0"/>
    <n v="101013"/>
    <s v="Rutaceae"/>
    <s v="Zanthoxyllum"/>
    <s v="melanostictum"/>
    <x v="23"/>
    <s v="Zanthoxylum"/>
    <d v="2015-04-21T00:00:00"/>
    <x v="85"/>
    <x v="1"/>
    <n v="155.62190848492486"/>
    <m/>
    <n v="4.8670785000000001E-2"/>
    <m/>
    <m/>
    <m/>
    <m/>
    <m/>
    <m/>
    <m/>
    <m/>
    <m/>
    <m/>
    <m/>
  </r>
  <r>
    <n v="4410"/>
    <x v="3"/>
    <x v="97"/>
    <x v="9"/>
    <x v="0"/>
    <n v="101014"/>
    <s v="Primulaceae"/>
    <s v="Ardisia"/>
    <s v="sp5"/>
    <x v="21"/>
    <s v="Ardisia normal"/>
    <d v="2015-04-21T00:00:00"/>
    <x v="6"/>
    <x v="0"/>
    <n v="176.07113122716154"/>
    <m/>
    <n v="2.2890599999999999E-3"/>
    <m/>
    <m/>
    <m/>
    <m/>
    <m/>
    <m/>
    <m/>
    <m/>
    <m/>
    <m/>
    <m/>
  </r>
  <r>
    <n v="4411"/>
    <x v="3"/>
    <x v="97"/>
    <x v="9"/>
    <x v="0"/>
    <n v="101015"/>
    <s v="Lauraceae"/>
    <s v="Persea"/>
    <s v="sp1"/>
    <x v="39"/>
    <s v="Laurel coco"/>
    <d v="2015-04-21T00:00:00"/>
    <x v="49"/>
    <x v="1"/>
    <n v="100.85627796551564"/>
    <m/>
    <n v="8.6546250000000009E-3"/>
    <m/>
    <m/>
    <m/>
    <m/>
    <m/>
    <m/>
    <m/>
    <m/>
    <m/>
    <m/>
    <m/>
  </r>
  <r>
    <n v="4412"/>
    <x v="3"/>
    <x v="97"/>
    <x v="9"/>
    <x v="0"/>
    <n v="101016"/>
    <s v="Rubiaceae"/>
    <s v="Faramea"/>
    <s v="sp1"/>
    <x v="20"/>
    <s v="Faramea"/>
    <d v="2015-04-21T00:00:00"/>
    <x v="52"/>
    <x v="0"/>
    <n v="184.07271035939715"/>
    <m/>
    <n v="3.3166250000000001E-3"/>
    <m/>
    <m/>
    <m/>
    <m/>
    <m/>
    <m/>
    <m/>
    <m/>
    <m/>
    <m/>
    <m/>
  </r>
  <r>
    <n v="4413"/>
    <x v="3"/>
    <x v="97"/>
    <x v="10"/>
    <x v="0"/>
    <n v="101017"/>
    <s v="Lauraceae"/>
    <s v="Persea"/>
    <s v="sp1"/>
    <x v="39"/>
    <s v="Laurel coco"/>
    <d v="2015-04-21T00:00:00"/>
    <x v="42"/>
    <x v="0"/>
    <n v="105.57547206461159"/>
    <m/>
    <n v="2.4617600000000003E-3"/>
    <m/>
    <m/>
    <m/>
    <m/>
    <m/>
    <m/>
    <m/>
    <m/>
    <m/>
    <m/>
    <m/>
  </r>
  <r>
    <n v="4414"/>
    <x v="3"/>
    <x v="97"/>
    <x v="10"/>
    <x v="0"/>
    <n v="101018"/>
    <s v="Primulaceae"/>
    <s v="Ardisia"/>
    <s v="sp5"/>
    <x v="21"/>
    <s v="Ardisia normal"/>
    <d v="2015-04-21T00:00:00"/>
    <x v="13"/>
    <x v="0"/>
    <n v="125.46786587137004"/>
    <m/>
    <n v="2.041785E-3"/>
    <m/>
    <m/>
    <m/>
    <m/>
    <m/>
    <m/>
    <m/>
    <m/>
    <m/>
    <m/>
    <m/>
  </r>
  <r>
    <n v="4415"/>
    <x v="3"/>
    <x v="97"/>
    <x v="15"/>
    <x v="0"/>
    <n v="101019"/>
    <s v="Rubiaceae"/>
    <s v="Psychotria"/>
    <s v="sp2"/>
    <x v="117"/>
    <s v="Psychotria rosa"/>
    <d v="2015-04-21T00:00:00"/>
    <x v="14"/>
    <x v="0"/>
    <n v="161.8816523612164"/>
    <m/>
    <n v="5.1503850000000004E-3"/>
    <m/>
    <m/>
    <m/>
    <m/>
    <m/>
    <m/>
    <m/>
    <m/>
    <m/>
    <m/>
    <m/>
  </r>
  <r>
    <n v="4416"/>
    <x v="3"/>
    <x v="97"/>
    <x v="15"/>
    <x v="0"/>
    <n v="101020"/>
    <s v="Rubiaceae"/>
    <s v="Psychotria"/>
    <s v="sp2"/>
    <x v="117"/>
    <s v="Psychotria rosa"/>
    <d v="2015-04-21T00:00:00"/>
    <x v="3"/>
    <x v="0"/>
    <n v="197.50172198164321"/>
    <m/>
    <n v="2.1226399999999999E-3"/>
    <m/>
    <m/>
    <m/>
    <m/>
    <m/>
    <m/>
    <m/>
    <m/>
    <m/>
    <m/>
    <m/>
  </r>
  <r>
    <n v="4417"/>
    <x v="3"/>
    <x v="97"/>
    <x v="15"/>
    <x v="0"/>
    <n v="101021"/>
    <s v="Fagaceae"/>
    <s v="Quercus"/>
    <s v="costaricensis"/>
    <x v="0"/>
    <s v="Quercus"/>
    <d v="2015-04-21T00:00:00"/>
    <x v="583"/>
    <x v="3"/>
    <n v="134.34487942401421"/>
    <m/>
    <n v="7.1121785000000007E-2"/>
    <m/>
    <m/>
    <m/>
    <m/>
    <m/>
    <m/>
    <m/>
    <m/>
    <m/>
    <m/>
    <m/>
  </r>
  <r>
    <n v="4418"/>
    <x v="3"/>
    <x v="97"/>
    <x v="15"/>
    <x v="0"/>
    <n v="101022"/>
    <s v="Rubiaceae"/>
    <s v="Psychotria"/>
    <s v="sp2"/>
    <x v="117"/>
    <s v="Psychotria rosa"/>
    <d v="2015-04-21T00:00:00"/>
    <x v="29"/>
    <x v="0"/>
    <n v="139.16483141472202"/>
    <m/>
    <n v="4.1832650000000002E-3"/>
    <m/>
    <m/>
    <m/>
    <m/>
    <m/>
    <m/>
    <m/>
    <m/>
    <m/>
    <m/>
    <m/>
  </r>
  <r>
    <n v="4419"/>
    <x v="3"/>
    <x v="97"/>
    <x v="15"/>
    <x v="0"/>
    <n v="101023"/>
    <s v="Sabiaceae"/>
    <s v="Meliosma"/>
    <m/>
    <x v="24"/>
    <s v="Meliosma quercus"/>
    <d v="2015-04-21T00:00:00"/>
    <x v="6"/>
    <x v="0"/>
    <n v="117.1498563780404"/>
    <m/>
    <n v="2.2890599999999999E-3"/>
    <m/>
    <m/>
    <m/>
    <m/>
    <m/>
    <m/>
    <m/>
    <m/>
    <m/>
    <m/>
    <m/>
  </r>
  <r>
    <n v="4420"/>
    <x v="3"/>
    <x v="97"/>
    <x v="15"/>
    <x v="0"/>
    <n v="101024"/>
    <s v="Solanaceae"/>
    <s v="Solanum"/>
    <s v="sp2"/>
    <x v="128"/>
    <s v="solanaceae arbusto"/>
    <d v="2015-04-21T00:00:00"/>
    <x v="42"/>
    <x v="0"/>
    <n v="103.81247316095262"/>
    <m/>
    <n v="2.4617600000000003E-3"/>
    <m/>
    <m/>
    <m/>
    <m/>
    <m/>
    <m/>
    <m/>
    <m/>
    <m/>
    <m/>
    <m/>
  </r>
  <r>
    <n v="4421"/>
    <x v="3"/>
    <x v="97"/>
    <x v="15"/>
    <x v="0"/>
    <n v="101025"/>
    <s v="Sabiaceae"/>
    <s v="Meliosma"/>
    <m/>
    <x v="24"/>
    <s v="Meliosma quercus"/>
    <d v="2015-04-21T00:00:00"/>
    <x v="23"/>
    <x v="0"/>
    <n v="183.37910724186904"/>
    <m/>
    <n v="3.01754E-3"/>
    <m/>
    <m/>
    <m/>
    <m/>
    <m/>
    <m/>
    <m/>
    <m/>
    <m/>
    <m/>
    <m/>
  </r>
  <r>
    <n v="4422"/>
    <x v="3"/>
    <x v="97"/>
    <x v="15"/>
    <x v="0"/>
    <n v="101026"/>
    <s v="Primulaceae"/>
    <s v="Ardisia"/>
    <s v="sp5"/>
    <x v="21"/>
    <s v="Ardisia normal"/>
    <d v="2015-04-21T00:00:00"/>
    <x v="7"/>
    <x v="0"/>
    <n v="124.72210456393844"/>
    <m/>
    <n v="3.1156650000000001E-3"/>
    <m/>
    <m/>
    <m/>
    <m/>
    <m/>
    <m/>
    <m/>
    <m/>
    <m/>
    <m/>
    <m/>
  </r>
  <r>
    <n v="4423"/>
    <x v="3"/>
    <x v="97"/>
    <x v="15"/>
    <x v="0"/>
    <n v="101027"/>
    <s v="Styracaceae"/>
    <s v="Styrax"/>
    <m/>
    <x v="6"/>
    <s v="Styrax"/>
    <d v="2015-04-21T00:00:00"/>
    <x v="89"/>
    <x v="1"/>
    <n v="169.83152876347958"/>
    <m/>
    <n v="1.0023665000000001E-2"/>
    <m/>
    <m/>
    <m/>
    <m/>
    <m/>
    <m/>
    <m/>
    <m/>
    <m/>
    <m/>
    <m/>
  </r>
  <r>
    <n v="4424"/>
    <x v="3"/>
    <x v="97"/>
    <x v="15"/>
    <x v="0"/>
    <n v="101028"/>
    <s v="Araliaceae"/>
    <s v="Schefflera"/>
    <s v="sp1"/>
    <x v="31"/>
    <s v="Schefflera"/>
    <d v="2015-04-21T00:00:00"/>
    <x v="196"/>
    <x v="1"/>
    <n v="111.14014953384937"/>
    <m/>
    <n v="4.4092665000000003E-2"/>
    <m/>
    <m/>
    <m/>
    <m/>
    <m/>
    <m/>
    <m/>
    <m/>
    <m/>
    <m/>
    <m/>
  </r>
  <r>
    <n v="4425"/>
    <x v="3"/>
    <x v="97"/>
    <x v="14"/>
    <x v="0"/>
    <n v="101029"/>
    <s v="Rubiaceae"/>
    <s v="Psychotria"/>
    <s v="sp2"/>
    <x v="117"/>
    <s v="Psychotria rosa"/>
    <d v="2015-04-21T00:00:00"/>
    <x v="46"/>
    <x v="0"/>
    <n v="110.30302904029264"/>
    <m/>
    <n v="2.205065E-3"/>
    <m/>
    <m/>
    <m/>
    <m/>
    <m/>
    <m/>
    <m/>
    <m/>
    <m/>
    <m/>
    <m/>
  </r>
  <r>
    <n v="4426"/>
    <x v="3"/>
    <x v="97"/>
    <x v="14"/>
    <x v="0"/>
    <n v="101030"/>
    <s v="Rutaceae"/>
    <s v="Zanthoxyllum"/>
    <s v="melanostictum"/>
    <x v="23"/>
    <s v="Zanthoxylum"/>
    <d v="2015-04-21T00:00:00"/>
    <x v="399"/>
    <x v="1"/>
    <n v="137.31440762366174"/>
    <m/>
    <n v="3.6624959999999998E-2"/>
    <m/>
    <m/>
    <m/>
    <m/>
    <m/>
    <m/>
    <m/>
    <m/>
    <m/>
    <m/>
    <m/>
  </r>
  <r>
    <n v="4427"/>
    <x v="3"/>
    <x v="97"/>
    <x v="14"/>
    <x v="0"/>
    <n v="101031"/>
    <s v="Fagaceae"/>
    <s v="Quercus"/>
    <s v="costaricensis"/>
    <x v="0"/>
    <s v="Quercus"/>
    <d v="2015-04-21T00:00:00"/>
    <x v="235"/>
    <x v="2"/>
    <n v="162.32397906025315"/>
    <m/>
    <n v="0.23573864000000003"/>
    <m/>
    <m/>
    <m/>
    <m/>
    <m/>
    <m/>
    <m/>
    <m/>
    <m/>
    <m/>
    <m/>
  </r>
  <r>
    <n v="4428"/>
    <x v="3"/>
    <x v="97"/>
    <x v="13"/>
    <x v="0"/>
    <n v="101032"/>
    <s v="Lauraceae"/>
    <s v="Persea"/>
    <s v="sp1"/>
    <x v="39"/>
    <s v="Laurel coco"/>
    <d v="2015-04-21T00:00:00"/>
    <x v="51"/>
    <x v="0"/>
    <n v="161.0614342033802"/>
    <m/>
    <n v="1.9624999999999998E-3"/>
    <m/>
    <m/>
    <m/>
    <m/>
    <m/>
    <m/>
    <m/>
    <m/>
    <m/>
    <m/>
    <m/>
  </r>
  <r>
    <n v="4429"/>
    <x v="3"/>
    <x v="97"/>
    <x v="13"/>
    <x v="0"/>
    <n v="101033"/>
    <s v="Lauraceae"/>
    <s v="Persea"/>
    <s v="sp1"/>
    <x v="39"/>
    <s v="Laurel coco"/>
    <d v="2015-04-21T00:00:00"/>
    <x v="139"/>
    <x v="0"/>
    <n v="120.15489842456773"/>
    <m/>
    <n v="3.9571850000000002E-3"/>
    <m/>
    <m/>
    <m/>
    <m/>
    <m/>
    <m/>
    <m/>
    <m/>
    <m/>
    <m/>
    <m/>
  </r>
  <r>
    <n v="4430"/>
    <x v="3"/>
    <x v="97"/>
    <x v="13"/>
    <x v="0"/>
    <n v="101034"/>
    <s v="Sabiaceae"/>
    <s v="Meliosma"/>
    <m/>
    <x v="24"/>
    <s v="Meliosma quercus"/>
    <d v="2015-04-21T00:00:00"/>
    <x v="50"/>
    <x v="0"/>
    <n v="174.64504965651088"/>
    <m/>
    <n v="2.9209850000000001E-3"/>
    <m/>
    <m/>
    <m/>
    <m/>
    <m/>
    <m/>
    <m/>
    <m/>
    <m/>
    <m/>
    <m/>
  </r>
  <r>
    <n v="4431"/>
    <x v="3"/>
    <x v="97"/>
    <x v="12"/>
    <x v="0"/>
    <n v="101035"/>
    <s v="Primulaceae"/>
    <s v="Ardisia"/>
    <s v="sp5"/>
    <x v="21"/>
    <s v="Ardisia normal"/>
    <d v="2015-04-21T00:00:00"/>
    <x v="115"/>
    <x v="1"/>
    <n v="134.52291324919491"/>
    <m/>
    <n v="1.6504624999999998E-2"/>
    <m/>
    <m/>
    <m/>
    <m/>
    <m/>
    <m/>
    <m/>
    <m/>
    <m/>
    <m/>
    <m/>
  </r>
  <r>
    <n v="4432"/>
    <x v="3"/>
    <x v="97"/>
    <x v="12"/>
    <x v="0"/>
    <n v="101036"/>
    <s v="Rubiaceae"/>
    <s v="Faramea"/>
    <s v="sp1"/>
    <x v="20"/>
    <s v="Faramea"/>
    <d v="2015-04-21T00:00:00"/>
    <x v="52"/>
    <x v="0"/>
    <n v="148.98187080269668"/>
    <m/>
    <n v="3.3166250000000001E-3"/>
    <m/>
    <m/>
    <m/>
    <m/>
    <m/>
    <m/>
    <m/>
    <m/>
    <m/>
    <m/>
    <m/>
  </r>
  <r>
    <n v="4433"/>
    <x v="3"/>
    <x v="97"/>
    <x v="12"/>
    <x v="0"/>
    <n v="101037"/>
    <s v="Rubiaceae"/>
    <s v="Faramea"/>
    <s v="sp1"/>
    <x v="20"/>
    <s v="Faramea"/>
    <d v="2015-04-21T00:00:00"/>
    <x v="15"/>
    <x v="0"/>
    <n v="148.15832303417102"/>
    <m/>
    <n v="6.5005849999999997E-3"/>
    <m/>
    <m/>
    <m/>
    <m/>
    <m/>
    <m/>
    <m/>
    <m/>
    <m/>
    <m/>
    <m/>
  </r>
  <r>
    <n v="4434"/>
    <x v="3"/>
    <x v="97"/>
    <x v="12"/>
    <x v="0"/>
    <n v="101038"/>
    <s v="Lauraceae"/>
    <s v="Persea"/>
    <s v="sp1"/>
    <x v="39"/>
    <s v="Laurel coco"/>
    <d v="2015-04-21T00:00:00"/>
    <x v="38"/>
    <x v="1"/>
    <n v="176.81417307362801"/>
    <m/>
    <n v="9.671985000000001E-3"/>
    <m/>
    <m/>
    <m/>
    <m/>
    <m/>
    <m/>
    <m/>
    <m/>
    <m/>
    <m/>
    <m/>
  </r>
  <r>
    <n v="4435"/>
    <x v="3"/>
    <x v="97"/>
    <x v="12"/>
    <x v="0"/>
    <n v="101039"/>
    <s v="Primulaceae"/>
    <s v="Ardisia"/>
    <s v="sp2"/>
    <x v="36"/>
    <s v="Ardisia camino"/>
    <d v="2015-04-21T00:00:00"/>
    <x v="52"/>
    <x v="0"/>
    <n v="113.05257441426649"/>
    <m/>
    <n v="3.3166250000000001E-3"/>
    <m/>
    <m/>
    <m/>
    <m/>
    <m/>
    <m/>
    <m/>
    <m/>
    <m/>
    <m/>
    <m/>
  </r>
  <r>
    <n v="4436"/>
    <x v="3"/>
    <x v="97"/>
    <x v="12"/>
    <x v="0"/>
    <n v="101040"/>
    <s v="Rubiaceae"/>
    <s v="Faramea"/>
    <s v="sp1"/>
    <x v="20"/>
    <s v="Faramea"/>
    <d v="2015-04-21T00:00:00"/>
    <x v="51"/>
    <x v="0"/>
    <n v="143.24907335101449"/>
    <m/>
    <n v="1.9624999999999998E-3"/>
    <s v="Y"/>
    <m/>
    <m/>
    <m/>
    <m/>
    <m/>
    <m/>
    <m/>
    <m/>
    <m/>
    <m/>
  </r>
  <r>
    <n v="4437"/>
    <x v="3"/>
    <x v="98"/>
    <x v="1"/>
    <x v="0"/>
    <n v="101041"/>
    <s v="Styracaceae"/>
    <s v="Styrax"/>
    <m/>
    <x v="6"/>
    <s v="Styrax"/>
    <d v="2015-04-21T00:00:00"/>
    <x v="95"/>
    <x v="1"/>
    <n v="136.12829236077505"/>
    <m/>
    <n v="7.8499999999999993E-3"/>
    <m/>
    <m/>
    <m/>
    <m/>
    <m/>
    <m/>
    <m/>
    <m/>
    <m/>
    <m/>
    <m/>
  </r>
  <r>
    <n v="4438"/>
    <x v="3"/>
    <x v="98"/>
    <x v="1"/>
    <x v="0"/>
    <n v="101042"/>
    <s v="Rubiaceae"/>
    <s v="Faramea"/>
    <s v="sp1"/>
    <x v="20"/>
    <s v="Faramea"/>
    <d v="2015-04-21T00:00:00"/>
    <x v="83"/>
    <x v="0"/>
    <n v="138.11088153103162"/>
    <m/>
    <n v="3.8465000000000001E-3"/>
    <m/>
    <m/>
    <m/>
    <m/>
    <m/>
    <m/>
    <m/>
    <m/>
    <m/>
    <m/>
    <m/>
  </r>
  <r>
    <n v="4439"/>
    <x v="3"/>
    <x v="98"/>
    <x v="1"/>
    <x v="0"/>
    <n v="101043"/>
    <s v="Rubiaceae"/>
    <s v="Faramea"/>
    <s v="sp1"/>
    <x v="20"/>
    <s v="Faramea"/>
    <d v="2015-04-21T00:00:00"/>
    <x v="51"/>
    <x v="0"/>
    <n v="190.79455257038111"/>
    <m/>
    <n v="1.9624999999999998E-3"/>
    <m/>
    <m/>
    <m/>
    <m/>
    <m/>
    <m/>
    <m/>
    <m/>
    <m/>
    <m/>
    <m/>
  </r>
  <r>
    <n v="4440"/>
    <x v="3"/>
    <x v="98"/>
    <x v="1"/>
    <x v="1"/>
    <n v="101044"/>
    <s v="Fagaceae"/>
    <s v="Quercus"/>
    <s v="costaricensis"/>
    <x v="0"/>
    <s v="Quercus"/>
    <d v="2015-04-21T00:00:00"/>
    <x v="208"/>
    <x v="1"/>
    <n v="193.70083442422498"/>
    <m/>
    <n v="8.1671399999999998E-3"/>
    <m/>
    <m/>
    <m/>
    <m/>
    <m/>
    <m/>
    <m/>
    <m/>
    <m/>
    <m/>
    <m/>
  </r>
  <r>
    <n v="4441"/>
    <x v="3"/>
    <x v="98"/>
    <x v="1"/>
    <x v="0"/>
    <n v="101045"/>
    <s v="Primulaceae"/>
    <s v="Myrsine"/>
    <s v="sp2"/>
    <x v="17"/>
    <s v="Myrsine chryso"/>
    <d v="2015-04-21T00:00:00"/>
    <x v="158"/>
    <x v="1"/>
    <n v="134.34196144261753"/>
    <m/>
    <n v="3.3636465000000004E-2"/>
    <m/>
    <m/>
    <m/>
    <m/>
    <m/>
    <m/>
    <m/>
    <m/>
    <m/>
    <m/>
    <m/>
  </r>
  <r>
    <n v="4442"/>
    <x v="3"/>
    <x v="98"/>
    <x v="1"/>
    <x v="0"/>
    <n v="101046"/>
    <s v="Cunoniaceae"/>
    <s v="Weinmannia"/>
    <s v="pinnata"/>
    <x v="4"/>
    <s v="Weinmannia"/>
    <d v="2015-04-21T00:00:00"/>
    <x v="344"/>
    <x v="1"/>
    <n v="109.16500842416607"/>
    <m/>
    <n v="4.828064E-2"/>
    <m/>
    <m/>
    <m/>
    <m/>
    <m/>
    <m/>
    <m/>
    <m/>
    <m/>
    <m/>
    <m/>
  </r>
  <r>
    <n v="4443"/>
    <x v="3"/>
    <x v="98"/>
    <x v="2"/>
    <x v="0"/>
    <n v="101047"/>
    <s v="Ericaceae"/>
    <s v="Vaccinium"/>
    <s v="consanguineum "/>
    <x v="7"/>
    <s v="cf pernettia"/>
    <d v="2015-04-21T00:00:00"/>
    <x v="42"/>
    <x v="0"/>
    <n v="119.0243690822841"/>
    <m/>
    <n v="2.4617600000000003E-3"/>
    <m/>
    <m/>
    <m/>
    <m/>
    <m/>
    <m/>
    <m/>
    <m/>
    <m/>
    <m/>
    <m/>
  </r>
  <r>
    <n v="4444"/>
    <x v="3"/>
    <x v="98"/>
    <x v="2"/>
    <x v="1"/>
    <n v="101048"/>
    <s v="Fagaceae"/>
    <s v="Quercus"/>
    <s v="costaricensis"/>
    <x v="0"/>
    <s v="Quercus"/>
    <d v="2015-04-21T00:00:00"/>
    <x v="639"/>
    <x v="2"/>
    <n v="150.3429894193946"/>
    <n v="390"/>
    <n v="1.2821279399999999"/>
    <s v="B"/>
    <m/>
    <m/>
    <m/>
    <m/>
    <m/>
    <m/>
    <m/>
    <m/>
    <m/>
    <s v="Measure at 390"/>
  </r>
  <r>
    <n v="4445"/>
    <x v="3"/>
    <x v="98"/>
    <x v="2"/>
    <x v="0"/>
    <n v="101049"/>
    <s v="Primulaceae"/>
    <s v="Myrsine"/>
    <s v="sp2"/>
    <x v="17"/>
    <s v="Myrsine chryso"/>
    <d v="2015-04-21T00:00:00"/>
    <x v="116"/>
    <x v="0"/>
    <n v="110.26384056839052"/>
    <m/>
    <n v="4.2986600000000002E-3"/>
    <m/>
    <m/>
    <m/>
    <m/>
    <m/>
    <m/>
    <m/>
    <m/>
    <m/>
    <m/>
    <m/>
  </r>
  <r>
    <n v="4446"/>
    <x v="3"/>
    <x v="98"/>
    <x v="2"/>
    <x v="0"/>
    <n v="101050"/>
    <s v="Rubiaceae"/>
    <s v="Faramea"/>
    <s v="sp1"/>
    <x v="20"/>
    <s v="Faramea"/>
    <d v="2015-04-21T00:00:00"/>
    <x v="6"/>
    <x v="0"/>
    <n v="119.46817962424628"/>
    <m/>
    <n v="2.2890599999999999E-3"/>
    <m/>
    <m/>
    <m/>
    <m/>
    <m/>
    <m/>
    <m/>
    <m/>
    <m/>
    <m/>
    <m/>
  </r>
  <r>
    <n v="4447"/>
    <x v="3"/>
    <x v="98"/>
    <x v="2"/>
    <x v="0"/>
    <n v="101051"/>
    <s v="Rubiaceae"/>
    <s v="Faramea"/>
    <s v="sp1"/>
    <x v="20"/>
    <s v="Faramea"/>
    <d v="2015-04-21T00:00:00"/>
    <x v="8"/>
    <x v="0"/>
    <n v="155.79392155082832"/>
    <m/>
    <n v="2.732585E-3"/>
    <m/>
    <m/>
    <m/>
    <m/>
    <m/>
    <m/>
    <m/>
    <m/>
    <m/>
    <m/>
    <m/>
  </r>
  <r>
    <n v="4448"/>
    <x v="3"/>
    <x v="98"/>
    <x v="2"/>
    <x v="0"/>
    <n v="101052"/>
    <s v="Cunoniaceae"/>
    <s v="Weinmannia"/>
    <s v="pinnata"/>
    <x v="4"/>
    <s v="Weinmannia"/>
    <d v="2015-04-21T00:00:00"/>
    <x v="36"/>
    <x v="1"/>
    <n v="167.1533913839865"/>
    <m/>
    <n v="1.3885864999999999E-2"/>
    <m/>
    <m/>
    <m/>
    <m/>
    <m/>
    <m/>
    <m/>
    <m/>
    <m/>
    <m/>
    <m/>
  </r>
  <r>
    <n v="4449"/>
    <x v="3"/>
    <x v="98"/>
    <x v="2"/>
    <x v="1"/>
    <n v="101053"/>
    <s v="Cunoniaceae"/>
    <s v="Weinmannia"/>
    <s v="pinnata"/>
    <x v="4"/>
    <s v="Weinmannia"/>
    <d v="2015-04-21T00:00:00"/>
    <x v="136"/>
    <x v="1"/>
    <n v="199.89558994773029"/>
    <m/>
    <n v="1.0381625E-2"/>
    <m/>
    <m/>
    <m/>
    <m/>
    <m/>
    <m/>
    <m/>
    <m/>
    <m/>
    <m/>
    <m/>
  </r>
  <r>
    <n v="4450"/>
    <x v="3"/>
    <x v="98"/>
    <x v="2"/>
    <x v="0"/>
    <n v="101054"/>
    <s v="Ericaceae"/>
    <s v="Vaccinium"/>
    <s v="consanguineum "/>
    <x v="7"/>
    <s v="cf pernettia"/>
    <d v="2015-04-21T00:00:00"/>
    <x v="5"/>
    <x v="0"/>
    <n v="145.93146840095039"/>
    <m/>
    <n v="2.826E-3"/>
    <s v="M"/>
    <m/>
    <n v="55"/>
    <m/>
    <m/>
    <m/>
    <m/>
    <m/>
    <m/>
    <m/>
    <m/>
  </r>
  <r>
    <n v="4451"/>
    <x v="3"/>
    <x v="98"/>
    <x v="2"/>
    <x v="0"/>
    <n v="101055"/>
    <s v="Primulaceae"/>
    <s v="Myrsine"/>
    <s v="sp2"/>
    <x v="17"/>
    <s v="Myrsine chryso"/>
    <d v="2015-04-21T00:00:00"/>
    <x v="159"/>
    <x v="0"/>
    <n v="198.85963241318802"/>
    <m/>
    <n v="6.2179850000000005E-3"/>
    <m/>
    <m/>
    <m/>
    <m/>
    <m/>
    <m/>
    <m/>
    <m/>
    <m/>
    <m/>
    <m/>
  </r>
  <r>
    <n v="4452"/>
    <x v="3"/>
    <x v="98"/>
    <x v="3"/>
    <x v="0"/>
    <n v="101056"/>
    <s v="Cunoniaceae"/>
    <s v="Weinmannia"/>
    <s v="pinnata"/>
    <x v="4"/>
    <s v="Weinmannia"/>
    <d v="2015-04-21T00:00:00"/>
    <x v="21"/>
    <x v="1"/>
    <n v="148.81736954863646"/>
    <m/>
    <n v="1.1116384999999999E-2"/>
    <m/>
    <m/>
    <m/>
    <m/>
    <m/>
    <m/>
    <m/>
    <m/>
    <m/>
    <m/>
    <m/>
  </r>
  <r>
    <n v="4453"/>
    <x v="3"/>
    <x v="98"/>
    <x v="3"/>
    <x v="1"/>
    <n v="101057"/>
    <s v="Rutaceae"/>
    <s v="Zanthoxyllum"/>
    <s v="melanostictum"/>
    <x v="23"/>
    <s v="Zanthoxylum"/>
    <d v="2015-04-21T00:00:00"/>
    <x v="70"/>
    <x v="1"/>
    <n v="168.56490945333388"/>
    <m/>
    <n v="1.020186E-2"/>
    <m/>
    <m/>
    <m/>
    <m/>
    <m/>
    <m/>
    <m/>
    <s v="Infertile"/>
    <s v="Y"/>
    <m/>
    <m/>
  </r>
  <r>
    <n v="4454"/>
    <x v="3"/>
    <x v="98"/>
    <x v="3"/>
    <x v="0"/>
    <n v="101058"/>
    <s v="Cunoniaceae"/>
    <s v="Weinmannia"/>
    <s v="pinnata"/>
    <x v="4"/>
    <s v="Weinmannia"/>
    <d v="2015-04-21T00:00:00"/>
    <x v="71"/>
    <x v="1"/>
    <n v="169.90286251114054"/>
    <m/>
    <n v="1.3266500000000001E-2"/>
    <m/>
    <m/>
    <m/>
    <m/>
    <m/>
    <m/>
    <m/>
    <s v="Infertile"/>
    <s v="Y"/>
    <m/>
    <m/>
  </r>
  <r>
    <n v="4455"/>
    <x v="3"/>
    <x v="98"/>
    <x v="3"/>
    <x v="0"/>
    <n v="101059"/>
    <s v="Cunoniaceae"/>
    <s v="Weinmannia"/>
    <s v="pinnata"/>
    <x v="4"/>
    <s v="Weinmannia"/>
    <d v="2015-04-21T00:00:00"/>
    <x v="139"/>
    <x v="0"/>
    <n v="142.39226792960341"/>
    <m/>
    <n v="3.9571850000000002E-3"/>
    <m/>
    <m/>
    <m/>
    <m/>
    <m/>
    <m/>
    <m/>
    <m/>
    <m/>
    <m/>
    <m/>
  </r>
  <r>
    <n v="4456"/>
    <x v="3"/>
    <x v="98"/>
    <x v="3"/>
    <x v="0"/>
    <n v="101060"/>
    <s v="Rubiaceae"/>
    <s v="Faramea"/>
    <s v="sp1"/>
    <x v="20"/>
    <s v="Faramea"/>
    <d v="2015-04-21T00:00:00"/>
    <x v="41"/>
    <x v="0"/>
    <n v="111.30029982490659"/>
    <m/>
    <n v="2.6407400000000004E-3"/>
    <m/>
    <m/>
    <m/>
    <m/>
    <m/>
    <m/>
    <m/>
    <m/>
    <m/>
    <m/>
    <m/>
  </r>
  <r>
    <n v="4457"/>
    <x v="3"/>
    <x v="98"/>
    <x v="3"/>
    <x v="1"/>
    <n v="101061"/>
    <s v="Fagaceae"/>
    <s v="Quercus"/>
    <s v="salicifolia"/>
    <x v="9"/>
    <s v="Quercus lanceolado/Quercus sp2"/>
    <d v="2015-04-21T00:00:00"/>
    <x v="286"/>
    <x v="2"/>
    <n v="187.07735529430613"/>
    <m/>
    <n v="0.30272818499999998"/>
    <m/>
    <m/>
    <m/>
    <m/>
    <m/>
    <m/>
    <m/>
    <m/>
    <m/>
    <m/>
    <m/>
  </r>
  <r>
    <n v="4458"/>
    <x v="3"/>
    <x v="98"/>
    <x v="3"/>
    <x v="0"/>
    <n v="101062"/>
    <s v="Cunoniaceae"/>
    <s v="Weinmannia"/>
    <s v="pinnata"/>
    <x v="4"/>
    <s v="Weinmannia"/>
    <d v="2015-04-21T00:00:00"/>
    <x v="92"/>
    <x v="1"/>
    <n v="159.55172849253591"/>
    <m/>
    <n v="1.7898785E-2"/>
    <m/>
    <m/>
    <m/>
    <m/>
    <m/>
    <m/>
    <m/>
    <m/>
    <m/>
    <m/>
    <m/>
  </r>
  <r>
    <n v="4459"/>
    <x v="3"/>
    <x v="98"/>
    <x v="7"/>
    <x v="0"/>
    <n v="101063"/>
    <s v="Rubiaceae"/>
    <s v="Faramea"/>
    <s v="sp1"/>
    <x v="20"/>
    <s v="Faramea"/>
    <d v="2015-04-21T00:00:00"/>
    <x v="23"/>
    <x v="0"/>
    <n v="194.49404363365159"/>
    <m/>
    <n v="3.01754E-3"/>
    <m/>
    <m/>
    <m/>
    <m/>
    <m/>
    <m/>
    <m/>
    <m/>
    <m/>
    <m/>
    <m/>
  </r>
  <r>
    <n v="4460"/>
    <x v="3"/>
    <x v="98"/>
    <x v="7"/>
    <x v="0"/>
    <n v="101064"/>
    <s v="Rubiaceae"/>
    <s v="Faramea"/>
    <s v="sp1"/>
    <x v="20"/>
    <s v="Faramea"/>
    <d v="2015-04-21T00:00:00"/>
    <x v="99"/>
    <x v="0"/>
    <n v="135.55551292693855"/>
    <m/>
    <n v="3.7373850000000002E-3"/>
    <m/>
    <m/>
    <m/>
    <m/>
    <m/>
    <m/>
    <m/>
    <s v="Fertile"/>
    <s v="Y"/>
    <s v="CMP080"/>
    <m/>
  </r>
  <r>
    <n v="4461"/>
    <x v="3"/>
    <x v="98"/>
    <x v="7"/>
    <x v="0"/>
    <n v="101065"/>
    <s v="Adoxaceae"/>
    <s v="Viburnum"/>
    <s v="costaricanun"/>
    <x v="3"/>
    <s v="Viburnum"/>
    <d v="2015-04-21T00:00:00"/>
    <x v="35"/>
    <x v="0"/>
    <n v="135.06654691900087"/>
    <m/>
    <n v="7.0846249999999998E-3"/>
    <m/>
    <m/>
    <m/>
    <m/>
    <m/>
    <m/>
    <m/>
    <s v="Infertile"/>
    <s v="Y"/>
    <m/>
    <m/>
  </r>
  <r>
    <n v="4462"/>
    <x v="3"/>
    <x v="98"/>
    <x v="7"/>
    <x v="0"/>
    <n v="101066"/>
    <s v="Cunoniaceae"/>
    <s v="Weinmannia"/>
    <s v="pinnata"/>
    <x v="4"/>
    <s v="Weinmannia"/>
    <d v="2015-04-21T00:00:00"/>
    <x v="191"/>
    <x v="1"/>
    <n v="103.12826196911506"/>
    <m/>
    <n v="2.431616E-2"/>
    <m/>
    <m/>
    <m/>
    <m/>
    <m/>
    <m/>
    <m/>
    <m/>
    <m/>
    <m/>
    <m/>
  </r>
  <r>
    <n v="4463"/>
    <x v="3"/>
    <x v="98"/>
    <x v="7"/>
    <x v="0"/>
    <n v="101067"/>
    <s v="Cunoniaceae"/>
    <s v="Weinmannia"/>
    <s v="pinnata"/>
    <x v="4"/>
    <s v="Weinmannia"/>
    <d v="2015-04-21T00:00:00"/>
    <x v="311"/>
    <x v="1"/>
    <n v="188.30706534951949"/>
    <m/>
    <n v="4.080744E-2"/>
    <m/>
    <m/>
    <m/>
    <m/>
    <m/>
    <m/>
    <m/>
    <m/>
    <m/>
    <m/>
    <m/>
  </r>
  <r>
    <n v="4464"/>
    <x v="3"/>
    <x v="98"/>
    <x v="7"/>
    <x v="0"/>
    <n v="101068"/>
    <s v="Rubiaceae"/>
    <s v="Faramea"/>
    <s v="sp1"/>
    <x v="20"/>
    <s v="Faramea"/>
    <d v="2015-04-21T00:00:00"/>
    <x v="31"/>
    <x v="0"/>
    <n v="146.70836722021332"/>
    <m/>
    <n v="4.7759400000000002E-3"/>
    <s v="L"/>
    <m/>
    <m/>
    <m/>
    <m/>
    <m/>
    <m/>
    <m/>
    <m/>
    <m/>
    <m/>
  </r>
  <r>
    <n v="4465"/>
    <x v="3"/>
    <x v="98"/>
    <x v="7"/>
    <x v="0"/>
    <n v="101069"/>
    <s v="Rubiaceae"/>
    <s v="Faramea"/>
    <s v="sp1"/>
    <x v="20"/>
    <s v="Faramea"/>
    <d v="2015-04-21T00:00:00"/>
    <x v="52"/>
    <x v="0"/>
    <n v="174.92075960815254"/>
    <m/>
    <n v="3.3166250000000001E-3"/>
    <m/>
    <m/>
    <m/>
    <m/>
    <m/>
    <m/>
    <m/>
    <m/>
    <m/>
    <m/>
    <m/>
  </r>
  <r>
    <n v="4466"/>
    <x v="3"/>
    <x v="98"/>
    <x v="6"/>
    <x v="0"/>
    <n v="101070"/>
    <s v="Cunoniaceae"/>
    <s v="Weinmannia"/>
    <s v="pinnata"/>
    <x v="4"/>
    <s v="Weinmannia"/>
    <d v="2015-04-21T00:00:00"/>
    <x v="174"/>
    <x v="1"/>
    <n v="103.97476581768844"/>
    <m/>
    <n v="1.7662500000000001E-2"/>
    <m/>
    <m/>
    <m/>
    <m/>
    <m/>
    <m/>
    <m/>
    <m/>
    <m/>
    <m/>
    <m/>
  </r>
  <r>
    <n v="4467"/>
    <x v="3"/>
    <x v="98"/>
    <x v="6"/>
    <x v="0"/>
    <n v="101071"/>
    <s v="Ericaceae"/>
    <s v="Vaccinium"/>
    <s v="consanguineum "/>
    <x v="7"/>
    <s v="cf pernettia"/>
    <d v="2015-04-21T00:00:00"/>
    <x v="43"/>
    <x v="0"/>
    <n v="197.9294935840677"/>
    <m/>
    <n v="4.6542650000000003E-3"/>
    <m/>
    <m/>
    <m/>
    <m/>
    <m/>
    <m/>
    <m/>
    <m/>
    <m/>
    <m/>
    <m/>
  </r>
  <r>
    <n v="4468"/>
    <x v="3"/>
    <x v="98"/>
    <x v="6"/>
    <x v="0"/>
    <n v="101072"/>
    <s v="Primulaceae"/>
    <s v="Myrsine"/>
    <s v="sp2"/>
    <x v="17"/>
    <s v="Myrsine chryso"/>
    <d v="2015-04-21T00:00:00"/>
    <x v="291"/>
    <x v="1"/>
    <n v="127.82765414221382"/>
    <m/>
    <n v="5.8934660000000007E-2"/>
    <m/>
    <m/>
    <m/>
    <m/>
    <m/>
    <m/>
    <m/>
    <m/>
    <m/>
    <m/>
    <m/>
  </r>
  <r>
    <n v="4469"/>
    <x v="3"/>
    <x v="98"/>
    <x v="6"/>
    <x v="0"/>
    <n v="101073"/>
    <s v="Rubiaceae"/>
    <s v="Faramea"/>
    <s v="sp1"/>
    <x v="20"/>
    <s v="Faramea"/>
    <d v="2015-04-21T00:00:00"/>
    <x v="83"/>
    <x v="0"/>
    <n v="130.51018701414537"/>
    <m/>
    <n v="3.8465000000000001E-3"/>
    <m/>
    <m/>
    <m/>
    <m/>
    <m/>
    <m/>
    <m/>
    <m/>
    <m/>
    <m/>
    <m/>
  </r>
  <r>
    <n v="4470"/>
    <x v="3"/>
    <x v="98"/>
    <x v="5"/>
    <x v="0"/>
    <n v="101074"/>
    <s v="Rubiaceae"/>
    <s v="Faramea"/>
    <s v="sp1"/>
    <x v="20"/>
    <s v="Faramea"/>
    <d v="2015-04-21T00:00:00"/>
    <x v="46"/>
    <x v="0"/>
    <n v="119.90497641853148"/>
    <m/>
    <n v="2.205065E-3"/>
    <m/>
    <m/>
    <m/>
    <m/>
    <m/>
    <m/>
    <m/>
    <m/>
    <m/>
    <m/>
    <m/>
  </r>
  <r>
    <n v="4471"/>
    <x v="3"/>
    <x v="98"/>
    <x v="5"/>
    <x v="1"/>
    <n v="101075"/>
    <s v="Cunoniaceae"/>
    <s v="Weinmannia"/>
    <s v="pinnata"/>
    <x v="4"/>
    <s v="Weinmannia"/>
    <d v="2015-04-21T00:00:00"/>
    <x v="504"/>
    <x v="3"/>
    <n v="171.02486064780476"/>
    <m/>
    <n v="0.11039062500000001"/>
    <m/>
    <m/>
    <m/>
    <m/>
    <m/>
    <m/>
    <m/>
    <m/>
    <m/>
    <m/>
    <m/>
  </r>
  <r>
    <n v="4472"/>
    <x v="3"/>
    <x v="98"/>
    <x v="5"/>
    <x v="0"/>
    <n v="101076"/>
    <s v="Rubiaceae"/>
    <s v="Faramea"/>
    <s v="sp1"/>
    <x v="20"/>
    <s v="Faramea"/>
    <d v="2015-04-21T00:00:00"/>
    <x v="5"/>
    <x v="0"/>
    <n v="157.87299653493756"/>
    <m/>
    <n v="2.826E-3"/>
    <m/>
    <m/>
    <m/>
    <m/>
    <m/>
    <m/>
    <m/>
    <m/>
    <m/>
    <m/>
    <m/>
  </r>
  <r>
    <n v="4473"/>
    <x v="3"/>
    <x v="98"/>
    <x v="5"/>
    <x v="1"/>
    <n v="101077"/>
    <s v="Ericaceae"/>
    <s v="Vaccinium"/>
    <s v="consanguineum "/>
    <x v="7"/>
    <s v="cf pernettia"/>
    <d v="2015-04-21T00:00:00"/>
    <x v="282"/>
    <x v="1"/>
    <n v="196.63596530060195"/>
    <m/>
    <n v="1.286144E-2"/>
    <m/>
    <m/>
    <m/>
    <m/>
    <m/>
    <m/>
    <m/>
    <m/>
    <m/>
    <m/>
    <m/>
  </r>
  <r>
    <n v="4474"/>
    <x v="3"/>
    <x v="98"/>
    <x v="5"/>
    <x v="0"/>
    <n v="101078"/>
    <s v="Rubiaceae"/>
    <s v="Faramea"/>
    <s v="sp1"/>
    <x v="20"/>
    <s v="Faramea"/>
    <d v="2015-04-21T00:00:00"/>
    <x v="33"/>
    <x v="0"/>
    <n v="129.46848099472743"/>
    <m/>
    <n v="3.41946E-3"/>
    <m/>
    <m/>
    <m/>
    <m/>
    <m/>
    <m/>
    <m/>
    <m/>
    <m/>
    <m/>
    <m/>
  </r>
  <r>
    <n v="4475"/>
    <x v="3"/>
    <x v="98"/>
    <x v="5"/>
    <x v="0"/>
    <n v="101079"/>
    <s v="Primulaceae"/>
    <s v="Myrsine"/>
    <s v="sp2"/>
    <x v="17"/>
    <s v="Myrsine chryso"/>
    <d v="2015-04-21T00:00:00"/>
    <x v="96"/>
    <x v="1"/>
    <n v="185.97723181894668"/>
    <m/>
    <n v="6.1105185000000006E-2"/>
    <s v="M"/>
    <m/>
    <n v="217"/>
    <m/>
    <m/>
    <m/>
    <m/>
    <m/>
    <m/>
    <m/>
    <m/>
  </r>
  <r>
    <n v="4476"/>
    <x v="3"/>
    <x v="98"/>
    <x v="5"/>
    <x v="1"/>
    <n v="101080"/>
    <s v="Araliaceae"/>
    <s v="Schefflera"/>
    <s v="sp1"/>
    <x v="31"/>
    <s v="Schefflera"/>
    <d v="2015-04-21T00:00:00"/>
    <x v="49"/>
    <x v="1"/>
    <n v="193.35552728532008"/>
    <m/>
    <n v="8.6546250000000009E-3"/>
    <m/>
    <m/>
    <m/>
    <m/>
    <m/>
    <m/>
    <m/>
    <s v="Infertile"/>
    <s v="Y"/>
    <m/>
    <m/>
  </r>
  <r>
    <n v="4477"/>
    <x v="3"/>
    <x v="98"/>
    <x v="5"/>
    <x v="0"/>
    <n v="101081"/>
    <s v="Rubiaceae"/>
    <s v="Faramea"/>
    <s v="sp1"/>
    <x v="20"/>
    <s v="Faramea"/>
    <d v="2015-04-21T00:00:00"/>
    <x v="99"/>
    <x v="0"/>
    <n v="163.29024731286282"/>
    <m/>
    <n v="3.7373850000000002E-3"/>
    <m/>
    <m/>
    <m/>
    <m/>
    <m/>
    <m/>
    <m/>
    <m/>
    <m/>
    <m/>
    <m/>
  </r>
  <r>
    <n v="4478"/>
    <x v="3"/>
    <x v="98"/>
    <x v="4"/>
    <x v="0"/>
    <n v="101082"/>
    <s v="Rubiaceae"/>
    <s v="Faramea"/>
    <s v="sp1"/>
    <x v="20"/>
    <s v="Faramea"/>
    <d v="2015-04-21T00:00:00"/>
    <x v="13"/>
    <x v="0"/>
    <n v="156.42100605168193"/>
    <m/>
    <n v="2.041785E-3"/>
    <m/>
    <m/>
    <m/>
    <m/>
    <m/>
    <m/>
    <m/>
    <m/>
    <m/>
    <m/>
    <m/>
  </r>
  <r>
    <n v="4479"/>
    <x v="3"/>
    <x v="98"/>
    <x v="4"/>
    <x v="0"/>
    <n v="101083"/>
    <s v="Rutaceae"/>
    <s v="Zanthoxyllum"/>
    <s v="melanostictum"/>
    <x v="23"/>
    <s v="Zanthoxylum"/>
    <d v="2015-04-21T00:00:00"/>
    <x v="421"/>
    <x v="1"/>
    <n v="117.63938094446897"/>
    <m/>
    <n v="5.6803385000000005E-2"/>
    <s v="M"/>
    <m/>
    <n v="112"/>
    <m/>
    <m/>
    <m/>
    <m/>
    <m/>
    <m/>
    <m/>
    <m/>
  </r>
  <r>
    <n v="4480"/>
    <x v="3"/>
    <x v="98"/>
    <x v="4"/>
    <x v="1"/>
    <n v="101084"/>
    <s v="Fagaceae"/>
    <s v="Quercus"/>
    <s v="costaricensis"/>
    <x v="0"/>
    <s v="Quercus"/>
    <d v="2015-04-21T00:00:00"/>
    <x v="217"/>
    <x v="2"/>
    <n v="171.82922342039609"/>
    <n v="290"/>
    <n v="0.44274078500000003"/>
    <s v="B"/>
    <m/>
    <m/>
    <m/>
    <m/>
    <m/>
    <m/>
    <m/>
    <m/>
    <m/>
    <s v="Measure at 290"/>
  </r>
  <r>
    <n v="4481"/>
    <x v="3"/>
    <x v="98"/>
    <x v="8"/>
    <x v="1"/>
    <n v="101085"/>
    <s v="Lauraceae"/>
    <s v="Laurel"/>
    <s v="sp5"/>
    <x v="11"/>
    <s v="Laurel banano"/>
    <d v="2015-04-21T00:00:00"/>
    <x v="589"/>
    <x v="3"/>
    <n v="191.31187822223092"/>
    <m/>
    <n v="0.12434713999999999"/>
    <m/>
    <m/>
    <m/>
    <m/>
    <m/>
    <m/>
    <m/>
    <m/>
    <m/>
    <m/>
    <m/>
  </r>
  <r>
    <n v="4482"/>
    <x v="3"/>
    <x v="98"/>
    <x v="8"/>
    <x v="0"/>
    <n v="101086"/>
    <s v="Rubiaceae"/>
    <s v="Faramea"/>
    <s v="sp1"/>
    <x v="20"/>
    <s v="Faramea"/>
    <d v="2015-04-21T00:00:00"/>
    <x v="5"/>
    <x v="0"/>
    <n v="132.06141651770378"/>
    <m/>
    <n v="2.826E-3"/>
    <m/>
    <m/>
    <m/>
    <m/>
    <m/>
    <m/>
    <m/>
    <m/>
    <m/>
    <m/>
    <m/>
  </r>
  <r>
    <n v="4483"/>
    <x v="3"/>
    <x v="98"/>
    <x v="8"/>
    <x v="0"/>
    <n v="101087"/>
    <s v="Rubiaceae"/>
    <s v="Faramea"/>
    <s v="sp1"/>
    <x v="20"/>
    <s v="Faramea"/>
    <d v="2015-04-21T00:00:00"/>
    <x v="5"/>
    <x v="0"/>
    <n v="126.30746409345136"/>
    <m/>
    <n v="2.826E-3"/>
    <m/>
    <m/>
    <m/>
    <m/>
    <m/>
    <m/>
    <m/>
    <m/>
    <m/>
    <m/>
    <m/>
  </r>
  <r>
    <n v="4484"/>
    <x v="3"/>
    <x v="98"/>
    <x v="8"/>
    <x v="0"/>
    <n v="101088"/>
    <s v="Clusiaceae"/>
    <s v="Clusia"/>
    <m/>
    <x v="10"/>
    <s v="Clusia"/>
    <d v="2015-04-21T00:00:00"/>
    <x v="223"/>
    <x v="3"/>
    <n v="123.80548802785519"/>
    <m/>
    <n v="7.3504260000000016E-2"/>
    <m/>
    <m/>
    <m/>
    <m/>
    <m/>
    <m/>
    <m/>
    <m/>
    <m/>
    <m/>
    <m/>
  </r>
  <r>
    <n v="4485"/>
    <x v="3"/>
    <x v="98"/>
    <x v="8"/>
    <x v="0"/>
    <n v="101089"/>
    <s v="Rutaceae"/>
    <s v="Zanthoxyllum"/>
    <s v="melanostictum"/>
    <x v="23"/>
    <s v="Zanthoxylum"/>
    <d v="2015-04-21T00:00:00"/>
    <x v="154"/>
    <x v="1"/>
    <n v="114.43815031661488"/>
    <m/>
    <n v="2.4871940000000002E-2"/>
    <m/>
    <m/>
    <m/>
    <m/>
    <m/>
    <m/>
    <m/>
    <m/>
    <m/>
    <m/>
    <m/>
  </r>
  <r>
    <n v="4486"/>
    <x v="3"/>
    <x v="98"/>
    <x v="9"/>
    <x v="0"/>
    <n v="101090"/>
    <s v="Styracaceae"/>
    <s v="Styrax"/>
    <m/>
    <x v="6"/>
    <s v="Styrax"/>
    <d v="2015-04-21T00:00:00"/>
    <x v="51"/>
    <x v="0"/>
    <n v="177.15629410013108"/>
    <m/>
    <n v="1.9624999999999998E-3"/>
    <m/>
    <m/>
    <m/>
    <m/>
    <m/>
    <m/>
    <m/>
    <m/>
    <m/>
    <m/>
    <m/>
  </r>
  <r>
    <n v="4487"/>
    <x v="3"/>
    <x v="98"/>
    <x v="10"/>
    <x v="0"/>
    <n v="101091"/>
    <s v="Rubiaceae"/>
    <s v="Faramea"/>
    <s v="sp1"/>
    <x v="20"/>
    <s v="Faramea"/>
    <d v="2015-04-21T00:00:00"/>
    <x v="46"/>
    <x v="0"/>
    <n v="149.72864942643471"/>
    <m/>
    <n v="2.205065E-3"/>
    <m/>
    <m/>
    <m/>
    <m/>
    <m/>
    <m/>
    <m/>
    <m/>
    <m/>
    <m/>
    <m/>
  </r>
  <r>
    <n v="4488"/>
    <x v="3"/>
    <x v="98"/>
    <x v="10"/>
    <x v="0"/>
    <n v="101092"/>
    <s v="Symplocaceae"/>
    <s v="Symplocos"/>
    <s v="serrulata"/>
    <x v="41"/>
    <s v="Symplocos/symplocos sp1"/>
    <d v="2015-04-21T00:00:00"/>
    <x v="254"/>
    <x v="1"/>
    <n v="144.88206592426846"/>
    <m/>
    <n v="3.0156560000000002E-2"/>
    <s v="M"/>
    <m/>
    <n v="140"/>
    <m/>
    <m/>
    <m/>
    <m/>
    <m/>
    <m/>
    <m/>
    <m/>
  </r>
  <r>
    <n v="4489"/>
    <x v="3"/>
    <x v="98"/>
    <x v="11"/>
    <x v="0"/>
    <n v="101093"/>
    <s v="Primulaceae"/>
    <s v="Ardisia"/>
    <s v="sp5"/>
    <x v="21"/>
    <s v="Ardisia normal"/>
    <d v="2015-04-21T00:00:00"/>
    <x v="13"/>
    <x v="0"/>
    <n v="101.19000327688201"/>
    <m/>
    <n v="2.041785E-3"/>
    <m/>
    <m/>
    <m/>
    <m/>
    <m/>
    <m/>
    <m/>
    <m/>
    <m/>
    <m/>
    <m/>
  </r>
  <r>
    <n v="4490"/>
    <x v="3"/>
    <x v="98"/>
    <x v="11"/>
    <x v="0"/>
    <n v="101094"/>
    <s v="Rubiaceae"/>
    <s v="Psychotria"/>
    <s v="sp2"/>
    <x v="117"/>
    <s v="Psychotria rosa"/>
    <d v="2015-04-21T00:00:00"/>
    <x v="3"/>
    <x v="0"/>
    <n v="171.70639782356432"/>
    <m/>
    <n v="2.1226399999999999E-3"/>
    <m/>
    <m/>
    <m/>
    <m/>
    <m/>
    <m/>
    <m/>
    <m/>
    <m/>
    <m/>
    <m/>
  </r>
  <r>
    <n v="4491"/>
    <x v="3"/>
    <x v="98"/>
    <x v="11"/>
    <x v="0"/>
    <n v="101095"/>
    <s v="Fagaceae"/>
    <s v="Quercus"/>
    <s v="costaricensis"/>
    <x v="0"/>
    <s v="Quercus"/>
    <d v="2015-04-21T00:00:00"/>
    <x v="640"/>
    <x v="2"/>
    <n v="114.04572862782716"/>
    <n v="320"/>
    <n v="0.67311865999999998"/>
    <s v="B"/>
    <m/>
    <m/>
    <m/>
    <m/>
    <m/>
    <m/>
    <m/>
    <m/>
    <m/>
    <s v="Measure at 320"/>
  </r>
  <r>
    <n v="4492"/>
    <x v="3"/>
    <x v="98"/>
    <x v="11"/>
    <x v="0"/>
    <n v="101096"/>
    <s v="Clusiaceae"/>
    <s v="Clusia"/>
    <m/>
    <x v="10"/>
    <s v="Clusia"/>
    <d v="2015-04-21T00:00:00"/>
    <x v="60"/>
    <x v="1"/>
    <n v="185.44279791282992"/>
    <m/>
    <n v="8.8202599999999999E-3"/>
    <m/>
    <m/>
    <m/>
    <m/>
    <m/>
    <m/>
    <m/>
    <m/>
    <m/>
    <m/>
    <m/>
  </r>
  <r>
    <n v="4493"/>
    <x v="3"/>
    <x v="98"/>
    <x v="15"/>
    <x v="0"/>
    <n v="101097"/>
    <s v="Rubiaceae"/>
    <s v="Faramea"/>
    <s v="sp1"/>
    <x v="20"/>
    <s v="Faramea"/>
    <d v="2015-04-21T00:00:00"/>
    <x v="3"/>
    <x v="0"/>
    <n v="160.34400339465998"/>
    <m/>
    <n v="2.1226399999999999E-3"/>
    <s v="Y"/>
    <m/>
    <m/>
    <m/>
    <m/>
    <m/>
    <m/>
    <m/>
    <m/>
    <m/>
    <m/>
  </r>
  <r>
    <n v="4494"/>
    <x v="3"/>
    <x v="98"/>
    <x v="15"/>
    <x v="0"/>
    <n v="101098"/>
    <s v="Rutaceae"/>
    <s v="Zanthoxyllum"/>
    <s v="melanostictum"/>
    <x v="23"/>
    <s v="Zanthoxylum"/>
    <d v="2015-04-21T00:00:00"/>
    <x v="291"/>
    <x v="1"/>
    <n v="113.15260587679425"/>
    <m/>
    <n v="5.8934660000000007E-2"/>
    <m/>
    <m/>
    <m/>
    <m/>
    <m/>
    <m/>
    <m/>
    <m/>
    <m/>
    <m/>
    <m/>
  </r>
  <r>
    <n v="4495"/>
    <x v="3"/>
    <x v="98"/>
    <x v="15"/>
    <x v="0"/>
    <n v="101099"/>
    <s v="Fagaceae"/>
    <s v="Quercus"/>
    <s v="costaricensis"/>
    <x v="0"/>
    <s v="Quercus"/>
    <d v="2015-04-21T00:00:00"/>
    <x v="11"/>
    <x v="1"/>
    <n v="149.77152212426321"/>
    <m/>
    <n v="1.6052465000000002E-2"/>
    <m/>
    <m/>
    <m/>
    <m/>
    <m/>
    <m/>
    <m/>
    <m/>
    <m/>
    <m/>
    <m/>
  </r>
  <r>
    <n v="4496"/>
    <x v="3"/>
    <x v="98"/>
    <x v="14"/>
    <x v="0"/>
    <n v="101100"/>
    <s v="Primulaceae"/>
    <s v="Ardisia"/>
    <s v="sp5"/>
    <x v="21"/>
    <s v="Ardisia normal"/>
    <d v="2015-04-21T00:00:00"/>
    <x v="166"/>
    <x v="0"/>
    <n v="118.40813836512795"/>
    <m/>
    <n v="6.7894649999999997E-3"/>
    <m/>
    <m/>
    <m/>
    <m/>
    <m/>
    <m/>
    <m/>
    <m/>
    <m/>
    <m/>
    <m/>
  </r>
  <r>
    <n v="4497"/>
    <x v="3"/>
    <x v="98"/>
    <x v="13"/>
    <x v="1"/>
    <n v="101101"/>
    <s v="Fagaceae"/>
    <s v="Quercus"/>
    <s v="costaricensis"/>
    <x v="0"/>
    <s v="Quercus"/>
    <d v="2015-04-21T00:00:00"/>
    <x v="131"/>
    <x v="1"/>
    <n v="193.00442877389111"/>
    <m/>
    <n v="2.6002339999999999E-2"/>
    <m/>
    <m/>
    <m/>
    <m/>
    <m/>
    <m/>
    <m/>
    <m/>
    <m/>
    <m/>
    <m/>
  </r>
  <r>
    <n v="4498"/>
    <x v="3"/>
    <x v="98"/>
    <x v="13"/>
    <x v="0"/>
    <n v="101102"/>
    <s v="Rubiaceae"/>
    <s v="Faramea"/>
    <s v="sp1"/>
    <x v="20"/>
    <s v="Faramea"/>
    <d v="2015-04-21T00:00:00"/>
    <x v="50"/>
    <x v="0"/>
    <n v="151.65767776163767"/>
    <m/>
    <n v="2.9209850000000001E-3"/>
    <m/>
    <m/>
    <m/>
    <m/>
    <m/>
    <m/>
    <m/>
    <m/>
    <m/>
    <m/>
    <m/>
  </r>
  <r>
    <n v="4499"/>
    <x v="3"/>
    <x v="98"/>
    <x v="13"/>
    <x v="0"/>
    <n v="101103"/>
    <s v="Fagaceae"/>
    <s v="Quercus"/>
    <s v="costaricensis"/>
    <x v="0"/>
    <s v="Quercus"/>
    <d v="2015-04-21T00:00:00"/>
    <x v="275"/>
    <x v="3"/>
    <n v="113.08834275730709"/>
    <m/>
    <n v="0.10863144"/>
    <m/>
    <m/>
    <m/>
    <m/>
    <m/>
    <m/>
    <m/>
    <m/>
    <m/>
    <m/>
    <m/>
  </r>
  <r>
    <n v="4500"/>
    <x v="3"/>
    <x v="98"/>
    <x v="12"/>
    <x v="0"/>
    <n v="101104"/>
    <s v="Araliaceae"/>
    <s v="Schefflera"/>
    <s v="sp1"/>
    <x v="31"/>
    <s v="Schefflera"/>
    <d v="2015-04-21T00:00:00"/>
    <x v="45"/>
    <x v="1"/>
    <n v="124.72702202886448"/>
    <m/>
    <n v="3.528104E-2"/>
    <m/>
    <m/>
    <m/>
    <m/>
    <m/>
    <m/>
    <m/>
    <m/>
    <m/>
    <m/>
    <m/>
  </r>
  <r>
    <n v="4501"/>
    <x v="3"/>
    <x v="98"/>
    <x v="12"/>
    <x v="0"/>
    <n v="101105"/>
    <s v="Fagaceae"/>
    <s v="Quercus"/>
    <s v="costaricensis"/>
    <x v="0"/>
    <s v="Quercus"/>
    <d v="2015-04-21T00:00:00"/>
    <x v="120"/>
    <x v="1"/>
    <n v="111.67969174520789"/>
    <m/>
    <n v="2.0856665E-2"/>
    <m/>
    <m/>
    <m/>
    <m/>
    <m/>
    <m/>
    <m/>
    <m/>
    <m/>
    <m/>
    <m/>
  </r>
  <r>
    <n v="4502"/>
    <x v="3"/>
    <x v="98"/>
    <x v="12"/>
    <x v="0"/>
    <n v="101106"/>
    <s v="Sabiaceae"/>
    <s v="Meliosma"/>
    <m/>
    <x v="24"/>
    <s v="Meliosma quercus"/>
    <d v="2015-04-21T00:00:00"/>
    <x v="6"/>
    <x v="0"/>
    <n v="192.16295861301799"/>
    <m/>
    <n v="2.2890599999999999E-3"/>
    <m/>
    <m/>
    <m/>
    <m/>
    <m/>
    <m/>
    <m/>
    <m/>
    <m/>
    <m/>
    <m/>
  </r>
  <r>
    <n v="4503"/>
    <x v="3"/>
    <x v="98"/>
    <x v="12"/>
    <x v="0"/>
    <n v="101107"/>
    <s v="Primulaceae"/>
    <s v="Ardisia"/>
    <s v="sp5"/>
    <x v="21"/>
    <s v="Ardisia normal"/>
    <d v="2015-04-21T00:00:00"/>
    <x v="52"/>
    <x v="0"/>
    <n v="148.69550102617575"/>
    <m/>
    <n v="3.3166250000000001E-3"/>
    <m/>
    <m/>
    <m/>
    <m/>
    <m/>
    <m/>
    <m/>
    <m/>
    <m/>
    <m/>
    <m/>
  </r>
  <r>
    <n v="4504"/>
    <x v="3"/>
    <x v="98"/>
    <x v="12"/>
    <x v="0"/>
    <n v="101108"/>
    <s v="Primulaceae"/>
    <s v="Ardisia"/>
    <s v="sp5"/>
    <x v="21"/>
    <s v="Ardisia normal"/>
    <d v="2015-04-21T00:00:00"/>
    <x v="70"/>
    <x v="1"/>
    <n v="160.84731904593696"/>
    <m/>
    <n v="1.020186E-2"/>
    <s v="M"/>
    <m/>
    <n v="86"/>
    <m/>
    <m/>
    <m/>
    <m/>
    <m/>
    <m/>
    <m/>
    <m/>
  </r>
  <r>
    <n v="4505"/>
    <x v="3"/>
    <x v="99"/>
    <x v="0"/>
    <x v="0"/>
    <n v="101109"/>
    <s v="Clusiaceae"/>
    <s v="Clusia"/>
    <m/>
    <x v="10"/>
    <s v="Clusia"/>
    <d v="2015-04-21T00:00:00"/>
    <x v="20"/>
    <x v="0"/>
    <n v="118.41633664343813"/>
    <m/>
    <n v="7.2345600000000001E-3"/>
    <m/>
    <m/>
    <m/>
    <m/>
    <m/>
    <m/>
    <m/>
    <m/>
    <m/>
    <m/>
    <m/>
  </r>
  <r>
    <n v="4506"/>
    <x v="3"/>
    <x v="99"/>
    <x v="0"/>
    <x v="0"/>
    <n v="101110"/>
    <s v="Fagaceae"/>
    <s v="Quercus"/>
    <s v="costaricensis"/>
    <x v="0"/>
    <s v="Quercus"/>
    <d v="2015-04-21T00:00:00"/>
    <x v="95"/>
    <x v="1"/>
    <n v="108.76583988285662"/>
    <m/>
    <n v="7.8499999999999993E-3"/>
    <m/>
    <m/>
    <m/>
    <m/>
    <m/>
    <m/>
    <m/>
    <m/>
    <m/>
    <m/>
    <m/>
  </r>
  <r>
    <n v="4507"/>
    <x v="3"/>
    <x v="99"/>
    <x v="0"/>
    <x v="0"/>
    <n v="101111"/>
    <s v="Betulaceae"/>
    <s v="Alnus"/>
    <s v="acuminata"/>
    <x v="80"/>
    <s v="Alnus"/>
    <d v="2015-04-21T00:00:00"/>
    <x v="475"/>
    <x v="2"/>
    <n v="120.05398816173118"/>
    <m/>
    <n v="0.24267176000000001"/>
    <m/>
    <m/>
    <m/>
    <m/>
    <m/>
    <m/>
    <m/>
    <m/>
    <m/>
    <m/>
    <m/>
  </r>
  <r>
    <n v="4508"/>
    <x v="3"/>
    <x v="99"/>
    <x v="0"/>
    <x v="1"/>
    <n v="101112"/>
    <s v="Symplocaceae"/>
    <s v="Symplocos"/>
    <s v="serrulata"/>
    <x v="41"/>
    <s v="Symplocos/symplos sp1"/>
    <d v="2015-04-21T00:00:00"/>
    <x v="293"/>
    <x v="3"/>
    <n v="190.75596943185258"/>
    <m/>
    <n v="7.2070065000000003E-2"/>
    <m/>
    <m/>
    <m/>
    <m/>
    <m/>
    <m/>
    <m/>
    <m/>
    <m/>
    <m/>
    <m/>
  </r>
  <r>
    <n v="4509"/>
    <x v="3"/>
    <x v="99"/>
    <x v="0"/>
    <x v="0"/>
    <n v="101113"/>
    <s v="Lauraceae"/>
    <s v="Laurel"/>
    <s v="sp11"/>
    <x v="137"/>
    <s v="Laurelsp"/>
    <d v="2015-04-21T00:00:00"/>
    <x v="641"/>
    <x v="2"/>
    <n v="116.2338776574372"/>
    <m/>
    <n v="0.64151456000000007"/>
    <m/>
    <m/>
    <m/>
    <m/>
    <m/>
    <m/>
    <m/>
    <m/>
    <m/>
    <m/>
    <m/>
  </r>
  <r>
    <n v="4510"/>
    <x v="3"/>
    <x v="99"/>
    <x v="1"/>
    <x v="1"/>
    <n v="101114"/>
    <s v="Rutaceae"/>
    <s v="Zanthoxyllum"/>
    <s v="melanostictum"/>
    <x v="23"/>
    <s v="Zanthoxylum"/>
    <d v="2015-04-21T00:00:00"/>
    <x v="98"/>
    <x v="1"/>
    <n v="191.7435664261472"/>
    <m/>
    <n v="4.0450264999999999E-2"/>
    <m/>
    <m/>
    <m/>
    <m/>
    <m/>
    <m/>
    <m/>
    <m/>
    <m/>
    <m/>
    <m/>
  </r>
  <r>
    <n v="4511"/>
    <x v="3"/>
    <x v="99"/>
    <x v="2"/>
    <x v="0"/>
    <n v="101115"/>
    <s v="Lauraceae"/>
    <s v="Persea"/>
    <s v="sp1"/>
    <x v="39"/>
    <s v="Laurel coco"/>
    <d v="2015-04-21T00:00:00"/>
    <x v="106"/>
    <x v="1"/>
    <n v="132.51826344870352"/>
    <m/>
    <n v="1.0562960000000001E-2"/>
    <m/>
    <m/>
    <m/>
    <m/>
    <m/>
    <m/>
    <m/>
    <m/>
    <m/>
    <m/>
    <m/>
  </r>
  <r>
    <n v="4512"/>
    <x v="3"/>
    <x v="99"/>
    <x v="2"/>
    <x v="0"/>
    <n v="101116"/>
    <s v="Fagaceae"/>
    <s v="Quercus"/>
    <s v="costaricensis"/>
    <x v="0"/>
    <s v="Quercus"/>
    <d v="2015-04-21T00:00:00"/>
    <x v="508"/>
    <x v="1"/>
    <n v="165.72392707773173"/>
    <m/>
    <n v="6.5111039999999995E-2"/>
    <m/>
    <m/>
    <m/>
    <m/>
    <m/>
    <m/>
    <m/>
    <m/>
    <m/>
    <m/>
    <m/>
  </r>
  <r>
    <n v="4513"/>
    <x v="3"/>
    <x v="99"/>
    <x v="2"/>
    <x v="0"/>
    <n v="101117"/>
    <s v="Primulaceae"/>
    <s v="Ardisia"/>
    <s v="sp5"/>
    <x v="21"/>
    <s v="Ardisia normal"/>
    <d v="2015-04-21T00:00:00"/>
    <x v="134"/>
    <x v="0"/>
    <n v="159.68035407117748"/>
    <m/>
    <n v="4.0694399999999997E-3"/>
    <m/>
    <m/>
    <m/>
    <m/>
    <m/>
    <m/>
    <m/>
    <m/>
    <m/>
    <m/>
    <m/>
  </r>
  <r>
    <n v="4514"/>
    <x v="3"/>
    <x v="99"/>
    <x v="2"/>
    <x v="0"/>
    <n v="101118"/>
    <s v="Symplocaceae"/>
    <s v="Symplocos"/>
    <s v="serrulata"/>
    <x v="41"/>
    <s v="Symplocos/symplocos sp1"/>
    <d v="2015-04-21T00:00:00"/>
    <x v="560"/>
    <x v="3"/>
    <n v="142.03537355677662"/>
    <m/>
    <n v="0.13324904000000001"/>
    <m/>
    <m/>
    <m/>
    <m/>
    <m/>
    <m/>
    <m/>
    <m/>
    <m/>
    <m/>
    <m/>
  </r>
  <r>
    <n v="4515"/>
    <x v="3"/>
    <x v="99"/>
    <x v="2"/>
    <x v="0"/>
    <n v="101119"/>
    <s v="Sabiaceae"/>
    <s v="Meliosma"/>
    <m/>
    <x v="24"/>
    <s v="Meliosma quercus"/>
    <d v="2015-04-21T00:00:00"/>
    <x v="6"/>
    <x v="0"/>
    <n v="131.0919342378954"/>
    <m/>
    <n v="2.2890599999999999E-3"/>
    <m/>
    <m/>
    <m/>
    <m/>
    <m/>
    <m/>
    <m/>
    <m/>
    <m/>
    <m/>
    <m/>
  </r>
  <r>
    <n v="4516"/>
    <x v="3"/>
    <x v="99"/>
    <x v="2"/>
    <x v="0"/>
    <n v="101120"/>
    <s v="Symplocaceae"/>
    <s v="Symplocos"/>
    <s v="serrulata"/>
    <x v="41"/>
    <s v="Symplocos/symplocos sp1"/>
    <d v="2015-04-21T00:00:00"/>
    <x v="374"/>
    <x v="1"/>
    <n v="131.24343024960393"/>
    <m/>
    <n v="2.0095999999999999E-2"/>
    <m/>
    <m/>
    <m/>
    <m/>
    <m/>
    <m/>
    <m/>
    <m/>
    <m/>
    <m/>
    <m/>
  </r>
  <r>
    <n v="4517"/>
    <x v="3"/>
    <x v="99"/>
    <x v="3"/>
    <x v="0"/>
    <n v="101121"/>
    <s v="Primulaceae"/>
    <s v="Ardisia"/>
    <s v="sp3"/>
    <x v="121"/>
    <s v="Ardisia grande"/>
    <d v="2015-04-21T00:00:00"/>
    <x v="75"/>
    <x v="0"/>
    <n v="133.80497100324081"/>
    <m/>
    <n v="6.3584999999999996E-3"/>
    <m/>
    <m/>
    <m/>
    <m/>
    <m/>
    <m/>
    <m/>
    <m/>
    <m/>
    <m/>
    <m/>
  </r>
  <r>
    <n v="4518"/>
    <x v="3"/>
    <x v="99"/>
    <x v="6"/>
    <x v="0"/>
    <n v="101122"/>
    <s v="Melastomataceae"/>
    <s v="Melastoma"/>
    <s v="sp3"/>
    <x v="134"/>
    <s v="Melastoma-blakea"/>
    <d v="2015-04-21T00:00:00"/>
    <x v="36"/>
    <x v="1"/>
    <n v="139.68822161214129"/>
    <m/>
    <n v="1.3885864999999999E-2"/>
    <m/>
    <m/>
    <m/>
    <m/>
    <m/>
    <m/>
    <m/>
    <m/>
    <m/>
    <m/>
    <m/>
  </r>
  <r>
    <n v="4519"/>
    <x v="3"/>
    <x v="99"/>
    <x v="6"/>
    <x v="0"/>
    <n v="101123"/>
    <s v="Rubiaceae"/>
    <s v="Psychotria"/>
    <s v="sp2"/>
    <x v="117"/>
    <s v="Psychotria rosa"/>
    <d v="2015-04-21T00:00:00"/>
    <x v="8"/>
    <x v="0"/>
    <n v="108.1788165452049"/>
    <m/>
    <n v="2.732585E-3"/>
    <m/>
    <m/>
    <m/>
    <m/>
    <m/>
    <m/>
    <m/>
    <m/>
    <m/>
    <m/>
    <m/>
  </r>
  <r>
    <n v="4520"/>
    <x v="3"/>
    <x v="99"/>
    <x v="6"/>
    <x v="0"/>
    <n v="101124"/>
    <s v="Melastomataceae"/>
    <s v="Melastoma"/>
    <s v="sp3"/>
    <x v="134"/>
    <s v="Melastoma-blakea"/>
    <d v="2015-04-21T00:00:00"/>
    <x v="211"/>
    <x v="3"/>
    <n v="110.37508085576215"/>
    <m/>
    <n v="9.6162499999999998E-2"/>
    <m/>
    <m/>
    <m/>
    <m/>
    <m/>
    <m/>
    <m/>
    <m/>
    <m/>
    <m/>
    <m/>
  </r>
  <r>
    <n v="4521"/>
    <x v="3"/>
    <x v="99"/>
    <x v="6"/>
    <x v="0"/>
    <n v="101125"/>
    <s v="Fagaceae"/>
    <s v="Quercus"/>
    <s v="costaricensis"/>
    <x v="0"/>
    <s v="Quercus"/>
    <d v="2015-04-21T00:00:00"/>
    <x v="26"/>
    <x v="0"/>
    <n v="159.92878094704685"/>
    <m/>
    <n v="5.4078649999999995E-3"/>
    <m/>
    <m/>
    <m/>
    <m/>
    <m/>
    <m/>
    <m/>
    <m/>
    <m/>
    <m/>
    <m/>
  </r>
  <r>
    <n v="4522"/>
    <x v="3"/>
    <x v="99"/>
    <x v="6"/>
    <x v="0"/>
    <n v="101126"/>
    <s v="Sabiaceae"/>
    <s v="Meliosma"/>
    <m/>
    <x v="24"/>
    <s v="Meliosma quercus"/>
    <d v="2015-04-21T00:00:00"/>
    <x v="6"/>
    <x v="0"/>
    <n v="157.29498354965412"/>
    <m/>
    <n v="2.2890599999999999E-3"/>
    <m/>
    <m/>
    <m/>
    <m/>
    <m/>
    <m/>
    <m/>
    <m/>
    <m/>
    <m/>
    <m/>
  </r>
  <r>
    <n v="4523"/>
    <x v="3"/>
    <x v="99"/>
    <x v="5"/>
    <x v="0"/>
    <n v="101127"/>
    <s v="Rubiaceae"/>
    <s v="Faramea"/>
    <s v="sp1"/>
    <x v="20"/>
    <s v="Faramea"/>
    <d v="2015-04-21T00:00:00"/>
    <x v="43"/>
    <x v="0"/>
    <n v="112.68336530704947"/>
    <m/>
    <n v="4.6542650000000003E-3"/>
    <m/>
    <m/>
    <m/>
    <m/>
    <m/>
    <m/>
    <m/>
    <m/>
    <m/>
    <m/>
    <m/>
  </r>
  <r>
    <n v="4524"/>
    <x v="3"/>
    <x v="99"/>
    <x v="5"/>
    <x v="1"/>
    <n v="101128"/>
    <s v="Cunoniaceae"/>
    <s v="Weinmannia"/>
    <s v="pinnata"/>
    <x v="4"/>
    <s v="Weinmannia"/>
    <d v="2015-04-21T00:00:00"/>
    <x v="137"/>
    <x v="1"/>
    <n v="179.1002516943592"/>
    <m/>
    <n v="3.7994E-2"/>
    <m/>
    <m/>
    <m/>
    <m/>
    <m/>
    <m/>
    <m/>
    <m/>
    <m/>
    <m/>
    <m/>
  </r>
  <r>
    <n v="4525"/>
    <x v="3"/>
    <x v="99"/>
    <x v="4"/>
    <x v="0"/>
    <n v="101129"/>
    <s v="Clusiaceae"/>
    <s v="Clusia"/>
    <m/>
    <x v="10"/>
    <s v="Clusia"/>
    <d v="2015-04-21T00:00:00"/>
    <x v="62"/>
    <x v="1"/>
    <n v="134.0607857594693"/>
    <m/>
    <n v="8.3280650000000008E-3"/>
    <m/>
    <m/>
    <m/>
    <m/>
    <m/>
    <m/>
    <m/>
    <s v="Infertile"/>
    <s v="Y"/>
    <m/>
    <s v="Latex blanco"/>
  </r>
  <r>
    <n v="4526"/>
    <x v="3"/>
    <x v="99"/>
    <x v="4"/>
    <x v="0"/>
    <n v="101130"/>
    <s v="Fagaceae"/>
    <s v="Quercus"/>
    <s v="costaricensis"/>
    <x v="0"/>
    <s v="Quercus"/>
    <d v="2015-04-21T00:00:00"/>
    <x v="627"/>
    <x v="2"/>
    <n v="167.73999747858323"/>
    <n v="370"/>
    <n v="0.761626625"/>
    <s v="B"/>
    <m/>
    <m/>
    <m/>
    <m/>
    <m/>
    <m/>
    <m/>
    <m/>
    <m/>
    <s v="Measure at 370"/>
  </r>
  <r>
    <n v="4527"/>
    <x v="3"/>
    <x v="99"/>
    <x v="8"/>
    <x v="0"/>
    <n v="101131"/>
    <s v="Ericaceae"/>
    <s v="Vaccinium"/>
    <s v="consanguineum "/>
    <x v="7"/>
    <s v="cf pernettia"/>
    <d v="2015-04-21T00:00:00"/>
    <x v="136"/>
    <x v="1"/>
    <n v="154.85984136965735"/>
    <m/>
    <n v="1.0381625E-2"/>
    <m/>
    <m/>
    <m/>
    <m/>
    <m/>
    <m/>
    <m/>
    <s v="Infertile"/>
    <s v="Y"/>
    <m/>
    <m/>
  </r>
  <r>
    <n v="4528"/>
    <x v="3"/>
    <x v="99"/>
    <x v="8"/>
    <x v="0"/>
    <n v="101132"/>
    <s v="Fagaceae"/>
    <s v="Quercus"/>
    <s v="costaricensis"/>
    <x v="0"/>
    <s v="Quercus"/>
    <d v="2015-04-21T00:00:00"/>
    <x v="642"/>
    <x v="2"/>
    <n v="138.47701652678433"/>
    <n v="340"/>
    <n v="0.75545338500000003"/>
    <s v="B"/>
    <m/>
    <m/>
    <m/>
    <m/>
    <m/>
    <m/>
    <m/>
    <m/>
    <m/>
    <s v="Measure at 340. Esta muriendo"/>
  </r>
  <r>
    <n v="4529"/>
    <x v="3"/>
    <x v="99"/>
    <x v="9"/>
    <x v="0"/>
    <n v="101133"/>
    <s v="Fagaceae"/>
    <s v="Quercus"/>
    <s v="costaricensis"/>
    <x v="0"/>
    <s v="Quercus"/>
    <d v="2015-04-21T00:00:00"/>
    <x v="166"/>
    <x v="0"/>
    <n v="173.76762654227974"/>
    <m/>
    <n v="6.7894649999999997E-3"/>
    <m/>
    <m/>
    <m/>
    <m/>
    <m/>
    <m/>
    <m/>
    <m/>
    <m/>
    <m/>
    <m/>
  </r>
  <r>
    <n v="4530"/>
    <x v="3"/>
    <x v="99"/>
    <x v="9"/>
    <x v="0"/>
    <n v="101134"/>
    <s v="Fagaceae"/>
    <s v="Quercus"/>
    <s v="costaricensis"/>
    <x v="0"/>
    <s v="Quercus"/>
    <d v="2015-04-21T00:00:00"/>
    <x v="138"/>
    <x v="1"/>
    <n v="190.47988197236236"/>
    <m/>
    <n v="2.7450665000000003E-2"/>
    <m/>
    <m/>
    <m/>
    <m/>
    <m/>
    <m/>
    <m/>
    <m/>
    <m/>
    <m/>
    <m/>
  </r>
  <r>
    <n v="4531"/>
    <x v="3"/>
    <x v="99"/>
    <x v="9"/>
    <x v="0"/>
    <n v="101135"/>
    <s v="Rutaceae"/>
    <s v="Zanthoxyllum"/>
    <s v="melanostictum"/>
    <x v="23"/>
    <s v="Zanthoxylum"/>
    <d v="2015-04-21T00:00:00"/>
    <x v="16"/>
    <x v="1"/>
    <n v="149.98572513934729"/>
    <m/>
    <n v="2.1631459999999998E-2"/>
    <m/>
    <m/>
    <m/>
    <m/>
    <m/>
    <m/>
    <m/>
    <m/>
    <m/>
    <m/>
    <m/>
  </r>
  <r>
    <n v="4532"/>
    <x v="3"/>
    <x v="99"/>
    <x v="9"/>
    <x v="0"/>
    <n v="101136"/>
    <s v="Lauraceae"/>
    <s v="Laurel"/>
    <s v="sp5"/>
    <x v="11"/>
    <s v="Laurel banano"/>
    <d v="2015-04-21T00:00:00"/>
    <x v="83"/>
    <x v="0"/>
    <n v="154.07828428856314"/>
    <m/>
    <n v="3.8465000000000001E-3"/>
    <m/>
    <m/>
    <m/>
    <m/>
    <m/>
    <m/>
    <m/>
    <s v="Infertile"/>
    <s v="Y"/>
    <m/>
    <m/>
  </r>
  <r>
    <n v="4533"/>
    <x v="3"/>
    <x v="99"/>
    <x v="11"/>
    <x v="0"/>
    <n v="101137"/>
    <s v="Primulaceae"/>
    <s v="Ardisia"/>
    <s v="sp5"/>
    <x v="21"/>
    <s v="Ardisia normal"/>
    <d v="2015-04-21T00:00:00"/>
    <x v="52"/>
    <x v="0"/>
    <n v="113.96774230284618"/>
    <m/>
    <n v="3.3166250000000001E-3"/>
    <m/>
    <m/>
    <m/>
    <m/>
    <m/>
    <m/>
    <m/>
    <m/>
    <m/>
    <m/>
    <m/>
  </r>
  <r>
    <n v="4534"/>
    <x v="3"/>
    <x v="99"/>
    <x v="15"/>
    <x v="0"/>
    <n v="101138"/>
    <s v="Lauraceae"/>
    <s v="Laurel"/>
    <s v="sp5"/>
    <x v="11"/>
    <s v="Laurel banano"/>
    <d v="2015-04-21T00:00:00"/>
    <x v="20"/>
    <x v="0"/>
    <n v="184.38274235098694"/>
    <m/>
    <n v="7.2345600000000001E-3"/>
    <m/>
    <m/>
    <m/>
    <m/>
    <m/>
    <m/>
    <m/>
    <m/>
    <m/>
    <m/>
    <m/>
  </r>
  <r>
    <n v="4535"/>
    <x v="3"/>
    <x v="99"/>
    <x v="14"/>
    <x v="0"/>
    <n v="101139"/>
    <s v="Fagaceae"/>
    <s v="Quercus"/>
    <s v="costaricensis"/>
    <x v="0"/>
    <s v="Quercus"/>
    <d v="2015-04-21T00:00:00"/>
    <x v="211"/>
    <x v="3"/>
    <n v="177.99918413911132"/>
    <m/>
    <n v="9.6162499999999998E-2"/>
    <m/>
    <m/>
    <m/>
    <m/>
    <m/>
    <m/>
    <m/>
    <m/>
    <m/>
    <m/>
    <m/>
  </r>
  <r>
    <n v="4536"/>
    <x v="3"/>
    <x v="99"/>
    <x v="14"/>
    <x v="0"/>
    <n v="101140"/>
    <s v="Primulaceae"/>
    <s v="Ardisia"/>
    <s v="sp2"/>
    <x v="36"/>
    <s v="Ardisia camino"/>
    <d v="2015-04-21T00:00:00"/>
    <x v="5"/>
    <x v="0"/>
    <n v="169.64541110062163"/>
    <m/>
    <n v="2.826E-3"/>
    <m/>
    <m/>
    <m/>
    <m/>
    <m/>
    <m/>
    <m/>
    <m/>
    <m/>
    <m/>
    <m/>
  </r>
  <r>
    <n v="4537"/>
    <x v="3"/>
    <x v="99"/>
    <x v="14"/>
    <x v="0"/>
    <n v="101141"/>
    <s v="Fagaceae"/>
    <s v="Quercus"/>
    <s v="costaricensis"/>
    <x v="0"/>
    <s v="Quercus"/>
    <d v="2015-04-21T00:00:00"/>
    <x v="29"/>
    <x v="0"/>
    <n v="106.42794410355076"/>
    <m/>
    <n v="4.1832650000000002E-3"/>
    <m/>
    <m/>
    <m/>
    <m/>
    <m/>
    <m/>
    <m/>
    <m/>
    <m/>
    <m/>
    <m/>
  </r>
  <r>
    <n v="4538"/>
    <x v="3"/>
    <x v="99"/>
    <x v="14"/>
    <x v="0"/>
    <n v="101142"/>
    <s v="Primulaceae"/>
    <s v="Ardisia"/>
    <s v="sp5"/>
    <x v="21"/>
    <s v="Ardisia normal"/>
    <d v="2015-04-21T00:00:00"/>
    <x v="12"/>
    <x v="0"/>
    <n v="189.83227477946897"/>
    <m/>
    <n v="3.6298400000000001E-3"/>
    <m/>
    <m/>
    <m/>
    <m/>
    <m/>
    <m/>
    <m/>
    <m/>
    <m/>
    <m/>
    <m/>
  </r>
  <r>
    <n v="4539"/>
    <x v="3"/>
    <x v="99"/>
    <x v="14"/>
    <x v="0"/>
    <n v="101143"/>
    <s v="Rubiaceae"/>
    <s v="Psychotria"/>
    <s v="sp2"/>
    <x v="117"/>
    <s v="Psychotria rosa"/>
    <d v="2015-04-21T00:00:00"/>
    <x v="7"/>
    <x v="0"/>
    <n v="150.91048780902014"/>
    <m/>
    <n v="3.1156650000000001E-3"/>
    <m/>
    <m/>
    <m/>
    <m/>
    <m/>
    <m/>
    <m/>
    <m/>
    <m/>
    <m/>
    <m/>
  </r>
  <r>
    <n v="4540"/>
    <x v="3"/>
    <x v="99"/>
    <x v="13"/>
    <x v="0"/>
    <n v="101144"/>
    <s v="Rutaceae"/>
    <s v="Zanthoxyllum"/>
    <s v="melanostictum"/>
    <x v="23"/>
    <s v="Zanthoxylum"/>
    <d v="2015-04-21T00:00:00"/>
    <x v="115"/>
    <x v="1"/>
    <n v="116.73185829571051"/>
    <m/>
    <n v="1.6504624999999998E-2"/>
    <m/>
    <m/>
    <m/>
    <m/>
    <m/>
    <m/>
    <m/>
    <m/>
    <m/>
    <m/>
    <m/>
  </r>
  <r>
    <n v="4541"/>
    <x v="3"/>
    <x v="99"/>
    <x v="13"/>
    <x v="0"/>
    <n v="101145"/>
    <s v="Primulaceae"/>
    <s v="Ardisia"/>
    <s v="sp5"/>
    <x v="21"/>
    <s v="Ardisia normal"/>
    <d v="2015-04-21T00:00:00"/>
    <x v="125"/>
    <x v="1"/>
    <n v="119.784615910876"/>
    <m/>
    <n v="1.4306625E-2"/>
    <m/>
    <m/>
    <m/>
    <m/>
    <m/>
    <m/>
    <m/>
    <m/>
    <m/>
    <m/>
    <m/>
  </r>
  <r>
    <n v="4542"/>
    <x v="3"/>
    <x v="99"/>
    <x v="12"/>
    <x v="0"/>
    <n v="101146"/>
    <s v="Fagaceae"/>
    <s v="Quercus"/>
    <s v="costaricensis"/>
    <x v="0"/>
    <s v="Quercus"/>
    <d v="2015-04-21T00:00:00"/>
    <x v="496"/>
    <x v="3"/>
    <n v="190.31833317685073"/>
    <m/>
    <n v="0.15685006500000001"/>
    <m/>
    <m/>
    <m/>
    <m/>
    <m/>
    <m/>
    <m/>
    <m/>
    <m/>
    <m/>
    <m/>
  </r>
  <r>
    <n v="4543"/>
    <x v="3"/>
    <x v="99"/>
    <x v="12"/>
    <x v="0"/>
    <n v="101147"/>
    <s v="Solanaceae"/>
    <s v="Solanum"/>
    <s v="sp2"/>
    <x v="128"/>
    <s v="solanaceae arbusto"/>
    <d v="2015-04-21T00:00:00"/>
    <x v="15"/>
    <x v="0"/>
    <n v="110.45223472489398"/>
    <m/>
    <n v="6.5005849999999997E-3"/>
    <s v="L"/>
    <m/>
    <m/>
    <m/>
    <m/>
    <m/>
    <m/>
    <s v="Fertile"/>
    <s v="Y"/>
    <s v="CMP081"/>
    <m/>
  </r>
  <r>
    <n v="4544"/>
    <x v="3"/>
    <x v="99"/>
    <x v="12"/>
    <x v="0"/>
    <n v="101148"/>
    <s v="Fagaceae"/>
    <s v="Quercus"/>
    <s v="costaricensis"/>
    <x v="0"/>
    <s v="Quercus"/>
    <d v="2015-04-21T00:00:00"/>
    <x v="206"/>
    <x v="1"/>
    <n v="114.85482835282366"/>
    <m/>
    <n v="2.4593265E-2"/>
    <m/>
    <m/>
    <m/>
    <m/>
    <m/>
    <m/>
    <m/>
    <m/>
    <m/>
    <m/>
    <m/>
  </r>
  <r>
    <n v="4545"/>
    <x v="3"/>
    <x v="99"/>
    <x v="12"/>
    <x v="0"/>
    <n v="101149"/>
    <s v="Fagaceae"/>
    <s v="Quercus"/>
    <s v="costaricensis"/>
    <x v="0"/>
    <s v="Quercus"/>
    <d v="2015-04-21T00:00:00"/>
    <x v="72"/>
    <x v="1"/>
    <n v="146.06751039350365"/>
    <m/>
    <n v="1.2661265000000001E-2"/>
    <m/>
    <m/>
    <m/>
    <m/>
    <m/>
    <m/>
    <m/>
    <m/>
    <m/>
    <m/>
    <m/>
  </r>
  <r>
    <n v="4546"/>
    <x v="3"/>
    <x v="99"/>
    <x v="12"/>
    <x v="0"/>
    <n v="101150"/>
    <s v="Primulaceae"/>
    <s v="Ardisia"/>
    <s v="sp5"/>
    <x v="21"/>
    <s v="Ardisia normal"/>
    <d v="2015-04-21T00:00:00"/>
    <x v="6"/>
    <x v="0"/>
    <n v="181.37483813847399"/>
    <m/>
    <n v="2.2890599999999999E-3"/>
    <m/>
    <m/>
    <m/>
    <m/>
    <m/>
    <m/>
    <m/>
    <m/>
    <m/>
    <m/>
    <m/>
  </r>
  <r>
    <n v="4547"/>
    <x v="3"/>
    <x v="99"/>
    <x v="12"/>
    <x v="0"/>
    <n v="101151"/>
    <s v="Meliaceae"/>
    <s v="Trichillia"/>
    <s v="havanensis"/>
    <x v="116"/>
    <s v="cf. Trichilia"/>
    <d v="2015-04-21T00:00:00"/>
    <x v="341"/>
    <x v="3"/>
    <n v="114.2477386779959"/>
    <m/>
    <n v="8.2915625000000007E-2"/>
    <m/>
    <m/>
    <m/>
    <m/>
    <m/>
    <m/>
    <m/>
    <m/>
    <m/>
    <m/>
    <m/>
  </r>
  <r>
    <n v="4548"/>
    <x v="3"/>
    <x v="99"/>
    <x v="12"/>
    <x v="0"/>
    <n v="101152"/>
    <s v="Aquifoliaceae"/>
    <s v="Ilex"/>
    <s v="pallida"/>
    <x v="19"/>
    <s v="cf Ilex"/>
    <d v="2015-04-21T00:00:00"/>
    <x v="102"/>
    <x v="1"/>
    <n v="119.38312998365015"/>
    <m/>
    <n v="4.3721360000000001E-2"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549">
  <r>
    <n v="1388"/>
    <x v="0"/>
    <x v="0"/>
    <n v="11"/>
    <s v="n"/>
    <n v="101153"/>
    <n v="4.3369999999999997"/>
    <n v="2.5499999999999998"/>
    <s v="Fagaceae"/>
    <s v="Quercus"/>
    <s v="costaricensis"/>
    <x v="0"/>
    <s v="Quercus/Quercus sp1"/>
    <d v="2015-04-26T00:00:00"/>
    <n v="0"/>
    <n v="98"/>
    <n v="1"/>
    <n v="0.7858770383157101"/>
    <m/>
    <n v="7.5391400000000006E-3"/>
    <m/>
    <m/>
    <m/>
    <m/>
    <m/>
    <m/>
    <m/>
    <m/>
    <m/>
    <m/>
    <m/>
  </r>
  <r>
    <n v="870"/>
    <x v="0"/>
    <x v="0"/>
    <n v="11"/>
    <s v="n"/>
    <n v="101154"/>
    <n v="3.1520000000000001"/>
    <n v="2.6040000000000001"/>
    <s v="Pentaphylacaceae"/>
    <s v="Cleyera"/>
    <s v="theoidaes"/>
    <x v="1"/>
    <s v="Alterno aserrado"/>
    <d v="2015-04-26T00:00:00"/>
    <n v="0"/>
    <n v="99"/>
    <n v="1"/>
    <n v="136.47211863946094"/>
    <m/>
    <n v="7.6937849999999999E-3"/>
    <m/>
    <m/>
    <m/>
    <m/>
    <m/>
    <m/>
    <m/>
    <m/>
    <m/>
    <m/>
    <m/>
  </r>
  <r>
    <n v="744"/>
    <x v="0"/>
    <x v="0"/>
    <n v="11"/>
    <s v="n"/>
    <n v="101155"/>
    <n v="3.206"/>
    <n v="1.105"/>
    <s v="Rubiaceae"/>
    <s v="Rogiera"/>
    <s v="amoena"/>
    <x v="2"/>
    <s v="Alzatea peluda"/>
    <d v="2015-04-26T00:00:00"/>
    <n v="0"/>
    <n v="57"/>
    <n v="1"/>
    <n v="116.96444221923768"/>
    <m/>
    <n v="2.550465E-3"/>
    <m/>
    <m/>
    <m/>
    <m/>
    <m/>
    <m/>
    <m/>
    <m/>
    <m/>
    <m/>
    <m/>
  </r>
  <r>
    <n v="337"/>
    <x v="0"/>
    <x v="0"/>
    <n v="11"/>
    <s v="n"/>
    <n v="101156"/>
    <n v="2.8650000000000002"/>
    <n v="1.024"/>
    <s v="Adoxaceae"/>
    <s v="Viburnum"/>
    <s v="costaricanun"/>
    <x v="3"/>
    <s v="Viburnum"/>
    <d v="2015-04-26T00:00:00"/>
    <n v="0"/>
    <n v="52"/>
    <n v="1"/>
    <n v="157.85893805870211"/>
    <m/>
    <n v="2.1226399999999999E-3"/>
    <m/>
    <m/>
    <m/>
    <m/>
    <m/>
    <m/>
    <m/>
    <m/>
    <m/>
    <m/>
    <m/>
  </r>
  <r>
    <n v="5"/>
    <x v="0"/>
    <x v="0"/>
    <n v="11"/>
    <s v="n"/>
    <n v="101157"/>
    <n v="1.2030000000000001"/>
    <n v="1.0780000000000001"/>
    <s v="Cunoniaceae"/>
    <s v="Weinmannia"/>
    <s v="pinnata"/>
    <x v="4"/>
    <s v="Weinmannia"/>
    <d v="2015-04-26T00:00:00"/>
    <n v="0"/>
    <n v="158"/>
    <n v="2"/>
    <n v="145.28017036450726"/>
    <m/>
    <n v="1.9596740000000001E-2"/>
    <m/>
    <m/>
    <m/>
    <m/>
    <m/>
    <m/>
    <m/>
    <m/>
    <m/>
    <m/>
    <m/>
  </r>
  <r>
    <n v="869"/>
    <x v="0"/>
    <x v="0"/>
    <n v="11"/>
    <s v="n"/>
    <n v="101158"/>
    <n v="1.105"/>
    <n v="1.3380000000000001"/>
    <s v="Rubiaceae"/>
    <s v="Rogiera"/>
    <s v="amoena"/>
    <x v="2"/>
    <s v="Alzatea peluda"/>
    <d v="2015-04-26T00:00:00"/>
    <n v="0"/>
    <n v="60"/>
    <n v="1"/>
    <n v="186.05387900972164"/>
    <m/>
    <n v="2.826E-3"/>
    <m/>
    <m/>
    <m/>
    <m/>
    <m/>
    <m/>
    <m/>
    <m/>
    <m/>
    <m/>
    <m/>
  </r>
  <r>
    <n v="210"/>
    <x v="0"/>
    <x v="0"/>
    <n v="11"/>
    <s v="n"/>
    <n v="101159"/>
    <n v="1.5"/>
    <n v="1.3109999999999999"/>
    <s v="Pentaphylacaceae"/>
    <s v="Cleyera"/>
    <s v="theoidaes"/>
    <x v="1"/>
    <s v="Alterno aserrado"/>
    <d v="2015-04-26T00:00:00"/>
    <n v="0"/>
    <n v="54"/>
    <n v="1"/>
    <n v="187.55280748490566"/>
    <m/>
    <n v="2.2890599999999999E-3"/>
    <m/>
    <m/>
    <m/>
    <m/>
    <m/>
    <m/>
    <m/>
    <m/>
    <m/>
    <m/>
    <m/>
  </r>
  <r>
    <n v="1447"/>
    <x v="0"/>
    <x v="0"/>
    <n v="11"/>
    <s v="n"/>
    <n v="101160"/>
    <n v="0.52100000000000002"/>
    <n v="2.3889999999999998"/>
    <s v="Primulaceae"/>
    <s v="Ardisia"/>
    <s v="sp7"/>
    <x v="5"/>
    <s v="Ardisia roja"/>
    <d v="2015-04-26T00:00:00"/>
    <n v="0"/>
    <n v="63"/>
    <n v="1"/>
    <n v="169.68258093221823"/>
    <m/>
    <n v="3.1156650000000001E-3"/>
    <m/>
    <m/>
    <m/>
    <m/>
    <m/>
    <m/>
    <m/>
    <m/>
    <m/>
    <m/>
    <m/>
  </r>
  <r>
    <n v="636"/>
    <x v="0"/>
    <x v="0"/>
    <n v="11"/>
    <s v="n"/>
    <n v="101161"/>
    <n v="0.88900000000000001"/>
    <n v="2.2629999999999999"/>
    <s v="Primulaceae"/>
    <s v="Ardisia"/>
    <s v="sp7"/>
    <x v="5"/>
    <s v="Ardisia roja"/>
    <d v="2015-04-26T00:00:00"/>
    <n v="0"/>
    <n v="57"/>
    <n v="1"/>
    <n v="179.42178505118386"/>
    <m/>
    <n v="2.550465E-3"/>
    <m/>
    <m/>
    <m/>
    <m/>
    <m/>
    <m/>
    <m/>
    <m/>
    <m/>
    <m/>
    <m/>
  </r>
  <r>
    <n v="1010"/>
    <x v="0"/>
    <x v="0"/>
    <n v="11"/>
    <s v="n"/>
    <n v="101162"/>
    <n v="1.365"/>
    <n v="3.6819999999999999"/>
    <s v="Primulaceae"/>
    <s v="Ardisia"/>
    <s v="sp7"/>
    <x v="5"/>
    <s v="Ardisia roja"/>
    <d v="2015-04-26T00:00:00"/>
    <n v="0"/>
    <n v="59"/>
    <n v="1"/>
    <n v="154.85682578538794"/>
    <m/>
    <n v="2.732585E-3"/>
    <m/>
    <m/>
    <m/>
    <m/>
    <m/>
    <m/>
    <m/>
    <m/>
    <m/>
    <m/>
    <m/>
  </r>
  <r>
    <n v="150"/>
    <x v="0"/>
    <x v="0"/>
    <n v="11"/>
    <s v="n"/>
    <n v="101163"/>
    <n v="1.024"/>
    <n v="3.9689999999999999"/>
    <s v="Styracaceae"/>
    <s v="Styrax"/>
    <m/>
    <x v="6"/>
    <s v="Styrax"/>
    <d v="2015-04-26T00:00:00"/>
    <n v="0"/>
    <n v="60"/>
    <n v="1"/>
    <n v="149.35315573361257"/>
    <m/>
    <n v="2.826E-3"/>
    <m/>
    <m/>
    <m/>
    <m/>
    <m/>
    <m/>
    <m/>
    <m/>
    <m/>
    <m/>
    <m/>
  </r>
  <r>
    <n v="825"/>
    <x v="0"/>
    <x v="0"/>
    <n v="11"/>
    <s v="n"/>
    <n v="101164"/>
    <n v="1.5980000000000001"/>
    <n v="4.0229999999999997"/>
    <s v="Primulaceae"/>
    <s v="Ardisia"/>
    <s v="sp7"/>
    <x v="5"/>
    <s v="Ardisia roja"/>
    <d v="2015-04-26T00:00:00"/>
    <n v="0"/>
    <n v="54"/>
    <n v="1"/>
    <n v="115.7427184806273"/>
    <m/>
    <n v="2.2890599999999999E-3"/>
    <m/>
    <m/>
    <m/>
    <m/>
    <m/>
    <m/>
    <m/>
    <m/>
    <m/>
    <m/>
    <m/>
  </r>
  <r>
    <n v="1514"/>
    <x v="0"/>
    <x v="1"/>
    <n v="34"/>
    <s v="y"/>
    <n v="102667"/>
    <n v="93.111000000000004"/>
    <n v="95.897999999999996"/>
    <s v="Pentaphylacaceae"/>
    <s v="Cleyera"/>
    <s v="theoidaes"/>
    <x v="1"/>
    <s v="Alterno aserrado"/>
    <d v="2015-05-16T00:00:00"/>
    <n v="11.5055446419912"/>
    <n v="125"/>
    <n v="2"/>
    <n v="162.86620102347663"/>
    <m/>
    <n v="1.2265625E-2"/>
    <s v="M"/>
    <m/>
    <n v="122"/>
    <m/>
    <m/>
    <m/>
    <m/>
    <m/>
    <m/>
    <m/>
    <m/>
  </r>
  <r>
    <n v="159"/>
    <x v="0"/>
    <x v="0"/>
    <n v="11"/>
    <s v="n"/>
    <n v="101166"/>
    <n v="2.2629999999999999"/>
    <n v="3.8879999999999999"/>
    <s v="Ericaceae"/>
    <s v="Vaccinium"/>
    <s v="consanguineum "/>
    <x v="7"/>
    <s v="cf pernettia"/>
    <d v="2015-04-26T00:00:00"/>
    <n v="0"/>
    <n v="54"/>
    <n v="1"/>
    <n v="129.28562931509975"/>
    <m/>
    <n v="2.2890599999999999E-3"/>
    <m/>
    <m/>
    <m/>
    <m/>
    <m/>
    <m/>
    <m/>
    <m/>
    <m/>
    <m/>
    <m/>
  </r>
  <r>
    <n v="561"/>
    <x v="0"/>
    <x v="0"/>
    <n v="11"/>
    <s v="n"/>
    <n v="101167"/>
    <n v="1.913"/>
    <n v="4.2300000000000004"/>
    <s v="Pentaphylacaceae"/>
    <s v="Cleyera"/>
    <s v="theoidaes"/>
    <x v="1"/>
    <s v="Alterno aserrado"/>
    <d v="2015-04-26T00:00:00"/>
    <n v="0"/>
    <n v="82"/>
    <n v="1"/>
    <n v="111.53545491991999"/>
    <m/>
    <n v="5.2783400000000003E-3"/>
    <s v="NC"/>
    <m/>
    <m/>
    <m/>
    <m/>
    <m/>
    <m/>
    <m/>
    <m/>
    <m/>
    <m/>
  </r>
  <r>
    <n v="16"/>
    <x v="0"/>
    <x v="0"/>
    <n v="11"/>
    <s v="n"/>
    <n v="101168"/>
    <n v="4.1040000000000001"/>
    <n v="4.3369999999999997"/>
    <s v="Styracaceae"/>
    <s v="Styrax"/>
    <m/>
    <x v="6"/>
    <s v="Styrax"/>
    <d v="2015-04-26T00:00:00"/>
    <n v="0"/>
    <n v="143"/>
    <n v="2"/>
    <n v="181.22186509317976"/>
    <m/>
    <n v="1.6052465000000002E-2"/>
    <m/>
    <m/>
    <m/>
    <m/>
    <m/>
    <m/>
    <m/>
    <m/>
    <m/>
    <m/>
    <m/>
  </r>
  <r>
    <n v="572"/>
    <x v="0"/>
    <x v="0"/>
    <n v="11"/>
    <s v="n"/>
    <n v="101169"/>
    <n v="4.149"/>
    <n v="3.8610000000000002"/>
    <s v="Pentaphylacaceae"/>
    <s v="Cleyera"/>
    <s v="theoidaes"/>
    <x v="1"/>
    <s v="Alterno aserrado"/>
    <d v="2015-04-26T00:00:00"/>
    <n v="0"/>
    <n v="68"/>
    <n v="1"/>
    <n v="116.82591500489806"/>
    <m/>
    <n v="3.6298400000000001E-3"/>
    <m/>
    <m/>
    <m/>
    <m/>
    <m/>
    <m/>
    <m/>
    <m/>
    <m/>
    <m/>
    <m/>
  </r>
  <r>
    <n v="1299"/>
    <x v="0"/>
    <x v="0"/>
    <n v="11"/>
    <s v="n"/>
    <n v="101170"/>
    <n v="3.5470000000000002"/>
    <n v="3.0169999999999999"/>
    <s v="Rubiaceae"/>
    <s v="Rogiera"/>
    <s v="amoena"/>
    <x v="2"/>
    <s v="Alzatea peluda"/>
    <d v="2015-04-26T00:00:00"/>
    <n v="0"/>
    <n v="51"/>
    <n v="1"/>
    <n v="176.48079773920094"/>
    <m/>
    <n v="2.041785E-3"/>
    <m/>
    <m/>
    <m/>
    <m/>
    <m/>
    <m/>
    <m/>
    <m/>
    <m/>
    <m/>
    <m/>
  </r>
  <r>
    <n v="663"/>
    <x v="0"/>
    <x v="0"/>
    <n v="12"/>
    <s v="n"/>
    <n v="101171"/>
    <n v="3.7810000000000001"/>
    <n v="4.7320000000000002"/>
    <s v="Styracaceae"/>
    <s v="Styrax"/>
    <m/>
    <x v="6"/>
    <s v="Styrax"/>
    <d v="2015-04-26T00:00:00"/>
    <n v="0"/>
    <n v="81"/>
    <n v="1"/>
    <n v="122.6476484605094"/>
    <m/>
    <n v="5.1503850000000004E-3"/>
    <m/>
    <m/>
    <m/>
    <m/>
    <m/>
    <m/>
    <m/>
    <m/>
    <m/>
    <m/>
    <m/>
  </r>
  <r>
    <n v="680"/>
    <x v="0"/>
    <x v="0"/>
    <n v="12"/>
    <s v="n"/>
    <n v="101172"/>
    <n v="3.367"/>
    <n v="5.1550000000000002"/>
    <s v="Cunoniaceae"/>
    <s v="Weinmannia"/>
    <s v="pinnata"/>
    <x v="4"/>
    <s v="Weinmannia"/>
    <d v="2015-04-26T00:00:00"/>
    <n v="0"/>
    <n v="91"/>
    <n v="1"/>
    <n v="192.67741730291266"/>
    <m/>
    <n v="6.5005849999999997E-3"/>
    <s v="M"/>
    <m/>
    <n v="74"/>
    <m/>
    <m/>
    <m/>
    <m/>
    <m/>
    <m/>
    <m/>
    <m/>
  </r>
  <r>
    <n v="21"/>
    <x v="0"/>
    <x v="0"/>
    <n v="12"/>
    <s v="n"/>
    <n v="101173"/>
    <n v="4.7320000000000002"/>
    <n v="5.81"/>
    <s v="Lauraceae"/>
    <s v="Persea"/>
    <s v="sp2"/>
    <x v="8"/>
    <s v="Laurel rhamnus/Laurel sp10"/>
    <d v="2015-04-26T00:00:00"/>
    <n v="0"/>
    <n v="166"/>
    <n v="2"/>
    <n v="195.13528737399599"/>
    <m/>
    <n v="2.1631459999999998E-2"/>
    <m/>
    <m/>
    <m/>
    <m/>
    <m/>
    <m/>
    <m/>
    <s v="Esteril"/>
    <m/>
    <m/>
    <m/>
  </r>
  <r>
    <n v="1513"/>
    <x v="0"/>
    <x v="1"/>
    <n v="33"/>
    <s v="y"/>
    <n v="102666"/>
    <n v="94.694000000000003"/>
    <n v="92.647999999999996"/>
    <s v="Pentaphylacaceae"/>
    <s v="Cleyera"/>
    <s v="theoidaes"/>
    <x v="1"/>
    <s v="Alterno aserrado"/>
    <d v="2015-05-16T00:00:00"/>
    <n v="13.034795062216924"/>
    <n v="310"/>
    <n v="3"/>
    <n v="183.8063741672149"/>
    <m/>
    <n v="7.5438500000000006E-2"/>
    <s v="M"/>
    <m/>
    <n v="296"/>
    <m/>
    <m/>
    <m/>
    <m/>
    <m/>
    <m/>
    <m/>
    <m/>
  </r>
  <r>
    <n v="706"/>
    <x v="0"/>
    <x v="0"/>
    <n v="13"/>
    <s v="n"/>
    <n v="101175"/>
    <n v="2.6040000000000001"/>
    <n v="11.97"/>
    <s v="Adoxaceae"/>
    <s v="Viburnum"/>
    <s v="costaricanun"/>
    <x v="3"/>
    <s v="Viburnum"/>
    <d v="2015-04-26T00:00:00"/>
    <n v="0"/>
    <n v="64"/>
    <n v="1"/>
    <n v="171.33771567774534"/>
    <m/>
    <n v="3.21536E-3"/>
    <m/>
    <m/>
    <m/>
    <m/>
    <m/>
    <m/>
    <m/>
    <s v="Fertil"/>
    <m/>
    <m/>
    <m/>
  </r>
  <r>
    <n v="37"/>
    <x v="0"/>
    <x v="0"/>
    <n v="13"/>
    <s v="n"/>
    <n v="101176"/>
    <n v="4.0229999999999997"/>
    <n v="13.416"/>
    <s v="Clusiaceae"/>
    <s v="Clusia"/>
    <m/>
    <x v="9"/>
    <s v="Clusia"/>
    <d v="2015-04-26T00:00:00"/>
    <n v="0"/>
    <n v="97"/>
    <n v="1"/>
    <n v="165.94443581243024"/>
    <m/>
    <n v="7.3860650000000007E-3"/>
    <m/>
    <m/>
    <m/>
    <m/>
    <m/>
    <m/>
    <m/>
    <s v="Esteril"/>
    <m/>
    <m/>
    <s v="Latex blanco"/>
  </r>
  <r>
    <n v="897"/>
    <x v="0"/>
    <x v="0"/>
    <n v="13"/>
    <s v="n"/>
    <n v="101177"/>
    <n v="3.996"/>
    <n v="14.314"/>
    <s v="Cunoniaceae"/>
    <s v="Weinmannia"/>
    <s v="pinnata"/>
    <x v="4"/>
    <s v="Weinmannia"/>
    <d v="2015-04-26T00:00:00"/>
    <n v="0"/>
    <n v="96"/>
    <n v="1"/>
    <n v="149.621235043914"/>
    <m/>
    <n v="7.2345600000000001E-3"/>
    <m/>
    <m/>
    <m/>
    <m/>
    <m/>
    <m/>
    <m/>
    <m/>
    <m/>
    <m/>
    <m/>
  </r>
  <r>
    <n v="1456"/>
    <x v="0"/>
    <x v="0"/>
    <n v="13"/>
    <s v="n"/>
    <n v="101178"/>
    <n v="4.4180000000000001"/>
    <n v="14.151999999999999"/>
    <s v="Cunoniaceae"/>
    <s v="Weinmannia"/>
    <s v="pinnata"/>
    <x v="4"/>
    <s v="Weinmannia"/>
    <d v="2015-04-26T00:00:00"/>
    <n v="0"/>
    <n v="51"/>
    <n v="1"/>
    <n v="107.39196372889023"/>
    <m/>
    <n v="2.041785E-3"/>
    <m/>
    <m/>
    <m/>
    <m/>
    <m/>
    <m/>
    <m/>
    <m/>
    <m/>
    <m/>
    <m/>
  </r>
  <r>
    <n v="27"/>
    <x v="0"/>
    <x v="0"/>
    <n v="14"/>
    <s v="n"/>
    <n v="101179"/>
    <n v="3.0979999999999999"/>
    <n v="14.548"/>
    <s v="Cunoniaceae"/>
    <s v="Weinmannia"/>
    <s v="pinnata"/>
    <x v="4"/>
    <s v="Weinmannia"/>
    <d v="2015-04-26T00:00:00"/>
    <n v="0"/>
    <n v="119"/>
    <n v="2"/>
    <n v="142.61800170765352"/>
    <m/>
    <n v="1.1116384999999999E-2"/>
    <m/>
    <m/>
    <m/>
    <m/>
    <m/>
    <m/>
    <m/>
    <m/>
    <m/>
    <m/>
    <m/>
  </r>
  <r>
    <n v="28"/>
    <x v="0"/>
    <x v="0"/>
    <n v="14"/>
    <s v="n"/>
    <n v="101180"/>
    <n v="0.83499999999999996"/>
    <n v="14.44"/>
    <s v="Cunoniaceae"/>
    <s v="Weinmannia"/>
    <s v="pinnata"/>
    <x v="4"/>
    <s v="Weinmannia"/>
    <d v="2015-04-26T00:00:00"/>
    <n v="0"/>
    <n v="120"/>
    <n v="2"/>
    <n v="181.58870728815461"/>
    <m/>
    <n v="1.1304E-2"/>
    <s v="L"/>
    <m/>
    <m/>
    <m/>
    <m/>
    <m/>
    <m/>
    <m/>
    <m/>
    <m/>
    <m/>
  </r>
  <r>
    <n v="1343"/>
    <x v="0"/>
    <x v="0"/>
    <n v="14"/>
    <s v="n"/>
    <n v="101181"/>
    <n v="3.2330000000000001"/>
    <n v="15.473000000000001"/>
    <s v="Cunoniaceae"/>
    <s v="Weinmannia"/>
    <s v="pinnata"/>
    <x v="4"/>
    <s v="Weinmannia"/>
    <d v="2015-04-26T00:00:00"/>
    <n v="0"/>
    <n v="62"/>
    <n v="1"/>
    <n v="120.92986967528242"/>
    <m/>
    <n v="3.01754E-3"/>
    <m/>
    <m/>
    <m/>
    <m/>
    <m/>
    <m/>
    <m/>
    <m/>
    <m/>
    <m/>
    <m/>
  </r>
  <r>
    <n v="623"/>
    <x v="0"/>
    <x v="0"/>
    <n v="14"/>
    <s v="n"/>
    <n v="101182"/>
    <n v="3.3410000000000002"/>
    <n v="17.709"/>
    <s v="Cunoniaceae"/>
    <s v="Weinmannia"/>
    <s v="pinnata"/>
    <x v="4"/>
    <s v="Weinmannia"/>
    <d v="2015-04-26T00:00:00"/>
    <n v="0"/>
    <n v="75"/>
    <n v="1"/>
    <n v="108.6558157798072"/>
    <m/>
    <n v="4.4156250000000003E-3"/>
    <m/>
    <m/>
    <m/>
    <m/>
    <m/>
    <m/>
    <m/>
    <m/>
    <m/>
    <m/>
    <m/>
  </r>
  <r>
    <n v="31"/>
    <x v="0"/>
    <x v="0"/>
    <n v="14"/>
    <s v="n"/>
    <n v="101183"/>
    <n v="3.26"/>
    <n v="18.364000000000001"/>
    <s v="Cunoniaceae"/>
    <s v="Weinmannia"/>
    <s v="pinnata"/>
    <x v="4"/>
    <s v="Weinmannia"/>
    <d v="2015-04-26T00:00:00"/>
    <n v="0"/>
    <n v="267"/>
    <n v="2"/>
    <n v="125.49303445493734"/>
    <m/>
    <n v="5.5961865000000006E-2"/>
    <m/>
    <m/>
    <m/>
    <m/>
    <m/>
    <m/>
    <m/>
    <s v="Fertil"/>
    <m/>
    <m/>
    <s v="La colecta fue una rama del piso"/>
  </r>
  <r>
    <n v="1203"/>
    <x v="0"/>
    <x v="0"/>
    <n v="14"/>
    <s v="n"/>
    <n v="101184"/>
    <n v="4.077"/>
    <n v="18.309999999999999"/>
    <s v="Rubiaceae"/>
    <s v="Rogiera"/>
    <s v="amoena"/>
    <x v="2"/>
    <s v="Alzatea peluda"/>
    <d v="2015-04-26T00:00:00"/>
    <n v="0"/>
    <n v="83"/>
    <n v="1"/>
    <n v="145.23930966557279"/>
    <m/>
    <n v="5.4078649999999995E-3"/>
    <s v="M"/>
    <m/>
    <n v="67"/>
    <m/>
    <m/>
    <m/>
    <m/>
    <s v="Fertil"/>
    <m/>
    <m/>
    <m/>
  </r>
  <r>
    <n v="900"/>
    <x v="0"/>
    <x v="0"/>
    <n v="21"/>
    <s v="n"/>
    <n v="101193"/>
    <n v="6.681"/>
    <n v="18.526"/>
    <s v="Ericaceae"/>
    <s v="Vaccinium"/>
    <s v="consanguineum "/>
    <x v="7"/>
    <s v="cf pernettia"/>
    <d v="2015-04-26T00:00:00"/>
    <n v="0"/>
    <n v="88"/>
    <n v="1"/>
    <n v="161.8709750293699"/>
    <m/>
    <n v="6.07904E-3"/>
    <s v="M"/>
    <m/>
    <n v="81"/>
    <m/>
    <m/>
    <m/>
    <m/>
    <m/>
    <m/>
    <m/>
    <m/>
  </r>
  <r>
    <n v="42"/>
    <x v="0"/>
    <x v="0"/>
    <n v="21"/>
    <s v="n"/>
    <n v="101194"/>
    <n v="6.6269999999999998"/>
    <n v="17.286000000000001"/>
    <s v="Pentaphylacaceae"/>
    <s v="Cleyera"/>
    <s v="theoidaes"/>
    <x v="1"/>
    <s v="Alterno aserrado"/>
    <d v="2015-04-26T00:00:00"/>
    <n v="0"/>
    <n v="118"/>
    <n v="2"/>
    <n v="138.3547637778135"/>
    <m/>
    <n v="1.093034E-2"/>
    <m/>
    <m/>
    <m/>
    <m/>
    <m/>
    <m/>
    <m/>
    <m/>
    <m/>
    <m/>
    <m/>
  </r>
  <r>
    <n v="1185"/>
    <x v="0"/>
    <x v="0"/>
    <n v="21"/>
    <s v="n"/>
    <n v="101195"/>
    <n v="8.2349999999999994"/>
    <n v="18.364000000000001"/>
    <s v="Styracaceae"/>
    <s v="Styrax"/>
    <m/>
    <x v="6"/>
    <s v="Styrax"/>
    <d v="2015-04-26T00:00:00"/>
    <n v="0"/>
    <n v="73"/>
    <n v="1"/>
    <n v="159.13729018734074"/>
    <m/>
    <n v="4.1832650000000002E-3"/>
    <m/>
    <m/>
    <m/>
    <m/>
    <m/>
    <m/>
    <m/>
    <m/>
    <m/>
    <m/>
    <m/>
  </r>
  <r>
    <n v="175"/>
    <x v="0"/>
    <x v="0"/>
    <n v="21"/>
    <s v="n"/>
    <n v="101196"/>
    <n v="7.7859999999999996"/>
    <n v="14.943"/>
    <s v="Primulaceae"/>
    <s v="Ardisia"/>
    <s v="sp7"/>
    <x v="5"/>
    <s v="Ardisia roja"/>
    <d v="2015-04-26T00:00:00"/>
    <n v="0"/>
    <n v="54"/>
    <n v="1"/>
    <n v="102.78193750130808"/>
    <m/>
    <n v="2.2890599999999999E-3"/>
    <m/>
    <m/>
    <m/>
    <m/>
    <m/>
    <m/>
    <m/>
    <m/>
    <m/>
    <m/>
    <m/>
  </r>
  <r>
    <n v="970"/>
    <x v="0"/>
    <x v="0"/>
    <n v="22"/>
    <s v="n"/>
    <n v="101192"/>
    <n v="8.1"/>
    <n v="12.339"/>
    <s v="Lauraceae"/>
    <s v="Laurel"/>
    <s v="sp5"/>
    <x v="10"/>
    <s v="Laurel banano"/>
    <d v="2015-04-26T00:00:00"/>
    <n v="0"/>
    <n v="98"/>
    <n v="1"/>
    <n v="107.07556805697452"/>
    <m/>
    <n v="7.5391400000000006E-3"/>
    <m/>
    <m/>
    <m/>
    <m/>
    <m/>
    <m/>
    <m/>
    <s v="Esteril"/>
    <m/>
    <m/>
    <m/>
  </r>
  <r>
    <n v="1512"/>
    <x v="0"/>
    <x v="0"/>
    <n v="23"/>
    <s v="n"/>
    <n v="101189"/>
    <n v="9.6530000000000005"/>
    <n v="11.521000000000001"/>
    <s v="Rubiaceae"/>
    <s v="Rogiera"/>
    <s v="amoena"/>
    <x v="2"/>
    <s v="Alzatea peluda"/>
    <d v="2015-04-26T00:00:00"/>
    <n v="0"/>
    <n v="67"/>
    <n v="1"/>
    <n v="183.37819246037407"/>
    <m/>
    <n v="3.5238650000000002E-3"/>
    <m/>
    <m/>
    <m/>
    <m/>
    <m/>
    <m/>
    <m/>
    <m/>
    <m/>
    <m/>
    <m/>
  </r>
  <r>
    <n v="1488"/>
    <x v="0"/>
    <x v="0"/>
    <n v="23"/>
    <s v="n"/>
    <n v="101190"/>
    <n v="6.7350000000000003"/>
    <n v="11.916"/>
    <s v="Clusiaceae"/>
    <s v="Clusia"/>
    <m/>
    <x v="9"/>
    <s v="Clusia"/>
    <d v="2015-04-26T00:00:00"/>
    <n v="0"/>
    <n v="78"/>
    <n v="1"/>
    <n v="141.76125934512544"/>
    <m/>
    <n v="4.7759400000000002E-3"/>
    <m/>
    <m/>
    <m/>
    <m/>
    <m/>
    <m/>
    <m/>
    <m/>
    <m/>
    <m/>
    <m/>
  </r>
  <r>
    <n v="1330"/>
    <x v="0"/>
    <x v="0"/>
    <n v="23"/>
    <s v="n"/>
    <n v="101191"/>
    <n v="7.2290000000000001"/>
    <n v="8.9710000000000001"/>
    <s v="Rubiaceae"/>
    <s v="Rogiera"/>
    <s v="amoena"/>
    <x v="2"/>
    <s v="Alzatea peluda"/>
    <d v="2015-04-26T00:00:00"/>
    <n v="0"/>
    <n v="54"/>
    <n v="1"/>
    <n v="102.91954399958283"/>
    <m/>
    <n v="2.2890599999999999E-3"/>
    <m/>
    <m/>
    <m/>
    <m/>
    <m/>
    <m/>
    <m/>
    <m/>
    <m/>
    <m/>
    <m/>
  </r>
  <r>
    <n v="33"/>
    <x v="0"/>
    <x v="0"/>
    <n v="24"/>
    <s v="n"/>
    <n v="101185"/>
    <n v="6.5730000000000004"/>
    <n v="4.2030000000000003"/>
    <s v="Symplocaceae"/>
    <s v="Symplocos"/>
    <s v="sp2"/>
    <x v="11"/>
    <s v="Symplocos oro"/>
    <d v="2015-04-26T00:00:00"/>
    <n v="0"/>
    <n v="334"/>
    <n v="3"/>
    <n v="120.86223699977941"/>
    <m/>
    <n v="8.7571460000000004E-2"/>
    <m/>
    <m/>
    <m/>
    <m/>
    <m/>
    <m/>
    <m/>
    <m/>
    <m/>
    <m/>
    <s v="Muy alto para muestra"/>
  </r>
  <r>
    <n v="34"/>
    <x v="0"/>
    <x v="0"/>
    <n v="24"/>
    <s v="n"/>
    <n v="101186"/>
    <n v="7.5250000000000004"/>
    <n v="2.2360000000000002"/>
    <s v="Cunoniaceae"/>
    <s v="Weinmannia"/>
    <s v="pinnata"/>
    <x v="4"/>
    <s v="Weinmannia"/>
    <d v="2015-04-26T00:00:00"/>
    <n v="0"/>
    <n v="119"/>
    <n v="2"/>
    <n v="109.7409876949846"/>
    <m/>
    <n v="1.1116384999999999E-2"/>
    <m/>
    <m/>
    <m/>
    <m/>
    <m/>
    <m/>
    <m/>
    <m/>
    <m/>
    <m/>
    <m/>
  </r>
  <r>
    <n v="170"/>
    <x v="0"/>
    <x v="0"/>
    <n v="24"/>
    <s v="n"/>
    <n v="101187"/>
    <n v="7.4169999999999998"/>
    <n v="1.4730000000000001"/>
    <s v="Cunoniaceae"/>
    <s v="Weinmannia"/>
    <s v="pinnata"/>
    <x v="4"/>
    <s v="Weinmannia"/>
    <d v="2015-04-26T00:00:00"/>
    <n v="0"/>
    <n v="66"/>
    <n v="1"/>
    <n v="141.24925490797568"/>
    <m/>
    <n v="3.41946E-3"/>
    <m/>
    <m/>
    <m/>
    <m/>
    <m/>
    <m/>
    <m/>
    <m/>
    <m/>
    <m/>
    <m/>
  </r>
  <r>
    <n v="567"/>
    <x v="0"/>
    <x v="0"/>
    <n v="24"/>
    <s v="n"/>
    <n v="101188"/>
    <n v="7.4980000000000002"/>
    <n v="1.7999999999999999E-2"/>
    <s v="Adoxaceae"/>
    <s v="Viburnum"/>
    <s v="costaricanun"/>
    <x v="3"/>
    <s v="Viburnum"/>
    <d v="2015-04-26T00:00:00"/>
    <n v="0"/>
    <n v="86"/>
    <n v="1"/>
    <n v="110.80751542218603"/>
    <m/>
    <n v="5.8058600000000004E-3"/>
    <m/>
    <m/>
    <m/>
    <m/>
    <m/>
    <m/>
    <m/>
    <m/>
    <m/>
    <m/>
    <m/>
  </r>
  <r>
    <n v="111"/>
    <x v="0"/>
    <x v="0"/>
    <n v="31"/>
    <s v="n"/>
    <n v="101197"/>
    <n v="10.417"/>
    <n v="0.83499999999999996"/>
    <s v="Ericaceae"/>
    <s v="Vaccinium"/>
    <s v="consanguineum "/>
    <x v="7"/>
    <s v="cf pernettia"/>
    <d v="2015-04-26T00:00:00"/>
    <n v="0"/>
    <n v="83"/>
    <n v="1"/>
    <n v="164.47558857850265"/>
    <m/>
    <n v="5.4078649999999995E-3"/>
    <m/>
    <m/>
    <m/>
    <m/>
    <m/>
    <m/>
    <m/>
    <m/>
    <m/>
    <m/>
    <m/>
  </r>
  <r>
    <n v="298"/>
    <x v="0"/>
    <x v="0"/>
    <n v="31"/>
    <s v="n"/>
    <n v="101198"/>
    <n v="13.622999999999999"/>
    <n v="0.73599999999999999"/>
    <s v="Styracaceae"/>
    <s v="Styrax"/>
    <m/>
    <x v="6"/>
    <s v="Styrax"/>
    <d v="2015-04-26T00:00:00"/>
    <n v="0"/>
    <n v="95"/>
    <n v="1"/>
    <n v="113.65304225768732"/>
    <m/>
    <n v="7.0846249999999998E-3"/>
    <m/>
    <m/>
    <m/>
    <m/>
    <m/>
    <m/>
    <m/>
    <m/>
    <m/>
    <m/>
    <m/>
  </r>
  <r>
    <n v="609"/>
    <x v="0"/>
    <x v="0"/>
    <n v="31"/>
    <s v="n"/>
    <n v="101199"/>
    <n v="14.071999999999999"/>
    <n v="7.1999999999999995E-2"/>
    <s v="Rubiaceae"/>
    <s v="Rogiera"/>
    <s v="amoena"/>
    <x v="2"/>
    <s v="Alzatea peluda"/>
    <d v="2015-04-26T00:00:00"/>
    <n v="0"/>
    <n v="52"/>
    <n v="1"/>
    <n v="112.21526549363374"/>
    <m/>
    <n v="2.1226399999999999E-3"/>
    <m/>
    <m/>
    <m/>
    <m/>
    <m/>
    <m/>
    <m/>
    <m/>
    <m/>
    <m/>
    <m/>
  </r>
  <r>
    <n v="1363"/>
    <x v="0"/>
    <x v="0"/>
    <n v="31"/>
    <s v="n"/>
    <n v="101200"/>
    <n v="13.102"/>
    <n v="3.0169999999999999"/>
    <s v="Cunoniaceae"/>
    <s v="Weinmannia"/>
    <s v="pinnata"/>
    <x v="4"/>
    <s v="Weinmannia"/>
    <d v="2015-04-26T00:00:00"/>
    <n v="0"/>
    <n v="78"/>
    <n v="1"/>
    <n v="197.00278638660518"/>
    <m/>
    <n v="4.7759400000000002E-3"/>
    <m/>
    <m/>
    <m/>
    <m/>
    <m/>
    <m/>
    <m/>
    <m/>
    <m/>
    <m/>
    <m/>
  </r>
  <r>
    <n v="49"/>
    <x v="0"/>
    <x v="0"/>
    <n v="31"/>
    <s v="n"/>
    <n v="101201"/>
    <n v="13.102"/>
    <n v="3.9420000000000002"/>
    <s v="Pentaphylacaceae"/>
    <s v="Cleyera"/>
    <s v="theoidaes"/>
    <x v="1"/>
    <s v="Alterno aserrado"/>
    <d v="2015-04-26T00:00:00"/>
    <n v="0"/>
    <n v="133"/>
    <n v="2"/>
    <n v="146.53314699726698"/>
    <m/>
    <n v="1.3885864999999999E-2"/>
    <s v="M"/>
    <m/>
    <n v="87"/>
    <n v="68"/>
    <m/>
    <m/>
    <m/>
    <m/>
    <m/>
    <m/>
    <m/>
  </r>
  <r>
    <n v="927"/>
    <x v="0"/>
    <x v="0"/>
    <n v="31"/>
    <s v="n"/>
    <n v="101202"/>
    <n v="13.523999999999999"/>
    <n v="4.4180000000000001"/>
    <s v="Primulaceae"/>
    <s v="Ardisia"/>
    <s v="sp1"/>
    <x v="12"/>
    <s v="Ardisia blanca"/>
    <d v="2015-04-26T00:00:00"/>
    <n v="0"/>
    <n v="85"/>
    <n v="1"/>
    <n v="117.88865870309129"/>
    <m/>
    <n v="5.6716249999999996E-3"/>
    <m/>
    <m/>
    <m/>
    <m/>
    <m/>
    <m/>
    <m/>
    <m/>
    <m/>
    <m/>
    <m/>
  </r>
  <r>
    <n v="215"/>
    <x v="0"/>
    <x v="0"/>
    <n v="31"/>
    <s v="n"/>
    <n v="101203"/>
    <n v="14.628"/>
    <n v="4.4720000000000004"/>
    <s v="Styracaceae"/>
    <s v="Styrax"/>
    <m/>
    <x v="6"/>
    <s v="Styrax"/>
    <d v="2015-04-26T00:00:00"/>
    <n v="0"/>
    <n v="82"/>
    <n v="1"/>
    <n v="122.71655256376542"/>
    <m/>
    <n v="5.2783400000000003E-3"/>
    <m/>
    <m/>
    <m/>
    <m/>
    <m/>
    <m/>
    <m/>
    <m/>
    <m/>
    <m/>
    <m/>
  </r>
  <r>
    <n v="52"/>
    <x v="0"/>
    <x v="0"/>
    <n v="32"/>
    <s v="n"/>
    <n v="101204"/>
    <n v="11.997"/>
    <n v="6.6"/>
    <s v="Ericaceae"/>
    <s v="Vaccinium"/>
    <s v="consanguineum "/>
    <x v="7"/>
    <s v="cf pernettia"/>
    <d v="2015-04-26T00:00:00"/>
    <n v="0"/>
    <n v="111"/>
    <n v="2"/>
    <n v="110.35890275386126"/>
    <m/>
    <n v="9.671985000000001E-3"/>
    <s v="M"/>
    <m/>
    <s v="54(M,120)"/>
    <m/>
    <m/>
    <m/>
    <m/>
    <m/>
    <m/>
    <m/>
    <m/>
  </r>
  <r>
    <n v="53"/>
    <x v="0"/>
    <x v="0"/>
    <n v="32"/>
    <s v="n"/>
    <n v="101205"/>
    <n v="13.47"/>
    <n v="7.444"/>
    <s v="Fagaceae"/>
    <s v="Quercus"/>
    <s v="salicifolia"/>
    <x v="13"/>
    <s v="Quercus lanceolado"/>
    <d v="2015-04-26T00:00:00"/>
    <n v="0"/>
    <n v="858"/>
    <n v="4"/>
    <n v="106.76276109189955"/>
    <n v="500"/>
    <n v="0.57788874000000001"/>
    <s v="B"/>
    <s v="M"/>
    <n v="460"/>
    <m/>
    <m/>
    <m/>
    <m/>
    <m/>
    <m/>
    <m/>
    <s v="Measured at 500"/>
  </r>
  <r>
    <n v="461"/>
    <x v="0"/>
    <x v="0"/>
    <n v="33"/>
    <s v="n"/>
    <n v="101206"/>
    <n v="12.913"/>
    <n v="9.734"/>
    <s v="Adoxaceae"/>
    <s v="Viburnum"/>
    <s v="costaricanun"/>
    <x v="3"/>
    <s v="Viburnum"/>
    <d v="2015-04-26T00:00:00"/>
    <n v="0"/>
    <n v="54"/>
    <n v="1"/>
    <n v="180.42208150087203"/>
    <m/>
    <n v="2.2890599999999999E-3"/>
    <m/>
    <m/>
    <m/>
    <m/>
    <m/>
    <m/>
    <m/>
    <m/>
    <m/>
    <m/>
    <m/>
  </r>
  <r>
    <n v="55"/>
    <x v="0"/>
    <x v="0"/>
    <n v="34"/>
    <s v="n"/>
    <n v="101207"/>
    <n v="11.593"/>
    <n v="15.733000000000001"/>
    <s v="Fagaceae"/>
    <s v="Quercus"/>
    <s v="costaricensis"/>
    <x v="0"/>
    <s v="Quercus/Quercus sp1"/>
    <d v="2015-04-26T00:00:00"/>
    <n v="0"/>
    <n v="336"/>
    <n v="3"/>
    <n v="181.20334790179825"/>
    <n v="160"/>
    <n v="8.8623359999999998E-2"/>
    <s v="M"/>
    <s v="A"/>
    <n v="243"/>
    <n v="227"/>
    <m/>
    <m/>
    <m/>
    <m/>
    <m/>
    <m/>
    <s v="Measured at 160. Nota:2016 Los troncos no estan separado"/>
  </r>
  <r>
    <n v="1347"/>
    <x v="0"/>
    <x v="0"/>
    <n v="34"/>
    <s v="n"/>
    <n v="101208"/>
    <n v="13.955"/>
    <n v="15.337999999999999"/>
    <s v="Cunoniaceae"/>
    <s v="Weinmannia"/>
    <s v="pinnata"/>
    <x v="4"/>
    <s v="Weinmannia"/>
    <d v="2015-04-26T00:00:00"/>
    <n v="0"/>
    <n v="58"/>
    <n v="1"/>
    <n v="102.01616894241148"/>
    <m/>
    <n v="2.6407400000000004E-3"/>
    <m/>
    <m/>
    <m/>
    <m/>
    <m/>
    <m/>
    <m/>
    <m/>
    <m/>
    <m/>
    <m/>
  </r>
  <r>
    <n v="704"/>
    <x v="0"/>
    <x v="0"/>
    <n v="34"/>
    <s v="n"/>
    <n v="101209"/>
    <n v="13.388999999999999"/>
    <n v="18.84"/>
    <s v="Rubiaceae"/>
    <s v="Rogiera"/>
    <s v="amoena"/>
    <x v="2"/>
    <s v="Alzatea peluda"/>
    <d v="2015-04-26T00:00:00"/>
    <n v="0"/>
    <n v="63"/>
    <n v="1"/>
    <n v="169.83303541773083"/>
    <m/>
    <n v="3.1156650000000001E-3"/>
    <m/>
    <m/>
    <m/>
    <m/>
    <m/>
    <m/>
    <m/>
    <m/>
    <m/>
    <m/>
    <m/>
  </r>
  <r>
    <n v="434"/>
    <x v="0"/>
    <x v="0"/>
    <n v="41"/>
    <s v="n"/>
    <n v="101227"/>
    <n v="16.622"/>
    <n v="18.05"/>
    <s v="Rubiaceae"/>
    <s v="Rogiera"/>
    <s v="amoena"/>
    <x v="2"/>
    <s v="Alzatea peluda"/>
    <d v="2015-04-26T00:00:00"/>
    <n v="0"/>
    <n v="60"/>
    <n v="1"/>
    <n v="137.07837138796737"/>
    <m/>
    <n v="2.826E-3"/>
    <m/>
    <m/>
    <m/>
    <m/>
    <m/>
    <m/>
    <m/>
    <m/>
    <m/>
    <m/>
    <m/>
  </r>
  <r>
    <n v="1002"/>
    <x v="0"/>
    <x v="0"/>
    <n v="41"/>
    <s v="n"/>
    <n v="101228"/>
    <n v="18.704999999999998"/>
    <n v="17.492999999999999"/>
    <s v="Rubiaceae"/>
    <s v="Rogiera"/>
    <s v="amoena"/>
    <x v="2"/>
    <s v="Alzatea peluda"/>
    <d v="2015-04-26T00:00:00"/>
    <n v="0"/>
    <n v="56"/>
    <n v="1"/>
    <n v="149.86902318360785"/>
    <m/>
    <n v="2.4617600000000003E-3"/>
    <m/>
    <m/>
    <m/>
    <m/>
    <m/>
    <m/>
    <m/>
    <m/>
    <m/>
    <m/>
    <m/>
  </r>
  <r>
    <n v="76"/>
    <x v="0"/>
    <x v="0"/>
    <n v="41"/>
    <s v="n"/>
    <n v="101229"/>
    <n v="19.074000000000002"/>
    <n v="14.916"/>
    <s v="Actinidaceae"/>
    <s v="Saurauia"/>
    <s v="montana"/>
    <x v="14"/>
    <s v="Saurauia"/>
    <d v="2015-04-26T00:00:00"/>
    <n v="0"/>
    <n v="97"/>
    <n v="1"/>
    <n v="147.6677185949118"/>
    <m/>
    <n v="7.3860650000000007E-3"/>
    <m/>
    <m/>
    <m/>
    <m/>
    <m/>
    <m/>
    <m/>
    <m/>
    <m/>
    <m/>
    <m/>
  </r>
  <r>
    <n v="1137"/>
    <x v="0"/>
    <x v="0"/>
    <n v="42"/>
    <s v="n"/>
    <n v="101221"/>
    <n v="19.361000000000001"/>
    <n v="14.862"/>
    <s v="Adoxaceae"/>
    <s v="Viburnum"/>
    <s v="costaricanun"/>
    <x v="3"/>
    <s v="Viburnum"/>
    <d v="2015-04-26T00:00:00"/>
    <n v="0"/>
    <n v="77"/>
    <n v="1"/>
    <n v="180.95170970918551"/>
    <m/>
    <n v="4.6542650000000003E-3"/>
    <m/>
    <m/>
    <m/>
    <m/>
    <m/>
    <m/>
    <m/>
    <m/>
    <m/>
    <m/>
    <m/>
  </r>
  <r>
    <n v="1444"/>
    <x v="0"/>
    <x v="0"/>
    <n v="42"/>
    <s v="n"/>
    <n v="101222"/>
    <n v="18.759"/>
    <n v="14.808"/>
    <s v="Rubiaceae"/>
    <s v="Rogiera"/>
    <s v="amoena"/>
    <x v="2"/>
    <s v="Alzatea peluda"/>
    <d v="2015-04-26T00:00:00"/>
    <n v="0"/>
    <n v="94"/>
    <n v="1"/>
    <n v="120.86418520816898"/>
    <m/>
    <n v="6.9362600000000005E-3"/>
    <m/>
    <m/>
    <m/>
    <m/>
    <m/>
    <m/>
    <m/>
    <m/>
    <m/>
    <m/>
    <m/>
  </r>
  <r>
    <n v="849"/>
    <x v="0"/>
    <x v="0"/>
    <n v="42"/>
    <s v="n"/>
    <n v="101223"/>
    <n v="18.149000000000001"/>
    <n v="14.835000000000001"/>
    <s v="Styracaceae"/>
    <s v="Styrax"/>
    <m/>
    <x v="6"/>
    <s v="Styrax"/>
    <d v="2015-04-26T00:00:00"/>
    <n v="0"/>
    <n v="91"/>
    <n v="1"/>
    <n v="126.11634359237402"/>
    <m/>
    <n v="6.5005849999999997E-3"/>
    <m/>
    <m/>
    <m/>
    <m/>
    <m/>
    <m/>
    <m/>
    <m/>
    <m/>
    <m/>
    <m/>
  </r>
  <r>
    <n v="72"/>
    <x v="0"/>
    <x v="0"/>
    <n v="42"/>
    <s v="n"/>
    <n v="101224"/>
    <n v="18.786000000000001"/>
    <n v="12.023999999999999"/>
    <s v="Styracaceae"/>
    <s v="Styrax"/>
    <m/>
    <x v="6"/>
    <s v="Styrax"/>
    <d v="2015-04-26T00:00:00"/>
    <n v="0"/>
    <n v="212"/>
    <n v="2"/>
    <n v="168.05576031870322"/>
    <m/>
    <n v="3.528104E-2"/>
    <m/>
    <m/>
    <m/>
    <m/>
    <m/>
    <m/>
    <m/>
    <m/>
    <m/>
    <m/>
    <m/>
  </r>
  <r>
    <n v="425"/>
    <x v="0"/>
    <x v="0"/>
    <n v="42"/>
    <s v="n"/>
    <n v="101225"/>
    <n v="17.734999999999999"/>
    <n v="12.023999999999999"/>
    <s v="Rubiaceae"/>
    <s v="Rogiera"/>
    <s v="amoena"/>
    <x v="2"/>
    <s v="Alzatea peluda"/>
    <d v="2015-04-26T00:00:00"/>
    <n v="0"/>
    <n v="59"/>
    <n v="1"/>
    <n v="115.79500090211636"/>
    <m/>
    <n v="2.732585E-3"/>
    <m/>
    <m/>
    <m/>
    <m/>
    <m/>
    <m/>
    <m/>
    <m/>
    <m/>
    <m/>
    <m/>
  </r>
  <r>
    <n v="645"/>
    <x v="0"/>
    <x v="0"/>
    <n v="42"/>
    <s v="n"/>
    <n v="101226"/>
    <n v="15.885999999999999"/>
    <n v="12.734"/>
    <s v="Adoxaceae"/>
    <s v="Viburnum"/>
    <s v="costaricanun"/>
    <x v="3"/>
    <s v="Viburnum"/>
    <d v="2015-04-26T00:00:00"/>
    <n v="0"/>
    <n v="53"/>
    <n v="1"/>
    <n v="153.81552422832235"/>
    <m/>
    <n v="2.205065E-3"/>
    <m/>
    <m/>
    <m/>
    <m/>
    <m/>
    <m/>
    <m/>
    <m/>
    <m/>
    <m/>
    <m/>
  </r>
  <r>
    <n v="64"/>
    <x v="0"/>
    <x v="0"/>
    <n v="43"/>
    <s v="n"/>
    <n v="101216"/>
    <n v="15.202999999999999"/>
    <n v="11.89"/>
    <s v="Myrtaceae"/>
    <s v="Myrta"/>
    <s v="sp4"/>
    <x v="15"/>
    <s v="Myrtaceae1"/>
    <d v="2015-04-26T00:00:00"/>
    <n v="0"/>
    <n v="277"/>
    <n v="2"/>
    <n v="116.09650447269416"/>
    <m/>
    <n v="6.0232265E-2"/>
    <s v="M"/>
    <m/>
    <n v="242"/>
    <m/>
    <m/>
    <m/>
    <m/>
    <s v="Esteril"/>
    <m/>
    <m/>
    <m/>
  </r>
  <r>
    <n v="861"/>
    <x v="0"/>
    <x v="0"/>
    <n v="43"/>
    <s v="n"/>
    <n v="101217"/>
    <n v="15.148999999999999"/>
    <n v="9.9410000000000007"/>
    <s v="Rubiaceae"/>
    <s v="Faramea"/>
    <s v="sp2"/>
    <x v="16"/>
    <s v="faramea 4puntas"/>
    <d v="2015-04-26T00:00:00"/>
    <n v="0"/>
    <n v="54"/>
    <n v="1"/>
    <n v="158.1886502735255"/>
    <m/>
    <n v="2.2890599999999999E-3"/>
    <m/>
    <m/>
    <m/>
    <m/>
    <m/>
    <m/>
    <m/>
    <s v="Fertil"/>
    <m/>
    <m/>
    <m/>
  </r>
  <r>
    <n v="66"/>
    <x v="0"/>
    <x v="0"/>
    <n v="43"/>
    <s v="n"/>
    <n v="101218"/>
    <n v="15.202999999999999"/>
    <n v="8.9890000000000008"/>
    <s v="Clusiaceae"/>
    <s v="Clusia"/>
    <m/>
    <x v="9"/>
    <s v="Clusia"/>
    <d v="2015-04-26T00:00:00"/>
    <n v="0"/>
    <n v="112"/>
    <n v="2"/>
    <n v="115.7666249854845"/>
    <m/>
    <n v="9.8470400000000013E-3"/>
    <m/>
    <m/>
    <m/>
    <m/>
    <m/>
    <m/>
    <m/>
    <m/>
    <m/>
    <m/>
    <m/>
  </r>
  <r>
    <n v="18"/>
    <x v="0"/>
    <x v="0"/>
    <n v="43"/>
    <s v="n"/>
    <n v="101219"/>
    <n v="17.861000000000001"/>
    <n v="6.34"/>
    <s v="Cunoniaceae"/>
    <s v="Weinmannia"/>
    <s v="pinnata"/>
    <x v="4"/>
    <s v="Weinmannia"/>
    <d v="2015-04-26T00:00:00"/>
    <n v="0"/>
    <n v="67"/>
    <n v="1"/>
    <n v="177.78790189535351"/>
    <m/>
    <n v="3.5238650000000002E-3"/>
    <m/>
    <m/>
    <m/>
    <m/>
    <m/>
    <m/>
    <m/>
    <m/>
    <m/>
    <m/>
    <m/>
  </r>
  <r>
    <n v="68"/>
    <x v="0"/>
    <x v="0"/>
    <n v="43"/>
    <s v="n"/>
    <n v="101220"/>
    <n v="17.709"/>
    <n v="5.9450000000000003"/>
    <s v="Adoxaceae"/>
    <s v="Viburnum"/>
    <s v="costaricanun"/>
    <x v="3"/>
    <s v="Viburnum"/>
    <d v="2015-04-26T00:00:00"/>
    <n v="0"/>
    <n v="105"/>
    <n v="2"/>
    <n v="173.25087132613567"/>
    <m/>
    <n v="8.6546250000000009E-3"/>
    <m/>
    <m/>
    <m/>
    <m/>
    <m/>
    <m/>
    <m/>
    <m/>
    <m/>
    <m/>
    <m/>
  </r>
  <r>
    <n v="46"/>
    <x v="0"/>
    <x v="0"/>
    <n v="44"/>
    <s v="n"/>
    <n v="101210"/>
    <n v="18.256"/>
    <n v="5.4960000000000004"/>
    <s v="Ericaceae"/>
    <s v="Vaccinium"/>
    <s v="consanguineum "/>
    <x v="7"/>
    <s v="cf pernettia"/>
    <d v="2015-04-26T00:00:00"/>
    <n v="0"/>
    <n v="59"/>
    <n v="1"/>
    <n v="170.08944381609984"/>
    <m/>
    <n v="2.732585E-3"/>
    <m/>
    <m/>
    <m/>
    <m/>
    <m/>
    <m/>
    <m/>
    <m/>
    <m/>
    <m/>
    <m/>
  </r>
  <r>
    <n v="1055"/>
    <x v="0"/>
    <x v="0"/>
    <n v="44"/>
    <s v="n"/>
    <n v="101211"/>
    <n v="18.283000000000001"/>
    <n v="5.1280000000000001"/>
    <s v="Styracaceae"/>
    <s v="Styrax"/>
    <m/>
    <x v="6"/>
    <s v="Styrax"/>
    <d v="2015-04-26T00:00:00"/>
    <n v="0"/>
    <n v="61"/>
    <n v="1"/>
    <n v="129.49812727183556"/>
    <m/>
    <n v="2.9209850000000001E-3"/>
    <m/>
    <m/>
    <m/>
    <m/>
    <m/>
    <m/>
    <m/>
    <m/>
    <m/>
    <m/>
    <m/>
  </r>
  <r>
    <n v="1080"/>
    <x v="0"/>
    <x v="0"/>
    <n v="44"/>
    <s v="n"/>
    <n v="101212"/>
    <n v="16.945"/>
    <n v="5.3250000000000002"/>
    <s v="Primulaceae"/>
    <s v="Ardisia"/>
    <s v="sp7"/>
    <x v="5"/>
    <s v="Ardisia roja"/>
    <d v="2015-04-26T00:00:00"/>
    <n v="0"/>
    <n v="50"/>
    <n v="1"/>
    <n v="110.55960772054534"/>
    <m/>
    <n v="1.9624999999999998E-3"/>
    <m/>
    <m/>
    <m/>
    <m/>
    <m/>
    <m/>
    <m/>
    <m/>
    <m/>
    <m/>
    <m/>
  </r>
  <r>
    <n v="371"/>
    <x v="0"/>
    <x v="0"/>
    <n v="44"/>
    <s v="n"/>
    <n v="101213"/>
    <n v="17.628"/>
    <n v="2.7839999999999998"/>
    <s v="Primulaceae"/>
    <s v="Ardisia"/>
    <s v="sp7"/>
    <x v="5"/>
    <s v="Ardisia roja"/>
    <d v="2015-04-26T00:00:00"/>
    <n v="0"/>
    <n v="65"/>
    <n v="1"/>
    <n v="137.89467280049132"/>
    <m/>
    <n v="3.3166250000000001E-3"/>
    <m/>
    <m/>
    <m/>
    <m/>
    <m/>
    <m/>
    <m/>
    <m/>
    <m/>
    <m/>
    <m/>
  </r>
  <r>
    <n v="1064"/>
    <x v="0"/>
    <x v="0"/>
    <n v="44"/>
    <s v="n"/>
    <n v="101214"/>
    <n v="18.417999999999999"/>
    <n v="2.3620000000000001"/>
    <s v="Primulaceae"/>
    <s v="Ardisia"/>
    <s v="sp7"/>
    <x v="5"/>
    <s v="Ardisia roja"/>
    <d v="2015-04-26T00:00:00"/>
    <n v="0"/>
    <n v="54"/>
    <n v="1"/>
    <n v="166.18158264898983"/>
    <m/>
    <n v="2.2890599999999999E-3"/>
    <m/>
    <m/>
    <m/>
    <m/>
    <m/>
    <m/>
    <m/>
    <m/>
    <m/>
    <m/>
    <m/>
  </r>
  <r>
    <n v="63"/>
    <x v="0"/>
    <x v="0"/>
    <n v="44"/>
    <s v="n"/>
    <n v="101215"/>
    <n v="18.571000000000002"/>
    <n v="1.9670000000000001"/>
    <s v="Lauraceae"/>
    <s v="Persea"/>
    <s v="sp2"/>
    <x v="8"/>
    <s v="Laurel rhamnus/Laurel sp10"/>
    <d v="2015-04-26T00:00:00"/>
    <n v="0"/>
    <n v="193"/>
    <n v="2"/>
    <n v="146.77958012693344"/>
    <m/>
    <n v="2.9240465E-2"/>
    <m/>
    <m/>
    <m/>
    <m/>
    <m/>
    <m/>
    <m/>
    <m/>
    <m/>
    <m/>
    <m/>
  </r>
  <r>
    <n v="966"/>
    <x v="0"/>
    <x v="2"/>
    <n v="11"/>
    <s v="n"/>
    <n v="101230"/>
    <n v="2.6549999999999998"/>
    <n v="20.882000000000001"/>
    <s v="Rubiaceae"/>
    <s v="Rogiera"/>
    <s v="amoena"/>
    <x v="2"/>
    <s v="Alzatea peluda"/>
    <d v="2015-04-26T00:00:00"/>
    <n v="0"/>
    <n v="78"/>
    <n v="1"/>
    <n v="149.66324838546626"/>
    <m/>
    <n v="4.7759400000000002E-3"/>
    <m/>
    <m/>
    <m/>
    <m/>
    <m/>
    <m/>
    <m/>
    <m/>
    <m/>
    <m/>
    <m/>
  </r>
  <r>
    <n v="426"/>
    <x v="0"/>
    <x v="2"/>
    <n v="11"/>
    <s v="n"/>
    <n v="101231"/>
    <n v="2.7730000000000001"/>
    <n v="22.382000000000001"/>
    <s v="Rubiaceae"/>
    <s v="Rogiera"/>
    <s v="amoena"/>
    <x v="2"/>
    <s v="Alzatea peluda"/>
    <d v="2015-04-26T00:00:00"/>
    <n v="0"/>
    <n v="61"/>
    <n v="1"/>
    <n v="102.60589202741556"/>
    <m/>
    <n v="2.9209850000000001E-3"/>
    <m/>
    <m/>
    <m/>
    <m/>
    <m/>
    <m/>
    <m/>
    <m/>
    <m/>
    <m/>
    <m/>
  </r>
  <r>
    <n v="80"/>
    <x v="0"/>
    <x v="2"/>
    <n v="12"/>
    <s v="n"/>
    <n v="101232"/>
    <n v="1.391"/>
    <n v="27.929000000000002"/>
    <s v="Adoxaceae"/>
    <s v="Viburnum"/>
    <s v="costaricanun"/>
    <x v="3"/>
    <s v="Viburnum"/>
    <d v="2015-04-26T00:00:00"/>
    <n v="0"/>
    <n v="119"/>
    <n v="2"/>
    <n v="111.5294920655616"/>
    <m/>
    <n v="1.1116384999999999E-2"/>
    <m/>
    <m/>
    <m/>
    <m/>
    <m/>
    <m/>
    <m/>
    <m/>
    <m/>
    <m/>
    <m/>
  </r>
  <r>
    <n v="458"/>
    <x v="0"/>
    <x v="2"/>
    <n v="12"/>
    <s v="n"/>
    <n v="101233"/>
    <n v="1.746"/>
    <n v="27.847000000000001"/>
    <s v="Rubiaceae"/>
    <s v="Rogiera"/>
    <s v="amoena"/>
    <x v="2"/>
    <s v="Alzatea peluda"/>
    <d v="2015-04-26T00:00:00"/>
    <n v="0"/>
    <n v="79"/>
    <n v="1"/>
    <n v="153.60368712501867"/>
    <m/>
    <n v="4.8991850000000003E-3"/>
    <s v="L"/>
    <m/>
    <m/>
    <m/>
    <m/>
    <m/>
    <m/>
    <m/>
    <m/>
    <m/>
    <m/>
  </r>
  <r>
    <n v="82"/>
    <x v="0"/>
    <x v="2"/>
    <n v="13"/>
    <s v="n"/>
    <n v="101234"/>
    <n v="1.1819999999999999"/>
    <n v="30.429000000000002"/>
    <s v="Pentaphylacaceae"/>
    <s v="Cleyera"/>
    <s v="theoidaes"/>
    <x v="1"/>
    <s v="Alterno aserrado"/>
    <d v="2015-04-26T00:00:00"/>
    <n v="0"/>
    <n v="137"/>
    <n v="2"/>
    <n v="121.4541266551154"/>
    <m/>
    <n v="1.4733665000000002E-2"/>
    <s v="M"/>
    <m/>
    <n v="100"/>
    <m/>
    <m/>
    <m/>
    <m/>
    <m/>
    <m/>
    <m/>
    <m/>
  </r>
  <r>
    <n v="936"/>
    <x v="0"/>
    <x v="2"/>
    <n v="13"/>
    <s v="n"/>
    <n v="101235"/>
    <n v="1.2549999999999999"/>
    <n v="31.448"/>
    <s v="Rubiaceae"/>
    <s v="Rogiera"/>
    <s v="amoena"/>
    <x v="2"/>
    <s v="Alzatea peluda"/>
    <d v="2015-04-26T00:00:00"/>
    <n v="0"/>
    <n v="76"/>
    <n v="1"/>
    <n v="172.78301712025393"/>
    <m/>
    <n v="4.5341599999999998E-3"/>
    <m/>
    <m/>
    <m/>
    <m/>
    <m/>
    <m/>
    <m/>
    <m/>
    <m/>
    <m/>
    <m/>
  </r>
  <r>
    <n v="847"/>
    <x v="0"/>
    <x v="2"/>
    <n v="13"/>
    <s v="n"/>
    <n v="101236"/>
    <n v="4.7549999999999999"/>
    <n v="30.02"/>
    <s v="Rubiaceae"/>
    <s v="Rogiera"/>
    <s v="amoena"/>
    <x v="2"/>
    <s v="Alzatea peluda"/>
    <d v="2015-04-26T00:00:00"/>
    <n v="0"/>
    <n v="73"/>
    <n v="1"/>
    <n v="106.30410103231215"/>
    <m/>
    <n v="4.1832650000000002E-3"/>
    <m/>
    <m/>
    <m/>
    <m/>
    <m/>
    <m/>
    <m/>
    <m/>
    <m/>
    <m/>
    <m/>
  </r>
  <r>
    <n v="245"/>
    <x v="0"/>
    <x v="2"/>
    <n v="14"/>
    <s v="n"/>
    <n v="101237"/>
    <n v="1.391"/>
    <n v="36.585000000000001"/>
    <s v="Pentaphylacaceae"/>
    <s v="Cleyera"/>
    <s v="theoidaes"/>
    <x v="1"/>
    <s v="Alterno aserrado"/>
    <d v="2015-04-26T00:00:00"/>
    <n v="0"/>
    <n v="59"/>
    <n v="1"/>
    <n v="182.69850017355492"/>
    <m/>
    <n v="2.732585E-3"/>
    <m/>
    <m/>
    <m/>
    <m/>
    <m/>
    <m/>
    <m/>
    <m/>
    <m/>
    <m/>
    <m/>
  </r>
  <r>
    <n v="217"/>
    <x v="0"/>
    <x v="2"/>
    <n v="21"/>
    <s v="n"/>
    <n v="101246"/>
    <n v="5.883"/>
    <n v="35.721000000000004"/>
    <s v="Primulaceae"/>
    <s v="Myrsine"/>
    <s v="sp2"/>
    <x v="17"/>
    <s v="Myrsine chryso"/>
    <d v="2015-04-26T00:00:00"/>
    <n v="0"/>
    <n v="87"/>
    <n v="1"/>
    <n v="167.23278862507934"/>
    <m/>
    <n v="5.9416649999999996E-3"/>
    <s v="M"/>
    <s v="NC"/>
    <n v="56"/>
    <m/>
    <m/>
    <m/>
    <m/>
    <m/>
    <m/>
    <m/>
    <m/>
  </r>
  <r>
    <n v="95"/>
    <x v="0"/>
    <x v="2"/>
    <n v="21"/>
    <s v="n"/>
    <n v="101247"/>
    <n v="6.819"/>
    <n v="35.747999999999998"/>
    <s v="Primulaceae"/>
    <s v="Myrsine"/>
    <s v="sp2"/>
    <x v="17"/>
    <s v="Myrsine chryso"/>
    <d v="2015-04-26T00:00:00"/>
    <n v="0"/>
    <n v="139"/>
    <n v="2"/>
    <n v="170.64106472310507"/>
    <m/>
    <n v="1.5166985000000001E-2"/>
    <s v="M"/>
    <m/>
    <n v="115"/>
    <m/>
    <m/>
    <m/>
    <m/>
    <m/>
    <m/>
    <m/>
    <m/>
  </r>
  <r>
    <n v="96"/>
    <x v="0"/>
    <x v="2"/>
    <n v="21"/>
    <s v="n"/>
    <n v="101248"/>
    <n v="6.1470000000000002"/>
    <n v="32.902000000000001"/>
    <s v="Cornaceae"/>
    <s v="Cornus"/>
    <s v="disciflora"/>
    <x v="18"/>
    <s v="Cornus"/>
    <d v="2015-04-26T00:00:00"/>
    <n v="0"/>
    <n v="125"/>
    <n v="2"/>
    <n v="175.07690797921003"/>
    <m/>
    <n v="1.2265625E-2"/>
    <m/>
    <m/>
    <m/>
    <m/>
    <m/>
    <m/>
    <m/>
    <m/>
    <m/>
    <m/>
    <m/>
  </r>
  <r>
    <n v="89"/>
    <x v="0"/>
    <x v="2"/>
    <n v="22"/>
    <s v="n"/>
    <n v="101241"/>
    <n v="6.7469999999999999"/>
    <n v="29.564999999999998"/>
    <s v="Pentaphylacaceae"/>
    <s v="Cleyera"/>
    <s v="theoidaes"/>
    <x v="1"/>
    <s v="Alterno aserrado"/>
    <d v="2015-04-26T00:00:00"/>
    <n v="0"/>
    <n v="134"/>
    <n v="2"/>
    <n v="176.58755911183664"/>
    <m/>
    <n v="1.4095460000000001E-2"/>
    <m/>
    <m/>
    <m/>
    <m/>
    <m/>
    <m/>
    <m/>
    <m/>
    <m/>
    <m/>
    <m/>
  </r>
  <r>
    <n v="1485"/>
    <x v="0"/>
    <x v="1"/>
    <n v="11"/>
    <s v="y"/>
    <n v="102638"/>
    <n v="80.555999999999997"/>
    <n v="83.926000000000002"/>
    <s v="Araliaceae"/>
    <s v="Schefflera"/>
    <s v="sp1"/>
    <x v="19"/>
    <s v="Schefflera"/>
    <d v="2015-05-16T00:00:00"/>
    <n v="29.968054222978026"/>
    <n v="352"/>
    <n v="3"/>
    <n v="144.78910839416088"/>
    <m/>
    <n v="9.7264639999999999E-2"/>
    <m/>
    <m/>
    <m/>
    <m/>
    <m/>
    <m/>
    <m/>
    <m/>
    <m/>
    <m/>
    <m/>
  </r>
  <r>
    <n v="91"/>
    <x v="0"/>
    <x v="2"/>
    <n v="22"/>
    <s v="n"/>
    <n v="101243"/>
    <n v="6.31"/>
    <n v="27.31"/>
    <s v="Fagaceae"/>
    <s v="Quercus"/>
    <s v="salicifolia"/>
    <x v="13"/>
    <s v="Quercus lanceolado"/>
    <d v="2015-04-26T00:00:00"/>
    <n v="0"/>
    <n v="387"/>
    <n v="3"/>
    <n v="144.83034773787429"/>
    <m/>
    <n v="0.117568665"/>
    <m/>
    <m/>
    <m/>
    <m/>
    <m/>
    <m/>
    <m/>
    <m/>
    <m/>
    <m/>
    <m/>
  </r>
  <r>
    <n v="92"/>
    <x v="0"/>
    <x v="2"/>
    <n v="22"/>
    <s v="n"/>
    <n v="101244"/>
    <n v="7.4649999999999999"/>
    <n v="26.283000000000001"/>
    <s v="Primulaceae"/>
    <s v="Myrsine"/>
    <s v="sp2"/>
    <x v="17"/>
    <s v="Myrsine chryso"/>
    <d v="2015-04-26T00:00:00"/>
    <n v="0"/>
    <n v="103"/>
    <n v="2"/>
    <n v="117.97905082148836"/>
    <m/>
    <n v="8.3280650000000008E-3"/>
    <m/>
    <m/>
    <m/>
    <m/>
    <m/>
    <m/>
    <m/>
    <m/>
    <m/>
    <m/>
    <m/>
  </r>
  <r>
    <n v="93"/>
    <x v="0"/>
    <x v="2"/>
    <n v="22"/>
    <s v="n"/>
    <n v="101245"/>
    <n v="8.1379999999999999"/>
    <n v="25.582999999999998"/>
    <s v="Fagaceae"/>
    <s v="Quercus"/>
    <s v="salicifolia"/>
    <x v="13"/>
    <s v="Quercus lanceolado"/>
    <d v="2015-04-26T00:00:00"/>
    <n v="0"/>
    <n v="333"/>
    <n v="3"/>
    <n v="171.05605630503038"/>
    <m/>
    <n v="8.7047865000000002E-2"/>
    <m/>
    <m/>
    <m/>
    <m/>
    <m/>
    <m/>
    <m/>
    <m/>
    <m/>
    <m/>
    <m/>
  </r>
  <r>
    <n v="88"/>
    <x v="0"/>
    <x v="2"/>
    <n v="23"/>
    <s v="n"/>
    <n v="101240"/>
    <n v="8.0559999999999992"/>
    <n v="23.783000000000001"/>
    <s v="Primulaceae"/>
    <s v="Myrsine"/>
    <s v="sp2"/>
    <x v="17"/>
    <s v="Myrsine chryso"/>
    <d v="2015-04-26T00:00:00"/>
    <n v="0"/>
    <n v="132"/>
    <n v="2"/>
    <n v="156.99824899477923"/>
    <m/>
    <n v="1.367784E-2"/>
    <m/>
    <m/>
    <m/>
    <m/>
    <m/>
    <m/>
    <m/>
    <m/>
    <m/>
    <m/>
    <m/>
  </r>
  <r>
    <n v="206"/>
    <x v="0"/>
    <x v="2"/>
    <n v="24"/>
    <s v="n"/>
    <n v="101238"/>
    <n v="7.6289999999999996"/>
    <n v="23.463999999999999"/>
    <s v="Ericaceae"/>
    <s v="Vaccinium"/>
    <s v="consanguineum "/>
    <x v="7"/>
    <s v="cf pernettia"/>
    <d v="2015-04-26T00:00:00"/>
    <n v="0"/>
    <n v="60"/>
    <n v="1"/>
    <n v="147.0794097032263"/>
    <m/>
    <n v="2.826E-3"/>
    <m/>
    <m/>
    <m/>
    <m/>
    <m/>
    <m/>
    <m/>
    <m/>
    <m/>
    <m/>
    <m/>
  </r>
  <r>
    <n v="87"/>
    <x v="0"/>
    <x v="2"/>
    <n v="24"/>
    <s v="n"/>
    <n v="101239"/>
    <n v="6.3470000000000004"/>
    <n v="22.364000000000001"/>
    <s v="Fagaceae"/>
    <s v="Quercus"/>
    <s v="salicifolia"/>
    <x v="13"/>
    <s v="Quercus lanceolado"/>
    <d v="2015-04-26T00:00:00"/>
    <n v="0"/>
    <n v="396"/>
    <n v="3"/>
    <n v="125.73179733517908"/>
    <m/>
    <n v="0.12310056"/>
    <m/>
    <m/>
    <m/>
    <m/>
    <m/>
    <m/>
    <m/>
    <m/>
    <m/>
    <m/>
    <m/>
  </r>
  <r>
    <n v="97"/>
    <x v="0"/>
    <x v="2"/>
    <n v="31"/>
    <s v="n"/>
    <n v="101249"/>
    <n v="9.9649999999999999"/>
    <n v="22.036999999999999"/>
    <s v="Fagaceae"/>
    <s v="Quercus"/>
    <s v="salicifolia"/>
    <x v="13"/>
    <s v="Quercus lanceolado"/>
    <d v="2015-04-26T00:00:00"/>
    <n v="0"/>
    <n v="634"/>
    <n v="4"/>
    <n v="165.31755676853254"/>
    <m/>
    <n v="0.31553546000000005"/>
    <m/>
    <m/>
    <m/>
    <m/>
    <m/>
    <m/>
    <m/>
    <m/>
    <m/>
    <m/>
    <m/>
  </r>
  <r>
    <n v="98"/>
    <x v="0"/>
    <x v="2"/>
    <n v="31"/>
    <s v="n"/>
    <n v="101250"/>
    <n v="10.775"/>
    <n v="23.919"/>
    <s v="Styracaceae"/>
    <s v="Styrax"/>
    <m/>
    <x v="6"/>
    <s v="Styrax"/>
    <d v="2015-04-26T00:00:00"/>
    <n v="0"/>
    <n v="170"/>
    <n v="2"/>
    <n v="181.35452188709476"/>
    <m/>
    <n v="2.2686499999999998E-2"/>
    <m/>
    <m/>
    <m/>
    <m/>
    <m/>
    <m/>
    <m/>
    <m/>
    <m/>
    <m/>
    <m/>
  </r>
  <r>
    <n v="99"/>
    <x v="0"/>
    <x v="2"/>
    <n v="31"/>
    <s v="n"/>
    <n v="101251"/>
    <n v="12.875"/>
    <n v="22.818999999999999"/>
    <s v="Adoxaceae"/>
    <s v="Viburnum"/>
    <s v="costaricanun"/>
    <x v="3"/>
    <s v="Viburnum"/>
    <d v="2015-04-26T00:00:00"/>
    <n v="0"/>
    <n v="188"/>
    <n v="2"/>
    <n v="115.38682670677758"/>
    <m/>
    <n v="2.7745040000000002E-2"/>
    <s v="M"/>
    <m/>
    <n v="179"/>
    <m/>
    <m/>
    <m/>
    <m/>
    <m/>
    <m/>
    <m/>
    <m/>
  </r>
  <r>
    <n v="100"/>
    <x v="0"/>
    <x v="2"/>
    <n v="31"/>
    <s v="n"/>
    <n v="101252"/>
    <n v="13.193"/>
    <n v="21.946000000000002"/>
    <s v="Primulaceae"/>
    <s v="Myrsine"/>
    <s v="sp2"/>
    <x v="17"/>
    <s v="Myrsine chryso"/>
    <d v="2015-04-26T00:00:00"/>
    <n v="0"/>
    <n v="107"/>
    <n v="2"/>
    <n v="195.80164839046586"/>
    <m/>
    <n v="8.987465E-3"/>
    <m/>
    <m/>
    <m/>
    <m/>
    <m/>
    <m/>
    <m/>
    <m/>
    <m/>
    <m/>
    <m/>
  </r>
  <r>
    <n v="588"/>
    <x v="0"/>
    <x v="2"/>
    <n v="31"/>
    <s v="n"/>
    <n v="101253"/>
    <n v="14.157"/>
    <n v="21.718"/>
    <s v="Rubiaceae"/>
    <s v="Rogiera"/>
    <s v="amoena"/>
    <x v="2"/>
    <s v="Alzatea peluda"/>
    <d v="2015-04-26T00:00:00"/>
    <n v="0"/>
    <n v="85"/>
    <n v="1"/>
    <n v="119.02877933626975"/>
    <m/>
    <n v="5.6716249999999996E-3"/>
    <m/>
    <m/>
    <m/>
    <m/>
    <m/>
    <m/>
    <m/>
    <m/>
    <m/>
    <m/>
    <m/>
  </r>
  <r>
    <n v="102"/>
    <x v="0"/>
    <x v="2"/>
    <n v="32"/>
    <s v="n"/>
    <n v="101254"/>
    <n v="14.83"/>
    <n v="25.882999999999999"/>
    <s v="Styracaceae"/>
    <s v="Styrax"/>
    <m/>
    <x v="6"/>
    <s v="Styrax"/>
    <d v="2015-04-26T00:00:00"/>
    <n v="0"/>
    <n v="114"/>
    <n v="2"/>
    <n v="120.73660396318914"/>
    <m/>
    <n v="1.020186E-2"/>
    <m/>
    <m/>
    <m/>
    <m/>
    <m/>
    <m/>
    <m/>
    <m/>
    <m/>
    <m/>
    <m/>
  </r>
  <r>
    <n v="1481"/>
    <x v="0"/>
    <x v="3"/>
    <n v="41"/>
    <s v="y"/>
    <n v="102634"/>
    <n v="99.454000000000008"/>
    <n v="77.287000000000006"/>
    <s v="Fagaceae"/>
    <s v="Quercus"/>
    <s v="costaricensis"/>
    <x v="0"/>
    <s v="Quercus/Quercus sp1"/>
    <d v="2015-05-16T00:00:00"/>
    <n v="9.6664202303414086"/>
    <n v="365"/>
    <n v="3"/>
    <n v="175.53146680303024"/>
    <m/>
    <n v="0.104581625"/>
    <m/>
    <m/>
    <m/>
    <m/>
    <m/>
    <m/>
    <m/>
    <m/>
    <m/>
    <m/>
    <m/>
  </r>
  <r>
    <n v="104"/>
    <x v="0"/>
    <x v="2"/>
    <n v="32"/>
    <s v="n"/>
    <n v="101256"/>
    <n v="12.557"/>
    <n v="26.983000000000001"/>
    <s v="Adoxaceae"/>
    <s v="Viburnum"/>
    <s v="costaricanun"/>
    <x v="3"/>
    <s v="Viburnum"/>
    <d v="2015-04-26T00:00:00"/>
    <n v="0"/>
    <n v="127"/>
    <n v="2"/>
    <n v="165.58300551779692"/>
    <m/>
    <n v="1.2661265000000001E-2"/>
    <m/>
    <m/>
    <m/>
    <m/>
    <m/>
    <m/>
    <m/>
    <m/>
    <m/>
    <m/>
    <m/>
  </r>
  <r>
    <n v="105"/>
    <x v="0"/>
    <x v="2"/>
    <n v="32"/>
    <s v="n"/>
    <n v="101257"/>
    <n v="12.002000000000001"/>
    <n v="27.192"/>
    <s v="Fagaceae"/>
    <s v="Quercus"/>
    <s v="salicifolia"/>
    <x v="13"/>
    <s v="Quercus lanceolado"/>
    <d v="2015-04-26T00:00:00"/>
    <n v="0"/>
    <n v="507"/>
    <n v="4"/>
    <n v="141.88487810530654"/>
    <n v="230"/>
    <n v="0.201783465"/>
    <s v="A"/>
    <s v="M"/>
    <n v="464"/>
    <n v="332"/>
    <m/>
    <m/>
    <m/>
    <m/>
    <m/>
    <m/>
    <s v="Measured at 230"/>
  </r>
  <r>
    <n v="319"/>
    <x v="0"/>
    <x v="2"/>
    <n v="32"/>
    <s v="n"/>
    <n v="101258"/>
    <n v="11.62"/>
    <n v="27.646999999999998"/>
    <s v="Primulaceae"/>
    <s v="Ardisia"/>
    <s v="sp1"/>
    <x v="12"/>
    <s v="Ardisia blanca"/>
    <d v="2015-04-26T00:00:00"/>
    <n v="0"/>
    <n v="68"/>
    <n v="1"/>
    <n v="131.6147888480908"/>
    <m/>
    <n v="3.6298400000000001E-3"/>
    <m/>
    <m/>
    <m/>
    <m/>
    <m/>
    <m/>
    <m/>
    <m/>
    <m/>
    <m/>
    <m/>
  </r>
  <r>
    <n v="107"/>
    <x v="0"/>
    <x v="2"/>
    <n v="33"/>
    <s v="n"/>
    <n v="101259"/>
    <n v="13.175000000000001"/>
    <n v="30.074999999999999"/>
    <s v="Rubiaceae"/>
    <s v="Rogiera"/>
    <s v="amoena"/>
    <x v="2"/>
    <s v="Alzatea peluda"/>
    <d v="2015-04-26T00:00:00"/>
    <n v="0"/>
    <n v="112"/>
    <n v="2"/>
    <n v="132.81234683135114"/>
    <m/>
    <n v="9.8470400000000013E-3"/>
    <s v="M"/>
    <m/>
    <n v="105"/>
    <m/>
    <m/>
    <m/>
    <m/>
    <m/>
    <m/>
    <m/>
    <m/>
  </r>
  <r>
    <n v="108"/>
    <x v="0"/>
    <x v="2"/>
    <n v="33"/>
    <s v="n"/>
    <n v="101260"/>
    <n v="12.157"/>
    <n v="30.038"/>
    <s v="Pentaphylacaceae"/>
    <s v="Cleyera"/>
    <s v="theoidaes"/>
    <x v="1"/>
    <s v="Alterno aserrado"/>
    <d v="2015-04-26T00:00:00"/>
    <n v="0"/>
    <n v="155"/>
    <n v="2"/>
    <n v="126.95711954573208"/>
    <m/>
    <n v="1.8859625000000001E-2"/>
    <m/>
    <m/>
    <m/>
    <m/>
    <m/>
    <m/>
    <m/>
    <m/>
    <m/>
    <m/>
    <m/>
  </r>
  <r>
    <n v="1331"/>
    <x v="0"/>
    <x v="2"/>
    <n v="33"/>
    <s v="n"/>
    <n v="101261"/>
    <n v="12.901999999999999"/>
    <n v="32.201999999999998"/>
    <s v="Fagaceae"/>
    <s v="Quercus"/>
    <s v="salicifolia"/>
    <x v="13"/>
    <s v="Quercus lanceolado"/>
    <d v="2015-04-26T00:00:00"/>
    <n v="0"/>
    <n v="90"/>
    <n v="1"/>
    <n v="196.2294335673208"/>
    <m/>
    <n v="6.3584999999999996E-3"/>
    <m/>
    <m/>
    <m/>
    <m/>
    <m/>
    <m/>
    <m/>
    <m/>
    <m/>
    <m/>
    <m/>
  </r>
  <r>
    <n v="110"/>
    <x v="0"/>
    <x v="2"/>
    <n v="33"/>
    <s v="n"/>
    <n v="101262"/>
    <n v="10.384"/>
    <n v="34.084000000000003"/>
    <s v="Fagaceae"/>
    <s v="Quercus"/>
    <s v="salicifolia"/>
    <x v="13"/>
    <s v="Quercus lanceolado"/>
    <d v="2015-04-26T00:00:00"/>
    <n v="0"/>
    <n v="342"/>
    <n v="3"/>
    <n v="135.33631327750592"/>
    <m/>
    <n v="9.1816740000000008E-2"/>
    <s v="M"/>
    <m/>
    <n v="159"/>
    <m/>
    <m/>
    <m/>
    <m/>
    <m/>
    <m/>
    <m/>
    <m/>
  </r>
  <r>
    <n v="1090"/>
    <x v="0"/>
    <x v="2"/>
    <n v="33"/>
    <s v="n"/>
    <n v="101263"/>
    <n v="14.403"/>
    <n v="33.811999999999998"/>
    <s v="Styracaceae"/>
    <s v="Styrax"/>
    <m/>
    <x v="6"/>
    <s v="Styrax"/>
    <d v="2015-04-26T00:00:00"/>
    <n v="0"/>
    <n v="85"/>
    <n v="1"/>
    <n v="114.57405854378551"/>
    <m/>
    <n v="5.6716249999999996E-3"/>
    <m/>
    <m/>
    <m/>
    <m/>
    <m/>
    <m/>
    <m/>
    <m/>
    <m/>
    <m/>
    <m/>
  </r>
  <r>
    <n v="112"/>
    <x v="0"/>
    <x v="2"/>
    <n v="34"/>
    <s v="n"/>
    <n v="101264"/>
    <n v="11.292999999999999"/>
    <n v="35.739000000000004"/>
    <s v="Ericaceae"/>
    <s v="Vaccinium"/>
    <s v="consanguineum "/>
    <x v="7"/>
    <s v="cf pernettia"/>
    <d v="2015-04-26T00:00:00"/>
    <n v="0"/>
    <n v="139"/>
    <n v="2"/>
    <n v="164.33785154759923"/>
    <m/>
    <n v="1.5166985000000001E-2"/>
    <m/>
    <m/>
    <m/>
    <m/>
    <m/>
    <m/>
    <m/>
    <m/>
    <m/>
    <m/>
    <m/>
  </r>
  <r>
    <n v="113"/>
    <x v="0"/>
    <x v="2"/>
    <n v="34"/>
    <s v="n"/>
    <n v="101265"/>
    <n v="10.347"/>
    <n v="35.557000000000002"/>
    <s v="Aquifoliaceae"/>
    <s v="Ilex"/>
    <s v="pallida"/>
    <x v="20"/>
    <s v="Ilex amarillo"/>
    <d v="2015-04-26T00:00:00"/>
    <n v="0"/>
    <n v="179"/>
    <n v="2"/>
    <n v="173.85068646992903"/>
    <m/>
    <n v="2.5152185000000001E-2"/>
    <m/>
    <m/>
    <m/>
    <m/>
    <m/>
    <m/>
    <m/>
    <m/>
    <m/>
    <m/>
    <m/>
  </r>
  <r>
    <n v="1473"/>
    <x v="0"/>
    <x v="3"/>
    <n v="43"/>
    <s v="y"/>
    <n v="102626"/>
    <n v="95.811000000000007"/>
    <n v="64.394999999999996"/>
    <s v="Pentaphylacaceae"/>
    <s v="Cleyera"/>
    <s v="theoidaes"/>
    <x v="1"/>
    <s v="Alterno aserrado"/>
    <d v="2015-05-16T00:00:00"/>
    <n v="13.778517307575266"/>
    <n v="175"/>
    <n v="2"/>
    <n v="112.64525302684197"/>
    <m/>
    <n v="2.4040624999999999E-2"/>
    <m/>
    <m/>
    <m/>
    <m/>
    <m/>
    <m/>
    <m/>
    <m/>
    <m/>
    <m/>
    <m/>
  </r>
  <r>
    <n v="328"/>
    <x v="0"/>
    <x v="2"/>
    <n v="34"/>
    <s v="n"/>
    <n v="101267"/>
    <n v="12.63"/>
    <n v="37.712000000000003"/>
    <s v="Fagaceae"/>
    <s v="Quercus"/>
    <s v="salicifolia"/>
    <x v="13"/>
    <s v="Quercus lanceolado"/>
    <d v="2015-04-26T00:00:00"/>
    <n v="0"/>
    <n v="79"/>
    <n v="1"/>
    <n v="181.55630892228638"/>
    <m/>
    <n v="4.8991850000000003E-3"/>
    <m/>
    <m/>
    <m/>
    <m/>
    <m/>
    <m/>
    <m/>
    <m/>
    <m/>
    <m/>
    <m/>
  </r>
  <r>
    <n v="121"/>
    <x v="0"/>
    <x v="2"/>
    <n v="42"/>
    <s v="n"/>
    <n v="101273"/>
    <n v="15.53"/>
    <n v="36.93"/>
    <s v="Styracaceae"/>
    <s v="Styrax"/>
    <m/>
    <x v="6"/>
    <s v="Styrax"/>
    <d v="2015-04-26T00:00:00"/>
    <n v="0"/>
    <n v="126"/>
    <n v="2"/>
    <n v="160.06121966964162"/>
    <m/>
    <n v="1.246266E-2"/>
    <m/>
    <m/>
    <m/>
    <m/>
    <m/>
    <m/>
    <m/>
    <m/>
    <m/>
    <m/>
    <m/>
  </r>
  <r>
    <n v="320"/>
    <x v="0"/>
    <x v="2"/>
    <n v="42"/>
    <s v="n"/>
    <n v="101274"/>
    <n v="15.448"/>
    <n v="35.856999999999999"/>
    <s v="Styracaceae"/>
    <s v="Styrax"/>
    <m/>
    <x v="6"/>
    <s v="Styrax"/>
    <d v="2015-04-26T00:00:00"/>
    <n v="0"/>
    <n v="78"/>
    <n v="1"/>
    <n v="123.33490065449828"/>
    <m/>
    <n v="4.7759400000000002E-3"/>
    <m/>
    <m/>
    <m/>
    <m/>
    <m/>
    <m/>
    <m/>
    <m/>
    <m/>
    <m/>
    <m/>
  </r>
  <r>
    <n v="118"/>
    <x v="0"/>
    <x v="2"/>
    <n v="43"/>
    <s v="n"/>
    <n v="101270"/>
    <n v="19.413"/>
    <n v="34.484000000000002"/>
    <s v="Pentaphylacaceae"/>
    <s v="Cleyera"/>
    <s v="theoidaes"/>
    <x v="1"/>
    <s v="Alterno aserrado"/>
    <d v="2015-04-26T00:00:00"/>
    <n v="0"/>
    <n v="80"/>
    <n v="1"/>
    <n v="113.25934998228277"/>
    <m/>
    <n v="5.0239999999999998E-3"/>
    <m/>
    <m/>
    <m/>
    <m/>
    <m/>
    <m/>
    <m/>
    <m/>
    <m/>
    <m/>
    <m/>
  </r>
  <r>
    <n v="1468"/>
    <x v="0"/>
    <x v="3"/>
    <n v="44"/>
    <s v="y"/>
    <n v="102621"/>
    <n v="99.477000000000004"/>
    <n v="64.045000000000002"/>
    <s v="Fagaceae"/>
    <s v="Quercus"/>
    <s v="salicifolia"/>
    <x v="13"/>
    <s v="Quercus lanceolado"/>
    <d v="2015-05-16T00:00:00"/>
    <n v="20.311843230568371"/>
    <n v="581"/>
    <n v="4"/>
    <n v="187.95468994894534"/>
    <m/>
    <n v="0.26498538500000002"/>
    <m/>
    <m/>
    <m/>
    <m/>
    <m/>
    <m/>
    <m/>
    <m/>
    <m/>
    <m/>
    <m/>
  </r>
  <r>
    <n v="120"/>
    <x v="0"/>
    <x v="2"/>
    <n v="43"/>
    <s v="n"/>
    <n v="101272"/>
    <n v="18.893999999999998"/>
    <n v="32.283999999999999"/>
    <s v="Fagaceae"/>
    <s v="Quercus"/>
    <s v="salicifolia"/>
    <x v="13"/>
    <s v="Quercus lanceolado"/>
    <d v="2015-04-26T00:00:00"/>
    <n v="0"/>
    <n v="572"/>
    <n v="4"/>
    <n v="166.98441964782927"/>
    <n v="200"/>
    <n v="0.25683944000000003"/>
    <s v="A"/>
    <s v="M"/>
    <n v="481"/>
    <m/>
    <m/>
    <m/>
    <m/>
    <m/>
    <m/>
    <m/>
    <s v="Measured at 200"/>
  </r>
  <r>
    <n v="1333"/>
    <x v="0"/>
    <x v="2"/>
    <n v="44"/>
    <s v="n"/>
    <n v="101268"/>
    <n v="17.276"/>
    <n v="26.419"/>
    <s v="Pentaphylacaceae"/>
    <s v="Cleyera"/>
    <s v="theoidaes"/>
    <x v="1"/>
    <s v="Alterno aserrado"/>
    <d v="2015-04-26T00:00:00"/>
    <n v="0"/>
    <n v="70"/>
    <n v="1"/>
    <n v="187.98228347324903"/>
    <m/>
    <n v="3.8465000000000001E-3"/>
    <m/>
    <m/>
    <m/>
    <m/>
    <m/>
    <m/>
    <m/>
    <m/>
    <m/>
    <m/>
    <m/>
  </r>
  <r>
    <n v="117"/>
    <x v="0"/>
    <x v="2"/>
    <n v="44"/>
    <s v="n"/>
    <n v="101269"/>
    <n v="17.667000000000002"/>
    <n v="24.837"/>
    <s v="Fagaceae"/>
    <s v="Quercus"/>
    <s v="salicifolia"/>
    <x v="13"/>
    <s v="Quercus lanceolado"/>
    <d v="2015-04-26T00:00:00"/>
    <n v="0"/>
    <n v="490"/>
    <n v="3"/>
    <n v="152.85713554398194"/>
    <n v="140"/>
    <n v="0.18847849999999999"/>
    <s v="A"/>
    <m/>
    <m/>
    <m/>
    <m/>
    <m/>
    <m/>
    <m/>
    <m/>
    <m/>
    <s v="Measured at 140"/>
  </r>
  <r>
    <n v="123"/>
    <x v="0"/>
    <x v="4"/>
    <n v="11"/>
    <s v="n"/>
    <n v="101275"/>
    <n v="0.46700000000000003"/>
    <n v="43.335000000000001"/>
    <s v="Ericaceae"/>
    <s v="Vaccinium"/>
    <s v="consanguineum "/>
    <x v="7"/>
    <s v="cf pernettia"/>
    <d v="2015-04-26T00:00:00"/>
    <n v="0"/>
    <n v="120"/>
    <n v="2"/>
    <n v="190.90562262206674"/>
    <m/>
    <n v="1.1304E-2"/>
    <s v="M"/>
    <m/>
    <n v="95"/>
    <m/>
    <m/>
    <m/>
    <m/>
    <m/>
    <m/>
    <m/>
    <m/>
  </r>
  <r>
    <n v="1441"/>
    <x v="0"/>
    <x v="3"/>
    <n v="14"/>
    <s v="y"/>
    <n v="102594"/>
    <n v="84.016999999999996"/>
    <n v="76.656000000000006"/>
    <s v="Actinidaceae"/>
    <s v="Saurauia"/>
    <s v="montana"/>
    <x v="14"/>
    <s v="Saurauia"/>
    <d v="2015-05-16T00:00:00"/>
    <n v="21.668214636698853"/>
    <n v="235"/>
    <n v="2"/>
    <n v="125.88154234408887"/>
    <m/>
    <n v="4.3351624999999998E-2"/>
    <m/>
    <m/>
    <m/>
    <m/>
    <m/>
    <m/>
    <m/>
    <m/>
    <m/>
    <m/>
    <m/>
  </r>
  <r>
    <n v="125"/>
    <x v="0"/>
    <x v="4"/>
    <n v="11"/>
    <s v="n"/>
    <n v="101277"/>
    <n v="0.97099999999999997"/>
    <n v="42.363999999999997"/>
    <s v="Styracaceae"/>
    <s v="Styrax"/>
    <m/>
    <x v="6"/>
    <s v="Styrax"/>
    <d v="2015-04-26T00:00:00"/>
    <n v="0"/>
    <n v="186"/>
    <n v="2"/>
    <n v="119.91387955996277"/>
    <m/>
    <n v="2.7157859999999999E-2"/>
    <m/>
    <m/>
    <m/>
    <m/>
    <m/>
    <m/>
    <m/>
    <m/>
    <m/>
    <m/>
    <m/>
  </r>
  <r>
    <n v="126"/>
    <x v="0"/>
    <x v="4"/>
    <n v="12"/>
    <s v="n"/>
    <n v="101278"/>
    <n v="4.2869999999999999"/>
    <n v="44.808999999999997"/>
    <s v="Pentaphylacaceae"/>
    <s v="Cleyera"/>
    <s v="theoidaes"/>
    <x v="1"/>
    <s v="Alterno aserrado"/>
    <d v="2015-04-26T00:00:00"/>
    <n v="0"/>
    <n v="124"/>
    <n v="2"/>
    <n v="128.15549983968833"/>
    <m/>
    <n v="1.207016E-2"/>
    <s v="M"/>
    <m/>
    <n v="79"/>
    <m/>
    <m/>
    <m/>
    <m/>
    <m/>
    <m/>
    <m/>
    <m/>
  </r>
  <r>
    <n v="127"/>
    <x v="0"/>
    <x v="4"/>
    <n v="12"/>
    <s v="n"/>
    <n v="101279"/>
    <n v="4.7190000000000003"/>
    <n v="45.069000000000003"/>
    <s v="Fagaceae"/>
    <s v="Quercus"/>
    <s v="salicifolia"/>
    <x v="13"/>
    <s v="Quercus lanceolado"/>
    <d v="2015-04-26T00:00:00"/>
    <n v="0"/>
    <n v="680"/>
    <n v="4"/>
    <n v="181.64640943943866"/>
    <m/>
    <n v="0.36298399999999997"/>
    <m/>
    <m/>
    <m/>
    <m/>
    <m/>
    <m/>
    <m/>
    <m/>
    <m/>
    <m/>
    <m/>
  </r>
  <r>
    <n v="128"/>
    <x v="0"/>
    <x v="4"/>
    <n v="12"/>
    <s v="n"/>
    <n v="101280"/>
    <n v="4.4130000000000003"/>
    <n v="45.545999999999999"/>
    <s v="Ericaceae"/>
    <s v="Vaccinium"/>
    <s v="consanguineum "/>
    <x v="7"/>
    <s v="cf pernettia"/>
    <d v="2015-04-26T00:00:00"/>
    <n v="0"/>
    <n v="113"/>
    <n v="2"/>
    <n v="126.98681312524285"/>
    <m/>
    <n v="1.0023665000000001E-2"/>
    <m/>
    <m/>
    <m/>
    <m/>
    <m/>
    <m/>
    <m/>
    <m/>
    <m/>
    <m/>
    <m/>
  </r>
  <r>
    <n v="79"/>
    <x v="0"/>
    <x v="4"/>
    <n v="13"/>
    <s v="n"/>
    <n v="101281"/>
    <n v="1.8340000000000001"/>
    <n v="53.914000000000001"/>
    <s v="Rubiaceae"/>
    <s v="Faramea"/>
    <s v="sp1"/>
    <x v="21"/>
    <s v="Faramea"/>
    <d v="2015-04-26T00:00:00"/>
    <n v="0"/>
    <n v="57"/>
    <n v="1"/>
    <n v="102.52886703827197"/>
    <m/>
    <n v="2.550465E-3"/>
    <m/>
    <m/>
    <m/>
    <m/>
    <m/>
    <m/>
    <m/>
    <m/>
    <m/>
    <m/>
    <m/>
  </r>
  <r>
    <n v="130"/>
    <x v="0"/>
    <x v="4"/>
    <n v="13"/>
    <s v="n"/>
    <n v="101282"/>
    <n v="2.2290000000000001"/>
    <n v="54.048999999999999"/>
    <s v="Rubiaceae"/>
    <s v="Faramea"/>
    <s v="sp1"/>
    <x v="21"/>
    <s v="Faramea"/>
    <d v="2015-04-26T00:00:00"/>
    <n v="0"/>
    <n v="105"/>
    <n v="2"/>
    <n v="117.29937171579093"/>
    <m/>
    <n v="8.6546250000000009E-3"/>
    <m/>
    <m/>
    <m/>
    <m/>
    <m/>
    <m/>
    <m/>
    <s v="Fertil"/>
    <m/>
    <m/>
    <m/>
  </r>
  <r>
    <n v="183"/>
    <x v="0"/>
    <x v="4"/>
    <n v="13"/>
    <s v="n"/>
    <n v="101283"/>
    <n v="3.3889999999999998"/>
    <n v="54.076000000000001"/>
    <s v="Rubiaceae"/>
    <s v="Faramea"/>
    <s v="sp1"/>
    <x v="21"/>
    <s v="Faramea"/>
    <d v="2015-04-26T00:00:00"/>
    <n v="0"/>
    <n v="96"/>
    <n v="1"/>
    <n v="143.83326915057614"/>
    <m/>
    <n v="7.2345600000000001E-3"/>
    <m/>
    <m/>
    <m/>
    <m/>
    <m/>
    <m/>
    <m/>
    <m/>
    <m/>
    <m/>
    <m/>
  </r>
  <r>
    <n v="132"/>
    <x v="0"/>
    <x v="4"/>
    <n v="14"/>
    <s v="n"/>
    <n v="101284"/>
    <n v="3.2450000000000001"/>
    <n v="55.540999999999997"/>
    <s v="Fagaceae"/>
    <s v="Quercus"/>
    <s v="salicifolia"/>
    <x v="13"/>
    <s v="Quercus lanceolado"/>
    <d v="2015-04-26T00:00:00"/>
    <n v="0"/>
    <n v="334"/>
    <n v="3"/>
    <n v="160.64193191077865"/>
    <m/>
    <n v="8.7571460000000004E-2"/>
    <m/>
    <m/>
    <m/>
    <m/>
    <m/>
    <m/>
    <m/>
    <m/>
    <m/>
    <m/>
    <m/>
  </r>
  <r>
    <n v="133"/>
    <x v="0"/>
    <x v="4"/>
    <n v="14"/>
    <s v="n"/>
    <n v="101285"/>
    <n v="1.5549999999999999"/>
    <n v="55.307000000000002"/>
    <s v="Fagaceae"/>
    <s v="Quercus"/>
    <s v="salicifolia"/>
    <x v="13"/>
    <s v="Quercus lanceolado"/>
    <d v="2015-04-26T00:00:00"/>
    <n v="0"/>
    <n v="410"/>
    <n v="3"/>
    <n v="198.68880391597759"/>
    <m/>
    <n v="0.13195850000000001"/>
    <m/>
    <m/>
    <m/>
    <m/>
    <m/>
    <m/>
    <m/>
    <m/>
    <m/>
    <m/>
    <m/>
  </r>
  <r>
    <n v="1211"/>
    <x v="0"/>
    <x v="4"/>
    <n v="14"/>
    <s v="n"/>
    <n v="101286"/>
    <n v="0.503"/>
    <n v="58.992000000000004"/>
    <s v="Primulaceae"/>
    <s v="Ardisia"/>
    <s v="sp7"/>
    <x v="5"/>
    <s v="Ardisia roja"/>
    <d v="2015-04-26T00:00:00"/>
    <n v="0"/>
    <n v="80"/>
    <n v="1"/>
    <n v="144.96658081191305"/>
    <m/>
    <n v="5.0239999999999998E-3"/>
    <m/>
    <m/>
    <m/>
    <m/>
    <m/>
    <m/>
    <m/>
    <m/>
    <m/>
    <m/>
    <m/>
  </r>
  <r>
    <n v="135"/>
    <x v="0"/>
    <x v="4"/>
    <n v="14"/>
    <s v="n"/>
    <n v="101287"/>
    <n v="1.5189999999999999"/>
    <n v="58.893999999999998"/>
    <s v="Fagaceae"/>
    <s v="Quercus"/>
    <s v="salicifolia"/>
    <x v="13"/>
    <s v="Quercus lanceolado"/>
    <d v="2015-04-26T00:00:00"/>
    <n v="0"/>
    <n v="494"/>
    <n v="3"/>
    <n v="154.37207074414161"/>
    <m/>
    <n v="0.19156826000000002"/>
    <m/>
    <m/>
    <m/>
    <m/>
    <m/>
    <m/>
    <m/>
    <m/>
    <m/>
    <m/>
    <m/>
  </r>
  <r>
    <n v="408"/>
    <x v="0"/>
    <x v="4"/>
    <n v="14"/>
    <s v="n"/>
    <n v="101288"/>
    <n v="2.202"/>
    <n v="58.281999999999996"/>
    <s v="Rubiaceae"/>
    <s v="Rogiera"/>
    <s v="amoena"/>
    <x v="2"/>
    <s v="Alzatea peluda"/>
    <d v="2015-04-26T00:00:00"/>
    <n v="0"/>
    <n v="50"/>
    <n v="1"/>
    <n v="148.32460105231684"/>
    <m/>
    <n v="1.9624999999999998E-3"/>
    <m/>
    <m/>
    <m/>
    <m/>
    <m/>
    <m/>
    <m/>
    <m/>
    <m/>
    <m/>
    <m/>
  </r>
  <r>
    <n v="539"/>
    <x v="0"/>
    <x v="4"/>
    <n v="21"/>
    <s v="n"/>
    <n v="101300"/>
    <n v="5.9409999999999998"/>
    <n v="57.968000000000004"/>
    <s v="Primulaceae"/>
    <s v="Ardisia"/>
    <s v="sp1"/>
    <x v="12"/>
    <s v="Ardisia blanca"/>
    <d v="2015-04-26T00:00:00"/>
    <n v="0"/>
    <n v="60"/>
    <n v="1"/>
    <n v="163.33354935455205"/>
    <m/>
    <n v="2.826E-3"/>
    <m/>
    <m/>
    <m/>
    <m/>
    <m/>
    <m/>
    <m/>
    <s v="Fertil"/>
    <m/>
    <m/>
    <m/>
  </r>
  <r>
    <n v="338"/>
    <x v="0"/>
    <x v="4"/>
    <n v="21"/>
    <s v="n"/>
    <n v="101301"/>
    <n v="6.9660000000000002"/>
    <n v="58.04"/>
    <s v="Pentaphylacaceae"/>
    <s v="Cleyera"/>
    <s v="theoidaes"/>
    <x v="1"/>
    <s v="Alterno aserrado"/>
    <d v="2015-04-26T00:00:00"/>
    <n v="0"/>
    <n v="51"/>
    <n v="1"/>
    <n v="173.46254955769416"/>
    <m/>
    <n v="2.041785E-3"/>
    <m/>
    <m/>
    <m/>
    <m/>
    <m/>
    <m/>
    <m/>
    <m/>
    <m/>
    <m/>
    <m/>
  </r>
  <r>
    <n v="452"/>
    <x v="0"/>
    <x v="4"/>
    <n v="21"/>
    <s v="n"/>
    <n v="101302"/>
    <n v="7.2809999999999997"/>
    <n v="58.048999999999999"/>
    <s v="Pentaphylacaceae"/>
    <s v="Cleyera"/>
    <s v="theoidaes"/>
    <x v="1"/>
    <s v="Alterno aserrado"/>
    <d v="2015-04-26T00:00:00"/>
    <n v="0"/>
    <n v="81"/>
    <n v="1"/>
    <n v="145.35155295762183"/>
    <m/>
    <n v="5.1503850000000004E-3"/>
    <m/>
    <m/>
    <m/>
    <m/>
    <m/>
    <m/>
    <m/>
    <m/>
    <m/>
    <m/>
    <m/>
  </r>
  <r>
    <n v="1120"/>
    <x v="0"/>
    <x v="4"/>
    <n v="21"/>
    <s v="n"/>
    <n v="101303"/>
    <n v="9.0239999999999991"/>
    <n v="56.628"/>
    <s v="Styracaceae"/>
    <s v="Styrax"/>
    <m/>
    <x v="6"/>
    <s v="Styrax"/>
    <d v="2015-04-26T00:00:00"/>
    <n v="0"/>
    <n v="54"/>
    <n v="1"/>
    <n v="153.8432039861942"/>
    <m/>
    <n v="2.2890599999999999E-3"/>
    <m/>
    <m/>
    <m/>
    <m/>
    <m/>
    <m/>
    <m/>
    <m/>
    <m/>
    <m/>
    <m/>
  </r>
  <r>
    <n v="152"/>
    <x v="0"/>
    <x v="4"/>
    <n v="21"/>
    <s v="n"/>
    <n v="101304"/>
    <n v="8.2059999999999995"/>
    <n v="54.048999999999999"/>
    <s v="Styracaceae"/>
    <s v="Styrax"/>
    <m/>
    <x v="6"/>
    <s v="Styrax"/>
    <d v="2015-04-26T00:00:00"/>
    <n v="0"/>
    <n v="151"/>
    <n v="2"/>
    <n v="179.96629989483654"/>
    <m/>
    <n v="1.7898785E-2"/>
    <m/>
    <m/>
    <m/>
    <m/>
    <m/>
    <m/>
    <m/>
    <m/>
    <m/>
    <m/>
    <m/>
  </r>
  <r>
    <n v="146"/>
    <x v="0"/>
    <x v="4"/>
    <n v="22"/>
    <s v="n"/>
    <n v="101298"/>
    <n v="6.7590000000000003"/>
    <n v="52.835000000000001"/>
    <s v="Fagaceae"/>
    <s v="Quercus"/>
    <s v="salicifolia"/>
    <x v="13"/>
    <s v="Quercus lanceolado"/>
    <d v="2015-04-26T00:00:00"/>
    <n v="0"/>
    <n v="578"/>
    <n v="4"/>
    <n v="177.21705361202194"/>
    <m/>
    <n v="0.26225594000000002"/>
    <m/>
    <m/>
    <m/>
    <m/>
    <m/>
    <m/>
    <m/>
    <m/>
    <m/>
    <m/>
    <m/>
  </r>
  <r>
    <n v="1469"/>
    <x v="0"/>
    <x v="4"/>
    <n v="22"/>
    <s v="n"/>
    <n v="101299"/>
    <n v="9.0510000000000002"/>
    <n v="50.597000000000001"/>
    <s v="Adoxaceae"/>
    <s v="Viburnum"/>
    <s v="costaricanun"/>
    <x v="3"/>
    <s v="Viburnum"/>
    <d v="2015-04-26T00:00:00"/>
    <n v="0"/>
    <n v="95"/>
    <n v="1"/>
    <n v="116.08809299856881"/>
    <n v="140"/>
    <n v="7.0846249999999998E-3"/>
    <s v="M"/>
    <m/>
    <m/>
    <m/>
    <m/>
    <m/>
    <m/>
    <m/>
    <m/>
    <m/>
    <s v="Measured at 140"/>
  </r>
  <r>
    <n v="1424"/>
    <x v="0"/>
    <x v="5"/>
    <n v="42"/>
    <s v="y"/>
    <n v="102577"/>
    <n v="99.5"/>
    <n v="55.397999999999996"/>
    <s v="Primulaceae"/>
    <s v="Ardisia"/>
    <s v="sp7"/>
    <x v="5"/>
    <s v="Ardisia roja"/>
    <d v="2015-05-16T00:00:00"/>
    <n v="8.8760600478636817"/>
    <n v="149"/>
    <n v="2"/>
    <n v="106.55747238710518"/>
    <m/>
    <n v="1.7427785000000001E-2"/>
    <m/>
    <m/>
    <m/>
    <m/>
    <m/>
    <m/>
    <m/>
    <m/>
    <m/>
    <m/>
    <m/>
  </r>
  <r>
    <n v="35"/>
    <x v="0"/>
    <x v="4"/>
    <n v="23"/>
    <s v="n"/>
    <n v="101294"/>
    <n v="9.0510000000000002"/>
    <n v="49.887"/>
    <s v="Primulaceae"/>
    <s v="Ardisia"/>
    <s v="sp7"/>
    <x v="5"/>
    <s v="Ardisia roja"/>
    <d v="2015-04-26T00:00:00"/>
    <n v="0"/>
    <n v="77"/>
    <n v="1"/>
    <n v="145.81716898803745"/>
    <m/>
    <n v="4.6542650000000003E-3"/>
    <s v="L"/>
    <m/>
    <m/>
    <m/>
    <m/>
    <m/>
    <m/>
    <m/>
    <m/>
    <m/>
    <m/>
  </r>
  <r>
    <n v="143"/>
    <x v="0"/>
    <x v="4"/>
    <n v="23"/>
    <s v="n"/>
    <n v="101295"/>
    <n v="9.4649999999999999"/>
    <n v="48.072000000000003"/>
    <s v="Primulaceae"/>
    <s v="Ardisia"/>
    <s v="sp5"/>
    <x v="22"/>
    <s v="Ardisia normal"/>
    <d v="2015-04-26T00:00:00"/>
    <n v="0"/>
    <n v="100"/>
    <n v="2"/>
    <n v="119.76819004166094"/>
    <m/>
    <n v="7.8499999999999993E-3"/>
    <s v="M"/>
    <m/>
    <n v="65"/>
    <m/>
    <m/>
    <m/>
    <m/>
    <m/>
    <m/>
    <m/>
    <m/>
  </r>
  <r>
    <n v="144"/>
    <x v="0"/>
    <x v="4"/>
    <n v="23"/>
    <s v="n"/>
    <n v="101296"/>
    <n v="6.9390000000000001"/>
    <n v="45.941000000000003"/>
    <s v="Adoxaceae"/>
    <s v="Viburnum"/>
    <s v="costaricanun"/>
    <x v="3"/>
    <s v="Viburnum"/>
    <d v="2015-04-26T00:00:00"/>
    <n v="0"/>
    <n v="139"/>
    <n v="2"/>
    <n v="167.3316789592464"/>
    <m/>
    <n v="1.5166985000000001E-2"/>
    <m/>
    <m/>
    <m/>
    <m/>
    <m/>
    <m/>
    <m/>
    <m/>
    <m/>
    <m/>
    <m/>
  </r>
  <r>
    <n v="145"/>
    <x v="0"/>
    <x v="4"/>
    <n v="23"/>
    <s v="n"/>
    <n v="101297"/>
    <n v="9.0239999999999991"/>
    <n v="43.972999999999999"/>
    <s v="Primulaceae"/>
    <s v="Ardisia"/>
    <s v="sp7"/>
    <x v="5"/>
    <s v="Ardisia roja"/>
    <d v="2015-04-26T00:00:00"/>
    <n v="0"/>
    <n v="124"/>
    <n v="2"/>
    <n v="199.50203477125854"/>
    <m/>
    <n v="1.207016E-2"/>
    <m/>
    <m/>
    <m/>
    <m/>
    <m/>
    <m/>
    <m/>
    <m/>
    <m/>
    <m/>
    <m/>
  </r>
  <r>
    <n v="540"/>
    <x v="0"/>
    <x v="4"/>
    <n v="24"/>
    <s v="n"/>
    <n v="101289"/>
    <n v="9.2850000000000001"/>
    <n v="43.838000000000001"/>
    <s v="Araliaceae"/>
    <s v="Dendropanax"/>
    <s v="sp1"/>
    <x v="23"/>
    <s v="bolitas"/>
    <d v="2015-04-26T00:00:00"/>
    <n v="0"/>
    <n v="58"/>
    <n v="1"/>
    <n v="134.77091710156969"/>
    <m/>
    <n v="2.6407400000000004E-3"/>
    <s v="L"/>
    <m/>
    <m/>
    <m/>
    <m/>
    <m/>
    <m/>
    <m/>
    <m/>
    <m/>
    <m/>
  </r>
  <r>
    <n v="1172"/>
    <x v="0"/>
    <x v="4"/>
    <n v="24"/>
    <s v="n"/>
    <n v="101290"/>
    <n v="7.1820000000000004"/>
    <n v="41.258000000000003"/>
    <s v="Primulaceae"/>
    <s v="Ardisia"/>
    <s v="sp5"/>
    <x v="22"/>
    <s v="Ardisia normal"/>
    <d v="2015-04-26T00:00:00"/>
    <n v="0"/>
    <n v="57"/>
    <n v="1"/>
    <n v="188.9339821485359"/>
    <m/>
    <n v="2.550465E-3"/>
    <m/>
    <m/>
    <m/>
    <m/>
    <m/>
    <m/>
    <m/>
    <m/>
    <m/>
    <m/>
    <m/>
  </r>
  <r>
    <n v="1419"/>
    <x v="0"/>
    <x v="5"/>
    <n v="43"/>
    <s v="y"/>
    <n v="102572"/>
    <n v="95.861000000000004"/>
    <n v="53.62"/>
    <s v="Fagaceae"/>
    <s v="Quercus"/>
    <s v="salicifolia"/>
    <x v="13"/>
    <s v="Quercus lanceolado"/>
    <d v="2015-05-16T00:00:00"/>
    <n v="16.581860083159526"/>
    <n v="469"/>
    <n v="3"/>
    <n v="190.14993583206336"/>
    <m/>
    <n v="0.17266938500000001"/>
    <m/>
    <m/>
    <m/>
    <m/>
    <m/>
    <m/>
    <m/>
    <m/>
    <m/>
    <m/>
    <m/>
  </r>
  <r>
    <n v="1012"/>
    <x v="0"/>
    <x v="4"/>
    <n v="24"/>
    <s v="n"/>
    <n v="101292"/>
    <n v="5.5730000000000004"/>
    <n v="41.079000000000001"/>
    <s v="Ericaceae"/>
    <s v="Vaccinium"/>
    <s v="consanguineum "/>
    <x v="7"/>
    <s v="cf pernettia"/>
    <d v="2015-04-26T00:00:00"/>
    <n v="0"/>
    <n v="50"/>
    <n v="1"/>
    <n v="145.1974475497943"/>
    <m/>
    <n v="1.9624999999999998E-3"/>
    <m/>
    <m/>
    <m/>
    <m/>
    <m/>
    <m/>
    <m/>
    <m/>
    <m/>
    <m/>
    <m/>
  </r>
  <r>
    <n v="904"/>
    <x v="0"/>
    <x v="4"/>
    <n v="31"/>
    <s v="n"/>
    <n v="101305"/>
    <n v="11.217000000000001"/>
    <n v="40.387"/>
    <s v="Rutaceae"/>
    <s v="Zanthoxyllum"/>
    <s v="melanostictum"/>
    <x v="24"/>
    <s v="Zanthoxylum"/>
    <d v="2015-04-26T00:00:00"/>
    <n v="0"/>
    <n v="87"/>
    <n v="1"/>
    <n v="140.78775744120369"/>
    <m/>
    <n v="5.9416649999999996E-3"/>
    <m/>
    <m/>
    <m/>
    <m/>
    <m/>
    <m/>
    <m/>
    <s v="Esteril"/>
    <m/>
    <m/>
    <m/>
  </r>
  <r>
    <n v="154"/>
    <x v="0"/>
    <x v="4"/>
    <n v="31"/>
    <s v="n"/>
    <n v="101306"/>
    <n v="12.629"/>
    <n v="43.47"/>
    <s v="Adoxaceae"/>
    <s v="Viburnum"/>
    <s v="costaricanun"/>
    <x v="3"/>
    <s v="Viburnum"/>
    <d v="2015-04-26T00:00:00"/>
    <n v="0"/>
    <n v="226"/>
    <n v="2"/>
    <n v="193.24947347518679"/>
    <m/>
    <n v="4.0094660000000004E-2"/>
    <m/>
    <m/>
    <m/>
    <m/>
    <m/>
    <m/>
    <m/>
    <m/>
    <m/>
    <m/>
    <m/>
  </r>
  <r>
    <n v="155"/>
    <x v="0"/>
    <x v="4"/>
    <n v="31"/>
    <s v="n"/>
    <n v="101307"/>
    <n v="13.653"/>
    <n v="44.71"/>
    <s v="Clusiaceae"/>
    <s v="Clusia"/>
    <m/>
    <x v="9"/>
    <s v="Clusia"/>
    <d v="2015-04-26T00:00:00"/>
    <n v="0"/>
    <n v="227"/>
    <n v="2"/>
    <n v="166.13629493770941"/>
    <m/>
    <n v="4.0450264999999999E-2"/>
    <m/>
    <m/>
    <m/>
    <m/>
    <m/>
    <m/>
    <m/>
    <m/>
    <m/>
    <m/>
    <m/>
  </r>
  <r>
    <n v="78"/>
    <x v="0"/>
    <x v="4"/>
    <n v="32"/>
    <s v="n"/>
    <n v="101308"/>
    <n v="12.071"/>
    <n v="46.156999999999996"/>
    <s v="Styracaceae"/>
    <s v="Styrax"/>
    <m/>
    <x v="6"/>
    <s v="Styrax"/>
    <d v="2015-04-26T00:00:00"/>
    <n v="0"/>
    <n v="57"/>
    <n v="1"/>
    <n v="149.7109938113596"/>
    <m/>
    <n v="2.550465E-3"/>
    <m/>
    <m/>
    <m/>
    <m/>
    <m/>
    <m/>
    <m/>
    <m/>
    <m/>
    <m/>
    <m/>
  </r>
  <r>
    <n v="686"/>
    <x v="0"/>
    <x v="4"/>
    <n v="32"/>
    <s v="n"/>
    <n v="101309"/>
    <n v="13.715999999999999"/>
    <n v="46.381999999999998"/>
    <s v="Styracaceae"/>
    <s v="Styrax"/>
    <m/>
    <x v="6"/>
    <s v="Styrax"/>
    <d v="2015-04-26T00:00:00"/>
    <n v="0"/>
    <n v="69"/>
    <n v="1"/>
    <n v="153.23931937639253"/>
    <m/>
    <n v="3.7373850000000002E-3"/>
    <m/>
    <m/>
    <m/>
    <m/>
    <m/>
    <m/>
    <m/>
    <m/>
    <m/>
    <m/>
    <m/>
  </r>
  <r>
    <n v="158"/>
    <x v="0"/>
    <x v="4"/>
    <n v="32"/>
    <s v="n"/>
    <n v="101310"/>
    <n v="11.891999999999999"/>
    <n v="49.231000000000002"/>
    <s v="Araliaceae"/>
    <s v="Dendropanax"/>
    <s v="sp1"/>
    <x v="23"/>
    <s v="bolitas"/>
    <d v="2015-04-26T00:00:00"/>
    <n v="0"/>
    <n v="106"/>
    <n v="2"/>
    <n v="119.82811455875579"/>
    <m/>
    <n v="8.8202599999999999E-3"/>
    <s v="M"/>
    <m/>
    <n v="76"/>
    <m/>
    <m/>
    <m/>
    <m/>
    <m/>
    <m/>
    <m/>
    <m/>
  </r>
  <r>
    <n v="641"/>
    <x v="0"/>
    <x v="4"/>
    <n v="33"/>
    <s v="n"/>
    <n v="101311"/>
    <n v="11.414999999999999"/>
    <n v="51.209000000000003"/>
    <s v="Ericaceae"/>
    <s v="Vaccinium"/>
    <s v="consanguineum "/>
    <x v="7"/>
    <s v="cf pernettia"/>
    <d v="2015-04-26T00:00:00"/>
    <n v="0"/>
    <n v="60"/>
    <n v="1"/>
    <n v="186.50377400311996"/>
    <m/>
    <n v="2.826E-3"/>
    <m/>
    <m/>
    <m/>
    <m/>
    <m/>
    <m/>
    <m/>
    <m/>
    <m/>
    <m/>
    <m/>
  </r>
  <r>
    <n v="160"/>
    <x v="0"/>
    <x v="4"/>
    <n v="33"/>
    <s v="n"/>
    <n v="101312"/>
    <n v="13.599"/>
    <n v="52.494"/>
    <s v="Fagaceae"/>
    <s v="Quercus"/>
    <s v="salicifolia"/>
    <x v="13"/>
    <s v="Quercus lanceolado"/>
    <d v="2015-04-26T00:00:00"/>
    <n v="0"/>
    <n v="490"/>
    <n v="3"/>
    <n v="167.61497568605779"/>
    <m/>
    <n v="0.18847849999999999"/>
    <m/>
    <m/>
    <m/>
    <m/>
    <m/>
    <m/>
    <m/>
    <m/>
    <m/>
    <m/>
    <m/>
  </r>
  <r>
    <n v="50"/>
    <x v="0"/>
    <x v="4"/>
    <n v="33"/>
    <s v="n"/>
    <n v="101313"/>
    <n v="14.13"/>
    <n v="52.152000000000001"/>
    <s v="Sabiaceae"/>
    <s v="Meliosma"/>
    <m/>
    <x v="25"/>
    <s v="Meliosma quercus"/>
    <d v="2015-04-26T00:00:00"/>
    <n v="0"/>
    <n v="64"/>
    <n v="1"/>
    <n v="191.83590175202283"/>
    <m/>
    <n v="3.21536E-3"/>
    <m/>
    <m/>
    <m/>
    <m/>
    <m/>
    <m/>
    <m/>
    <m/>
    <m/>
    <m/>
    <m/>
  </r>
  <r>
    <n v="162"/>
    <x v="0"/>
    <x v="4"/>
    <n v="34"/>
    <s v="n"/>
    <n v="101314"/>
    <n v="13.653"/>
    <n v="55.127000000000002"/>
    <s v="Aquifoliaceae"/>
    <s v="Ilex"/>
    <s v="pallida"/>
    <x v="20"/>
    <s v="Ilex amarillo"/>
    <d v="2015-04-26T00:00:00"/>
    <n v="0"/>
    <n v="316"/>
    <n v="3"/>
    <n v="147.897144495509"/>
    <n v="190"/>
    <n v="7.8386960000000006E-2"/>
    <s v="A"/>
    <m/>
    <m/>
    <m/>
    <m/>
    <m/>
    <m/>
    <m/>
    <m/>
    <m/>
    <s v="Measured at 190"/>
  </r>
  <r>
    <n v="1403"/>
    <x v="0"/>
    <x v="5"/>
    <n v="32"/>
    <s v="y"/>
    <n v="102556"/>
    <n v="93.805000000000007"/>
    <n v="45.647999999999996"/>
    <s v="Fagaceae"/>
    <s v="Quercus"/>
    <s v="salicifolia"/>
    <x v="13"/>
    <s v="Quercus lanceolado"/>
    <d v="2015-05-16T00:00:00"/>
    <n v="16.768294807056009"/>
    <n v="539"/>
    <n v="4"/>
    <n v="195.48132184857729"/>
    <m/>
    <n v="0.22805898500000002"/>
    <m/>
    <m/>
    <m/>
    <m/>
    <m/>
    <m/>
    <m/>
    <m/>
    <m/>
    <m/>
    <m/>
  </r>
  <r>
    <n v="164"/>
    <x v="0"/>
    <x v="4"/>
    <n v="34"/>
    <s v="n"/>
    <n v="101316"/>
    <n v="10.228999999999999"/>
    <n v="57.051000000000002"/>
    <s v="Fabaceae"/>
    <s v="Inga"/>
    <s v="cf. oerstediana"/>
    <x v="26"/>
    <s v="Inga sp1"/>
    <d v="2015-04-26T00:00:00"/>
    <n v="0"/>
    <n v="236"/>
    <n v="2"/>
    <n v="195.72209573765133"/>
    <m/>
    <n v="4.3721360000000001E-2"/>
    <m/>
    <m/>
    <m/>
    <m/>
    <m/>
    <m/>
    <m/>
    <s v="Esteril"/>
    <m/>
    <m/>
    <m/>
  </r>
  <r>
    <n v="626"/>
    <x v="0"/>
    <x v="4"/>
    <n v="41"/>
    <s v="n"/>
    <n v="101327"/>
    <n v="19.154"/>
    <n v="58.786000000000001"/>
    <s v="Rubiaceae"/>
    <s v="Rubia"/>
    <s v="sp1"/>
    <x v="27"/>
    <s v="Rubiaceae coriacea"/>
    <d v="2015-04-27T00:00:00"/>
    <n v="0"/>
    <n v="60"/>
    <n v="1"/>
    <n v="198.12648598984049"/>
    <m/>
    <n v="2.826E-3"/>
    <m/>
    <m/>
    <m/>
    <m/>
    <m/>
    <m/>
    <m/>
    <s v="Esteril"/>
    <m/>
    <m/>
    <m/>
  </r>
  <r>
    <n v="232"/>
    <x v="0"/>
    <x v="4"/>
    <n v="41"/>
    <s v="n"/>
    <n v="101328"/>
    <n v="18.228000000000002"/>
    <n v="56.466999999999999"/>
    <s v="Styracaceae"/>
    <s v="Styrax"/>
    <m/>
    <x v="6"/>
    <s v="Styrax"/>
    <d v="2015-04-27T00:00:00"/>
    <n v="0"/>
    <n v="52"/>
    <n v="1"/>
    <n v="143.05068674132355"/>
    <m/>
    <n v="2.1226399999999999E-3"/>
    <m/>
    <m/>
    <m/>
    <m/>
    <m/>
    <m/>
    <m/>
    <m/>
    <m/>
    <m/>
    <m/>
  </r>
  <r>
    <n v="1458"/>
    <x v="0"/>
    <x v="4"/>
    <n v="41"/>
    <s v="n"/>
    <n v="101329"/>
    <n v="18.524999999999999"/>
    <n v="54.524999999999999"/>
    <s v="Actinidaceae"/>
    <s v="Saurauia"/>
    <s v="montana"/>
    <x v="14"/>
    <s v="Saurauia"/>
    <d v="2015-04-27T00:00:00"/>
    <n v="0"/>
    <n v="99"/>
    <n v="1"/>
    <n v="107.45317135319941"/>
    <m/>
    <n v="7.6937849999999999E-3"/>
    <m/>
    <m/>
    <m/>
    <m/>
    <m/>
    <m/>
    <m/>
    <s v="Fertil"/>
    <m/>
    <m/>
    <m/>
  </r>
  <r>
    <n v="974"/>
    <x v="0"/>
    <x v="4"/>
    <n v="42"/>
    <s v="n"/>
    <n v="101323"/>
    <n v="15.945"/>
    <n v="54.048999999999999"/>
    <s v="Primulaceae"/>
    <s v="Ardisia"/>
    <s v="sp6"/>
    <x v="28"/>
    <s v="Ardisia quinceañera"/>
    <d v="2015-04-27T00:00:00"/>
    <n v="0"/>
    <n v="50"/>
    <n v="1"/>
    <n v="179.447780353506"/>
    <m/>
    <n v="1.9624999999999998E-3"/>
    <m/>
    <m/>
    <m/>
    <m/>
    <m/>
    <m/>
    <m/>
    <s v="Fertil"/>
    <m/>
    <m/>
    <m/>
  </r>
  <r>
    <n v="172"/>
    <x v="0"/>
    <x v="4"/>
    <n v="42"/>
    <s v="n"/>
    <n v="101324"/>
    <n v="15.603999999999999"/>
    <n v="53.15"/>
    <s v="Fagaceae"/>
    <s v="Quercus"/>
    <s v="salicifolia"/>
    <x v="13"/>
    <s v="Quercus lanceolado"/>
    <d v="2015-04-27T00:00:00"/>
    <n v="0"/>
    <n v="540"/>
    <n v="4"/>
    <n v="188.80338614674656"/>
    <m/>
    <n v="0.228906"/>
    <s v="M"/>
    <m/>
    <n v="338"/>
    <m/>
    <m/>
    <m/>
    <m/>
    <m/>
    <m/>
    <m/>
    <m/>
  </r>
  <r>
    <n v="173"/>
    <x v="0"/>
    <x v="4"/>
    <n v="42"/>
    <s v="n"/>
    <n v="101325"/>
    <n v="18.57"/>
    <n v="52.286999999999999"/>
    <s v="Adoxaceae"/>
    <s v="Viburnum"/>
    <s v="costaricanun"/>
    <x v="3"/>
    <s v="Viburnum"/>
    <d v="2015-04-27T00:00:00"/>
    <n v="0"/>
    <n v="131"/>
    <n v="2"/>
    <n v="176.88811797254652"/>
    <m/>
    <n v="1.3471385000000001E-2"/>
    <m/>
    <m/>
    <m/>
    <m/>
    <m/>
    <m/>
    <m/>
    <m/>
    <m/>
    <m/>
    <m/>
  </r>
  <r>
    <n v="174"/>
    <x v="0"/>
    <x v="4"/>
    <n v="42"/>
    <s v="n"/>
    <n v="101326"/>
    <n v="19.414999999999999"/>
    <n v="47.182000000000002"/>
    <s v="Pentaphylacaceae"/>
    <s v="Cleyera"/>
    <s v="theoidaes"/>
    <x v="1"/>
    <s v="Alterno aserrado"/>
    <d v="2015-04-27T00:00:00"/>
    <n v="0"/>
    <n v="204"/>
    <n v="2"/>
    <n v="152.56628408308561"/>
    <m/>
    <n v="3.2668559999999999E-2"/>
    <m/>
    <m/>
    <m/>
    <m/>
    <m/>
    <m/>
    <m/>
    <m/>
    <m/>
    <m/>
    <m/>
  </r>
  <r>
    <n v="355"/>
    <x v="0"/>
    <x v="4"/>
    <n v="43"/>
    <s v="n"/>
    <n v="101319"/>
    <n v="19.414999999999999"/>
    <n v="45.707999999999998"/>
    <s v="Ericaceae"/>
    <s v="Vaccinium"/>
    <s v="consanguineum "/>
    <x v="7"/>
    <s v="cf pernettia"/>
    <d v="2015-04-27T00:00:00"/>
    <n v="0"/>
    <n v="81"/>
    <n v="1"/>
    <n v="130.9484933529161"/>
    <m/>
    <n v="5.1503850000000004E-3"/>
    <m/>
    <m/>
    <m/>
    <m/>
    <m/>
    <m/>
    <m/>
    <m/>
    <m/>
    <m/>
    <m/>
  </r>
  <r>
    <n v="1379"/>
    <x v="0"/>
    <x v="4"/>
    <n v="43"/>
    <s v="n"/>
    <n v="101320"/>
    <n v="15.927"/>
    <n v="46.103000000000002"/>
    <s v="Araliaceae"/>
    <s v="Dendropanax"/>
    <s v="sp1"/>
    <x v="23"/>
    <s v="bolitas"/>
    <d v="2015-04-27T00:00:00"/>
    <n v="0"/>
    <n v="90"/>
    <n v="1"/>
    <n v="124.17096820683051"/>
    <m/>
    <n v="6.3584999999999996E-3"/>
    <m/>
    <m/>
    <m/>
    <m/>
    <m/>
    <m/>
    <m/>
    <m/>
    <m/>
    <m/>
    <m/>
  </r>
  <r>
    <n v="169"/>
    <x v="0"/>
    <x v="4"/>
    <n v="43"/>
    <s v="n"/>
    <n v="101321"/>
    <n v="15.784000000000001"/>
    <n v="49.311999999999998"/>
    <s v="Primulaceae"/>
    <s v="Ardisia"/>
    <s v="sp7"/>
    <x v="5"/>
    <s v="Ardisia roja"/>
    <d v="2015-04-27T00:00:00"/>
    <n v="0"/>
    <n v="133"/>
    <n v="2"/>
    <n v="156.76843918916711"/>
    <m/>
    <n v="1.3885864999999999E-2"/>
    <m/>
    <m/>
    <m/>
    <m/>
    <m/>
    <m/>
    <m/>
    <s v="Fertil"/>
    <m/>
    <m/>
    <m/>
  </r>
  <r>
    <n v="167"/>
    <x v="0"/>
    <x v="4"/>
    <n v="43"/>
    <s v="n"/>
    <n v="101322"/>
    <n v="16.152000000000001"/>
    <n v="44.386000000000003"/>
    <s v="Araliaceae"/>
    <s v="Dendropanax"/>
    <s v="sp1"/>
    <x v="23"/>
    <s v="bolitas"/>
    <d v="2015-04-27T00:00:00"/>
    <n v="0"/>
    <n v="96"/>
    <n v="1"/>
    <n v="182.22414551741969"/>
    <m/>
    <n v="7.2345600000000001E-3"/>
    <m/>
    <m/>
    <m/>
    <m/>
    <m/>
    <m/>
    <m/>
    <m/>
    <m/>
    <m/>
    <m/>
  </r>
  <r>
    <n v="165"/>
    <x v="0"/>
    <x v="4"/>
    <n v="44"/>
    <s v="n"/>
    <n v="101317"/>
    <n v="16.125"/>
    <n v="43.603999999999999"/>
    <s v="Adoxaceae"/>
    <s v="Viburnum"/>
    <s v="costaricanun"/>
    <x v="3"/>
    <s v="Viburnum"/>
    <d v="2015-04-27T00:00:00"/>
    <n v="0"/>
    <n v="130"/>
    <n v="2"/>
    <n v="193.01315812972922"/>
    <m/>
    <n v="1.3266500000000001E-2"/>
    <m/>
    <m/>
    <m/>
    <m/>
    <m/>
    <m/>
    <m/>
    <m/>
    <m/>
    <m/>
    <m/>
  </r>
  <r>
    <n v="1263"/>
    <x v="0"/>
    <x v="4"/>
    <n v="44"/>
    <s v="n"/>
    <n v="101318"/>
    <n v="15.972"/>
    <n v="41.177"/>
    <s v="Primulaceae"/>
    <s v="Ardisia"/>
    <s v="sp7"/>
    <x v="5"/>
    <s v="Ardisia roja"/>
    <d v="2015-04-27T00:00:00"/>
    <n v="0"/>
    <n v="54"/>
    <n v="1"/>
    <n v="111.75612610863972"/>
    <m/>
    <n v="2.2890599999999999E-3"/>
    <m/>
    <m/>
    <m/>
    <m/>
    <m/>
    <m/>
    <m/>
    <m/>
    <m/>
    <m/>
    <m/>
  </r>
  <r>
    <n v="1390"/>
    <x v="0"/>
    <x v="5"/>
    <n v="14"/>
    <s v="y"/>
    <n v="102543"/>
    <n v="83.861000000000004"/>
    <n v="58.147999999999996"/>
    <s v="Styracaceae"/>
    <s v="Styrax"/>
    <m/>
    <x v="6"/>
    <s v="Styrax"/>
    <d v="2015-05-15T00:00:00"/>
    <n v="21.674718511051395"/>
    <n v="302"/>
    <n v="3"/>
    <n v="121.34224531194673"/>
    <m/>
    <n v="7.1595140000000002E-2"/>
    <m/>
    <m/>
    <m/>
    <m/>
    <m/>
    <m/>
    <m/>
    <m/>
    <m/>
    <m/>
    <m/>
  </r>
  <r>
    <n v="179"/>
    <x v="0"/>
    <x v="6"/>
    <n v="11"/>
    <s v="n"/>
    <n v="101331"/>
    <n v="2.3039999999999998"/>
    <n v="60.643999999999998"/>
    <s v="Araliaceae"/>
    <s v="Dendropanax"/>
    <s v="sp1"/>
    <x v="23"/>
    <s v="bolitas"/>
    <d v="2015-04-27T00:00:00"/>
    <n v="0"/>
    <n v="125"/>
    <n v="2"/>
    <n v="175.95431896879873"/>
    <m/>
    <n v="1.2265625E-2"/>
    <m/>
    <m/>
    <m/>
    <m/>
    <m/>
    <m/>
    <m/>
    <m/>
    <m/>
    <m/>
    <m/>
  </r>
  <r>
    <n v="180"/>
    <x v="0"/>
    <x v="6"/>
    <n v="11"/>
    <s v="n"/>
    <n v="101332"/>
    <n v="2.6309999999999998"/>
    <n v="60.481000000000002"/>
    <s v="Araliaceae"/>
    <s v="Dendropanax"/>
    <s v="sp1"/>
    <x v="23"/>
    <s v="bolitas"/>
    <d v="2015-04-27T00:00:00"/>
    <n v="0"/>
    <n v="62"/>
    <n v="1"/>
    <n v="185.02833676424154"/>
    <m/>
    <n v="3.01754E-3"/>
    <s v="L"/>
    <m/>
    <m/>
    <m/>
    <m/>
    <m/>
    <m/>
    <m/>
    <m/>
    <m/>
    <m/>
  </r>
  <r>
    <n v="1268"/>
    <x v="0"/>
    <x v="6"/>
    <n v="11"/>
    <s v="n"/>
    <n v="101333"/>
    <n v="2.6669999999999998"/>
    <n v="61.278999999999996"/>
    <s v="Ericaceae"/>
    <s v="Vaccinium"/>
    <s v="consanguineum "/>
    <x v="7"/>
    <s v="cf pernettia"/>
    <d v="2015-04-27T00:00:00"/>
    <n v="0"/>
    <n v="50"/>
    <n v="1"/>
    <n v="115.17391087404781"/>
    <m/>
    <n v="1.9624999999999998E-3"/>
    <m/>
    <m/>
    <m/>
    <m/>
    <m/>
    <m/>
    <m/>
    <m/>
    <m/>
    <m/>
    <m/>
  </r>
  <r>
    <n v="182"/>
    <x v="0"/>
    <x v="6"/>
    <n v="11"/>
    <s v="n"/>
    <n v="101334"/>
    <n v="4.4539999999999997"/>
    <n v="61.987000000000002"/>
    <s v="Styracaceae"/>
    <s v="Styrax"/>
    <m/>
    <x v="6"/>
    <s v="Styrax"/>
    <d v="2015-04-27T00:00:00"/>
    <n v="0"/>
    <n v="104"/>
    <n v="2"/>
    <n v="165.22829020566996"/>
    <m/>
    <n v="8.4905599999999994E-3"/>
    <m/>
    <m/>
    <m/>
    <m/>
    <m/>
    <m/>
    <m/>
    <m/>
    <m/>
    <m/>
    <m/>
  </r>
  <r>
    <n v="153"/>
    <x v="0"/>
    <x v="6"/>
    <n v="11"/>
    <s v="n"/>
    <n v="101335"/>
    <n v="4.4820000000000002"/>
    <n v="64.563000000000002"/>
    <s v="Primulaceae"/>
    <s v="Ardisia"/>
    <s v="sp1"/>
    <x v="12"/>
    <s v="Ardisia blanca"/>
    <d v="2015-04-27T00:00:00"/>
    <n v="0"/>
    <n v="51"/>
    <n v="1"/>
    <n v="123.59340948082883"/>
    <m/>
    <n v="2.041785E-3"/>
    <m/>
    <m/>
    <m/>
    <m/>
    <m/>
    <m/>
    <m/>
    <m/>
    <m/>
    <m/>
    <m/>
  </r>
  <r>
    <n v="490"/>
    <x v="0"/>
    <x v="6"/>
    <n v="11"/>
    <s v="n"/>
    <n v="101336"/>
    <n v="3.03"/>
    <n v="64.426999999999992"/>
    <s v="Pentaphylacaceae"/>
    <s v="Cleyera"/>
    <s v="theoidaes"/>
    <x v="1"/>
    <s v="Alterno aserrado"/>
    <d v="2015-04-27T00:00:00"/>
    <n v="0"/>
    <n v="62"/>
    <n v="1"/>
    <n v="139.98110551321523"/>
    <m/>
    <n v="3.01754E-3"/>
    <m/>
    <m/>
    <m/>
    <m/>
    <m/>
    <m/>
    <m/>
    <m/>
    <m/>
    <m/>
    <m/>
  </r>
  <r>
    <n v="185"/>
    <x v="0"/>
    <x v="6"/>
    <n v="11"/>
    <s v="n"/>
    <n v="101337"/>
    <n v="7.2999999999999995E-2"/>
    <n v="63.918999999999997"/>
    <s v="Fagaceae"/>
    <s v="Quercus"/>
    <s v="salicifolia"/>
    <x v="13"/>
    <s v="Quercus lanceolado"/>
    <d v="2015-04-27T00:00:00"/>
    <n v="0"/>
    <n v="355"/>
    <n v="3"/>
    <n v="134.80426220629306"/>
    <m/>
    <n v="9.8929624999999993E-2"/>
    <m/>
    <m/>
    <m/>
    <m/>
    <m/>
    <m/>
    <m/>
    <m/>
    <m/>
    <m/>
    <m/>
  </r>
  <r>
    <n v="186"/>
    <x v="0"/>
    <x v="6"/>
    <n v="12"/>
    <s v="n"/>
    <n v="101338"/>
    <n v="1.27"/>
    <n v="65.052999999999997"/>
    <s v="Primulaceae"/>
    <s v="Ardisia"/>
    <s v="sp7"/>
    <x v="5"/>
    <s v="Ardisia roja"/>
    <d v="2015-04-27T00:00:00"/>
    <n v="0"/>
    <n v="127"/>
    <n v="2"/>
    <n v="140.17485411303809"/>
    <m/>
    <n v="1.2661265000000001E-2"/>
    <m/>
    <m/>
    <m/>
    <m/>
    <m/>
    <m/>
    <m/>
    <m/>
    <m/>
    <m/>
    <m/>
  </r>
  <r>
    <n v="187"/>
    <x v="0"/>
    <x v="6"/>
    <n v="12"/>
    <s v="n"/>
    <n v="101339"/>
    <n v="1.4970000000000001"/>
    <n v="65.643000000000001"/>
    <s v="Fagaceae"/>
    <s v="Quercus"/>
    <s v="salicifolia"/>
    <x v="13"/>
    <s v="Quercus lanceolado"/>
    <d v="2015-04-27T00:00:00"/>
    <n v="0"/>
    <n v="514"/>
    <n v="4"/>
    <n v="157.75105726710808"/>
    <m/>
    <n v="0.20739386000000001"/>
    <m/>
    <m/>
    <m/>
    <m/>
    <m/>
    <m/>
    <m/>
    <m/>
    <m/>
    <m/>
    <m/>
  </r>
  <r>
    <n v="188"/>
    <x v="0"/>
    <x v="6"/>
    <n v="12"/>
    <s v="n"/>
    <n v="101340"/>
    <n v="1.4239999999999999"/>
    <n v="68.781999999999996"/>
    <s v="Pentaphylacaceae"/>
    <s v="Cleyera"/>
    <s v="theoidaes"/>
    <x v="1"/>
    <s v="Alterno aserrado"/>
    <d v="2015-04-27T00:00:00"/>
    <n v="0"/>
    <n v="143"/>
    <n v="2"/>
    <n v="152.92634286173708"/>
    <m/>
    <n v="1.6052465000000002E-2"/>
    <m/>
    <m/>
    <m/>
    <m/>
    <m/>
    <m/>
    <m/>
    <m/>
    <m/>
    <m/>
    <m/>
  </r>
  <r>
    <n v="1218"/>
    <x v="0"/>
    <x v="6"/>
    <n v="12"/>
    <s v="n"/>
    <n v="101341"/>
    <n v="4.5720000000000001"/>
    <n v="65.225999999999999"/>
    <s v="Styracaceae"/>
    <s v="Styrax"/>
    <m/>
    <x v="6"/>
    <s v="Styrax"/>
    <d v="2015-04-27T00:00:00"/>
    <n v="0"/>
    <n v="50"/>
    <n v="1"/>
    <n v="181.05934113337878"/>
    <m/>
    <n v="1.9624999999999998E-3"/>
    <m/>
    <m/>
    <m/>
    <m/>
    <m/>
    <m/>
    <m/>
    <m/>
    <m/>
    <m/>
    <m/>
  </r>
  <r>
    <n v="845"/>
    <x v="0"/>
    <x v="6"/>
    <n v="12"/>
    <s v="n"/>
    <n v="101342"/>
    <n v="4.6180000000000003"/>
    <n v="69.724999999999994"/>
    <s v="Styracaceae"/>
    <s v="Styrax"/>
    <m/>
    <x v="6"/>
    <s v="Styrax"/>
    <d v="2015-04-27T00:00:00"/>
    <n v="0"/>
    <n v="50"/>
    <n v="1"/>
    <n v="139.72077895903993"/>
    <m/>
    <n v="1.9624999999999998E-3"/>
    <m/>
    <m/>
    <m/>
    <m/>
    <m/>
    <m/>
    <m/>
    <m/>
    <m/>
    <m/>
    <m/>
  </r>
  <r>
    <n v="442"/>
    <x v="0"/>
    <x v="6"/>
    <n v="12"/>
    <s v="n"/>
    <n v="101343"/>
    <n v="3.5739999999999998"/>
    <n v="69.724999999999994"/>
    <s v="Primulaceae"/>
    <s v="Ardisia"/>
    <s v="sp5"/>
    <x v="22"/>
    <s v="Ardisia normal"/>
    <d v="2015-04-27T00:00:00"/>
    <n v="0"/>
    <n v="57"/>
    <n v="1"/>
    <n v="132.26583731007554"/>
    <m/>
    <n v="2.550465E-3"/>
    <m/>
    <m/>
    <m/>
    <m/>
    <m/>
    <m/>
    <m/>
    <m/>
    <m/>
    <m/>
    <m/>
  </r>
  <r>
    <n v="205"/>
    <x v="0"/>
    <x v="6"/>
    <n v="13"/>
    <s v="n"/>
    <n v="101344"/>
    <n v="2.5219999999999998"/>
    <n v="70.932000000000002"/>
    <s v="Indet"/>
    <s v="CasIndet"/>
    <n v="4"/>
    <x v="29"/>
    <s v="Pesciolo rojo"/>
    <d v="2015-04-27T00:00:00"/>
    <n v="0"/>
    <n v="50"/>
    <n v="1"/>
    <n v="113.59272348910129"/>
    <m/>
    <n v="1.9624999999999998E-3"/>
    <m/>
    <m/>
    <m/>
    <m/>
    <m/>
    <m/>
    <m/>
    <m/>
    <m/>
    <m/>
    <m/>
  </r>
  <r>
    <n v="194"/>
    <x v="0"/>
    <x v="6"/>
    <n v="13"/>
    <s v="n"/>
    <n v="101345"/>
    <n v="0.39900000000000002"/>
    <n v="70.805000000000007"/>
    <s v="Styracaceae"/>
    <s v="Styrax"/>
    <m/>
    <x v="6"/>
    <s v="Styrax"/>
    <d v="2015-04-27T00:00:00"/>
    <n v="0"/>
    <n v="55"/>
    <n v="1"/>
    <n v="157.37259339872091"/>
    <m/>
    <n v="2.374625E-3"/>
    <m/>
    <m/>
    <m/>
    <m/>
    <m/>
    <m/>
    <m/>
    <m/>
    <m/>
    <m/>
    <m/>
  </r>
  <r>
    <n v="1510"/>
    <x v="0"/>
    <x v="6"/>
    <n v="13"/>
    <s v="n"/>
    <n v="101346"/>
    <n v="0.20899999999999999"/>
    <n v="72.284000000000006"/>
    <s v="Primulaceae"/>
    <s v="Ardisia"/>
    <s v="sp1"/>
    <x v="12"/>
    <s v="Ardisia blanca"/>
    <d v="2015-04-27T00:00:00"/>
    <n v="0"/>
    <n v="66"/>
    <n v="1"/>
    <n v="146.59276903842664"/>
    <m/>
    <n v="3.41946E-3"/>
    <m/>
    <m/>
    <m/>
    <m/>
    <m/>
    <m/>
    <m/>
    <m/>
    <m/>
    <m/>
    <m/>
  </r>
  <r>
    <n v="195"/>
    <x v="0"/>
    <x v="6"/>
    <n v="13"/>
    <s v="n"/>
    <n v="101347"/>
    <n v="0.72599999999999998"/>
    <n v="73.971000000000004"/>
    <s v="Fagaceae"/>
    <s v="Quercus"/>
    <s v="salicifolia"/>
    <x v="13"/>
    <s v="Quercus lanceolado"/>
    <d v="2015-04-27T00:00:00"/>
    <n v="0"/>
    <n v="603"/>
    <n v="4"/>
    <n v="138.06905501771863"/>
    <m/>
    <n v="0.28543306499999999"/>
    <m/>
    <m/>
    <m/>
    <m/>
    <m/>
    <m/>
    <m/>
    <m/>
    <m/>
    <m/>
    <m/>
  </r>
  <r>
    <n v="196"/>
    <x v="0"/>
    <x v="6"/>
    <n v="13"/>
    <s v="n"/>
    <n v="101348"/>
    <n v="1.125"/>
    <n v="73.3"/>
    <s v="Adoxaceae"/>
    <s v="Viburnum"/>
    <s v="costaricanun"/>
    <x v="3"/>
    <s v="Viburnum"/>
    <d v="2015-04-27T00:00:00"/>
    <n v="0"/>
    <n v="130"/>
    <n v="2"/>
    <n v="115.32761438139553"/>
    <m/>
    <n v="1.3266500000000001E-2"/>
    <m/>
    <m/>
    <m/>
    <m/>
    <m/>
    <m/>
    <m/>
    <m/>
    <m/>
    <m/>
    <m/>
  </r>
  <r>
    <n v="983"/>
    <x v="0"/>
    <x v="6"/>
    <n v="13"/>
    <s v="n"/>
    <n v="101349"/>
    <n v="1.6060000000000001"/>
    <n v="74.052999999999997"/>
    <s v="Styracaceae"/>
    <s v="Styrax"/>
    <m/>
    <x v="6"/>
    <s v="Styrax"/>
    <d v="2015-04-27T00:00:00"/>
    <n v="0"/>
    <n v="59"/>
    <n v="1"/>
    <n v="119.74110153556825"/>
    <m/>
    <n v="2.732585E-3"/>
    <m/>
    <m/>
    <m/>
    <m/>
    <m/>
    <m/>
    <m/>
    <m/>
    <m/>
    <m/>
    <m/>
  </r>
  <r>
    <n v="424"/>
    <x v="0"/>
    <x v="6"/>
    <n v="13"/>
    <s v="n"/>
    <n v="101350"/>
    <n v="4.6180000000000003"/>
    <n v="72.438000000000002"/>
    <s v="Pentaphylacaceae"/>
    <s v="Cleyera"/>
    <s v="theoidaes"/>
    <x v="1"/>
    <s v="Alterno aserrado"/>
    <d v="2015-04-27T00:00:00"/>
    <n v="0"/>
    <n v="70"/>
    <n v="1"/>
    <n v="105.67715927185148"/>
    <m/>
    <n v="3.8465000000000001E-3"/>
    <m/>
    <m/>
    <m/>
    <m/>
    <m/>
    <m/>
    <m/>
    <m/>
    <m/>
    <m/>
    <m/>
  </r>
  <r>
    <n v="1389"/>
    <x v="0"/>
    <x v="5"/>
    <n v="14"/>
    <s v="y"/>
    <n v="102542"/>
    <n v="84.471999999999994"/>
    <n v="55.259"/>
    <s v="Styracaceae"/>
    <s v="Styrax"/>
    <m/>
    <x v="6"/>
    <s v="Styrax"/>
    <d v="2015-05-15T00:00:00"/>
    <n v="11.805952217081494"/>
    <n v="123"/>
    <n v="2"/>
    <n v="198.44699712283168"/>
    <m/>
    <n v="1.1876265E-2"/>
    <m/>
    <m/>
    <m/>
    <m/>
    <m/>
    <m/>
    <m/>
    <m/>
    <m/>
    <m/>
    <m/>
  </r>
  <r>
    <n v="200"/>
    <x v="0"/>
    <x v="6"/>
    <n v="13"/>
    <s v="n"/>
    <n v="101352"/>
    <n v="4.5090000000000003"/>
    <n v="73.489999999999995"/>
    <s v="Cunoniaceae"/>
    <s v="Weinmannia"/>
    <s v="pinnata"/>
    <x v="4"/>
    <s v="Weinmannia"/>
    <d v="2015-04-27T00:00:00"/>
    <n v="0"/>
    <n v="133"/>
    <n v="2"/>
    <n v="160.11786974816332"/>
    <m/>
    <n v="1.3885864999999999E-2"/>
    <m/>
    <m/>
    <m/>
    <m/>
    <m/>
    <m/>
    <m/>
    <m/>
    <m/>
    <m/>
    <m/>
  </r>
  <r>
    <n v="514"/>
    <x v="0"/>
    <x v="6"/>
    <n v="14"/>
    <s v="n"/>
    <n v="101353"/>
    <n v="4.0010000000000003"/>
    <n v="76.557000000000002"/>
    <s v="Styracaceae"/>
    <s v="Styrax"/>
    <m/>
    <x v="6"/>
    <s v="Styrax"/>
    <d v="2015-04-27T00:00:00"/>
    <n v="0"/>
    <n v="96"/>
    <n v="1"/>
    <n v="116.80766493785977"/>
    <m/>
    <n v="7.2345600000000001E-3"/>
    <m/>
    <m/>
    <m/>
    <m/>
    <m/>
    <m/>
    <m/>
    <m/>
    <m/>
    <m/>
    <m/>
  </r>
  <r>
    <n v="202"/>
    <x v="0"/>
    <x v="6"/>
    <n v="14"/>
    <s v="n"/>
    <n v="101354"/>
    <n v="2.468"/>
    <n v="79.569000000000003"/>
    <s v="Fagaceae"/>
    <s v="Quercus"/>
    <s v="salicifolia"/>
    <x v="13"/>
    <s v="Quercus lanceolado"/>
    <d v="2015-04-27T00:00:00"/>
    <n v="0"/>
    <n v="712"/>
    <n v="4"/>
    <n v="192.09657441777861"/>
    <n v="160"/>
    <n v="0.39795104000000003"/>
    <s v="M"/>
    <s v="M"/>
    <n v="439"/>
    <m/>
    <m/>
    <m/>
    <m/>
    <m/>
    <m/>
    <m/>
    <s v="Measured at 160"/>
  </r>
  <r>
    <n v="866"/>
    <x v="0"/>
    <x v="6"/>
    <n v="21"/>
    <s v="n"/>
    <n v="101370"/>
    <n v="5.9880000000000004"/>
    <n v="78.734000000000009"/>
    <s v="Styracaceae"/>
    <s v="Styrax"/>
    <m/>
    <x v="6"/>
    <s v="Styrax"/>
    <d v="2015-04-27T00:00:00"/>
    <n v="0"/>
    <n v="64"/>
    <n v="1"/>
    <n v="114.6508891343818"/>
    <m/>
    <n v="3.21536E-3"/>
    <m/>
    <m/>
    <m/>
    <m/>
    <m/>
    <m/>
    <m/>
    <m/>
    <m/>
    <m/>
    <m/>
  </r>
  <r>
    <n v="661"/>
    <x v="0"/>
    <x v="6"/>
    <n v="21"/>
    <s v="n"/>
    <n v="101371"/>
    <n v="6.3410000000000002"/>
    <n v="78.244"/>
    <s v="Araliaceae"/>
    <s v="Dendropanax"/>
    <s v="sp1"/>
    <x v="23"/>
    <s v="bolitas"/>
    <d v="2015-04-27T00:00:00"/>
    <n v="0"/>
    <n v="78"/>
    <n v="1"/>
    <n v="145.57711018268844"/>
    <m/>
    <n v="4.7759400000000002E-3"/>
    <m/>
    <m/>
    <m/>
    <m/>
    <m/>
    <m/>
    <m/>
    <m/>
    <m/>
    <m/>
    <m/>
  </r>
  <r>
    <n v="1362"/>
    <x v="0"/>
    <x v="7"/>
    <n v="21"/>
    <s v="y"/>
    <n v="102515"/>
    <n v="84.998999999999995"/>
    <n v="35.780999999999999"/>
    <s v="Fagaceae"/>
    <s v="Quercus"/>
    <s v="salicifolia"/>
    <x v="13"/>
    <s v="Quercus lanceolado"/>
    <d v="2015-05-15T00:00:00"/>
    <n v="24.312523062683663"/>
    <n v="785"/>
    <n v="4"/>
    <n v="149.67944081301067"/>
    <m/>
    <n v="0.48373662499999998"/>
    <m/>
    <m/>
    <m/>
    <m/>
    <m/>
    <m/>
    <m/>
    <m/>
    <m/>
    <m/>
    <m/>
  </r>
  <r>
    <n v="527"/>
    <x v="0"/>
    <x v="6"/>
    <n v="21"/>
    <s v="n"/>
    <n v="101373"/>
    <n v="9.5890000000000004"/>
    <n v="75.64"/>
    <s v="Ericaceae"/>
    <s v="Vaccinium"/>
    <s v="consanguineum "/>
    <x v="7"/>
    <s v="cf pernettia"/>
    <d v="2015-04-27T00:00:00"/>
    <n v="0"/>
    <n v="77"/>
    <n v="1"/>
    <n v="100.92599328428807"/>
    <m/>
    <n v="4.6542650000000003E-3"/>
    <m/>
    <m/>
    <m/>
    <m/>
    <m/>
    <m/>
    <m/>
    <m/>
    <m/>
    <m/>
    <m/>
  </r>
  <r>
    <n v="214"/>
    <x v="0"/>
    <x v="6"/>
    <n v="21"/>
    <s v="n"/>
    <n v="101374"/>
    <n v="7.548"/>
    <n v="75.423000000000002"/>
    <s v="Araliaceae"/>
    <s v="Dendropanax"/>
    <s v="sp1"/>
    <x v="23"/>
    <s v="bolitas"/>
    <d v="2015-04-27T00:00:00"/>
    <n v="0"/>
    <n v="67"/>
    <n v="1"/>
    <n v="164.14931101598722"/>
    <m/>
    <n v="3.5238650000000002E-3"/>
    <m/>
    <m/>
    <m/>
    <m/>
    <m/>
    <m/>
    <m/>
    <m/>
    <m/>
    <m/>
    <m/>
  </r>
  <r>
    <n v="73"/>
    <x v="0"/>
    <x v="6"/>
    <n v="22"/>
    <s v="n"/>
    <n v="101366"/>
    <n v="7.2850000000000001"/>
    <n v="75.531000000000006"/>
    <s v="Pentaphylacaceae"/>
    <s v="Cleyera"/>
    <s v="theoidaes"/>
    <x v="1"/>
    <s v="Alterno aserrado"/>
    <d v="2015-04-27T00:00:00"/>
    <n v="0"/>
    <n v="54"/>
    <n v="1"/>
    <n v="154.71073226993266"/>
    <m/>
    <n v="2.2890599999999999E-3"/>
    <m/>
    <m/>
    <m/>
    <m/>
    <m/>
    <m/>
    <m/>
    <m/>
    <m/>
    <m/>
    <m/>
  </r>
  <r>
    <n v="919"/>
    <x v="0"/>
    <x v="6"/>
    <n v="22"/>
    <s v="n"/>
    <n v="101367"/>
    <n v="6.7409999999999997"/>
    <n v="75.078000000000003"/>
    <s v="Primulaceae"/>
    <s v="Ardisia"/>
    <s v="sp7"/>
    <x v="5"/>
    <s v="Ardisia roja"/>
    <d v="2015-04-27T00:00:00"/>
    <n v="0"/>
    <n v="59"/>
    <n v="1"/>
    <n v="151.4298256232139"/>
    <m/>
    <n v="2.732585E-3"/>
    <m/>
    <m/>
    <m/>
    <m/>
    <m/>
    <m/>
    <m/>
    <m/>
    <m/>
    <m/>
    <m/>
  </r>
  <r>
    <n v="216"/>
    <x v="0"/>
    <x v="6"/>
    <n v="22"/>
    <s v="n"/>
    <n v="101368"/>
    <n v="8.7460000000000004"/>
    <n v="74.460999999999999"/>
    <s v="Styracaceae"/>
    <s v="Styrax"/>
    <m/>
    <x v="6"/>
    <s v="Styrax"/>
    <d v="2015-04-27T00:00:00"/>
    <n v="0"/>
    <n v="145"/>
    <n v="2"/>
    <n v="167.91357802781454"/>
    <m/>
    <n v="1.6504624999999998E-2"/>
    <m/>
    <m/>
    <m/>
    <m/>
    <m/>
    <m/>
    <m/>
    <m/>
    <m/>
    <m/>
    <m/>
  </r>
  <r>
    <n v="501"/>
    <x v="0"/>
    <x v="6"/>
    <n v="22"/>
    <s v="n"/>
    <n v="101369"/>
    <n v="5.48"/>
    <n v="73.191000000000003"/>
    <s v="Araliaceae"/>
    <s v="Dendropanax"/>
    <s v="sp1"/>
    <x v="23"/>
    <s v="bolitas"/>
    <d v="2015-04-27T00:00:00"/>
    <n v="0"/>
    <n v="74"/>
    <n v="1"/>
    <n v="177.23348345208285"/>
    <m/>
    <n v="4.2986600000000002E-3"/>
    <m/>
    <m/>
    <m/>
    <m/>
    <m/>
    <m/>
    <m/>
    <m/>
    <m/>
    <m/>
    <m/>
  </r>
  <r>
    <n v="184"/>
    <x v="0"/>
    <x v="6"/>
    <n v="23"/>
    <s v="n"/>
    <n v="101362"/>
    <n v="7.9829999999999997"/>
    <n v="71.421999999999997"/>
    <s v="Rubiaceae"/>
    <s v="Rogiera"/>
    <s v="amoena"/>
    <x v="2"/>
    <s v="Alzatea peluda"/>
    <d v="2015-04-27T00:00:00"/>
    <n v="0"/>
    <n v="80"/>
    <n v="1"/>
    <n v="123.14166071978011"/>
    <m/>
    <n v="5.0239999999999998E-3"/>
    <s v="M"/>
    <m/>
    <n v="50"/>
    <m/>
    <m/>
    <m/>
    <m/>
    <m/>
    <m/>
    <m/>
    <m/>
  </r>
  <r>
    <n v="1410"/>
    <x v="0"/>
    <x v="6"/>
    <n v="23"/>
    <s v="n"/>
    <n v="101363"/>
    <n v="7.6840000000000002"/>
    <n v="70.778000000000006"/>
    <s v="Indet"/>
    <s v="CasIndet"/>
    <n v="4"/>
    <x v="29"/>
    <s v="Pesciolo rojo"/>
    <d v="2015-04-27T00:00:00"/>
    <n v="0"/>
    <n v="57"/>
    <n v="1"/>
    <n v="138.7110316886824"/>
    <m/>
    <n v="2.550465E-3"/>
    <m/>
    <m/>
    <m/>
    <m/>
    <m/>
    <m/>
    <m/>
    <m/>
    <m/>
    <m/>
    <m/>
  </r>
  <r>
    <n v="916"/>
    <x v="0"/>
    <x v="6"/>
    <n v="23"/>
    <s v="n"/>
    <n v="101364"/>
    <n v="9.19"/>
    <n v="69.216999999999999"/>
    <s v="Pentaphylacaceae"/>
    <s v="Cleyera"/>
    <s v="theoidaes"/>
    <x v="1"/>
    <s v="Alterno aserrado"/>
    <d v="2015-04-27T00:00:00"/>
    <n v="0"/>
    <n v="67"/>
    <n v="1"/>
    <n v="155.50722880289004"/>
    <m/>
    <n v="3.5238650000000002E-3"/>
    <m/>
    <m/>
    <m/>
    <m/>
    <m/>
    <m/>
    <m/>
    <m/>
    <m/>
    <m/>
    <m/>
  </r>
  <r>
    <n v="192"/>
    <x v="0"/>
    <x v="6"/>
    <n v="23"/>
    <s v="n"/>
    <n v="101365"/>
    <n v="9.48"/>
    <n v="69.108000000000004"/>
    <s v="Pentaphylacaceae"/>
    <s v="Cleyera"/>
    <s v="theoidaes"/>
    <x v="1"/>
    <s v="Alterno aserrado"/>
    <d v="2015-04-27T00:00:00"/>
    <n v="0"/>
    <n v="91"/>
    <n v="1"/>
    <n v="181.00041939703459"/>
    <m/>
    <n v="6.5005849999999997E-3"/>
    <m/>
    <m/>
    <m/>
    <m/>
    <m/>
    <m/>
    <m/>
    <m/>
    <m/>
    <m/>
    <m/>
  </r>
  <r>
    <n v="551"/>
    <x v="0"/>
    <x v="6"/>
    <n v="24"/>
    <s v="n"/>
    <n v="101355"/>
    <n v="8.891"/>
    <n v="66.632000000000005"/>
    <s v="Primulaceae"/>
    <s v="Ardisia"/>
    <s v="sp7"/>
    <x v="5"/>
    <s v="Ardisia roja"/>
    <d v="2015-04-27T00:00:00"/>
    <n v="0"/>
    <n v="63"/>
    <n v="1"/>
    <n v="131.9898906877404"/>
    <m/>
    <n v="3.1156650000000001E-3"/>
    <m/>
    <m/>
    <m/>
    <m/>
    <m/>
    <m/>
    <m/>
    <m/>
    <m/>
    <m/>
    <m/>
  </r>
  <r>
    <n v="1154"/>
    <x v="0"/>
    <x v="6"/>
    <n v="24"/>
    <s v="n"/>
    <n v="101356"/>
    <n v="7.7110000000000003"/>
    <n v="66.712999999999994"/>
    <s v="Primulaceae"/>
    <s v="Ardisia"/>
    <s v="sp7"/>
    <x v="5"/>
    <s v="Ardisia roja"/>
    <d v="2015-04-27T00:00:00"/>
    <n v="0"/>
    <n v="56"/>
    <n v="1"/>
    <n v="135.21756060291489"/>
    <m/>
    <n v="2.4617600000000003E-3"/>
    <m/>
    <m/>
    <m/>
    <m/>
    <m/>
    <m/>
    <m/>
    <m/>
    <m/>
    <m/>
    <m/>
  </r>
  <r>
    <n v="671"/>
    <x v="0"/>
    <x v="6"/>
    <n v="24"/>
    <s v="n"/>
    <n v="101357"/>
    <n v="8.9719999999999995"/>
    <n v="63.918999999999997"/>
    <s v="Primulaceae"/>
    <s v="Ardisia"/>
    <s v="sp7"/>
    <x v="5"/>
    <s v="Ardisia roja"/>
    <d v="2015-04-27T00:00:00"/>
    <n v="0"/>
    <n v="66"/>
    <n v="1"/>
    <n v="167.70403088832825"/>
    <m/>
    <n v="3.41946E-3"/>
    <m/>
    <m/>
    <m/>
    <m/>
    <m/>
    <m/>
    <m/>
    <m/>
    <m/>
    <m/>
    <m/>
  </r>
  <r>
    <n v="559"/>
    <x v="0"/>
    <x v="6"/>
    <n v="24"/>
    <s v="n"/>
    <n v="101358"/>
    <n v="8.4369999999999994"/>
    <n v="60.744"/>
    <s v="Pentaphylacaceae"/>
    <s v="Cleyera"/>
    <s v="theoidaes"/>
    <x v="1"/>
    <s v="Alterno aserrado"/>
    <d v="2015-04-27T00:00:00"/>
    <n v="0"/>
    <n v="76"/>
    <n v="1"/>
    <n v="190.29970520480492"/>
    <m/>
    <n v="4.5341599999999998E-3"/>
    <m/>
    <m/>
    <m/>
    <m/>
    <m/>
    <m/>
    <m/>
    <m/>
    <m/>
    <m/>
    <m/>
  </r>
  <r>
    <n v="207"/>
    <x v="0"/>
    <x v="6"/>
    <n v="24"/>
    <s v="n"/>
    <n v="101359"/>
    <n v="8.782"/>
    <n v="60.235999999999997"/>
    <s v="Staphyleaceae"/>
    <s v="Turpinia"/>
    <s v="occidentalis"/>
    <x v="30"/>
    <s v="mini turpinia"/>
    <d v="2015-04-27T00:00:00"/>
    <n v="0"/>
    <n v="116"/>
    <n v="2"/>
    <n v="183.56527737608684"/>
    <m/>
    <n v="1.0562960000000001E-2"/>
    <m/>
    <m/>
    <m/>
    <m/>
    <m/>
    <m/>
    <m/>
    <m/>
    <m/>
    <m/>
    <m/>
  </r>
  <r>
    <n v="1208"/>
    <x v="0"/>
    <x v="6"/>
    <n v="24"/>
    <s v="n"/>
    <n v="101360"/>
    <n v="7.6390000000000002"/>
    <n v="60.771000000000001"/>
    <s v="Clusiaceae"/>
    <s v="Clusia"/>
    <m/>
    <x v="9"/>
    <s v="Clusia"/>
    <d v="2015-04-27T00:00:00"/>
    <n v="0"/>
    <n v="74"/>
    <n v="1"/>
    <n v="126.1045558798633"/>
    <m/>
    <n v="4.2986600000000002E-3"/>
    <m/>
    <m/>
    <m/>
    <m/>
    <m/>
    <m/>
    <m/>
    <m/>
    <m/>
    <m/>
    <m/>
  </r>
  <r>
    <n v="209"/>
    <x v="0"/>
    <x v="6"/>
    <n v="24"/>
    <s v="n"/>
    <n v="101361"/>
    <n v="5.2160000000000002"/>
    <n v="62.005000000000003"/>
    <s v="Fagaceae"/>
    <s v="Quercus"/>
    <s v="salicifolia"/>
    <x v="13"/>
    <s v="Quercus lanceolado"/>
    <d v="2015-04-27T00:00:00"/>
    <n v="0"/>
    <n v="358"/>
    <n v="3"/>
    <n v="138.09981208474903"/>
    <m/>
    <n v="0.10060874"/>
    <m/>
    <m/>
    <m/>
    <m/>
    <m/>
    <m/>
    <m/>
    <m/>
    <m/>
    <m/>
    <m/>
  </r>
  <r>
    <n v="223"/>
    <x v="0"/>
    <x v="6"/>
    <n v="31"/>
    <s v="n"/>
    <n v="101375"/>
    <n v="12.792"/>
    <n v="60.426000000000002"/>
    <s v="Styracaceae"/>
    <s v="Styrax"/>
    <m/>
    <x v="6"/>
    <s v="Styrax"/>
    <d v="2015-04-27T00:00:00"/>
    <n v="0"/>
    <n v="111"/>
    <n v="2"/>
    <n v="132.38026109140503"/>
    <m/>
    <n v="9.671985000000001E-3"/>
    <m/>
    <m/>
    <m/>
    <m/>
    <m/>
    <m/>
    <m/>
    <m/>
    <m/>
    <m/>
    <m/>
  </r>
  <r>
    <n v="224"/>
    <x v="0"/>
    <x v="6"/>
    <n v="31"/>
    <s v="n"/>
    <n v="101376"/>
    <n v="12.792"/>
    <n v="61.715000000000003"/>
    <s v="Fagaceae"/>
    <s v="Quercus"/>
    <s v="salicifolia"/>
    <x v="13"/>
    <s v="Quercus lanceolado"/>
    <d v="2015-04-27T00:00:00"/>
    <n v="0"/>
    <n v="468"/>
    <n v="3"/>
    <n v="132.01252213874702"/>
    <m/>
    <n v="0.17193384"/>
    <m/>
    <m/>
    <m/>
    <m/>
    <m/>
    <m/>
    <m/>
    <m/>
    <m/>
    <m/>
    <m/>
  </r>
  <r>
    <n v="225"/>
    <x v="0"/>
    <x v="6"/>
    <n v="31"/>
    <s v="n"/>
    <n v="101377"/>
    <n v="14.615"/>
    <n v="62.44"/>
    <s v="Fagaceae"/>
    <s v="Quercus"/>
    <s v="salicifolia"/>
    <x v="13"/>
    <s v="Quercus lanceolado"/>
    <d v="2015-04-27T00:00:00"/>
    <n v="0"/>
    <n v="594"/>
    <n v="4"/>
    <n v="136.65984864857592"/>
    <m/>
    <n v="0.27697626000000003"/>
    <m/>
    <m/>
    <m/>
    <m/>
    <m/>
    <m/>
    <m/>
    <m/>
    <m/>
    <m/>
    <m/>
  </r>
  <r>
    <n v="226"/>
    <x v="0"/>
    <x v="6"/>
    <n v="31"/>
    <s v="n"/>
    <n v="101378"/>
    <n v="12.574"/>
    <n v="62.067999999999998"/>
    <s v="Araliaceae"/>
    <s v="Dendropanax"/>
    <s v="sp1"/>
    <x v="23"/>
    <s v="bolitas"/>
    <d v="2015-04-27T00:00:00"/>
    <n v="0"/>
    <n v="106"/>
    <n v="2"/>
    <n v="193.84306851510601"/>
    <m/>
    <n v="8.8202599999999999E-3"/>
    <s v="M"/>
    <m/>
    <n v="95"/>
    <m/>
    <m/>
    <m/>
    <m/>
    <m/>
    <m/>
    <m/>
    <m/>
  </r>
  <r>
    <n v="227"/>
    <x v="0"/>
    <x v="6"/>
    <n v="32"/>
    <s v="n"/>
    <n v="101379"/>
    <n v="12.872999999999999"/>
    <n v="65.724999999999994"/>
    <s v="Adoxaceae"/>
    <s v="Viburnum"/>
    <s v="costaricanun"/>
    <x v="3"/>
    <s v="Viburnum"/>
    <d v="2015-04-27T00:00:00"/>
    <n v="0"/>
    <n v="163"/>
    <n v="2"/>
    <n v="113.70078832788339"/>
    <m/>
    <n v="2.0856665E-2"/>
    <s v="M"/>
    <m/>
    <n v="85"/>
    <m/>
    <m/>
    <m/>
    <m/>
    <m/>
    <m/>
    <m/>
    <m/>
  </r>
  <r>
    <n v="817"/>
    <x v="0"/>
    <x v="6"/>
    <n v="32"/>
    <s v="n"/>
    <n v="101380"/>
    <n v="10.161"/>
    <n v="67.176000000000002"/>
    <s v="Indet"/>
    <s v="CasIndet"/>
    <n v="4"/>
    <x v="29"/>
    <s v="Pesciolo rojo"/>
    <d v="2015-04-27T00:00:00"/>
    <n v="0"/>
    <n v="64"/>
    <n v="1"/>
    <n v="116.8372660220405"/>
    <m/>
    <n v="3.21536E-3"/>
    <m/>
    <m/>
    <m/>
    <m/>
    <m/>
    <m/>
    <m/>
    <m/>
    <m/>
    <m/>
    <m/>
  </r>
  <r>
    <n v="1475"/>
    <x v="0"/>
    <x v="6"/>
    <n v="32"/>
    <s v="n"/>
    <n v="101381"/>
    <n v="10.994999999999999"/>
    <n v="68.863"/>
    <s v="Primulaceae"/>
    <s v="Ardisia"/>
    <s v="sp7"/>
    <x v="5"/>
    <s v="Ardisia roja"/>
    <d v="2015-04-27T00:00:00"/>
    <n v="0"/>
    <n v="52"/>
    <n v="1"/>
    <n v="131.01017721317697"/>
    <m/>
    <n v="2.1226399999999999E-3"/>
    <s v="Q"/>
    <m/>
    <m/>
    <m/>
    <m/>
    <m/>
    <m/>
    <m/>
    <m/>
    <m/>
    <m/>
  </r>
  <r>
    <n v="1346"/>
    <x v="0"/>
    <x v="7"/>
    <n v="24"/>
    <s v="y"/>
    <n v="102499"/>
    <n v="87.103999999999999"/>
    <n v="22.577999999999999"/>
    <s v="Fagaceae"/>
    <s v="Quercus"/>
    <s v="salicifolia"/>
    <x v="13"/>
    <s v="Quercus lanceolado"/>
    <d v="2015-05-15T00:00:00"/>
    <n v="28.235075066834774"/>
    <n v="599"/>
    <n v="4"/>
    <n v="197.77022396817489"/>
    <m/>
    <n v="0.28165878500000002"/>
    <m/>
    <m/>
    <m/>
    <m/>
    <m/>
    <m/>
    <m/>
    <m/>
    <m/>
    <m/>
    <m/>
  </r>
  <r>
    <n v="742"/>
    <x v="0"/>
    <x v="6"/>
    <n v="33"/>
    <s v="n"/>
    <n v="101383"/>
    <n v="10.423999999999999"/>
    <n v="73.245000000000005"/>
    <s v="Pentaphylacaceae"/>
    <s v="Cleyera"/>
    <s v="theoidaes"/>
    <x v="1"/>
    <s v="Alterno aserrado"/>
    <d v="2015-04-27T00:00:00"/>
    <n v="0"/>
    <n v="97"/>
    <n v="1"/>
    <n v="195.13256364184542"/>
    <m/>
    <n v="7.3860650000000007E-3"/>
    <m/>
    <m/>
    <m/>
    <m/>
    <m/>
    <m/>
    <m/>
    <m/>
    <m/>
    <m/>
    <m/>
  </r>
  <r>
    <n v="109"/>
    <x v="0"/>
    <x v="6"/>
    <n v="33"/>
    <s v="n"/>
    <n v="101384"/>
    <n v="11.449"/>
    <n v="72.573999999999998"/>
    <s v="Pentaphylacaceae"/>
    <s v="Cleyera"/>
    <s v="theoidaes"/>
    <x v="1"/>
    <s v="Alterno aserrado"/>
    <d v="2015-04-27T00:00:00"/>
    <n v="0"/>
    <n v="53"/>
    <n v="1"/>
    <n v="152.58150584705675"/>
    <m/>
    <n v="2.205065E-3"/>
    <m/>
    <m/>
    <m/>
    <m/>
    <m/>
    <m/>
    <m/>
    <m/>
    <m/>
    <m/>
    <m/>
  </r>
  <r>
    <n v="820"/>
    <x v="0"/>
    <x v="6"/>
    <n v="33"/>
    <s v="n"/>
    <n v="101385"/>
    <n v="10.914"/>
    <n v="73.843999999999994"/>
    <s v="Aquifoliaceae"/>
    <s v="Ilex"/>
    <s v="pallida"/>
    <x v="20"/>
    <s v="cf Ilex"/>
    <d v="2015-04-27T00:00:00"/>
    <n v="0"/>
    <n v="50"/>
    <n v="1"/>
    <n v="132.9718507769883"/>
    <m/>
    <n v="1.9624999999999998E-3"/>
    <m/>
    <m/>
    <m/>
    <m/>
    <m/>
    <m/>
    <m/>
    <s v="Esteril"/>
    <m/>
    <m/>
    <m/>
  </r>
  <r>
    <n v="989"/>
    <x v="0"/>
    <x v="6"/>
    <n v="33"/>
    <s v="n"/>
    <n v="101386"/>
    <n v="14.053000000000001"/>
    <n v="74.025000000000006"/>
    <s v="Primulaceae"/>
    <s v="Ardisia"/>
    <s v="sp1"/>
    <x v="12"/>
    <s v="Ardisia blanca"/>
    <d v="2015-04-27T00:00:00"/>
    <n v="0"/>
    <n v="69"/>
    <n v="1"/>
    <n v="167.9219269884228"/>
    <m/>
    <n v="3.7373850000000002E-3"/>
    <m/>
    <m/>
    <m/>
    <m/>
    <m/>
    <m/>
    <m/>
    <m/>
    <m/>
    <m/>
    <m/>
  </r>
  <r>
    <n v="1336"/>
    <x v="0"/>
    <x v="7"/>
    <n v="11"/>
    <s v="y"/>
    <n v="102489"/>
    <n v="83.082999999999998"/>
    <n v="25.036999999999999"/>
    <s v="Fagaceae"/>
    <s v="Quercus"/>
    <s v="salicifolia"/>
    <x v="13"/>
    <s v="Quercus lanceolado"/>
    <d v="2015-05-15T00:00:00"/>
    <n v="31.899943612608066"/>
    <n v="617"/>
    <n v="4"/>
    <n v="105.91777241428956"/>
    <m/>
    <n v="0.29884086500000001"/>
    <m/>
    <m/>
    <m/>
    <m/>
    <m/>
    <m/>
    <m/>
    <m/>
    <m/>
    <m/>
    <m/>
  </r>
  <r>
    <n v="558"/>
    <x v="0"/>
    <x v="6"/>
    <n v="34"/>
    <s v="n"/>
    <n v="101388"/>
    <n v="14.433999999999999"/>
    <n v="75.051000000000002"/>
    <s v="Primulaceae"/>
    <s v="Ardisia"/>
    <s v="sp7"/>
    <x v="5"/>
    <s v="Ardisia roja"/>
    <d v="2015-04-27T00:00:00"/>
    <n v="0"/>
    <n v="58"/>
    <n v="1"/>
    <n v="136.96097163901419"/>
    <m/>
    <n v="2.6407400000000004E-3"/>
    <m/>
    <m/>
    <m/>
    <m/>
    <m/>
    <m/>
    <m/>
    <m/>
    <m/>
    <m/>
    <m/>
  </r>
  <r>
    <n v="443"/>
    <x v="0"/>
    <x v="6"/>
    <n v="34"/>
    <s v="n"/>
    <n v="101389"/>
    <n v="14.488"/>
    <n v="76.393000000000001"/>
    <s v="Primulaceae"/>
    <s v="Ardisia"/>
    <s v="sp7"/>
    <x v="5"/>
    <s v="Ardisia roja"/>
    <d v="2015-04-27T00:00:00"/>
    <n v="0"/>
    <n v="62"/>
    <n v="1"/>
    <n v="143.04585995077701"/>
    <m/>
    <n v="3.01754E-3"/>
    <m/>
    <m/>
    <m/>
    <m/>
    <m/>
    <m/>
    <m/>
    <m/>
    <m/>
    <m/>
    <m/>
  </r>
  <r>
    <n v="43"/>
    <x v="0"/>
    <x v="6"/>
    <n v="34"/>
    <s v="n"/>
    <n v="101390"/>
    <n v="10.587"/>
    <n v="75.668000000000006"/>
    <s v="Primulaceae"/>
    <s v="Ardisia"/>
    <s v="sp1"/>
    <x v="12"/>
    <s v="Ardisia blanca"/>
    <d v="2015-04-27T00:00:00"/>
    <n v="0"/>
    <n v="67"/>
    <n v="1"/>
    <n v="159.68339549834508"/>
    <m/>
    <n v="3.5238650000000002E-3"/>
    <m/>
    <m/>
    <m/>
    <m/>
    <m/>
    <m/>
    <m/>
    <m/>
    <m/>
    <m/>
    <m/>
  </r>
  <r>
    <n v="506"/>
    <x v="0"/>
    <x v="6"/>
    <n v="34"/>
    <s v="n"/>
    <n v="101391"/>
    <n v="10.968"/>
    <n v="77.789999999999992"/>
    <s v="Rubiaceae"/>
    <s v="Rogiera"/>
    <s v="amoena"/>
    <x v="2"/>
    <s v="Alzatea peluda"/>
    <d v="2015-04-27T00:00:00"/>
    <n v="0"/>
    <n v="64"/>
    <n v="1"/>
    <n v="132.83551823727831"/>
    <m/>
    <n v="3.21536E-3"/>
    <m/>
    <m/>
    <m/>
    <m/>
    <m/>
    <m/>
    <m/>
    <m/>
    <m/>
    <m/>
    <m/>
  </r>
  <r>
    <n v="84"/>
    <x v="0"/>
    <x v="6"/>
    <n v="34"/>
    <s v="n"/>
    <n v="101392"/>
    <n v="10.914"/>
    <n v="78.97"/>
    <s v="Rubiaceae"/>
    <s v="Rogiera"/>
    <s v="amoena"/>
    <x v="2"/>
    <s v="Alzatea peluda"/>
    <d v="2015-04-27T00:00:00"/>
    <n v="0"/>
    <n v="55"/>
    <n v="1"/>
    <n v="114.51511683158303"/>
    <m/>
    <n v="2.374625E-3"/>
    <m/>
    <m/>
    <m/>
    <m/>
    <m/>
    <m/>
    <m/>
    <m/>
    <m/>
    <m/>
    <m/>
  </r>
  <r>
    <n v="584"/>
    <x v="0"/>
    <x v="6"/>
    <n v="41"/>
    <s v="n"/>
    <n v="101407"/>
    <n v="17.254999999999999"/>
    <n v="78.843000000000004"/>
    <s v="Primulaceae"/>
    <s v="Ardisia"/>
    <s v="sp5"/>
    <x v="22"/>
    <s v="Ardisia normal"/>
    <d v="2015-04-27T00:00:00"/>
    <n v="0"/>
    <n v="80"/>
    <n v="1"/>
    <n v="156.16038676067279"/>
    <m/>
    <n v="5.0239999999999998E-3"/>
    <m/>
    <m/>
    <m/>
    <m/>
    <m/>
    <m/>
    <m/>
    <m/>
    <m/>
    <m/>
    <m/>
  </r>
  <r>
    <n v="1309"/>
    <x v="0"/>
    <x v="6"/>
    <n v="42"/>
    <s v="n"/>
    <n v="101404"/>
    <n v="18.542999999999999"/>
    <n v="76.918999999999997"/>
    <s v="Pentaphylacaceae"/>
    <s v="Cleyera"/>
    <s v="theoidaes"/>
    <x v="1"/>
    <s v="Alterno aserrado"/>
    <d v="2015-04-27T00:00:00"/>
    <n v="0"/>
    <n v="57"/>
    <n v="1"/>
    <n v="108.92205580200196"/>
    <m/>
    <n v="2.550465E-3"/>
    <m/>
    <m/>
    <m/>
    <m/>
    <m/>
    <m/>
    <m/>
    <m/>
    <m/>
    <m/>
    <m/>
  </r>
  <r>
    <n v="253"/>
    <x v="0"/>
    <x v="6"/>
    <n v="42"/>
    <s v="n"/>
    <n v="101405"/>
    <n v="17.681999999999999"/>
    <n v="76.448000000000008"/>
    <s v="Sabiaceae"/>
    <s v="Meliosma"/>
    <m/>
    <x v="25"/>
    <s v="Meliosma quercus"/>
    <d v="2015-04-27T00:00:00"/>
    <n v="0"/>
    <n v="195"/>
    <n v="2"/>
    <n v="153.96152254287216"/>
    <m/>
    <n v="2.9849625000000001E-2"/>
    <m/>
    <m/>
    <m/>
    <m/>
    <m/>
    <m/>
    <m/>
    <m/>
    <m/>
    <m/>
    <m/>
  </r>
  <r>
    <n v="814"/>
    <x v="0"/>
    <x v="6"/>
    <n v="42"/>
    <s v="n"/>
    <n v="101406"/>
    <n v="15.531000000000001"/>
    <n v="78.625"/>
    <s v="Primulaceae"/>
    <s v="Ardisia"/>
    <s v="sp7"/>
    <x v="5"/>
    <s v="Ardisia roja"/>
    <d v="2015-04-27T00:00:00"/>
    <n v="0"/>
    <n v="91"/>
    <n v="1"/>
    <n v="156.73567661063896"/>
    <m/>
    <n v="6.5005849999999997E-3"/>
    <m/>
    <m/>
    <m/>
    <m/>
    <m/>
    <m/>
    <m/>
    <m/>
    <m/>
    <m/>
    <m/>
  </r>
  <r>
    <n v="1421"/>
    <x v="0"/>
    <x v="6"/>
    <n v="43"/>
    <s v="n"/>
    <n v="101398"/>
    <n v="15.023"/>
    <n v="75.105000000000004"/>
    <s v="Primulaceae"/>
    <s v="Ardisia"/>
    <s v="sp7"/>
    <x v="5"/>
    <s v="Ardisia roja"/>
    <d v="2015-04-27T00:00:00"/>
    <n v="0"/>
    <n v="64"/>
    <n v="1"/>
    <n v="112.97117174677729"/>
    <m/>
    <n v="3.21536E-3"/>
    <s v="Q"/>
    <m/>
    <m/>
    <m/>
    <m/>
    <m/>
    <m/>
    <m/>
    <m/>
    <m/>
    <m/>
  </r>
  <r>
    <n v="1259"/>
    <x v="0"/>
    <x v="6"/>
    <n v="43"/>
    <s v="n"/>
    <n v="101399"/>
    <n v="18.678999999999998"/>
    <n v="74.433999999999997"/>
    <s v="Pentaphylacaceae"/>
    <s v="Cleyera"/>
    <s v="theoidaes"/>
    <x v="1"/>
    <s v="Alterno aserrado"/>
    <d v="2015-04-27T00:00:00"/>
    <n v="0"/>
    <n v="58"/>
    <n v="1"/>
    <n v="105.02807592288836"/>
    <m/>
    <n v="2.6407400000000004E-3"/>
    <m/>
    <m/>
    <m/>
    <m/>
    <m/>
    <m/>
    <m/>
    <m/>
    <m/>
    <m/>
    <m/>
  </r>
  <r>
    <n v="1079"/>
    <x v="0"/>
    <x v="6"/>
    <n v="43"/>
    <s v="n"/>
    <n v="101400"/>
    <n v="18.297999999999998"/>
    <n v="74.298000000000002"/>
    <s v="Pentaphylacaceae"/>
    <s v="Cleyera"/>
    <s v="theoidaes"/>
    <x v="1"/>
    <s v="Alterno aserrado"/>
    <d v="2015-04-27T00:00:00"/>
    <n v="0"/>
    <n v="64"/>
    <n v="1"/>
    <n v="169.66137141451037"/>
    <m/>
    <n v="3.21536E-3"/>
    <m/>
    <m/>
    <m/>
    <m/>
    <m/>
    <m/>
    <m/>
    <m/>
    <m/>
    <m/>
    <m/>
  </r>
  <r>
    <n v="1482"/>
    <x v="0"/>
    <x v="6"/>
    <n v="43"/>
    <s v="n"/>
    <n v="101401"/>
    <n v="18.489000000000001"/>
    <n v="71.531000000000006"/>
    <s v="Styracaceae"/>
    <s v="Styrax"/>
    <m/>
    <x v="6"/>
    <s v="Styrax"/>
    <d v="2015-04-27T00:00:00"/>
    <n v="0"/>
    <n v="51"/>
    <n v="1"/>
    <n v="156.17177096504616"/>
    <m/>
    <n v="2.041785E-3"/>
    <m/>
    <m/>
    <m/>
    <m/>
    <m/>
    <m/>
    <m/>
    <m/>
    <m/>
    <m/>
    <m/>
  </r>
  <r>
    <n v="233"/>
    <x v="0"/>
    <x v="6"/>
    <n v="43"/>
    <s v="n"/>
    <n v="101402"/>
    <n v="18.843"/>
    <n v="71.150000000000006"/>
    <s v="Rubiaceae"/>
    <s v="Rogiera"/>
    <s v="amoena"/>
    <x v="2"/>
    <s v="Alzatea peluda"/>
    <d v="2015-04-27T00:00:00"/>
    <n v="0"/>
    <n v="65"/>
    <n v="1"/>
    <n v="162.78863404864808"/>
    <m/>
    <n v="3.3166250000000001E-3"/>
    <m/>
    <m/>
    <m/>
    <m/>
    <m/>
    <m/>
    <m/>
    <m/>
    <m/>
    <m/>
    <m/>
  </r>
  <r>
    <n v="393"/>
    <x v="0"/>
    <x v="6"/>
    <n v="43"/>
    <s v="n"/>
    <n v="101403"/>
    <n v="17.291"/>
    <n v="70.722999999999999"/>
    <s v="Styracaceae"/>
    <s v="Styrax"/>
    <m/>
    <x v="6"/>
    <s v="Styrax"/>
    <d v="2015-04-27T00:00:00"/>
    <n v="0"/>
    <n v="91"/>
    <n v="1"/>
    <n v="146.42778649624529"/>
    <m/>
    <n v="6.5005849999999997E-3"/>
    <m/>
    <m/>
    <m/>
    <m/>
    <m/>
    <m/>
    <m/>
    <m/>
    <m/>
    <m/>
    <m/>
  </r>
  <r>
    <n v="752"/>
    <x v="0"/>
    <x v="6"/>
    <n v="44"/>
    <s v="n"/>
    <n v="101393"/>
    <n v="15.241"/>
    <n v="71.685000000000002"/>
    <s v="Primulaceae"/>
    <s v="Ardisia"/>
    <s v="sp7"/>
    <x v="5"/>
    <s v="Ardisia roja"/>
    <d v="2015-04-27T00:00:00"/>
    <n v="0"/>
    <n v="82"/>
    <n v="1"/>
    <n v="171.31969200631573"/>
    <m/>
    <n v="5.2783400000000003E-3"/>
    <m/>
    <m/>
    <m/>
    <m/>
    <m/>
    <m/>
    <m/>
    <m/>
    <m/>
    <m/>
    <m/>
  </r>
  <r>
    <n v="1244"/>
    <x v="0"/>
    <x v="6"/>
    <n v="44"/>
    <s v="n"/>
    <n v="101394"/>
    <n v="19.431999999999999"/>
    <n v="68.519000000000005"/>
    <s v="Pentaphylacaceae"/>
    <s v="Cleyera"/>
    <s v="theoidaes"/>
    <x v="1"/>
    <s v="Alterno aserrado"/>
    <d v="2015-04-27T00:00:00"/>
    <n v="0"/>
    <n v="53"/>
    <n v="1"/>
    <n v="197.47354163132064"/>
    <m/>
    <n v="2.205065E-3"/>
    <m/>
    <m/>
    <m/>
    <m/>
    <m/>
    <m/>
    <m/>
    <m/>
    <m/>
    <m/>
    <m/>
  </r>
  <r>
    <n v="83"/>
    <x v="0"/>
    <x v="6"/>
    <n v="44"/>
    <s v="n"/>
    <n v="101395"/>
    <n v="17.128"/>
    <n v="66.150999999999996"/>
    <s v="Primulaceae"/>
    <s v="Ardisia"/>
    <s v="sp7"/>
    <x v="5"/>
    <s v="Ardisia roja"/>
    <d v="2015-04-27T00:00:00"/>
    <n v="0"/>
    <n v="98"/>
    <n v="1"/>
    <n v="156.05052035377676"/>
    <m/>
    <n v="7.5391400000000006E-3"/>
    <m/>
    <m/>
    <m/>
    <m/>
    <m/>
    <m/>
    <m/>
    <m/>
    <m/>
    <m/>
    <m/>
  </r>
  <r>
    <n v="690"/>
    <x v="0"/>
    <x v="6"/>
    <n v="44"/>
    <s v="n"/>
    <n v="101396"/>
    <n v="17.818000000000001"/>
    <n v="65.805999999999997"/>
    <s v="Rubiaceae"/>
    <s v="Rogiera"/>
    <s v="amoena"/>
    <x v="2"/>
    <s v="Alzatea peluda"/>
    <d v="2015-04-27T00:00:00"/>
    <n v="0"/>
    <n v="54"/>
    <n v="1"/>
    <n v="127.80291700988877"/>
    <m/>
    <n v="2.2890599999999999E-3"/>
    <m/>
    <m/>
    <m/>
    <m/>
    <m/>
    <m/>
    <m/>
    <m/>
    <m/>
    <m/>
    <m/>
  </r>
  <r>
    <n v="1270"/>
    <x v="0"/>
    <x v="6"/>
    <n v="44"/>
    <s v="n"/>
    <n v="101397"/>
    <n v="15.477"/>
    <n v="62.875999999999998"/>
    <s v="Primulaceae"/>
    <s v="Ardisia"/>
    <s v="sp7"/>
    <x v="5"/>
    <s v="Ardisia roja"/>
    <d v="2015-04-27T00:00:00"/>
    <n v="0"/>
    <n v="56"/>
    <n v="1"/>
    <n v="122.64729637209302"/>
    <m/>
    <n v="2.4617600000000003E-3"/>
    <m/>
    <m/>
    <m/>
    <m/>
    <m/>
    <m/>
    <m/>
    <m/>
    <m/>
    <m/>
    <m/>
  </r>
  <r>
    <n v="1228"/>
    <x v="0"/>
    <x v="8"/>
    <n v="11"/>
    <s v="n"/>
    <n v="101408"/>
    <n v="2.0760000000000001"/>
    <n v="80.543999999999997"/>
    <s v="Primulaceae"/>
    <s v="Ardisia"/>
    <s v="sp7"/>
    <x v="5"/>
    <s v="Ardisia roja"/>
    <d v="2015-04-27T00:00:00"/>
    <n v="0"/>
    <n v="52"/>
    <n v="1"/>
    <n v="166.19843336467949"/>
    <m/>
    <n v="2.1226399999999999E-3"/>
    <m/>
    <m/>
    <m/>
    <m/>
    <m/>
    <m/>
    <m/>
    <m/>
    <m/>
    <m/>
    <m/>
  </r>
  <r>
    <n v="249"/>
    <x v="0"/>
    <x v="8"/>
    <n v="11"/>
    <s v="n"/>
    <n v="101409"/>
    <n v="3.1459999999999999"/>
    <n v="82.768000000000001"/>
    <s v="Ericaceae"/>
    <s v="Vaccinium"/>
    <s v="consanguineum "/>
    <x v="7"/>
    <s v="cf pernettia"/>
    <d v="2015-04-27T00:00:00"/>
    <n v="0"/>
    <n v="76"/>
    <n v="1"/>
    <n v="171.9094462369552"/>
    <m/>
    <n v="4.5341599999999998E-3"/>
    <s v="M"/>
    <m/>
    <n v="67"/>
    <m/>
    <m/>
    <m/>
    <m/>
    <m/>
    <m/>
    <m/>
    <m/>
  </r>
  <r>
    <n v="984"/>
    <x v="0"/>
    <x v="8"/>
    <n v="11"/>
    <s v="n"/>
    <n v="101410"/>
    <n v="2.02"/>
    <n v="82.74"/>
    <s v="Primulaceae"/>
    <s v="Ardisia"/>
    <s v="sp1"/>
    <x v="12"/>
    <s v="Ardisia blanca"/>
    <d v="2015-04-27T00:00:00"/>
    <n v="0"/>
    <n v="55"/>
    <n v="1"/>
    <n v="116.24483204695753"/>
    <m/>
    <n v="2.374625E-3"/>
    <m/>
    <m/>
    <m/>
    <m/>
    <m/>
    <m/>
    <m/>
    <m/>
    <m/>
    <m/>
    <m/>
  </r>
  <r>
    <n v="259"/>
    <x v="0"/>
    <x v="8"/>
    <n v="11"/>
    <s v="n"/>
    <n v="101411"/>
    <n v="2.1309999999999998"/>
    <n v="83.533000000000001"/>
    <s v="Adoxaceae"/>
    <s v="Viburnum"/>
    <s v="costaricanun"/>
    <x v="3"/>
    <s v="Viburnum"/>
    <d v="2015-04-27T00:00:00"/>
    <n v="0"/>
    <n v="122"/>
    <n v="2"/>
    <n v="120.51221094434966"/>
    <m/>
    <n v="1.168394E-2"/>
    <m/>
    <m/>
    <m/>
    <m/>
    <m/>
    <m/>
    <m/>
    <m/>
    <m/>
    <m/>
    <m/>
  </r>
  <r>
    <n v="329"/>
    <x v="0"/>
    <x v="8"/>
    <n v="11"/>
    <s v="n"/>
    <n v="101412"/>
    <n v="0.29499999999999998"/>
    <n v="81.808000000000007"/>
    <s v="Ericaceae"/>
    <s v="Vaccinium"/>
    <s v="consanguineum "/>
    <x v="7"/>
    <s v="cf pernettia"/>
    <d v="2015-04-27T00:00:00"/>
    <n v="0"/>
    <n v="57"/>
    <n v="1"/>
    <n v="154.31551808345796"/>
    <m/>
    <n v="2.550465E-3"/>
    <m/>
    <m/>
    <m/>
    <m/>
    <m/>
    <m/>
    <m/>
    <m/>
    <m/>
    <m/>
    <m/>
  </r>
  <r>
    <n v="261"/>
    <x v="0"/>
    <x v="8"/>
    <n v="11"/>
    <s v="n"/>
    <n v="101413"/>
    <n v="0.378"/>
    <n v="84.105000000000004"/>
    <s v="Pentaphylacaceae"/>
    <s v="Cleyera"/>
    <s v="theoidaes"/>
    <x v="1"/>
    <s v="Alterno aserrado"/>
    <d v="2015-04-27T00:00:00"/>
    <n v="0"/>
    <n v="135"/>
    <n v="2"/>
    <n v="127.34808031647087"/>
    <m/>
    <n v="1.4306625E-2"/>
    <m/>
    <m/>
    <m/>
    <m/>
    <m/>
    <m/>
    <m/>
    <m/>
    <m/>
    <m/>
    <m/>
  </r>
  <r>
    <n v="262"/>
    <x v="0"/>
    <x v="8"/>
    <n v="11"/>
    <s v="n"/>
    <n v="101414"/>
    <n v="4.9349999999999996"/>
    <n v="83.921000000000006"/>
    <s v="Primulaceae"/>
    <s v="Ardisia"/>
    <s v="sp7"/>
    <x v="5"/>
    <s v="Ardisia roja"/>
    <d v="2015-04-27T00:00:00"/>
    <n v="0"/>
    <n v="60"/>
    <n v="1"/>
    <n v="146.87035377857728"/>
    <m/>
    <n v="2.826E-3"/>
    <m/>
    <m/>
    <m/>
    <m/>
    <m/>
    <m/>
    <m/>
    <m/>
    <m/>
    <m/>
    <m/>
  </r>
  <r>
    <n v="696"/>
    <x v="0"/>
    <x v="8"/>
    <n v="11"/>
    <s v="n"/>
    <n v="101415"/>
    <n v="4.8250000000000002"/>
    <n v="82.822999999999993"/>
    <s v="Primulaceae"/>
    <s v="Myrsine"/>
    <s v="sp2"/>
    <x v="17"/>
    <s v="Myrsine chryso"/>
    <d v="2015-04-27T00:00:00"/>
    <n v="0"/>
    <n v="53"/>
    <n v="1"/>
    <n v="186.9735896533997"/>
    <m/>
    <n v="2.205065E-3"/>
    <m/>
    <m/>
    <m/>
    <m/>
    <m/>
    <m/>
    <m/>
    <m/>
    <m/>
    <m/>
    <m/>
  </r>
  <r>
    <n v="264"/>
    <x v="0"/>
    <x v="8"/>
    <n v="12"/>
    <s v="n"/>
    <n v="101416"/>
    <n v="3.0070000000000001"/>
    <n v="86.218000000000004"/>
    <s v="Cunoniaceae"/>
    <s v="Weinmannia"/>
    <s v="pinnata"/>
    <x v="4"/>
    <s v="Weinmannia"/>
    <d v="2015-04-27T00:00:00"/>
    <n v="0"/>
    <n v="200"/>
    <n v="2"/>
    <n v="128.65642490291583"/>
    <m/>
    <n v="3.1399999999999997E-2"/>
    <s v="NC"/>
    <m/>
    <m/>
    <m/>
    <m/>
    <m/>
    <m/>
    <m/>
    <m/>
    <m/>
    <m/>
  </r>
  <r>
    <n v="265"/>
    <x v="0"/>
    <x v="8"/>
    <n v="12"/>
    <s v="n"/>
    <n v="101417"/>
    <n v="4.9080000000000004"/>
    <n v="87.537000000000006"/>
    <s v="Fagaceae"/>
    <s v="Quercus"/>
    <s v="salicifolia"/>
    <x v="13"/>
    <s v="Quercus lanceolado"/>
    <d v="2015-04-27T00:00:00"/>
    <n v="0"/>
    <n v="589"/>
    <n v="4"/>
    <n v="154.19928050954056"/>
    <m/>
    <n v="0.27233298499999997"/>
    <m/>
    <m/>
    <m/>
    <m/>
    <m/>
    <m/>
    <m/>
    <m/>
    <m/>
    <m/>
    <m/>
  </r>
  <r>
    <n v="266"/>
    <x v="0"/>
    <x v="8"/>
    <n v="12"/>
    <s v="n"/>
    <n v="101418"/>
    <n v="4.4370000000000003"/>
    <n v="89.067999999999998"/>
    <s v="Fagaceae"/>
    <s v="Quercus"/>
    <s v="salicifolia"/>
    <x v="13"/>
    <s v="Quercus lanceolado"/>
    <d v="2015-04-27T00:00:00"/>
    <n v="0"/>
    <n v="359"/>
    <n v="3"/>
    <n v="155.66456007546293"/>
    <m/>
    <n v="0.10117158500000001"/>
    <m/>
    <m/>
    <m/>
    <m/>
    <m/>
    <m/>
    <m/>
    <m/>
    <m/>
    <m/>
    <m/>
  </r>
  <r>
    <n v="147"/>
    <x v="0"/>
    <x v="8"/>
    <n v="12"/>
    <s v="n"/>
    <n v="101419"/>
    <n v="4.2160000000000002"/>
    <n v="89.539000000000001"/>
    <s v="Araliaceae"/>
    <s v="Dendropanax"/>
    <s v="sp1"/>
    <x v="23"/>
    <s v="bolitas"/>
    <d v="2015-04-27T00:00:00"/>
    <n v="0"/>
    <n v="58"/>
    <n v="1"/>
    <n v="151.69289264980625"/>
    <m/>
    <n v="2.6407400000000004E-3"/>
    <m/>
    <m/>
    <m/>
    <m/>
    <m/>
    <m/>
    <m/>
    <m/>
    <m/>
    <m/>
    <m/>
  </r>
  <r>
    <n v="1311"/>
    <x v="0"/>
    <x v="9"/>
    <n v="32"/>
    <s v="y"/>
    <n v="102464"/>
    <n v="92.5"/>
    <n v="5.0650000000000004"/>
    <s v="Fagaceae"/>
    <s v="Quercus"/>
    <s v="salicifolia"/>
    <x v="13"/>
    <s v="Quercus lanceolado"/>
    <d v="2015-05-15T00:00:00"/>
    <n v="25.938834681050629"/>
    <n v="940"/>
    <n v="4"/>
    <n v="170.46399962193215"/>
    <n v="190"/>
    <n v="0.69362599999999996"/>
    <s v="A"/>
    <m/>
    <m/>
    <m/>
    <m/>
    <m/>
    <m/>
    <m/>
    <m/>
    <m/>
    <s v="Measured at 190"/>
  </r>
  <r>
    <n v="365"/>
    <x v="0"/>
    <x v="8"/>
    <n v="13"/>
    <s v="n"/>
    <n v="101421"/>
    <n v="0.71"/>
    <n v="92.085000000000008"/>
    <s v="Ericaceae"/>
    <s v="Vaccinium"/>
    <s v="consanguineum "/>
    <x v="7"/>
    <s v="cf pernettia"/>
    <d v="2015-04-27T00:00:00"/>
    <n v="0"/>
    <n v="95"/>
    <n v="1"/>
    <n v="130.77368395384468"/>
    <m/>
    <n v="7.0846249999999998E-3"/>
    <m/>
    <m/>
    <m/>
    <m/>
    <m/>
    <m/>
    <m/>
    <m/>
    <m/>
    <m/>
    <m/>
  </r>
  <r>
    <n v="1126"/>
    <x v="0"/>
    <x v="8"/>
    <n v="13"/>
    <s v="n"/>
    <n v="101422"/>
    <n v="0.185"/>
    <n v="92.444999999999993"/>
    <s v="Ericaceae"/>
    <s v="Vaccinium"/>
    <s v="consanguineum "/>
    <x v="7"/>
    <s v="cf pernettia"/>
    <d v="2015-04-27T00:00:00"/>
    <n v="0"/>
    <n v="98"/>
    <n v="1"/>
    <n v="194.4978889391042"/>
    <m/>
    <n v="7.5391400000000006E-3"/>
    <s v="M"/>
    <m/>
    <n v="61"/>
    <m/>
    <m/>
    <m/>
    <m/>
    <m/>
    <m/>
    <m/>
    <m/>
  </r>
  <r>
    <n v="271"/>
    <x v="0"/>
    <x v="8"/>
    <n v="13"/>
    <s v="n"/>
    <n v="101423"/>
    <n v="0.95899999999999996"/>
    <n v="94.888999999999996"/>
    <s v="Cunoniaceae"/>
    <s v="Weinmannia"/>
    <s v="pinnata"/>
    <x v="4"/>
    <s v="Weinmannia"/>
    <d v="2015-04-27T00:00:00"/>
    <n v="0"/>
    <n v="140"/>
    <n v="2"/>
    <n v="183.05556727891934"/>
    <m/>
    <n v="1.5386E-2"/>
    <m/>
    <m/>
    <m/>
    <m/>
    <m/>
    <m/>
    <m/>
    <m/>
    <m/>
    <m/>
    <s v="Nota 2016: Q"/>
  </r>
  <r>
    <n v="272"/>
    <x v="0"/>
    <x v="8"/>
    <n v="14"/>
    <s v="n"/>
    <n v="101424"/>
    <n v="3.3119999999999998"/>
    <n v="95.212000000000003"/>
    <s v="Pentaphylacaceae"/>
    <s v="Cleyera"/>
    <s v="theoidaes"/>
    <x v="1"/>
    <s v="Alterno aserrado"/>
    <d v="2015-04-27T00:00:00"/>
    <n v="0"/>
    <n v="224"/>
    <n v="2"/>
    <n v="131.55457343629382"/>
    <m/>
    <n v="3.9388160000000005E-2"/>
    <m/>
    <m/>
    <m/>
    <m/>
    <m/>
    <m/>
    <m/>
    <m/>
    <m/>
    <m/>
    <m/>
  </r>
  <r>
    <n v="273"/>
    <x v="0"/>
    <x v="8"/>
    <n v="14"/>
    <s v="n"/>
    <n v="101425"/>
    <n v="1.8080000000000001"/>
    <n v="96.31"/>
    <s v="Primulaceae"/>
    <s v="Ardisia"/>
    <s v="sp7"/>
    <x v="5"/>
    <s v="Ardisia roja"/>
    <d v="2015-04-27T00:00:00"/>
    <n v="0"/>
    <n v="101"/>
    <n v="2"/>
    <n v="170.10269257856928"/>
    <m/>
    <n v="8.0077849999999999E-3"/>
    <m/>
    <m/>
    <m/>
    <m/>
    <m/>
    <m/>
    <m/>
    <m/>
    <m/>
    <m/>
    <m/>
  </r>
  <r>
    <n v="274"/>
    <x v="0"/>
    <x v="8"/>
    <n v="14"/>
    <s v="n"/>
    <n v="101426"/>
    <n v="2.214"/>
    <n v="99.713999999999999"/>
    <s v="Araliaceae"/>
    <s v="Dendropanax"/>
    <s v="sp1"/>
    <x v="23"/>
    <s v="bolitas"/>
    <d v="2015-04-27T00:00:00"/>
    <n v="0"/>
    <n v="182"/>
    <n v="2"/>
    <n v="148.96693580279887"/>
    <m/>
    <n v="2.6002339999999999E-2"/>
    <m/>
    <m/>
    <m/>
    <m/>
    <m/>
    <m/>
    <m/>
    <m/>
    <m/>
    <m/>
    <s v="Muriendo"/>
  </r>
  <r>
    <n v="1307"/>
    <x v="0"/>
    <x v="9"/>
    <n v="31"/>
    <s v="y"/>
    <n v="102460"/>
    <n v="87.361000000000004"/>
    <n v="4.62"/>
    <s v="Pentaphylacaceae"/>
    <s v="Cleyera"/>
    <s v="theoidaes"/>
    <x v="1"/>
    <s v="Alterno aserrado"/>
    <d v="2015-05-15T00:00:00"/>
    <n v="10.818432994862489"/>
    <n v="334"/>
    <n v="3"/>
    <n v="101.12276085852213"/>
    <m/>
    <n v="8.7571460000000004E-2"/>
    <s v="M"/>
    <m/>
    <n v="104"/>
    <m/>
    <m/>
    <m/>
    <m/>
    <m/>
    <m/>
    <m/>
    <m/>
  </r>
  <r>
    <n v="292"/>
    <x v="0"/>
    <x v="8"/>
    <n v="21"/>
    <s v="n"/>
    <n v="101444"/>
    <n v="6.91"/>
    <n v="99.742000000000004"/>
    <s v="Pentaphylacaceae"/>
    <s v="Cleyera"/>
    <s v="theoidaes"/>
    <x v="1"/>
    <s v="Alterno aserrado"/>
    <d v="2015-04-27T00:00:00"/>
    <n v="0"/>
    <n v="104"/>
    <n v="2"/>
    <n v="192.76003797361102"/>
    <m/>
    <n v="8.4905599999999994E-3"/>
    <m/>
    <m/>
    <m/>
    <m/>
    <m/>
    <m/>
    <m/>
    <m/>
    <m/>
    <m/>
    <m/>
  </r>
  <r>
    <n v="293"/>
    <x v="0"/>
    <x v="8"/>
    <n v="21"/>
    <s v="n"/>
    <n v="101445"/>
    <n v="6.8540000000000001"/>
    <n v="98.117999999999995"/>
    <s v="Staphyleaceae"/>
    <s v="Turpinia"/>
    <s v="occidentalis"/>
    <x v="30"/>
    <s v="mini turpinia"/>
    <d v="2015-04-27T00:00:00"/>
    <n v="0"/>
    <n v="107"/>
    <n v="2"/>
    <n v="114.44353386659745"/>
    <m/>
    <n v="8.987465E-3"/>
    <m/>
    <m/>
    <m/>
    <m/>
    <m/>
    <m/>
    <m/>
    <s v="Fertil"/>
    <m/>
    <m/>
    <m/>
  </r>
  <r>
    <n v="294"/>
    <x v="0"/>
    <x v="8"/>
    <n v="21"/>
    <s v="n"/>
    <n v="101446"/>
    <n v="7.26"/>
    <n v="97.933999999999997"/>
    <s v="Pentaphylacaceae"/>
    <s v="Cleyera"/>
    <s v="theoidaes"/>
    <x v="1"/>
    <s v="Alterno aserrado"/>
    <d v="2015-04-27T00:00:00"/>
    <n v="0"/>
    <n v="127"/>
    <n v="2"/>
    <n v="128.0618778359505"/>
    <m/>
    <n v="1.2661265000000001E-2"/>
    <m/>
    <m/>
    <m/>
    <m/>
    <m/>
    <m/>
    <m/>
    <m/>
    <m/>
    <m/>
    <m/>
  </r>
  <r>
    <n v="295"/>
    <x v="0"/>
    <x v="8"/>
    <n v="21"/>
    <s v="n"/>
    <n v="101447"/>
    <n v="9.0679999999999996"/>
    <n v="99.031000000000006"/>
    <s v="Pentaphylacaceae"/>
    <s v="Cleyera"/>
    <s v="theoidaes"/>
    <x v="1"/>
    <s v="Alterno aserrado"/>
    <d v="2015-04-27T00:00:00"/>
    <n v="0"/>
    <n v="221"/>
    <n v="2"/>
    <n v="174.18412165427014"/>
    <m/>
    <n v="3.8340185000000006E-2"/>
    <m/>
    <m/>
    <m/>
    <m/>
    <m/>
    <m/>
    <m/>
    <m/>
    <m/>
    <m/>
    <m/>
  </r>
  <r>
    <n v="857"/>
    <x v="0"/>
    <x v="8"/>
    <n v="22"/>
    <s v="n"/>
    <n v="101437"/>
    <n v="8.7729999999999997"/>
    <n v="96.337999999999994"/>
    <s v="Primulaceae"/>
    <s v="Ardisia"/>
    <s v="sp7"/>
    <x v="5"/>
    <s v="Ardisia roja"/>
    <d v="2015-04-27T00:00:00"/>
    <n v="0"/>
    <n v="72"/>
    <n v="1"/>
    <n v="145.48304559792615"/>
    <m/>
    <n v="4.0694399999999997E-3"/>
    <s v="M"/>
    <m/>
    <n v="68"/>
    <m/>
    <m/>
    <m/>
    <m/>
    <m/>
    <m/>
    <m/>
    <m/>
  </r>
  <r>
    <n v="1192"/>
    <x v="0"/>
    <x v="8"/>
    <n v="22"/>
    <s v="n"/>
    <n v="101438"/>
    <n v="8.6349999999999998"/>
    <n v="92.168000000000006"/>
    <s v="Primulaceae"/>
    <s v="Ardisia"/>
    <s v="sp1"/>
    <x v="12"/>
    <s v="Ardisia blanca"/>
    <d v="2015-04-27T00:00:00"/>
    <n v="0"/>
    <n v="61"/>
    <n v="1"/>
    <n v="148.22554789377497"/>
    <m/>
    <n v="2.9209850000000001E-3"/>
    <m/>
    <m/>
    <m/>
    <m/>
    <m/>
    <m/>
    <m/>
    <m/>
    <m/>
    <m/>
    <m/>
  </r>
  <r>
    <n v="351"/>
    <x v="0"/>
    <x v="8"/>
    <n v="22"/>
    <s v="n"/>
    <n v="101439"/>
    <n v="7.4820000000000002"/>
    <n v="90.941000000000003"/>
    <s v="Araliaceae"/>
    <s v="Schefflera"/>
    <s v="sp2"/>
    <x v="31"/>
    <s v="Schefflera glabra"/>
    <d v="2015-04-27T00:00:00"/>
    <n v="0"/>
    <n v="72"/>
    <n v="1"/>
    <n v="106.79353636902096"/>
    <m/>
    <n v="4.0694399999999997E-3"/>
    <m/>
    <m/>
    <m/>
    <m/>
    <m/>
    <m/>
    <m/>
    <s v="Esteril"/>
    <m/>
    <m/>
    <m/>
  </r>
  <r>
    <n v="288"/>
    <x v="0"/>
    <x v="8"/>
    <n v="22"/>
    <s v="n"/>
    <n v="101440"/>
    <n v="6.3559999999999999"/>
    <n v="91.07"/>
    <s v="Pentaphylacaceae"/>
    <s v="Cleyera"/>
    <s v="theoidaes"/>
    <x v="1"/>
    <s v="Alterno aserrado"/>
    <d v="2015-04-27T00:00:00"/>
    <n v="0"/>
    <n v="114"/>
    <n v="2"/>
    <n v="151.52221058821647"/>
    <m/>
    <n v="1.020186E-2"/>
    <m/>
    <m/>
    <m/>
    <m/>
    <m/>
    <m/>
    <m/>
    <m/>
    <m/>
    <m/>
    <m/>
  </r>
  <r>
    <n v="289"/>
    <x v="0"/>
    <x v="8"/>
    <n v="22"/>
    <s v="n"/>
    <n v="101441"/>
    <n v="8.1370000000000005"/>
    <n v="90.111000000000004"/>
    <s v="Cunoniaceae"/>
    <s v="Weinmannia"/>
    <s v="pinnata"/>
    <x v="4"/>
    <s v="Weinmannia"/>
    <d v="2015-04-27T00:00:00"/>
    <n v="0"/>
    <n v="164"/>
    <n v="2"/>
    <n v="117.80882241111442"/>
    <m/>
    <n v="2.1113360000000001E-2"/>
    <m/>
    <m/>
    <m/>
    <m/>
    <m/>
    <m/>
    <m/>
    <m/>
    <m/>
    <m/>
    <m/>
  </r>
  <r>
    <n v="617"/>
    <x v="0"/>
    <x v="8"/>
    <n v="22"/>
    <s v="n"/>
    <n v="101442"/>
    <n v="9.4830000000000005"/>
    <n v="88.635000000000005"/>
    <s v="Pentaphylacaceae"/>
    <s v="Cleyera"/>
    <s v="theoidaes"/>
    <x v="1"/>
    <s v="Alterno aserrado"/>
    <d v="2015-04-27T00:00:00"/>
    <n v="0"/>
    <n v="81"/>
    <n v="1"/>
    <n v="155.64418814883493"/>
    <m/>
    <n v="5.1503850000000004E-3"/>
    <m/>
    <m/>
    <m/>
    <m/>
    <m/>
    <m/>
    <m/>
    <m/>
    <m/>
    <m/>
    <m/>
  </r>
  <r>
    <n v="134"/>
    <x v="0"/>
    <x v="8"/>
    <n v="22"/>
    <s v="n"/>
    <n v="101443"/>
    <n v="9.1790000000000003"/>
    <n v="88.801000000000002"/>
    <s v="Araliaceae"/>
    <s v="Dendropanax"/>
    <s v="sp1"/>
    <x v="23"/>
    <s v="bolitas"/>
    <d v="2015-04-27T00:00:00"/>
    <n v="0"/>
    <n v="79"/>
    <n v="1"/>
    <n v="120.28734669640907"/>
    <m/>
    <n v="4.8991850000000003E-3"/>
    <s v="M"/>
    <m/>
    <n v="67"/>
    <m/>
    <m/>
    <m/>
    <m/>
    <m/>
    <m/>
    <m/>
    <m/>
  </r>
  <r>
    <n v="955"/>
    <x v="0"/>
    <x v="8"/>
    <n v="23"/>
    <s v="n"/>
    <n v="101433"/>
    <n v="8.5790000000000006"/>
    <n v="87.924000000000007"/>
    <s v="Rutaceae"/>
    <s v="Zanthoxyllum"/>
    <s v="melanostictum"/>
    <x v="24"/>
    <s v="Zanthoxylum"/>
    <d v="2015-04-27T00:00:00"/>
    <n v="0"/>
    <n v="50"/>
    <n v="1"/>
    <n v="126.96948039644811"/>
    <m/>
    <n v="1.9624999999999998E-3"/>
    <m/>
    <m/>
    <m/>
    <m/>
    <m/>
    <m/>
    <m/>
    <m/>
    <m/>
    <m/>
    <m/>
  </r>
  <r>
    <n v="1297"/>
    <x v="0"/>
    <x v="9"/>
    <n v="23"/>
    <s v="y"/>
    <n v="102450"/>
    <n v="89.028000000000006"/>
    <n v="4.9539999999999997"/>
    <s v="Ericaceae"/>
    <s v="Vaccinium"/>
    <s v="consanguineum "/>
    <x v="7"/>
    <s v="cf pernettia"/>
    <d v="2015-05-15T00:00:00"/>
    <n v="9.216778824792911"/>
    <n v="145"/>
    <n v="2"/>
    <n v="157.72954338518099"/>
    <m/>
    <n v="1.6504624999999998E-2"/>
    <m/>
    <m/>
    <m/>
    <m/>
    <m/>
    <m/>
    <m/>
    <m/>
    <m/>
    <m/>
    <m/>
  </r>
  <r>
    <n v="283"/>
    <x v="0"/>
    <x v="8"/>
    <n v="23"/>
    <s v="n"/>
    <n v="101435"/>
    <n v="8.1370000000000005"/>
    <n v="85.673000000000002"/>
    <s v="Ericaceae"/>
    <s v="Vaccinium"/>
    <s v="consanguineum "/>
    <x v="7"/>
    <s v="cf pernettia"/>
    <d v="2015-04-27T00:00:00"/>
    <n v="0"/>
    <n v="115"/>
    <n v="2"/>
    <n v="121.30472429385263"/>
    <m/>
    <n v="1.0381625E-2"/>
    <m/>
    <m/>
    <m/>
    <m/>
    <m/>
    <m/>
    <m/>
    <m/>
    <m/>
    <m/>
    <m/>
  </r>
  <r>
    <n v="1435"/>
    <x v="0"/>
    <x v="8"/>
    <n v="23"/>
    <s v="n"/>
    <n v="101436"/>
    <n v="6.7709999999999999"/>
    <n v="85.563000000000002"/>
    <s v="Pentaphylacaceae"/>
    <s v="Cleyera"/>
    <s v="theoidaes"/>
    <x v="1"/>
    <s v="Alterno aserrado"/>
    <d v="2015-04-27T00:00:00"/>
    <n v="0"/>
    <n v="85"/>
    <n v="1"/>
    <n v="133.9543932825938"/>
    <m/>
    <n v="5.6716249999999996E-3"/>
    <m/>
    <m/>
    <m/>
    <m/>
    <m/>
    <m/>
    <m/>
    <m/>
    <m/>
    <m/>
    <m/>
  </r>
  <r>
    <n v="276"/>
    <x v="0"/>
    <x v="8"/>
    <n v="24"/>
    <s v="n"/>
    <n v="101428"/>
    <n v="5.7839999999999998"/>
    <n v="85.977999999999994"/>
    <s v="Indet"/>
    <s v="CasIndet"/>
    <n v="4"/>
    <x v="29"/>
    <s v="Pesciolo rojo"/>
    <d v="2015-04-27T00:00:00"/>
    <n v="0"/>
    <n v="220"/>
    <n v="2"/>
    <n v="123.40223107958647"/>
    <m/>
    <n v="3.7994E-2"/>
    <m/>
    <m/>
    <m/>
    <m/>
    <m/>
    <m/>
    <m/>
    <m/>
    <m/>
    <m/>
    <m/>
  </r>
  <r>
    <n v="65"/>
    <x v="0"/>
    <x v="8"/>
    <n v="24"/>
    <s v="n"/>
    <n v="101429"/>
    <n v="8.1370000000000005"/>
    <n v="84.022000000000006"/>
    <s v="Primulaceae"/>
    <s v="Ardisia"/>
    <s v="sp7"/>
    <x v="5"/>
    <s v="Ardisia roja"/>
    <d v="2015-04-27T00:00:00"/>
    <n v="0"/>
    <n v="55"/>
    <n v="1"/>
    <n v="128.95628068964695"/>
    <m/>
    <n v="2.374625E-3"/>
    <m/>
    <m/>
    <m/>
    <m/>
    <m/>
    <m/>
    <m/>
    <m/>
    <m/>
    <m/>
    <m/>
  </r>
  <r>
    <n v="278"/>
    <x v="0"/>
    <x v="8"/>
    <n v="24"/>
    <s v="n"/>
    <n v="101430"/>
    <n v="7.4539999999999997"/>
    <n v="82.768000000000001"/>
    <s v="Primulaceae"/>
    <s v="Ardisia"/>
    <s v="sp7"/>
    <x v="5"/>
    <s v="Ardisia roja"/>
    <d v="2015-04-27T00:00:00"/>
    <n v="0"/>
    <n v="106"/>
    <n v="2"/>
    <n v="199.69702880779522"/>
    <m/>
    <n v="8.8202599999999999E-3"/>
    <m/>
    <m/>
    <m/>
    <m/>
    <m/>
    <m/>
    <m/>
    <m/>
    <m/>
    <m/>
    <m/>
  </r>
  <r>
    <n v="279"/>
    <x v="0"/>
    <x v="8"/>
    <n v="24"/>
    <s v="n"/>
    <n v="101431"/>
    <n v="6.1440000000000001"/>
    <n v="82.960999999999999"/>
    <s v="Fagaceae"/>
    <s v="Quercus"/>
    <s v="salicifolia"/>
    <x v="13"/>
    <s v="Quercus lanceolado"/>
    <d v="2015-04-27T00:00:00"/>
    <n v="0"/>
    <n v="355"/>
    <n v="3"/>
    <n v="127.89560897146806"/>
    <m/>
    <n v="9.8929624999999993E-2"/>
    <m/>
    <m/>
    <m/>
    <m/>
    <m/>
    <m/>
    <m/>
    <m/>
    <m/>
    <m/>
    <m/>
  </r>
  <r>
    <n v="323"/>
    <x v="0"/>
    <x v="8"/>
    <n v="24"/>
    <s v="n"/>
    <n v="101432"/>
    <n v="5.2859999999999996"/>
    <n v="80.460999999999999"/>
    <s v="Rubiaceae"/>
    <s v="Rogiera"/>
    <s v="amoena"/>
    <x v="2"/>
    <s v="Alzatea peluda"/>
    <d v="2015-04-27T00:00:00"/>
    <n v="0"/>
    <n v="55"/>
    <n v="1"/>
    <n v="198.49214218948612"/>
    <m/>
    <n v="2.374625E-3"/>
    <m/>
    <m/>
    <m/>
    <m/>
    <m/>
    <m/>
    <m/>
    <m/>
    <m/>
    <m/>
    <m/>
  </r>
  <r>
    <n v="296"/>
    <x v="0"/>
    <x v="8"/>
    <n v="31"/>
    <s v="n"/>
    <n v="101448"/>
    <n v="12.362"/>
    <n v="80.959000000000003"/>
    <s v="Pentaphylacaceae"/>
    <s v="Cleyera"/>
    <s v="theoidaes"/>
    <x v="1"/>
    <s v="Alterno aserrado"/>
    <d v="2015-05-08T00:00:00"/>
    <n v="0"/>
    <n v="130"/>
    <n v="2"/>
    <n v="158.29572484887885"/>
    <m/>
    <n v="1.3266500000000001E-2"/>
    <m/>
    <m/>
    <m/>
    <m/>
    <m/>
    <m/>
    <m/>
    <m/>
    <m/>
    <m/>
    <m/>
  </r>
  <r>
    <n v="297"/>
    <x v="0"/>
    <x v="8"/>
    <n v="31"/>
    <s v="n"/>
    <n v="101449"/>
    <n v="11.292"/>
    <n v="83.228999999999999"/>
    <s v="Adoxaceae"/>
    <s v="Viburnum"/>
    <s v="costaricanun"/>
    <x v="3"/>
    <s v="Viburnum"/>
    <d v="2015-05-08T00:00:00"/>
    <n v="0"/>
    <n v="139"/>
    <n v="2"/>
    <n v="127.31544992928501"/>
    <m/>
    <n v="1.5166985000000001E-2"/>
    <m/>
    <m/>
    <m/>
    <m/>
    <m/>
    <m/>
    <m/>
    <m/>
    <m/>
    <m/>
    <m/>
  </r>
  <r>
    <n v="899"/>
    <x v="0"/>
    <x v="8"/>
    <n v="31"/>
    <s v="n"/>
    <n v="101450"/>
    <n v="13.847"/>
    <n v="83.200999999999993"/>
    <s v="Pentaphylacaceae"/>
    <s v="Cleyera"/>
    <s v="theoidaes"/>
    <x v="1"/>
    <s v="Alterno aserrado"/>
    <d v="2015-05-08T00:00:00"/>
    <n v="0"/>
    <n v="81"/>
    <n v="1"/>
    <n v="182.97197027871937"/>
    <m/>
    <n v="5.1503850000000004E-3"/>
    <m/>
    <m/>
    <m/>
    <m/>
    <m/>
    <m/>
    <m/>
    <m/>
    <m/>
    <m/>
    <m/>
  </r>
  <r>
    <n v="547"/>
    <x v="0"/>
    <x v="8"/>
    <n v="32"/>
    <s v="n"/>
    <n v="101451"/>
    <n v="10.175000000000001"/>
    <n v="85.248999999999995"/>
    <s v="Rubiaceae"/>
    <s v="Rogiera"/>
    <s v="amoena"/>
    <x v="2"/>
    <s v="Alzatea peluda"/>
    <d v="2015-05-08T00:00:00"/>
    <n v="0"/>
    <n v="77"/>
    <n v="1"/>
    <n v="171.10848356508052"/>
    <m/>
    <n v="4.6542650000000003E-3"/>
    <s v="M"/>
    <m/>
    <n v="67"/>
    <n v="54"/>
    <m/>
    <m/>
    <m/>
    <m/>
    <m/>
    <m/>
    <m/>
  </r>
  <r>
    <n v="1344"/>
    <x v="0"/>
    <x v="8"/>
    <n v="32"/>
    <s v="n"/>
    <n v="101452"/>
    <n v="13.22"/>
    <n v="88.994"/>
    <s v="Ericaceae"/>
    <s v="Vaccinium"/>
    <s v="consanguineum "/>
    <x v="7"/>
    <s v="cf pernettia"/>
    <d v="2015-05-08T00:00:00"/>
    <n v="0"/>
    <n v="85"/>
    <n v="1"/>
    <n v="171.27871234653486"/>
    <m/>
    <n v="5.6716249999999996E-3"/>
    <s v="M"/>
    <m/>
    <n v="57"/>
    <m/>
    <m/>
    <m/>
    <m/>
    <m/>
    <m/>
    <m/>
    <m/>
  </r>
  <r>
    <n v="1425"/>
    <x v="0"/>
    <x v="8"/>
    <n v="33"/>
    <s v="n"/>
    <n v="101453"/>
    <n v="10.304"/>
    <n v="93.93"/>
    <s v="Pentaphylacaceae"/>
    <s v="Cleyera"/>
    <s v="theoidaes"/>
    <x v="1"/>
    <s v="Alterno aserrado"/>
    <d v="2015-05-08T00:00:00"/>
    <n v="0"/>
    <n v="83"/>
    <n v="1"/>
    <n v="197.57772157646272"/>
    <m/>
    <n v="5.4078649999999995E-3"/>
    <m/>
    <m/>
    <m/>
    <m/>
    <m/>
    <m/>
    <m/>
    <m/>
    <m/>
    <m/>
    <m/>
  </r>
  <r>
    <n v="302"/>
    <x v="0"/>
    <x v="8"/>
    <n v="33"/>
    <s v="n"/>
    <n v="101454"/>
    <n v="13.708"/>
    <n v="92.804000000000002"/>
    <s v="Cunoniaceae"/>
    <s v="Weinmannia"/>
    <s v="pinnata"/>
    <x v="4"/>
    <s v="Weinmannia"/>
    <d v="2015-05-08T00:00:00"/>
    <n v="0"/>
    <n v="187"/>
    <n v="2"/>
    <n v="167.9640914763271"/>
    <m/>
    <n v="2.7450665000000003E-2"/>
    <m/>
    <m/>
    <m/>
    <m/>
    <m/>
    <m/>
    <m/>
    <m/>
    <m/>
    <m/>
    <m/>
  </r>
  <r>
    <n v="62"/>
    <x v="0"/>
    <x v="8"/>
    <n v="33"/>
    <s v="n"/>
    <n v="101455"/>
    <n v="14.696"/>
    <n v="92.665999999999997"/>
    <s v="Rubiaceae"/>
    <s v="Rogiera"/>
    <s v="amoena"/>
    <x v="2"/>
    <s v="Alzatea peluda"/>
    <d v="2015-05-08T00:00:00"/>
    <n v="0"/>
    <n v="71"/>
    <n v="1"/>
    <n v="159.76844137896163"/>
    <m/>
    <n v="3.9571850000000002E-3"/>
    <s v="M"/>
    <m/>
    <n v="55"/>
    <m/>
    <m/>
    <m/>
    <m/>
    <m/>
    <m/>
    <m/>
    <m/>
  </r>
  <r>
    <n v="258"/>
    <x v="0"/>
    <x v="8"/>
    <n v="33"/>
    <s v="n"/>
    <n v="101456"/>
    <n v="14.308"/>
    <n v="93.043999999999997"/>
    <s v="Styracaceae"/>
    <s v="Styrax"/>
    <m/>
    <x v="6"/>
    <s v="Styrax"/>
    <d v="2015-05-08T00:00:00"/>
    <n v="0"/>
    <n v="60"/>
    <n v="1"/>
    <n v="150.02030051846296"/>
    <m/>
    <n v="2.826E-3"/>
    <m/>
    <m/>
    <m/>
    <m/>
    <m/>
    <m/>
    <m/>
    <m/>
    <m/>
    <m/>
    <m/>
  </r>
  <r>
    <n v="965"/>
    <x v="0"/>
    <x v="8"/>
    <n v="33"/>
    <s v="n"/>
    <n v="101457"/>
    <n v="12.638"/>
    <n v="94.805999999999997"/>
    <s v="Pentaphylacaceae"/>
    <s v="Cleyera"/>
    <s v="theoidaes"/>
    <x v="1"/>
    <s v="Alterno aserrado"/>
    <d v="2015-05-08T00:00:00"/>
    <n v="0"/>
    <n v="61"/>
    <n v="1"/>
    <n v="139.9659270995204"/>
    <m/>
    <n v="2.9209850000000001E-3"/>
    <m/>
    <m/>
    <m/>
    <m/>
    <m/>
    <m/>
    <m/>
    <m/>
    <m/>
    <m/>
    <m/>
  </r>
  <r>
    <n v="306"/>
    <x v="0"/>
    <x v="8"/>
    <n v="33"/>
    <s v="n"/>
    <n v="101458"/>
    <n v="12.305999999999999"/>
    <n v="94.944999999999993"/>
    <s v="Fagaceae"/>
    <s v="Quercus"/>
    <s v="salicifolia"/>
    <x v="13"/>
    <s v="Quercus lanceolado"/>
    <d v="2015-05-08T00:00:00"/>
    <n v="0"/>
    <n v="310"/>
    <n v="3"/>
    <n v="188.19801791343292"/>
    <m/>
    <n v="7.5438500000000006E-2"/>
    <m/>
    <m/>
    <m/>
    <m/>
    <m/>
    <m/>
    <m/>
    <m/>
    <m/>
    <m/>
    <m/>
  </r>
  <r>
    <n v="211"/>
    <x v="0"/>
    <x v="8"/>
    <n v="34"/>
    <s v="n"/>
    <n v="101459"/>
    <n v="13.183"/>
    <n v="95.516999999999996"/>
    <s v="Ericaceae"/>
    <s v="Vaccinium"/>
    <s v="consanguineum "/>
    <x v="7"/>
    <s v="cf pernettia"/>
    <d v="2015-05-08T00:00:00"/>
    <n v="0"/>
    <n v="99"/>
    <n v="1"/>
    <n v="107.24276431938073"/>
    <m/>
    <n v="7.6937849999999999E-3"/>
    <m/>
    <m/>
    <m/>
    <m/>
    <m/>
    <m/>
    <m/>
    <m/>
    <m/>
    <m/>
    <m/>
  </r>
  <r>
    <n v="308"/>
    <x v="0"/>
    <x v="8"/>
    <n v="34"/>
    <s v="n"/>
    <n v="101460"/>
    <n v="14.557"/>
    <n v="95.572000000000003"/>
    <s v="Cunoniaceae"/>
    <s v="Weinmannia"/>
    <s v="pinnata"/>
    <x v="4"/>
    <s v="Weinmannia"/>
    <d v="2015-05-08T00:00:00"/>
    <n v="0"/>
    <n v="233"/>
    <n v="2"/>
    <n v="120.08478143914789"/>
    <m/>
    <n v="4.2616865000000004E-2"/>
    <s v="NC"/>
    <m/>
    <m/>
    <m/>
    <m/>
    <m/>
    <m/>
    <m/>
    <m/>
    <m/>
    <m/>
  </r>
  <r>
    <n v="309"/>
    <x v="0"/>
    <x v="8"/>
    <n v="34"/>
    <s v="n"/>
    <n v="101461"/>
    <n v="12.555"/>
    <n v="97.491"/>
    <s v="Cunoniaceae"/>
    <s v="Weinmannia"/>
    <s v="pinnata"/>
    <x v="4"/>
    <s v="Weinmannia"/>
    <d v="2015-05-08T00:00:00"/>
    <n v="0"/>
    <n v="226"/>
    <n v="2"/>
    <n v="195.66712233053445"/>
    <m/>
    <n v="4.0094660000000004E-2"/>
    <m/>
    <m/>
    <m/>
    <m/>
    <m/>
    <m/>
    <m/>
    <m/>
    <m/>
    <m/>
    <s v="Nota 2016: Q"/>
  </r>
  <r>
    <n v="310"/>
    <x v="0"/>
    <x v="8"/>
    <n v="34"/>
    <s v="n"/>
    <n v="101462"/>
    <n v="10.581"/>
    <n v="99.492999999999995"/>
    <s v="Rubiaceae"/>
    <s v="Rogiera"/>
    <s v="amoena"/>
    <x v="2"/>
    <s v="Alzatea peluda"/>
    <d v="2015-05-08T00:00:00"/>
    <n v="0"/>
    <n v="105"/>
    <n v="2"/>
    <n v="132.44508809439435"/>
    <m/>
    <n v="8.6546250000000009E-3"/>
    <m/>
    <m/>
    <m/>
    <m/>
    <m/>
    <m/>
    <m/>
    <m/>
    <m/>
    <m/>
    <m/>
  </r>
  <r>
    <n v="476"/>
    <x v="0"/>
    <x v="8"/>
    <n v="34"/>
    <s v="n"/>
    <n v="101463"/>
    <n v="13.801"/>
    <n v="97.343000000000004"/>
    <s v="Ericaceae"/>
    <s v="Vaccinium"/>
    <s v="consanguineum "/>
    <x v="7"/>
    <s v="cf pernettia"/>
    <d v="2015-05-08T00:00:00"/>
    <n v="0"/>
    <n v="55"/>
    <n v="1"/>
    <n v="168.72593876981932"/>
    <m/>
    <n v="2.374625E-3"/>
    <m/>
    <m/>
    <m/>
    <m/>
    <m/>
    <m/>
    <m/>
    <m/>
    <m/>
    <m/>
    <m/>
  </r>
  <r>
    <n v="333"/>
    <x v="0"/>
    <x v="8"/>
    <n v="41"/>
    <s v="n"/>
    <n v="101485"/>
    <n v="15.378"/>
    <n v="98.09"/>
    <s v="Pentaphylacaceae"/>
    <s v="Cleyera"/>
    <s v="theoidaes"/>
    <x v="1"/>
    <s v="Alterno aserrado"/>
    <d v="2015-05-08T00:00:00"/>
    <n v="0"/>
    <n v="119"/>
    <n v="2"/>
    <n v="135.12348929833425"/>
    <m/>
    <n v="1.1116384999999999E-2"/>
    <s v="M"/>
    <m/>
    <n v="67"/>
    <m/>
    <m/>
    <m/>
    <m/>
    <m/>
    <m/>
    <m/>
    <m/>
  </r>
  <r>
    <n v="922"/>
    <x v="0"/>
    <x v="8"/>
    <n v="41"/>
    <s v="n"/>
    <n v="101486"/>
    <n v="15.489000000000001"/>
    <n v="97.712000000000003"/>
    <s v="Rubiaceae"/>
    <s v="Rogiera"/>
    <s v="amoena"/>
    <x v="2"/>
    <s v="Alzatea peluda"/>
    <d v="2015-05-08T00:00:00"/>
    <n v="0"/>
    <n v="53"/>
    <n v="1"/>
    <n v="143.5875151105846"/>
    <m/>
    <n v="2.205065E-3"/>
    <m/>
    <m/>
    <m/>
    <m/>
    <m/>
    <m/>
    <m/>
    <m/>
    <m/>
    <m/>
    <m/>
  </r>
  <r>
    <n v="330"/>
    <x v="0"/>
    <x v="8"/>
    <n v="42"/>
    <s v="n"/>
    <n v="101482"/>
    <n v="15.987"/>
    <n v="97.768000000000001"/>
    <s v="Cunoniaceae"/>
    <s v="Weinmannia"/>
    <s v="pinnata"/>
    <x v="4"/>
    <s v="Weinmannia"/>
    <d v="2015-05-08T00:00:00"/>
    <n v="0"/>
    <n v="291"/>
    <n v="2"/>
    <n v="138.51209716667742"/>
    <m/>
    <n v="6.6474585000000003E-2"/>
    <m/>
    <m/>
    <m/>
    <m/>
    <m/>
    <m/>
    <m/>
    <m/>
    <m/>
    <m/>
    <m/>
  </r>
  <r>
    <n v="331"/>
    <x v="0"/>
    <x v="8"/>
    <n v="42"/>
    <s v="n"/>
    <n v="101483"/>
    <n v="16.061"/>
    <n v="98.893000000000001"/>
    <s v="Fagaceae"/>
    <s v="Quercus"/>
    <s v="salicifolia"/>
    <x v="13"/>
    <s v="Quercus lanceolado"/>
    <d v="2015-05-08T00:00:00"/>
    <n v="0"/>
    <n v="755"/>
    <n v="4"/>
    <n v="128.86232347048733"/>
    <n v="170"/>
    <n v="0.44746962499999998"/>
    <s v="A"/>
    <m/>
    <m/>
    <m/>
    <m/>
    <m/>
    <m/>
    <m/>
    <m/>
    <m/>
    <s v="Measyred at 170"/>
  </r>
  <r>
    <n v="1516"/>
    <x v="0"/>
    <x v="8"/>
    <n v="42"/>
    <s v="n"/>
    <n v="101484"/>
    <n v="15.654999999999999"/>
    <n v="99.299000000000007"/>
    <s v="Adoxaceae"/>
    <s v="Viburnum"/>
    <s v="costaricanun"/>
    <x v="3"/>
    <s v="Viburnum"/>
    <d v="2015-05-08T00:00:00"/>
    <n v="0"/>
    <n v="55"/>
    <n v="1"/>
    <n v="152.70514911790207"/>
    <m/>
    <n v="2.374625E-3"/>
    <m/>
    <m/>
    <m/>
    <m/>
    <m/>
    <m/>
    <m/>
    <m/>
    <m/>
    <m/>
    <m/>
  </r>
  <r>
    <n v="705"/>
    <x v="0"/>
    <x v="8"/>
    <n v="43"/>
    <s v="n"/>
    <n v="101475"/>
    <n v="16.956"/>
    <n v="97.878"/>
    <s v="Rubiaceae"/>
    <s v="Rogiera"/>
    <s v="amoena"/>
    <x v="2"/>
    <s v="Alzatea peluda"/>
    <d v="2015-05-08T00:00:00"/>
    <n v="0"/>
    <n v="66"/>
    <n v="1"/>
    <n v="101.21424913088019"/>
    <m/>
    <n v="3.41946E-3"/>
    <m/>
    <m/>
    <m/>
    <m/>
    <m/>
    <m/>
    <m/>
    <m/>
    <m/>
    <m/>
    <m/>
  </r>
  <r>
    <n v="363"/>
    <x v="0"/>
    <x v="8"/>
    <n v="43"/>
    <s v="n"/>
    <n v="101476"/>
    <n v="17.960999999999999"/>
    <n v="96.78"/>
    <s v="Rubiaceae"/>
    <s v="Rogiera"/>
    <s v="amoena"/>
    <x v="2"/>
    <s v="Alzatea peluda"/>
    <d v="2015-05-08T00:00:00"/>
    <n v="0"/>
    <n v="72"/>
    <n v="1"/>
    <n v="185.83010398245131"/>
    <m/>
    <n v="4.0694399999999997E-3"/>
    <m/>
    <m/>
    <m/>
    <m/>
    <m/>
    <m/>
    <m/>
    <m/>
    <m/>
    <m/>
    <m/>
  </r>
  <r>
    <n v="325"/>
    <x v="0"/>
    <x v="8"/>
    <n v="43"/>
    <s v="n"/>
    <n v="101477"/>
    <n v="19.353999999999999"/>
    <n v="97.545999999999992"/>
    <s v="Cunoniaceae"/>
    <s v="Weinmannia"/>
    <s v="pinnata"/>
    <x v="4"/>
    <s v="Weinmannia"/>
    <d v="2015-05-08T00:00:00"/>
    <n v="0"/>
    <n v="162"/>
    <n v="2"/>
    <n v="100.70326134735762"/>
    <m/>
    <n v="2.0601540000000002E-2"/>
    <m/>
    <m/>
    <m/>
    <m/>
    <m/>
    <m/>
    <m/>
    <m/>
    <m/>
    <m/>
    <m/>
  </r>
  <r>
    <n v="316"/>
    <x v="0"/>
    <x v="8"/>
    <n v="43"/>
    <s v="n"/>
    <n v="101478"/>
    <n v="18.920999999999999"/>
    <n v="95.295000000000002"/>
    <s v="Rubiaceae"/>
    <s v="Rogiera"/>
    <s v="amoena"/>
    <x v="2"/>
    <s v="Alzatea peluda"/>
    <d v="2015-05-08T00:00:00"/>
    <n v="0"/>
    <n v="86"/>
    <n v="1"/>
    <n v="118.2085678357905"/>
    <m/>
    <n v="5.8058600000000004E-3"/>
    <m/>
    <m/>
    <m/>
    <m/>
    <m/>
    <m/>
    <m/>
    <m/>
    <m/>
    <m/>
    <m/>
  </r>
  <r>
    <n v="327"/>
    <x v="0"/>
    <x v="8"/>
    <n v="43"/>
    <s v="n"/>
    <n v="101479"/>
    <n v="16.614000000000001"/>
    <n v="96.088999999999999"/>
    <s v="Fagaceae"/>
    <s v="Quercus"/>
    <s v="salicifolia"/>
    <x v="13"/>
    <s v="Quercus lanceolado"/>
    <d v="2015-05-08T00:00:00"/>
    <n v="0"/>
    <n v="688"/>
    <n v="4"/>
    <n v="177.14841362153587"/>
    <m/>
    <n v="0.37157504000000002"/>
    <m/>
    <m/>
    <m/>
    <m/>
    <m/>
    <m/>
    <m/>
    <m/>
    <m/>
    <m/>
    <m/>
  </r>
  <r>
    <n v="336"/>
    <x v="0"/>
    <x v="8"/>
    <n v="43"/>
    <s v="n"/>
    <n v="101480"/>
    <n v="15.276999999999999"/>
    <n v="95.212000000000003"/>
    <s v="Ericaceae"/>
    <s v="Vaccinium"/>
    <s v="consanguineum "/>
    <x v="7"/>
    <s v="cf pernettia"/>
    <d v="2015-05-08T00:00:00"/>
    <n v="0"/>
    <n v="58"/>
    <n v="1"/>
    <n v="175.51015056709934"/>
    <m/>
    <n v="2.6407400000000004E-3"/>
    <m/>
    <m/>
    <m/>
    <m/>
    <m/>
    <m/>
    <m/>
    <m/>
    <m/>
    <m/>
    <m/>
  </r>
  <r>
    <n v="1478"/>
    <x v="0"/>
    <x v="8"/>
    <n v="43"/>
    <s v="n"/>
    <n v="101481"/>
    <n v="15.489000000000001"/>
    <n v="93.680999999999997"/>
    <s v="Rubiaceae"/>
    <s v="Rogiera"/>
    <s v="amoena"/>
    <x v="2"/>
    <s v="Alzatea peluda"/>
    <d v="2015-05-08T00:00:00"/>
    <n v="0"/>
    <n v="65"/>
    <n v="1"/>
    <n v="156.8760081413165"/>
    <m/>
    <n v="3.3166250000000001E-3"/>
    <m/>
    <m/>
    <m/>
    <m/>
    <m/>
    <m/>
    <m/>
    <m/>
    <m/>
    <m/>
    <m/>
  </r>
  <r>
    <n v="1493"/>
    <x v="0"/>
    <x v="8"/>
    <n v="44"/>
    <s v="n"/>
    <n v="101464"/>
    <n v="15.987"/>
    <n v="93.736000000000004"/>
    <s v="Cunoniaceae"/>
    <s v="Weinmannia"/>
    <s v="pinnata"/>
    <x v="4"/>
    <s v="Weinmannia"/>
    <d v="2015-05-08T00:00:00"/>
    <n v="0"/>
    <n v="90"/>
    <n v="1"/>
    <n v="163.73899682345677"/>
    <m/>
    <n v="6.3584999999999996E-3"/>
    <m/>
    <m/>
    <m/>
    <m/>
    <m/>
    <m/>
    <m/>
    <m/>
    <m/>
    <m/>
    <m/>
  </r>
  <r>
    <n v="313"/>
    <x v="0"/>
    <x v="8"/>
    <n v="44"/>
    <s v="n"/>
    <n v="101465"/>
    <n v="17.518000000000001"/>
    <n v="93.819000000000003"/>
    <s v="Cunoniaceae"/>
    <s v="Weinmannia"/>
    <s v="pinnata"/>
    <x v="4"/>
    <s v="Weinmannia"/>
    <d v="2015-05-08T00:00:00"/>
    <n v="0"/>
    <n v="148"/>
    <n v="2"/>
    <n v="173.25762417047625"/>
    <m/>
    <n v="1.7194640000000001E-2"/>
    <m/>
    <m/>
    <m/>
    <m/>
    <m/>
    <m/>
    <m/>
    <m/>
    <m/>
    <m/>
    <s v="Nota 2016: Q"/>
  </r>
  <r>
    <n v="1160"/>
    <x v="0"/>
    <x v="8"/>
    <n v="44"/>
    <s v="n"/>
    <n v="101466"/>
    <n v="17.545999999999999"/>
    <n v="92.039000000000001"/>
    <s v="Ericaceae"/>
    <s v="Vaccinium"/>
    <s v="consanguineum "/>
    <x v="7"/>
    <s v="cf pernettia"/>
    <d v="2015-05-08T00:00:00"/>
    <n v="0"/>
    <n v="65"/>
    <n v="1"/>
    <n v="175.12597691990663"/>
    <m/>
    <n v="3.3166250000000001E-3"/>
    <m/>
    <m/>
    <m/>
    <m/>
    <m/>
    <m/>
    <m/>
    <m/>
    <m/>
    <m/>
    <m/>
  </r>
  <r>
    <n v="315"/>
    <x v="0"/>
    <x v="8"/>
    <n v="44"/>
    <s v="n"/>
    <n v="101467"/>
    <n v="16.309999999999999"/>
    <n v="91.153000000000006"/>
    <s v="Cunoniaceae"/>
    <s v="Weinmannia"/>
    <s v="pinnata"/>
    <x v="4"/>
    <s v="Weinmannia"/>
    <d v="2015-05-08T00:00:00"/>
    <n v="0"/>
    <n v="185"/>
    <n v="2"/>
    <n v="157.43002132130698"/>
    <m/>
    <n v="2.6866625000000002E-2"/>
    <m/>
    <m/>
    <m/>
    <m/>
    <m/>
    <m/>
    <m/>
    <m/>
    <m/>
    <m/>
    <m/>
  </r>
  <r>
    <n v="1178"/>
    <x v="0"/>
    <x v="8"/>
    <n v="44"/>
    <s v="n"/>
    <n v="101468"/>
    <n v="15.185"/>
    <n v="91.567999999999998"/>
    <s v="Rubiaceae"/>
    <s v="Rogiera"/>
    <s v="amoena"/>
    <x v="2"/>
    <s v="Alzatea peluda"/>
    <d v="2015-05-08T00:00:00"/>
    <n v="0"/>
    <n v="53"/>
    <n v="1"/>
    <n v="119.1026282443531"/>
    <m/>
    <n v="2.205065E-3"/>
    <m/>
    <m/>
    <m/>
    <m/>
    <m/>
    <m/>
    <m/>
    <m/>
    <m/>
    <m/>
    <m/>
  </r>
  <r>
    <n v="161"/>
    <x v="0"/>
    <x v="8"/>
    <n v="44"/>
    <s v="n"/>
    <n v="101469"/>
    <n v="19.686"/>
    <n v="91.346999999999994"/>
    <s v="Pentaphylacaceae"/>
    <s v="Cleyera"/>
    <s v="theoidaes"/>
    <x v="1"/>
    <s v="Alterno aserrado"/>
    <d v="2015-05-08T00:00:00"/>
    <n v="0"/>
    <n v="61"/>
    <n v="1"/>
    <n v="197.02757164594098"/>
    <m/>
    <n v="2.9209850000000001E-3"/>
    <m/>
    <m/>
    <m/>
    <m/>
    <m/>
    <m/>
    <m/>
    <m/>
    <m/>
    <m/>
    <m/>
  </r>
  <r>
    <n v="318"/>
    <x v="0"/>
    <x v="8"/>
    <n v="44"/>
    <s v="n"/>
    <n v="101470"/>
    <n v="17.795000000000002"/>
    <n v="87.168000000000006"/>
    <s v="Fagaceae"/>
    <s v="Quercus"/>
    <s v="salicifolia"/>
    <x v="13"/>
    <s v="Quercus lanceolado"/>
    <d v="2015-05-08T00:00:00"/>
    <n v="0"/>
    <n v="174"/>
    <n v="2"/>
    <n v="159.94921493075071"/>
    <m/>
    <n v="2.3766659999999998E-2"/>
    <m/>
    <m/>
    <m/>
    <m/>
    <m/>
    <m/>
    <m/>
    <m/>
    <m/>
    <m/>
    <m/>
  </r>
  <r>
    <n v="403"/>
    <x v="0"/>
    <x v="8"/>
    <n v="44"/>
    <s v="n"/>
    <n v="101471"/>
    <n v="19.631"/>
    <n v="85.700999999999993"/>
    <s v="Ericaceae"/>
    <s v="Vaccinium"/>
    <s v="consanguineum "/>
    <x v="7"/>
    <s v="cf pernettia"/>
    <d v="2015-05-08T00:00:00"/>
    <n v="0"/>
    <n v="58"/>
    <n v="1"/>
    <n v="133.14753689023263"/>
    <m/>
    <n v="2.6407400000000004E-3"/>
    <m/>
    <m/>
    <m/>
    <m/>
    <m/>
    <m/>
    <m/>
    <m/>
    <m/>
    <m/>
    <m/>
  </r>
  <r>
    <n v="1180"/>
    <x v="0"/>
    <x v="8"/>
    <n v="44"/>
    <s v="n"/>
    <n v="101472"/>
    <n v="16.282"/>
    <n v="85.203000000000003"/>
    <s v="Ericaceae"/>
    <s v="Vaccinium"/>
    <s v="consanguineum "/>
    <x v="7"/>
    <s v="cf pernettia"/>
    <d v="2015-05-08T00:00:00"/>
    <n v="0"/>
    <n v="63"/>
    <n v="1"/>
    <n v="106.10624177175262"/>
    <m/>
    <n v="3.1156650000000001E-3"/>
    <m/>
    <m/>
    <m/>
    <m/>
    <m/>
    <m/>
    <m/>
    <m/>
    <m/>
    <m/>
    <m/>
  </r>
  <r>
    <n v="229"/>
    <x v="0"/>
    <x v="8"/>
    <n v="44"/>
    <s v="n"/>
    <n v="101473"/>
    <n v="19.187999999999999"/>
    <n v="80.820999999999998"/>
    <s v="Rubiaceae"/>
    <s v="Rogiera"/>
    <s v="amoena"/>
    <x v="2"/>
    <s v="Alzatea peluda"/>
    <d v="2015-05-08T00:00:00"/>
    <n v="0"/>
    <n v="62"/>
    <n v="1"/>
    <n v="169.08448373652394"/>
    <m/>
    <n v="3.01754E-3"/>
    <m/>
    <m/>
    <m/>
    <m/>
    <m/>
    <m/>
    <m/>
    <m/>
    <m/>
    <m/>
    <m/>
  </r>
  <r>
    <n v="389"/>
    <x v="0"/>
    <x v="8"/>
    <n v="44"/>
    <s v="n"/>
    <n v="101474"/>
    <n v="16.042000000000002"/>
    <n v="81.006"/>
    <s v="Pentaphylacaceae"/>
    <s v="Cleyera"/>
    <s v="theoidaes"/>
    <x v="1"/>
    <s v="Alterno aserrado"/>
    <d v="2015-05-08T00:00:00"/>
    <n v="0"/>
    <n v="87"/>
    <n v="1"/>
    <n v="199.97991561334049"/>
    <m/>
    <n v="5.9416649999999996E-3"/>
    <m/>
    <m/>
    <m/>
    <m/>
    <m/>
    <m/>
    <m/>
    <m/>
    <m/>
    <m/>
    <m/>
  </r>
  <r>
    <n v="414"/>
    <x v="0"/>
    <x v="10"/>
    <n v="11"/>
    <s v="n"/>
    <n v="101487"/>
    <n v="22.111000000000001"/>
    <n v="0.46600000000000003"/>
    <s v="Adoxaceae"/>
    <s v="Viburnum"/>
    <s v="costaricanun"/>
    <x v="3"/>
    <s v="Viburnum"/>
    <d v="2015-05-08T00:00:00"/>
    <n v="0"/>
    <n v="61"/>
    <n v="1"/>
    <n v="128.41765991151667"/>
    <m/>
    <n v="2.9209850000000001E-3"/>
    <m/>
    <m/>
    <m/>
    <m/>
    <m/>
    <m/>
    <m/>
    <m/>
    <m/>
    <m/>
    <m/>
  </r>
  <r>
    <n v="1518"/>
    <x v="0"/>
    <x v="10"/>
    <n v="11"/>
    <s v="n"/>
    <n v="101488"/>
    <n v="22.548999999999999"/>
    <n v="0.90500000000000003"/>
    <s v="Rubiaceae"/>
    <s v="Rogiera"/>
    <s v="amoena"/>
    <x v="2"/>
    <s v="Alzatea peluda"/>
    <d v="2015-05-08T00:00:00"/>
    <n v="0"/>
    <n v="83"/>
    <n v="1"/>
    <n v="147.12317936795824"/>
    <m/>
    <n v="5.4078649999999995E-3"/>
    <m/>
    <m/>
    <m/>
    <m/>
    <m/>
    <m/>
    <m/>
    <m/>
    <m/>
    <m/>
    <m/>
  </r>
  <r>
    <n v="269"/>
    <x v="0"/>
    <x v="10"/>
    <n v="11"/>
    <s v="n"/>
    <n v="101489"/>
    <n v="24.34"/>
    <n v="0.439"/>
    <s v="Adoxaceae"/>
    <s v="Viburnum"/>
    <s v="costaricanun"/>
    <x v="3"/>
    <s v="Viburnum"/>
    <d v="2015-05-08T00:00:00"/>
    <n v="0"/>
    <n v="56"/>
    <n v="1"/>
    <n v="111.26467346999021"/>
    <m/>
    <n v="2.4617600000000003E-3"/>
    <m/>
    <m/>
    <m/>
    <m/>
    <m/>
    <m/>
    <m/>
    <m/>
    <m/>
    <m/>
    <m/>
  </r>
  <r>
    <n v="858"/>
    <x v="0"/>
    <x v="10"/>
    <n v="11"/>
    <s v="n"/>
    <n v="101490"/>
    <n v="23.837"/>
    <n v="3.3170000000000002"/>
    <s v="Rubiaceae"/>
    <s v="Rogiera"/>
    <s v="amoena"/>
    <x v="2"/>
    <s v="Alzatea peluda"/>
    <d v="2015-05-08T00:00:00"/>
    <n v="0"/>
    <n v="86"/>
    <n v="1"/>
    <n v="165.4390935134162"/>
    <m/>
    <n v="5.8058600000000004E-3"/>
    <s v="M"/>
    <n v="51"/>
    <m/>
    <m/>
    <m/>
    <m/>
    <m/>
    <m/>
    <m/>
    <m/>
    <m/>
  </r>
  <r>
    <n v="339"/>
    <x v="0"/>
    <x v="10"/>
    <n v="11"/>
    <s v="n"/>
    <n v="101491"/>
    <n v="23.426000000000002"/>
    <n v="3.371"/>
    <s v="Styracaceae"/>
    <s v="Styrax"/>
    <m/>
    <x v="6"/>
    <s v="Styrax"/>
    <d v="2015-05-08T00:00:00"/>
    <n v="0"/>
    <n v="188"/>
    <n v="2"/>
    <n v="117.55045875345782"/>
    <m/>
    <n v="2.7745040000000002E-2"/>
    <m/>
    <m/>
    <m/>
    <m/>
    <m/>
    <m/>
    <m/>
    <m/>
    <m/>
    <m/>
    <m/>
  </r>
  <r>
    <n v="340"/>
    <x v="0"/>
    <x v="10"/>
    <n v="12"/>
    <s v="n"/>
    <n v="101492"/>
    <n v="21.809000000000001"/>
    <n v="6.6970000000000001"/>
    <s v="Rubiaceae"/>
    <s v="Rogiera"/>
    <s v="amoena"/>
    <x v="2"/>
    <s v="Alzatea peluda"/>
    <d v="2015-05-08T00:00:00"/>
    <n v="0"/>
    <n v="105"/>
    <n v="2"/>
    <n v="182.18413986336751"/>
    <m/>
    <n v="8.6546250000000009E-3"/>
    <s v="M"/>
    <m/>
    <n v="100"/>
    <n v="94"/>
    <n v="69"/>
    <n v="69"/>
    <m/>
    <m/>
    <m/>
    <m/>
    <m/>
  </r>
  <r>
    <n v="886"/>
    <x v="0"/>
    <x v="10"/>
    <n v="12"/>
    <s v="n"/>
    <n v="101493"/>
    <n v="22.091999999999999"/>
    <n v="6.6239999999999997"/>
    <s v="Actinidaceae"/>
    <s v="Saurauia"/>
    <s v="montana"/>
    <x v="14"/>
    <s v="Saurauia"/>
    <d v="2015-05-08T00:00:00"/>
    <n v="0"/>
    <n v="81"/>
    <n v="1"/>
    <n v="126.00447500828038"/>
    <m/>
    <n v="5.1503850000000004E-3"/>
    <m/>
    <m/>
    <m/>
    <m/>
    <m/>
    <m/>
    <m/>
    <m/>
    <m/>
    <m/>
    <m/>
  </r>
  <r>
    <n v="9"/>
    <x v="0"/>
    <x v="10"/>
    <n v="12"/>
    <s v="n"/>
    <n v="101494"/>
    <n v="24.587"/>
    <n v="6.67"/>
    <s v="Araliaceae"/>
    <s v="Dendropanax"/>
    <s v="sp1"/>
    <x v="23"/>
    <s v="bolitas"/>
    <d v="2015-05-08T00:00:00"/>
    <n v="0"/>
    <n v="66"/>
    <n v="1"/>
    <n v="181.43779134859761"/>
    <m/>
    <n v="3.41946E-3"/>
    <m/>
    <m/>
    <m/>
    <m/>
    <m/>
    <m/>
    <m/>
    <m/>
    <m/>
    <m/>
    <m/>
  </r>
  <r>
    <n v="1324"/>
    <x v="0"/>
    <x v="10"/>
    <n v="12"/>
    <s v="n"/>
    <n v="101495"/>
    <n v="22.823"/>
    <n v="8.3510000000000009"/>
    <s v="Pentaphylacaceae"/>
    <s v="Cleyera"/>
    <s v="theoidaes"/>
    <x v="1"/>
    <s v="Alterno aserrado"/>
    <d v="2015-05-08T00:00:00"/>
    <n v="0"/>
    <n v="53"/>
    <n v="1"/>
    <n v="119.53688255923308"/>
    <m/>
    <n v="2.205065E-3"/>
    <m/>
    <m/>
    <m/>
    <m/>
    <m/>
    <m/>
    <m/>
    <m/>
    <m/>
    <m/>
    <m/>
  </r>
  <r>
    <n v="1432"/>
    <x v="0"/>
    <x v="10"/>
    <n v="13"/>
    <s v="n"/>
    <n v="101496"/>
    <n v="23.344000000000001"/>
    <n v="10.571"/>
    <s v="Araliaceae"/>
    <s v="Schefflera"/>
    <s v="sp1"/>
    <x v="19"/>
    <s v="Schefflera"/>
    <d v="2015-05-08T00:00:00"/>
    <n v="0"/>
    <n v="60"/>
    <n v="1"/>
    <n v="168.77723541477326"/>
    <m/>
    <n v="2.826E-3"/>
    <m/>
    <m/>
    <m/>
    <m/>
    <m/>
    <m/>
    <m/>
    <m/>
    <m/>
    <m/>
    <m/>
  </r>
  <r>
    <n v="345"/>
    <x v="0"/>
    <x v="10"/>
    <n v="13"/>
    <s v="n"/>
    <n v="101497"/>
    <n v="24.587"/>
    <n v="11.448"/>
    <s v="Pentaphylacaceae"/>
    <s v="Cleyera"/>
    <s v="theoidaes"/>
    <x v="1"/>
    <s v="Alterno aserrado"/>
    <d v="2015-05-08T00:00:00"/>
    <n v="0"/>
    <n v="138"/>
    <n v="2"/>
    <n v="131.79761480404807"/>
    <m/>
    <n v="1.4949540000000001E-2"/>
    <m/>
    <m/>
    <m/>
    <m/>
    <m/>
    <m/>
    <m/>
    <m/>
    <m/>
    <m/>
    <m/>
  </r>
  <r>
    <n v="346"/>
    <x v="0"/>
    <x v="10"/>
    <n v="13"/>
    <s v="n"/>
    <n v="101498"/>
    <n v="23.737000000000002"/>
    <n v="12.901"/>
    <s v="Primulaceae"/>
    <s v="Myrsine"/>
    <s v="sp2"/>
    <x v="17"/>
    <s v="Myrsine chryso"/>
    <d v="2015-05-08T00:00:00"/>
    <n v="0"/>
    <n v="132"/>
    <n v="2"/>
    <n v="172.31069653129978"/>
    <m/>
    <n v="1.367784E-2"/>
    <m/>
    <m/>
    <m/>
    <m/>
    <m/>
    <m/>
    <m/>
    <m/>
    <m/>
    <m/>
    <m/>
  </r>
  <r>
    <n v="375"/>
    <x v="0"/>
    <x v="10"/>
    <n v="13"/>
    <s v="n"/>
    <n v="101499"/>
    <n v="24.175000000000001"/>
    <n v="13.705"/>
    <s v="Primulaceae"/>
    <s v="Ardisia"/>
    <s v="sp7"/>
    <x v="5"/>
    <s v="Ardisia roja"/>
    <d v="2015-05-08T00:00:00"/>
    <n v="0"/>
    <n v="78"/>
    <n v="1"/>
    <n v="192.45072702804308"/>
    <m/>
    <n v="4.7759400000000002E-3"/>
    <s v="M"/>
    <m/>
    <n v="60"/>
    <m/>
    <m/>
    <m/>
    <m/>
    <m/>
    <m/>
    <m/>
    <m/>
  </r>
  <r>
    <n v="291"/>
    <x v="0"/>
    <x v="10"/>
    <n v="13"/>
    <s v="n"/>
    <n v="101500"/>
    <n v="24.45"/>
    <n v="13.978999999999999"/>
    <s v="Styracaceae"/>
    <s v="Styrax"/>
    <m/>
    <x v="6"/>
    <s v="Styrax"/>
    <d v="2015-05-08T00:00:00"/>
    <n v="0"/>
    <n v="77"/>
    <n v="1"/>
    <n v="120.96679381812405"/>
    <m/>
    <n v="4.6542650000000003E-3"/>
    <m/>
    <m/>
    <m/>
    <m/>
    <m/>
    <m/>
    <m/>
    <m/>
    <m/>
    <m/>
    <m/>
  </r>
  <r>
    <n v="1281"/>
    <x v="0"/>
    <x v="10"/>
    <n v="13"/>
    <s v="n"/>
    <n v="101501"/>
    <n v="24.751000000000001"/>
    <n v="13.731999999999999"/>
    <s v="Pentaphylacaceae"/>
    <s v="Cleyera"/>
    <s v="theoidaes"/>
    <x v="1"/>
    <s v="Alterno aserrado"/>
    <d v="2015-05-08T00:00:00"/>
    <n v="0"/>
    <n v="62"/>
    <n v="1"/>
    <n v="139.01586470019768"/>
    <m/>
    <n v="3.01754E-3"/>
    <m/>
    <m/>
    <m/>
    <m/>
    <m/>
    <m/>
    <m/>
    <m/>
    <m/>
    <m/>
    <m/>
  </r>
  <r>
    <n v="350"/>
    <x v="0"/>
    <x v="10"/>
    <n v="13"/>
    <s v="n"/>
    <n v="101502"/>
    <n v="21.727"/>
    <n v="13.239000000000001"/>
    <s v="Cunoniaceae"/>
    <s v="Weinmannia"/>
    <s v="pinnata"/>
    <x v="4"/>
    <s v="Weinmannia"/>
    <d v="2015-05-08T00:00:00"/>
    <n v="0"/>
    <n v="101"/>
    <n v="2"/>
    <n v="123.82924011204805"/>
    <m/>
    <n v="8.0077849999999999E-3"/>
    <m/>
    <m/>
    <m/>
    <m/>
    <m/>
    <m/>
    <m/>
    <m/>
    <m/>
    <m/>
    <m/>
  </r>
  <r>
    <n v="643"/>
    <x v="0"/>
    <x v="10"/>
    <n v="13"/>
    <s v="n"/>
    <n v="101503"/>
    <n v="21.151"/>
    <n v="12.827999999999999"/>
    <s v="Primulaceae"/>
    <s v="Ardisia"/>
    <s v="sp1"/>
    <x v="12"/>
    <s v="Ardisia blanca"/>
    <d v="2015-05-08T00:00:00"/>
    <n v="0"/>
    <n v="55"/>
    <n v="1"/>
    <n v="122.61167290998966"/>
    <m/>
    <n v="2.374625E-3"/>
    <s v="NC"/>
    <m/>
    <m/>
    <m/>
    <m/>
    <m/>
    <m/>
    <m/>
    <m/>
    <m/>
    <m/>
  </r>
  <r>
    <n v="352"/>
    <x v="0"/>
    <x v="10"/>
    <n v="13"/>
    <s v="n"/>
    <n v="101504"/>
    <n v="20.603000000000002"/>
    <n v="12.198"/>
    <s v="Lauraceae"/>
    <s v="Persea"/>
    <s v="sp2"/>
    <x v="8"/>
    <s v="Laurel rhamnus/Laurel sp10"/>
    <d v="2015-05-08T00:00:00"/>
    <n v="0"/>
    <n v="158"/>
    <n v="2"/>
    <n v="155.90746948715272"/>
    <m/>
    <n v="1.9596740000000001E-2"/>
    <s v="NC"/>
    <m/>
    <m/>
    <m/>
    <m/>
    <m/>
    <m/>
    <m/>
    <m/>
    <m/>
    <m/>
  </r>
  <r>
    <n v="729"/>
    <x v="0"/>
    <x v="10"/>
    <n v="13"/>
    <s v="n"/>
    <n v="101505"/>
    <n v="20.219000000000001"/>
    <n v="11.420999999999999"/>
    <s v="Styracaceae"/>
    <s v="Styrax"/>
    <m/>
    <x v="6"/>
    <s v="Styrax"/>
    <d v="2015-05-08T00:00:00"/>
    <n v="0"/>
    <n v="96"/>
    <n v="1"/>
    <n v="139.08785163439478"/>
    <m/>
    <n v="7.2345600000000001E-3"/>
    <m/>
    <m/>
    <m/>
    <m/>
    <m/>
    <m/>
    <m/>
    <m/>
    <m/>
    <m/>
    <m/>
  </r>
  <r>
    <n v="911"/>
    <x v="0"/>
    <x v="10"/>
    <n v="13"/>
    <s v="n"/>
    <n v="101506"/>
    <n v="22.878"/>
    <n v="11.173999999999999"/>
    <s v="Araliaceae"/>
    <s v="Dendropanax"/>
    <s v="sp1"/>
    <x v="23"/>
    <s v="bolitas"/>
    <d v="2015-05-08T00:00:00"/>
    <n v="0"/>
    <n v="51"/>
    <n v="1"/>
    <n v="134.79880629474698"/>
    <m/>
    <n v="2.041785E-3"/>
    <m/>
    <m/>
    <m/>
    <m/>
    <m/>
    <m/>
    <m/>
    <m/>
    <m/>
    <m/>
    <m/>
  </r>
  <r>
    <n v="1166"/>
    <x v="0"/>
    <x v="10"/>
    <n v="14"/>
    <s v="n"/>
    <n v="101507"/>
    <n v="20.082000000000001"/>
    <n v="15.048"/>
    <s v="Primulaceae"/>
    <s v="Ardisia"/>
    <s v="sp1"/>
    <x v="12"/>
    <s v="Ardisia blanca"/>
    <d v="2015-05-08T00:00:00"/>
    <n v="0"/>
    <n v="58"/>
    <n v="1"/>
    <n v="168.59935877150849"/>
    <m/>
    <n v="2.6407400000000004E-3"/>
    <m/>
    <m/>
    <m/>
    <m/>
    <m/>
    <m/>
    <m/>
    <m/>
    <m/>
    <m/>
    <m/>
  </r>
  <r>
    <n v="356"/>
    <x v="0"/>
    <x v="10"/>
    <n v="14"/>
    <s v="n"/>
    <n v="101508"/>
    <n v="20.393000000000001"/>
    <n v="17.414999999999999"/>
    <s v="Primulaceae"/>
    <s v="Myrsine"/>
    <s v="sp2"/>
    <x v="17"/>
    <s v="Myrsine chryso"/>
    <d v="2015-05-08T00:00:00"/>
    <n v="0"/>
    <n v="135"/>
    <n v="2"/>
    <n v="186.15099356614974"/>
    <m/>
    <n v="1.4306625E-2"/>
    <m/>
    <m/>
    <m/>
    <m/>
    <m/>
    <m/>
    <m/>
    <m/>
    <m/>
    <m/>
    <m/>
  </r>
  <r>
    <n v="1353"/>
    <x v="0"/>
    <x v="10"/>
    <n v="14"/>
    <s v="n"/>
    <n v="101509"/>
    <n v="20.905000000000001"/>
    <n v="17.488"/>
    <s v="Ericaceae"/>
    <s v="Vaccinium"/>
    <s v="consanguineum "/>
    <x v="7"/>
    <s v="cf pernettia"/>
    <d v="2015-05-08T00:00:00"/>
    <n v="0"/>
    <n v="90"/>
    <n v="1"/>
    <n v="178.63907687264791"/>
    <m/>
    <n v="6.3584999999999996E-3"/>
    <m/>
    <m/>
    <m/>
    <m/>
    <m/>
    <m/>
    <m/>
    <m/>
    <m/>
    <m/>
    <m/>
  </r>
  <r>
    <n v="538"/>
    <x v="0"/>
    <x v="10"/>
    <n v="14"/>
    <s v="n"/>
    <n v="101510"/>
    <n v="20.192"/>
    <n v="17.853000000000002"/>
    <s v="Ericaceae"/>
    <s v="Vaccinium"/>
    <s v="consanguineum "/>
    <x v="7"/>
    <s v="cf pernettia"/>
    <d v="2015-05-08T00:00:00"/>
    <n v="0"/>
    <n v="69"/>
    <n v="1"/>
    <n v="192.04935386558594"/>
    <m/>
    <n v="3.7373850000000002E-3"/>
    <m/>
    <m/>
    <m/>
    <m/>
    <m/>
    <m/>
    <m/>
    <m/>
    <m/>
    <m/>
    <m/>
  </r>
  <r>
    <n v="359"/>
    <x v="0"/>
    <x v="10"/>
    <n v="14"/>
    <s v="n"/>
    <n v="101511"/>
    <n v="20.821999999999999"/>
    <n v="19.032"/>
    <s v="Cunoniaceae"/>
    <s v="Weinmannia"/>
    <s v="pinnata"/>
    <x v="4"/>
    <s v="Weinmannia"/>
    <d v="2015-05-08T00:00:00"/>
    <n v="0"/>
    <n v="218"/>
    <n v="2"/>
    <n v="123.87689819162648"/>
    <m/>
    <n v="3.730634E-2"/>
    <m/>
    <m/>
    <m/>
    <m/>
    <m/>
    <m/>
    <m/>
    <m/>
    <m/>
    <m/>
    <m/>
  </r>
  <r>
    <n v="387"/>
    <x v="0"/>
    <x v="10"/>
    <n v="14"/>
    <s v="n"/>
    <n v="101512"/>
    <n v="21.946000000000002"/>
    <n v="17.167999999999999"/>
    <s v="Pentaphylacaceae"/>
    <s v="Cleyera"/>
    <s v="theoidaes"/>
    <x v="1"/>
    <s v="Alterno aserrado"/>
    <d v="2015-05-08T00:00:00"/>
    <n v="0"/>
    <n v="81"/>
    <n v="1"/>
    <n v="185.01046543596917"/>
    <m/>
    <n v="5.1503850000000004E-3"/>
    <m/>
    <m/>
    <m/>
    <m/>
    <m/>
    <m/>
    <m/>
    <m/>
    <m/>
    <m/>
    <m/>
  </r>
  <r>
    <n v="872"/>
    <x v="0"/>
    <x v="10"/>
    <n v="14"/>
    <s v="n"/>
    <n v="101513"/>
    <n v="23.591000000000001"/>
    <n v="17.414999999999999"/>
    <s v="Ericaceae"/>
    <s v="Vaccinium"/>
    <s v="consanguineum "/>
    <x v="7"/>
    <s v="cf pernettia"/>
    <d v="2015-05-08T00:00:00"/>
    <n v="0"/>
    <n v="90"/>
    <n v="1"/>
    <n v="199.60483147318422"/>
    <m/>
    <n v="6.3584999999999996E-3"/>
    <m/>
    <m/>
    <m/>
    <m/>
    <m/>
    <m/>
    <m/>
    <m/>
    <m/>
    <m/>
    <m/>
  </r>
  <r>
    <n v="1241"/>
    <x v="0"/>
    <x v="11"/>
    <n v="24"/>
    <s v="y"/>
    <n v="102394"/>
    <n v="69.680000000000007"/>
    <n v="84.802999999999997"/>
    <s v="Fagaceae"/>
    <s v="Quercus"/>
    <s v="salicifolia"/>
    <x v="13"/>
    <s v="Quercus lanceolado"/>
    <d v="2015-05-15T00:00:00"/>
    <n v="32.926168075619316"/>
    <n v="317"/>
    <n v="3"/>
    <n v="177.69930129894936"/>
    <m/>
    <n v="7.8883865000000011E-2"/>
    <m/>
    <m/>
    <m/>
    <m/>
    <m/>
    <m/>
    <m/>
    <m/>
    <m/>
    <m/>
    <m/>
  </r>
  <r>
    <n v="1008"/>
    <x v="0"/>
    <x v="10"/>
    <n v="14"/>
    <s v="n"/>
    <n v="101515"/>
    <n v="23.81"/>
    <n v="19.635000000000002"/>
    <s v="Cunoniaceae"/>
    <s v="Weinmannia"/>
    <s v="pinnata"/>
    <x v="4"/>
    <s v="Weinmannia"/>
    <d v="2015-05-08T00:00:00"/>
    <n v="0"/>
    <n v="98"/>
    <n v="1"/>
    <n v="113.87549505726989"/>
    <m/>
    <n v="7.5391400000000006E-3"/>
    <s v="L"/>
    <m/>
    <m/>
    <m/>
    <m/>
    <m/>
    <m/>
    <m/>
    <m/>
    <m/>
    <m/>
  </r>
  <r>
    <n v="1210"/>
    <x v="0"/>
    <x v="10"/>
    <n v="21"/>
    <s v="n"/>
    <n v="101540"/>
    <n v="27.2"/>
    <n v="19.297000000000001"/>
    <s v="Rubiaceae"/>
    <s v="Rogiera"/>
    <s v="amoena"/>
    <x v="2"/>
    <s v="Alzatea peluda"/>
    <d v="2015-05-08T00:00:00"/>
    <n v="0"/>
    <n v="91"/>
    <n v="1"/>
    <n v="138.06458349042816"/>
    <m/>
    <n v="6.5005849999999997E-3"/>
    <s v="M"/>
    <m/>
    <n v="73"/>
    <m/>
    <m/>
    <m/>
    <m/>
    <m/>
    <m/>
    <m/>
    <m/>
  </r>
  <r>
    <n v="471"/>
    <x v="0"/>
    <x v="10"/>
    <n v="21"/>
    <s v="n"/>
    <n v="101541"/>
    <n v="27.135999999999999"/>
    <n v="19.744"/>
    <s v="Primulaceae"/>
    <s v="Ardisia"/>
    <s v="sp7"/>
    <x v="5"/>
    <s v="Ardisia roja"/>
    <d v="2015-05-08T00:00:00"/>
    <n v="0"/>
    <n v="50"/>
    <n v="1"/>
    <n v="183.88644607517062"/>
    <m/>
    <n v="1.9624999999999998E-3"/>
    <m/>
    <m/>
    <m/>
    <m/>
    <m/>
    <m/>
    <m/>
    <m/>
    <m/>
    <m/>
    <m/>
  </r>
  <r>
    <n v="390"/>
    <x v="0"/>
    <x v="10"/>
    <n v="21"/>
    <s v="n"/>
    <n v="101542"/>
    <n v="28.140999999999998"/>
    <n v="17.030999999999999"/>
    <s v="Adoxaceae"/>
    <s v="Viburnum"/>
    <s v="costaricanun"/>
    <x v="3"/>
    <s v="Viburnum"/>
    <d v="2015-05-08T00:00:00"/>
    <n v="0"/>
    <n v="124"/>
    <n v="2"/>
    <n v="158.30603526298353"/>
    <m/>
    <n v="1.207016E-2"/>
    <s v="M"/>
    <m/>
    <n v="93"/>
    <m/>
    <m/>
    <m/>
    <m/>
    <m/>
    <m/>
    <m/>
    <m/>
  </r>
  <r>
    <n v="1238"/>
    <x v="0"/>
    <x v="11"/>
    <n v="13"/>
    <s v="y"/>
    <n v="102391"/>
    <n v="63.923999999999999"/>
    <n v="91.391999999999996"/>
    <s v="Cornaceae"/>
    <s v="Cornus"/>
    <s v="disciflora"/>
    <x v="18"/>
    <s v="Cornus"/>
    <d v="2015-05-15T00:00:00"/>
    <n v="22.162013450886295"/>
    <n v="391"/>
    <n v="3"/>
    <n v="195.17011877399065"/>
    <m/>
    <n v="0.120011585"/>
    <m/>
    <m/>
    <m/>
    <m/>
    <m/>
    <m/>
    <m/>
    <m/>
    <m/>
    <m/>
    <m/>
  </r>
  <r>
    <n v="136"/>
    <x v="0"/>
    <x v="10"/>
    <n v="21"/>
    <s v="n"/>
    <n v="101544"/>
    <n v="28.762"/>
    <n v="15.641999999999999"/>
    <s v="Rubiaceae"/>
    <s v="Rogiera"/>
    <s v="amoena"/>
    <x v="2"/>
    <s v="Alzatea peluda"/>
    <d v="2015-05-08T00:00:00"/>
    <n v="0"/>
    <n v="52"/>
    <n v="1"/>
    <n v="185.56186742400303"/>
    <m/>
    <n v="2.1226399999999999E-3"/>
    <m/>
    <m/>
    <m/>
    <m/>
    <m/>
    <m/>
    <m/>
    <m/>
    <m/>
    <m/>
    <m/>
  </r>
  <r>
    <n v="563"/>
    <x v="0"/>
    <x v="10"/>
    <n v="21"/>
    <s v="n"/>
    <n v="101545"/>
    <n v="25.911000000000001"/>
    <n v="17.68"/>
    <s v="Rubiaceae"/>
    <s v="Rogiera"/>
    <s v="amoena"/>
    <x v="2"/>
    <s v="Alzatea peluda"/>
    <d v="2015-05-08T00:00:00"/>
    <n v="0"/>
    <n v="60"/>
    <n v="1"/>
    <n v="137.08612734261587"/>
    <m/>
    <n v="2.826E-3"/>
    <s v="M"/>
    <m/>
    <n v="53"/>
    <m/>
    <m/>
    <m/>
    <m/>
    <m/>
    <m/>
    <m/>
    <m/>
  </r>
  <r>
    <n v="747"/>
    <x v="0"/>
    <x v="10"/>
    <n v="21"/>
    <s v="n"/>
    <n v="101546"/>
    <n v="25.683"/>
    <n v="18.071999999999999"/>
    <s v="Rubiaceae"/>
    <s v="Rogiera"/>
    <s v="amoena"/>
    <x v="2"/>
    <s v="Alzatea peluda"/>
    <d v="2015-05-08T00:00:00"/>
    <n v="0"/>
    <n v="70"/>
    <n v="1"/>
    <n v="102.74668745004007"/>
    <m/>
    <n v="3.8465000000000001E-3"/>
    <m/>
    <m/>
    <m/>
    <m/>
    <m/>
    <m/>
    <m/>
    <m/>
    <m/>
    <m/>
    <m/>
  </r>
  <r>
    <n v="1302"/>
    <x v="0"/>
    <x v="10"/>
    <n v="21"/>
    <s v="n"/>
    <n v="101547"/>
    <n v="25.19"/>
    <n v="16.536999999999999"/>
    <s v="Rubiaceae"/>
    <s v="Rogiera"/>
    <s v="amoena"/>
    <x v="2"/>
    <s v="Alzatea peluda"/>
    <d v="2015-05-08T00:00:00"/>
    <n v="0"/>
    <n v="71"/>
    <n v="1"/>
    <n v="106.91381057250634"/>
    <m/>
    <n v="3.9571850000000002E-3"/>
    <m/>
    <m/>
    <m/>
    <m/>
    <m/>
    <m/>
    <m/>
    <m/>
    <m/>
    <m/>
    <m/>
  </r>
  <r>
    <n v="509"/>
    <x v="0"/>
    <x v="10"/>
    <n v="21"/>
    <s v="n"/>
    <n v="101548"/>
    <n v="26.533000000000001"/>
    <n v="14.007"/>
    <s v="Primulaceae"/>
    <s v="Ardisia"/>
    <s v="sp5"/>
    <x v="22"/>
    <s v="Ardisia normal"/>
    <d v="2015-05-08T00:00:00"/>
    <n v="0"/>
    <n v="53"/>
    <n v="1"/>
    <n v="136.86896276340377"/>
    <m/>
    <n v="2.205065E-3"/>
    <m/>
    <m/>
    <m/>
    <m/>
    <m/>
    <m/>
    <m/>
    <m/>
    <m/>
    <m/>
    <s v="Muriendo"/>
  </r>
  <r>
    <n v="397"/>
    <x v="0"/>
    <x v="10"/>
    <n v="21"/>
    <s v="n"/>
    <n v="101549"/>
    <n v="24.97"/>
    <n v="13.76"/>
    <s v="Actinidaceae"/>
    <s v="Saurauia"/>
    <s v="montana"/>
    <x v="14"/>
    <s v="Saurauia"/>
    <d v="2015-05-08T00:00:00"/>
    <n v="0"/>
    <n v="122"/>
    <n v="2"/>
    <n v="160.56591016922417"/>
    <m/>
    <n v="1.168394E-2"/>
    <m/>
    <m/>
    <m/>
    <m/>
    <m/>
    <m/>
    <m/>
    <m/>
    <m/>
    <m/>
    <m/>
  </r>
  <r>
    <n v="1234"/>
    <x v="0"/>
    <x v="11"/>
    <n v="12"/>
    <s v="y"/>
    <n v="102387"/>
    <n v="63.972000000000001"/>
    <n v="86.635000000000005"/>
    <s v="Pentaphylacaceae"/>
    <s v="Cleyera"/>
    <s v="theoidaes"/>
    <x v="1"/>
    <s v="Alterno aserrado"/>
    <d v="2015-05-15T00:00:00"/>
    <n v="10.877235447930829"/>
    <n v="223"/>
    <n v="2"/>
    <n v="105.25072423803988"/>
    <m/>
    <n v="3.9037265000000002E-2"/>
    <m/>
    <m/>
    <m/>
    <m/>
    <m/>
    <m/>
    <m/>
    <m/>
    <m/>
    <m/>
    <m/>
  </r>
  <r>
    <n v="399"/>
    <x v="0"/>
    <x v="10"/>
    <n v="21"/>
    <s v="n"/>
    <n v="101551"/>
    <n v="25.298999999999999"/>
    <n v="10.928000000000001"/>
    <s v="Rubiaceae"/>
    <s v="Rogiera"/>
    <s v="amoena"/>
    <x v="2"/>
    <s v="Alzatea peluda"/>
    <d v="2015-05-08T00:00:00"/>
    <n v="0"/>
    <n v="100"/>
    <n v="2"/>
    <n v="122.97420142460591"/>
    <m/>
    <n v="7.8499999999999993E-3"/>
    <m/>
    <m/>
    <m/>
    <m/>
    <m/>
    <m/>
    <m/>
    <m/>
    <m/>
    <m/>
    <m/>
  </r>
  <r>
    <n v="20"/>
    <x v="0"/>
    <x v="10"/>
    <n v="21"/>
    <s v="n"/>
    <n v="101552"/>
    <n v="26.641999999999999"/>
    <n v="11.859"/>
    <s v="Primulaceae"/>
    <s v="Ardisia"/>
    <s v="sp1"/>
    <x v="12"/>
    <s v="Ardisia blanca"/>
    <d v="2015-05-08T00:00:00"/>
    <n v="0"/>
    <n v="81"/>
    <n v="1"/>
    <n v="140.47569520363811"/>
    <m/>
    <n v="5.1503850000000004E-3"/>
    <m/>
    <m/>
    <m/>
    <m/>
    <m/>
    <m/>
    <m/>
    <m/>
    <m/>
    <m/>
    <m/>
  </r>
  <r>
    <n v="321"/>
    <x v="0"/>
    <x v="10"/>
    <n v="21"/>
    <s v="n"/>
    <n v="101553"/>
    <n v="27.465"/>
    <n v="12.819000000000001"/>
    <s v="Primulaceae"/>
    <s v="Ardisia"/>
    <s v="sp1"/>
    <x v="12"/>
    <s v="Ardisia blanca"/>
    <d v="2015-05-08T00:00:00"/>
    <n v="0"/>
    <n v="57"/>
    <n v="1"/>
    <n v="106.52362841511072"/>
    <m/>
    <n v="2.550465E-3"/>
    <m/>
    <m/>
    <m/>
    <m/>
    <m/>
    <m/>
    <m/>
    <m/>
    <m/>
    <m/>
    <m/>
  </r>
  <r>
    <n v="579"/>
    <x v="0"/>
    <x v="10"/>
    <n v="22"/>
    <s v="n"/>
    <n v="101535"/>
    <n v="29.118000000000002"/>
    <n v="12.388999999999999"/>
    <s v="Rubiaceae"/>
    <s v="Rogiera"/>
    <s v="amoena"/>
    <x v="2"/>
    <s v="Alzatea peluda"/>
    <d v="2015-05-08T00:00:00"/>
    <n v="0"/>
    <n v="80"/>
    <n v="1"/>
    <n v="155.34702673204197"/>
    <m/>
    <n v="5.0239999999999998E-3"/>
    <m/>
    <m/>
    <m/>
    <m/>
    <m/>
    <m/>
    <m/>
    <m/>
    <m/>
    <m/>
    <m/>
  </r>
  <r>
    <n v="384"/>
    <x v="0"/>
    <x v="10"/>
    <n v="22"/>
    <s v="n"/>
    <n v="101536"/>
    <n v="29.475000000000001"/>
    <n v="11.85"/>
    <s v="Ericaceae"/>
    <s v="Vaccinium"/>
    <s v="consanguineum "/>
    <x v="7"/>
    <s v="cf pernettia"/>
    <d v="2015-05-08T00:00:00"/>
    <n v="0"/>
    <n v="202"/>
    <n v="2"/>
    <n v="141.44628510065422"/>
    <m/>
    <n v="3.203114E-2"/>
    <m/>
    <m/>
    <m/>
    <m/>
    <m/>
    <m/>
    <m/>
    <m/>
    <m/>
    <m/>
    <m/>
  </r>
  <r>
    <n v="1224"/>
    <x v="0"/>
    <x v="12"/>
    <n v="42"/>
    <s v="y"/>
    <n v="102377"/>
    <n v="77.197000000000003"/>
    <n v="73.742000000000004"/>
    <s v="Fagaceae"/>
    <s v="Quercus"/>
    <s v="costaricensis"/>
    <x v="0"/>
    <s v="Quercus/Quercus sp1"/>
    <d v="2015-05-12T00:00:00"/>
    <n v="39.77402266478758"/>
    <n v="850"/>
    <n v="4"/>
    <n v="179.26940741314249"/>
    <m/>
    <n v="0.56716250000000001"/>
    <m/>
    <m/>
    <m/>
    <m/>
    <m/>
    <m/>
    <m/>
    <m/>
    <m/>
    <m/>
    <m/>
  </r>
  <r>
    <n v="386"/>
    <x v="0"/>
    <x v="10"/>
    <n v="22"/>
    <s v="n"/>
    <n v="101538"/>
    <n v="29.255000000000003"/>
    <n v="10.544"/>
    <s v="Fagaceae"/>
    <s v="Quercus"/>
    <s v="salicifolia"/>
    <x v="13"/>
    <s v="Quercus lanceolado"/>
    <d v="2015-05-08T00:00:00"/>
    <n v="0"/>
    <n v="290"/>
    <n v="2"/>
    <n v="142.08579166935561"/>
    <m/>
    <n v="6.6018499999999994E-2"/>
    <m/>
    <m/>
    <m/>
    <m/>
    <m/>
    <m/>
    <m/>
    <m/>
    <m/>
    <m/>
    <m/>
  </r>
  <r>
    <n v="776"/>
    <x v="0"/>
    <x v="10"/>
    <n v="22"/>
    <s v="n"/>
    <n v="101539"/>
    <n v="28.542999999999999"/>
    <n v="10.599"/>
    <s v="Styracaceae"/>
    <s v="Styrax"/>
    <m/>
    <x v="6"/>
    <s v="Styrax"/>
    <d v="2015-05-08T00:00:00"/>
    <n v="0"/>
    <n v="73"/>
    <n v="1"/>
    <n v="152.72885600019973"/>
    <m/>
    <n v="4.1832650000000002E-3"/>
    <s v="M"/>
    <m/>
    <n v="70"/>
    <m/>
    <m/>
    <m/>
    <m/>
    <m/>
    <m/>
    <m/>
    <m/>
  </r>
  <r>
    <n v="1212"/>
    <x v="0"/>
    <x v="10"/>
    <n v="23"/>
    <s v="n"/>
    <n v="101524"/>
    <n v="28.186"/>
    <n v="8.8989999999999991"/>
    <s v="Pentaphylacaceae"/>
    <s v="Cleyera"/>
    <s v="theoidaes"/>
    <x v="1"/>
    <s v="Alterno aserrado"/>
    <d v="2015-05-08T00:00:00"/>
    <n v="0"/>
    <n v="94"/>
    <n v="1"/>
    <n v="168.36275192709303"/>
    <m/>
    <n v="6.9362600000000005E-3"/>
    <s v="L"/>
    <m/>
    <m/>
    <m/>
    <m/>
    <m/>
    <m/>
    <m/>
    <m/>
    <m/>
    <m/>
  </r>
  <r>
    <n v="932"/>
    <x v="0"/>
    <x v="10"/>
    <n v="23"/>
    <s v="n"/>
    <n v="101525"/>
    <n v="29.612000000000002"/>
    <n v="8.2409999999999997"/>
    <s v="Styracaceae"/>
    <s v="Styrax"/>
    <m/>
    <x v="6"/>
    <s v="Styrax"/>
    <d v="2015-05-08T00:00:00"/>
    <n v="0"/>
    <n v="62"/>
    <n v="1"/>
    <n v="190.34989103236691"/>
    <m/>
    <n v="3.01754E-3"/>
    <m/>
    <m/>
    <m/>
    <m/>
    <m/>
    <m/>
    <m/>
    <m/>
    <m/>
    <m/>
    <m/>
  </r>
  <r>
    <n v="374"/>
    <x v="0"/>
    <x v="10"/>
    <n v="23"/>
    <s v="n"/>
    <n v="101526"/>
    <n v="28.954000000000001"/>
    <n v="6.2039999999999997"/>
    <s v="Adoxaceae"/>
    <s v="Viburnum"/>
    <s v="costaricanun"/>
    <x v="3"/>
    <s v="Viburnum"/>
    <d v="2015-05-08T00:00:00"/>
    <n v="0"/>
    <n v="209"/>
    <n v="2"/>
    <n v="112.42178608938937"/>
    <m/>
    <n v="3.4289584999999997E-2"/>
    <m/>
    <m/>
    <m/>
    <m/>
    <m/>
    <m/>
    <m/>
    <m/>
    <m/>
    <m/>
    <m/>
  </r>
  <r>
    <n v="59"/>
    <x v="0"/>
    <x v="10"/>
    <n v="23"/>
    <s v="n"/>
    <n v="101527"/>
    <n v="28.68"/>
    <n v="6.56"/>
    <s v="Rubiaceae"/>
    <s v="Rogiera"/>
    <s v="amoena"/>
    <x v="2"/>
    <s v="Alzatea peluda"/>
    <d v="2015-05-08T00:00:00"/>
    <n v="0"/>
    <n v="86"/>
    <n v="1"/>
    <n v="139.02889335442052"/>
    <m/>
    <n v="5.8058600000000004E-3"/>
    <m/>
    <m/>
    <m/>
    <m/>
    <m/>
    <m/>
    <m/>
    <m/>
    <m/>
    <m/>
    <m/>
  </r>
  <r>
    <n v="376"/>
    <x v="0"/>
    <x v="10"/>
    <n v="23"/>
    <s v="n"/>
    <n v="101528"/>
    <n v="27.52"/>
    <n v="6.7519999999999998"/>
    <s v="Actinidaceae"/>
    <s v="Saurauia"/>
    <s v="montana"/>
    <x v="14"/>
    <s v="Saurauia"/>
    <d v="2015-05-08T00:00:00"/>
    <n v="0"/>
    <n v="170"/>
    <n v="2"/>
    <n v="127.7248971631233"/>
    <m/>
    <n v="2.2686499999999998E-2"/>
    <s v="Q"/>
    <m/>
    <m/>
    <m/>
    <m/>
    <m/>
    <m/>
    <m/>
    <m/>
    <m/>
    <m/>
  </r>
  <r>
    <n v="377"/>
    <x v="0"/>
    <x v="10"/>
    <n v="23"/>
    <s v="n"/>
    <n v="101529"/>
    <n v="28.213999999999999"/>
    <n v="4.6139999999999999"/>
    <s v="Pentaphylacaceae"/>
    <s v="Cleyera"/>
    <s v="theoidaes"/>
    <x v="1"/>
    <s v="Alterno aserrado"/>
    <d v="2015-05-08T00:00:00"/>
    <n v="0"/>
    <n v="142"/>
    <n v="2"/>
    <n v="179.27720830660536"/>
    <m/>
    <n v="1.5828740000000001E-2"/>
    <m/>
    <m/>
    <m/>
    <m/>
    <m/>
    <m/>
    <m/>
    <m/>
    <m/>
    <m/>
    <m/>
  </r>
  <r>
    <n v="1091"/>
    <x v="0"/>
    <x v="10"/>
    <n v="23"/>
    <s v="n"/>
    <n v="101530"/>
    <n v="27.684000000000001"/>
    <n v="4.5039999999999996"/>
    <s v="Styracaceae"/>
    <s v="Styrax"/>
    <m/>
    <x v="6"/>
    <s v="Styrax"/>
    <d v="2015-05-08T00:00:00"/>
    <n v="0"/>
    <n v="95"/>
    <n v="1"/>
    <n v="167.99526167413529"/>
    <m/>
    <n v="7.0846249999999998E-3"/>
    <m/>
    <m/>
    <m/>
    <m/>
    <m/>
    <m/>
    <m/>
    <m/>
    <m/>
    <m/>
    <m/>
  </r>
  <r>
    <n v="1231"/>
    <x v="0"/>
    <x v="10"/>
    <n v="23"/>
    <s v="n"/>
    <n v="101531"/>
    <n v="27.190999999999999"/>
    <n v="3.8650000000000002"/>
    <s v="Styracaceae"/>
    <s v="Styrax"/>
    <m/>
    <x v="6"/>
    <s v="Styrax"/>
    <d v="2015-05-08T00:00:00"/>
    <n v="0"/>
    <n v="54"/>
    <n v="1"/>
    <n v="106.44848507394684"/>
    <m/>
    <n v="2.2890599999999999E-3"/>
    <m/>
    <m/>
    <m/>
    <m/>
    <m/>
    <m/>
    <m/>
    <m/>
    <m/>
    <m/>
    <m/>
  </r>
  <r>
    <n v="1426"/>
    <x v="0"/>
    <x v="10"/>
    <n v="23"/>
    <s v="n"/>
    <n v="101532"/>
    <n v="26.094000000000001"/>
    <n v="4.6959999999999997"/>
    <s v="Rubiaceae"/>
    <s v="Rogiera"/>
    <s v="amoena"/>
    <x v="2"/>
    <s v="Alzatea peluda"/>
    <d v="2015-05-08T00:00:00"/>
    <n v="0"/>
    <n v="71"/>
    <n v="1"/>
    <n v="198.39071554472216"/>
    <m/>
    <n v="3.9571850000000002E-3"/>
    <m/>
    <m/>
    <m/>
    <m/>
    <m/>
    <m/>
    <m/>
    <m/>
    <m/>
    <m/>
    <m/>
  </r>
  <r>
    <n v="381"/>
    <x v="0"/>
    <x v="10"/>
    <n v="23"/>
    <s v="n"/>
    <n v="101533"/>
    <n v="25.765000000000001"/>
    <n v="4.2850000000000001"/>
    <s v="Pentaphylacaceae"/>
    <s v="Cleyera"/>
    <s v="theoidaes"/>
    <x v="1"/>
    <s v="Alterno aserrado"/>
    <d v="2015-05-08T00:00:00"/>
    <n v="0"/>
    <n v="210"/>
    <n v="2"/>
    <n v="182.43542462870556"/>
    <m/>
    <n v="3.4618500000000003E-2"/>
    <m/>
    <m/>
    <m/>
    <m/>
    <m/>
    <m/>
    <m/>
    <m/>
    <m/>
    <m/>
    <m/>
  </r>
  <r>
    <n v="382"/>
    <x v="0"/>
    <x v="10"/>
    <n v="23"/>
    <s v="n"/>
    <n v="101534"/>
    <n v="26.56"/>
    <n v="3.1520000000000001"/>
    <s v="Styracaceae"/>
    <s v="Styrax"/>
    <m/>
    <x v="6"/>
    <s v="Styrax"/>
    <d v="2015-05-08T00:00:00"/>
    <n v="0"/>
    <n v="148"/>
    <n v="2"/>
    <n v="136.53919261992598"/>
    <m/>
    <n v="1.7194640000000001E-2"/>
    <m/>
    <m/>
    <m/>
    <m/>
    <m/>
    <m/>
    <m/>
    <m/>
    <m/>
    <m/>
    <m/>
  </r>
  <r>
    <n v="364"/>
    <x v="0"/>
    <x v="10"/>
    <n v="24"/>
    <s v="n"/>
    <n v="101516"/>
    <n v="25.792999999999999"/>
    <n v="1.343"/>
    <s v="Fagaceae"/>
    <s v="Quercus"/>
    <s v="salicifolia"/>
    <x v="13"/>
    <s v="Quercus lanceolado"/>
    <d v="2015-05-08T00:00:00"/>
    <n v="0"/>
    <n v="207"/>
    <n v="2"/>
    <n v="136.7258103828018"/>
    <m/>
    <n v="3.3636465000000004E-2"/>
    <m/>
    <m/>
    <m/>
    <m/>
    <m/>
    <m/>
    <m/>
    <m/>
    <m/>
    <m/>
    <m/>
  </r>
  <r>
    <n v="465"/>
    <x v="0"/>
    <x v="10"/>
    <n v="24"/>
    <s v="n"/>
    <n v="101517"/>
    <n v="26.916"/>
    <n v="1.3979999999999999"/>
    <s v="Primulaceae"/>
    <s v="Ardisia"/>
    <s v="sp7"/>
    <x v="5"/>
    <s v="Ardisia roja"/>
    <d v="2015-05-08T00:00:00"/>
    <n v="0"/>
    <n v="63"/>
    <n v="1"/>
    <n v="151.88813959269055"/>
    <m/>
    <n v="3.1156650000000001E-3"/>
    <m/>
    <m/>
    <m/>
    <m/>
    <m/>
    <m/>
    <m/>
    <m/>
    <m/>
    <m/>
    <m/>
  </r>
  <r>
    <n v="366"/>
    <x v="0"/>
    <x v="10"/>
    <n v="24"/>
    <s v="n"/>
    <n v="101518"/>
    <n v="27.492000000000001"/>
    <n v="0.98699999999999999"/>
    <s v="Adoxaceae"/>
    <s v="Viburnum"/>
    <s v="costaricanun"/>
    <x v="3"/>
    <s v="Viburnum"/>
    <d v="2015-05-08T00:00:00"/>
    <n v="0"/>
    <n v="107"/>
    <n v="2"/>
    <n v="107.0782108026477"/>
    <m/>
    <n v="8.987465E-3"/>
    <s v="M"/>
    <m/>
    <n v="76"/>
    <m/>
    <m/>
    <m/>
    <m/>
    <m/>
    <m/>
    <m/>
    <m/>
  </r>
  <r>
    <n v="1207"/>
    <x v="0"/>
    <x v="10"/>
    <n v="24"/>
    <s v="n"/>
    <n v="101519"/>
    <n v="27.902999999999999"/>
    <n v="1.4159999999999999"/>
    <s v="Rubiaceae"/>
    <s v="Rogiera"/>
    <s v="amoena"/>
    <x v="2"/>
    <s v="Alzatea peluda"/>
    <d v="2015-05-08T00:00:00"/>
    <n v="0"/>
    <n v="70"/>
    <n v="1"/>
    <n v="156.06403692845697"/>
    <m/>
    <n v="3.8465000000000001E-3"/>
    <m/>
    <m/>
    <m/>
    <m/>
    <m/>
    <m/>
    <m/>
    <m/>
    <m/>
    <m/>
    <m/>
  </r>
  <r>
    <n v="6"/>
    <x v="0"/>
    <x v="10"/>
    <n v="24"/>
    <s v="n"/>
    <n v="101520"/>
    <n v="29.338000000000001"/>
    <n v="0.30199999999999999"/>
    <s v="Lauraceae"/>
    <s v="Laurel"/>
    <s v="sp5"/>
    <x v="10"/>
    <s v="Laurel banano"/>
    <d v="2015-05-08T00:00:00"/>
    <n v="0"/>
    <n v="80"/>
    <n v="1"/>
    <n v="128.09368456673633"/>
    <m/>
    <n v="5.0239999999999998E-3"/>
    <m/>
    <m/>
    <m/>
    <m/>
    <m/>
    <m/>
    <m/>
    <m/>
    <m/>
    <m/>
    <m/>
  </r>
  <r>
    <n v="369"/>
    <x v="0"/>
    <x v="10"/>
    <n v="24"/>
    <s v="n"/>
    <n v="101521"/>
    <n v="29.694000000000003"/>
    <n v="1.206"/>
    <s v="Symplocaceae"/>
    <s v="Symplocos"/>
    <s v="sp2"/>
    <x v="11"/>
    <s v="Symplocos oro"/>
    <d v="2015-05-08T00:00:00"/>
    <n v="0"/>
    <n v="122"/>
    <n v="2"/>
    <n v="151.60642387609349"/>
    <m/>
    <n v="1.168394E-2"/>
    <s v="L"/>
    <m/>
    <m/>
    <m/>
    <m/>
    <m/>
    <m/>
    <s v="Esteril"/>
    <m/>
    <m/>
    <s v="No olor, no latex"/>
  </r>
  <r>
    <n v="370"/>
    <x v="0"/>
    <x v="10"/>
    <n v="24"/>
    <s v="n"/>
    <n v="101522"/>
    <n v="29.201000000000001"/>
    <n v="2.2480000000000002"/>
    <s v="Rubiaceae"/>
    <s v="Rogiera"/>
    <s v="amoena"/>
    <x v="2"/>
    <s v="Alzatea peluda"/>
    <d v="2015-05-08T00:00:00"/>
    <n v="0"/>
    <n v="119"/>
    <n v="2"/>
    <n v="169.6251214566166"/>
    <m/>
    <n v="1.1116384999999999E-2"/>
    <s v="L"/>
    <m/>
    <m/>
    <m/>
    <m/>
    <m/>
    <m/>
    <m/>
    <m/>
    <m/>
    <m/>
  </r>
  <r>
    <n v="348"/>
    <x v="0"/>
    <x v="10"/>
    <n v="24"/>
    <s v="n"/>
    <n v="101523"/>
    <n v="29.557000000000002"/>
    <n v="2.4670000000000001"/>
    <s v="Araliaceae"/>
    <s v="Dendropanax"/>
    <s v="sp1"/>
    <x v="23"/>
    <s v="bolitas"/>
    <d v="2015-05-08T00:00:00"/>
    <n v="0"/>
    <n v="96"/>
    <n v="1"/>
    <n v="185.23549712921641"/>
    <m/>
    <n v="7.2345600000000001E-3"/>
    <m/>
    <m/>
    <m/>
    <m/>
    <m/>
    <m/>
    <m/>
    <m/>
    <m/>
    <m/>
    <m/>
  </r>
  <r>
    <n v="402"/>
    <x v="0"/>
    <x v="10"/>
    <n v="31"/>
    <s v="n"/>
    <n v="101554"/>
    <n v="31.923000000000002"/>
    <n v="1.151"/>
    <s v="Adoxaceae"/>
    <s v="Viburnum"/>
    <s v="costaricanun"/>
    <x v="3"/>
    <s v="Viburnum"/>
    <d v="2015-05-08T00:00:00"/>
    <n v="0"/>
    <n v="140"/>
    <n v="2"/>
    <n v="166.19881750787309"/>
    <m/>
    <n v="1.5386E-2"/>
    <m/>
    <m/>
    <m/>
    <m/>
    <m/>
    <m/>
    <m/>
    <m/>
    <m/>
    <m/>
    <m/>
  </r>
  <r>
    <n v="1287"/>
    <x v="0"/>
    <x v="10"/>
    <n v="31"/>
    <s v="n"/>
    <n v="101555"/>
    <n v="31.201999999999998"/>
    <n v="2.028"/>
    <s v="Primulaceae"/>
    <s v="Ardisia"/>
    <s v="sp7"/>
    <x v="5"/>
    <s v="Ardisia roja"/>
    <d v="2015-05-08T00:00:00"/>
    <n v="0"/>
    <n v="56"/>
    <n v="1"/>
    <n v="102.34507717147002"/>
    <m/>
    <n v="2.4617600000000003E-3"/>
    <m/>
    <m/>
    <m/>
    <m/>
    <m/>
    <m/>
    <m/>
    <m/>
    <m/>
    <m/>
    <m/>
  </r>
  <r>
    <n v="761"/>
    <x v="0"/>
    <x v="10"/>
    <n v="31"/>
    <s v="n"/>
    <n v="101556"/>
    <n v="31.091999999999999"/>
    <n v="2.3849999999999998"/>
    <s v="Primulaceae"/>
    <s v="Ardisia"/>
    <s v="sp1"/>
    <x v="12"/>
    <s v="Ardisia blanca"/>
    <d v="2015-05-08T00:00:00"/>
    <n v="0"/>
    <n v="71"/>
    <n v="1"/>
    <n v="114.60816870568262"/>
    <m/>
    <n v="3.9571850000000002E-3"/>
    <m/>
    <m/>
    <m/>
    <m/>
    <m/>
    <m/>
    <m/>
    <m/>
    <m/>
    <m/>
    <m/>
  </r>
  <r>
    <n v="625"/>
    <x v="0"/>
    <x v="10"/>
    <n v="31"/>
    <s v="n"/>
    <n v="101557"/>
    <n v="31.448"/>
    <n v="3.9740000000000002"/>
    <s v="Styracaceae"/>
    <s v="Styrax"/>
    <m/>
    <x v="6"/>
    <s v="Styrax"/>
    <d v="2015-05-08T00:00:00"/>
    <n v="0"/>
    <n v="76"/>
    <n v="1"/>
    <n v="127.16588555494118"/>
    <m/>
    <n v="4.5341599999999998E-3"/>
    <m/>
    <m/>
    <m/>
    <m/>
    <m/>
    <m/>
    <m/>
    <m/>
    <m/>
    <m/>
    <m/>
  </r>
  <r>
    <n v="406"/>
    <x v="0"/>
    <x v="10"/>
    <n v="31"/>
    <s v="n"/>
    <n v="101558"/>
    <n v="31.228999999999999"/>
    <n v="4.6139999999999999"/>
    <s v="Adoxaceae"/>
    <s v="Viburnum"/>
    <s v="costaricanun"/>
    <x v="3"/>
    <s v="Viburnum"/>
    <d v="2015-05-08T00:00:00"/>
    <n v="0"/>
    <n v="142"/>
    <n v="2"/>
    <n v="171.77901268186355"/>
    <m/>
    <n v="1.5828740000000001E-2"/>
    <s v="M"/>
    <m/>
    <n v="63"/>
    <m/>
    <m/>
    <m/>
    <m/>
    <m/>
    <m/>
    <m/>
    <m/>
  </r>
  <r>
    <n v="407"/>
    <x v="0"/>
    <x v="10"/>
    <n v="31"/>
    <s v="n"/>
    <n v="101559"/>
    <n v="30.352"/>
    <n v="4.7779999999999996"/>
    <s v="Styracaceae"/>
    <s v="Styrax"/>
    <m/>
    <x v="6"/>
    <s v="Styrax"/>
    <d v="2015-05-08T00:00:00"/>
    <n v="0"/>
    <n v="133"/>
    <n v="2"/>
    <n v="165.93158071887444"/>
    <m/>
    <n v="1.3885864999999999E-2"/>
    <m/>
    <m/>
    <m/>
    <m/>
    <m/>
    <m/>
    <m/>
    <m/>
    <m/>
    <m/>
    <m/>
  </r>
  <r>
    <n v="142"/>
    <x v="0"/>
    <x v="10"/>
    <n v="31"/>
    <s v="n"/>
    <n v="101560"/>
    <n v="34.61"/>
    <n v="4.5039999999999996"/>
    <s v="Rubiaceae"/>
    <s v="Rogiera"/>
    <s v="amoena"/>
    <x v="2"/>
    <s v="Alzatea peluda"/>
    <d v="2015-05-08T00:00:00"/>
    <n v="0"/>
    <n v="73"/>
    <n v="1"/>
    <n v="141.30145621006116"/>
    <m/>
    <n v="4.1832650000000002E-3"/>
    <s v="M"/>
    <m/>
    <n v="71"/>
    <n v="54"/>
    <m/>
    <m/>
    <m/>
    <m/>
    <m/>
    <m/>
    <m/>
  </r>
  <r>
    <n v="1145"/>
    <x v="0"/>
    <x v="10"/>
    <n v="31"/>
    <s v="n"/>
    <n v="101561"/>
    <n v="34.116"/>
    <n v="3.125"/>
    <s v="Rubiaceae"/>
    <s v="Rogiera"/>
    <s v="amoena"/>
    <x v="2"/>
    <s v="Alzatea peluda"/>
    <d v="2015-05-08T00:00:00"/>
    <n v="0"/>
    <n v="62"/>
    <n v="1"/>
    <n v="152.9859823807422"/>
    <m/>
    <n v="3.01754E-3"/>
    <s v="L"/>
    <m/>
    <m/>
    <m/>
    <m/>
    <m/>
    <m/>
    <m/>
    <m/>
    <m/>
    <m/>
  </r>
  <r>
    <n v="1392"/>
    <x v="0"/>
    <x v="10"/>
    <n v="31"/>
    <s v="n"/>
    <n v="101562"/>
    <n v="34.637"/>
    <n v="1.919"/>
    <s v="Rubiaceae"/>
    <s v="Rogiera"/>
    <s v="amoena"/>
    <x v="2"/>
    <s v="Alzatea peluda"/>
    <d v="2015-05-08T00:00:00"/>
    <n v="0"/>
    <n v="75"/>
    <n v="1"/>
    <n v="155.6123592303027"/>
    <m/>
    <n v="4.4156250000000003E-3"/>
    <s v="M"/>
    <m/>
    <n v="59"/>
    <n v="54"/>
    <m/>
    <m/>
    <m/>
    <m/>
    <m/>
    <m/>
    <m/>
  </r>
  <r>
    <n v="343"/>
    <x v="0"/>
    <x v="10"/>
    <n v="32"/>
    <s v="n"/>
    <n v="101563"/>
    <n v="32.718000000000004"/>
    <n v="8.7070000000000007"/>
    <s v="Cornaceae"/>
    <s v="Cornus"/>
    <s v="disciflora"/>
    <x v="18"/>
    <s v="Cornus"/>
    <d v="2015-05-08T00:00:00"/>
    <n v="0"/>
    <n v="53"/>
    <n v="1"/>
    <n v="150.89732464454329"/>
    <m/>
    <n v="2.205065E-3"/>
    <m/>
    <m/>
    <m/>
    <m/>
    <m/>
    <m/>
    <m/>
    <m/>
    <m/>
    <m/>
    <m/>
  </r>
  <r>
    <n v="349"/>
    <x v="0"/>
    <x v="10"/>
    <n v="32"/>
    <s v="n"/>
    <n v="101564"/>
    <n v="30.736000000000001"/>
    <n v="8.2140000000000004"/>
    <s v="Rubiaceae"/>
    <s v="Rogiera"/>
    <s v="amoena"/>
    <x v="2"/>
    <s v="Alzatea peluda"/>
    <d v="2015-05-08T00:00:00"/>
    <n v="0"/>
    <n v="55"/>
    <n v="1"/>
    <n v="176.94688377857352"/>
    <m/>
    <n v="2.374625E-3"/>
    <s v="L"/>
    <m/>
    <m/>
    <m/>
    <m/>
    <m/>
    <m/>
    <m/>
    <m/>
    <m/>
    <m/>
  </r>
  <r>
    <n v="413"/>
    <x v="0"/>
    <x v="10"/>
    <n v="32"/>
    <s v="n"/>
    <n v="101565"/>
    <n v="30.105"/>
    <n v="9.0090000000000003"/>
    <s v="Rubiaceae"/>
    <s v="Rogiera"/>
    <s v="amoena"/>
    <x v="2"/>
    <s v="Alzatea peluda"/>
    <d v="2015-05-08T00:00:00"/>
    <n v="0"/>
    <n v="107"/>
    <n v="2"/>
    <n v="196.49266767304795"/>
    <m/>
    <n v="8.987465E-3"/>
    <m/>
    <m/>
    <m/>
    <m/>
    <m/>
    <m/>
    <m/>
    <m/>
    <m/>
    <m/>
    <m/>
  </r>
  <r>
    <n v="24"/>
    <x v="0"/>
    <x v="10"/>
    <n v="32"/>
    <s v="n"/>
    <n v="101566"/>
    <n v="29.968"/>
    <n v="9.6120000000000001"/>
    <s v="Rubiaceae"/>
    <s v="Rogiera"/>
    <s v="amoena"/>
    <x v="2"/>
    <s v="Alzatea peluda"/>
    <d v="2015-05-08T00:00:00"/>
    <n v="0"/>
    <n v="55"/>
    <n v="1"/>
    <n v="161.78020429415494"/>
    <m/>
    <n v="2.374625E-3"/>
    <m/>
    <m/>
    <m/>
    <m/>
    <m/>
    <m/>
    <m/>
    <m/>
    <m/>
    <m/>
    <m/>
  </r>
  <r>
    <n v="415"/>
    <x v="0"/>
    <x v="10"/>
    <n v="33"/>
    <s v="n"/>
    <n v="101567"/>
    <n v="31.64"/>
    <n v="12.051"/>
    <s v="Styracaceae"/>
    <s v="Styrax"/>
    <m/>
    <x v="6"/>
    <s v="Styrax"/>
    <d v="2015-05-08T00:00:00"/>
    <n v="0"/>
    <n v="151"/>
    <n v="2"/>
    <n v="154.18129662533977"/>
    <m/>
    <n v="1.7898785E-2"/>
    <m/>
    <m/>
    <m/>
    <m/>
    <m/>
    <m/>
    <m/>
    <m/>
    <m/>
    <m/>
    <m/>
  </r>
  <r>
    <n v="1366"/>
    <x v="0"/>
    <x v="10"/>
    <n v="33"/>
    <s v="n"/>
    <n v="101568"/>
    <n v="33.019999999999996"/>
    <n v="11.776999999999999"/>
    <s v="Adoxaceae"/>
    <s v="Viburnum"/>
    <s v="costaricanun"/>
    <x v="3"/>
    <s v="Viburnum"/>
    <d v="2015-05-08T00:00:00"/>
    <n v="0"/>
    <n v="96"/>
    <n v="1"/>
    <n v="180.83686573460108"/>
    <m/>
    <n v="7.2345600000000001E-3"/>
    <s v="Q"/>
    <m/>
    <m/>
    <m/>
    <m/>
    <m/>
    <m/>
    <m/>
    <m/>
    <m/>
    <m/>
  </r>
  <r>
    <n v="252"/>
    <x v="0"/>
    <x v="10"/>
    <n v="33"/>
    <s v="n"/>
    <n v="101569"/>
    <n v="32.609000000000002"/>
    <n v="11.904999999999999"/>
    <s v="Primulaceae"/>
    <s v="Ardisia"/>
    <s v="sp7"/>
    <x v="5"/>
    <s v="Ardisia roja"/>
    <d v="2015-05-08T00:00:00"/>
    <n v="0"/>
    <n v="69"/>
    <n v="1"/>
    <n v="119.14028034178932"/>
    <m/>
    <n v="3.7373850000000002E-3"/>
    <s v="L"/>
    <m/>
    <m/>
    <m/>
    <m/>
    <m/>
    <m/>
    <m/>
    <m/>
    <m/>
    <m/>
  </r>
  <r>
    <n v="176"/>
    <x v="0"/>
    <x v="10"/>
    <n v="33"/>
    <s v="n"/>
    <n v="101570"/>
    <n v="31.695"/>
    <n v="12.938000000000001"/>
    <s v="Pentaphylacaceae"/>
    <s v="Cleyera"/>
    <s v="theoidaes"/>
    <x v="1"/>
    <s v="Alterno aserrado"/>
    <d v="2015-05-08T00:00:00"/>
    <n v="0"/>
    <n v="89"/>
    <n v="1"/>
    <n v="147.5827233015907"/>
    <m/>
    <n v="6.2179850000000005E-3"/>
    <s v="M"/>
    <m/>
    <n v="76"/>
    <m/>
    <m/>
    <m/>
    <m/>
    <m/>
    <m/>
    <m/>
    <m/>
  </r>
  <r>
    <n v="419"/>
    <x v="0"/>
    <x v="10"/>
    <n v="33"/>
    <s v="n"/>
    <n v="101571"/>
    <n v="30.297000000000001"/>
    <n v="14.911"/>
    <s v="Primulaceae"/>
    <s v="Myrsine"/>
    <s v="sp2"/>
    <x v="17"/>
    <s v="Myrsine chryso"/>
    <d v="2015-05-08T00:00:00"/>
    <n v="0"/>
    <n v="182"/>
    <n v="2"/>
    <n v="118.07370571534562"/>
    <m/>
    <n v="2.6002339999999999E-2"/>
    <s v="M"/>
    <m/>
    <n v="86"/>
    <m/>
    <m/>
    <m/>
    <m/>
    <m/>
    <m/>
    <m/>
    <m/>
  </r>
  <r>
    <n v="1061"/>
    <x v="0"/>
    <x v="10"/>
    <n v="33"/>
    <s v="n"/>
    <n v="101572"/>
    <n v="34.280999999999999"/>
    <n v="14.856"/>
    <s v="Primulaceae"/>
    <s v="Ardisia"/>
    <s v="sp5"/>
    <x v="22"/>
    <s v="Ardisia normal"/>
    <d v="2015-05-08T00:00:00"/>
    <n v="0"/>
    <n v="60"/>
    <n v="1"/>
    <n v="180.09837479064538"/>
    <m/>
    <n v="2.826E-3"/>
    <m/>
    <m/>
    <m/>
    <m/>
    <m/>
    <m/>
    <m/>
    <m/>
    <m/>
    <m/>
    <m/>
  </r>
  <r>
    <n v="1327"/>
    <x v="0"/>
    <x v="10"/>
    <n v="34"/>
    <s v="n"/>
    <n v="101573"/>
    <n v="34.582000000000001"/>
    <n v="15.624000000000001"/>
    <s v="Styracaceae"/>
    <s v="Styrax"/>
    <m/>
    <x v="6"/>
    <s v="Styrax"/>
    <d v="2015-05-08T00:00:00"/>
    <n v="0"/>
    <n v="63"/>
    <n v="1"/>
    <n v="102.03071166402286"/>
    <m/>
    <n v="3.1156650000000001E-3"/>
    <m/>
    <m/>
    <m/>
    <m/>
    <m/>
    <m/>
    <m/>
    <m/>
    <m/>
    <m/>
    <m/>
  </r>
  <r>
    <n v="1377"/>
    <x v="0"/>
    <x v="10"/>
    <n v="34"/>
    <s v="n"/>
    <n v="101574"/>
    <n v="34.527000000000001"/>
    <n v="18.593"/>
    <s v="Rubiaceae"/>
    <s v="Rogiera"/>
    <s v="amoena"/>
    <x v="2"/>
    <s v="Alzatea peluda"/>
    <d v="2015-05-08T00:00:00"/>
    <n v="0"/>
    <n v="85"/>
    <n v="1"/>
    <n v="181.91080894867241"/>
    <m/>
    <n v="5.6716249999999996E-3"/>
    <m/>
    <m/>
    <m/>
    <m/>
    <m/>
    <m/>
    <m/>
    <m/>
    <m/>
    <m/>
    <m/>
  </r>
  <r>
    <n v="423"/>
    <x v="0"/>
    <x v="10"/>
    <n v="34"/>
    <s v="n"/>
    <n v="101575"/>
    <n v="33.430999999999997"/>
    <n v="19.716999999999999"/>
    <s v="Adoxaceae"/>
    <s v="Viburnum"/>
    <s v="costaricanun"/>
    <x v="3"/>
    <s v="Viburnum"/>
    <d v="2015-05-08T00:00:00"/>
    <n v="0"/>
    <n v="279"/>
    <n v="2"/>
    <n v="124.30565345629188"/>
    <m/>
    <n v="6.1105185000000006E-2"/>
    <s v="M"/>
    <m/>
    <n v="95"/>
    <m/>
    <m/>
    <m/>
    <m/>
    <m/>
    <m/>
    <m/>
    <m/>
  </r>
  <r>
    <n v="12"/>
    <x v="0"/>
    <x v="10"/>
    <n v="34"/>
    <s v="n"/>
    <n v="101576"/>
    <n v="31.695"/>
    <n v="17.387"/>
    <s v="Rubiaceae"/>
    <s v="Rogiera"/>
    <s v="amoena"/>
    <x v="2"/>
    <s v="Alzatea peluda"/>
    <d v="2015-05-08T00:00:00"/>
    <n v="0"/>
    <n v="57"/>
    <n v="1"/>
    <n v="105.70598047861432"/>
    <m/>
    <n v="2.550465E-3"/>
    <s v="Q"/>
    <m/>
    <m/>
    <m/>
    <m/>
    <m/>
    <m/>
    <m/>
    <m/>
    <m/>
    <m/>
  </r>
  <r>
    <n v="106"/>
    <x v="0"/>
    <x v="10"/>
    <n v="34"/>
    <s v="n"/>
    <n v="101577"/>
    <n v="31.338999999999999"/>
    <n v="16.757000000000001"/>
    <s v="Rubiaceae"/>
    <s v="Rogiera"/>
    <s v="amoena"/>
    <x v="2"/>
    <s v="Alzatea peluda"/>
    <d v="2015-05-08T00:00:00"/>
    <n v="0"/>
    <n v="59"/>
    <n v="1"/>
    <n v="187.47852826761149"/>
    <m/>
    <n v="2.732585E-3"/>
    <m/>
    <m/>
    <m/>
    <m/>
    <m/>
    <m/>
    <m/>
    <m/>
    <m/>
    <m/>
    <m/>
  </r>
  <r>
    <n v="181"/>
    <x v="0"/>
    <x v="10"/>
    <n v="41"/>
    <s v="n"/>
    <n v="101590"/>
    <n v="36.317999999999998"/>
    <n v="16.399999999999999"/>
    <s v="Rubiaceae"/>
    <s v="Rogiera"/>
    <s v="amoena"/>
    <x v="2"/>
    <s v="Alzatea peluda"/>
    <d v="2015-05-08T00:00:00"/>
    <n v="0"/>
    <n v="58"/>
    <n v="1"/>
    <n v="176.28672959097835"/>
    <m/>
    <n v="2.6407400000000004E-3"/>
    <s v="L"/>
    <m/>
    <m/>
    <m/>
    <m/>
    <m/>
    <m/>
    <m/>
    <m/>
    <m/>
    <m/>
  </r>
  <r>
    <n v="596"/>
    <x v="0"/>
    <x v="10"/>
    <n v="41"/>
    <s v="n"/>
    <n v="101591"/>
    <n v="37.222999999999999"/>
    <n v="16.291"/>
    <s v="Adoxaceae"/>
    <s v="Viburnum"/>
    <s v="costaricanun"/>
    <x v="3"/>
    <s v="Viburnum"/>
    <d v="2015-05-08T00:00:00"/>
    <n v="0"/>
    <n v="99"/>
    <n v="1"/>
    <n v="123.32315841420051"/>
    <m/>
    <n v="7.6937849999999999E-3"/>
    <m/>
    <m/>
    <m/>
    <m/>
    <m/>
    <m/>
    <m/>
    <m/>
    <m/>
    <m/>
    <m/>
  </r>
  <r>
    <n v="1097"/>
    <x v="0"/>
    <x v="10"/>
    <n v="41"/>
    <s v="n"/>
    <n v="101592"/>
    <n v="37.789000000000001"/>
    <n v="15.888999999999999"/>
    <s v="Primulaceae"/>
    <s v="Ardisia"/>
    <s v="sp7"/>
    <x v="5"/>
    <s v="Ardisia roja"/>
    <d v="2015-05-08T00:00:00"/>
    <n v="0"/>
    <n v="73"/>
    <n v="1"/>
    <n v="178.02987162135713"/>
    <m/>
    <n v="4.1832650000000002E-3"/>
    <m/>
    <m/>
    <m/>
    <m/>
    <m/>
    <m/>
    <m/>
    <m/>
    <m/>
    <m/>
    <m/>
  </r>
  <r>
    <n v="441"/>
    <x v="0"/>
    <x v="10"/>
    <n v="41"/>
    <s v="n"/>
    <n v="101593"/>
    <n v="34.939"/>
    <n v="15.212999999999999"/>
    <s v="Primulaceae"/>
    <s v="Myrsine"/>
    <s v="sp2"/>
    <x v="17"/>
    <s v="Myrsine chryso"/>
    <d v="2015-05-08T00:00:00"/>
    <n v="0"/>
    <n v="204"/>
    <n v="2"/>
    <n v="100.96751792746186"/>
    <m/>
    <n v="3.2668559999999999E-2"/>
    <m/>
    <m/>
    <m/>
    <m/>
    <m/>
    <m/>
    <m/>
    <m/>
    <m/>
    <m/>
    <m/>
  </r>
  <r>
    <n v="433"/>
    <x v="0"/>
    <x v="10"/>
    <n v="42"/>
    <s v="n"/>
    <n v="101585"/>
    <n v="36.483000000000004"/>
    <n v="13.430999999999999"/>
    <s v="Rhamnaceae"/>
    <s v="Rhamnus"/>
    <s v="oreodendron"/>
    <x v="32"/>
    <s v="Rhamnus casita/sp2"/>
    <d v="2015-05-08T00:00:00"/>
    <n v="0"/>
    <n v="114"/>
    <n v="2"/>
    <n v="131.94155114904882"/>
    <m/>
    <n v="1.020186E-2"/>
    <m/>
    <m/>
    <m/>
    <m/>
    <m/>
    <m/>
    <m/>
    <s v="Fertil"/>
    <m/>
    <m/>
    <m/>
  </r>
  <r>
    <n v="416"/>
    <x v="0"/>
    <x v="10"/>
    <n v="42"/>
    <s v="n"/>
    <n v="101586"/>
    <n v="39.498000000000005"/>
    <n v="11.037000000000001"/>
    <s v="Araliaceae"/>
    <s v="Dendropanax"/>
    <s v="sp1"/>
    <x v="23"/>
    <s v="bolitas"/>
    <d v="2015-05-08T00:00:00"/>
    <n v="0"/>
    <n v="53"/>
    <n v="1"/>
    <n v="167.64369191358941"/>
    <m/>
    <n v="2.205065E-3"/>
    <m/>
    <m/>
    <m/>
    <m/>
    <m/>
    <m/>
    <m/>
    <m/>
    <m/>
    <m/>
    <m/>
  </r>
  <r>
    <n v="32"/>
    <x v="0"/>
    <x v="10"/>
    <n v="42"/>
    <s v="n"/>
    <n v="101587"/>
    <n v="35.35"/>
    <n v="10.680999999999999"/>
    <s v="Araliaceae"/>
    <s v="Dendropanax"/>
    <s v="sp1"/>
    <x v="23"/>
    <s v="bolitas"/>
    <d v="2015-05-08T00:00:00"/>
    <n v="0"/>
    <n v="55"/>
    <n v="1"/>
    <n v="127.02819708158428"/>
    <m/>
    <n v="2.374625E-3"/>
    <m/>
    <m/>
    <m/>
    <m/>
    <m/>
    <m/>
    <m/>
    <m/>
    <m/>
    <m/>
    <m/>
  </r>
  <r>
    <n v="1020"/>
    <x v="0"/>
    <x v="10"/>
    <n v="42"/>
    <s v="n"/>
    <n v="101588"/>
    <n v="37.497"/>
    <n v="9.7759999999999998"/>
    <s v="Styracaceae"/>
    <s v="Styrax"/>
    <m/>
    <x v="6"/>
    <s v="Styrax"/>
    <d v="2015-05-08T00:00:00"/>
    <n v="0"/>
    <n v="54"/>
    <n v="1"/>
    <n v="172.80787293257504"/>
    <m/>
    <n v="2.2890599999999999E-3"/>
    <m/>
    <m/>
    <m/>
    <m/>
    <m/>
    <m/>
    <m/>
    <m/>
    <m/>
    <m/>
    <m/>
  </r>
  <r>
    <n v="1420"/>
    <x v="0"/>
    <x v="10"/>
    <n v="42"/>
    <s v="n"/>
    <n v="101589"/>
    <n v="37.989999999999995"/>
    <n v="8.8439999999999994"/>
    <s v="Araliaceae"/>
    <s v="Schefflera"/>
    <s v="sp2"/>
    <x v="31"/>
    <s v="Schefflera glabra"/>
    <d v="2015-05-08T00:00:00"/>
    <n v="0"/>
    <n v="91"/>
    <n v="1"/>
    <n v="198.76394538139954"/>
    <m/>
    <n v="6.5005849999999997E-3"/>
    <m/>
    <m/>
    <m/>
    <m/>
    <m/>
    <m/>
    <m/>
    <m/>
    <m/>
    <m/>
    <m/>
  </r>
  <r>
    <n v="285"/>
    <x v="0"/>
    <x v="10"/>
    <n v="43"/>
    <s v="n"/>
    <n v="101582"/>
    <n v="38.319000000000003"/>
    <n v="8.5150000000000006"/>
    <s v="Primulaceae"/>
    <s v="Ardisia"/>
    <s v="sp1"/>
    <x v="12"/>
    <s v="Ardisia blanca"/>
    <d v="2015-05-08T00:00:00"/>
    <n v="0"/>
    <n v="59"/>
    <n v="1"/>
    <n v="189.46601885224194"/>
    <m/>
    <n v="2.732585E-3"/>
    <m/>
    <m/>
    <m/>
    <m/>
    <m/>
    <m/>
    <m/>
    <m/>
    <m/>
    <m/>
    <m/>
  </r>
  <r>
    <n v="431"/>
    <x v="0"/>
    <x v="10"/>
    <n v="43"/>
    <s v="n"/>
    <n v="101583"/>
    <n v="36.061999999999998"/>
    <n v="8.68"/>
    <s v="Fagaceae"/>
    <s v="Quercus"/>
    <s v="salicifolia"/>
    <x v="13"/>
    <s v="Quercus lanceolado"/>
    <d v="2015-05-08T00:00:00"/>
    <n v="0"/>
    <n v="604"/>
    <n v="4"/>
    <n v="188.2419174946595"/>
    <n v="210"/>
    <n v="0.28638056000000001"/>
    <s v="A"/>
    <s v="M"/>
    <n v="543"/>
    <n v="341"/>
    <m/>
    <m/>
    <m/>
    <m/>
    <m/>
    <m/>
    <s v="measured at 210"/>
  </r>
  <r>
    <n v="1471"/>
    <x v="0"/>
    <x v="10"/>
    <n v="43"/>
    <s v="n"/>
    <n v="101584"/>
    <n v="35.130000000000003"/>
    <n v="8.4060000000000006"/>
    <s v="Primulaceae"/>
    <s v="Ardisia"/>
    <s v="sp6"/>
    <x v="28"/>
    <s v="Ardisia quinceañera"/>
    <d v="2015-05-08T00:00:00"/>
    <n v="0"/>
    <n v="56"/>
    <n v="1"/>
    <n v="162.87536437390173"/>
    <m/>
    <n v="2.4617600000000003E-3"/>
    <m/>
    <m/>
    <m/>
    <m/>
    <m/>
    <m/>
    <m/>
    <m/>
    <m/>
    <m/>
    <m/>
  </r>
  <r>
    <n v="1051"/>
    <x v="0"/>
    <x v="10"/>
    <n v="44"/>
    <s v="n"/>
    <n v="101578"/>
    <n v="39.031999999999996"/>
    <n v="0.90500000000000003"/>
    <s v="Rubiaceae"/>
    <s v="Rogiera"/>
    <s v="amoena"/>
    <x v="2"/>
    <s v="Alzatea peluda"/>
    <d v="2015-05-08T00:00:00"/>
    <n v="0"/>
    <n v="78"/>
    <n v="1"/>
    <n v="121.68268417498686"/>
    <m/>
    <n v="4.7759400000000002E-3"/>
    <m/>
    <m/>
    <m/>
    <m/>
    <m/>
    <m/>
    <m/>
    <m/>
    <m/>
    <m/>
    <m/>
  </r>
  <r>
    <n v="1030"/>
    <x v="0"/>
    <x v="10"/>
    <n v="44"/>
    <s v="n"/>
    <n v="101579"/>
    <n v="38.209000000000003"/>
    <n v="1.014"/>
    <s v="Cunoniaceae"/>
    <s v="Weinmannia"/>
    <s v="pinnata"/>
    <x v="4"/>
    <s v="Weinmannia"/>
    <d v="2015-05-08T00:00:00"/>
    <n v="0"/>
    <n v="67"/>
    <n v="1"/>
    <n v="130.0180953996045"/>
    <m/>
    <n v="3.5238650000000002E-3"/>
    <m/>
    <m/>
    <m/>
    <m/>
    <m/>
    <m/>
    <m/>
    <m/>
    <m/>
    <m/>
    <m/>
  </r>
  <r>
    <n v="428"/>
    <x v="0"/>
    <x v="10"/>
    <n v="44"/>
    <s v="n"/>
    <n v="101580"/>
    <n v="37.030999999999999"/>
    <n v="0.95"/>
    <s v="Rubiaceae"/>
    <s v="Rogiera"/>
    <s v="amoena"/>
    <x v="2"/>
    <s v="Alzatea peluda"/>
    <d v="2015-05-08T00:00:00"/>
    <n v="0"/>
    <n v="165"/>
    <n v="2"/>
    <n v="142.38763898883514"/>
    <m/>
    <n v="2.1371625000000002E-2"/>
    <m/>
    <m/>
    <m/>
    <m/>
    <m/>
    <m/>
    <m/>
    <m/>
    <m/>
    <m/>
    <m/>
  </r>
  <r>
    <n v="429"/>
    <x v="0"/>
    <x v="10"/>
    <n v="44"/>
    <s v="n"/>
    <n v="101581"/>
    <n v="35.569000000000003"/>
    <n v="0.90500000000000003"/>
    <s v="Fagaceae"/>
    <s v="Quercus"/>
    <s v="salicifolia"/>
    <x v="13"/>
    <s v="Quercus lanceolado"/>
    <d v="2015-05-08T00:00:00"/>
    <n v="0"/>
    <n v="428"/>
    <n v="3"/>
    <n v="178.28904010617583"/>
    <m/>
    <n v="0.14379944"/>
    <m/>
    <m/>
    <m/>
    <m/>
    <m/>
    <m/>
    <m/>
    <m/>
    <m/>
    <m/>
    <m/>
  </r>
  <r>
    <n v="629"/>
    <x v="0"/>
    <x v="13"/>
    <n v="11"/>
    <s v="n"/>
    <n v="101594"/>
    <n v="23.2"/>
    <n v="21.492000000000001"/>
    <s v="Araliaceae"/>
    <s v="Schefflera"/>
    <s v="sp1"/>
    <x v="19"/>
    <s v="Schefflera"/>
    <d v="2015-05-08T00:00:00"/>
    <n v="0"/>
    <n v="75"/>
    <n v="1"/>
    <n v="172.61463945874561"/>
    <m/>
    <n v="4.4156250000000003E-3"/>
    <m/>
    <m/>
    <m/>
    <m/>
    <m/>
    <m/>
    <m/>
    <m/>
    <m/>
    <m/>
    <m/>
  </r>
  <r>
    <n v="757"/>
    <x v="0"/>
    <x v="13"/>
    <n v="11"/>
    <s v="n"/>
    <n v="101595"/>
    <n v="24.664999999999999"/>
    <n v="21.437000000000001"/>
    <s v="Primulaceae"/>
    <s v="Ardisia"/>
    <s v="sp7"/>
    <x v="5"/>
    <s v="Ardisia roja"/>
    <d v="2015-05-08T00:00:00"/>
    <n v="0"/>
    <n v="72"/>
    <n v="1"/>
    <n v="141.69031065437224"/>
    <m/>
    <n v="4.0694399999999997E-3"/>
    <m/>
    <m/>
    <m/>
    <m/>
    <m/>
    <m/>
    <m/>
    <m/>
    <m/>
    <m/>
    <m/>
  </r>
  <r>
    <n v="444"/>
    <x v="0"/>
    <x v="13"/>
    <n v="11"/>
    <s v="n"/>
    <n v="101596"/>
    <n v="23.96"/>
    <n v="22.603999999999999"/>
    <s v="Primulaceae"/>
    <s v="Myrsine"/>
    <s v="sp2"/>
    <x v="17"/>
    <s v="Myrsine chryso"/>
    <d v="2015-05-08T00:00:00"/>
    <n v="0"/>
    <n v="172"/>
    <n v="2"/>
    <n v="151.9621881261379"/>
    <m/>
    <n v="2.3223440000000001E-2"/>
    <m/>
    <m/>
    <m/>
    <m/>
    <m/>
    <m/>
    <m/>
    <m/>
    <m/>
    <m/>
    <m/>
  </r>
  <r>
    <n v="280"/>
    <x v="0"/>
    <x v="13"/>
    <n v="11"/>
    <s v="n"/>
    <n v="101597"/>
    <n v="23.823999999999998"/>
    <n v="24.584"/>
    <s v="Adoxaceae"/>
    <s v="Viburnum"/>
    <s v="costaricanun"/>
    <x v="3"/>
    <s v="Viburnum"/>
    <d v="2015-05-08T00:00:00"/>
    <n v="0"/>
    <n v="83"/>
    <n v="1"/>
    <n v="138.40089353332209"/>
    <m/>
    <n v="5.4078649999999995E-3"/>
    <m/>
    <m/>
    <m/>
    <m/>
    <m/>
    <m/>
    <m/>
    <m/>
    <m/>
    <m/>
    <m/>
  </r>
  <r>
    <n v="1222"/>
    <x v="0"/>
    <x v="12"/>
    <n v="42"/>
    <s v="y"/>
    <n v="102375"/>
    <n v="77.756"/>
    <n v="78.775000000000006"/>
    <s v="Fagaceae"/>
    <s v="Quercus"/>
    <s v="costaricensis"/>
    <x v="0"/>
    <s v="Quercus/Quercus sp1"/>
    <d v="2015-05-12T00:00:00"/>
    <n v="8.6003973291142941"/>
    <n v="205"/>
    <n v="2"/>
    <n v="113.18734994593626"/>
    <m/>
    <n v="3.2989625000000002E-2"/>
    <m/>
    <m/>
    <m/>
    <m/>
    <m/>
    <m/>
    <m/>
    <m/>
    <m/>
    <m/>
    <m/>
  </r>
  <r>
    <n v="589"/>
    <x v="0"/>
    <x v="13"/>
    <n v="12"/>
    <s v="n"/>
    <n v="101599"/>
    <n v="22.007000000000001"/>
    <n v="25.542000000000002"/>
    <s v="Ericaceae"/>
    <s v="Vaccinium"/>
    <s v="consanguineum "/>
    <x v="7"/>
    <s v="cf pernettia"/>
    <d v="2015-05-08T00:00:00"/>
    <n v="0"/>
    <n v="51"/>
    <n v="1"/>
    <n v="180.84862861624791"/>
    <m/>
    <n v="2.041785E-3"/>
    <m/>
    <m/>
    <m/>
    <m/>
    <m/>
    <m/>
    <m/>
    <m/>
    <m/>
    <m/>
    <m/>
  </r>
  <r>
    <n v="448"/>
    <x v="0"/>
    <x v="13"/>
    <n v="12"/>
    <s v="n"/>
    <n v="101600"/>
    <n v="23.850999999999999"/>
    <n v="25.812999999999999"/>
    <s v="Pentaphylacaceae"/>
    <s v="Cleyera"/>
    <s v="theoidaes"/>
    <x v="1"/>
    <s v="Alterno aserrado"/>
    <d v="2015-05-08T00:00:00"/>
    <n v="0"/>
    <n v="195"/>
    <n v="2"/>
    <n v="197.94220034669601"/>
    <m/>
    <n v="2.9849625000000001E-2"/>
    <m/>
    <m/>
    <m/>
    <m/>
    <m/>
    <m/>
    <m/>
    <m/>
    <m/>
    <m/>
    <m/>
  </r>
  <r>
    <n v="1394"/>
    <x v="0"/>
    <x v="13"/>
    <n v="12"/>
    <s v="n"/>
    <n v="101601"/>
    <n v="24.177"/>
    <n v="28.39"/>
    <s v="Rubiaceae"/>
    <s v="Rogiera"/>
    <s v="amoena"/>
    <x v="2"/>
    <s v="Alzatea peluda"/>
    <d v="2015-05-08T00:00:00"/>
    <n v="0"/>
    <n v="64"/>
    <n v="1"/>
    <n v="110.99938136823044"/>
    <m/>
    <n v="3.21536E-3"/>
    <s v="M"/>
    <m/>
    <n v="53"/>
    <m/>
    <m/>
    <m/>
    <m/>
    <m/>
    <m/>
    <m/>
    <m/>
  </r>
  <r>
    <n v="450"/>
    <x v="0"/>
    <x v="13"/>
    <n v="12"/>
    <s v="n"/>
    <n v="101602"/>
    <n v="20.271000000000001"/>
    <n v="29.826999999999998"/>
    <s v="Rubiaceae"/>
    <s v="Rogiera"/>
    <s v="amoena"/>
    <x v="2"/>
    <s v="Alzatea peluda"/>
    <d v="2015-05-08T00:00:00"/>
    <n v="0"/>
    <n v="202"/>
    <n v="2"/>
    <n v="197.37064317035805"/>
    <m/>
    <n v="3.203114E-2"/>
    <m/>
    <m/>
    <m/>
    <m/>
    <m/>
    <m/>
    <m/>
    <m/>
    <m/>
    <m/>
    <m/>
  </r>
  <r>
    <n v="1284"/>
    <x v="0"/>
    <x v="13"/>
    <n v="13"/>
    <s v="n"/>
    <n v="101603"/>
    <n v="24.529"/>
    <n v="31.978999999999999"/>
    <s v="Styracaceae"/>
    <s v="Styrax"/>
    <m/>
    <x v="6"/>
    <s v="Styrax"/>
    <d v="2015-05-08T00:00:00"/>
    <n v="0"/>
    <n v="95"/>
    <n v="1"/>
    <n v="124.68948381124071"/>
    <m/>
    <n v="7.0846249999999998E-3"/>
    <m/>
    <m/>
    <m/>
    <m/>
    <m/>
    <m/>
    <m/>
    <m/>
    <m/>
    <m/>
    <m/>
  </r>
  <r>
    <n v="1269"/>
    <x v="0"/>
    <x v="13"/>
    <n v="13"/>
    <s v="n"/>
    <n v="101604"/>
    <n v="24.475000000000001"/>
    <n v="32.954999999999998"/>
    <s v="Primulaceae"/>
    <s v="Ardisia"/>
    <s v="sp7"/>
    <x v="5"/>
    <s v="Ardisia roja"/>
    <d v="2015-05-08T00:00:00"/>
    <n v="0"/>
    <n v="56"/>
    <n v="1"/>
    <n v="177.42187456931512"/>
    <m/>
    <n v="2.4617600000000003E-3"/>
    <m/>
    <m/>
    <m/>
    <m/>
    <m/>
    <m/>
    <m/>
    <m/>
    <m/>
    <m/>
    <m/>
  </r>
  <r>
    <n v="822"/>
    <x v="0"/>
    <x v="13"/>
    <n v="13"/>
    <s v="n"/>
    <n v="101605"/>
    <n v="23.987000000000002"/>
    <n v="32.521000000000001"/>
    <s v="Styracaceae"/>
    <s v="Styrax"/>
    <m/>
    <x v="6"/>
    <s v="Styrax"/>
    <d v="2015-05-08T00:00:00"/>
    <n v="0"/>
    <n v="54"/>
    <n v="1"/>
    <n v="162.70977877480377"/>
    <m/>
    <n v="2.2890599999999999E-3"/>
    <m/>
    <m/>
    <m/>
    <m/>
    <m/>
    <m/>
    <m/>
    <m/>
    <m/>
    <m/>
    <m/>
  </r>
  <r>
    <n v="454"/>
    <x v="0"/>
    <x v="13"/>
    <n v="13"/>
    <s v="n"/>
    <n v="101606"/>
    <n v="23.227"/>
    <n v="32.548000000000002"/>
    <s v="Adoxaceae"/>
    <s v="Viburnum"/>
    <s v="costaricanun"/>
    <x v="3"/>
    <s v="Viburnum"/>
    <d v="2015-05-08T00:00:00"/>
    <n v="0"/>
    <n v="125"/>
    <n v="2"/>
    <n v="181.63152185378607"/>
    <m/>
    <n v="1.2265625E-2"/>
    <m/>
    <m/>
    <m/>
    <m/>
    <m/>
    <m/>
    <m/>
    <m/>
    <m/>
    <m/>
    <m/>
  </r>
  <r>
    <n v="455"/>
    <x v="0"/>
    <x v="13"/>
    <n v="13"/>
    <s v="n"/>
    <n v="101607"/>
    <n v="23.2"/>
    <n v="33.009"/>
    <s v="Adoxaceae"/>
    <s v="Viburnum"/>
    <s v="costaricanun"/>
    <x v="3"/>
    <s v="Viburnum"/>
    <d v="2015-05-08T00:00:00"/>
    <n v="0"/>
    <n v="143"/>
    <n v="2"/>
    <n v="188.24196976041384"/>
    <m/>
    <n v="1.6052465000000002E-2"/>
    <m/>
    <m/>
    <m/>
    <m/>
    <m/>
    <m/>
    <m/>
    <m/>
    <m/>
    <m/>
    <m/>
  </r>
  <r>
    <n v="775"/>
    <x v="0"/>
    <x v="13"/>
    <n v="13"/>
    <s v="n"/>
    <n v="101608"/>
    <n v="23.282"/>
    <n v="34.42"/>
    <s v="Meliaceae"/>
    <s v="Trichillia"/>
    <s v="sp2"/>
    <x v="33"/>
    <s v="Trichillia redonda"/>
    <d v="2015-05-08T00:00:00"/>
    <n v="0"/>
    <n v="62"/>
    <n v="1"/>
    <n v="131.66089091415526"/>
    <m/>
    <n v="3.01754E-3"/>
    <m/>
    <m/>
    <m/>
    <m/>
    <m/>
    <m/>
    <m/>
    <s v="Esteril"/>
    <m/>
    <m/>
    <m/>
  </r>
  <r>
    <n v="457"/>
    <x v="0"/>
    <x v="13"/>
    <n v="13"/>
    <s v="n"/>
    <n v="101609"/>
    <n v="24.257999999999999"/>
    <n v="34.744999999999997"/>
    <s v="Rubiaceae"/>
    <s v="Rogiera"/>
    <s v="amoena"/>
    <x v="2"/>
    <s v="Alzatea peluda"/>
    <d v="2015-05-08T00:00:00"/>
    <n v="0"/>
    <n v="108"/>
    <n v="2"/>
    <n v="188.0457641150702"/>
    <m/>
    <n v="9.1562399999999995E-3"/>
    <s v="M"/>
    <m/>
    <n v="63"/>
    <m/>
    <m/>
    <m/>
    <m/>
    <m/>
    <m/>
    <m/>
    <m/>
  </r>
  <r>
    <n v="418"/>
    <x v="0"/>
    <x v="13"/>
    <n v="14"/>
    <s v="n"/>
    <n v="101610"/>
    <n v="22.36"/>
    <n v="35.242000000000004"/>
    <s v="Primulaceae"/>
    <s v="Ardisia"/>
    <s v="sp7"/>
    <x v="5"/>
    <s v="Ardisia roja"/>
    <d v="2015-05-08T00:00:00"/>
    <n v="0"/>
    <n v="50"/>
    <n v="1"/>
    <n v="197.19948193955867"/>
    <m/>
    <n v="1.9624999999999998E-3"/>
    <m/>
    <m/>
    <m/>
    <m/>
    <m/>
    <m/>
    <m/>
    <m/>
    <m/>
    <m/>
    <m/>
  </r>
  <r>
    <n v="512"/>
    <x v="0"/>
    <x v="13"/>
    <n v="14"/>
    <s v="n"/>
    <n v="101611"/>
    <n v="22.305"/>
    <n v="35.540999999999997"/>
    <s v="Primulaceae"/>
    <s v="Ardisia"/>
    <s v="sp5"/>
    <x v="22"/>
    <s v="Ardisia normal"/>
    <d v="2015-05-08T00:00:00"/>
    <n v="0"/>
    <n v="71"/>
    <n v="1"/>
    <n v="103.99305979027874"/>
    <m/>
    <n v="3.9571850000000002E-3"/>
    <m/>
    <m/>
    <m/>
    <m/>
    <m/>
    <m/>
    <m/>
    <m/>
    <m/>
    <m/>
    <m/>
  </r>
  <r>
    <n v="460"/>
    <x v="0"/>
    <x v="13"/>
    <n v="14"/>
    <s v="n"/>
    <n v="101612"/>
    <n v="20.324999999999999"/>
    <n v="35.594999999999999"/>
    <s v="Rhamnaceae"/>
    <s v="Rhamnus"/>
    <s v="oreodendron"/>
    <x v="32"/>
    <s v="Rhamnus casita/sp2"/>
    <d v="2015-05-08T00:00:00"/>
    <n v="0"/>
    <n v="144"/>
    <n v="2"/>
    <n v="175.10527421362224"/>
    <m/>
    <n v="1.6277759999999999E-2"/>
    <m/>
    <m/>
    <m/>
    <m/>
    <m/>
    <m/>
    <m/>
    <m/>
    <m/>
    <m/>
    <s v="No olor, no latex"/>
  </r>
  <r>
    <n v="793"/>
    <x v="0"/>
    <x v="13"/>
    <n v="14"/>
    <s v="n"/>
    <n v="101613"/>
    <n v="20.488"/>
    <n v="36.001999999999995"/>
    <s v="Actinidaceae"/>
    <s v="Saurauia"/>
    <s v="montana"/>
    <x v="14"/>
    <s v="Saurauia"/>
    <d v="2015-05-08T00:00:00"/>
    <n v="0"/>
    <n v="86"/>
    <n v="1"/>
    <n v="108.61836696823603"/>
    <m/>
    <n v="5.8058600000000004E-3"/>
    <m/>
    <m/>
    <m/>
    <m/>
    <m/>
    <m/>
    <m/>
    <m/>
    <m/>
    <m/>
    <m/>
  </r>
  <r>
    <n v="1396"/>
    <x v="0"/>
    <x v="13"/>
    <n v="14"/>
    <s v="n"/>
    <n v="101614"/>
    <n v="20.57"/>
    <n v="36.489999999999995"/>
    <s v="Styracaceae"/>
    <s v="Styrax"/>
    <m/>
    <x v="6"/>
    <s v="Styrax"/>
    <d v="2015-05-08T00:00:00"/>
    <n v="0"/>
    <n v="93"/>
    <n v="1"/>
    <n v="187.54909148609181"/>
    <m/>
    <n v="6.7894649999999997E-3"/>
    <m/>
    <m/>
    <m/>
    <m/>
    <m/>
    <m/>
    <m/>
    <m/>
    <m/>
    <m/>
    <m/>
  </r>
  <r>
    <n v="656"/>
    <x v="0"/>
    <x v="13"/>
    <n v="14"/>
    <s v="n"/>
    <n v="101615"/>
    <n v="22.143000000000001"/>
    <n v="37.954999999999998"/>
    <s v="Primulaceae"/>
    <s v="Ardisia"/>
    <s v="sp6"/>
    <x v="28"/>
    <s v="Ardisia quinceañera"/>
    <d v="2015-05-08T00:00:00"/>
    <n v="0"/>
    <n v="68"/>
    <n v="1"/>
    <n v="123.49446705965369"/>
    <m/>
    <n v="3.6298400000000001E-3"/>
    <m/>
    <m/>
    <m/>
    <m/>
    <m/>
    <m/>
    <m/>
    <s v="Fertil"/>
    <m/>
    <m/>
    <m/>
  </r>
  <r>
    <n v="1457"/>
    <x v="0"/>
    <x v="13"/>
    <n v="21"/>
    <s v="n"/>
    <n v="101623"/>
    <n v="29.23"/>
    <n v="39.012"/>
    <s v="Primulaceae"/>
    <s v="Ardisia"/>
    <s v="sp7"/>
    <x v="5"/>
    <s v="Ardisia roja"/>
    <d v="2015-05-08T00:00:00"/>
    <n v="0"/>
    <n v="53"/>
    <n v="1"/>
    <n v="199.15017622574078"/>
    <m/>
    <n v="2.205065E-3"/>
    <m/>
    <m/>
    <m/>
    <m/>
    <m/>
    <m/>
    <m/>
    <m/>
    <m/>
    <m/>
    <m/>
  </r>
  <r>
    <n v="469"/>
    <x v="0"/>
    <x v="13"/>
    <n v="22"/>
    <s v="n"/>
    <n v="101621"/>
    <n v="29.582999999999998"/>
    <n v="38.876999999999995"/>
    <s v="Styracaceae"/>
    <s v="Styrax"/>
    <m/>
    <x v="6"/>
    <s v="Styrax"/>
    <d v="2015-05-08T00:00:00"/>
    <n v="0"/>
    <n v="208"/>
    <n v="2"/>
    <n v="127.62331819320474"/>
    <m/>
    <n v="3.3962239999999998E-2"/>
    <m/>
    <m/>
    <m/>
    <m/>
    <m/>
    <m/>
    <m/>
    <m/>
    <m/>
    <m/>
    <m/>
  </r>
  <r>
    <n v="748"/>
    <x v="0"/>
    <x v="13"/>
    <n v="22"/>
    <s v="n"/>
    <n v="101622"/>
    <n v="29.23"/>
    <n v="38.47"/>
    <s v="Primulaceae"/>
    <s v="Myrsine"/>
    <s v="sp2"/>
    <x v="17"/>
    <s v="Myrsine chryso"/>
    <d v="2015-05-08T00:00:00"/>
    <n v="0"/>
    <n v="88"/>
    <n v="1"/>
    <n v="121.52837447740569"/>
    <m/>
    <n v="6.07904E-3"/>
    <m/>
    <m/>
    <m/>
    <m/>
    <m/>
    <m/>
    <m/>
    <m/>
    <m/>
    <m/>
    <m/>
  </r>
  <r>
    <n v="467"/>
    <x v="0"/>
    <x v="13"/>
    <n v="23"/>
    <s v="n"/>
    <n v="101619"/>
    <n v="25.623000000000001"/>
    <n v="31.463000000000001"/>
    <s v="Pentaphylacaceae"/>
    <s v="Cleyera"/>
    <s v="theoidaes"/>
    <x v="1"/>
    <s v="Alterno aserrado"/>
    <d v="2015-05-08T00:00:00"/>
    <n v="0"/>
    <n v="202"/>
    <n v="2"/>
    <n v="185.39647219747215"/>
    <m/>
    <n v="3.203114E-2"/>
    <s v="M"/>
    <m/>
    <n v="187"/>
    <n v="141"/>
    <m/>
    <m/>
    <m/>
    <s v="Fertil"/>
    <m/>
    <m/>
    <m/>
  </r>
  <r>
    <n v="468"/>
    <x v="0"/>
    <x v="13"/>
    <n v="23"/>
    <s v="n"/>
    <n v="101620"/>
    <n v="25.442"/>
    <n v="30.948"/>
    <s v="Lauraceae"/>
    <s v="Laurel"/>
    <s v="sp5"/>
    <x v="10"/>
    <s v="Laurel banano"/>
    <d v="2015-05-08T00:00:00"/>
    <n v="0"/>
    <n v="363"/>
    <n v="3"/>
    <n v="133.52982923401635"/>
    <m/>
    <n v="0.10343866500000001"/>
    <m/>
    <m/>
    <m/>
    <m/>
    <m/>
    <m/>
    <m/>
    <m/>
    <m/>
    <m/>
    <m/>
  </r>
  <r>
    <n v="464"/>
    <x v="0"/>
    <x v="13"/>
    <n v="24"/>
    <s v="n"/>
    <n v="101616"/>
    <n v="27.521999999999998"/>
    <n v="25.271000000000001"/>
    <s v="Adoxaceae"/>
    <s v="Viburnum"/>
    <s v="costaricanun"/>
    <x v="3"/>
    <s v="Viburnum"/>
    <d v="2015-05-08T00:00:00"/>
    <n v="0"/>
    <n v="115"/>
    <n v="2"/>
    <n v="133.08556001203294"/>
    <m/>
    <n v="1.0381625E-2"/>
    <s v="M"/>
    <m/>
    <n v="60"/>
    <m/>
    <m/>
    <m/>
    <m/>
    <m/>
    <m/>
    <m/>
    <m/>
  </r>
  <r>
    <n v="902"/>
    <x v="0"/>
    <x v="13"/>
    <n v="24"/>
    <s v="n"/>
    <n v="101617"/>
    <n v="28.036999999999999"/>
    <n v="26.491"/>
    <s v="Myrtaceae"/>
    <s v="Myrta"/>
    <s v="sp5"/>
    <x v="34"/>
    <s v="Myrtaceae2"/>
    <d v="2015-05-08T00:00:00"/>
    <n v="0"/>
    <n v="53"/>
    <n v="1"/>
    <n v="194.6405222489102"/>
    <m/>
    <n v="2.205065E-3"/>
    <s v="NC"/>
    <m/>
    <m/>
    <m/>
    <m/>
    <m/>
    <m/>
    <s v="Esteril"/>
    <m/>
    <m/>
    <s v="Olor"/>
  </r>
  <r>
    <n v="545"/>
    <x v="0"/>
    <x v="13"/>
    <n v="24"/>
    <s v="n"/>
    <n v="101618"/>
    <n v="25.378999999999998"/>
    <n v="22.631"/>
    <s v="Primulaceae"/>
    <s v="Ardisia"/>
    <s v="sp7"/>
    <x v="5"/>
    <s v="Ardisia roja"/>
    <d v="2015-05-08T00:00:00"/>
    <n v="0"/>
    <n v="63"/>
    <n v="1"/>
    <n v="162.68758712367185"/>
    <m/>
    <n v="3.1156650000000001E-3"/>
    <m/>
    <m/>
    <m/>
    <m/>
    <m/>
    <m/>
    <m/>
    <m/>
    <m/>
    <m/>
    <m/>
  </r>
  <r>
    <n v="430"/>
    <x v="0"/>
    <x v="13"/>
    <n v="31"/>
    <s v="n"/>
    <n v="101624"/>
    <n v="32.981999999999999"/>
    <n v="21.248000000000001"/>
    <s v="Styracaceae"/>
    <s v="Styrax"/>
    <m/>
    <x v="6"/>
    <s v="Styrax"/>
    <d v="2015-05-08T00:00:00"/>
    <n v="0"/>
    <n v="59"/>
    <n v="1"/>
    <n v="131.97031853583505"/>
    <m/>
    <n v="2.732585E-3"/>
    <m/>
    <m/>
    <m/>
    <m/>
    <m/>
    <m/>
    <m/>
    <m/>
    <m/>
    <m/>
    <m/>
  </r>
  <r>
    <n v="41"/>
    <x v="0"/>
    <x v="13"/>
    <n v="31"/>
    <s v="n"/>
    <n v="101625"/>
    <n v="32.82"/>
    <n v="21.98"/>
    <s v="Styracaceae"/>
    <s v="Styrax"/>
    <m/>
    <x v="6"/>
    <s v="Styrax"/>
    <d v="2015-05-08T00:00:00"/>
    <n v="0"/>
    <n v="64"/>
    <n v="1"/>
    <n v="143.62870918234802"/>
    <m/>
    <n v="3.21536E-3"/>
    <s v="NC"/>
    <s v="Q"/>
    <m/>
    <m/>
    <m/>
    <m/>
    <m/>
    <m/>
    <m/>
    <m/>
    <m/>
  </r>
  <r>
    <n v="30"/>
    <x v="0"/>
    <x v="13"/>
    <n v="31"/>
    <s v="n"/>
    <n v="101626"/>
    <n v="33.064"/>
    <n v="22.196999999999999"/>
    <s v="Primulaceae"/>
    <s v="Ardisia"/>
    <s v="sp5"/>
    <x v="22"/>
    <s v="Ardisia normal"/>
    <d v="2015-05-08T00:00:00"/>
    <n v="0"/>
    <n v="53"/>
    <n v="1"/>
    <n v="137.32946002735147"/>
    <m/>
    <n v="2.205065E-3"/>
    <m/>
    <m/>
    <m/>
    <m/>
    <m/>
    <m/>
    <m/>
    <m/>
    <m/>
    <m/>
    <m/>
  </r>
  <r>
    <n v="475"/>
    <x v="0"/>
    <x v="13"/>
    <n v="31"/>
    <s v="n"/>
    <n v="101627"/>
    <n v="32.168999999999997"/>
    <n v="22.712"/>
    <s v="Styracaceae"/>
    <s v="Styrax"/>
    <m/>
    <x v="6"/>
    <s v="Styrax"/>
    <d v="2015-05-08T00:00:00"/>
    <n v="0"/>
    <n v="104"/>
    <n v="2"/>
    <n v="135.61629662838664"/>
    <m/>
    <n v="8.4905599999999994E-3"/>
    <m/>
    <m/>
    <m/>
    <m/>
    <m/>
    <m/>
    <m/>
    <m/>
    <m/>
    <m/>
    <m/>
  </r>
  <r>
    <n v="1495"/>
    <x v="0"/>
    <x v="13"/>
    <n v="31"/>
    <s v="n"/>
    <n v="101628"/>
    <n v="32.765000000000001"/>
    <n v="23.227"/>
    <s v="Indet"/>
    <s v="CasIndet"/>
    <n v="5"/>
    <x v="35"/>
    <s v="Pta aserrada"/>
    <d v="2015-05-08T00:00:00"/>
    <n v="0"/>
    <n v="71"/>
    <n v="1"/>
    <n v="132.42800471558348"/>
    <m/>
    <n v="3.9571850000000002E-3"/>
    <m/>
    <m/>
    <m/>
    <m/>
    <m/>
    <m/>
    <m/>
    <s v="Esteril"/>
    <m/>
    <m/>
    <m/>
  </r>
  <r>
    <n v="332"/>
    <x v="0"/>
    <x v="13"/>
    <n v="31"/>
    <s v="n"/>
    <n v="101629"/>
    <n v="33.144999999999996"/>
    <n v="23.363"/>
    <s v="Primulaceae"/>
    <s v="Ardisia"/>
    <s v="sp7"/>
    <x v="5"/>
    <s v="Ardisia roja"/>
    <d v="2015-05-08T00:00:00"/>
    <n v="0"/>
    <n v="70"/>
    <n v="1"/>
    <n v="131.66790738031864"/>
    <m/>
    <n v="3.8465000000000001E-3"/>
    <m/>
    <m/>
    <m/>
    <m/>
    <m/>
    <m/>
    <m/>
    <m/>
    <m/>
    <m/>
    <m/>
  </r>
  <r>
    <n v="1191"/>
    <x v="0"/>
    <x v="12"/>
    <n v="23"/>
    <s v="y"/>
    <n v="102344"/>
    <n v="67.106999999999999"/>
    <n v="64.234999999999999"/>
    <s v="Styracaceae"/>
    <s v="Styrax"/>
    <m/>
    <x v="6"/>
    <s v="Styrax"/>
    <d v="2015-05-12T00:00:00"/>
    <n v="19.497231820349576"/>
    <n v="360"/>
    <n v="3"/>
    <n v="185.04948192487745"/>
    <m/>
    <n v="0.10173599999999999"/>
    <m/>
    <m/>
    <m/>
    <m/>
    <m/>
    <m/>
    <m/>
    <m/>
    <m/>
    <m/>
    <m/>
  </r>
  <r>
    <n v="1411"/>
    <x v="0"/>
    <x v="13"/>
    <n v="31"/>
    <s v="n"/>
    <n v="101631"/>
    <n v="31.219000000000001"/>
    <n v="23.472000000000001"/>
    <s v="Rubiaceae"/>
    <s v="Rogiera"/>
    <s v="amoena"/>
    <x v="2"/>
    <s v="Alzatea peluda"/>
    <d v="2015-05-08T00:00:00"/>
    <n v="0"/>
    <n v="73"/>
    <n v="1"/>
    <n v="117.93308967849424"/>
    <m/>
    <n v="4.1832650000000002E-3"/>
    <m/>
    <m/>
    <m/>
    <m/>
    <m/>
    <m/>
    <m/>
    <m/>
    <m/>
    <m/>
    <m/>
  </r>
  <r>
    <n v="878"/>
    <x v="0"/>
    <x v="13"/>
    <n v="31"/>
    <s v="n"/>
    <n v="101632"/>
    <n v="32.222999999999999"/>
    <n v="24.393999999999998"/>
    <s v="Rubiaceae"/>
    <s v="Rogiera"/>
    <s v="amoena"/>
    <x v="2"/>
    <s v="Alzatea peluda"/>
    <d v="2015-05-08T00:00:00"/>
    <n v="0"/>
    <n v="69"/>
    <n v="1"/>
    <n v="195.81162760953134"/>
    <m/>
    <n v="3.7373850000000002E-3"/>
    <m/>
    <m/>
    <m/>
    <m/>
    <m/>
    <m/>
    <m/>
    <m/>
    <m/>
    <m/>
    <m/>
  </r>
  <r>
    <n v="481"/>
    <x v="0"/>
    <x v="13"/>
    <n v="34"/>
    <s v="n"/>
    <n v="101633"/>
    <n v="31.111000000000001"/>
    <n v="35.866"/>
    <s v="Fagaceae"/>
    <s v="Quercus"/>
    <s v="salicifolia"/>
    <x v="13"/>
    <s v="Quercus lanceolado"/>
    <d v="2015-05-08T00:00:00"/>
    <n v="0"/>
    <n v="445"/>
    <n v="3"/>
    <n v="188.51175171743625"/>
    <m/>
    <n v="0.15544962500000001"/>
    <m/>
    <m/>
    <m/>
    <m/>
    <m/>
    <m/>
    <m/>
    <m/>
    <m/>
    <m/>
    <m/>
  </r>
  <r>
    <n v="962"/>
    <x v="0"/>
    <x v="13"/>
    <n v="34"/>
    <s v="n"/>
    <n v="101634"/>
    <n v="30.622999999999998"/>
    <n v="36.353999999999999"/>
    <s v="Styracaceae"/>
    <s v="Styrax"/>
    <m/>
    <x v="6"/>
    <s v="Styrax"/>
    <d v="2015-05-08T00:00:00"/>
    <n v="0"/>
    <n v="63"/>
    <n v="1"/>
    <n v="120.26262975000338"/>
    <m/>
    <n v="3.1156650000000001E-3"/>
    <m/>
    <m/>
    <m/>
    <m/>
    <m/>
    <m/>
    <m/>
    <m/>
    <m/>
    <m/>
    <m/>
  </r>
  <r>
    <n v="483"/>
    <x v="0"/>
    <x v="13"/>
    <n v="34"/>
    <s v="n"/>
    <n v="101635"/>
    <n v="33.579000000000001"/>
    <n v="37.167999999999999"/>
    <s v="Pentaphylacaceae"/>
    <s v="Cleyera"/>
    <s v="theoidaes"/>
    <x v="1"/>
    <s v="Alterno aserrado"/>
    <d v="2015-05-08T00:00:00"/>
    <n v="0"/>
    <n v="124"/>
    <n v="2"/>
    <n v="172.56788806025094"/>
    <m/>
    <n v="1.207016E-2"/>
    <m/>
    <m/>
    <m/>
    <m/>
    <m/>
    <m/>
    <m/>
    <m/>
    <m/>
    <m/>
    <m/>
  </r>
  <r>
    <n v="484"/>
    <x v="0"/>
    <x v="13"/>
    <n v="34"/>
    <s v="n"/>
    <n v="101636"/>
    <n v="34.691000000000003"/>
    <n v="37.222000000000001"/>
    <s v="Adoxaceae"/>
    <s v="Viburnum"/>
    <s v="costaricanun"/>
    <x v="3"/>
    <s v="Viburnum"/>
    <d v="2015-05-08T00:00:00"/>
    <n v="0"/>
    <n v="152"/>
    <n v="2"/>
    <n v="199.49820796706643"/>
    <m/>
    <n v="1.8136639999999999E-2"/>
    <m/>
    <m/>
    <m/>
    <m/>
    <m/>
    <m/>
    <m/>
    <m/>
    <m/>
    <m/>
    <m/>
  </r>
  <r>
    <n v="239"/>
    <x v="0"/>
    <x v="13"/>
    <n v="34"/>
    <s v="n"/>
    <n v="101637"/>
    <n v="33.552"/>
    <n v="38.823"/>
    <s v="Styracaceae"/>
    <s v="Styrax"/>
    <m/>
    <x v="6"/>
    <s v="Styrax"/>
    <d v="2015-05-08T00:00:00"/>
    <n v="0"/>
    <n v="55"/>
    <n v="1"/>
    <n v="102.26175542500962"/>
    <m/>
    <n v="2.374625E-3"/>
    <m/>
    <m/>
    <m/>
    <m/>
    <m/>
    <m/>
    <m/>
    <m/>
    <m/>
    <m/>
    <m/>
  </r>
  <r>
    <n v="486"/>
    <x v="0"/>
    <x v="13"/>
    <n v="34"/>
    <s v="n"/>
    <n v="101638"/>
    <n v="31.652999999999999"/>
    <n v="39.311"/>
    <s v="Lauraceae"/>
    <s v="Persea"/>
    <s v="sp2"/>
    <x v="8"/>
    <s v="Laurel rhamnus/Laurel sp10"/>
    <d v="2015-05-08T00:00:00"/>
    <n v="0"/>
    <n v="294"/>
    <n v="2"/>
    <n v="176.94223781417014"/>
    <m/>
    <n v="6.7852260000000011E-2"/>
    <m/>
    <m/>
    <m/>
    <m/>
    <m/>
    <m/>
    <m/>
    <m/>
    <m/>
    <m/>
    <m/>
  </r>
  <r>
    <n v="1423"/>
    <x v="0"/>
    <x v="13"/>
    <n v="41"/>
    <s v="n"/>
    <n v="101919"/>
    <n v="37.331000000000003"/>
    <n v="38.388999999999996"/>
    <s v="Rubiaceae"/>
    <s v="Rogiera"/>
    <s v="amoena"/>
    <x v="2"/>
    <s v="Alzatea peluda"/>
    <d v="2015-05-10T00:00:00"/>
    <n v="0"/>
    <n v="51"/>
    <n v="1"/>
    <n v="190.7979201945505"/>
    <m/>
    <n v="2.041785E-3"/>
    <m/>
    <m/>
    <m/>
    <m/>
    <m/>
    <m/>
    <m/>
    <m/>
    <m/>
    <m/>
    <m/>
  </r>
  <r>
    <n v="494"/>
    <x v="0"/>
    <x v="13"/>
    <n v="42"/>
    <s v="n"/>
    <n v="101646"/>
    <n v="35.323999999999998"/>
    <n v="37.683"/>
    <s v="Styracaceae"/>
    <s v="Styrax"/>
    <m/>
    <x v="6"/>
    <s v="Styrax"/>
    <d v="2015-05-09T00:00:00"/>
    <n v="0"/>
    <n v="211"/>
    <n v="2"/>
    <n v="148.69149284512497"/>
    <m/>
    <n v="3.4948985000000002E-2"/>
    <m/>
    <m/>
    <m/>
    <m/>
    <m/>
    <m/>
    <m/>
    <m/>
    <m/>
    <m/>
    <m/>
  </r>
  <r>
    <n v="1190"/>
    <x v="0"/>
    <x v="12"/>
    <n v="23"/>
    <s v="y"/>
    <n v="102343"/>
    <n v="68.551999999999992"/>
    <n v="66.891000000000005"/>
    <s v="Araliaceae"/>
    <s v="Schefflera"/>
    <s v="sp2"/>
    <x v="31"/>
    <s v="Schefflera glabra"/>
    <d v="2015-05-12T00:00:00"/>
    <n v="15.92506953268472"/>
    <n v="207"/>
    <n v="2"/>
    <n v="104.8880603218937"/>
    <m/>
    <n v="3.3636465000000004E-2"/>
    <m/>
    <m/>
    <m/>
    <m/>
    <m/>
    <m/>
    <m/>
    <m/>
    <m/>
    <m/>
    <m/>
  </r>
  <r>
    <n v="496"/>
    <x v="0"/>
    <x v="13"/>
    <n v="42"/>
    <s v="n"/>
    <n v="101648"/>
    <n v="37.248999999999995"/>
    <n v="35.161000000000001"/>
    <s v="Styracaceae"/>
    <s v="Styrax"/>
    <m/>
    <x v="6"/>
    <s v="Styrax"/>
    <d v="2015-05-09T00:00:00"/>
    <n v="0"/>
    <n v="130"/>
    <n v="2"/>
    <n v="149.1129065018518"/>
    <m/>
    <n v="1.3266500000000001E-2"/>
    <m/>
    <m/>
    <m/>
    <m/>
    <m/>
    <m/>
    <m/>
    <m/>
    <m/>
    <m/>
    <m/>
  </r>
  <r>
    <n v="497"/>
    <x v="0"/>
    <x v="13"/>
    <n v="42"/>
    <s v="n"/>
    <n v="101649"/>
    <n v="38.442999999999998"/>
    <n v="33.768999999999998"/>
    <s v="Primulaceae"/>
    <s v="Myrsine"/>
    <s v="sp2"/>
    <x v="17"/>
    <s v="Myrsine chryso"/>
    <d v="2015-05-09T00:00:00"/>
    <n v="0"/>
    <n v="114"/>
    <n v="2"/>
    <n v="152.84394973821725"/>
    <m/>
    <n v="1.020186E-2"/>
    <m/>
    <m/>
    <m/>
    <m/>
    <m/>
    <m/>
    <m/>
    <m/>
    <m/>
    <m/>
    <m/>
  </r>
  <r>
    <n v="470"/>
    <x v="0"/>
    <x v="13"/>
    <n v="42"/>
    <s v="n"/>
    <n v="101650"/>
    <n v="39.418999999999997"/>
    <n v="33.497999999999998"/>
    <s v="Araliaceae"/>
    <s v="Schefflera"/>
    <s v="sp2"/>
    <x v="31"/>
    <s v="Schefflera glabra"/>
    <d v="2015-05-09T00:00:00"/>
    <n v="0"/>
    <n v="61"/>
    <n v="1"/>
    <n v="154.49064637120452"/>
    <m/>
    <n v="2.9209850000000001E-3"/>
    <m/>
    <m/>
    <m/>
    <m/>
    <m/>
    <m/>
    <m/>
    <m/>
    <m/>
    <m/>
    <m/>
  </r>
  <r>
    <n v="499"/>
    <x v="0"/>
    <x v="13"/>
    <n v="42"/>
    <s v="n"/>
    <n v="101651"/>
    <n v="37.683"/>
    <n v="30.46"/>
    <s v="Rubiaceae"/>
    <s v="Rogiera"/>
    <s v="amoena"/>
    <x v="2"/>
    <s v="Alzatea peluda"/>
    <d v="2015-05-09T00:00:00"/>
    <n v="0"/>
    <n v="138"/>
    <n v="2"/>
    <n v="135.01317964149086"/>
    <m/>
    <n v="1.4949540000000001E-2"/>
    <s v="M"/>
    <m/>
    <n v="102"/>
    <n v="101"/>
    <m/>
    <m/>
    <m/>
    <m/>
    <m/>
    <m/>
    <m/>
  </r>
  <r>
    <n v="491"/>
    <x v="0"/>
    <x v="13"/>
    <n v="43"/>
    <s v="n"/>
    <n v="101643"/>
    <n v="35.269999999999996"/>
    <n v="28.878"/>
    <s v="Pentaphylacaceae"/>
    <s v="Cleyera"/>
    <s v="theoidaes"/>
    <x v="1"/>
    <s v="Alterno aserrado"/>
    <d v="2015-05-09T00:00:00"/>
    <n v="0"/>
    <n v="150"/>
    <n v="2"/>
    <n v="156.5832312569691"/>
    <m/>
    <n v="1.7662500000000001E-2"/>
    <m/>
    <m/>
    <m/>
    <m/>
    <m/>
    <m/>
    <m/>
    <m/>
    <m/>
    <m/>
    <m/>
  </r>
  <r>
    <n v="492"/>
    <x v="0"/>
    <x v="13"/>
    <n v="43"/>
    <s v="n"/>
    <n v="101644"/>
    <n v="36.263999999999996"/>
    <n v="27.35"/>
    <s v="Styracaceae"/>
    <s v="Styrax"/>
    <m/>
    <x v="6"/>
    <s v="Styrax"/>
    <d v="2015-05-09T00:00:00"/>
    <n v="0"/>
    <n v="169"/>
    <n v="2"/>
    <n v="172.08506264643833"/>
    <m/>
    <n v="2.2420385000000001E-2"/>
    <m/>
    <m/>
    <m/>
    <m/>
    <m/>
    <m/>
    <m/>
    <m/>
    <m/>
    <m/>
    <m/>
  </r>
  <r>
    <n v="493"/>
    <x v="0"/>
    <x v="13"/>
    <n v="43"/>
    <s v="n"/>
    <n v="101645"/>
    <n v="36.870000000000005"/>
    <n v="27.251000000000001"/>
    <s v="Rubiaceae"/>
    <s v="Rogiera"/>
    <s v="amoena"/>
    <x v="2"/>
    <s v="Alzatea peluda"/>
    <d v="2015-05-09T00:00:00"/>
    <n v="0"/>
    <n v="137"/>
    <n v="2"/>
    <n v="182.08935929758027"/>
    <m/>
    <n v="1.4733665000000002E-2"/>
    <s v="M"/>
    <m/>
    <n v="95"/>
    <m/>
    <m/>
    <m/>
    <m/>
    <m/>
    <m/>
    <m/>
    <m/>
  </r>
  <r>
    <n v="487"/>
    <x v="0"/>
    <x v="13"/>
    <n v="44"/>
    <s v="n"/>
    <n v="101639"/>
    <n v="37.195"/>
    <n v="27.295999999999999"/>
    <s v="Araliaceae"/>
    <s v="Schefflera"/>
    <s v="sp2"/>
    <x v="31"/>
    <s v="Schefflera glabra"/>
    <d v="2015-05-09T00:00:00"/>
    <n v="0"/>
    <n v="134"/>
    <n v="2"/>
    <n v="129.76340248076366"/>
    <m/>
    <n v="1.4095460000000001E-2"/>
    <m/>
    <m/>
    <m/>
    <m/>
    <m/>
    <m/>
    <m/>
    <m/>
    <m/>
    <m/>
    <m/>
  </r>
  <r>
    <n v="1335"/>
    <x v="0"/>
    <x v="13"/>
    <n v="44"/>
    <s v="n"/>
    <n v="101640"/>
    <n v="37.248999999999995"/>
    <n v="26.463999999999999"/>
    <s v="Pentaphylacaceae"/>
    <s v="Cleyera"/>
    <s v="theoidaes"/>
    <x v="1"/>
    <s v="Alterno aserrado"/>
    <d v="2015-05-09T00:00:00"/>
    <n v="0"/>
    <n v="57"/>
    <n v="1"/>
    <n v="157.70466556865392"/>
    <m/>
    <n v="2.550465E-3"/>
    <m/>
    <m/>
    <m/>
    <m/>
    <m/>
    <m/>
    <m/>
    <m/>
    <m/>
    <m/>
    <m/>
  </r>
  <r>
    <n v="489"/>
    <x v="0"/>
    <x v="13"/>
    <n v="44"/>
    <s v="n"/>
    <n v="101641"/>
    <n v="38.606000000000002"/>
    <n v="25.018000000000001"/>
    <s v="Pentaphylacaceae"/>
    <s v="Cleyera"/>
    <s v="theoidaes"/>
    <x v="1"/>
    <s v="Alterno aserrado"/>
    <d v="2015-05-09T00:00:00"/>
    <n v="0"/>
    <n v="107"/>
    <n v="2"/>
    <n v="152.61527338561217"/>
    <m/>
    <n v="8.987465E-3"/>
    <s v="L"/>
    <m/>
    <m/>
    <m/>
    <m/>
    <m/>
    <m/>
    <m/>
    <m/>
    <m/>
    <m/>
  </r>
  <r>
    <n v="17"/>
    <x v="0"/>
    <x v="13"/>
    <n v="44"/>
    <s v="n"/>
    <n v="101642"/>
    <n v="20.684000000000001"/>
    <n v="20.521999999999998"/>
    <s v="Styracaceae"/>
    <s v="Styrax"/>
    <m/>
    <x v="6"/>
    <s v="Styrax"/>
    <d v="2015-05-09T00:00:00"/>
    <n v="0"/>
    <n v="85"/>
    <n v="1"/>
    <n v="118.90424637449107"/>
    <m/>
    <n v="5.6716249999999996E-3"/>
    <m/>
    <m/>
    <m/>
    <m/>
    <m/>
    <m/>
    <m/>
    <m/>
    <m/>
    <m/>
    <m/>
  </r>
  <r>
    <n v="981"/>
    <x v="0"/>
    <x v="14"/>
    <n v="11"/>
    <s v="n"/>
    <n v="101652"/>
    <n v="22.34"/>
    <n v="41.494"/>
    <s v="Styracaceae"/>
    <s v="Styrax"/>
    <m/>
    <x v="6"/>
    <s v="Styrax"/>
    <d v="2015-05-09T00:00:00"/>
    <n v="0"/>
    <n v="50"/>
    <n v="1"/>
    <n v="129.33011346881511"/>
    <m/>
    <n v="1.9624999999999998E-3"/>
    <m/>
    <m/>
    <m/>
    <m/>
    <m/>
    <m/>
    <m/>
    <m/>
    <m/>
    <m/>
    <m/>
  </r>
  <r>
    <n v="864"/>
    <x v="0"/>
    <x v="14"/>
    <n v="11"/>
    <s v="n"/>
    <n v="101653"/>
    <n v="20.440999999999999"/>
    <n v="46.048999999999999"/>
    <s v="Styracaceae"/>
    <s v="Styrax"/>
    <m/>
    <x v="6"/>
    <s v="Styrax"/>
    <d v="2015-05-09T00:00:00"/>
    <n v="0"/>
    <n v="93"/>
    <n v="1"/>
    <n v="150.21987817207335"/>
    <m/>
    <n v="6.7894649999999997E-3"/>
    <m/>
    <m/>
    <m/>
    <m/>
    <m/>
    <m/>
    <m/>
    <m/>
    <m/>
    <m/>
    <m/>
  </r>
  <r>
    <n v="502"/>
    <x v="0"/>
    <x v="14"/>
    <n v="12"/>
    <s v="n"/>
    <n v="101654"/>
    <n v="20.495000000000001"/>
    <n v="47.759"/>
    <s v="Araliaceae"/>
    <s v="Dendropanax"/>
    <s v="sp1"/>
    <x v="23"/>
    <s v="bolitas"/>
    <d v="2015-05-09T00:00:00"/>
    <n v="0"/>
    <n v="119"/>
    <n v="2"/>
    <n v="117.97168854033725"/>
    <m/>
    <n v="1.1116384999999999E-2"/>
    <m/>
    <m/>
    <m/>
    <m/>
    <m/>
    <m/>
    <m/>
    <m/>
    <m/>
    <m/>
    <m/>
  </r>
  <r>
    <n v="503"/>
    <x v="0"/>
    <x v="14"/>
    <n v="12"/>
    <s v="n"/>
    <n v="101655"/>
    <n v="21.178999999999998"/>
    <n v="48.596000000000004"/>
    <s v="Indet"/>
    <s v="CasIndet"/>
    <n v="4"/>
    <x v="29"/>
    <s v="Pesciolo rojo"/>
    <d v="2015-05-09T00:00:00"/>
    <n v="0"/>
    <n v="146"/>
    <n v="2"/>
    <n v="173.56451981142419"/>
    <m/>
    <n v="1.6733060000000001E-2"/>
    <m/>
    <m/>
    <m/>
    <m/>
    <m/>
    <m/>
    <m/>
    <m/>
    <m/>
    <m/>
    <m/>
  </r>
  <r>
    <n v="504"/>
    <x v="0"/>
    <x v="14"/>
    <n v="12"/>
    <s v="n"/>
    <n v="101656"/>
    <n v="22.052"/>
    <n v="48.551000000000002"/>
    <s v="Cornaceae"/>
    <s v="Cornus"/>
    <s v="disciflora"/>
    <x v="18"/>
    <s v="Cornus"/>
    <d v="2015-05-09T00:00:00"/>
    <n v="0"/>
    <n v="252"/>
    <n v="2"/>
    <n v="152.22629372731859"/>
    <m/>
    <n v="4.9850640000000002E-2"/>
    <m/>
    <m/>
    <m/>
    <m/>
    <m/>
    <m/>
    <m/>
    <m/>
    <m/>
    <m/>
    <m/>
  </r>
  <r>
    <n v="939"/>
    <x v="0"/>
    <x v="14"/>
    <n v="12"/>
    <s v="n"/>
    <n v="101657"/>
    <n v="22.997"/>
    <n v="51.225000000000001"/>
    <s v="Primulaceae"/>
    <s v="Ardisia"/>
    <s v="sp7"/>
    <x v="5"/>
    <s v="Ardisia roja"/>
    <d v="2015-05-09T00:00:00"/>
    <n v="0"/>
    <n v="53"/>
    <n v="1"/>
    <n v="149.70164405447639"/>
    <m/>
    <n v="2.205065E-3"/>
    <m/>
    <m/>
    <m/>
    <m/>
    <m/>
    <m/>
    <m/>
    <m/>
    <m/>
    <m/>
    <m/>
  </r>
  <r>
    <n v="401"/>
    <x v="0"/>
    <x v="14"/>
    <n v="13"/>
    <s v="n"/>
    <n v="101658"/>
    <n v="23.978999999999999"/>
    <n v="53.34"/>
    <s v="Primulaceae"/>
    <s v="Ardisia"/>
    <s v="sp5"/>
    <x v="22"/>
    <s v="Ardisia normal"/>
    <d v="2015-05-09T00:00:00"/>
    <n v="0"/>
    <n v="79"/>
    <n v="1"/>
    <n v="151.4646263057947"/>
    <m/>
    <n v="4.8991850000000003E-3"/>
    <m/>
    <m/>
    <m/>
    <m/>
    <m/>
    <m/>
    <m/>
    <m/>
    <m/>
    <m/>
    <m/>
  </r>
  <r>
    <n v="1418"/>
    <x v="0"/>
    <x v="14"/>
    <n v="13"/>
    <s v="n"/>
    <n v="101659"/>
    <n v="20.36"/>
    <n v="55.734999999999999"/>
    <s v="Primulaceae"/>
    <s v="Ardisia"/>
    <s v="sp5"/>
    <x v="22"/>
    <s v="Ardisia normal"/>
    <d v="2015-05-09T00:00:00"/>
    <n v="0"/>
    <n v="80"/>
    <n v="1"/>
    <n v="106.53353579109775"/>
    <m/>
    <n v="5.0239999999999998E-3"/>
    <m/>
    <m/>
    <m/>
    <m/>
    <m/>
    <m/>
    <m/>
    <m/>
    <m/>
    <m/>
    <m/>
  </r>
  <r>
    <n v="508"/>
    <x v="0"/>
    <x v="14"/>
    <n v="14"/>
    <s v="n"/>
    <n v="101660"/>
    <n v="21.367999999999999"/>
    <n v="56.760999999999996"/>
    <s v="Fagaceae"/>
    <s v="Quercus"/>
    <s v="salicifolia"/>
    <x v="13"/>
    <s v="Quercus lanceolado"/>
    <d v="2015-05-09T00:00:00"/>
    <n v="0"/>
    <n v="579"/>
    <n v="4"/>
    <n v="110.78965462977905"/>
    <m/>
    <n v="0.26316418499999999"/>
    <m/>
    <m/>
    <m/>
    <m/>
    <m/>
    <m/>
    <m/>
    <m/>
    <m/>
    <m/>
    <m/>
  </r>
  <r>
    <n v="698"/>
    <x v="0"/>
    <x v="14"/>
    <n v="14"/>
    <s v="n"/>
    <n v="101661"/>
    <n v="23.286000000000001"/>
    <n v="58.966000000000001"/>
    <s v="Indet"/>
    <s v="CasIndet"/>
    <n v="4"/>
    <x v="29"/>
    <s v="Pesciolo rojo"/>
    <d v="2015-05-09T00:00:00"/>
    <n v="0"/>
    <n v="88"/>
    <n v="1"/>
    <n v="139.95882074985377"/>
    <m/>
    <n v="6.07904E-3"/>
    <m/>
    <m/>
    <m/>
    <m/>
    <m/>
    <m/>
    <m/>
    <m/>
    <m/>
    <m/>
    <m/>
  </r>
  <r>
    <n v="684"/>
    <x v="0"/>
    <x v="14"/>
    <n v="14"/>
    <s v="n"/>
    <n v="101662"/>
    <n v="24.654"/>
    <n v="57.652000000000001"/>
    <s v="Adoxaceae"/>
    <s v="Viburnum"/>
    <s v="costaricanun"/>
    <x v="3"/>
    <s v="Viburnum"/>
    <d v="2015-05-09T00:00:00"/>
    <n v="0"/>
    <n v="94"/>
    <n v="1"/>
    <n v="106.69359438801655"/>
    <m/>
    <n v="6.9362600000000005E-3"/>
    <m/>
    <m/>
    <m/>
    <m/>
    <m/>
    <m/>
    <m/>
    <m/>
    <m/>
    <m/>
    <m/>
  </r>
  <r>
    <n v="1044"/>
    <x v="0"/>
    <x v="14"/>
    <n v="14"/>
    <s v="n"/>
    <n v="101663"/>
    <n v="25.788"/>
    <n v="58.146999999999998"/>
    <s v="Primulaceae"/>
    <s v="Ardisia"/>
    <s v="sp2"/>
    <x v="36"/>
    <s v="Ardisia camino"/>
    <d v="2015-05-09T00:00:00"/>
    <n v="0"/>
    <n v="52"/>
    <n v="1"/>
    <n v="131.2562816307215"/>
    <m/>
    <n v="2.1226399999999999E-3"/>
    <m/>
    <m/>
    <m/>
    <m/>
    <m/>
    <m/>
    <m/>
    <m/>
    <m/>
    <m/>
    <m/>
  </r>
  <r>
    <n v="917"/>
    <x v="0"/>
    <x v="14"/>
    <n v="21"/>
    <s v="n"/>
    <n v="101681"/>
    <n v="27.471"/>
    <n v="58.524999999999999"/>
    <s v="Primulaceae"/>
    <s v="Ardisia"/>
    <s v="sp7"/>
    <x v="5"/>
    <s v="Ardisia roja"/>
    <d v="2015-05-09T00:00:00"/>
    <n v="0"/>
    <n v="53"/>
    <n v="1"/>
    <n v="195.92851435172008"/>
    <m/>
    <n v="2.205065E-3"/>
    <m/>
    <m/>
    <m/>
    <m/>
    <m/>
    <m/>
    <m/>
    <m/>
    <m/>
    <m/>
    <m/>
  </r>
  <r>
    <n v="1209"/>
    <x v="0"/>
    <x v="14"/>
    <n v="21"/>
    <s v="n"/>
    <n v="101682"/>
    <n v="28.677"/>
    <n v="56.887"/>
    <s v="Primulaceae"/>
    <s v="Ardisia"/>
    <s v="sp7"/>
    <x v="5"/>
    <s v="Ardisia roja"/>
    <d v="2015-05-09T00:00:00"/>
    <n v="0"/>
    <n v="57"/>
    <n v="1"/>
    <n v="106.33748542669812"/>
    <m/>
    <n v="2.550465E-3"/>
    <m/>
    <m/>
    <m/>
    <m/>
    <m/>
    <m/>
    <m/>
    <m/>
    <m/>
    <m/>
    <m/>
  </r>
  <r>
    <n v="995"/>
    <x v="0"/>
    <x v="14"/>
    <n v="21"/>
    <s v="n"/>
    <n v="101683"/>
    <n v="27.471"/>
    <n v="56.338000000000001"/>
    <s v="Araliaceae"/>
    <s v="Schefflera"/>
    <s v="sp1"/>
    <x v="19"/>
    <s v="Schefflera"/>
    <d v="2015-05-09T00:00:00"/>
    <n v="0"/>
    <n v="78"/>
    <n v="1"/>
    <n v="137.79363848920306"/>
    <m/>
    <n v="4.7759400000000002E-3"/>
    <m/>
    <m/>
    <m/>
    <m/>
    <m/>
    <m/>
    <m/>
    <m/>
    <m/>
    <m/>
    <m/>
  </r>
  <r>
    <n v="1037"/>
    <x v="0"/>
    <x v="14"/>
    <n v="21"/>
    <s v="n"/>
    <n v="101684"/>
    <n v="27.03"/>
    <n v="56.013999999999996"/>
    <s v="Styracaceae"/>
    <s v="Styrax"/>
    <m/>
    <x v="6"/>
    <s v="Styrax"/>
    <d v="2015-05-09T00:00:00"/>
    <n v="0"/>
    <n v="85"/>
    <n v="1"/>
    <n v="182.49931459281447"/>
    <m/>
    <n v="5.6716249999999996E-3"/>
    <m/>
    <m/>
    <m/>
    <m/>
    <m/>
    <m/>
    <m/>
    <m/>
    <m/>
    <m/>
    <m/>
  </r>
  <r>
    <n v="524"/>
    <x v="0"/>
    <x v="14"/>
    <n v="22"/>
    <s v="n"/>
    <n v="101676"/>
    <n v="26.841000000000001"/>
    <n v="55.338999999999999"/>
    <s v="Styracaceae"/>
    <s v="Styrax"/>
    <m/>
    <x v="6"/>
    <s v="Styrax"/>
    <d v="2015-05-09T00:00:00"/>
    <n v="0"/>
    <n v="104"/>
    <n v="2"/>
    <n v="115.75592600821564"/>
    <m/>
    <n v="8.4905599999999994E-3"/>
    <m/>
    <m/>
    <m/>
    <m/>
    <m/>
    <m/>
    <m/>
    <m/>
    <m/>
    <m/>
    <m/>
  </r>
  <r>
    <n v="525"/>
    <x v="0"/>
    <x v="14"/>
    <n v="22"/>
    <s v="n"/>
    <n v="101677"/>
    <n v="27.993000000000002"/>
    <n v="55.996000000000002"/>
    <s v="Fagaceae"/>
    <s v="Quercus"/>
    <s v="salicifolia"/>
    <x v="13"/>
    <s v="Quercus lanceolado"/>
    <d v="2015-05-09T00:00:00"/>
    <n v="0"/>
    <n v="441"/>
    <n v="3"/>
    <n v="164.07261253064169"/>
    <m/>
    <n v="0.15266758499999999"/>
    <m/>
    <m/>
    <m/>
    <m/>
    <m/>
    <m/>
    <m/>
    <m/>
    <m/>
    <m/>
    <m/>
  </r>
  <r>
    <n v="994"/>
    <x v="0"/>
    <x v="14"/>
    <n v="22"/>
    <s v="n"/>
    <n v="101678"/>
    <n v="29.262999999999998"/>
    <n v="54.096000000000004"/>
    <s v="Rubiaceae"/>
    <s v="Rogiera"/>
    <s v="amoena"/>
    <x v="2"/>
    <s v="Alzatea peluda"/>
    <d v="2015-05-09T00:00:00"/>
    <n v="0"/>
    <n v="67"/>
    <n v="1"/>
    <n v="186.42990112518697"/>
    <m/>
    <n v="3.5238650000000002E-3"/>
    <m/>
    <m/>
    <m/>
    <m/>
    <m/>
    <m/>
    <m/>
    <m/>
    <m/>
    <m/>
    <m/>
  </r>
  <r>
    <n v="1332"/>
    <x v="0"/>
    <x v="14"/>
    <n v="22"/>
    <s v="n"/>
    <n v="101679"/>
    <n v="27.443999999999999"/>
    <n v="53.313000000000002"/>
    <s v="Pentaphylacaceae"/>
    <s v="Cleyera"/>
    <s v="theoidaes"/>
    <x v="1"/>
    <s v="Alterno aserrado"/>
    <d v="2015-05-09T00:00:00"/>
    <n v="0"/>
    <n v="75"/>
    <n v="1"/>
    <n v="154.67597984031653"/>
    <m/>
    <n v="4.4156250000000003E-3"/>
    <s v="M"/>
    <m/>
    <n v="75"/>
    <m/>
    <m/>
    <m/>
    <m/>
    <m/>
    <m/>
    <m/>
    <m/>
  </r>
  <r>
    <n v="1188"/>
    <x v="0"/>
    <x v="12"/>
    <n v="14"/>
    <s v="y"/>
    <n v="102341"/>
    <n v="63.984999999999999"/>
    <n v="79.543999999999997"/>
    <s v="Fagaceae"/>
    <s v="Quercus"/>
    <s v="costaricensis"/>
    <x v="0"/>
    <s v="Quercus/Quercus sp1"/>
    <d v="2015-05-12T00:00:00"/>
    <n v="21.943073669234483"/>
    <n v="676"/>
    <n v="4"/>
    <n v="100.49553676063248"/>
    <m/>
    <n v="0.35872616000000002"/>
    <m/>
    <m/>
    <m/>
    <m/>
    <m/>
    <m/>
    <m/>
    <m/>
    <m/>
    <m/>
    <m/>
  </r>
  <r>
    <n v="519"/>
    <x v="0"/>
    <x v="14"/>
    <n v="23"/>
    <s v="n"/>
    <n v="101671"/>
    <n v="28.622999999999998"/>
    <n v="51.314999999999998"/>
    <s v="Adoxaceae"/>
    <s v="Viburnum"/>
    <s v="costaricanun"/>
    <x v="3"/>
    <s v="Viburnum"/>
    <d v="2015-05-09T00:00:00"/>
    <n v="0"/>
    <n v="138"/>
    <n v="2"/>
    <n v="141.90122029113593"/>
    <m/>
    <n v="1.4949540000000001E-2"/>
    <s v="I"/>
    <m/>
    <m/>
    <m/>
    <m/>
    <m/>
    <m/>
    <m/>
    <m/>
    <m/>
    <m/>
  </r>
  <r>
    <n v="1073"/>
    <x v="0"/>
    <x v="14"/>
    <n v="23"/>
    <s v="n"/>
    <n v="101672"/>
    <n v="25.841999999999999"/>
    <n v="49.820999999999998"/>
    <s v="Primulaceae"/>
    <s v="Myrsine"/>
    <s v="sp2"/>
    <x v="17"/>
    <s v="Myrsine chryso"/>
    <d v="2015-05-09T00:00:00"/>
    <n v="0"/>
    <n v="74"/>
    <n v="1"/>
    <n v="149.61741097729211"/>
    <m/>
    <n v="4.2986600000000002E-3"/>
    <m/>
    <m/>
    <m/>
    <m/>
    <m/>
    <m/>
    <m/>
    <m/>
    <m/>
    <m/>
    <m/>
  </r>
  <r>
    <n v="1161"/>
    <x v="0"/>
    <x v="15"/>
    <n v="33"/>
    <s v="y"/>
    <n v="102314"/>
    <n v="71.533000000000001"/>
    <n v="54.496000000000002"/>
    <s v="Cunoniaceae"/>
    <s v="Weinmannia"/>
    <s v="pinnata"/>
    <x v="4"/>
    <s v="Weinmannia"/>
    <d v="2015-05-12T00:00:00"/>
    <n v="20.979775711067425"/>
    <n v="505"/>
    <n v="4"/>
    <n v="132.75500517191597"/>
    <m/>
    <n v="0.20019462499999999"/>
    <m/>
    <m/>
    <m/>
    <m/>
    <m/>
    <m/>
    <m/>
    <m/>
    <m/>
    <m/>
    <m/>
  </r>
  <r>
    <n v="1152"/>
    <x v="0"/>
    <x v="14"/>
    <n v="23"/>
    <s v="n"/>
    <n v="101674"/>
    <n v="26.337"/>
    <n v="47.183"/>
    <s v="Rubiaceae"/>
    <s v="Faramea"/>
    <s v="sp1"/>
    <x v="21"/>
    <s v="Faramea"/>
    <d v="2015-05-09T00:00:00"/>
    <n v="0"/>
    <n v="56"/>
    <n v="1"/>
    <n v="181.06257950993756"/>
    <m/>
    <n v="2.4617600000000003E-3"/>
    <m/>
    <m/>
    <m/>
    <m/>
    <m/>
    <m/>
    <m/>
    <m/>
    <m/>
    <m/>
    <m/>
  </r>
  <r>
    <n v="523"/>
    <x v="0"/>
    <x v="14"/>
    <n v="23"/>
    <s v="n"/>
    <n v="101675"/>
    <n v="26.030999999999999"/>
    <n v="46.543999999999997"/>
    <s v="Fagaceae"/>
    <s v="Quercus"/>
    <s v="costaricensis"/>
    <x v="0"/>
    <s v="Quercus/Quercus sp1"/>
    <d v="2015-05-09T00:00:00"/>
    <n v="0"/>
    <n v="262"/>
    <n v="2"/>
    <n v="178.7517325708709"/>
    <m/>
    <n v="5.3885540000000003E-2"/>
    <m/>
    <m/>
    <m/>
    <m/>
    <m/>
    <m/>
    <m/>
    <m/>
    <m/>
    <m/>
    <m/>
  </r>
  <r>
    <n v="952"/>
    <x v="0"/>
    <x v="14"/>
    <n v="24"/>
    <s v="n"/>
    <n v="101664"/>
    <n v="27.39"/>
    <n v="46.570999999999998"/>
    <s v="Actinidaceae"/>
    <s v="Saurauia"/>
    <s v="montana"/>
    <x v="14"/>
    <s v="Saurauia"/>
    <d v="2015-05-09T00:00:00"/>
    <n v="0"/>
    <n v="73"/>
    <n v="1"/>
    <n v="194.57152508528645"/>
    <m/>
    <n v="4.1832650000000002E-3"/>
    <m/>
    <m/>
    <m/>
    <m/>
    <m/>
    <m/>
    <m/>
    <m/>
    <m/>
    <m/>
    <m/>
  </r>
  <r>
    <n v="552"/>
    <x v="0"/>
    <x v="14"/>
    <n v="24"/>
    <s v="n"/>
    <n v="101665"/>
    <n v="28.65"/>
    <n v="47.3"/>
    <s v="Pentaphylacaceae"/>
    <s v="Cleyera"/>
    <s v="theoidaes"/>
    <x v="1"/>
    <s v="Alterno aserrado"/>
    <d v="2015-05-09T00:00:00"/>
    <n v="0"/>
    <n v="97"/>
    <n v="1"/>
    <n v="145.15644491737186"/>
    <m/>
    <n v="7.3860650000000007E-3"/>
    <s v="M"/>
    <m/>
    <n v="89"/>
    <m/>
    <m/>
    <m/>
    <m/>
    <m/>
    <m/>
    <m/>
    <m/>
  </r>
  <r>
    <n v="1303"/>
    <x v="0"/>
    <x v="14"/>
    <n v="24"/>
    <s v="n"/>
    <n v="101666"/>
    <n v="27.524999999999999"/>
    <n v="43.960999999999999"/>
    <s v="Lauraceae"/>
    <s v="Laurel"/>
    <s v="sp5"/>
    <x v="10"/>
    <s v="Laurel banano"/>
    <d v="2015-05-09T00:00:00"/>
    <n v="0"/>
    <n v="64"/>
    <n v="1"/>
    <n v="159.85158590986381"/>
    <m/>
    <n v="3.21536E-3"/>
    <m/>
    <m/>
    <m/>
    <m/>
    <m/>
    <m/>
    <m/>
    <m/>
    <m/>
    <m/>
    <m/>
  </r>
  <r>
    <n v="1515"/>
    <x v="0"/>
    <x v="14"/>
    <n v="24"/>
    <s v="n"/>
    <n v="101667"/>
    <n v="26.427"/>
    <n v="43.780999999999999"/>
    <s v="Primulaceae"/>
    <s v="Ardisia"/>
    <s v="sp7"/>
    <x v="5"/>
    <s v="Ardisia roja"/>
    <d v="2015-05-09T00:00:00"/>
    <n v="0"/>
    <n v="74"/>
    <n v="1"/>
    <n v="164.03033775022143"/>
    <m/>
    <n v="4.2986600000000002E-3"/>
    <m/>
    <m/>
    <m/>
    <m/>
    <m/>
    <m/>
    <m/>
    <m/>
    <m/>
    <m/>
    <m/>
  </r>
  <r>
    <n v="516"/>
    <x v="0"/>
    <x v="14"/>
    <n v="24"/>
    <s v="n"/>
    <n v="101668"/>
    <n v="27.291"/>
    <n v="42.933999999999997"/>
    <s v="Adoxaceae"/>
    <s v="Viburnum"/>
    <s v="costaricanun"/>
    <x v="3"/>
    <s v="Viburnum"/>
    <d v="2015-05-09T00:00:00"/>
    <n v="0"/>
    <n v="195"/>
    <n v="2"/>
    <n v="164.27162478432689"/>
    <m/>
    <n v="2.9849625000000001E-2"/>
    <m/>
    <m/>
    <m/>
    <m/>
    <m/>
    <m/>
    <m/>
    <m/>
    <m/>
    <m/>
    <m/>
  </r>
  <r>
    <n v="1015"/>
    <x v="0"/>
    <x v="14"/>
    <n v="24"/>
    <s v="n"/>
    <n v="101669"/>
    <n v="28.253999999999998"/>
    <n v="40.287999999999997"/>
    <s v="Primulaceae"/>
    <s v="Ardisia"/>
    <s v="sp7"/>
    <x v="5"/>
    <s v="Ardisia roja"/>
    <d v="2015-05-09T00:00:00"/>
    <n v="0"/>
    <n v="52"/>
    <n v="1"/>
    <n v="102.21087427883468"/>
    <m/>
    <n v="2.1226399999999999E-3"/>
    <m/>
    <m/>
    <m/>
    <m/>
    <m/>
    <m/>
    <m/>
    <m/>
    <m/>
    <m/>
    <m/>
  </r>
  <r>
    <n v="518"/>
    <x v="0"/>
    <x v="14"/>
    <n v="24"/>
    <s v="n"/>
    <n v="101670"/>
    <n v="30.324999999999999"/>
    <n v="41.997999999999998"/>
    <s v="Fagaceae"/>
    <s v="Quercus"/>
    <s v="salicifolia"/>
    <x v="13"/>
    <s v="Quercus lanceolado"/>
    <d v="2015-05-09T00:00:00"/>
    <n v="0"/>
    <n v="507"/>
    <n v="4"/>
    <n v="188.01220279747594"/>
    <m/>
    <n v="0.201783465"/>
    <s v="M"/>
    <m/>
    <n v="259"/>
    <m/>
    <m/>
    <m/>
    <m/>
    <m/>
    <m/>
    <m/>
    <m/>
  </r>
  <r>
    <n v="533"/>
    <x v="0"/>
    <x v="14"/>
    <n v="31"/>
    <s v="n"/>
    <n v="101685"/>
    <n v="31.603000000000002"/>
    <n v="40.783000000000001"/>
    <s v="Adoxaceae"/>
    <s v="Viburnum"/>
    <s v="costaricanun"/>
    <x v="3"/>
    <s v="Viburnum"/>
    <d v="2015-05-09T00:00:00"/>
    <n v="0"/>
    <n v="166"/>
    <n v="2"/>
    <n v="145.25016262447392"/>
    <m/>
    <n v="2.1631459999999998E-2"/>
    <m/>
    <m/>
    <m/>
    <m/>
    <m/>
    <m/>
    <m/>
    <m/>
    <m/>
    <m/>
    <m/>
  </r>
  <r>
    <n v="658"/>
    <x v="0"/>
    <x v="14"/>
    <n v="31"/>
    <s v="n"/>
    <n v="101686"/>
    <n v="33.709000000000003"/>
    <n v="42.735999999999997"/>
    <s v="Primulaceae"/>
    <s v="Ardisia"/>
    <s v="sp7"/>
    <x v="5"/>
    <s v="Ardisia roja"/>
    <d v="2015-05-09T00:00:00"/>
    <n v="0"/>
    <n v="83"/>
    <n v="1"/>
    <n v="161.68337599456859"/>
    <m/>
    <n v="5.4078649999999995E-3"/>
    <m/>
    <m/>
    <m/>
    <m/>
    <m/>
    <m/>
    <m/>
    <m/>
    <m/>
    <m/>
    <m/>
  </r>
  <r>
    <n v="880"/>
    <x v="0"/>
    <x v="14"/>
    <n v="31"/>
    <s v="n"/>
    <n v="101687"/>
    <n v="33.655000000000001"/>
    <n v="44.653999999999996"/>
    <s v="Primulaceae"/>
    <s v="Ardisia"/>
    <s v="sp5"/>
    <x v="22"/>
    <s v="Ardisia normal"/>
    <d v="2015-05-09T00:00:00"/>
    <n v="0"/>
    <n v="64"/>
    <n v="1"/>
    <n v="114.07669816694758"/>
    <m/>
    <n v="3.21536E-3"/>
    <m/>
    <m/>
    <m/>
    <m/>
    <m/>
    <m/>
    <m/>
    <m/>
    <m/>
    <m/>
    <m/>
  </r>
  <r>
    <n v="536"/>
    <x v="0"/>
    <x v="14"/>
    <n v="31"/>
    <s v="n"/>
    <n v="101688"/>
    <n v="31.756"/>
    <n v="45.338000000000001"/>
    <s v="Fagaceae"/>
    <s v="Quercus"/>
    <s v="salicifolia"/>
    <x v="13"/>
    <s v="Quercus lanceolado"/>
    <d v="2015-05-09T00:00:00"/>
    <n v="0"/>
    <n v="331"/>
    <n v="3"/>
    <n v="114.5953172166014"/>
    <n v="370"/>
    <n v="8.6005385000000004E-2"/>
    <s v="B"/>
    <m/>
    <m/>
    <m/>
    <m/>
    <m/>
    <m/>
    <m/>
    <m/>
    <m/>
    <s v="Measured at 370"/>
  </r>
  <r>
    <n v="1463"/>
    <x v="0"/>
    <x v="14"/>
    <n v="32"/>
    <s v="n"/>
    <n v="101689"/>
    <n v="31.18"/>
    <n v="45.472999999999999"/>
    <s v="Rubiaceae"/>
    <s v="Rogiera"/>
    <s v="amoena"/>
    <x v="2"/>
    <s v="Alzatea peluda"/>
    <d v="2015-05-09T00:00:00"/>
    <n v="0"/>
    <n v="85"/>
    <n v="1"/>
    <n v="175.12944942622684"/>
    <m/>
    <n v="5.6716249999999996E-3"/>
    <s v="M"/>
    <m/>
    <n v="69"/>
    <m/>
    <m/>
    <m/>
    <m/>
    <m/>
    <m/>
    <m/>
    <m/>
  </r>
  <r>
    <n v="1003"/>
    <x v="0"/>
    <x v="14"/>
    <n v="32"/>
    <s v="n"/>
    <n v="101690"/>
    <n v="32.043999999999997"/>
    <n v="48.47"/>
    <s v="Lauraceae"/>
    <s v="Laurel"/>
    <s v="sp5"/>
    <x v="10"/>
    <s v="Laurel banano"/>
    <d v="2015-05-09T00:00:00"/>
    <n v="0"/>
    <n v="81"/>
    <n v="1"/>
    <n v="106.89808901144382"/>
    <m/>
    <n v="5.1503850000000004E-3"/>
    <m/>
    <m/>
    <m/>
    <m/>
    <m/>
    <m/>
    <m/>
    <m/>
    <m/>
    <m/>
    <m/>
  </r>
  <r>
    <n v="101"/>
    <x v="0"/>
    <x v="14"/>
    <n v="32"/>
    <s v="n"/>
    <n v="101691"/>
    <n v="31.260999999999999"/>
    <n v="48.046999999999997"/>
    <s v="Primulaceae"/>
    <s v="Ardisia"/>
    <s v="sp2"/>
    <x v="36"/>
    <s v="Ardisia camino"/>
    <d v="2015-05-09T00:00:00"/>
    <n v="0"/>
    <n v="67"/>
    <n v="1"/>
    <n v="164.17969339932114"/>
    <m/>
    <n v="3.5238650000000002E-3"/>
    <m/>
    <m/>
    <m/>
    <m/>
    <m/>
    <m/>
    <m/>
    <m/>
    <m/>
    <m/>
    <m/>
  </r>
  <r>
    <n v="1118"/>
    <x v="0"/>
    <x v="14"/>
    <n v="32"/>
    <s v="n"/>
    <n v="101692"/>
    <n v="30.207999999999998"/>
    <n v="48.415999999999997"/>
    <s v="Primulaceae"/>
    <s v="Ardisia"/>
    <s v="sp5"/>
    <x v="22"/>
    <s v="Ardisia normal"/>
    <d v="2015-05-09T00:00:00"/>
    <n v="0"/>
    <n v="60"/>
    <n v="1"/>
    <n v="125.13461774262167"/>
    <m/>
    <n v="2.826E-3"/>
    <m/>
    <m/>
    <m/>
    <m/>
    <m/>
    <m/>
    <m/>
    <m/>
    <m/>
    <m/>
    <m/>
  </r>
  <r>
    <n v="541"/>
    <x v="0"/>
    <x v="14"/>
    <n v="32"/>
    <s v="n"/>
    <n v="101693"/>
    <n v="31.701999999999998"/>
    <n v="49.838999999999999"/>
    <s v="Fagaceae"/>
    <s v="Quercus"/>
    <s v="salicifolia"/>
    <x v="13"/>
    <s v="Quercus lanceolado"/>
    <d v="2015-05-09T00:00:00"/>
    <n v="0"/>
    <n v="692"/>
    <n v="4"/>
    <n v="183.80427698913093"/>
    <m/>
    <n v="0.37590824"/>
    <m/>
    <m/>
    <m/>
    <m/>
    <m/>
    <m/>
    <m/>
    <m/>
    <m/>
    <m/>
    <m/>
  </r>
  <r>
    <n v="1310"/>
    <x v="0"/>
    <x v="14"/>
    <n v="33"/>
    <s v="n"/>
    <n v="101694"/>
    <n v="33.888999999999996"/>
    <n v="50.073"/>
    <s v="Styracaceae"/>
    <s v="Styrax"/>
    <m/>
    <x v="6"/>
    <s v="Styrax"/>
    <d v="2015-05-09T00:00:00"/>
    <n v="0"/>
    <n v="66"/>
    <n v="1"/>
    <n v="185.92085718552238"/>
    <m/>
    <n v="3.41946E-3"/>
    <m/>
    <m/>
    <m/>
    <m/>
    <m/>
    <m/>
    <m/>
    <m/>
    <m/>
    <m/>
    <m/>
  </r>
  <r>
    <n v="1319"/>
    <x v="0"/>
    <x v="14"/>
    <n v="33"/>
    <s v="n"/>
    <n v="101695"/>
    <n v="32.025999999999996"/>
    <n v="51.594000000000001"/>
    <s v="Pentaphylacaceae"/>
    <s v="Cleyera"/>
    <s v="theoidaes"/>
    <x v="1"/>
    <s v="Alterno aserrado"/>
    <d v="2015-05-09T00:00:00"/>
    <n v="0"/>
    <n v="70"/>
    <n v="1"/>
    <n v="165.41320443716552"/>
    <m/>
    <n v="3.8465000000000001E-3"/>
    <m/>
    <m/>
    <m/>
    <m/>
    <m/>
    <m/>
    <m/>
    <m/>
    <m/>
    <m/>
    <m/>
  </r>
  <r>
    <n v="544"/>
    <x v="0"/>
    <x v="14"/>
    <n v="33"/>
    <s v="n"/>
    <n v="101696"/>
    <n v="32.025999999999996"/>
    <n v="51.972000000000001"/>
    <s v="Fagaceae"/>
    <s v="Quercus"/>
    <s v="salicifolia"/>
    <x v="13"/>
    <s v="Quercus lanceolado"/>
    <d v="2015-05-09T00:00:00"/>
    <n v="0"/>
    <n v="463"/>
    <n v="3"/>
    <n v="165.05024245117795"/>
    <m/>
    <n v="0.16827966499999999"/>
    <m/>
    <m/>
    <m/>
    <m/>
    <m/>
    <m/>
    <m/>
    <m/>
    <m/>
    <m/>
    <m/>
  </r>
  <r>
    <n v="380"/>
    <x v="0"/>
    <x v="14"/>
    <n v="33"/>
    <s v="n"/>
    <n v="101697"/>
    <n v="30.945999999999998"/>
    <n v="52.602000000000004"/>
    <s v="Pentaphylacaceae"/>
    <s v="Cleyera"/>
    <s v="theoidaes"/>
    <x v="1"/>
    <s v="Alterno aserrado"/>
    <d v="2015-05-09T00:00:00"/>
    <n v="0"/>
    <n v="74"/>
    <n v="1"/>
    <n v="121.29839770242128"/>
    <m/>
    <n v="4.2986600000000002E-3"/>
    <m/>
    <m/>
    <m/>
    <m/>
    <m/>
    <m/>
    <m/>
    <m/>
    <m/>
    <m/>
    <m/>
  </r>
  <r>
    <n v="823"/>
    <x v="0"/>
    <x v="14"/>
    <n v="33"/>
    <s v="n"/>
    <n v="101698"/>
    <n v="32.89"/>
    <n v="52.602000000000004"/>
    <s v="Primulaceae"/>
    <s v="Ardisia"/>
    <s v="sp7"/>
    <x v="5"/>
    <s v="Ardisia roja"/>
    <d v="2015-05-09T00:00:00"/>
    <n v="0"/>
    <n v="78"/>
    <n v="1"/>
    <n v="192.96467745476218"/>
    <m/>
    <n v="4.7759400000000002E-3"/>
    <m/>
    <m/>
    <m/>
    <m/>
    <m/>
    <m/>
    <m/>
    <m/>
    <m/>
    <m/>
    <m/>
  </r>
  <r>
    <n v="488"/>
    <x v="0"/>
    <x v="14"/>
    <n v="33"/>
    <s v="n"/>
    <n v="101699"/>
    <n v="33.493000000000002"/>
    <n v="55.076999999999998"/>
    <s v="Pentaphylacaceae"/>
    <s v="Cleyera"/>
    <s v="theoidaes"/>
    <x v="1"/>
    <s v="Alterno aserrado"/>
    <d v="2015-05-09T00:00:00"/>
    <n v="0"/>
    <n v="78"/>
    <n v="1"/>
    <n v="191.80160283765545"/>
    <m/>
    <n v="4.7759400000000002E-3"/>
    <m/>
    <m/>
    <m/>
    <m/>
    <m/>
    <m/>
    <m/>
    <m/>
    <m/>
    <m/>
    <m/>
  </r>
  <r>
    <n v="550"/>
    <x v="0"/>
    <x v="14"/>
    <n v="34"/>
    <s v="n"/>
    <n v="101700"/>
    <n v="33.555999999999997"/>
    <n v="55.789000000000001"/>
    <s v="Pentaphylacaceae"/>
    <s v="Cleyera"/>
    <s v="theoidaes"/>
    <x v="1"/>
    <s v="Alterno aserrado"/>
    <d v="2015-05-09T00:00:00"/>
    <n v="0"/>
    <n v="59"/>
    <n v="1"/>
    <n v="110.27775502046673"/>
    <m/>
    <n v="2.732585E-3"/>
    <m/>
    <m/>
    <m/>
    <m/>
    <m/>
    <m/>
    <m/>
    <m/>
    <m/>
    <m/>
    <m/>
  </r>
  <r>
    <n v="138"/>
    <x v="0"/>
    <x v="14"/>
    <n v="34"/>
    <s v="n"/>
    <n v="101701"/>
    <n v="31.917999999999999"/>
    <n v="54.969000000000001"/>
    <s v="Primulaceae"/>
    <s v="Ardisia"/>
    <s v="sp7"/>
    <x v="5"/>
    <s v="Ardisia roja"/>
    <d v="2015-05-09T00:00:00"/>
    <n v="0"/>
    <n v="88"/>
    <n v="1"/>
    <n v="155.63874437406844"/>
    <m/>
    <n v="6.07904E-3"/>
    <s v="M"/>
    <m/>
    <n v="50"/>
    <m/>
    <m/>
    <m/>
    <m/>
    <m/>
    <m/>
    <m/>
    <m/>
  </r>
  <r>
    <n v="652"/>
    <x v="0"/>
    <x v="14"/>
    <n v="34"/>
    <s v="n"/>
    <n v="101702"/>
    <n v="33.367000000000004"/>
    <n v="58.155999999999999"/>
    <s v="Adoxaceae"/>
    <s v="Viburnum"/>
    <s v="costaricanun"/>
    <x v="3"/>
    <s v="Viburnum"/>
    <d v="2015-05-09T00:00:00"/>
    <n v="0"/>
    <n v="81"/>
    <n v="1"/>
    <n v="157.35178294887527"/>
    <m/>
    <n v="5.1503850000000004E-3"/>
    <m/>
    <m/>
    <m/>
    <m/>
    <m/>
    <m/>
    <m/>
    <m/>
    <m/>
    <m/>
    <m/>
  </r>
  <r>
    <n v="422"/>
    <x v="0"/>
    <x v="14"/>
    <n v="34"/>
    <s v="n"/>
    <n v="101703"/>
    <n v="33.367000000000004"/>
    <n v="59.100999999999999"/>
    <s v="Primulaceae"/>
    <s v="Ardisia"/>
    <s v="sp5"/>
    <x v="22"/>
    <s v="Ardisia normal"/>
    <d v="2015-05-09T00:00:00"/>
    <n v="0"/>
    <n v="91"/>
    <n v="1"/>
    <n v="195.69297819721498"/>
    <m/>
    <n v="6.5005849999999997E-3"/>
    <m/>
    <m/>
    <m/>
    <m/>
    <m/>
    <m/>
    <m/>
    <m/>
    <m/>
    <m/>
    <m/>
  </r>
  <r>
    <n v="1139"/>
    <x v="0"/>
    <x v="14"/>
    <n v="34"/>
    <s v="n"/>
    <n v="101704"/>
    <n v="38.893999999999998"/>
    <n v="57.048999999999999"/>
    <s v="Sabiaceae"/>
    <s v="Meliosma"/>
    <m/>
    <x v="25"/>
    <s v="Meliosma quercus"/>
    <d v="2015-05-09T00:00:00"/>
    <n v="0"/>
    <n v="72"/>
    <n v="1"/>
    <n v="128.9082834135292"/>
    <m/>
    <n v="4.0694399999999997E-3"/>
    <s v="M"/>
    <m/>
    <n v="68"/>
    <m/>
    <m/>
    <m/>
    <m/>
    <m/>
    <m/>
    <m/>
    <m/>
  </r>
  <r>
    <n v="564"/>
    <x v="0"/>
    <x v="14"/>
    <n v="41"/>
    <s v="n"/>
    <n v="101716"/>
    <n v="37.129999999999995"/>
    <n v="54.807000000000002"/>
    <s v="Adoxaceae"/>
    <s v="Viburnum"/>
    <s v="costaricanun"/>
    <x v="3"/>
    <s v="Viburnum"/>
    <d v="2015-05-09T00:00:00"/>
    <n v="0"/>
    <n v="146"/>
    <n v="2"/>
    <n v="191.54807644347949"/>
    <m/>
    <n v="1.6733060000000001E-2"/>
    <m/>
    <m/>
    <m/>
    <m/>
    <m/>
    <m/>
    <m/>
    <m/>
    <m/>
    <m/>
    <m/>
  </r>
  <r>
    <n v="1320"/>
    <x v="0"/>
    <x v="14"/>
    <n v="41"/>
    <s v="n"/>
    <n v="101717"/>
    <n v="38.911999999999999"/>
    <n v="54.024000000000001"/>
    <s v="Primulaceae"/>
    <s v="Ardisia"/>
    <s v="sp1"/>
    <x v="12"/>
    <s v="Ardisia blanca"/>
    <d v="2015-05-09T00:00:00"/>
    <n v="0"/>
    <n v="61"/>
    <n v="1"/>
    <n v="106.75036451921252"/>
    <m/>
    <n v="2.9209850000000001E-3"/>
    <m/>
    <m/>
    <m/>
    <m/>
    <m/>
    <m/>
    <m/>
    <m/>
    <m/>
    <m/>
    <m/>
  </r>
  <r>
    <n v="566"/>
    <x v="0"/>
    <x v="14"/>
    <n v="41"/>
    <s v="n"/>
    <n v="101718"/>
    <n v="39.046999999999997"/>
    <n v="53.439"/>
    <s v="Pentaphylacaceae"/>
    <s v="Cleyera"/>
    <s v="theoidaes"/>
    <x v="1"/>
    <s v="Alterno aserrado"/>
    <d v="2015-05-09T00:00:00"/>
    <n v="0"/>
    <n v="110"/>
    <n v="2"/>
    <n v="159.01999177866188"/>
    <m/>
    <n v="9.4985E-3"/>
    <m/>
    <m/>
    <m/>
    <m/>
    <m/>
    <m/>
    <m/>
    <m/>
    <m/>
    <m/>
    <m/>
  </r>
  <r>
    <n v="1370"/>
    <x v="0"/>
    <x v="14"/>
    <n v="41"/>
    <s v="n"/>
    <n v="101719"/>
    <n v="38.075000000000003"/>
    <n v="49.974000000000004"/>
    <s v="Primulaceae"/>
    <s v="Ardisia"/>
    <s v="sp5"/>
    <x v="22"/>
    <s v="Ardisia normal"/>
    <d v="2015-05-09T00:00:00"/>
    <n v="0"/>
    <n v="51"/>
    <n v="1"/>
    <n v="123.22187627435412"/>
    <m/>
    <n v="2.041785E-3"/>
    <s v="L"/>
    <m/>
    <m/>
    <m/>
    <m/>
    <m/>
    <m/>
    <m/>
    <m/>
    <m/>
    <m/>
  </r>
  <r>
    <n v="532"/>
    <x v="0"/>
    <x v="14"/>
    <n v="42"/>
    <s v="n"/>
    <n v="101711"/>
    <n v="35.393000000000001"/>
    <n v="50.55"/>
    <s v="Rubiaceae"/>
    <s v="Rogiera"/>
    <s v="amoena"/>
    <x v="2"/>
    <s v="Alzatea peluda"/>
    <d v="2015-05-09T00:00:00"/>
    <n v="0"/>
    <n v="50"/>
    <n v="1"/>
    <n v="121.99404823716173"/>
    <m/>
    <n v="1.9624999999999998E-3"/>
    <m/>
    <m/>
    <m/>
    <m/>
    <m/>
    <m/>
    <m/>
    <m/>
    <m/>
    <m/>
    <m/>
  </r>
  <r>
    <n v="766"/>
    <x v="0"/>
    <x v="14"/>
    <n v="42"/>
    <s v="n"/>
    <n v="101712"/>
    <n v="36.257000000000005"/>
    <n v="49.280999999999999"/>
    <s v="Araliaceae"/>
    <s v="Dendropanax"/>
    <s v="sp1"/>
    <x v="23"/>
    <s v="bolitas"/>
    <d v="2015-05-09T00:00:00"/>
    <n v="0"/>
    <n v="51"/>
    <n v="1"/>
    <n v="147.86881993505523"/>
    <m/>
    <n v="2.041785E-3"/>
    <m/>
    <m/>
    <m/>
    <m/>
    <m/>
    <m/>
    <m/>
    <m/>
    <m/>
    <m/>
    <m/>
  </r>
  <r>
    <n v="396"/>
    <x v="0"/>
    <x v="14"/>
    <n v="42"/>
    <s v="n"/>
    <n v="101713"/>
    <n v="36.203000000000003"/>
    <n v="48.578000000000003"/>
    <s v="Aquifoliaceae"/>
    <s v="Ilex"/>
    <s v="pallida"/>
    <x v="20"/>
    <s v="cf Ilex"/>
    <d v="2015-05-09T00:00:00"/>
    <n v="0"/>
    <n v="71"/>
    <n v="1"/>
    <n v="149.80296511410964"/>
    <m/>
    <n v="3.9571850000000002E-3"/>
    <m/>
    <m/>
    <m/>
    <m/>
    <m/>
    <m/>
    <m/>
    <m/>
    <m/>
    <m/>
    <m/>
  </r>
  <r>
    <n v="432"/>
    <x v="0"/>
    <x v="14"/>
    <n v="42"/>
    <s v="n"/>
    <n v="101714"/>
    <n v="35.834000000000003"/>
    <n v="47.704999999999998"/>
    <s v="Araliaceae"/>
    <s v="Dendropanax"/>
    <s v="sp1"/>
    <x v="23"/>
    <s v="bolitas"/>
    <d v="2015-05-09T00:00:00"/>
    <n v="0"/>
    <n v="80"/>
    <n v="1"/>
    <n v="150.13677888213201"/>
    <m/>
    <n v="5.0239999999999998E-3"/>
    <m/>
    <m/>
    <m/>
    <m/>
    <m/>
    <m/>
    <m/>
    <m/>
    <m/>
    <m/>
    <m/>
  </r>
  <r>
    <n v="75"/>
    <x v="0"/>
    <x v="14"/>
    <n v="42"/>
    <s v="n"/>
    <n v="101715"/>
    <n v="37.679000000000002"/>
    <n v="47.704999999999998"/>
    <s v="Rubiaceae"/>
    <s v="Rogiera"/>
    <s v="amoena"/>
    <x v="2"/>
    <s v="Alzatea peluda"/>
    <d v="2015-05-09T00:00:00"/>
    <n v="0"/>
    <n v="82"/>
    <n v="1"/>
    <n v="144.161569150194"/>
    <m/>
    <n v="5.2783400000000003E-3"/>
    <m/>
    <m/>
    <m/>
    <m/>
    <m/>
    <m/>
    <m/>
    <m/>
    <m/>
    <m/>
    <m/>
  </r>
  <r>
    <n v="257"/>
    <x v="0"/>
    <x v="14"/>
    <n v="43"/>
    <s v="n"/>
    <n v="101707"/>
    <n v="38.066000000000003"/>
    <n v="46.67"/>
    <s v="Primulaceae"/>
    <s v="Ardisia"/>
    <s v="sp7"/>
    <x v="5"/>
    <s v="Ardisia roja"/>
    <d v="2015-05-09T00:00:00"/>
    <n v="0"/>
    <n v="96"/>
    <n v="1"/>
    <n v="171.87003292298357"/>
    <m/>
    <n v="7.2345600000000001E-3"/>
    <s v="M"/>
    <m/>
    <n v="94"/>
    <n v="86"/>
    <n v="52"/>
    <m/>
    <m/>
    <m/>
    <m/>
    <m/>
    <m/>
  </r>
  <r>
    <n v="421"/>
    <x v="0"/>
    <x v="14"/>
    <n v="43"/>
    <s v="n"/>
    <n v="101708"/>
    <n v="38.623999999999995"/>
    <n v="43.573999999999998"/>
    <s v="Rubiaceae"/>
    <s v="Rogiera"/>
    <s v="amoena"/>
    <x v="2"/>
    <s v="Alzatea peluda"/>
    <d v="2015-05-09T00:00:00"/>
    <n v="0"/>
    <n v="92"/>
    <n v="1"/>
    <n v="137.80333837134029"/>
    <m/>
    <n v="6.6442400000000009E-3"/>
    <m/>
    <m/>
    <m/>
    <m/>
    <m/>
    <m/>
    <m/>
    <m/>
    <m/>
    <m/>
    <m/>
  </r>
  <r>
    <n v="1498"/>
    <x v="0"/>
    <x v="14"/>
    <n v="43"/>
    <s v="n"/>
    <n v="101709"/>
    <n v="37.994"/>
    <n v="43.798999999999999"/>
    <s v="Rubiaceae"/>
    <s v="Rogiera"/>
    <s v="amoena"/>
    <x v="2"/>
    <s v="Alzatea peluda"/>
    <d v="2015-05-09T00:00:00"/>
    <n v="0"/>
    <n v="57"/>
    <n v="1"/>
    <n v="171.57904105178767"/>
    <m/>
    <n v="2.550465E-3"/>
    <s v="M"/>
    <s v="L"/>
    <n v="55"/>
    <m/>
    <m/>
    <m/>
    <m/>
    <m/>
    <m/>
    <m/>
    <m/>
  </r>
  <r>
    <n v="29"/>
    <x v="0"/>
    <x v="14"/>
    <n v="43"/>
    <s v="n"/>
    <n v="101710"/>
    <n v="37.472000000000001"/>
    <n v="40.890999999999998"/>
    <s v="Indet"/>
    <s v="CasIndet"/>
    <n v="4"/>
    <x v="29"/>
    <s v="Pesciolo rojo"/>
    <d v="2015-05-09T00:00:00"/>
    <n v="0"/>
    <n v="78"/>
    <n v="1"/>
    <n v="187.98731760592261"/>
    <m/>
    <n v="4.7759400000000002E-3"/>
    <m/>
    <m/>
    <m/>
    <m/>
    <m/>
    <m/>
    <m/>
    <m/>
    <m/>
    <m/>
    <m/>
  </r>
  <r>
    <n v="1157"/>
    <x v="0"/>
    <x v="15"/>
    <n v="32"/>
    <s v="y"/>
    <n v="102310"/>
    <n v="73.738"/>
    <n v="49.274999999999999"/>
    <s v="Sabiaceae"/>
    <s v="Meliosma"/>
    <m/>
    <x v="25"/>
    <s v="Meliosma quercus"/>
    <d v="2015-05-12T00:00:00"/>
    <n v="10.661979424800322"/>
    <n v="147"/>
    <n v="2"/>
    <n v="182.83286159430355"/>
    <m/>
    <n v="1.6963065000000003E-2"/>
    <m/>
    <m/>
    <m/>
    <m/>
    <m/>
    <m/>
    <m/>
    <m/>
    <m/>
    <m/>
    <m/>
  </r>
  <r>
    <n v="862"/>
    <x v="0"/>
    <x v="14"/>
    <n v="44"/>
    <s v="n"/>
    <n v="101706"/>
    <n v="21.274999999999999"/>
    <n v="42.305"/>
    <s v="Indet"/>
    <s v="CasIndet"/>
    <n v="6"/>
    <x v="37"/>
    <s v="."/>
    <d v="2015-05-09T00:00:00"/>
    <n v="0"/>
    <n v="93"/>
    <n v="1"/>
    <n v="195.2736837455983"/>
    <m/>
    <n v="6.7894649999999997E-3"/>
    <s v="NC"/>
    <m/>
    <m/>
    <m/>
    <m/>
    <m/>
    <m/>
    <m/>
    <m/>
    <m/>
    <s v="No hojas"/>
  </r>
  <r>
    <n v="724"/>
    <x v="0"/>
    <x v="16"/>
    <n v="11"/>
    <s v="n"/>
    <n v="101720"/>
    <n v="22.495000000000001"/>
    <n v="63.335999999999999"/>
    <s v="Adoxaceae"/>
    <s v="Viburnum"/>
    <s v="costaricanun"/>
    <x v="3"/>
    <s v="Viburnum"/>
    <d v="2015-05-09T00:00:00"/>
    <n v="0"/>
    <n v="85"/>
    <n v="1"/>
    <n v="111.2760047958613"/>
    <m/>
    <n v="5.6716249999999996E-3"/>
    <m/>
    <m/>
    <m/>
    <m/>
    <m/>
    <m/>
    <m/>
    <m/>
    <m/>
    <m/>
    <m/>
  </r>
  <r>
    <n v="569"/>
    <x v="0"/>
    <x v="16"/>
    <n v="11"/>
    <s v="n"/>
    <n v="101721"/>
    <n v="21.654"/>
    <n v="63.933"/>
    <s v="Fagaceae"/>
    <s v="Quercus"/>
    <s v="salicifolia"/>
    <x v="13"/>
    <s v="Quercus lanceolado"/>
    <d v="2015-05-09T00:00:00"/>
    <n v="0"/>
    <n v="597"/>
    <n v="4"/>
    <n v="154.33843611759318"/>
    <m/>
    <n v="0.279781065"/>
    <s v="M"/>
    <m/>
    <n v="393"/>
    <m/>
    <m/>
    <m/>
    <m/>
    <m/>
    <m/>
    <m/>
    <m/>
  </r>
  <r>
    <n v="1509"/>
    <x v="0"/>
    <x v="16"/>
    <n v="11"/>
    <s v="n"/>
    <n v="101722"/>
    <n v="23.445"/>
    <n v="64.176999999999992"/>
    <s v="Pentaphylacaceae"/>
    <s v="Cleyera"/>
    <s v="theoidaes"/>
    <x v="1"/>
    <s v="Alterno aserrado"/>
    <d v="2015-05-09T00:00:00"/>
    <n v="0"/>
    <n v="77"/>
    <n v="1"/>
    <n v="145.84356759649091"/>
    <m/>
    <n v="4.6542650000000003E-3"/>
    <m/>
    <m/>
    <m/>
    <m/>
    <m/>
    <m/>
    <m/>
    <m/>
    <m/>
    <m/>
    <m/>
  </r>
  <r>
    <n v="15"/>
    <x v="0"/>
    <x v="16"/>
    <n v="11"/>
    <s v="n"/>
    <n v="101723"/>
    <n v="23.399000000000001"/>
    <n v="64.492999999999995"/>
    <s v="Pentaphylacaceae"/>
    <s v="Cleyera"/>
    <s v="theoidaes"/>
    <x v="1"/>
    <s v="Alterno aserrado"/>
    <d v="2015-05-09T00:00:00"/>
    <n v="0"/>
    <n v="76"/>
    <n v="1"/>
    <n v="119.06838875247641"/>
    <m/>
    <n v="4.5341599999999998E-3"/>
    <m/>
    <m/>
    <m/>
    <m/>
    <m/>
    <m/>
    <m/>
    <m/>
    <m/>
    <m/>
    <m/>
  </r>
  <r>
    <n v="305"/>
    <x v="0"/>
    <x v="16"/>
    <n v="11"/>
    <s v="n"/>
    <n v="101724"/>
    <n v="23.065000000000001"/>
    <n v="66.274000000000001"/>
    <s v="Styracaceae"/>
    <s v="Styrax"/>
    <m/>
    <x v="6"/>
    <s v="Styrax"/>
    <d v="2015-05-09T00:00:00"/>
    <n v="0"/>
    <n v="95"/>
    <n v="1"/>
    <n v="150.44928753737321"/>
    <m/>
    <n v="7.0846249999999998E-3"/>
    <m/>
    <m/>
    <m/>
    <m/>
    <m/>
    <m/>
    <m/>
    <m/>
    <m/>
    <m/>
    <m/>
  </r>
  <r>
    <n v="986"/>
    <x v="0"/>
    <x v="16"/>
    <n v="11"/>
    <s v="n"/>
    <n v="101725"/>
    <n v="21.870999999999999"/>
    <n v="66.897999999999996"/>
    <s v="Primulaceae"/>
    <s v="Ardisia"/>
    <s v="sp5"/>
    <x v="22"/>
    <s v="Ardisia normal"/>
    <d v="2015-05-09T00:00:00"/>
    <n v="0"/>
    <n v="55"/>
    <n v="1"/>
    <n v="186.08750891174077"/>
    <m/>
    <n v="2.374625E-3"/>
    <m/>
    <m/>
    <m/>
    <m/>
    <m/>
    <m/>
    <m/>
    <m/>
    <m/>
    <m/>
    <m/>
  </r>
  <r>
    <n v="574"/>
    <x v="0"/>
    <x v="16"/>
    <n v="12"/>
    <s v="n"/>
    <n v="101726"/>
    <n v="23.445"/>
    <n v="67.522000000000006"/>
    <s v="Adoxaceae"/>
    <s v="Viburnum"/>
    <s v="costaricanun"/>
    <x v="3"/>
    <s v="Viburnum"/>
    <d v="2015-05-09T00:00:00"/>
    <n v="0"/>
    <n v="165"/>
    <n v="2"/>
    <n v="148.91724272711684"/>
    <m/>
    <n v="2.1371625000000002E-2"/>
    <m/>
    <m/>
    <m/>
    <m/>
    <m/>
    <m/>
    <m/>
    <m/>
    <m/>
    <m/>
    <m/>
  </r>
  <r>
    <n v="60"/>
    <x v="0"/>
    <x v="16"/>
    <n v="12"/>
    <s v="n"/>
    <n v="101727"/>
    <n v="23.155000000000001"/>
    <n v="67.64"/>
    <s v="Pentaphylacaceae"/>
    <s v="Cleyera"/>
    <s v="theoidaes"/>
    <x v="1"/>
    <s v="Alterno aserrado"/>
    <d v="2015-05-09T00:00:00"/>
    <n v="0"/>
    <n v="58"/>
    <n v="1"/>
    <n v="180.24466954529032"/>
    <m/>
    <n v="2.6407400000000004E-3"/>
    <m/>
    <m/>
    <m/>
    <m/>
    <m/>
    <m/>
    <m/>
    <m/>
    <m/>
    <m/>
    <m/>
  </r>
  <r>
    <n v="576"/>
    <x v="0"/>
    <x v="16"/>
    <n v="12"/>
    <s v="n"/>
    <n v="101728"/>
    <n v="21.364999999999998"/>
    <n v="68.417000000000002"/>
    <s v="Actinidaceae"/>
    <s v="Saurauia"/>
    <s v="montana"/>
    <x v="14"/>
    <s v="Saurauia"/>
    <d v="2015-05-09T00:00:00"/>
    <n v="0"/>
    <n v="105"/>
    <n v="2"/>
    <n v="100.09144471552347"/>
    <m/>
    <n v="8.6546250000000009E-3"/>
    <m/>
    <m/>
    <m/>
    <m/>
    <m/>
    <m/>
    <m/>
    <m/>
    <m/>
    <m/>
    <m/>
  </r>
  <r>
    <n v="522"/>
    <x v="0"/>
    <x v="16"/>
    <n v="12"/>
    <s v="n"/>
    <n v="101729"/>
    <n v="23.634"/>
    <n v="69.936000000000007"/>
    <s v="Styracaceae"/>
    <s v="Styrax"/>
    <m/>
    <x v="6"/>
    <s v="Styrax"/>
    <d v="2015-05-09T00:00:00"/>
    <n v="0"/>
    <n v="97"/>
    <n v="1"/>
    <n v="147.07893152007372"/>
    <m/>
    <n v="7.3860650000000007E-3"/>
    <m/>
    <m/>
    <m/>
    <m/>
    <m/>
    <m/>
    <m/>
    <m/>
    <m/>
    <m/>
    <m/>
  </r>
  <r>
    <n v="578"/>
    <x v="0"/>
    <x v="16"/>
    <n v="12"/>
    <s v="n"/>
    <n v="101730"/>
    <n v="21.518999999999998"/>
    <n v="71.545000000000002"/>
    <s v="Fagaceae"/>
    <s v="Quercus"/>
    <s v="salicifolia"/>
    <x v="13"/>
    <s v="Quercus lanceolado"/>
    <d v="2015-05-09T00:00:00"/>
    <n v="0"/>
    <n v="669"/>
    <n v="4"/>
    <n v="133.10535751781856"/>
    <m/>
    <n v="0.351335385"/>
    <m/>
    <m/>
    <m/>
    <m/>
    <m/>
    <m/>
    <m/>
    <m/>
    <m/>
    <m/>
    <m/>
  </r>
  <r>
    <n v="608"/>
    <x v="0"/>
    <x v="16"/>
    <n v="13"/>
    <s v="n"/>
    <n v="101731"/>
    <n v="21.518999999999998"/>
    <n v="73.661000000000001"/>
    <s v="Adoxaceae"/>
    <s v="Viburnum"/>
    <s v="costaricanun"/>
    <x v="3"/>
    <s v="Viburnum"/>
    <d v="2015-05-09T00:00:00"/>
    <n v="0"/>
    <n v="51"/>
    <n v="1"/>
    <n v="110.02166050291964"/>
    <m/>
    <n v="2.041785E-3"/>
    <m/>
    <m/>
    <m/>
    <m/>
    <m/>
    <m/>
    <m/>
    <m/>
    <m/>
    <m/>
    <m/>
  </r>
  <r>
    <n v="580"/>
    <x v="0"/>
    <x v="16"/>
    <n v="13"/>
    <s v="n"/>
    <n v="101732"/>
    <n v="20.38"/>
    <n v="74.555999999999997"/>
    <s v="Pentaphylacaceae"/>
    <s v="Cleyera"/>
    <s v="theoidaes"/>
    <x v="1"/>
    <s v="Alterno aserrado"/>
    <d v="2015-05-09T00:00:00"/>
    <n v="0"/>
    <n v="110"/>
    <n v="2"/>
    <n v="184.98916819810091"/>
    <m/>
    <n v="9.4985E-3"/>
    <m/>
    <m/>
    <m/>
    <m/>
    <m/>
    <m/>
    <m/>
    <m/>
    <m/>
    <m/>
    <m/>
  </r>
  <r>
    <n v="1147"/>
    <x v="0"/>
    <x v="15"/>
    <n v="21"/>
    <s v="y"/>
    <n v="102299"/>
    <n v="69.491"/>
    <n v="53.567999999999998"/>
    <s v="Styracaceae"/>
    <s v="Styrax"/>
    <m/>
    <x v="6"/>
    <s v="Styrax"/>
    <d v="2015-05-12T00:00:00"/>
    <n v="16.360150512777391"/>
    <n v="157"/>
    <n v="2"/>
    <n v="105.92757152138061"/>
    <m/>
    <n v="1.9349465E-2"/>
    <m/>
    <m/>
    <m/>
    <m/>
    <m/>
    <m/>
    <m/>
    <m/>
    <m/>
    <m/>
    <m/>
  </r>
  <r>
    <n v="267"/>
    <x v="0"/>
    <x v="16"/>
    <n v="13"/>
    <s v="n"/>
    <n v="101734"/>
    <n v="22.440999999999999"/>
    <n v="73.932000000000002"/>
    <s v="Pentaphylacaceae"/>
    <s v="Cleyera"/>
    <s v="theoidaes"/>
    <x v="1"/>
    <s v="Alterno aserrado"/>
    <d v="2015-05-09T00:00:00"/>
    <n v="0"/>
    <n v="56"/>
    <n v="1"/>
    <n v="165.4791275686016"/>
    <m/>
    <n v="2.4617600000000003E-3"/>
    <m/>
    <m/>
    <m/>
    <m/>
    <m/>
    <m/>
    <m/>
    <m/>
    <m/>
    <m/>
    <m/>
  </r>
  <r>
    <n v="263"/>
    <x v="0"/>
    <x v="16"/>
    <n v="13"/>
    <s v="n"/>
    <n v="101735"/>
    <n v="22.36"/>
    <n v="75.188999999999993"/>
    <s v="Primulaceae"/>
    <s v="Ardisia"/>
    <s v="sp7"/>
    <x v="5"/>
    <s v="Ardisia roja"/>
    <d v="2015-05-09T00:00:00"/>
    <n v="0"/>
    <n v="50"/>
    <n v="1"/>
    <n v="122.63348391893898"/>
    <m/>
    <n v="1.9624999999999998E-3"/>
    <m/>
    <m/>
    <m/>
    <m/>
    <m/>
    <m/>
    <m/>
    <m/>
    <m/>
    <m/>
    <m/>
  </r>
  <r>
    <n v="992"/>
    <x v="0"/>
    <x v="16"/>
    <n v="14"/>
    <s v="n"/>
    <n v="101736"/>
    <n v="24.177"/>
    <n v="75.704000000000008"/>
    <s v="Primulaceae"/>
    <s v="Ardisia"/>
    <s v="sp5"/>
    <x v="22"/>
    <s v="Ardisia normal"/>
    <d v="2015-05-09T00:00:00"/>
    <n v="0"/>
    <n v="55"/>
    <n v="1"/>
    <n v="164.50461239911508"/>
    <m/>
    <n v="2.374625E-3"/>
    <m/>
    <m/>
    <m/>
    <m/>
    <m/>
    <m/>
    <m/>
    <m/>
    <m/>
    <m/>
    <m/>
  </r>
  <r>
    <n v="1253"/>
    <x v="0"/>
    <x v="16"/>
    <n v="14"/>
    <s v="n"/>
    <n v="101737"/>
    <n v="23.987000000000002"/>
    <n v="78.171999999999997"/>
    <s v="Actinidaceae"/>
    <s v="Saurauia"/>
    <s v="montana"/>
    <x v="14"/>
    <s v="Saurauia"/>
    <d v="2015-05-09T00:00:00"/>
    <n v="0"/>
    <n v="78"/>
    <n v="1"/>
    <n v="171.34900186174042"/>
    <m/>
    <n v="4.7759400000000002E-3"/>
    <m/>
    <m/>
    <m/>
    <m/>
    <m/>
    <m/>
    <m/>
    <m/>
    <m/>
    <m/>
    <m/>
  </r>
  <r>
    <n v="8"/>
    <x v="0"/>
    <x v="16"/>
    <n v="14"/>
    <s v="n"/>
    <n v="101738"/>
    <n v="23.987000000000002"/>
    <n v="79.474000000000004"/>
    <s v="Pentaphylacaceae"/>
    <s v="Cleyera"/>
    <s v="theoidaes"/>
    <x v="1"/>
    <s v="Alterno aserrado"/>
    <d v="2015-05-09T00:00:00"/>
    <n v="0"/>
    <n v="58"/>
    <n v="1"/>
    <n v="120.13971585584738"/>
    <m/>
    <n v="2.6407400000000004E-3"/>
    <m/>
    <m/>
    <m/>
    <m/>
    <m/>
    <m/>
    <m/>
    <m/>
    <m/>
    <m/>
    <m/>
  </r>
  <r>
    <n v="587"/>
    <x v="0"/>
    <x v="16"/>
    <n v="14"/>
    <s v="n"/>
    <n v="101739"/>
    <n v="24.855"/>
    <n v="79.61"/>
    <s v="Pentaphylacaceae"/>
    <s v="Cleyera"/>
    <s v="theoidaes"/>
    <x v="1"/>
    <s v="Alterno aserrado"/>
    <d v="2015-05-09T00:00:00"/>
    <n v="0"/>
    <n v="176"/>
    <n v="2"/>
    <n v="128.7875353044497"/>
    <m/>
    <n v="2.431616E-2"/>
    <m/>
    <m/>
    <m/>
    <m/>
    <m/>
    <m/>
    <m/>
    <m/>
    <m/>
    <m/>
    <m/>
  </r>
  <r>
    <n v="74"/>
    <x v="0"/>
    <x v="16"/>
    <n v="14"/>
    <s v="n"/>
    <n v="101740"/>
    <n v="20.524000000000001"/>
    <n v="78.769000000000005"/>
    <s v="Rubiaceae"/>
    <s v="Rogiera"/>
    <s v="amoena"/>
    <x v="2"/>
    <s v="Alzatea peluda"/>
    <d v="2015-05-09T00:00:00"/>
    <n v="0"/>
    <n v="84"/>
    <n v="1"/>
    <n v="136.6661243777757"/>
    <m/>
    <n v="5.5389599999999999E-3"/>
    <s v="L"/>
    <m/>
    <m/>
    <m/>
    <m/>
    <m/>
    <m/>
    <m/>
    <m/>
    <m/>
    <m/>
  </r>
  <r>
    <n v="1031"/>
    <x v="0"/>
    <x v="16"/>
    <n v="14"/>
    <s v="n"/>
    <n v="101741"/>
    <n v="28.715"/>
    <n v="78.579000000000008"/>
    <s v="Pentaphylacaceae"/>
    <s v="Cleyera"/>
    <s v="theoidaes"/>
    <x v="1"/>
    <s v="Alterno aserrado"/>
    <d v="2015-05-09T00:00:00"/>
    <n v="0"/>
    <n v="97"/>
    <n v="1"/>
    <n v="193.21862286892053"/>
    <m/>
    <n v="7.3860650000000007E-3"/>
    <s v="M"/>
    <m/>
    <n v="60"/>
    <m/>
    <m/>
    <m/>
    <m/>
    <m/>
    <m/>
    <m/>
    <m/>
  </r>
  <r>
    <n v="334"/>
    <x v="0"/>
    <x v="16"/>
    <n v="21"/>
    <s v="n"/>
    <n v="101756"/>
    <n v="28.444000000000003"/>
    <n v="76.436000000000007"/>
    <s v="Pentaphylacaceae"/>
    <s v="Cleyera"/>
    <s v="theoidaes"/>
    <x v="1"/>
    <s v="Alterno aserrado"/>
    <d v="2015-05-09T00:00:00"/>
    <n v="0"/>
    <n v="66"/>
    <n v="1"/>
    <n v="146.70013936139188"/>
    <m/>
    <n v="3.41946E-3"/>
    <m/>
    <m/>
    <m/>
    <m/>
    <m/>
    <m/>
    <m/>
    <m/>
    <m/>
    <m/>
    <m/>
  </r>
  <r>
    <n v="605"/>
    <x v="0"/>
    <x v="16"/>
    <n v="21"/>
    <s v="n"/>
    <n v="101757"/>
    <n v="25.47"/>
    <n v="76.382000000000005"/>
    <s v="Pentaphylacaceae"/>
    <s v="Cleyera"/>
    <s v="theoidaes"/>
    <x v="1"/>
    <s v="Alterno aserrado"/>
    <d v="2015-05-09T00:00:00"/>
    <n v="0"/>
    <n v="136"/>
    <n v="2"/>
    <n v="181.97759557118195"/>
    <m/>
    <n v="1.451936E-2"/>
    <m/>
    <m/>
    <m/>
    <m/>
    <m/>
    <m/>
    <m/>
    <m/>
    <m/>
    <m/>
    <m/>
  </r>
  <r>
    <n v="606"/>
    <x v="0"/>
    <x v="16"/>
    <n v="21"/>
    <s v="n"/>
    <n v="101758"/>
    <n v="25.324999999999999"/>
    <n v="76.897999999999996"/>
    <s v="Adoxaceae"/>
    <s v="Viburnum"/>
    <s v="costaricanun"/>
    <x v="3"/>
    <s v="Viburnum"/>
    <d v="2015-05-09T00:00:00"/>
    <n v="0"/>
    <n v="175"/>
    <n v="2"/>
    <n v="160.81053676007829"/>
    <m/>
    <n v="2.4040624999999999E-2"/>
    <s v="Q"/>
    <m/>
    <m/>
    <m/>
    <m/>
    <m/>
    <m/>
    <m/>
    <m/>
    <m/>
    <m/>
  </r>
  <r>
    <n v="394"/>
    <x v="0"/>
    <x v="16"/>
    <n v="21"/>
    <s v="n"/>
    <n v="101759"/>
    <n v="26.32"/>
    <n v="73.697000000000003"/>
    <s v="Rubiaceae"/>
    <s v="Rogiera"/>
    <s v="amoena"/>
    <x v="2"/>
    <s v="Alzatea peluda"/>
    <d v="2015-05-09T00:00:00"/>
    <n v="0"/>
    <n v="66"/>
    <n v="1"/>
    <n v="116.19214507521666"/>
    <m/>
    <n v="3.41946E-3"/>
    <s v="M"/>
    <m/>
    <n v="57"/>
    <m/>
    <m/>
    <m/>
    <m/>
    <m/>
    <m/>
    <m/>
    <m/>
  </r>
  <r>
    <n v="307"/>
    <x v="0"/>
    <x v="16"/>
    <n v="21"/>
    <s v="n"/>
    <n v="101760"/>
    <n v="27.033999999999999"/>
    <n v="71.183999999999997"/>
    <s v="Rubiaceae"/>
    <s v="Rogiera"/>
    <s v="amoena"/>
    <x v="2"/>
    <s v="Alzatea peluda"/>
    <d v="2015-05-09T00:00:00"/>
    <n v="0"/>
    <n v="77"/>
    <n v="1"/>
    <n v="108.90799178271693"/>
    <m/>
    <n v="4.6542650000000003E-3"/>
    <s v="M"/>
    <m/>
    <n v="63"/>
    <m/>
    <m/>
    <m/>
    <m/>
    <m/>
    <m/>
    <m/>
    <m/>
  </r>
  <r>
    <n v="131"/>
    <x v="0"/>
    <x v="16"/>
    <n v="22"/>
    <s v="n"/>
    <n v="101751"/>
    <n v="27.305"/>
    <n v="70.108000000000004"/>
    <s v="Styracaceae"/>
    <s v="Styrax"/>
    <m/>
    <x v="6"/>
    <s v="Styrax"/>
    <d v="2015-05-09T00:00:00"/>
    <n v="0"/>
    <n v="58"/>
    <n v="1"/>
    <n v="157.75981864381373"/>
    <m/>
    <n v="2.6407400000000004E-3"/>
    <s v="NC"/>
    <m/>
    <m/>
    <m/>
    <m/>
    <m/>
    <m/>
    <m/>
    <m/>
    <m/>
    <m/>
  </r>
  <r>
    <n v="1117"/>
    <x v="0"/>
    <x v="17"/>
    <n v="44"/>
    <s v="y"/>
    <n v="102269"/>
    <n v="75.769000000000005"/>
    <n v="24.350999999999999"/>
    <s v="Fagaceae"/>
    <s v="Quercus"/>
    <s v="salicifolia"/>
    <x v="13"/>
    <s v="Quercus lanceolado"/>
    <d v="2015-05-12T00:00:00"/>
    <n v="14.106160277998416"/>
    <n v="330"/>
    <n v="3"/>
    <n v="172.63025735582607"/>
    <m/>
    <n v="8.5486500000000007E-2"/>
    <m/>
    <m/>
    <m/>
    <m/>
    <m/>
    <m/>
    <m/>
    <m/>
    <m/>
    <m/>
    <m/>
  </r>
  <r>
    <n v="601"/>
    <x v="0"/>
    <x v="16"/>
    <n v="22"/>
    <s v="n"/>
    <n v="101753"/>
    <n v="25.216999999999999"/>
    <n v="70.676999999999992"/>
    <s v="Araliaceae"/>
    <s v="Schefflera"/>
    <s v="sp1"/>
    <x v="19"/>
    <s v="Schefflera"/>
    <d v="2015-05-09T00:00:00"/>
    <n v="0"/>
    <n v="237"/>
    <n v="2"/>
    <n v="122.92288966638097"/>
    <m/>
    <n v="4.4092665000000003E-2"/>
    <m/>
    <m/>
    <m/>
    <m/>
    <m/>
    <m/>
    <m/>
    <m/>
    <m/>
    <m/>
    <m/>
  </r>
  <r>
    <n v="212"/>
    <x v="0"/>
    <x v="16"/>
    <n v="22"/>
    <s v="n"/>
    <n v="101754"/>
    <n v="25.84"/>
    <n v="68.191000000000003"/>
    <s v="Rubiaceae"/>
    <s v="Rogiera"/>
    <s v="amoena"/>
    <x v="2"/>
    <s v="Alzatea peluda"/>
    <d v="2015-05-09T00:00:00"/>
    <n v="0"/>
    <n v="53"/>
    <n v="1"/>
    <n v="120.78048867698384"/>
    <m/>
    <n v="2.205065E-3"/>
    <m/>
    <m/>
    <m/>
    <m/>
    <m/>
    <m/>
    <m/>
    <m/>
    <m/>
    <m/>
    <m/>
  </r>
  <r>
    <n v="616"/>
    <x v="0"/>
    <x v="16"/>
    <n v="22"/>
    <s v="n"/>
    <n v="101755"/>
    <n v="24.9"/>
    <n v="67.405000000000001"/>
    <s v="Styracaceae"/>
    <s v="Styrax"/>
    <m/>
    <x v="6"/>
    <s v="Styrax"/>
    <d v="2015-05-09T00:00:00"/>
    <n v="0"/>
    <n v="61"/>
    <n v="1"/>
    <n v="145.70450617863739"/>
    <m/>
    <n v="2.9209850000000001E-3"/>
    <m/>
    <m/>
    <m/>
    <m/>
    <m/>
    <m/>
    <m/>
    <m/>
    <m/>
    <m/>
    <m/>
  </r>
  <r>
    <n v="594"/>
    <x v="0"/>
    <x v="16"/>
    <n v="23"/>
    <s v="n"/>
    <n v="101746"/>
    <n v="26.382999999999999"/>
    <n v="66.41"/>
    <s v="Cunoniaceae"/>
    <s v="Weinmannia"/>
    <s v="pinnata"/>
    <x v="4"/>
    <s v="Weinmannia"/>
    <d v="2015-05-09T00:00:00"/>
    <n v="0"/>
    <n v="236"/>
    <n v="2"/>
    <n v="158.72783089763311"/>
    <m/>
    <n v="4.3721360000000001E-2"/>
    <m/>
    <m/>
    <m/>
    <m/>
    <m/>
    <m/>
    <m/>
    <m/>
    <m/>
    <m/>
    <m/>
  </r>
  <r>
    <n v="681"/>
    <x v="0"/>
    <x v="16"/>
    <n v="23"/>
    <s v="n"/>
    <n v="101747"/>
    <n v="27.196999999999999"/>
    <n v="67.575999999999993"/>
    <s v="Rubiaceae"/>
    <s v="Rogiera"/>
    <s v="amoena"/>
    <x v="2"/>
    <s v="Alzatea peluda"/>
    <d v="2015-05-09T00:00:00"/>
    <n v="0"/>
    <n v="58"/>
    <n v="1"/>
    <n v="142.09713084765491"/>
    <m/>
    <n v="2.6407400000000004E-3"/>
    <s v="Q"/>
    <m/>
    <m/>
    <m/>
    <m/>
    <m/>
    <m/>
    <m/>
    <m/>
    <m/>
    <m/>
  </r>
  <r>
    <n v="67"/>
    <x v="0"/>
    <x v="16"/>
    <n v="23"/>
    <s v="n"/>
    <n v="101748"/>
    <n v="26.6"/>
    <n v="68.869"/>
    <s v="Styracaceae"/>
    <s v="Styrax"/>
    <m/>
    <x v="6"/>
    <s v="Styrax"/>
    <d v="2015-05-09T00:00:00"/>
    <n v="0"/>
    <n v="60"/>
    <n v="1"/>
    <n v="140.75573181560409"/>
    <m/>
    <n v="2.826E-3"/>
    <s v="NC"/>
    <m/>
    <m/>
    <m/>
    <m/>
    <m/>
    <m/>
    <m/>
    <m/>
    <m/>
    <m/>
  </r>
  <r>
    <n v="691"/>
    <x v="0"/>
    <x v="16"/>
    <n v="23"/>
    <s v="n"/>
    <n v="101749"/>
    <n v="27.169"/>
    <n v="64.718999999999994"/>
    <s v="Pentaphylacaceae"/>
    <s v="Cleyera"/>
    <s v="theoidaes"/>
    <x v="1"/>
    <s v="Alterno aserrado"/>
    <d v="2015-05-09T00:00:00"/>
    <n v="0"/>
    <n v="55"/>
    <n v="1"/>
    <n v="150.18146784986192"/>
    <m/>
    <n v="2.374625E-3"/>
    <m/>
    <m/>
    <m/>
    <m/>
    <m/>
    <m/>
    <m/>
    <m/>
    <m/>
    <m/>
    <m/>
  </r>
  <r>
    <n v="477"/>
    <x v="0"/>
    <x v="16"/>
    <n v="23"/>
    <s v="n"/>
    <n v="101750"/>
    <n v="26.853000000000002"/>
    <n v="63.255000000000003"/>
    <s v="Styracaceae"/>
    <s v="Styrax"/>
    <m/>
    <x v="6"/>
    <s v="Styrax"/>
    <d v="2015-05-09T00:00:00"/>
    <n v="0"/>
    <n v="94"/>
    <n v="1"/>
    <n v="136.02259700843746"/>
    <m/>
    <n v="6.9362600000000005E-3"/>
    <m/>
    <m/>
    <m/>
    <m/>
    <m/>
    <m/>
    <m/>
    <m/>
    <m/>
    <m/>
    <m/>
  </r>
  <r>
    <n v="590"/>
    <x v="0"/>
    <x v="16"/>
    <n v="24"/>
    <s v="n"/>
    <n v="101742"/>
    <n v="27.774999999999999"/>
    <n v="63.002000000000002"/>
    <s v="Fagaceae"/>
    <s v="Quercus"/>
    <s v="salicifolia"/>
    <x v="13"/>
    <s v="Quercus lanceolado"/>
    <d v="2015-05-09T00:00:00"/>
    <n v="0"/>
    <n v="400"/>
    <n v="3"/>
    <n v="129.02577512154036"/>
    <m/>
    <n v="0.12559999999999999"/>
    <m/>
    <m/>
    <m/>
    <m/>
    <m/>
    <m/>
    <m/>
    <m/>
    <m/>
    <m/>
    <m/>
  </r>
  <r>
    <n v="838"/>
    <x v="0"/>
    <x v="16"/>
    <n v="24"/>
    <s v="n"/>
    <n v="101743"/>
    <n v="29.058999999999997"/>
    <n v="62.73"/>
    <s v="Rubiaceae"/>
    <s v="Rogiera"/>
    <s v="amoena"/>
    <x v="2"/>
    <s v="Alzatea peluda"/>
    <d v="2015-05-09T00:00:00"/>
    <n v="0"/>
    <n v="70"/>
    <n v="1"/>
    <n v="155.9007218992443"/>
    <m/>
    <n v="3.8465000000000001E-3"/>
    <m/>
    <m/>
    <m/>
    <m/>
    <m/>
    <m/>
    <m/>
    <m/>
    <m/>
    <m/>
    <m/>
  </r>
  <r>
    <n v="1102"/>
    <x v="0"/>
    <x v="17"/>
    <n v="31"/>
    <s v="y"/>
    <n v="102254"/>
    <n v="74.424999999999997"/>
    <n v="21.523"/>
    <s v="Araliaceae"/>
    <s v="Schefflera"/>
    <s v="sp1"/>
    <x v="19"/>
    <s v="Schefflera"/>
    <d v="2015-05-12T00:00:00"/>
    <n v="12.008695937967687"/>
    <n v="154"/>
    <n v="2"/>
    <n v="189.48330755477201"/>
    <m/>
    <n v="1.8617060000000001E-2"/>
    <m/>
    <m/>
    <m/>
    <m/>
    <m/>
    <m/>
    <m/>
    <m/>
    <m/>
    <m/>
    <m/>
  </r>
  <r>
    <n v="1026"/>
    <x v="0"/>
    <x v="16"/>
    <n v="24"/>
    <s v="n"/>
    <n v="101745"/>
    <n v="31.355"/>
    <n v="61.465000000000003"/>
    <s v="Primulaceae"/>
    <s v="Ardisia"/>
    <s v="sp5"/>
    <x v="22"/>
    <s v="Ardisia normal"/>
    <d v="2015-05-09T00:00:00"/>
    <n v="0"/>
    <n v="57"/>
    <n v="1"/>
    <n v="195.67951067868236"/>
    <m/>
    <n v="2.550465E-3"/>
    <s v="M"/>
    <m/>
    <n v="51"/>
    <m/>
    <m/>
    <m/>
    <m/>
    <m/>
    <m/>
    <m/>
    <m/>
  </r>
  <r>
    <n v="1407"/>
    <x v="0"/>
    <x v="16"/>
    <n v="31"/>
    <s v="n"/>
    <n v="101761"/>
    <n v="30.704999999999998"/>
    <n v="64.474999999999994"/>
    <s v="Primulaceae"/>
    <s v="Ardisia"/>
    <s v="sp7"/>
    <x v="5"/>
    <s v="Ardisia roja"/>
    <d v="2015-05-09T00:00:00"/>
    <n v="0"/>
    <n v="78"/>
    <n v="1"/>
    <n v="173.33481680236457"/>
    <m/>
    <n v="4.7759400000000002E-3"/>
    <s v="M"/>
    <m/>
    <n v="50"/>
    <m/>
    <m/>
    <m/>
    <m/>
    <m/>
    <m/>
    <m/>
    <m/>
  </r>
  <r>
    <n v="70"/>
    <x v="0"/>
    <x v="16"/>
    <n v="31"/>
    <s v="n"/>
    <n v="101762"/>
    <n v="31.247"/>
    <n v="65.433999999999997"/>
    <s v="Primulaceae"/>
    <s v="Ardisia"/>
    <s v="sp5"/>
    <x v="22"/>
    <s v="Ardisia normal"/>
    <d v="2015-05-09T00:00:00"/>
    <n v="0"/>
    <n v="55"/>
    <n v="1"/>
    <n v="190.73562331275491"/>
    <m/>
    <n v="2.374625E-3"/>
    <m/>
    <m/>
    <m/>
    <m/>
    <m/>
    <m/>
    <m/>
    <m/>
    <m/>
    <m/>
    <m/>
  </r>
  <r>
    <n v="611"/>
    <x v="0"/>
    <x v="16"/>
    <n v="32"/>
    <s v="n"/>
    <n v="101763"/>
    <n v="33.986000000000004"/>
    <n v="67.278000000000006"/>
    <s v="Sabiaceae"/>
    <s v="Meliosma"/>
    <m/>
    <x v="25"/>
    <s v="Meliosma quercus"/>
    <d v="2015-05-09T00:00:00"/>
    <n v="0"/>
    <n v="105"/>
    <n v="2"/>
    <n v="163.28330639740869"/>
    <m/>
    <n v="8.6546250000000009E-3"/>
    <m/>
    <m/>
    <m/>
    <m/>
    <m/>
    <m/>
    <m/>
    <m/>
    <m/>
    <m/>
    <m/>
  </r>
  <r>
    <n v="1004"/>
    <x v="0"/>
    <x v="16"/>
    <n v="32"/>
    <s v="n"/>
    <n v="101764"/>
    <n v="32.141999999999996"/>
    <n v="69.555999999999997"/>
    <s v="Primulaceae"/>
    <s v="Ardisia"/>
    <s v="sp5"/>
    <x v="22"/>
    <s v="Ardisia normal"/>
    <d v="2015-05-09T00:00:00"/>
    <n v="0"/>
    <n v="82"/>
    <n v="1"/>
    <n v="162.62043163254995"/>
    <m/>
    <n v="5.2783400000000003E-3"/>
    <m/>
    <m/>
    <m/>
    <m/>
    <m/>
    <m/>
    <m/>
    <m/>
    <m/>
    <m/>
    <m/>
  </r>
  <r>
    <n v="411"/>
    <x v="0"/>
    <x v="16"/>
    <n v="32"/>
    <s v="n"/>
    <n v="101765"/>
    <n v="33.796999999999997"/>
    <n v="70.09"/>
    <s v="Rubiaceae"/>
    <s v="Rogiera"/>
    <s v="amoena"/>
    <x v="2"/>
    <s v="Alzatea peluda"/>
    <d v="2015-05-09T00:00:00"/>
    <n v="0"/>
    <n v="62"/>
    <n v="1"/>
    <n v="156.69306515831224"/>
    <m/>
    <n v="3.01754E-3"/>
    <s v="M"/>
    <m/>
    <n v="60"/>
    <m/>
    <m/>
    <m/>
    <m/>
    <m/>
    <m/>
    <m/>
    <m/>
  </r>
  <r>
    <n v="614"/>
    <x v="0"/>
    <x v="16"/>
    <n v="33"/>
    <s v="n"/>
    <n v="101766"/>
    <n v="34.502000000000002"/>
    <n v="71.138000000000005"/>
    <s v="Araliaceae"/>
    <s v="Schefflera"/>
    <s v="sp1"/>
    <x v="19"/>
    <s v="Schefflera"/>
    <d v="2015-05-09T00:00:00"/>
    <n v="0"/>
    <n v="135"/>
    <n v="2"/>
    <n v="195.85320637304864"/>
    <m/>
    <n v="1.4306625E-2"/>
    <m/>
    <m/>
    <m/>
    <m/>
    <m/>
    <m/>
    <m/>
    <m/>
    <m/>
    <m/>
    <m/>
  </r>
  <r>
    <n v="379"/>
    <x v="0"/>
    <x v="16"/>
    <n v="33"/>
    <s v="n"/>
    <n v="101767"/>
    <n v="33.796999999999997"/>
    <n v="71.111000000000004"/>
    <s v="Rubiaceae"/>
    <s v="Rogiera"/>
    <s v="amoena"/>
    <x v="2"/>
    <s v="Alzatea peluda"/>
    <d v="2015-05-09T00:00:00"/>
    <n v="0"/>
    <n v="53"/>
    <n v="1"/>
    <n v="143.16805098095003"/>
    <m/>
    <n v="2.205065E-3"/>
    <m/>
    <m/>
    <m/>
    <m/>
    <m/>
    <m/>
    <m/>
    <m/>
    <m/>
    <m/>
    <m/>
  </r>
  <r>
    <n v="513"/>
    <x v="0"/>
    <x v="16"/>
    <n v="33"/>
    <s v="n"/>
    <n v="101768"/>
    <n v="30.324999999999999"/>
    <n v="70.460000000000008"/>
    <s v="Styracaceae"/>
    <s v="Styrax"/>
    <m/>
    <x v="6"/>
    <s v="Styrax"/>
    <d v="2015-05-09T00:00:00"/>
    <n v="0"/>
    <n v="70"/>
    <n v="1"/>
    <n v="181.89040631480788"/>
    <m/>
    <n v="3.8465000000000001E-3"/>
    <m/>
    <m/>
    <m/>
    <m/>
    <m/>
    <m/>
    <m/>
    <m/>
    <m/>
    <m/>
    <m/>
  </r>
  <r>
    <n v="615"/>
    <x v="0"/>
    <x v="16"/>
    <n v="33"/>
    <s v="n"/>
    <n v="101769"/>
    <n v="33.634"/>
    <n v="74.311999999999998"/>
    <s v="Sabiaceae"/>
    <s v="Meliosma"/>
    <m/>
    <x v="25"/>
    <s v="Meliosma quercus"/>
    <d v="2015-05-09T00:00:00"/>
    <n v="0"/>
    <n v="65"/>
    <n v="1"/>
    <n v="192.98227128621596"/>
    <m/>
    <n v="3.3166250000000001E-3"/>
    <m/>
    <m/>
    <m/>
    <m/>
    <m/>
    <m/>
    <m/>
    <m/>
    <m/>
    <m/>
    <m/>
  </r>
  <r>
    <n v="85"/>
    <x v="0"/>
    <x v="16"/>
    <n v="33"/>
    <s v="n"/>
    <n v="101770"/>
    <n v="34.257999999999996"/>
    <n v="74.555999999999997"/>
    <s v="Rubiaceae"/>
    <s v="Rogiera"/>
    <s v="amoena"/>
    <x v="2"/>
    <s v="Alzatea peluda"/>
    <d v="2015-05-09T00:00:00"/>
    <n v="0"/>
    <n v="53"/>
    <n v="1"/>
    <n v="174.17490379829562"/>
    <m/>
    <n v="2.205065E-3"/>
    <m/>
    <m/>
    <m/>
    <m/>
    <m/>
    <m/>
    <m/>
    <m/>
    <m/>
    <m/>
    <m/>
  </r>
  <r>
    <n v="740"/>
    <x v="0"/>
    <x v="16"/>
    <n v="33"/>
    <s v="n"/>
    <n v="101771"/>
    <n v="30.704999999999998"/>
    <n v="76.626000000000005"/>
    <s v="Primulaceae"/>
    <s v="Ardisia"/>
    <s v="sp7"/>
    <x v="5"/>
    <s v="Ardisia roja"/>
    <d v="2015-05-09T00:00:00"/>
    <n v="0"/>
    <n v="50"/>
    <n v="1"/>
    <n v="159.81304785246377"/>
    <m/>
    <n v="1.9624999999999998E-3"/>
    <m/>
    <m/>
    <m/>
    <m/>
    <m/>
    <m/>
    <m/>
    <s v="Esteril"/>
    <m/>
    <m/>
    <m/>
  </r>
  <r>
    <n v="620"/>
    <x v="0"/>
    <x v="16"/>
    <n v="34"/>
    <s v="n"/>
    <n v="101772"/>
    <n v="30.813000000000002"/>
    <n v="77.359000000000009"/>
    <s v="Pentaphylacaceae"/>
    <s v="Cleyera"/>
    <s v="theoidaes"/>
    <x v="1"/>
    <s v="Alterno aserrado"/>
    <d v="2015-05-09T00:00:00"/>
    <n v="0"/>
    <n v="231"/>
    <n v="2"/>
    <n v="196.97218477147345"/>
    <m/>
    <n v="4.1888385E-2"/>
    <m/>
    <m/>
    <m/>
    <m/>
    <m/>
    <m/>
    <m/>
    <m/>
    <m/>
    <m/>
    <m/>
  </r>
  <r>
    <n v="618"/>
    <x v="0"/>
    <x v="16"/>
    <n v="34"/>
    <s v="n"/>
    <n v="101773"/>
    <n v="31.978999999999999"/>
    <n v="78.688000000000002"/>
    <s v="Pentaphylacaceae"/>
    <s v="Cleyera"/>
    <s v="theoidaes"/>
    <x v="1"/>
    <s v="Alterno aserrado"/>
    <d v="2015-05-09T00:00:00"/>
    <n v="0"/>
    <n v="79"/>
    <n v="1"/>
    <n v="121.54059581259553"/>
    <m/>
    <n v="4.8991850000000003E-3"/>
    <m/>
    <m/>
    <m/>
    <m/>
    <m/>
    <m/>
    <m/>
    <m/>
    <m/>
    <m/>
    <m/>
  </r>
  <r>
    <n v="764"/>
    <x v="0"/>
    <x v="16"/>
    <n v="34"/>
    <s v="n"/>
    <n v="101774"/>
    <n v="30.867000000000001"/>
    <n v="79.094999999999999"/>
    <s v="Rubiaceae"/>
    <s v="Rogiera"/>
    <s v="amoena"/>
    <x v="2"/>
    <s v="Alzatea peluda"/>
    <d v="2015-05-09T00:00:00"/>
    <n v="0"/>
    <n v="73"/>
    <n v="1"/>
    <n v="143.03366309658534"/>
    <m/>
    <n v="4.1832650000000002E-3"/>
    <s v="L"/>
    <m/>
    <m/>
    <m/>
    <m/>
    <m/>
    <m/>
    <m/>
    <m/>
    <m/>
    <m/>
  </r>
  <r>
    <n v="1229"/>
    <x v="0"/>
    <x v="16"/>
    <n v="34"/>
    <s v="n"/>
    <n v="101775"/>
    <n v="33.118000000000002"/>
    <n v="78.198999999999998"/>
    <s v="Primulaceae"/>
    <s v="Ardisia"/>
    <s v="sp7"/>
    <x v="5"/>
    <s v="Ardisia roja"/>
    <d v="2015-05-09T00:00:00"/>
    <n v="0"/>
    <n v="52"/>
    <n v="1"/>
    <n v="155.68554798778183"/>
    <m/>
    <n v="2.1226399999999999E-3"/>
    <m/>
    <m/>
    <m/>
    <m/>
    <m/>
    <m/>
    <m/>
    <m/>
    <m/>
    <m/>
    <m/>
  </r>
  <r>
    <n v="353"/>
    <x v="0"/>
    <x v="16"/>
    <n v="34"/>
    <s v="n"/>
    <n v="101776"/>
    <n v="36.084000000000003"/>
    <n v="78.632999999999996"/>
    <s v="Rubiaceae"/>
    <s v="Rogiera"/>
    <s v="amoena"/>
    <x v="2"/>
    <s v="Alzatea peluda"/>
    <d v="2015-05-09T00:00:00"/>
    <n v="0"/>
    <n v="83"/>
    <n v="1"/>
    <n v="144.58662762056093"/>
    <m/>
    <n v="5.4078649999999995E-3"/>
    <s v="L"/>
    <m/>
    <m/>
    <m/>
    <m/>
    <m/>
    <m/>
    <m/>
    <m/>
    <m/>
    <m/>
  </r>
  <r>
    <n v="1413"/>
    <x v="0"/>
    <x v="16"/>
    <n v="41"/>
    <s v="n"/>
    <n v="101788"/>
    <n v="36.408999999999999"/>
    <n v="78.986000000000004"/>
    <s v="Adoxaceae"/>
    <s v="Viburnum"/>
    <s v="costaricanun"/>
    <x v="3"/>
    <s v="Viburnum"/>
    <d v="2015-05-09T00:00:00"/>
    <n v="0"/>
    <n v="74"/>
    <n v="1"/>
    <n v="165.205158472427"/>
    <m/>
    <n v="4.2986600000000002E-3"/>
    <m/>
    <m/>
    <m/>
    <m/>
    <m/>
    <m/>
    <m/>
    <m/>
    <m/>
    <m/>
    <m/>
  </r>
  <r>
    <n v="637"/>
    <x v="0"/>
    <x v="16"/>
    <n v="41"/>
    <s v="n"/>
    <n v="101789"/>
    <n v="37.359000000000002"/>
    <n v="78.914000000000001"/>
    <s v="Pentaphylacaceae"/>
    <s v="Cleyera"/>
    <s v="theoidaes"/>
    <x v="1"/>
    <s v="Alterno aserrado"/>
    <d v="2015-05-09T00:00:00"/>
    <n v="0"/>
    <n v="189"/>
    <n v="2"/>
    <n v="107.94043711435496"/>
    <m/>
    <n v="2.8040985000000001E-2"/>
    <s v="M"/>
    <m/>
    <n v="129"/>
    <n v="114"/>
    <n v="82"/>
    <n v="78"/>
    <s v="73, 63"/>
    <m/>
    <m/>
    <m/>
    <m/>
  </r>
  <r>
    <n v="638"/>
    <x v="0"/>
    <x v="16"/>
    <n v="41"/>
    <s v="n"/>
    <n v="101790"/>
    <n v="38.524999999999999"/>
    <n v="79.257000000000005"/>
    <s v="Sabiaceae"/>
    <s v="Meliosma"/>
    <m/>
    <x v="25"/>
    <s v="Meliosma quercus"/>
    <d v="2015-05-09T00:00:00"/>
    <n v="0"/>
    <n v="111"/>
    <n v="2"/>
    <n v="188.49006806675567"/>
    <m/>
    <n v="9.671985000000001E-3"/>
    <m/>
    <m/>
    <m/>
    <m/>
    <m/>
    <m/>
    <m/>
    <m/>
    <m/>
    <m/>
    <m/>
  </r>
  <r>
    <n v="639"/>
    <x v="0"/>
    <x v="16"/>
    <n v="41"/>
    <s v="n"/>
    <n v="101791"/>
    <n v="37.222999999999999"/>
    <n v="76.274000000000001"/>
    <s v="Adoxaceae"/>
    <s v="Viburnum"/>
    <s v="costaricanun"/>
    <x v="3"/>
    <s v="Viburnum"/>
    <d v="2015-05-09T00:00:00"/>
    <n v="0"/>
    <n v="148"/>
    <n v="2"/>
    <n v="110.40438107554226"/>
    <m/>
    <n v="1.7194640000000001E-2"/>
    <m/>
    <m/>
    <m/>
    <m/>
    <m/>
    <m/>
    <m/>
    <m/>
    <m/>
    <m/>
    <m/>
  </r>
  <r>
    <n v="557"/>
    <x v="0"/>
    <x v="16"/>
    <n v="41"/>
    <s v="n"/>
    <n v="101792"/>
    <n v="37.900999999999996"/>
    <n v="74.393000000000001"/>
    <s v="Rubiaceae"/>
    <s v="Rogiera"/>
    <s v="amoena"/>
    <x v="2"/>
    <s v="Alzatea peluda"/>
    <d v="2015-05-09T00:00:00"/>
    <n v="0"/>
    <n v="91"/>
    <n v="1"/>
    <n v="131.93696490403127"/>
    <m/>
    <n v="6.5005849999999997E-3"/>
    <s v="Y"/>
    <m/>
    <m/>
    <m/>
    <m/>
    <m/>
    <m/>
    <m/>
    <m/>
    <m/>
    <m/>
  </r>
  <r>
    <n v="633"/>
    <x v="0"/>
    <x v="16"/>
    <n v="42"/>
    <s v="n"/>
    <n v="101785"/>
    <n v="38.117999999999995"/>
    <n v="72.846999999999994"/>
    <s v="Fagaceae"/>
    <s v="Quercus"/>
    <s v="costaricensis"/>
    <x v="0"/>
    <s v="Quercus/Quercus sp1"/>
    <d v="2015-05-09T00:00:00"/>
    <n v="0"/>
    <n v="493"/>
    <n v="3"/>
    <n v="155.32548093520674"/>
    <n v="170"/>
    <n v="0.190793465"/>
    <s v="A"/>
    <m/>
    <m/>
    <m/>
    <m/>
    <m/>
    <m/>
    <m/>
    <m/>
    <m/>
    <s v="measured at 170"/>
  </r>
  <r>
    <n v="634"/>
    <x v="0"/>
    <x v="16"/>
    <n v="42"/>
    <s v="n"/>
    <n v="101786"/>
    <n v="37.72"/>
    <n v="72.495000000000005"/>
    <s v="Aquifoliaceae"/>
    <s v="Ilex"/>
    <s v="pallida"/>
    <x v="20"/>
    <s v="Ilex amarillo"/>
    <d v="2015-05-09T00:00:00"/>
    <n v="0"/>
    <n v="111"/>
    <n v="2"/>
    <n v="174.12730248075371"/>
    <m/>
    <n v="9.671985000000001E-3"/>
    <m/>
    <m/>
    <m/>
    <m/>
    <m/>
    <m/>
    <m/>
    <m/>
    <m/>
    <m/>
    <m/>
  </r>
  <r>
    <n v="1348"/>
    <x v="0"/>
    <x v="16"/>
    <n v="42"/>
    <s v="n"/>
    <n v="101787"/>
    <n v="38.795999999999999"/>
    <n v="69.067999999999998"/>
    <s v="Primulaceae"/>
    <s v="Ardisia"/>
    <s v="sp5"/>
    <x v="22"/>
    <s v="Ardisia normal"/>
    <d v="2015-05-09T00:00:00"/>
    <n v="0"/>
    <n v="65"/>
    <n v="1"/>
    <n v="139.97544292433039"/>
    <m/>
    <n v="3.3166250000000001E-3"/>
    <m/>
    <m/>
    <m/>
    <m/>
    <m/>
    <m/>
    <m/>
    <m/>
    <m/>
    <m/>
    <m/>
  </r>
  <r>
    <n v="1088"/>
    <x v="0"/>
    <x v="17"/>
    <n v="14"/>
    <s v="y"/>
    <n v="102240"/>
    <n v="61.344000000000001"/>
    <n v="39.908000000000001"/>
    <s v="Lauraceae"/>
    <s v="Laurel"/>
    <s v="sp5"/>
    <x v="10"/>
    <s v="Laurel banano"/>
    <d v="2015-05-12T00:00:00"/>
    <n v="17.441742821511838"/>
    <n v="366"/>
    <n v="3"/>
    <n v="185.88170060817146"/>
    <m/>
    <n v="0.10515546000000001"/>
    <m/>
    <m/>
    <m/>
    <m/>
    <m/>
    <m/>
    <m/>
    <m/>
    <m/>
    <m/>
    <m/>
  </r>
  <r>
    <n v="631"/>
    <x v="0"/>
    <x v="16"/>
    <n v="43"/>
    <s v="n"/>
    <n v="101783"/>
    <n v="38.795999999999999"/>
    <n v="67.331999999999994"/>
    <s v="Primulaceae"/>
    <s v="Ardisia"/>
    <s v="sp2"/>
    <x v="36"/>
    <s v="Ardisia camino"/>
    <d v="2015-05-09T00:00:00"/>
    <n v="0"/>
    <n v="108"/>
    <n v="2"/>
    <n v="190.95108015889866"/>
    <m/>
    <n v="9.1562399999999995E-3"/>
    <m/>
    <m/>
    <m/>
    <m/>
    <m/>
    <m/>
    <m/>
    <m/>
    <m/>
    <m/>
    <m/>
  </r>
  <r>
    <n v="632"/>
    <x v="0"/>
    <x v="16"/>
    <n v="43"/>
    <s v="n"/>
    <n v="101784"/>
    <n v="38.632999999999996"/>
    <n v="64.53"/>
    <s v="Aquifoliaceae"/>
    <s v="Ilex"/>
    <s v="pallida"/>
    <x v="20"/>
    <s v="Ilex amarillo"/>
    <d v="2015-05-09T00:00:00"/>
    <n v="0"/>
    <n v="140"/>
    <n v="2"/>
    <n v="115.31164402245545"/>
    <m/>
    <n v="1.5386E-2"/>
    <s v="NC"/>
    <m/>
    <m/>
    <m/>
    <m/>
    <m/>
    <m/>
    <m/>
    <m/>
    <m/>
    <m/>
  </r>
  <r>
    <n v="1089"/>
    <x v="0"/>
    <x v="16"/>
    <n v="44"/>
    <s v="n"/>
    <n v="101777"/>
    <n v="38.308"/>
    <n v="60.677999999999997"/>
    <s v="Rubiaceae"/>
    <s v="Rogiera"/>
    <s v="amoena"/>
    <x v="2"/>
    <s v="Alzatea peluda"/>
    <d v="2015-05-09T00:00:00"/>
    <n v="0"/>
    <n v="80"/>
    <n v="1"/>
    <n v="149.28180890167232"/>
    <m/>
    <n v="5.0239999999999998E-3"/>
    <m/>
    <m/>
    <m/>
    <m/>
    <m/>
    <m/>
    <m/>
    <m/>
    <m/>
    <m/>
    <m/>
  </r>
  <r>
    <n v="1382"/>
    <x v="0"/>
    <x v="16"/>
    <n v="44"/>
    <s v="n"/>
    <n v="101778"/>
    <n v="37.792999999999999"/>
    <n v="61.112000000000002"/>
    <s v="Pentaphylacaceae"/>
    <s v="Cleyera"/>
    <s v="theoidaes"/>
    <x v="1"/>
    <s v="Alterno aserrado"/>
    <d v="2015-05-09T00:00:00"/>
    <n v="0"/>
    <n v="60"/>
    <n v="1"/>
    <n v="177.21924556919049"/>
    <m/>
    <n v="2.826E-3"/>
    <m/>
    <m/>
    <m/>
    <m/>
    <m/>
    <m/>
    <m/>
    <m/>
    <m/>
    <m/>
    <m/>
  </r>
  <r>
    <n v="11"/>
    <x v="0"/>
    <x v="16"/>
    <n v="44"/>
    <s v="n"/>
    <n v="101779"/>
    <n v="34.917999999999999"/>
    <n v="61.709000000000003"/>
    <s v="Indet"/>
    <s v="CasIndet"/>
    <n v="1"/>
    <x v="38"/>
    <s v="Indet"/>
    <d v="2015-05-09T00:00:00"/>
    <n v="0"/>
    <n v="98"/>
    <n v="1"/>
    <n v="172.66401346611136"/>
    <m/>
    <n v="7.5391400000000006E-3"/>
    <m/>
    <m/>
    <m/>
    <m/>
    <m/>
    <m/>
    <m/>
    <s v="Esteril"/>
    <m/>
    <m/>
    <s v="Esta muriendo"/>
  </r>
  <r>
    <n v="554"/>
    <x v="0"/>
    <x v="16"/>
    <n v="44"/>
    <s v="n"/>
    <n v="101780"/>
    <n v="22.181999999999999"/>
    <n v="60.601999999999997"/>
    <s v="Styracaceae"/>
    <s v="Styrax"/>
    <m/>
    <x v="6"/>
    <s v="Styrax"/>
    <d v="2015-05-09T00:00:00"/>
    <n v="0"/>
    <n v="83"/>
    <n v="1"/>
    <n v="193.33753188380359"/>
    <m/>
    <n v="5.4078649999999995E-3"/>
    <m/>
    <m/>
    <m/>
    <m/>
    <m/>
    <m/>
    <m/>
    <m/>
    <m/>
    <m/>
    <m/>
  </r>
  <r>
    <n v="1065"/>
    <x v="0"/>
    <x v="16"/>
    <n v="44"/>
    <s v="n"/>
    <n v="101781"/>
    <n v="23.44"/>
    <n v="62.335000000000001"/>
    <s v="Pentaphylacaceae"/>
    <s v="Cleyera"/>
    <s v="theoidaes"/>
    <x v="1"/>
    <s v="Alterno aserrado"/>
    <d v="2015-05-09T00:00:00"/>
    <n v="0"/>
    <n v="60"/>
    <n v="1"/>
    <n v="161.89344841512559"/>
    <m/>
    <n v="2.826E-3"/>
    <m/>
    <m/>
    <m/>
    <m/>
    <m/>
    <m/>
    <m/>
    <m/>
    <m/>
    <m/>
    <m/>
  </r>
  <r>
    <n v="1256"/>
    <x v="0"/>
    <x v="18"/>
    <n v="11"/>
    <s v="n"/>
    <n v="101793"/>
    <n v="24.365000000000002"/>
    <n v="83.016999999999996"/>
    <s v="Pentaphylacaceae"/>
    <s v="Cleyera"/>
    <s v="theoidaes"/>
    <x v="1"/>
    <s v="Alterno aserrado"/>
    <d v="2015-05-09T00:00:00"/>
    <n v="0"/>
    <n v="50"/>
    <n v="1"/>
    <n v="122.18842575525699"/>
    <m/>
    <n v="1.9624999999999998E-3"/>
    <m/>
    <m/>
    <m/>
    <m/>
    <m/>
    <m/>
    <m/>
    <m/>
    <m/>
    <m/>
    <m/>
  </r>
  <r>
    <n v="642"/>
    <x v="0"/>
    <x v="18"/>
    <n v="11"/>
    <s v="n"/>
    <n v="101794"/>
    <n v="22.181999999999999"/>
    <n v="84.149000000000001"/>
    <s v="Sabiaceae"/>
    <s v="Meliosma"/>
    <m/>
    <x v="25"/>
    <s v="Meliosma quercus"/>
    <d v="2015-05-09T00:00:00"/>
    <n v="0"/>
    <n v="121"/>
    <n v="2"/>
    <n v="158.33739667340438"/>
    <m/>
    <n v="1.1493185000000001E-2"/>
    <m/>
    <m/>
    <m/>
    <m/>
    <m/>
    <m/>
    <m/>
    <m/>
    <m/>
    <m/>
    <m/>
  </r>
  <r>
    <n v="1465"/>
    <x v="0"/>
    <x v="18"/>
    <n v="11"/>
    <s v="n"/>
    <n v="101795"/>
    <n v="21.571999999999999"/>
    <n v="84.337999999999994"/>
    <s v="Pentaphylacaceae"/>
    <s v="Cleyera"/>
    <s v="theoidaes"/>
    <x v="1"/>
    <s v="Alterno aserrado"/>
    <d v="2015-05-09T00:00:00"/>
    <n v="0"/>
    <n v="63"/>
    <n v="1"/>
    <n v="110.42164701004714"/>
    <m/>
    <n v="3.1156650000000001E-3"/>
    <m/>
    <m/>
    <m/>
    <m/>
    <m/>
    <m/>
    <m/>
    <m/>
    <m/>
    <m/>
    <m/>
  </r>
  <r>
    <n v="322"/>
    <x v="0"/>
    <x v="18"/>
    <n v="11"/>
    <s v="n"/>
    <n v="101796"/>
    <n v="21.545000000000002"/>
    <n v="85.603999999999999"/>
    <s v="Sabiaceae"/>
    <s v="Meliosma"/>
    <m/>
    <x v="25"/>
    <s v="Meliosma quercus"/>
    <d v="2015-05-09T00:00:00"/>
    <n v="0"/>
    <n v="87"/>
    <n v="1"/>
    <n v="182.95964449637961"/>
    <m/>
    <n v="5.9416649999999996E-3"/>
    <m/>
    <m/>
    <m/>
    <m/>
    <m/>
    <m/>
    <m/>
    <m/>
    <m/>
    <m/>
    <m/>
  </r>
  <r>
    <n v="1056"/>
    <x v="0"/>
    <x v="18"/>
    <n v="12"/>
    <s v="n"/>
    <n v="101797"/>
    <n v="23.395"/>
    <n v="85.281000000000006"/>
    <s v="Pentaphylacaceae"/>
    <s v="Cleyera"/>
    <s v="theoidaes"/>
    <x v="1"/>
    <s v="Alterno aserrado"/>
    <d v="2015-05-09T00:00:00"/>
    <n v="0"/>
    <n v="62"/>
    <n v="1"/>
    <n v="184.0327454323691"/>
    <m/>
    <n v="3.01754E-3"/>
    <m/>
    <m/>
    <m/>
    <m/>
    <m/>
    <m/>
    <m/>
    <m/>
    <m/>
    <m/>
    <m/>
  </r>
  <r>
    <n v="929"/>
    <x v="0"/>
    <x v="18"/>
    <n v="12"/>
    <s v="n"/>
    <n v="101798"/>
    <n v="24.679000000000002"/>
    <n v="86.179000000000002"/>
    <s v="Rubiaceae"/>
    <s v="Rogiera"/>
    <s v="amoena"/>
    <x v="2"/>
    <s v="Alzatea peluda"/>
    <d v="2015-05-09T00:00:00"/>
    <n v="0"/>
    <n v="80"/>
    <n v="1"/>
    <n v="116.96530169505095"/>
    <m/>
    <n v="5.0239999999999998E-3"/>
    <s v="M"/>
    <m/>
    <n v="60"/>
    <m/>
    <m/>
    <m/>
    <m/>
    <m/>
    <m/>
    <m/>
    <m/>
  </r>
  <r>
    <n v="647"/>
    <x v="0"/>
    <x v="18"/>
    <n v="12"/>
    <s v="n"/>
    <n v="101799"/>
    <n v="23.286999999999999"/>
    <n v="87.31"/>
    <s v="Clusiaceae"/>
    <s v="Clusia"/>
    <m/>
    <x v="9"/>
    <s v="Clusia"/>
    <d v="2015-05-09T00:00:00"/>
    <n v="0"/>
    <n v="215"/>
    <n v="2"/>
    <n v="129.86444590320218"/>
    <m/>
    <n v="3.6286625000000003E-2"/>
    <m/>
    <m/>
    <m/>
    <m/>
    <m/>
    <m/>
    <m/>
    <m/>
    <m/>
    <m/>
    <m/>
  </r>
  <r>
    <n v="242"/>
    <x v="0"/>
    <x v="18"/>
    <n v="12"/>
    <s v="n"/>
    <n v="101800"/>
    <n v="21.94"/>
    <n v="87.337000000000003"/>
    <s v="Pentaphylacaceae"/>
    <s v="Cleyera"/>
    <s v="theoidaes"/>
    <x v="1"/>
    <s v="Alterno aserrado"/>
    <d v="2015-05-09T00:00:00"/>
    <n v="0"/>
    <n v="86"/>
    <n v="1"/>
    <n v="110.64842837304515"/>
    <m/>
    <n v="5.8058600000000004E-3"/>
    <m/>
    <m/>
    <m/>
    <m/>
    <m/>
    <m/>
    <m/>
    <m/>
    <m/>
    <m/>
    <m/>
  </r>
  <r>
    <n v="530"/>
    <x v="0"/>
    <x v="18"/>
    <n v="12"/>
    <s v="n"/>
    <n v="101801"/>
    <n v="24.103999999999999"/>
    <n v="89.025000000000006"/>
    <s v="Ericaceae"/>
    <s v="Vaccinium"/>
    <s v="consanguineum "/>
    <x v="7"/>
    <s v="cf pernettia"/>
    <d v="2015-05-09T00:00:00"/>
    <n v="0"/>
    <n v="53"/>
    <n v="1"/>
    <n v="144.86760884883554"/>
    <m/>
    <n v="2.205065E-3"/>
    <m/>
    <m/>
    <m/>
    <m/>
    <m/>
    <m/>
    <m/>
    <m/>
    <m/>
    <m/>
    <m/>
  </r>
  <r>
    <n v="650"/>
    <x v="0"/>
    <x v="18"/>
    <n v="12"/>
    <s v="n"/>
    <n v="101802"/>
    <n v="24.472000000000001"/>
    <n v="88.756"/>
    <s v="Cunoniaceae"/>
    <s v="Weinmannia"/>
    <s v="pinnata"/>
    <x v="4"/>
    <s v="Weinmannia"/>
    <d v="2015-05-09T00:00:00"/>
    <n v="0"/>
    <n v="178"/>
    <n v="2"/>
    <n v="120.34199998827745"/>
    <m/>
    <n v="2.4871940000000002E-2"/>
    <m/>
    <m/>
    <m/>
    <m/>
    <m/>
    <m/>
    <m/>
    <m/>
    <m/>
    <m/>
    <m/>
  </r>
  <r>
    <n v="405"/>
    <x v="0"/>
    <x v="18"/>
    <n v="12"/>
    <s v="n"/>
    <n v="101803"/>
    <n v="24.786999999999999"/>
    <n v="87.965999999999994"/>
    <s v="Primulaceae"/>
    <s v="Ardisia"/>
    <s v="sp7"/>
    <x v="5"/>
    <s v="Ardisia roja"/>
    <d v="2015-05-09T00:00:00"/>
    <n v="0"/>
    <n v="52"/>
    <n v="1"/>
    <n v="148.71273857199685"/>
    <m/>
    <n v="2.1226399999999999E-3"/>
    <m/>
    <m/>
    <m/>
    <m/>
    <m/>
    <m/>
    <m/>
    <m/>
    <m/>
    <m/>
    <m/>
  </r>
  <r>
    <n v="676"/>
    <x v="0"/>
    <x v="18"/>
    <n v="12"/>
    <s v="n"/>
    <n v="101804"/>
    <n v="24.966000000000001"/>
    <n v="90.471000000000004"/>
    <s v="Rubiaceae"/>
    <s v="Rogiera"/>
    <s v="amoena"/>
    <x v="2"/>
    <s v="Alzatea peluda"/>
    <d v="2015-05-09T00:00:00"/>
    <n v="0"/>
    <n v="62"/>
    <n v="1"/>
    <n v="108.86008888932005"/>
    <m/>
    <n v="3.01754E-3"/>
    <s v="M"/>
    <m/>
    <n v="51"/>
    <m/>
    <m/>
    <m/>
    <m/>
    <m/>
    <m/>
    <m/>
    <m/>
  </r>
  <r>
    <n v="1504"/>
    <x v="0"/>
    <x v="18"/>
    <n v="13"/>
    <s v="n"/>
    <n v="101805"/>
    <n v="24.498999999999999"/>
    <n v="90.704999999999998"/>
    <s v="Actinidaceae"/>
    <s v="Saurauia"/>
    <s v="montana"/>
    <x v="14"/>
    <s v="Saurauia"/>
    <d v="2015-05-09T00:00:00"/>
    <n v="0"/>
    <n v="66"/>
    <n v="1"/>
    <n v="119.67636815694188"/>
    <m/>
    <n v="3.41946E-3"/>
    <m/>
    <m/>
    <m/>
    <m/>
    <m/>
    <m/>
    <m/>
    <m/>
    <m/>
    <m/>
    <m/>
  </r>
  <r>
    <n v="654"/>
    <x v="0"/>
    <x v="18"/>
    <n v="13"/>
    <s v="n"/>
    <n v="101806"/>
    <n v="23.466000000000001"/>
    <n v="91.495000000000005"/>
    <s v="Sabiaceae"/>
    <s v="Meliosma"/>
    <m/>
    <x v="25"/>
    <s v="Meliosma quercus"/>
    <d v="2015-05-09T00:00:00"/>
    <n v="0"/>
    <n v="462"/>
    <n v="3"/>
    <n v="146.71428251193925"/>
    <m/>
    <n v="0.16755354"/>
    <m/>
    <m/>
    <m/>
    <m/>
    <m/>
    <m/>
    <m/>
    <m/>
    <m/>
    <m/>
    <m/>
  </r>
  <r>
    <n v="1240"/>
    <x v="0"/>
    <x v="18"/>
    <n v="13"/>
    <s v="n"/>
    <n v="101807"/>
    <n v="24.131"/>
    <n v="92.284999999999997"/>
    <s v="Sabiaceae"/>
    <s v="Meliosma"/>
    <m/>
    <x v="25"/>
    <s v="Meliosma quercus"/>
    <d v="2015-05-09T00:00:00"/>
    <n v="0"/>
    <n v="92"/>
    <n v="1"/>
    <n v="132.91431268485923"/>
    <m/>
    <n v="6.6442400000000009E-3"/>
    <m/>
    <m/>
    <m/>
    <m/>
    <m/>
    <m/>
    <m/>
    <m/>
    <m/>
    <m/>
    <m/>
  </r>
  <r>
    <n v="674"/>
    <x v="0"/>
    <x v="18"/>
    <n v="13"/>
    <s v="n"/>
    <n v="101808"/>
    <n v="21.545000000000002"/>
    <n v="94.045000000000002"/>
    <s v="Rubiaceae"/>
    <s v="Rogiera"/>
    <s v="amoena"/>
    <x v="2"/>
    <s v="Alzatea peluda"/>
    <d v="2015-05-09T00:00:00"/>
    <n v="0"/>
    <n v="91"/>
    <n v="1"/>
    <n v="101.11176176778032"/>
    <m/>
    <n v="6.5005849999999997E-3"/>
    <m/>
    <m/>
    <m/>
    <m/>
    <m/>
    <m/>
    <m/>
    <m/>
    <m/>
    <m/>
    <m/>
  </r>
  <r>
    <n v="1349"/>
    <x v="0"/>
    <x v="18"/>
    <n v="13"/>
    <s v="n"/>
    <n v="101809"/>
    <n v="21.132000000000001"/>
    <n v="93.308999999999997"/>
    <s v="Ericaceae"/>
    <s v="Vaccinium"/>
    <s v="consanguineum "/>
    <x v="7"/>
    <s v="cf pernettia"/>
    <d v="2015-05-09T00:00:00"/>
    <n v="0"/>
    <n v="67"/>
    <n v="1"/>
    <n v="169.271459406584"/>
    <m/>
    <n v="3.5238650000000002E-3"/>
    <m/>
    <m/>
    <m/>
    <m/>
    <m/>
    <m/>
    <m/>
    <m/>
    <m/>
    <m/>
    <m/>
  </r>
  <r>
    <n v="221"/>
    <x v="0"/>
    <x v="18"/>
    <n v="13"/>
    <s v="n"/>
    <n v="101810"/>
    <n v="20.341000000000001"/>
    <n v="90.992000000000004"/>
    <s v="Styracaceae"/>
    <s v="Styrax"/>
    <m/>
    <x v="6"/>
    <s v="Styrax"/>
    <d v="2015-05-09T00:00:00"/>
    <n v="0"/>
    <n v="85"/>
    <n v="1"/>
    <n v="138.43261199671548"/>
    <m/>
    <n v="5.6716249999999996E-3"/>
    <m/>
    <m/>
    <m/>
    <m/>
    <m/>
    <m/>
    <m/>
    <m/>
    <m/>
    <m/>
    <m/>
  </r>
  <r>
    <n v="240"/>
    <x v="0"/>
    <x v="18"/>
    <n v="13"/>
    <s v="n"/>
    <n v="101811"/>
    <n v="21.391999999999999"/>
    <n v="95.257999999999996"/>
    <s v="Cunoniaceae"/>
    <s v="Weinmannia"/>
    <s v="pinnata"/>
    <x v="4"/>
    <s v="Weinmannia"/>
    <d v="2015-05-09T00:00:00"/>
    <n v="0"/>
    <n v="92"/>
    <n v="1"/>
    <n v="116.57336500341316"/>
    <m/>
    <n v="6.6442400000000009E-3"/>
    <s v="NC"/>
    <m/>
    <m/>
    <m/>
    <m/>
    <m/>
    <m/>
    <m/>
    <m/>
    <m/>
    <m/>
  </r>
  <r>
    <n v="1440"/>
    <x v="0"/>
    <x v="18"/>
    <n v="14"/>
    <s v="n"/>
    <n v="101812"/>
    <n v="20.367999999999999"/>
    <n v="95.653000000000006"/>
    <s v="Rubiaceae"/>
    <s v="Rogiera"/>
    <s v="amoena"/>
    <x v="2"/>
    <s v="Alzatea peluda"/>
    <d v="2015-05-09T00:00:00"/>
    <n v="0"/>
    <n v="78"/>
    <n v="1"/>
    <n v="181.50266329187642"/>
    <m/>
    <n v="4.7759400000000002E-3"/>
    <m/>
    <m/>
    <m/>
    <m/>
    <m/>
    <m/>
    <m/>
    <m/>
    <m/>
    <m/>
    <m/>
  </r>
  <r>
    <n v="1239"/>
    <x v="0"/>
    <x v="18"/>
    <n v="14"/>
    <s v="n"/>
    <n v="101813"/>
    <n v="20.466999999999999"/>
    <n v="97.548000000000002"/>
    <s v="Ericaceae"/>
    <s v="Vaccinium"/>
    <s v="consanguineum "/>
    <x v="7"/>
    <s v="cf pernettia"/>
    <d v="2015-05-09T00:00:00"/>
    <n v="0"/>
    <n v="82"/>
    <n v="1"/>
    <n v="160.19258491218397"/>
    <m/>
    <n v="5.2783400000000003E-3"/>
    <m/>
    <m/>
    <m/>
    <m/>
    <m/>
    <m/>
    <m/>
    <m/>
    <m/>
    <m/>
    <m/>
  </r>
  <r>
    <n v="662"/>
    <x v="0"/>
    <x v="18"/>
    <n v="14"/>
    <s v="n"/>
    <n v="101814"/>
    <n v="23.709"/>
    <n v="98.787000000000006"/>
    <s v="Fagaceae"/>
    <s v="Quercus"/>
    <s v="salicifolia"/>
    <x v="13"/>
    <s v="Quercus lanceolado"/>
    <d v="2015-05-09T00:00:00"/>
    <n v="0"/>
    <n v="283"/>
    <n v="2"/>
    <n v="123.87349101931008"/>
    <m/>
    <n v="6.2869865000000011E-2"/>
    <m/>
    <m/>
    <m/>
    <m/>
    <m/>
    <m/>
    <m/>
    <m/>
    <m/>
    <m/>
    <m/>
  </r>
  <r>
    <n v="254"/>
    <x v="0"/>
    <x v="18"/>
    <n v="14"/>
    <s v="n"/>
    <n v="101815"/>
    <n v="25.442"/>
    <n v="99.128"/>
    <s v="Primulaceae"/>
    <s v="Ardisia"/>
    <s v="sp7"/>
    <x v="5"/>
    <s v="Ardisia roja"/>
    <d v="2015-05-09T00:00:00"/>
    <n v="0"/>
    <n v="85"/>
    <n v="1"/>
    <n v="112.30784441060138"/>
    <m/>
    <n v="5.6716249999999996E-3"/>
    <m/>
    <m/>
    <m/>
    <m/>
    <m/>
    <m/>
    <m/>
    <m/>
    <m/>
    <m/>
    <m/>
  </r>
  <r>
    <n v="837"/>
    <x v="0"/>
    <x v="18"/>
    <n v="21"/>
    <s v="n"/>
    <n v="101833"/>
    <n v="26.600999999999999"/>
    <n v="98.626000000000005"/>
    <s v="Araliaceae"/>
    <s v="Dendropanax"/>
    <s v="sp1"/>
    <x v="23"/>
    <s v="bolitas"/>
    <d v="2015-05-10T00:00:00"/>
    <n v="0"/>
    <n v="61"/>
    <n v="1"/>
    <n v="177.5342093453404"/>
    <m/>
    <n v="2.9209850000000001E-3"/>
    <m/>
    <m/>
    <m/>
    <m/>
    <m/>
    <m/>
    <m/>
    <m/>
    <m/>
    <m/>
    <m/>
  </r>
  <r>
    <n v="824"/>
    <x v="0"/>
    <x v="18"/>
    <n v="21"/>
    <s v="n"/>
    <n v="101834"/>
    <n v="29.393999999999998"/>
    <n v="98.257000000000005"/>
    <s v="Rubiaceae"/>
    <s v="Rogiera"/>
    <s v="amoena"/>
    <x v="2"/>
    <s v="Alzatea peluda"/>
    <d v="2015-05-10T00:00:00"/>
    <n v="0"/>
    <n v="76"/>
    <n v="1"/>
    <n v="128.25337617879296"/>
    <m/>
    <n v="4.5341599999999998E-3"/>
    <m/>
    <m/>
    <m/>
    <m/>
    <m/>
    <m/>
    <m/>
    <m/>
    <m/>
    <m/>
    <m/>
  </r>
  <r>
    <n v="1506"/>
    <x v="0"/>
    <x v="18"/>
    <n v="21"/>
    <s v="n"/>
    <n v="101835"/>
    <n v="26.681000000000001"/>
    <n v="95.653000000000006"/>
    <s v="Primulaceae"/>
    <s v="Ardisia"/>
    <s v="sp7"/>
    <x v="5"/>
    <s v="Ardisia roja"/>
    <d v="2015-05-10T00:00:00"/>
    <n v="0"/>
    <n v="94"/>
    <n v="1"/>
    <n v="176.57504486729954"/>
    <m/>
    <n v="6.9362600000000005E-3"/>
    <s v="M"/>
    <m/>
    <n v="57"/>
    <m/>
    <m/>
    <m/>
    <m/>
    <m/>
    <m/>
    <m/>
    <m/>
  </r>
  <r>
    <n v="1132"/>
    <x v="0"/>
    <x v="18"/>
    <n v="21"/>
    <s v="n"/>
    <n v="101836"/>
    <n v="26.259"/>
    <n v="94.835999999999999"/>
    <s v="Indet"/>
    <s v="CasIndet"/>
    <n v="4"/>
    <x v="29"/>
    <s v="Pesciolo rojo"/>
    <d v="2015-05-10T00:00:00"/>
    <n v="0"/>
    <n v="74"/>
    <n v="1"/>
    <n v="157.47088842319206"/>
    <m/>
    <n v="4.2986600000000002E-3"/>
    <m/>
    <m/>
    <m/>
    <m/>
    <m/>
    <m/>
    <m/>
    <m/>
    <m/>
    <m/>
    <m/>
  </r>
  <r>
    <n v="1083"/>
    <x v="0"/>
    <x v="17"/>
    <n v="12"/>
    <s v="y"/>
    <n v="102235"/>
    <n v="60.33"/>
    <n v="25.317999999999998"/>
    <s v="Fagaceae"/>
    <s v="Quercus"/>
    <s v="salicifolia"/>
    <x v="13"/>
    <s v="Quercus lanceolado"/>
    <d v="2015-05-12T00:00:00"/>
    <n v="17.491805713297286"/>
    <n v="910"/>
    <n v="4"/>
    <n v="136.1726018390253"/>
    <m/>
    <n v="0.65005849999999998"/>
    <m/>
    <m/>
    <m/>
    <m/>
    <m/>
    <m/>
    <m/>
    <m/>
    <m/>
    <m/>
    <m/>
  </r>
  <r>
    <n v="743"/>
    <x v="0"/>
    <x v="18"/>
    <n v="21"/>
    <s v="n"/>
    <n v="101838"/>
    <n v="29.367000000000001"/>
    <n v="93.075999999999993"/>
    <s v="Primulaceae"/>
    <s v="Ardisia"/>
    <s v="sp7"/>
    <x v="5"/>
    <s v="Ardisia roja"/>
    <d v="2015-05-10T00:00:00"/>
    <n v="0"/>
    <n v="56"/>
    <n v="1"/>
    <n v="173.52672543433647"/>
    <m/>
    <n v="2.4617600000000003E-3"/>
    <s v="M"/>
    <m/>
    <n v="50"/>
    <m/>
    <m/>
    <m/>
    <m/>
    <m/>
    <m/>
    <m/>
    <m/>
  </r>
  <r>
    <n v="667"/>
    <x v="0"/>
    <x v="18"/>
    <n v="21"/>
    <s v="n"/>
    <n v="101839"/>
    <n v="29.545999999999999"/>
    <n v="92.204000000000008"/>
    <s v="Rubiaceae"/>
    <s v="Rogiera"/>
    <s v="amoena"/>
    <x v="2"/>
    <s v="Alzatea peluda"/>
    <d v="2015-05-10T00:00:00"/>
    <n v="0"/>
    <n v="65"/>
    <n v="1"/>
    <n v="105.41087952722738"/>
    <m/>
    <n v="3.3166250000000001E-3"/>
    <s v="M"/>
    <m/>
    <n v="56"/>
    <m/>
    <m/>
    <m/>
    <m/>
    <m/>
    <m/>
    <m/>
    <m/>
  </r>
  <r>
    <n v="688"/>
    <x v="0"/>
    <x v="18"/>
    <n v="21"/>
    <s v="n"/>
    <n v="101840"/>
    <n v="29.527999999999999"/>
    <n v="90.813000000000002"/>
    <s v="Indet"/>
    <s v="CasIndet"/>
    <n v="4"/>
    <x v="29"/>
    <s v="Pesciolo rojo"/>
    <d v="2015-05-10T00:00:00"/>
    <n v="0"/>
    <n v="130"/>
    <n v="2"/>
    <n v="175.41439566422764"/>
    <m/>
    <n v="1.3266500000000001E-2"/>
    <s v="M"/>
    <m/>
    <n v="52"/>
    <m/>
    <m/>
    <m/>
    <m/>
    <m/>
    <m/>
    <m/>
    <m/>
  </r>
  <r>
    <n v="963"/>
    <x v="0"/>
    <x v="18"/>
    <n v="22"/>
    <s v="n"/>
    <n v="101830"/>
    <n v="28.442"/>
    <n v="91.126999999999995"/>
    <s v="Rubiaceae"/>
    <s v="Rogiera"/>
    <s v="amoena"/>
    <x v="2"/>
    <s v="Alzatea peluda"/>
    <d v="2015-05-10T00:00:00"/>
    <n v="0"/>
    <n v="63"/>
    <n v="1"/>
    <n v="169.25180203609639"/>
    <m/>
    <n v="3.1156650000000001E-3"/>
    <m/>
    <m/>
    <m/>
    <m/>
    <m/>
    <m/>
    <m/>
    <m/>
    <m/>
    <m/>
    <m/>
  </r>
  <r>
    <n v="342"/>
    <x v="0"/>
    <x v="18"/>
    <n v="22"/>
    <s v="n"/>
    <n v="101831"/>
    <n v="29.07"/>
    <n v="91.728999999999999"/>
    <s v="Rubiaceae"/>
    <s v="Rogiera"/>
    <s v="amoena"/>
    <x v="2"/>
    <s v="Alzatea peluda"/>
    <d v="2015-05-10T00:00:00"/>
    <n v="0"/>
    <n v="61"/>
    <n v="1"/>
    <n v="134.09940849296521"/>
    <m/>
    <n v="2.9209850000000001E-3"/>
    <s v="L"/>
    <m/>
    <m/>
    <m/>
    <m/>
    <m/>
    <m/>
    <m/>
    <m/>
    <m/>
    <m/>
  </r>
  <r>
    <n v="549"/>
    <x v="0"/>
    <x v="18"/>
    <n v="22"/>
    <s v="n"/>
    <n v="101832"/>
    <n v="26.914999999999999"/>
    <n v="92.814999999999998"/>
    <s v="Rubiaceae"/>
    <s v="Rogiera"/>
    <s v="amoena"/>
    <x v="2"/>
    <s v="Alzatea peluda"/>
    <d v="2015-05-10T00:00:00"/>
    <n v="0"/>
    <n v="55"/>
    <n v="1"/>
    <n v="197.27787892696227"/>
    <m/>
    <n v="2.374625E-3"/>
    <s v="L"/>
    <m/>
    <m/>
    <m/>
    <m/>
    <m/>
    <m/>
    <m/>
    <m/>
    <m/>
    <m/>
  </r>
  <r>
    <n v="669"/>
    <x v="0"/>
    <x v="18"/>
    <n v="23"/>
    <s v="n"/>
    <n v="101821"/>
    <n v="26.070999999999998"/>
    <n v="91.045999999999992"/>
    <s v="Ericaceae"/>
    <s v="Vaccinium"/>
    <s v="consanguineum "/>
    <x v="7"/>
    <s v="cf pernettia"/>
    <d v="2015-05-09T00:00:00"/>
    <n v="0"/>
    <n v="100"/>
    <n v="2"/>
    <n v="197.6056043002003"/>
    <m/>
    <n v="7.8499999999999993E-3"/>
    <m/>
    <m/>
    <m/>
    <m/>
    <m/>
    <m/>
    <m/>
    <m/>
    <m/>
    <m/>
    <m/>
  </r>
  <r>
    <n v="670"/>
    <x v="0"/>
    <x v="18"/>
    <n v="23"/>
    <s v="n"/>
    <n v="101822"/>
    <n v="26.179000000000002"/>
    <n v="89.941000000000003"/>
    <s v="Fagaceae"/>
    <s v="Quercus"/>
    <s v="salicifolia"/>
    <x v="13"/>
    <s v="Quercus lanceolado"/>
    <d v="2015-05-09T00:00:00"/>
    <n v="0"/>
    <n v="177"/>
    <n v="2"/>
    <n v="182.57454714483566"/>
    <m/>
    <n v="2.4593265E-2"/>
    <m/>
    <m/>
    <m/>
    <m/>
    <m/>
    <m/>
    <m/>
    <m/>
    <m/>
    <m/>
    <m/>
  </r>
  <r>
    <n v="1206"/>
    <x v="0"/>
    <x v="18"/>
    <n v="23"/>
    <s v="n"/>
    <n v="101823"/>
    <n v="28.154"/>
    <n v="89.367000000000004"/>
    <s v="Primulaceae"/>
    <s v="Ardisia"/>
    <s v="sp6"/>
    <x v="28"/>
    <s v="Ardisia quinceañera"/>
    <d v="2015-05-09T00:00:00"/>
    <n v="0"/>
    <n v="73"/>
    <n v="1"/>
    <n v="150.61109919083472"/>
    <m/>
    <n v="4.1832650000000002E-3"/>
    <m/>
    <m/>
    <m/>
    <m/>
    <m/>
    <m/>
    <m/>
    <m/>
    <m/>
    <m/>
    <m/>
  </r>
  <r>
    <n v="1077"/>
    <x v="0"/>
    <x v="19"/>
    <n v="42"/>
    <s v="y"/>
    <n v="102229"/>
    <n v="78.472000000000008"/>
    <n v="17.602"/>
    <s v="Fagaceae"/>
    <s v="Quercus"/>
    <s v="costaricensis"/>
    <x v="0"/>
    <s v="Quercus/Quercus sp1"/>
    <d v="2015-05-12T00:00:00"/>
    <n v="13.371651930882443"/>
    <n v="310"/>
    <n v="3"/>
    <n v="141.95588605419124"/>
    <m/>
    <n v="7.5438500000000006E-2"/>
    <m/>
    <m/>
    <m/>
    <m/>
    <m/>
    <m/>
    <m/>
    <m/>
    <m/>
    <m/>
    <m/>
  </r>
  <r>
    <n v="1060"/>
    <x v="0"/>
    <x v="18"/>
    <n v="23"/>
    <s v="n"/>
    <n v="101825"/>
    <n v="26.547000000000001"/>
    <n v="84.787000000000006"/>
    <s v="Ericaceae"/>
    <s v="Vaccinium"/>
    <s v="consanguineum "/>
    <x v="7"/>
    <s v="cf pernettia"/>
    <d v="2015-05-09T00:00:00"/>
    <n v="0"/>
    <n v="83"/>
    <n v="1"/>
    <n v="117.70380250765332"/>
    <m/>
    <n v="5.4078649999999995E-3"/>
    <s v="M"/>
    <m/>
    <n v="59"/>
    <m/>
    <m/>
    <m/>
    <m/>
    <m/>
    <m/>
    <m/>
    <m/>
  </r>
  <r>
    <n v="746"/>
    <x v="0"/>
    <x v="18"/>
    <n v="23"/>
    <s v="n"/>
    <n v="101826"/>
    <n v="26.34"/>
    <n v="84.391000000000005"/>
    <s v="Primulaceae"/>
    <s v="Ardisia"/>
    <s v="sp7"/>
    <x v="5"/>
    <s v="Ardisia roja"/>
    <d v="2015-05-09T00:00:00"/>
    <n v="0"/>
    <n v="51"/>
    <n v="1"/>
    <n v="131.02320673980466"/>
    <m/>
    <n v="2.041785E-3"/>
    <m/>
    <m/>
    <m/>
    <m/>
    <m/>
    <m/>
    <m/>
    <m/>
    <m/>
    <m/>
    <m/>
  </r>
  <r>
    <n v="675"/>
    <x v="0"/>
    <x v="18"/>
    <n v="23"/>
    <s v="n"/>
    <n v="101827"/>
    <n v="25.945"/>
    <n v="83.888999999999996"/>
    <s v="Araliaceae"/>
    <s v="Dendropanax"/>
    <s v="sp1"/>
    <x v="23"/>
    <s v="bolitas"/>
    <d v="2015-05-09T00:00:00"/>
    <n v="0"/>
    <n v="135"/>
    <n v="2"/>
    <n v="173.75766367441238"/>
    <m/>
    <n v="1.4306625E-2"/>
    <s v="M"/>
    <m/>
    <n v="80"/>
    <n v="58"/>
    <m/>
    <m/>
    <m/>
    <m/>
    <m/>
    <m/>
    <m/>
  </r>
  <r>
    <n v="40"/>
    <x v="0"/>
    <x v="18"/>
    <n v="23"/>
    <s v="n"/>
    <n v="101828"/>
    <n v="26.628"/>
    <n v="83.340999999999994"/>
    <s v="Primulaceae"/>
    <s v="Ardisia"/>
    <s v="sp5"/>
    <x v="22"/>
    <s v="Ardisia normal"/>
    <d v="2015-05-09T00:00:00"/>
    <n v="0"/>
    <n v="70"/>
    <n v="1"/>
    <n v="147.96029445244702"/>
    <m/>
    <n v="3.8465000000000001E-3"/>
    <s v="M"/>
    <m/>
    <n v="50"/>
    <m/>
    <m/>
    <m/>
    <m/>
    <m/>
    <m/>
    <m/>
    <m/>
  </r>
  <r>
    <n v="677"/>
    <x v="0"/>
    <x v="18"/>
    <n v="23"/>
    <s v="n"/>
    <n v="101829"/>
    <n v="26.547000000000001"/>
    <n v="82.524000000000001"/>
    <s v="Actinidaceae"/>
    <s v="Saurauia"/>
    <s v="montana"/>
    <x v="14"/>
    <s v="Saurauia"/>
    <d v="2015-05-09T00:00:00"/>
    <n v="0"/>
    <n v="102"/>
    <n v="2"/>
    <n v="143.3697299740839"/>
    <m/>
    <n v="8.1671399999999998E-3"/>
    <s v="L"/>
    <m/>
    <m/>
    <m/>
    <m/>
    <m/>
    <m/>
    <m/>
    <m/>
    <m/>
    <m/>
  </r>
  <r>
    <n v="664"/>
    <x v="0"/>
    <x v="18"/>
    <n v="24"/>
    <s v="n"/>
    <n v="101816"/>
    <n v="27.201999999999998"/>
    <n v="82.864999999999995"/>
    <s v="Fagaceae"/>
    <s v="Quercus"/>
    <s v="salicifolia"/>
    <x v="13"/>
    <s v="Quercus lanceolado"/>
    <d v="2015-05-09T00:00:00"/>
    <n v="0"/>
    <n v="503"/>
    <n v="4"/>
    <n v="120.86472969718457"/>
    <m/>
    <n v="0.198612065"/>
    <m/>
    <m/>
    <m/>
    <m/>
    <m/>
    <m/>
    <m/>
    <m/>
    <m/>
    <m/>
    <m/>
  </r>
  <r>
    <n v="1059"/>
    <x v="0"/>
    <x v="19"/>
    <n v="32"/>
    <s v="y"/>
    <n v="102211"/>
    <n v="70.888999999999996"/>
    <n v="6.88"/>
    <s v="Adoxaceae"/>
    <s v="Viburnum"/>
    <s v="costaricanun"/>
    <x v="3"/>
    <s v="Viburnum"/>
    <d v="2015-05-12T00:00:00"/>
    <n v="14.964950110258235"/>
    <n v="314"/>
    <n v="3"/>
    <n v="191.06520759487159"/>
    <m/>
    <n v="7.7397859999999999E-2"/>
    <m/>
    <m/>
    <m/>
    <m/>
    <m/>
    <m/>
    <m/>
    <m/>
    <m/>
    <m/>
    <m/>
  </r>
  <r>
    <n v="666"/>
    <x v="0"/>
    <x v="18"/>
    <n v="24"/>
    <s v="n"/>
    <n v="101818"/>
    <n v="28.683999999999997"/>
    <n v="83.043999999999997"/>
    <s v="Ericaceae"/>
    <s v="Vaccinium"/>
    <s v="consanguineum "/>
    <x v="7"/>
    <s v="cf pernettia"/>
    <d v="2015-05-09T00:00:00"/>
    <n v="0"/>
    <n v="109"/>
    <n v="2"/>
    <n v="152.14583544578619"/>
    <m/>
    <n v="9.3265850000000001E-3"/>
    <m/>
    <m/>
    <m/>
    <m/>
    <m/>
    <m/>
    <m/>
    <m/>
    <m/>
    <m/>
    <m/>
  </r>
  <r>
    <n v="286"/>
    <x v="0"/>
    <x v="18"/>
    <n v="24"/>
    <s v="n"/>
    <n v="101819"/>
    <n v="27.570999999999998"/>
    <n v="81.391999999999996"/>
    <s v="Primulaceae"/>
    <s v="Ardisia"/>
    <s v="sp1"/>
    <x v="12"/>
    <s v="Ardisia blanca"/>
    <d v="2015-05-09T00:00:00"/>
    <n v="0"/>
    <n v="59"/>
    <n v="1"/>
    <n v="167.98021937279469"/>
    <m/>
    <n v="2.732585E-3"/>
    <m/>
    <m/>
    <m/>
    <m/>
    <m/>
    <m/>
    <m/>
    <m/>
    <m/>
    <m/>
    <m/>
  </r>
  <r>
    <n v="668"/>
    <x v="0"/>
    <x v="18"/>
    <n v="24"/>
    <s v="n"/>
    <n v="101820"/>
    <n v="32.024999999999999"/>
    <n v="80.367999999999995"/>
    <s v="Fagaceae"/>
    <s v="Quercus"/>
    <s v="salicifolia"/>
    <x v="13"/>
    <s v="Quercus lanceolado"/>
    <d v="2015-05-09T00:00:00"/>
    <n v="0"/>
    <n v="350"/>
    <n v="3"/>
    <n v="180.82162080503207"/>
    <m/>
    <n v="9.6162499999999998E-2"/>
    <m/>
    <m/>
    <m/>
    <m/>
    <m/>
    <m/>
    <m/>
    <m/>
    <m/>
    <m/>
    <s v="Nota 2016: Q"/>
  </r>
  <r>
    <n v="689"/>
    <x v="0"/>
    <x v="18"/>
    <n v="31"/>
    <s v="n"/>
    <n v="101841"/>
    <n v="32.150999999999996"/>
    <n v="80.834999999999994"/>
    <s v="Adoxaceae"/>
    <s v="Viburnum"/>
    <s v="costaricanun"/>
    <x v="3"/>
    <s v="Viburnum"/>
    <d v="2015-05-10T00:00:00"/>
    <n v="0"/>
    <n v="152"/>
    <n v="2"/>
    <n v="167.68959684390535"/>
    <m/>
    <n v="1.8136639999999999E-2"/>
    <m/>
    <m/>
    <m/>
    <m/>
    <m/>
    <m/>
    <m/>
    <m/>
    <m/>
    <m/>
    <m/>
  </r>
  <r>
    <n v="953"/>
    <x v="0"/>
    <x v="18"/>
    <n v="31"/>
    <s v="n"/>
    <n v="101842"/>
    <n v="31.603000000000002"/>
    <n v="81.760000000000005"/>
    <s v="Rubiaceae"/>
    <s v="Rogiera"/>
    <s v="amoena"/>
    <x v="2"/>
    <s v="Alzatea peluda"/>
    <d v="2015-05-10T00:00:00"/>
    <n v="0"/>
    <n v="68"/>
    <n v="1"/>
    <n v="143.64175492647135"/>
    <m/>
    <n v="3.6298400000000001E-3"/>
    <s v="M"/>
    <s v="L"/>
    <n v="58"/>
    <m/>
    <m/>
    <m/>
    <m/>
    <m/>
    <m/>
    <m/>
    <m/>
  </r>
  <r>
    <n v="993"/>
    <x v="0"/>
    <x v="18"/>
    <n v="31"/>
    <s v="n"/>
    <n v="101843"/>
    <n v="33.579000000000001"/>
    <n v="82.998999999999995"/>
    <s v="Araliaceae"/>
    <s v="Dendropanax"/>
    <s v="sp1"/>
    <x v="23"/>
    <s v="bolitas"/>
    <d v="2015-05-10T00:00:00"/>
    <n v="0"/>
    <n v="62"/>
    <n v="1"/>
    <n v="188.98060760565753"/>
    <m/>
    <n v="3.01754E-3"/>
    <m/>
    <m/>
    <m/>
    <m/>
    <m/>
    <m/>
    <m/>
    <m/>
    <m/>
    <m/>
    <m/>
  </r>
  <r>
    <n v="796"/>
    <x v="0"/>
    <x v="18"/>
    <n v="31"/>
    <s v="n"/>
    <n v="101844"/>
    <n v="33.308999999999997"/>
    <n v="83.655000000000001"/>
    <s v="Pentaphylacaceae"/>
    <s v="Cleyera"/>
    <s v="theoidaes"/>
    <x v="1"/>
    <s v="Alterno aserrado"/>
    <d v="2015-05-10T00:00:00"/>
    <n v="0"/>
    <n v="61"/>
    <n v="1"/>
    <n v="161.93796578045217"/>
    <m/>
    <n v="2.9209850000000001E-3"/>
    <m/>
    <m/>
    <m/>
    <m/>
    <m/>
    <m/>
    <m/>
    <m/>
    <m/>
    <m/>
    <m/>
  </r>
  <r>
    <n v="693"/>
    <x v="0"/>
    <x v="18"/>
    <n v="31"/>
    <s v="n"/>
    <n v="101845"/>
    <n v="34.207000000000001"/>
    <n v="85.442000000000007"/>
    <s v="Staphyleaceae"/>
    <s v="Turpinia"/>
    <s v="occidentalis"/>
    <x v="30"/>
    <s v="mini turpinia"/>
    <d v="2015-05-10T00:00:00"/>
    <n v="0"/>
    <n v="100"/>
    <n v="2"/>
    <n v="146.77086458891301"/>
    <m/>
    <n v="7.8499999999999993E-3"/>
    <s v="M"/>
    <m/>
    <n v="95"/>
    <m/>
    <m/>
    <m/>
    <m/>
    <m/>
    <m/>
    <m/>
    <m/>
  </r>
  <r>
    <n v="383"/>
    <x v="0"/>
    <x v="18"/>
    <n v="32"/>
    <s v="n"/>
    <n v="101846"/>
    <n v="31.262"/>
    <n v="85.468999999999994"/>
    <s v="Pentaphylacaceae"/>
    <s v="Cleyera"/>
    <s v="theoidaes"/>
    <x v="1"/>
    <s v="Alterno aserrado"/>
    <d v="2015-05-10T00:00:00"/>
    <n v="0"/>
    <n v="97"/>
    <n v="1"/>
    <n v="168.16165754548257"/>
    <m/>
    <n v="7.3860650000000007E-3"/>
    <m/>
    <m/>
    <m/>
    <m/>
    <m/>
    <m/>
    <m/>
    <m/>
    <m/>
    <m/>
    <m/>
  </r>
  <r>
    <n v="1050"/>
    <x v="0"/>
    <x v="19"/>
    <n v="21"/>
    <s v="y"/>
    <n v="102202"/>
    <n v="68.111000000000004"/>
    <n v="15.157"/>
    <s v="Rosaceae"/>
    <s v="Prunus"/>
    <m/>
    <x v="39"/>
    <s v="Prunus"/>
    <d v="2015-05-11T00:00:00"/>
    <n v="13.418817710211423"/>
    <n v="372"/>
    <n v="3"/>
    <n v="181.59506375866772"/>
    <m/>
    <n v="0.10863144"/>
    <m/>
    <m/>
    <m/>
    <m/>
    <m/>
    <m/>
    <m/>
    <m/>
    <m/>
    <m/>
    <m/>
  </r>
  <r>
    <n v="537"/>
    <x v="0"/>
    <x v="18"/>
    <n v="32"/>
    <s v="n"/>
    <n v="101848"/>
    <n v="31.648"/>
    <n v="86.600999999999999"/>
    <s v="Rubiaceae"/>
    <s v="Rogiera"/>
    <s v="amoena"/>
    <x v="2"/>
    <s v="Alzatea peluda"/>
    <d v="2015-05-10T00:00:00"/>
    <n v="0"/>
    <n v="63"/>
    <n v="1"/>
    <n v="192.15679965844041"/>
    <m/>
    <n v="3.1156650000000001E-3"/>
    <m/>
    <m/>
    <m/>
    <m/>
    <m/>
    <m/>
    <m/>
    <m/>
    <m/>
    <m/>
    <m/>
  </r>
  <r>
    <n v="874"/>
    <x v="0"/>
    <x v="18"/>
    <n v="32"/>
    <s v="n"/>
    <n v="101849"/>
    <n v="33.281999999999996"/>
    <n v="90.596999999999994"/>
    <s v="Rubiaceae"/>
    <s v="Rogiera"/>
    <s v="amoena"/>
    <x v="2"/>
    <s v="Alzatea peluda"/>
    <d v="2015-05-10T00:00:00"/>
    <n v="0"/>
    <n v="72"/>
    <n v="1"/>
    <n v="175.92956716461657"/>
    <m/>
    <n v="4.0694399999999997E-3"/>
    <m/>
    <m/>
    <m/>
    <m/>
    <m/>
    <m/>
    <m/>
    <m/>
    <m/>
    <m/>
    <m/>
  </r>
  <r>
    <n v="81"/>
    <x v="0"/>
    <x v="18"/>
    <n v="33"/>
    <s v="n"/>
    <n v="101850"/>
    <n v="32.914000000000001"/>
    <n v="90.965000000000003"/>
    <s v="Sabiaceae"/>
    <s v="Meliosma"/>
    <m/>
    <x v="25"/>
    <s v="Meliosma quercus"/>
    <d v="2015-05-10T00:00:00"/>
    <n v="0"/>
    <n v="91"/>
    <n v="1"/>
    <n v="163.10761995998678"/>
    <m/>
    <n v="6.5005849999999997E-3"/>
    <m/>
    <m/>
    <m/>
    <m/>
    <m/>
    <m/>
    <m/>
    <m/>
    <m/>
    <m/>
    <m/>
  </r>
  <r>
    <n v="1170"/>
    <x v="0"/>
    <x v="18"/>
    <n v="33"/>
    <s v="n"/>
    <n v="101851"/>
    <n v="30.813000000000002"/>
    <n v="91.683999999999997"/>
    <s v="Rubiaceae"/>
    <s v="Rogiera"/>
    <s v="amoena"/>
    <x v="2"/>
    <s v="Alzatea peluda"/>
    <d v="2015-05-10T00:00:00"/>
    <n v="0"/>
    <n v="64"/>
    <n v="1"/>
    <n v="139.62025836878135"/>
    <m/>
    <n v="3.21536E-3"/>
    <m/>
    <m/>
    <m/>
    <m/>
    <m/>
    <m/>
    <m/>
    <m/>
    <m/>
    <m/>
    <m/>
  </r>
  <r>
    <n v="700"/>
    <x v="0"/>
    <x v="18"/>
    <n v="33"/>
    <s v="n"/>
    <n v="101852"/>
    <n v="31.323999999999998"/>
    <n v="92.869"/>
    <s v="Fagaceae"/>
    <s v="Quercus"/>
    <s v="costaricensis"/>
    <x v="0"/>
    <s v="Quercus/Quercus sp1"/>
    <d v="2015-05-10T00:00:00"/>
    <n v="0"/>
    <n v="107"/>
    <n v="2"/>
    <n v="152.2247454840504"/>
    <m/>
    <n v="8.987465E-3"/>
    <m/>
    <m/>
    <m/>
    <m/>
    <m/>
    <m/>
    <m/>
    <m/>
    <m/>
    <m/>
    <s v="Note 2016: Q"/>
  </r>
  <r>
    <n v="335"/>
    <x v="0"/>
    <x v="18"/>
    <n v="33"/>
    <s v="n"/>
    <n v="101853"/>
    <n v="31.207999999999998"/>
    <n v="93.471000000000004"/>
    <s v="Rubiaceae"/>
    <s v="Rogiera"/>
    <s v="amoena"/>
    <x v="2"/>
    <s v="Alzatea peluda"/>
    <d v="2015-05-10T00:00:00"/>
    <n v="0"/>
    <n v="62"/>
    <n v="1"/>
    <n v="182.00029417280979"/>
    <m/>
    <n v="3.01754E-3"/>
    <s v="M"/>
    <m/>
    <n v="55"/>
    <m/>
    <m/>
    <m/>
    <m/>
    <m/>
    <m/>
    <m/>
    <m/>
  </r>
  <r>
    <n v="1048"/>
    <x v="0"/>
    <x v="19"/>
    <n v="22"/>
    <s v="y"/>
    <n v="102200"/>
    <n v="66.971999999999994"/>
    <n v="9.0459999999999994"/>
    <s v="Adoxaceae"/>
    <s v="Viburnum"/>
    <s v="costaricanun"/>
    <x v="3"/>
    <s v="Viburnum"/>
    <d v="2015-05-11T00:00:00"/>
    <n v="13.930383554077459"/>
    <n v="269"/>
    <n v="2"/>
    <n v="199.30597112510745"/>
    <m/>
    <n v="5.6803385000000005E-2"/>
    <m/>
    <m/>
    <m/>
    <m/>
    <m/>
    <m/>
    <m/>
    <m/>
    <m/>
    <m/>
    <m/>
  </r>
  <r>
    <n v="703"/>
    <x v="0"/>
    <x v="18"/>
    <n v="34"/>
    <s v="n"/>
    <n v="101855"/>
    <n v="30.417000000000002"/>
    <n v="94.917000000000002"/>
    <s v="Rubiaceae"/>
    <s v="Rogiera"/>
    <s v="amoena"/>
    <x v="2"/>
    <s v="Alzatea peluda"/>
    <d v="2015-05-10T00:00:00"/>
    <n v="0"/>
    <n v="100"/>
    <n v="2"/>
    <n v="144.77620972870574"/>
    <m/>
    <n v="7.8499999999999993E-3"/>
    <s v="M"/>
    <m/>
    <n v="93"/>
    <m/>
    <m/>
    <m/>
    <m/>
    <m/>
    <m/>
    <m/>
    <m/>
  </r>
  <r>
    <n v="573"/>
    <x v="0"/>
    <x v="18"/>
    <n v="34"/>
    <s v="n"/>
    <n v="101856"/>
    <n v="33.677"/>
    <n v="99.075000000000003"/>
    <s v="Ericaceae"/>
    <s v="Vaccinium"/>
    <s v="consanguineum "/>
    <x v="7"/>
    <s v="cf pernettia"/>
    <d v="2015-05-10T00:00:00"/>
    <n v="0"/>
    <n v="80"/>
    <n v="1"/>
    <n v="196.50400338685145"/>
    <m/>
    <n v="5.0239999999999998E-3"/>
    <m/>
    <m/>
    <m/>
    <m/>
    <m/>
    <m/>
    <m/>
    <m/>
    <m/>
    <m/>
    <m/>
  </r>
  <r>
    <n v="241"/>
    <x v="0"/>
    <x v="18"/>
    <n v="34"/>
    <s v="n"/>
    <n v="101857"/>
    <n v="33.947000000000003"/>
    <n v="98.024000000000001"/>
    <s v="Rubiaceae"/>
    <s v="Rogiera"/>
    <s v="amoena"/>
    <x v="2"/>
    <s v="Alzatea peluda"/>
    <d v="2015-05-10T00:00:00"/>
    <n v="0"/>
    <n v="59"/>
    <n v="1"/>
    <n v="113.386152457674"/>
    <m/>
    <n v="2.732585E-3"/>
    <m/>
    <m/>
    <m/>
    <m/>
    <m/>
    <m/>
    <m/>
    <m/>
    <m/>
    <m/>
    <m/>
  </r>
  <r>
    <n v="694"/>
    <x v="0"/>
    <x v="18"/>
    <n v="34"/>
    <s v="n"/>
    <n v="101858"/>
    <n v="36.308999999999997"/>
    <n v="98.94"/>
    <s v="Araliaceae"/>
    <s v="Dendropanax"/>
    <s v="sp1"/>
    <x v="23"/>
    <s v="bolitas"/>
    <d v="2015-05-10T00:00:00"/>
    <n v="0"/>
    <n v="74"/>
    <n v="1"/>
    <n v="158.33095718267953"/>
    <m/>
    <n v="4.2986600000000002E-3"/>
    <m/>
    <m/>
    <m/>
    <m/>
    <m/>
    <m/>
    <m/>
    <m/>
    <m/>
    <m/>
    <m/>
  </r>
  <r>
    <n v="889"/>
    <x v="0"/>
    <x v="18"/>
    <n v="41"/>
    <s v="n"/>
    <n v="101876"/>
    <n v="39.361999999999995"/>
    <n v="98.051000000000002"/>
    <s v="Pentaphylacaceae"/>
    <s v="Cleyera"/>
    <s v="theoidaes"/>
    <x v="1"/>
    <s v="Alterno aserrado"/>
    <d v="2015-05-10T00:00:00"/>
    <n v="0"/>
    <n v="53"/>
    <n v="1"/>
    <n v="156.66543303916907"/>
    <m/>
    <n v="2.205065E-3"/>
    <m/>
    <m/>
    <m/>
    <m/>
    <m/>
    <m/>
    <m/>
    <m/>
    <m/>
    <m/>
    <m/>
  </r>
  <r>
    <n v="964"/>
    <x v="0"/>
    <x v="18"/>
    <n v="41"/>
    <s v="n"/>
    <n v="101877"/>
    <n v="34.944000000000003"/>
    <n v="95.912999999999997"/>
    <s v="Pentaphylacaceae"/>
    <s v="Cleyera"/>
    <s v="theoidaes"/>
    <x v="1"/>
    <s v="Alterno aserrado"/>
    <d v="2015-05-10T00:00:00"/>
    <n v="0"/>
    <n v="77"/>
    <n v="1"/>
    <n v="164.9148515450367"/>
    <m/>
    <n v="4.6542650000000003E-3"/>
    <m/>
    <m/>
    <m/>
    <m/>
    <m/>
    <m/>
    <m/>
    <m/>
    <m/>
    <m/>
    <m/>
  </r>
  <r>
    <n v="726"/>
    <x v="0"/>
    <x v="18"/>
    <n v="41"/>
    <s v="n"/>
    <n v="101878"/>
    <n v="34.835999999999999"/>
    <n v="94.781999999999996"/>
    <s v="Pentaphylacaceae"/>
    <s v="Cleyera"/>
    <s v="theoidaes"/>
    <x v="1"/>
    <s v="Alterno aserrado"/>
    <d v="2015-05-10T00:00:00"/>
    <n v="0"/>
    <n v="105"/>
    <n v="2"/>
    <n v="194.7789553684338"/>
    <m/>
    <n v="8.6546250000000009E-3"/>
    <m/>
    <m/>
    <m/>
    <m/>
    <m/>
    <m/>
    <m/>
    <m/>
    <m/>
    <m/>
    <m/>
  </r>
  <r>
    <n v="749"/>
    <x v="0"/>
    <x v="18"/>
    <n v="41"/>
    <s v="n"/>
    <n v="101879"/>
    <n v="35.105000000000004"/>
    <n v="94.126000000000005"/>
    <s v="Rubiaceae"/>
    <s v="Rogiera"/>
    <s v="amoena"/>
    <x v="2"/>
    <s v="Alzatea peluda"/>
    <d v="2015-05-10T00:00:00"/>
    <n v="0"/>
    <n v="56"/>
    <n v="1"/>
    <n v="193.01655850998128"/>
    <m/>
    <n v="2.4617600000000003E-3"/>
    <m/>
    <m/>
    <m/>
    <m/>
    <m/>
    <m/>
    <m/>
    <m/>
    <m/>
    <m/>
    <m/>
  </r>
  <r>
    <n v="456"/>
    <x v="0"/>
    <x v="18"/>
    <n v="41"/>
    <s v="n"/>
    <n v="101880"/>
    <n v="38.338000000000001"/>
    <n v="93.974000000000004"/>
    <s v="Rubiaceae"/>
    <s v="Rogiera"/>
    <s v="amoena"/>
    <x v="2"/>
    <s v="Alzatea peluda"/>
    <d v="2015-05-10T00:00:00"/>
    <n v="0"/>
    <n v="82"/>
    <n v="1"/>
    <n v="147.17553427520232"/>
    <m/>
    <n v="5.2783400000000003E-3"/>
    <m/>
    <m/>
    <m/>
    <m/>
    <m/>
    <m/>
    <m/>
    <m/>
    <m/>
    <m/>
    <m/>
  </r>
  <r>
    <n v="48"/>
    <x v="0"/>
    <x v="18"/>
    <n v="41"/>
    <s v="n"/>
    <n v="101881"/>
    <n v="38.132000000000005"/>
    <n v="92.42"/>
    <s v="Pentaphylacaceae"/>
    <s v="Cleyera"/>
    <s v="theoidaes"/>
    <x v="1"/>
    <s v="Alterno aserrado"/>
    <d v="2015-05-10T00:00:00"/>
    <n v="0"/>
    <n v="76"/>
    <n v="1"/>
    <n v="102.79142988232955"/>
    <m/>
    <n v="4.5341599999999998E-3"/>
    <m/>
    <m/>
    <m/>
    <m/>
    <m/>
    <m/>
    <m/>
    <m/>
    <m/>
    <m/>
    <m/>
  </r>
  <r>
    <n v="718"/>
    <x v="0"/>
    <x v="18"/>
    <n v="42"/>
    <s v="n"/>
    <n v="101870"/>
    <n v="38.105000000000004"/>
    <n v="90.39"/>
    <s v="Styracaceae"/>
    <s v="Styrax"/>
    <m/>
    <x v="6"/>
    <s v="Styrax"/>
    <d v="2015-05-10T00:00:00"/>
    <n v="0"/>
    <n v="103"/>
    <n v="2"/>
    <n v="144.15487920078445"/>
    <m/>
    <n v="8.3280650000000008E-3"/>
    <m/>
    <m/>
    <m/>
    <m/>
    <m/>
    <m/>
    <m/>
    <m/>
    <m/>
    <m/>
    <m/>
  </r>
  <r>
    <n v="598"/>
    <x v="0"/>
    <x v="18"/>
    <n v="42"/>
    <s v="n"/>
    <n v="101871"/>
    <n v="36.864999999999995"/>
    <n v="91.808999999999997"/>
    <s v="Rubiaceae"/>
    <s v="Rogiera"/>
    <s v="amoena"/>
    <x v="2"/>
    <s v="Alzatea peluda"/>
    <d v="2015-05-10T00:00:00"/>
    <n v="0"/>
    <n v="64"/>
    <n v="1"/>
    <n v="140.56190239545535"/>
    <m/>
    <n v="3.21536E-3"/>
    <m/>
    <m/>
    <m/>
    <m/>
    <m/>
    <m/>
    <m/>
    <m/>
    <m/>
    <m/>
    <m/>
  </r>
  <r>
    <n v="1477"/>
    <x v="0"/>
    <x v="18"/>
    <n v="42"/>
    <s v="n"/>
    <n v="101872"/>
    <n v="36.335999999999999"/>
    <n v="92.087999999999994"/>
    <s v="Styracaceae"/>
    <s v="Styrax"/>
    <m/>
    <x v="6"/>
    <s v="Styrax"/>
    <d v="2015-05-10T00:00:00"/>
    <n v="0"/>
    <n v="60"/>
    <n v="1"/>
    <n v="159.04580531596216"/>
    <m/>
    <n v="2.826E-3"/>
    <m/>
    <m/>
    <m/>
    <m/>
    <m/>
    <m/>
    <m/>
    <m/>
    <m/>
    <m/>
    <m/>
  </r>
  <r>
    <n v="881"/>
    <x v="0"/>
    <x v="18"/>
    <n v="42"/>
    <s v="n"/>
    <n v="101873"/>
    <n v="36.290999999999997"/>
    <n v="91.826999999999998"/>
    <s v="Rubiaceae"/>
    <s v="Rogiera"/>
    <s v="amoena"/>
    <x v="2"/>
    <s v="Alzatea peluda"/>
    <d v="2015-05-10T00:00:00"/>
    <n v="0"/>
    <n v="79"/>
    <n v="1"/>
    <n v="144.86305779576142"/>
    <m/>
    <n v="4.8991850000000003E-3"/>
    <m/>
    <m/>
    <m/>
    <m/>
    <m/>
    <m/>
    <m/>
    <m/>
    <m/>
    <m/>
    <m/>
  </r>
  <r>
    <n v="722"/>
    <x v="0"/>
    <x v="18"/>
    <n v="42"/>
    <s v="n"/>
    <n v="101874"/>
    <n v="36.991"/>
    <n v="88.180999999999997"/>
    <s v="Pentaphylacaceae"/>
    <s v="Cleyera"/>
    <s v="theoidaes"/>
    <x v="1"/>
    <s v="Alterno aserrado"/>
    <d v="2015-05-10T00:00:00"/>
    <n v="0"/>
    <n v="135"/>
    <n v="2"/>
    <n v="173.39500179431664"/>
    <m/>
    <n v="1.4306625E-2"/>
    <s v="M"/>
    <m/>
    <n v="95"/>
    <m/>
    <m/>
    <m/>
    <m/>
    <m/>
    <m/>
    <m/>
    <m/>
  </r>
  <r>
    <n v="515"/>
    <x v="0"/>
    <x v="18"/>
    <n v="42"/>
    <s v="n"/>
    <n v="101875"/>
    <n v="38.338000000000001"/>
    <n v="87.704999999999998"/>
    <s v="Araliaceae"/>
    <s v="Dendropanax"/>
    <s v="sp1"/>
    <x v="23"/>
    <s v="bolitas"/>
    <d v="2015-05-10T00:00:00"/>
    <n v="0"/>
    <n v="65"/>
    <n v="1"/>
    <n v="167.86606179743376"/>
    <m/>
    <n v="3.3166250000000001E-3"/>
    <s v="M"/>
    <m/>
    <n v="59"/>
    <m/>
    <m/>
    <m/>
    <m/>
    <m/>
    <m/>
    <m/>
    <m/>
  </r>
  <r>
    <n v="607"/>
    <x v="0"/>
    <x v="18"/>
    <n v="43"/>
    <s v="n"/>
    <n v="101863"/>
    <n v="38.105000000000004"/>
    <n v="87.022999999999996"/>
    <s v="Rubiaceae"/>
    <s v="Rogiera"/>
    <s v="amoena"/>
    <x v="2"/>
    <s v="Alzatea peluda"/>
    <d v="2015-05-10T00:00:00"/>
    <n v="0"/>
    <n v="68"/>
    <n v="1"/>
    <n v="117.01735701460747"/>
    <m/>
    <n v="3.6298400000000001E-3"/>
    <s v="Y"/>
    <m/>
    <m/>
    <m/>
    <m/>
    <m/>
    <m/>
    <m/>
    <m/>
    <m/>
    <m/>
  </r>
  <r>
    <n v="1276"/>
    <x v="0"/>
    <x v="18"/>
    <n v="43"/>
    <s v="n"/>
    <n v="101864"/>
    <n v="37.512"/>
    <n v="84.84"/>
    <s v="Rubiaceae"/>
    <s v="Rogiera"/>
    <s v="amoena"/>
    <x v="2"/>
    <s v="Alzatea peluda"/>
    <d v="2015-05-10T00:00:00"/>
    <n v="0"/>
    <n v="91"/>
    <n v="1"/>
    <n v="130.3972992329532"/>
    <m/>
    <n v="6.5005849999999997E-3"/>
    <s v="M"/>
    <m/>
    <n v="88"/>
    <m/>
    <m/>
    <m/>
    <m/>
    <m/>
    <m/>
    <m/>
    <m/>
  </r>
  <r>
    <n v="713"/>
    <x v="0"/>
    <x v="18"/>
    <n v="43"/>
    <s v="n"/>
    <n v="101865"/>
    <n v="37.286999999999999"/>
    <n v="85.307000000000002"/>
    <s v="Cunoniaceae"/>
    <s v="Weinmannia"/>
    <s v="pinnata"/>
    <x v="4"/>
    <s v="Weinmannia"/>
    <d v="2015-05-10T00:00:00"/>
    <n v="0"/>
    <n v="295"/>
    <n v="2"/>
    <n v="119.7640097490238"/>
    <m/>
    <n v="6.8314625000000004E-2"/>
    <m/>
    <m/>
    <m/>
    <m/>
    <m/>
    <m/>
    <m/>
    <m/>
    <m/>
    <m/>
    <m/>
  </r>
  <r>
    <n v="373"/>
    <x v="0"/>
    <x v="18"/>
    <n v="43"/>
    <s v="n"/>
    <n v="101866"/>
    <n v="35.86"/>
    <n v="85.631"/>
    <s v="Rubiaceae"/>
    <s v="Rogiera"/>
    <s v="amoena"/>
    <x v="2"/>
    <s v="Alzatea peluda"/>
    <d v="2015-05-10T00:00:00"/>
    <n v="0"/>
    <n v="63"/>
    <n v="1"/>
    <n v="152.95935554268613"/>
    <m/>
    <n v="3.1156650000000001E-3"/>
    <m/>
    <m/>
    <m/>
    <m/>
    <m/>
    <m/>
    <m/>
    <m/>
    <m/>
    <m/>
    <m/>
  </r>
  <r>
    <n v="784"/>
    <x v="0"/>
    <x v="18"/>
    <n v="43"/>
    <s v="n"/>
    <n v="101867"/>
    <n v="37.548000000000002"/>
    <n v="84.203000000000003"/>
    <s v="Styracaceae"/>
    <s v="Styrax"/>
    <m/>
    <x v="6"/>
    <s v="Styrax"/>
    <d v="2015-05-10T00:00:00"/>
    <n v="0"/>
    <n v="83"/>
    <n v="1"/>
    <n v="191.86078142776066"/>
    <m/>
    <n v="5.4078649999999995E-3"/>
    <m/>
    <m/>
    <m/>
    <m/>
    <m/>
    <m/>
    <m/>
    <m/>
    <m/>
    <m/>
    <m/>
  </r>
  <r>
    <n v="400"/>
    <x v="0"/>
    <x v="18"/>
    <n v="43"/>
    <s v="n"/>
    <n v="101868"/>
    <n v="35.338999999999999"/>
    <n v="84.131"/>
    <s v="Rubiaceae"/>
    <s v="Rogiera"/>
    <s v="amoena"/>
    <x v="2"/>
    <s v="Alzatea peluda"/>
    <d v="2015-05-10T00:00:00"/>
    <n v="0"/>
    <n v="61"/>
    <n v="1"/>
    <n v="177.79443921376034"/>
    <m/>
    <n v="2.9209850000000001E-3"/>
    <m/>
    <m/>
    <m/>
    <m/>
    <m/>
    <m/>
    <m/>
    <m/>
    <m/>
    <m/>
    <m/>
  </r>
  <r>
    <n v="1029"/>
    <x v="0"/>
    <x v="19"/>
    <n v="13"/>
    <s v="y"/>
    <n v="102181"/>
    <n v="63.555999999999997"/>
    <n v="10.852"/>
    <s v="Adoxaceae"/>
    <s v="Viburnum"/>
    <s v="costaricanun"/>
    <x v="3"/>
    <s v="Viburnum"/>
    <d v="2015-05-11T00:00:00"/>
    <n v="17.285567117952592"/>
    <n v="204"/>
    <n v="2"/>
    <n v="103.00330125478879"/>
    <m/>
    <n v="3.2668559999999999E-2"/>
    <m/>
    <m/>
    <m/>
    <m/>
    <m/>
    <m/>
    <m/>
    <m/>
    <m/>
    <m/>
    <m/>
  </r>
  <r>
    <n v="511"/>
    <x v="0"/>
    <x v="18"/>
    <n v="44"/>
    <s v="n"/>
    <n v="101859"/>
    <n v="35.078000000000003"/>
    <n v="82.837999999999994"/>
    <s v="Rubiaceae"/>
    <s v="Rogiera"/>
    <s v="amoena"/>
    <x v="2"/>
    <s v="Alzatea peluda"/>
    <d v="2015-05-10T00:00:00"/>
    <n v="0"/>
    <n v="67"/>
    <n v="1"/>
    <n v="144.56665563672811"/>
    <m/>
    <n v="3.5238650000000002E-3"/>
    <s v="L"/>
    <m/>
    <m/>
    <m/>
    <m/>
    <m/>
    <m/>
    <m/>
    <m/>
    <m/>
    <m/>
  </r>
  <r>
    <n v="879"/>
    <x v="0"/>
    <x v="18"/>
    <n v="44"/>
    <s v="n"/>
    <n v="101860"/>
    <n v="39.021000000000001"/>
    <n v="81.599000000000004"/>
    <s v="Rubiaceae"/>
    <s v="Rogiera"/>
    <s v="amoena"/>
    <x v="2"/>
    <s v="Alzatea peluda"/>
    <d v="2015-05-10T00:00:00"/>
    <n v="0"/>
    <n v="81"/>
    <n v="1"/>
    <n v="193.97202997575948"/>
    <m/>
    <n v="5.1503850000000004E-3"/>
    <m/>
    <m/>
    <m/>
    <m/>
    <m/>
    <m/>
    <m/>
    <m/>
    <m/>
    <m/>
    <m/>
  </r>
  <r>
    <n v="709"/>
    <x v="0"/>
    <x v="18"/>
    <n v="44"/>
    <s v="n"/>
    <n v="101861"/>
    <n v="39.308"/>
    <n v="83.52"/>
    <s v="Fagaceae"/>
    <s v="Quercus"/>
    <s v="salicifolia"/>
    <x v="13"/>
    <s v="Quercus lanceolado"/>
    <d v="2015-05-10T00:00:00"/>
    <n v="0"/>
    <n v="148"/>
    <n v="2"/>
    <n v="134.33267279644477"/>
    <m/>
    <n v="1.7194640000000001E-2"/>
    <m/>
    <m/>
    <m/>
    <m/>
    <m/>
    <m/>
    <m/>
    <m/>
    <m/>
    <m/>
    <m/>
  </r>
  <r>
    <n v="710"/>
    <x v="0"/>
    <x v="18"/>
    <n v="44"/>
    <s v="n"/>
    <n v="101862"/>
    <n v="22.31"/>
    <n v="80.471000000000004"/>
    <s v="Cunoniaceae"/>
    <s v="Weinmannia"/>
    <s v="pinnata"/>
    <x v="4"/>
    <s v="Weinmannia"/>
    <d v="2015-05-10T00:00:00"/>
    <n v="0"/>
    <n v="298"/>
    <n v="2"/>
    <n v="158.7934782742538"/>
    <m/>
    <n v="6.9711140000000005E-2"/>
    <m/>
    <m/>
    <m/>
    <m/>
    <m/>
    <m/>
    <m/>
    <m/>
    <m/>
    <m/>
    <m/>
  </r>
  <r>
    <n v="466"/>
    <x v="0"/>
    <x v="20"/>
    <n v="11"/>
    <s v="n"/>
    <n v="101882"/>
    <n v="40.308"/>
    <n v="3.76"/>
    <s v="Primulaceae"/>
    <s v="Ardisia"/>
    <s v="sp7"/>
    <x v="5"/>
    <s v="Ardisia roja"/>
    <d v="2015-05-10T00:00:00"/>
    <n v="0"/>
    <n v="60"/>
    <n v="1"/>
    <n v="131.07601158253672"/>
    <m/>
    <n v="2.826E-3"/>
    <m/>
    <m/>
    <m/>
    <m/>
    <m/>
    <m/>
    <m/>
    <m/>
    <m/>
    <m/>
    <m/>
  </r>
  <r>
    <n v="1398"/>
    <x v="0"/>
    <x v="20"/>
    <n v="11"/>
    <s v="n"/>
    <n v="101883"/>
    <n v="44.929000000000002"/>
    <n v="3.198"/>
    <s v="Styracaceae"/>
    <s v="Styrax"/>
    <m/>
    <x v="6"/>
    <s v="Styrax"/>
    <d v="2015-05-10T00:00:00"/>
    <n v="0"/>
    <n v="54"/>
    <n v="1"/>
    <n v="194.04324002101941"/>
    <m/>
    <n v="2.2890599999999999E-3"/>
    <m/>
    <m/>
    <m/>
    <m/>
    <m/>
    <m/>
    <m/>
    <m/>
    <m/>
    <m/>
    <m/>
  </r>
  <r>
    <n v="732"/>
    <x v="0"/>
    <x v="20"/>
    <n v="11"/>
    <s v="n"/>
    <n v="101884"/>
    <n v="44.902000000000001"/>
    <n v="0.35299999999999998"/>
    <s v="Styracaceae"/>
    <s v="Styrax"/>
    <m/>
    <x v="6"/>
    <s v="Styrax"/>
    <d v="2015-05-10T00:00:00"/>
    <n v="0"/>
    <n v="107"/>
    <n v="2"/>
    <n v="165.97828889124889"/>
    <m/>
    <n v="8.987465E-3"/>
    <m/>
    <m/>
    <m/>
    <m/>
    <m/>
    <m/>
    <m/>
    <m/>
    <m/>
    <m/>
    <m/>
  </r>
  <r>
    <n v="733"/>
    <x v="0"/>
    <x v="20"/>
    <n v="11"/>
    <s v="n"/>
    <n v="101885"/>
    <n v="43.976999999999997"/>
    <n v="7.9820000000000002"/>
    <s v="Fagaceae"/>
    <s v="Quercus"/>
    <s v="salicifolia"/>
    <x v="13"/>
    <s v="Quercus lanceolado"/>
    <d v="2015-05-10T00:00:00"/>
    <n v="0"/>
    <n v="751"/>
    <n v="4"/>
    <n v="194.69954704106337"/>
    <n v="170"/>
    <n v="0.44274078500000003"/>
    <s v="A"/>
    <m/>
    <m/>
    <m/>
    <m/>
    <m/>
    <m/>
    <m/>
    <m/>
    <m/>
    <s v="measured at 170"/>
  </r>
  <r>
    <n v="734"/>
    <x v="0"/>
    <x v="20"/>
    <n v="12"/>
    <s v="n"/>
    <n v="101886"/>
    <n v="41.231999999999999"/>
    <n v="7.0759999999999996"/>
    <s v="Sabiaceae"/>
    <s v="Meliosma"/>
    <m/>
    <x v="25"/>
    <s v="Meliosma quercus"/>
    <d v="2015-05-10T00:00:00"/>
    <n v="0"/>
    <n v="148"/>
    <n v="2"/>
    <n v="166.91237420180124"/>
    <m/>
    <n v="1.7194640000000001E-2"/>
    <s v="M"/>
    <m/>
    <n v="127"/>
    <n v="61"/>
    <m/>
    <m/>
    <m/>
    <m/>
    <m/>
    <m/>
    <m/>
  </r>
  <r>
    <n v="1184"/>
    <x v="0"/>
    <x v="20"/>
    <n v="12"/>
    <s v="n"/>
    <n v="101887"/>
    <n v="44.783999999999999"/>
    <n v="9.6219999999999999"/>
    <s v="Lauraceae"/>
    <s v="Laurel"/>
    <s v="sp5"/>
    <x v="10"/>
    <s v="Laurel banano"/>
    <d v="2015-05-10T00:00:00"/>
    <n v="0"/>
    <n v="72"/>
    <n v="1"/>
    <n v="159.86965556804796"/>
    <m/>
    <n v="4.0694399999999997E-3"/>
    <m/>
    <m/>
    <m/>
    <m/>
    <m/>
    <m/>
    <m/>
    <m/>
    <m/>
    <m/>
    <m/>
  </r>
  <r>
    <n v="1027"/>
    <x v="0"/>
    <x v="19"/>
    <n v="12"/>
    <s v="y"/>
    <n v="102179"/>
    <n v="62.139000000000003"/>
    <n v="5.4349999999999996"/>
    <s v="Adoxaceae"/>
    <s v="Viburnum"/>
    <s v="costaricanun"/>
    <x v="3"/>
    <s v="Viburnum"/>
    <d v="2015-05-11T00:00:00"/>
    <n v="10.282036728634905"/>
    <n v="321"/>
    <n v="3"/>
    <n v="125.16637552397933"/>
    <m/>
    <n v="8.0887185E-2"/>
    <s v="M"/>
    <m/>
    <n v="51"/>
    <m/>
    <m/>
    <m/>
    <m/>
    <m/>
    <m/>
    <m/>
    <m/>
  </r>
  <r>
    <n v="546"/>
    <x v="0"/>
    <x v="20"/>
    <n v="13"/>
    <s v="n"/>
    <n v="101889"/>
    <n v="43.207000000000001"/>
    <n v="12.866"/>
    <s v="Styracaceae"/>
    <s v="Styrax"/>
    <m/>
    <x v="6"/>
    <s v="Styrax"/>
    <d v="2015-05-10T00:00:00"/>
    <n v="0"/>
    <n v="84"/>
    <n v="1"/>
    <n v="103.09175579699237"/>
    <m/>
    <n v="5.5389599999999999E-3"/>
    <m/>
    <m/>
    <m/>
    <m/>
    <m/>
    <m/>
    <m/>
    <m/>
    <m/>
    <m/>
    <m/>
  </r>
  <r>
    <n v="358"/>
    <x v="0"/>
    <x v="20"/>
    <n v="13"/>
    <s v="n"/>
    <n v="101890"/>
    <n v="43.624000000000002"/>
    <n v="13.753"/>
    <s v="Rubiaceae"/>
    <s v="Rogiera"/>
    <s v="amoena"/>
    <x v="2"/>
    <s v="Alzatea peluda"/>
    <d v="2015-05-10T00:00:00"/>
    <n v="0"/>
    <n v="86"/>
    <n v="1"/>
    <n v="127.81521960006933"/>
    <m/>
    <n v="5.8058600000000004E-3"/>
    <m/>
    <m/>
    <m/>
    <m/>
    <m/>
    <m/>
    <m/>
    <m/>
    <m/>
    <m/>
    <m/>
  </r>
  <r>
    <n v="767"/>
    <x v="0"/>
    <x v="20"/>
    <n v="13"/>
    <s v="n"/>
    <n v="101891"/>
    <n v="40.942"/>
    <n v="12.866"/>
    <s v="Rubiaceae"/>
    <s v="Rogiera"/>
    <s v="amoena"/>
    <x v="2"/>
    <s v="Alzatea peluda"/>
    <d v="2015-05-10T00:00:00"/>
    <n v="0"/>
    <n v="56"/>
    <n v="1"/>
    <n v="144.66899269336602"/>
    <m/>
    <n v="2.4617600000000003E-3"/>
    <m/>
    <m/>
    <m/>
    <m/>
    <m/>
    <m/>
    <m/>
    <m/>
    <m/>
    <m/>
    <m/>
  </r>
  <r>
    <n v="999"/>
    <x v="0"/>
    <x v="20"/>
    <n v="13"/>
    <s v="n"/>
    <n v="101892"/>
    <n v="44.603000000000002"/>
    <n v="16.254000000000001"/>
    <s v="Styracaceae"/>
    <s v="Styrax"/>
    <m/>
    <x v="6"/>
    <s v="Styrax"/>
    <d v="2015-05-10T00:00:00"/>
    <n v="0"/>
    <n v="79"/>
    <n v="1"/>
    <n v="108.32645065437791"/>
    <m/>
    <n v="4.8991850000000003E-3"/>
    <m/>
    <m/>
    <m/>
    <m/>
    <m/>
    <m/>
    <m/>
    <m/>
    <m/>
    <m/>
    <m/>
  </r>
  <r>
    <n v="741"/>
    <x v="0"/>
    <x v="20"/>
    <n v="14"/>
    <s v="n"/>
    <n v="101893"/>
    <n v="49.024000000000001"/>
    <n v="17.097000000000001"/>
    <s v="Rubiaceae"/>
    <s v="Rogiera"/>
    <s v="amoena"/>
    <x v="2"/>
    <s v="Alzatea peluda"/>
    <d v="2015-05-10T00:00:00"/>
    <n v="0"/>
    <n v="164"/>
    <n v="2"/>
    <n v="145.05801625000692"/>
    <m/>
    <n v="2.1113360000000001E-2"/>
    <s v="M"/>
    <s v="L"/>
    <n v="119"/>
    <n v="84"/>
    <n v="66"/>
    <m/>
    <m/>
    <m/>
    <m/>
    <m/>
    <m/>
  </r>
  <r>
    <n v="201"/>
    <x v="0"/>
    <x v="20"/>
    <n v="21"/>
    <s v="n"/>
    <n v="101900"/>
    <n v="46.261000000000003"/>
    <n v="10.129"/>
    <s v="Rubiaceae"/>
    <s v="Rogiera"/>
    <s v="amoena"/>
    <x v="2"/>
    <s v="Alzatea peluda"/>
    <d v="2015-05-10T00:00:00"/>
    <n v="0"/>
    <n v="64"/>
    <n v="1"/>
    <n v="102.04073970035664"/>
    <m/>
    <n v="3.21536E-3"/>
    <m/>
    <m/>
    <m/>
    <m/>
    <m/>
    <m/>
    <m/>
    <m/>
    <m/>
    <m/>
    <m/>
  </r>
  <r>
    <n v="304"/>
    <x v="0"/>
    <x v="20"/>
    <n v="21"/>
    <s v="n"/>
    <n v="101901"/>
    <n v="45.518000000000001"/>
    <n v="9.0779999999999994"/>
    <s v="Styracaceae"/>
    <s v="Styrax"/>
    <m/>
    <x v="6"/>
    <s v="Styrax"/>
    <d v="2015-05-10T00:00:00"/>
    <n v="0"/>
    <n v="52"/>
    <n v="1"/>
    <n v="160.05421858927144"/>
    <m/>
    <n v="2.1226399999999999E-3"/>
    <m/>
    <m/>
    <m/>
    <m/>
    <m/>
    <m/>
    <m/>
    <m/>
    <m/>
    <m/>
    <m/>
  </r>
  <r>
    <n v="750"/>
    <x v="0"/>
    <x v="20"/>
    <n v="21"/>
    <s v="n"/>
    <n v="101902"/>
    <n v="45.445"/>
    <n v="5.8079999999999998"/>
    <s v="Pentaphylacaceae"/>
    <s v="Cleyera"/>
    <s v="theoidaes"/>
    <x v="1"/>
    <s v="Alterno aserrado"/>
    <d v="2015-05-10T00:00:00"/>
    <n v="0"/>
    <n v="182"/>
    <n v="2"/>
    <n v="126.73364326939389"/>
    <m/>
    <n v="2.6002339999999999E-2"/>
    <m/>
    <m/>
    <m/>
    <m/>
    <m/>
    <m/>
    <m/>
    <m/>
    <m/>
    <m/>
    <m/>
  </r>
  <r>
    <n v="585"/>
    <x v="0"/>
    <x v="20"/>
    <n v="22"/>
    <s v="n"/>
    <n v="101896"/>
    <n v="47.176000000000002"/>
    <n v="4.8380000000000001"/>
    <s v="Primulaceae"/>
    <s v="Ardisia"/>
    <s v="sp1"/>
    <x v="12"/>
    <s v="Ardisia blanca"/>
    <d v="2015-05-10T00:00:00"/>
    <n v="0"/>
    <n v="51"/>
    <n v="1"/>
    <n v="175.45100524052515"/>
    <m/>
    <n v="2.041785E-3"/>
    <m/>
    <m/>
    <m/>
    <m/>
    <m/>
    <m/>
    <m/>
    <m/>
    <m/>
    <m/>
    <m/>
  </r>
  <r>
    <n v="745"/>
    <x v="0"/>
    <x v="20"/>
    <n v="22"/>
    <s v="n"/>
    <n v="101897"/>
    <n v="47.863999999999997"/>
    <n v="5.1820000000000004"/>
    <s v="Adoxaceae"/>
    <s v="Viburnum"/>
    <s v="costaricanun"/>
    <x v="3"/>
    <s v="Viburnum"/>
    <d v="2015-05-10T00:00:00"/>
    <n v="0"/>
    <n v="198"/>
    <n v="2"/>
    <n v="167.74165840012012"/>
    <m/>
    <n v="3.0775139999999999E-2"/>
    <m/>
    <m/>
    <m/>
    <m/>
    <m/>
    <m/>
    <m/>
    <m/>
    <m/>
    <m/>
    <m/>
  </r>
  <r>
    <n v="277"/>
    <x v="0"/>
    <x v="20"/>
    <n v="22"/>
    <s v="n"/>
    <n v="101898"/>
    <n v="47.890999999999998"/>
    <n v="4.4939999999999998"/>
    <s v="Primulaceae"/>
    <s v="Myrsine"/>
    <s v="sp2"/>
    <x v="17"/>
    <s v="Myrsine chryso"/>
    <d v="2015-05-10T00:00:00"/>
    <n v="0"/>
    <n v="77"/>
    <n v="1"/>
    <n v="167.65892087996832"/>
    <m/>
    <n v="4.6542650000000003E-3"/>
    <m/>
    <m/>
    <m/>
    <m/>
    <m/>
    <m/>
    <m/>
    <m/>
    <m/>
    <m/>
    <m/>
  </r>
  <r>
    <n v="682"/>
    <x v="0"/>
    <x v="20"/>
    <n v="22"/>
    <s v="n"/>
    <n v="101899"/>
    <n v="47.863999999999997"/>
    <n v="2.8090000000000002"/>
    <s v="Adoxaceae"/>
    <s v="Viburnum"/>
    <s v="costaricanun"/>
    <x v="3"/>
    <s v="Viburnum"/>
    <d v="2015-05-10T00:00:00"/>
    <n v="0"/>
    <n v="98"/>
    <n v="1"/>
    <n v="197.37683674793223"/>
    <m/>
    <n v="7.5391400000000006E-3"/>
    <m/>
    <m/>
    <m/>
    <m/>
    <m/>
    <m/>
    <m/>
    <m/>
    <m/>
    <m/>
    <m/>
  </r>
  <r>
    <n v="985"/>
    <x v="0"/>
    <x v="20"/>
    <n v="23"/>
    <s v="n"/>
    <n v="101895"/>
    <n v="48.280999999999999"/>
    <n v="0.154"/>
    <s v="Pentaphylacaceae"/>
    <s v="Cleyera"/>
    <s v="theoidaes"/>
    <x v="1"/>
    <s v="Alterno aserrado"/>
    <d v="2015-05-10T00:00:00"/>
    <n v="0"/>
    <n v="51"/>
    <n v="1"/>
    <n v="107.66594044089034"/>
    <m/>
    <n v="2.041785E-3"/>
    <m/>
    <m/>
    <m/>
    <m/>
    <m/>
    <m/>
    <m/>
    <m/>
    <m/>
    <m/>
    <m/>
  </r>
  <r>
    <n v="204"/>
    <x v="0"/>
    <x v="20"/>
    <n v="24"/>
    <s v="n"/>
    <n v="101894"/>
    <n v="54.125"/>
    <n v="0.154"/>
    <s v="Pentaphylacaceae"/>
    <s v="Cleyera"/>
    <s v="theoidaes"/>
    <x v="1"/>
    <s v="Alterno aserrado"/>
    <d v="2015-05-10T00:00:00"/>
    <n v="0"/>
    <n v="62"/>
    <n v="1"/>
    <n v="192.11246031752006"/>
    <m/>
    <n v="3.01754E-3"/>
    <m/>
    <m/>
    <m/>
    <m/>
    <m/>
    <m/>
    <m/>
    <m/>
    <m/>
    <m/>
    <m/>
  </r>
  <r>
    <n v="1023"/>
    <x v="0"/>
    <x v="21"/>
    <n v="41"/>
    <s v="y"/>
    <n v="102175"/>
    <n v="56.638999999999996"/>
    <n v="96.268000000000001"/>
    <s v="Aquifoliaceae"/>
    <s v="Ilex"/>
    <s v="pallida"/>
    <x v="20"/>
    <s v="Ilex amarillo"/>
    <d v="2015-05-11T00:00:00"/>
    <n v="14.226217837197732"/>
    <n v="191"/>
    <n v="2"/>
    <n v="108.54658271293708"/>
    <m/>
    <n v="2.8637585000000004E-2"/>
    <m/>
    <m/>
    <m/>
    <m/>
    <m/>
    <m/>
    <m/>
    <m/>
    <m/>
    <m/>
    <m/>
  </r>
  <r>
    <n v="1260"/>
    <x v="0"/>
    <x v="20"/>
    <n v="31"/>
    <s v="n"/>
    <n v="101904"/>
    <n v="54.042999999999999"/>
    <n v="3.0990000000000002"/>
    <s v="Ericaceae"/>
    <s v="Vaccinium"/>
    <s v="consanguineum "/>
    <x v="7"/>
    <s v="cf pernettia"/>
    <d v="2015-05-10T00:00:00"/>
    <n v="0"/>
    <n v="59"/>
    <n v="1"/>
    <n v="117.77837880522402"/>
    <m/>
    <n v="2.732585E-3"/>
    <m/>
    <m/>
    <m/>
    <m/>
    <m/>
    <m/>
    <m/>
    <m/>
    <m/>
    <m/>
    <m/>
  </r>
  <r>
    <n v="1007"/>
    <x v="0"/>
    <x v="21"/>
    <n v="34"/>
    <s v="y"/>
    <n v="102159"/>
    <n v="51.472000000000001"/>
    <n v="93.852000000000004"/>
    <s v="Fabaceae"/>
    <s v="Inga"/>
    <s v="cf. oerstediana"/>
    <x v="26"/>
    <s v="Inga sp1"/>
    <d v="2015-05-11T00:00:00"/>
    <n v="16.682138186853877"/>
    <n v="340"/>
    <n v="3"/>
    <n v="131.67244199768245"/>
    <m/>
    <n v="9.0745999999999993E-2"/>
    <s v="M"/>
    <m/>
    <n v="57"/>
    <m/>
    <m/>
    <m/>
    <m/>
    <m/>
    <m/>
    <m/>
    <m/>
  </r>
  <r>
    <n v="754"/>
    <x v="0"/>
    <x v="20"/>
    <n v="34"/>
    <s v="n"/>
    <n v="101906"/>
    <n v="55.230000000000004"/>
    <n v="19.071999999999999"/>
    <s v="Styracaceae"/>
    <s v="Styrax"/>
    <m/>
    <x v="6"/>
    <s v="Styrax"/>
    <d v="2015-05-10T00:00:00"/>
    <n v="0"/>
    <n v="126"/>
    <n v="2"/>
    <n v="178.80641650956991"/>
    <m/>
    <n v="1.246266E-2"/>
    <m/>
    <m/>
    <m/>
    <m/>
    <m/>
    <m/>
    <m/>
    <m/>
    <m/>
    <m/>
    <m/>
  </r>
  <r>
    <n v="759"/>
    <x v="0"/>
    <x v="20"/>
    <n v="41"/>
    <s v="n"/>
    <n v="101911"/>
    <n v="59.072000000000003"/>
    <n v="15.366"/>
    <s v="Adoxaceae"/>
    <s v="Viburnum"/>
    <s v="costaricanun"/>
    <x v="3"/>
    <s v="Viburnum"/>
    <d v="2015-05-10T00:00:00"/>
    <n v="0"/>
    <n v="294"/>
    <n v="2"/>
    <n v="151.89118093239054"/>
    <m/>
    <n v="6.7852260000000011E-2"/>
    <m/>
    <m/>
    <m/>
    <m/>
    <m/>
    <m/>
    <m/>
    <m/>
    <m/>
    <m/>
    <m/>
  </r>
  <r>
    <n v="923"/>
    <x v="0"/>
    <x v="20"/>
    <n v="41"/>
    <s v="n"/>
    <n v="101912"/>
    <n v="59.335000000000001"/>
    <n v="13.473000000000001"/>
    <s v="Rubiaceae"/>
    <s v="Rogiera"/>
    <s v="amoena"/>
    <x v="2"/>
    <s v="Alzatea peluda"/>
    <d v="2015-05-10T00:00:00"/>
    <n v="0"/>
    <n v="55"/>
    <n v="1"/>
    <n v="183.40486820646061"/>
    <m/>
    <n v="2.374625E-3"/>
    <m/>
    <m/>
    <m/>
    <m/>
    <m/>
    <m/>
    <m/>
    <m/>
    <m/>
    <m/>
    <m/>
  </r>
  <r>
    <n v="368"/>
    <x v="0"/>
    <x v="20"/>
    <n v="41"/>
    <s v="n"/>
    <n v="101913"/>
    <n v="56.942999999999998"/>
    <n v="10.619"/>
    <s v="Rubiaceae"/>
    <s v="Rogiera"/>
    <s v="amoena"/>
    <x v="2"/>
    <s v="Alzatea peluda"/>
    <d v="2015-05-10T00:00:00"/>
    <n v="0"/>
    <n v="82"/>
    <n v="1"/>
    <n v="140.39336528254455"/>
    <m/>
    <n v="5.2783400000000003E-3"/>
    <m/>
    <m/>
    <m/>
    <m/>
    <m/>
    <m/>
    <m/>
    <m/>
    <m/>
    <m/>
    <m/>
  </r>
  <r>
    <n v="762"/>
    <x v="0"/>
    <x v="20"/>
    <n v="41"/>
    <s v="n"/>
    <n v="101914"/>
    <n v="57.731000000000002"/>
    <n v="3.3340000000000001"/>
    <s v="Rubiaceae"/>
    <s v="Rogiera"/>
    <s v="amoena"/>
    <x v="2"/>
    <s v="Alzatea peluda"/>
    <d v="2015-05-10T00:00:00"/>
    <n v="0"/>
    <n v="157"/>
    <n v="2"/>
    <n v="116.87243570071216"/>
    <m/>
    <n v="1.9349465E-2"/>
    <s v="M"/>
    <m/>
    <n v="80"/>
    <m/>
    <m/>
    <m/>
    <m/>
    <m/>
    <m/>
    <m/>
    <m/>
  </r>
  <r>
    <n v="193"/>
    <x v="0"/>
    <x v="20"/>
    <n v="43"/>
    <s v="n"/>
    <n v="101909"/>
    <n v="56.78"/>
    <n v="3.1259999999999999"/>
    <s v="Rubiaceae"/>
    <s v="Rogiera"/>
    <s v="amoena"/>
    <x v="2"/>
    <s v="Alzatea peluda"/>
    <d v="2015-05-10T00:00:00"/>
    <n v="0"/>
    <n v="71"/>
    <n v="1"/>
    <n v="198.77075989636171"/>
    <m/>
    <n v="3.9571850000000002E-3"/>
    <m/>
    <m/>
    <m/>
    <m/>
    <m/>
    <m/>
    <m/>
    <m/>
    <m/>
    <m/>
    <m/>
  </r>
  <r>
    <n v="978"/>
    <x v="0"/>
    <x v="21"/>
    <n v="12"/>
    <s v="y"/>
    <n v="102130"/>
    <n v="41.082999999999998"/>
    <n v="85.491"/>
    <s v="Fagaceae"/>
    <s v="Quercus"/>
    <s v="salicifolia"/>
    <x v="13"/>
    <s v="Quercus lanceolado"/>
    <d v="2015-05-11T00:00:00"/>
    <n v="15.63990825076527"/>
    <n v="915"/>
    <n v="4"/>
    <n v="166.27854099914433"/>
    <m/>
    <n v="0.65722162500000003"/>
    <m/>
    <m/>
    <m/>
    <m/>
    <m/>
    <m/>
    <m/>
    <m/>
    <m/>
    <m/>
    <m/>
  </r>
  <r>
    <n v="948"/>
    <x v="0"/>
    <x v="22"/>
    <n v="31"/>
    <s v="y"/>
    <n v="102100"/>
    <n v="52.527999999999999"/>
    <n v="61.648000000000003"/>
    <s v="Adoxaceae"/>
    <s v="Viburnum"/>
    <s v="costaricanun"/>
    <x v="3"/>
    <s v="Viburnum"/>
    <d v="2015-05-11T00:00:00"/>
    <n v="11.75513356499868"/>
    <n v="136"/>
    <n v="2"/>
    <n v="106.02171579053021"/>
    <m/>
    <n v="1.451936E-2"/>
    <m/>
    <m/>
    <m/>
    <m/>
    <m/>
    <m/>
    <m/>
    <m/>
    <m/>
    <m/>
    <m/>
  </r>
  <r>
    <n v="54"/>
    <x v="0"/>
    <x v="20"/>
    <n v="44"/>
    <s v="n"/>
    <n v="101908"/>
    <n v="45.055"/>
    <n v="1.361"/>
    <s v="Primulaceae"/>
    <s v="Ardisia"/>
    <s v="sp6"/>
    <x v="28"/>
    <s v="Ardisia quinceañera"/>
    <d v="2015-05-10T00:00:00"/>
    <n v="0"/>
    <n v="51"/>
    <n v="1"/>
    <n v="152.51286638262587"/>
    <m/>
    <n v="2.041785E-3"/>
    <m/>
    <m/>
    <m/>
    <m/>
    <m/>
    <m/>
    <m/>
    <m/>
    <m/>
    <m/>
    <m/>
  </r>
  <r>
    <n v="946"/>
    <x v="0"/>
    <x v="22"/>
    <n v="21"/>
    <s v="y"/>
    <n v="102098"/>
    <n v="49.472000000000001"/>
    <n v="75.341999999999999"/>
    <s v="Fagaceae"/>
    <s v="Quercus"/>
    <s v="costaricensis"/>
    <x v="0"/>
    <s v="Quercus/Quercus sp1"/>
    <d v="2015-05-11T00:00:00"/>
    <n v="12.381745637760208"/>
    <n v="599"/>
    <n v="4"/>
    <n v="121.84591645514676"/>
    <m/>
    <n v="0.28165878500000002"/>
    <m/>
    <m/>
    <m/>
    <m/>
    <m/>
    <m/>
    <m/>
    <m/>
    <m/>
    <m/>
    <m/>
  </r>
  <r>
    <n v="1216"/>
    <x v="0"/>
    <x v="23"/>
    <n v="11"/>
    <s v="n"/>
    <n v="101916"/>
    <n v="44.055"/>
    <n v="22.193999999999999"/>
    <s v="Rubiaceae"/>
    <s v="Rogiera"/>
    <s v="amoena"/>
    <x v="2"/>
    <s v="Alzatea peluda"/>
    <d v="2015-05-10T00:00:00"/>
    <n v="0"/>
    <n v="60"/>
    <n v="1"/>
    <n v="160.32129216161044"/>
    <m/>
    <n v="2.826E-3"/>
    <m/>
    <m/>
    <m/>
    <m/>
    <m/>
    <m/>
    <m/>
    <m/>
    <m/>
    <m/>
    <m/>
  </r>
  <r>
    <n v="77"/>
    <x v="0"/>
    <x v="23"/>
    <n v="11"/>
    <s v="n"/>
    <n v="101917"/>
    <n v="41.25"/>
    <n v="23.193999999999999"/>
    <s v="Primulaceae"/>
    <s v="Ardisia"/>
    <s v="sp6"/>
    <x v="28"/>
    <s v="Ardisia quinceañera"/>
    <d v="2015-05-10T00:00:00"/>
    <n v="0"/>
    <n v="50"/>
    <n v="1"/>
    <n v="186.68034735216835"/>
    <m/>
    <n v="1.9624999999999998E-3"/>
    <m/>
    <m/>
    <m/>
    <m/>
    <m/>
    <m/>
    <m/>
    <m/>
    <m/>
    <m/>
    <m/>
  </r>
  <r>
    <n v="884"/>
    <x v="0"/>
    <x v="23"/>
    <n v="11"/>
    <s v="n"/>
    <n v="101918"/>
    <n v="43.277999999999999"/>
    <n v="24.332999999999998"/>
    <s v="Pentaphylacaceae"/>
    <s v="Cleyera"/>
    <s v="theoidaes"/>
    <x v="1"/>
    <s v="Alterno aserrado"/>
    <d v="2015-05-10T00:00:00"/>
    <n v="0"/>
    <n v="85"/>
    <n v="1"/>
    <n v="115.31042782244795"/>
    <m/>
    <n v="5.6716249999999996E-3"/>
    <m/>
    <m/>
    <m/>
    <m/>
    <m/>
    <m/>
    <m/>
    <m/>
    <m/>
    <m/>
    <m/>
  </r>
  <r>
    <n v="1009"/>
    <x v="0"/>
    <x v="23"/>
    <n v="12"/>
    <s v="n"/>
    <n v="101920"/>
    <n v="43.194000000000003"/>
    <n v="25.222000000000001"/>
    <s v="Actinidaceae"/>
    <s v="Saurauia"/>
    <s v="montana"/>
    <x v="14"/>
    <s v="Saurauia"/>
    <d v="2015-05-10T00:00:00"/>
    <n v="0"/>
    <n v="95"/>
    <n v="1"/>
    <n v="162.62608655329353"/>
    <m/>
    <n v="7.0846249999999998E-3"/>
    <s v="M"/>
    <m/>
    <n v="65"/>
    <m/>
    <m/>
    <m/>
    <m/>
    <m/>
    <m/>
    <m/>
    <m/>
  </r>
  <r>
    <n v="507"/>
    <x v="0"/>
    <x v="23"/>
    <n v="12"/>
    <s v="n"/>
    <n v="101921"/>
    <n v="42.527999999999999"/>
    <n v="26.332999999999998"/>
    <s v="Primulaceae"/>
    <s v="Ardisia"/>
    <s v="sp7"/>
    <x v="5"/>
    <s v="Ardisia roja"/>
    <d v="2015-05-10T00:00:00"/>
    <n v="0"/>
    <n v="68"/>
    <n v="1"/>
    <n v="191.4203877536531"/>
    <m/>
    <n v="3.6298400000000001E-3"/>
    <m/>
    <m/>
    <m/>
    <m/>
    <m/>
    <m/>
    <m/>
    <m/>
    <m/>
    <m/>
    <m/>
  </r>
  <r>
    <n v="940"/>
    <x v="0"/>
    <x v="22"/>
    <n v="23"/>
    <s v="y"/>
    <n v="102092"/>
    <n v="47.805"/>
    <n v="66.676000000000002"/>
    <s v="Fagaceae"/>
    <s v="Quercus"/>
    <s v="salicifolia"/>
    <x v="13"/>
    <s v="Quercus lanceolado"/>
    <d v="2015-05-11T00:00:00"/>
    <n v="10.810894124852513"/>
    <n v="606"/>
    <n v="4"/>
    <n v="190.44059912034473"/>
    <m/>
    <n v="0.28828026000000001"/>
    <m/>
    <m/>
    <m/>
    <m/>
    <m/>
    <m/>
    <m/>
    <m/>
    <m/>
    <m/>
    <m/>
  </r>
  <r>
    <n v="198"/>
    <x v="0"/>
    <x v="23"/>
    <n v="12"/>
    <s v="n"/>
    <n v="101923"/>
    <n v="41.194000000000003"/>
    <n v="26.167000000000002"/>
    <s v="Ericaceae"/>
    <s v="Vaccinium"/>
    <s v="consanguineum "/>
    <x v="7"/>
    <s v="cf pernettia"/>
    <d v="2015-05-10T00:00:00"/>
    <n v="0"/>
    <n v="55"/>
    <n v="1"/>
    <n v="171.5145154503499"/>
    <m/>
    <n v="2.374625E-3"/>
    <m/>
    <m/>
    <m/>
    <m/>
    <m/>
    <m/>
    <m/>
    <m/>
    <m/>
    <m/>
    <m/>
  </r>
  <r>
    <n v="772"/>
    <x v="0"/>
    <x v="23"/>
    <n v="12"/>
    <s v="n"/>
    <n v="101924"/>
    <n v="40.417000000000002"/>
    <n v="26.693999999999999"/>
    <s v="Fagaceae"/>
    <s v="Quercus"/>
    <s v="salicifolia"/>
    <x v="13"/>
    <s v="Quercus lanceolado"/>
    <d v="2015-05-10T00:00:00"/>
    <n v="0"/>
    <n v="551"/>
    <n v="4"/>
    <n v="180.9549903953606"/>
    <m/>
    <n v="0.23832678500000001"/>
    <m/>
    <m/>
    <m/>
    <m/>
    <m/>
    <m/>
    <m/>
    <m/>
    <m/>
    <m/>
    <m/>
  </r>
  <r>
    <n v="773"/>
    <x v="0"/>
    <x v="23"/>
    <n v="12"/>
    <s v="n"/>
    <n v="101925"/>
    <n v="40.722000000000001"/>
    <n v="27.443999999999999"/>
    <s v="Adoxaceae"/>
    <s v="Viburnum"/>
    <s v="costaricanun"/>
    <x v="3"/>
    <s v="Viburnum"/>
    <d v="2015-05-10T00:00:00"/>
    <n v="0"/>
    <n v="132"/>
    <n v="2"/>
    <n v="189.87101649631353"/>
    <m/>
    <n v="1.367784E-2"/>
    <m/>
    <m/>
    <m/>
    <m/>
    <m/>
    <m/>
    <m/>
    <m/>
    <m/>
    <m/>
    <m/>
  </r>
  <r>
    <n v="774"/>
    <x v="0"/>
    <x v="23"/>
    <n v="12"/>
    <s v="n"/>
    <n v="101926"/>
    <n v="40.417000000000002"/>
    <n v="29.388999999999999"/>
    <s v="Aquifoliaceae"/>
    <s v="Ilex"/>
    <s v="pallida"/>
    <x v="20"/>
    <s v="cf Ilex"/>
    <d v="2015-05-10T00:00:00"/>
    <n v="0"/>
    <n v="135"/>
    <n v="2"/>
    <n v="101.18066173324421"/>
    <m/>
    <n v="1.4306625E-2"/>
    <m/>
    <m/>
    <m/>
    <m/>
    <m/>
    <m/>
    <m/>
    <m/>
    <m/>
    <m/>
    <m/>
  </r>
  <r>
    <n v="715"/>
    <x v="0"/>
    <x v="23"/>
    <n v="12"/>
    <s v="n"/>
    <n v="101927"/>
    <n v="41.944000000000003"/>
    <n v="27.832999999999998"/>
    <s v="Rubiaceae"/>
    <s v="Rogiera"/>
    <s v="amoena"/>
    <x v="2"/>
    <s v="Alzatea peluda"/>
    <d v="2015-05-10T00:00:00"/>
    <n v="0"/>
    <n v="70"/>
    <n v="1"/>
    <n v="103.12717625317616"/>
    <m/>
    <n v="3.8465000000000001E-3"/>
    <m/>
    <m/>
    <m/>
    <m/>
    <m/>
    <m/>
    <m/>
    <m/>
    <m/>
    <m/>
    <m/>
  </r>
  <r>
    <n v="543"/>
    <x v="0"/>
    <x v="23"/>
    <n v="12"/>
    <s v="n"/>
    <n v="101928"/>
    <n v="44.082999999999998"/>
    <n v="29.5"/>
    <s v="Rubiaceae"/>
    <s v="Faramea"/>
    <s v="sp1"/>
    <x v="21"/>
    <s v="Faramea"/>
    <d v="2015-05-10T00:00:00"/>
    <n v="0"/>
    <n v="60"/>
    <n v="1"/>
    <n v="184.91089767847336"/>
    <m/>
    <n v="2.826E-3"/>
    <m/>
    <m/>
    <m/>
    <m/>
    <m/>
    <m/>
    <m/>
    <m/>
    <m/>
    <m/>
    <m/>
  </r>
  <r>
    <n v="1414"/>
    <x v="0"/>
    <x v="23"/>
    <n v="13"/>
    <s v="n"/>
    <n v="101929"/>
    <n v="41.805999999999997"/>
    <n v="31.555"/>
    <s v="Rubiaceae"/>
    <s v="Rogiera"/>
    <s v="amoena"/>
    <x v="2"/>
    <s v="Alzatea peluda"/>
    <d v="2015-05-10T00:00:00"/>
    <n v="0"/>
    <n v="67"/>
    <n v="1"/>
    <n v="110.33670134939749"/>
    <m/>
    <n v="3.5238650000000002E-3"/>
    <m/>
    <m/>
    <m/>
    <m/>
    <m/>
    <m/>
    <m/>
    <m/>
    <m/>
    <m/>
    <m/>
  </r>
  <r>
    <n v="778"/>
    <x v="0"/>
    <x v="23"/>
    <n v="13"/>
    <s v="n"/>
    <n v="101930"/>
    <n v="44.832999999999998"/>
    <n v="33.138999999999996"/>
    <s v="Fagaceae"/>
    <s v="Quercus"/>
    <s v="salicifolia"/>
    <x v="13"/>
    <s v="Quercus lanceolado"/>
    <d v="2015-05-10T00:00:00"/>
    <n v="0"/>
    <n v="298"/>
    <n v="2"/>
    <n v="145.34915431310012"/>
    <m/>
    <n v="6.9711140000000005E-2"/>
    <m/>
    <m/>
    <m/>
    <m/>
    <m/>
    <m/>
    <m/>
    <m/>
    <m/>
    <m/>
    <m/>
  </r>
  <r>
    <n v="779"/>
    <x v="0"/>
    <x v="23"/>
    <n v="13"/>
    <s v="n"/>
    <n v="101931"/>
    <n v="42.082999999999998"/>
    <n v="34.472000000000001"/>
    <s v="Adoxaceae"/>
    <s v="Viburnum"/>
    <s v="costaricanun"/>
    <x v="3"/>
    <s v="Viburnum"/>
    <d v="2015-05-10T00:00:00"/>
    <n v="0"/>
    <n v="133"/>
    <n v="2"/>
    <n v="197.05025874004414"/>
    <m/>
    <n v="1.3885864999999999E-2"/>
    <m/>
    <m/>
    <m/>
    <m/>
    <m/>
    <m/>
    <m/>
    <m/>
    <m/>
    <m/>
    <m/>
  </r>
  <r>
    <n v="780"/>
    <x v="0"/>
    <x v="23"/>
    <n v="13"/>
    <s v="n"/>
    <n v="101932"/>
    <n v="44.027999999999999"/>
    <n v="34.722000000000001"/>
    <s v="Ericaceae"/>
    <s v="Vaccinium"/>
    <s v="consanguineum "/>
    <x v="7"/>
    <s v="cf pernettia"/>
    <d v="2015-05-10T00:00:00"/>
    <n v="0"/>
    <n v="165"/>
    <n v="2"/>
    <n v="155.12777052706633"/>
    <m/>
    <n v="2.1371625000000002E-2"/>
    <s v="M"/>
    <m/>
    <n v="90"/>
    <n v="70"/>
    <m/>
    <m/>
    <m/>
    <m/>
    <m/>
    <m/>
    <m/>
  </r>
  <r>
    <n v="833"/>
    <x v="0"/>
    <x v="23"/>
    <n v="13"/>
    <s v="n"/>
    <n v="101933"/>
    <n v="44.582999999999998"/>
    <n v="34.832999999999998"/>
    <s v="Pentaphylacaceae"/>
    <s v="Cleyera"/>
    <s v="theoidaes"/>
    <x v="1"/>
    <s v="Alterno aserrado"/>
    <d v="2015-05-10T00:00:00"/>
    <n v="0"/>
    <n v="74"/>
    <n v="1"/>
    <n v="127.43484715566348"/>
    <m/>
    <n v="4.2986600000000002E-3"/>
    <m/>
    <m/>
    <m/>
    <m/>
    <m/>
    <m/>
    <m/>
    <m/>
    <m/>
    <m/>
    <m/>
  </r>
  <r>
    <n v="782"/>
    <x v="0"/>
    <x v="23"/>
    <n v="14"/>
    <s v="n"/>
    <n v="101934"/>
    <n v="42"/>
    <n v="35.222000000000001"/>
    <s v="Fagaceae"/>
    <s v="Quercus"/>
    <s v="salicifolia"/>
    <x v="13"/>
    <s v="Quercus lanceolado"/>
    <d v="2015-05-10T00:00:00"/>
    <n v="0"/>
    <n v="290"/>
    <n v="2"/>
    <n v="175.56399625981578"/>
    <m/>
    <n v="6.6018499999999994E-2"/>
    <m/>
    <m/>
    <m/>
    <m/>
    <m/>
    <m/>
    <m/>
    <m/>
    <m/>
    <m/>
    <m/>
  </r>
  <r>
    <n v="783"/>
    <x v="0"/>
    <x v="23"/>
    <n v="14"/>
    <s v="n"/>
    <n v="101935"/>
    <n v="42.27"/>
    <n v="37.866"/>
    <s v="Rubiaceae"/>
    <s v="Rogiera"/>
    <s v="amoena"/>
    <x v="2"/>
    <s v="Alzatea peluda"/>
    <d v="2015-05-10T00:00:00"/>
    <n v="0"/>
    <n v="74"/>
    <n v="1"/>
    <n v="195.43747638836004"/>
    <m/>
    <n v="4.2986600000000002E-3"/>
    <m/>
    <m/>
    <m/>
    <m/>
    <m/>
    <m/>
    <m/>
    <m/>
    <m/>
    <m/>
    <m/>
  </r>
  <r>
    <n v="926"/>
    <x v="0"/>
    <x v="23"/>
    <n v="14"/>
    <s v="n"/>
    <n v="101936"/>
    <n v="40.585000000000001"/>
    <n v="35.502000000000002"/>
    <s v="Rubiaceae"/>
    <s v="Rogiera"/>
    <s v="amoena"/>
    <x v="2"/>
    <s v="Alzatea peluda"/>
    <d v="2015-05-10T00:00:00"/>
    <n v="0"/>
    <n v="64"/>
    <n v="1"/>
    <n v="145.1308953668933"/>
    <m/>
    <n v="3.21536E-3"/>
    <m/>
    <m/>
    <m/>
    <m/>
    <m/>
    <m/>
    <m/>
    <m/>
    <m/>
    <m/>
    <m/>
  </r>
  <r>
    <n v="785"/>
    <x v="0"/>
    <x v="23"/>
    <n v="14"/>
    <s v="n"/>
    <n v="101937"/>
    <n v="40.328000000000003"/>
    <n v="38.802"/>
    <s v="Fagaceae"/>
    <s v="Quercus"/>
    <s v="salicifolia"/>
    <x v="13"/>
    <s v="Quercus lanceolado"/>
    <d v="2015-05-10T00:00:00"/>
    <n v="0"/>
    <n v="545"/>
    <n v="4"/>
    <n v="161.37015635369738"/>
    <n v="170"/>
    <n v="0.23316462499999999"/>
    <s v="A"/>
    <m/>
    <m/>
    <m/>
    <m/>
    <m/>
    <m/>
    <m/>
    <m/>
    <m/>
    <s v="measured at 170"/>
  </r>
  <r>
    <n v="786"/>
    <x v="0"/>
    <x v="23"/>
    <n v="14"/>
    <s v="n"/>
    <n v="101938"/>
    <n v="41.1"/>
    <n v="39.340000000000003"/>
    <s v="Primulaceae"/>
    <s v="Ardisia"/>
    <s v="sp5"/>
    <x v="22"/>
    <s v="Ardisia normal"/>
    <d v="2015-05-10T00:00:00"/>
    <n v="0"/>
    <n v="100"/>
    <n v="2"/>
    <n v="194.40851996257905"/>
    <m/>
    <n v="7.8499999999999993E-3"/>
    <m/>
    <m/>
    <m/>
    <m/>
    <m/>
    <m/>
    <m/>
    <m/>
    <m/>
    <m/>
    <m/>
  </r>
  <r>
    <n v="568"/>
    <x v="0"/>
    <x v="23"/>
    <n v="14"/>
    <s v="n"/>
    <n v="101939"/>
    <n v="44.704000000000001"/>
    <n v="38.942"/>
    <s v="Araliaceae"/>
    <s v="Dendropanax"/>
    <s v="sp1"/>
    <x v="23"/>
    <s v="bolitas"/>
    <d v="2015-05-10T00:00:00"/>
    <n v="0"/>
    <n v="50"/>
    <n v="1"/>
    <n v="160.63751992678925"/>
    <m/>
    <n v="1.9624999999999998E-3"/>
    <m/>
    <m/>
    <m/>
    <m/>
    <m/>
    <m/>
    <m/>
    <m/>
    <m/>
    <m/>
    <m/>
  </r>
  <r>
    <n v="802"/>
    <x v="0"/>
    <x v="23"/>
    <n v="21"/>
    <s v="n"/>
    <n v="101954"/>
    <n v="45.991"/>
    <n v="37.632000000000005"/>
    <s v="Fagaceae"/>
    <s v="Quercus"/>
    <s v="salicifolia"/>
    <x v="13"/>
    <s v="Quercus lanceolado"/>
    <d v="2015-05-10T00:00:00"/>
    <n v="0"/>
    <n v="283"/>
    <n v="2"/>
    <n v="142.25904494030112"/>
    <m/>
    <n v="6.2869865000000011E-2"/>
    <m/>
    <m/>
    <m/>
    <m/>
    <m/>
    <m/>
    <m/>
    <m/>
    <m/>
    <m/>
    <m/>
  </r>
  <r>
    <n v="882"/>
    <x v="0"/>
    <x v="24"/>
    <n v="31"/>
    <s v="y"/>
    <n v="102034"/>
    <n v="51.861000000000004"/>
    <n v="41.027999999999999"/>
    <s v="Fagaceae"/>
    <s v="Quercus"/>
    <s v="salicifolia"/>
    <x v="13"/>
    <s v="Quercus lanceolado"/>
    <d v="2015-05-11T00:00:00"/>
    <n v="16.080016701608734"/>
    <n v="380"/>
    <n v="3"/>
    <n v="186.7270017833456"/>
    <m/>
    <n v="0.113354"/>
    <m/>
    <m/>
    <m/>
    <m/>
    <m/>
    <m/>
    <m/>
    <m/>
    <m/>
    <m/>
    <m/>
  </r>
  <r>
    <n v="905"/>
    <x v="0"/>
    <x v="23"/>
    <n v="21"/>
    <s v="n"/>
    <n v="101956"/>
    <n v="47.558999999999997"/>
    <n v="39.620999999999995"/>
    <s v="Styracaceae"/>
    <s v="Styrax"/>
    <m/>
    <x v="6"/>
    <s v="Styrax"/>
    <d v="2015-05-10T00:00:00"/>
    <n v="0"/>
    <n v="64"/>
    <n v="1"/>
    <n v="189.27072323798401"/>
    <m/>
    <n v="3.21536E-3"/>
    <m/>
    <m/>
    <m/>
    <m/>
    <m/>
    <m/>
    <m/>
    <m/>
    <m/>
    <m/>
    <m/>
  </r>
  <r>
    <n v="875"/>
    <x v="0"/>
    <x v="24"/>
    <n v="22"/>
    <s v="y"/>
    <n v="102027"/>
    <n v="45.582999999999998"/>
    <n v="50"/>
    <s v="Cunoniaceae"/>
    <s v="Weinmannia"/>
    <s v="pinnata"/>
    <x v="4"/>
    <s v="Weinmannia"/>
    <d v="2015-05-11T00:00:00"/>
    <n v="16.641240945036401"/>
    <n v="204"/>
    <n v="2"/>
    <n v="171.06234624000217"/>
    <m/>
    <n v="3.2668559999999999E-2"/>
    <m/>
    <m/>
    <m/>
    <m/>
    <m/>
    <m/>
    <m/>
    <m/>
    <m/>
    <m/>
    <m/>
  </r>
  <r>
    <n v="806"/>
    <x v="0"/>
    <x v="23"/>
    <n v="21"/>
    <s v="n"/>
    <n v="101958"/>
    <n v="48.284999999999997"/>
    <n v="38.802"/>
    <s v="Fagaceae"/>
    <s v="Quercus"/>
    <s v="salicifolia"/>
    <x v="13"/>
    <s v="Quercus lanceolado"/>
    <d v="2015-05-10T00:00:00"/>
    <n v="0"/>
    <n v="629"/>
    <n v="4"/>
    <n v="129.59765610199764"/>
    <m/>
    <n v="0.31057818500000001"/>
    <m/>
    <m/>
    <m/>
    <m/>
    <m/>
    <m/>
    <m/>
    <m/>
    <m/>
    <m/>
    <m/>
  </r>
  <r>
    <n v="801"/>
    <x v="0"/>
    <x v="23"/>
    <n v="22"/>
    <s v="n"/>
    <n v="101953"/>
    <n v="48.308"/>
    <n v="35.853000000000002"/>
    <s v="Styracaceae"/>
    <s v="Styrax"/>
    <m/>
    <x v="6"/>
    <s v="Styrax"/>
    <d v="2015-05-10T00:00:00"/>
    <n v="0"/>
    <n v="108"/>
    <n v="2"/>
    <n v="145.22274712147725"/>
    <m/>
    <n v="9.1562399999999995E-3"/>
    <m/>
    <m/>
    <m/>
    <m/>
    <m/>
    <m/>
    <m/>
    <m/>
    <m/>
    <m/>
    <m/>
  </r>
  <r>
    <n v="933"/>
    <x v="0"/>
    <x v="23"/>
    <n v="23"/>
    <s v="n"/>
    <n v="101946"/>
    <n v="47.676000000000002"/>
    <n v="32.881"/>
    <s v="Ericaceae"/>
    <s v="Vaccinium"/>
    <s v="consanguineum "/>
    <x v="7"/>
    <s v="cf pernettia"/>
    <d v="2015-05-10T00:00:00"/>
    <n v="0"/>
    <n v="97"/>
    <n v="1"/>
    <n v="113.29293801242883"/>
    <m/>
    <n v="7.3860650000000007E-3"/>
    <m/>
    <m/>
    <m/>
    <m/>
    <m/>
    <m/>
    <m/>
    <m/>
    <m/>
    <m/>
    <m/>
  </r>
  <r>
    <n v="281"/>
    <x v="0"/>
    <x v="23"/>
    <n v="23"/>
    <s v="n"/>
    <n v="101947"/>
    <n v="47.115000000000002"/>
    <n v="32.53"/>
    <s v="Rubiaceae"/>
    <s v="Rogiera"/>
    <s v="amoena"/>
    <x v="2"/>
    <s v="Alzatea peluda"/>
    <d v="2015-05-10T00:00:00"/>
    <n v="0"/>
    <n v="55"/>
    <n v="1"/>
    <n v="174.36102034713761"/>
    <m/>
    <n v="2.374625E-3"/>
    <m/>
    <m/>
    <m/>
    <m/>
    <m/>
    <m/>
    <m/>
    <m/>
    <m/>
    <m/>
    <m/>
  </r>
  <r>
    <n v="1082"/>
    <x v="0"/>
    <x v="23"/>
    <n v="23"/>
    <s v="n"/>
    <n v="101948"/>
    <n v="47.769999999999996"/>
    <n v="32.459000000000003"/>
    <s v="Araliaceae"/>
    <s v="Dendropanax"/>
    <s v="sp1"/>
    <x v="23"/>
    <s v="bolitas"/>
    <d v="2015-05-10T00:00:00"/>
    <n v="0"/>
    <n v="92"/>
    <n v="1"/>
    <n v="140.73233001437814"/>
    <m/>
    <n v="6.6442400000000009E-3"/>
    <m/>
    <m/>
    <m/>
    <m/>
    <m/>
    <m/>
    <m/>
    <m/>
    <m/>
    <m/>
    <m/>
  </r>
  <r>
    <n v="797"/>
    <x v="0"/>
    <x v="23"/>
    <n v="23"/>
    <s v="n"/>
    <n v="101949"/>
    <n v="48.402000000000001"/>
    <n v="31.265999999999998"/>
    <s v="Adoxaceae"/>
    <s v="Viburnum"/>
    <s v="costaricanun"/>
    <x v="3"/>
    <s v="Viburnum"/>
    <d v="2015-05-10T00:00:00"/>
    <n v="0"/>
    <n v="164"/>
    <n v="2"/>
    <n v="130.75362288137197"/>
    <n v="160"/>
    <n v="2.1113360000000001E-2"/>
    <s v="A"/>
    <m/>
    <m/>
    <m/>
    <m/>
    <m/>
    <m/>
    <m/>
    <m/>
    <m/>
    <s v="Measured at 160"/>
  </r>
  <r>
    <n v="798"/>
    <x v="0"/>
    <x v="23"/>
    <n v="23"/>
    <s v="n"/>
    <n v="101950"/>
    <n v="49.805999999999997"/>
    <n v="30.587"/>
    <s v="Fagaceae"/>
    <s v="Quercus"/>
    <s v="salicifolia"/>
    <x v="13"/>
    <s v="Quercus lanceolado"/>
    <d v="2015-05-10T00:00:00"/>
    <n v="0"/>
    <n v="322"/>
    <n v="3"/>
    <n v="104.20038367400986"/>
    <m/>
    <n v="8.1391939999999996E-2"/>
    <m/>
    <m/>
    <m/>
    <m/>
    <m/>
    <m/>
    <m/>
    <m/>
    <m/>
    <m/>
    <m/>
  </r>
  <r>
    <n v="799"/>
    <x v="0"/>
    <x v="23"/>
    <n v="23"/>
    <s v="n"/>
    <n v="101951"/>
    <n v="48.284999999999997"/>
    <n v="30.727"/>
    <s v="Styracaceae"/>
    <s v="Styrax"/>
    <m/>
    <x v="6"/>
    <s v="Styrax"/>
    <d v="2015-05-10T00:00:00"/>
    <n v="0"/>
    <n v="123"/>
    <n v="2"/>
    <n v="109.93707853133751"/>
    <m/>
    <n v="1.1876265E-2"/>
    <m/>
    <m/>
    <m/>
    <m/>
    <m/>
    <m/>
    <m/>
    <m/>
    <m/>
    <m/>
    <m/>
  </r>
  <r>
    <n v="1018"/>
    <x v="0"/>
    <x v="23"/>
    <n v="23"/>
    <s v="n"/>
    <n v="101952"/>
    <n v="45.522999999999996"/>
    <n v="32.646999999999998"/>
    <s v="Aquifoliaceae"/>
    <s v="Ilex"/>
    <s v="pallida"/>
    <x v="20"/>
    <s v="cf Ilex"/>
    <d v="2015-05-10T00:00:00"/>
    <n v="0"/>
    <n v="84"/>
    <n v="1"/>
    <n v="194.24429167559438"/>
    <m/>
    <n v="5.5389599999999999E-3"/>
    <m/>
    <m/>
    <m/>
    <m/>
    <m/>
    <m/>
    <m/>
    <m/>
    <m/>
    <m/>
    <m/>
  </r>
  <r>
    <n v="788"/>
    <x v="0"/>
    <x v="23"/>
    <n v="24"/>
    <s v="n"/>
    <n v="101940"/>
    <n v="46.366"/>
    <n v="26.538"/>
    <s v="Primulaceae"/>
    <s v="Myrsine"/>
    <s v="sp2"/>
    <x v="17"/>
    <s v="Myrsine chryso"/>
    <d v="2015-05-10T00:00:00"/>
    <n v="0"/>
    <n v="110"/>
    <n v="2"/>
    <n v="132.36609845421103"/>
    <m/>
    <n v="9.4985E-3"/>
    <m/>
    <m/>
    <m/>
    <m/>
    <m/>
    <m/>
    <m/>
    <m/>
    <m/>
    <m/>
    <m/>
  </r>
  <r>
    <n v="1339"/>
    <x v="0"/>
    <x v="23"/>
    <n v="24"/>
    <s v="n"/>
    <n v="101941"/>
    <n v="46.811"/>
    <n v="24.666"/>
    <s v="Styracaceae"/>
    <s v="Styrax"/>
    <m/>
    <x v="6"/>
    <s v="Styrax"/>
    <d v="2015-05-10T00:00:00"/>
    <n v="0"/>
    <n v="58"/>
    <n v="1"/>
    <n v="125.76811309034706"/>
    <m/>
    <n v="2.6407400000000004E-3"/>
    <m/>
    <m/>
    <m/>
    <m/>
    <m/>
    <m/>
    <m/>
    <m/>
    <m/>
    <m/>
    <m/>
  </r>
  <r>
    <n v="790"/>
    <x v="0"/>
    <x v="23"/>
    <n v="24"/>
    <s v="n"/>
    <n v="101942"/>
    <n v="46.412999999999997"/>
    <n v="21.6"/>
    <s v="Adoxaceae"/>
    <s v="Viburnum"/>
    <s v="costaricanun"/>
    <x v="3"/>
    <s v="Viburnum"/>
    <d v="2015-05-10T00:00:00"/>
    <n v="0"/>
    <n v="129"/>
    <n v="2"/>
    <n v="153.38236381102553"/>
    <m/>
    <n v="1.3063185000000001E-2"/>
    <m/>
    <m/>
    <m/>
    <m/>
    <m/>
    <m/>
    <m/>
    <m/>
    <m/>
    <m/>
    <m/>
  </r>
  <r>
    <n v="1448"/>
    <x v="0"/>
    <x v="23"/>
    <n v="24"/>
    <s v="n"/>
    <n v="101943"/>
    <n v="46.576000000000001"/>
    <n v="20.594000000000001"/>
    <s v="Ericaceae"/>
    <s v="Vaccinium"/>
    <s v="consanguineum "/>
    <x v="7"/>
    <s v="cf pernettia"/>
    <d v="2015-05-10T00:00:00"/>
    <n v="0"/>
    <n v="68"/>
    <n v="1"/>
    <n v="196.57890133418456"/>
    <m/>
    <n v="3.6298400000000001E-3"/>
    <m/>
    <m/>
    <m/>
    <m/>
    <m/>
    <m/>
    <m/>
    <m/>
    <m/>
    <m/>
    <m/>
  </r>
  <r>
    <n v="873"/>
    <x v="0"/>
    <x v="24"/>
    <n v="22"/>
    <s v="y"/>
    <n v="102025"/>
    <n v="49.777999999999999"/>
    <n v="49.722000000000001"/>
    <s v="Fagaceae"/>
    <s v="Quercus"/>
    <s v="salicifolia"/>
    <x v="13"/>
    <s v="Quercus lanceolado"/>
    <d v="2015-05-11T00:00:00"/>
    <n v="13.35972531582992"/>
    <n v="868"/>
    <n v="4"/>
    <n v="152.83722773207765"/>
    <m/>
    <n v="0.59143783999999999"/>
    <m/>
    <m/>
    <m/>
    <m/>
    <m/>
    <m/>
    <m/>
    <m/>
    <m/>
    <m/>
    <m/>
  </r>
  <r>
    <n v="1047"/>
    <x v="0"/>
    <x v="23"/>
    <n v="24"/>
    <s v="n"/>
    <n v="101945"/>
    <n v="49.923000000000002"/>
    <n v="21.67"/>
    <s v="Primulaceae"/>
    <s v="Ardisia"/>
    <s v="sp7"/>
    <x v="5"/>
    <s v="Ardisia roja"/>
    <d v="2015-05-10T00:00:00"/>
    <n v="0"/>
    <n v="83"/>
    <n v="1"/>
    <n v="173.68373409449489"/>
    <m/>
    <n v="5.4078649999999995E-3"/>
    <s v="M"/>
    <m/>
    <n v="50"/>
    <m/>
    <m/>
    <m/>
    <m/>
    <m/>
    <m/>
    <m/>
    <m/>
  </r>
  <r>
    <n v="807"/>
    <x v="0"/>
    <x v="23"/>
    <n v="31"/>
    <s v="n"/>
    <n v="101959"/>
    <n v="54.018999999999998"/>
    <n v="20.36"/>
    <s v="Fagaceae"/>
    <s v="Quercus"/>
    <s v="salicifolia"/>
    <x v="13"/>
    <s v="Quercus lanceolado"/>
    <d v="2015-05-10T00:00:00"/>
    <n v="0"/>
    <n v="548"/>
    <n v="4"/>
    <n v="135.87780028175388"/>
    <n v="160"/>
    <n v="0.23573864000000003"/>
    <s v="A"/>
    <m/>
    <m/>
    <m/>
    <m/>
    <m/>
    <m/>
    <m/>
    <m/>
    <m/>
    <s v="Measured at 160"/>
  </r>
  <r>
    <n v="1067"/>
    <x v="0"/>
    <x v="23"/>
    <n v="31"/>
    <s v="n"/>
    <n v="101960"/>
    <n v="54.3"/>
    <n v="21.038"/>
    <s v="Pentaphylacaceae"/>
    <s v="Cleyera"/>
    <s v="theoidaes"/>
    <x v="1"/>
    <s v="Alterno aserrado"/>
    <d v="2015-05-10T00:00:00"/>
    <n v="0"/>
    <n v="66"/>
    <n v="1"/>
    <n v="155.72300677652956"/>
    <m/>
    <n v="3.41946E-3"/>
    <m/>
    <m/>
    <m/>
    <m/>
    <m/>
    <m/>
    <m/>
    <m/>
    <m/>
    <m/>
    <m/>
  </r>
  <r>
    <n v="988"/>
    <x v="0"/>
    <x v="23"/>
    <n v="31"/>
    <s v="n"/>
    <n v="101961"/>
    <n v="53.433999999999997"/>
    <n v="21.085000000000001"/>
    <s v="Styracaceae"/>
    <s v="Styrax"/>
    <m/>
    <x v="6"/>
    <s v="Styrax"/>
    <d v="2015-05-10T00:00:00"/>
    <n v="0"/>
    <n v="80"/>
    <n v="1"/>
    <n v="108.25286847341111"/>
    <m/>
    <n v="5.0239999999999998E-3"/>
    <m/>
    <m/>
    <m/>
    <m/>
    <m/>
    <m/>
    <m/>
    <m/>
    <m/>
    <m/>
    <m/>
  </r>
  <r>
    <n v="810"/>
    <x v="0"/>
    <x v="23"/>
    <n v="31"/>
    <s v="n"/>
    <n v="101962"/>
    <n v="51.795999999999999"/>
    <n v="21.716999999999999"/>
    <s v="Styracaceae"/>
    <s v="Styrax"/>
    <m/>
    <x v="6"/>
    <s v="Styrax"/>
    <d v="2015-05-10T00:00:00"/>
    <n v="0"/>
    <n v="124"/>
    <n v="2"/>
    <n v="162.43605536234907"/>
    <m/>
    <n v="1.207016E-2"/>
    <m/>
    <m/>
    <m/>
    <m/>
    <m/>
    <m/>
    <m/>
    <m/>
    <m/>
    <m/>
    <m/>
  </r>
  <r>
    <n v="593"/>
    <x v="0"/>
    <x v="23"/>
    <n v="31"/>
    <s v="n"/>
    <n v="101963"/>
    <n v="54.581000000000003"/>
    <n v="24.641999999999999"/>
    <s v="Indet"/>
    <s v="CasIndet"/>
    <n v="4"/>
    <x v="29"/>
    <s v="Pesciolo rojo"/>
    <d v="2015-05-10T00:00:00"/>
    <n v="0"/>
    <n v="87"/>
    <n v="1"/>
    <n v="148.83351823546775"/>
    <m/>
    <n v="5.9416649999999996E-3"/>
    <m/>
    <m/>
    <m/>
    <m/>
    <m/>
    <m/>
    <m/>
    <s v="Esteril"/>
    <m/>
    <m/>
    <m/>
  </r>
  <r>
    <n v="812"/>
    <x v="0"/>
    <x v="23"/>
    <n v="32"/>
    <s v="n"/>
    <n v="101964"/>
    <n v="50.438000000000002"/>
    <n v="28.715"/>
    <s v="Fagaceae"/>
    <s v="Quercus"/>
    <s v="salicifolia"/>
    <x v="13"/>
    <s v="Quercus lanceolado"/>
    <d v="2015-05-10T00:00:00"/>
    <n v="0"/>
    <n v="312"/>
    <n v="3"/>
    <n v="116.57277917623857"/>
    <m/>
    <n v="7.6415040000000004E-2"/>
    <m/>
    <m/>
    <m/>
    <m/>
    <m/>
    <m/>
    <m/>
    <m/>
    <m/>
    <m/>
    <m/>
  </r>
  <r>
    <n v="813"/>
    <x v="0"/>
    <x v="23"/>
    <n v="32"/>
    <s v="n"/>
    <n v="101965"/>
    <n v="53.13"/>
    <n v="27.966000000000001"/>
    <s v="Fagaceae"/>
    <s v="Quercus"/>
    <s v="salicifolia"/>
    <x v="13"/>
    <s v="Quercus lanceolado"/>
    <d v="2015-05-10T00:00:00"/>
    <n v="0"/>
    <n v="460"/>
    <n v="3"/>
    <n v="143.3755735166838"/>
    <m/>
    <n v="0.166106"/>
    <m/>
    <m/>
    <m/>
    <m/>
    <m/>
    <m/>
    <m/>
    <m/>
    <m/>
    <m/>
    <m/>
  </r>
  <r>
    <n v="583"/>
    <x v="0"/>
    <x v="23"/>
    <n v="32"/>
    <s v="n"/>
    <n v="101966"/>
    <n v="53.643999999999998"/>
    <n v="27.942"/>
    <s v="Styracaceae"/>
    <s v="Styrax"/>
    <m/>
    <x v="6"/>
    <s v="Styrax"/>
    <d v="2015-05-10T00:00:00"/>
    <n v="0"/>
    <n v="93"/>
    <n v="1"/>
    <n v="144.9502480903389"/>
    <m/>
    <n v="6.7894649999999997E-3"/>
    <m/>
    <m/>
    <m/>
    <m/>
    <m/>
    <m/>
    <m/>
    <m/>
    <m/>
    <m/>
    <m/>
  </r>
  <r>
    <n v="1374"/>
    <x v="0"/>
    <x v="23"/>
    <n v="32"/>
    <s v="n"/>
    <n v="101967"/>
    <n v="54.206000000000003"/>
    <n v="29.581"/>
    <s v="Styracaceae"/>
    <s v="Styrax"/>
    <m/>
    <x v="6"/>
    <s v="Styrax"/>
    <d v="2015-05-10T00:00:00"/>
    <n v="0"/>
    <n v="58"/>
    <n v="1"/>
    <n v="124.21263528515351"/>
    <m/>
    <n v="2.6407400000000004E-3"/>
    <m/>
    <m/>
    <m/>
    <m/>
    <m/>
    <m/>
    <m/>
    <m/>
    <m/>
    <m/>
    <m/>
  </r>
  <r>
    <n v="860"/>
    <x v="0"/>
    <x v="24"/>
    <n v="24"/>
    <s v="y"/>
    <n v="102012"/>
    <n v="49.305"/>
    <n v="45.305"/>
    <s v="Cornaceae"/>
    <s v="Cornus"/>
    <s v="disciflora"/>
    <x v="18"/>
    <s v="Cornus"/>
    <d v="2015-05-11T00:00:00"/>
    <n v="11.628586334787821"/>
    <n v="117"/>
    <n v="2"/>
    <n v="108.15487983081468"/>
    <m/>
    <n v="1.0745865E-2"/>
    <m/>
    <m/>
    <m/>
    <m/>
    <m/>
    <m/>
    <m/>
    <m/>
    <m/>
    <m/>
    <m/>
  </r>
  <r>
    <n v="438"/>
    <x v="0"/>
    <x v="23"/>
    <n v="33"/>
    <s v="n"/>
    <n v="101969"/>
    <n v="51.304000000000002"/>
    <n v="31.71"/>
    <s v="Rubiaceae"/>
    <s v="Rogiera"/>
    <s v="amoena"/>
    <x v="2"/>
    <s v="Alzatea peluda"/>
    <d v="2015-05-10T00:00:00"/>
    <n v="0"/>
    <n v="68"/>
    <n v="1"/>
    <n v="131.13861274102101"/>
    <m/>
    <n v="3.6298400000000001E-3"/>
    <m/>
    <m/>
    <m/>
    <m/>
    <m/>
    <m/>
    <m/>
    <m/>
    <m/>
    <m/>
    <m/>
  </r>
  <r>
    <n v="610"/>
    <x v="0"/>
    <x v="23"/>
    <n v="33"/>
    <s v="n"/>
    <n v="101970"/>
    <n v="51.725000000000001"/>
    <n v="31.452999999999999"/>
    <s v="Araliaceae"/>
    <s v="Dendropanax"/>
    <s v="sp1"/>
    <x v="23"/>
    <s v="bolitas"/>
    <d v="2015-05-10T00:00:00"/>
    <n v="0"/>
    <n v="57"/>
    <n v="1"/>
    <n v="139.15845020456237"/>
    <m/>
    <n v="2.550465E-3"/>
    <m/>
    <m/>
    <m/>
    <m/>
    <m/>
    <m/>
    <m/>
    <m/>
    <m/>
    <m/>
    <m/>
  </r>
  <r>
    <n v="440"/>
    <x v="0"/>
    <x v="23"/>
    <n v="33"/>
    <s v="n"/>
    <n v="101971"/>
    <n v="51.608000000000004"/>
    <n v="32.997999999999998"/>
    <s v="Styracaceae"/>
    <s v="Styrax"/>
    <m/>
    <x v="6"/>
    <s v="Styrax"/>
    <d v="2015-05-10T00:00:00"/>
    <n v="0"/>
    <n v="63"/>
    <n v="1"/>
    <n v="188.85059856815121"/>
    <m/>
    <n v="3.1156650000000001E-3"/>
    <m/>
    <m/>
    <m/>
    <m/>
    <m/>
    <m/>
    <m/>
    <m/>
    <m/>
    <m/>
    <m/>
  </r>
  <r>
    <n v="140"/>
    <x v="0"/>
    <x v="23"/>
    <n v="33"/>
    <s v="n"/>
    <n v="101972"/>
    <n v="54.768000000000001"/>
    <n v="31.780999999999999"/>
    <s v="Pentaphylacaceae"/>
    <s v="Cleyera"/>
    <s v="theoidaes"/>
    <x v="1"/>
    <s v="Alterno aserrado"/>
    <d v="2015-05-10T00:00:00"/>
    <n v="0"/>
    <n v="62"/>
    <n v="1"/>
    <n v="135.16352550280067"/>
    <m/>
    <n v="3.01754E-3"/>
    <m/>
    <m/>
    <m/>
    <m/>
    <m/>
    <m/>
    <m/>
    <m/>
    <m/>
    <m/>
    <m/>
  </r>
  <r>
    <n v="848"/>
    <x v="0"/>
    <x v="24"/>
    <n v="12"/>
    <s v="y"/>
    <n v="102000"/>
    <n v="40.25"/>
    <n v="45.889000000000003"/>
    <s v="Fagaceae"/>
    <s v="Quercus"/>
    <s v="salicifolia"/>
    <x v="13"/>
    <s v="Quercus lanceolado"/>
    <d v="2015-05-11T00:00:00"/>
    <n v="13.454045879317544"/>
    <n v="121"/>
    <n v="2"/>
    <n v="197.20997411862436"/>
    <m/>
    <n v="1.1493185000000001E-2"/>
    <m/>
    <m/>
    <m/>
    <m/>
    <m/>
    <m/>
    <m/>
    <m/>
    <m/>
    <m/>
    <m/>
  </r>
  <r>
    <n v="222"/>
    <x v="0"/>
    <x v="23"/>
    <n v="34"/>
    <s v="n"/>
    <n v="101974"/>
    <n v="55.002000000000002"/>
    <n v="37.257000000000005"/>
    <s v="Rubiaceae"/>
    <s v="Rogiera"/>
    <s v="amoena"/>
    <x v="2"/>
    <s v="Alzatea peluda"/>
    <d v="2015-05-10T00:00:00"/>
    <n v="0"/>
    <n v="65"/>
    <n v="1"/>
    <n v="180.41018309775865"/>
    <m/>
    <n v="3.3166250000000001E-3"/>
    <m/>
    <m/>
    <m/>
    <m/>
    <m/>
    <m/>
    <m/>
    <m/>
    <m/>
    <m/>
    <m/>
  </r>
  <r>
    <n v="218"/>
    <x v="0"/>
    <x v="23"/>
    <n v="34"/>
    <s v="n"/>
    <n v="101975"/>
    <n v="54.627000000000002"/>
    <n v="38.286999999999999"/>
    <s v="Adoxaceae"/>
    <s v="Viburnum"/>
    <s v="costaricanun"/>
    <x v="3"/>
    <s v="Viburnum"/>
    <d v="2015-05-10T00:00:00"/>
    <n v="0"/>
    <n v="53"/>
    <n v="1"/>
    <n v="105.27422627370427"/>
    <m/>
    <n v="2.205065E-3"/>
    <m/>
    <m/>
    <m/>
    <m/>
    <m/>
    <m/>
    <m/>
    <m/>
    <m/>
    <m/>
    <m/>
  </r>
  <r>
    <n v="1497"/>
    <x v="0"/>
    <x v="23"/>
    <n v="34"/>
    <s v="n"/>
    <n v="101976"/>
    <n v="53.387"/>
    <n v="38.216999999999999"/>
    <s v="Styracaceae"/>
    <s v="Styrax"/>
    <m/>
    <x v="6"/>
    <s v="Styrax"/>
    <d v="2015-05-10T00:00:00"/>
    <n v="0"/>
    <n v="54"/>
    <n v="1"/>
    <n v="148.1772258332054"/>
    <m/>
    <n v="2.2890599999999999E-3"/>
    <m/>
    <m/>
    <m/>
    <m/>
    <m/>
    <m/>
    <m/>
    <m/>
    <m/>
    <m/>
    <m/>
  </r>
  <r>
    <n v="427"/>
    <x v="0"/>
    <x v="23"/>
    <n v="34"/>
    <s v="n"/>
    <n v="101977"/>
    <n v="50.531999999999996"/>
    <n v="36.063000000000002"/>
    <s v="Lauraceae"/>
    <s v="Laurel"/>
    <s v="sp5"/>
    <x v="10"/>
    <s v="Laurel banano"/>
    <d v="2015-05-10T00:00:00"/>
    <n v="0"/>
    <n v="70"/>
    <n v="1"/>
    <n v="197.65727195250793"/>
    <m/>
    <n v="3.8465000000000001E-3"/>
    <m/>
    <m/>
    <m/>
    <m/>
    <m/>
    <m/>
    <m/>
    <m/>
    <m/>
    <m/>
    <m/>
  </r>
  <r>
    <n v="826"/>
    <x v="0"/>
    <x v="23"/>
    <n v="34"/>
    <s v="n"/>
    <n v="101978"/>
    <n v="50.320999999999998"/>
    <n v="39.667999999999999"/>
    <s v="Adoxaceae"/>
    <s v="Viburnum"/>
    <s v="costaricanun"/>
    <x v="3"/>
    <s v="Viburnum"/>
    <d v="2015-05-10T00:00:00"/>
    <n v="0"/>
    <n v="120"/>
    <n v="2"/>
    <n v="160.43247421740247"/>
    <m/>
    <n v="1.1304E-2"/>
    <m/>
    <m/>
    <m/>
    <m/>
    <m/>
    <m/>
    <m/>
    <m/>
    <m/>
    <m/>
    <m/>
  </r>
  <r>
    <n v="482"/>
    <x v="0"/>
    <x v="23"/>
    <n v="41"/>
    <s v="n"/>
    <n v="101990"/>
    <n v="57.623000000000005"/>
    <n v="39.902000000000001"/>
    <s v="Primulaceae"/>
    <s v="Ardisia"/>
    <s v="sp5"/>
    <x v="22"/>
    <s v="Ardisia normal"/>
    <d v="2015-05-10T00:00:00"/>
    <n v="0"/>
    <n v="80"/>
    <n v="1"/>
    <n v="174.99164774790313"/>
    <m/>
    <n v="5.0239999999999998E-3"/>
    <m/>
    <m/>
    <m/>
    <m/>
    <m/>
    <m/>
    <m/>
    <m/>
    <m/>
    <m/>
    <m/>
  </r>
  <r>
    <n v="839"/>
    <x v="0"/>
    <x v="23"/>
    <n v="41"/>
    <s v="n"/>
    <n v="101991"/>
    <n v="56.405999999999999"/>
    <n v="37.468000000000004"/>
    <s v="Styracaceae"/>
    <s v="Styrax"/>
    <m/>
    <x v="6"/>
    <s v="Styrax"/>
    <d v="2015-05-10T00:00:00"/>
    <n v="0"/>
    <n v="122"/>
    <n v="2"/>
    <n v="121.89357661306531"/>
    <m/>
    <n v="1.168394E-2"/>
    <m/>
    <m/>
    <m/>
    <m/>
    <m/>
    <m/>
    <m/>
    <m/>
    <m/>
    <m/>
    <m/>
  </r>
  <r>
    <n v="840"/>
    <x v="0"/>
    <x v="23"/>
    <n v="41"/>
    <s v="n"/>
    <n v="101992"/>
    <n v="59.120999999999995"/>
    <n v="38.802"/>
    <s v="Adoxaceae"/>
    <s v="Viburnum"/>
    <s v="costaricanun"/>
    <x v="3"/>
    <s v="Viburnum"/>
    <d v="2015-05-10T00:00:00"/>
    <n v="0"/>
    <n v="267"/>
    <n v="2"/>
    <n v="139.60241785780008"/>
    <m/>
    <n v="5.5961865000000006E-2"/>
    <s v="M"/>
    <m/>
    <n v="61"/>
    <m/>
    <m/>
    <m/>
    <m/>
    <m/>
    <m/>
    <m/>
    <m/>
  </r>
  <r>
    <n v="36"/>
    <x v="0"/>
    <x v="23"/>
    <n v="41"/>
    <s v="n"/>
    <n v="101993"/>
    <n v="59.051000000000002"/>
    <n v="36.859000000000002"/>
    <s v="Styracaceae"/>
    <s v="Styrax"/>
    <m/>
    <x v="6"/>
    <s v="Styrax"/>
    <d v="2015-05-10T00:00:00"/>
    <n v="0"/>
    <n v="93"/>
    <n v="1"/>
    <n v="140.23976285529449"/>
    <m/>
    <n v="6.7894649999999997E-3"/>
    <s v="M"/>
    <m/>
    <s v="59(measured at 160)"/>
    <m/>
    <m/>
    <m/>
    <m/>
    <m/>
    <m/>
    <m/>
    <m/>
  </r>
  <r>
    <n v="835"/>
    <x v="0"/>
    <x v="23"/>
    <n v="42"/>
    <s v="n"/>
    <n v="101987"/>
    <n v="58.652999999999999"/>
    <n v="37.396999999999998"/>
    <s v="Styracaceae"/>
    <s v="Styrax"/>
    <m/>
    <x v="6"/>
    <s v="Styrax"/>
    <d v="2015-05-10T00:00:00"/>
    <n v="0"/>
    <n v="138"/>
    <n v="2"/>
    <n v="161.98320946859042"/>
    <m/>
    <n v="1.4949540000000001E-2"/>
    <m/>
    <m/>
    <m/>
    <m/>
    <m/>
    <m/>
    <m/>
    <m/>
    <m/>
    <m/>
    <m/>
  </r>
  <r>
    <n v="836"/>
    <x v="0"/>
    <x v="23"/>
    <n v="42"/>
    <s v="n"/>
    <n v="101988"/>
    <n v="58.863"/>
    <n v="34.518999999999998"/>
    <s v="Araliaceae"/>
    <s v="Schefflera"/>
    <s v="sp1"/>
    <x v="19"/>
    <s v="Schefflera"/>
    <d v="2015-05-10T00:00:00"/>
    <n v="0"/>
    <n v="183"/>
    <n v="2"/>
    <n v="198.31158952189497"/>
    <m/>
    <n v="2.6288865000000002E-2"/>
    <m/>
    <m/>
    <m/>
    <m/>
    <m/>
    <m/>
    <m/>
    <m/>
    <m/>
    <m/>
    <m/>
  </r>
  <r>
    <n v="1214"/>
    <x v="0"/>
    <x v="23"/>
    <n v="42"/>
    <s v="n"/>
    <n v="101989"/>
    <n v="56.453000000000003"/>
    <n v="30.984999999999999"/>
    <s v="Styracaceae"/>
    <s v="Styrax"/>
    <m/>
    <x v="6"/>
    <s v="Styrax"/>
    <d v="2015-05-10T00:00:00"/>
    <n v="0"/>
    <n v="62"/>
    <n v="1"/>
    <n v="186.22217290492671"/>
    <m/>
    <n v="3.01754E-3"/>
    <m/>
    <m/>
    <m/>
    <m/>
    <m/>
    <m/>
    <m/>
    <m/>
    <m/>
    <m/>
    <m/>
  </r>
  <r>
    <n v="832"/>
    <x v="0"/>
    <x v="23"/>
    <n v="43"/>
    <s v="n"/>
    <n v="101984"/>
    <n v="56.102000000000004"/>
    <n v="30.375999999999998"/>
    <s v="Pentaphylacaceae"/>
    <s v="Cleyera"/>
    <s v="theoidaes"/>
    <x v="1"/>
    <s v="Alterno aserrado"/>
    <d v="2015-05-10T00:00:00"/>
    <n v="0"/>
    <n v="275"/>
    <n v="2"/>
    <n v="136.4699265124807"/>
    <m/>
    <n v="5.9365624999999998E-2"/>
    <s v="M"/>
    <m/>
    <n v="61"/>
    <m/>
    <m/>
    <m/>
    <m/>
    <m/>
    <m/>
    <m/>
    <m/>
  </r>
  <r>
    <n v="1014"/>
    <x v="0"/>
    <x v="23"/>
    <n v="43"/>
    <s v="n"/>
    <n v="101985"/>
    <n v="59.355000000000004"/>
    <n v="28.364000000000001"/>
    <s v="Adoxaceae"/>
    <s v="Viburnum"/>
    <s v="costaricanun"/>
    <x v="3"/>
    <s v="Viburnum"/>
    <d v="2015-05-10T00:00:00"/>
    <n v="0"/>
    <n v="81"/>
    <n v="1"/>
    <n v="163.92530399220647"/>
    <m/>
    <n v="5.1503850000000004E-3"/>
    <m/>
    <m/>
    <m/>
    <m/>
    <m/>
    <m/>
    <m/>
    <m/>
    <m/>
    <m/>
    <m/>
  </r>
  <r>
    <n v="834"/>
    <x v="0"/>
    <x v="23"/>
    <n v="43"/>
    <s v="n"/>
    <n v="101986"/>
    <n v="57.366"/>
    <n v="26.936"/>
    <s v="Fagaceae"/>
    <s v="Quercus"/>
    <s v="salicifolia"/>
    <x v="13"/>
    <s v="Quercus lanceolado"/>
    <d v="2015-05-10T00:00:00"/>
    <n v="0"/>
    <n v="425"/>
    <n v="3"/>
    <n v="121.60213989777256"/>
    <m/>
    <n v="0.141790625"/>
    <m/>
    <m/>
    <m/>
    <m/>
    <m/>
    <m/>
    <m/>
    <m/>
    <m/>
    <m/>
    <m/>
  </r>
  <r>
    <n v="827"/>
    <x v="0"/>
    <x v="23"/>
    <n v="44"/>
    <s v="n"/>
    <n v="101979"/>
    <n v="58.394999999999996"/>
    <n v="25.532"/>
    <s v="Styracaceae"/>
    <s v="Styrax"/>
    <m/>
    <x v="6"/>
    <s v="Styrax"/>
    <d v="2015-05-10T00:00:00"/>
    <n v="0"/>
    <n v="110"/>
    <n v="2"/>
    <n v="168.46242438230962"/>
    <m/>
    <n v="9.4985E-3"/>
    <m/>
    <m/>
    <m/>
    <m/>
    <m/>
    <m/>
    <m/>
    <m/>
    <m/>
    <m/>
    <m/>
  </r>
  <r>
    <n v="58"/>
    <x v="0"/>
    <x v="23"/>
    <n v="44"/>
    <s v="n"/>
    <n v="101980"/>
    <n v="58.043999999999997"/>
    <n v="23.167999999999999"/>
    <s v="Actinidaceae"/>
    <s v="Saurauia"/>
    <s v="montana"/>
    <x v="14"/>
    <s v="Saurauia"/>
    <d v="2015-05-10T00:00:00"/>
    <n v="0"/>
    <n v="81"/>
    <n v="1"/>
    <n v="100.46131971288864"/>
    <m/>
    <n v="5.1503850000000004E-3"/>
    <s v="L"/>
    <m/>
    <m/>
    <m/>
    <m/>
    <m/>
    <m/>
    <m/>
    <m/>
    <m/>
    <m/>
  </r>
  <r>
    <n v="542"/>
    <x v="0"/>
    <x v="23"/>
    <n v="44"/>
    <s v="n"/>
    <n v="101981"/>
    <n v="57.411999999999999"/>
    <n v="20.968"/>
    <s v="Primulaceae"/>
    <s v="Ardisia"/>
    <s v="sp5"/>
    <x v="22"/>
    <s v="Ardisia normal"/>
    <d v="2015-05-10T00:00:00"/>
    <n v="0"/>
    <n v="78"/>
    <n v="1"/>
    <n v="108.12921236775962"/>
    <m/>
    <n v="4.7759400000000002E-3"/>
    <m/>
    <m/>
    <m/>
    <m/>
    <m/>
    <m/>
    <m/>
    <m/>
    <m/>
    <m/>
    <m/>
  </r>
  <r>
    <n v="830"/>
    <x v="0"/>
    <x v="23"/>
    <n v="44"/>
    <s v="n"/>
    <n v="101982"/>
    <n v="58.394999999999996"/>
    <n v="20.968"/>
    <s v="Adoxaceae"/>
    <s v="Viburnum"/>
    <s v="costaricanun"/>
    <x v="3"/>
    <s v="Viburnum"/>
    <d v="2015-05-10T00:00:00"/>
    <n v="0"/>
    <n v="203"/>
    <n v="2"/>
    <n v="108.78253718611168"/>
    <m/>
    <n v="3.2349065000000003E-2"/>
    <m/>
    <m/>
    <m/>
    <m/>
    <m/>
    <m/>
    <m/>
    <m/>
    <m/>
    <m/>
    <m/>
  </r>
  <r>
    <n v="1124"/>
    <x v="0"/>
    <x v="23"/>
    <n v="44"/>
    <s v="n"/>
    <n v="101983"/>
    <n v="59.728999999999999"/>
    <n v="21.483000000000001"/>
    <s v="Rubiaceae"/>
    <s v="Rogiera"/>
    <s v="amoena"/>
    <x v="2"/>
    <s v="Alzatea peluda"/>
    <d v="2015-05-10T00:00:00"/>
    <n v="0"/>
    <n v="76"/>
    <n v="1"/>
    <n v="198.20406568201176"/>
    <m/>
    <n v="4.5341599999999998E-3"/>
    <s v="Q"/>
    <m/>
    <m/>
    <m/>
    <m/>
    <m/>
    <m/>
    <m/>
    <m/>
    <m/>
    <m/>
  </r>
  <r>
    <n v="842"/>
    <x v="0"/>
    <x v="24"/>
    <n v="11"/>
    <s v="n"/>
    <n v="101994"/>
    <n v="41.389000000000003"/>
    <n v="40.694000000000003"/>
    <s v="Primulaceae"/>
    <s v="Ardisia"/>
    <s v="sp7"/>
    <x v="5"/>
    <s v="Ardisia roja"/>
    <d v="2015-05-11T00:00:00"/>
    <n v="0"/>
    <n v="100"/>
    <n v="2"/>
    <n v="187.84945984645532"/>
    <m/>
    <n v="7.8499999999999993E-3"/>
    <s v="M"/>
    <m/>
    <n v="67"/>
    <m/>
    <m/>
    <m/>
    <m/>
    <m/>
    <m/>
    <m/>
    <m/>
  </r>
  <r>
    <n v="843"/>
    <x v="0"/>
    <x v="24"/>
    <n v="11"/>
    <s v="n"/>
    <n v="101995"/>
    <n v="42.167000000000002"/>
    <n v="41.305999999999997"/>
    <s v="Aquifoliaceae"/>
    <s v="Ilex"/>
    <s v="pallida"/>
    <x v="20"/>
    <s v="Ilex amarillo"/>
    <d v="2015-05-11T00:00:00"/>
    <n v="0"/>
    <n v="297"/>
    <n v="2"/>
    <n v="113.69617896973028"/>
    <m/>
    <n v="6.9244065000000007E-2"/>
    <m/>
    <m/>
    <m/>
    <m/>
    <m/>
    <m/>
    <m/>
    <m/>
    <m/>
    <m/>
    <m/>
  </r>
  <r>
    <n v="372"/>
    <x v="0"/>
    <x v="24"/>
    <n v="11"/>
    <s v="n"/>
    <n v="101996"/>
    <n v="41.444000000000003"/>
    <n v="42.610999999999997"/>
    <s v="Sabiaceae"/>
    <s v="Meliosma"/>
    <m/>
    <x v="25"/>
    <s v="Meliosma quercus"/>
    <d v="2015-05-11T00:00:00"/>
    <n v="0"/>
    <n v="92"/>
    <n v="1"/>
    <n v="129.13674176581665"/>
    <m/>
    <n v="6.6442400000000009E-3"/>
    <m/>
    <m/>
    <m/>
    <m/>
    <m/>
    <m/>
    <m/>
    <m/>
    <m/>
    <m/>
    <m/>
  </r>
  <r>
    <n v="1106"/>
    <x v="0"/>
    <x v="24"/>
    <n v="11"/>
    <s v="n"/>
    <n v="101997"/>
    <n v="44.527999999999999"/>
    <n v="41.889000000000003"/>
    <s v="Primulaceae"/>
    <s v="Ardisia"/>
    <s v="sp1"/>
    <x v="12"/>
    <s v="Ardisia blanca"/>
    <d v="2015-05-11T00:00:00"/>
    <n v="0"/>
    <n v="66"/>
    <n v="1"/>
    <n v="129.09616169583953"/>
    <m/>
    <n v="3.41946E-3"/>
    <s v="NC"/>
    <m/>
    <m/>
    <m/>
    <m/>
    <m/>
    <m/>
    <m/>
    <m/>
    <m/>
    <m/>
  </r>
  <r>
    <n v="299"/>
    <x v="0"/>
    <x v="24"/>
    <n v="11"/>
    <s v="n"/>
    <n v="101998"/>
    <n v="41.389000000000003"/>
    <n v="44.832999999999998"/>
    <s v="Araliaceae"/>
    <s v="Dendropanax"/>
    <s v="sp1"/>
    <x v="23"/>
    <s v="bolitas"/>
    <d v="2015-05-11T00:00:00"/>
    <n v="0"/>
    <n v="97"/>
    <n v="1"/>
    <n v="154.65066148180642"/>
    <m/>
    <n v="7.3860650000000007E-3"/>
    <m/>
    <m/>
    <m/>
    <m/>
    <m/>
    <m/>
    <m/>
    <m/>
    <m/>
    <m/>
    <m/>
  </r>
  <r>
    <n v="683"/>
    <x v="0"/>
    <x v="24"/>
    <n v="11"/>
    <s v="n"/>
    <n v="101999"/>
    <n v="40.860999999999997"/>
    <n v="44.972000000000001"/>
    <s v="Primulaceae"/>
    <s v="Ardisia"/>
    <s v="sp6"/>
    <x v="28"/>
    <s v="Ardisia quinceañera"/>
    <d v="2015-05-11T00:00:00"/>
    <n v="0"/>
    <n v="70"/>
    <n v="1"/>
    <n v="102.72634474323884"/>
    <m/>
    <n v="3.8465000000000001E-3"/>
    <m/>
    <m/>
    <m/>
    <m/>
    <m/>
    <m/>
    <m/>
    <m/>
    <m/>
    <m/>
    <m/>
  </r>
  <r>
    <n v="821"/>
    <x v="0"/>
    <x v="23"/>
    <n v="34"/>
    <s v="y"/>
    <n v="101973"/>
    <n v="54.790999999999997"/>
    <n v="36.742000000000004"/>
    <s v="Fagaceae"/>
    <s v="Quercus"/>
    <s v="salicifolia"/>
    <x v="13"/>
    <s v="Quercus lanceolado"/>
    <d v="2015-05-10T00:00:00"/>
    <n v="19.051982445341"/>
    <n v="367"/>
    <n v="3"/>
    <n v="168.80258217669615"/>
    <m/>
    <n v="0.10573086500000001"/>
    <m/>
    <m/>
    <m/>
    <m/>
    <m/>
    <m/>
    <m/>
    <m/>
    <m/>
    <m/>
    <m/>
  </r>
  <r>
    <n v="1430"/>
    <x v="0"/>
    <x v="24"/>
    <n v="12"/>
    <s v="n"/>
    <n v="102001"/>
    <n v="40.610999999999997"/>
    <n v="45.75"/>
    <s v="Primulaceae"/>
    <s v="Ardisia"/>
    <s v="sp7"/>
    <x v="5"/>
    <s v="Ardisia roja"/>
    <d v="2015-05-11T00:00:00"/>
    <n v="0"/>
    <n v="68"/>
    <n v="1"/>
    <n v="144.39237005495352"/>
    <m/>
    <n v="3.6298400000000001E-3"/>
    <m/>
    <m/>
    <m/>
    <m/>
    <m/>
    <m/>
    <m/>
    <m/>
    <m/>
    <m/>
    <m/>
  </r>
  <r>
    <n v="896"/>
    <x v="0"/>
    <x v="24"/>
    <n v="12"/>
    <s v="n"/>
    <n v="102002"/>
    <n v="40.417000000000002"/>
    <n v="49.167000000000002"/>
    <s v="Rubiaceae"/>
    <s v="Faramea"/>
    <s v="sp1"/>
    <x v="21"/>
    <s v="Faramea"/>
    <d v="2015-05-11T00:00:00"/>
    <n v="0"/>
    <n v="84"/>
    <n v="1"/>
    <n v="175.31663409849637"/>
    <m/>
    <n v="5.5389599999999999E-3"/>
    <s v="L"/>
    <m/>
    <m/>
    <m/>
    <m/>
    <m/>
    <m/>
    <m/>
    <m/>
    <m/>
    <m/>
  </r>
  <r>
    <n v="851"/>
    <x v="0"/>
    <x v="24"/>
    <n v="12"/>
    <s v="n"/>
    <n v="102003"/>
    <n v="43.167000000000002"/>
    <n v="45.917000000000002"/>
    <s v="Fagaceae"/>
    <s v="Quercus"/>
    <s v="salicifolia"/>
    <x v="13"/>
    <s v="Quercus lanceolado"/>
    <d v="2015-05-11T00:00:00"/>
    <n v="0"/>
    <n v="584"/>
    <n v="4"/>
    <n v="132.66961615649376"/>
    <m/>
    <n v="0.26772896000000002"/>
    <m/>
    <m/>
    <m/>
    <m/>
    <m/>
    <m/>
    <m/>
    <m/>
    <m/>
    <m/>
    <m/>
  </r>
  <r>
    <n v="852"/>
    <x v="0"/>
    <x v="24"/>
    <n v="12"/>
    <s v="n"/>
    <n v="102004"/>
    <n v="44.667000000000002"/>
    <n v="45.305"/>
    <s v="Indet"/>
    <s v="CasIndet"/>
    <n v="4"/>
    <x v="29"/>
    <s v="Pesciolo rojo"/>
    <d v="2015-05-11T00:00:00"/>
    <n v="0"/>
    <n v="127"/>
    <n v="2"/>
    <n v="119.90583005587149"/>
    <m/>
    <n v="1.2661265000000001E-2"/>
    <m/>
    <m/>
    <m/>
    <m/>
    <m/>
    <m/>
    <m/>
    <m/>
    <m/>
    <m/>
    <m/>
  </r>
  <r>
    <n v="853"/>
    <x v="0"/>
    <x v="24"/>
    <n v="13"/>
    <s v="n"/>
    <n v="102005"/>
    <n v="42.944000000000003"/>
    <n v="51.277999999999999"/>
    <s v="Ericaceae"/>
    <s v="Vaccinium"/>
    <s v="consanguineum "/>
    <x v="7"/>
    <s v="cf pernettia"/>
    <d v="2015-05-11T00:00:00"/>
    <n v="0"/>
    <n v="109"/>
    <n v="2"/>
    <n v="129.71706325131461"/>
    <m/>
    <n v="9.3265850000000001E-3"/>
    <s v="M"/>
    <m/>
    <n v="63"/>
    <m/>
    <m/>
    <m/>
    <m/>
    <m/>
    <m/>
    <m/>
    <m/>
  </r>
  <r>
    <n v="854"/>
    <x v="0"/>
    <x v="24"/>
    <n v="13"/>
    <s v="n"/>
    <n v="102006"/>
    <n v="44.639000000000003"/>
    <n v="51.082999999999998"/>
    <s v="Cunoniaceae"/>
    <s v="Weinmannia"/>
    <s v="pinnata"/>
    <x v="4"/>
    <s v="Weinmannia"/>
    <d v="2015-05-11T00:00:00"/>
    <n v="0"/>
    <n v="158"/>
    <n v="2"/>
    <n v="145.46233990574339"/>
    <m/>
    <n v="1.9596740000000001E-2"/>
    <m/>
    <m/>
    <m/>
    <m/>
    <m/>
    <m/>
    <m/>
    <m/>
    <m/>
    <m/>
    <m/>
  </r>
  <r>
    <n v="526"/>
    <x v="0"/>
    <x v="24"/>
    <n v="13"/>
    <s v="n"/>
    <n v="102007"/>
    <n v="44.305"/>
    <n v="53.805"/>
    <s v="Araliaceae"/>
    <s v="Dendropanax"/>
    <s v="sp1"/>
    <x v="23"/>
    <s v="bolitas"/>
    <d v="2015-05-11T00:00:00"/>
    <n v="0"/>
    <n v="79"/>
    <n v="1"/>
    <n v="171.40778141110025"/>
    <m/>
    <n v="4.8991850000000003E-3"/>
    <m/>
    <m/>
    <m/>
    <m/>
    <m/>
    <m/>
    <m/>
    <m/>
    <m/>
    <m/>
    <m/>
  </r>
  <r>
    <n v="624"/>
    <x v="0"/>
    <x v="24"/>
    <n v="13"/>
    <s v="n"/>
    <n v="102008"/>
    <n v="41.25"/>
    <n v="54.75"/>
    <s v="Styracaceae"/>
    <s v="Styrax"/>
    <m/>
    <x v="6"/>
    <s v="Styrax"/>
    <d v="2015-05-11T00:00:00"/>
    <n v="0"/>
    <n v="83"/>
    <n v="1"/>
    <n v="190.66466757580068"/>
    <m/>
    <n v="5.4078649999999995E-3"/>
    <m/>
    <m/>
    <m/>
    <m/>
    <m/>
    <m/>
    <m/>
    <m/>
    <m/>
    <m/>
    <m/>
  </r>
  <r>
    <n v="1369"/>
    <x v="0"/>
    <x v="24"/>
    <n v="13"/>
    <s v="n"/>
    <n v="102009"/>
    <n v="41.194000000000003"/>
    <n v="53.582999999999998"/>
    <s v="Ericaceae"/>
    <s v="Vaccinium"/>
    <s v="consanguineum "/>
    <x v="7"/>
    <s v="cf pernettia"/>
    <d v="2015-05-11T00:00:00"/>
    <n v="0"/>
    <n v="60"/>
    <n v="1"/>
    <n v="183.2801858947704"/>
    <m/>
    <n v="2.826E-3"/>
    <m/>
    <m/>
    <m/>
    <m/>
    <m/>
    <m/>
    <m/>
    <m/>
    <m/>
    <m/>
    <m/>
  </r>
  <r>
    <n v="657"/>
    <x v="0"/>
    <x v="24"/>
    <n v="13"/>
    <s v="n"/>
    <n v="102010"/>
    <n v="40.360999999999997"/>
    <n v="51.722000000000001"/>
    <s v="Pentaphylacaceae"/>
    <s v="Cleyera"/>
    <s v="theoidaes"/>
    <x v="1"/>
    <s v="Alterno aserrado"/>
    <d v="2015-05-11T00:00:00"/>
    <n v="0"/>
    <n v="61"/>
    <n v="1"/>
    <n v="132.25899989588422"/>
    <m/>
    <n v="2.9209850000000001E-3"/>
    <m/>
    <m/>
    <m/>
    <m/>
    <m/>
    <m/>
    <m/>
    <m/>
    <m/>
    <m/>
    <m/>
  </r>
  <r>
    <n v="859"/>
    <x v="0"/>
    <x v="24"/>
    <n v="14"/>
    <s v="n"/>
    <n v="102011"/>
    <n v="42.805999999999997"/>
    <n v="58.888999999999996"/>
    <s v="Cunoniaceae"/>
    <s v="Weinmannia"/>
    <s v="pinnata"/>
    <x v="4"/>
    <s v="Weinmannia"/>
    <d v="2015-05-11T00:00:00"/>
    <n v="0"/>
    <n v="286"/>
    <n v="2"/>
    <n v="124.16516293106798"/>
    <m/>
    <n v="6.4209860000000007E-2"/>
    <m/>
    <m/>
    <m/>
    <m/>
    <m/>
    <m/>
    <m/>
    <m/>
    <m/>
    <m/>
    <m/>
  </r>
  <r>
    <n v="877"/>
    <x v="0"/>
    <x v="24"/>
    <n v="21"/>
    <s v="n"/>
    <n v="102029"/>
    <n v="46.582999999999998"/>
    <n v="57.944000000000003"/>
    <s v="Styracaceae"/>
    <s v="Styrax"/>
    <m/>
    <x v="6"/>
    <s v="Styrax"/>
    <d v="2015-05-11T00:00:00"/>
    <n v="0"/>
    <n v="108"/>
    <n v="2"/>
    <n v="100.304805912116"/>
    <m/>
    <n v="9.1562399999999995E-3"/>
    <m/>
    <m/>
    <m/>
    <m/>
    <m/>
    <m/>
    <m/>
    <m/>
    <m/>
    <m/>
    <m/>
  </r>
  <r>
    <n v="655"/>
    <x v="0"/>
    <x v="24"/>
    <n v="21"/>
    <s v="n"/>
    <n v="102030"/>
    <n v="46.667000000000002"/>
    <n v="58.75"/>
    <s v="Ericaceae"/>
    <s v="Vaccinium"/>
    <s v="consanguineum "/>
    <x v="7"/>
    <s v="cf pernettia"/>
    <d v="2015-05-11T00:00:00"/>
    <n v="0"/>
    <n v="51"/>
    <n v="1"/>
    <n v="199.35811975348005"/>
    <m/>
    <n v="2.041785E-3"/>
    <m/>
    <m/>
    <m/>
    <m/>
    <m/>
    <m/>
    <m/>
    <m/>
    <m/>
    <m/>
    <m/>
  </r>
  <r>
    <n v="1373"/>
    <x v="0"/>
    <x v="24"/>
    <n v="21"/>
    <s v="n"/>
    <n v="102031"/>
    <n v="47.194000000000003"/>
    <n v="58.332999999999998"/>
    <s v="Ericaceae"/>
    <s v="Vaccinium"/>
    <s v="consanguineum "/>
    <x v="7"/>
    <s v="cf pernettia"/>
    <d v="2015-05-11T00:00:00"/>
    <n v="0"/>
    <n v="72"/>
    <n v="1"/>
    <n v="191.53306626321771"/>
    <m/>
    <n v="4.0694399999999997E-3"/>
    <m/>
    <m/>
    <m/>
    <m/>
    <m/>
    <m/>
    <m/>
    <m/>
    <m/>
    <m/>
    <m/>
  </r>
  <r>
    <n v="485"/>
    <x v="0"/>
    <x v="24"/>
    <n v="21"/>
    <s v="n"/>
    <n v="102032"/>
    <n v="46.25"/>
    <n v="56.027999999999999"/>
    <s v="Aquifoliaceae"/>
    <s v="Ilex"/>
    <s v="pallida"/>
    <x v="20"/>
    <s v="Ilex amarillo"/>
    <d v="2015-05-11T00:00:00"/>
    <n v="0"/>
    <n v="89"/>
    <n v="1"/>
    <n v="137.65053223913543"/>
    <m/>
    <n v="6.2179850000000005E-3"/>
    <m/>
    <m/>
    <m/>
    <m/>
    <m/>
    <m/>
    <m/>
    <m/>
    <m/>
    <m/>
    <m/>
  </r>
  <r>
    <n v="621"/>
    <x v="0"/>
    <x v="24"/>
    <n v="22"/>
    <s v="n"/>
    <n v="102020"/>
    <n v="49.305"/>
    <n v="59.888999999999996"/>
    <s v="Rubiaceae"/>
    <s v="Faramea"/>
    <s v="sp1"/>
    <x v="21"/>
    <s v="Faramea"/>
    <d v="2015-05-11T00:00:00"/>
    <n v="0"/>
    <n v="60"/>
    <n v="1"/>
    <n v="155.70656394992574"/>
    <m/>
    <n v="2.826E-3"/>
    <s v="Y"/>
    <m/>
    <m/>
    <m/>
    <m/>
    <m/>
    <m/>
    <m/>
    <m/>
    <m/>
    <m/>
  </r>
  <r>
    <n v="1317"/>
    <x v="0"/>
    <x v="24"/>
    <n v="22"/>
    <s v="n"/>
    <n v="102021"/>
    <n v="49.667000000000002"/>
    <n v="59.472000000000001"/>
    <s v="Primulaceae"/>
    <s v="Ardisia"/>
    <s v="sp7"/>
    <x v="5"/>
    <s v="Ardisia roja"/>
    <d v="2015-05-11T00:00:00"/>
    <n v="0"/>
    <n v="89"/>
    <n v="1"/>
    <n v="149.96130087575671"/>
    <m/>
    <n v="6.2179850000000005E-3"/>
    <m/>
    <m/>
    <m/>
    <m/>
    <m/>
    <m/>
    <m/>
    <m/>
    <m/>
    <m/>
    <m/>
  </r>
  <r>
    <n v="1199"/>
    <x v="0"/>
    <x v="24"/>
    <n v="22"/>
    <s v="n"/>
    <n v="102022"/>
    <n v="49.611000000000004"/>
    <n v="54.388999999999996"/>
    <s v="Araliaceae"/>
    <s v="Dendropanax"/>
    <s v="sp1"/>
    <x v="23"/>
    <s v="bolitas"/>
    <d v="2015-05-11T00:00:00"/>
    <n v="0"/>
    <n v="75"/>
    <n v="1"/>
    <n v="157.94421545729756"/>
    <m/>
    <n v="4.4156250000000003E-3"/>
    <m/>
    <m/>
    <m/>
    <m/>
    <m/>
    <m/>
    <m/>
    <m/>
    <m/>
    <m/>
    <m/>
  </r>
  <r>
    <n v="871"/>
    <x v="0"/>
    <x v="24"/>
    <n v="22"/>
    <s v="n"/>
    <n v="102023"/>
    <n v="48.861000000000004"/>
    <n v="52.972000000000001"/>
    <s v="Fagaceae"/>
    <s v="Quercus"/>
    <s v="salicifolia"/>
    <x v="13"/>
    <s v="Quercus lanceolado"/>
    <d v="2015-05-11T00:00:00"/>
    <n v="0"/>
    <n v="656"/>
    <n v="4"/>
    <n v="199.44987434926048"/>
    <m/>
    <n v="0.33781376000000002"/>
    <m/>
    <m/>
    <m/>
    <m/>
    <m/>
    <m/>
    <m/>
    <m/>
    <m/>
    <m/>
    <m/>
  </r>
  <r>
    <n v="1383"/>
    <x v="0"/>
    <x v="24"/>
    <n v="22"/>
    <s v="n"/>
    <n v="102024"/>
    <n v="46.417000000000002"/>
    <n v="50"/>
    <s v="Aquifoliaceae"/>
    <s v="Ilex"/>
    <s v="pallida"/>
    <x v="20"/>
    <s v="Ilex amarillo"/>
    <d v="2015-05-11T00:00:00"/>
    <n v="0"/>
    <n v="71"/>
    <n v="1"/>
    <n v="131.74374611088192"/>
    <m/>
    <n v="3.9571850000000002E-3"/>
    <m/>
    <m/>
    <m/>
    <m/>
    <m/>
    <m/>
    <m/>
    <m/>
    <m/>
    <m/>
    <m/>
  </r>
  <r>
    <n v="816"/>
    <x v="0"/>
    <x v="23"/>
    <n v="33"/>
    <s v="y"/>
    <n v="101968"/>
    <n v="50.93"/>
    <n v="31.102"/>
    <s v="Fagaceae"/>
    <s v="Quercus"/>
    <s v="salicifolia"/>
    <x v="13"/>
    <s v="Quercus lanceolado"/>
    <d v="2015-05-10T00:00:00"/>
    <n v="23.908672754201888"/>
    <n v="644"/>
    <n v="4"/>
    <n v="193.50081574437525"/>
    <m/>
    <n v="0.32556775999999998"/>
    <m/>
    <m/>
    <m/>
    <m/>
    <m/>
    <m/>
    <m/>
    <m/>
    <m/>
    <m/>
    <m/>
  </r>
  <r>
    <n v="510"/>
    <x v="0"/>
    <x v="24"/>
    <n v="22"/>
    <s v="n"/>
    <n v="102026"/>
    <n v="49.832999999999998"/>
    <n v="48.5"/>
    <s v="Styracaceae"/>
    <s v="Styrax"/>
    <m/>
    <x v="6"/>
    <s v="Styrax"/>
    <d v="2015-05-11T00:00:00"/>
    <n v="0"/>
    <n v="57"/>
    <n v="1"/>
    <n v="100.74500382544672"/>
    <m/>
    <n v="2.550465E-3"/>
    <m/>
    <m/>
    <m/>
    <m/>
    <m/>
    <m/>
    <m/>
    <m/>
    <m/>
    <m/>
    <m/>
  </r>
  <r>
    <n v="805"/>
    <x v="0"/>
    <x v="23"/>
    <n v="21"/>
    <s v="y"/>
    <n v="101957"/>
    <n v="49.290999999999997"/>
    <n v="39.176000000000002"/>
    <s v="Fagaceae"/>
    <s v="Quercus"/>
    <s v="salicifolia"/>
    <x v="13"/>
    <s v="Quercus lanceolado"/>
    <d v="2015-05-10T00:00:00"/>
    <n v="19.135122387888224"/>
    <n v="352"/>
    <n v="3"/>
    <n v="192.92556629945204"/>
    <n v="180"/>
    <n v="9.7264639999999999E-2"/>
    <s v="A"/>
    <m/>
    <m/>
    <m/>
    <m/>
    <m/>
    <m/>
    <m/>
    <m/>
    <m/>
    <s v="measured at 180"/>
  </r>
  <r>
    <n v="876"/>
    <x v="0"/>
    <x v="24"/>
    <n v="22"/>
    <s v="n"/>
    <n v="102028"/>
    <n v="45.389000000000003"/>
    <n v="46.417000000000002"/>
    <s v="Ericaceae"/>
    <s v="Vaccinium"/>
    <s v="consanguineum "/>
    <x v="7"/>
    <s v="cf pernettia"/>
    <d v="2015-05-11T00:00:00"/>
    <n v="0"/>
    <n v="109"/>
    <n v="2"/>
    <n v="179.07101332294306"/>
    <m/>
    <n v="9.3265850000000001E-3"/>
    <m/>
    <m/>
    <m/>
    <m/>
    <m/>
    <m/>
    <m/>
    <m/>
    <m/>
    <m/>
    <m/>
  </r>
  <r>
    <n v="61"/>
    <x v="0"/>
    <x v="24"/>
    <n v="23"/>
    <s v="n"/>
    <n v="102018"/>
    <n v="45.639000000000003"/>
    <n v="45.832999999999998"/>
    <s v="Primulaceae"/>
    <s v="Ardisia"/>
    <s v="sp7"/>
    <x v="5"/>
    <s v="Ardisia roja"/>
    <d v="2015-05-11T00:00:00"/>
    <n v="0"/>
    <n v="56"/>
    <n v="1"/>
    <n v="131.9554444029109"/>
    <m/>
    <n v="2.4617600000000003E-3"/>
    <m/>
    <m/>
    <m/>
    <m/>
    <m/>
    <m/>
    <m/>
    <m/>
    <m/>
    <m/>
    <m/>
  </r>
  <r>
    <n v="867"/>
    <x v="0"/>
    <x v="24"/>
    <n v="23"/>
    <s v="n"/>
    <n v="102019"/>
    <n v="47.472000000000001"/>
    <n v="45.777999999999999"/>
    <s v="Cornaceae"/>
    <s v="Cornus"/>
    <s v="disciflora"/>
    <x v="18"/>
    <s v="Cornus"/>
    <d v="2015-05-11T00:00:00"/>
    <n v="0"/>
    <n v="149"/>
    <n v="2"/>
    <n v="173.0269006547924"/>
    <m/>
    <n v="1.7427785000000001E-2"/>
    <m/>
    <m/>
    <m/>
    <m/>
    <m/>
    <m/>
    <m/>
    <m/>
    <m/>
    <m/>
    <m/>
  </r>
  <r>
    <n v="803"/>
    <x v="0"/>
    <x v="23"/>
    <n v="21"/>
    <s v="y"/>
    <n v="101955"/>
    <n v="46.576000000000001"/>
    <n v="35.805999999999997"/>
    <s v="Adoxaceae"/>
    <s v="Viburnum"/>
    <s v="costaricanun"/>
    <x v="3"/>
    <s v="Viburnum"/>
    <d v="2015-05-10T00:00:00"/>
    <n v="13.568442107322541"/>
    <n v="147"/>
    <n v="2"/>
    <n v="103.92264864481794"/>
    <m/>
    <n v="1.6963065000000003E-2"/>
    <m/>
    <m/>
    <m/>
    <m/>
    <m/>
    <m/>
    <m/>
    <m/>
    <m/>
    <m/>
    <m/>
  </r>
  <r>
    <n v="166"/>
    <x v="0"/>
    <x v="24"/>
    <n v="24"/>
    <s v="n"/>
    <n v="102013"/>
    <n v="49.638999999999996"/>
    <n v="45.222000000000001"/>
    <s v="Primulaceae"/>
    <s v="Ardisia"/>
    <s v="sp7"/>
    <x v="5"/>
    <s v="Ardisia roja"/>
    <d v="2015-05-11T00:00:00"/>
    <n v="0"/>
    <n v="90"/>
    <n v="1"/>
    <n v="159.64763379137003"/>
    <m/>
    <n v="6.3584999999999996E-3"/>
    <m/>
    <m/>
    <m/>
    <m/>
    <m/>
    <m/>
    <m/>
    <m/>
    <m/>
    <m/>
    <m/>
  </r>
  <r>
    <n v="1130"/>
    <x v="0"/>
    <x v="24"/>
    <n v="24"/>
    <s v="n"/>
    <n v="102014"/>
    <n v="48.222000000000001"/>
    <n v="45.027999999999999"/>
    <s v="Primulaceae"/>
    <s v="Ardisia"/>
    <s v="sp7"/>
    <x v="5"/>
    <s v="Ardisia roja"/>
    <d v="2015-05-11T00:00:00"/>
    <n v="0"/>
    <n v="62"/>
    <n v="1"/>
    <n v="191.12788318688274"/>
    <m/>
    <n v="3.01754E-3"/>
    <m/>
    <m/>
    <m/>
    <m/>
    <m/>
    <m/>
    <m/>
    <m/>
    <m/>
    <m/>
    <m/>
  </r>
  <r>
    <n v="863"/>
    <x v="0"/>
    <x v="24"/>
    <n v="24"/>
    <s v="n"/>
    <n v="102015"/>
    <n v="47.167000000000002"/>
    <n v="43.389000000000003"/>
    <s v="Pentaphylacaceae"/>
    <s v="Cleyera"/>
    <s v="theoidaes"/>
    <x v="1"/>
    <s v="Alterno aserrado"/>
    <d v="2015-05-11T00:00:00"/>
    <n v="0"/>
    <n v="138"/>
    <n v="2"/>
    <n v="175.40438309511745"/>
    <m/>
    <n v="1.4949540000000001E-2"/>
    <m/>
    <m/>
    <m/>
    <m/>
    <m/>
    <m/>
    <m/>
    <m/>
    <m/>
    <m/>
    <m/>
  </r>
  <r>
    <n v="648"/>
    <x v="0"/>
    <x v="24"/>
    <n v="24"/>
    <s v="n"/>
    <n v="102016"/>
    <n v="46.389000000000003"/>
    <n v="44.582999999999998"/>
    <s v="Primulaceae"/>
    <s v="Ardisia"/>
    <s v="sp7"/>
    <x v="5"/>
    <s v="Ardisia roja"/>
    <d v="2015-05-11T00:00:00"/>
    <n v="0"/>
    <n v="72"/>
    <n v="1"/>
    <n v="111.92335584896078"/>
    <m/>
    <n v="4.0694399999999997E-3"/>
    <m/>
    <m/>
    <m/>
    <m/>
    <m/>
    <m/>
    <m/>
    <m/>
    <m/>
    <m/>
    <m/>
  </r>
  <r>
    <n v="520"/>
    <x v="0"/>
    <x v="24"/>
    <n v="24"/>
    <s v="n"/>
    <n v="102017"/>
    <n v="45.972000000000001"/>
    <n v="44.194000000000003"/>
    <s v="Adoxaceae"/>
    <s v="Viburnum"/>
    <s v="costaricanun"/>
    <x v="3"/>
    <s v="Viburnum"/>
    <d v="2015-05-11T00:00:00"/>
    <n v="0"/>
    <n v="79"/>
    <n v="1"/>
    <n v="183.28970012620101"/>
    <m/>
    <n v="4.8991850000000003E-3"/>
    <m/>
    <m/>
    <m/>
    <m/>
    <m/>
    <m/>
    <m/>
    <m/>
    <m/>
    <m/>
    <m/>
  </r>
  <r>
    <n v="251"/>
    <x v="0"/>
    <x v="24"/>
    <n v="31"/>
    <s v="n"/>
    <n v="102033"/>
    <n v="50.194000000000003"/>
    <n v="42"/>
    <s v="Adoxaceae"/>
    <s v="Viburnum"/>
    <s v="costaricanun"/>
    <x v="3"/>
    <s v="Viburnum"/>
    <d v="2015-05-11T00:00:00"/>
    <n v="0"/>
    <n v="82"/>
    <n v="1"/>
    <n v="161.02792788267641"/>
    <m/>
    <n v="5.2783400000000003E-3"/>
    <m/>
    <m/>
    <m/>
    <m/>
    <m/>
    <m/>
    <m/>
    <m/>
    <m/>
    <m/>
    <m/>
  </r>
  <r>
    <n v="792"/>
    <x v="0"/>
    <x v="23"/>
    <n v="24"/>
    <s v="y"/>
    <n v="101944"/>
    <n v="46.155000000000001"/>
    <n v="20.710999999999999"/>
    <s v="Cunoniaceae"/>
    <s v="Weinmannia"/>
    <s v="pinnata"/>
    <x v="4"/>
    <s v="Weinmannia"/>
    <d v="2015-05-10T00:00:00"/>
    <n v="15.252799895416018"/>
    <n v="433"/>
    <n v="3"/>
    <n v="140.0933702129141"/>
    <m/>
    <n v="0.14717886500000002"/>
    <m/>
    <m/>
    <m/>
    <m/>
    <m/>
    <m/>
    <m/>
    <m/>
    <m/>
    <m/>
    <m/>
  </r>
  <r>
    <n v="883"/>
    <x v="0"/>
    <x v="24"/>
    <n v="31"/>
    <s v="n"/>
    <n v="102035"/>
    <n v="54.138999999999996"/>
    <n v="41.417000000000002"/>
    <s v="Pentaphylacaceae"/>
    <s v="Cleyera"/>
    <s v="theoidaes"/>
    <x v="1"/>
    <s v="Alterno aserrado"/>
    <d v="2015-05-11T00:00:00"/>
    <n v="0"/>
    <n v="136"/>
    <n v="2"/>
    <n v="118.82104723936256"/>
    <m/>
    <n v="1.451936E-2"/>
    <m/>
    <m/>
    <m/>
    <m/>
    <m/>
    <m/>
    <m/>
    <m/>
    <m/>
    <m/>
    <m/>
  </r>
  <r>
    <n v="367"/>
    <x v="0"/>
    <x v="24"/>
    <n v="31"/>
    <s v="n"/>
    <n v="102036"/>
    <n v="54.650999999999996"/>
    <n v="42.107999999999997"/>
    <s v="Adoxaceae"/>
    <s v="Viburnum"/>
    <s v="costaricanun"/>
    <x v="3"/>
    <s v="Viburnum"/>
    <d v="2015-05-11T00:00:00"/>
    <n v="0"/>
    <n v="69"/>
    <n v="1"/>
    <n v="108.51883698811103"/>
    <m/>
    <n v="3.7373850000000002E-3"/>
    <m/>
    <m/>
    <m/>
    <m/>
    <m/>
    <m/>
    <m/>
    <m/>
    <m/>
    <m/>
    <m/>
  </r>
  <r>
    <n v="1273"/>
    <x v="0"/>
    <x v="24"/>
    <n v="32"/>
    <s v="n"/>
    <n v="102037"/>
    <n v="54.222999999999999"/>
    <n v="45.968000000000004"/>
    <s v="Pentaphylacaceae"/>
    <s v="Cleyera"/>
    <s v="theoidaes"/>
    <x v="1"/>
    <s v="Alterno aserrado"/>
    <d v="2015-05-11T00:00:00"/>
    <n v="0"/>
    <n v="79"/>
    <n v="1"/>
    <n v="146.27017646260884"/>
    <m/>
    <n v="4.8991850000000003E-3"/>
    <m/>
    <m/>
    <m/>
    <m/>
    <m/>
    <m/>
    <m/>
    <m/>
    <m/>
    <m/>
    <m/>
  </r>
  <r>
    <n v="1402"/>
    <x v="0"/>
    <x v="24"/>
    <n v="32"/>
    <s v="n"/>
    <n v="102038"/>
    <n v="53.674999999999997"/>
    <n v="46.039000000000001"/>
    <s v="Araliaceae"/>
    <s v="Dendropanax"/>
    <s v="sp1"/>
    <x v="23"/>
    <s v="bolitas"/>
    <d v="2015-05-11T00:00:00"/>
    <n v="0"/>
    <n v="65"/>
    <n v="1"/>
    <n v="134.21235502986784"/>
    <m/>
    <n v="3.3166250000000001E-3"/>
    <m/>
    <m/>
    <m/>
    <m/>
    <m/>
    <m/>
    <m/>
    <m/>
    <m/>
    <m/>
    <m/>
  </r>
  <r>
    <n v="887"/>
    <x v="0"/>
    <x v="24"/>
    <n v="32"/>
    <s v="n"/>
    <n v="102039"/>
    <n v="53.698"/>
    <n v="46.468000000000004"/>
    <s v="Ericaceae"/>
    <s v="Vaccinium"/>
    <s v="consanguineum "/>
    <x v="7"/>
    <s v="cf pernettia"/>
    <d v="2015-05-11T00:00:00"/>
    <n v="0"/>
    <n v="102"/>
    <n v="2"/>
    <n v="195.4274824692551"/>
    <m/>
    <n v="8.1671399999999998E-3"/>
    <m/>
    <m/>
    <m/>
    <m/>
    <m/>
    <m/>
    <m/>
    <m/>
    <m/>
    <m/>
    <m/>
  </r>
  <r>
    <n v="888"/>
    <x v="0"/>
    <x v="24"/>
    <n v="32"/>
    <s v="n"/>
    <n v="102040"/>
    <n v="52.841000000000001"/>
    <n v="46.801000000000002"/>
    <s v="Fagaceae"/>
    <s v="Quercus"/>
    <s v="salicifolia"/>
    <x v="13"/>
    <s v="Quercus lanceolado"/>
    <d v="2015-05-11T00:00:00"/>
    <n v="0"/>
    <n v="508"/>
    <n v="4"/>
    <n v="161.13141308601138"/>
    <m/>
    <n v="0.20258024000000002"/>
    <m/>
    <m/>
    <m/>
    <m/>
    <m/>
    <m/>
    <m/>
    <m/>
    <m/>
    <m/>
    <m/>
  </r>
  <r>
    <n v="819"/>
    <x v="0"/>
    <x v="24"/>
    <n v="32"/>
    <s v="n"/>
    <n v="102041"/>
    <n v="50.22"/>
    <n v="45.944000000000003"/>
    <s v="Styracaceae"/>
    <s v="Styrax"/>
    <m/>
    <x v="6"/>
    <s v="Styrax"/>
    <d v="2015-05-11T00:00:00"/>
    <n v="0"/>
    <n v="54"/>
    <n v="1"/>
    <n v="167.54338165267245"/>
    <m/>
    <n v="2.2890599999999999E-3"/>
    <m/>
    <m/>
    <m/>
    <m/>
    <m/>
    <m/>
    <m/>
    <m/>
    <m/>
    <m/>
    <m/>
  </r>
  <r>
    <n v="890"/>
    <x v="0"/>
    <x v="24"/>
    <n v="32"/>
    <s v="n"/>
    <n v="102042"/>
    <n v="53.698"/>
    <n v="48.255000000000003"/>
    <s v="Ericaceae"/>
    <s v="Vaccinium"/>
    <s v="consanguineum "/>
    <x v="7"/>
    <s v="cf pernettia"/>
    <d v="2015-05-11T00:00:00"/>
    <n v="0"/>
    <n v="184"/>
    <n v="2"/>
    <n v="163.95697462438349"/>
    <m/>
    <n v="2.6576960000000004E-2"/>
    <m/>
    <m/>
    <m/>
    <m/>
    <m/>
    <m/>
    <m/>
    <m/>
    <m/>
    <m/>
    <m/>
  </r>
  <r>
    <n v="891"/>
    <x v="0"/>
    <x v="24"/>
    <n v="32"/>
    <s v="n"/>
    <n v="102043"/>
    <n v="51.602000000000004"/>
    <n v="49.397999999999996"/>
    <s v="Adoxaceae"/>
    <s v="Viburnum"/>
    <s v="costaricanun"/>
    <x v="3"/>
    <s v="Viburnum"/>
    <d v="2015-05-11T00:00:00"/>
    <n v="0"/>
    <n v="192"/>
    <n v="2"/>
    <n v="184.41013374437142"/>
    <m/>
    <n v="2.893824E-2"/>
    <m/>
    <m/>
    <m/>
    <m/>
    <m/>
    <m/>
    <m/>
    <m/>
    <m/>
    <m/>
    <m/>
  </r>
  <r>
    <n v="892"/>
    <x v="0"/>
    <x v="24"/>
    <n v="33"/>
    <s v="n"/>
    <n v="102044"/>
    <n v="52.698"/>
    <n v="50.97"/>
    <s v="Ericaceae"/>
    <s v="Vaccinium"/>
    <s v="consanguineum "/>
    <x v="7"/>
    <s v="cf pernettia"/>
    <d v="2015-05-11T00:00:00"/>
    <n v="0"/>
    <n v="141"/>
    <n v="2"/>
    <n v="119.40898253800944"/>
    <m/>
    <n v="1.5606585000000001E-2"/>
    <m/>
    <m/>
    <m/>
    <m/>
    <m/>
    <m/>
    <m/>
    <m/>
    <m/>
    <m/>
    <m/>
  </r>
  <r>
    <n v="893"/>
    <x v="0"/>
    <x v="24"/>
    <n v="33"/>
    <s v="n"/>
    <n v="102045"/>
    <n v="50.816000000000003"/>
    <n v="53.948"/>
    <s v="Araliaceae"/>
    <s v="Dendropanax"/>
    <s v="sp1"/>
    <x v="23"/>
    <s v="bolitas"/>
    <d v="2015-05-11T00:00:00"/>
    <n v="0"/>
    <n v="124"/>
    <n v="2"/>
    <n v="180.57999997815162"/>
    <m/>
    <n v="1.207016E-2"/>
    <m/>
    <m/>
    <m/>
    <m/>
    <m/>
    <m/>
    <m/>
    <m/>
    <m/>
    <m/>
    <m/>
  </r>
  <r>
    <n v="894"/>
    <x v="0"/>
    <x v="24"/>
    <n v="33"/>
    <s v="n"/>
    <n v="102046"/>
    <n v="50.457999999999998"/>
    <n v="54.353000000000002"/>
    <s v="Primulaceae"/>
    <s v="Ardisia"/>
    <s v="sp7"/>
    <x v="5"/>
    <s v="Ardisia roja"/>
    <d v="2015-05-11T00:00:00"/>
    <n v="0"/>
    <n v="138"/>
    <n v="2"/>
    <n v="198.95952192158893"/>
    <m/>
    <n v="1.4949540000000001E-2"/>
    <m/>
    <m/>
    <m/>
    <m/>
    <m/>
    <m/>
    <m/>
    <m/>
    <m/>
    <m/>
    <m/>
  </r>
  <r>
    <n v="895"/>
    <x v="0"/>
    <x v="24"/>
    <n v="34"/>
    <s v="n"/>
    <n v="102047"/>
    <n v="54.722999999999999"/>
    <n v="58.975000000000001"/>
    <s v="Aquifoliaceae"/>
    <s v="Ilex"/>
    <s v="pallida"/>
    <x v="20"/>
    <s v="Ilex amarillo"/>
    <d v="2015-05-11T00:00:00"/>
    <n v="0"/>
    <n v="192"/>
    <n v="2"/>
    <n v="119.64053880445563"/>
    <m/>
    <n v="2.893824E-2"/>
    <m/>
    <m/>
    <m/>
    <m/>
    <m/>
    <m/>
    <m/>
    <m/>
    <m/>
    <m/>
    <m/>
  </r>
  <r>
    <n v="531"/>
    <x v="0"/>
    <x v="24"/>
    <n v="34"/>
    <s v="n"/>
    <n v="102048"/>
    <n v="54.246000000000002"/>
    <n v="58.308"/>
    <s v="Primulaceae"/>
    <s v="Ardisia"/>
    <s v="sp7"/>
    <x v="5"/>
    <s v="Ardisia roja"/>
    <d v="2015-05-11T00:00:00"/>
    <n v="0"/>
    <n v="66"/>
    <n v="1"/>
    <n v="142.14733113746769"/>
    <m/>
    <n v="3.41946E-3"/>
    <m/>
    <m/>
    <m/>
    <m/>
    <m/>
    <m/>
    <m/>
    <m/>
    <m/>
    <m/>
    <m/>
  </r>
  <r>
    <n v="556"/>
    <x v="0"/>
    <x v="24"/>
    <n v="34"/>
    <s v="n"/>
    <n v="102049"/>
    <n v="54.628"/>
    <n v="57.760000000000005"/>
    <s v="Primulaceae"/>
    <s v="Ardisia"/>
    <s v="sp7"/>
    <x v="5"/>
    <s v="Ardisia roja"/>
    <d v="2015-05-11T00:00:00"/>
    <n v="0"/>
    <n v="50"/>
    <n v="1"/>
    <n v="174.84909232014115"/>
    <m/>
    <n v="1.9624999999999998E-3"/>
    <m/>
    <m/>
    <m/>
    <m/>
    <m/>
    <m/>
    <m/>
    <m/>
    <m/>
    <m/>
    <m/>
  </r>
  <r>
    <n v="898"/>
    <x v="0"/>
    <x v="24"/>
    <n v="34"/>
    <s v="n"/>
    <n v="102050"/>
    <n v="53.960999999999999"/>
    <n v="56.879000000000005"/>
    <s v="Aquifoliaceae"/>
    <s v="Ilex"/>
    <s v="pallida"/>
    <x v="20"/>
    <s v="Ilex amarillo"/>
    <d v="2015-05-11T00:00:00"/>
    <n v="0"/>
    <n v="122"/>
    <n v="2"/>
    <n v="197.65213024502168"/>
    <m/>
    <n v="1.168394E-2"/>
    <m/>
    <m/>
    <m/>
    <m/>
    <m/>
    <m/>
    <m/>
    <m/>
    <m/>
    <m/>
    <m/>
  </r>
  <r>
    <n v="914"/>
    <x v="0"/>
    <x v="24"/>
    <n v="41"/>
    <s v="n"/>
    <n v="102066"/>
    <n v="55.603999999999999"/>
    <n v="56.998000000000005"/>
    <s v="Adoxaceae"/>
    <s v="Viburnum"/>
    <s v="costaricanun"/>
    <x v="3"/>
    <s v="Viburnum"/>
    <d v="2015-05-11T00:00:00"/>
    <n v="0"/>
    <n v="121"/>
    <n v="2"/>
    <n v="158.53826141350598"/>
    <m/>
    <n v="1.1493185000000001E-2"/>
    <m/>
    <m/>
    <m/>
    <m/>
    <m/>
    <m/>
    <m/>
    <m/>
    <m/>
    <m/>
    <m/>
  </r>
  <r>
    <n v="915"/>
    <x v="0"/>
    <x v="24"/>
    <n v="41"/>
    <s v="n"/>
    <n v="102067"/>
    <n v="57.129000000000005"/>
    <n v="57.045000000000002"/>
    <s v="Araliaceae"/>
    <s v="Schefflera"/>
    <s v="sp1"/>
    <x v="19"/>
    <s v="Schefflera"/>
    <d v="2015-05-11T00:00:00"/>
    <n v="0"/>
    <n v="196"/>
    <n v="2"/>
    <n v="155.25516863475505"/>
    <m/>
    <n v="3.0156560000000002E-2"/>
    <m/>
    <m/>
    <m/>
    <m/>
    <m/>
    <m/>
    <m/>
    <m/>
    <m/>
    <m/>
    <m/>
  </r>
  <r>
    <n v="908"/>
    <x v="0"/>
    <x v="24"/>
    <n v="42"/>
    <s v="n"/>
    <n v="102061"/>
    <n v="57.677"/>
    <n v="59.808999999999997"/>
    <s v="Sabiaceae"/>
    <s v="Meliosma"/>
    <m/>
    <x v="25"/>
    <s v="Meliosma quercus"/>
    <d v="2015-05-11T00:00:00"/>
    <n v="0"/>
    <n v="92"/>
    <n v="1"/>
    <n v="179.04167228382059"/>
    <m/>
    <n v="6.6442400000000009E-3"/>
    <m/>
    <m/>
    <m/>
    <m/>
    <m/>
    <m/>
    <m/>
    <m/>
    <m/>
    <m/>
    <m/>
  </r>
  <r>
    <n v="721"/>
    <x v="0"/>
    <x v="24"/>
    <n v="42"/>
    <s v="n"/>
    <n v="102062"/>
    <n v="58.486999999999995"/>
    <n v="59.475000000000001"/>
    <s v="Primulaceae"/>
    <s v="Ardisia"/>
    <s v="sp1"/>
    <x v="12"/>
    <s v="Ardisia blanca"/>
    <d v="2015-05-11T00:00:00"/>
    <n v="0"/>
    <n v="76"/>
    <n v="1"/>
    <n v="168.64697427910613"/>
    <m/>
    <n v="4.5341599999999998E-3"/>
    <m/>
    <m/>
    <m/>
    <m/>
    <m/>
    <m/>
    <m/>
    <m/>
    <m/>
    <m/>
    <m/>
  </r>
  <r>
    <n v="555"/>
    <x v="0"/>
    <x v="24"/>
    <n v="42"/>
    <s v="n"/>
    <n v="102063"/>
    <n v="58.463000000000001"/>
    <n v="58.879999999999995"/>
    <s v="Primulaceae"/>
    <s v="Ardisia"/>
    <s v="sp7"/>
    <x v="5"/>
    <s v="Ardisia roja"/>
    <d v="2015-05-11T00:00:00"/>
    <n v="0"/>
    <n v="62"/>
    <n v="1"/>
    <n v="105.04465354934956"/>
    <m/>
    <n v="3.01754E-3"/>
    <m/>
    <m/>
    <m/>
    <m/>
    <m/>
    <m/>
    <m/>
    <m/>
    <m/>
    <m/>
    <m/>
  </r>
  <r>
    <n v="912"/>
    <x v="0"/>
    <x v="24"/>
    <n v="42"/>
    <s v="n"/>
    <n v="102064"/>
    <n v="59.296999999999997"/>
    <n v="55.378"/>
    <s v="Ericaceae"/>
    <s v="Vaccinium"/>
    <s v="consanguineum "/>
    <x v="7"/>
    <s v="cf pernettia"/>
    <d v="2015-05-11T00:00:00"/>
    <n v="0"/>
    <n v="145"/>
    <n v="2"/>
    <n v="151.7822257722049"/>
    <m/>
    <n v="1.6504624999999998E-2"/>
    <s v="M"/>
    <m/>
    <n v="141"/>
    <m/>
    <m/>
    <m/>
    <m/>
    <m/>
    <m/>
    <m/>
    <m/>
  </r>
  <r>
    <n v="913"/>
    <x v="0"/>
    <x v="24"/>
    <n v="42"/>
    <s v="n"/>
    <n v="102065"/>
    <n v="58.677999999999997"/>
    <n v="54.257999999999996"/>
    <s v="Cornaceae"/>
    <s v="Cornus"/>
    <s v="disciflora"/>
    <x v="18"/>
    <s v="Cornus"/>
    <d v="2015-05-11T00:00:00"/>
    <n v="0"/>
    <n v="194"/>
    <n v="2"/>
    <n v="148.93929597767445"/>
    <m/>
    <n v="2.9544260000000003E-2"/>
    <m/>
    <m/>
    <m/>
    <m/>
    <m/>
    <m/>
    <m/>
    <m/>
    <m/>
    <m/>
    <m/>
  </r>
  <r>
    <n v="716"/>
    <x v="0"/>
    <x v="24"/>
    <n v="43"/>
    <s v="n"/>
    <n v="102057"/>
    <n v="59.844999999999999"/>
    <n v="51.78"/>
    <s v="Pentaphylacaceae"/>
    <s v="Cleyera"/>
    <s v="theoidaes"/>
    <x v="1"/>
    <s v="Alterno aserrado"/>
    <d v="2015-05-11T00:00:00"/>
    <n v="0"/>
    <n v="53"/>
    <n v="1"/>
    <n v="142.38055352094898"/>
    <m/>
    <n v="2.205065E-3"/>
    <m/>
    <m/>
    <m/>
    <m/>
    <m/>
    <m/>
    <m/>
    <m/>
    <m/>
    <m/>
    <m/>
  </r>
  <r>
    <n v="906"/>
    <x v="0"/>
    <x v="24"/>
    <n v="43"/>
    <s v="n"/>
    <n v="102058"/>
    <n v="55.984999999999999"/>
    <n v="53.496000000000002"/>
    <s v="Cornaceae"/>
    <s v="Cornus"/>
    <s v="disciflora"/>
    <x v="18"/>
    <s v="Cornus"/>
    <d v="2015-05-11T00:00:00"/>
    <n v="0"/>
    <n v="249"/>
    <n v="2"/>
    <n v="119.44284435809834"/>
    <m/>
    <n v="4.8670785000000001E-2"/>
    <m/>
    <m/>
    <m/>
    <m/>
    <m/>
    <m/>
    <m/>
    <m/>
    <m/>
    <m/>
    <m/>
  </r>
  <r>
    <n v="907"/>
    <x v="0"/>
    <x v="24"/>
    <n v="43"/>
    <s v="n"/>
    <n v="102059"/>
    <n v="55.984999999999999"/>
    <n v="54.21"/>
    <s v="Fagaceae"/>
    <s v="Quercus"/>
    <s v="salicifolia"/>
    <x v="13"/>
    <s v="Quercus lanceolado"/>
    <d v="2015-05-11T00:00:00"/>
    <n v="0"/>
    <n v="414"/>
    <n v="3"/>
    <n v="115.39384410930496"/>
    <m/>
    <n v="0.13454586000000002"/>
    <m/>
    <m/>
    <m/>
    <m/>
    <m/>
    <m/>
    <m/>
    <m/>
    <m/>
    <m/>
    <m/>
  </r>
  <r>
    <n v="604"/>
    <x v="0"/>
    <x v="24"/>
    <n v="43"/>
    <s v="n"/>
    <n v="102060"/>
    <n v="58.106000000000002"/>
    <n v="48.778999999999996"/>
    <s v="Primulaceae"/>
    <s v="Ardisia"/>
    <s v="sp7"/>
    <x v="5"/>
    <s v="Ardisia roja"/>
    <d v="2015-05-11T00:00:00"/>
    <n v="0"/>
    <n v="70"/>
    <n v="1"/>
    <n v="106.26973074451951"/>
    <m/>
    <n v="3.8465000000000001E-3"/>
    <s v="M"/>
    <m/>
    <n v="60"/>
    <m/>
    <m/>
    <m/>
    <m/>
    <m/>
    <m/>
    <m/>
    <m/>
  </r>
  <r>
    <n v="236"/>
    <x v="0"/>
    <x v="24"/>
    <n v="44"/>
    <s v="n"/>
    <n v="102051"/>
    <n v="58.058"/>
    <n v="47.826000000000001"/>
    <s v="Rubiaceae"/>
    <s v="Rogiera"/>
    <s v="amoena"/>
    <x v="2"/>
    <s v="Alzatea peluda"/>
    <d v="2015-05-11T00:00:00"/>
    <n v="0"/>
    <n v="85"/>
    <n v="1"/>
    <n v="158.01644204783648"/>
    <m/>
    <n v="5.6716249999999996E-3"/>
    <s v="M"/>
    <m/>
    <n v="73"/>
    <m/>
    <m/>
    <m/>
    <m/>
    <m/>
    <m/>
    <m/>
    <m/>
  </r>
  <r>
    <n v="1162"/>
    <x v="0"/>
    <x v="24"/>
    <n v="44"/>
    <s v="n"/>
    <n v="102052"/>
    <n v="57.2"/>
    <n v="47.468000000000004"/>
    <s v="Primulaceae"/>
    <s v="Ardisia"/>
    <s v="sp7"/>
    <x v="5"/>
    <s v="Ardisia roja"/>
    <d v="2015-05-11T00:00:00"/>
    <n v="0"/>
    <n v="81"/>
    <n v="1"/>
    <n v="124.84109513435885"/>
    <m/>
    <n v="5.1503850000000004E-3"/>
    <s v="M"/>
    <m/>
    <n v="76"/>
    <m/>
    <m/>
    <m/>
    <m/>
    <m/>
    <m/>
    <m/>
    <m/>
  </r>
  <r>
    <n v="901"/>
    <x v="0"/>
    <x v="24"/>
    <n v="44"/>
    <s v="n"/>
    <n v="102053"/>
    <n v="57.486000000000004"/>
    <n v="45.777000000000001"/>
    <s v="Sabiaceae"/>
    <s v="Meliosma"/>
    <m/>
    <x v="25"/>
    <s v="Meliosma quercus"/>
    <d v="2015-05-11T00:00:00"/>
    <n v="0"/>
    <n v="106"/>
    <n v="2"/>
    <n v="126.31131170986487"/>
    <m/>
    <n v="8.8202599999999999E-3"/>
    <m/>
    <m/>
    <m/>
    <m/>
    <m/>
    <m/>
    <m/>
    <m/>
    <m/>
    <m/>
    <m/>
  </r>
  <r>
    <n v="246"/>
    <x v="0"/>
    <x v="24"/>
    <n v="44"/>
    <s v="n"/>
    <n v="102054"/>
    <n v="59.463999999999999"/>
    <n v="46.253"/>
    <s v="Adoxaceae"/>
    <s v="Viburnum"/>
    <s v="costaricanun"/>
    <x v="3"/>
    <s v="Viburnum"/>
    <d v="2015-05-11T00:00:00"/>
    <n v="0"/>
    <n v="90"/>
    <n v="1"/>
    <n v="145.66537969353755"/>
    <m/>
    <n v="6.3584999999999996E-3"/>
    <m/>
    <m/>
    <m/>
    <m/>
    <m/>
    <m/>
    <m/>
    <m/>
    <m/>
    <m/>
    <m/>
  </r>
  <r>
    <n v="301"/>
    <x v="0"/>
    <x v="24"/>
    <n v="44"/>
    <s v="n"/>
    <n v="102055"/>
    <n v="58.033999999999999"/>
    <n v="40.198"/>
    <s v="Rubiaceae"/>
    <s v="Rogiera"/>
    <s v="amoena"/>
    <x v="2"/>
    <s v="Alzatea peluda"/>
    <d v="2015-05-11T00:00:00"/>
    <n v="0"/>
    <n v="71"/>
    <n v="1"/>
    <n v="181.66556075884472"/>
    <m/>
    <n v="3.9571850000000002E-3"/>
    <m/>
    <m/>
    <m/>
    <m/>
    <m/>
    <m/>
    <m/>
    <m/>
    <m/>
    <m/>
    <m/>
  </r>
  <r>
    <n v="1272"/>
    <x v="0"/>
    <x v="24"/>
    <n v="44"/>
    <s v="n"/>
    <n v="102056"/>
    <n v="57.463000000000001"/>
    <n v="41.436999999999998"/>
    <s v="Rubiaceae"/>
    <s v="Rogiera"/>
    <s v="amoena"/>
    <x v="2"/>
    <s v="Alzatea peluda"/>
    <d v="2015-05-11T00:00:00"/>
    <n v="0"/>
    <n v="72"/>
    <n v="1"/>
    <n v="166.41498254021951"/>
    <m/>
    <n v="4.0694399999999997E-3"/>
    <m/>
    <m/>
    <m/>
    <m/>
    <m/>
    <m/>
    <m/>
    <m/>
    <m/>
    <m/>
    <m/>
  </r>
  <r>
    <n v="459"/>
    <x v="0"/>
    <x v="22"/>
    <n v="11"/>
    <s v="n"/>
    <n v="102068"/>
    <n v="41.805999999999997"/>
    <n v="61.093000000000004"/>
    <s v="Primulaceae"/>
    <s v="Ardisia"/>
    <s v="sp7"/>
    <x v="5"/>
    <s v="Ardisia roja"/>
    <d v="2015-05-11T00:00:00"/>
    <n v="0"/>
    <n v="50"/>
    <n v="1"/>
    <n v="178.12518567811526"/>
    <m/>
    <n v="1.9624999999999998E-3"/>
    <m/>
    <m/>
    <m/>
    <m/>
    <m/>
    <m/>
    <m/>
    <m/>
    <m/>
    <m/>
    <m/>
  </r>
  <r>
    <n v="924"/>
    <x v="0"/>
    <x v="22"/>
    <n v="11"/>
    <s v="n"/>
    <n v="102069"/>
    <n v="40.639000000000003"/>
    <n v="61.62"/>
    <s v="Adoxaceae"/>
    <s v="Viburnum"/>
    <s v="costaricanun"/>
    <x v="3"/>
    <s v="Viburnum"/>
    <d v="2015-05-11T00:00:00"/>
    <n v="0"/>
    <n v="80"/>
    <n v="1"/>
    <n v="105.63110141914565"/>
    <m/>
    <n v="5.0239999999999998E-3"/>
    <m/>
    <m/>
    <m/>
    <m/>
    <m/>
    <m/>
    <m/>
    <m/>
    <m/>
    <m/>
    <m/>
  </r>
  <r>
    <n v="651"/>
    <x v="0"/>
    <x v="22"/>
    <n v="11"/>
    <s v="n"/>
    <n v="102070"/>
    <n v="40.472000000000001"/>
    <n v="62.704000000000001"/>
    <s v="Primulaceae"/>
    <s v="Ardisia"/>
    <s v="sp6"/>
    <x v="28"/>
    <s v="Ardisia quinceañera"/>
    <d v="2015-05-11T00:00:00"/>
    <n v="0"/>
    <n v="89"/>
    <n v="1"/>
    <n v="132.70514382060816"/>
    <m/>
    <n v="6.2179850000000005E-3"/>
    <m/>
    <m/>
    <m/>
    <m/>
    <m/>
    <m/>
    <m/>
    <m/>
    <m/>
    <m/>
    <m/>
  </r>
  <r>
    <n v="517"/>
    <x v="0"/>
    <x v="22"/>
    <n v="11"/>
    <s v="n"/>
    <n v="102071"/>
    <n v="43.277999999999999"/>
    <n v="63.176000000000002"/>
    <s v="Primulaceae"/>
    <s v="Ardisia"/>
    <s v="sp5"/>
    <x v="22"/>
    <s v="Ardisia normal"/>
    <d v="2015-05-11T00:00:00"/>
    <n v="0"/>
    <n v="69"/>
    <n v="1"/>
    <n v="176.53641342508692"/>
    <m/>
    <n v="3.7373850000000002E-3"/>
    <m/>
    <m/>
    <m/>
    <m/>
    <m/>
    <m/>
    <m/>
    <m/>
    <m/>
    <m/>
    <m/>
  </r>
  <r>
    <n v="920"/>
    <x v="0"/>
    <x v="22"/>
    <n v="12"/>
    <s v="n"/>
    <n v="102072"/>
    <n v="42.417000000000002"/>
    <n v="65.730999999999995"/>
    <s v="Styracaceae"/>
    <s v="Styrax"/>
    <m/>
    <x v="6"/>
    <s v="Styrax"/>
    <d v="2015-05-11T00:00:00"/>
    <n v="0"/>
    <n v="121"/>
    <n v="2"/>
    <n v="150.23619120081324"/>
    <m/>
    <n v="1.1493185000000001E-2"/>
    <m/>
    <m/>
    <m/>
    <m/>
    <m/>
    <m/>
    <m/>
    <m/>
    <m/>
    <m/>
    <m/>
  </r>
  <r>
    <n v="1054"/>
    <x v="0"/>
    <x v="22"/>
    <n v="12"/>
    <s v="n"/>
    <n v="102073"/>
    <n v="41.582999999999998"/>
    <n v="66.37"/>
    <s v="Primulaceae"/>
    <s v="Ardisia"/>
    <s v="sp5"/>
    <x v="22"/>
    <s v="Ardisia normal"/>
    <d v="2015-05-11T00:00:00"/>
    <n v="0"/>
    <n v="59"/>
    <n v="1"/>
    <n v="142.93299846322014"/>
    <m/>
    <n v="2.732585E-3"/>
    <m/>
    <m/>
    <m/>
    <m/>
    <m/>
    <m/>
    <m/>
    <m/>
    <m/>
    <m/>
    <m/>
  </r>
  <r>
    <n v="591"/>
    <x v="0"/>
    <x v="22"/>
    <n v="12"/>
    <s v="n"/>
    <n v="102074"/>
    <n v="40.305999999999997"/>
    <n v="69.147999999999996"/>
    <s v="Primulaceae"/>
    <s v="Ardisia"/>
    <s v="sp5"/>
    <x v="22"/>
    <s v="Ardisia normal"/>
    <d v="2015-05-11T00:00:00"/>
    <n v="0"/>
    <n v="50"/>
    <n v="1"/>
    <n v="102.10191326544233"/>
    <m/>
    <n v="1.9624999999999998E-3"/>
    <m/>
    <m/>
    <m/>
    <m/>
    <m/>
    <m/>
    <m/>
    <m/>
    <m/>
    <m/>
    <m/>
  </r>
  <r>
    <n v="10"/>
    <x v="0"/>
    <x v="22"/>
    <n v="12"/>
    <s v="n"/>
    <n v="102075"/>
    <n v="41.194000000000003"/>
    <n v="69.509"/>
    <s v="Primulaceae"/>
    <s v="Ardisia"/>
    <s v="sp7"/>
    <x v="5"/>
    <s v="Ardisia roja"/>
    <d v="2015-05-11T00:00:00"/>
    <n v="0"/>
    <n v="71"/>
    <n v="1"/>
    <n v="174.92956102687197"/>
    <m/>
    <n v="3.9571850000000002E-3"/>
    <s v="M"/>
    <n v="61"/>
    <m/>
    <m/>
    <m/>
    <m/>
    <m/>
    <m/>
    <m/>
    <m/>
    <m/>
  </r>
  <r>
    <n v="548"/>
    <x v="0"/>
    <x v="22"/>
    <n v="13"/>
    <s v="n"/>
    <n v="102076"/>
    <n v="42.610999999999997"/>
    <n v="72.591999999999999"/>
    <s v="Primulaceae"/>
    <s v="Ardisia"/>
    <s v="sp5"/>
    <x v="22"/>
    <s v="Ardisia normal"/>
    <d v="2015-05-11T00:00:00"/>
    <n v="0"/>
    <n v="51"/>
    <n v="1"/>
    <n v="178.12692628051985"/>
    <m/>
    <n v="2.041785E-3"/>
    <m/>
    <m/>
    <m/>
    <m/>
    <m/>
    <m/>
    <m/>
    <m/>
    <m/>
    <m/>
    <m/>
  </r>
  <r>
    <n v="925"/>
    <x v="0"/>
    <x v="22"/>
    <n v="13"/>
    <s v="n"/>
    <n v="102077"/>
    <n v="42.5"/>
    <n v="74.787000000000006"/>
    <s v="Adoxaceae"/>
    <s v="Viburnum"/>
    <s v="costaricanun"/>
    <x v="3"/>
    <s v="Viburnum"/>
    <d v="2015-05-11T00:00:00"/>
    <n v="0"/>
    <n v="126"/>
    <n v="2"/>
    <n v="198.35783540016996"/>
    <m/>
    <n v="1.246266E-2"/>
    <m/>
    <m/>
    <m/>
    <m/>
    <m/>
    <m/>
    <m/>
    <m/>
    <m/>
    <m/>
    <m/>
  </r>
  <r>
    <n v="990"/>
    <x v="0"/>
    <x v="22"/>
    <n v="14"/>
    <s v="n"/>
    <n v="102078"/>
    <n v="40.360999999999997"/>
    <n v="75.341999999999999"/>
    <s v="Adoxaceae"/>
    <s v="Viburnum"/>
    <s v="costaricanun"/>
    <x v="3"/>
    <s v="Viburnum"/>
    <d v="2015-05-11T00:00:00"/>
    <n v="0"/>
    <n v="83"/>
    <n v="1"/>
    <n v="172.73676712038679"/>
    <m/>
    <n v="5.4078649999999995E-3"/>
    <m/>
    <m/>
    <m/>
    <m/>
    <m/>
    <m/>
    <m/>
    <m/>
    <m/>
    <m/>
    <m/>
  </r>
  <r>
    <n v="603"/>
    <x v="0"/>
    <x v="22"/>
    <n v="14"/>
    <s v="n"/>
    <n v="102079"/>
    <n v="40.610999999999997"/>
    <n v="76.426000000000002"/>
    <s v="Primulaceae"/>
    <s v="Ardisia"/>
    <s v="sp7"/>
    <x v="5"/>
    <s v="Ardisia roja"/>
    <d v="2015-05-11T00:00:00"/>
    <n v="0"/>
    <n v="53"/>
    <n v="1"/>
    <n v="187.93635541087266"/>
    <m/>
    <n v="2.205065E-3"/>
    <m/>
    <m/>
    <m/>
    <m/>
    <m/>
    <m/>
    <m/>
    <m/>
    <m/>
    <m/>
    <m/>
  </r>
  <r>
    <n v="928"/>
    <x v="0"/>
    <x v="22"/>
    <n v="14"/>
    <s v="n"/>
    <n v="102080"/>
    <n v="42"/>
    <n v="78.259"/>
    <s v="Pentaphylacaceae"/>
    <s v="Cleyera"/>
    <s v="theoidaes"/>
    <x v="1"/>
    <s v="Alterno aserrado"/>
    <d v="2015-05-11T00:00:00"/>
    <n v="0"/>
    <n v="154"/>
    <n v="2"/>
    <n v="174.59340244565098"/>
    <m/>
    <n v="1.8617060000000001E-2"/>
    <m/>
    <m/>
    <m/>
    <m/>
    <m/>
    <m/>
    <m/>
    <m/>
    <m/>
    <m/>
    <m/>
  </r>
  <r>
    <n v="1293"/>
    <x v="0"/>
    <x v="22"/>
    <n v="14"/>
    <s v="n"/>
    <n v="102081"/>
    <n v="40.527999999999999"/>
    <n v="78.62"/>
    <s v="Ericaceae"/>
    <s v="Vaccinium"/>
    <s v="consanguineum "/>
    <x v="7"/>
    <s v="cf pernettia"/>
    <d v="2015-05-11T00:00:00"/>
    <n v="0"/>
    <n v="69"/>
    <n v="1"/>
    <n v="109.22149721659"/>
    <m/>
    <n v="3.7373850000000002E-3"/>
    <s v="L"/>
    <m/>
    <m/>
    <m/>
    <m/>
    <m/>
    <m/>
    <m/>
    <m/>
    <m/>
    <m/>
  </r>
  <r>
    <n v="944"/>
    <x v="0"/>
    <x v="22"/>
    <n v="21"/>
    <s v="n"/>
    <n v="102096"/>
    <n v="47.167000000000002"/>
    <n v="76.703000000000003"/>
    <s v="Pentaphylacaceae"/>
    <s v="Cleyera"/>
    <s v="theoidaes"/>
    <x v="1"/>
    <s v="Alterno aserrado"/>
    <d v="2015-05-11T00:00:00"/>
    <n v="0"/>
    <n v="120"/>
    <n v="2"/>
    <n v="124.60330697058825"/>
    <m/>
    <n v="1.1304E-2"/>
    <m/>
    <m/>
    <m/>
    <m/>
    <m/>
    <m/>
    <m/>
    <m/>
    <m/>
    <m/>
    <m/>
  </r>
  <r>
    <n v="1494"/>
    <x v="0"/>
    <x v="22"/>
    <n v="21"/>
    <s v="n"/>
    <n v="102097"/>
    <n v="49"/>
    <n v="76.091999999999999"/>
    <s v="Primulaceae"/>
    <s v="Ardisia"/>
    <s v="sp5"/>
    <x v="22"/>
    <s v="Ardisia normal"/>
    <d v="2015-05-11T00:00:00"/>
    <n v="0"/>
    <n v="69"/>
    <n v="1"/>
    <n v="191.69989228112212"/>
    <m/>
    <n v="3.7373850000000002E-3"/>
    <m/>
    <m/>
    <m/>
    <m/>
    <m/>
    <m/>
    <m/>
    <m/>
    <m/>
    <m/>
    <m/>
  </r>
  <r>
    <n v="770"/>
    <x v="0"/>
    <x v="23"/>
    <n v="12"/>
    <s v="y"/>
    <n v="101922"/>
    <n v="41.917000000000002"/>
    <n v="26.167000000000002"/>
    <s v="Fagaceae"/>
    <s v="Quercus"/>
    <s v="salicifolia"/>
    <x v="13"/>
    <s v="Quercus lanceolado"/>
    <d v="2015-05-10T00:00:00"/>
    <n v="15.289818733471733"/>
    <n v="326"/>
    <n v="3"/>
    <n v="180.82022302876078"/>
    <m/>
    <n v="8.342666E-2"/>
    <m/>
    <m/>
    <m/>
    <m/>
    <m/>
    <m/>
    <m/>
    <m/>
    <m/>
    <m/>
    <m/>
  </r>
  <r>
    <n v="941"/>
    <x v="0"/>
    <x v="22"/>
    <n v="22"/>
    <s v="n"/>
    <n v="102093"/>
    <n v="49.944000000000003"/>
    <n v="78.926000000000002"/>
    <s v="Pentaphylacaceae"/>
    <s v="Cleyera"/>
    <s v="theoidaes"/>
    <x v="1"/>
    <s v="Alterno aserrado"/>
    <d v="2015-05-11T00:00:00"/>
    <n v="0"/>
    <n v="175"/>
    <n v="2"/>
    <n v="101.27946945345775"/>
    <m/>
    <n v="2.4040624999999999E-2"/>
    <m/>
    <m/>
    <m/>
    <m/>
    <m/>
    <m/>
    <m/>
    <m/>
    <m/>
    <m/>
    <m/>
  </r>
  <r>
    <n v="19"/>
    <x v="0"/>
    <x v="22"/>
    <n v="22"/>
    <s v="n"/>
    <n v="102094"/>
    <n v="49.111000000000004"/>
    <n v="73.841999999999999"/>
    <s v="Styracaceae"/>
    <s v="Styrax"/>
    <m/>
    <x v="6"/>
    <s v="Styrax"/>
    <d v="2015-05-11T00:00:00"/>
    <n v="0"/>
    <n v="92"/>
    <n v="1"/>
    <n v="149.45337134115425"/>
    <m/>
    <n v="6.6442400000000009E-3"/>
    <m/>
    <m/>
    <m/>
    <m/>
    <m/>
    <m/>
    <m/>
    <m/>
    <m/>
    <m/>
    <m/>
  </r>
  <r>
    <n v="943"/>
    <x v="0"/>
    <x v="22"/>
    <n v="22"/>
    <s v="n"/>
    <n v="102095"/>
    <n v="47.610999999999997"/>
    <n v="74.814999999999998"/>
    <s v="Fagaceae"/>
    <s v="Quercus"/>
    <s v="salicifolia"/>
    <x v="13"/>
    <s v="Quercus lanceolado"/>
    <d v="2015-05-11T00:00:00"/>
    <n v="0"/>
    <n v="741"/>
    <n v="4"/>
    <n v="153.95625762134168"/>
    <m/>
    <n v="0.43102858500000002"/>
    <m/>
    <m/>
    <m/>
    <m/>
    <m/>
    <m/>
    <m/>
    <m/>
    <m/>
    <m/>
    <m/>
  </r>
  <r>
    <n v="1182"/>
    <x v="0"/>
    <x v="22"/>
    <n v="23"/>
    <s v="n"/>
    <n v="102086"/>
    <n v="46.139000000000003"/>
    <n v="74.814999999999998"/>
    <s v="Pentaphylacaceae"/>
    <s v="Cleyera"/>
    <s v="theoidaes"/>
    <x v="1"/>
    <s v="Alterno aserrado"/>
    <d v="2015-05-11T00:00:00"/>
    <n v="0"/>
    <n v="57"/>
    <n v="1"/>
    <n v="107.87640032196089"/>
    <m/>
    <n v="2.550465E-3"/>
    <m/>
    <m/>
    <m/>
    <m/>
    <m/>
    <m/>
    <m/>
    <m/>
    <m/>
    <m/>
    <m/>
  </r>
  <r>
    <n v="122"/>
    <x v="0"/>
    <x v="22"/>
    <n v="23"/>
    <s v="n"/>
    <n v="102087"/>
    <n v="46.694000000000003"/>
    <n v="71.426000000000002"/>
    <s v="Primulaceae"/>
    <s v="Ardisia"/>
    <s v="sp7"/>
    <x v="5"/>
    <s v="Ardisia roja"/>
    <d v="2015-05-11T00:00:00"/>
    <n v="0"/>
    <n v="61"/>
    <n v="1"/>
    <n v="153.27717415764633"/>
    <m/>
    <n v="2.9209850000000001E-3"/>
    <m/>
    <m/>
    <m/>
    <m/>
    <m/>
    <m/>
    <m/>
    <m/>
    <m/>
    <m/>
    <m/>
  </r>
  <r>
    <n v="1149"/>
    <x v="0"/>
    <x v="22"/>
    <n v="23"/>
    <s v="n"/>
    <n v="102088"/>
    <n v="46.75"/>
    <n v="70.62"/>
    <s v="Styracaceae"/>
    <s v="Styrax"/>
    <m/>
    <x v="6"/>
    <s v="Styrax"/>
    <d v="2015-05-11T00:00:00"/>
    <n v="0"/>
    <n v="97"/>
    <n v="1"/>
    <n v="130.3054670683544"/>
    <m/>
    <n v="7.3860650000000007E-3"/>
    <m/>
    <m/>
    <m/>
    <m/>
    <m/>
    <m/>
    <m/>
    <m/>
    <m/>
    <m/>
    <m/>
  </r>
  <r>
    <n v="937"/>
    <x v="0"/>
    <x v="22"/>
    <n v="23"/>
    <s v="n"/>
    <n v="102089"/>
    <n v="45.805"/>
    <n v="71.009"/>
    <s v="Fagaceae"/>
    <s v="Quercus"/>
    <s v="salicifolia"/>
    <x v="13"/>
    <s v="Quercus lanceolado"/>
    <d v="2015-05-11T00:00:00"/>
    <n v="0"/>
    <n v="100"/>
    <n v="2"/>
    <n v="195.5676592752271"/>
    <m/>
    <n v="7.8499999999999993E-3"/>
    <m/>
    <m/>
    <m/>
    <m/>
    <m/>
    <m/>
    <m/>
    <m/>
    <m/>
    <m/>
    <m/>
  </r>
  <r>
    <n v="938"/>
    <x v="0"/>
    <x v="22"/>
    <n v="23"/>
    <s v="n"/>
    <n v="102090"/>
    <n v="49.222000000000001"/>
    <n v="70.759"/>
    <s v="Pentaphylacaceae"/>
    <s v="Cleyera"/>
    <s v="theoidaes"/>
    <x v="1"/>
    <s v="Alterno aserrado"/>
    <d v="2015-05-11T00:00:00"/>
    <n v="0"/>
    <n v="100"/>
    <n v="2"/>
    <n v="111.57801197187047"/>
    <m/>
    <n v="7.8499999999999993E-3"/>
    <m/>
    <m/>
    <m/>
    <m/>
    <m/>
    <m/>
    <m/>
    <m/>
    <m/>
    <m/>
    <m/>
  </r>
  <r>
    <n v="190"/>
    <x v="0"/>
    <x v="22"/>
    <n v="23"/>
    <s v="n"/>
    <n v="102091"/>
    <n v="49.611000000000004"/>
    <n v="66.953999999999994"/>
    <s v="Primulaceae"/>
    <s v="Ardisia"/>
    <s v="sp5"/>
    <x v="22"/>
    <s v="Ardisia normal"/>
    <d v="2015-05-11T00:00:00"/>
    <n v="0"/>
    <n v="75"/>
    <n v="1"/>
    <n v="171.05823655337662"/>
    <m/>
    <n v="4.4156250000000003E-3"/>
    <m/>
    <m/>
    <m/>
    <m/>
    <m/>
    <m/>
    <m/>
    <m/>
    <m/>
    <m/>
    <m/>
  </r>
  <r>
    <n v="763"/>
    <x v="0"/>
    <x v="23"/>
    <n v="11"/>
    <s v="y"/>
    <n v="101915"/>
    <n v="43.610999999999997"/>
    <n v="21.75"/>
    <s v="Styracaceae"/>
    <s v="Styrax"/>
    <m/>
    <x v="6"/>
    <s v="Styrax"/>
    <d v="2015-05-10T00:00:00"/>
    <n v="16.786582027791326"/>
    <n v="343"/>
    <n v="3"/>
    <n v="136.24128852333564"/>
    <m/>
    <n v="9.2354464999999997E-2"/>
    <m/>
    <m/>
    <m/>
    <m/>
    <m/>
    <m/>
    <m/>
    <m/>
    <m/>
    <m/>
    <m/>
  </r>
  <r>
    <n v="930"/>
    <x v="0"/>
    <x v="22"/>
    <n v="24"/>
    <s v="n"/>
    <n v="102082"/>
    <n v="47.5"/>
    <n v="68.259"/>
    <s v="Styracaceae"/>
    <s v="Styrax"/>
    <m/>
    <x v="6"/>
    <s v="Styrax"/>
    <d v="2015-05-11T00:00:00"/>
    <n v="0"/>
    <n v="113"/>
    <n v="2"/>
    <n v="111.31244383479195"/>
    <m/>
    <n v="1.0023665000000001E-2"/>
    <s v="L"/>
    <m/>
    <m/>
    <m/>
    <m/>
    <m/>
    <m/>
    <m/>
    <m/>
    <m/>
    <m/>
  </r>
  <r>
    <n v="931"/>
    <x v="0"/>
    <x v="22"/>
    <n v="24"/>
    <s v="n"/>
    <n v="102083"/>
    <n v="46.860999999999997"/>
    <n v="62.093000000000004"/>
    <s v="Fagaceae"/>
    <s v="Quercus"/>
    <s v="salicifolia"/>
    <x v="13"/>
    <s v="Quercus lanceolado"/>
    <d v="2015-05-11T00:00:00"/>
    <n v="0"/>
    <n v="589"/>
    <n v="4"/>
    <n v="117.87776889289091"/>
    <m/>
    <n v="0.27233298499999997"/>
    <m/>
    <m/>
    <m/>
    <m/>
    <m/>
    <m/>
    <m/>
    <m/>
    <m/>
    <m/>
    <m/>
  </r>
  <r>
    <n v="361"/>
    <x v="0"/>
    <x v="22"/>
    <n v="24"/>
    <s v="n"/>
    <n v="102084"/>
    <n v="48.111000000000004"/>
    <n v="62.37"/>
    <s v="Rubiaceae"/>
    <s v="Rogiera"/>
    <s v="amoena"/>
    <x v="2"/>
    <s v="Alzatea peluda"/>
    <d v="2015-05-11T00:00:00"/>
    <n v="0"/>
    <n v="73"/>
    <n v="1"/>
    <n v="158.42575557985901"/>
    <m/>
    <n v="4.1832650000000002E-3"/>
    <m/>
    <m/>
    <m/>
    <m/>
    <m/>
    <m/>
    <m/>
    <m/>
    <m/>
    <m/>
    <m/>
  </r>
  <r>
    <n v="392"/>
    <x v="0"/>
    <x v="22"/>
    <n v="24"/>
    <s v="n"/>
    <n v="102085"/>
    <n v="49.861000000000004"/>
    <n v="62.036999999999999"/>
    <s v="Rubiaceae"/>
    <s v="Rogiera"/>
    <s v="amoena"/>
    <x v="2"/>
    <s v="Alzatea peluda"/>
    <d v="2015-05-11T00:00:00"/>
    <n v="0"/>
    <n v="54"/>
    <n v="1"/>
    <n v="176.92973778720696"/>
    <m/>
    <n v="2.2890599999999999E-3"/>
    <m/>
    <m/>
    <m/>
    <m/>
    <m/>
    <m/>
    <m/>
    <m/>
    <m/>
    <m/>
    <m/>
  </r>
  <r>
    <n v="2"/>
    <x v="0"/>
    <x v="22"/>
    <n v="31"/>
    <s v="n"/>
    <n v="102099"/>
    <n v="52.5"/>
    <n v="60.509"/>
    <s v="Indet"/>
    <s v="CasIndet"/>
    <n v="4"/>
    <x v="29"/>
    <s v="Pesciolo rojo"/>
    <d v="2015-05-11T00:00:00"/>
    <n v="0"/>
    <n v="87"/>
    <n v="1"/>
    <n v="133.6824464178388"/>
    <m/>
    <n v="5.9416649999999996E-3"/>
    <m/>
    <m/>
    <m/>
    <m/>
    <m/>
    <m/>
    <m/>
    <m/>
    <m/>
    <m/>
    <m/>
  </r>
  <r>
    <n v="758"/>
    <x v="0"/>
    <x v="20"/>
    <n v="43"/>
    <s v="y"/>
    <n v="101910"/>
    <n v="56.254000000000005"/>
    <n v="0.78800000000000003"/>
    <s v="Lauraceae"/>
    <s v="Persea"/>
    <s v="sp1"/>
    <x v="40"/>
    <s v="Laurel coco"/>
    <d v="2015-05-10T00:00:00"/>
    <n v="16.292007718114998"/>
    <n v="306"/>
    <n v="3"/>
    <n v="132.1609967025386"/>
    <m/>
    <n v="7.3504260000000016E-2"/>
    <m/>
    <m/>
    <m/>
    <m/>
    <m/>
    <m/>
    <m/>
    <m/>
    <m/>
    <m/>
    <m/>
  </r>
  <r>
    <n v="949"/>
    <x v="0"/>
    <x v="22"/>
    <n v="31"/>
    <s v="n"/>
    <n v="102101"/>
    <n v="52.944000000000003"/>
    <n v="62.731000000000002"/>
    <s v="Staphyleaceae"/>
    <s v="Turpinia"/>
    <s v="occidentalis"/>
    <x v="30"/>
    <s v="mini turpinia"/>
    <d v="2015-05-11T00:00:00"/>
    <n v="0"/>
    <n v="147"/>
    <n v="2"/>
    <n v="156.3916272451699"/>
    <m/>
    <n v="1.6963065000000003E-2"/>
    <m/>
    <m/>
    <m/>
    <m/>
    <m/>
    <m/>
    <m/>
    <m/>
    <m/>
    <m/>
    <m/>
  </r>
  <r>
    <n v="950"/>
    <x v="0"/>
    <x v="22"/>
    <n v="31"/>
    <s v="n"/>
    <n v="102102"/>
    <n v="51.082999999999998"/>
    <n v="64.897999999999996"/>
    <s v="Clusiaceae"/>
    <s v="Clusia"/>
    <m/>
    <x v="9"/>
    <s v="Clusia"/>
    <d v="2015-05-11T00:00:00"/>
    <n v="0"/>
    <n v="180"/>
    <n v="2"/>
    <n v="120.51736312704715"/>
    <m/>
    <n v="2.5433999999999998E-2"/>
    <m/>
    <m/>
    <m/>
    <m/>
    <m/>
    <m/>
    <m/>
    <m/>
    <m/>
    <m/>
    <m/>
  </r>
  <r>
    <n v="602"/>
    <x v="0"/>
    <x v="22"/>
    <n v="31"/>
    <s v="n"/>
    <n v="102103"/>
    <n v="50.777999999999999"/>
    <n v="64.843000000000004"/>
    <s v="Adoxaceae"/>
    <s v="Viburnum"/>
    <s v="costaricanun"/>
    <x v="3"/>
    <s v="Viburnum"/>
    <d v="2015-05-11T00:00:00"/>
    <n v="0"/>
    <n v="96"/>
    <n v="1"/>
    <n v="166.47381835997734"/>
    <n v="190"/>
    <n v="7.2345600000000001E-3"/>
    <s v="A"/>
    <m/>
    <m/>
    <m/>
    <m/>
    <m/>
    <m/>
    <m/>
    <m/>
    <m/>
    <s v="Measured at 190"/>
  </r>
  <r>
    <n v="599"/>
    <x v="0"/>
    <x v="22"/>
    <n v="32"/>
    <s v="n"/>
    <n v="102104"/>
    <n v="51.055"/>
    <n v="66.62"/>
    <s v="Primulaceae"/>
    <s v="Ardisia"/>
    <s v="sp7"/>
    <x v="5"/>
    <s v="Ardisia roja"/>
    <d v="2015-05-11T00:00:00"/>
    <n v="0"/>
    <n v="54"/>
    <n v="1"/>
    <n v="136.3238024107734"/>
    <m/>
    <n v="2.2890599999999999E-3"/>
    <m/>
    <m/>
    <m/>
    <m/>
    <m/>
    <m/>
    <m/>
    <m/>
    <m/>
    <m/>
    <m/>
  </r>
  <r>
    <n v="39"/>
    <x v="0"/>
    <x v="22"/>
    <n v="32"/>
    <s v="n"/>
    <n v="102105"/>
    <n v="52.361000000000004"/>
    <n v="66.397999999999996"/>
    <s v="Pentaphylacaceae"/>
    <s v="Cleyera"/>
    <s v="theoidaes"/>
    <x v="1"/>
    <s v="Alterno aserrado"/>
    <d v="2015-05-11T00:00:00"/>
    <n v="0"/>
    <n v="78"/>
    <n v="1"/>
    <n v="182.54719968541716"/>
    <m/>
    <n v="4.7759400000000002E-3"/>
    <m/>
    <m/>
    <m/>
    <m/>
    <m/>
    <m/>
    <m/>
    <m/>
    <m/>
    <m/>
    <m/>
  </r>
  <r>
    <n v="954"/>
    <x v="0"/>
    <x v="22"/>
    <n v="32"/>
    <s v="n"/>
    <n v="102106"/>
    <n v="53.611000000000004"/>
    <n v="66.62"/>
    <s v="Adoxaceae"/>
    <s v="Viburnum"/>
    <s v="costaricanun"/>
    <x v="3"/>
    <s v="Viburnum"/>
    <d v="2015-05-11T00:00:00"/>
    <n v="0"/>
    <n v="177"/>
    <n v="2"/>
    <n v="187.40723607746435"/>
    <m/>
    <n v="2.4593265E-2"/>
    <m/>
    <m/>
    <m/>
    <m/>
    <m/>
    <m/>
    <m/>
    <m/>
    <m/>
    <m/>
    <m/>
  </r>
  <r>
    <n v="1249"/>
    <x v="0"/>
    <x v="22"/>
    <n v="32"/>
    <s v="n"/>
    <n v="102107"/>
    <n v="54.222000000000001"/>
    <n v="66.703999999999994"/>
    <s v="Rubiaceae"/>
    <s v="Rogiera"/>
    <s v="amoena"/>
    <x v="2"/>
    <s v="Alzatea peluda"/>
    <d v="2015-05-11T00:00:00"/>
    <n v="0"/>
    <n v="61"/>
    <n v="1"/>
    <n v="163.84087371330713"/>
    <m/>
    <n v="2.9209850000000001E-3"/>
    <m/>
    <m/>
    <m/>
    <m/>
    <m/>
    <m/>
    <m/>
    <m/>
    <m/>
    <m/>
    <m/>
  </r>
  <r>
    <n v="1294"/>
    <x v="0"/>
    <x v="22"/>
    <n v="32"/>
    <s v="n"/>
    <n v="102108"/>
    <n v="54.25"/>
    <n v="68.314999999999998"/>
    <s v="Primulaceae"/>
    <s v="Ardisia"/>
    <s v="sp7"/>
    <x v="5"/>
    <s v="Ardisia roja"/>
    <d v="2015-05-11T00:00:00"/>
    <n v="0"/>
    <n v="57"/>
    <n v="1"/>
    <n v="131.45435693485891"/>
    <m/>
    <n v="2.550465E-3"/>
    <m/>
    <m/>
    <m/>
    <m/>
    <m/>
    <m/>
    <m/>
    <m/>
    <m/>
    <m/>
    <m/>
  </r>
  <r>
    <n v="957"/>
    <x v="0"/>
    <x v="22"/>
    <n v="32"/>
    <s v="n"/>
    <n v="102109"/>
    <n v="50.527999999999999"/>
    <n v="69.314999999999998"/>
    <s v="Styracaceae"/>
    <s v="Styrax"/>
    <m/>
    <x v="6"/>
    <s v="Styrax"/>
    <d v="2015-05-11T00:00:00"/>
    <n v="0"/>
    <n v="148"/>
    <n v="2"/>
    <n v="154.35497047152751"/>
    <m/>
    <n v="1.7194640000000001E-2"/>
    <m/>
    <m/>
    <m/>
    <m/>
    <m/>
    <m/>
    <m/>
    <m/>
    <m/>
    <m/>
    <m/>
  </r>
  <r>
    <n v="1006"/>
    <x v="0"/>
    <x v="22"/>
    <n v="33"/>
    <s v="n"/>
    <n v="102110"/>
    <n v="50.667000000000002"/>
    <n v="71.759"/>
    <s v="Rubiaceae"/>
    <s v="Rogiera"/>
    <s v="amoena"/>
    <x v="2"/>
    <s v="Alzatea peluda"/>
    <d v="2015-05-11T00:00:00"/>
    <n v="0"/>
    <n v="50"/>
    <n v="1"/>
    <n v="123.26571745303262"/>
    <m/>
    <n v="1.9624999999999998E-3"/>
    <m/>
    <m/>
    <m/>
    <m/>
    <m/>
    <m/>
    <m/>
    <m/>
    <m/>
    <m/>
    <m/>
  </r>
  <r>
    <n v="565"/>
    <x v="0"/>
    <x v="22"/>
    <n v="33"/>
    <s v="n"/>
    <n v="102111"/>
    <n v="51.915999999999997"/>
    <n v="70.814999999999998"/>
    <s v="Rubiaceae"/>
    <s v="Rogiera"/>
    <s v="amoena"/>
    <x v="2"/>
    <s v="Alzatea peluda"/>
    <d v="2015-05-11T00:00:00"/>
    <n v="0"/>
    <n v="53"/>
    <n v="1"/>
    <n v="134.97187499398396"/>
    <m/>
    <n v="2.205065E-3"/>
    <m/>
    <m/>
    <m/>
    <m/>
    <m/>
    <m/>
    <m/>
    <m/>
    <m/>
    <m/>
    <m/>
  </r>
  <r>
    <n v="191"/>
    <x v="0"/>
    <x v="22"/>
    <n v="33"/>
    <s v="n"/>
    <n v="102112"/>
    <n v="53.472000000000001"/>
    <n v="71.314999999999998"/>
    <s v="Pentaphylacaceae"/>
    <s v="Cleyera"/>
    <s v="theoidaes"/>
    <x v="1"/>
    <s v="Alterno aserrado"/>
    <d v="2015-05-11T00:00:00"/>
    <n v="0"/>
    <n v="90"/>
    <n v="1"/>
    <n v="142.76531248002809"/>
    <m/>
    <n v="6.3584999999999996E-3"/>
    <m/>
    <m/>
    <m/>
    <m/>
    <m/>
    <m/>
    <m/>
    <m/>
    <m/>
    <m/>
    <m/>
  </r>
  <r>
    <n v="649"/>
    <x v="0"/>
    <x v="22"/>
    <n v="33"/>
    <s v="n"/>
    <n v="102113"/>
    <n v="54.332999999999998"/>
    <n v="72.064999999999998"/>
    <s v="Rubiaceae"/>
    <s v="Rogiera"/>
    <s v="amoena"/>
    <x v="2"/>
    <s v="Alzatea peluda"/>
    <d v="2015-05-11T00:00:00"/>
    <n v="0"/>
    <n v="68"/>
    <n v="1"/>
    <n v="187.78812510163851"/>
    <m/>
    <n v="3.6298400000000001E-3"/>
    <m/>
    <m/>
    <m/>
    <m/>
    <m/>
    <m/>
    <m/>
    <m/>
    <m/>
    <m/>
    <m/>
  </r>
  <r>
    <n v="149"/>
    <x v="0"/>
    <x v="22"/>
    <n v="33"/>
    <s v="n"/>
    <n v="102114"/>
    <n v="52.527999999999999"/>
    <n v="74.314999999999998"/>
    <s v="Rubiaceae"/>
    <s v="Rogiera"/>
    <s v="amoena"/>
    <x v="2"/>
    <s v="Alzatea peluda"/>
    <d v="2015-05-11T00:00:00"/>
    <n v="0"/>
    <n v="53"/>
    <n v="1"/>
    <n v="172.81102279846868"/>
    <m/>
    <n v="2.205065E-3"/>
    <m/>
    <m/>
    <m/>
    <m/>
    <m/>
    <m/>
    <m/>
    <m/>
    <m/>
    <m/>
    <m/>
  </r>
  <r>
    <n v="94"/>
    <x v="0"/>
    <x v="22"/>
    <n v="34"/>
    <s v="n"/>
    <n v="102115"/>
    <n v="50.694000000000003"/>
    <n v="75.397999999999996"/>
    <s v="Araliaceae"/>
    <s v="Dendropanax"/>
    <s v="sp1"/>
    <x v="23"/>
    <s v="bolitas"/>
    <d v="2015-05-11T00:00:00"/>
    <n v="0"/>
    <n v="51"/>
    <n v="1"/>
    <n v="161.11876080961423"/>
    <m/>
    <n v="2.041785E-3"/>
    <m/>
    <m/>
    <m/>
    <m/>
    <m/>
    <m/>
    <m/>
    <m/>
    <m/>
    <m/>
    <m/>
  </r>
  <r>
    <n v="1230"/>
    <x v="0"/>
    <x v="22"/>
    <n v="34"/>
    <s v="n"/>
    <n v="102116"/>
    <n v="51.332999999999998"/>
    <n v="79.341999999999999"/>
    <s v="Araliaceae"/>
    <s v="Dendropanax"/>
    <s v="sp1"/>
    <x v="23"/>
    <s v="bolitas"/>
    <d v="2015-05-11T00:00:00"/>
    <n v="0"/>
    <n v="95"/>
    <n v="1"/>
    <n v="125.56900538876394"/>
    <m/>
    <n v="7.0846249999999998E-3"/>
    <s v="M"/>
    <m/>
    <n v="67"/>
    <m/>
    <m/>
    <m/>
    <m/>
    <m/>
    <m/>
    <m/>
    <m/>
  </r>
  <r>
    <n v="1202"/>
    <x v="0"/>
    <x v="22"/>
    <n v="34"/>
    <s v="n"/>
    <n v="102117"/>
    <n v="53.388999999999996"/>
    <n v="79.009"/>
    <s v="Primulaceae"/>
    <s v="Ardisia"/>
    <s v="sp7"/>
    <x v="5"/>
    <s v="Ardisia roja"/>
    <d v="2015-05-11T00:00:00"/>
    <n v="0"/>
    <n v="58"/>
    <n v="1"/>
    <n v="168.41061877068924"/>
    <m/>
    <n v="2.6407400000000004E-3"/>
    <m/>
    <m/>
    <m/>
    <m/>
    <m/>
    <m/>
    <m/>
    <m/>
    <m/>
    <m/>
    <m/>
  </r>
  <r>
    <n v="1252"/>
    <x v="0"/>
    <x v="22"/>
    <n v="34"/>
    <s v="n"/>
    <n v="102118"/>
    <n v="53.305"/>
    <n v="78.537000000000006"/>
    <s v="Primulaceae"/>
    <s v="Ardisia"/>
    <s v="sp7"/>
    <x v="5"/>
    <s v="Ardisia roja"/>
    <d v="2015-05-11T00:00:00"/>
    <n v="0"/>
    <n v="53"/>
    <n v="1"/>
    <n v="124.51383621572309"/>
    <m/>
    <n v="2.205065E-3"/>
    <m/>
    <m/>
    <m/>
    <m/>
    <m/>
    <m/>
    <m/>
    <m/>
    <m/>
    <m/>
    <m/>
  </r>
  <r>
    <n v="976"/>
    <x v="0"/>
    <x v="22"/>
    <n v="41"/>
    <s v="n"/>
    <n v="102128"/>
    <n v="56.138999999999996"/>
    <n v="74.564999999999998"/>
    <s v="Rubiaceae"/>
    <s v="Rogiera"/>
    <s v="amoena"/>
    <x v="2"/>
    <s v="Alzatea peluda"/>
    <d v="2015-05-11T00:00:00"/>
    <n v="0"/>
    <n v="100"/>
    <n v="2"/>
    <n v="176.51854587365057"/>
    <m/>
    <n v="7.8499999999999993E-3"/>
    <s v="M"/>
    <m/>
    <n v="59"/>
    <m/>
    <m/>
    <m/>
    <m/>
    <m/>
    <m/>
    <m/>
    <m/>
  </r>
  <r>
    <n v="1275"/>
    <x v="0"/>
    <x v="22"/>
    <n v="42"/>
    <s v="n"/>
    <n v="102120"/>
    <n v="57.582999999999998"/>
    <n v="68.980999999999995"/>
    <s v="Pentaphylacaceae"/>
    <s v="Cleyera"/>
    <s v="theoidaes"/>
    <x v="1"/>
    <s v="Alterno aserrado"/>
    <d v="2015-05-11T00:00:00"/>
    <n v="0"/>
    <n v="73"/>
    <n v="1"/>
    <n v="184.37597037681871"/>
    <m/>
    <n v="4.1832650000000002E-3"/>
    <m/>
    <m/>
    <m/>
    <m/>
    <m/>
    <m/>
    <m/>
    <m/>
    <m/>
    <m/>
    <m/>
  </r>
  <r>
    <n v="969"/>
    <x v="0"/>
    <x v="22"/>
    <n v="42"/>
    <s v="n"/>
    <n v="102121"/>
    <n v="57.25"/>
    <n v="69.009"/>
    <s v="Primulaceae"/>
    <s v="Myrsine"/>
    <s v="sp2"/>
    <x v="17"/>
    <s v="Myrsine chryso"/>
    <d v="2015-05-11T00:00:00"/>
    <n v="0"/>
    <n v="157"/>
    <n v="2"/>
    <n v="156.02214859864318"/>
    <m/>
    <n v="1.9349465E-2"/>
    <m/>
    <m/>
    <m/>
    <m/>
    <m/>
    <m/>
    <m/>
    <m/>
    <m/>
    <m/>
    <m/>
  </r>
  <r>
    <n v="951"/>
    <x v="0"/>
    <x v="22"/>
    <n v="42"/>
    <s v="n"/>
    <n v="102122"/>
    <n v="58.861000000000004"/>
    <n v="68.341999999999999"/>
    <s v="Meliaceae"/>
    <s v="Trichillia"/>
    <s v="sp3"/>
    <x v="41"/>
    <s v="Trichilia roja"/>
    <d v="2015-05-11T00:00:00"/>
    <n v="0"/>
    <n v="63"/>
    <n v="1"/>
    <n v="176.86490557630276"/>
    <m/>
    <n v="3.1156650000000001E-3"/>
    <m/>
    <m/>
    <m/>
    <m/>
    <m/>
    <m/>
    <m/>
    <s v="Esteril"/>
    <m/>
    <m/>
    <m/>
  </r>
  <r>
    <n v="597"/>
    <x v="0"/>
    <x v="22"/>
    <n v="42"/>
    <s v="n"/>
    <n v="102123"/>
    <n v="58.611000000000004"/>
    <n v="68.537000000000006"/>
    <s v="Primulaceae"/>
    <s v="Ardisia"/>
    <s v="sp5"/>
    <x v="22"/>
    <s v="Ardisia normal"/>
    <d v="2015-05-11T00:00:00"/>
    <n v="0"/>
    <n v="50"/>
    <n v="1"/>
    <n v="175.55551759413385"/>
    <m/>
    <n v="1.9624999999999998E-3"/>
    <m/>
    <m/>
    <m/>
    <m/>
    <m/>
    <m/>
    <m/>
    <m/>
    <m/>
    <m/>
    <m/>
  </r>
  <r>
    <n v="739"/>
    <x v="0"/>
    <x v="22"/>
    <n v="42"/>
    <s v="n"/>
    <n v="102124"/>
    <n v="58.972000000000001"/>
    <n v="67.453999999999994"/>
    <s v="Lauraceae"/>
    <s v="Persea"/>
    <s v="sp1"/>
    <x v="40"/>
    <s v="Laurel coco"/>
    <d v="2015-05-11T00:00:00"/>
    <n v="0"/>
    <n v="95"/>
    <n v="1"/>
    <n v="120.635942861381"/>
    <m/>
    <n v="7.0846249999999998E-3"/>
    <m/>
    <m/>
    <m/>
    <m/>
    <m/>
    <m/>
    <m/>
    <m/>
    <m/>
    <m/>
    <m/>
  </r>
  <r>
    <n v="447"/>
    <x v="0"/>
    <x v="22"/>
    <n v="42"/>
    <s v="n"/>
    <n v="102125"/>
    <n v="57.082999999999998"/>
    <n v="66.397999999999996"/>
    <s v="Pentaphylacaceae"/>
    <s v="Cleyera"/>
    <s v="theoidaes"/>
    <x v="1"/>
    <s v="Alterno aserrado"/>
    <d v="2015-05-11T00:00:00"/>
    <n v="0"/>
    <n v="51"/>
    <n v="1"/>
    <n v="151.28029494673123"/>
    <m/>
    <n v="2.041785E-3"/>
    <m/>
    <m/>
    <m/>
    <m/>
    <m/>
    <m/>
    <m/>
    <m/>
    <m/>
    <m/>
    <m/>
  </r>
  <r>
    <n v="708"/>
    <x v="0"/>
    <x v="22"/>
    <n v="42"/>
    <s v="n"/>
    <n v="102126"/>
    <n v="56.305"/>
    <n v="65.897999999999996"/>
    <s v="Adoxaceae"/>
    <s v="Viburnum"/>
    <s v="costaricanun"/>
    <x v="3"/>
    <s v="Viburnum"/>
    <d v="2015-05-11T00:00:00"/>
    <n v="0"/>
    <n v="73"/>
    <n v="1"/>
    <n v="155.98778359615486"/>
    <m/>
    <n v="4.1832650000000002E-3"/>
    <s v="Q"/>
    <m/>
    <m/>
    <m/>
    <m/>
    <m/>
    <m/>
    <m/>
    <m/>
    <m/>
    <m/>
  </r>
  <r>
    <n v="975"/>
    <x v="0"/>
    <x v="22"/>
    <n v="42"/>
    <s v="n"/>
    <n v="102127"/>
    <n v="56.638999999999996"/>
    <n v="66.287000000000006"/>
    <s v="Fagaceae"/>
    <s v="Quercus"/>
    <s v="salicifolia"/>
    <x v="13"/>
    <s v="Quercus lanceolado"/>
    <d v="2015-05-11T00:00:00"/>
    <n v="0"/>
    <n v="670"/>
    <n v="4"/>
    <n v="172.41523196456004"/>
    <m/>
    <n v="0.35238649999999999"/>
    <m/>
    <m/>
    <m/>
    <m/>
    <m/>
    <m/>
    <m/>
    <m/>
    <m/>
    <m/>
    <m/>
  </r>
  <r>
    <n v="967"/>
    <x v="0"/>
    <x v="22"/>
    <n v="43"/>
    <s v="n"/>
    <n v="102119"/>
    <n v="59.611000000000004"/>
    <n v="63.981000000000002"/>
    <s v="Rhamnaceae"/>
    <s v="Rhamnus"/>
    <s v="oreodendron"/>
    <x v="32"/>
    <s v="Rhamnus casita/sp2"/>
    <d v="2015-05-11T00:00:00"/>
    <n v="0"/>
    <n v="220"/>
    <n v="2"/>
    <n v="182.88426229588379"/>
    <m/>
    <n v="3.7994E-2"/>
    <m/>
    <m/>
    <m/>
    <m/>
    <m/>
    <m/>
    <m/>
    <m/>
    <m/>
    <m/>
    <m/>
  </r>
  <r>
    <n v="1146"/>
    <x v="0"/>
    <x v="21"/>
    <n v="11"/>
    <s v="n"/>
    <n v="102129"/>
    <n v="43.860999999999997"/>
    <n v="82.13"/>
    <s v="Styracaceae"/>
    <s v="Styrax"/>
    <m/>
    <x v="6"/>
    <s v="Styrax"/>
    <d v="2015-05-11T00:00:00"/>
    <n v="0"/>
    <n v="58"/>
    <n v="1"/>
    <n v="175.66955137662114"/>
    <m/>
    <n v="2.6407400000000004E-3"/>
    <m/>
    <m/>
    <m/>
    <m/>
    <m/>
    <m/>
    <m/>
    <m/>
    <m/>
    <m/>
    <m/>
  </r>
  <r>
    <n v="755"/>
    <x v="0"/>
    <x v="20"/>
    <n v="44"/>
    <s v="y"/>
    <n v="101907"/>
    <n v="56.942999999999998"/>
    <n v="0.28100000000000003"/>
    <s v="Fagaceae"/>
    <s v="Quercus"/>
    <s v="salicifolia"/>
    <x v="13"/>
    <s v="Quercus lanceolado"/>
    <d v="2015-05-10T00:00:00"/>
    <n v="31.272628911091939"/>
    <n v="965"/>
    <n v="4"/>
    <n v="190.98578236060817"/>
    <n v="210"/>
    <n v="0.73101162500000005"/>
    <s v="A"/>
    <m/>
    <m/>
    <m/>
    <m/>
    <m/>
    <m/>
    <m/>
    <m/>
    <m/>
    <s v="measured at 210"/>
  </r>
  <r>
    <n v="979"/>
    <x v="0"/>
    <x v="21"/>
    <n v="12"/>
    <s v="n"/>
    <n v="102131"/>
    <n v="44.860999999999997"/>
    <n v="88.685000000000002"/>
    <s v="Pentaphylacaceae"/>
    <s v="Cleyera"/>
    <s v="theoidaes"/>
    <x v="1"/>
    <s v="Alterno aserrado"/>
    <d v="2015-05-11T00:00:00"/>
    <n v="0"/>
    <n v="122"/>
    <n v="2"/>
    <n v="184.98468373982934"/>
    <m/>
    <n v="1.168394E-2"/>
    <m/>
    <m/>
    <m/>
    <m/>
    <m/>
    <m/>
    <m/>
    <m/>
    <m/>
    <m/>
    <m/>
  </r>
  <r>
    <n v="692"/>
    <x v="0"/>
    <x v="21"/>
    <n v="13"/>
    <s v="n"/>
    <n v="102132"/>
    <n v="44.639000000000003"/>
    <n v="90.795999999999992"/>
    <s v="Rubiaceae"/>
    <s v="Rogiera"/>
    <s v="amoena"/>
    <x v="2"/>
    <s v="Alzatea peluda"/>
    <d v="2015-05-11T00:00:00"/>
    <n v="0"/>
    <n v="60"/>
    <n v="1"/>
    <n v="146.36357226012217"/>
    <m/>
    <n v="2.826E-3"/>
    <m/>
    <m/>
    <m/>
    <m/>
    <m/>
    <m/>
    <m/>
    <m/>
    <m/>
    <m/>
    <m/>
  </r>
  <r>
    <n v="756"/>
    <x v="0"/>
    <x v="21"/>
    <n v="13"/>
    <s v="n"/>
    <n v="102133"/>
    <n v="42.75"/>
    <n v="92.185000000000002"/>
    <s v="Rubiaceae"/>
    <s v="Rogiera"/>
    <s v="amoena"/>
    <x v="2"/>
    <s v="Alzatea peluda"/>
    <d v="2015-05-11T00:00:00"/>
    <n v="0"/>
    <n v="51"/>
    <n v="1"/>
    <n v="101.75723011555256"/>
    <m/>
    <n v="2.041785E-3"/>
    <s v="L"/>
    <m/>
    <m/>
    <m/>
    <m/>
    <m/>
    <m/>
    <m/>
    <m/>
    <m/>
    <m/>
  </r>
  <r>
    <n v="982"/>
    <x v="0"/>
    <x v="21"/>
    <n v="13"/>
    <s v="n"/>
    <n v="102134"/>
    <n v="41.805999999999997"/>
    <n v="94.045999999999992"/>
    <s v="Fagaceae"/>
    <s v="Quercus"/>
    <s v="salicifolia"/>
    <x v="13"/>
    <s v="Quercus lanceolado"/>
    <d v="2015-05-11T00:00:00"/>
    <n v="0"/>
    <n v="427"/>
    <n v="3"/>
    <n v="143.06532161144355"/>
    <m/>
    <n v="0.143128265"/>
    <m/>
    <m/>
    <m/>
    <m/>
    <m/>
    <m/>
    <m/>
    <m/>
    <m/>
    <m/>
    <m/>
  </r>
  <r>
    <n v="57"/>
    <x v="0"/>
    <x v="21"/>
    <n v="13"/>
    <s v="n"/>
    <n v="102135"/>
    <n v="44.667000000000002"/>
    <n v="94.185000000000002"/>
    <s v="Rubiaceae"/>
    <s v="Rogiera"/>
    <s v="amoena"/>
    <x v="2"/>
    <s v="Alzatea peluda"/>
    <d v="2015-05-11T00:00:00"/>
    <n v="0"/>
    <n v="59"/>
    <n v="1"/>
    <n v="195.98906104867024"/>
    <m/>
    <n v="2.732585E-3"/>
    <m/>
    <m/>
    <m/>
    <m/>
    <m/>
    <m/>
    <m/>
    <m/>
    <m/>
    <m/>
    <m/>
  </r>
  <r>
    <n v="1215"/>
    <x v="0"/>
    <x v="21"/>
    <n v="14"/>
    <s v="n"/>
    <n v="102136"/>
    <n v="41.777999999999999"/>
    <n v="94.991"/>
    <s v="Rubiaceae"/>
    <s v="Rogiera"/>
    <s v="amoena"/>
    <x v="2"/>
    <s v="Alzatea peluda"/>
    <d v="2015-05-11T00:00:00"/>
    <n v="0"/>
    <n v="90"/>
    <n v="1"/>
    <n v="122.45271499563731"/>
    <m/>
    <n v="6.3584999999999996E-3"/>
    <m/>
    <m/>
    <m/>
    <m/>
    <m/>
    <m/>
    <m/>
    <m/>
    <m/>
    <m/>
    <m/>
  </r>
  <r>
    <n v="4"/>
    <x v="0"/>
    <x v="21"/>
    <n v="22"/>
    <s v="n"/>
    <n v="102143"/>
    <n v="46.332999999999998"/>
    <n v="96.545999999999992"/>
    <s v="Primulaceae"/>
    <s v="Ardisia"/>
    <s v="sp7"/>
    <x v="5"/>
    <s v="Ardisia roja"/>
    <d v="2015-05-11T00:00:00"/>
    <n v="0"/>
    <n v="62"/>
    <n v="1"/>
    <n v="103.15511053746225"/>
    <m/>
    <n v="3.01754E-3"/>
    <m/>
    <m/>
    <m/>
    <m/>
    <m/>
    <m/>
    <m/>
    <m/>
    <m/>
    <m/>
    <m/>
  </r>
  <r>
    <n v="463"/>
    <x v="0"/>
    <x v="21"/>
    <n v="22"/>
    <s v="n"/>
    <n v="102144"/>
    <n v="50"/>
    <n v="98.102000000000004"/>
    <s v="Pentaphylacaceae"/>
    <s v="Cleyera"/>
    <s v="theoidaes"/>
    <x v="1"/>
    <s v="Alterno aserrado"/>
    <d v="2015-05-11T00:00:00"/>
    <n v="0"/>
    <n v="73"/>
    <n v="1"/>
    <n v="196.68021810925515"/>
    <m/>
    <n v="4.1832650000000002E-3"/>
    <m/>
    <m/>
    <m/>
    <m/>
    <m/>
    <m/>
    <m/>
    <m/>
    <m/>
    <m/>
    <m/>
  </r>
  <r>
    <n v="248"/>
    <x v="0"/>
    <x v="21"/>
    <n v="23"/>
    <s v="n"/>
    <n v="102140"/>
    <n v="49.667000000000002"/>
    <n v="96.268000000000001"/>
    <s v="Pentaphylacaceae"/>
    <s v="Cleyera"/>
    <s v="theoidaes"/>
    <x v="1"/>
    <s v="Alterno aserrado"/>
    <d v="2015-05-11T00:00:00"/>
    <n v="0"/>
    <n v="55"/>
    <n v="1"/>
    <n v="124.88912277690622"/>
    <m/>
    <n v="2.374625E-3"/>
    <m/>
    <m/>
    <m/>
    <m/>
    <m/>
    <m/>
    <m/>
    <m/>
    <m/>
    <m/>
    <m/>
  </r>
  <r>
    <n v="829"/>
    <x v="0"/>
    <x v="21"/>
    <n v="23"/>
    <s v="n"/>
    <n v="102141"/>
    <n v="48.082999999999998"/>
    <n v="92.379000000000005"/>
    <s v="Actinidaceae"/>
    <s v="Saurauia"/>
    <s v="montana"/>
    <x v="14"/>
    <s v="Saurauia"/>
    <d v="2015-05-11T00:00:00"/>
    <n v="0"/>
    <n v="68"/>
    <n v="1"/>
    <n v="120.16237604774062"/>
    <m/>
    <n v="3.6298400000000001E-3"/>
    <m/>
    <m/>
    <m/>
    <m/>
    <m/>
    <m/>
    <m/>
    <m/>
    <m/>
    <m/>
    <m/>
  </r>
  <r>
    <n v="151"/>
    <x v="0"/>
    <x v="21"/>
    <n v="23"/>
    <s v="n"/>
    <n v="102142"/>
    <n v="46.139000000000003"/>
    <n v="92.629000000000005"/>
    <s v="Rubiaceae"/>
    <s v="Rogiera"/>
    <s v="amoena"/>
    <x v="2"/>
    <s v="Alzatea peluda"/>
    <d v="2015-05-11T00:00:00"/>
    <n v="0"/>
    <n v="70"/>
    <n v="1"/>
    <n v="162.41601819561362"/>
    <m/>
    <n v="3.8465000000000001E-3"/>
    <s v="M"/>
    <m/>
    <n v="51"/>
    <m/>
    <m/>
    <m/>
    <m/>
    <m/>
    <m/>
    <m/>
    <m/>
  </r>
  <r>
    <n v="868"/>
    <x v="0"/>
    <x v="21"/>
    <n v="24"/>
    <s v="n"/>
    <n v="102137"/>
    <n v="45.75"/>
    <n v="91.018000000000001"/>
    <s v="Rubiaceae"/>
    <s v="Rogiera"/>
    <s v="amoena"/>
    <x v="2"/>
    <s v="Alzatea peluda"/>
    <d v="2015-05-11T00:00:00"/>
    <n v="0"/>
    <n v="66"/>
    <n v="1"/>
    <n v="174.3803301145835"/>
    <m/>
    <n v="3.41946E-3"/>
    <m/>
    <m/>
    <m/>
    <m/>
    <m/>
    <m/>
    <m/>
    <m/>
    <m/>
    <m/>
    <m/>
  </r>
  <r>
    <n v="1176"/>
    <x v="0"/>
    <x v="21"/>
    <n v="31"/>
    <s v="n"/>
    <n v="102145"/>
    <n v="49.75"/>
    <n v="88.712999999999994"/>
    <s v="Pentaphylacaceae"/>
    <s v="Cleyera"/>
    <s v="theoidaes"/>
    <x v="1"/>
    <s v="Alterno aserrado"/>
    <d v="2015-05-11T00:00:00"/>
    <n v="0"/>
    <n v="55"/>
    <n v="1"/>
    <n v="113.25116135704907"/>
    <m/>
    <n v="2.374625E-3"/>
    <m/>
    <m/>
    <m/>
    <m/>
    <m/>
    <m/>
    <m/>
    <m/>
    <m/>
    <m/>
    <m/>
  </r>
  <r>
    <n v="586"/>
    <x v="0"/>
    <x v="21"/>
    <n v="31"/>
    <s v="n"/>
    <n v="102146"/>
    <n v="47.860999999999997"/>
    <n v="87.38"/>
    <s v="Symplocaceae"/>
    <s v="Symplocos"/>
    <s v="serrulata"/>
    <x v="42"/>
    <s v="Symplocos/symplos sp1"/>
    <d v="2015-05-11T00:00:00"/>
    <n v="0"/>
    <n v="57"/>
    <n v="1"/>
    <n v="116.23192227295338"/>
    <m/>
    <n v="2.550465E-3"/>
    <m/>
    <m/>
    <m/>
    <m/>
    <m/>
    <m/>
    <m/>
    <s v="Esteril"/>
    <m/>
    <m/>
    <m/>
  </r>
  <r>
    <n v="1099"/>
    <x v="0"/>
    <x v="21"/>
    <n v="32"/>
    <s v="n"/>
    <n v="102147"/>
    <n v="53.555"/>
    <n v="80.38"/>
    <s v="Rosaceae"/>
    <s v="Prunus"/>
    <m/>
    <x v="39"/>
    <s v="Prunus"/>
    <d v="2015-05-11T00:00:00"/>
    <n v="0"/>
    <n v="56"/>
    <n v="1"/>
    <n v="190.31270515202095"/>
    <m/>
    <n v="2.4617600000000003E-3"/>
    <m/>
    <m/>
    <m/>
    <m/>
    <m/>
    <m/>
    <m/>
    <s v="Esteril"/>
    <m/>
    <m/>
    <m/>
  </r>
  <r>
    <n v="945"/>
    <x v="0"/>
    <x v="21"/>
    <n v="32"/>
    <s v="n"/>
    <n v="102148"/>
    <n v="54.361000000000004"/>
    <n v="82.712999999999994"/>
    <s v="Indet"/>
    <s v="CasIndet"/>
    <n v="4"/>
    <x v="29"/>
    <s v="Pesciolo rojo"/>
    <d v="2015-05-11T00:00:00"/>
    <n v="0"/>
    <n v="78"/>
    <n v="1"/>
    <n v="178.45581871983347"/>
    <m/>
    <n v="4.7759400000000002E-3"/>
    <m/>
    <m/>
    <m/>
    <m/>
    <m/>
    <m/>
    <m/>
    <m/>
    <m/>
    <m/>
    <m/>
  </r>
  <r>
    <n v="997"/>
    <x v="0"/>
    <x v="21"/>
    <n v="32"/>
    <s v="n"/>
    <n v="102149"/>
    <n v="52.111000000000004"/>
    <n v="85.796000000000006"/>
    <s v="Cornaceae"/>
    <s v="Cornus"/>
    <s v="disciflora"/>
    <x v="18"/>
    <s v="Cornus"/>
    <d v="2015-05-11T00:00:00"/>
    <n v="0"/>
    <n v="335"/>
    <n v="3"/>
    <n v="164.50218938562972"/>
    <m/>
    <n v="8.8096624999999998E-2"/>
    <m/>
    <m/>
    <m/>
    <m/>
    <m/>
    <m/>
    <m/>
    <m/>
    <m/>
    <m/>
    <m/>
  </r>
  <r>
    <n v="998"/>
    <x v="0"/>
    <x v="21"/>
    <n v="32"/>
    <s v="n"/>
    <n v="102150"/>
    <n v="53.305"/>
    <n v="85.768000000000001"/>
    <s v="Primulaceae"/>
    <s v="Ardisia"/>
    <s v="sp7"/>
    <x v="5"/>
    <s v="Ardisia roja"/>
    <d v="2015-05-11T00:00:00"/>
    <n v="0"/>
    <n v="124"/>
    <n v="2"/>
    <n v="175.60804256821262"/>
    <m/>
    <n v="1.207016E-2"/>
    <s v="M"/>
    <m/>
    <n v="63"/>
    <m/>
    <m/>
    <m/>
    <m/>
    <m/>
    <m/>
    <m/>
    <m/>
  </r>
  <r>
    <n v="354"/>
    <x v="0"/>
    <x v="21"/>
    <n v="32"/>
    <s v="n"/>
    <n v="102151"/>
    <n v="53.332999999999998"/>
    <n v="87.491"/>
    <s v="Primulaceae"/>
    <s v="Ardisia"/>
    <s v="sp5"/>
    <x v="22"/>
    <s v="Ardisia normal"/>
    <d v="2015-05-11T00:00:00"/>
    <n v="0"/>
    <n v="61"/>
    <n v="1"/>
    <n v="151.07975213436239"/>
    <m/>
    <n v="2.9209850000000001E-3"/>
    <m/>
    <m/>
    <m/>
    <m/>
    <m/>
    <m/>
    <m/>
    <m/>
    <m/>
    <m/>
    <m/>
  </r>
  <r>
    <n v="1000"/>
    <x v="0"/>
    <x v="21"/>
    <n v="32"/>
    <s v="n"/>
    <n v="102152"/>
    <n v="54.582999999999998"/>
    <n v="86.656999999999996"/>
    <s v="Fagaceae"/>
    <s v="Quercus"/>
    <s v="salicifolia"/>
    <x v="13"/>
    <s v="Quercus lanceolado"/>
    <d v="2015-05-11T00:00:00"/>
    <n v="0"/>
    <n v="592"/>
    <n v="4"/>
    <n v="192.26736764364301"/>
    <m/>
    <n v="0.27511424000000001"/>
    <m/>
    <m/>
    <m/>
    <m/>
    <m/>
    <m/>
    <m/>
    <m/>
    <m/>
    <m/>
    <m/>
  </r>
  <r>
    <n v="1001"/>
    <x v="0"/>
    <x v="21"/>
    <n v="32"/>
    <s v="n"/>
    <n v="102153"/>
    <n v="54.638999999999996"/>
    <n v="88.185000000000002"/>
    <s v="Pentaphylacaceae"/>
    <s v="Cleyera"/>
    <s v="theoidaes"/>
    <x v="1"/>
    <s v="Alterno aserrado"/>
    <d v="2015-05-11T00:00:00"/>
    <n v="0"/>
    <n v="110"/>
    <n v="2"/>
    <n v="192.66161546020544"/>
    <m/>
    <n v="9.4985E-3"/>
    <m/>
    <m/>
    <m/>
    <m/>
    <m/>
    <m/>
    <m/>
    <m/>
    <m/>
    <m/>
    <m/>
  </r>
  <r>
    <n v="1460"/>
    <x v="0"/>
    <x v="21"/>
    <n v="33"/>
    <s v="n"/>
    <n v="102154"/>
    <n v="54.582999999999998"/>
    <n v="88.685000000000002"/>
    <s v="Primulaceae"/>
    <s v="Ardisia"/>
    <s v="sp5"/>
    <x v="22"/>
    <s v="Ardisia normal"/>
    <d v="2015-05-11T00:00:00"/>
    <n v="0"/>
    <n v="65"/>
    <n v="1"/>
    <n v="132.52007558249656"/>
    <m/>
    <n v="3.3166250000000001E-3"/>
    <m/>
    <m/>
    <m/>
    <m/>
    <m/>
    <m/>
    <m/>
    <m/>
    <m/>
    <m/>
    <m/>
  </r>
  <r>
    <n v="7"/>
    <x v="0"/>
    <x v="21"/>
    <n v="33"/>
    <s v="n"/>
    <n v="102155"/>
    <n v="51.5"/>
    <n v="89.323999999999998"/>
    <s v="Primulaceae"/>
    <s v="Ardisia"/>
    <s v="sp7"/>
    <x v="5"/>
    <s v="Ardisia roja"/>
    <d v="2015-05-11T00:00:00"/>
    <n v="0"/>
    <n v="68"/>
    <n v="1"/>
    <n v="157.37919150723738"/>
    <m/>
    <n v="3.6298400000000001E-3"/>
    <m/>
    <m/>
    <m/>
    <m/>
    <m/>
    <m/>
    <m/>
    <m/>
    <m/>
    <m/>
    <m/>
  </r>
  <r>
    <n v="1"/>
    <x v="0"/>
    <x v="21"/>
    <n v="33"/>
    <s v="n"/>
    <n v="102156"/>
    <n v="53.665999999999997"/>
    <n v="90.656999999999996"/>
    <s v="Primulaceae"/>
    <s v="Ardisia"/>
    <s v="sp1"/>
    <x v="12"/>
    <s v="Ardisia blanca"/>
    <d v="2015-05-11T00:00:00"/>
    <n v="0"/>
    <n v="73"/>
    <n v="1"/>
    <n v="171.23902371317797"/>
    <m/>
    <n v="4.1832650000000002E-3"/>
    <m/>
    <m/>
    <m/>
    <m/>
    <m/>
    <m/>
    <m/>
    <m/>
    <m/>
    <m/>
    <m/>
  </r>
  <r>
    <n v="1005"/>
    <x v="0"/>
    <x v="21"/>
    <n v="33"/>
    <s v="n"/>
    <n v="102157"/>
    <n v="52.472000000000001"/>
    <n v="90.962999999999994"/>
    <s v="Fagaceae"/>
    <s v="Quercus"/>
    <s v="salicifolia"/>
    <x v="13"/>
    <s v="Quercus lanceolado"/>
    <d v="2015-05-11T00:00:00"/>
    <n v="0"/>
    <n v="165"/>
    <n v="2"/>
    <n v="170.0801989698918"/>
    <m/>
    <n v="2.1371625000000002E-2"/>
    <m/>
    <m/>
    <m/>
    <m/>
    <m/>
    <m/>
    <m/>
    <m/>
    <m/>
    <m/>
    <m/>
  </r>
  <r>
    <n v="26"/>
    <x v="0"/>
    <x v="21"/>
    <n v="34"/>
    <s v="n"/>
    <n v="102158"/>
    <n v="51.915999999999997"/>
    <n v="92.545999999999992"/>
    <s v="Primulaceae"/>
    <s v="Ardisia"/>
    <s v="sp7"/>
    <x v="5"/>
    <s v="Ardisia roja"/>
    <d v="2015-05-11T00:00:00"/>
    <n v="0"/>
    <n v="79"/>
    <n v="1"/>
    <n v="112.10678447174047"/>
    <m/>
    <n v="4.8991850000000003E-3"/>
    <m/>
    <m/>
    <m/>
    <m/>
    <m/>
    <m/>
    <m/>
    <m/>
    <m/>
    <m/>
    <m/>
  </r>
  <r>
    <n v="753"/>
    <x v="0"/>
    <x v="20"/>
    <n v="31"/>
    <s v="y"/>
    <n v="101905"/>
    <n v="53.627000000000002"/>
    <n v="15.048999999999999"/>
    <s v="Fagaceae"/>
    <s v="Quercus"/>
    <s v="salicifolia"/>
    <x v="13"/>
    <s v="Quercus lanceolado"/>
    <d v="2015-05-10T00:00:00"/>
    <n v="18.496625318842312"/>
    <n v="214"/>
    <n v="2"/>
    <n v="198.08877549718886"/>
    <m/>
    <n v="3.594986E-2"/>
    <m/>
    <m/>
    <m/>
    <m/>
    <m/>
    <m/>
    <m/>
    <m/>
    <m/>
    <m/>
    <m/>
  </r>
  <r>
    <n v="56"/>
    <x v="0"/>
    <x v="21"/>
    <n v="41"/>
    <s v="n"/>
    <n v="102172"/>
    <n v="54.361000000000004"/>
    <n v="98.962999999999994"/>
    <s v="Sabiaceae"/>
    <s v="Meliosma"/>
    <m/>
    <x v="25"/>
    <s v="Meliosma quercus"/>
    <d v="2015-05-11T00:00:00"/>
    <n v="0"/>
    <n v="82"/>
    <n v="1"/>
    <n v="145.38134223122623"/>
    <m/>
    <n v="5.2783400000000003E-3"/>
    <m/>
    <m/>
    <m/>
    <m/>
    <m/>
    <m/>
    <m/>
    <m/>
    <m/>
    <m/>
    <m/>
  </r>
  <r>
    <n v="1021"/>
    <x v="0"/>
    <x v="21"/>
    <n v="41"/>
    <s v="n"/>
    <n v="102173"/>
    <n v="54.722000000000001"/>
    <n v="97.962999999999994"/>
    <s v="Araliaceae"/>
    <s v="Dendropanax"/>
    <s v="sp1"/>
    <x v="23"/>
    <s v="bolitas"/>
    <d v="2015-05-11T00:00:00"/>
    <n v="0"/>
    <n v="129"/>
    <n v="2"/>
    <n v="170.31101749115822"/>
    <m/>
    <n v="1.3063185000000001E-2"/>
    <m/>
    <m/>
    <m/>
    <m/>
    <m/>
    <m/>
    <m/>
    <m/>
    <m/>
    <m/>
    <m/>
  </r>
  <r>
    <n v="1022"/>
    <x v="0"/>
    <x v="21"/>
    <n v="41"/>
    <s v="n"/>
    <n v="102174"/>
    <n v="56.861000000000004"/>
    <n v="98.24"/>
    <s v="Fagaceae"/>
    <s v="Quercus"/>
    <s v="salicifolia"/>
    <x v="13"/>
    <s v="Quercus lanceolado"/>
    <d v="2015-05-11T00:00:00"/>
    <n v="0"/>
    <n v="600"/>
    <n v="4"/>
    <n v="118.8603357260355"/>
    <m/>
    <n v="0.28260000000000002"/>
    <m/>
    <m/>
    <m/>
    <m/>
    <m/>
    <m/>
    <m/>
    <m/>
    <m/>
    <m/>
    <m/>
  </r>
  <r>
    <n v="751"/>
    <x v="0"/>
    <x v="20"/>
    <n v="31"/>
    <s v="y"/>
    <n v="101903"/>
    <n v="54.524000000000001"/>
    <n v="2.754"/>
    <s v="Lauraceae"/>
    <s v="Persea"/>
    <s v="sp1"/>
    <x v="40"/>
    <s v="Laurel coco"/>
    <d v="2015-05-10T00:00:00"/>
    <n v="12.616804045377204"/>
    <n v="141"/>
    <n v="2"/>
    <n v="104.44852270587768"/>
    <m/>
    <n v="1.5606585000000001E-2"/>
    <m/>
    <m/>
    <m/>
    <m/>
    <m/>
    <m/>
    <m/>
    <s v="Esteril"/>
    <m/>
    <m/>
    <m/>
  </r>
  <r>
    <n v="856"/>
    <x v="0"/>
    <x v="21"/>
    <n v="42"/>
    <s v="n"/>
    <n v="102138"/>
    <n v="55.694000000000003"/>
    <n v="96.24"/>
    <s v="Primulaceae"/>
    <s v="Ardisia"/>
    <s v="sp1"/>
    <x v="12"/>
    <s v="Ardisia blanca"/>
    <d v="2015-05-11T00:00:00"/>
    <n v="0"/>
    <n v="52"/>
    <n v="1"/>
    <n v="128.46595633337097"/>
    <m/>
    <n v="2.1226399999999999E-3"/>
    <m/>
    <m/>
    <m/>
    <m/>
    <m/>
    <m/>
    <m/>
    <m/>
    <m/>
    <m/>
    <m/>
  </r>
  <r>
    <n v="987"/>
    <x v="0"/>
    <x v="21"/>
    <n v="42"/>
    <s v="n"/>
    <n v="102139"/>
    <n v="58.888999999999996"/>
    <n v="95.602000000000004"/>
    <s v="Aquifoliaceae"/>
    <s v="Ilex"/>
    <s v="pallida"/>
    <x v="20"/>
    <s v="cf Ilex"/>
    <d v="2015-05-11T00:00:00"/>
    <n v="0"/>
    <n v="190"/>
    <n v="2"/>
    <n v="126.08510655138969"/>
    <m/>
    <n v="2.8338499999999999E-2"/>
    <m/>
    <m/>
    <m/>
    <m/>
    <m/>
    <m/>
    <m/>
    <m/>
    <m/>
    <m/>
    <m/>
  </r>
  <r>
    <n v="942"/>
    <x v="0"/>
    <x v="21"/>
    <n v="42"/>
    <s v="n"/>
    <n v="102168"/>
    <n v="59.082999999999998"/>
    <n v="93.268000000000001"/>
    <s v="Primulaceae"/>
    <s v="Ardisia"/>
    <s v="sp7"/>
    <x v="5"/>
    <s v="Ardisia roja"/>
    <d v="2015-05-11T00:00:00"/>
    <n v="0"/>
    <n v="95"/>
    <n v="1"/>
    <n v="130.82100409461071"/>
    <m/>
    <n v="7.0846249999999998E-3"/>
    <m/>
    <m/>
    <m/>
    <m/>
    <m/>
    <m/>
    <m/>
    <m/>
    <m/>
    <m/>
    <m/>
  </r>
  <r>
    <n v="436"/>
    <x v="0"/>
    <x v="21"/>
    <n v="42"/>
    <s v="n"/>
    <n v="102169"/>
    <n v="56.694000000000003"/>
    <n v="94.129000000000005"/>
    <s v="Primulaceae"/>
    <s v="Ardisia"/>
    <s v="sp7"/>
    <x v="5"/>
    <s v="Ardisia roja"/>
    <d v="2015-05-11T00:00:00"/>
    <n v="0"/>
    <n v="65"/>
    <n v="1"/>
    <n v="178.39110430775202"/>
    <m/>
    <n v="3.3166250000000001E-3"/>
    <m/>
    <m/>
    <m/>
    <m/>
    <m/>
    <m/>
    <m/>
    <m/>
    <m/>
    <m/>
    <m/>
  </r>
  <r>
    <n v="47"/>
    <x v="0"/>
    <x v="21"/>
    <n v="42"/>
    <s v="n"/>
    <n v="102170"/>
    <n v="57.361000000000004"/>
    <n v="92.406999999999996"/>
    <s v="Aquifoliaceae"/>
    <s v="Ilex"/>
    <s v="pallida"/>
    <x v="20"/>
    <s v="Ilex amarillo"/>
    <d v="2015-05-11T00:00:00"/>
    <n v="0"/>
    <n v="80"/>
    <n v="1"/>
    <n v="125.7726520142501"/>
    <m/>
    <n v="5.0239999999999998E-3"/>
    <m/>
    <m/>
    <m/>
    <m/>
    <m/>
    <m/>
    <m/>
    <m/>
    <m/>
    <m/>
    <m/>
  </r>
  <r>
    <n v="1445"/>
    <x v="0"/>
    <x v="21"/>
    <n v="42"/>
    <s v="n"/>
    <n v="102171"/>
    <n v="56"/>
    <n v="91.656999999999996"/>
    <s v="Sabiaceae"/>
    <s v="Meliosma"/>
    <m/>
    <x v="25"/>
    <s v="Meliosma quercus"/>
    <d v="2015-05-11T00:00:00"/>
    <n v="0"/>
    <n v="85"/>
    <n v="1"/>
    <n v="148.112499255812"/>
    <m/>
    <n v="5.6716249999999996E-3"/>
    <m/>
    <m/>
    <m/>
    <m/>
    <m/>
    <m/>
    <m/>
    <m/>
    <m/>
    <m/>
    <m/>
  </r>
  <r>
    <n v="660"/>
    <x v="0"/>
    <x v="21"/>
    <n v="43"/>
    <s v="n"/>
    <n v="102164"/>
    <n v="59.805"/>
    <n v="88.935000000000002"/>
    <s v="Indet"/>
    <s v="CasIndet"/>
    <n v="4"/>
    <x v="29"/>
    <s v="Pesciolo rojo"/>
    <d v="2015-05-11T00:00:00"/>
    <n v="0"/>
    <n v="50"/>
    <n v="1"/>
    <n v="176.59730290814883"/>
    <m/>
    <n v="1.9624999999999998E-3"/>
    <m/>
    <m/>
    <m/>
    <m/>
    <m/>
    <m/>
    <m/>
    <m/>
    <m/>
    <m/>
    <m/>
  </r>
  <r>
    <n v="237"/>
    <x v="0"/>
    <x v="21"/>
    <n v="43"/>
    <s v="n"/>
    <n v="102165"/>
    <n v="57.361000000000004"/>
    <n v="87.018000000000001"/>
    <s v="Primulaceae"/>
    <s v="Ardisia"/>
    <s v="sp7"/>
    <x v="5"/>
    <s v="Ardisia roja"/>
    <d v="2015-05-11T00:00:00"/>
    <n v="0"/>
    <n v="67"/>
    <n v="1"/>
    <n v="167.05273584309469"/>
    <m/>
    <n v="3.5238650000000002E-3"/>
    <m/>
    <m/>
    <m/>
    <m/>
    <m/>
    <m/>
    <m/>
    <m/>
    <m/>
    <m/>
    <m/>
  </r>
  <r>
    <n v="314"/>
    <x v="0"/>
    <x v="21"/>
    <n v="43"/>
    <s v="n"/>
    <n v="102166"/>
    <n v="58.111000000000004"/>
    <n v="85.38"/>
    <s v="Sabiaceae"/>
    <s v="Meliosma"/>
    <m/>
    <x v="25"/>
    <s v="Meliosma quercus"/>
    <d v="2015-05-11T00:00:00"/>
    <n v="0"/>
    <n v="88"/>
    <n v="1"/>
    <n v="193.02133263299214"/>
    <m/>
    <n v="6.07904E-3"/>
    <m/>
    <m/>
    <m/>
    <m/>
    <m/>
    <m/>
    <m/>
    <m/>
    <m/>
    <m/>
    <m/>
  </r>
  <r>
    <n v="653"/>
    <x v="0"/>
    <x v="21"/>
    <n v="43"/>
    <s v="n"/>
    <n v="102167"/>
    <n v="56.388999999999996"/>
    <n v="85.352000000000004"/>
    <s v="Primulaceae"/>
    <s v="Ardisia"/>
    <s v="sp5"/>
    <x v="22"/>
    <s v="Ardisia normal"/>
    <d v="2015-05-11T00:00:00"/>
    <n v="0"/>
    <n v="53"/>
    <n v="1"/>
    <n v="166.83058745549613"/>
    <m/>
    <n v="2.205065E-3"/>
    <m/>
    <m/>
    <m/>
    <m/>
    <m/>
    <m/>
    <m/>
    <m/>
    <m/>
    <m/>
    <m/>
  </r>
  <r>
    <n v="449"/>
    <x v="0"/>
    <x v="21"/>
    <n v="44"/>
    <s v="n"/>
    <n v="102160"/>
    <n v="59.861000000000004"/>
    <n v="84.602000000000004"/>
    <s v="Primulaceae"/>
    <s v="Ardisia"/>
    <s v="sp7"/>
    <x v="5"/>
    <s v="Ardisia roja"/>
    <d v="2015-05-11T00:00:00"/>
    <n v="0"/>
    <n v="64"/>
    <n v="1"/>
    <n v="189.67053139358032"/>
    <m/>
    <n v="3.21536E-3"/>
    <m/>
    <m/>
    <m/>
    <m/>
    <m/>
    <m/>
    <m/>
    <m/>
    <m/>
    <m/>
    <m/>
  </r>
  <r>
    <n v="360"/>
    <x v="0"/>
    <x v="21"/>
    <n v="44"/>
    <s v="n"/>
    <n v="102161"/>
    <n v="60.055"/>
    <n v="81.712999999999994"/>
    <s v="Sabiaceae"/>
    <s v="Meliosma"/>
    <m/>
    <x v="25"/>
    <s v="Meliosma quercus"/>
    <d v="2015-05-11T00:00:00"/>
    <n v="0"/>
    <n v="67"/>
    <n v="1"/>
    <n v="110.32257669364051"/>
    <m/>
    <n v="3.5238650000000002E-3"/>
    <m/>
    <m/>
    <m/>
    <m/>
    <m/>
    <m/>
    <m/>
    <m/>
    <m/>
    <m/>
    <m/>
  </r>
  <r>
    <n v="921"/>
    <x v="0"/>
    <x v="21"/>
    <n v="44"/>
    <s v="n"/>
    <n v="102162"/>
    <n v="58.555"/>
    <n v="83.352000000000004"/>
    <s v="Primulaceae"/>
    <s v="Ardisia"/>
    <s v="sp7"/>
    <x v="5"/>
    <s v="Ardisia roja"/>
    <d v="2015-05-11T00:00:00"/>
    <n v="0"/>
    <n v="88"/>
    <n v="1"/>
    <n v="165.21098382224255"/>
    <m/>
    <n v="6.07904E-3"/>
    <m/>
    <m/>
    <m/>
    <m/>
    <m/>
    <m/>
    <m/>
    <m/>
    <m/>
    <m/>
    <m/>
  </r>
  <r>
    <n v="498"/>
    <x v="0"/>
    <x v="21"/>
    <n v="44"/>
    <s v="n"/>
    <n v="102163"/>
    <n v="58.194000000000003"/>
    <n v="82.602000000000004"/>
    <s v="Primulaceae"/>
    <s v="Ardisia"/>
    <s v="sp7"/>
    <x v="5"/>
    <s v="Ardisia roja"/>
    <d v="2015-05-11T00:00:00"/>
    <n v="0"/>
    <n v="51"/>
    <n v="1"/>
    <n v="138.95553953470892"/>
    <m/>
    <n v="2.041785E-3"/>
    <m/>
    <m/>
    <m/>
    <m/>
    <m/>
    <m/>
    <m/>
    <m/>
    <m/>
    <m/>
    <m/>
  </r>
  <r>
    <n v="1024"/>
    <x v="0"/>
    <x v="19"/>
    <n v="11"/>
    <s v="n"/>
    <n v="102176"/>
    <n v="64.944000000000003"/>
    <n v="2.1019999999999999"/>
    <s v="Adoxaceae"/>
    <s v="Viburnum"/>
    <s v="costaricanun"/>
    <x v="3"/>
    <s v="Viburnum"/>
    <d v="2015-05-11T00:00:00"/>
    <n v="0"/>
    <n v="157"/>
    <n v="2"/>
    <n v="128.82455192939116"/>
    <n v="270"/>
    <n v="1.9349465E-2"/>
    <s v="M"/>
    <s v="A"/>
    <s v="111(measured at 270)"/>
    <n v="50"/>
    <m/>
    <m/>
    <m/>
    <m/>
    <m/>
    <m/>
    <s v="Measured at 270"/>
  </r>
  <r>
    <n v="1025"/>
    <x v="0"/>
    <x v="19"/>
    <n v="11"/>
    <s v="n"/>
    <n v="102177"/>
    <n v="64.555000000000007"/>
    <n v="2.407"/>
    <s v="Adoxaceae"/>
    <s v="Viburnum"/>
    <s v="costaricanun"/>
    <x v="3"/>
    <s v="Viburnum"/>
    <d v="2015-05-11T00:00:00"/>
    <n v="0"/>
    <n v="188"/>
    <n v="2"/>
    <n v="108.25622385390221"/>
    <n v="260"/>
    <n v="2.7745040000000002E-2"/>
    <s v="A"/>
    <m/>
    <m/>
    <m/>
    <m/>
    <m/>
    <m/>
    <m/>
    <m/>
    <m/>
    <s v="Measured at 260"/>
  </r>
  <r>
    <n v="1232"/>
    <x v="0"/>
    <x v="19"/>
    <n v="11"/>
    <s v="n"/>
    <n v="102178"/>
    <n v="60.777999999999999"/>
    <n v="1.9630000000000001"/>
    <s v="Primulaceae"/>
    <s v="Ardisia"/>
    <s v="sp5"/>
    <x v="22"/>
    <s v="Ardisia normal"/>
    <d v="2015-05-11T00:00:00"/>
    <n v="0"/>
    <n v="63"/>
    <n v="1"/>
    <n v="178.35817263473885"/>
    <m/>
    <n v="3.1156650000000001E-3"/>
    <m/>
    <m/>
    <m/>
    <m/>
    <m/>
    <m/>
    <m/>
    <m/>
    <m/>
    <m/>
    <m/>
  </r>
  <r>
    <n v="736"/>
    <x v="0"/>
    <x v="20"/>
    <n v="12"/>
    <s v="y"/>
    <n v="101888"/>
    <n v="42.709000000000003"/>
    <n v="10.628"/>
    <s v="Lauraceae"/>
    <s v="Persea"/>
    <s v="sp2"/>
    <x v="8"/>
    <s v="Laurel rhamnus/Laurel sp10"/>
    <d v="2015-05-10T00:00:00"/>
    <n v="11.255074657208189"/>
    <n v="167"/>
    <n v="2"/>
    <n v="105.41438395816188"/>
    <m/>
    <n v="2.1892865000000001E-2"/>
    <s v="M"/>
    <m/>
    <n v="140"/>
    <m/>
    <m/>
    <m/>
    <m/>
    <m/>
    <m/>
    <m/>
    <m/>
  </r>
  <r>
    <n v="1028"/>
    <x v="0"/>
    <x v="19"/>
    <n v="12"/>
    <s v="n"/>
    <n v="102180"/>
    <n v="62.194000000000003"/>
    <n v="6.7679999999999998"/>
    <s v="Pentaphylacaceae"/>
    <s v="Cleyera"/>
    <s v="theoidaes"/>
    <x v="1"/>
    <s v="Alterno aserrado"/>
    <d v="2015-05-11T00:00:00"/>
    <n v="0"/>
    <n v="229"/>
    <n v="2"/>
    <n v="172.88046157695041"/>
    <m/>
    <n v="4.1166185000000008E-2"/>
    <s v="M"/>
    <m/>
    <n v="54"/>
    <m/>
    <m/>
    <m/>
    <m/>
    <m/>
    <m/>
    <m/>
    <m/>
  </r>
  <r>
    <n v="717"/>
    <x v="0"/>
    <x v="18"/>
    <n v="43"/>
    <s v="y"/>
    <n v="101869"/>
    <n v="35.311999999999998"/>
    <n v="83.152000000000001"/>
    <s v="Cunoniaceae"/>
    <s v="Weinmannia"/>
    <s v="pinnata"/>
    <x v="4"/>
    <s v="Weinmannia"/>
    <d v="2015-05-10T00:00:00"/>
    <n v="15.108328319259183"/>
    <n v="320"/>
    <n v="3"/>
    <n v="131.25713644296283"/>
    <m/>
    <n v="8.0383999999999997E-2"/>
    <m/>
    <m/>
    <m/>
    <m/>
    <m/>
    <m/>
    <m/>
    <m/>
    <m/>
    <m/>
    <m/>
  </r>
  <r>
    <n v="1098"/>
    <x v="0"/>
    <x v="19"/>
    <n v="13"/>
    <s v="n"/>
    <n v="102182"/>
    <n v="63"/>
    <n v="11.852"/>
    <s v="Primulaceae"/>
    <s v="Ardisia"/>
    <s v="sp5"/>
    <x v="22"/>
    <s v="Ardisia normal"/>
    <d v="2015-05-11T00:00:00"/>
    <n v="0"/>
    <n v="84"/>
    <n v="1"/>
    <n v="191.7563669984134"/>
    <m/>
    <n v="5.5389599999999999E-3"/>
    <s v="M"/>
    <m/>
    <n v="58"/>
    <m/>
    <m/>
    <m/>
    <m/>
    <m/>
    <m/>
    <m/>
    <m/>
  </r>
  <r>
    <n v="453"/>
    <x v="0"/>
    <x v="19"/>
    <n v="13"/>
    <s v="n"/>
    <n v="102183"/>
    <n v="62.389000000000003"/>
    <n v="12.602"/>
    <s v="Pentaphylacaceae"/>
    <s v="Cleyera"/>
    <s v="theoidaes"/>
    <x v="1"/>
    <s v="Alterno aserrado"/>
    <d v="2015-05-11T00:00:00"/>
    <n v="0"/>
    <n v="68"/>
    <n v="1"/>
    <n v="142.19769920386159"/>
    <m/>
    <n v="3.6298400000000001E-3"/>
    <m/>
    <m/>
    <m/>
    <m/>
    <m/>
    <m/>
    <m/>
    <m/>
    <m/>
    <m/>
    <m/>
  </r>
  <r>
    <n v="1032"/>
    <x v="0"/>
    <x v="19"/>
    <n v="13"/>
    <s v="n"/>
    <n v="102184"/>
    <n v="63.694000000000003"/>
    <n v="13.824"/>
    <s v="Adoxaceae"/>
    <s v="Viburnum"/>
    <s v="costaricanun"/>
    <x v="3"/>
    <s v="Viburnum"/>
    <d v="2015-05-11T00:00:00"/>
    <n v="0"/>
    <n v="206"/>
    <n v="2"/>
    <n v="113.02810297827526"/>
    <m/>
    <n v="3.3312260000000003E-2"/>
    <m/>
    <m/>
    <m/>
    <m/>
    <m/>
    <m/>
    <m/>
    <m/>
    <m/>
    <m/>
    <m/>
  </r>
  <r>
    <n v="1033"/>
    <x v="0"/>
    <x v="19"/>
    <n v="13"/>
    <s v="n"/>
    <n v="102185"/>
    <n v="62.389000000000003"/>
    <n v="13.545999999999999"/>
    <s v="Pentaphylacaceae"/>
    <s v="Cleyera"/>
    <s v="theoidaes"/>
    <x v="1"/>
    <s v="Alterno aserrado"/>
    <d v="2015-05-11T00:00:00"/>
    <n v="0"/>
    <n v="168"/>
    <n v="2"/>
    <n v="181.24335346356042"/>
    <m/>
    <n v="2.215584E-2"/>
    <m/>
    <m/>
    <m/>
    <m/>
    <m/>
    <m/>
    <m/>
    <m/>
    <m/>
    <m/>
    <m/>
  </r>
  <r>
    <n v="1034"/>
    <x v="0"/>
    <x v="19"/>
    <n v="13"/>
    <s v="n"/>
    <n v="102186"/>
    <n v="64.861000000000004"/>
    <n v="14.212999999999999"/>
    <s v="Adoxaceae"/>
    <s v="Viburnum"/>
    <s v="costaricanun"/>
    <x v="3"/>
    <s v="Viburnum"/>
    <d v="2015-05-11T00:00:00"/>
    <n v="0"/>
    <n v="261"/>
    <n v="2"/>
    <n v="152.04532338872002"/>
    <m/>
    <n v="5.3474985000000003E-2"/>
    <m/>
    <m/>
    <m/>
    <m/>
    <m/>
    <m/>
    <m/>
    <m/>
    <m/>
    <m/>
    <m/>
  </r>
  <r>
    <n v="1035"/>
    <x v="0"/>
    <x v="19"/>
    <n v="13"/>
    <s v="n"/>
    <n v="102187"/>
    <n v="60.917000000000002"/>
    <n v="13.491"/>
    <s v="Lauraceae"/>
    <s v="Persea"/>
    <s v="sp2"/>
    <x v="8"/>
    <s v="Laurel rhamnus/Laurel sp10"/>
    <d v="2015-05-11T00:00:00"/>
    <n v="0"/>
    <n v="252"/>
    <n v="2"/>
    <n v="162.55092938676992"/>
    <m/>
    <n v="4.9850640000000002E-2"/>
    <m/>
    <m/>
    <m/>
    <m/>
    <m/>
    <m/>
    <m/>
    <m/>
    <m/>
    <m/>
    <m/>
  </r>
  <r>
    <n v="1049"/>
    <x v="0"/>
    <x v="19"/>
    <n v="21"/>
    <s v="n"/>
    <n v="102201"/>
    <n v="67.667000000000002"/>
    <n v="17.239999999999998"/>
    <s v="Lauraceae"/>
    <s v="Persea"/>
    <s v="sp2"/>
    <x v="8"/>
    <s v="Laurel rhamnus/Laurel sp10"/>
    <d v="2015-05-11T00:00:00"/>
    <n v="0"/>
    <n v="197"/>
    <n v="2"/>
    <n v="187.02808022840105"/>
    <m/>
    <n v="3.0465065000000003E-2"/>
    <m/>
    <m/>
    <m/>
    <m/>
    <m/>
    <m/>
    <m/>
    <m/>
    <m/>
    <m/>
    <m/>
  </r>
  <r>
    <n v="702"/>
    <x v="0"/>
    <x v="18"/>
    <n v="33"/>
    <s v="y"/>
    <n v="101854"/>
    <n v="31.387"/>
    <n v="94.97"/>
    <s v="Cunoniaceae"/>
    <s v="Weinmannia"/>
    <s v="pinnata"/>
    <x v="4"/>
    <s v="Weinmannia"/>
    <d v="2015-05-10T00:00:00"/>
    <n v="14.26543610645875"/>
    <n v="205"/>
    <n v="2"/>
    <n v="196.56671575151853"/>
    <m/>
    <n v="3.2989625000000002E-2"/>
    <m/>
    <m/>
    <m/>
    <m/>
    <m/>
    <m/>
    <m/>
    <m/>
    <m/>
    <m/>
    <m/>
  </r>
  <r>
    <n v="968"/>
    <x v="0"/>
    <x v="19"/>
    <n v="22"/>
    <s v="n"/>
    <n v="102188"/>
    <n v="67.694000000000003"/>
    <n v="15.074"/>
    <s v="Pentaphylacaceae"/>
    <s v="Cleyera"/>
    <s v="theoidaes"/>
    <x v="1"/>
    <s v="Alterno aserrado"/>
    <d v="2015-05-11T00:00:00"/>
    <n v="0"/>
    <n v="73"/>
    <n v="1"/>
    <n v="125.05712904641511"/>
    <m/>
    <n v="4.1832650000000002E-3"/>
    <m/>
    <m/>
    <m/>
    <m/>
    <m/>
    <m/>
    <m/>
    <m/>
    <m/>
    <m/>
    <m/>
  </r>
  <r>
    <n v="1043"/>
    <x v="0"/>
    <x v="19"/>
    <n v="22"/>
    <s v="n"/>
    <n v="102195"/>
    <n v="69.221999999999994"/>
    <n v="13.241"/>
    <s v="Adoxaceae"/>
    <s v="Viburnum"/>
    <s v="costaricanun"/>
    <x v="3"/>
    <s v="Viburnum"/>
    <d v="2015-05-11T00:00:00"/>
    <n v="0"/>
    <n v="201"/>
    <n v="2"/>
    <n v="188.79284629301009"/>
    <m/>
    <n v="3.1714785000000002E-2"/>
    <m/>
    <m/>
    <m/>
    <m/>
    <m/>
    <m/>
    <m/>
    <m/>
    <m/>
    <m/>
    <m/>
  </r>
  <r>
    <n v="735"/>
    <x v="0"/>
    <x v="19"/>
    <n v="22"/>
    <s v="n"/>
    <n v="102196"/>
    <n v="69.528000000000006"/>
    <n v="10.935"/>
    <s v="Styracaceae"/>
    <s v="Styrax"/>
    <m/>
    <x v="6"/>
    <s v="Styrax"/>
    <d v="2015-05-11T00:00:00"/>
    <n v="0"/>
    <n v="75"/>
    <n v="1"/>
    <n v="198.11499309490688"/>
    <m/>
    <n v="4.4156250000000003E-3"/>
    <m/>
    <m/>
    <m/>
    <m/>
    <m/>
    <m/>
    <m/>
    <m/>
    <m/>
    <m/>
    <m/>
  </r>
  <r>
    <n v="1045"/>
    <x v="0"/>
    <x v="19"/>
    <n v="22"/>
    <s v="n"/>
    <n v="102197"/>
    <n v="68.167000000000002"/>
    <n v="10.462999999999999"/>
    <s v="Adoxaceae"/>
    <s v="Viburnum"/>
    <s v="costaricanun"/>
    <x v="3"/>
    <s v="Viburnum"/>
    <d v="2015-05-11T00:00:00"/>
    <n v="0"/>
    <n v="166"/>
    <n v="2"/>
    <n v="169.96043986589069"/>
    <m/>
    <n v="2.1631459999999998E-2"/>
    <m/>
    <m/>
    <m/>
    <m/>
    <m/>
    <m/>
    <m/>
    <m/>
    <m/>
    <m/>
    <m/>
  </r>
  <r>
    <n v="1046"/>
    <x v="0"/>
    <x v="19"/>
    <n v="22"/>
    <s v="n"/>
    <n v="102198"/>
    <n v="66.861000000000004"/>
    <n v="10.074"/>
    <s v="Adoxaceae"/>
    <s v="Viburnum"/>
    <s v="costaricanun"/>
    <x v="3"/>
    <s v="Viburnum"/>
    <d v="2015-05-11T00:00:00"/>
    <n v="0"/>
    <n v="174"/>
    <n v="2"/>
    <n v="147.21707934400277"/>
    <m/>
    <n v="2.3766659999999998E-2"/>
    <m/>
    <m/>
    <m/>
    <m/>
    <m/>
    <m/>
    <m/>
    <m/>
    <m/>
    <m/>
    <m/>
  </r>
  <r>
    <n v="410"/>
    <x v="0"/>
    <x v="19"/>
    <n v="22"/>
    <s v="n"/>
    <n v="102199"/>
    <n v="65.694000000000003"/>
    <n v="8.657"/>
    <s v="Primulaceae"/>
    <s v="Ardisia"/>
    <s v="sp5"/>
    <x v="22"/>
    <s v="Ardisia normal"/>
    <d v="2015-05-11T00:00:00"/>
    <n v="0"/>
    <n v="77"/>
    <n v="1"/>
    <n v="121.68130969436911"/>
    <m/>
    <n v="4.6542650000000003E-3"/>
    <m/>
    <m/>
    <m/>
    <m/>
    <m/>
    <m/>
    <m/>
    <m/>
    <m/>
    <m/>
    <m/>
  </r>
  <r>
    <n v="695"/>
    <x v="0"/>
    <x v="18"/>
    <n v="32"/>
    <s v="y"/>
    <n v="101847"/>
    <n v="31.835999999999999"/>
    <n v="86.286000000000001"/>
    <s v="Pentaphylacaceae"/>
    <s v="Cleyera"/>
    <s v="theoidaes"/>
    <x v="1"/>
    <s v="Alterno aserrado"/>
    <d v="2015-05-10T00:00:00"/>
    <n v="9.7672682886172026"/>
    <n v="117"/>
    <n v="2"/>
    <n v="183.31601338897698"/>
    <m/>
    <n v="1.0745865E-2"/>
    <m/>
    <m/>
    <m/>
    <m/>
    <m/>
    <m/>
    <m/>
    <m/>
    <m/>
    <m/>
    <m/>
  </r>
  <r>
    <n v="1039"/>
    <x v="0"/>
    <x v="19"/>
    <n v="23"/>
    <s v="n"/>
    <n v="102191"/>
    <n v="68.721999999999994"/>
    <n v="9.3239999999999998"/>
    <s v="Primulaceae"/>
    <s v="Ardisia"/>
    <s v="sp5"/>
    <x v="22"/>
    <s v="Ardisia normal"/>
    <d v="2015-05-11T00:00:00"/>
    <n v="0"/>
    <n v="115"/>
    <n v="2"/>
    <n v="135.53756644134208"/>
    <m/>
    <n v="1.0381625E-2"/>
    <s v="M"/>
    <m/>
    <n v="79"/>
    <m/>
    <m/>
    <m/>
    <m/>
    <m/>
    <m/>
    <m/>
    <m/>
  </r>
  <r>
    <n v="1040"/>
    <x v="0"/>
    <x v="19"/>
    <n v="23"/>
    <s v="n"/>
    <n v="102192"/>
    <n v="69.944000000000003"/>
    <n v="5.2679999999999998"/>
    <s v="Styracaceae"/>
    <s v="Styrax"/>
    <m/>
    <x v="6"/>
    <s v="Styrax"/>
    <d v="2015-05-11T00:00:00"/>
    <n v="0"/>
    <n v="163"/>
    <n v="2"/>
    <n v="182.17496573614298"/>
    <m/>
    <n v="2.0856665E-2"/>
    <m/>
    <m/>
    <m/>
    <m/>
    <m/>
    <m/>
    <m/>
    <m/>
    <m/>
    <m/>
    <m/>
  </r>
  <r>
    <n v="1041"/>
    <x v="0"/>
    <x v="19"/>
    <n v="23"/>
    <s v="n"/>
    <n v="102193"/>
    <n v="69.082999999999998"/>
    <n v="5.9909999999999997"/>
    <s v="Styracaceae"/>
    <s v="Styrax"/>
    <m/>
    <x v="6"/>
    <s v="Styrax"/>
    <d v="2015-05-11T00:00:00"/>
    <n v="0"/>
    <n v="100"/>
    <n v="2"/>
    <n v="139.33628331127699"/>
    <m/>
    <n v="7.8499999999999993E-3"/>
    <s v="M"/>
    <m/>
    <n v="74"/>
    <m/>
    <m/>
    <m/>
    <m/>
    <m/>
    <m/>
    <m/>
    <m/>
  </r>
  <r>
    <n v="1042"/>
    <x v="0"/>
    <x v="19"/>
    <n v="23"/>
    <s v="n"/>
    <n v="102194"/>
    <n v="67.167000000000002"/>
    <n v="4.9349999999999996"/>
    <s v="Fabaceae"/>
    <s v="Inga"/>
    <s v="cf. oerstediana"/>
    <x v="26"/>
    <s v="Inga sp1"/>
    <d v="2015-05-11T00:00:00"/>
    <n v="0"/>
    <n v="327"/>
    <n v="3"/>
    <n v="100.72684178723937"/>
    <m/>
    <n v="8.3939264999999999E-2"/>
    <m/>
    <m/>
    <m/>
    <m/>
    <m/>
    <m/>
    <m/>
    <m/>
    <m/>
    <m/>
    <m/>
  </r>
  <r>
    <n v="1100"/>
    <x v="0"/>
    <x v="19"/>
    <n v="24"/>
    <s v="n"/>
    <n v="102189"/>
    <n v="67.055000000000007"/>
    <n v="1.1299999999999999"/>
    <s v="Styracaceae"/>
    <s v="Styrax"/>
    <m/>
    <x v="6"/>
    <s v="Styrax"/>
    <d v="2015-05-11T00:00:00"/>
    <n v="0"/>
    <n v="68"/>
    <n v="1"/>
    <n v="164.58530115283043"/>
    <m/>
    <n v="3.6298400000000001E-3"/>
    <m/>
    <m/>
    <m/>
    <m/>
    <m/>
    <m/>
    <m/>
    <m/>
    <m/>
    <m/>
    <m/>
  </r>
  <r>
    <n v="1038"/>
    <x v="0"/>
    <x v="19"/>
    <n v="24"/>
    <s v="n"/>
    <n v="102190"/>
    <n v="67.388999999999996"/>
    <n v="0.96299999999999997"/>
    <s v="Lauraceae"/>
    <s v="Persea"/>
    <s v="sp1"/>
    <x v="40"/>
    <s v="Laurel coco"/>
    <d v="2015-05-11T00:00:00"/>
    <n v="0"/>
    <n v="139"/>
    <n v="2"/>
    <n v="117.76661856748352"/>
    <m/>
    <n v="1.5166985000000001E-2"/>
    <s v="NC"/>
    <m/>
    <m/>
    <m/>
    <m/>
    <m/>
    <m/>
    <m/>
    <m/>
    <m/>
    <m/>
  </r>
  <r>
    <n v="1236"/>
    <x v="0"/>
    <x v="19"/>
    <n v="31"/>
    <s v="n"/>
    <n v="102203"/>
    <n v="71"/>
    <n v="2.1850000000000001"/>
    <s v="Primulaceae"/>
    <s v="Ardisia"/>
    <s v="sp5"/>
    <x v="22"/>
    <s v="Ardisia normal"/>
    <d v="2015-05-12T00:00:00"/>
    <n v="0"/>
    <n v="60"/>
    <n v="1"/>
    <n v="114.87957841286209"/>
    <m/>
    <n v="2.826E-3"/>
    <m/>
    <m/>
    <m/>
    <m/>
    <m/>
    <m/>
    <m/>
    <m/>
    <m/>
    <m/>
    <m/>
  </r>
  <r>
    <n v="1052"/>
    <x v="0"/>
    <x v="19"/>
    <n v="31"/>
    <s v="n"/>
    <n v="102204"/>
    <n v="72.165999999999997"/>
    <n v="1.1850000000000001"/>
    <s v="Pentaphylacaceae"/>
    <s v="Cleyera"/>
    <s v="theoidaes"/>
    <x v="1"/>
    <s v="Alterno aserrado"/>
    <d v="2015-05-12T00:00:00"/>
    <n v="0"/>
    <n v="122"/>
    <n v="2"/>
    <n v="107.10808152395278"/>
    <m/>
    <n v="1.168394E-2"/>
    <m/>
    <m/>
    <m/>
    <m/>
    <m/>
    <m/>
    <m/>
    <m/>
    <m/>
    <m/>
    <m/>
  </r>
  <r>
    <n v="737"/>
    <x v="0"/>
    <x v="19"/>
    <n v="32"/>
    <s v="n"/>
    <n v="102205"/>
    <n v="73"/>
    <n v="6.7679999999999998"/>
    <s v="Primulaceae"/>
    <s v="Ardisia"/>
    <s v="sp5"/>
    <x v="22"/>
    <s v="Ardisia normal"/>
    <d v="2015-05-12T00:00:00"/>
    <n v="0"/>
    <n v="78"/>
    <n v="1"/>
    <n v="150.61125593524071"/>
    <m/>
    <n v="4.7759400000000002E-3"/>
    <m/>
    <m/>
    <m/>
    <m/>
    <m/>
    <m/>
    <m/>
    <m/>
    <m/>
    <m/>
    <m/>
  </r>
  <r>
    <n v="980"/>
    <x v="0"/>
    <x v="19"/>
    <n v="32"/>
    <s v="n"/>
    <n v="102206"/>
    <n v="72.778000000000006"/>
    <n v="7.407"/>
    <s v="Primulaceae"/>
    <s v="Ardisia"/>
    <s v="sp5"/>
    <x v="22"/>
    <s v="Ardisia normal"/>
    <d v="2015-05-12T00:00:00"/>
    <n v="0"/>
    <n v="54"/>
    <n v="1"/>
    <n v="181.72962096726502"/>
    <m/>
    <n v="2.2890599999999999E-3"/>
    <m/>
    <m/>
    <m/>
    <m/>
    <m/>
    <m/>
    <m/>
    <m/>
    <m/>
    <m/>
    <m/>
  </r>
  <r>
    <n v="855"/>
    <x v="0"/>
    <x v="19"/>
    <n v="32"/>
    <s v="n"/>
    <n v="102207"/>
    <n v="74.5"/>
    <n v="8.5180000000000007"/>
    <s v="Primulaceae"/>
    <s v="Ardisia"/>
    <s v="sp5"/>
    <x v="22"/>
    <s v="Ardisia normal"/>
    <d v="2015-05-12T00:00:00"/>
    <n v="0"/>
    <n v="53"/>
    <n v="1"/>
    <n v="150.84082745141953"/>
    <m/>
    <n v="2.205065E-3"/>
    <m/>
    <m/>
    <m/>
    <m/>
    <m/>
    <m/>
    <m/>
    <m/>
    <m/>
    <m/>
    <m/>
  </r>
  <r>
    <n v="317"/>
    <x v="0"/>
    <x v="19"/>
    <n v="32"/>
    <s v="n"/>
    <n v="102208"/>
    <n v="74.138999999999996"/>
    <n v="8.7680000000000007"/>
    <s v="Primulaceae"/>
    <s v="Ardisia"/>
    <s v="sp5"/>
    <x v="22"/>
    <s v="Ardisia normal"/>
    <d v="2015-05-12T00:00:00"/>
    <n v="0"/>
    <n v="77"/>
    <n v="1"/>
    <n v="145.46065925552472"/>
    <m/>
    <n v="4.6542650000000003E-3"/>
    <m/>
    <m/>
    <m/>
    <m/>
    <m/>
    <m/>
    <m/>
    <m/>
    <m/>
    <m/>
    <m/>
  </r>
  <r>
    <n v="1133"/>
    <x v="0"/>
    <x v="19"/>
    <n v="32"/>
    <s v="n"/>
    <n v="102209"/>
    <n v="72.778000000000006"/>
    <n v="8.7129999999999992"/>
    <s v="Lauraceae"/>
    <s v="Persea"/>
    <s v="sp1"/>
    <x v="40"/>
    <s v="Laurel coco"/>
    <d v="2015-05-12T00:00:00"/>
    <n v="0"/>
    <n v="62"/>
    <n v="1"/>
    <n v="180.49182773094316"/>
    <m/>
    <n v="3.01754E-3"/>
    <m/>
    <m/>
    <m/>
    <m/>
    <m/>
    <m/>
    <m/>
    <m/>
    <m/>
    <m/>
    <m/>
  </r>
  <r>
    <n v="303"/>
    <x v="0"/>
    <x v="19"/>
    <n v="32"/>
    <s v="n"/>
    <n v="102210"/>
    <n v="71.721999999999994"/>
    <n v="7.1849999999999996"/>
    <s v="Pentaphylacaceae"/>
    <s v="Cleyera"/>
    <s v="theoidaes"/>
    <x v="1"/>
    <s v="Alterno aserrado"/>
    <d v="2015-05-12T00:00:00"/>
    <n v="0"/>
    <n v="81"/>
    <n v="1"/>
    <n v="131.31922377899184"/>
    <m/>
    <n v="5.1503850000000004E-3"/>
    <m/>
    <m/>
    <m/>
    <m/>
    <m/>
    <m/>
    <m/>
    <m/>
    <m/>
    <m/>
    <m/>
  </r>
  <r>
    <n v="685"/>
    <x v="0"/>
    <x v="18"/>
    <n v="21"/>
    <s v="y"/>
    <n v="101837"/>
    <n v="26.969000000000001"/>
    <n v="94.153000000000006"/>
    <s v="Fagaceae"/>
    <s v="Quercus"/>
    <s v="salicifolia"/>
    <x v="13"/>
    <s v="Quercus lanceolado"/>
    <d v="2015-05-10T00:00:00"/>
    <n v="18.615953628506944"/>
    <n v="469"/>
    <n v="3"/>
    <n v="189.28000557433091"/>
    <m/>
    <n v="0.17266938500000001"/>
    <m/>
    <m/>
    <m/>
    <m/>
    <m/>
    <m/>
    <m/>
    <m/>
    <m/>
    <m/>
    <m/>
  </r>
  <r>
    <n v="687"/>
    <x v="0"/>
    <x v="19"/>
    <n v="32"/>
    <s v="n"/>
    <n v="102212"/>
    <n v="71.028000000000006"/>
    <n v="8.8789999999999996"/>
    <s v="Primulaceae"/>
    <s v="Ardisia"/>
    <s v="sp5"/>
    <x v="22"/>
    <s v="Ardisia normal"/>
    <d v="2015-05-12T00:00:00"/>
    <n v="0"/>
    <n v="52"/>
    <n v="1"/>
    <n v="115.17653812097987"/>
    <m/>
    <n v="2.1226399999999999E-3"/>
    <m/>
    <m/>
    <m/>
    <m/>
    <m/>
    <m/>
    <m/>
    <m/>
    <m/>
    <m/>
    <m/>
  </r>
  <r>
    <n v="86"/>
    <x v="0"/>
    <x v="19"/>
    <n v="33"/>
    <s v="n"/>
    <n v="102213"/>
    <n v="71.111000000000004"/>
    <n v="10.685"/>
    <s v="Styracaceae"/>
    <s v="Styrax"/>
    <m/>
    <x v="6"/>
    <s v="Styrax"/>
    <d v="2015-05-12T00:00:00"/>
    <n v="0"/>
    <n v="51"/>
    <n v="1"/>
    <n v="169.77160277354898"/>
    <m/>
    <n v="2.041785E-3"/>
    <m/>
    <m/>
    <m/>
    <m/>
    <m/>
    <m/>
    <m/>
    <m/>
    <m/>
    <m/>
    <m/>
  </r>
  <r>
    <n v="1062"/>
    <x v="0"/>
    <x v="19"/>
    <n v="33"/>
    <s v="n"/>
    <n v="102214"/>
    <n v="70.611000000000004"/>
    <n v="14.074"/>
    <s v="Primulaceae"/>
    <s v="Ardisia"/>
    <s v="sp5"/>
    <x v="22"/>
    <s v="Ardisia normal"/>
    <d v="2015-05-12T00:00:00"/>
    <n v="0"/>
    <n v="116"/>
    <n v="2"/>
    <n v="118.49193681206991"/>
    <m/>
    <n v="1.0562960000000001E-2"/>
    <m/>
    <m/>
    <m/>
    <m/>
    <m/>
    <m/>
    <m/>
    <m/>
    <m/>
    <m/>
    <m/>
  </r>
  <r>
    <n v="1017"/>
    <x v="0"/>
    <x v="19"/>
    <n v="33"/>
    <s v="n"/>
    <n v="102215"/>
    <n v="72.75"/>
    <n v="13.491"/>
    <s v="Adoxaceae"/>
    <s v="Viburnum"/>
    <s v="costaricanun"/>
    <x v="3"/>
    <s v="Viburnum"/>
    <d v="2015-05-12T00:00:00"/>
    <n v="0"/>
    <n v="58"/>
    <n v="1"/>
    <n v="144.67071057392661"/>
    <m/>
    <n v="2.6407400000000004E-3"/>
    <s v="NC"/>
    <m/>
    <m/>
    <m/>
    <m/>
    <m/>
    <m/>
    <m/>
    <m/>
    <m/>
    <m/>
  </r>
  <r>
    <n v="723"/>
    <x v="0"/>
    <x v="19"/>
    <n v="33"/>
    <s v="n"/>
    <n v="102216"/>
    <n v="73.528000000000006"/>
    <n v="12.268000000000001"/>
    <s v="Primulaceae"/>
    <s v="Ardisia"/>
    <s v="sp7"/>
    <x v="5"/>
    <s v="Ardisia roja"/>
    <d v="2015-05-12T00:00:00"/>
    <n v="0"/>
    <n v="59"/>
    <n v="1"/>
    <n v="188.86776532952399"/>
    <m/>
    <n v="2.732585E-3"/>
    <m/>
    <m/>
    <m/>
    <m/>
    <m/>
    <m/>
    <m/>
    <m/>
    <m/>
    <m/>
    <m/>
  </r>
  <r>
    <n v="613"/>
    <x v="0"/>
    <x v="19"/>
    <n v="33"/>
    <s v="n"/>
    <n v="102217"/>
    <n v="73.305000000000007"/>
    <n v="12.629"/>
    <s v="Primulaceae"/>
    <s v="Ardisia"/>
    <s v="sp5"/>
    <x v="22"/>
    <s v="Ardisia normal"/>
    <d v="2015-05-12T00:00:00"/>
    <n v="0"/>
    <n v="50"/>
    <n v="1"/>
    <n v="196.88455723722359"/>
    <m/>
    <n v="1.9624999999999998E-3"/>
    <m/>
    <m/>
    <m/>
    <m/>
    <m/>
    <m/>
    <m/>
    <m/>
    <m/>
    <m/>
    <m/>
  </r>
  <r>
    <n v="1066"/>
    <x v="0"/>
    <x v="19"/>
    <n v="34"/>
    <s v="n"/>
    <n v="102218"/>
    <n v="72.388999999999996"/>
    <n v="15.212999999999999"/>
    <s v="Primulaceae"/>
    <s v="Ardisia"/>
    <s v="sp5"/>
    <x v="22"/>
    <s v="Ardisia normal"/>
    <d v="2015-05-12T00:00:00"/>
    <n v="0"/>
    <n v="107"/>
    <n v="2"/>
    <n v="138.6395866769976"/>
    <m/>
    <n v="8.987465E-3"/>
    <m/>
    <m/>
    <m/>
    <m/>
    <m/>
    <m/>
    <m/>
    <m/>
    <m/>
    <m/>
    <m/>
  </r>
  <r>
    <n v="1153"/>
    <x v="0"/>
    <x v="19"/>
    <n v="34"/>
    <s v="n"/>
    <n v="102219"/>
    <n v="75.082999999999998"/>
    <n v="17.018000000000001"/>
    <s v="Primulaceae"/>
    <s v="Ardisia"/>
    <s v="sp5"/>
    <x v="22"/>
    <s v="Ardisia normal"/>
    <d v="2015-05-12T00:00:00"/>
    <n v="0"/>
    <n v="54"/>
    <n v="1"/>
    <n v="190.71014050909406"/>
    <m/>
    <n v="2.2890599999999999E-3"/>
    <m/>
    <m/>
    <m/>
    <m/>
    <m/>
    <m/>
    <m/>
    <m/>
    <m/>
    <m/>
    <m/>
  </r>
  <r>
    <n v="1075"/>
    <x v="0"/>
    <x v="19"/>
    <n v="42"/>
    <s v="n"/>
    <n v="102227"/>
    <n v="78.5"/>
    <n v="18.129000000000001"/>
    <s v="Pentaphylacaceae"/>
    <s v="Cleyera"/>
    <s v="theoidaes"/>
    <x v="1"/>
    <s v="Alterno aserrado"/>
    <d v="2015-05-12T00:00:00"/>
    <n v="0"/>
    <n v="100"/>
    <n v="2"/>
    <n v="163.96995136483463"/>
    <m/>
    <n v="7.8499999999999993E-3"/>
    <m/>
    <m/>
    <m/>
    <m/>
    <m/>
    <m/>
    <m/>
    <m/>
    <m/>
    <m/>
    <m/>
  </r>
  <r>
    <n v="1076"/>
    <x v="0"/>
    <x v="19"/>
    <n v="42"/>
    <s v="n"/>
    <n v="102228"/>
    <n v="79"/>
    <n v="17.407"/>
    <s v="Araliaceae"/>
    <s v="Schefflera"/>
    <s v="sp1"/>
    <x v="19"/>
    <s v="Schefflera"/>
    <d v="2015-05-12T00:00:00"/>
    <n v="0"/>
    <n v="280"/>
    <n v="2"/>
    <n v="194.65105936387761"/>
    <m/>
    <n v="6.1544000000000001E-2"/>
    <m/>
    <m/>
    <m/>
    <m/>
    <m/>
    <m/>
    <m/>
    <m/>
    <m/>
    <m/>
    <m/>
  </r>
  <r>
    <n v="672"/>
    <x v="0"/>
    <x v="18"/>
    <n v="23"/>
    <s v="y"/>
    <n v="101824"/>
    <n v="28.307000000000002"/>
    <n v="85.307000000000002"/>
    <s v="Fagaceae"/>
    <s v="Quercus"/>
    <s v="costaricensis"/>
    <x v="0"/>
    <s v="Quercus/Quercus sp1"/>
    <d v="2015-05-09T00:00:00"/>
    <n v="22.206128738603439"/>
    <n v="687"/>
    <n v="4"/>
    <n v="137.99904027372995"/>
    <n v="200"/>
    <n v="0.37049566500000003"/>
    <s v="A"/>
    <m/>
    <m/>
    <m/>
    <m/>
    <m/>
    <m/>
    <m/>
    <m/>
    <m/>
    <s v="Measured at 200"/>
  </r>
  <r>
    <n v="973"/>
    <x v="0"/>
    <x v="19"/>
    <n v="42"/>
    <s v="n"/>
    <n v="102230"/>
    <n v="77.777999999999992"/>
    <n v="16.352"/>
    <s v="Primulaceae"/>
    <s v="Ardisia"/>
    <s v="sp7"/>
    <x v="5"/>
    <s v="Ardisia roja"/>
    <d v="2015-05-12T00:00:00"/>
    <n v="0"/>
    <n v="56"/>
    <n v="1"/>
    <n v="138.09433700972656"/>
    <m/>
    <n v="2.4617600000000003E-3"/>
    <m/>
    <m/>
    <m/>
    <m/>
    <m/>
    <m/>
    <m/>
    <m/>
    <m/>
    <m/>
    <m/>
  </r>
  <r>
    <n v="219"/>
    <x v="0"/>
    <x v="19"/>
    <n v="42"/>
    <s v="n"/>
    <n v="102231"/>
    <n v="79.915999999999997"/>
    <n v="14.352"/>
    <s v="Primulaceae"/>
    <s v="Ardisia"/>
    <s v="sp5"/>
    <x v="22"/>
    <s v="Ardisia normal"/>
    <d v="2015-05-12T00:00:00"/>
    <n v="0"/>
    <n v="61"/>
    <n v="1"/>
    <n v="169.84086355555695"/>
    <m/>
    <n v="2.9209850000000001E-3"/>
    <m/>
    <m/>
    <m/>
    <m/>
    <m/>
    <m/>
    <m/>
    <m/>
    <m/>
    <m/>
    <m/>
  </r>
  <r>
    <n v="935"/>
    <x v="0"/>
    <x v="19"/>
    <n v="42"/>
    <s v="n"/>
    <n v="102232"/>
    <n v="79.915999999999997"/>
    <n v="13.129"/>
    <s v="Primulaceae"/>
    <s v="Ardisia"/>
    <s v="sp5"/>
    <x v="22"/>
    <s v="Ardisia normal"/>
    <d v="2015-05-12T00:00:00"/>
    <n v="0"/>
    <n v="80"/>
    <n v="1"/>
    <n v="191.34184647551899"/>
    <m/>
    <n v="5.0239999999999998E-3"/>
    <m/>
    <m/>
    <m/>
    <m/>
    <m/>
    <m/>
    <m/>
    <m/>
    <m/>
    <m/>
    <m/>
  </r>
  <r>
    <n v="412"/>
    <x v="0"/>
    <x v="19"/>
    <n v="42"/>
    <s v="n"/>
    <n v="102233"/>
    <n v="77.805000000000007"/>
    <n v="12.435"/>
    <s v="Primulaceae"/>
    <s v="Ardisia"/>
    <s v="sp5"/>
    <x v="22"/>
    <s v="Ardisia normal"/>
    <d v="2015-05-12T00:00:00"/>
    <n v="0"/>
    <n v="76"/>
    <n v="1"/>
    <n v="127.84664254904979"/>
    <m/>
    <n v="4.5341599999999998E-3"/>
    <m/>
    <m/>
    <m/>
    <m/>
    <m/>
    <m/>
    <m/>
    <m/>
    <m/>
    <m/>
    <m/>
  </r>
  <r>
    <n v="1409"/>
    <x v="0"/>
    <x v="19"/>
    <n v="43"/>
    <s v="n"/>
    <n v="102224"/>
    <n v="79.305000000000007"/>
    <n v="9.5180000000000007"/>
    <s v="Pentaphylacaceae"/>
    <s v="Cleyera"/>
    <s v="theoidaes"/>
    <x v="1"/>
    <s v="Alterno aserrado"/>
    <d v="2015-05-12T00:00:00"/>
    <n v="0"/>
    <n v="93"/>
    <n v="1"/>
    <n v="111.27753695236457"/>
    <m/>
    <n v="6.7894649999999997E-3"/>
    <m/>
    <m/>
    <m/>
    <m/>
    <m/>
    <m/>
    <m/>
    <m/>
    <m/>
    <m/>
    <m/>
  </r>
  <r>
    <n v="804"/>
    <x v="0"/>
    <x v="19"/>
    <n v="43"/>
    <s v="n"/>
    <n v="102225"/>
    <n v="78.694000000000003"/>
    <n v="8.9909999999999997"/>
    <s v="Pentaphylacaceae"/>
    <s v="Cleyera"/>
    <s v="theoidaes"/>
    <x v="1"/>
    <s v="Alterno aserrado"/>
    <d v="2015-05-12T00:00:00"/>
    <n v="0"/>
    <n v="82"/>
    <n v="1"/>
    <n v="113.66969034536521"/>
    <m/>
    <n v="5.2783400000000003E-3"/>
    <m/>
    <m/>
    <m/>
    <m/>
    <m/>
    <m/>
    <m/>
    <m/>
    <m/>
    <m/>
    <m/>
  </r>
  <r>
    <n v="1074"/>
    <x v="0"/>
    <x v="19"/>
    <n v="43"/>
    <s v="n"/>
    <n v="102226"/>
    <n v="77.722000000000008"/>
    <n v="8.9909999999999997"/>
    <s v="Pentaphylacaceae"/>
    <s v="Cleyera"/>
    <s v="theoidaes"/>
    <x v="1"/>
    <s v="Alterno aserrado"/>
    <d v="2015-05-12T00:00:00"/>
    <n v="0"/>
    <n v="187"/>
    <n v="2"/>
    <n v="179.64851363643746"/>
    <m/>
    <n v="2.7450665000000003E-2"/>
    <s v="M"/>
    <m/>
    <n v="62"/>
    <m/>
    <m/>
    <m/>
    <m/>
    <m/>
    <m/>
    <m/>
    <m/>
  </r>
  <r>
    <n v="1068"/>
    <x v="0"/>
    <x v="19"/>
    <n v="44"/>
    <s v="n"/>
    <n v="102220"/>
    <n v="77.388999999999996"/>
    <n v="9.1850000000000005"/>
    <s v="Styracaceae"/>
    <s v="Styrax"/>
    <m/>
    <x v="6"/>
    <s v="Styrax"/>
    <d v="2015-05-12T00:00:00"/>
    <n v="0"/>
    <n v="109"/>
    <n v="2"/>
    <n v="157.87075244167582"/>
    <m/>
    <n v="9.3265850000000001E-3"/>
    <m/>
    <m/>
    <m/>
    <m/>
    <m/>
    <m/>
    <m/>
    <m/>
    <m/>
    <m/>
    <m/>
  </r>
  <r>
    <n v="1069"/>
    <x v="0"/>
    <x v="19"/>
    <n v="44"/>
    <s v="n"/>
    <n v="102221"/>
    <n v="76.25"/>
    <n v="7.2679999999999998"/>
    <s v="Primulaceae"/>
    <s v="Myrsine"/>
    <s v="sp2"/>
    <x v="17"/>
    <s v="Myrsine chryso"/>
    <d v="2015-05-12T00:00:00"/>
    <n v="0"/>
    <n v="151"/>
    <n v="2"/>
    <n v="110.1533909979145"/>
    <m/>
    <n v="1.7898785E-2"/>
    <m/>
    <m/>
    <m/>
    <m/>
    <m/>
    <m/>
    <m/>
    <m/>
    <m/>
    <m/>
    <m/>
  </r>
  <r>
    <n v="1070"/>
    <x v="0"/>
    <x v="19"/>
    <n v="44"/>
    <s v="n"/>
    <n v="102222"/>
    <n v="79.361000000000004"/>
    <n v="7.7409999999999997"/>
    <s v="Fagaceae"/>
    <s v="Quercus"/>
    <s v="salicifolia"/>
    <x v="13"/>
    <s v="Quercus lanceolado"/>
    <d v="2015-05-12T00:00:00"/>
    <n v="0"/>
    <n v="793"/>
    <n v="4"/>
    <n v="132.01399903098221"/>
    <m/>
    <n v="0.49364646500000003"/>
    <m/>
    <m/>
    <m/>
    <m/>
    <m/>
    <m/>
    <m/>
    <m/>
    <m/>
    <m/>
    <m/>
  </r>
  <r>
    <n v="1306"/>
    <x v="0"/>
    <x v="19"/>
    <n v="44"/>
    <s v="n"/>
    <n v="102223"/>
    <n v="77.305000000000007"/>
    <n v="5.7960000000000003"/>
    <s v="Pentaphylacaceae"/>
    <s v="Cleyera"/>
    <s v="theoidaes"/>
    <x v="1"/>
    <s v="Alterno aserrado"/>
    <d v="2015-05-12T00:00:00"/>
    <n v="0"/>
    <n v="60"/>
    <n v="1"/>
    <n v="156.45330467013511"/>
    <m/>
    <n v="2.826E-3"/>
    <m/>
    <m/>
    <m/>
    <m/>
    <m/>
    <m/>
    <m/>
    <m/>
    <m/>
    <m/>
    <m/>
  </r>
  <r>
    <n v="1466"/>
    <x v="0"/>
    <x v="17"/>
    <n v="11"/>
    <s v="n"/>
    <n v="102234"/>
    <n v="60.235999999999997"/>
    <n v="21.027999999999999"/>
    <s v="Adoxaceae"/>
    <s v="Viburnum"/>
    <s v="costaricanun"/>
    <x v="3"/>
    <s v="Viburnum"/>
    <d v="2015-05-12T00:00:00"/>
    <n v="0"/>
    <n v="93"/>
    <n v="1"/>
    <n v="196.2375864928652"/>
    <m/>
    <n v="6.7894649999999997E-3"/>
    <s v="L"/>
    <m/>
    <m/>
    <m/>
    <m/>
    <m/>
    <m/>
    <m/>
    <m/>
    <m/>
    <m/>
  </r>
  <r>
    <n v="665"/>
    <x v="0"/>
    <x v="18"/>
    <n v="24"/>
    <s v="y"/>
    <n v="101817"/>
    <n v="27.731999999999999"/>
    <n v="82.891999999999996"/>
    <s v="Fagaceae"/>
    <s v="Quercus"/>
    <s v="salicifolia"/>
    <x v="13"/>
    <s v="Quercus lanceolado"/>
    <d v="2015-05-09T00:00:00"/>
    <n v="12.278705403016252"/>
    <n v="170"/>
    <n v="2"/>
    <n v="197.6861142560204"/>
    <m/>
    <n v="2.2686499999999998E-2"/>
    <m/>
    <m/>
    <m/>
    <m/>
    <m/>
    <m/>
    <m/>
    <m/>
    <m/>
    <m/>
    <m/>
  </r>
  <r>
    <n v="1084"/>
    <x v="0"/>
    <x v="17"/>
    <n v="12"/>
    <s v="n"/>
    <n v="102236"/>
    <n v="61.366999999999997"/>
    <n v="28.240000000000002"/>
    <s v="Primulaceae"/>
    <s v="Ardisia"/>
    <s v="sp5"/>
    <x v="22"/>
    <s v="Ardisia normal"/>
    <d v="2015-05-12T00:00:00"/>
    <n v="0"/>
    <n v="128"/>
    <n v="2"/>
    <n v="154.87547984131044"/>
    <m/>
    <n v="1.286144E-2"/>
    <m/>
    <m/>
    <m/>
    <m/>
    <m/>
    <m/>
    <m/>
    <m/>
    <m/>
    <m/>
    <m/>
  </r>
  <r>
    <n v="1085"/>
    <x v="0"/>
    <x v="17"/>
    <n v="12"/>
    <s v="n"/>
    <n v="102237"/>
    <n v="64.242999999999995"/>
    <n v="28.405000000000001"/>
    <s v="Adoxaceae"/>
    <s v="Viburnum"/>
    <s v="costaricanun"/>
    <x v="3"/>
    <s v="Viburnum"/>
    <d v="2015-05-12T00:00:00"/>
    <n v="0"/>
    <n v="153"/>
    <n v="2"/>
    <n v="157.15310016073659"/>
    <m/>
    <n v="1.8376065000000004E-2"/>
    <m/>
    <m/>
    <m/>
    <m/>
    <m/>
    <m/>
    <m/>
    <m/>
    <m/>
    <m/>
    <m/>
  </r>
  <r>
    <n v="1086"/>
    <x v="0"/>
    <x v="17"/>
    <n v="12"/>
    <s v="n"/>
    <n v="102238"/>
    <n v="64.879000000000005"/>
    <n v="29.064999999999998"/>
    <s v="Primulaceae"/>
    <s v="Ardisia"/>
    <s v="sp5"/>
    <x v="22"/>
    <s v="Ardisia normal"/>
    <d v="2015-05-12T00:00:00"/>
    <n v="0"/>
    <n v="100"/>
    <n v="2"/>
    <n v="152.24640412139652"/>
    <m/>
    <n v="7.8499999999999993E-3"/>
    <m/>
    <m/>
    <m/>
    <m/>
    <m/>
    <m/>
    <m/>
    <m/>
    <m/>
    <m/>
    <m/>
  </r>
  <r>
    <n v="1087"/>
    <x v="0"/>
    <x v="17"/>
    <n v="14"/>
    <s v="n"/>
    <n v="102239"/>
    <n v="60.707000000000001"/>
    <n v="38.352000000000004"/>
    <s v="Adoxaceae"/>
    <s v="Viburnum"/>
    <s v="costaricanun"/>
    <x v="3"/>
    <s v="Viburnum"/>
    <d v="2015-05-12T00:00:00"/>
    <n v="0"/>
    <n v="155"/>
    <n v="2"/>
    <n v="163.50780657953857"/>
    <m/>
    <n v="1.8859625000000001E-2"/>
    <m/>
    <m/>
    <m/>
    <m/>
    <m/>
    <m/>
    <m/>
    <m/>
    <m/>
    <m/>
    <m/>
  </r>
  <r>
    <n v="630"/>
    <x v="0"/>
    <x v="16"/>
    <n v="43"/>
    <s v="y"/>
    <n v="101782"/>
    <n v="39.176000000000002"/>
    <n v="68.2"/>
    <s v="Fagaceae"/>
    <s v="Quercus"/>
    <s v="salicifolia"/>
    <x v="13"/>
    <s v="Quercus lanceolado"/>
    <d v="2015-05-09T00:00:00"/>
    <n v="10.959278669726936"/>
    <n v="655"/>
    <n v="4"/>
    <n v="199.45481787903032"/>
    <n v="220"/>
    <n v="0.336784625"/>
    <s v="A"/>
    <s v="M"/>
    <n v="485"/>
    <s v="358(measured at 190)"/>
    <m/>
    <m/>
    <m/>
    <m/>
    <m/>
    <m/>
    <s v="measured at 220"/>
  </r>
  <r>
    <n v="1072"/>
    <x v="0"/>
    <x v="17"/>
    <n v="14"/>
    <s v="n"/>
    <n v="102241"/>
    <n v="63.253"/>
    <n v="39.295000000000002"/>
    <s v="Indet"/>
    <s v="CasIndet"/>
    <n v="2"/>
    <x v="43"/>
    <s v="Indet3"/>
    <d v="2015-05-12T00:00:00"/>
    <n v="0"/>
    <n v="57"/>
    <n v="1"/>
    <n v="147.45717619619347"/>
    <m/>
    <n v="2.550465E-3"/>
    <s v="L"/>
    <m/>
    <m/>
    <m/>
    <m/>
    <m/>
    <m/>
    <s v="Esteril"/>
    <m/>
    <m/>
    <s v="No olor no latex"/>
  </r>
  <r>
    <n v="1081"/>
    <x v="0"/>
    <x v="17"/>
    <n v="14"/>
    <s v="n"/>
    <n v="102242"/>
    <n v="63.512"/>
    <n v="39.082999999999998"/>
    <s v="Rubiaceae"/>
    <s v="Rogiera"/>
    <s v="amoena"/>
    <x v="2"/>
    <s v="Alzatea peluda"/>
    <d v="2015-05-12T00:00:00"/>
    <n v="0"/>
    <n v="52"/>
    <n v="1"/>
    <n v="120.59065329200642"/>
    <m/>
    <n v="2.1226399999999999E-3"/>
    <m/>
    <m/>
    <m/>
    <m/>
    <m/>
    <m/>
    <m/>
    <m/>
    <m/>
    <m/>
    <m/>
  </r>
  <r>
    <n v="560"/>
    <x v="0"/>
    <x v="17"/>
    <n v="14"/>
    <s v="n"/>
    <n v="102243"/>
    <n v="66.293000000000006"/>
    <n v="38.777000000000001"/>
    <s v="Rubiaceae"/>
    <s v="Rogiera"/>
    <s v="amoena"/>
    <x v="2"/>
    <s v="Alzatea peluda"/>
    <d v="2015-05-12T00:00:00"/>
    <n v="0"/>
    <n v="65"/>
    <n v="1"/>
    <n v="185.41045621475857"/>
    <m/>
    <n v="3.3166250000000001E-3"/>
    <s v="L"/>
    <s v="M"/>
    <n v="51"/>
    <m/>
    <m/>
    <m/>
    <m/>
    <m/>
    <m/>
    <m/>
    <m/>
  </r>
  <r>
    <n v="171"/>
    <x v="0"/>
    <x v="17"/>
    <n v="21"/>
    <s v="n"/>
    <n v="102250"/>
    <n v="69.805000000000007"/>
    <n v="37.951999999999998"/>
    <s v="Styracaceae"/>
    <s v="Styrax"/>
    <m/>
    <x v="6"/>
    <s v="Styrax"/>
    <d v="2015-05-12T00:00:00"/>
    <n v="0"/>
    <n v="90"/>
    <n v="1"/>
    <n v="174.46271776014322"/>
    <m/>
    <n v="6.3584999999999996E-3"/>
    <m/>
    <m/>
    <m/>
    <m/>
    <m/>
    <m/>
    <m/>
    <m/>
    <m/>
    <m/>
    <m/>
  </r>
  <r>
    <n v="51"/>
    <x v="0"/>
    <x v="17"/>
    <n v="21"/>
    <s v="n"/>
    <n v="102251"/>
    <n v="66.953000000000003"/>
    <n v="31.869999999999997"/>
    <s v="Primulaceae"/>
    <s v="Ardisia"/>
    <s v="sp5"/>
    <x v="22"/>
    <s v="Ardisia normal"/>
    <d v="2015-05-12T00:00:00"/>
    <n v="0"/>
    <n v="56"/>
    <n v="1"/>
    <n v="195.16826489230141"/>
    <m/>
    <n v="2.4617600000000003E-3"/>
    <m/>
    <m/>
    <m/>
    <m/>
    <m/>
    <m/>
    <m/>
    <m/>
    <m/>
    <m/>
    <m/>
  </r>
  <r>
    <n v="256"/>
    <x v="0"/>
    <x v="17"/>
    <n v="22"/>
    <s v="n"/>
    <n v="102249"/>
    <n v="65.893000000000001"/>
    <n v="33.615000000000002"/>
    <s v="Pentaphylacaceae"/>
    <s v="Cleyera"/>
    <s v="theoidaes"/>
    <x v="1"/>
    <s v="Alterno aserrado"/>
    <d v="2015-05-12T00:00:00"/>
    <n v="0"/>
    <n v="62"/>
    <n v="1"/>
    <n v="119.11136350414198"/>
    <m/>
    <n v="3.01754E-3"/>
    <m/>
    <m/>
    <m/>
    <m/>
    <m/>
    <m/>
    <m/>
    <m/>
    <m/>
    <m/>
    <m/>
  </r>
  <r>
    <n v="1093"/>
    <x v="0"/>
    <x v="17"/>
    <n v="23"/>
    <s v="n"/>
    <n v="102245"/>
    <n v="65.822000000000003"/>
    <n v="30.597999999999999"/>
    <s v="Sabiaceae"/>
    <s v="Meliosma"/>
    <m/>
    <x v="25"/>
    <s v="Meliosma quercus"/>
    <d v="2015-05-12T00:00:00"/>
    <n v="0"/>
    <n v="189"/>
    <n v="2"/>
    <n v="136.80883784439911"/>
    <m/>
    <n v="2.8040985000000001E-2"/>
    <m/>
    <m/>
    <m/>
    <m/>
    <m/>
    <m/>
    <m/>
    <m/>
    <m/>
    <m/>
    <m/>
  </r>
  <r>
    <n v="1094"/>
    <x v="0"/>
    <x v="17"/>
    <n v="23"/>
    <s v="n"/>
    <n v="102246"/>
    <n v="65.302999999999997"/>
    <n v="30.291"/>
    <s v="Fagaceae"/>
    <s v="Quercus"/>
    <s v="salicifolia"/>
    <x v="13"/>
    <s v="Quercus lanceolado"/>
    <d v="2015-05-12T00:00:00"/>
    <n v="0"/>
    <n v="521"/>
    <n v="4"/>
    <n v="136.20866653658908"/>
    <m/>
    <n v="0.21308118500000001"/>
    <m/>
    <m/>
    <m/>
    <m/>
    <m/>
    <m/>
    <m/>
    <m/>
    <m/>
    <m/>
    <m/>
  </r>
  <r>
    <n v="1095"/>
    <x v="0"/>
    <x v="17"/>
    <n v="23"/>
    <s v="n"/>
    <n v="102247"/>
    <n v="69.545999999999992"/>
    <n v="27.414999999999999"/>
    <s v="Araliaceae"/>
    <s v="Dendropanax"/>
    <s v="sp1"/>
    <x v="23"/>
    <s v="bolitas"/>
    <d v="2015-05-12T00:00:00"/>
    <n v="0"/>
    <n v="116"/>
    <n v="2"/>
    <n v="173.75024463566785"/>
    <m/>
    <n v="1.0562960000000001E-2"/>
    <m/>
    <m/>
    <m/>
    <m/>
    <m/>
    <m/>
    <m/>
    <m/>
    <m/>
    <m/>
    <m/>
  </r>
  <r>
    <n v="1096"/>
    <x v="0"/>
    <x v="17"/>
    <n v="23"/>
    <s v="n"/>
    <n v="102248"/>
    <n v="67.989999999999995"/>
    <n v="22.866"/>
    <s v="Aquifoliaceae"/>
    <s v="Ilex"/>
    <s v="pallida"/>
    <x v="20"/>
    <s v="cf Ilex"/>
    <d v="2015-05-12T00:00:00"/>
    <n v="0"/>
    <n v="275"/>
    <n v="2"/>
    <n v="111.13876384384822"/>
    <m/>
    <n v="5.9365624999999998E-2"/>
    <m/>
    <m/>
    <m/>
    <m/>
    <m/>
    <m/>
    <m/>
    <m/>
    <m/>
    <m/>
    <m/>
  </r>
  <r>
    <n v="1092"/>
    <x v="0"/>
    <x v="17"/>
    <n v="24"/>
    <s v="n"/>
    <n v="102244"/>
    <n v="65.397999999999996"/>
    <n v="23.242999999999999"/>
    <s v="Indet"/>
    <s v="CasIndet"/>
    <n v="3"/>
    <x v="44"/>
    <s v="Indet2"/>
    <d v="2015-05-12T00:00:00"/>
    <n v="0"/>
    <n v="208"/>
    <n v="2"/>
    <n v="102.05030126666891"/>
    <m/>
    <n v="3.3962239999999998E-2"/>
    <s v="NC"/>
    <m/>
    <m/>
    <m/>
    <m/>
    <m/>
    <m/>
    <m/>
    <m/>
    <m/>
    <s v="Foto, no colecta, muy alto y solo un rebrote"/>
  </r>
  <r>
    <n v="1114"/>
    <x v="0"/>
    <x v="17"/>
    <n v="31"/>
    <s v="n"/>
    <n v="102252"/>
    <n v="71.762"/>
    <n v="24.846"/>
    <s v="Sabiaceae"/>
    <s v="Meliosma"/>
    <m/>
    <x v="25"/>
    <s v="Meliosma quercus"/>
    <d v="2015-05-12T00:00:00"/>
    <n v="0"/>
    <n v="67"/>
    <n v="1"/>
    <n v="123.84907900410059"/>
    <m/>
    <n v="3.5238650000000002E-3"/>
    <m/>
    <m/>
    <m/>
    <m/>
    <m/>
    <m/>
    <m/>
    <m/>
    <m/>
    <m/>
    <m/>
  </r>
  <r>
    <n v="1101"/>
    <x v="0"/>
    <x v="17"/>
    <n v="31"/>
    <s v="n"/>
    <n v="102253"/>
    <n v="72.326999999999998"/>
    <n v="23.196000000000002"/>
    <s v="Rubiaceae"/>
    <s v="Rogiera"/>
    <s v="amoena"/>
    <x v="2"/>
    <s v="Alzatea peluda"/>
    <d v="2015-05-12T00:00:00"/>
    <n v="0"/>
    <n v="130"/>
    <n v="2"/>
    <n v="175.36392893559881"/>
    <m/>
    <n v="1.3266500000000001E-2"/>
    <s v="L"/>
    <s v="M"/>
    <n v="59"/>
    <m/>
    <m/>
    <m/>
    <m/>
    <m/>
    <m/>
    <m/>
    <m/>
  </r>
  <r>
    <n v="600"/>
    <x v="0"/>
    <x v="16"/>
    <n v="22"/>
    <s v="y"/>
    <n v="101752"/>
    <n v="25.868000000000002"/>
    <n v="70.569000000000003"/>
    <s v="Cunoniaceae"/>
    <s v="Weinmannia"/>
    <s v="pinnata"/>
    <x v="4"/>
    <s v="Weinmannia"/>
    <d v="2015-05-09T00:00:00"/>
    <n v="13.15465618027843"/>
    <n v="440"/>
    <n v="3"/>
    <n v="140.8460322408358"/>
    <m/>
    <n v="0.151976"/>
    <m/>
    <m/>
    <m/>
    <m/>
    <m/>
    <m/>
    <m/>
    <m/>
    <m/>
    <m/>
    <m/>
  </r>
  <r>
    <n v="1103"/>
    <x v="0"/>
    <x v="17"/>
    <n v="31"/>
    <s v="n"/>
    <n v="102255"/>
    <n v="74.731999999999999"/>
    <n v="21.475999999999999"/>
    <s v="Adoxaceae"/>
    <s v="Viburnum"/>
    <s v="costaricanun"/>
    <x v="3"/>
    <s v="Viburnum"/>
    <d v="2015-05-12T00:00:00"/>
    <n v="0"/>
    <n v="162"/>
    <n v="2"/>
    <n v="107.11693969435976"/>
    <m/>
    <n v="2.0601540000000002E-2"/>
    <m/>
    <m/>
    <m/>
    <m/>
    <m/>
    <m/>
    <m/>
    <m/>
    <m/>
    <m/>
    <m/>
  </r>
  <r>
    <n v="1104"/>
    <x v="0"/>
    <x v="17"/>
    <n v="32"/>
    <s v="n"/>
    <n v="102256"/>
    <n v="73.364999999999995"/>
    <n v="28.83"/>
    <s v="Primulaceae"/>
    <s v="Ardisia"/>
    <s v="sp5"/>
    <x v="22"/>
    <s v="Ardisia normal"/>
    <d v="2015-05-12T00:00:00"/>
    <n v="0"/>
    <n v="122"/>
    <n v="2"/>
    <n v="153.84076001369846"/>
    <m/>
    <n v="1.168394E-2"/>
    <m/>
    <m/>
    <m/>
    <m/>
    <m/>
    <m/>
    <m/>
    <m/>
    <m/>
    <m/>
    <m/>
  </r>
  <r>
    <n v="1105"/>
    <x v="0"/>
    <x v="17"/>
    <n v="32"/>
    <s v="n"/>
    <n v="102257"/>
    <n v="70.606999999999999"/>
    <n v="28.948"/>
    <s v="Rubiaceae"/>
    <s v="Rogiera"/>
    <s v="amoena"/>
    <x v="2"/>
    <s v="Alzatea peluda"/>
    <d v="2015-05-12T00:00:00"/>
    <n v="0"/>
    <n v="108"/>
    <n v="2"/>
    <n v="191.50530731108375"/>
    <m/>
    <n v="9.1562399999999995E-3"/>
    <s v="L"/>
    <m/>
    <m/>
    <m/>
    <m/>
    <m/>
    <m/>
    <m/>
    <m/>
    <m/>
    <m/>
  </r>
  <r>
    <n v="795"/>
    <x v="0"/>
    <x v="17"/>
    <n v="32"/>
    <s v="n"/>
    <n v="102258"/>
    <n v="71.313999999999993"/>
    <n v="29.512999999999998"/>
    <s v="Sabiaceae"/>
    <s v="Meliosma"/>
    <m/>
    <x v="25"/>
    <s v="Meliosma quercus"/>
    <d v="2015-05-12T00:00:00"/>
    <n v="0"/>
    <n v="94"/>
    <n v="1"/>
    <n v="157.39929728398531"/>
    <m/>
    <n v="6.9362600000000005E-3"/>
    <m/>
    <m/>
    <m/>
    <m/>
    <m/>
    <m/>
    <m/>
    <m/>
    <m/>
    <m/>
    <m/>
  </r>
  <r>
    <n v="1107"/>
    <x v="0"/>
    <x v="17"/>
    <n v="33"/>
    <s v="n"/>
    <n v="102259"/>
    <n v="71.974000000000004"/>
    <n v="32.506999999999998"/>
    <s v="Indet"/>
    <s v="CasIndet"/>
    <n v="4"/>
    <x v="29"/>
    <s v="Pesciolo rojo"/>
    <d v="2015-05-12T00:00:00"/>
    <n v="0"/>
    <n v="102"/>
    <n v="2"/>
    <n v="131.59953906725434"/>
    <m/>
    <n v="8.1671399999999998E-3"/>
    <m/>
    <m/>
    <m/>
    <m/>
    <m/>
    <m/>
    <m/>
    <m/>
    <m/>
    <m/>
    <m/>
  </r>
  <r>
    <n v="1108"/>
    <x v="0"/>
    <x v="17"/>
    <n v="33"/>
    <s v="n"/>
    <n v="102260"/>
    <n v="74.402000000000001"/>
    <n v="32.106000000000002"/>
    <s v="Cornaceae"/>
    <s v="Cornus"/>
    <s v="disciflora"/>
    <x v="18"/>
    <s v="Cornus"/>
    <d v="2015-05-12T00:00:00"/>
    <n v="0"/>
    <n v="113"/>
    <n v="2"/>
    <n v="198.63167940181211"/>
    <m/>
    <n v="1.0023665000000001E-2"/>
    <m/>
    <m/>
    <m/>
    <m/>
    <m/>
    <m/>
    <m/>
    <m/>
    <m/>
    <m/>
    <m/>
  </r>
  <r>
    <n v="1109"/>
    <x v="0"/>
    <x v="17"/>
    <n v="33"/>
    <s v="n"/>
    <n v="102261"/>
    <n v="74.025000000000006"/>
    <n v="32.082000000000001"/>
    <s v="Adoxaceae"/>
    <s v="Viburnum"/>
    <s v="costaricanun"/>
    <x v="3"/>
    <s v="Viburnum"/>
    <d v="2015-05-12T00:00:00"/>
    <n v="0"/>
    <n v="163"/>
    <n v="2"/>
    <n v="178.80789514730199"/>
    <m/>
    <n v="2.0856665E-2"/>
    <m/>
    <m/>
    <m/>
    <m/>
    <m/>
    <m/>
    <m/>
    <m/>
    <m/>
    <m/>
    <m/>
  </r>
  <r>
    <n v="1110"/>
    <x v="0"/>
    <x v="17"/>
    <n v="33"/>
    <s v="n"/>
    <n v="102262"/>
    <n v="70.960000000000008"/>
    <n v="34.250999999999998"/>
    <s v="Fagaceae"/>
    <s v="Quercus"/>
    <s v="salicifolia"/>
    <x v="13"/>
    <s v="Quercus lanceolado"/>
    <d v="2015-05-12T00:00:00"/>
    <n v="0"/>
    <n v="621"/>
    <n v="4"/>
    <n v="199.74087432566682"/>
    <m/>
    <n v="0.30272818499999998"/>
    <m/>
    <m/>
    <m/>
    <m/>
    <m/>
    <m/>
    <m/>
    <m/>
    <m/>
    <m/>
    <m/>
  </r>
  <r>
    <n v="1111"/>
    <x v="0"/>
    <x v="17"/>
    <n v="33"/>
    <s v="n"/>
    <n v="102263"/>
    <n v="71.195999999999998"/>
    <n v="34.628"/>
    <s v="Aquifoliaceae"/>
    <s v="Ilex"/>
    <s v="pallida"/>
    <x v="20"/>
    <s v="Ilex amarillo"/>
    <d v="2015-05-12T00:00:00"/>
    <n v="0"/>
    <n v="189"/>
    <n v="2"/>
    <n v="186.66656314424898"/>
    <m/>
    <n v="2.8040985000000001E-2"/>
    <s v="M"/>
    <m/>
    <n v="73"/>
    <m/>
    <m/>
    <m/>
    <m/>
    <m/>
    <m/>
    <m/>
    <m/>
  </r>
  <r>
    <n v="1112"/>
    <x v="0"/>
    <x v="17"/>
    <n v="34"/>
    <s v="n"/>
    <n v="102264"/>
    <n v="70.394999999999996"/>
    <n v="35.83"/>
    <s v="Indet"/>
    <s v="CasIndet"/>
    <n v="4"/>
    <x v="29"/>
    <s v="Pesciolo rojo"/>
    <d v="2015-05-12T00:00:00"/>
    <n v="0"/>
    <n v="176"/>
    <n v="2"/>
    <n v="134.72262754115781"/>
    <m/>
    <n v="2.431616E-2"/>
    <m/>
    <m/>
    <m/>
    <m/>
    <m/>
    <m/>
    <m/>
    <m/>
    <m/>
    <m/>
    <m/>
  </r>
  <r>
    <n v="1113"/>
    <x v="0"/>
    <x v="17"/>
    <n v="34"/>
    <s v="n"/>
    <n v="102265"/>
    <n v="70.841999999999999"/>
    <n v="38.281999999999996"/>
    <s v="Adoxaceae"/>
    <s v="Viburnum"/>
    <s v="costaricanun"/>
    <x v="3"/>
    <s v="Viburnum"/>
    <d v="2015-05-12T00:00:00"/>
    <n v="0"/>
    <n v="143"/>
    <n v="2"/>
    <n v="152.59716279171738"/>
    <m/>
    <n v="1.6052465000000002E-2"/>
    <m/>
    <m/>
    <m/>
    <m/>
    <m/>
    <m/>
    <m/>
    <m/>
    <m/>
    <m/>
    <m/>
  </r>
  <r>
    <n v="972"/>
    <x v="0"/>
    <x v="17"/>
    <n v="34"/>
    <s v="n"/>
    <n v="102266"/>
    <n v="70.63"/>
    <n v="39.271999999999998"/>
    <s v="Rubiaceae"/>
    <s v="Rogiera"/>
    <s v="amoena"/>
    <x v="2"/>
    <s v="Alzatea peluda"/>
    <d v="2015-05-12T00:00:00"/>
    <n v="0"/>
    <n v="66"/>
    <n v="1"/>
    <n v="176.40504845975974"/>
    <m/>
    <n v="3.41946E-3"/>
    <m/>
    <m/>
    <m/>
    <m/>
    <m/>
    <m/>
    <m/>
    <m/>
    <m/>
    <m/>
    <m/>
  </r>
  <r>
    <n v="1115"/>
    <x v="0"/>
    <x v="17"/>
    <n v="34"/>
    <s v="n"/>
    <n v="102267"/>
    <n v="74.567000000000007"/>
    <n v="39.884"/>
    <s v="Fagaceae"/>
    <s v="Quercus"/>
    <s v="salicifolia"/>
    <x v="13"/>
    <s v="Quercus lanceolado"/>
    <d v="2015-05-12T00:00:00"/>
    <n v="0"/>
    <n v="828"/>
    <n v="4"/>
    <n v="137.58335362156225"/>
    <m/>
    <n v="0.53818344000000007"/>
    <m/>
    <m/>
    <m/>
    <m/>
    <m/>
    <m/>
    <m/>
    <m/>
    <m/>
    <m/>
    <m/>
  </r>
  <r>
    <n v="1116"/>
    <x v="0"/>
    <x v="17"/>
    <n v="34"/>
    <s v="n"/>
    <n v="102268"/>
    <n v="74.685000000000002"/>
    <n v="37.644999999999996"/>
    <s v="Fagaceae"/>
    <s v="Quercus"/>
    <s v="salicifolia"/>
    <x v="13"/>
    <s v="Quercus lanceolado"/>
    <d v="2015-05-12T00:00:00"/>
    <n v="0"/>
    <n v="232"/>
    <n v="2"/>
    <n v="113.1046456740617"/>
    <m/>
    <n v="4.2251840000000006E-2"/>
    <m/>
    <m/>
    <m/>
    <m/>
    <m/>
    <m/>
    <m/>
    <m/>
    <m/>
    <m/>
    <m/>
  </r>
  <r>
    <n v="1131"/>
    <x v="0"/>
    <x v="17"/>
    <n v="41"/>
    <s v="n"/>
    <n v="102283"/>
    <n v="78.149000000000001"/>
    <n v="39.507000000000005"/>
    <s v="Pentaphylacaceae"/>
    <s v="Cleyera"/>
    <s v="theoidaes"/>
    <x v="1"/>
    <s v="Alterno aserrado"/>
    <d v="2015-05-12T00:00:00"/>
    <n v="0"/>
    <n v="103"/>
    <n v="2"/>
    <n v="139.67511429965896"/>
    <m/>
    <n v="8.3280650000000008E-3"/>
    <m/>
    <m/>
    <m/>
    <m/>
    <m/>
    <m/>
    <m/>
    <m/>
    <m/>
    <m/>
    <m/>
  </r>
  <r>
    <n v="529"/>
    <x v="0"/>
    <x v="17"/>
    <n v="41"/>
    <s v="n"/>
    <n v="102284"/>
    <n v="77.771999999999991"/>
    <n v="38.447000000000003"/>
    <s v="Styracaceae"/>
    <s v="Styrax"/>
    <m/>
    <x v="6"/>
    <s v="Styrax"/>
    <d v="2015-05-12T00:00:00"/>
    <n v="0"/>
    <n v="63"/>
    <n v="1"/>
    <n v="166.95200736988306"/>
    <m/>
    <n v="3.1156650000000001E-3"/>
    <m/>
    <m/>
    <m/>
    <m/>
    <m/>
    <m/>
    <m/>
    <m/>
    <m/>
    <m/>
    <m/>
  </r>
  <r>
    <n v="841"/>
    <x v="0"/>
    <x v="17"/>
    <n v="42"/>
    <s v="n"/>
    <n v="102276"/>
    <n v="77.960999999999999"/>
    <n v="33.685000000000002"/>
    <s v="Primulaceae"/>
    <s v="Ardisia"/>
    <s v="sp7"/>
    <x v="5"/>
    <s v="Ardisia roja"/>
    <d v="2015-05-12T00:00:00"/>
    <n v="0"/>
    <n v="72"/>
    <n v="1"/>
    <n v="193.00904652715678"/>
    <m/>
    <n v="4.0694399999999997E-3"/>
    <m/>
    <m/>
    <m/>
    <m/>
    <m/>
    <m/>
    <m/>
    <m/>
    <m/>
    <m/>
    <m/>
  </r>
  <r>
    <n v="1125"/>
    <x v="0"/>
    <x v="17"/>
    <n v="42"/>
    <s v="n"/>
    <n v="102277"/>
    <n v="78.527000000000001"/>
    <n v="32.012"/>
    <s v="Lauraceae"/>
    <s v="Persea"/>
    <s v="sp2"/>
    <x v="8"/>
    <s v="Laurel rhamnus/Laurel sp10"/>
    <d v="2015-05-12T00:00:00"/>
    <n v="0"/>
    <n v="207"/>
    <n v="2"/>
    <n v="137.33033898112387"/>
    <m/>
    <n v="3.3636465000000004E-2"/>
    <m/>
    <m/>
    <m/>
    <m/>
    <m/>
    <m/>
    <m/>
    <m/>
    <m/>
    <m/>
    <m/>
  </r>
  <r>
    <n v="1175"/>
    <x v="0"/>
    <x v="17"/>
    <n v="42"/>
    <s v="n"/>
    <n v="102278"/>
    <n v="76.004000000000005"/>
    <n v="31.375"/>
    <s v="Styracaceae"/>
    <s v="Styrax"/>
    <m/>
    <x v="6"/>
    <s v="Styrax"/>
    <d v="2015-05-12T00:00:00"/>
    <n v="0"/>
    <n v="63"/>
    <n v="1"/>
    <n v="117.56391879148985"/>
    <m/>
    <n v="3.1156650000000001E-3"/>
    <m/>
    <m/>
    <m/>
    <m/>
    <m/>
    <m/>
    <m/>
    <m/>
    <m/>
    <m/>
    <m/>
  </r>
  <r>
    <n v="1360"/>
    <x v="0"/>
    <x v="17"/>
    <n v="42"/>
    <s v="n"/>
    <n v="102279"/>
    <n v="75.603999999999999"/>
    <n v="30.975000000000001"/>
    <s v="Adoxaceae"/>
    <s v="Viburnum"/>
    <s v="costaricanun"/>
    <x v="3"/>
    <s v="Viburnum"/>
    <d v="2015-05-12T00:00:00"/>
    <n v="0"/>
    <n v="69"/>
    <n v="1"/>
    <n v="183.7730768012828"/>
    <m/>
    <n v="3.7373850000000002E-3"/>
    <m/>
    <m/>
    <m/>
    <m/>
    <m/>
    <m/>
    <m/>
    <m/>
    <m/>
    <m/>
    <m/>
  </r>
  <r>
    <n v="1128"/>
    <x v="0"/>
    <x v="17"/>
    <n v="42"/>
    <s v="n"/>
    <n v="102280"/>
    <n v="75.391999999999996"/>
    <n v="30.173000000000002"/>
    <s v="Fagaceae"/>
    <s v="Quercus"/>
    <s v="salicifolia"/>
    <x v="13"/>
    <s v="Quercus lanceolado"/>
    <d v="2015-05-12T00:00:00"/>
    <n v="0"/>
    <n v="575"/>
    <n v="4"/>
    <n v="109.35565285875239"/>
    <m/>
    <n v="0.25954062500000002"/>
    <m/>
    <m/>
    <m/>
    <m/>
    <m/>
    <m/>
    <m/>
    <m/>
    <m/>
    <m/>
    <m/>
  </r>
  <r>
    <n v="1129"/>
    <x v="0"/>
    <x v="17"/>
    <n v="42"/>
    <s v="n"/>
    <n v="102281"/>
    <n v="75.533000000000001"/>
    <n v="29.466000000000001"/>
    <s v="Styracaceae"/>
    <s v="Styrax"/>
    <m/>
    <x v="6"/>
    <s v="Styrax"/>
    <d v="2015-05-12T00:00:00"/>
    <n v="0"/>
    <n v="125"/>
    <n v="2"/>
    <n v="179.19351870059373"/>
    <m/>
    <n v="1.2265625E-2"/>
    <m/>
    <m/>
    <m/>
    <m/>
    <m/>
    <m/>
    <m/>
    <m/>
    <m/>
    <m/>
    <m/>
  </r>
  <r>
    <n v="344"/>
    <x v="0"/>
    <x v="17"/>
    <n v="42"/>
    <s v="n"/>
    <n v="102282"/>
    <n v="77.89"/>
    <n v="28.240000000000002"/>
    <s v="Pentaphylacaceae"/>
    <s v="Cleyera"/>
    <s v="theoidaes"/>
    <x v="1"/>
    <s v="Alterno aserrado"/>
    <d v="2015-05-12T00:00:00"/>
    <n v="0"/>
    <n v="50"/>
    <n v="1"/>
    <n v="175.24022020123004"/>
    <m/>
    <n v="1.9624999999999998E-3"/>
    <m/>
    <m/>
    <m/>
    <m/>
    <m/>
    <m/>
    <m/>
    <m/>
    <m/>
    <m/>
    <m/>
  </r>
  <r>
    <n v="1119"/>
    <x v="0"/>
    <x v="17"/>
    <n v="43"/>
    <s v="n"/>
    <n v="102271"/>
    <n v="78.244"/>
    <n v="27.698"/>
    <s v="Pentaphylacaceae"/>
    <s v="Cleyera"/>
    <s v="theoidaes"/>
    <x v="1"/>
    <s v="Alterno aserrado"/>
    <d v="2015-05-12T00:00:00"/>
    <n v="0"/>
    <n v="129"/>
    <n v="2"/>
    <n v="138.62869335092944"/>
    <m/>
    <n v="1.3063185000000001E-2"/>
    <m/>
    <m/>
    <m/>
    <m/>
    <m/>
    <m/>
    <m/>
    <m/>
    <m/>
    <m/>
    <m/>
  </r>
  <r>
    <n v="991"/>
    <x v="0"/>
    <x v="17"/>
    <n v="43"/>
    <s v="n"/>
    <n v="102272"/>
    <n v="78.456000000000003"/>
    <n v="28.523"/>
    <s v="Ericaceae"/>
    <s v="Vaccinium"/>
    <s v="consanguineum "/>
    <x v="7"/>
    <s v="cf pernettia"/>
    <d v="2015-05-12T00:00:00"/>
    <n v="0"/>
    <n v="84"/>
    <n v="1"/>
    <n v="158.61879905021544"/>
    <m/>
    <n v="5.5389599999999999E-3"/>
    <m/>
    <m/>
    <m/>
    <m/>
    <m/>
    <m/>
    <m/>
    <m/>
    <m/>
    <m/>
    <m/>
  </r>
  <r>
    <n v="1121"/>
    <x v="0"/>
    <x v="17"/>
    <n v="43"/>
    <s v="n"/>
    <n v="102273"/>
    <n v="79.563999999999993"/>
    <n v="29.984999999999999"/>
    <s v="Styracaceae"/>
    <s v="Styrax"/>
    <m/>
    <x v="6"/>
    <s v="Styrax"/>
    <d v="2015-05-12T00:00:00"/>
    <n v="0"/>
    <n v="100"/>
    <n v="2"/>
    <n v="151.70681607487353"/>
    <m/>
    <n v="7.8499999999999993E-3"/>
    <m/>
    <m/>
    <m/>
    <m/>
    <m/>
    <m/>
    <m/>
    <m/>
    <m/>
    <m/>
    <m/>
  </r>
  <r>
    <n v="818"/>
    <x v="0"/>
    <x v="17"/>
    <n v="43"/>
    <s v="n"/>
    <n v="102274"/>
    <n v="78.786000000000001"/>
    <n v="25.695"/>
    <s v="Actinidaceae"/>
    <s v="Saurauia"/>
    <s v="montana"/>
    <x v="14"/>
    <s v="Saurauia"/>
    <d v="2015-05-12T00:00:00"/>
    <n v="0"/>
    <n v="90"/>
    <n v="1"/>
    <n v="141.57219824807439"/>
    <m/>
    <n v="6.3584999999999996E-3"/>
    <s v="L"/>
    <m/>
    <m/>
    <m/>
    <m/>
    <m/>
    <m/>
    <m/>
    <m/>
    <m/>
    <m/>
  </r>
  <r>
    <n v="44"/>
    <x v="0"/>
    <x v="17"/>
    <n v="43"/>
    <s v="n"/>
    <n v="102275"/>
    <n v="79.680999999999997"/>
    <n v="28.099"/>
    <s v="Primulaceae"/>
    <s v="Ardisia"/>
    <s v="sp7"/>
    <x v="5"/>
    <s v="Ardisia roja"/>
    <d v="2015-05-12T00:00:00"/>
    <n v="0"/>
    <n v="65"/>
    <n v="1"/>
    <n v="138.36394287068285"/>
    <m/>
    <n v="3.3166250000000001E-3"/>
    <m/>
    <m/>
    <m/>
    <m/>
    <m/>
    <m/>
    <m/>
    <m/>
    <m/>
    <m/>
    <m/>
  </r>
  <r>
    <n v="592"/>
    <x v="0"/>
    <x v="16"/>
    <n v="24"/>
    <s v="y"/>
    <n v="101744"/>
    <n v="24.972999999999999"/>
    <n v="60.606000000000002"/>
    <s v="Adoxaceae"/>
    <s v="Viburnum"/>
    <s v="costaricanun"/>
    <x v="3"/>
    <s v="Viburnum"/>
    <d v="2015-05-09T00:00:00"/>
    <n v="11.008836510708246"/>
    <n v="140"/>
    <n v="2"/>
    <n v="199.23605468584577"/>
    <m/>
    <n v="1.5386E-2"/>
    <s v="M"/>
    <m/>
    <n v="53"/>
    <m/>
    <m/>
    <m/>
    <m/>
    <m/>
    <m/>
    <m/>
    <m/>
  </r>
  <r>
    <n v="575"/>
    <x v="0"/>
    <x v="17"/>
    <n v="44"/>
    <s v="n"/>
    <n v="102270"/>
    <n v="78.031999999999996"/>
    <n v="21.759"/>
    <s v="Rubiaceae"/>
    <s v="Rogiera"/>
    <s v="amoena"/>
    <x v="2"/>
    <s v="Alzatea peluda"/>
    <d v="2015-05-12T00:00:00"/>
    <n v="0"/>
    <n v="92"/>
    <n v="1"/>
    <n v="118.26141768997508"/>
    <m/>
    <n v="6.6442400000000009E-3"/>
    <m/>
    <m/>
    <m/>
    <m/>
    <m/>
    <m/>
    <m/>
    <m/>
    <m/>
    <m/>
    <m/>
  </r>
  <r>
    <n v="1245"/>
    <x v="0"/>
    <x v="15"/>
    <n v="11"/>
    <s v="n"/>
    <n v="102285"/>
    <n v="62.180999999999997"/>
    <n v="40.387"/>
    <s v="Rubiaceae"/>
    <s v="Rogiera"/>
    <s v="amoena"/>
    <x v="2"/>
    <s v="Alzatea peluda"/>
    <d v="2015-05-12T00:00:00"/>
    <n v="0"/>
    <n v="73"/>
    <n v="1"/>
    <n v="135.26574688792286"/>
    <m/>
    <n v="4.1832650000000002E-3"/>
    <s v="M"/>
    <m/>
    <n v="67"/>
    <m/>
    <m/>
    <m/>
    <m/>
    <m/>
    <m/>
    <m/>
    <m/>
  </r>
  <r>
    <n v="472"/>
    <x v="0"/>
    <x v="15"/>
    <n v="11"/>
    <s v="n"/>
    <n v="102286"/>
    <n v="60.463999999999999"/>
    <n v="43.566000000000003"/>
    <s v="Rubiaceae"/>
    <s v="Rogiera"/>
    <s v="amoena"/>
    <x v="2"/>
    <s v="Alzatea peluda"/>
    <d v="2015-05-12T00:00:00"/>
    <n v="0"/>
    <n v="72"/>
    <n v="1"/>
    <n v="199.85671565513803"/>
    <m/>
    <n v="4.0694399999999997E-3"/>
    <m/>
    <m/>
    <m/>
    <m/>
    <m/>
    <m/>
    <m/>
    <m/>
    <m/>
    <m/>
    <m/>
  </r>
  <r>
    <n v="1135"/>
    <x v="0"/>
    <x v="15"/>
    <n v="12"/>
    <s v="n"/>
    <n v="102287"/>
    <n v="61.948999999999998"/>
    <n v="45.956000000000003"/>
    <s v="Sabiaceae"/>
    <s v="Meliosma"/>
    <m/>
    <x v="25"/>
    <s v="Meliosma quercus"/>
    <d v="2015-05-12T00:00:00"/>
    <n v="0"/>
    <n v="116"/>
    <n v="2"/>
    <n v="176.21550159278422"/>
    <m/>
    <n v="1.0562960000000001E-2"/>
    <m/>
    <m/>
    <m/>
    <m/>
    <m/>
    <m/>
    <m/>
    <m/>
    <m/>
    <m/>
    <m/>
  </r>
  <r>
    <n v="1136"/>
    <x v="0"/>
    <x v="15"/>
    <n v="13"/>
    <s v="n"/>
    <n v="102288"/>
    <n v="63.735999999999997"/>
    <n v="51.502000000000002"/>
    <s v="Adoxaceae"/>
    <s v="Viburnum"/>
    <s v="costaricanun"/>
    <x v="3"/>
    <s v="Viburnum"/>
    <d v="2015-05-12T00:00:00"/>
    <n v="0"/>
    <n v="153"/>
    <n v="2"/>
    <n v="124.11722099728664"/>
    <m/>
    <n v="1.8376065000000004E-2"/>
    <m/>
    <m/>
    <m/>
    <m/>
    <m/>
    <m/>
    <m/>
    <m/>
    <m/>
    <m/>
    <m/>
  </r>
  <r>
    <n v="697"/>
    <x v="0"/>
    <x v="15"/>
    <n v="13"/>
    <s v="n"/>
    <n v="102289"/>
    <n v="64.037999999999997"/>
    <n v="52.174999999999997"/>
    <s v="Rubiaceae"/>
    <s v="Rogiera"/>
    <s v="amoena"/>
    <x v="2"/>
    <s v="Alzatea peluda"/>
    <d v="2015-05-12T00:00:00"/>
    <n v="0"/>
    <n v="61"/>
    <n v="1"/>
    <n v="127.04313900837053"/>
    <m/>
    <n v="2.9209850000000001E-3"/>
    <m/>
    <m/>
    <m/>
    <m/>
    <m/>
    <m/>
    <m/>
    <m/>
    <m/>
    <m/>
    <m/>
  </r>
  <r>
    <n v="570"/>
    <x v="0"/>
    <x v="15"/>
    <n v="13"/>
    <s v="n"/>
    <n v="102290"/>
    <n v="61.786999999999999"/>
    <n v="52.222000000000001"/>
    <s v="Styracaceae"/>
    <s v="Styrax"/>
    <m/>
    <x v="6"/>
    <s v="Styrax"/>
    <d v="2015-05-12T00:00:00"/>
    <n v="0"/>
    <n v="52"/>
    <n v="1"/>
    <n v="174.51839208247671"/>
    <m/>
    <n v="2.1226399999999999E-3"/>
    <m/>
    <m/>
    <m/>
    <m/>
    <m/>
    <m/>
    <m/>
    <m/>
    <m/>
    <m/>
    <m/>
  </r>
  <r>
    <n v="1323"/>
    <x v="0"/>
    <x v="15"/>
    <n v="14"/>
    <s v="n"/>
    <n v="102291"/>
    <n v="64.037999999999997"/>
    <n v="57.304000000000002"/>
    <s v="Rubiaceae"/>
    <s v="Rogiera"/>
    <s v="amoena"/>
    <x v="2"/>
    <s v="Alzatea peluda"/>
    <d v="2015-05-12T00:00:00"/>
    <n v="0"/>
    <n v="71"/>
    <n v="1"/>
    <n v="176.69775532737938"/>
    <m/>
    <n v="3.9571850000000002E-3"/>
    <s v="L"/>
    <m/>
    <m/>
    <m/>
    <m/>
    <m/>
    <m/>
    <m/>
    <m/>
    <m/>
    <m/>
  </r>
  <r>
    <n v="1138"/>
    <x v="0"/>
    <x v="15"/>
    <n v="21"/>
    <s v="n"/>
    <n v="102298"/>
    <n v="68.307999999999993"/>
    <n v="56.283000000000001"/>
    <s v="Rubiaceae"/>
    <s v="Rogiera"/>
    <s v="amoena"/>
    <x v="2"/>
    <s v="Alzatea peluda"/>
    <d v="2015-05-12T00:00:00"/>
    <n v="0"/>
    <n v="65"/>
    <n v="1"/>
    <n v="107.25938833259491"/>
    <m/>
    <n v="3.3166250000000001E-3"/>
    <m/>
    <m/>
    <m/>
    <m/>
    <m/>
    <m/>
    <m/>
    <m/>
    <m/>
    <m/>
    <m/>
  </r>
  <r>
    <n v="581"/>
    <x v="0"/>
    <x v="16"/>
    <n v="13"/>
    <s v="y"/>
    <n v="101733"/>
    <n v="20.895"/>
    <n v="74.61"/>
    <s v="Fagaceae"/>
    <s v="Quercus"/>
    <s v="salicifolia"/>
    <x v="13"/>
    <s v="Quercus lanceolado"/>
    <d v="2015-05-09T00:00:00"/>
    <n v="21.297300505768568"/>
    <n v="798"/>
    <n v="4"/>
    <n v="141.01185097812004"/>
    <m/>
    <n v="0.49989114000000001"/>
    <m/>
    <m/>
    <m/>
    <m/>
    <m/>
    <m/>
    <m/>
    <m/>
    <m/>
    <m/>
    <m/>
  </r>
  <r>
    <n v="1148"/>
    <x v="0"/>
    <x v="15"/>
    <n v="21"/>
    <s v="n"/>
    <n v="102301"/>
    <n v="67.564999999999998"/>
    <n v="52.454000000000001"/>
    <s v="Adoxaceae"/>
    <s v="Viburnum"/>
    <s v="costaricanun"/>
    <x v="3"/>
    <s v="Viburnum"/>
    <d v="2015-05-12T00:00:00"/>
    <n v="0"/>
    <n v="133"/>
    <n v="2"/>
    <n v="135.63708514668883"/>
    <m/>
    <n v="1.3885864999999999E-2"/>
    <m/>
    <m/>
    <m/>
    <m/>
    <m/>
    <m/>
    <m/>
    <m/>
    <m/>
    <m/>
    <m/>
  </r>
  <r>
    <n v="1334"/>
    <x v="0"/>
    <x v="15"/>
    <n v="21"/>
    <s v="n"/>
    <n v="102302"/>
    <n v="66.753"/>
    <n v="52.454000000000001"/>
    <s v="Rubiaceae"/>
    <s v="Rogiera"/>
    <s v="amoena"/>
    <x v="2"/>
    <s v="Alzatea peluda"/>
    <d v="2015-05-12T00:00:00"/>
    <n v="0"/>
    <n v="69"/>
    <n v="1"/>
    <n v="161.90644972532448"/>
    <m/>
    <n v="3.7373850000000002E-3"/>
    <s v="L"/>
    <m/>
    <m/>
    <m/>
    <m/>
    <m/>
    <m/>
    <m/>
    <m/>
    <m/>
    <m/>
  </r>
  <r>
    <n v="811"/>
    <x v="0"/>
    <x v="15"/>
    <n v="22"/>
    <s v="n"/>
    <n v="102297"/>
    <n v="66.311999999999998"/>
    <n v="52.941000000000003"/>
    <s v="Rubiaceae"/>
    <s v="Rogiera"/>
    <s v="amoena"/>
    <x v="2"/>
    <s v="Alzatea peluda"/>
    <d v="2015-05-12T00:00:00"/>
    <n v="0"/>
    <n v="57"/>
    <n v="1"/>
    <n v="108.63215407206611"/>
    <m/>
    <n v="2.550465E-3"/>
    <m/>
    <m/>
    <m/>
    <m/>
    <m/>
    <m/>
    <m/>
    <m/>
    <m/>
    <m/>
    <m/>
  </r>
  <r>
    <n v="1183"/>
    <x v="0"/>
    <x v="15"/>
    <n v="23"/>
    <s v="n"/>
    <n v="102293"/>
    <n v="68.238"/>
    <n v="47.557000000000002"/>
    <s v="Rubiaceae"/>
    <s v="Rogiera"/>
    <s v="amoena"/>
    <x v="2"/>
    <s v="Alzatea peluda"/>
    <d v="2015-05-12T00:00:00"/>
    <n v="0"/>
    <n v="52"/>
    <n v="1"/>
    <n v="178.20547704359947"/>
    <m/>
    <n v="2.1226399999999999E-3"/>
    <m/>
    <m/>
    <m/>
    <m/>
    <m/>
    <m/>
    <m/>
    <m/>
    <m/>
    <m/>
    <m/>
  </r>
  <r>
    <n v="1142"/>
    <x v="0"/>
    <x v="15"/>
    <n v="23"/>
    <s v="n"/>
    <n v="102294"/>
    <n v="67.587999999999994"/>
    <n v="42.451999999999998"/>
    <s v="Cornaceae"/>
    <s v="Cornus"/>
    <s v="disciflora"/>
    <x v="18"/>
    <s v="Cornus"/>
    <d v="2015-05-12T00:00:00"/>
    <n v="0"/>
    <n v="274"/>
    <n v="2"/>
    <n v="133.72706708879863"/>
    <m/>
    <n v="5.8934660000000007E-2"/>
    <m/>
    <m/>
    <m/>
    <m/>
    <m/>
    <m/>
    <m/>
    <m/>
    <m/>
    <m/>
    <m/>
  </r>
  <r>
    <n v="1143"/>
    <x v="0"/>
    <x v="15"/>
    <n v="23"/>
    <s v="n"/>
    <n v="102295"/>
    <n v="68.144999999999996"/>
    <n v="40.966999999999999"/>
    <s v="Pentaphylacaceae"/>
    <s v="Cleyera"/>
    <s v="theoidaes"/>
    <x v="1"/>
    <s v="Alterno aserrado"/>
    <d v="2015-05-12T00:00:00"/>
    <n v="0"/>
    <n v="136"/>
    <n v="2"/>
    <n v="191.82960102245332"/>
    <m/>
    <n v="1.451936E-2"/>
    <s v="M"/>
    <m/>
    <n v="70"/>
    <m/>
    <m/>
    <m/>
    <m/>
    <m/>
    <m/>
    <m/>
    <m/>
  </r>
  <r>
    <n v="1058"/>
    <x v="0"/>
    <x v="15"/>
    <n v="23"/>
    <s v="n"/>
    <n v="102296"/>
    <n v="66.334999999999994"/>
    <n v="41.222000000000001"/>
    <s v="Rubiaceae"/>
    <s v="Rogiera"/>
    <s v="amoena"/>
    <x v="2"/>
    <s v="Alzatea peluda"/>
    <d v="2015-05-12T00:00:00"/>
    <n v="0"/>
    <n v="66"/>
    <n v="1"/>
    <n v="184.90560907280036"/>
    <m/>
    <n v="3.41946E-3"/>
    <s v="L"/>
    <s v="M"/>
    <n v="58"/>
    <m/>
    <m/>
    <m/>
    <m/>
    <m/>
    <m/>
    <m/>
    <m/>
  </r>
  <r>
    <n v="1164"/>
    <x v="0"/>
    <x v="15"/>
    <n v="24"/>
    <s v="n"/>
    <n v="102292"/>
    <n v="69.305000000000007"/>
    <n v="40.107999999999997"/>
    <s v="Rubiaceae"/>
    <s v="Rogiera"/>
    <s v="amoena"/>
    <x v="2"/>
    <s v="Alzatea peluda"/>
    <d v="2015-05-12T00:00:00"/>
    <n v="0"/>
    <n v="58"/>
    <n v="1"/>
    <n v="111.65264481166358"/>
    <m/>
    <n v="2.6407400000000004E-3"/>
    <s v="L"/>
    <m/>
    <m/>
    <m/>
    <m/>
    <m/>
    <m/>
    <m/>
    <m/>
    <m/>
    <m/>
  </r>
  <r>
    <n v="1150"/>
    <x v="0"/>
    <x v="15"/>
    <n v="31"/>
    <s v="n"/>
    <n v="102303"/>
    <n v="71.207999999999998"/>
    <n v="43.45"/>
    <s v="Clusiaceae"/>
    <s v="Clusia"/>
    <m/>
    <x v="9"/>
    <s v="Clusia"/>
    <d v="2015-05-12T00:00:00"/>
    <n v="0"/>
    <n v="157"/>
    <n v="2"/>
    <n v="109.65362982520155"/>
    <m/>
    <n v="1.9349465E-2"/>
    <m/>
    <m/>
    <m/>
    <m/>
    <m/>
    <m/>
    <m/>
    <m/>
    <m/>
    <m/>
    <m/>
  </r>
  <r>
    <n v="1151"/>
    <x v="0"/>
    <x v="15"/>
    <n v="31"/>
    <s v="n"/>
    <n v="102304"/>
    <n v="74.48"/>
    <n v="43.798000000000002"/>
    <s v="Actinidaceae"/>
    <s v="Saurauia"/>
    <s v="montana"/>
    <x v="14"/>
    <s v="Saurauia"/>
    <d v="2015-05-12T00:00:00"/>
    <n v="0"/>
    <n v="126"/>
    <n v="2"/>
    <n v="160.09690507556337"/>
    <m/>
    <n v="1.246266E-2"/>
    <m/>
    <m/>
    <m/>
    <m/>
    <m/>
    <m/>
    <m/>
    <m/>
    <m/>
    <m/>
    <m/>
  </r>
  <r>
    <n v="1470"/>
    <x v="0"/>
    <x v="15"/>
    <n v="31"/>
    <s v="n"/>
    <n v="102305"/>
    <n v="74.016000000000005"/>
    <n v="41.616999999999997"/>
    <s v="Rubiaceae"/>
    <s v="Rogiera"/>
    <s v="amoena"/>
    <x v="2"/>
    <s v="Alzatea peluda"/>
    <d v="2015-05-12T00:00:00"/>
    <n v="0"/>
    <n v="61"/>
    <n v="1"/>
    <n v="150.41969872246528"/>
    <m/>
    <n v="2.9209850000000001E-3"/>
    <m/>
    <m/>
    <m/>
    <m/>
    <m/>
    <m/>
    <m/>
    <m/>
    <m/>
    <m/>
    <m/>
  </r>
  <r>
    <n v="1286"/>
    <x v="0"/>
    <x v="15"/>
    <n v="31"/>
    <s v="n"/>
    <n v="102306"/>
    <n v="75.245999999999995"/>
    <n v="40.107999999999997"/>
    <s v="Styracaceae"/>
    <s v="Styrax"/>
    <m/>
    <x v="6"/>
    <s v="Styrax"/>
    <d v="2015-05-12T00:00:00"/>
    <n v="0"/>
    <n v="52"/>
    <n v="1"/>
    <n v="196.92672988952569"/>
    <m/>
    <n v="2.1226399999999999E-3"/>
    <m/>
    <m/>
    <m/>
    <m/>
    <m/>
    <m/>
    <m/>
    <m/>
    <m/>
    <m/>
    <m/>
  </r>
  <r>
    <n v="247"/>
    <x v="0"/>
    <x v="15"/>
    <n v="32"/>
    <s v="n"/>
    <n v="102307"/>
    <n v="73.459000000000003"/>
    <n v="46.814999999999998"/>
    <s v="Rubiaceae"/>
    <s v="Rogiera"/>
    <s v="amoena"/>
    <x v="2"/>
    <s v="Alzatea peluda"/>
    <d v="2015-05-12T00:00:00"/>
    <n v="0"/>
    <n v="52"/>
    <n v="1"/>
    <n v="162.50640045609282"/>
    <m/>
    <n v="2.1226399999999999E-3"/>
    <m/>
    <m/>
    <m/>
    <m/>
    <m/>
    <m/>
    <m/>
    <m/>
    <m/>
    <m/>
    <m/>
  </r>
  <r>
    <n v="1155"/>
    <x v="0"/>
    <x v="15"/>
    <n v="32"/>
    <s v="n"/>
    <n v="102308"/>
    <n v="70.766999999999996"/>
    <n v="49.274999999999999"/>
    <s v="Adoxaceae"/>
    <s v="Viburnum"/>
    <s v="costaricanun"/>
    <x v="3"/>
    <s v="Viburnum"/>
    <d v="2015-05-12T00:00:00"/>
    <n v="0"/>
    <n v="122"/>
    <n v="2"/>
    <n v="165.88805395123774"/>
    <m/>
    <n v="1.168394E-2"/>
    <m/>
    <m/>
    <m/>
    <m/>
    <m/>
    <m/>
    <m/>
    <m/>
    <m/>
    <m/>
    <m/>
  </r>
  <r>
    <n v="1156"/>
    <x v="0"/>
    <x v="15"/>
    <n v="32"/>
    <s v="n"/>
    <n v="102309"/>
    <n v="73.042000000000002"/>
    <n v="48.718000000000004"/>
    <s v="Styracaceae"/>
    <s v="Styrax"/>
    <m/>
    <x v="6"/>
    <s v="Styrax"/>
    <d v="2015-05-12T00:00:00"/>
    <n v="0"/>
    <n v="131"/>
    <n v="2"/>
    <n v="182.30651329849428"/>
    <m/>
    <n v="1.3471385000000001E-2"/>
    <m/>
    <m/>
    <m/>
    <m/>
    <m/>
    <m/>
    <m/>
    <m/>
    <m/>
    <m/>
    <m/>
  </r>
  <r>
    <n v="553"/>
    <x v="0"/>
    <x v="14"/>
    <n v="44"/>
    <s v="y"/>
    <n v="101705"/>
    <n v="36.364999999999995"/>
    <n v="41.466999999999999"/>
    <s v="Lauraceae"/>
    <s v="Laurel"/>
    <s v="sp5"/>
    <x v="10"/>
    <s v="Laurel banano"/>
    <d v="2015-05-09T00:00:00"/>
    <n v="17.814866603432492"/>
    <n v="360"/>
    <n v="3"/>
    <n v="174.96556080784518"/>
    <m/>
    <n v="0.10173599999999999"/>
    <m/>
    <m/>
    <m/>
    <m/>
    <m/>
    <m/>
    <m/>
    <m/>
    <m/>
    <m/>
    <m/>
  </r>
  <r>
    <n v="1158"/>
    <x v="0"/>
    <x v="15"/>
    <n v="33"/>
    <s v="n"/>
    <n v="102311"/>
    <n v="74.340999999999994"/>
    <n v="51.224000000000004"/>
    <s v="Fagaceae"/>
    <s v="Quercus"/>
    <s v="salicifolia"/>
    <x v="13"/>
    <s v="Quercus lanceolado"/>
    <d v="2015-05-12T00:00:00"/>
    <n v="0"/>
    <n v="571"/>
    <n v="4"/>
    <n v="152.35492279921289"/>
    <m/>
    <n v="0.25594218499999999"/>
    <m/>
    <m/>
    <m/>
    <m/>
    <m/>
    <m/>
    <m/>
    <m/>
    <m/>
    <m/>
    <m/>
  </r>
  <r>
    <n v="1159"/>
    <x v="0"/>
    <x v="15"/>
    <n v="33"/>
    <s v="n"/>
    <n v="102312"/>
    <n v="71.44"/>
    <n v="51.826999999999998"/>
    <s v="Fagaceae"/>
    <s v="Quercus"/>
    <s v="salicifolia"/>
    <x v="13"/>
    <s v="Quercus lanceolado"/>
    <d v="2015-05-12T00:00:00"/>
    <n v="0"/>
    <n v="303"/>
    <n v="3"/>
    <n v="115.72176955454442"/>
    <m/>
    <n v="7.2070065000000003E-2"/>
    <m/>
    <m/>
    <m/>
    <m/>
    <m/>
    <m/>
    <m/>
    <m/>
    <m/>
    <m/>
    <m/>
  </r>
  <r>
    <n v="168"/>
    <x v="0"/>
    <x v="15"/>
    <n v="33"/>
    <s v="n"/>
    <n v="102313"/>
    <n v="71.301000000000002"/>
    <n v="52.593000000000004"/>
    <s v="Rubiaceae"/>
    <s v="Rogiera"/>
    <s v="amoena"/>
    <x v="2"/>
    <s v="Alzatea peluda"/>
    <d v="2015-05-12T00:00:00"/>
    <n v="0"/>
    <n v="58"/>
    <n v="1"/>
    <n v="114.13127211853042"/>
    <m/>
    <n v="2.6407400000000004E-3"/>
    <s v="M"/>
    <m/>
    <n v="52"/>
    <m/>
    <m/>
    <m/>
    <m/>
    <m/>
    <m/>
    <m/>
    <m/>
  </r>
  <r>
    <n v="528"/>
    <x v="0"/>
    <x v="14"/>
    <n v="22"/>
    <s v="y"/>
    <n v="101680"/>
    <n v="29.524000000000001"/>
    <n v="53.150999999999996"/>
    <s v="Pentaphylacaceae"/>
    <s v="Cleyera"/>
    <s v="theoidaes"/>
    <x v="1"/>
    <s v="Alterno aserrado"/>
    <d v="2015-05-09T00:00:00"/>
    <n v="15.793879945285813"/>
    <n v="199"/>
    <n v="2"/>
    <n v="107.38504284453505"/>
    <m/>
    <n v="3.1086784999999999E-2"/>
    <m/>
    <m/>
    <m/>
    <m/>
    <m/>
    <m/>
    <m/>
    <m/>
    <m/>
    <m/>
    <m/>
  </r>
  <r>
    <n v="794"/>
    <x v="0"/>
    <x v="15"/>
    <n v="34"/>
    <s v="n"/>
    <n v="102315"/>
    <n v="70.813999999999993"/>
    <n v="56.816000000000003"/>
    <s v="Rubiaceae"/>
    <s v="Rogiera"/>
    <s v="amoena"/>
    <x v="2"/>
    <s v="Alzatea peluda"/>
    <d v="2015-05-12T00:00:00"/>
    <n v="0"/>
    <n v="90"/>
    <n v="1"/>
    <n v="162.16055251487825"/>
    <m/>
    <n v="6.3584999999999996E-3"/>
    <s v="Y"/>
    <s v="M"/>
    <n v="82"/>
    <m/>
    <m/>
    <m/>
    <m/>
    <m/>
    <m/>
    <m/>
    <m/>
  </r>
  <r>
    <n v="844"/>
    <x v="0"/>
    <x v="15"/>
    <n v="41"/>
    <s v="n"/>
    <n v="102323"/>
    <n v="77.66"/>
    <n v="56.352000000000004"/>
    <s v="Indet"/>
    <s v="CasIndet"/>
    <n v="4"/>
    <x v="29"/>
    <s v="Pesciolo rojo"/>
    <d v="2015-05-12T00:00:00"/>
    <n v="0"/>
    <n v="99"/>
    <n v="1"/>
    <n v="182.02825149985628"/>
    <m/>
    <n v="7.6937849999999999E-3"/>
    <m/>
    <m/>
    <m/>
    <m/>
    <m/>
    <m/>
    <m/>
    <m/>
    <m/>
    <m/>
    <m/>
  </r>
  <r>
    <n v="1171"/>
    <x v="0"/>
    <x v="15"/>
    <n v="41"/>
    <s v="n"/>
    <n v="102324"/>
    <n v="77.613"/>
    <n v="58.557000000000002"/>
    <s v="Pentaphylacaceae"/>
    <s v="Cleyera"/>
    <s v="theoidaes"/>
    <x v="1"/>
    <s v="Alterno aserrado"/>
    <d v="2015-05-12T00:00:00"/>
    <n v="0"/>
    <n v="129"/>
    <n v="2"/>
    <n v="142.81398132246107"/>
    <m/>
    <n v="1.3063185000000001E-2"/>
    <m/>
    <m/>
    <m/>
    <m/>
    <m/>
    <m/>
    <m/>
    <m/>
    <m/>
    <m/>
    <m/>
  </r>
  <r>
    <n v="270"/>
    <x v="0"/>
    <x v="15"/>
    <n v="41"/>
    <s v="n"/>
    <n v="102325"/>
    <n v="79.911000000000001"/>
    <n v="58.882000000000005"/>
    <s v="Rubiaceae"/>
    <s v="Rogiera"/>
    <s v="amoena"/>
    <x v="2"/>
    <s v="Alzatea peluda"/>
    <d v="2015-05-12T00:00:00"/>
    <n v="0"/>
    <n v="70"/>
    <n v="1"/>
    <n v="184.05804387752588"/>
    <m/>
    <n v="3.8465000000000001E-3"/>
    <m/>
    <m/>
    <m/>
    <m/>
    <m/>
    <m/>
    <m/>
    <m/>
    <m/>
    <m/>
    <m/>
  </r>
  <r>
    <n v="1063"/>
    <x v="0"/>
    <x v="15"/>
    <n v="42"/>
    <s v="n"/>
    <n v="102321"/>
    <n v="77.66"/>
    <n v="54.844000000000001"/>
    <s v="Rubiaceae"/>
    <s v="Rogiera"/>
    <s v="amoena"/>
    <x v="2"/>
    <s v="Alzatea peluda"/>
    <d v="2015-05-12T00:00:00"/>
    <n v="0"/>
    <n v="76"/>
    <n v="1"/>
    <n v="144.28294452059703"/>
    <m/>
    <n v="4.5341599999999998E-3"/>
    <s v="M"/>
    <m/>
    <n v="53"/>
    <m/>
    <m/>
    <m/>
    <m/>
    <m/>
    <m/>
    <m/>
    <m/>
  </r>
  <r>
    <n v="1169"/>
    <x v="0"/>
    <x v="15"/>
    <n v="42"/>
    <s v="n"/>
    <n v="102322"/>
    <n v="75.338999999999999"/>
    <n v="51.524999999999999"/>
    <s v="Fagaceae"/>
    <s v="Quercus"/>
    <s v="salicifolia"/>
    <x v="13"/>
    <s v="Quercus lanceolado"/>
    <d v="2015-05-12T00:00:00"/>
    <n v="0"/>
    <n v="161"/>
    <n v="2"/>
    <n v="159.85758545468829"/>
    <m/>
    <n v="2.0347984999999999E-2"/>
    <m/>
    <m/>
    <m/>
    <m/>
    <m/>
    <m/>
    <m/>
    <m/>
    <m/>
    <m/>
    <m/>
  </r>
  <r>
    <n v="1167"/>
    <x v="0"/>
    <x v="15"/>
    <n v="43"/>
    <s v="n"/>
    <n v="102320"/>
    <n v="78.17"/>
    <n v="49.46"/>
    <s v="Styracaceae"/>
    <s v="Styrax"/>
    <m/>
    <x v="6"/>
    <s v="Styrax"/>
    <d v="2015-05-12T00:00:00"/>
    <n v="0"/>
    <n v="102"/>
    <n v="2"/>
    <n v="175.32721239053879"/>
    <m/>
    <n v="8.1671399999999998E-3"/>
    <m/>
    <m/>
    <m/>
    <m/>
    <m/>
    <m/>
    <m/>
    <m/>
    <m/>
    <m/>
    <m/>
  </r>
  <r>
    <n v="1163"/>
    <x v="0"/>
    <x v="15"/>
    <n v="44"/>
    <s v="n"/>
    <n v="102316"/>
    <n v="76.685000000000002"/>
    <n v="47.975000000000001"/>
    <s v="Aquifoliaceae"/>
    <s v="Ilex"/>
    <s v="pallida"/>
    <x v="20"/>
    <s v="Ilex amarillo"/>
    <d v="2015-05-12T00:00:00"/>
    <n v="0"/>
    <n v="166"/>
    <n v="2"/>
    <n v="193.1705573484015"/>
    <m/>
    <n v="2.1631459999999998E-2"/>
    <m/>
    <m/>
    <m/>
    <m/>
    <m/>
    <m/>
    <m/>
    <m/>
    <m/>
    <m/>
    <m/>
  </r>
  <r>
    <n v="699"/>
    <x v="0"/>
    <x v="15"/>
    <n v="44"/>
    <s v="n"/>
    <n v="102317"/>
    <n v="79.051999999999992"/>
    <n v="43.402999999999999"/>
    <s v="Aquifoliaceae"/>
    <s v="Ilex"/>
    <s v="pallida"/>
    <x v="20"/>
    <s v="Ilex amarillo"/>
    <d v="2015-05-12T00:00:00"/>
    <n v="0"/>
    <n v="77"/>
    <n v="1"/>
    <n v="135.24131968071777"/>
    <m/>
    <n v="4.6542650000000003E-3"/>
    <m/>
    <m/>
    <m/>
    <m/>
    <m/>
    <m/>
    <m/>
    <m/>
    <m/>
    <m/>
    <m/>
  </r>
  <r>
    <n v="1165"/>
    <x v="0"/>
    <x v="15"/>
    <n v="44"/>
    <s v="n"/>
    <n v="102318"/>
    <n v="77.635999999999996"/>
    <n v="40.131"/>
    <s v="Aquifoliaceae"/>
    <s v="Ilex"/>
    <s v="pallida"/>
    <x v="20"/>
    <s v="Ilex amarillo"/>
    <d v="2015-05-12T00:00:00"/>
    <n v="0"/>
    <n v="282"/>
    <n v="2"/>
    <n v="153.25898819353645"/>
    <m/>
    <n v="6.2426340000000004E-2"/>
    <m/>
    <m/>
    <m/>
    <m/>
    <m/>
    <m/>
    <m/>
    <m/>
    <m/>
    <m/>
    <m/>
  </r>
  <r>
    <n v="1201"/>
    <x v="0"/>
    <x v="15"/>
    <n v="44"/>
    <s v="n"/>
    <n v="102319"/>
    <n v="75.477999999999994"/>
    <n v="41.360999999999997"/>
    <s v="Pentaphylacaceae"/>
    <s v="Cleyera"/>
    <s v="theoidaes"/>
    <x v="1"/>
    <s v="Alterno aserrado"/>
    <d v="2015-05-12T00:00:00"/>
    <n v="0"/>
    <n v="92"/>
    <n v="1"/>
    <n v="115.18926550181416"/>
    <m/>
    <n v="6.6442400000000009E-3"/>
    <m/>
    <m/>
    <m/>
    <m/>
    <m/>
    <m/>
    <m/>
    <m/>
    <m/>
    <m/>
    <m/>
  </r>
  <r>
    <n v="1173"/>
    <x v="0"/>
    <x v="12"/>
    <n v="11"/>
    <s v="n"/>
    <n v="102326"/>
    <n v="62.493000000000002"/>
    <n v="61.066000000000003"/>
    <s v="Adoxaceae"/>
    <s v="Viburnum"/>
    <s v="costaricanun"/>
    <x v="3"/>
    <s v="Viburnum"/>
    <d v="2015-05-12T00:00:00"/>
    <n v="0"/>
    <n v="185"/>
    <n v="2"/>
    <n v="128.31249626549626"/>
    <m/>
    <n v="2.6866625000000002E-2"/>
    <m/>
    <m/>
    <m/>
    <m/>
    <m/>
    <m/>
    <m/>
    <m/>
    <m/>
    <m/>
    <m/>
  </r>
  <r>
    <n v="1174"/>
    <x v="0"/>
    <x v="12"/>
    <n v="11"/>
    <s v="n"/>
    <n v="102327"/>
    <n v="64.241"/>
    <n v="60.156999999999996"/>
    <s v="Clusiaceae"/>
    <s v="Clusia"/>
    <m/>
    <x v="9"/>
    <s v="Clusia"/>
    <d v="2015-05-12T00:00:00"/>
    <n v="0"/>
    <n v="179"/>
    <n v="2"/>
    <n v="189.67652183950406"/>
    <m/>
    <n v="2.5152185000000001E-2"/>
    <m/>
    <m/>
    <m/>
    <m/>
    <m/>
    <m/>
    <m/>
    <m/>
    <m/>
    <m/>
    <m/>
  </r>
  <r>
    <n v="1243"/>
    <x v="0"/>
    <x v="12"/>
    <n v="11"/>
    <s v="n"/>
    <n v="102328"/>
    <n v="63.938000000000002"/>
    <n v="63.652000000000001"/>
    <s v="Pentaphylacaceae"/>
    <s v="Cleyera"/>
    <s v="theoidaes"/>
    <x v="1"/>
    <s v="Alterno aserrado"/>
    <d v="2015-05-12T00:00:00"/>
    <n v="0"/>
    <n v="53"/>
    <n v="1"/>
    <n v="139.17234150151313"/>
    <m/>
    <n v="2.205065E-3"/>
    <m/>
    <m/>
    <m/>
    <m/>
    <m/>
    <m/>
    <m/>
    <m/>
    <m/>
    <m/>
    <m/>
  </r>
  <r>
    <n v="234"/>
    <x v="0"/>
    <x v="12"/>
    <n v="11"/>
    <s v="n"/>
    <n v="102329"/>
    <n v="61.887"/>
    <n v="64.117999999999995"/>
    <s v="Rubiaceae"/>
    <s v="Rogiera"/>
    <s v="amoena"/>
    <x v="2"/>
    <s v="Alzatea peluda"/>
    <d v="2015-05-12T00:00:00"/>
    <n v="0"/>
    <n v="58"/>
    <n v="1"/>
    <n v="190.96873492704503"/>
    <m/>
    <n v="2.6407400000000004E-3"/>
    <m/>
    <m/>
    <m/>
    <m/>
    <m/>
    <m/>
    <m/>
    <m/>
    <m/>
    <m/>
    <m/>
  </r>
  <r>
    <n v="1177"/>
    <x v="0"/>
    <x v="12"/>
    <n v="12"/>
    <s v="n"/>
    <n v="102330"/>
    <n v="62.12"/>
    <n v="65.12"/>
    <s v="Lauraceae"/>
    <s v="Laurel"/>
    <s v="sp5"/>
    <x v="10"/>
    <s v="Laurel banano"/>
    <d v="2015-05-12T00:00:00"/>
    <n v="0"/>
    <n v="130"/>
    <n v="2"/>
    <n v="109.98445684692574"/>
    <m/>
    <n v="1.3266500000000001E-2"/>
    <m/>
    <m/>
    <m/>
    <m/>
    <m/>
    <m/>
    <m/>
    <m/>
    <m/>
    <m/>
    <m/>
  </r>
  <r>
    <n v="395"/>
    <x v="0"/>
    <x v="12"/>
    <n v="12"/>
    <s v="n"/>
    <n v="102331"/>
    <n v="62.423000000000002"/>
    <n v="65.796000000000006"/>
    <s v="Pentaphylacaceae"/>
    <s v="Cleyera"/>
    <s v="theoidaes"/>
    <x v="1"/>
    <s v="Alterno aserrado"/>
    <d v="2015-05-12T00:00:00"/>
    <n v="0"/>
    <n v="81"/>
    <n v="1"/>
    <n v="168.94049494973422"/>
    <m/>
    <n v="5.1503850000000004E-3"/>
    <m/>
    <m/>
    <m/>
    <m/>
    <m/>
    <m/>
    <m/>
    <m/>
    <m/>
    <m/>
    <m/>
  </r>
  <r>
    <n v="956"/>
    <x v="0"/>
    <x v="12"/>
    <n v="12"/>
    <s v="n"/>
    <n v="102332"/>
    <n v="60.606000000000002"/>
    <n v="65.796000000000006"/>
    <s v="Lauraceae"/>
    <s v="Nectandra"/>
    <s v="sp1"/>
    <x v="45"/>
    <s v="laurel gomez"/>
    <d v="2015-05-12T00:00:00"/>
    <n v="0"/>
    <n v="67"/>
    <n v="1"/>
    <n v="109.07842192228023"/>
    <m/>
    <n v="3.5238650000000002E-3"/>
    <m/>
    <m/>
    <m/>
    <m/>
    <m/>
    <m/>
    <m/>
    <s v="Fertil"/>
    <m/>
    <m/>
    <m/>
  </r>
  <r>
    <n v="885"/>
    <x v="0"/>
    <x v="12"/>
    <n v="12"/>
    <s v="n"/>
    <n v="102333"/>
    <n v="61.747999999999998"/>
    <n v="67.171000000000006"/>
    <s v="Primulaceae"/>
    <s v="Ardisia"/>
    <s v="sp5"/>
    <x v="22"/>
    <s v="Ardisia normal"/>
    <d v="2015-05-12T00:00:00"/>
    <n v="0"/>
    <n v="78"/>
    <n v="1"/>
    <n v="113.12717469573539"/>
    <m/>
    <n v="4.7759400000000002E-3"/>
    <m/>
    <m/>
    <m/>
    <m/>
    <m/>
    <m/>
    <m/>
    <m/>
    <m/>
    <m/>
    <m/>
  </r>
  <r>
    <n v="1181"/>
    <x v="0"/>
    <x v="12"/>
    <n v="13"/>
    <s v="n"/>
    <n v="102334"/>
    <n v="64.031000000000006"/>
    <n v="70.665999999999997"/>
    <s v="Rubiaceae"/>
    <s v="Rogiera"/>
    <s v="amoena"/>
    <x v="2"/>
    <s v="Alzatea peluda"/>
    <d v="2015-05-12T00:00:00"/>
    <n v="0"/>
    <n v="131"/>
    <n v="2"/>
    <n v="162.8339360726643"/>
    <m/>
    <n v="1.3471385000000001E-2"/>
    <s v="L"/>
    <m/>
    <m/>
    <m/>
    <m/>
    <m/>
    <m/>
    <m/>
    <m/>
    <m/>
    <m/>
  </r>
  <r>
    <n v="244"/>
    <x v="0"/>
    <x v="12"/>
    <n v="13"/>
    <s v="n"/>
    <n v="102335"/>
    <n v="61.188000000000002"/>
    <n v="70.106999999999999"/>
    <s v="Araliaceae"/>
    <s v="Dendropanax"/>
    <s v="sp1"/>
    <x v="23"/>
    <s v="bolitas"/>
    <d v="2015-05-12T00:00:00"/>
    <n v="0"/>
    <n v="62"/>
    <n v="1"/>
    <n v="197.37489199922732"/>
    <m/>
    <n v="3.01754E-3"/>
    <m/>
    <m/>
    <m/>
    <m/>
    <m/>
    <m/>
    <m/>
    <m/>
    <m/>
    <m/>
    <m/>
  </r>
  <r>
    <n v="960"/>
    <x v="0"/>
    <x v="12"/>
    <n v="13"/>
    <s v="n"/>
    <n v="102336"/>
    <n v="63.890999999999998"/>
    <n v="72.343999999999994"/>
    <s v="Rubiaceae"/>
    <s v="Rogiera"/>
    <s v="amoena"/>
    <x v="2"/>
    <s v="Alzatea peluda"/>
    <d v="2015-05-12T00:00:00"/>
    <n v="0"/>
    <n v="94"/>
    <n v="1"/>
    <n v="189.55018903344654"/>
    <m/>
    <n v="6.9362600000000005E-3"/>
    <s v="M"/>
    <m/>
    <n v="64"/>
    <n v="57"/>
    <m/>
    <m/>
    <m/>
    <m/>
    <m/>
    <m/>
    <m/>
  </r>
  <r>
    <n v="1123"/>
    <x v="0"/>
    <x v="12"/>
    <n v="13"/>
    <s v="n"/>
    <n v="102337"/>
    <n v="61.142000000000003"/>
    <n v="74.534000000000006"/>
    <s v="Primulaceae"/>
    <s v="Ardisia"/>
    <s v="sp5"/>
    <x v="22"/>
    <s v="Ardisia normal"/>
    <d v="2015-05-12T00:00:00"/>
    <n v="0"/>
    <n v="55"/>
    <n v="1"/>
    <n v="160.02266637791524"/>
    <m/>
    <n v="2.374625E-3"/>
    <m/>
    <m/>
    <m/>
    <m/>
    <m/>
    <m/>
    <m/>
    <m/>
    <m/>
    <m/>
    <m/>
  </r>
  <r>
    <n v="1053"/>
    <x v="0"/>
    <x v="12"/>
    <n v="14"/>
    <s v="n"/>
    <n v="102338"/>
    <n v="64.171000000000006"/>
    <n v="75.069999999999993"/>
    <s v="Primulaceae"/>
    <s v="Ardisia"/>
    <s v="sp7"/>
    <x v="5"/>
    <s v="Ardisia roja"/>
    <d v="2015-05-12T00:00:00"/>
    <n v="0"/>
    <n v="96"/>
    <n v="1"/>
    <n v="187.11328142421769"/>
    <m/>
    <n v="7.2345600000000001E-3"/>
    <m/>
    <m/>
    <m/>
    <m/>
    <m/>
    <m/>
    <m/>
    <m/>
    <m/>
    <m/>
    <m/>
  </r>
  <r>
    <n v="1186"/>
    <x v="0"/>
    <x v="12"/>
    <n v="14"/>
    <s v="n"/>
    <n v="102339"/>
    <n v="63.844999999999999"/>
    <n v="76.677999999999997"/>
    <s v="Styracaceae"/>
    <s v="Styrax"/>
    <m/>
    <x v="6"/>
    <s v="Styrax"/>
    <d v="2015-05-12T00:00:00"/>
    <n v="0"/>
    <n v="143"/>
    <n v="2"/>
    <n v="176.57491769435617"/>
    <m/>
    <n v="1.6052465000000002E-2"/>
    <m/>
    <m/>
    <m/>
    <m/>
    <m/>
    <m/>
    <m/>
    <m/>
    <m/>
    <m/>
    <m/>
  </r>
  <r>
    <n v="1187"/>
    <x v="0"/>
    <x v="12"/>
    <n v="14"/>
    <s v="n"/>
    <n v="102340"/>
    <n v="64.846999999999994"/>
    <n v="78.495000000000005"/>
    <s v="Styracaceae"/>
    <s v="Styrax"/>
    <m/>
    <x v="6"/>
    <s v="Styrax"/>
    <d v="2015-05-12T00:00:00"/>
    <n v="0"/>
    <n v="104"/>
    <n v="2"/>
    <n v="199.42183779191515"/>
    <m/>
    <n v="8.4905599999999994E-3"/>
    <m/>
    <m/>
    <m/>
    <m/>
    <m/>
    <m/>
    <m/>
    <m/>
    <m/>
    <m/>
    <m/>
  </r>
  <r>
    <n v="521"/>
    <x v="0"/>
    <x v="14"/>
    <n v="23"/>
    <s v="y"/>
    <n v="101673"/>
    <n v="26.103000000000002"/>
    <n v="47.786000000000001"/>
    <s v="Cunoniaceae"/>
    <s v="Weinmannia"/>
    <s v="pinnata"/>
    <x v="4"/>
    <s v="Weinmannia"/>
    <d v="2015-05-09T00:00:00"/>
    <n v="17.126666882153241"/>
    <n v="414"/>
    <n v="3"/>
    <n v="149.87157235931733"/>
    <m/>
    <n v="0.13454586000000002"/>
    <m/>
    <m/>
    <m/>
    <m/>
    <m/>
    <m/>
    <m/>
    <m/>
    <m/>
    <m/>
    <m/>
  </r>
  <r>
    <n v="1200"/>
    <x v="0"/>
    <x v="12"/>
    <n v="21"/>
    <s v="n"/>
    <n v="102353"/>
    <n v="66.989999999999995"/>
    <n v="75.885000000000005"/>
    <s v="Indet"/>
    <s v="CasIndet"/>
    <n v="4"/>
    <x v="29"/>
    <s v="Pesciolo rojo"/>
    <d v="2015-05-12T00:00:00"/>
    <n v="0"/>
    <n v="113"/>
    <n v="2"/>
    <n v="111.35338716359291"/>
    <m/>
    <n v="1.0023665000000001E-2"/>
    <m/>
    <m/>
    <m/>
    <m/>
    <m/>
    <m/>
    <m/>
    <m/>
    <m/>
    <m/>
    <m/>
  </r>
  <r>
    <n v="311"/>
    <x v="0"/>
    <x v="12"/>
    <n v="21"/>
    <s v="n"/>
    <n v="102354"/>
    <n v="68.551999999999992"/>
    <n v="74.230999999999995"/>
    <s v="Magnoliaceae"/>
    <s v="Magnolia"/>
    <s v="sp2"/>
    <x v="46"/>
    <s v="Magnolia"/>
    <d v="2015-05-12T00:00:00"/>
    <n v="0"/>
    <n v="76"/>
    <n v="1"/>
    <n v="182.7334840514099"/>
    <m/>
    <n v="4.5341599999999998E-3"/>
    <m/>
    <m/>
    <m/>
    <m/>
    <m/>
    <m/>
    <m/>
    <s v="Esteril"/>
    <m/>
    <m/>
    <m/>
  </r>
  <r>
    <n v="711"/>
    <x v="0"/>
    <x v="12"/>
    <n v="21"/>
    <s v="n"/>
    <n v="102355"/>
    <n v="67.48"/>
    <n v="73.858000000000004"/>
    <s v="Rubiaceae"/>
    <s v="Rogiera"/>
    <s v="amoena"/>
    <x v="2"/>
    <s v="Alzatea peluda"/>
    <d v="2015-05-12T00:00:00"/>
    <n v="0"/>
    <n v="70"/>
    <n v="1"/>
    <n v="176.00760198265078"/>
    <m/>
    <n v="3.8465000000000001E-3"/>
    <m/>
    <m/>
    <m/>
    <m/>
    <m/>
    <m/>
    <m/>
    <m/>
    <m/>
    <m/>
    <m/>
  </r>
  <r>
    <n v="250"/>
    <x v="0"/>
    <x v="12"/>
    <n v="21"/>
    <s v="n"/>
    <n v="102356"/>
    <n v="68.760999999999996"/>
    <n v="71.480999999999995"/>
    <s v="Rubiaceae"/>
    <s v="Rogiera"/>
    <s v="amoena"/>
    <x v="2"/>
    <s v="Alzatea peluda"/>
    <d v="2015-05-12T00:00:00"/>
    <n v="0"/>
    <n v="55"/>
    <n v="1"/>
    <n v="184.67836705734015"/>
    <m/>
    <n v="2.374625E-3"/>
    <m/>
    <m/>
    <m/>
    <m/>
    <m/>
    <m/>
    <m/>
    <m/>
    <m/>
    <m/>
    <m/>
  </r>
  <r>
    <n v="1194"/>
    <x v="0"/>
    <x v="12"/>
    <n v="22"/>
    <s v="n"/>
    <n v="102347"/>
    <n v="69.343999999999994"/>
    <n v="71.015000000000001"/>
    <s v="Cornaceae"/>
    <s v="Cornus"/>
    <s v="disciflora"/>
    <x v="18"/>
    <s v="Cornus"/>
    <d v="2015-05-12T00:00:00"/>
    <n v="0"/>
    <n v="270"/>
    <n v="2"/>
    <n v="132.44635659059315"/>
    <m/>
    <n v="5.72265E-2"/>
    <m/>
    <m/>
    <m/>
    <m/>
    <m/>
    <m/>
    <m/>
    <m/>
    <m/>
    <m/>
    <m/>
  </r>
  <r>
    <n v="760"/>
    <x v="0"/>
    <x v="12"/>
    <n v="22"/>
    <s v="n"/>
    <n v="102348"/>
    <n v="69.599999999999994"/>
    <n v="69.430999999999997"/>
    <s v="Primulaceae"/>
    <s v="Ardisia"/>
    <s v="sp7"/>
    <x v="5"/>
    <s v="Ardisia roja"/>
    <d v="2015-05-12T00:00:00"/>
    <n v="0"/>
    <n v="75"/>
    <n v="1"/>
    <n v="177.25768595699097"/>
    <m/>
    <n v="4.4156250000000003E-3"/>
    <m/>
    <m/>
    <m/>
    <m/>
    <m/>
    <m/>
    <m/>
    <m/>
    <m/>
    <m/>
    <m/>
  </r>
  <r>
    <n v="1196"/>
    <x v="0"/>
    <x v="12"/>
    <n v="22"/>
    <s v="n"/>
    <n v="102349"/>
    <n v="69.111000000000004"/>
    <n v="68.872"/>
    <s v="Cornaceae"/>
    <s v="Cornus"/>
    <s v="disciflora"/>
    <x v="18"/>
    <s v="Cornus"/>
    <d v="2015-05-12T00:00:00"/>
    <n v="0"/>
    <n v="367"/>
    <n v="3"/>
    <n v="110.71046596192051"/>
    <m/>
    <n v="0.10573086500000001"/>
    <m/>
    <m/>
    <m/>
    <m/>
    <m/>
    <m/>
    <m/>
    <m/>
    <m/>
    <m/>
    <m/>
  </r>
  <r>
    <n v="1197"/>
    <x v="0"/>
    <x v="12"/>
    <n v="22"/>
    <s v="n"/>
    <n v="102350"/>
    <n v="67.852999999999994"/>
    <n v="69.408000000000001"/>
    <s v="Aquifoliaceae"/>
    <s v="Ilex"/>
    <s v="pallida"/>
    <x v="20"/>
    <s v="Ilex amarillo"/>
    <d v="2015-05-12T00:00:00"/>
    <n v="0"/>
    <n v="185"/>
    <n v="2"/>
    <n v="109.12532164103365"/>
    <m/>
    <n v="2.6866625000000002E-2"/>
    <m/>
    <m/>
    <m/>
    <m/>
    <m/>
    <m/>
    <m/>
    <m/>
    <m/>
    <m/>
    <m/>
  </r>
  <r>
    <n v="1198"/>
    <x v="0"/>
    <x v="12"/>
    <n v="22"/>
    <s v="n"/>
    <n v="102351"/>
    <n v="66.921000000000006"/>
    <n v="69.128"/>
    <s v="Adoxaceae"/>
    <s v="Viburnum"/>
    <s v="costaricanun"/>
    <x v="3"/>
    <s v="Viburnum"/>
    <d v="2015-05-12T00:00:00"/>
    <n v="0"/>
    <n v="126"/>
    <n v="2"/>
    <n v="110.56630164701049"/>
    <m/>
    <n v="1.246266E-2"/>
    <m/>
    <m/>
    <m/>
    <m/>
    <m/>
    <m/>
    <m/>
    <m/>
    <m/>
    <m/>
    <m/>
  </r>
  <r>
    <n v="417"/>
    <x v="0"/>
    <x v="12"/>
    <n v="22"/>
    <s v="n"/>
    <n v="102352"/>
    <n v="65.731999999999999"/>
    <n v="68.242999999999995"/>
    <s v="Rubiaceae"/>
    <s v="Rogiera"/>
    <s v="amoena"/>
    <x v="2"/>
    <s v="Alzatea peluda"/>
    <d v="2015-05-12T00:00:00"/>
    <n v="0"/>
    <n v="60"/>
    <n v="1"/>
    <n v="166.86550336537343"/>
    <m/>
    <n v="2.826E-3"/>
    <s v="M"/>
    <m/>
    <n v="59"/>
    <m/>
    <m/>
    <m/>
    <m/>
    <m/>
    <m/>
    <m/>
    <m/>
  </r>
  <r>
    <n v="495"/>
    <x v="0"/>
    <x v="13"/>
    <n v="42"/>
    <s v="y"/>
    <n v="101647"/>
    <n v="35.106999999999999"/>
    <n v="35.784999999999997"/>
    <s v="Styracaceae"/>
    <s v="Styrax"/>
    <m/>
    <x v="6"/>
    <s v="Styrax"/>
    <d v="2015-05-09T00:00:00"/>
    <n v="17.008226941626944"/>
    <n v="263"/>
    <n v="2"/>
    <n v="103.03207185445972"/>
    <m/>
    <n v="5.4297665000000002E-2"/>
    <m/>
    <m/>
    <m/>
    <m/>
    <m/>
    <m/>
    <m/>
    <m/>
    <m/>
    <m/>
    <m/>
  </r>
  <r>
    <n v="478"/>
    <x v="0"/>
    <x v="13"/>
    <n v="31"/>
    <s v="y"/>
    <n v="101630"/>
    <n v="31.057000000000002"/>
    <n v="23.091999999999999"/>
    <s v="Pentaphylacaceae"/>
    <s v="Cleyera"/>
    <s v="theoidaes"/>
    <x v="1"/>
    <s v="Alterno aserrado"/>
    <d v="2015-05-08T00:00:00"/>
    <n v="10.78050292116329"/>
    <n v="116"/>
    <n v="2"/>
    <n v="103.98177324134825"/>
    <m/>
    <n v="1.0562960000000001E-2"/>
    <m/>
    <m/>
    <m/>
    <m/>
    <m/>
    <m/>
    <m/>
    <m/>
    <m/>
    <m/>
    <m/>
  </r>
  <r>
    <n v="777"/>
    <x v="0"/>
    <x v="12"/>
    <n v="23"/>
    <s v="n"/>
    <n v="102345"/>
    <n v="68.132000000000005"/>
    <n v="63.628999999999998"/>
    <s v="Styracaceae"/>
    <s v="Styrax"/>
    <m/>
    <x v="6"/>
    <s v="Styrax"/>
    <d v="2015-05-12T00:00:00"/>
    <n v="0"/>
    <n v="91"/>
    <n v="1"/>
    <n v="152.51829605792281"/>
    <m/>
    <n v="6.5005849999999997E-3"/>
    <m/>
    <m/>
    <m/>
    <m/>
    <m/>
    <m/>
    <m/>
    <m/>
    <m/>
    <m/>
    <m/>
  </r>
  <r>
    <n v="1193"/>
    <x v="0"/>
    <x v="12"/>
    <n v="23"/>
    <s v="n"/>
    <n v="102346"/>
    <n v="68.878"/>
    <n v="62.603999999999999"/>
    <s v="Aquifoliaceae"/>
    <s v="Ilex"/>
    <s v="pallida"/>
    <x v="20"/>
    <s v="Ilex amarillo"/>
    <d v="2015-05-12T00:00:00"/>
    <n v="0"/>
    <n v="206"/>
    <n v="2"/>
    <n v="184.6052186923099"/>
    <m/>
    <n v="3.3312260000000003E-2"/>
    <m/>
    <m/>
    <m/>
    <m/>
    <m/>
    <m/>
    <m/>
    <m/>
    <m/>
    <m/>
    <m/>
  </r>
  <r>
    <n v="1189"/>
    <x v="0"/>
    <x v="12"/>
    <n v="24"/>
    <s v="n"/>
    <n v="102342"/>
    <n v="65.942000000000007"/>
    <n v="62.697000000000003"/>
    <s v="Styracaceae"/>
    <s v="Styrax"/>
    <m/>
    <x v="6"/>
    <s v="Styrax"/>
    <d v="2015-05-12T00:00:00"/>
    <n v="0"/>
    <n v="108"/>
    <n v="2"/>
    <n v="139.94592496160527"/>
    <m/>
    <n v="9.1562399999999995E-3"/>
    <m/>
    <m/>
    <m/>
    <m/>
    <m/>
    <m/>
    <m/>
    <m/>
    <m/>
    <m/>
    <m/>
  </r>
  <r>
    <n v="1204"/>
    <x v="0"/>
    <x v="12"/>
    <n v="31"/>
    <s v="n"/>
    <n v="102357"/>
    <n v="70.858999999999995"/>
    <n v="61.881"/>
    <s v="Adoxaceae"/>
    <s v="Viburnum"/>
    <s v="costaricanun"/>
    <x v="3"/>
    <s v="Viburnum"/>
    <d v="2015-05-12T00:00:00"/>
    <n v="0"/>
    <n v="135"/>
    <n v="2"/>
    <n v="159.88741782500122"/>
    <m/>
    <n v="1.4306625E-2"/>
    <m/>
    <m/>
    <m/>
    <m/>
    <m/>
    <m/>
    <m/>
    <m/>
    <m/>
    <m/>
    <m/>
  </r>
  <r>
    <n v="1205"/>
    <x v="0"/>
    <x v="12"/>
    <n v="31"/>
    <s v="n"/>
    <n v="102358"/>
    <n v="71.067999999999998"/>
    <n v="62.557000000000002"/>
    <s v="Fagaceae"/>
    <s v="Quercus"/>
    <s v="costaricensis"/>
    <x v="0"/>
    <s v="Quercus/Quercus sp1"/>
    <d v="2015-05-12T00:00:00"/>
    <n v="0"/>
    <n v="534"/>
    <n v="4"/>
    <n v="189.03070627171718"/>
    <m/>
    <n v="0.22384746000000003"/>
    <m/>
    <m/>
    <m/>
    <m/>
    <m/>
    <m/>
    <m/>
    <m/>
    <m/>
    <m/>
    <m/>
  </r>
  <r>
    <n v="324"/>
    <x v="0"/>
    <x v="12"/>
    <n v="31"/>
    <s v="n"/>
    <n v="102359"/>
    <n v="71.138000000000005"/>
    <n v="63.07"/>
    <s v="Primulaceae"/>
    <s v="Ardisia"/>
    <s v="sp7"/>
    <x v="5"/>
    <s v="Ardisia roja"/>
    <d v="2015-05-12T00:00:00"/>
    <n v="0"/>
    <n v="56"/>
    <n v="1"/>
    <n v="100.07762397850206"/>
    <m/>
    <n v="2.4617600000000003E-3"/>
    <m/>
    <m/>
    <m/>
    <m/>
    <m/>
    <m/>
    <m/>
    <m/>
    <m/>
    <m/>
    <m/>
  </r>
  <r>
    <n v="1227"/>
    <x v="0"/>
    <x v="12"/>
    <n v="31"/>
    <s v="n"/>
    <n v="102360"/>
    <n v="73.933999999999997"/>
    <n v="62.837000000000003"/>
    <s v="Sabiaceae"/>
    <s v="Meliosma"/>
    <m/>
    <x v="25"/>
    <s v="Meliosma quercus"/>
    <d v="2015-05-12T00:00:00"/>
    <n v="0"/>
    <n v="82"/>
    <n v="1"/>
    <n v="192.87491878814447"/>
    <m/>
    <n v="5.2783400000000003E-3"/>
    <m/>
    <m/>
    <m/>
    <m/>
    <m/>
    <m/>
    <m/>
    <m/>
    <m/>
    <m/>
    <m/>
  </r>
  <r>
    <n v="1342"/>
    <x v="0"/>
    <x v="12"/>
    <n v="32"/>
    <s v="n"/>
    <n v="102361"/>
    <n v="71.022000000000006"/>
    <n v="66.727999999999994"/>
    <s v="Primulaceae"/>
    <s v="Ardisia"/>
    <s v="sp7"/>
    <x v="5"/>
    <s v="Ardisia roja"/>
    <d v="2015-05-12T00:00:00"/>
    <n v="0"/>
    <n v="51"/>
    <n v="1"/>
    <n v="152.54373127602443"/>
    <m/>
    <n v="2.041785E-3"/>
    <m/>
    <m/>
    <m/>
    <m/>
    <m/>
    <m/>
    <m/>
    <m/>
    <m/>
    <m/>
    <m/>
  </r>
  <r>
    <n v="1282"/>
    <x v="0"/>
    <x v="12"/>
    <n v="32"/>
    <s v="n"/>
    <n v="102362"/>
    <n v="71.603999999999999"/>
    <n v="67.8"/>
    <s v="Styracaceae"/>
    <s v="Styrax"/>
    <m/>
    <x v="6"/>
    <s v="Styrax"/>
    <d v="2015-05-12T00:00:00"/>
    <n v="0"/>
    <n v="54"/>
    <n v="1"/>
    <n v="181.19813920994443"/>
    <m/>
    <n v="2.2890599999999999E-3"/>
    <m/>
    <m/>
    <m/>
    <m/>
    <m/>
    <m/>
    <m/>
    <m/>
    <m/>
    <m/>
    <m/>
  </r>
  <r>
    <n v="635"/>
    <x v="0"/>
    <x v="12"/>
    <n v="32"/>
    <s v="n"/>
    <n v="102363"/>
    <n v="71.185000000000002"/>
    <n v="68.872"/>
    <s v="Melastomataceae"/>
    <s v="Melastoma"/>
    <s v="sp4"/>
    <x v="47"/>
    <s v="Melastomataceae"/>
    <d v="2015-05-12T00:00:00"/>
    <n v="0"/>
    <n v="70"/>
    <n v="1"/>
    <n v="199.02908293409169"/>
    <m/>
    <n v="3.8465000000000001E-3"/>
    <s v="I"/>
    <s v="M"/>
    <n v="51"/>
    <m/>
    <m/>
    <m/>
    <m/>
    <s v="Esteril"/>
    <m/>
    <m/>
    <m/>
  </r>
  <r>
    <n v="1013"/>
    <x v="0"/>
    <x v="12"/>
    <n v="32"/>
    <s v="n"/>
    <n v="102364"/>
    <n v="74.75"/>
    <n v="68.173000000000002"/>
    <s v="Pentaphylacaceae"/>
    <s v="Cleyera"/>
    <s v="theoidaes"/>
    <x v="1"/>
    <s v="Alterno aserrado"/>
    <d v="2015-05-12T00:00:00"/>
    <n v="0"/>
    <n v="56"/>
    <n v="1"/>
    <n v="172.78871418267101"/>
    <m/>
    <n v="2.4617600000000003E-3"/>
    <m/>
    <m/>
    <m/>
    <m/>
    <m/>
    <m/>
    <m/>
    <m/>
    <m/>
    <m/>
    <m/>
  </r>
  <r>
    <n v="612"/>
    <x v="0"/>
    <x v="12"/>
    <n v="32"/>
    <s v="n"/>
    <n v="102365"/>
    <n v="74.028000000000006"/>
    <n v="67.497"/>
    <s v="Primulaceae"/>
    <s v="Ardisia"/>
    <s v="sp7"/>
    <x v="5"/>
    <s v="Ardisia roja"/>
    <d v="2015-05-12T00:00:00"/>
    <n v="0"/>
    <n v="51"/>
    <n v="1"/>
    <n v="146.83783152748546"/>
    <m/>
    <n v="2.041785E-3"/>
    <m/>
    <m/>
    <m/>
    <m/>
    <m/>
    <m/>
    <m/>
    <m/>
    <m/>
    <m/>
    <m/>
  </r>
  <r>
    <n v="1213"/>
    <x v="0"/>
    <x v="12"/>
    <n v="33"/>
    <s v="n"/>
    <n v="102366"/>
    <n v="72.56"/>
    <n v="71.179000000000002"/>
    <s v="Styracaceae"/>
    <s v="Styrax"/>
    <m/>
    <x v="6"/>
    <s v="Styrax"/>
    <d v="2015-05-12T00:00:00"/>
    <n v="0"/>
    <n v="159"/>
    <n v="2"/>
    <n v="139.54477293368149"/>
    <m/>
    <n v="1.9845584999999999E-2"/>
    <m/>
    <m/>
    <m/>
    <m/>
    <m/>
    <m/>
    <m/>
    <m/>
    <m/>
    <m/>
    <m/>
  </r>
  <r>
    <n v="679"/>
    <x v="0"/>
    <x v="12"/>
    <n v="33"/>
    <s v="n"/>
    <n v="102367"/>
    <n v="70.789000000000001"/>
    <n v="74.230999999999995"/>
    <s v="Primulaceae"/>
    <s v="Ardisia"/>
    <s v="sp5"/>
    <x v="22"/>
    <s v="Ardisia normal"/>
    <d v="2015-05-12T00:00:00"/>
    <n v="0"/>
    <n v="52"/>
    <n v="1"/>
    <n v="170.37433479860346"/>
    <m/>
    <n v="2.1226399999999999E-3"/>
    <m/>
    <m/>
    <m/>
    <m/>
    <m/>
    <m/>
    <m/>
    <m/>
    <m/>
    <m/>
    <m/>
  </r>
  <r>
    <n v="137"/>
    <x v="0"/>
    <x v="12"/>
    <n v="34"/>
    <s v="n"/>
    <n v="102368"/>
    <n v="73.164999999999992"/>
    <n v="75.256"/>
    <s v="Primulaceae"/>
    <s v="Ardisia"/>
    <s v="sp7"/>
    <x v="5"/>
    <s v="Ardisia roja"/>
    <d v="2015-05-12T00:00:00"/>
    <n v="0"/>
    <n v="52"/>
    <n v="1"/>
    <n v="166.09335546802063"/>
    <m/>
    <n v="2.1226399999999999E-3"/>
    <m/>
    <m/>
    <m/>
    <m/>
    <m/>
    <m/>
    <m/>
    <m/>
    <m/>
    <m/>
    <m/>
  </r>
  <r>
    <n v="462"/>
    <x v="0"/>
    <x v="12"/>
    <n v="34"/>
    <s v="n"/>
    <n v="102369"/>
    <n v="73.677999999999997"/>
    <n v="76.771000000000001"/>
    <s v="Sabiaceae"/>
    <s v="Meliosma"/>
    <m/>
    <x v="25"/>
    <s v="Meliosma quercus"/>
    <d v="2015-05-12T00:00:00"/>
    <n v="0"/>
    <n v="65"/>
    <n v="1"/>
    <n v="131.6807434891609"/>
    <m/>
    <n v="3.3166250000000001E-3"/>
    <m/>
    <m/>
    <m/>
    <m/>
    <m/>
    <m/>
    <m/>
    <m/>
    <m/>
    <m/>
    <m/>
  </r>
  <r>
    <n v="1217"/>
    <x v="0"/>
    <x v="12"/>
    <n v="34"/>
    <s v="n"/>
    <n v="102370"/>
    <n v="70.369"/>
    <n v="79.706999999999994"/>
    <s v="Cornaceae"/>
    <s v="Cornus"/>
    <s v="disciflora"/>
    <x v="18"/>
    <s v="Cornus"/>
    <d v="2015-05-12T00:00:00"/>
    <n v="0"/>
    <n v="268"/>
    <n v="2"/>
    <n v="143.55519348624611"/>
    <m/>
    <n v="5.6381840000000003E-2"/>
    <m/>
    <m/>
    <m/>
    <m/>
    <m/>
    <m/>
    <m/>
    <m/>
    <m/>
    <m/>
    <m/>
  </r>
  <r>
    <n v="446"/>
    <x v="0"/>
    <x v="13"/>
    <n v="11"/>
    <s v="y"/>
    <n v="101598"/>
    <n v="20.704999999999998"/>
    <n v="24.338999999999999"/>
    <s v="Cunoniaceae"/>
    <s v="Weinmannia"/>
    <s v="pinnata"/>
    <x v="4"/>
    <s v="Weinmannia"/>
    <d v="2015-05-08T00:00:00"/>
    <n v="16.33352938609918"/>
    <n v="227"/>
    <n v="2"/>
    <n v="174.91008979559368"/>
    <m/>
    <n v="4.0450264999999999E-2"/>
    <s v="M"/>
    <m/>
    <n v="50"/>
    <m/>
    <m/>
    <m/>
    <m/>
    <m/>
    <m/>
    <m/>
    <m/>
  </r>
  <r>
    <n v="1223"/>
    <x v="0"/>
    <x v="12"/>
    <n v="42"/>
    <s v="n"/>
    <n v="102376"/>
    <n v="76.031000000000006"/>
    <n v="73.950999999999993"/>
    <s v="Actinidaceae"/>
    <s v="Saurauia"/>
    <s v="montana"/>
    <x v="14"/>
    <s v="Saurauia"/>
    <d v="2015-05-12T00:00:00"/>
    <n v="0"/>
    <n v="113"/>
    <n v="2"/>
    <n v="198.98691111635895"/>
    <m/>
    <n v="1.0023665000000001E-2"/>
    <m/>
    <m/>
    <m/>
    <m/>
    <m/>
    <m/>
    <m/>
    <m/>
    <m/>
    <m/>
    <m/>
  </r>
  <r>
    <n v="398"/>
    <x v="0"/>
    <x v="10"/>
    <n v="21"/>
    <s v="y"/>
    <n v="101550"/>
    <n v="25.463999999999999"/>
    <n v="11.878"/>
    <s v="Indet"/>
    <s v="CasIndet"/>
    <n v="4"/>
    <x v="29"/>
    <s v="Pesciolo rojo"/>
    <d v="2015-05-08T00:00:00"/>
    <n v="13.239729453216567"/>
    <n v="209"/>
    <n v="2"/>
    <n v="134.07010428026265"/>
    <m/>
    <n v="3.4289584999999997E-2"/>
    <m/>
    <m/>
    <m/>
    <m/>
    <m/>
    <m/>
    <m/>
    <m/>
    <m/>
    <m/>
    <m/>
  </r>
  <r>
    <n v="1225"/>
    <x v="0"/>
    <x v="12"/>
    <n v="42"/>
    <s v="n"/>
    <n v="102378"/>
    <n v="77.08"/>
    <n v="71.132000000000005"/>
    <s v="Fabaceae"/>
    <s v="Inga"/>
    <s v="cf. oerstediana"/>
    <x v="26"/>
    <s v="Inga sp1"/>
    <d v="2015-05-12T00:00:00"/>
    <n v="0"/>
    <n v="154"/>
    <n v="2"/>
    <n v="101.14485579460207"/>
    <m/>
    <n v="1.8617060000000001E-2"/>
    <m/>
    <m/>
    <m/>
    <m/>
    <m/>
    <m/>
    <m/>
    <m/>
    <m/>
    <m/>
    <m/>
  </r>
  <r>
    <n v="535"/>
    <x v="0"/>
    <x v="12"/>
    <n v="42"/>
    <s v="n"/>
    <n v="102379"/>
    <n v="79.176999999999992"/>
    <n v="67.543999999999997"/>
    <s v="Primulaceae"/>
    <s v="Ardisia"/>
    <s v="sp7"/>
    <x v="5"/>
    <s v="Ardisia roja"/>
    <d v="2015-05-12T00:00:00"/>
    <n v="0"/>
    <n v="77"/>
    <n v="1"/>
    <n v="171.44377193162424"/>
    <m/>
    <n v="4.6542650000000003E-3"/>
    <m/>
    <m/>
    <m/>
    <m/>
    <m/>
    <m/>
    <m/>
    <m/>
    <m/>
    <m/>
    <m/>
  </r>
  <r>
    <n v="1219"/>
    <x v="0"/>
    <x v="12"/>
    <n v="43"/>
    <s v="n"/>
    <n v="102372"/>
    <n v="79.27"/>
    <n v="65.073999999999998"/>
    <s v="Styracaceae"/>
    <s v="Styrax"/>
    <m/>
    <x v="6"/>
    <s v="Styrax"/>
    <d v="2015-05-12T00:00:00"/>
    <n v="0"/>
    <n v="190"/>
    <n v="2"/>
    <n v="121.90725653508579"/>
    <m/>
    <n v="2.8338499999999999E-2"/>
    <m/>
    <m/>
    <m/>
    <m/>
    <m/>
    <m/>
    <m/>
    <m/>
    <m/>
    <m/>
    <m/>
  </r>
  <r>
    <n v="1220"/>
    <x v="0"/>
    <x v="12"/>
    <n v="43"/>
    <s v="n"/>
    <n v="102373"/>
    <n v="75.659000000000006"/>
    <n v="65.725999999999999"/>
    <s v="Adoxaceae"/>
    <s v="Viburnum"/>
    <s v="costaricanun"/>
    <x v="3"/>
    <s v="Viburnum"/>
    <d v="2015-05-12T00:00:00"/>
    <n v="0"/>
    <n v="215"/>
    <n v="2"/>
    <n v="143.01057021172028"/>
    <m/>
    <n v="3.6286625000000003E-2"/>
    <m/>
    <m/>
    <m/>
    <m/>
    <m/>
    <m/>
    <m/>
    <m/>
    <m/>
    <m/>
    <m/>
  </r>
  <r>
    <n v="1221"/>
    <x v="0"/>
    <x v="12"/>
    <n v="43"/>
    <s v="n"/>
    <n v="102374"/>
    <n v="76.194999999999993"/>
    <n v="67.123999999999995"/>
    <s v="Styracaceae"/>
    <s v="Styrax"/>
    <m/>
    <x v="6"/>
    <s v="Styrax"/>
    <d v="2015-05-12T00:00:00"/>
    <n v="0"/>
    <n v="146"/>
    <n v="2"/>
    <n v="111.097823044498"/>
    <m/>
    <n v="1.6733060000000001E-2"/>
    <m/>
    <m/>
    <m/>
    <m/>
    <m/>
    <m/>
    <m/>
    <m/>
    <m/>
    <m/>
    <m/>
  </r>
  <r>
    <n v="479"/>
    <x v="0"/>
    <x v="12"/>
    <n v="44"/>
    <s v="n"/>
    <n v="102371"/>
    <n v="77.498999999999995"/>
    <n v="67.403999999999996"/>
    <s v="Pentaphylacaceae"/>
    <s v="Cleyera"/>
    <s v="theoidaes"/>
    <x v="1"/>
    <s v="Alterno aserrado"/>
    <d v="2015-05-12T00:00:00"/>
    <n v="0"/>
    <n v="61"/>
    <n v="1"/>
    <n v="175.43748876697424"/>
    <m/>
    <n v="2.9209850000000001E-3"/>
    <m/>
    <m/>
    <m/>
    <m/>
    <m/>
    <m/>
    <m/>
    <m/>
    <m/>
    <m/>
    <m/>
  </r>
  <r>
    <n v="1078"/>
    <x v="0"/>
    <x v="11"/>
    <n v="11"/>
    <s v="n"/>
    <n v="102380"/>
    <n v="63.71"/>
    <n v="80.331999999999994"/>
    <s v="Aquifoliaceae"/>
    <s v="Ilex"/>
    <s v="pallida"/>
    <x v="20"/>
    <s v="Ilex amarillo"/>
    <d v="2015-05-15T00:00:00"/>
    <n v="0"/>
    <n v="65"/>
    <n v="1"/>
    <n v="178.62545466454554"/>
    <m/>
    <n v="3.3166250000000001E-3"/>
    <m/>
    <m/>
    <m/>
    <m/>
    <m/>
    <m/>
    <m/>
    <m/>
    <m/>
    <m/>
    <m/>
  </r>
  <r>
    <n v="1011"/>
    <x v="0"/>
    <x v="11"/>
    <n v="11"/>
    <s v="n"/>
    <n v="102381"/>
    <n v="61.76"/>
    <n v="81.093000000000004"/>
    <s v="Primulaceae"/>
    <s v="Ardisia"/>
    <s v="sp7"/>
    <x v="5"/>
    <s v="Ardisia roja"/>
    <d v="2015-05-15T00:00:00"/>
    <n v="0"/>
    <n v="71"/>
    <n v="1"/>
    <n v="109.36672734846314"/>
    <m/>
    <n v="3.9571850000000002E-3"/>
    <m/>
    <m/>
    <m/>
    <m/>
    <m/>
    <m/>
    <m/>
    <m/>
    <m/>
    <m/>
    <m/>
  </r>
  <r>
    <n v="473"/>
    <x v="0"/>
    <x v="11"/>
    <n v="11"/>
    <s v="n"/>
    <n v="102382"/>
    <n v="61.689"/>
    <n v="82.021000000000001"/>
    <s v="Primulaceae"/>
    <s v="Ardisia"/>
    <s v="sp7"/>
    <x v="5"/>
    <s v="Ardisia roja"/>
    <d v="2015-05-15T00:00:00"/>
    <n v="0"/>
    <n v="64"/>
    <n v="1"/>
    <n v="194.77172336505856"/>
    <m/>
    <n v="3.21536E-3"/>
    <m/>
    <m/>
    <m/>
    <m/>
    <m/>
    <m/>
    <m/>
    <m/>
    <m/>
    <m/>
    <m/>
  </r>
  <r>
    <n v="534"/>
    <x v="0"/>
    <x v="11"/>
    <n v="11"/>
    <s v="n"/>
    <n v="102383"/>
    <n v="61.808"/>
    <n v="82.662999999999997"/>
    <s v="Primulaceae"/>
    <s v="Ardisia"/>
    <s v="sp7"/>
    <x v="5"/>
    <s v="Ardisia roja"/>
    <d v="2015-05-15T00:00:00"/>
    <n v="0"/>
    <n v="50"/>
    <n v="1"/>
    <n v="151.39997298692032"/>
    <m/>
    <n v="1.9624999999999998E-3"/>
    <m/>
    <m/>
    <m/>
    <m/>
    <m/>
    <m/>
    <m/>
    <m/>
    <m/>
    <m/>
    <m/>
  </r>
  <r>
    <n v="1321"/>
    <x v="0"/>
    <x v="11"/>
    <n v="11"/>
    <s v="n"/>
    <n v="102384"/>
    <n v="62.878"/>
    <n v="81.569000000000003"/>
    <s v="Aquifoliaceae"/>
    <s v="Ilex"/>
    <s v="pallida"/>
    <x v="20"/>
    <s v="cf Ilex"/>
    <d v="2015-05-15T00:00:00"/>
    <n v="0"/>
    <n v="68"/>
    <n v="1"/>
    <n v="191.92392471736125"/>
    <m/>
    <n v="3.6298400000000001E-3"/>
    <m/>
    <m/>
    <m/>
    <m/>
    <m/>
    <m/>
    <m/>
    <m/>
    <m/>
    <m/>
    <m/>
  </r>
  <r>
    <n v="260"/>
    <x v="0"/>
    <x v="11"/>
    <n v="11"/>
    <s v="n"/>
    <n v="102385"/>
    <n v="63.043999999999997"/>
    <n v="83.114999999999995"/>
    <s v="Aquifoliaceae"/>
    <s v="Ilex"/>
    <s v="pallida"/>
    <x v="20"/>
    <s v="Ilex amarillo"/>
    <d v="2015-05-15T00:00:00"/>
    <n v="0"/>
    <n v="84"/>
    <n v="1"/>
    <n v="192.01765443672923"/>
    <m/>
    <n v="5.5389599999999999E-3"/>
    <m/>
    <m/>
    <m/>
    <m/>
    <m/>
    <m/>
    <m/>
    <m/>
    <m/>
    <m/>
    <m/>
  </r>
  <r>
    <n v="1233"/>
    <x v="0"/>
    <x v="11"/>
    <n v="12"/>
    <s v="n"/>
    <n v="102386"/>
    <n v="63.091999999999999"/>
    <n v="85.326999999999998"/>
    <s v="Primulaceae"/>
    <s v="Ardisia"/>
    <s v="sp7"/>
    <x v="5"/>
    <s v="Ardisia roja"/>
    <d v="2015-05-15T00:00:00"/>
    <n v="0"/>
    <n v="124"/>
    <n v="2"/>
    <n v="183.34628881516443"/>
    <m/>
    <n v="1.207016E-2"/>
    <m/>
    <m/>
    <m/>
    <m/>
    <m/>
    <m/>
    <m/>
    <m/>
    <m/>
    <m/>
    <m/>
  </r>
  <r>
    <n v="391"/>
    <x v="0"/>
    <x v="10"/>
    <n v="21"/>
    <s v="y"/>
    <n v="101543"/>
    <n v="28.25"/>
    <n v="15.888999999999999"/>
    <s v="Primulaceae"/>
    <s v="Ardisia"/>
    <s v="sp7"/>
    <x v="5"/>
    <s v="Ardisia roja"/>
    <d v="2015-05-08T00:00:00"/>
    <n v="11.403192159797902"/>
    <n v="103"/>
    <n v="2"/>
    <n v="104.23948741470194"/>
    <m/>
    <n v="8.3280650000000008E-3"/>
    <m/>
    <m/>
    <m/>
    <m/>
    <m/>
    <m/>
    <m/>
    <m/>
    <m/>
    <m/>
    <m/>
  </r>
  <r>
    <n v="1235"/>
    <x v="0"/>
    <x v="11"/>
    <n v="12"/>
    <s v="n"/>
    <n v="102388"/>
    <n v="61.95"/>
    <n v="89.632000000000005"/>
    <s v="Aquifoliaceae"/>
    <s v="Ilex"/>
    <s v="pallida"/>
    <x v="20"/>
    <s v="Ilex amarillo"/>
    <d v="2015-05-15T00:00:00"/>
    <n v="0"/>
    <n v="106"/>
    <n v="2"/>
    <n v="194.34481900027833"/>
    <m/>
    <n v="8.8202599999999999E-3"/>
    <m/>
    <m/>
    <m/>
    <m/>
    <m/>
    <m/>
    <m/>
    <m/>
    <m/>
    <m/>
    <m/>
  </r>
  <r>
    <n v="1517"/>
    <x v="0"/>
    <x v="11"/>
    <n v="12"/>
    <s v="n"/>
    <n v="102389"/>
    <n v="60.213999999999999"/>
    <n v="87.634"/>
    <s v="Sabiaceae"/>
    <s v="Meliosma"/>
    <m/>
    <x v="25"/>
    <s v="Meliosma quercus"/>
    <d v="2015-05-15T00:00:00"/>
    <n v="0"/>
    <n v="55"/>
    <n v="1"/>
    <n v="125.06039872494091"/>
    <m/>
    <n v="2.374625E-3"/>
    <m/>
    <m/>
    <m/>
    <m/>
    <m/>
    <m/>
    <m/>
    <m/>
    <m/>
    <m/>
    <m/>
  </r>
  <r>
    <n v="1237"/>
    <x v="0"/>
    <x v="11"/>
    <n v="12"/>
    <s v="n"/>
    <n v="102390"/>
    <n v="60.094999999999999"/>
    <n v="88.3"/>
    <s v="Primulaceae"/>
    <s v="Ardisia"/>
    <s v="sp7"/>
    <x v="5"/>
    <s v="Ardisia roja"/>
    <d v="2015-05-15T00:00:00"/>
    <n v="0"/>
    <n v="155"/>
    <n v="2"/>
    <n v="170.94825078751529"/>
    <m/>
    <n v="1.8859625000000001E-2"/>
    <m/>
    <m/>
    <m/>
    <m/>
    <m/>
    <m/>
    <m/>
    <m/>
    <m/>
    <m/>
    <m/>
  </r>
  <r>
    <n v="385"/>
    <x v="0"/>
    <x v="10"/>
    <n v="22"/>
    <s v="y"/>
    <n v="101537"/>
    <n v="29.749000000000002"/>
    <n v="10.352"/>
    <s v="Lauraceae"/>
    <s v="Laurel"/>
    <s v="sp5"/>
    <x v="10"/>
    <s v="Laurel banano"/>
    <d v="2015-05-08T00:00:00"/>
    <n v="12.906084710399803"/>
    <n v="178"/>
    <n v="2"/>
    <n v="115.03976382219896"/>
    <m/>
    <n v="2.4871940000000002E-2"/>
    <s v="NC"/>
    <m/>
    <m/>
    <m/>
    <m/>
    <m/>
    <m/>
    <m/>
    <m/>
    <m/>
    <m/>
  </r>
  <r>
    <n v="808"/>
    <x v="0"/>
    <x v="11"/>
    <n v="14"/>
    <s v="n"/>
    <n v="102392"/>
    <n v="63.543999999999997"/>
    <n v="99.144999999999996"/>
    <s v="Primulaceae"/>
    <s v="Ardisia"/>
    <s v="sp7"/>
    <x v="5"/>
    <s v="Ardisia roja"/>
    <d v="2015-05-15T00:00:00"/>
    <n v="0"/>
    <n v="81"/>
    <n v="1"/>
    <n v="182.99165328716282"/>
    <m/>
    <n v="5.1503850000000004E-3"/>
    <m/>
    <m/>
    <m/>
    <m/>
    <m/>
    <m/>
    <m/>
    <m/>
    <m/>
    <m/>
    <m/>
  </r>
  <r>
    <n v="562"/>
    <x v="0"/>
    <x v="11"/>
    <n v="14"/>
    <s v="n"/>
    <n v="102393"/>
    <n v="64.138000000000005"/>
    <n v="99.382999999999996"/>
    <s v="Primulaceae"/>
    <s v="Ardisia"/>
    <s v="sp6"/>
    <x v="28"/>
    <s v="Ardisia quinceañera"/>
    <d v="2015-05-15T00:00:00"/>
    <n v="0"/>
    <n v="57"/>
    <n v="1"/>
    <n v="158.18392115674988"/>
    <m/>
    <n v="2.550465E-3"/>
    <s v="L"/>
    <m/>
    <m/>
    <m/>
    <m/>
    <m/>
    <m/>
    <m/>
    <m/>
    <m/>
    <m/>
  </r>
  <r>
    <n v="1251"/>
    <x v="0"/>
    <x v="11"/>
    <n v="21"/>
    <s v="n"/>
    <n v="102404"/>
    <n v="66.706999999999994"/>
    <n v="98.765000000000001"/>
    <s v="Styracaceae"/>
    <s v="Styrax"/>
    <m/>
    <x v="6"/>
    <s v="Styrax"/>
    <d v="2015-05-15T00:00:00"/>
    <n v="0"/>
    <n v="206"/>
    <n v="2"/>
    <n v="130.11186001523174"/>
    <m/>
    <n v="3.3312260000000003E-2"/>
    <m/>
    <m/>
    <m/>
    <m/>
    <m/>
    <m/>
    <m/>
    <m/>
    <m/>
    <m/>
    <m/>
  </r>
  <r>
    <n v="1305"/>
    <x v="0"/>
    <x v="11"/>
    <n v="21"/>
    <s v="n"/>
    <n v="102405"/>
    <n v="69.370999999999995"/>
    <n v="98.930999999999997"/>
    <s v="Primulaceae"/>
    <s v="Ardisia"/>
    <s v="sp7"/>
    <x v="5"/>
    <s v="Ardisia roja"/>
    <d v="2015-05-15T00:00:00"/>
    <n v="0"/>
    <n v="90"/>
    <n v="1"/>
    <n v="122.6171480742299"/>
    <m/>
    <n v="6.3584999999999996E-3"/>
    <s v="L"/>
    <m/>
    <m/>
    <m/>
    <m/>
    <m/>
    <m/>
    <m/>
    <m/>
    <m/>
    <m/>
  </r>
  <r>
    <n v="45"/>
    <x v="0"/>
    <x v="11"/>
    <n v="21"/>
    <s v="n"/>
    <n v="102406"/>
    <n v="68.561999999999998"/>
    <n v="99.382999999999996"/>
    <s v="Primulaceae"/>
    <s v="Ardisia"/>
    <s v="sp5"/>
    <x v="22"/>
    <s v="Ardisia normal"/>
    <d v="2015-05-15T00:00:00"/>
    <n v="0"/>
    <n v="71"/>
    <n v="1"/>
    <n v="153.90323553944984"/>
    <m/>
    <n v="3.9571850000000002E-3"/>
    <s v="Q"/>
    <m/>
    <m/>
    <m/>
    <m/>
    <m/>
    <m/>
    <m/>
    <m/>
    <m/>
    <m/>
  </r>
  <r>
    <n v="1254"/>
    <x v="0"/>
    <x v="11"/>
    <n v="21"/>
    <s v="n"/>
    <n v="102407"/>
    <n v="66.563999999999993"/>
    <n v="97.361000000000004"/>
    <s v="Styracaceae"/>
    <s v="Styrax"/>
    <m/>
    <x v="6"/>
    <s v="Styrax"/>
    <d v="2015-05-15T00:00:00"/>
    <n v="0"/>
    <n v="140"/>
    <n v="2"/>
    <n v="183.49740537736375"/>
    <m/>
    <n v="1.5386E-2"/>
    <m/>
    <m/>
    <m/>
    <m/>
    <m/>
    <m/>
    <m/>
    <m/>
    <m/>
    <m/>
    <m/>
  </r>
  <r>
    <n v="1255"/>
    <x v="0"/>
    <x v="11"/>
    <n v="21"/>
    <s v="n"/>
    <n v="102408"/>
    <n v="64.995000000000005"/>
    <n v="96.006"/>
    <s v="Sabiaceae"/>
    <s v="Meliosma"/>
    <m/>
    <x v="25"/>
    <s v="Meliosma quercus"/>
    <d v="2015-05-15T00:00:00"/>
    <n v="0"/>
    <n v="142"/>
    <n v="2"/>
    <n v="120.40849536223799"/>
    <m/>
    <n v="1.5828740000000001E-2"/>
    <m/>
    <m/>
    <m/>
    <m/>
    <m/>
    <m/>
    <m/>
    <m/>
    <m/>
    <m/>
    <m/>
  </r>
  <r>
    <n v="1356"/>
    <x v="0"/>
    <x v="11"/>
    <n v="22"/>
    <s v="n"/>
    <n v="102400"/>
    <n v="69.608999999999995"/>
    <n v="90.94"/>
    <s v="Primulaceae"/>
    <s v="Ardisia"/>
    <s v="sp7"/>
    <x v="5"/>
    <s v="Ardisia roja"/>
    <d v="2015-05-15T00:00:00"/>
    <n v="0"/>
    <n v="54"/>
    <n v="1"/>
    <n v="191.95733889304694"/>
    <m/>
    <n v="2.2890599999999999E-3"/>
    <m/>
    <m/>
    <m/>
    <m/>
    <m/>
    <m/>
    <m/>
    <m/>
    <m/>
    <m/>
    <m/>
  </r>
  <r>
    <n v="1248"/>
    <x v="0"/>
    <x v="11"/>
    <n v="22"/>
    <s v="n"/>
    <n v="102401"/>
    <n v="67.444000000000003"/>
    <n v="89.322000000000003"/>
    <s v="Primulaceae"/>
    <s v="Ardisia"/>
    <s v="sp7"/>
    <x v="5"/>
    <s v="Ardisia roja"/>
    <d v="2015-05-15T00:00:00"/>
    <n v="0"/>
    <n v="115"/>
    <n v="2"/>
    <n v="100.92144531563206"/>
    <m/>
    <n v="1.0381625E-2"/>
    <s v="M"/>
    <m/>
    <n v="103"/>
    <n v="57"/>
    <n v="55"/>
    <m/>
    <m/>
    <m/>
    <m/>
    <m/>
    <m/>
  </r>
  <r>
    <n v="1359"/>
    <x v="0"/>
    <x v="11"/>
    <n v="22"/>
    <s v="n"/>
    <n v="102402"/>
    <n v="65.28"/>
    <n v="87.515000000000001"/>
    <s v="Rubiaceae"/>
    <s v="Rogiera"/>
    <s v="amoena"/>
    <x v="2"/>
    <s v="Alzatea peluda"/>
    <d v="2015-05-15T00:00:00"/>
    <n v="0"/>
    <n v="83"/>
    <n v="1"/>
    <n v="132.61463731892331"/>
    <m/>
    <n v="5.4078649999999995E-3"/>
    <m/>
    <m/>
    <m/>
    <m/>
    <m/>
    <m/>
    <m/>
    <m/>
    <m/>
    <m/>
    <m/>
  </r>
  <r>
    <n v="1250"/>
    <x v="0"/>
    <x v="11"/>
    <n v="22"/>
    <s v="n"/>
    <n v="102403"/>
    <n v="69.323000000000008"/>
    <n v="88.085999999999999"/>
    <s v="Primulaceae"/>
    <s v="Ardisia"/>
    <s v="sp7"/>
    <x v="5"/>
    <s v="Ardisia roja"/>
    <d v="2015-05-15T00:00:00"/>
    <n v="0"/>
    <n v="117"/>
    <n v="2"/>
    <n v="180.75064486970606"/>
    <m/>
    <n v="1.0745865E-2"/>
    <s v="L"/>
    <s v="M"/>
    <n v="83"/>
    <n v="62"/>
    <n v="52"/>
    <m/>
    <m/>
    <m/>
    <m/>
    <m/>
    <m/>
  </r>
  <r>
    <n v="1246"/>
    <x v="0"/>
    <x v="11"/>
    <n v="23"/>
    <s v="n"/>
    <n v="102399"/>
    <n v="68.704999999999998"/>
    <n v="85.66"/>
    <s v="Primulaceae"/>
    <s v="Ardisia"/>
    <s v="sp7"/>
    <x v="5"/>
    <s v="Ardisia roja"/>
    <d v="2015-05-15T00:00:00"/>
    <n v="0"/>
    <n v="167"/>
    <n v="2"/>
    <n v="122.79421640586904"/>
    <m/>
    <n v="2.1892865000000001E-2"/>
    <m/>
    <m/>
    <m/>
    <m/>
    <m/>
    <m/>
    <m/>
    <m/>
    <m/>
    <m/>
    <m/>
  </r>
  <r>
    <n v="362"/>
    <x v="0"/>
    <x v="10"/>
    <n v="14"/>
    <s v="y"/>
    <n v="101514"/>
    <n v="24.23"/>
    <n v="19.361000000000001"/>
    <s v="Symplocaceae"/>
    <s v="Symplocos"/>
    <s v="sp2"/>
    <x v="11"/>
    <s v="Symplocos oro"/>
    <d v="2015-05-08T00:00:00"/>
    <n v="11.762870379613044"/>
    <n v="215"/>
    <n v="2"/>
    <n v="182.16725075447999"/>
    <m/>
    <n v="3.6286625000000003E-2"/>
    <m/>
    <m/>
    <m/>
    <m/>
    <m/>
    <m/>
    <m/>
    <m/>
    <m/>
    <m/>
    <m/>
  </r>
  <r>
    <n v="1242"/>
    <x v="0"/>
    <x v="11"/>
    <n v="24"/>
    <s v="n"/>
    <n v="102395"/>
    <n v="68.942999999999998"/>
    <n v="83.447999999999993"/>
    <s v="Fagaceae"/>
    <s v="Quercus"/>
    <s v="salicifolia"/>
    <x v="13"/>
    <s v="Quercus lanceolado"/>
    <d v="2015-05-15T00:00:00"/>
    <n v="0"/>
    <n v="585"/>
    <n v="4"/>
    <n v="136.21046738711726"/>
    <m/>
    <n v="0.26864662499999997"/>
    <m/>
    <m/>
    <m/>
    <m/>
    <m/>
    <m/>
    <m/>
    <m/>
    <m/>
    <m/>
    <m/>
  </r>
  <r>
    <n v="14"/>
    <x v="0"/>
    <x v="11"/>
    <n v="24"/>
    <s v="n"/>
    <n v="102396"/>
    <n v="67.182999999999993"/>
    <n v="83.257000000000005"/>
    <s v="Primulaceae"/>
    <s v="Ardisia"/>
    <s v="sp7"/>
    <x v="5"/>
    <s v="Ardisia roja"/>
    <d v="2015-05-15T00:00:00"/>
    <n v="0"/>
    <n v="53"/>
    <n v="1"/>
    <n v="122.28482045659871"/>
    <m/>
    <n v="2.205065E-3"/>
    <m/>
    <m/>
    <m/>
    <m/>
    <m/>
    <m/>
    <m/>
    <m/>
    <m/>
    <m/>
    <m/>
  </r>
  <r>
    <n v="714"/>
    <x v="0"/>
    <x v="11"/>
    <n v="24"/>
    <s v="n"/>
    <n v="102397"/>
    <n v="66.659000000000006"/>
    <n v="83.9"/>
    <s v="Araliaceae"/>
    <s v="Dendropanax"/>
    <s v="sp1"/>
    <x v="23"/>
    <s v="bolitas"/>
    <d v="2015-05-15T00:00:00"/>
    <n v="0"/>
    <n v="92"/>
    <n v="1"/>
    <n v="116.59520114331016"/>
    <m/>
    <n v="6.6442400000000009E-3"/>
    <m/>
    <m/>
    <m/>
    <m/>
    <m/>
    <m/>
    <m/>
    <m/>
    <m/>
    <m/>
    <m/>
  </r>
  <r>
    <n v="284"/>
    <x v="0"/>
    <x v="11"/>
    <n v="24"/>
    <s v="n"/>
    <n v="102398"/>
    <n v="67.349000000000004"/>
    <n v="81.046000000000006"/>
    <s v="Primulaceae"/>
    <s v="Ardisia"/>
    <s v="sp5"/>
    <x v="22"/>
    <s v="Ardisia normal"/>
    <d v="2015-05-15T00:00:00"/>
    <n v="0"/>
    <n v="74"/>
    <n v="1"/>
    <n v="186.27147034674437"/>
    <m/>
    <n v="4.2986600000000002E-3"/>
    <s v="L"/>
    <m/>
    <m/>
    <m/>
    <m/>
    <m/>
    <m/>
    <m/>
    <m/>
    <m/>
    <m/>
  </r>
  <r>
    <n v="595"/>
    <x v="0"/>
    <x v="11"/>
    <n v="31"/>
    <s v="n"/>
    <n v="102409"/>
    <n v="71.131"/>
    <n v="80.808000000000007"/>
    <s v="Rubiaceae"/>
    <s v="Faramea"/>
    <s v="sp1"/>
    <x v="21"/>
    <s v="Faramea"/>
    <d v="2015-05-15T00:00:00"/>
    <n v="0"/>
    <n v="59"/>
    <n v="1"/>
    <n v="168.81471179185371"/>
    <m/>
    <n v="2.732585E-3"/>
    <s v="Y"/>
    <m/>
    <m/>
    <m/>
    <m/>
    <m/>
    <m/>
    <m/>
    <m/>
    <m/>
    <m/>
  </r>
  <r>
    <n v="1257"/>
    <x v="0"/>
    <x v="11"/>
    <n v="31"/>
    <s v="n"/>
    <n v="102410"/>
    <n v="74.674999999999997"/>
    <n v="80.665000000000006"/>
    <s v="Fagaceae"/>
    <s v="Quercus"/>
    <s v="salicifolia"/>
    <x v="13"/>
    <s v="Quercus lanceolado"/>
    <d v="2015-05-15T00:00:00"/>
    <n v="0"/>
    <n v="606"/>
    <n v="4"/>
    <n v="196.00479588033605"/>
    <m/>
    <n v="0.28828026000000001"/>
    <m/>
    <m/>
    <m/>
    <m/>
    <m/>
    <m/>
    <m/>
    <m/>
    <m/>
    <m/>
    <m/>
  </r>
  <r>
    <n v="3"/>
    <x v="0"/>
    <x v="11"/>
    <n v="31"/>
    <s v="n"/>
    <n v="102411"/>
    <n v="72.367999999999995"/>
    <n v="83.4"/>
    <s v="Pentaphylacaceae"/>
    <s v="Cleyera"/>
    <s v="theoidaes"/>
    <x v="1"/>
    <s v="Alterno aserrado"/>
    <d v="2015-05-15T00:00:00"/>
    <n v="0"/>
    <n v="95"/>
    <n v="1"/>
    <n v="181.57503962641817"/>
    <m/>
    <n v="7.0846249999999998E-3"/>
    <m/>
    <m/>
    <m/>
    <m/>
    <m/>
    <m/>
    <m/>
    <m/>
    <m/>
    <m/>
    <m/>
  </r>
  <r>
    <n v="918"/>
    <x v="0"/>
    <x v="11"/>
    <n v="31"/>
    <s v="n"/>
    <n v="102412"/>
    <n v="72.010999999999996"/>
    <n v="83.638000000000005"/>
    <s v="Lauraceae"/>
    <s v="Laurel"/>
    <s v="sp5"/>
    <x v="10"/>
    <s v="Laurel banano"/>
    <d v="2015-05-15T00:00:00"/>
    <n v="0"/>
    <n v="87"/>
    <n v="1"/>
    <n v="132.53921792108866"/>
    <m/>
    <n v="5.9416649999999996E-3"/>
    <m/>
    <m/>
    <m/>
    <m/>
    <m/>
    <m/>
    <m/>
    <m/>
    <m/>
    <m/>
    <m/>
  </r>
  <r>
    <n v="1277"/>
    <x v="0"/>
    <x v="11"/>
    <n v="31"/>
    <s v="n"/>
    <n v="102413"/>
    <n v="72.486999999999995"/>
    <n v="83.876000000000005"/>
    <s v="Primulaceae"/>
    <s v="Ardisia"/>
    <s v="sp7"/>
    <x v="5"/>
    <s v="Ardisia roja"/>
    <d v="2015-05-15T00:00:00"/>
    <n v="0"/>
    <n v="69"/>
    <n v="1"/>
    <n v="171.11802650835426"/>
    <m/>
    <n v="3.7373850000000002E-3"/>
    <m/>
    <m/>
    <m/>
    <m/>
    <m/>
    <m/>
    <m/>
    <m/>
    <m/>
    <m/>
    <m/>
  </r>
  <r>
    <n v="1261"/>
    <x v="0"/>
    <x v="11"/>
    <n v="32"/>
    <s v="n"/>
    <n v="102414"/>
    <n v="72.605000000000004"/>
    <n v="85.754999999999995"/>
    <s v="Adoxaceae"/>
    <s v="Viburnum"/>
    <s v="costaricanun"/>
    <x v="3"/>
    <s v="Viburnum"/>
    <d v="2015-05-15T00:00:00"/>
    <n v="0"/>
    <n v="237"/>
    <n v="2"/>
    <n v="144.66164464582209"/>
    <m/>
    <n v="4.4092665000000003E-2"/>
    <m/>
    <m/>
    <m/>
    <m/>
    <m/>
    <m/>
    <m/>
    <m/>
    <m/>
    <m/>
    <m/>
  </r>
  <r>
    <n v="1262"/>
    <x v="0"/>
    <x v="11"/>
    <n v="32"/>
    <s v="n"/>
    <n v="102415"/>
    <n v="73.89"/>
    <n v="88.346999999999994"/>
    <s v="Araliaceae"/>
    <s v="Dendropanax"/>
    <s v="sp1"/>
    <x v="23"/>
    <s v="bolitas"/>
    <d v="2015-05-15T00:00:00"/>
    <n v="0"/>
    <n v="123"/>
    <n v="2"/>
    <n v="141.4326328710892"/>
    <m/>
    <n v="1.1876265E-2"/>
    <m/>
    <m/>
    <m/>
    <m/>
    <m/>
    <m/>
    <m/>
    <m/>
    <m/>
    <m/>
    <m/>
  </r>
  <r>
    <n v="1140"/>
    <x v="0"/>
    <x v="11"/>
    <n v="32"/>
    <s v="n"/>
    <n v="102416"/>
    <n v="71.701999999999998"/>
    <n v="89.37"/>
    <s v="Sabiaceae"/>
    <s v="Meliosma"/>
    <m/>
    <x v="25"/>
    <s v="Meliosma quercus"/>
    <d v="2015-05-15T00:00:00"/>
    <n v="0"/>
    <n v="65"/>
    <n v="1"/>
    <n v="145.47304810104652"/>
    <m/>
    <n v="3.3166250000000001E-3"/>
    <m/>
    <m/>
    <m/>
    <m/>
    <m/>
    <m/>
    <m/>
    <m/>
    <m/>
    <m/>
    <m/>
  </r>
  <r>
    <n v="1264"/>
    <x v="0"/>
    <x v="11"/>
    <n v="32"/>
    <s v="n"/>
    <n v="102417"/>
    <n v="70.893000000000001"/>
    <n v="89.417000000000002"/>
    <s v="Primulaceae"/>
    <s v="Ardisia"/>
    <s v="sp7"/>
    <x v="5"/>
    <s v="Ardisia roja"/>
    <d v="2015-05-15T00:00:00"/>
    <n v="0"/>
    <n v="101"/>
    <n v="2"/>
    <n v="180.68515263641302"/>
    <m/>
    <n v="8.0077849999999999E-3"/>
    <s v="M"/>
    <m/>
    <n v="70"/>
    <m/>
    <m/>
    <m/>
    <m/>
    <m/>
    <m/>
    <m/>
    <m/>
  </r>
  <r>
    <n v="1265"/>
    <x v="0"/>
    <x v="11"/>
    <n v="32"/>
    <s v="n"/>
    <n v="102418"/>
    <n v="73.581000000000003"/>
    <n v="91.557999999999993"/>
    <s v="Fagaceae"/>
    <s v="Quercus"/>
    <s v="salicifolia"/>
    <x v="13"/>
    <s v="Quercus lanceolado"/>
    <d v="2015-05-15T00:00:00"/>
    <n v="0"/>
    <n v="733"/>
    <n v="4"/>
    <n v="106.49782640299311"/>
    <n v="190"/>
    <n v="0.42177186499999997"/>
    <s v="A"/>
    <m/>
    <m/>
    <m/>
    <m/>
    <m/>
    <m/>
    <m/>
    <m/>
    <m/>
    <s v="Measured at 190; colectada fértil"/>
  </r>
  <r>
    <n v="1266"/>
    <x v="0"/>
    <x v="11"/>
    <n v="34"/>
    <s v="n"/>
    <n v="102419"/>
    <n v="74.817000000000007"/>
    <n v="95.72"/>
    <s v="Fagaceae"/>
    <s v="Quercus"/>
    <s v="salicifolia"/>
    <x v="13"/>
    <s v="Quercus lanceolado"/>
    <d v="2015-05-15T00:00:00"/>
    <n v="0"/>
    <n v="563"/>
    <n v="4"/>
    <n v="152.05348012630941"/>
    <n v="260"/>
    <n v="0.248820665"/>
    <s v="B"/>
    <m/>
    <m/>
    <m/>
    <m/>
    <m/>
    <m/>
    <m/>
    <m/>
    <m/>
    <s v="Measured at 260"/>
  </r>
  <r>
    <n v="1267"/>
    <x v="0"/>
    <x v="11"/>
    <n v="34"/>
    <s v="n"/>
    <n v="102420"/>
    <n v="70.417000000000002"/>
    <n v="96.006"/>
    <s v="Fagaceae"/>
    <s v="Quercus"/>
    <s v="salicifolia"/>
    <x v="13"/>
    <s v="Quercus lanceolado"/>
    <d v="2015-05-15T00:00:00"/>
    <n v="0"/>
    <n v="505"/>
    <n v="4"/>
    <n v="125.6777991018549"/>
    <m/>
    <n v="0.20019462499999999"/>
    <m/>
    <m/>
    <m/>
    <m/>
    <m/>
    <m/>
    <m/>
    <m/>
    <m/>
    <m/>
    <m/>
  </r>
  <r>
    <n v="409"/>
    <x v="0"/>
    <x v="11"/>
    <n v="34"/>
    <s v="n"/>
    <n v="102421"/>
    <n v="70.963999999999999"/>
    <n v="99.620999999999995"/>
    <s v="Primulaceae"/>
    <s v="Ardisia"/>
    <s v="sp7"/>
    <x v="5"/>
    <s v="Ardisia roja"/>
    <d v="2015-05-15T00:00:00"/>
    <n v="0"/>
    <n v="82"/>
    <n v="1"/>
    <n v="131.88236429002239"/>
    <m/>
    <n v="5.2783400000000003E-3"/>
    <s v="M"/>
    <m/>
    <n v="71"/>
    <m/>
    <m/>
    <m/>
    <m/>
    <m/>
    <m/>
    <m/>
    <m/>
  </r>
  <r>
    <n v="404"/>
    <x v="0"/>
    <x v="11"/>
    <n v="34"/>
    <s v="n"/>
    <n v="102422"/>
    <n v="71.344999999999999"/>
    <n v="100"/>
    <s v="Primulaceae"/>
    <s v="Ardisia"/>
    <s v="sp7"/>
    <x v="5"/>
    <s v="Ardisia roja"/>
    <d v="2015-05-15T00:00:00"/>
    <n v="0"/>
    <n v="79"/>
    <n v="1"/>
    <n v="124.73297348251791"/>
    <m/>
    <n v="4.8991850000000003E-3"/>
    <m/>
    <m/>
    <m/>
    <m/>
    <m/>
    <m/>
    <m/>
    <m/>
    <m/>
    <m/>
    <m/>
  </r>
  <r>
    <n v="197"/>
    <x v="0"/>
    <x v="11"/>
    <n v="41"/>
    <s v="n"/>
    <n v="102435"/>
    <n v="76.91"/>
    <n v="98.882999999999996"/>
    <s v="Aquifoliaceae"/>
    <s v="Ilex"/>
    <s v="pallida"/>
    <x v="20"/>
    <s v="Ilex amarillo"/>
    <d v="2015-05-15T00:00:00"/>
    <n v="0"/>
    <n v="59"/>
    <n v="1"/>
    <n v="162.7899251649369"/>
    <m/>
    <n v="2.732585E-3"/>
    <m/>
    <m/>
    <m/>
    <m/>
    <m/>
    <m/>
    <m/>
    <m/>
    <m/>
    <m/>
    <m/>
  </r>
  <r>
    <n v="1315"/>
    <x v="0"/>
    <x v="11"/>
    <n v="42"/>
    <s v="n"/>
    <n v="102431"/>
    <n v="76.292000000000002"/>
    <n v="98.36"/>
    <s v="Styracaceae"/>
    <s v="Styrax"/>
    <m/>
    <x v="6"/>
    <s v="Styrax"/>
    <d v="2015-05-15T00:00:00"/>
    <n v="0"/>
    <n v="70"/>
    <n v="1"/>
    <n v="100.75803561139026"/>
    <m/>
    <n v="3.8465000000000001E-3"/>
    <m/>
    <m/>
    <m/>
    <m/>
    <m/>
    <m/>
    <m/>
    <m/>
    <m/>
    <m/>
    <m/>
  </r>
  <r>
    <n v="1279"/>
    <x v="0"/>
    <x v="11"/>
    <n v="42"/>
    <s v="n"/>
    <n v="102432"/>
    <n v="79.003"/>
    <n v="97.194999999999993"/>
    <s v="Styracaceae"/>
    <s v="Styrax"/>
    <m/>
    <x v="6"/>
    <s v="Styrax"/>
    <d v="2015-05-15T00:00:00"/>
    <n v="0"/>
    <n v="133"/>
    <n v="2"/>
    <n v="171.33018901894741"/>
    <m/>
    <n v="1.3885864999999999E-2"/>
    <m/>
    <m/>
    <m/>
    <m/>
    <m/>
    <m/>
    <m/>
    <m/>
    <m/>
    <m/>
    <m/>
  </r>
  <r>
    <n v="1280"/>
    <x v="0"/>
    <x v="11"/>
    <n v="42"/>
    <s v="n"/>
    <n v="102433"/>
    <n v="78.861000000000004"/>
    <n v="95.768000000000001"/>
    <s v="Pentaphylacaceae"/>
    <s v="Cleyera"/>
    <s v="theoidaes"/>
    <x v="1"/>
    <s v="Alterno aserrado"/>
    <d v="2015-05-15T00:00:00"/>
    <n v="0"/>
    <n v="125"/>
    <n v="2"/>
    <n v="192.62037523382585"/>
    <m/>
    <n v="1.2265625E-2"/>
    <m/>
    <m/>
    <m/>
    <m/>
    <m/>
    <m/>
    <m/>
    <m/>
    <m/>
    <m/>
    <m/>
  </r>
  <r>
    <n v="1019"/>
    <x v="0"/>
    <x v="11"/>
    <n v="42"/>
    <s v="n"/>
    <n v="102434"/>
    <n v="77.623999999999995"/>
    <n v="96.100999999999999"/>
    <s v="Adoxaceae"/>
    <s v="Viburnum"/>
    <s v="costaricanun"/>
    <x v="3"/>
    <s v="Viburnum"/>
    <d v="2015-05-15T00:00:00"/>
    <n v="0"/>
    <n v="93"/>
    <n v="1"/>
    <n v="193.84570319875482"/>
    <m/>
    <n v="6.7894649999999997E-3"/>
    <m/>
    <m/>
    <m/>
    <m/>
    <m/>
    <m/>
    <m/>
    <m/>
    <m/>
    <m/>
    <m/>
  </r>
  <r>
    <n v="243"/>
    <x v="0"/>
    <x v="11"/>
    <n v="43"/>
    <s v="n"/>
    <n v="102429"/>
    <n v="75.578000000000003"/>
    <n v="95.600999999999999"/>
    <s v="Primulaceae"/>
    <s v="Ardisia"/>
    <s v="sp7"/>
    <x v="5"/>
    <s v="Ardisia roja"/>
    <d v="2015-05-15T00:00:00"/>
    <n v="0"/>
    <n v="92"/>
    <n v="1"/>
    <n v="192.32326820599491"/>
    <m/>
    <n v="6.6442400000000009E-3"/>
    <m/>
    <m/>
    <m/>
    <m/>
    <m/>
    <m/>
    <m/>
    <m/>
    <m/>
    <m/>
    <m/>
  </r>
  <r>
    <n v="728"/>
    <x v="0"/>
    <x v="11"/>
    <n v="43"/>
    <s v="n"/>
    <n v="102430"/>
    <n v="76.007000000000005"/>
    <n v="93.293999999999997"/>
    <s v="Styracaceae"/>
    <s v="Styrax"/>
    <m/>
    <x v="6"/>
    <s v="Styrax"/>
    <d v="2015-05-15T00:00:00"/>
    <n v="0"/>
    <n v="61"/>
    <n v="1"/>
    <n v="119.54192302862644"/>
    <m/>
    <n v="2.9209850000000001E-3"/>
    <m/>
    <m/>
    <m/>
    <m/>
    <m/>
    <m/>
    <m/>
    <m/>
    <m/>
    <m/>
    <m/>
  </r>
  <r>
    <n v="71"/>
    <x v="0"/>
    <x v="11"/>
    <n v="44"/>
    <s v="n"/>
    <n v="102423"/>
    <n v="77.837999999999994"/>
    <n v="93.412999999999997"/>
    <s v="Primulaceae"/>
    <s v="Ardisia"/>
    <s v="sp7"/>
    <x v="5"/>
    <s v="Ardisia roja"/>
    <d v="2015-05-15T00:00:00"/>
    <n v="0"/>
    <n v="69"/>
    <n v="1"/>
    <n v="131.59713058113897"/>
    <m/>
    <n v="3.7373850000000002E-3"/>
    <m/>
    <m/>
    <m/>
    <m/>
    <m/>
    <m/>
    <m/>
    <m/>
    <m/>
    <m/>
    <m/>
  </r>
  <r>
    <n v="1271"/>
    <x v="0"/>
    <x v="11"/>
    <n v="44"/>
    <s v="n"/>
    <n v="102424"/>
    <n v="75.578000000000003"/>
    <n v="89.608000000000004"/>
    <s v="Aquifoliaceae"/>
    <s v="Ilex"/>
    <s v="pallida"/>
    <x v="20"/>
    <s v="Ilex amarillo"/>
    <d v="2015-05-15T00:00:00"/>
    <n v="0"/>
    <n v="104"/>
    <n v="2"/>
    <n v="167.72239562271682"/>
    <m/>
    <n v="8.4905599999999994E-3"/>
    <m/>
    <m/>
    <m/>
    <m/>
    <m/>
    <m/>
    <m/>
    <m/>
    <m/>
    <m/>
    <m/>
  </r>
  <r>
    <n v="865"/>
    <x v="0"/>
    <x v="11"/>
    <n v="44"/>
    <s v="n"/>
    <n v="102425"/>
    <n v="77.171999999999997"/>
    <n v="88.204999999999998"/>
    <s v="Primulaceae"/>
    <s v="Ardisia"/>
    <s v="sp5"/>
    <x v="22"/>
    <s v="Ardisia normal"/>
    <d v="2015-05-15T00:00:00"/>
    <n v="0"/>
    <n v="97"/>
    <n v="1"/>
    <n v="122.71333991697094"/>
    <m/>
    <n v="7.3860650000000007E-3"/>
    <m/>
    <m/>
    <m/>
    <m/>
    <m/>
    <m/>
    <m/>
    <m/>
    <m/>
    <m/>
    <m/>
  </r>
  <r>
    <n v="727"/>
    <x v="0"/>
    <x v="11"/>
    <n v="44"/>
    <s v="n"/>
    <n v="102426"/>
    <n v="78.837000000000003"/>
    <n v="88.513999999999996"/>
    <s v="Styracaceae"/>
    <s v="Styrax"/>
    <m/>
    <x v="6"/>
    <s v="Styrax"/>
    <d v="2015-05-15T00:00:00"/>
    <n v="0"/>
    <n v="92"/>
    <n v="1"/>
    <n v="104.95670164903905"/>
    <m/>
    <n v="6.6442400000000009E-3"/>
    <m/>
    <m/>
    <m/>
    <m/>
    <m/>
    <m/>
    <m/>
    <m/>
    <m/>
    <m/>
    <m/>
  </r>
  <r>
    <n v="1274"/>
    <x v="0"/>
    <x v="11"/>
    <n v="44"/>
    <s v="n"/>
    <n v="102427"/>
    <n v="75.388000000000005"/>
    <n v="86.087999999999994"/>
    <s v="Fagaceae"/>
    <s v="Quercus"/>
    <s v="salicifolia"/>
    <x v="13"/>
    <s v="Quercus lanceolado"/>
    <d v="2015-05-15T00:00:00"/>
    <n v="0"/>
    <n v="573"/>
    <n v="4"/>
    <n v="128.75207581082645"/>
    <m/>
    <n v="0.25773826500000002"/>
    <m/>
    <m/>
    <m/>
    <m/>
    <m/>
    <m/>
    <m/>
    <m/>
    <m/>
    <m/>
    <m/>
  </r>
  <r>
    <n v="1168"/>
    <x v="0"/>
    <x v="11"/>
    <n v="44"/>
    <s v="n"/>
    <n v="102428"/>
    <n v="79.55"/>
    <n v="83.876000000000005"/>
    <s v="Primulaceae"/>
    <s v="Ardisia"/>
    <s v="sp7"/>
    <x v="5"/>
    <s v="Ardisia roja"/>
    <d v="2015-05-15T00:00:00"/>
    <n v="0"/>
    <n v="56"/>
    <n v="1"/>
    <n v="159.42682731787858"/>
    <m/>
    <n v="2.4617600000000003E-3"/>
    <m/>
    <m/>
    <m/>
    <m/>
    <m/>
    <m/>
    <m/>
    <m/>
    <m/>
    <m/>
    <m/>
  </r>
  <r>
    <n v="1283"/>
    <x v="0"/>
    <x v="9"/>
    <n v="11"/>
    <s v="n"/>
    <n v="102436"/>
    <n v="83.138999999999996"/>
    <n v="1.7310000000000001"/>
    <s v="Adoxaceae"/>
    <s v="Viburnum"/>
    <s v="costaricanun"/>
    <x v="3"/>
    <s v="Viburnum"/>
    <d v="2015-05-15T00:00:00"/>
    <n v="0"/>
    <n v="124"/>
    <n v="2"/>
    <n v="143.09707661211067"/>
    <m/>
    <n v="1.207016E-2"/>
    <m/>
    <m/>
    <m/>
    <m/>
    <m/>
    <m/>
    <m/>
    <m/>
    <m/>
    <m/>
    <m/>
  </r>
  <r>
    <n v="731"/>
    <x v="0"/>
    <x v="9"/>
    <n v="12"/>
    <s v="n"/>
    <n v="102437"/>
    <n v="82.305999999999997"/>
    <n v="5.9260000000000002"/>
    <s v="Primulaceae"/>
    <s v="Ardisia"/>
    <s v="sp5"/>
    <x v="22"/>
    <s v="Ardisia normal"/>
    <d v="2015-05-15T00:00:00"/>
    <n v="0"/>
    <n v="52"/>
    <n v="1"/>
    <n v="170.24218447335898"/>
    <m/>
    <n v="2.1226399999999999E-3"/>
    <m/>
    <m/>
    <m/>
    <m/>
    <m/>
    <m/>
    <m/>
    <m/>
    <m/>
    <m/>
    <m/>
  </r>
  <r>
    <n v="1285"/>
    <x v="0"/>
    <x v="9"/>
    <n v="13"/>
    <s v="n"/>
    <n v="102438"/>
    <n v="81.667000000000002"/>
    <n v="13.537000000000001"/>
    <s v="Magnoliaceae"/>
    <s v="Magnolia"/>
    <s v="sp2"/>
    <x v="46"/>
    <s v="Magnolia"/>
    <d v="2015-05-15T00:00:00"/>
    <n v="0"/>
    <n v="103"/>
    <n v="2"/>
    <n v="108.95261709697641"/>
    <m/>
    <n v="8.3280650000000008E-3"/>
    <m/>
    <m/>
    <m/>
    <m/>
    <m/>
    <m/>
    <m/>
    <m/>
    <m/>
    <m/>
    <m/>
  </r>
  <r>
    <n v="627"/>
    <x v="0"/>
    <x v="9"/>
    <n v="13"/>
    <s v="n"/>
    <n v="102439"/>
    <n v="81"/>
    <n v="13.759"/>
    <s v="Primulaceae"/>
    <s v="Ardisia"/>
    <s v="sp5"/>
    <x v="22"/>
    <s v="Ardisia normal"/>
    <d v="2015-05-15T00:00:00"/>
    <n v="0"/>
    <n v="50"/>
    <n v="1"/>
    <n v="145.85217513709526"/>
    <m/>
    <n v="1.9624999999999998E-3"/>
    <m/>
    <m/>
    <m/>
    <m/>
    <m/>
    <m/>
    <m/>
    <m/>
    <m/>
    <m/>
    <m/>
  </r>
  <r>
    <n v="1476"/>
    <x v="0"/>
    <x v="9"/>
    <n v="14"/>
    <s v="n"/>
    <n v="102440"/>
    <n v="81.167000000000002"/>
    <n v="15.87"/>
    <s v="Primulaceae"/>
    <s v="Ardisia"/>
    <s v="sp5"/>
    <x v="22"/>
    <s v="Ardisia normal"/>
    <d v="2015-05-15T00:00:00"/>
    <n v="0"/>
    <n v="78"/>
    <n v="1"/>
    <n v="132.59429036130786"/>
    <m/>
    <n v="4.7759400000000002E-3"/>
    <m/>
    <m/>
    <m/>
    <m/>
    <m/>
    <m/>
    <m/>
    <m/>
    <m/>
    <m/>
    <m/>
  </r>
  <r>
    <n v="1288"/>
    <x v="0"/>
    <x v="9"/>
    <n v="14"/>
    <s v="n"/>
    <n v="102441"/>
    <n v="80.75"/>
    <n v="18.036999999999999"/>
    <s v="Styracaceae"/>
    <s v="Styrax"/>
    <m/>
    <x v="6"/>
    <s v="Styrax"/>
    <d v="2015-05-15T00:00:00"/>
    <n v="0"/>
    <n v="155"/>
    <n v="2"/>
    <n v="143.70951958440963"/>
    <m/>
    <n v="1.8859625000000001E-2"/>
    <m/>
    <m/>
    <m/>
    <m/>
    <m/>
    <m/>
    <m/>
    <m/>
    <m/>
    <m/>
    <m/>
  </r>
  <r>
    <n v="231"/>
    <x v="0"/>
    <x v="9"/>
    <n v="14"/>
    <s v="n"/>
    <n v="102442"/>
    <n v="82"/>
    <n v="19.509"/>
    <s v="Pentaphylacaceae"/>
    <s v="Cleyera"/>
    <s v="theoidaes"/>
    <x v="1"/>
    <s v="Alterno aserrado"/>
    <d v="2015-05-15T00:00:00"/>
    <n v="0"/>
    <n v="55"/>
    <n v="1"/>
    <n v="146.43447493584642"/>
    <m/>
    <n v="2.374625E-3"/>
    <m/>
    <m/>
    <m/>
    <m/>
    <m/>
    <m/>
    <m/>
    <m/>
    <m/>
    <m/>
    <m/>
  </r>
  <r>
    <n v="1290"/>
    <x v="0"/>
    <x v="9"/>
    <n v="14"/>
    <s v="n"/>
    <n v="102443"/>
    <n v="84.278000000000006"/>
    <n v="18.952999999999999"/>
    <s v="Styracaceae"/>
    <s v="Styrax"/>
    <m/>
    <x v="6"/>
    <s v="Styrax"/>
    <d v="2015-05-15T00:00:00"/>
    <n v="0"/>
    <n v="105"/>
    <n v="2"/>
    <n v="161.34606759909681"/>
    <m/>
    <n v="8.6546250000000009E-3"/>
    <m/>
    <m/>
    <m/>
    <m/>
    <m/>
    <m/>
    <m/>
    <m/>
    <m/>
    <m/>
    <m/>
  </r>
  <r>
    <n v="809"/>
    <x v="0"/>
    <x v="9"/>
    <n v="14"/>
    <s v="n"/>
    <n v="102444"/>
    <n v="84.805000000000007"/>
    <n v="18.759"/>
    <s v="Primulaceae"/>
    <s v="Ardisia"/>
    <s v="sp5"/>
    <x v="22"/>
    <s v="Ardisia normal"/>
    <d v="2015-05-15T00:00:00"/>
    <n v="0"/>
    <n v="68"/>
    <n v="1"/>
    <n v="176.93519718771665"/>
    <m/>
    <n v="3.6298400000000001E-3"/>
    <m/>
    <m/>
    <m/>
    <m/>
    <m/>
    <m/>
    <m/>
    <m/>
    <m/>
    <m/>
    <m/>
  </r>
  <r>
    <n v="1358"/>
    <x v="0"/>
    <x v="9"/>
    <n v="14"/>
    <s v="n"/>
    <n v="102445"/>
    <n v="84.194000000000003"/>
    <n v="18.091999999999999"/>
    <s v="Adoxaceae"/>
    <s v="Viburnum"/>
    <s v="costaricanun"/>
    <x v="3"/>
    <s v="Viburnum"/>
    <d v="2015-05-15T00:00:00"/>
    <n v="0"/>
    <n v="60"/>
    <n v="1"/>
    <n v="147.3446160174542"/>
    <m/>
    <n v="2.826E-3"/>
    <m/>
    <m/>
    <m/>
    <m/>
    <m/>
    <m/>
    <m/>
    <m/>
    <m/>
    <m/>
    <m/>
  </r>
  <r>
    <n v="357"/>
    <x v="0"/>
    <x v="9"/>
    <n v="14"/>
    <s v="n"/>
    <n v="102446"/>
    <n v="83.861000000000004"/>
    <n v="16.175999999999998"/>
    <s v="Primulaceae"/>
    <s v="Ardisia"/>
    <s v="sp5"/>
    <x v="22"/>
    <s v="Ardisia normal"/>
    <d v="2015-05-15T00:00:00"/>
    <n v="0"/>
    <n v="52"/>
    <n v="1"/>
    <n v="169.88573491078475"/>
    <m/>
    <n v="2.1226399999999999E-3"/>
    <m/>
    <m/>
    <m/>
    <m/>
    <m/>
    <m/>
    <m/>
    <m/>
    <m/>
    <m/>
    <m/>
  </r>
  <r>
    <n v="480"/>
    <x v="0"/>
    <x v="9"/>
    <n v="21"/>
    <s v="n"/>
    <n v="102458"/>
    <n v="86.944000000000003"/>
    <n v="18.62"/>
    <s v="Primulaceae"/>
    <s v="Myrsine"/>
    <s v="sp2"/>
    <x v="17"/>
    <s v="Myrsine chryso"/>
    <d v="2015-05-15T00:00:00"/>
    <n v="0"/>
    <n v="56"/>
    <n v="1"/>
    <n v="184.21239467091053"/>
    <m/>
    <n v="2.4617600000000003E-3"/>
    <m/>
    <m/>
    <m/>
    <m/>
    <m/>
    <m/>
    <m/>
    <m/>
    <m/>
    <m/>
    <m/>
  </r>
  <r>
    <n v="1179"/>
    <x v="0"/>
    <x v="9"/>
    <n v="22"/>
    <s v="n"/>
    <n v="102452"/>
    <n v="88.25"/>
    <n v="15.287000000000001"/>
    <s v="Primulaceae"/>
    <s v="Ardisia"/>
    <s v="sp5"/>
    <x v="22"/>
    <s v="Ardisia normal"/>
    <d v="2015-05-15T00:00:00"/>
    <n v="0"/>
    <n v="86"/>
    <n v="1"/>
    <n v="110.64621428310008"/>
    <m/>
    <n v="5.8058600000000004E-3"/>
    <m/>
    <m/>
    <m/>
    <m/>
    <m/>
    <m/>
    <m/>
    <m/>
    <m/>
    <m/>
    <m/>
  </r>
  <r>
    <n v="1258"/>
    <x v="0"/>
    <x v="9"/>
    <n v="22"/>
    <s v="n"/>
    <n v="102453"/>
    <n v="89.805000000000007"/>
    <n v="11.12"/>
    <s v="Primulaceae"/>
    <s v="Ardisia"/>
    <s v="sp7"/>
    <x v="5"/>
    <s v="Ardisia roja"/>
    <d v="2015-05-15T00:00:00"/>
    <n v="0"/>
    <n v="81"/>
    <n v="1"/>
    <n v="103.84859087233973"/>
    <m/>
    <n v="5.1503850000000004E-3"/>
    <m/>
    <m/>
    <m/>
    <m/>
    <m/>
    <m/>
    <m/>
    <m/>
    <m/>
    <m/>
    <m/>
  </r>
  <r>
    <n v="1301"/>
    <x v="0"/>
    <x v="9"/>
    <n v="22"/>
    <s v="n"/>
    <n v="102454"/>
    <n v="88.805000000000007"/>
    <n v="11.426"/>
    <s v="Pentaphylacaceae"/>
    <s v="Cleyera"/>
    <s v="theoidaes"/>
    <x v="1"/>
    <s v="Alterno aserrado"/>
    <d v="2015-05-15T00:00:00"/>
    <n v="0"/>
    <n v="162"/>
    <n v="2"/>
    <n v="104.7040781994185"/>
    <m/>
    <n v="2.0601540000000002E-2"/>
    <m/>
    <m/>
    <m/>
    <m/>
    <m/>
    <m/>
    <m/>
    <m/>
    <m/>
    <m/>
    <m/>
  </r>
  <r>
    <n v="474"/>
    <x v="0"/>
    <x v="9"/>
    <n v="22"/>
    <s v="n"/>
    <n v="102455"/>
    <n v="87.832999999999998"/>
    <n v="11.731"/>
    <s v="Primulaceae"/>
    <s v="Ardisia"/>
    <s v="sp7"/>
    <x v="5"/>
    <s v="Ardisia roja"/>
    <d v="2015-05-15T00:00:00"/>
    <n v="0"/>
    <n v="62"/>
    <n v="1"/>
    <n v="115.01496566175972"/>
    <m/>
    <n v="3.01754E-3"/>
    <m/>
    <m/>
    <m/>
    <m/>
    <m/>
    <m/>
    <m/>
    <m/>
    <m/>
    <m/>
    <m/>
  </r>
  <r>
    <n v="1144"/>
    <x v="0"/>
    <x v="9"/>
    <n v="22"/>
    <s v="n"/>
    <n v="102456"/>
    <n v="87.555000000000007"/>
    <n v="9.0649999999999995"/>
    <s v="Primulaceae"/>
    <s v="Myrsine"/>
    <s v="sp2"/>
    <x v="17"/>
    <s v="Myrsine chryso"/>
    <d v="2015-05-15T00:00:00"/>
    <n v="0"/>
    <n v="64"/>
    <n v="1"/>
    <n v="175.30655267090657"/>
    <m/>
    <n v="3.21536E-3"/>
    <m/>
    <m/>
    <m/>
    <m/>
    <m/>
    <m/>
    <m/>
    <m/>
    <m/>
    <m/>
    <m/>
  </r>
  <r>
    <n v="1304"/>
    <x v="0"/>
    <x v="9"/>
    <n v="22"/>
    <s v="n"/>
    <n v="102457"/>
    <n v="88.361000000000004"/>
    <n v="7.8150000000000004"/>
    <s v="Pentaphylacaceae"/>
    <s v="Cleyera"/>
    <s v="theoidaes"/>
    <x v="1"/>
    <s v="Alterno aserrado"/>
    <d v="2015-05-15T00:00:00"/>
    <n v="0"/>
    <n v="199"/>
    <n v="2"/>
    <n v="100.57722143499412"/>
    <m/>
    <n v="3.1086784999999999E-2"/>
    <s v="M"/>
    <m/>
    <n v="110"/>
    <m/>
    <m/>
    <m/>
    <m/>
    <m/>
    <m/>
    <m/>
    <m/>
  </r>
  <r>
    <n v="1472"/>
    <x v="0"/>
    <x v="9"/>
    <n v="22"/>
    <s v="n"/>
    <n v="102459"/>
    <n v="85.971999999999994"/>
    <n v="7.9539999999999997"/>
    <s v="Primulaceae"/>
    <s v="Ardisia"/>
    <s v="sp5"/>
    <x v="22"/>
    <s v="Ardisia normal"/>
    <d v="2015-05-15T00:00:00"/>
    <n v="0"/>
    <n v="70"/>
    <n v="1"/>
    <n v="149.1610817193428"/>
    <m/>
    <n v="3.8465000000000001E-3"/>
    <m/>
    <m/>
    <m/>
    <m/>
    <m/>
    <m/>
    <m/>
    <m/>
    <m/>
    <m/>
    <m/>
  </r>
  <r>
    <n v="1296"/>
    <x v="0"/>
    <x v="9"/>
    <n v="23"/>
    <s v="n"/>
    <n v="102449"/>
    <n v="86.361000000000004"/>
    <n v="5.7590000000000003"/>
    <s v="Pentaphylacaceae"/>
    <s v="Cleyera"/>
    <s v="theoidaes"/>
    <x v="1"/>
    <s v="Alterno aserrado"/>
    <d v="2015-05-15T00:00:00"/>
    <n v="0"/>
    <n v="182"/>
    <n v="2"/>
    <n v="160.46932092622512"/>
    <m/>
    <n v="2.6002339999999999E-2"/>
    <m/>
    <m/>
    <m/>
    <m/>
    <m/>
    <m/>
    <m/>
    <m/>
    <m/>
    <m/>
    <m/>
  </r>
  <r>
    <n v="282"/>
    <x v="0"/>
    <x v="8"/>
    <n v="23"/>
    <s v="y"/>
    <n v="101434"/>
    <n v="7.6479999999999997"/>
    <n v="86.576999999999998"/>
    <s v="Styracaceae"/>
    <s v="Styrax"/>
    <m/>
    <x v="6"/>
    <s v="Styrax"/>
    <d v="2015-04-27T00:00:00"/>
    <n v="14.22557124761655"/>
    <n v="122"/>
    <n v="2"/>
    <n v="198.23387202084587"/>
    <m/>
    <n v="1.168394E-2"/>
    <m/>
    <m/>
    <m/>
    <m/>
    <m/>
    <m/>
    <m/>
    <m/>
    <m/>
    <m/>
    <m/>
  </r>
  <r>
    <n v="1298"/>
    <x v="0"/>
    <x v="9"/>
    <n v="23"/>
    <s v="n"/>
    <n v="102451"/>
    <n v="89.721999999999994"/>
    <n v="4.9260000000000002"/>
    <s v="Pentaphylacaceae"/>
    <s v="Cleyera"/>
    <s v="theoidaes"/>
    <x v="1"/>
    <s v="Alterno aserrado"/>
    <d v="2015-05-15T00:00:00"/>
    <n v="0"/>
    <n v="186"/>
    <n v="2"/>
    <n v="121.47955800159411"/>
    <m/>
    <n v="2.7157859999999999E-2"/>
    <m/>
    <m/>
    <m/>
    <m/>
    <m/>
    <m/>
    <m/>
    <m/>
    <m/>
    <m/>
    <m/>
  </r>
  <r>
    <n v="275"/>
    <x v="0"/>
    <x v="8"/>
    <n v="14"/>
    <s v="y"/>
    <n v="101427"/>
    <n v="3.1459999999999999"/>
    <n v="99.870999999999995"/>
    <s v="Fagaceae"/>
    <s v="Quercus"/>
    <s v="salicifolia"/>
    <x v="13"/>
    <s v="Quercus lanceolado"/>
    <d v="2015-04-27T00:00:00"/>
    <n v="18.991276603787224"/>
    <n v="741"/>
    <n v="4"/>
    <n v="103.20578450030764"/>
    <m/>
    <n v="0.43102858500000002"/>
    <m/>
    <m/>
    <m/>
    <m/>
    <m/>
    <m/>
    <m/>
    <m/>
    <m/>
    <m/>
    <m/>
  </r>
  <r>
    <n v="1071"/>
    <x v="0"/>
    <x v="9"/>
    <n v="24"/>
    <s v="n"/>
    <n v="102447"/>
    <n v="87.25"/>
    <n v="1.343"/>
    <s v="Primulaceae"/>
    <s v="Ardisia"/>
    <s v="sp5"/>
    <x v="22"/>
    <s v="Ardisia normal"/>
    <d v="2015-05-15T00:00:00"/>
    <n v="0"/>
    <n v="56"/>
    <n v="1"/>
    <n v="182.74224633237122"/>
    <m/>
    <n v="2.4617600000000003E-3"/>
    <m/>
    <m/>
    <m/>
    <m/>
    <m/>
    <m/>
    <m/>
    <m/>
    <m/>
    <m/>
    <m/>
  </r>
  <r>
    <n v="1226"/>
    <x v="0"/>
    <x v="9"/>
    <n v="24"/>
    <s v="n"/>
    <n v="102448"/>
    <n v="91.528000000000006"/>
    <n v="0.39800000000000002"/>
    <s v="Primulaceae"/>
    <s v="Ardisia"/>
    <s v="sp5"/>
    <x v="22"/>
    <s v="Ardisia normal"/>
    <d v="2015-05-15T00:00:00"/>
    <n v="0"/>
    <n v="58"/>
    <n v="1"/>
    <n v="111.98733104756639"/>
    <m/>
    <n v="2.6407400000000004E-3"/>
    <m/>
    <m/>
    <m/>
    <m/>
    <m/>
    <m/>
    <m/>
    <m/>
    <m/>
    <m/>
    <m/>
  </r>
  <r>
    <n v="1308"/>
    <x v="0"/>
    <x v="9"/>
    <n v="31"/>
    <s v="n"/>
    <n v="102461"/>
    <n v="94.611000000000004"/>
    <n v="0.25900000000000001"/>
    <s v="Aquifoliaceae"/>
    <s v="Ilex"/>
    <s v="pallida"/>
    <x v="20"/>
    <s v="Ilex amarillo"/>
    <d v="2015-05-15T00:00:00"/>
    <n v="0"/>
    <n v="111"/>
    <n v="2"/>
    <n v="162.84420714870106"/>
    <m/>
    <n v="9.671985000000001E-3"/>
    <m/>
    <m/>
    <m/>
    <m/>
    <m/>
    <m/>
    <m/>
    <m/>
    <m/>
    <m/>
    <m/>
  </r>
  <r>
    <n v="787"/>
    <x v="0"/>
    <x v="9"/>
    <n v="31"/>
    <s v="n"/>
    <n v="102462"/>
    <n v="95.111000000000004"/>
    <n v="0.67600000000000005"/>
    <s v="Primulaceae"/>
    <s v="Ardisia"/>
    <s v="sp5"/>
    <x v="22"/>
    <s v="Ardisia normal"/>
    <d v="2015-05-15T00:00:00"/>
    <n v="0"/>
    <n v="57"/>
    <n v="1"/>
    <n v="167.53021643713225"/>
    <m/>
    <n v="2.550465E-3"/>
    <m/>
    <m/>
    <m/>
    <m/>
    <m/>
    <m/>
    <m/>
    <m/>
    <m/>
    <m/>
    <m/>
  </r>
  <r>
    <n v="725"/>
    <x v="0"/>
    <x v="9"/>
    <n v="31"/>
    <s v="n"/>
    <n v="102463"/>
    <n v="91.778000000000006"/>
    <n v="1.454"/>
    <s v="Styracaceae"/>
    <s v="Styrax"/>
    <m/>
    <x v="6"/>
    <s v="Styrax"/>
    <d v="2015-05-15T00:00:00"/>
    <n v="0"/>
    <n v="94"/>
    <n v="1"/>
    <n v="125.50719503710854"/>
    <m/>
    <n v="6.9362600000000005E-3"/>
    <m/>
    <m/>
    <m/>
    <m/>
    <m/>
    <m/>
    <m/>
    <m/>
    <m/>
    <m/>
    <m/>
  </r>
  <r>
    <n v="268"/>
    <x v="0"/>
    <x v="8"/>
    <n v="13"/>
    <s v="y"/>
    <n v="101420"/>
    <n v="0.82099999999999995"/>
    <n v="90.995999999999995"/>
    <s v="Styracaceae"/>
    <s v="Styrax"/>
    <m/>
    <x v="6"/>
    <s v="Styrax"/>
    <d v="2015-04-27T00:00:00"/>
    <n v="11.689693417738436"/>
    <n v="114"/>
    <n v="2"/>
    <n v="105.15386912246176"/>
    <m/>
    <n v="1.020186E-2"/>
    <m/>
    <m/>
    <m/>
    <m/>
    <m/>
    <m/>
    <m/>
    <m/>
    <m/>
    <m/>
    <m/>
  </r>
  <r>
    <n v="1312"/>
    <x v="0"/>
    <x v="9"/>
    <n v="32"/>
    <s v="n"/>
    <n v="102465"/>
    <n v="93.611000000000004"/>
    <n v="7.37"/>
    <s v="Adoxaceae"/>
    <s v="Viburnum"/>
    <s v="costaricanun"/>
    <x v="3"/>
    <s v="Viburnum"/>
    <d v="2015-05-15T00:00:00"/>
    <n v="0"/>
    <n v="144"/>
    <n v="2"/>
    <n v="176.60128955810234"/>
    <m/>
    <n v="1.6277759999999999E-2"/>
    <m/>
    <m/>
    <m/>
    <m/>
    <m/>
    <m/>
    <m/>
    <m/>
    <m/>
    <m/>
    <m/>
  </r>
  <r>
    <n v="1313"/>
    <x v="0"/>
    <x v="9"/>
    <n v="32"/>
    <s v="n"/>
    <n v="102466"/>
    <n v="94.278000000000006"/>
    <n v="9.5370000000000008"/>
    <s v="Cornaceae"/>
    <s v="Cornus"/>
    <s v="disciflora"/>
    <x v="18"/>
    <s v="Cornus"/>
    <d v="2015-05-15T00:00:00"/>
    <n v="0"/>
    <n v="228"/>
    <n v="2"/>
    <n v="179.98079834530967"/>
    <m/>
    <n v="4.080744E-2"/>
    <m/>
    <m/>
    <m/>
    <m/>
    <m/>
    <m/>
    <m/>
    <m/>
    <m/>
    <m/>
    <m/>
  </r>
  <r>
    <n v="1314"/>
    <x v="0"/>
    <x v="9"/>
    <n v="32"/>
    <s v="n"/>
    <n v="102467"/>
    <n v="92.082999999999998"/>
    <n v="9.0649999999999995"/>
    <s v="Adoxaceae"/>
    <s v="Viburnum"/>
    <s v="costaricanun"/>
    <x v="3"/>
    <s v="Viburnum"/>
    <d v="2015-05-15T00:00:00"/>
    <n v="0"/>
    <n v="103"/>
    <n v="2"/>
    <n v="120.26654263480756"/>
    <m/>
    <n v="8.3280650000000008E-3"/>
    <m/>
    <m/>
    <m/>
    <m/>
    <m/>
    <m/>
    <m/>
    <m/>
    <m/>
    <m/>
    <m/>
  </r>
  <r>
    <n v="388"/>
    <x v="0"/>
    <x v="9"/>
    <n v="32"/>
    <s v="n"/>
    <n v="102468"/>
    <n v="91.028000000000006"/>
    <n v="8.2309999999999999"/>
    <s v="Ericaceae"/>
    <s v="Vaccinium"/>
    <s v="consanguineum "/>
    <x v="7"/>
    <s v="cf pernettia"/>
    <d v="2015-05-15T00:00:00"/>
    <n v="0"/>
    <n v="62"/>
    <n v="1"/>
    <n v="180.93545157695974"/>
    <m/>
    <n v="3.01754E-3"/>
    <m/>
    <m/>
    <m/>
    <m/>
    <m/>
    <m/>
    <m/>
    <m/>
    <m/>
    <m/>
    <s v="Esteril"/>
  </r>
  <r>
    <n v="1316"/>
    <x v="0"/>
    <x v="9"/>
    <n v="32"/>
    <s v="n"/>
    <n v="102469"/>
    <n v="90.5"/>
    <n v="8.2870000000000008"/>
    <s v="Cunoniaceae"/>
    <s v="Weinmannia"/>
    <s v="pinnata"/>
    <x v="4"/>
    <s v="Weinmannia"/>
    <d v="2015-05-15T00:00:00"/>
    <n v="0"/>
    <n v="285"/>
    <n v="2"/>
    <n v="167.63795539814902"/>
    <m/>
    <n v="6.3761625000000002E-2"/>
    <s v="P"/>
    <m/>
    <m/>
    <m/>
    <m/>
    <m/>
    <m/>
    <m/>
    <m/>
    <m/>
    <s v="Muriendo"/>
  </r>
  <r>
    <n v="148"/>
    <x v="0"/>
    <x v="9"/>
    <n v="33"/>
    <s v="n"/>
    <n v="102470"/>
    <n v="95.111000000000004"/>
    <n v="10.648"/>
    <s v="Araliaceae"/>
    <s v="Dendropanax"/>
    <s v="sp1"/>
    <x v="23"/>
    <s v="bolitas"/>
    <d v="2015-05-15T00:00:00"/>
    <n v="0"/>
    <n v="97"/>
    <n v="1"/>
    <n v="146.96365420043298"/>
    <m/>
    <n v="7.3860650000000007E-3"/>
    <s v="M"/>
    <m/>
    <n v="94"/>
    <n v="76"/>
    <n v="66"/>
    <n v="58"/>
    <m/>
    <m/>
    <m/>
    <m/>
    <m/>
  </r>
  <r>
    <n v="1318"/>
    <x v="0"/>
    <x v="9"/>
    <n v="33"/>
    <s v="n"/>
    <n v="102471"/>
    <n v="93.082999999999998"/>
    <n v="14.537000000000001"/>
    <s v="Pentaphylacaceae"/>
    <s v="Cleyera"/>
    <s v="theoidaes"/>
    <x v="1"/>
    <s v="Alterno aserrado"/>
    <d v="2015-05-15T00:00:00"/>
    <n v="0"/>
    <n v="165"/>
    <n v="2"/>
    <n v="102.80883622765906"/>
    <m/>
    <n v="2.1371625000000002E-2"/>
    <m/>
    <m/>
    <m/>
    <m/>
    <m/>
    <m/>
    <m/>
    <m/>
    <m/>
    <m/>
    <m/>
  </r>
  <r>
    <n v="850"/>
    <x v="0"/>
    <x v="9"/>
    <n v="34"/>
    <s v="n"/>
    <n v="102472"/>
    <n v="92.611000000000004"/>
    <n v="19.536999999999999"/>
    <s v="Primulaceae"/>
    <s v="Ardisia"/>
    <s v="sp5"/>
    <x v="22"/>
    <s v="Ardisia normal"/>
    <d v="2015-05-15T00:00:00"/>
    <n v="0"/>
    <n v="50"/>
    <n v="1"/>
    <n v="190.75269240669309"/>
    <m/>
    <n v="1.9624999999999998E-3"/>
    <m/>
    <m/>
    <m/>
    <m/>
    <m/>
    <m/>
    <m/>
    <m/>
    <m/>
    <m/>
    <m/>
  </r>
  <r>
    <n v="1328"/>
    <x v="0"/>
    <x v="9"/>
    <n v="41"/>
    <s v="n"/>
    <n v="102481"/>
    <n v="95.721999999999994"/>
    <n v="18.036999999999999"/>
    <s v="Adoxaceae"/>
    <s v="Viburnum"/>
    <s v="costaricanun"/>
    <x v="3"/>
    <s v="Viburnum"/>
    <d v="2015-05-15T00:00:00"/>
    <n v="0"/>
    <n v="122"/>
    <n v="2"/>
    <n v="192.80175526475921"/>
    <m/>
    <n v="1.168394E-2"/>
    <m/>
    <m/>
    <m/>
    <m/>
    <m/>
    <m/>
    <m/>
    <m/>
    <m/>
    <m/>
    <m/>
  </r>
  <r>
    <n v="1329"/>
    <x v="0"/>
    <x v="9"/>
    <n v="41"/>
    <s v="n"/>
    <n v="102482"/>
    <n v="97.777999999999992"/>
    <n v="16.815000000000001"/>
    <s v="Styracaceae"/>
    <s v="Styrax"/>
    <m/>
    <x v="6"/>
    <s v="Styrax"/>
    <d v="2015-05-15T00:00:00"/>
    <n v="0"/>
    <n v="103"/>
    <n v="2"/>
    <n v="120.2433458315992"/>
    <m/>
    <n v="8.3280650000000008E-3"/>
    <m/>
    <m/>
    <m/>
    <m/>
    <m/>
    <m/>
    <m/>
    <m/>
    <m/>
    <m/>
    <m/>
  </r>
  <r>
    <n v="1127"/>
    <x v="0"/>
    <x v="9"/>
    <n v="41"/>
    <s v="n"/>
    <n v="102483"/>
    <n v="96.777999999999992"/>
    <n v="16.341999999999999"/>
    <s v="Pentaphylacaceae"/>
    <s v="Cleyera"/>
    <s v="theoidaes"/>
    <x v="1"/>
    <s v="Alterno aserrado"/>
    <d v="2015-05-15T00:00:00"/>
    <n v="0"/>
    <n v="63"/>
    <n v="1"/>
    <n v="181.04029871008677"/>
    <m/>
    <n v="3.1156650000000001E-3"/>
    <m/>
    <m/>
    <m/>
    <m/>
    <m/>
    <m/>
    <m/>
    <m/>
    <m/>
    <m/>
    <m/>
  </r>
  <r>
    <n v="1325"/>
    <x v="0"/>
    <x v="9"/>
    <n v="43"/>
    <s v="n"/>
    <n v="102478"/>
    <n v="96.777999999999992"/>
    <n v="15.287000000000001"/>
    <s v="Adoxaceae"/>
    <s v="Viburnum"/>
    <s v="costaricanun"/>
    <x v="3"/>
    <s v="Viburnum"/>
    <d v="2015-05-15T00:00:00"/>
    <n v="0"/>
    <n v="119"/>
    <n v="2"/>
    <n v="184.74993006411972"/>
    <m/>
    <n v="1.1116384999999999E-2"/>
    <m/>
    <m/>
    <m/>
    <m/>
    <m/>
    <m/>
    <m/>
    <m/>
    <m/>
    <m/>
    <m/>
  </r>
  <r>
    <n v="23"/>
    <x v="0"/>
    <x v="9"/>
    <n v="43"/>
    <s v="n"/>
    <n v="102479"/>
    <n v="99.111000000000004"/>
    <n v="15.37"/>
    <s v="Pentaphylacaceae"/>
    <s v="Cleyera"/>
    <s v="theoidaes"/>
    <x v="1"/>
    <s v="Alterno aserrado"/>
    <d v="2015-05-15T00:00:00"/>
    <n v="0"/>
    <n v="56"/>
    <n v="1"/>
    <n v="185.14929024365023"/>
    <m/>
    <n v="2.4617600000000003E-3"/>
    <s v="NC"/>
    <m/>
    <m/>
    <m/>
    <m/>
    <m/>
    <m/>
    <m/>
    <m/>
    <m/>
    <m/>
  </r>
  <r>
    <n v="909"/>
    <x v="0"/>
    <x v="9"/>
    <n v="43"/>
    <s v="n"/>
    <n v="102480"/>
    <n v="97.777999999999992"/>
    <n v="14.065"/>
    <s v="Araliaceae"/>
    <s v="Dendropanax"/>
    <s v="sp1"/>
    <x v="23"/>
    <s v="bolitas"/>
    <d v="2015-05-15T00:00:00"/>
    <n v="0"/>
    <n v="59"/>
    <n v="1"/>
    <n v="167.74185636557291"/>
    <m/>
    <n v="2.732585E-3"/>
    <m/>
    <m/>
    <m/>
    <m/>
    <m/>
    <m/>
    <m/>
    <m/>
    <m/>
    <m/>
    <m/>
  </r>
  <r>
    <n v="505"/>
    <x v="0"/>
    <x v="9"/>
    <n v="44"/>
    <s v="n"/>
    <n v="102473"/>
    <n v="96.665999999999997"/>
    <n v="13.12"/>
    <s v="Pentaphylacaceae"/>
    <s v="Cleyera"/>
    <s v="theoidaes"/>
    <x v="1"/>
    <s v="Alterno aserrado"/>
    <d v="2015-05-15T00:00:00"/>
    <n v="0"/>
    <n v="71"/>
    <n v="1"/>
    <n v="180.82573983365052"/>
    <m/>
    <n v="3.9571850000000002E-3"/>
    <m/>
    <m/>
    <m/>
    <m/>
    <m/>
    <m/>
    <m/>
    <m/>
    <m/>
    <m/>
    <m/>
  </r>
  <r>
    <n v="831"/>
    <x v="0"/>
    <x v="9"/>
    <n v="44"/>
    <s v="n"/>
    <n v="102474"/>
    <n v="95.582999999999998"/>
    <n v="11.065"/>
    <s v="Rubiaceae"/>
    <s v="Faramea"/>
    <s v="sp1"/>
    <x v="21"/>
    <s v="Faramea"/>
    <d v="2015-05-15T00:00:00"/>
    <n v="0"/>
    <n v="64"/>
    <n v="1"/>
    <n v="169.69962570907012"/>
    <m/>
    <n v="3.21536E-3"/>
    <m/>
    <m/>
    <m/>
    <m/>
    <m/>
    <m/>
    <m/>
    <m/>
    <m/>
    <m/>
    <m/>
  </r>
  <r>
    <n v="1322"/>
    <x v="0"/>
    <x v="9"/>
    <n v="44"/>
    <s v="n"/>
    <n v="102475"/>
    <n v="95.638999999999996"/>
    <n v="4.2590000000000003"/>
    <s v="Pentaphylacaceae"/>
    <s v="Cleyera"/>
    <s v="theoidaes"/>
    <x v="1"/>
    <s v="Alterno aserrado"/>
    <d v="2015-05-15T00:00:00"/>
    <n v="0"/>
    <n v="177"/>
    <n v="2"/>
    <n v="163.92283164308793"/>
    <m/>
    <n v="2.4593265E-2"/>
    <m/>
    <m/>
    <m/>
    <m/>
    <m/>
    <m/>
    <m/>
    <m/>
    <m/>
    <m/>
    <m/>
  </r>
  <r>
    <n v="1337"/>
    <x v="0"/>
    <x v="9"/>
    <n v="44"/>
    <s v="n"/>
    <n v="102476"/>
    <n v="95.944000000000003"/>
    <n v="2.3149999999999999"/>
    <s v="Primulaceae"/>
    <s v="Ardisia"/>
    <s v="sp7"/>
    <x v="5"/>
    <s v="Ardisia roja"/>
    <d v="2015-05-15T00:00:00"/>
    <n v="0"/>
    <n v="53"/>
    <n v="1"/>
    <n v="128.82339639620511"/>
    <m/>
    <n v="2.205065E-3"/>
    <m/>
    <m/>
    <m/>
    <m/>
    <m/>
    <m/>
    <m/>
    <m/>
    <m/>
    <m/>
    <m/>
  </r>
  <r>
    <n v="25"/>
    <x v="0"/>
    <x v="9"/>
    <n v="44"/>
    <s v="n"/>
    <n v="102477"/>
    <n v="97.861000000000004"/>
    <n v="2.343"/>
    <s v="Styracaceae"/>
    <s v="Styrax"/>
    <m/>
    <x v="6"/>
    <s v="Styrax"/>
    <d v="2015-05-15T00:00:00"/>
    <n v="0"/>
    <n v="70"/>
    <n v="1"/>
    <n v="154.92674472826417"/>
    <m/>
    <n v="3.8465000000000001E-3"/>
    <m/>
    <m/>
    <m/>
    <m/>
    <m/>
    <m/>
    <m/>
    <m/>
    <m/>
    <m/>
    <m/>
  </r>
  <r>
    <n v="115"/>
    <x v="0"/>
    <x v="7"/>
    <n v="11"/>
    <s v="n"/>
    <n v="102484"/>
    <n v="81.278000000000006"/>
    <n v="21.204000000000001"/>
    <s v="Primulaceae"/>
    <s v="Ardisia"/>
    <s v="sp7"/>
    <x v="5"/>
    <s v="Ardisia roja"/>
    <d v="2015-05-15T00:00:00"/>
    <n v="0"/>
    <n v="56"/>
    <n v="1"/>
    <n v="179.97850097178153"/>
    <m/>
    <n v="2.4617600000000003E-3"/>
    <m/>
    <m/>
    <m/>
    <m/>
    <m/>
    <m/>
    <m/>
    <m/>
    <m/>
    <m/>
    <m/>
  </r>
  <r>
    <n v="800"/>
    <x v="0"/>
    <x v="7"/>
    <n v="11"/>
    <s v="n"/>
    <n v="102485"/>
    <n v="83.167000000000002"/>
    <n v="22.481000000000002"/>
    <s v="Cunoniaceae"/>
    <s v="Weinmannia"/>
    <s v="pinnata"/>
    <x v="4"/>
    <s v="Weinmannia"/>
    <d v="2015-05-15T00:00:00"/>
    <n v="0"/>
    <n v="53"/>
    <n v="1"/>
    <n v="195.94704559351015"/>
    <m/>
    <n v="2.205065E-3"/>
    <m/>
    <m/>
    <m/>
    <m/>
    <m/>
    <m/>
    <m/>
    <m/>
    <m/>
    <m/>
    <m/>
  </r>
  <r>
    <n v="947"/>
    <x v="0"/>
    <x v="7"/>
    <n v="11"/>
    <s v="n"/>
    <n v="102486"/>
    <n v="82.582999999999998"/>
    <n v="22.981000000000002"/>
    <s v="Primulaceae"/>
    <s v="Ardisia"/>
    <s v="sp7"/>
    <x v="5"/>
    <s v="Ardisia roja"/>
    <d v="2015-05-15T00:00:00"/>
    <n v="0"/>
    <n v="56"/>
    <n v="1"/>
    <n v="158.6438204406324"/>
    <m/>
    <n v="2.4617600000000003E-3"/>
    <m/>
    <m/>
    <m/>
    <m/>
    <m/>
    <m/>
    <m/>
    <m/>
    <m/>
    <m/>
    <m/>
  </r>
  <r>
    <n v="707"/>
    <x v="0"/>
    <x v="7"/>
    <n v="11"/>
    <s v="n"/>
    <n v="102487"/>
    <n v="82.471999999999994"/>
    <n v="23.286999999999999"/>
    <s v="Styracaceae"/>
    <s v="Styrax"/>
    <m/>
    <x v="6"/>
    <s v="Styrax"/>
    <d v="2015-05-15T00:00:00"/>
    <n v="0"/>
    <n v="68"/>
    <n v="1"/>
    <n v="180.49915698876487"/>
    <m/>
    <n v="3.6298400000000001E-3"/>
    <m/>
    <m/>
    <m/>
    <m/>
    <m/>
    <m/>
    <m/>
    <m/>
    <m/>
    <m/>
    <m/>
  </r>
  <r>
    <n v="203"/>
    <x v="0"/>
    <x v="7"/>
    <n v="11"/>
    <s v="n"/>
    <n v="102488"/>
    <n v="84"/>
    <n v="24.454000000000001"/>
    <s v="Pentaphylacaceae"/>
    <s v="Cleyera"/>
    <s v="theoidaes"/>
    <x v="1"/>
    <s v="Alterno aserrado"/>
    <d v="2015-05-15T00:00:00"/>
    <n v="0"/>
    <n v="62"/>
    <n v="1"/>
    <n v="101.0025677869257"/>
    <m/>
    <n v="3.01754E-3"/>
    <m/>
    <m/>
    <m/>
    <m/>
    <m/>
    <m/>
    <m/>
    <m/>
    <m/>
    <m/>
    <m/>
  </r>
  <r>
    <n v="235"/>
    <x v="0"/>
    <x v="6"/>
    <n v="34"/>
    <s v="y"/>
    <n v="101387"/>
    <n v="12.238"/>
    <n v="74.805999999999997"/>
    <s v="Cunoniaceae"/>
    <s v="Weinmannia"/>
    <s v="pinnata"/>
    <x v="4"/>
    <s v="Weinmannia"/>
    <d v="2015-04-27T00:00:00"/>
    <n v="13.58180459760111"/>
    <n v="360"/>
    <n v="3"/>
    <n v="137.48977506732629"/>
    <m/>
    <n v="0.10173599999999999"/>
    <s v="M"/>
    <m/>
    <n v="275"/>
    <m/>
    <m/>
    <m/>
    <m/>
    <m/>
    <m/>
    <m/>
    <s v="placa en e multiple"/>
  </r>
  <r>
    <n v="791"/>
    <x v="0"/>
    <x v="7"/>
    <n v="12"/>
    <s v="n"/>
    <n v="102490"/>
    <n v="81.582999999999998"/>
    <n v="25.509"/>
    <s v="Styracaceae"/>
    <s v="Styrax"/>
    <m/>
    <x v="6"/>
    <s v="Styrax"/>
    <d v="2015-05-15T00:00:00"/>
    <n v="0"/>
    <n v="88"/>
    <n v="1"/>
    <n v="182.8006667823438"/>
    <m/>
    <n v="6.07904E-3"/>
    <m/>
    <m/>
    <m/>
    <m/>
    <m/>
    <m/>
    <m/>
    <m/>
    <m/>
    <m/>
    <m/>
  </r>
  <r>
    <n v="1338"/>
    <x v="0"/>
    <x v="7"/>
    <n v="12"/>
    <s v="n"/>
    <n v="102491"/>
    <n v="82.611000000000004"/>
    <n v="26.786999999999999"/>
    <s v="Fagaceae"/>
    <s v="Quercus"/>
    <s v="salicifolia"/>
    <x v="13"/>
    <s v="Quercus lanceolado"/>
    <d v="2015-05-15T00:00:00"/>
    <n v="0"/>
    <n v="367"/>
    <n v="3"/>
    <n v="165.80916539394485"/>
    <m/>
    <n v="0.10573086500000001"/>
    <m/>
    <m/>
    <m/>
    <m/>
    <m/>
    <m/>
    <m/>
    <m/>
    <m/>
    <m/>
    <m/>
  </r>
  <r>
    <n v="701"/>
    <x v="0"/>
    <x v="7"/>
    <n v="12"/>
    <s v="n"/>
    <n v="102492"/>
    <n v="83.555999999999997"/>
    <n v="26.12"/>
    <s v="Styracaceae"/>
    <s v="Styrax"/>
    <m/>
    <x v="6"/>
    <s v="Styrax"/>
    <d v="2015-05-15T00:00:00"/>
    <n v="0"/>
    <n v="98"/>
    <n v="1"/>
    <n v="172.79557405547985"/>
    <m/>
    <n v="7.5391400000000006E-3"/>
    <m/>
    <m/>
    <m/>
    <m/>
    <m/>
    <m/>
    <m/>
    <m/>
    <m/>
    <m/>
    <m/>
  </r>
  <r>
    <n v="1340"/>
    <x v="0"/>
    <x v="7"/>
    <n v="12"/>
    <s v="n"/>
    <n v="102493"/>
    <n v="83.75"/>
    <n v="26.481000000000002"/>
    <s v="Primulaceae"/>
    <s v="Myrsine"/>
    <s v="sp2"/>
    <x v="17"/>
    <s v="Myrsine chryso"/>
    <d v="2015-05-15T00:00:00"/>
    <n v="0"/>
    <n v="115"/>
    <n v="2"/>
    <n v="165.72049384048313"/>
    <m/>
    <n v="1.0381625E-2"/>
    <m/>
    <m/>
    <m/>
    <m/>
    <m/>
    <m/>
    <m/>
    <m/>
    <m/>
    <m/>
    <m/>
  </r>
  <r>
    <n v="1341"/>
    <x v="0"/>
    <x v="7"/>
    <n v="12"/>
    <s v="n"/>
    <n v="102494"/>
    <n v="82.417000000000002"/>
    <n v="29.148"/>
    <s v="Pentaphylacaceae"/>
    <s v="Cleyera"/>
    <s v="theoidaes"/>
    <x v="1"/>
    <s v="Alterno aserrado"/>
    <d v="2015-05-15T00:00:00"/>
    <n v="0"/>
    <n v="119"/>
    <n v="2"/>
    <n v="187.99561724335803"/>
    <m/>
    <n v="1.1116384999999999E-2"/>
    <m/>
    <m/>
    <m/>
    <m/>
    <m/>
    <m/>
    <m/>
    <m/>
    <m/>
    <m/>
    <m/>
  </r>
  <r>
    <n v="1300"/>
    <x v="0"/>
    <x v="7"/>
    <n v="13"/>
    <s v="n"/>
    <n v="102495"/>
    <n v="80.778000000000006"/>
    <n v="30.369999999999997"/>
    <s v="Styracaceae"/>
    <s v="Styrax"/>
    <m/>
    <x v="6"/>
    <s v="Styrax"/>
    <d v="2015-05-15T00:00:00"/>
    <n v="0"/>
    <n v="50"/>
    <n v="1"/>
    <n v="135.8811591924009"/>
    <m/>
    <n v="1.9624999999999998E-3"/>
    <m/>
    <m/>
    <m/>
    <m/>
    <m/>
    <m/>
    <m/>
    <m/>
    <m/>
    <m/>
    <m/>
  </r>
  <r>
    <n v="646"/>
    <x v="0"/>
    <x v="7"/>
    <n v="13"/>
    <s v="n"/>
    <n v="102496"/>
    <n v="84.694000000000003"/>
    <n v="30.786999999999999"/>
    <s v="Indet"/>
    <s v="CasIndet"/>
    <n v="4"/>
    <x v="29"/>
    <s v="Pesciolo rojo"/>
    <d v="2015-05-15T00:00:00"/>
    <n v="0"/>
    <n v="50"/>
    <n v="1"/>
    <n v="102.3936454480589"/>
    <m/>
    <n v="1.9624999999999998E-3"/>
    <m/>
    <m/>
    <m/>
    <m/>
    <m/>
    <m/>
    <m/>
    <m/>
    <m/>
    <m/>
    <m/>
  </r>
  <r>
    <n v="1141"/>
    <x v="0"/>
    <x v="7"/>
    <n v="14"/>
    <s v="n"/>
    <n v="102497"/>
    <n v="83.971999999999994"/>
    <n v="39.009"/>
    <s v="Araliaceae"/>
    <s v="Dendropanax"/>
    <s v="sp1"/>
    <x v="23"/>
    <s v="bolitas"/>
    <d v="2015-05-15T00:00:00"/>
    <n v="0"/>
    <n v="96"/>
    <n v="1"/>
    <n v="105.69173792732336"/>
    <m/>
    <n v="7.2345600000000001E-3"/>
    <m/>
    <m/>
    <m/>
    <m/>
    <m/>
    <m/>
    <m/>
    <m/>
    <m/>
    <m/>
    <m/>
  </r>
  <r>
    <n v="771"/>
    <x v="0"/>
    <x v="7"/>
    <n v="21"/>
    <s v="n"/>
    <n v="102512"/>
    <n v="85.811999999999998"/>
    <n v="39.918999999999997"/>
    <s v="Styracaceae"/>
    <s v="Styrax"/>
    <m/>
    <x v="6"/>
    <s v="Styrax"/>
    <d v="2015-05-15T00:00:00"/>
    <n v="0"/>
    <n v="78"/>
    <n v="1"/>
    <n v="106.57161857235459"/>
    <m/>
    <n v="4.7759400000000002E-3"/>
    <m/>
    <m/>
    <m/>
    <m/>
    <m/>
    <m/>
    <m/>
    <m/>
    <m/>
    <m/>
    <m/>
  </r>
  <r>
    <n v="189"/>
    <x v="0"/>
    <x v="7"/>
    <n v="21"/>
    <s v="n"/>
    <n v="102513"/>
    <n v="89.257000000000005"/>
    <n v="39.775999999999996"/>
    <s v="Styracaceae"/>
    <s v="Styrax"/>
    <m/>
    <x v="6"/>
    <s v="Styrax"/>
    <d v="2015-05-15T00:00:00"/>
    <n v="0"/>
    <n v="50"/>
    <n v="1"/>
    <n v="109.04330930199747"/>
    <m/>
    <n v="1.9624999999999998E-3"/>
    <m/>
    <m/>
    <m/>
    <m/>
    <m/>
    <m/>
    <m/>
    <m/>
    <m/>
    <m/>
    <m/>
  </r>
  <r>
    <n v="1247"/>
    <x v="0"/>
    <x v="7"/>
    <n v="21"/>
    <s v="n"/>
    <n v="102514"/>
    <n v="85.620999999999995"/>
    <n v="35.566000000000003"/>
    <s v="Styracaceae"/>
    <s v="Styrax"/>
    <m/>
    <x v="6"/>
    <s v="Styrax"/>
    <d v="2015-05-15T00:00:00"/>
    <n v="0"/>
    <n v="73"/>
    <n v="1"/>
    <n v="180.86971745523778"/>
    <m/>
    <n v="4.1832650000000002E-3"/>
    <m/>
    <m/>
    <m/>
    <m/>
    <m/>
    <m/>
    <m/>
    <m/>
    <m/>
    <m/>
    <m/>
  </r>
  <r>
    <n v="230"/>
    <x v="0"/>
    <x v="6"/>
    <n v="33"/>
    <s v="y"/>
    <n v="101382"/>
    <n v="11.257999999999999"/>
    <n v="71.585000000000008"/>
    <s v="Fagaceae"/>
    <s v="Quercus"/>
    <s v="salicifolia"/>
    <x v="13"/>
    <s v="Quercus lanceolado"/>
    <d v="2015-04-27T00:00:00"/>
    <n v="23.604376350208145"/>
    <n v="679"/>
    <n v="4"/>
    <n v="198.40374085258279"/>
    <n v="170"/>
    <n v="0.36191718499999997"/>
    <s v="A"/>
    <m/>
    <m/>
    <m/>
    <m/>
    <m/>
    <m/>
    <m/>
    <m/>
    <m/>
    <s v="Measured at 170"/>
  </r>
  <r>
    <n v="1355"/>
    <x v="0"/>
    <x v="7"/>
    <n v="22"/>
    <s v="n"/>
    <n v="102508"/>
    <n v="86.578000000000003"/>
    <n v="34.034999999999997"/>
    <s v="Adoxaceae"/>
    <s v="Viburnum"/>
    <s v="costaricanun"/>
    <x v="3"/>
    <s v="Viburnum"/>
    <d v="2015-05-15T00:00:00"/>
    <n v="0"/>
    <n v="282"/>
    <n v="2"/>
    <n v="122.11966412593874"/>
    <m/>
    <n v="6.2426340000000004E-2"/>
    <m/>
    <m/>
    <m/>
    <m/>
    <m/>
    <m/>
    <m/>
    <m/>
    <m/>
    <m/>
    <m/>
  </r>
  <r>
    <n v="1502"/>
    <x v="0"/>
    <x v="7"/>
    <n v="22"/>
    <s v="n"/>
    <n v="102509"/>
    <n v="88.682999999999993"/>
    <n v="34.131"/>
    <s v="Adoxaceae"/>
    <s v="Viburnum"/>
    <s v="costaricanun"/>
    <x v="3"/>
    <s v="Viburnum"/>
    <d v="2015-05-15T00:00:00"/>
    <n v="0"/>
    <n v="94"/>
    <n v="1"/>
    <n v="192.29380508324977"/>
    <m/>
    <n v="6.9362600000000005E-3"/>
    <m/>
    <m/>
    <m/>
    <m/>
    <m/>
    <m/>
    <m/>
    <m/>
    <m/>
    <m/>
    <m/>
  </r>
  <r>
    <n v="1357"/>
    <x v="0"/>
    <x v="7"/>
    <n v="22"/>
    <s v="n"/>
    <n v="102510"/>
    <n v="89.543999999999997"/>
    <n v="31.189"/>
    <s v="Pentaphylacaceae"/>
    <s v="Cleyera"/>
    <s v="theoidaes"/>
    <x v="1"/>
    <s v="Alterno aserrado"/>
    <d v="2015-05-15T00:00:00"/>
    <n v="0"/>
    <n v="131"/>
    <n v="2"/>
    <n v="193.15943036821153"/>
    <m/>
    <n v="1.3471385000000001E-2"/>
    <m/>
    <m/>
    <m/>
    <m/>
    <m/>
    <m/>
    <m/>
    <m/>
    <m/>
    <m/>
    <m/>
  </r>
  <r>
    <n v="1134"/>
    <x v="0"/>
    <x v="7"/>
    <n v="22"/>
    <s v="n"/>
    <n v="102511"/>
    <n v="89.088999999999999"/>
    <n v="31.021000000000001"/>
    <s v="Pentaphylacaceae"/>
    <s v="Cleyera"/>
    <s v="theoidaes"/>
    <x v="1"/>
    <s v="Alterno aserrado"/>
    <d v="2015-05-15T00:00:00"/>
    <n v="0"/>
    <n v="67"/>
    <n v="1"/>
    <n v="172.05415606641358"/>
    <m/>
    <n v="3.5238650000000002E-3"/>
    <m/>
    <m/>
    <m/>
    <m/>
    <m/>
    <m/>
    <m/>
    <m/>
    <m/>
    <m/>
    <m/>
  </r>
  <r>
    <n v="420"/>
    <x v="0"/>
    <x v="7"/>
    <n v="23"/>
    <s v="n"/>
    <n v="102502"/>
    <n v="87.295000000000002"/>
    <n v="31.093"/>
    <s v="Araliaceae"/>
    <s v="Schefflera"/>
    <s v="sp1"/>
    <x v="19"/>
    <s v="Schefflera"/>
    <d v="2015-05-15T00:00:00"/>
    <n v="0"/>
    <n v="72"/>
    <n v="1"/>
    <n v="136.1588961504572"/>
    <m/>
    <n v="4.0694399999999997E-3"/>
    <s v="Q"/>
    <m/>
    <m/>
    <m/>
    <m/>
    <m/>
    <m/>
    <m/>
    <m/>
    <m/>
    <m/>
  </r>
  <r>
    <n v="1350"/>
    <x v="0"/>
    <x v="7"/>
    <n v="23"/>
    <s v="n"/>
    <n v="102503"/>
    <n v="85.908000000000001"/>
    <n v="30.28"/>
    <s v="Aquifoliaceae"/>
    <s v="Ilex"/>
    <s v="pallida"/>
    <x v="20"/>
    <s v="Ilex amarillo"/>
    <d v="2015-05-15T00:00:00"/>
    <n v="0"/>
    <n v="309"/>
    <n v="3"/>
    <n v="129.59918955169474"/>
    <m/>
    <n v="7.4952585000000002E-2"/>
    <m/>
    <m/>
    <m/>
    <m/>
    <m/>
    <m/>
    <m/>
    <m/>
    <m/>
    <m/>
    <m/>
  </r>
  <r>
    <n v="1351"/>
    <x v="0"/>
    <x v="7"/>
    <n v="23"/>
    <s v="n"/>
    <n v="102504"/>
    <n v="88.945999999999998"/>
    <n v="29.753999999999998"/>
    <s v="Fagaceae"/>
    <s v="Quercus"/>
    <s v="salicifolia"/>
    <x v="13"/>
    <s v="Quercus lanceolado"/>
    <d v="2015-05-15T00:00:00"/>
    <n v="0"/>
    <n v="488"/>
    <n v="3"/>
    <n v="118.62532397420129"/>
    <m/>
    <n v="0.18694304"/>
    <m/>
    <m/>
    <m/>
    <m/>
    <m/>
    <m/>
    <m/>
    <m/>
    <m/>
    <m/>
    <m/>
  </r>
  <r>
    <n v="1352"/>
    <x v="0"/>
    <x v="7"/>
    <n v="23"/>
    <s v="n"/>
    <n v="102505"/>
    <n v="88.921999999999997"/>
    <n v="27.815999999999999"/>
    <s v="Styracaceae"/>
    <s v="Styrax"/>
    <m/>
    <x v="6"/>
    <s v="Styrax"/>
    <d v="2015-05-15T00:00:00"/>
    <n v="0"/>
    <n v="116"/>
    <n v="2"/>
    <n v="193.51981839475633"/>
    <m/>
    <n v="1.0562960000000001E-2"/>
    <m/>
    <m/>
    <m/>
    <m/>
    <m/>
    <m/>
    <m/>
    <m/>
    <m/>
    <m/>
    <m/>
  </r>
  <r>
    <n v="287"/>
    <x v="0"/>
    <x v="7"/>
    <n v="23"/>
    <s v="n"/>
    <n v="102506"/>
    <n v="86.912999999999997"/>
    <n v="28.773"/>
    <s v="Sabiaceae"/>
    <s v="Meliosma"/>
    <m/>
    <x v="25"/>
    <s v="Meliosma quercus"/>
    <d v="2015-05-15T00:00:00"/>
    <n v="0"/>
    <n v="99"/>
    <n v="1"/>
    <n v="123.25991299390103"/>
    <m/>
    <n v="7.6937849999999999E-3"/>
    <m/>
    <m/>
    <m/>
    <m/>
    <m/>
    <m/>
    <m/>
    <m/>
    <m/>
    <m/>
    <m/>
  </r>
  <r>
    <n v="1354"/>
    <x v="0"/>
    <x v="7"/>
    <n v="23"/>
    <s v="n"/>
    <n v="102507"/>
    <n v="86.075999999999993"/>
    <n v="27.576999999999998"/>
    <s v="Cunoniaceae"/>
    <s v="Weinmannia"/>
    <s v="pinnata"/>
    <x v="4"/>
    <s v="Weinmannia"/>
    <d v="2015-05-15T00:00:00"/>
    <n v="0"/>
    <n v="195"/>
    <n v="2"/>
    <n v="197.30865025806389"/>
    <m/>
    <n v="2.9849625000000001E-2"/>
    <m/>
    <m/>
    <m/>
    <m/>
    <m/>
    <m/>
    <m/>
    <m/>
    <m/>
    <m/>
    <m/>
  </r>
  <r>
    <n v="1345"/>
    <x v="0"/>
    <x v="7"/>
    <n v="24"/>
    <s v="n"/>
    <n v="102498"/>
    <n v="85.43"/>
    <n v="22.553999999999998"/>
    <s v="Fagaceae"/>
    <s v="Quercus"/>
    <s v="salicifolia"/>
    <x v="13"/>
    <s v="Quercus lanceolado"/>
    <d v="2015-05-15T00:00:00"/>
    <n v="0"/>
    <n v="632"/>
    <n v="4"/>
    <n v="108.42002276959487"/>
    <m/>
    <n v="0.31354784000000002"/>
    <m/>
    <m/>
    <m/>
    <m/>
    <m/>
    <m/>
    <m/>
    <m/>
    <m/>
    <m/>
    <m/>
  </r>
  <r>
    <n v="220"/>
    <x v="0"/>
    <x v="6"/>
    <n v="21"/>
    <s v="y"/>
    <n v="101372"/>
    <n v="7.258"/>
    <n v="78.816000000000003"/>
    <s v="Pentaphylacaceae"/>
    <s v="Cleyera"/>
    <s v="theoidaes"/>
    <x v="1"/>
    <s v="Alterno aserrado"/>
    <d v="2015-04-27T00:00:00"/>
    <n v="16.573910485041846"/>
    <n v="308"/>
    <n v="3"/>
    <n v="157.20512390773791"/>
    <m/>
    <n v="7.4468240000000005E-2"/>
    <m/>
    <m/>
    <m/>
    <m/>
    <m/>
    <m/>
    <m/>
    <m/>
    <m/>
    <m/>
    <m/>
  </r>
  <r>
    <n v="644"/>
    <x v="0"/>
    <x v="7"/>
    <n v="24"/>
    <s v="n"/>
    <n v="102500"/>
    <n v="88.801999999999992"/>
    <n v="22.004000000000001"/>
    <s v="Styracaceae"/>
    <s v="Styrax"/>
    <m/>
    <x v="6"/>
    <s v="Styrax"/>
    <d v="2015-05-15T00:00:00"/>
    <n v="0"/>
    <n v="74"/>
    <n v="1"/>
    <n v="102.64630964105763"/>
    <m/>
    <n v="4.2986600000000002E-3"/>
    <m/>
    <m/>
    <m/>
    <m/>
    <m/>
    <m/>
    <m/>
    <m/>
    <m/>
    <m/>
    <m/>
  </r>
  <r>
    <n v="1361"/>
    <x v="0"/>
    <x v="7"/>
    <n v="24"/>
    <s v="n"/>
    <n v="102501"/>
    <n v="89.064999999999998"/>
    <n v="21.262"/>
    <s v="Styracaceae"/>
    <s v="Styrax"/>
    <m/>
    <x v="6"/>
    <s v="Styrax"/>
    <d v="2015-05-15T00:00:00"/>
    <n v="0"/>
    <n v="79"/>
    <n v="1"/>
    <n v="124.30025267723693"/>
    <m/>
    <n v="4.8991850000000003E-3"/>
    <m/>
    <m/>
    <m/>
    <m/>
    <m/>
    <m/>
    <m/>
    <m/>
    <m/>
    <m/>
    <m/>
  </r>
  <r>
    <n v="996"/>
    <x v="0"/>
    <x v="7"/>
    <n v="31"/>
    <s v="n"/>
    <n v="102516"/>
    <n v="91.600999999999999"/>
    <n v="20.593"/>
    <s v="Primulaceae"/>
    <s v="Ardisia"/>
    <s v="sp5"/>
    <x v="22"/>
    <s v="Ardisia normal"/>
    <d v="2015-05-15T00:00:00"/>
    <n v="0"/>
    <n v="57"/>
    <n v="1"/>
    <n v="187.25239525910854"/>
    <m/>
    <n v="2.550465E-3"/>
    <m/>
    <m/>
    <m/>
    <m/>
    <m/>
    <m/>
    <m/>
    <m/>
    <m/>
    <m/>
    <m/>
  </r>
  <r>
    <n v="1364"/>
    <x v="0"/>
    <x v="7"/>
    <n v="32"/>
    <s v="n"/>
    <n v="102517"/>
    <n v="90.405000000000001"/>
    <n v="27.673000000000002"/>
    <s v="Styracaceae"/>
    <s v="Styrax"/>
    <m/>
    <x v="6"/>
    <s v="Styrax"/>
    <d v="2015-05-15T00:00:00"/>
    <n v="0"/>
    <n v="112"/>
    <n v="2"/>
    <n v="132.01697852290673"/>
    <m/>
    <n v="9.8470400000000013E-3"/>
    <m/>
    <m/>
    <m/>
    <m/>
    <m/>
    <m/>
    <m/>
    <m/>
    <m/>
    <m/>
    <m/>
  </r>
  <r>
    <n v="1365"/>
    <x v="0"/>
    <x v="7"/>
    <n v="32"/>
    <s v="n"/>
    <n v="102518"/>
    <n v="94.519000000000005"/>
    <n v="30.135999999999999"/>
    <s v="Adoxaceae"/>
    <s v="Viburnum"/>
    <s v="costaricanun"/>
    <x v="3"/>
    <s v="Viburnum"/>
    <d v="2015-05-15T00:00:00"/>
    <n v="0"/>
    <n v="123"/>
    <n v="2"/>
    <n v="112.67075926229404"/>
    <m/>
    <n v="1.1876265E-2"/>
    <m/>
    <m/>
    <m/>
    <m/>
    <m/>
    <m/>
    <m/>
    <m/>
    <m/>
    <m/>
    <m/>
  </r>
  <r>
    <n v="828"/>
    <x v="0"/>
    <x v="7"/>
    <n v="33"/>
    <s v="n"/>
    <n v="102519"/>
    <n v="94.614999999999995"/>
    <n v="33.628999999999998"/>
    <s v="Styracaceae"/>
    <s v="Styrax"/>
    <m/>
    <x v="6"/>
    <s v="Styrax"/>
    <d v="2015-05-15T00:00:00"/>
    <n v="0"/>
    <n v="63"/>
    <n v="1"/>
    <n v="123.9737317546667"/>
    <m/>
    <n v="3.1156650000000001E-3"/>
    <m/>
    <m/>
    <m/>
    <m/>
    <m/>
    <m/>
    <m/>
    <m/>
    <m/>
    <m/>
    <m/>
  </r>
  <r>
    <n v="1367"/>
    <x v="0"/>
    <x v="7"/>
    <n v="34"/>
    <s v="n"/>
    <n v="102520"/>
    <n v="92.271000000000001"/>
    <n v="36.402999999999999"/>
    <s v="Fagaceae"/>
    <s v="Quercus"/>
    <s v="salicifolia"/>
    <x v="13"/>
    <s v="Quercus lanceolado"/>
    <d v="2015-05-15T00:00:00"/>
    <n v="0"/>
    <n v="287"/>
    <n v="2"/>
    <n v="131.33404875875857"/>
    <m/>
    <n v="6.4659665000000005E-2"/>
    <m/>
    <m/>
    <m/>
    <m/>
    <m/>
    <m/>
    <m/>
    <m/>
    <m/>
    <m/>
    <m/>
  </r>
  <r>
    <n v="1368"/>
    <x v="0"/>
    <x v="7"/>
    <n v="34"/>
    <s v="n"/>
    <n v="102521"/>
    <n v="90.19"/>
    <n v="35.494"/>
    <s v="Fagaceae"/>
    <s v="Quercus"/>
    <s v="salicifolia"/>
    <x v="13"/>
    <s v="Quercus lanceolado"/>
    <d v="2015-05-15T00:00:00"/>
    <n v="0"/>
    <n v="126"/>
    <n v="2"/>
    <n v="114.3127113974564"/>
    <m/>
    <n v="1.246266E-2"/>
    <m/>
    <m/>
    <m/>
    <m/>
    <m/>
    <m/>
    <m/>
    <m/>
    <m/>
    <m/>
    <m/>
  </r>
  <r>
    <n v="628"/>
    <x v="0"/>
    <x v="7"/>
    <n v="34"/>
    <s v="n"/>
    <n v="102522"/>
    <n v="93.442999999999998"/>
    <n v="38.531999999999996"/>
    <s v="Sabiaceae"/>
    <s v="Meliosma"/>
    <m/>
    <x v="25"/>
    <s v="Meliosma quercus"/>
    <d v="2015-05-15T00:00:00"/>
    <n v="0"/>
    <n v="88"/>
    <n v="1"/>
    <n v="178.32387014633616"/>
    <m/>
    <n v="6.07904E-3"/>
    <m/>
    <m/>
    <m/>
    <m/>
    <m/>
    <m/>
    <m/>
    <m/>
    <m/>
    <m/>
    <m/>
  </r>
  <r>
    <n v="971"/>
    <x v="0"/>
    <x v="7"/>
    <n v="41"/>
    <s v="n"/>
    <n v="102530"/>
    <n v="96.551999999999992"/>
    <n v="40.039000000000001"/>
    <s v="Magnoliaceae"/>
    <s v="Magnolia"/>
    <s v="sp2"/>
    <x v="46"/>
    <s v="Magnolia"/>
    <d v="2015-05-15T00:00:00"/>
    <n v="0"/>
    <n v="81"/>
    <n v="1"/>
    <n v="192.92538096722711"/>
    <m/>
    <n v="5.1503850000000004E-3"/>
    <m/>
    <m/>
    <m/>
    <m/>
    <m/>
    <m/>
    <m/>
    <m/>
    <m/>
    <m/>
    <m/>
  </r>
  <r>
    <n v="445"/>
    <x v="0"/>
    <x v="7"/>
    <n v="41"/>
    <s v="n"/>
    <n v="102531"/>
    <n v="96.361000000000004"/>
    <n v="37.311999999999998"/>
    <s v="Styracaceae"/>
    <s v="Styrax"/>
    <m/>
    <x v="6"/>
    <s v="Styrax"/>
    <d v="2015-05-15T00:00:00"/>
    <n v="0"/>
    <n v="63"/>
    <n v="1"/>
    <n v="176.15421576287071"/>
    <m/>
    <n v="3.1156650000000001E-3"/>
    <m/>
    <m/>
    <m/>
    <m/>
    <m/>
    <m/>
    <m/>
    <m/>
    <m/>
    <m/>
    <m/>
  </r>
  <r>
    <n v="69"/>
    <x v="0"/>
    <x v="7"/>
    <n v="41"/>
    <s v="n"/>
    <n v="102532"/>
    <n v="99.614000000000004"/>
    <n v="38.245000000000005"/>
    <s v="Indet"/>
    <s v="CasIndet"/>
    <n v="4"/>
    <x v="29"/>
    <s v="Pesciolo rojo"/>
    <d v="2015-05-15T00:00:00"/>
    <n v="0"/>
    <n v="70"/>
    <n v="1"/>
    <n v="100.52867250702077"/>
    <m/>
    <n v="3.8465000000000001E-3"/>
    <m/>
    <m/>
    <m/>
    <m/>
    <m/>
    <m/>
    <m/>
    <m/>
    <m/>
    <m/>
    <m/>
  </r>
  <r>
    <n v="1380"/>
    <x v="0"/>
    <x v="7"/>
    <n v="41"/>
    <s v="n"/>
    <n v="102533"/>
    <n v="96.744"/>
    <n v="34.992000000000004"/>
    <s v="Fagaceae"/>
    <s v="Quercus"/>
    <s v="salicifolia"/>
    <x v="13"/>
    <s v="Quercus lanceolado"/>
    <d v="2015-05-15T00:00:00"/>
    <n v="0"/>
    <n v="1020"/>
    <n v="4"/>
    <n v="101.42891801791609"/>
    <n v="340"/>
    <n v="0.81671400000000005"/>
    <s v="B"/>
    <m/>
    <m/>
    <m/>
    <m/>
    <m/>
    <m/>
    <m/>
    <m/>
    <m/>
    <s v="Measured at 340. Nota 2016:Como esta hueco, no lo use para dendro"/>
  </r>
  <r>
    <n v="1381"/>
    <x v="0"/>
    <x v="7"/>
    <n v="41"/>
    <s v="n"/>
    <n v="102534"/>
    <n v="97.652999999999992"/>
    <n v="33.293999999999997"/>
    <s v="Magnoliaceae"/>
    <s v="Magnolia"/>
    <s v="sp2"/>
    <x v="46"/>
    <s v="Magnolia"/>
    <d v="2015-05-15T00:00:00"/>
    <n v="0"/>
    <n v="144"/>
    <n v="2"/>
    <n v="186.88081142241029"/>
    <m/>
    <n v="1.6277759999999999E-2"/>
    <m/>
    <m/>
    <m/>
    <m/>
    <m/>
    <m/>
    <m/>
    <m/>
    <m/>
    <m/>
    <m/>
  </r>
  <r>
    <n v="439"/>
    <x v="0"/>
    <x v="7"/>
    <n v="43"/>
    <s v="n"/>
    <n v="102526"/>
    <n v="96.289000000000001"/>
    <n v="32.122"/>
    <s v="Indet"/>
    <s v="CasIndet"/>
    <n v="4"/>
    <x v="29"/>
    <s v="Pesciolo rojo"/>
    <d v="2015-05-15T00:00:00"/>
    <n v="0"/>
    <n v="52"/>
    <n v="1"/>
    <n v="120.48279166369471"/>
    <m/>
    <n v="2.1226399999999999E-3"/>
    <m/>
    <m/>
    <m/>
    <m/>
    <m/>
    <m/>
    <m/>
    <m/>
    <m/>
    <m/>
    <m/>
  </r>
  <r>
    <n v="958"/>
    <x v="0"/>
    <x v="7"/>
    <n v="43"/>
    <s v="n"/>
    <n v="102527"/>
    <n v="96.265000000000001"/>
    <n v="31.189"/>
    <s v="Indet"/>
    <s v="CasIndet"/>
    <n v="4"/>
    <x v="29"/>
    <s v="Pesciolo rojo"/>
    <d v="2015-05-15T00:00:00"/>
    <n v="0"/>
    <n v="59"/>
    <n v="1"/>
    <n v="137.05015830041694"/>
    <m/>
    <n v="2.732585E-3"/>
    <m/>
    <m/>
    <m/>
    <m/>
    <m/>
    <m/>
    <m/>
    <m/>
    <m/>
    <m/>
    <m/>
  </r>
  <r>
    <n v="1375"/>
    <x v="0"/>
    <x v="7"/>
    <n v="43"/>
    <s v="n"/>
    <n v="102528"/>
    <n v="98.155000000000001"/>
    <n v="24.396000000000001"/>
    <s v="Aquifoliaceae"/>
    <s v="Ilex"/>
    <s v="pallida"/>
    <x v="20"/>
    <s v="Ilex amarillo"/>
    <d v="2015-05-15T00:00:00"/>
    <n v="0"/>
    <n v="145"/>
    <n v="2"/>
    <n v="152.48838717404169"/>
    <m/>
    <n v="1.6504624999999998E-2"/>
    <m/>
    <m/>
    <m/>
    <m/>
    <m/>
    <m/>
    <m/>
    <m/>
    <m/>
    <m/>
    <m/>
  </r>
  <r>
    <n v="1376"/>
    <x v="0"/>
    <x v="7"/>
    <n v="43"/>
    <s v="n"/>
    <n v="102529"/>
    <n v="99.063999999999993"/>
    <n v="21.884"/>
    <s v="Fagaceae"/>
    <s v="Quercus"/>
    <s v="salicifolia"/>
    <x v="13"/>
    <s v="Quercus lanceolado"/>
    <d v="2015-05-15T00:00:00"/>
    <n v="0"/>
    <n v="685"/>
    <n v="4"/>
    <n v="185.07076991069533"/>
    <n v="160"/>
    <n v="0.36834162500000001"/>
    <s v="A"/>
    <m/>
    <m/>
    <m/>
    <m/>
    <m/>
    <m/>
    <m/>
    <m/>
    <m/>
    <s v="Measured at 160"/>
  </r>
  <r>
    <n v="1519"/>
    <x v="0"/>
    <x v="7"/>
    <n v="44"/>
    <s v="n"/>
    <n v="102523"/>
    <n v="98.537999999999997"/>
    <n v="21.524999999999999"/>
    <s v="Indet"/>
    <s v="CasIndet"/>
    <n v="4"/>
    <x v="29"/>
    <s v="Pesciolo rojo"/>
    <d v="2015-05-15T00:00:00"/>
    <n v="0"/>
    <n v="51"/>
    <n v="1"/>
    <n v="132.0152248720685"/>
    <m/>
    <n v="2.041785E-3"/>
    <m/>
    <m/>
    <m/>
    <m/>
    <m/>
    <m/>
    <m/>
    <m/>
    <m/>
    <m/>
    <m/>
  </r>
  <r>
    <n v="1371"/>
    <x v="0"/>
    <x v="7"/>
    <n v="44"/>
    <s v="n"/>
    <n v="102524"/>
    <n v="97.174000000000007"/>
    <n v="20.545000000000002"/>
    <s v="Fagaceae"/>
    <s v="Quercus"/>
    <s v="salicifolia"/>
    <x v="13"/>
    <s v="Quercus lanceolado"/>
    <d v="2015-05-15T00:00:00"/>
    <n v="0"/>
    <n v="172"/>
    <n v="2"/>
    <n v="174.76108119543727"/>
    <m/>
    <n v="2.3223440000000001E-2"/>
    <m/>
    <m/>
    <m/>
    <m/>
    <m/>
    <m/>
    <m/>
    <m/>
    <m/>
    <m/>
    <m/>
  </r>
  <r>
    <n v="1372"/>
    <x v="0"/>
    <x v="7"/>
    <n v="44"/>
    <s v="n"/>
    <n v="102525"/>
    <n v="96.289000000000001"/>
    <n v="22.123000000000001"/>
    <s v="Fagaceae"/>
    <s v="Quercus"/>
    <s v="salicifolia"/>
    <x v="13"/>
    <s v="Quercus lanceolado"/>
    <d v="2015-05-15T00:00:00"/>
    <n v="0"/>
    <n v="358"/>
    <n v="3"/>
    <n v="119.9741316312556"/>
    <m/>
    <n v="0.10060874"/>
    <m/>
    <m/>
    <m/>
    <m/>
    <m/>
    <m/>
    <m/>
    <m/>
    <m/>
    <m/>
    <m/>
  </r>
  <r>
    <n v="378"/>
    <x v="0"/>
    <x v="5"/>
    <n v="11"/>
    <s v="n"/>
    <n v="102535"/>
    <n v="81.194000000000003"/>
    <n v="44.036999999999999"/>
    <s v="Aquifoliaceae"/>
    <s v="Ilex"/>
    <s v="pallida"/>
    <x v="20"/>
    <s v="cf Ilex"/>
    <d v="2015-05-15T00:00:00"/>
    <n v="0"/>
    <n v="69"/>
    <n v="1"/>
    <n v="161.16080860052904"/>
    <m/>
    <n v="3.7373850000000002E-3"/>
    <m/>
    <m/>
    <m/>
    <m/>
    <m/>
    <m/>
    <m/>
    <m/>
    <m/>
    <m/>
    <m/>
  </r>
  <r>
    <n v="326"/>
    <x v="0"/>
    <x v="5"/>
    <n v="11"/>
    <s v="n"/>
    <n v="102536"/>
    <n v="83.361000000000004"/>
    <n v="42.954000000000001"/>
    <s v="Styracaceae"/>
    <s v="Styrax"/>
    <m/>
    <x v="6"/>
    <s v="Styrax"/>
    <d v="2015-05-15T00:00:00"/>
    <n v="0"/>
    <n v="61"/>
    <n v="1"/>
    <n v="178.81979308350054"/>
    <m/>
    <n v="2.9209850000000001E-3"/>
    <m/>
    <m/>
    <m/>
    <m/>
    <m/>
    <m/>
    <m/>
    <m/>
    <m/>
    <m/>
    <m/>
  </r>
  <r>
    <n v="815"/>
    <x v="0"/>
    <x v="5"/>
    <n v="12"/>
    <s v="n"/>
    <n v="102537"/>
    <n v="85"/>
    <n v="45.036999999999999"/>
    <s v="Actinidaceae"/>
    <s v="Saurauia"/>
    <s v="montana"/>
    <x v="14"/>
    <s v="Saurauia"/>
    <d v="2015-05-15T00:00:00"/>
    <n v="0"/>
    <n v="81"/>
    <n v="1"/>
    <n v="103.17145442191354"/>
    <m/>
    <n v="5.1503850000000004E-3"/>
    <m/>
    <m/>
    <m/>
    <m/>
    <m/>
    <m/>
    <m/>
    <m/>
    <m/>
    <m/>
    <m/>
  </r>
  <r>
    <n v="1385"/>
    <x v="0"/>
    <x v="5"/>
    <n v="12"/>
    <s v="n"/>
    <n v="102538"/>
    <n v="84.167000000000002"/>
    <n v="49.841999999999999"/>
    <s v="Actinidaceae"/>
    <s v="Saurauia"/>
    <s v="montana"/>
    <x v="14"/>
    <s v="Saurauia"/>
    <d v="2015-05-15T00:00:00"/>
    <n v="0"/>
    <n v="166"/>
    <n v="2"/>
    <n v="100.70181869631261"/>
    <m/>
    <n v="2.1631459999999998E-2"/>
    <m/>
    <m/>
    <m/>
    <m/>
    <m/>
    <m/>
    <m/>
    <m/>
    <m/>
    <m/>
    <m/>
  </r>
  <r>
    <n v="1386"/>
    <x v="0"/>
    <x v="5"/>
    <n v="13"/>
    <s v="n"/>
    <n v="102539"/>
    <n v="81.944000000000003"/>
    <n v="49.926000000000002"/>
    <s v="Araliaceae"/>
    <s v="Dendropanax"/>
    <s v="sp1"/>
    <x v="23"/>
    <s v="bolitas"/>
    <d v="2015-05-15T00:00:00"/>
    <n v="0"/>
    <n v="133"/>
    <n v="2"/>
    <n v="121.28513583679501"/>
    <m/>
    <n v="1.3885864999999999E-2"/>
    <s v="M"/>
    <m/>
    <n v="72"/>
    <m/>
    <m/>
    <m/>
    <m/>
    <m/>
    <m/>
    <m/>
    <m/>
  </r>
  <r>
    <n v="1387"/>
    <x v="0"/>
    <x v="5"/>
    <n v="13"/>
    <s v="n"/>
    <n v="102540"/>
    <n v="81.944000000000003"/>
    <n v="51.454000000000001"/>
    <s v="Fagaceae"/>
    <s v="Quercus"/>
    <s v="salicifolia"/>
    <x v="13"/>
    <s v="Quercus lanceolado"/>
    <d v="2015-05-15T00:00:00"/>
    <n v="0"/>
    <n v="358"/>
    <n v="3"/>
    <n v="174.51065249250661"/>
    <m/>
    <n v="0.10060874"/>
    <m/>
    <m/>
    <m/>
    <m/>
    <m/>
    <m/>
    <m/>
    <m/>
    <m/>
    <m/>
    <m/>
  </r>
  <r>
    <n v="1278"/>
    <x v="0"/>
    <x v="5"/>
    <n v="13"/>
    <s v="n"/>
    <n v="102541"/>
    <n v="81.555999999999997"/>
    <n v="52.926000000000002"/>
    <s v="Styracaceae"/>
    <s v="Styrax"/>
    <m/>
    <x v="6"/>
    <s v="Styrax"/>
    <d v="2015-05-15T00:00:00"/>
    <n v="0"/>
    <n v="80"/>
    <n v="1"/>
    <n v="189.2653957887382"/>
    <m/>
    <n v="5.0239999999999998E-3"/>
    <m/>
    <m/>
    <m/>
    <m/>
    <m/>
    <m/>
    <m/>
    <m/>
    <m/>
    <m/>
    <m/>
  </r>
  <r>
    <n v="199"/>
    <x v="0"/>
    <x v="6"/>
    <n v="13"/>
    <s v="y"/>
    <n v="101351"/>
    <n v="4.4820000000000002"/>
    <n v="72.981999999999999"/>
    <s v="Cunoniaceae"/>
    <s v="Weinmannia"/>
    <s v="pinnata"/>
    <x v="4"/>
    <s v="Weinmannia"/>
    <d v="2015-04-27T00:00:00"/>
    <n v="19.135122387888224"/>
    <n v="327"/>
    <n v="3"/>
    <n v="148.24656580858453"/>
    <m/>
    <n v="8.3939264999999999E-2"/>
    <m/>
    <m/>
    <m/>
    <m/>
    <m/>
    <m/>
    <m/>
    <m/>
    <m/>
    <m/>
    <m/>
  </r>
  <r>
    <n v="178"/>
    <x v="0"/>
    <x v="6"/>
    <n v="11"/>
    <s v="y"/>
    <n v="101330"/>
    <n v="1.179"/>
    <n v="60.508000000000003"/>
    <s v="Primulaceae"/>
    <s v="Ardisia"/>
    <s v="sp7"/>
    <x v="5"/>
    <s v="Ardisia roja"/>
    <d v="2015-04-27T00:00:00"/>
    <n v="7.8882105358403214"/>
    <n v="116"/>
    <n v="2"/>
    <n v="103.53186735850775"/>
    <m/>
    <n v="1.0562960000000001E-2"/>
    <m/>
    <m/>
    <m/>
    <m/>
    <m/>
    <m/>
    <m/>
    <m/>
    <m/>
    <m/>
    <m/>
  </r>
  <r>
    <n v="1397"/>
    <x v="0"/>
    <x v="5"/>
    <n v="21"/>
    <s v="n"/>
    <n v="102550"/>
    <n v="85.528000000000006"/>
    <n v="58.176000000000002"/>
    <s v="Styracaceae"/>
    <s v="Styrax"/>
    <m/>
    <x v="6"/>
    <s v="Styrax"/>
    <d v="2015-05-15T00:00:00"/>
    <n v="0"/>
    <n v="144"/>
    <n v="2"/>
    <n v="161.38813662473871"/>
    <m/>
    <n v="1.6277759999999999E-2"/>
    <m/>
    <m/>
    <m/>
    <m/>
    <m/>
    <m/>
    <m/>
    <m/>
    <m/>
    <m/>
    <m/>
  </r>
  <r>
    <n v="129"/>
    <x v="0"/>
    <x v="5"/>
    <n v="21"/>
    <s v="n"/>
    <n v="102551"/>
    <n v="86.638999999999996"/>
    <n v="58.120000000000005"/>
    <s v="Adoxaceae"/>
    <s v="Viburnum"/>
    <s v="costaricanun"/>
    <x v="3"/>
    <s v="Viburnum"/>
    <d v="2015-05-15T00:00:00"/>
    <n v="0"/>
    <n v="54"/>
    <n v="1"/>
    <n v="128.78379779019519"/>
    <m/>
    <n v="2.2890599999999999E-3"/>
    <m/>
    <m/>
    <m/>
    <m/>
    <m/>
    <m/>
    <m/>
    <m/>
    <m/>
    <m/>
    <m/>
  </r>
  <r>
    <n v="1399"/>
    <x v="0"/>
    <x v="5"/>
    <n v="21"/>
    <s v="n"/>
    <n v="102552"/>
    <n v="88.694000000000003"/>
    <n v="52.841999999999999"/>
    <s v="Fagaceae"/>
    <s v="Quercus"/>
    <s v="salicifolia"/>
    <x v="13"/>
    <s v="Quercus lanceolado"/>
    <d v="2015-05-15T00:00:00"/>
    <n v="0"/>
    <n v="263"/>
    <n v="2"/>
    <n v="139.39308259727903"/>
    <m/>
    <n v="5.4297665000000002E-2"/>
    <m/>
    <m/>
    <m/>
    <m/>
    <m/>
    <m/>
    <m/>
    <m/>
    <m/>
    <m/>
    <m/>
  </r>
  <r>
    <n v="1484"/>
    <x v="0"/>
    <x v="5"/>
    <n v="22"/>
    <s v="n"/>
    <n v="102547"/>
    <n v="89.944000000000003"/>
    <n v="49.731000000000002"/>
    <s v="Aquifoliaceae"/>
    <s v="Ilex"/>
    <s v="pallida"/>
    <x v="20"/>
    <s v="Ilex amarillo"/>
    <d v="2015-05-15T00:00:00"/>
    <n v="0"/>
    <n v="56"/>
    <n v="1"/>
    <n v="119.13342196785516"/>
    <m/>
    <n v="2.4617600000000003E-3"/>
    <m/>
    <m/>
    <m/>
    <m/>
    <m/>
    <m/>
    <m/>
    <m/>
    <m/>
    <m/>
    <m/>
  </r>
  <r>
    <n v="1395"/>
    <x v="0"/>
    <x v="5"/>
    <n v="22"/>
    <s v="n"/>
    <n v="102548"/>
    <n v="89.611000000000004"/>
    <n v="49.841999999999999"/>
    <s v="Fagaceae"/>
    <s v="Quercus"/>
    <s v="salicifolia"/>
    <x v="13"/>
    <s v="Quercus lanceolado"/>
    <d v="2015-05-15T00:00:00"/>
    <n v="0"/>
    <n v="746"/>
    <n v="4"/>
    <n v="113.66428157662256"/>
    <n v="410"/>
    <n v="0.43686505999999997"/>
    <s v="B"/>
    <m/>
    <m/>
    <m/>
    <m/>
    <m/>
    <m/>
    <m/>
    <m/>
    <m/>
    <s v="Measured at 410"/>
  </r>
  <r>
    <n v="177"/>
    <x v="0"/>
    <x v="5"/>
    <n v="22"/>
    <s v="n"/>
    <n v="102549"/>
    <n v="86.611000000000004"/>
    <n v="46.12"/>
    <s v="Actinidaceae"/>
    <s v="Saurauia"/>
    <s v="montana"/>
    <x v="14"/>
    <s v="Saurauia"/>
    <d v="2015-05-15T00:00:00"/>
    <n v="0"/>
    <n v="77"/>
    <n v="1"/>
    <n v="147.59108792687269"/>
    <m/>
    <n v="4.6542650000000003E-3"/>
    <m/>
    <m/>
    <m/>
    <m/>
    <m/>
    <m/>
    <m/>
    <m/>
    <m/>
    <m/>
    <s v="Clethra saurosa"/>
  </r>
  <r>
    <n v="1393"/>
    <x v="0"/>
    <x v="5"/>
    <n v="23"/>
    <s v="n"/>
    <n v="102546"/>
    <n v="87.25"/>
    <n v="43.064999999999998"/>
    <s v="Adoxaceae"/>
    <s v="Viburnum"/>
    <s v="costaricanun"/>
    <x v="3"/>
    <s v="Viburnum"/>
    <d v="2015-05-15T00:00:00"/>
    <n v="0"/>
    <n v="123"/>
    <n v="2"/>
    <n v="194.91908832374494"/>
    <m/>
    <n v="1.1876265E-2"/>
    <m/>
    <m/>
    <m/>
    <m/>
    <m/>
    <m/>
    <m/>
    <m/>
    <m/>
    <m/>
    <m/>
  </r>
  <r>
    <n v="1391"/>
    <x v="0"/>
    <x v="5"/>
    <n v="24"/>
    <s v="n"/>
    <n v="102544"/>
    <n v="86.917000000000002"/>
    <n v="41.648000000000003"/>
    <s v="Fagaceae"/>
    <s v="Quercus"/>
    <s v="salicifolia"/>
    <x v="13"/>
    <s v="Quercus lanceolado"/>
    <d v="2015-05-15T00:00:00"/>
    <n v="0"/>
    <n v="440"/>
    <n v="3"/>
    <n v="104.39876594183229"/>
    <m/>
    <n v="0.151976"/>
    <m/>
    <m/>
    <m/>
    <m/>
    <m/>
    <m/>
    <m/>
    <m/>
    <m/>
    <m/>
    <m/>
  </r>
  <r>
    <n v="910"/>
    <x v="0"/>
    <x v="5"/>
    <n v="24"/>
    <s v="n"/>
    <n v="102545"/>
    <n v="86.471999999999994"/>
    <n v="41.704000000000001"/>
    <s v="Pentaphylacaceae"/>
    <s v="Cleyera"/>
    <s v="theoidaes"/>
    <x v="1"/>
    <s v="Alterno aserrado"/>
    <d v="2015-05-15T00:00:00"/>
    <n v="0"/>
    <n v="78"/>
    <n v="1"/>
    <n v="160.39565846006582"/>
    <m/>
    <n v="4.7759400000000002E-3"/>
    <m/>
    <m/>
    <m/>
    <m/>
    <m/>
    <m/>
    <m/>
    <m/>
    <m/>
    <m/>
    <m/>
  </r>
  <r>
    <n v="1400"/>
    <x v="0"/>
    <x v="5"/>
    <n v="31"/>
    <s v="n"/>
    <n v="102553"/>
    <n v="94.832999999999998"/>
    <n v="40.204000000000001"/>
    <s v="Styracaceae"/>
    <s v="Styrax"/>
    <m/>
    <x v="6"/>
    <s v="Styrax"/>
    <d v="2015-05-16T00:00:00"/>
    <n v="0"/>
    <n v="250"/>
    <n v="2"/>
    <n v="128.8924571375083"/>
    <m/>
    <n v="4.9062500000000002E-2"/>
    <m/>
    <m/>
    <m/>
    <m/>
    <m/>
    <m/>
    <m/>
    <m/>
    <m/>
    <m/>
    <m/>
  </r>
  <r>
    <n v="1401"/>
    <x v="0"/>
    <x v="5"/>
    <n v="31"/>
    <s v="n"/>
    <n v="102554"/>
    <n v="94.111000000000004"/>
    <n v="42.704000000000001"/>
    <s v="Aquifoliaceae"/>
    <s v="Ilex"/>
    <s v="pallida"/>
    <x v="20"/>
    <s v="cf Ilex"/>
    <d v="2015-05-16T00:00:00"/>
    <n v="0"/>
    <n v="103"/>
    <n v="2"/>
    <n v="127.32996754978875"/>
    <m/>
    <n v="8.3280650000000008E-3"/>
    <m/>
    <m/>
    <m/>
    <m/>
    <m/>
    <m/>
    <m/>
    <m/>
    <m/>
    <m/>
    <m/>
  </r>
  <r>
    <n v="1036"/>
    <x v="0"/>
    <x v="5"/>
    <n v="31"/>
    <s v="n"/>
    <n v="102555"/>
    <n v="94.165999999999997"/>
    <n v="44.564999999999998"/>
    <s v="Indet"/>
    <s v="CasIndet"/>
    <n v="4"/>
    <x v="29"/>
    <s v="Pesciolo rojo"/>
    <d v="2015-05-16T00:00:00"/>
    <n v="0"/>
    <n v="51"/>
    <n v="1"/>
    <n v="114.4130413599847"/>
    <m/>
    <n v="2.041785E-3"/>
    <m/>
    <m/>
    <m/>
    <m/>
    <m/>
    <m/>
    <m/>
    <m/>
    <m/>
    <m/>
    <m/>
  </r>
  <r>
    <n v="163"/>
    <x v="0"/>
    <x v="4"/>
    <n v="34"/>
    <s v="y"/>
    <n v="101315"/>
    <n v="12.97"/>
    <n v="58.759"/>
    <s v="Styracaceae"/>
    <s v="Styrax"/>
    <m/>
    <x v="6"/>
    <s v="Styrax"/>
    <d v="2015-04-26T00:00:00"/>
    <n v="9.6759346377231061"/>
    <n v="140"/>
    <n v="2"/>
    <n v="187.24262969836266"/>
    <m/>
    <n v="1.5386E-2"/>
    <s v="M"/>
    <m/>
    <n v="90"/>
    <m/>
    <m/>
    <m/>
    <m/>
    <m/>
    <m/>
    <m/>
    <m/>
  </r>
  <r>
    <n v="1404"/>
    <x v="0"/>
    <x v="5"/>
    <n v="32"/>
    <s v="n"/>
    <n v="102557"/>
    <n v="90.971999999999994"/>
    <n v="45.426000000000002"/>
    <s v="Fagaceae"/>
    <s v="Quercus"/>
    <s v="salicifolia"/>
    <x v="13"/>
    <s v="Quercus lanceolado"/>
    <d v="2015-05-16T00:00:00"/>
    <n v="0"/>
    <n v="178"/>
    <n v="2"/>
    <n v="131.94680323524724"/>
    <m/>
    <n v="2.4871940000000002E-2"/>
    <m/>
    <m/>
    <m/>
    <m/>
    <m/>
    <m/>
    <m/>
    <m/>
    <m/>
    <m/>
    <m/>
  </r>
  <r>
    <n v="1405"/>
    <x v="0"/>
    <x v="5"/>
    <n v="32"/>
    <s v="n"/>
    <n v="102558"/>
    <n v="94.25"/>
    <n v="48.841999999999999"/>
    <s v="Pentaphylacaceae"/>
    <s v="Cleyera"/>
    <s v="theoidaes"/>
    <x v="1"/>
    <s v="Alterno aserrado"/>
    <d v="2015-05-16T00:00:00"/>
    <n v="0"/>
    <n v="233"/>
    <n v="2"/>
    <n v="150.7485490480916"/>
    <m/>
    <n v="4.2616865000000004E-2"/>
    <m/>
    <m/>
    <m/>
    <m/>
    <m/>
    <m/>
    <m/>
    <m/>
    <m/>
    <m/>
    <m/>
  </r>
  <r>
    <n v="1406"/>
    <x v="0"/>
    <x v="5"/>
    <n v="33"/>
    <s v="n"/>
    <n v="102559"/>
    <n v="94.471999999999994"/>
    <n v="53.12"/>
    <s v="Fagaceae"/>
    <s v="Quercus"/>
    <s v="salicifolia"/>
    <x v="13"/>
    <s v="Quercus lanceolado"/>
    <d v="2015-05-16T00:00:00"/>
    <n v="0"/>
    <n v="254"/>
    <n v="2"/>
    <n v="111.86795241999025"/>
    <m/>
    <n v="5.0645060000000006E-2"/>
    <m/>
    <m/>
    <m/>
    <m/>
    <m/>
    <m/>
    <m/>
    <m/>
    <m/>
    <m/>
    <m/>
  </r>
  <r>
    <n v="228"/>
    <x v="0"/>
    <x v="5"/>
    <n v="33"/>
    <s v="n"/>
    <n v="102560"/>
    <n v="93.971999999999994"/>
    <n v="53.091999999999999"/>
    <s v="Araliaceae"/>
    <s v="Dendropanax"/>
    <s v="sp1"/>
    <x v="23"/>
    <s v="bolitas"/>
    <d v="2015-05-16T00:00:00"/>
    <n v="0"/>
    <n v="98"/>
    <n v="1"/>
    <n v="161.26243586473046"/>
    <m/>
    <n v="7.5391400000000006E-3"/>
    <m/>
    <m/>
    <m/>
    <m/>
    <m/>
    <m/>
    <m/>
    <m/>
    <m/>
    <m/>
    <m/>
  </r>
  <r>
    <n v="1408"/>
    <x v="0"/>
    <x v="5"/>
    <n v="33"/>
    <s v="n"/>
    <n v="102561"/>
    <n v="91.582999999999998"/>
    <n v="53.147999999999996"/>
    <s v="Clusiaceae"/>
    <s v="Clusia"/>
    <m/>
    <x v="9"/>
    <s v="Clusia"/>
    <d v="2015-05-16T00:00:00"/>
    <n v="0"/>
    <n v="148"/>
    <n v="2"/>
    <n v="119.75937952740024"/>
    <m/>
    <n v="1.7194640000000001E-2"/>
    <m/>
    <m/>
    <m/>
    <m/>
    <m/>
    <m/>
    <m/>
    <m/>
    <m/>
    <m/>
    <m/>
  </r>
  <r>
    <n v="116"/>
    <x v="0"/>
    <x v="5"/>
    <n v="33"/>
    <s v="n"/>
    <n v="102562"/>
    <n v="91.582999999999998"/>
    <n v="52.454000000000001"/>
    <s v="Primulaceae"/>
    <s v="Ardisia"/>
    <s v="sp5"/>
    <x v="22"/>
    <s v="Ardisia normal"/>
    <d v="2015-05-16T00:00:00"/>
    <n v="0"/>
    <n v="57"/>
    <n v="1"/>
    <n v="108.89887427144265"/>
    <m/>
    <n v="2.550465E-3"/>
    <m/>
    <m/>
    <m/>
    <m/>
    <m/>
    <m/>
    <m/>
    <m/>
    <m/>
    <m/>
    <m/>
  </r>
  <r>
    <n v="1292"/>
    <x v="0"/>
    <x v="5"/>
    <n v="33"/>
    <s v="n"/>
    <n v="102563"/>
    <n v="94.75"/>
    <n v="54.591999999999999"/>
    <s v="Styracaceae"/>
    <s v="Styrax"/>
    <m/>
    <x v="6"/>
    <s v="Styrax"/>
    <d v="2015-05-16T00:00:00"/>
    <n v="0"/>
    <n v="71"/>
    <n v="1"/>
    <n v="193.27789085370165"/>
    <m/>
    <n v="3.9571850000000002E-3"/>
    <m/>
    <m/>
    <m/>
    <m/>
    <m/>
    <m/>
    <m/>
    <m/>
    <m/>
    <m/>
    <m/>
  </r>
  <r>
    <n v="213"/>
    <x v="0"/>
    <x v="5"/>
    <n v="34"/>
    <s v="n"/>
    <n v="102564"/>
    <n v="93.5"/>
    <n v="59.064999999999998"/>
    <s v="Primulaceae"/>
    <s v="Ardisia"/>
    <s v="sp7"/>
    <x v="5"/>
    <s v="Ardisia roja"/>
    <d v="2015-05-16T00:00:00"/>
    <n v="0"/>
    <n v="59"/>
    <n v="1"/>
    <n v="155.97057033988892"/>
    <m/>
    <n v="2.732585E-3"/>
    <m/>
    <m/>
    <m/>
    <m/>
    <m/>
    <m/>
    <m/>
    <m/>
    <m/>
    <m/>
    <m/>
  </r>
  <r>
    <n v="1412"/>
    <x v="0"/>
    <x v="5"/>
    <n v="34"/>
    <s v="n"/>
    <n v="102565"/>
    <n v="91.805000000000007"/>
    <n v="59.341999999999999"/>
    <s v="Styracaceae"/>
    <s v="Styrax"/>
    <m/>
    <x v="6"/>
    <s v="Styrax"/>
    <d v="2015-05-16T00:00:00"/>
    <n v="0"/>
    <n v="205"/>
    <n v="2"/>
    <n v="179.57833734435698"/>
    <m/>
    <n v="3.2989625000000002E-2"/>
    <s v="M"/>
    <m/>
    <n v="121"/>
    <m/>
    <m/>
    <m/>
    <m/>
    <m/>
    <m/>
    <m/>
    <m/>
  </r>
  <r>
    <n v="712"/>
    <x v="0"/>
    <x v="5"/>
    <n v="34"/>
    <s v="n"/>
    <n v="102566"/>
    <n v="91.694000000000003"/>
    <n v="58.591999999999999"/>
    <s v="Sabiaceae"/>
    <s v="Meliosma"/>
    <m/>
    <x v="25"/>
    <s v="Meliosma quercus"/>
    <d v="2015-05-16T00:00:00"/>
    <n v="0"/>
    <n v="51"/>
    <n v="1"/>
    <n v="159.45393845251601"/>
    <m/>
    <n v="2.041785E-3"/>
    <m/>
    <m/>
    <m/>
    <m/>
    <m/>
    <m/>
    <m/>
    <m/>
    <m/>
    <m/>
    <m/>
  </r>
  <r>
    <n v="435"/>
    <x v="0"/>
    <x v="5"/>
    <n v="41"/>
    <s v="n"/>
    <n v="102579"/>
    <n v="96.138999999999996"/>
    <n v="59.147999999999996"/>
    <s v="Indet"/>
    <s v="CasIndet"/>
    <n v="4"/>
    <x v="29"/>
    <s v="Pesciolo rojo"/>
    <d v="2015-05-16T00:00:00"/>
    <n v="0"/>
    <n v="67"/>
    <n v="1"/>
    <n v="105.51930808240917"/>
    <m/>
    <n v="3.5238650000000002E-3"/>
    <m/>
    <m/>
    <m/>
    <m/>
    <m/>
    <m/>
    <m/>
    <m/>
    <m/>
    <m/>
    <m/>
  </r>
  <r>
    <n v="1427"/>
    <x v="0"/>
    <x v="5"/>
    <n v="41"/>
    <s v="n"/>
    <n v="102580"/>
    <n v="99.138999999999996"/>
    <n v="56.426000000000002"/>
    <s v="Fagaceae"/>
    <s v="Quercus"/>
    <s v="salicifolia"/>
    <x v="13"/>
    <s v="Quercus lanceolado"/>
    <d v="2015-05-16T00:00:00"/>
    <n v="0"/>
    <n v="681"/>
    <n v="4"/>
    <n v="185.47364594884993"/>
    <m/>
    <n v="0.36405238500000003"/>
    <m/>
    <m/>
    <m/>
    <m/>
    <m/>
    <m/>
    <m/>
    <m/>
    <m/>
    <m/>
    <m/>
  </r>
  <r>
    <n v="141"/>
    <x v="0"/>
    <x v="4"/>
    <n v="23"/>
    <s v="y"/>
    <n v="101293"/>
    <n v="9.6270000000000007"/>
    <n v="49.887"/>
    <s v="Fagaceae"/>
    <s v="Quercus"/>
    <s v="costaricensis"/>
    <x v="0"/>
    <s v="Quercus/Quercus sp1"/>
    <d v="2015-04-26T00:00:00"/>
    <n v="19.30979265098842"/>
    <n v="796"/>
    <n v="4"/>
    <n v="121.41352705388881"/>
    <n v="210"/>
    <n v="0.49738855999999998"/>
    <s v="A"/>
    <m/>
    <m/>
    <m/>
    <m/>
    <m/>
    <m/>
    <m/>
    <m/>
    <m/>
    <s v="Measured at 210"/>
  </r>
  <r>
    <n v="1378"/>
    <x v="0"/>
    <x v="5"/>
    <n v="42"/>
    <s v="n"/>
    <n v="102578"/>
    <n v="99.138999999999996"/>
    <n v="53.703000000000003"/>
    <s v="Indet"/>
    <s v="CasIndet"/>
    <n v="4"/>
    <x v="29"/>
    <s v="Pesciolo rojo"/>
    <d v="2015-05-16T00:00:00"/>
    <n v="0"/>
    <n v="99"/>
    <n v="1"/>
    <n v="172.32603085282796"/>
    <m/>
    <n v="7.6937849999999999E-3"/>
    <m/>
    <m/>
    <m/>
    <m/>
    <m/>
    <m/>
    <m/>
    <m/>
    <m/>
    <m/>
    <m/>
  </r>
  <r>
    <n v="1417"/>
    <x v="0"/>
    <x v="5"/>
    <n v="43"/>
    <s v="n"/>
    <n v="102570"/>
    <n v="98.638999999999996"/>
    <n v="53.926000000000002"/>
    <s v="Aquifoliaceae"/>
    <s v="Ilex"/>
    <s v="pallida"/>
    <x v="20"/>
    <s v="Ilex amarillo"/>
    <d v="2015-05-16T00:00:00"/>
    <n v="0"/>
    <n v="132"/>
    <n v="2"/>
    <n v="136.28526374653606"/>
    <m/>
    <n v="1.367784E-2"/>
    <m/>
    <m/>
    <m/>
    <m/>
    <m/>
    <m/>
    <m/>
    <m/>
    <m/>
    <m/>
    <m/>
  </r>
  <r>
    <n v="300"/>
    <x v="0"/>
    <x v="5"/>
    <n v="43"/>
    <s v="n"/>
    <n v="102571"/>
    <n v="98.305000000000007"/>
    <n v="53.147999999999996"/>
    <s v="Styracaceae"/>
    <s v="Styrax"/>
    <m/>
    <x v="6"/>
    <s v="Styrax"/>
    <d v="2015-05-16T00:00:00"/>
    <n v="0"/>
    <n v="90"/>
    <n v="1"/>
    <n v="177.57583629374301"/>
    <m/>
    <n v="6.3584999999999996E-3"/>
    <s v="M"/>
    <m/>
    <n v="83"/>
    <m/>
    <m/>
    <m/>
    <m/>
    <m/>
    <m/>
    <m/>
    <m/>
  </r>
  <r>
    <n v="139"/>
    <x v="0"/>
    <x v="4"/>
    <n v="24"/>
    <s v="y"/>
    <n v="101291"/>
    <n v="6.2290000000000001"/>
    <n v="41.573"/>
    <s v="Fagaceae"/>
    <s v="Quercus"/>
    <s v="salicifolia"/>
    <x v="13"/>
    <s v="Quercus lanceolado"/>
    <d v="2015-04-26T00:00:00"/>
    <n v="18.687149827898629"/>
    <n v="279"/>
    <n v="2"/>
    <n v="198.58299876273742"/>
    <m/>
    <n v="6.1105185000000006E-2"/>
    <m/>
    <m/>
    <m/>
    <m/>
    <m/>
    <m/>
    <m/>
    <m/>
    <m/>
    <m/>
    <m/>
  </r>
  <r>
    <n v="255"/>
    <x v="0"/>
    <x v="5"/>
    <n v="43"/>
    <s v="n"/>
    <n v="102573"/>
    <n v="95.694000000000003"/>
    <n v="51.231000000000002"/>
    <s v="Aquifoliaceae"/>
    <s v="Ilex"/>
    <s v="pallida"/>
    <x v="20"/>
    <s v="Ilex amarillo"/>
    <d v="2015-05-16T00:00:00"/>
    <n v="0"/>
    <n v="56"/>
    <n v="1"/>
    <n v="100.94470777763897"/>
    <m/>
    <n v="2.4617600000000003E-3"/>
    <m/>
    <m/>
    <m/>
    <m/>
    <m/>
    <m/>
    <m/>
    <m/>
    <m/>
    <m/>
    <m/>
  </r>
  <r>
    <n v="730"/>
    <x v="0"/>
    <x v="5"/>
    <n v="43"/>
    <s v="n"/>
    <n v="102574"/>
    <n v="98.361000000000004"/>
    <n v="50.341999999999999"/>
    <s v="Primulaceae"/>
    <s v="Ardisia"/>
    <s v="sp5"/>
    <x v="22"/>
    <s v="Ardisia normal"/>
    <d v="2015-05-16T00:00:00"/>
    <n v="0"/>
    <n v="59"/>
    <n v="1"/>
    <n v="118.09430097807436"/>
    <m/>
    <n v="2.732585E-3"/>
    <m/>
    <m/>
    <m/>
    <m/>
    <m/>
    <m/>
    <m/>
    <m/>
    <m/>
    <m/>
    <m/>
  </r>
  <r>
    <n v="1422"/>
    <x v="0"/>
    <x v="5"/>
    <n v="43"/>
    <s v="n"/>
    <n v="102575"/>
    <n v="99.027000000000001"/>
    <n v="50.897999999999996"/>
    <s v="Fagaceae"/>
    <s v="Quercus"/>
    <s v="salicifolia"/>
    <x v="13"/>
    <s v="Quercus lanceolado"/>
    <d v="2015-05-16T00:00:00"/>
    <n v="0"/>
    <n v="258"/>
    <n v="2"/>
    <n v="130.10245437281591"/>
    <m/>
    <n v="5.2252740000000006E-2"/>
    <m/>
    <m/>
    <m/>
    <m/>
    <m/>
    <m/>
    <m/>
    <m/>
    <m/>
    <m/>
    <m/>
  </r>
  <r>
    <n v="238"/>
    <x v="0"/>
    <x v="5"/>
    <n v="43"/>
    <s v="n"/>
    <n v="102576"/>
    <n v="98.861000000000004"/>
    <n v="45.897999999999996"/>
    <s v="Primulaceae"/>
    <s v="Ardisia"/>
    <s v="sp7"/>
    <x v="5"/>
    <s v="Ardisia roja"/>
    <d v="2015-05-16T00:00:00"/>
    <n v="0"/>
    <n v="51"/>
    <n v="1"/>
    <n v="147.68424766323599"/>
    <m/>
    <n v="2.041785E-3"/>
    <m/>
    <m/>
    <m/>
    <m/>
    <m/>
    <m/>
    <m/>
    <m/>
    <m/>
    <m/>
    <m/>
  </r>
  <r>
    <n v="903"/>
    <x v="0"/>
    <x v="5"/>
    <n v="44"/>
    <s v="n"/>
    <n v="102567"/>
    <n v="98.415999999999997"/>
    <n v="45.397999999999996"/>
    <s v="Aquifoliaceae"/>
    <s v="Ilex"/>
    <s v="pallida"/>
    <x v="20"/>
    <s v="cf Ilex"/>
    <d v="2015-05-16T00:00:00"/>
    <n v="0"/>
    <n v="73"/>
    <n v="1"/>
    <n v="151.34901053067219"/>
    <m/>
    <n v="4.1832650000000002E-3"/>
    <m/>
    <m/>
    <m/>
    <m/>
    <m/>
    <m/>
    <m/>
    <m/>
    <m/>
    <m/>
    <m/>
  </r>
  <r>
    <n v="1415"/>
    <x v="0"/>
    <x v="5"/>
    <n v="44"/>
    <s v="n"/>
    <n v="102568"/>
    <n v="99.915999999999997"/>
    <n v="43.064999999999998"/>
    <s v="Fagaceae"/>
    <s v="Quercus"/>
    <s v="salicifolia"/>
    <x v="13"/>
    <s v="Quercus lanceolado"/>
    <d v="2015-05-16T00:00:00"/>
    <n v="0"/>
    <n v="608"/>
    <n v="4"/>
    <n v="183.65171823078595"/>
    <m/>
    <n v="0.29018623999999998"/>
    <m/>
    <m/>
    <m/>
    <m/>
    <m/>
    <m/>
    <m/>
    <m/>
    <m/>
    <m/>
    <m/>
  </r>
  <r>
    <n v="1416"/>
    <x v="0"/>
    <x v="5"/>
    <n v="44"/>
    <s v="n"/>
    <n v="102569"/>
    <n v="97.805000000000007"/>
    <n v="41.814999999999998"/>
    <s v="Araliaceae"/>
    <s v="Schefflera"/>
    <s v="sp1"/>
    <x v="19"/>
    <s v="Schefflera"/>
    <d v="2015-05-16T00:00:00"/>
    <n v="0"/>
    <n v="123"/>
    <n v="2"/>
    <n v="172.89341332266704"/>
    <m/>
    <n v="1.1876265E-2"/>
    <m/>
    <m/>
    <m/>
    <m/>
    <m/>
    <m/>
    <m/>
    <m/>
    <m/>
    <m/>
    <m/>
  </r>
  <r>
    <n v="1428"/>
    <x v="0"/>
    <x v="3"/>
    <n v="11"/>
    <s v="n"/>
    <n v="102581"/>
    <n v="83.783000000000001"/>
    <n v="60.518000000000001"/>
    <s v="Aquifoliaceae"/>
    <s v="Ilex"/>
    <s v="pallida"/>
    <x v="20"/>
    <s v="Ilex amarillo"/>
    <d v="2015-05-16T00:00:00"/>
    <n v="0"/>
    <n v="252"/>
    <n v="2"/>
    <n v="196.71390371874088"/>
    <m/>
    <n v="4.9850640000000002E-2"/>
    <m/>
    <m/>
    <m/>
    <m/>
    <m/>
    <m/>
    <m/>
    <m/>
    <m/>
    <m/>
    <m/>
  </r>
  <r>
    <n v="1429"/>
    <x v="0"/>
    <x v="3"/>
    <n v="11"/>
    <s v="n"/>
    <n v="102582"/>
    <n v="83.432999999999993"/>
    <n v="61.405999999999999"/>
    <s v="Araliaceae"/>
    <s v="Schefflera"/>
    <s v="sp1"/>
    <x v="19"/>
    <s v="Schefflera"/>
    <d v="2015-05-16T00:00:00"/>
    <n v="0"/>
    <n v="137"/>
    <n v="2"/>
    <n v="182.25950201145071"/>
    <m/>
    <n v="1.4733665000000002E-2"/>
    <m/>
    <m/>
    <m/>
    <m/>
    <m/>
    <m/>
    <m/>
    <m/>
    <m/>
    <m/>
    <m/>
  </r>
  <r>
    <n v="934"/>
    <x v="0"/>
    <x v="3"/>
    <n v="11"/>
    <s v="n"/>
    <n v="102583"/>
    <n v="80.42"/>
    <n v="60.798999999999999"/>
    <s v="Rubiaceae"/>
    <s v="Rogiera"/>
    <s v="amoena"/>
    <x v="2"/>
    <s v="Alzatea peluda"/>
    <d v="2015-05-16T00:00:00"/>
    <n v="0"/>
    <n v="98"/>
    <n v="1"/>
    <n v="169.40306574884198"/>
    <m/>
    <n v="7.5391400000000006E-3"/>
    <m/>
    <m/>
    <m/>
    <m/>
    <m/>
    <m/>
    <m/>
    <m/>
    <m/>
    <m/>
    <m/>
  </r>
  <r>
    <n v="1431"/>
    <x v="0"/>
    <x v="3"/>
    <n v="12"/>
    <s v="n"/>
    <n v="102584"/>
    <n v="81.308000000000007"/>
    <n v="65.165999999999997"/>
    <s v="Styracaceae"/>
    <s v="Styrax"/>
    <m/>
    <x v="6"/>
    <s v="Styrax"/>
    <d v="2015-05-16T00:00:00"/>
    <n v="0"/>
    <n v="129"/>
    <n v="2"/>
    <n v="101.28750985563929"/>
    <m/>
    <n v="1.3063185000000001E-2"/>
    <m/>
    <m/>
    <m/>
    <m/>
    <m/>
    <m/>
    <m/>
    <m/>
    <m/>
    <m/>
    <m/>
  </r>
  <r>
    <n v="571"/>
    <x v="0"/>
    <x v="3"/>
    <n v="12"/>
    <s v="n"/>
    <n v="102585"/>
    <n v="82.311999999999998"/>
    <n v="65.468999999999994"/>
    <s v="Primulaceae"/>
    <s v="Ardisia"/>
    <s v="sp5"/>
    <x v="22"/>
    <s v="Ardisia normal"/>
    <d v="2015-05-16T00:00:00"/>
    <n v="0"/>
    <n v="87"/>
    <n v="1"/>
    <n v="117.20597230140322"/>
    <m/>
    <n v="5.9416649999999996E-3"/>
    <m/>
    <m/>
    <m/>
    <m/>
    <m/>
    <m/>
    <m/>
    <m/>
    <m/>
    <m/>
    <m/>
  </r>
  <r>
    <n v="1433"/>
    <x v="0"/>
    <x v="3"/>
    <n v="12"/>
    <s v="n"/>
    <n v="102586"/>
    <n v="82.778999999999996"/>
    <n v="65.983000000000004"/>
    <s v="Cornaceae"/>
    <s v="Cornus"/>
    <s v="disciflora"/>
    <x v="18"/>
    <s v="Cornus"/>
    <d v="2015-05-16T00:00:00"/>
    <n v="0"/>
    <n v="260"/>
    <n v="2"/>
    <n v="111.1507109007735"/>
    <m/>
    <n v="5.3066000000000002E-2"/>
    <m/>
    <m/>
    <m/>
    <m/>
    <m/>
    <m/>
    <m/>
    <m/>
    <m/>
    <m/>
    <m/>
  </r>
  <r>
    <n v="1434"/>
    <x v="0"/>
    <x v="3"/>
    <n v="12"/>
    <s v="n"/>
    <n v="102587"/>
    <n v="83.2"/>
    <n v="66.426999999999992"/>
    <s v="Sabiaceae"/>
    <s v="Meliosma"/>
    <m/>
    <x v="25"/>
    <s v="Meliosma quercus"/>
    <d v="2015-05-16T00:00:00"/>
    <n v="0"/>
    <n v="122"/>
    <n v="2"/>
    <n v="141.01171193486886"/>
    <m/>
    <n v="1.168394E-2"/>
    <m/>
    <m/>
    <m/>
    <m/>
    <m/>
    <m/>
    <m/>
    <m/>
    <m/>
    <m/>
    <m/>
  </r>
  <r>
    <n v="1295"/>
    <x v="0"/>
    <x v="3"/>
    <n v="12"/>
    <s v="n"/>
    <n v="102588"/>
    <n v="83.596999999999994"/>
    <n v="66.614000000000004"/>
    <s v="Araliaceae"/>
    <s v="Dendropanax"/>
    <s v="sp1"/>
    <x v="23"/>
    <s v="bolitas"/>
    <d v="2015-05-16T00:00:00"/>
    <n v="0"/>
    <n v="68"/>
    <n v="1"/>
    <n v="185.98487274241336"/>
    <m/>
    <n v="3.6298400000000001E-3"/>
    <m/>
    <m/>
    <m/>
    <m/>
    <m/>
    <m/>
    <m/>
    <m/>
    <m/>
    <m/>
    <m/>
  </r>
  <r>
    <n v="1436"/>
    <x v="0"/>
    <x v="3"/>
    <n v="12"/>
    <s v="n"/>
    <n v="102589"/>
    <n v="84.741"/>
    <n v="67.968000000000004"/>
    <s v="Araliaceae"/>
    <s v="Schefflera"/>
    <s v="sp2"/>
    <x v="31"/>
    <s v="Schefflera glabra"/>
    <d v="2015-05-16T00:00:00"/>
    <n v="0"/>
    <n v="162"/>
    <n v="2"/>
    <n v="101.58432521251143"/>
    <m/>
    <n v="2.0601540000000002E-2"/>
    <m/>
    <m/>
    <m/>
    <m/>
    <m/>
    <m/>
    <m/>
    <m/>
    <m/>
    <m/>
    <m/>
  </r>
  <r>
    <n v="1437"/>
    <x v="0"/>
    <x v="3"/>
    <n v="12"/>
    <s v="n"/>
    <n v="102590"/>
    <n v="83.2"/>
    <n v="68.272000000000006"/>
    <s v="Adoxaceae"/>
    <s v="Viburnum"/>
    <s v="costaricanun"/>
    <x v="3"/>
    <s v="Viburnum"/>
    <d v="2015-05-16T00:00:00"/>
    <n v="0"/>
    <n v="165"/>
    <n v="2"/>
    <n v="135.87314032880624"/>
    <m/>
    <n v="2.1371625000000002E-2"/>
    <m/>
    <m/>
    <m/>
    <m/>
    <m/>
    <m/>
    <m/>
    <m/>
    <m/>
    <m/>
    <m/>
  </r>
  <r>
    <n v="1016"/>
    <x v="0"/>
    <x v="3"/>
    <n v="13"/>
    <s v="n"/>
    <n v="102591"/>
    <n v="83.2"/>
    <n v="70.561000000000007"/>
    <s v="Primulaceae"/>
    <s v="Ardisia"/>
    <s v="sp7"/>
    <x v="5"/>
    <s v="Ardisia roja"/>
    <d v="2015-05-16T00:00:00"/>
    <n v="0"/>
    <n v="60"/>
    <n v="1"/>
    <n v="144.37913444182445"/>
    <m/>
    <n v="2.826E-3"/>
    <m/>
    <m/>
    <m/>
    <m/>
    <m/>
    <m/>
    <m/>
    <m/>
    <m/>
    <m/>
    <m/>
  </r>
  <r>
    <n v="1439"/>
    <x v="0"/>
    <x v="3"/>
    <n v="13"/>
    <s v="n"/>
    <n v="102592"/>
    <n v="82.569000000000003"/>
    <n v="71.658000000000001"/>
    <s v="Pentaphylacaceae"/>
    <s v="Cleyera"/>
    <s v="theoidaes"/>
    <x v="1"/>
    <s v="Alterno aserrado"/>
    <d v="2015-05-16T00:00:00"/>
    <n v="0"/>
    <n v="121"/>
    <n v="2"/>
    <n v="169.17144295363494"/>
    <m/>
    <n v="1.1493185000000001E-2"/>
    <m/>
    <m/>
    <m/>
    <m/>
    <m/>
    <m/>
    <m/>
    <m/>
    <m/>
    <m/>
    <m/>
  </r>
  <r>
    <n v="768"/>
    <x v="0"/>
    <x v="3"/>
    <n v="13"/>
    <s v="n"/>
    <n v="102593"/>
    <n v="82.638999999999996"/>
    <n v="72.289000000000001"/>
    <s v="Pentaphylacaceae"/>
    <s v="Cleyera"/>
    <s v="theoidaes"/>
    <x v="1"/>
    <s v="Alterno aserrado"/>
    <d v="2015-05-16T00:00:00"/>
    <n v="0"/>
    <n v="53"/>
    <n v="1"/>
    <n v="130.96509166610269"/>
    <m/>
    <n v="2.205065E-3"/>
    <m/>
    <m/>
    <m/>
    <m/>
    <m/>
    <m/>
    <m/>
    <m/>
    <m/>
    <m/>
    <m/>
  </r>
  <r>
    <n v="124"/>
    <x v="0"/>
    <x v="4"/>
    <n v="11"/>
    <s v="y"/>
    <n v="101276"/>
    <n v="0.72799999999999998"/>
    <n v="43.02"/>
    <s v="Styracaceae"/>
    <s v="Styrax"/>
    <m/>
    <x v="6"/>
    <s v="Styrax"/>
    <d v="2015-04-26T00:00:00"/>
    <n v="11.204765782924655"/>
    <n v="249"/>
    <n v="2"/>
    <n v="103.98714509499526"/>
    <m/>
    <n v="4.8670785000000001E-2"/>
    <m/>
    <m/>
    <m/>
    <m/>
    <m/>
    <m/>
    <m/>
    <m/>
    <m/>
    <m/>
    <m/>
  </r>
  <r>
    <n v="1442"/>
    <x v="0"/>
    <x v="3"/>
    <n v="14"/>
    <s v="n"/>
    <n v="102595"/>
    <n v="81.587999999999994"/>
    <n v="76.072000000000003"/>
    <s v="Adoxaceae"/>
    <s v="Viburnum"/>
    <s v="costaricanun"/>
    <x v="3"/>
    <s v="Viburnum"/>
    <d v="2015-05-16T00:00:00"/>
    <n v="0"/>
    <n v="230"/>
    <n v="2"/>
    <n v="193.20276480523259"/>
    <m/>
    <n v="4.1526500000000001E-2"/>
    <m/>
    <m/>
    <m/>
    <m/>
    <m/>
    <m/>
    <m/>
    <m/>
    <m/>
    <m/>
    <m/>
  </r>
  <r>
    <n v="1443"/>
    <x v="0"/>
    <x v="3"/>
    <n v="14"/>
    <s v="n"/>
    <n v="102596"/>
    <n v="85.021000000000001"/>
    <n v="78.501000000000005"/>
    <s v="Styracaceae"/>
    <s v="Styrax"/>
    <m/>
    <x v="6"/>
    <s v="Styrax"/>
    <d v="2015-05-16T00:00:00"/>
    <n v="0"/>
    <n v="107"/>
    <n v="2"/>
    <n v="120.89663095527141"/>
    <m/>
    <n v="8.987465E-3"/>
    <m/>
    <m/>
    <m/>
    <m/>
    <m/>
    <m/>
    <m/>
    <m/>
    <m/>
    <m/>
    <m/>
  </r>
  <r>
    <n v="1057"/>
    <x v="0"/>
    <x v="3"/>
    <n v="14"/>
    <s v="n"/>
    <n v="102597"/>
    <n v="82.849000000000004"/>
    <n v="78.991"/>
    <s v="Styracaceae"/>
    <s v="Styrax"/>
    <m/>
    <x v="6"/>
    <s v="Styrax"/>
    <d v="2015-05-16T00:00:00"/>
    <n v="0"/>
    <n v="65"/>
    <n v="1"/>
    <n v="145.59655573390344"/>
    <m/>
    <n v="3.3166250000000001E-3"/>
    <m/>
    <m/>
    <m/>
    <m/>
    <m/>
    <m/>
    <m/>
    <m/>
    <m/>
    <m/>
    <m/>
  </r>
  <r>
    <n v="1455"/>
    <x v="0"/>
    <x v="3"/>
    <n v="21"/>
    <s v="n"/>
    <n v="102608"/>
    <n v="87.59"/>
    <n v="79.551999999999992"/>
    <s v="Actinidaceae"/>
    <s v="Saurauia"/>
    <s v="montana"/>
    <x v="14"/>
    <s v="Saurauia"/>
    <d v="2015-05-16T00:00:00"/>
    <n v="0"/>
    <n v="139"/>
    <n v="2"/>
    <n v="147.46017576753209"/>
    <m/>
    <n v="1.5166985000000001E-2"/>
    <m/>
    <m/>
    <m/>
    <m/>
    <m/>
    <m/>
    <m/>
    <m/>
    <m/>
    <m/>
    <m/>
  </r>
  <r>
    <n v="977"/>
    <x v="0"/>
    <x v="3"/>
    <n v="21"/>
    <s v="n"/>
    <n v="102609"/>
    <n v="88.244"/>
    <n v="76.281999999999996"/>
    <s v="Primulaceae"/>
    <s v="Ardisia"/>
    <s v="sp5"/>
    <x v="22"/>
    <s v="Ardisia normal"/>
    <d v="2015-05-16T00:00:00"/>
    <n v="0"/>
    <n v="87"/>
    <n v="1"/>
    <n v="188.73661628376988"/>
    <m/>
    <n v="5.9416649999999996E-3"/>
    <s v="M"/>
    <m/>
    <n v="76"/>
    <m/>
    <m/>
    <m/>
    <m/>
    <m/>
    <m/>
    <m/>
    <m/>
  </r>
  <r>
    <n v="157"/>
    <x v="0"/>
    <x v="3"/>
    <n v="21"/>
    <s v="n"/>
    <n v="102610"/>
    <n v="88.524000000000001"/>
    <n v="75.698999999999998"/>
    <s v="Primulaceae"/>
    <s v="Ardisia"/>
    <s v="sp7"/>
    <x v="5"/>
    <s v="Ardisia roja"/>
    <d v="2015-05-16T00:00:00"/>
    <n v="0"/>
    <n v="62"/>
    <n v="1"/>
    <n v="102.87804055131237"/>
    <m/>
    <n v="3.01754E-3"/>
    <m/>
    <m/>
    <m/>
    <m/>
    <m/>
    <m/>
    <m/>
    <m/>
    <m/>
    <m/>
    <m/>
  </r>
  <r>
    <n v="1453"/>
    <x v="0"/>
    <x v="3"/>
    <n v="22"/>
    <s v="n"/>
    <n v="102606"/>
    <n v="90.042000000000002"/>
    <n v="75.512"/>
    <s v="Sabiaceae"/>
    <s v="Meliosma"/>
    <m/>
    <x v="25"/>
    <s v="Meliosma quercus"/>
    <d v="2015-05-16T00:00:00"/>
    <n v="0"/>
    <n v="133"/>
    <n v="2"/>
    <n v="178.73557141897732"/>
    <m/>
    <n v="1.3885864999999999E-2"/>
    <m/>
    <m/>
    <m/>
    <m/>
    <m/>
    <m/>
    <m/>
    <m/>
    <m/>
    <m/>
    <m/>
  </r>
  <r>
    <n v="1454"/>
    <x v="0"/>
    <x v="3"/>
    <n v="22"/>
    <s v="n"/>
    <n v="102607"/>
    <n v="86.165000000000006"/>
    <n v="76.072000000000003"/>
    <s v="Fagaceae"/>
    <s v="Quercus"/>
    <s v="salicifolia"/>
    <x v="13"/>
    <s v="Quercus lanceolado"/>
    <d v="2015-05-16T00:00:00"/>
    <n v="0"/>
    <n v="366"/>
    <n v="3"/>
    <n v="161.39388004059956"/>
    <m/>
    <n v="0.10515546000000001"/>
    <m/>
    <m/>
    <m/>
    <m/>
    <m/>
    <m/>
    <m/>
    <m/>
    <m/>
    <m/>
    <m/>
  </r>
  <r>
    <n v="1451"/>
    <x v="0"/>
    <x v="3"/>
    <n v="23"/>
    <s v="n"/>
    <n v="102604"/>
    <n v="85.838999999999999"/>
    <n v="75.512"/>
    <s v="Aquifoliaceae"/>
    <s v="Ilex"/>
    <s v="pallida"/>
    <x v="20"/>
    <s v="Ilex amarillo"/>
    <d v="2015-05-16T00:00:00"/>
    <n v="0"/>
    <n v="105"/>
    <n v="2"/>
    <n v="173.96742919716974"/>
    <m/>
    <n v="8.6546250000000009E-3"/>
    <m/>
    <m/>
    <m/>
    <m/>
    <m/>
    <m/>
    <m/>
    <m/>
    <m/>
    <m/>
    <m/>
  </r>
  <r>
    <n v="1452"/>
    <x v="0"/>
    <x v="3"/>
    <n v="23"/>
    <s v="n"/>
    <n v="102605"/>
    <n v="86.376000000000005"/>
    <n v="72.382000000000005"/>
    <s v="Styracaceae"/>
    <s v="Styrax"/>
    <m/>
    <x v="6"/>
    <s v="Styrax"/>
    <d v="2015-05-16T00:00:00"/>
    <n v="0"/>
    <n v="120"/>
    <n v="2"/>
    <n v="128.50079250750053"/>
    <m/>
    <n v="1.1304E-2"/>
    <m/>
    <m/>
    <m/>
    <m/>
    <m/>
    <m/>
    <m/>
    <m/>
    <m/>
    <m/>
    <m/>
  </r>
  <r>
    <n v="1122"/>
    <x v="0"/>
    <x v="3"/>
    <n v="24"/>
    <s v="n"/>
    <n v="102598"/>
    <n v="87.543000000000006"/>
    <n v="72.009"/>
    <s v="Styracaceae"/>
    <s v="Styrax"/>
    <m/>
    <x v="6"/>
    <s v="Styrax"/>
    <d v="2015-05-16T00:00:00"/>
    <n v="0"/>
    <n v="65"/>
    <n v="1"/>
    <n v="130.17590990426885"/>
    <m/>
    <n v="3.3166250000000001E-3"/>
    <m/>
    <m/>
    <m/>
    <m/>
    <m/>
    <m/>
    <m/>
    <m/>
    <m/>
    <m/>
    <m/>
  </r>
  <r>
    <n v="1446"/>
    <x v="0"/>
    <x v="3"/>
    <n v="24"/>
    <s v="n"/>
    <n v="102599"/>
    <n v="88.991"/>
    <n v="66.614000000000004"/>
    <s v="Adoxaceae"/>
    <s v="Viburnum"/>
    <s v="costaricanun"/>
    <x v="3"/>
    <s v="Viburnum"/>
    <d v="2015-05-16T00:00:00"/>
    <n v="0"/>
    <n v="100"/>
    <n v="2"/>
    <n v="107.45366951113331"/>
    <m/>
    <n v="7.8499999999999993E-3"/>
    <m/>
    <m/>
    <m/>
    <m/>
    <m/>
    <m/>
    <m/>
    <m/>
    <m/>
    <m/>
    <m/>
  </r>
  <r>
    <n v="1195"/>
    <x v="0"/>
    <x v="3"/>
    <n v="24"/>
    <s v="n"/>
    <n v="102600"/>
    <n v="87.146000000000001"/>
    <n v="66.614000000000004"/>
    <s v="Styracaceae"/>
    <s v="Styrax"/>
    <m/>
    <x v="6"/>
    <s v="Styrax"/>
    <d v="2015-05-16T00:00:00"/>
    <n v="0"/>
    <n v="68"/>
    <n v="1"/>
    <n v="114.33372034830346"/>
    <m/>
    <n v="3.6298400000000001E-3"/>
    <m/>
    <m/>
    <m/>
    <m/>
    <m/>
    <m/>
    <m/>
    <m/>
    <m/>
    <m/>
    <m/>
  </r>
  <r>
    <n v="582"/>
    <x v="0"/>
    <x v="3"/>
    <n v="24"/>
    <s v="n"/>
    <n v="102601"/>
    <n v="87.706999999999994"/>
    <n v="60.939"/>
    <s v="Styracaceae"/>
    <s v="Styrax"/>
    <m/>
    <x v="6"/>
    <s v="Styrax"/>
    <d v="2015-05-16T00:00:00"/>
    <n v="0"/>
    <n v="75"/>
    <n v="1"/>
    <n v="151.32600676516836"/>
    <m/>
    <n v="4.4156250000000003E-3"/>
    <m/>
    <m/>
    <m/>
    <m/>
    <m/>
    <m/>
    <m/>
    <m/>
    <m/>
    <m/>
    <m/>
  </r>
  <r>
    <n v="1449"/>
    <x v="0"/>
    <x v="3"/>
    <n v="24"/>
    <s v="n"/>
    <n v="102602"/>
    <n v="87.24"/>
    <n v="60.844999999999999"/>
    <s v="Fagaceae"/>
    <s v="Quercus"/>
    <s v="salicifolia"/>
    <x v="13"/>
    <s v="Quercus lanceolado"/>
    <d v="2015-05-16T00:00:00"/>
    <n v="0"/>
    <n v="740"/>
    <n v="4"/>
    <n v="113.77886001539515"/>
    <m/>
    <n v="0.42986600000000003"/>
    <m/>
    <m/>
    <m/>
    <m/>
    <m/>
    <m/>
    <m/>
    <m/>
    <m/>
    <m/>
    <m/>
  </r>
  <r>
    <n v="1450"/>
    <x v="0"/>
    <x v="3"/>
    <n v="24"/>
    <s v="n"/>
    <n v="102603"/>
    <n v="86.399000000000001"/>
    <n v="60.869"/>
    <s v="Actinidaceae"/>
    <s v="Saurauia"/>
    <s v="montana"/>
    <x v="14"/>
    <s v="Saurauia"/>
    <d v="2015-05-16T00:00:00"/>
    <n v="0"/>
    <n v="243"/>
    <n v="2"/>
    <n v="157.10324094013617"/>
    <m/>
    <n v="4.6353465000000003E-2"/>
    <m/>
    <m/>
    <m/>
    <m/>
    <m/>
    <m/>
    <m/>
    <m/>
    <m/>
    <m/>
    <m/>
  </r>
  <r>
    <n v="959"/>
    <x v="0"/>
    <x v="3"/>
    <n v="31"/>
    <s v="n"/>
    <n v="102611"/>
    <n v="94.525999999999996"/>
    <n v="63.997999999999998"/>
    <s v="Actinidaceae"/>
    <s v="Saurauia"/>
    <s v="montana"/>
    <x v="14"/>
    <s v="Saurauia"/>
    <d v="2015-05-16T00:00:00"/>
    <n v="0"/>
    <n v="76"/>
    <n v="1"/>
    <n v="193.10988148528384"/>
    <m/>
    <n v="4.5341599999999998E-3"/>
    <m/>
    <m/>
    <m/>
    <m/>
    <m/>
    <m/>
    <m/>
    <m/>
    <m/>
    <m/>
    <m/>
  </r>
  <r>
    <n v="1459"/>
    <x v="0"/>
    <x v="3"/>
    <n v="32"/>
    <s v="n"/>
    <n v="102612"/>
    <n v="93.147999999999996"/>
    <n v="65.796000000000006"/>
    <s v="Adoxaceae"/>
    <s v="Viburnum"/>
    <s v="costaricanun"/>
    <x v="3"/>
    <s v="Viburnum"/>
    <d v="2015-05-16T00:00:00"/>
    <n v="0"/>
    <n v="272"/>
    <n v="2"/>
    <n v="143.36527963837003"/>
    <m/>
    <n v="5.8077440000000001E-2"/>
    <m/>
    <m/>
    <m/>
    <m/>
    <m/>
    <m/>
    <m/>
    <m/>
    <m/>
    <m/>
    <m/>
  </r>
  <r>
    <n v="156"/>
    <x v="0"/>
    <x v="3"/>
    <n v="32"/>
    <s v="n"/>
    <n v="102613"/>
    <n v="94.62"/>
    <n v="68.926000000000002"/>
    <s v="Pentaphylacaceae"/>
    <s v="Cleyera"/>
    <s v="theoidaes"/>
    <x v="1"/>
    <s v="Alterno aserrado"/>
    <d v="2015-05-16T00:00:00"/>
    <n v="0"/>
    <n v="73"/>
    <n v="1"/>
    <n v="153.27337381778011"/>
    <m/>
    <n v="4.1832650000000002E-3"/>
    <s v="L"/>
    <m/>
    <m/>
    <m/>
    <m/>
    <m/>
    <m/>
    <m/>
    <m/>
    <m/>
    <m/>
  </r>
  <r>
    <n v="1461"/>
    <x v="0"/>
    <x v="3"/>
    <n v="32"/>
    <s v="n"/>
    <n v="102614"/>
    <n v="94.058999999999997"/>
    <n v="69.977000000000004"/>
    <s v="Fagaceae"/>
    <s v="Quercus"/>
    <s v="salicifolia"/>
    <x v="13"/>
    <s v="Quercus lanceolado"/>
    <d v="2015-05-16T00:00:00"/>
    <n v="0"/>
    <n v="463"/>
    <n v="3"/>
    <n v="164.05091274821834"/>
    <m/>
    <n v="0.16827966499999999"/>
    <m/>
    <m/>
    <m/>
    <m/>
    <m/>
    <m/>
    <m/>
    <m/>
    <m/>
    <m/>
    <m/>
  </r>
  <r>
    <n v="1462"/>
    <x v="0"/>
    <x v="3"/>
    <n v="32"/>
    <s v="n"/>
    <n v="102615"/>
    <n v="91.77"/>
    <n v="68.272000000000006"/>
    <s v="Araliaceae"/>
    <s v="Schefflera"/>
    <s v="sp2"/>
    <x v="31"/>
    <s v="Schefflera glabra"/>
    <d v="2015-05-16T00:00:00"/>
    <n v="0"/>
    <n v="136"/>
    <n v="2"/>
    <n v="191.93428603182824"/>
    <m/>
    <n v="1.451936E-2"/>
    <s v="L"/>
    <m/>
    <m/>
    <m/>
    <m/>
    <m/>
    <m/>
    <m/>
    <m/>
    <m/>
    <m/>
  </r>
  <r>
    <n v="38"/>
    <x v="0"/>
    <x v="3"/>
    <n v="33"/>
    <s v="n"/>
    <n v="102616"/>
    <n v="92.168000000000006"/>
    <n v="70.747"/>
    <s v="Pentaphylacaceae"/>
    <s v="Cleyera"/>
    <s v="theoidaes"/>
    <x v="1"/>
    <s v="Alterno aserrado"/>
    <d v="2015-05-16T00:00:00"/>
    <n v="0"/>
    <n v="81"/>
    <n v="1"/>
    <n v="103.65507899780062"/>
    <m/>
    <n v="5.1503850000000004E-3"/>
    <s v="Q"/>
    <m/>
    <m/>
    <m/>
    <m/>
    <m/>
    <m/>
    <m/>
    <m/>
    <m/>
    <m/>
  </r>
  <r>
    <n v="738"/>
    <x v="0"/>
    <x v="3"/>
    <n v="34"/>
    <s v="n"/>
    <n v="102617"/>
    <n v="93.918999999999997"/>
    <n v="76.165999999999997"/>
    <s v="Pentaphylacaceae"/>
    <s v="Cleyera"/>
    <s v="theoidaes"/>
    <x v="1"/>
    <s v="Alterno aserrado"/>
    <d v="2015-05-16T00:00:00"/>
    <n v="0"/>
    <n v="61"/>
    <n v="1"/>
    <n v="187.61556207712283"/>
    <m/>
    <n v="2.9209850000000001E-3"/>
    <m/>
    <m/>
    <m/>
    <m/>
    <m/>
    <m/>
    <m/>
    <m/>
    <m/>
    <m/>
    <m/>
  </r>
  <r>
    <n v="789"/>
    <x v="0"/>
    <x v="3"/>
    <n v="34"/>
    <s v="n"/>
    <n v="102618"/>
    <n v="92.891000000000005"/>
    <n v="78.875"/>
    <s v="Styracaceae"/>
    <s v="Styrax"/>
    <m/>
    <x v="6"/>
    <s v="Styrax"/>
    <d v="2015-05-16T00:00:00"/>
    <n v="0"/>
    <n v="73"/>
    <n v="1"/>
    <n v="101.58001832376897"/>
    <m/>
    <n v="4.1832650000000002E-3"/>
    <s v="L"/>
    <m/>
    <m/>
    <m/>
    <m/>
    <m/>
    <m/>
    <m/>
    <m/>
    <m/>
    <m/>
  </r>
  <r>
    <n v="1479"/>
    <x v="0"/>
    <x v="3"/>
    <n v="41"/>
    <s v="n"/>
    <n v="102630"/>
    <n v="96.418000000000006"/>
    <n v="79.317999999999998"/>
    <s v="Primulaceae"/>
    <s v="Ardisia"/>
    <s v="sp1"/>
    <x v="12"/>
    <s v="Ardisia blanca"/>
    <d v="2015-05-16T00:00:00"/>
    <n v="0"/>
    <n v="60"/>
    <n v="1"/>
    <n v="183.56840304700216"/>
    <m/>
    <n v="2.826E-3"/>
    <m/>
    <m/>
    <m/>
    <m/>
    <m/>
    <m/>
    <m/>
    <m/>
    <m/>
    <m/>
    <m/>
  </r>
  <r>
    <n v="1438"/>
    <x v="0"/>
    <x v="3"/>
    <n v="41"/>
    <s v="n"/>
    <n v="102631"/>
    <n v="95.927999999999997"/>
    <n v="76.866"/>
    <s v="Styracaceae"/>
    <s v="Styrax"/>
    <m/>
    <x v="6"/>
    <s v="Styrax"/>
    <d v="2015-05-16T00:00:00"/>
    <n v="0"/>
    <n v="85"/>
    <n v="1"/>
    <n v="131.54828965040886"/>
    <m/>
    <n v="5.6716249999999996E-3"/>
    <m/>
    <m/>
    <m/>
    <m/>
    <m/>
    <m/>
    <m/>
    <m/>
    <m/>
    <m/>
    <m/>
  </r>
  <r>
    <n v="451"/>
    <x v="0"/>
    <x v="3"/>
    <n v="41"/>
    <s v="n"/>
    <n v="102632"/>
    <n v="96.534999999999997"/>
    <n v="76.188999999999993"/>
    <s v="Pentaphylacaceae"/>
    <s v="Cleyera"/>
    <s v="theoidaes"/>
    <x v="1"/>
    <s v="Alterno aserrado"/>
    <d v="2015-05-16T00:00:00"/>
    <n v="0"/>
    <n v="85"/>
    <n v="1"/>
    <n v="104.43687413562927"/>
    <m/>
    <n v="5.6716249999999996E-3"/>
    <m/>
    <m/>
    <m/>
    <m/>
    <m/>
    <m/>
    <m/>
    <m/>
    <m/>
    <m/>
    <m/>
  </r>
  <r>
    <n v="1480"/>
    <x v="0"/>
    <x v="3"/>
    <n v="41"/>
    <s v="n"/>
    <n v="102633"/>
    <n v="98.332999999999998"/>
    <n v="77.706999999999994"/>
    <s v="Fagaceae"/>
    <s v="Quercus"/>
    <s v="salicifolia"/>
    <x v="13"/>
    <s v="Quercus lanceolado"/>
    <d v="2015-05-16T00:00:00"/>
    <n v="0"/>
    <n v="390"/>
    <n v="3"/>
    <n v="122.10445945065001"/>
    <m/>
    <n v="0.1193985"/>
    <m/>
    <m/>
    <m/>
    <m/>
    <m/>
    <m/>
    <m/>
    <m/>
    <m/>
    <m/>
    <m/>
  </r>
  <r>
    <n v="119"/>
    <x v="0"/>
    <x v="2"/>
    <n v="43"/>
    <s v="y"/>
    <n v="101271"/>
    <n v="19.54"/>
    <n v="33.302"/>
    <s v="Styracaceae"/>
    <s v="Styrax"/>
    <m/>
    <x v="6"/>
    <s v="Styrax"/>
    <d v="2015-04-26T00:00:00"/>
    <n v="13.116739188052941"/>
    <n v="123"/>
    <n v="2"/>
    <n v="186.40840856682757"/>
    <m/>
    <n v="1.1876265E-2"/>
    <s v="M"/>
    <m/>
    <n v="51"/>
    <m/>
    <m/>
    <m/>
    <m/>
    <m/>
    <m/>
    <m/>
    <m/>
  </r>
  <r>
    <n v="437"/>
    <x v="0"/>
    <x v="3"/>
    <n v="41"/>
    <s v="n"/>
    <n v="102635"/>
    <n v="97.795999999999992"/>
    <n v="74.367000000000004"/>
    <s v="Primulaceae"/>
    <s v="Ardisia"/>
    <s v="sp1"/>
    <x v="12"/>
    <s v="Ardisia blanca"/>
    <d v="2015-05-16T00:00:00"/>
    <n v="0"/>
    <n v="52"/>
    <n v="1"/>
    <n v="196.10075190611212"/>
    <m/>
    <n v="2.1226399999999999E-3"/>
    <m/>
    <m/>
    <m/>
    <m/>
    <m/>
    <m/>
    <m/>
    <m/>
    <m/>
    <m/>
    <m/>
  </r>
  <r>
    <n v="1474"/>
    <x v="0"/>
    <x v="3"/>
    <n v="42"/>
    <s v="n"/>
    <n v="102627"/>
    <n v="99.290999999999997"/>
    <n v="73.596999999999994"/>
    <s v="Fagaceae"/>
    <s v="Quercus"/>
    <s v="salicifolia"/>
    <x v="13"/>
    <s v="Quercus lanceolado"/>
    <d v="2015-05-16T00:00:00"/>
    <n v="0"/>
    <n v="407"/>
    <n v="3"/>
    <n v="140.36112371162289"/>
    <m/>
    <n v="0.13003446500000002"/>
    <m/>
    <m/>
    <m/>
    <m/>
    <m/>
    <m/>
    <m/>
    <m/>
    <m/>
    <m/>
    <m/>
  </r>
  <r>
    <n v="719"/>
    <x v="0"/>
    <x v="3"/>
    <n v="42"/>
    <s v="n"/>
    <n v="102628"/>
    <n v="97.119"/>
    <n v="70.840999999999994"/>
    <s v="Pentaphylacaceae"/>
    <s v="Cleyera"/>
    <s v="theoidaes"/>
    <x v="1"/>
    <s v="Alterno aserrado"/>
    <d v="2015-05-16T00:00:00"/>
    <n v="0"/>
    <n v="74"/>
    <n v="1"/>
    <n v="105.29630583825023"/>
    <m/>
    <n v="4.2986600000000002E-3"/>
    <m/>
    <m/>
    <m/>
    <m/>
    <m/>
    <m/>
    <m/>
    <m/>
    <m/>
    <m/>
    <m/>
  </r>
  <r>
    <n v="577"/>
    <x v="0"/>
    <x v="3"/>
    <n v="42"/>
    <s v="n"/>
    <n v="102629"/>
    <n v="99.244"/>
    <n v="66.894000000000005"/>
    <s v="Primulaceae"/>
    <s v="Ardisia"/>
    <s v="sp7"/>
    <x v="5"/>
    <s v="Ardisia roja"/>
    <d v="2015-05-16T00:00:00"/>
    <n v="0"/>
    <n v="79"/>
    <n v="1"/>
    <n v="160.01762251990772"/>
    <m/>
    <n v="4.8991850000000003E-3"/>
    <s v="M"/>
    <m/>
    <n v="57"/>
    <m/>
    <m/>
    <m/>
    <m/>
    <m/>
    <m/>
    <m/>
    <m/>
  </r>
  <r>
    <n v="769"/>
    <x v="0"/>
    <x v="3"/>
    <n v="43"/>
    <s v="n"/>
    <n v="102624"/>
    <n v="99.920999999999992"/>
    <n v="65.959999999999994"/>
    <s v="Pentaphylacaceae"/>
    <s v="Cleyera"/>
    <s v="theoidaes"/>
    <x v="1"/>
    <s v="Alterno aserrado"/>
    <d v="2015-05-16T00:00:00"/>
    <n v="0"/>
    <n v="68"/>
    <n v="1"/>
    <n v="192.12118412929956"/>
    <m/>
    <n v="3.6298400000000001E-3"/>
    <m/>
    <m/>
    <m/>
    <m/>
    <m/>
    <m/>
    <m/>
    <m/>
    <m/>
    <m/>
    <m/>
  </r>
  <r>
    <n v="619"/>
    <x v="0"/>
    <x v="3"/>
    <n v="43"/>
    <s v="n"/>
    <n v="102625"/>
    <n v="95.531000000000006"/>
    <n v="65.912999999999997"/>
    <s v="Primulaceae"/>
    <s v="Ardisia"/>
    <s v="sp5"/>
    <x v="22"/>
    <s v="Ardisia normal"/>
    <d v="2015-05-16T00:00:00"/>
    <n v="0"/>
    <n v="60"/>
    <n v="1"/>
    <n v="177.09460093131844"/>
    <m/>
    <n v="2.826E-3"/>
    <m/>
    <m/>
    <m/>
    <m/>
    <m/>
    <m/>
    <m/>
    <m/>
    <m/>
    <m/>
    <m/>
  </r>
  <r>
    <n v="114"/>
    <x v="0"/>
    <x v="2"/>
    <n v="34"/>
    <s v="y"/>
    <n v="101266"/>
    <n v="12.257"/>
    <n v="37.248999999999995"/>
    <s v="Fagaceae"/>
    <s v="Quercus"/>
    <s v="costaricensis"/>
    <x v="0"/>
    <s v="Quercus/Quercus sp1"/>
    <d v="2015-04-26T00:00:00"/>
    <n v="24.822641414319136"/>
    <n v="739"/>
    <n v="4"/>
    <n v="194.59126371083008"/>
    <n v="360"/>
    <n v="0.42870498500000004"/>
    <s v="B"/>
    <s v="M"/>
    <n v="307"/>
    <m/>
    <m/>
    <m/>
    <m/>
    <m/>
    <m/>
    <m/>
    <s v="Measured at 360"/>
  </r>
  <r>
    <n v="341"/>
    <x v="0"/>
    <x v="3"/>
    <n v="44"/>
    <s v="n"/>
    <n v="102619"/>
    <n v="95.974000000000004"/>
    <n v="63.040999999999997"/>
    <s v="Primulaceae"/>
    <s v="Ardisia"/>
    <s v="sp7"/>
    <x v="5"/>
    <s v="Ardisia roja"/>
    <d v="2015-05-16T00:00:00"/>
    <n v="0"/>
    <n v="62"/>
    <n v="1"/>
    <n v="182.32622232207055"/>
    <m/>
    <n v="3.01754E-3"/>
    <m/>
    <m/>
    <m/>
    <m/>
    <m/>
    <m/>
    <m/>
    <m/>
    <m/>
    <m/>
    <m/>
  </r>
  <r>
    <n v="1467"/>
    <x v="0"/>
    <x v="3"/>
    <n v="44"/>
    <s v="n"/>
    <n v="102620"/>
    <n v="97.866"/>
    <n v="64.325000000000003"/>
    <s v="Adoxaceae"/>
    <s v="Viburnum"/>
    <s v="costaricanun"/>
    <x v="3"/>
    <s v="Viburnum"/>
    <d v="2015-05-16T00:00:00"/>
    <n v="0"/>
    <n v="195"/>
    <n v="2"/>
    <n v="108.70493541177262"/>
    <m/>
    <n v="2.9849625000000001E-2"/>
    <m/>
    <m/>
    <m/>
    <m/>
    <m/>
    <m/>
    <m/>
    <m/>
    <m/>
    <m/>
    <m/>
  </r>
  <r>
    <n v="103"/>
    <x v="0"/>
    <x v="2"/>
    <n v="32"/>
    <s v="y"/>
    <n v="101255"/>
    <n v="12.856999999999999"/>
    <n v="27.001000000000001"/>
    <s v="Primulaceae"/>
    <s v="Myrsine"/>
    <s v="sp2"/>
    <x v="17"/>
    <s v="Myrsine chryso"/>
    <d v="2015-04-26T00:00:00"/>
    <n v="10.084975690131579"/>
    <n v="130"/>
    <n v="2"/>
    <n v="105.35438433724404"/>
    <m/>
    <n v="1.3266500000000001E-2"/>
    <m/>
    <m/>
    <m/>
    <m/>
    <m/>
    <m/>
    <m/>
    <m/>
    <m/>
    <m/>
    <m/>
  </r>
  <r>
    <n v="347"/>
    <x v="0"/>
    <x v="3"/>
    <n v="44"/>
    <s v="n"/>
    <n v="102622"/>
    <n v="99.617000000000004"/>
    <n v="63.344000000000001"/>
    <s v="Styracaceae"/>
    <s v="Styrax"/>
    <m/>
    <x v="6"/>
    <s v="Styrax"/>
    <d v="2015-05-16T00:00:00"/>
    <n v="0"/>
    <n v="64"/>
    <n v="1"/>
    <n v="101.15539729729186"/>
    <m/>
    <n v="3.21536E-3"/>
    <m/>
    <m/>
    <m/>
    <m/>
    <m/>
    <m/>
    <m/>
    <m/>
    <m/>
    <m/>
    <m/>
  </r>
  <r>
    <n v="720"/>
    <x v="0"/>
    <x v="3"/>
    <n v="44"/>
    <s v="n"/>
    <n v="102623"/>
    <n v="98.263000000000005"/>
    <n v="60.542000000000002"/>
    <s v="Primulaceae"/>
    <s v="Ardisia"/>
    <s v="sp5"/>
    <x v="22"/>
    <s v="Ardisia normal"/>
    <d v="2015-05-16T00:00:00"/>
    <n v="0"/>
    <n v="62"/>
    <n v="1"/>
    <n v="162.52061736807758"/>
    <m/>
    <n v="3.01754E-3"/>
    <m/>
    <m/>
    <m/>
    <m/>
    <m/>
    <m/>
    <m/>
    <m/>
    <m/>
    <m/>
    <m/>
  </r>
  <r>
    <n v="1483"/>
    <x v="0"/>
    <x v="1"/>
    <n v="11"/>
    <s v="n"/>
    <n v="102636"/>
    <n v="83.25"/>
    <n v="80.343000000000004"/>
    <s v="Styracaceae"/>
    <s v="Styrax"/>
    <m/>
    <x v="6"/>
    <s v="Styrax"/>
    <d v="2015-05-16T00:00:00"/>
    <n v="0"/>
    <n v="155"/>
    <n v="2"/>
    <n v="161.64275885789903"/>
    <m/>
    <n v="1.8859625000000001E-2"/>
    <m/>
    <m/>
    <m/>
    <m/>
    <m/>
    <m/>
    <m/>
    <m/>
    <m/>
    <m/>
    <m/>
  </r>
  <r>
    <n v="1326"/>
    <x v="0"/>
    <x v="1"/>
    <n v="11"/>
    <s v="n"/>
    <n v="102637"/>
    <n v="81.111000000000004"/>
    <n v="81.314999999999998"/>
    <s v="Araliaceae"/>
    <s v="Dendropanax"/>
    <s v="sp1"/>
    <x v="23"/>
    <s v="bolitas"/>
    <d v="2015-05-16T00:00:00"/>
    <n v="0"/>
    <n v="70"/>
    <n v="1"/>
    <n v="197.7194492435147"/>
    <m/>
    <n v="3.8465000000000001E-3"/>
    <m/>
    <m/>
    <m/>
    <m/>
    <m/>
    <m/>
    <m/>
    <m/>
    <m/>
    <m/>
    <m/>
  </r>
  <r>
    <n v="90"/>
    <x v="0"/>
    <x v="2"/>
    <n v="22"/>
    <s v="y"/>
    <n v="101242"/>
    <n v="6.9290000000000003"/>
    <n v="27.31"/>
    <s v="Adoxaceae"/>
    <s v="Viburnum"/>
    <s v="costaricanun"/>
    <x v="3"/>
    <s v="Viburnum"/>
    <d v="2015-04-26T00:00:00"/>
    <n v="9.2134919440783936"/>
    <n v="106"/>
    <n v="2"/>
    <n v="199.95652075217225"/>
    <m/>
    <n v="8.8202599999999999E-3"/>
    <m/>
    <m/>
    <m/>
    <m/>
    <m/>
    <m/>
    <m/>
    <m/>
    <m/>
    <m/>
    <m/>
  </r>
  <r>
    <n v="1486"/>
    <x v="0"/>
    <x v="1"/>
    <n v="11"/>
    <s v="n"/>
    <n v="102639"/>
    <n v="84.361000000000004"/>
    <n v="84.759"/>
    <s v="Adoxaceae"/>
    <s v="Viburnum"/>
    <s v="costaricanun"/>
    <x v="3"/>
    <s v="Viburnum"/>
    <d v="2015-05-16T00:00:00"/>
    <n v="0"/>
    <n v="212"/>
    <n v="2"/>
    <n v="194.62168622456755"/>
    <m/>
    <n v="3.528104E-2"/>
    <m/>
    <m/>
    <m/>
    <m/>
    <m/>
    <m/>
    <m/>
    <m/>
    <m/>
    <m/>
    <m/>
  </r>
  <r>
    <n v="1487"/>
    <x v="0"/>
    <x v="1"/>
    <n v="12"/>
    <s v="n"/>
    <n v="102640"/>
    <n v="81.832999999999998"/>
    <n v="85.343000000000004"/>
    <s v="Indet"/>
    <s v="CasIndet"/>
    <n v="4"/>
    <x v="29"/>
    <s v="Pesciolo rojo"/>
    <d v="2015-05-16T00:00:00"/>
    <n v="0"/>
    <n v="104"/>
    <n v="2"/>
    <n v="130.13190138915053"/>
    <m/>
    <n v="8.4905599999999994E-3"/>
    <m/>
    <m/>
    <m/>
    <m/>
    <m/>
    <m/>
    <m/>
    <m/>
    <m/>
    <m/>
    <m/>
  </r>
  <r>
    <n v="1289"/>
    <x v="0"/>
    <x v="1"/>
    <n v="12"/>
    <s v="n"/>
    <n v="102641"/>
    <n v="81.388999999999996"/>
    <n v="85.314999999999998"/>
    <s v="Indet"/>
    <s v="CasIndet"/>
    <n v="4"/>
    <x v="29"/>
    <s v="Pesciolo rojo"/>
    <d v="2015-05-16T00:00:00"/>
    <n v="0"/>
    <n v="85"/>
    <n v="1"/>
    <n v="125.40494472304349"/>
    <m/>
    <n v="5.6716249999999996E-3"/>
    <m/>
    <m/>
    <m/>
    <m/>
    <m/>
    <m/>
    <m/>
    <m/>
    <m/>
    <m/>
    <m/>
  </r>
  <r>
    <n v="1489"/>
    <x v="0"/>
    <x v="1"/>
    <n v="12"/>
    <s v="n"/>
    <n v="102642"/>
    <n v="81.832999999999998"/>
    <n v="86.591999999999999"/>
    <s v="Pentaphylacaceae"/>
    <s v="Cleyera"/>
    <s v="theoidaes"/>
    <x v="1"/>
    <s v="Alterno aserrado"/>
    <d v="2015-05-16T00:00:00"/>
    <n v="0"/>
    <n v="125"/>
    <n v="2"/>
    <n v="118.13627920310041"/>
    <m/>
    <n v="1.2265625E-2"/>
    <m/>
    <m/>
    <m/>
    <m/>
    <m/>
    <m/>
    <m/>
    <m/>
    <m/>
    <m/>
    <m/>
  </r>
  <r>
    <n v="1490"/>
    <x v="0"/>
    <x v="1"/>
    <n v="12"/>
    <s v="n"/>
    <n v="102643"/>
    <n v="80.944000000000003"/>
    <n v="86.091999999999999"/>
    <s v="Adoxaceae"/>
    <s v="Viburnum"/>
    <s v="costaricanun"/>
    <x v="3"/>
    <s v="Viburnum"/>
    <d v="2015-05-16T00:00:00"/>
    <n v="0"/>
    <n v="148"/>
    <n v="2"/>
    <n v="157.10904354641869"/>
    <m/>
    <n v="1.7194640000000001E-2"/>
    <m/>
    <m/>
    <m/>
    <m/>
    <m/>
    <m/>
    <m/>
    <m/>
    <m/>
    <m/>
    <m/>
  </r>
  <r>
    <n v="1491"/>
    <x v="0"/>
    <x v="1"/>
    <n v="12"/>
    <s v="n"/>
    <n v="102644"/>
    <n v="80.138999999999996"/>
    <n v="87.314999999999998"/>
    <s v="Fagaceae"/>
    <s v="Quercus"/>
    <s v="salicifolia"/>
    <x v="13"/>
    <s v="Quercus lanceolado"/>
    <d v="2015-05-16T00:00:00"/>
    <n v="0"/>
    <n v="766"/>
    <n v="4"/>
    <n v="142.79554118416877"/>
    <m/>
    <n v="0.46060346000000002"/>
    <m/>
    <m/>
    <m/>
    <m/>
    <m/>
    <m/>
    <m/>
    <m/>
    <m/>
    <m/>
    <m/>
  </r>
  <r>
    <n v="1492"/>
    <x v="0"/>
    <x v="1"/>
    <n v="12"/>
    <s v="n"/>
    <n v="102645"/>
    <n v="80.221999999999994"/>
    <n v="88.230999999999995"/>
    <s v="Fagaceae"/>
    <s v="Quercus"/>
    <s v="salicifolia"/>
    <x v="13"/>
    <s v="Quercus lanceolado"/>
    <d v="2015-05-16T00:00:00"/>
    <n v="0"/>
    <n v="325"/>
    <n v="3"/>
    <n v="158.17313056666916"/>
    <m/>
    <n v="8.2915625000000007E-2"/>
    <m/>
    <m/>
    <m/>
    <m/>
    <m/>
    <m/>
    <m/>
    <m/>
    <m/>
    <m/>
    <m/>
  </r>
  <r>
    <n v="290"/>
    <x v="0"/>
    <x v="1"/>
    <n v="12"/>
    <s v="n"/>
    <n v="102646"/>
    <n v="81.305999999999997"/>
    <n v="87.397999999999996"/>
    <s v="Ericaceae"/>
    <s v="Vaccinium"/>
    <s v="consanguineum "/>
    <x v="7"/>
    <s v="cf pernettia"/>
    <d v="2015-05-16T00:00:00"/>
    <n v="0"/>
    <n v="79"/>
    <n v="1"/>
    <n v="146.35849898468166"/>
    <m/>
    <n v="4.8991850000000003E-3"/>
    <m/>
    <m/>
    <m/>
    <m/>
    <m/>
    <m/>
    <m/>
    <m/>
    <m/>
    <m/>
    <m/>
  </r>
  <r>
    <n v="846"/>
    <x v="0"/>
    <x v="1"/>
    <n v="12"/>
    <s v="n"/>
    <n v="102647"/>
    <n v="82.861000000000004"/>
    <n v="87.841999999999999"/>
    <s v="Primulaceae"/>
    <s v="Ardisia"/>
    <s v="sp5"/>
    <x v="22"/>
    <s v="Ardisia normal"/>
    <d v="2015-05-16T00:00:00"/>
    <n v="0"/>
    <n v="72"/>
    <n v="1"/>
    <n v="192.74140032074806"/>
    <m/>
    <n v="4.0694399999999997E-3"/>
    <m/>
    <m/>
    <m/>
    <m/>
    <m/>
    <m/>
    <m/>
    <m/>
    <m/>
    <m/>
    <m/>
  </r>
  <r>
    <n v="1384"/>
    <x v="0"/>
    <x v="1"/>
    <n v="13"/>
    <s v="n"/>
    <n v="102648"/>
    <n v="82.25"/>
    <n v="91.676000000000002"/>
    <s v="Styracaceae"/>
    <s v="Styrax"/>
    <m/>
    <x v="6"/>
    <s v="Styrax"/>
    <d v="2015-05-16T00:00:00"/>
    <n v="0"/>
    <n v="95"/>
    <n v="1"/>
    <n v="149.63078245476197"/>
    <m/>
    <n v="7.0846249999999998E-3"/>
    <m/>
    <m/>
    <m/>
    <m/>
    <m/>
    <m/>
    <m/>
    <m/>
    <m/>
    <m/>
    <m/>
  </r>
  <r>
    <n v="1496"/>
    <x v="0"/>
    <x v="1"/>
    <n v="14"/>
    <s v="n"/>
    <n v="102649"/>
    <n v="80.278000000000006"/>
    <n v="98.314999999999998"/>
    <s v="Styracaceae"/>
    <s v="Styrax"/>
    <m/>
    <x v="6"/>
    <s v="Styrax"/>
    <d v="2015-05-16T00:00:00"/>
    <n v="0"/>
    <n v="278"/>
    <n v="2"/>
    <n v="179.36973304154799"/>
    <m/>
    <n v="6.0667940000000004E-2"/>
    <s v="M"/>
    <m/>
    <n v="67"/>
    <m/>
    <m/>
    <m/>
    <m/>
    <m/>
    <m/>
    <m/>
    <m/>
  </r>
  <r>
    <n v="208"/>
    <x v="0"/>
    <x v="1"/>
    <n v="21"/>
    <s v="n"/>
    <n v="102657"/>
    <n v="88.971999999999994"/>
    <n v="94.453000000000003"/>
    <s v="Primulaceae"/>
    <s v="Ardisia"/>
    <s v="sp1"/>
    <x v="12"/>
    <s v="Ardisia blanca"/>
    <d v="2015-05-16T00:00:00"/>
    <n v="0"/>
    <n v="62"/>
    <n v="1"/>
    <n v="151.10354893660127"/>
    <m/>
    <n v="3.01754E-3"/>
    <m/>
    <m/>
    <m/>
    <m/>
    <m/>
    <m/>
    <m/>
    <m/>
    <m/>
    <m/>
    <m/>
  </r>
  <r>
    <n v="1505"/>
    <x v="0"/>
    <x v="1"/>
    <n v="21"/>
    <s v="n"/>
    <n v="102658"/>
    <n v="89.611000000000004"/>
    <n v="93.814999999999998"/>
    <s v="Fagaceae"/>
    <s v="Quercus"/>
    <s v="salicifolia"/>
    <x v="13"/>
    <s v="Quercus lanceolado"/>
    <d v="2015-05-16T00:00:00"/>
    <n v="0"/>
    <n v="260"/>
    <n v="2"/>
    <n v="179.89788573385377"/>
    <m/>
    <n v="5.3066000000000002E-2"/>
    <m/>
    <m/>
    <m/>
    <m/>
    <m/>
    <m/>
    <m/>
    <m/>
    <m/>
    <m/>
    <m/>
  </r>
  <r>
    <n v="1501"/>
    <x v="0"/>
    <x v="1"/>
    <n v="22"/>
    <s v="n"/>
    <n v="102654"/>
    <n v="89.138999999999996"/>
    <n v="90.564999999999998"/>
    <s v="Styracaceae"/>
    <s v="Styrax"/>
    <m/>
    <x v="6"/>
    <s v="Styrax"/>
    <d v="2015-05-16T00:00:00"/>
    <n v="0"/>
    <n v="143"/>
    <n v="2"/>
    <n v="165.58049455700007"/>
    <m/>
    <n v="1.6052465000000002E-2"/>
    <m/>
    <m/>
    <m/>
    <m/>
    <m/>
    <m/>
    <m/>
    <m/>
    <m/>
    <m/>
    <m/>
  </r>
  <r>
    <n v="765"/>
    <x v="0"/>
    <x v="1"/>
    <n v="22"/>
    <s v="n"/>
    <n v="102655"/>
    <n v="86.167000000000002"/>
    <n v="90.980999999999995"/>
    <s v="Pentaphylacaceae"/>
    <s v="Cleyera"/>
    <s v="theoidaes"/>
    <x v="1"/>
    <s v="Alterno aserrado"/>
    <d v="2015-05-16T00:00:00"/>
    <n v="0"/>
    <n v="81"/>
    <n v="1"/>
    <n v="166.27161098867302"/>
    <m/>
    <n v="5.1503850000000004E-3"/>
    <s v="M"/>
    <m/>
    <n v="74"/>
    <m/>
    <m/>
    <m/>
    <m/>
    <m/>
    <m/>
    <m/>
    <m/>
  </r>
  <r>
    <n v="1503"/>
    <x v="0"/>
    <x v="1"/>
    <n v="22"/>
    <s v="n"/>
    <n v="102656"/>
    <n v="87.528000000000006"/>
    <n v="88.147999999999996"/>
    <s v="Styracaceae"/>
    <s v="Styrax"/>
    <m/>
    <x v="6"/>
    <s v="Styrax"/>
    <d v="2015-05-16T00:00:00"/>
    <n v="0"/>
    <n v="219"/>
    <n v="2"/>
    <n v="137.9617188823276"/>
    <m/>
    <n v="3.7649385E-2"/>
    <m/>
    <m/>
    <m/>
    <m/>
    <m/>
    <m/>
    <m/>
    <m/>
    <m/>
    <m/>
    <m/>
  </r>
  <r>
    <n v="659"/>
    <x v="0"/>
    <x v="1"/>
    <n v="23"/>
    <s v="n"/>
    <n v="102650"/>
    <n v="89.471999999999994"/>
    <n v="87.203999999999994"/>
    <s v="Primulaceae"/>
    <s v="Ardisia"/>
    <s v="sp5"/>
    <x v="22"/>
    <s v="Ardisia normal"/>
    <d v="2015-05-16T00:00:00"/>
    <n v="0"/>
    <n v="69"/>
    <n v="1"/>
    <n v="158.15971670313843"/>
    <m/>
    <n v="3.7373850000000002E-3"/>
    <m/>
    <m/>
    <m/>
    <m/>
    <m/>
    <m/>
    <m/>
    <m/>
    <m/>
    <m/>
    <m/>
  </r>
  <r>
    <n v="640"/>
    <x v="0"/>
    <x v="1"/>
    <n v="23"/>
    <s v="n"/>
    <n v="102651"/>
    <n v="88.388999999999996"/>
    <n v="85.897999999999996"/>
    <s v="Myrtaceae"/>
    <s v="Myrta"/>
    <s v="sp6"/>
    <x v="48"/>
    <s v="Myrtaceae3"/>
    <d v="2015-05-16T00:00:00"/>
    <n v="0"/>
    <n v="53"/>
    <n v="1"/>
    <n v="128.91517899699647"/>
    <m/>
    <n v="2.205065E-3"/>
    <m/>
    <m/>
    <m/>
    <m/>
    <m/>
    <m/>
    <m/>
    <s v="Esteril"/>
    <m/>
    <m/>
    <m/>
  </r>
  <r>
    <n v="1499"/>
    <x v="0"/>
    <x v="1"/>
    <n v="23"/>
    <s v="n"/>
    <n v="102652"/>
    <n v="89.028000000000006"/>
    <n v="83.037000000000006"/>
    <s v="Adoxaceae"/>
    <s v="Viburnum"/>
    <s v="costaricanun"/>
    <x v="3"/>
    <s v="Viburnum"/>
    <d v="2015-05-16T00:00:00"/>
    <n v="0"/>
    <n v="248"/>
    <n v="2"/>
    <n v="110.4969152830604"/>
    <m/>
    <n v="4.828064E-2"/>
    <m/>
    <m/>
    <m/>
    <m/>
    <m/>
    <m/>
    <m/>
    <m/>
    <m/>
    <m/>
    <m/>
  </r>
  <r>
    <n v="1500"/>
    <x v="0"/>
    <x v="1"/>
    <n v="23"/>
    <s v="n"/>
    <n v="102653"/>
    <n v="86.361000000000004"/>
    <n v="82.176000000000002"/>
    <s v="Adoxaceae"/>
    <s v="Viburnum"/>
    <s v="costaricanun"/>
    <x v="3"/>
    <s v="Viburnum"/>
    <d v="2015-05-16T00:00:00"/>
    <n v="0"/>
    <n v="209"/>
    <n v="2"/>
    <n v="143.15477791138736"/>
    <m/>
    <n v="3.4289584999999997E-2"/>
    <m/>
    <m/>
    <m/>
    <m/>
    <m/>
    <m/>
    <m/>
    <m/>
    <m/>
    <m/>
    <m/>
  </r>
  <r>
    <n v="961"/>
    <x v="0"/>
    <x v="1"/>
    <n v="31"/>
    <s v="n"/>
    <n v="102659"/>
    <n v="91.665999999999997"/>
    <n v="81.343000000000004"/>
    <s v="Pentaphylacaceae"/>
    <s v="Cleyera"/>
    <s v="theoidaes"/>
    <x v="1"/>
    <s v="Alterno aserrado"/>
    <d v="2015-05-16T00:00:00"/>
    <n v="0"/>
    <n v="73"/>
    <n v="1"/>
    <n v="104.61941668218093"/>
    <m/>
    <n v="4.1832650000000002E-3"/>
    <m/>
    <m/>
    <m/>
    <m/>
    <m/>
    <m/>
    <m/>
    <m/>
    <m/>
    <m/>
    <m/>
  </r>
  <r>
    <n v="1507"/>
    <x v="0"/>
    <x v="1"/>
    <n v="31"/>
    <s v="n"/>
    <n v="102660"/>
    <n v="92.332999999999998"/>
    <n v="81.480999999999995"/>
    <s v="Adoxaceae"/>
    <s v="Viburnum"/>
    <s v="costaricanun"/>
    <x v="3"/>
    <s v="Viburnum"/>
    <d v="2015-05-16T00:00:00"/>
    <n v="0"/>
    <n v="170"/>
    <n v="2"/>
    <n v="181.71522601773438"/>
    <m/>
    <n v="2.2686499999999998E-2"/>
    <m/>
    <m/>
    <m/>
    <m/>
    <m/>
    <m/>
    <m/>
    <m/>
    <m/>
    <m/>
    <m/>
  </r>
  <r>
    <n v="1508"/>
    <x v="0"/>
    <x v="1"/>
    <n v="31"/>
    <s v="n"/>
    <n v="102661"/>
    <n v="93.638999999999996"/>
    <n v="81.953999999999994"/>
    <s v="Pentaphylacaceae"/>
    <s v="Cleyera"/>
    <s v="theoidaes"/>
    <x v="1"/>
    <s v="Alterno aserrado"/>
    <d v="2015-05-16T00:00:00"/>
    <n v="0"/>
    <n v="115"/>
    <n v="2"/>
    <n v="157.38826640207478"/>
    <m/>
    <n v="1.0381625E-2"/>
    <m/>
    <m/>
    <m/>
    <m/>
    <m/>
    <m/>
    <m/>
    <m/>
    <m/>
    <m/>
    <m/>
  </r>
  <r>
    <n v="312"/>
    <x v="0"/>
    <x v="1"/>
    <n v="32"/>
    <s v="n"/>
    <n v="102662"/>
    <n v="91.111000000000004"/>
    <n v="85.537000000000006"/>
    <s v="Primulaceae"/>
    <s v="Ardisia"/>
    <s v="sp5"/>
    <x v="22"/>
    <s v="Ardisia normal"/>
    <d v="2015-05-16T00:00:00"/>
    <n v="0"/>
    <n v="52"/>
    <n v="1"/>
    <n v="159.50508247321201"/>
    <m/>
    <n v="2.1226399999999999E-3"/>
    <m/>
    <m/>
    <m/>
    <m/>
    <m/>
    <m/>
    <m/>
    <m/>
    <m/>
    <m/>
    <m/>
  </r>
  <r>
    <n v="678"/>
    <x v="0"/>
    <x v="1"/>
    <n v="32"/>
    <s v="n"/>
    <n v="102663"/>
    <n v="92.138999999999996"/>
    <n v="86.730999999999995"/>
    <s v="Primulaceae"/>
    <s v="Ardisia"/>
    <s v="sp7"/>
    <x v="5"/>
    <s v="Ardisia roja"/>
    <d v="2015-05-16T00:00:00"/>
    <n v="0"/>
    <n v="54"/>
    <n v="1"/>
    <n v="139.89556769817105"/>
    <m/>
    <n v="2.2890599999999999E-3"/>
    <m/>
    <m/>
    <m/>
    <m/>
    <m/>
    <m/>
    <m/>
    <m/>
    <m/>
    <m/>
    <m/>
  </r>
  <r>
    <n v="1511"/>
    <x v="0"/>
    <x v="1"/>
    <n v="32"/>
    <s v="n"/>
    <n v="102664"/>
    <n v="91.75"/>
    <n v="87.37"/>
    <s v="Pentaphylacaceae"/>
    <s v="Cleyera"/>
    <s v="theoidaes"/>
    <x v="1"/>
    <s v="Alterno aserrado"/>
    <d v="2015-05-16T00:00:00"/>
    <n v="0"/>
    <n v="374"/>
    <n v="3"/>
    <n v="159.34605178774768"/>
    <m/>
    <n v="0.10980266000000001"/>
    <s v="M"/>
    <m/>
    <n v="94"/>
    <n v="59"/>
    <m/>
    <m/>
    <m/>
    <m/>
    <m/>
    <m/>
    <m/>
  </r>
  <r>
    <n v="1464"/>
    <x v="0"/>
    <x v="1"/>
    <n v="33"/>
    <s v="n"/>
    <n v="102665"/>
    <n v="93.555000000000007"/>
    <n v="90.814999999999998"/>
    <s v="Primulaceae"/>
    <s v="Ardisia"/>
    <s v="sp5"/>
    <x v="22"/>
    <s v="Ardisia normal"/>
    <d v="2015-05-16T00:00:00"/>
    <n v="0"/>
    <n v="61"/>
    <n v="1"/>
    <n v="184.17086315640404"/>
    <m/>
    <n v="2.9209850000000001E-3"/>
    <m/>
    <m/>
    <m/>
    <m/>
    <m/>
    <m/>
    <m/>
    <m/>
    <m/>
    <m/>
    <m/>
  </r>
  <r>
    <n v="22"/>
    <x v="0"/>
    <x v="0"/>
    <n v="12"/>
    <s v="y"/>
    <n v="101174"/>
    <n v="0.23300000000000001"/>
    <n v="8.468"/>
    <s v="Fagaceae"/>
    <s v="Quercus"/>
    <s v="salicifolia"/>
    <x v="13"/>
    <s v="Quercus lanceolado"/>
    <d v="2015-04-26T00:00:00"/>
    <n v="14.70516064333153"/>
    <n v="1116"/>
    <n v="4"/>
    <n v="175.55659827562903"/>
    <n v="210"/>
    <n v="0.9776829600000001"/>
    <s v="A"/>
    <m/>
    <m/>
    <m/>
    <m/>
    <m/>
    <m/>
    <m/>
    <m/>
    <m/>
    <s v="Measured at 210"/>
  </r>
  <r>
    <n v="13"/>
    <x v="0"/>
    <x v="0"/>
    <n v="11"/>
    <s v="y"/>
    <n v="101165"/>
    <n v="1.994"/>
    <n v="3.996"/>
    <s v="Styracaceae"/>
    <s v="Styrax"/>
    <m/>
    <x v="6"/>
    <s v="Styrax"/>
    <d v="2015-04-26T00:00:00"/>
    <n v="10.6626359563578"/>
    <n v="139"/>
    <n v="2"/>
    <n v="193.42909719319607"/>
    <m/>
    <n v="1.5166985000000001E-2"/>
    <m/>
    <m/>
    <m/>
    <m/>
    <m/>
    <m/>
    <m/>
    <m/>
    <m/>
    <m/>
    <m/>
  </r>
  <r>
    <n v="781"/>
    <x v="0"/>
    <x v="1"/>
    <n v="42"/>
    <s v="n"/>
    <n v="102672"/>
    <n v="96.222000000000008"/>
    <n v="97.37"/>
    <s v="Primulaceae"/>
    <s v="Ardisia"/>
    <s v="sp7"/>
    <x v="5"/>
    <s v="Ardisia roja"/>
    <d v="2015-05-16T00:00:00"/>
    <n v="0"/>
    <n v="66"/>
    <n v="1"/>
    <n v="145.61095504872691"/>
    <m/>
    <n v="3.41946E-3"/>
    <m/>
    <m/>
    <m/>
    <m/>
    <m/>
    <m/>
    <m/>
    <m/>
    <m/>
    <m/>
    <m/>
  </r>
  <r>
    <n v="1291"/>
    <x v="0"/>
    <x v="1"/>
    <n v="43"/>
    <s v="n"/>
    <n v="102670"/>
    <n v="95.75"/>
    <n v="95.537000000000006"/>
    <s v="Primulaceae"/>
    <s v="Ardisia"/>
    <s v="sp5"/>
    <x v="22"/>
    <s v="Ardisia normal"/>
    <d v="2015-05-16T00:00:00"/>
    <n v="0"/>
    <n v="59"/>
    <n v="1"/>
    <n v="103.97665936659777"/>
    <m/>
    <n v="2.732585E-3"/>
    <m/>
    <m/>
    <m/>
    <m/>
    <m/>
    <m/>
    <m/>
    <m/>
    <m/>
    <m/>
    <m/>
  </r>
  <r>
    <n v="673"/>
    <x v="0"/>
    <x v="1"/>
    <n v="43"/>
    <s v="n"/>
    <n v="102671"/>
    <n v="99.25"/>
    <n v="93.12"/>
    <s v="Pentaphylacaceae"/>
    <s v="Cleyera"/>
    <s v="theoidaes"/>
    <x v="1"/>
    <s v="Alterno aserrado"/>
    <d v="2015-05-16T00:00:00"/>
    <n v="0"/>
    <n v="57"/>
    <n v="1"/>
    <n v="194.07515578204297"/>
    <m/>
    <n v="2.550465E-3"/>
    <m/>
    <m/>
    <m/>
    <m/>
    <m/>
    <m/>
    <m/>
    <m/>
    <m/>
    <m/>
    <m/>
  </r>
  <r>
    <n v="622"/>
    <x v="0"/>
    <x v="1"/>
    <n v="44"/>
    <s v="n"/>
    <n v="102668"/>
    <n v="96.082999999999998"/>
    <n v="90.397999999999996"/>
    <s v="Primulaceae"/>
    <s v="Ardisia"/>
    <s v="sp5"/>
    <x v="22"/>
    <s v="Ardisia normal"/>
    <d v="2015-05-16T00:00:00"/>
    <n v="0"/>
    <n v="87"/>
    <n v="1"/>
    <n v="123.84356103201959"/>
    <m/>
    <n v="5.9416649999999996E-3"/>
    <m/>
    <m/>
    <m/>
    <m/>
    <m/>
    <m/>
    <m/>
    <m/>
    <m/>
    <m/>
    <m/>
  </r>
  <r>
    <n v="500"/>
    <x v="0"/>
    <x v="1"/>
    <n v="44"/>
    <s v="n"/>
    <n v="102669"/>
    <n v="96.194000000000003"/>
    <n v="85.980999999999995"/>
    <s v="Primulaceae"/>
    <s v="Ardisia"/>
    <s v="sp7"/>
    <x v="5"/>
    <s v="Ardisia roja"/>
    <d v="2015-05-16T00:00:00"/>
    <n v="0"/>
    <n v="65"/>
    <n v="1"/>
    <n v="174.01541404892157"/>
    <m/>
    <n v="3.3166250000000001E-3"/>
    <m/>
    <m/>
    <m/>
    <m/>
    <m/>
    <m/>
    <m/>
    <m/>
    <m/>
    <m/>
    <m/>
  </r>
  <r>
    <n v="1520"/>
    <x v="1"/>
    <x v="25"/>
    <n v="11"/>
    <s v="n"/>
    <n v="102673"/>
    <n v="1.8480000000000001"/>
    <n v="2.1190000000000002"/>
    <s v="Araliaceae"/>
    <s v="Schefflera"/>
    <s v="sp2"/>
    <x v="31"/>
    <s v="schefflera glabra"/>
    <s v="jun/20/2015"/>
    <n v="0"/>
    <n v="225"/>
    <n v="2"/>
    <n v="109.44258862933337"/>
    <m/>
    <n v="3.9740625000000002E-2"/>
    <m/>
    <m/>
    <m/>
    <m/>
    <m/>
    <m/>
    <m/>
    <m/>
    <m/>
    <m/>
    <m/>
  </r>
  <r>
    <n v="1521"/>
    <x v="1"/>
    <x v="25"/>
    <n v="12"/>
    <s v="n"/>
    <n v="102674"/>
    <n v="2.319"/>
    <n v="7.9880000000000004"/>
    <s v="Styracaceae"/>
    <s v="Styrax"/>
    <m/>
    <x v="6"/>
    <s v="Styrax"/>
    <s v="jun/20/2015"/>
    <n v="0"/>
    <n v="105"/>
    <n v="2"/>
    <n v="100.01001356771899"/>
    <m/>
    <n v="8.6546250000000009E-3"/>
    <m/>
    <m/>
    <m/>
    <m/>
    <m/>
    <m/>
    <m/>
    <m/>
    <m/>
    <m/>
    <m/>
  </r>
  <r>
    <n v="1522"/>
    <x v="1"/>
    <x v="25"/>
    <n v="13"/>
    <s v="n"/>
    <n v="102675"/>
    <n v="3.5139999999999998"/>
    <n v="10.162000000000001"/>
    <s v="Araliaceae"/>
    <s v="Dendropanax"/>
    <s v="sp3"/>
    <x v="49"/>
    <s v="Dendropanax mirador"/>
    <s v="jun/20/2015"/>
    <n v="0"/>
    <n v="93"/>
    <n v="1"/>
    <n v="156.02818360388537"/>
    <m/>
    <n v="6.7894649999999997E-3"/>
    <m/>
    <m/>
    <m/>
    <m/>
    <m/>
    <m/>
    <m/>
    <s v="Esteril"/>
    <m/>
    <m/>
    <m/>
  </r>
  <r>
    <n v="1523"/>
    <x v="1"/>
    <x v="25"/>
    <n v="13"/>
    <s v="n"/>
    <n v="102676"/>
    <n v="2.282"/>
    <n v="11.103999999999999"/>
    <s v="Melastomataceae"/>
    <s v="Miconia"/>
    <s v="livida"/>
    <x v="50"/>
    <s v="Melastoma lisa/Melastoma sp2"/>
    <s v="jun/20/2015"/>
    <n v="0"/>
    <n v="96"/>
    <n v="1"/>
    <n v="165.57592034495048"/>
    <m/>
    <n v="7.2345600000000001E-3"/>
    <m/>
    <m/>
    <m/>
    <m/>
    <m/>
    <m/>
    <m/>
    <m/>
    <m/>
    <m/>
    <m/>
  </r>
  <r>
    <n v="1524"/>
    <x v="1"/>
    <x v="25"/>
    <n v="13"/>
    <s v="n"/>
    <n v="102677"/>
    <n v="3.3690000000000002"/>
    <n v="13.856999999999999"/>
    <s v="Styracaceae"/>
    <s v="Styrax"/>
    <m/>
    <x v="6"/>
    <s v="Styrax"/>
    <s v="jun/20/2015"/>
    <n v="0"/>
    <n v="156"/>
    <n v="2"/>
    <n v="182.96509938889966"/>
    <m/>
    <n v="1.9103760000000001E-2"/>
    <m/>
    <m/>
    <m/>
    <m/>
    <m/>
    <m/>
    <m/>
    <m/>
    <m/>
    <m/>
    <m/>
  </r>
  <r>
    <n v="1525"/>
    <x v="1"/>
    <x v="25"/>
    <n v="13"/>
    <s v="n"/>
    <n v="102678"/>
    <n v="0.94199999999999995"/>
    <n v="14.12"/>
    <s v="Sapindaceae"/>
    <s v="Billia"/>
    <s v="rosea"/>
    <x v="51"/>
    <s v="Billia rosea"/>
    <s v="jun/20/2015"/>
    <n v="0"/>
    <n v="69"/>
    <n v="1"/>
    <n v="172.3746686076112"/>
    <m/>
    <n v="3.7373850000000002E-3"/>
    <s v="Q"/>
    <m/>
    <m/>
    <m/>
    <m/>
    <m/>
    <m/>
    <s v="Esteril"/>
    <m/>
    <m/>
    <m/>
  </r>
  <r>
    <n v="1526"/>
    <x v="1"/>
    <x v="25"/>
    <n v="14"/>
    <s v="n"/>
    <n v="102679"/>
    <n v="1.268"/>
    <n v="15.632"/>
    <s v="Fabaceae"/>
    <s v="Inga"/>
    <s v="cf. oerstediana"/>
    <x v="26"/>
    <s v="Inga sp1"/>
    <s v="jun/20/2015"/>
    <n v="0"/>
    <n v="395"/>
    <n v="3"/>
    <n v="110.72149662681066"/>
    <m/>
    <n v="0.12247962499999999"/>
    <m/>
    <m/>
    <m/>
    <m/>
    <m/>
    <m/>
    <m/>
    <m/>
    <m/>
    <m/>
    <m/>
  </r>
  <r>
    <n v="1527"/>
    <x v="1"/>
    <x v="25"/>
    <n v="14"/>
    <s v="n"/>
    <n v="102680"/>
    <n v="1.8839999999999999"/>
    <n v="15.776999999999999"/>
    <s v="Sabiaceae"/>
    <s v="Meliosma"/>
    <m/>
    <x v="25"/>
    <s v="Meliosma quercus"/>
    <s v="jun/20/2015"/>
    <n v="0"/>
    <n v="58"/>
    <n v="1"/>
    <n v="121.85507293883279"/>
    <m/>
    <n v="2.6407400000000004E-3"/>
    <m/>
    <m/>
    <m/>
    <m/>
    <m/>
    <m/>
    <m/>
    <s v="Esteril"/>
    <m/>
    <m/>
    <m/>
  </r>
  <r>
    <n v="1528"/>
    <x v="1"/>
    <x v="25"/>
    <n v="14"/>
    <s v="n"/>
    <n v="102681"/>
    <n v="3.2240000000000002"/>
    <n v="15.343"/>
    <s v="Styracaceae"/>
    <s v="Styrax"/>
    <m/>
    <x v="6"/>
    <s v="Styrax"/>
    <s v="jun/20/2015"/>
    <n v="0"/>
    <n v="141"/>
    <n v="2"/>
    <n v="143.34418382449894"/>
    <m/>
    <n v="1.5606585000000001E-2"/>
    <m/>
    <m/>
    <m/>
    <m/>
    <m/>
    <m/>
    <m/>
    <m/>
    <m/>
    <m/>
    <m/>
  </r>
  <r>
    <n v="1529"/>
    <x v="1"/>
    <x v="25"/>
    <n v="24"/>
    <s v="y"/>
    <n v="102682"/>
    <n v="7.0640000000000001"/>
    <n v="16.864000000000001"/>
    <s v="Styracaceae"/>
    <s v="Styrax"/>
    <m/>
    <x v="6"/>
    <s v="Styrax"/>
    <s v="jun/20/2015"/>
    <n v="11.396912612328661"/>
    <n v="204"/>
    <n v="2"/>
    <n v="195.99298396360632"/>
    <m/>
    <n v="3.2668559999999999E-2"/>
    <m/>
    <m/>
    <m/>
    <m/>
    <m/>
    <m/>
    <m/>
    <m/>
    <m/>
    <m/>
    <m/>
  </r>
  <r>
    <n v="1530"/>
    <x v="1"/>
    <x v="25"/>
    <n v="24"/>
    <s v="n"/>
    <n v="102683"/>
    <n v="9.4920000000000009"/>
    <n v="16.248000000000001"/>
    <s v="Rubiaceae"/>
    <s v="Faramea"/>
    <s v="sp3"/>
    <x v="52"/>
    <s v="Faramea larga"/>
    <s v="jun/20/2015"/>
    <n v="0"/>
    <n v="79"/>
    <n v="1"/>
    <n v="152.4336036802973"/>
    <m/>
    <n v="4.8991850000000003E-3"/>
    <m/>
    <m/>
    <m/>
    <m/>
    <m/>
    <m/>
    <m/>
    <s v="Esteril"/>
    <m/>
    <m/>
    <m/>
  </r>
  <r>
    <n v="1531"/>
    <x v="1"/>
    <x v="25"/>
    <n v="23"/>
    <s v="n"/>
    <n v="102684"/>
    <n v="8.3689999999999998"/>
    <n v="12.372"/>
    <s v="Lauraceae"/>
    <s v="Laurel"/>
    <s v="sp5"/>
    <x v="10"/>
    <s v="Laurel banano"/>
    <s v="jun/20/2015"/>
    <n v="0"/>
    <n v="66"/>
    <n v="1"/>
    <n v="124.47714269155843"/>
    <m/>
    <n v="3.41946E-3"/>
    <m/>
    <m/>
    <m/>
    <m/>
    <m/>
    <m/>
    <m/>
    <s v="E"/>
    <m/>
    <m/>
    <m/>
  </r>
  <r>
    <n v="1532"/>
    <x v="1"/>
    <x v="25"/>
    <n v="23"/>
    <s v="y"/>
    <n v="102685"/>
    <n v="7.7889999999999997"/>
    <n v="11.827999999999999"/>
    <s v="Fabaceae"/>
    <s v="Inga"/>
    <s v="cf. oerstediana"/>
    <x v="26"/>
    <s v="Inga sp1"/>
    <s v="jun/20/2015"/>
    <n v="21.276344479525836"/>
    <n v="483"/>
    <n v="3"/>
    <n v="126.8148735541495"/>
    <n v="150"/>
    <n v="0.18313186500000003"/>
    <s v="A"/>
    <m/>
    <m/>
    <m/>
    <m/>
    <m/>
    <m/>
    <m/>
    <m/>
    <m/>
    <s v="Measured at 150"/>
  </r>
  <r>
    <n v="1533"/>
    <x v="1"/>
    <x v="25"/>
    <n v="23"/>
    <s v="y"/>
    <n v="102686"/>
    <n v="7.282"/>
    <n v="12.372"/>
    <s v="Magnoliaceae"/>
    <s v="Magnolia"/>
    <s v="sororum"/>
    <x v="53"/>
    <s v="Magnolia"/>
    <s v="jun/20/2015"/>
    <n v="42.773121284988576"/>
    <n v="1334"/>
    <n v="4"/>
    <n v="127.70526255144048"/>
    <n v="430"/>
    <n v="1.3969514599999999"/>
    <s v="B"/>
    <m/>
    <m/>
    <m/>
    <m/>
    <m/>
    <m/>
    <m/>
    <m/>
    <m/>
    <s v="Measured at 430"/>
  </r>
  <r>
    <n v="1534"/>
    <x v="1"/>
    <x v="25"/>
    <n v="22"/>
    <s v="n"/>
    <n v="102687"/>
    <n v="5.5430000000000001"/>
    <n v="6.3940000000000001"/>
    <s v="Pentaphylacaceae"/>
    <s v="Cleyera"/>
    <s v="theoidaes"/>
    <x v="1"/>
    <s v="Alterno aserrado"/>
    <s v="jun/20/2015"/>
    <n v="0"/>
    <n v="278"/>
    <n v="2"/>
    <n v="163.47565937409709"/>
    <m/>
    <n v="6.0667940000000004E-2"/>
    <s v="M"/>
    <m/>
    <n v="212"/>
    <n v="99"/>
    <m/>
    <m/>
    <m/>
    <s v="F"/>
    <m/>
    <m/>
    <s v="En la muestra dice que es Ilex!!! Revisar por que paso a ser Cleyera!"/>
  </r>
  <r>
    <n v="1535"/>
    <x v="1"/>
    <x v="25"/>
    <n v="22"/>
    <s v="n"/>
    <n v="102688"/>
    <n v="9.0570000000000004"/>
    <n v="5.1260000000000003"/>
    <s v="Lauraceae"/>
    <s v="Laurel"/>
    <s v="sp7"/>
    <x v="54"/>
    <s v="Laurel gris"/>
    <s v="jun/20/2015"/>
    <n v="0"/>
    <n v="121"/>
    <n v="2"/>
    <n v="120.80905128200686"/>
    <m/>
    <n v="1.1493185000000001E-2"/>
    <s v="M"/>
    <s v="L"/>
    <n v="72"/>
    <m/>
    <m/>
    <m/>
    <m/>
    <s v="E"/>
    <m/>
    <m/>
    <m/>
  </r>
  <r>
    <n v="1536"/>
    <x v="1"/>
    <x v="25"/>
    <n v="22"/>
    <s v="n"/>
    <n v="102689"/>
    <n v="9.3109999999999999"/>
    <n v="5.1630000000000003"/>
    <s v="Myrtaceae"/>
    <s v="Myrta"/>
    <s v="sp7"/>
    <x v="55"/>
    <s v="Myrto aserrado"/>
    <s v="jun/20/2015"/>
    <n v="0"/>
    <n v="54"/>
    <n v="1"/>
    <n v="133.9684482681665"/>
    <m/>
    <n v="2.2890599999999999E-3"/>
    <m/>
    <m/>
    <m/>
    <m/>
    <m/>
    <m/>
    <m/>
    <s v="E"/>
    <m/>
    <m/>
    <m/>
  </r>
  <r>
    <n v="1537"/>
    <x v="1"/>
    <x v="25"/>
    <n v="21"/>
    <s v="n"/>
    <n v="102690"/>
    <n v="7.0279999999999996"/>
    <n v="4.3650000000000002"/>
    <s v="Meliaceae"/>
    <s v="Trichillia"/>
    <s v="sp4"/>
    <x v="56"/>
    <s v="Trichillia"/>
    <s v="jun/20/2015"/>
    <n v="0"/>
    <n v="68"/>
    <n v="1"/>
    <n v="157.28627178046457"/>
    <m/>
    <n v="3.6298400000000001E-3"/>
    <s v="L"/>
    <m/>
    <m/>
    <m/>
    <m/>
    <m/>
    <m/>
    <m/>
    <m/>
    <m/>
    <m/>
  </r>
  <r>
    <n v="1538"/>
    <x v="1"/>
    <x v="25"/>
    <n v="21"/>
    <s v="n"/>
    <n v="102691"/>
    <n v="6.6660000000000004"/>
    <n v="4.4740000000000002"/>
    <s v="Pentaphylacaceae"/>
    <s v="Cleyera"/>
    <s v="theoidaes"/>
    <x v="1"/>
    <s v="Alterno aserrado"/>
    <s v="jun/20/2015"/>
    <n v="0"/>
    <n v="346"/>
    <n v="3"/>
    <n v="127.00628128431937"/>
    <m/>
    <n v="9.3977060000000001E-2"/>
    <s v="M"/>
    <s v="L"/>
    <n v="242"/>
    <n v="132"/>
    <m/>
    <m/>
    <m/>
    <m/>
    <m/>
    <m/>
    <m/>
  </r>
  <r>
    <n v="1539"/>
    <x v="1"/>
    <x v="25"/>
    <n v="31"/>
    <s v="n"/>
    <n v="102692"/>
    <n v="9.8539999999999992"/>
    <n v="0.74299999999999999"/>
    <s v="Lauraceae"/>
    <s v="Cinnamomum"/>
    <m/>
    <x v="57"/>
    <s v="Cinnamomun"/>
    <s v="jun/20/2015"/>
    <n v="0"/>
    <n v="108"/>
    <n v="2"/>
    <n v="102.02044002259785"/>
    <m/>
    <n v="9.1562399999999995E-3"/>
    <m/>
    <m/>
    <m/>
    <m/>
    <m/>
    <m/>
    <m/>
    <m/>
    <m/>
    <m/>
    <m/>
  </r>
  <r>
    <n v="1540"/>
    <x v="1"/>
    <x v="25"/>
    <n v="31"/>
    <s v="y"/>
    <n v="102693"/>
    <n v="11.882999999999999"/>
    <n v="0.85099999999999998"/>
    <s v="Rubiaceae"/>
    <s v="Rondeletia"/>
    <s v="buddleioides "/>
    <x v="58"/>
    <s v="cf Rondeletia"/>
    <s v="jun/20/2015"/>
    <n v="8.7680728221500708"/>
    <n v="131"/>
    <n v="2"/>
    <n v="196.3905857317834"/>
    <m/>
    <n v="1.3471385000000001E-2"/>
    <m/>
    <m/>
    <m/>
    <m/>
    <m/>
    <m/>
    <m/>
    <s v="F"/>
    <m/>
    <m/>
    <m/>
  </r>
  <r>
    <n v="1541"/>
    <x v="1"/>
    <x v="25"/>
    <n v="31"/>
    <s v="y"/>
    <n v="102694"/>
    <n v="14.238"/>
    <n v="0.77900000000000003"/>
    <s v="Melastomataceae"/>
    <s v="Melastoma"/>
    <s v="sp2"/>
    <x v="59"/>
    <s v="Melastoma lisa"/>
    <s v="jun/20/2015"/>
    <n v="6.5605902899050736"/>
    <n v="150"/>
    <n v="2"/>
    <n v="191.21619717198519"/>
    <m/>
    <n v="1.7662500000000001E-2"/>
    <s v="M"/>
    <m/>
    <n v="95"/>
    <m/>
    <m/>
    <m/>
    <m/>
    <m/>
    <m/>
    <m/>
    <m/>
  </r>
  <r>
    <n v="1542"/>
    <x v="1"/>
    <x v="25"/>
    <n v="31"/>
    <s v="n"/>
    <n v="102695"/>
    <n v="13.115"/>
    <n v="3.2789999999999999"/>
    <s v="Malvaceae"/>
    <s v="Malvaviscus"/>
    <m/>
    <x v="60"/>
    <s v="Malvaviscus"/>
    <s v="jun/20/2015"/>
    <n v="0"/>
    <n v="57"/>
    <n v="1"/>
    <n v="149.99693232365348"/>
    <m/>
    <n v="2.550465E-3"/>
    <m/>
    <m/>
    <m/>
    <m/>
    <m/>
    <m/>
    <m/>
    <m/>
    <m/>
    <m/>
    <m/>
  </r>
  <r>
    <n v="1543"/>
    <x v="1"/>
    <x v="25"/>
    <n v="31"/>
    <s v="n"/>
    <n v="102696"/>
    <n v="13.586"/>
    <n v="3.677"/>
    <s v="Lamiaceae"/>
    <s v="Cornutia"/>
    <s v="pyramidata"/>
    <x v="61"/>
    <s v="CopeteNomuestra/Asteraceae MirIndet 1"/>
    <s v="jun/20/2015"/>
    <n v="0"/>
    <n v="454"/>
    <n v="3"/>
    <n v="156.466672162908"/>
    <m/>
    <n v="0.16180106"/>
    <m/>
    <m/>
    <m/>
    <m/>
    <m/>
    <m/>
    <m/>
    <s v="E"/>
    <m/>
    <m/>
    <m/>
  </r>
  <r>
    <n v="1544"/>
    <x v="1"/>
    <x v="25"/>
    <n v="32"/>
    <s v="n"/>
    <n v="102697"/>
    <n v="12.715999999999999"/>
    <n v="5.1260000000000003"/>
    <s v="Styracaceae"/>
    <s v="Styrax"/>
    <m/>
    <x v="6"/>
    <s v="Styrax"/>
    <s v="jun/20/2015"/>
    <n v="0"/>
    <n v="69"/>
    <n v="1"/>
    <n v="166.93277536011948"/>
    <m/>
    <n v="3.7373850000000002E-3"/>
    <m/>
    <m/>
    <m/>
    <m/>
    <m/>
    <m/>
    <m/>
    <m/>
    <m/>
    <m/>
    <m/>
  </r>
  <r>
    <n v="1545"/>
    <x v="1"/>
    <x v="25"/>
    <n v="32"/>
    <s v="n"/>
    <n v="102698"/>
    <n v="11.412000000000001"/>
    <n v="5.4889999999999999"/>
    <s v="Malphiciaceae"/>
    <s v="Bunchonsia"/>
    <s v="macrophylla"/>
    <x v="62"/>
    <s v="Alzatea peluda/rogiera"/>
    <s v="jun/20/2015"/>
    <n v="0"/>
    <n v="78"/>
    <n v="1"/>
    <n v="183.7319854509862"/>
    <m/>
    <n v="4.7759400000000002E-3"/>
    <m/>
    <m/>
    <m/>
    <m/>
    <m/>
    <m/>
    <m/>
    <m/>
    <m/>
    <m/>
    <m/>
  </r>
  <r>
    <n v="1546"/>
    <x v="1"/>
    <x v="25"/>
    <n v="32"/>
    <s v="n"/>
    <n v="102699"/>
    <n v="14.491"/>
    <n v="6.8650000000000002"/>
    <s v="Cornaceae"/>
    <s v="Cornus"/>
    <s v="disciflora"/>
    <x v="18"/>
    <s v="Cornus"/>
    <s v="jun/20/2015"/>
    <n v="0"/>
    <n v="61"/>
    <n v="1"/>
    <n v="181.06686461546553"/>
    <n v="150"/>
    <n v="2.9209850000000001E-3"/>
    <s v="A"/>
    <m/>
    <m/>
    <m/>
    <m/>
    <m/>
    <m/>
    <m/>
    <m/>
    <m/>
    <s v="Measured at 150"/>
  </r>
  <r>
    <n v="1547"/>
    <x v="1"/>
    <x v="25"/>
    <n v="32"/>
    <s v="n"/>
    <n v="102700"/>
    <n v="13.856999999999999"/>
    <n v="9.2560000000000002"/>
    <s v="Cornaceae"/>
    <s v="Cornus"/>
    <s v="disciflora"/>
    <x v="18"/>
    <s v="Cornus"/>
    <s v="jun/20/2015"/>
    <n v="0"/>
    <n v="484"/>
    <n v="3"/>
    <n v="127.55529665358279"/>
    <m/>
    <n v="0.18389096000000002"/>
    <m/>
    <m/>
    <m/>
    <m/>
    <m/>
    <m/>
    <m/>
    <m/>
    <m/>
    <m/>
    <m/>
  </r>
  <r>
    <n v="1548"/>
    <x v="1"/>
    <x v="25"/>
    <n v="32"/>
    <s v="n"/>
    <n v="102701"/>
    <n v="11.484"/>
    <n v="9.3290000000000006"/>
    <s v="Fabaceae"/>
    <s v="Inga"/>
    <s v="cf. oerstediana"/>
    <x v="26"/>
    <s v="Inga sp1"/>
    <s v="jun/20/2015"/>
    <n v="0"/>
    <n v="84"/>
    <n v="1"/>
    <n v="146.41508810696629"/>
    <m/>
    <n v="5.5389599999999999E-3"/>
    <m/>
    <m/>
    <m/>
    <m/>
    <m/>
    <m/>
    <m/>
    <m/>
    <m/>
    <m/>
    <m/>
  </r>
  <r>
    <n v="1549"/>
    <x v="1"/>
    <x v="25"/>
    <n v="32"/>
    <s v="n"/>
    <n v="102702"/>
    <n v="10.615"/>
    <n v="9.4740000000000002"/>
    <s v="Styracaceae"/>
    <s v="Styrax"/>
    <m/>
    <x v="6"/>
    <s v="Styrax"/>
    <s v="jun/20/2015"/>
    <n v="0"/>
    <n v="148"/>
    <n v="2"/>
    <n v="107.8190773909468"/>
    <m/>
    <n v="1.7194640000000001E-2"/>
    <m/>
    <m/>
    <m/>
    <m/>
    <m/>
    <m/>
    <m/>
    <m/>
    <m/>
    <m/>
    <m/>
  </r>
  <r>
    <n v="1550"/>
    <x v="1"/>
    <x v="25"/>
    <n v="33"/>
    <s v="y"/>
    <n v="102703"/>
    <n v="11.484"/>
    <n v="10.125999999999999"/>
    <s v="Araliaceae"/>
    <s v="Schefflera"/>
    <s v="sp2"/>
    <x v="31"/>
    <s v="schefflera glabra"/>
    <s v="jun/20/2015"/>
    <n v="7.483287884850963"/>
    <n v="131"/>
    <n v="2"/>
    <n v="189.97778980276502"/>
    <m/>
    <n v="1.3471385000000001E-2"/>
    <m/>
    <m/>
    <m/>
    <m/>
    <m/>
    <m/>
    <m/>
    <m/>
    <m/>
    <m/>
    <m/>
  </r>
  <r>
    <n v="1551"/>
    <x v="1"/>
    <x v="25"/>
    <n v="33"/>
    <s v="n"/>
    <n v="102704"/>
    <n v="14.526999999999999"/>
    <n v="12.589"/>
    <s v="Rubiaceae"/>
    <s v="Faramea"/>
    <s v="sp3"/>
    <x v="52"/>
    <s v="Faramea larga"/>
    <s v="jun/20/2015"/>
    <n v="0"/>
    <n v="89"/>
    <n v="1"/>
    <n v="149.09413740655435"/>
    <m/>
    <n v="6.2179850000000005E-3"/>
    <s v="M"/>
    <m/>
    <n v="66"/>
    <m/>
    <m/>
    <m/>
    <m/>
    <m/>
    <m/>
    <m/>
    <m/>
  </r>
  <r>
    <n v="1552"/>
    <x v="1"/>
    <x v="25"/>
    <n v="33"/>
    <s v="n"/>
    <n v="102705"/>
    <n v="13.151"/>
    <n v="12.444000000000001"/>
    <s v="Rubiaceae"/>
    <s v="Psychotria"/>
    <s v="montivaga"/>
    <x v="63"/>
    <s v="Psychotria amarilla"/>
    <s v="jun/20/2015"/>
    <n v="0"/>
    <n v="55"/>
    <n v="1"/>
    <n v="152.52404349674703"/>
    <m/>
    <n v="2.374625E-3"/>
    <m/>
    <m/>
    <m/>
    <m/>
    <m/>
    <m/>
    <m/>
    <m/>
    <m/>
    <m/>
    <m/>
  </r>
  <r>
    <n v="1553"/>
    <x v="1"/>
    <x v="25"/>
    <n v="33"/>
    <s v="n"/>
    <n v="102706"/>
    <n v="12.318"/>
    <n v="14.22"/>
    <s v="Cornaceae"/>
    <s v="Cornus"/>
    <s v="disciflora"/>
    <x v="18"/>
    <s v="Cornus"/>
    <s v="jun/20/2015"/>
    <n v="0"/>
    <n v="337"/>
    <n v="3"/>
    <n v="136.97152829099903"/>
    <m/>
    <n v="8.9151665000000005E-2"/>
    <m/>
    <m/>
    <m/>
    <m/>
    <m/>
    <m/>
    <m/>
    <m/>
    <m/>
    <m/>
    <m/>
  </r>
  <r>
    <n v="1554"/>
    <x v="1"/>
    <x v="25"/>
    <n v="34"/>
    <s v="n"/>
    <n v="102707"/>
    <n v="10.324999999999999"/>
    <n v="16.212"/>
    <s v="Cornaceae"/>
    <s v="Cornus"/>
    <s v="disciflora"/>
    <x v="18"/>
    <s v="Cornus"/>
    <s v="jun/20/2015"/>
    <n v="0"/>
    <n v="501"/>
    <n v="4"/>
    <n v="174.10622107037651"/>
    <m/>
    <n v="0.19703578499999999"/>
    <m/>
    <m/>
    <m/>
    <m/>
    <m/>
    <m/>
    <m/>
    <m/>
    <m/>
    <m/>
    <m/>
  </r>
  <r>
    <n v="1555"/>
    <x v="1"/>
    <x v="25"/>
    <n v="34"/>
    <s v="n"/>
    <n v="102708"/>
    <n v="12.135999999999999"/>
    <n v="16.248000000000001"/>
    <s v="Styracaceae"/>
    <s v="Styrax"/>
    <m/>
    <x v="6"/>
    <s v="Styrax"/>
    <s v="jun/20/2015"/>
    <n v="0"/>
    <n v="98"/>
    <n v="1"/>
    <n v="121.83412294720696"/>
    <m/>
    <n v="7.5391400000000006E-3"/>
    <m/>
    <m/>
    <m/>
    <m/>
    <m/>
    <m/>
    <m/>
    <m/>
    <m/>
    <m/>
    <m/>
  </r>
  <r>
    <n v="1556"/>
    <x v="1"/>
    <x v="25"/>
    <n v="34"/>
    <s v="n"/>
    <n v="102709"/>
    <n v="11.339"/>
    <n v="16.864000000000001"/>
    <s v="Styracaceae"/>
    <s v="Styrax"/>
    <m/>
    <x v="6"/>
    <s v="Styrax"/>
    <s v="jun/20/2015"/>
    <n v="0"/>
    <n v="191"/>
    <n v="2"/>
    <n v="131.46871094533716"/>
    <m/>
    <n v="2.8637585000000004E-2"/>
    <m/>
    <m/>
    <m/>
    <m/>
    <m/>
    <m/>
    <m/>
    <m/>
    <m/>
    <m/>
    <m/>
  </r>
  <r>
    <n v="1557"/>
    <x v="1"/>
    <x v="25"/>
    <n v="34"/>
    <s v="n"/>
    <n v="102710"/>
    <n v="12.933"/>
    <n v="16.356999999999999"/>
    <s v="Styracaceae"/>
    <s v="Styrax"/>
    <m/>
    <x v="6"/>
    <s v="Styrax"/>
    <s v="jun/20/2015"/>
    <n v="0"/>
    <n v="94"/>
    <n v="1"/>
    <n v="117.83154824221727"/>
    <m/>
    <n v="6.9362600000000005E-3"/>
    <m/>
    <m/>
    <m/>
    <m/>
    <m/>
    <m/>
    <m/>
    <m/>
    <m/>
    <m/>
    <m/>
  </r>
  <r>
    <n v="1558"/>
    <x v="1"/>
    <x v="25"/>
    <n v="34"/>
    <s v="n"/>
    <n v="102711"/>
    <n v="11.773999999999999"/>
    <n v="17.841999999999999"/>
    <s v="Myrtaceae"/>
    <s v="Myrta"/>
    <s v="sp7"/>
    <x v="55"/>
    <s v="Myrto aserrado"/>
    <s v="jun/20/2015"/>
    <n v="0"/>
    <n v="59"/>
    <n v="1"/>
    <n v="125.05147202445157"/>
    <m/>
    <n v="2.732585E-3"/>
    <m/>
    <m/>
    <m/>
    <m/>
    <m/>
    <m/>
    <m/>
    <m/>
    <m/>
    <m/>
    <m/>
  </r>
  <r>
    <n v="1559"/>
    <x v="1"/>
    <x v="25"/>
    <n v="34"/>
    <s v="n"/>
    <n v="102712"/>
    <n v="10.18"/>
    <n v="17.914999999999999"/>
    <s v="Melastomataceae"/>
    <s v="Melastoma"/>
    <s v="sp2"/>
    <x v="59"/>
    <s v="Melastoma lisa"/>
    <s v="jun/20/2015"/>
    <n v="0"/>
    <n v="134"/>
    <n v="2"/>
    <n v="175.13142827257309"/>
    <m/>
    <n v="1.4095460000000001E-2"/>
    <m/>
    <m/>
    <m/>
    <m/>
    <m/>
    <m/>
    <m/>
    <m/>
    <m/>
    <m/>
    <m/>
  </r>
  <r>
    <n v="1560"/>
    <x v="1"/>
    <x v="25"/>
    <n v="34"/>
    <s v="n"/>
    <n v="102713"/>
    <n v="14.31"/>
    <n v="16.827999999999999"/>
    <s v="Fabaceae"/>
    <s v="Inga"/>
    <s v="cf. oerstediana"/>
    <x v="26"/>
    <s v="Inga sp1"/>
    <s v="jun/20/2015"/>
    <n v="0"/>
    <n v="86"/>
    <n v="1"/>
    <n v="133.14365339540646"/>
    <m/>
    <n v="5.8058600000000004E-3"/>
    <m/>
    <m/>
    <m/>
    <m/>
    <m/>
    <m/>
    <m/>
    <m/>
    <m/>
    <m/>
    <m/>
  </r>
  <r>
    <n v="1561"/>
    <x v="1"/>
    <x v="25"/>
    <n v="34"/>
    <s v="n"/>
    <n v="102714"/>
    <n v="13.912000000000001"/>
    <n v="17.154"/>
    <s v="Malphiciaceae"/>
    <s v="Bunchonsia"/>
    <s v="macrophylla"/>
    <x v="62"/>
    <s v="Alzatea peluda/rogiera"/>
    <s v="jun/20/2015"/>
    <n v="0"/>
    <n v="82"/>
    <n v="1"/>
    <n v="191.91107802244215"/>
    <m/>
    <n v="5.2783400000000003E-3"/>
    <m/>
    <m/>
    <m/>
    <m/>
    <m/>
    <m/>
    <m/>
    <m/>
    <m/>
    <m/>
    <m/>
  </r>
  <r>
    <n v="1562"/>
    <x v="1"/>
    <x v="25"/>
    <n v="44"/>
    <s v="n"/>
    <n v="102715"/>
    <n v="15.686999999999999"/>
    <n v="15.161"/>
    <s v="Styracaceae"/>
    <s v="Styrax"/>
    <m/>
    <x v="6"/>
    <s v="Styrax"/>
    <s v="jun/20/2015"/>
    <n v="0"/>
    <n v="73"/>
    <n v="1"/>
    <n v="137.45333338427082"/>
    <m/>
    <n v="4.1832650000000002E-3"/>
    <s v="Q"/>
    <m/>
    <m/>
    <m/>
    <m/>
    <m/>
    <m/>
    <m/>
    <m/>
    <m/>
    <m/>
  </r>
  <r>
    <n v="1563"/>
    <x v="1"/>
    <x v="25"/>
    <n v="43"/>
    <s v="n"/>
    <n v="102716"/>
    <n v="17.245000000000001"/>
    <n v="12.191000000000001"/>
    <s v="Rubiaceae"/>
    <s v="Faramea"/>
    <s v="sp3"/>
    <x v="52"/>
    <s v="Faramea larga"/>
    <s v="jun/20/2015"/>
    <n v="0"/>
    <n v="75"/>
    <n v="1"/>
    <n v="140.7274822400997"/>
    <m/>
    <n v="4.4156250000000003E-3"/>
    <m/>
    <m/>
    <m/>
    <m/>
    <m/>
    <m/>
    <m/>
    <m/>
    <m/>
    <m/>
    <m/>
  </r>
  <r>
    <n v="1564"/>
    <x v="1"/>
    <x v="25"/>
    <n v="43"/>
    <s v="n"/>
    <n v="102717"/>
    <n v="19.527000000000001"/>
    <n v="12.553000000000001"/>
    <s v="Cornaceae"/>
    <s v="Cornus"/>
    <s v="disciflora"/>
    <x v="18"/>
    <s v="Cornus"/>
    <s v="jun/20/2015"/>
    <n v="0"/>
    <n v="586"/>
    <n v="4"/>
    <n v="127.25014786306714"/>
    <m/>
    <n v="0.26956585999999999"/>
    <m/>
    <m/>
    <m/>
    <m/>
    <m/>
    <m/>
    <m/>
    <m/>
    <m/>
    <m/>
    <m/>
  </r>
  <r>
    <n v="1565"/>
    <x v="1"/>
    <x v="25"/>
    <n v="42"/>
    <s v="n"/>
    <n v="102718"/>
    <n v="18.657"/>
    <n v="9.1839999999999993"/>
    <s v="Styracaceae"/>
    <s v="Styrax"/>
    <m/>
    <x v="6"/>
    <s v="Styrax"/>
    <s v="jun/20/2015"/>
    <n v="0"/>
    <n v="112"/>
    <n v="2"/>
    <n v="174.1357490653586"/>
    <m/>
    <n v="9.8470400000000013E-3"/>
    <m/>
    <m/>
    <m/>
    <m/>
    <m/>
    <m/>
    <m/>
    <m/>
    <m/>
    <m/>
    <m/>
  </r>
  <r>
    <n v="1566"/>
    <x v="1"/>
    <x v="25"/>
    <n v="42"/>
    <s v="n"/>
    <n v="102719"/>
    <n v="16.448"/>
    <n v="8.6769999999999996"/>
    <s v="Cornaceae"/>
    <s v="Cornus"/>
    <s v="disciflora"/>
    <x v="18"/>
    <s v="Cornus"/>
    <s v="jun/20/2015"/>
    <n v="0"/>
    <n v="471"/>
    <n v="3"/>
    <n v="182.64357002114639"/>
    <m/>
    <n v="0.17414518500000001"/>
    <m/>
    <m/>
    <m/>
    <m/>
    <m/>
    <m/>
    <m/>
    <m/>
    <m/>
    <m/>
    <m/>
  </r>
  <r>
    <n v="1567"/>
    <x v="1"/>
    <x v="25"/>
    <n v="42"/>
    <s v="n"/>
    <n v="102720"/>
    <n v="15.468999999999999"/>
    <n v="6.3940000000000001"/>
    <s v="Styracaceae"/>
    <s v="Styrax"/>
    <m/>
    <x v="6"/>
    <s v="Styrax"/>
    <s v="jun/20/2015"/>
    <n v="0"/>
    <n v="60"/>
    <n v="1"/>
    <n v="145.54513868076174"/>
    <m/>
    <n v="2.826E-3"/>
    <m/>
    <m/>
    <m/>
    <m/>
    <m/>
    <m/>
    <m/>
    <m/>
    <m/>
    <m/>
    <m/>
  </r>
  <r>
    <n v="1568"/>
    <x v="1"/>
    <x v="25"/>
    <n v="42"/>
    <s v="n"/>
    <n v="102721"/>
    <n v="19.236999999999998"/>
    <n v="5.8150000000000004"/>
    <s v="Caricaceae"/>
    <s v="Carica"/>
    <m/>
    <x v="64"/>
    <s v="Carica"/>
    <s v="jun/20/2015"/>
    <n v="0"/>
    <n v="60"/>
    <n v="1"/>
    <n v="156.0431144521657"/>
    <m/>
    <n v="2.826E-3"/>
    <m/>
    <m/>
    <m/>
    <m/>
    <m/>
    <m/>
    <m/>
    <m/>
    <m/>
    <m/>
    <s v="No hojas"/>
  </r>
  <r>
    <n v="1569"/>
    <x v="1"/>
    <x v="25"/>
    <n v="41"/>
    <s v="n"/>
    <n v="102722"/>
    <n v="18.114000000000001"/>
    <n v="4.4379999999999997"/>
    <s v="Styracaceae"/>
    <s v="Styrax"/>
    <m/>
    <x v="6"/>
    <s v="Styrax"/>
    <s v="jun/20/2015"/>
    <n v="0"/>
    <n v="136"/>
    <n v="2"/>
    <n v="111.04541162297522"/>
    <m/>
    <n v="1.451936E-2"/>
    <m/>
    <m/>
    <m/>
    <m/>
    <m/>
    <m/>
    <m/>
    <m/>
    <m/>
    <m/>
    <m/>
  </r>
  <r>
    <n v="1570"/>
    <x v="1"/>
    <x v="25"/>
    <n v="41"/>
    <s v="n"/>
    <n v="102723"/>
    <n v="15.759"/>
    <n v="3.0249999999999999"/>
    <s v="Myrtaceae"/>
    <s v="Eugenia"/>
    <s v="gomezii"/>
    <x v="65"/>
    <s v="Myrta PR"/>
    <s v="jun/20/2015"/>
    <n v="0"/>
    <n v="61"/>
    <n v="1"/>
    <n v="171.12923190870373"/>
    <m/>
    <n v="2.9209850000000001E-3"/>
    <m/>
    <m/>
    <m/>
    <m/>
    <m/>
    <m/>
    <m/>
    <m/>
    <m/>
    <m/>
    <m/>
  </r>
  <r>
    <n v="1571"/>
    <x v="1"/>
    <x v="26"/>
    <n v="11"/>
    <s v="n"/>
    <n v="102724"/>
    <n v="3.214"/>
    <n v="23.606999999999999"/>
    <s v="Melastomataceae"/>
    <s v="Miconia"/>
    <s v="livida"/>
    <x v="50"/>
    <s v="Melastoma lisa/Melastoma sp2"/>
    <s v="jun/20/2015"/>
    <n v="0"/>
    <n v="124"/>
    <n v="2"/>
    <n v="133.31962746619294"/>
    <m/>
    <n v="1.207016E-2"/>
    <m/>
    <m/>
    <m/>
    <m/>
    <m/>
    <m/>
    <m/>
    <m/>
    <m/>
    <m/>
    <m/>
  </r>
  <r>
    <n v="1572"/>
    <x v="1"/>
    <x v="26"/>
    <n v="11"/>
    <s v="n"/>
    <n v="102725"/>
    <n v="0.32100000000000001"/>
    <n v="23.321000000000002"/>
    <s v="Malphiciaceae"/>
    <s v="Bunchonsia"/>
    <s v="macrophylla"/>
    <x v="62"/>
    <s v="Alzatea peluda/rogiera"/>
    <s v="jun/20/2015"/>
    <n v="0"/>
    <n v="69"/>
    <n v="1"/>
    <n v="185.64558839345921"/>
    <m/>
    <n v="3.7373850000000002E-3"/>
    <m/>
    <m/>
    <m/>
    <m/>
    <m/>
    <m/>
    <m/>
    <m/>
    <m/>
    <m/>
    <m/>
  </r>
  <r>
    <n v="1573"/>
    <x v="1"/>
    <x v="26"/>
    <n v="12"/>
    <s v="n"/>
    <n v="102726"/>
    <n v="3.6779999999999999"/>
    <n v="24.928000000000001"/>
    <s v="Myrtaceae"/>
    <s v="Eugenia"/>
    <s v="gomezii"/>
    <x v="65"/>
    <s v="Myrta PR"/>
    <s v="jun/20/2015"/>
    <n v="0"/>
    <n v="151"/>
    <n v="2"/>
    <n v="171.78017116343642"/>
    <m/>
    <n v="1.7898785E-2"/>
    <m/>
    <m/>
    <m/>
    <m/>
    <m/>
    <m/>
    <m/>
    <s v="E"/>
    <m/>
    <m/>
    <m/>
  </r>
  <r>
    <n v="1574"/>
    <x v="1"/>
    <x v="26"/>
    <n v="12"/>
    <s v="n"/>
    <n v="102727"/>
    <n v="4.0709999999999997"/>
    <n v="25.820999999999998"/>
    <s v="Lauraceae"/>
    <s v="Persea"/>
    <s v="sp2"/>
    <x v="8"/>
    <s v="Laurel rhamnus/Laurel sp10"/>
    <s v="jun/20/2015"/>
    <n v="0"/>
    <n v="112"/>
    <n v="2"/>
    <n v="141.59169409794563"/>
    <m/>
    <n v="9.8470400000000013E-3"/>
    <m/>
    <m/>
    <m/>
    <m/>
    <m/>
    <m/>
    <m/>
    <s v="E"/>
    <m/>
    <m/>
    <m/>
  </r>
  <r>
    <n v="1575"/>
    <x v="1"/>
    <x v="26"/>
    <n v="13"/>
    <s v="n"/>
    <n v="102728"/>
    <n v="4.1070000000000002"/>
    <n v="30.213000000000001"/>
    <s v="Sabiaceae"/>
    <s v="Meliosma"/>
    <m/>
    <x v="25"/>
    <s v="Meliosma quercus"/>
    <s v="jun/20/2015"/>
    <n v="0"/>
    <n v="73"/>
    <n v="1"/>
    <n v="179.92768004495244"/>
    <m/>
    <n v="4.1832650000000002E-3"/>
    <s v="M"/>
    <m/>
    <n v="55"/>
    <m/>
    <m/>
    <m/>
    <m/>
    <m/>
    <m/>
    <m/>
    <m/>
  </r>
  <r>
    <n v="1576"/>
    <x v="1"/>
    <x v="26"/>
    <n v="13"/>
    <s v="n"/>
    <n v="102729"/>
    <n v="0.39300000000000002"/>
    <n v="31.141999999999999"/>
    <s v="Cornaceae"/>
    <s v="Cornus"/>
    <s v="disciflora"/>
    <x v="18"/>
    <s v="Cornus"/>
    <s v="jun/20/2015"/>
    <n v="0"/>
    <n v="540"/>
    <n v="4"/>
    <n v="122.05854845571916"/>
    <n v="210"/>
    <n v="0.228906"/>
    <s v="A"/>
    <m/>
    <m/>
    <m/>
    <m/>
    <m/>
    <m/>
    <m/>
    <m/>
    <m/>
    <s v="Measured at 210"/>
  </r>
  <r>
    <n v="1577"/>
    <x v="1"/>
    <x v="26"/>
    <n v="13"/>
    <s v="n"/>
    <n v="102730"/>
    <n v="1.286"/>
    <n v="33.999000000000002"/>
    <s v="Melastomataceae"/>
    <s v="Miconia"/>
    <s v="livida"/>
    <x v="50"/>
    <s v="Melastoma lisa/Melastoma sp2"/>
    <s v="jun/20/2015"/>
    <n v="0"/>
    <n v="151"/>
    <n v="2"/>
    <n v="130.49583637696014"/>
    <m/>
    <n v="1.7898785E-2"/>
    <m/>
    <m/>
    <m/>
    <m/>
    <m/>
    <m/>
    <m/>
    <m/>
    <m/>
    <m/>
    <m/>
  </r>
  <r>
    <n v="1578"/>
    <x v="1"/>
    <x v="26"/>
    <n v="13"/>
    <s v="n"/>
    <n v="102731"/>
    <n v="3.2850000000000001"/>
    <n v="34.283999999999999"/>
    <s v="Cornaceae"/>
    <s v="Cornus"/>
    <s v="disciflora"/>
    <x v="18"/>
    <s v="Cornus"/>
    <s v="jun/20/2015"/>
    <n v="0"/>
    <n v="635"/>
    <n v="4"/>
    <n v="102.03127311115968"/>
    <m/>
    <n v="0.31653162499999998"/>
    <m/>
    <m/>
    <m/>
    <m/>
    <m/>
    <m/>
    <m/>
    <m/>
    <m/>
    <m/>
    <m/>
  </r>
  <r>
    <n v="1579"/>
    <x v="1"/>
    <x v="26"/>
    <n v="14"/>
    <s v="y"/>
    <n v="102732"/>
    <n v="1.643"/>
    <n v="34.783999999999999"/>
    <s v="Fabaceae"/>
    <s v="Inga"/>
    <s v="cf. oerstediana"/>
    <x v="26"/>
    <s v="Inga sp1"/>
    <s v="jun/20/2015"/>
    <n v="10.722583755508268"/>
    <n v="154"/>
    <n v="2"/>
    <n v="131.53057428205304"/>
    <m/>
    <n v="1.8617060000000001E-2"/>
    <m/>
    <m/>
    <m/>
    <m/>
    <m/>
    <m/>
    <m/>
    <m/>
    <m/>
    <m/>
    <m/>
  </r>
  <r>
    <n v="1580"/>
    <x v="1"/>
    <x v="26"/>
    <n v="14"/>
    <s v="n"/>
    <n v="102733"/>
    <n v="3.4279999999999999"/>
    <n v="37.105000000000004"/>
    <s v="Lauraceae"/>
    <s v="Persea"/>
    <s v="sp2"/>
    <x v="8"/>
    <s v="Laurel rhamnus/Laurel sp10"/>
    <s v="jun/20/2015"/>
    <n v="0"/>
    <n v="50"/>
    <n v="1"/>
    <n v="127.13889225612664"/>
    <m/>
    <n v="1.9624999999999998E-3"/>
    <m/>
    <m/>
    <m/>
    <m/>
    <m/>
    <m/>
    <m/>
    <m/>
    <m/>
    <m/>
    <m/>
  </r>
  <r>
    <n v="1581"/>
    <x v="1"/>
    <x v="26"/>
    <n v="14"/>
    <s v="n"/>
    <n v="102734"/>
    <n v="4.7850000000000001"/>
    <n v="38.677"/>
    <s v="Meliaceae"/>
    <s v="Guarea"/>
    <s v="cf. andenophylla"/>
    <x v="66"/>
    <s v="Guarea"/>
    <s v="jun/20/2015"/>
    <n v="0"/>
    <n v="114"/>
    <n v="2"/>
    <n v="159.89493042802201"/>
    <m/>
    <n v="1.020186E-2"/>
    <m/>
    <m/>
    <m/>
    <m/>
    <m/>
    <m/>
    <m/>
    <m/>
    <m/>
    <m/>
    <m/>
  </r>
  <r>
    <n v="1582"/>
    <x v="1"/>
    <x v="26"/>
    <n v="24"/>
    <s v="n"/>
    <n v="102735"/>
    <n v="8.5350000000000001"/>
    <n v="38.07"/>
    <s v="Cornaceae"/>
    <s v="Cornus"/>
    <s v="disciflora"/>
    <x v="18"/>
    <s v="Cornus"/>
    <s v="jun/20/2015"/>
    <n v="0"/>
    <n v="475"/>
    <n v="3"/>
    <n v="176.47202696072875"/>
    <m/>
    <n v="0.177115625"/>
    <m/>
    <m/>
    <m/>
    <m/>
    <m/>
    <m/>
    <m/>
    <m/>
    <m/>
    <m/>
    <m/>
  </r>
  <r>
    <n v="1583"/>
    <x v="1"/>
    <x v="26"/>
    <n v="23"/>
    <s v="n"/>
    <n v="102736"/>
    <n v="8.3559999999999999"/>
    <n v="33.890999999999998"/>
    <s v="Sapindaceae"/>
    <s v="Billia"/>
    <s v="rosea"/>
    <x v="51"/>
    <s v="Billia rosea"/>
    <s v="jun/20/2015"/>
    <n v="0"/>
    <n v="99"/>
    <n v="1"/>
    <n v="160.90074613583084"/>
    <m/>
    <n v="7.6937849999999999E-3"/>
    <m/>
    <m/>
    <m/>
    <m/>
    <m/>
    <m/>
    <m/>
    <m/>
    <m/>
    <m/>
    <m/>
  </r>
  <r>
    <n v="1584"/>
    <x v="1"/>
    <x v="26"/>
    <n v="23"/>
    <s v="n"/>
    <n v="102737"/>
    <n v="6.4989999999999997"/>
    <n v="30.428000000000001"/>
    <s v="Rubiaceae"/>
    <s v="Rondeletia"/>
    <s v="buddleioides "/>
    <x v="58"/>
    <s v="cf Rondeletia"/>
    <s v="jun/20/2015"/>
    <n v="0"/>
    <n v="57"/>
    <n v="1"/>
    <n v="178.02179716857725"/>
    <m/>
    <n v="2.550465E-3"/>
    <m/>
    <m/>
    <m/>
    <m/>
    <m/>
    <m/>
    <m/>
    <m/>
    <m/>
    <m/>
    <m/>
  </r>
  <r>
    <n v="1585"/>
    <x v="1"/>
    <x v="26"/>
    <n v="22"/>
    <s v="n"/>
    <n v="102738"/>
    <n v="6.8209999999999997"/>
    <n v="27.998999999999999"/>
    <s v="Cornaceae"/>
    <s v="Cornus"/>
    <s v="disciflora"/>
    <x v="18"/>
    <s v="Cornus"/>
    <s v="jun/20/2015"/>
    <n v="0"/>
    <n v="292"/>
    <n v="2"/>
    <n v="108.59791543556911"/>
    <m/>
    <n v="6.6932240000000004E-2"/>
    <m/>
    <m/>
    <m/>
    <m/>
    <m/>
    <m/>
    <m/>
    <m/>
    <m/>
    <m/>
    <m/>
  </r>
  <r>
    <n v="1586"/>
    <x v="1"/>
    <x v="26"/>
    <n v="22"/>
    <s v="n"/>
    <n v="102739"/>
    <n v="8.7490000000000006"/>
    <n v="26.428000000000001"/>
    <s v="Myrtaceae"/>
    <s v="Eugenia"/>
    <s v="gomezii"/>
    <x v="65"/>
    <s v="Myrta PR"/>
    <s v="jun/20/2015"/>
    <n v="0"/>
    <n v="70"/>
    <n v="1"/>
    <n v="158.10978935824653"/>
    <m/>
    <n v="3.8465000000000001E-3"/>
    <m/>
    <m/>
    <m/>
    <m/>
    <m/>
    <m/>
    <m/>
    <m/>
    <m/>
    <m/>
    <m/>
  </r>
  <r>
    <n v="1587"/>
    <x v="1"/>
    <x v="26"/>
    <n v="22"/>
    <s v="n"/>
    <n v="102740"/>
    <n v="9.4990000000000006"/>
    <n v="25.356999999999999"/>
    <s v="Styracaceae"/>
    <s v="Styrax"/>
    <m/>
    <x v="6"/>
    <s v="Styrax"/>
    <s v="jun/20/2015"/>
    <n v="0"/>
    <n v="153"/>
    <n v="2"/>
    <n v="130.20552515513947"/>
    <m/>
    <n v="1.8376065000000004E-2"/>
    <m/>
    <m/>
    <m/>
    <m/>
    <m/>
    <m/>
    <m/>
    <m/>
    <m/>
    <m/>
    <m/>
  </r>
  <r>
    <n v="1588"/>
    <x v="1"/>
    <x v="26"/>
    <n v="21"/>
    <s v="n"/>
    <n v="102741"/>
    <n v="9.0709999999999997"/>
    <n v="24.070999999999998"/>
    <s v="Fabaceae"/>
    <s v="Inga"/>
    <s v="cf. oerstediana"/>
    <x v="26"/>
    <s v="Inga sp1"/>
    <s v="jun/20/2015"/>
    <n v="0"/>
    <n v="247"/>
    <n v="2"/>
    <n v="112.53571966412734"/>
    <m/>
    <n v="4.7892065000000004E-2"/>
    <m/>
    <m/>
    <m/>
    <m/>
    <m/>
    <m/>
    <m/>
    <m/>
    <m/>
    <m/>
    <m/>
  </r>
  <r>
    <n v="1589"/>
    <x v="1"/>
    <x v="26"/>
    <n v="21"/>
    <s v="n"/>
    <n v="102742"/>
    <n v="9.3559999999999999"/>
    <n v="20.75"/>
    <s v="Styracaceae"/>
    <s v="Styrax"/>
    <m/>
    <x v="6"/>
    <s v="Styrax"/>
    <s v="jun/20/2015"/>
    <n v="0"/>
    <n v="90"/>
    <n v="1"/>
    <n v="153.18536215630661"/>
    <m/>
    <n v="6.3584999999999996E-3"/>
    <m/>
    <m/>
    <m/>
    <m/>
    <m/>
    <m/>
    <m/>
    <m/>
    <m/>
    <m/>
    <m/>
  </r>
  <r>
    <n v="1590"/>
    <x v="1"/>
    <x v="26"/>
    <n v="31"/>
    <s v="n"/>
    <n v="102743"/>
    <n v="11.57"/>
    <n v="20.5"/>
    <s v="Styracaceae"/>
    <s v="Styrax"/>
    <m/>
    <x v="6"/>
    <s v="Styrax"/>
    <s v="jun/20/2015"/>
    <n v="0"/>
    <n v="323"/>
    <n v="3"/>
    <n v="137.4206164478351"/>
    <m/>
    <n v="8.1898264999999998E-2"/>
    <m/>
    <m/>
    <m/>
    <m/>
    <m/>
    <m/>
    <m/>
    <m/>
    <m/>
    <m/>
    <m/>
  </r>
  <r>
    <n v="1591"/>
    <x v="1"/>
    <x v="26"/>
    <n v="31"/>
    <s v="n"/>
    <n v="102744"/>
    <n v="11.177"/>
    <n v="22.036000000000001"/>
    <s v="Styracaceae"/>
    <s v="Styrax"/>
    <m/>
    <x v="6"/>
    <s v="Styrax"/>
    <s v="jun/20/2015"/>
    <n v="0"/>
    <n v="169"/>
    <n v="2"/>
    <n v="141.37769416915381"/>
    <m/>
    <n v="2.2420385000000001E-2"/>
    <m/>
    <m/>
    <m/>
    <m/>
    <m/>
    <m/>
    <m/>
    <m/>
    <m/>
    <m/>
    <m/>
  </r>
  <r>
    <n v="1592"/>
    <x v="1"/>
    <x v="26"/>
    <n v="31"/>
    <s v="n"/>
    <n v="102745"/>
    <n v="10.106"/>
    <n v="23.285"/>
    <s v="Malphiciaceae"/>
    <s v="Bunchonsia"/>
    <s v="macrophylla"/>
    <x v="62"/>
    <s v="Alzatea peluda/rogiera"/>
    <s v="jun/20/2015"/>
    <n v="0"/>
    <n v="71"/>
    <n v="1"/>
    <n v="117.99861255011885"/>
    <m/>
    <n v="3.9571850000000002E-3"/>
    <m/>
    <m/>
    <m/>
    <m/>
    <m/>
    <m/>
    <m/>
    <s v="F"/>
    <m/>
    <m/>
    <m/>
  </r>
  <r>
    <n v="1593"/>
    <x v="1"/>
    <x v="26"/>
    <n v="31"/>
    <s v="n"/>
    <n v="102746"/>
    <n v="13.177"/>
    <n v="23.641999999999999"/>
    <s v="Melastomataceae"/>
    <s v="Miconia"/>
    <s v="livida"/>
    <x v="50"/>
    <s v="Melastoma lisa/Melastoma sp2"/>
    <s v="jun/20/2015"/>
    <n v="0"/>
    <n v="134"/>
    <n v="2"/>
    <n v="156.50843911271005"/>
    <m/>
    <n v="1.4095460000000001E-2"/>
    <s v="M"/>
    <m/>
    <n v="60"/>
    <n v="51"/>
    <m/>
    <m/>
    <m/>
    <m/>
    <m/>
    <m/>
    <m/>
  </r>
  <r>
    <n v="1594"/>
    <x v="1"/>
    <x v="26"/>
    <n v="32"/>
    <s v="n"/>
    <n v="102747"/>
    <n v="14.141"/>
    <n v="27.070999999999998"/>
    <s v="Styracaceae"/>
    <s v="Styrax"/>
    <m/>
    <x v="6"/>
    <s v="Styrax"/>
    <s v="jun/20/2015"/>
    <n v="0"/>
    <n v="101"/>
    <n v="2"/>
    <n v="126.36179119697911"/>
    <m/>
    <n v="8.0077849999999999E-3"/>
    <s v="L"/>
    <m/>
    <m/>
    <m/>
    <m/>
    <m/>
    <m/>
    <m/>
    <m/>
    <m/>
    <m/>
  </r>
  <r>
    <n v="1595"/>
    <x v="1"/>
    <x v="26"/>
    <n v="33"/>
    <s v="n"/>
    <n v="102748"/>
    <n v="13.891"/>
    <n v="30.32"/>
    <s v="Lauraceae"/>
    <s v="Cinnamomum"/>
    <m/>
    <x v="57"/>
    <s v="Cinnamomun"/>
    <s v="jun/20/2015"/>
    <n v="0"/>
    <n v="365"/>
    <n v="3"/>
    <n v="158.46209904931482"/>
    <m/>
    <n v="0.104581625"/>
    <m/>
    <m/>
    <m/>
    <m/>
    <m/>
    <m/>
    <m/>
    <m/>
    <m/>
    <m/>
    <m/>
  </r>
  <r>
    <n v="1596"/>
    <x v="1"/>
    <x v="26"/>
    <n v="34"/>
    <s v="n"/>
    <n v="102749"/>
    <n v="13.141999999999999"/>
    <n v="34.783999999999999"/>
    <s v="Verbenaceae"/>
    <s v="Cytarexylum"/>
    <m/>
    <x v="67"/>
    <s v="Cytarexylum"/>
    <s v="jun/20/2015"/>
    <n v="0"/>
    <n v="138"/>
    <n v="2"/>
    <n v="124.01050890896117"/>
    <m/>
    <n v="1.4949540000000001E-2"/>
    <m/>
    <m/>
    <m/>
    <m/>
    <m/>
    <m/>
    <m/>
    <m/>
    <m/>
    <m/>
    <m/>
  </r>
  <r>
    <n v="1597"/>
    <x v="1"/>
    <x v="26"/>
    <n v="34"/>
    <s v="n"/>
    <n v="102750"/>
    <n v="13.212999999999999"/>
    <n v="37.140999999999998"/>
    <s v="Meliaceae"/>
    <s v="Guarea"/>
    <s v="cf. andenophylla"/>
    <x v="66"/>
    <s v="Guarea"/>
    <s v="jun/20/2015"/>
    <n v="0"/>
    <n v="100"/>
    <n v="2"/>
    <n v="139.32370548455555"/>
    <n v="120"/>
    <n v="7.8499999999999993E-3"/>
    <s v="A"/>
    <m/>
    <m/>
    <m/>
    <m/>
    <m/>
    <m/>
    <m/>
    <m/>
    <m/>
    <s v="Measured at 120"/>
  </r>
  <r>
    <n v="1598"/>
    <x v="1"/>
    <x v="26"/>
    <n v="34"/>
    <s v="n"/>
    <n v="102751"/>
    <n v="10.212999999999999"/>
    <n v="38.748000000000005"/>
    <s v="Cornaceae"/>
    <s v="Cornus"/>
    <s v="disciflora"/>
    <x v="18"/>
    <s v="Cornus"/>
    <s v="jun/20/2015"/>
    <n v="0"/>
    <n v="647"/>
    <n v="4"/>
    <n v="118.97275752984574"/>
    <n v="240"/>
    <n v="0.328608065"/>
    <s v="A"/>
    <m/>
    <m/>
    <m/>
    <m/>
    <m/>
    <m/>
    <m/>
    <m/>
    <m/>
    <s v="Measured at 240"/>
  </r>
  <r>
    <n v="1599"/>
    <x v="1"/>
    <x v="26"/>
    <n v="44"/>
    <s v="n"/>
    <n v="102752"/>
    <n v="16.355"/>
    <n v="38.533999999999999"/>
    <s v="Lauraceae"/>
    <s v="Cinnamomum"/>
    <m/>
    <x v="57"/>
    <s v="Cinnamomun"/>
    <s v="jun/20/2015"/>
    <n v="0"/>
    <n v="61"/>
    <n v="1"/>
    <n v="159.57279841384607"/>
    <m/>
    <n v="2.9209850000000001E-3"/>
    <m/>
    <m/>
    <m/>
    <m/>
    <m/>
    <m/>
    <m/>
    <m/>
    <m/>
    <m/>
    <m/>
  </r>
  <r>
    <n v="1600"/>
    <x v="1"/>
    <x v="26"/>
    <n v="43"/>
    <s v="n"/>
    <n v="102753"/>
    <n v="18.605"/>
    <n v="30.035"/>
    <s v="Styracaceae"/>
    <s v="Styrax"/>
    <m/>
    <x v="6"/>
    <s v="Styrax"/>
    <s v="jun/20/2015"/>
    <n v="0"/>
    <n v="229"/>
    <n v="2"/>
    <n v="157.35244198183068"/>
    <m/>
    <n v="4.1166185000000008E-2"/>
    <m/>
    <m/>
    <m/>
    <m/>
    <m/>
    <m/>
    <m/>
    <m/>
    <m/>
    <m/>
    <m/>
  </r>
  <r>
    <n v="1601"/>
    <x v="1"/>
    <x v="26"/>
    <n v="43"/>
    <s v="n"/>
    <n v="102754"/>
    <n v="18.355"/>
    <n v="30.035"/>
    <s v="Melastomataceae"/>
    <s v="Miconia"/>
    <s v="livida"/>
    <x v="50"/>
    <s v="Melastoma lisa/Melastoma sp2"/>
    <s v="jun/20/2015"/>
    <n v="0"/>
    <n v="97"/>
    <n v="1"/>
    <n v="143.87764641003116"/>
    <m/>
    <n v="7.3860650000000007E-3"/>
    <m/>
    <m/>
    <m/>
    <m/>
    <m/>
    <m/>
    <m/>
    <m/>
    <m/>
    <m/>
    <m/>
  </r>
  <r>
    <n v="1602"/>
    <x v="1"/>
    <x v="26"/>
    <n v="42"/>
    <s v="n"/>
    <n v="102755"/>
    <n v="16.677"/>
    <n v="27.945999999999998"/>
    <s v="Cornaceae"/>
    <s v="Cornus"/>
    <s v="disciflora"/>
    <x v="18"/>
    <s v="Cornus"/>
    <s v="jun/20/2015"/>
    <n v="0"/>
    <n v="414"/>
    <n v="3"/>
    <n v="139.1477518860591"/>
    <m/>
    <n v="0.13454586000000002"/>
    <m/>
    <m/>
    <m/>
    <m/>
    <m/>
    <m/>
    <m/>
    <m/>
    <m/>
    <m/>
    <m/>
  </r>
  <r>
    <n v="1603"/>
    <x v="1"/>
    <x v="26"/>
    <n v="42"/>
    <s v="n"/>
    <n v="102756"/>
    <n v="18.783999999999999"/>
    <n v="26.391999999999999"/>
    <s v="Styracaceae"/>
    <s v="Styrax"/>
    <m/>
    <x v="6"/>
    <s v="Styrax"/>
    <s v="jun/20/2015"/>
    <n v="0"/>
    <n v="86"/>
    <n v="1"/>
    <n v="187.90939230142567"/>
    <m/>
    <n v="5.8058600000000004E-3"/>
    <m/>
    <m/>
    <m/>
    <m/>
    <m/>
    <m/>
    <m/>
    <m/>
    <m/>
    <m/>
    <m/>
  </r>
  <r>
    <n v="1604"/>
    <x v="1"/>
    <x v="26"/>
    <n v="42"/>
    <s v="n"/>
    <n v="102757"/>
    <n v="17.748000000000001"/>
    <n v="25.641999999999999"/>
    <s v="Styracaceae"/>
    <s v="Styrax"/>
    <m/>
    <x v="6"/>
    <s v="Styrax"/>
    <s v="jun/20/2015"/>
    <n v="0"/>
    <n v="97"/>
    <n v="1"/>
    <n v="135.46643757703029"/>
    <m/>
    <n v="7.3860650000000007E-3"/>
    <m/>
    <m/>
    <m/>
    <m/>
    <m/>
    <m/>
    <m/>
    <m/>
    <m/>
    <m/>
    <m/>
  </r>
  <r>
    <n v="1605"/>
    <x v="1"/>
    <x v="26"/>
    <n v="41"/>
    <s v="n"/>
    <n v="102758"/>
    <n v="15.891"/>
    <n v="24.963999999999999"/>
    <s v="Rubiaceae"/>
    <s v="Rondeletia"/>
    <s v="buddleioides "/>
    <x v="58"/>
    <s v="cf Rondeletia"/>
    <s v="jun/20/2015"/>
    <n v="0"/>
    <n v="53"/>
    <n v="1"/>
    <n v="161.54591430126118"/>
    <m/>
    <n v="2.205065E-3"/>
    <m/>
    <m/>
    <m/>
    <m/>
    <m/>
    <m/>
    <m/>
    <m/>
    <m/>
    <m/>
    <m/>
  </r>
  <r>
    <n v="1606"/>
    <x v="1"/>
    <x v="26"/>
    <n v="41"/>
    <s v="n"/>
    <n v="102759"/>
    <n v="15.212999999999999"/>
    <n v="24.391999999999999"/>
    <s v="Magnoliaceae"/>
    <s v="Magnolia"/>
    <s v="sororum"/>
    <x v="53"/>
    <s v="Magnolia"/>
    <s v="jun/20/2015"/>
    <n v="0"/>
    <n v="51"/>
    <n v="1"/>
    <n v="142.9379022318389"/>
    <m/>
    <n v="2.041785E-3"/>
    <m/>
    <m/>
    <m/>
    <m/>
    <m/>
    <m/>
    <m/>
    <m/>
    <m/>
    <m/>
    <m/>
  </r>
  <r>
    <n v="1607"/>
    <x v="1"/>
    <x v="26"/>
    <n v="41"/>
    <s v="y"/>
    <n v="102760"/>
    <n v="18.033999999999999"/>
    <n v="24.213999999999999"/>
    <s v="Pentaphylacaceae"/>
    <s v="Cleyera"/>
    <s v="theoidaes"/>
    <x v="1"/>
    <s v="Alterno aserrado"/>
    <s v="jun/20/2015"/>
    <n v="9.7547659358093437"/>
    <n v="210"/>
    <n v="2"/>
    <n v="198.37245319445296"/>
    <m/>
    <n v="3.4618500000000003E-2"/>
    <s v="M"/>
    <m/>
    <n v="72"/>
    <m/>
    <m/>
    <m/>
    <m/>
    <m/>
    <m/>
    <m/>
    <m/>
  </r>
  <r>
    <n v="1608"/>
    <x v="1"/>
    <x v="26"/>
    <n v="41"/>
    <s v="n"/>
    <n v="102761"/>
    <n v="18.640999999999998"/>
    <n v="22.321000000000002"/>
    <s v="Symplocaceae"/>
    <s v="Symplocos"/>
    <s v="cf. chiriquense"/>
    <x v="68"/>
    <s v="Symplocos pequeño/sp3"/>
    <s v="jun/20/2015"/>
    <n v="0"/>
    <n v="317"/>
    <n v="3"/>
    <n v="142.68697213920063"/>
    <m/>
    <n v="7.8883865000000011E-2"/>
    <m/>
    <m/>
    <m/>
    <m/>
    <m/>
    <m/>
    <m/>
    <s v="E"/>
    <m/>
    <m/>
    <m/>
  </r>
  <r>
    <n v="1609"/>
    <x v="1"/>
    <x v="26"/>
    <n v="41"/>
    <s v="n"/>
    <n v="102762"/>
    <n v="15.141"/>
    <n v="21.75"/>
    <s v="Styracaceae"/>
    <s v="Styrax"/>
    <m/>
    <x v="6"/>
    <s v="Styrax"/>
    <s v="jun/20/2015"/>
    <n v="0"/>
    <n v="105"/>
    <n v="2"/>
    <n v="103.64695810790327"/>
    <m/>
    <n v="8.6546250000000009E-3"/>
    <m/>
    <m/>
    <m/>
    <m/>
    <m/>
    <m/>
    <m/>
    <m/>
    <m/>
    <m/>
    <m/>
  </r>
  <r>
    <n v="1610"/>
    <x v="1"/>
    <x v="27"/>
    <n v="11"/>
    <s v="n"/>
    <n v="102763"/>
    <n v="3.3210000000000002"/>
    <n v="41.027000000000001"/>
    <s v="Verbenaceae"/>
    <s v="Cytarexylum"/>
    <m/>
    <x v="67"/>
    <s v="Cytarexylum"/>
    <s v="jun/20/2015"/>
    <n v="0"/>
    <n v="104"/>
    <n v="2"/>
    <n v="175.83596557017512"/>
    <m/>
    <n v="8.4905599999999994E-3"/>
    <m/>
    <m/>
    <m/>
    <m/>
    <m/>
    <m/>
    <m/>
    <m/>
    <m/>
    <m/>
    <m/>
  </r>
  <r>
    <n v="1611"/>
    <x v="1"/>
    <x v="27"/>
    <n v="12"/>
    <s v="n"/>
    <n v="102764"/>
    <n v="1.036"/>
    <n v="46.134"/>
    <s v="Melastomataceae"/>
    <s v="Miconia"/>
    <s v="livida"/>
    <x v="50"/>
    <s v="Melastoma lisa/Melastoma sp2"/>
    <s v="jun/20/2015"/>
    <n v="0"/>
    <n v="147"/>
    <n v="2"/>
    <n v="135.92515340398256"/>
    <m/>
    <n v="1.6963065000000003E-2"/>
    <s v="M"/>
    <m/>
    <n v="137"/>
    <m/>
    <m/>
    <m/>
    <m/>
    <m/>
    <m/>
    <m/>
    <m/>
  </r>
  <r>
    <n v="1612"/>
    <x v="1"/>
    <x v="27"/>
    <n v="12"/>
    <s v="n"/>
    <n v="102765"/>
    <n v="4.6790000000000003"/>
    <n v="45.597999999999999"/>
    <s v="Styracaceae"/>
    <s v="Styrax"/>
    <m/>
    <x v="6"/>
    <s v="Styrax"/>
    <s v="jun/20/2015"/>
    <n v="0"/>
    <n v="157"/>
    <n v="2"/>
    <n v="172.19865864352352"/>
    <m/>
    <n v="1.9349465E-2"/>
    <m/>
    <m/>
    <m/>
    <m/>
    <m/>
    <m/>
    <m/>
    <m/>
    <m/>
    <m/>
    <m/>
  </r>
  <r>
    <n v="1613"/>
    <x v="1"/>
    <x v="27"/>
    <n v="12"/>
    <s v="n"/>
    <n v="102766"/>
    <n v="1.964"/>
    <n v="48.741"/>
    <s v="Araliaceae"/>
    <s v="Dendropanax"/>
    <s v="sp3"/>
    <x v="49"/>
    <s v="Dendropanax mirador"/>
    <s v="jun/20/2015"/>
    <n v="0"/>
    <n v="50"/>
    <n v="1"/>
    <n v="156.75808930196729"/>
    <m/>
    <n v="1.9624999999999998E-3"/>
    <m/>
    <m/>
    <m/>
    <m/>
    <m/>
    <m/>
    <m/>
    <m/>
    <m/>
    <m/>
    <m/>
  </r>
  <r>
    <n v="1614"/>
    <x v="1"/>
    <x v="27"/>
    <n v="14"/>
    <s v="n"/>
    <n v="102767"/>
    <n v="3.3929999999999998"/>
    <n v="58.741"/>
    <s v="Lauraceae"/>
    <s v="Cinnamomum"/>
    <m/>
    <x v="57"/>
    <s v="Cinnamomun"/>
    <s v="jun/20/2015"/>
    <n v="0"/>
    <n v="660"/>
    <n v="4"/>
    <n v="143.9903553439417"/>
    <m/>
    <n v="0.34194600000000003"/>
    <s v="M"/>
    <m/>
    <n v="140"/>
    <n v="86"/>
    <n v="67"/>
    <n v="54"/>
    <m/>
    <m/>
    <m/>
    <m/>
    <m/>
  </r>
  <r>
    <n v="1615"/>
    <x v="1"/>
    <x v="27"/>
    <n v="24"/>
    <s v="n"/>
    <n v="102768"/>
    <n v="6.7140000000000004"/>
    <n v="58.561999999999998"/>
    <s v="Araliaceae"/>
    <s v="Dendropanax"/>
    <s v="sp3"/>
    <x v="49"/>
    <s v="Dendropanax mirador"/>
    <s v="jun/20/2015"/>
    <n v="0"/>
    <n v="112"/>
    <n v="2"/>
    <n v="123.34705652917914"/>
    <m/>
    <n v="9.8470400000000013E-3"/>
    <m/>
    <m/>
    <m/>
    <m/>
    <m/>
    <m/>
    <m/>
    <m/>
    <m/>
    <m/>
    <m/>
  </r>
  <r>
    <n v="1616"/>
    <x v="1"/>
    <x v="27"/>
    <n v="24"/>
    <s v="n"/>
    <n v="102769"/>
    <n v="6.75"/>
    <n v="55.954999999999998"/>
    <s v="Melastomataceae"/>
    <s v="Miconia"/>
    <s v="livida"/>
    <x v="50"/>
    <s v="Melastoma lisa/Melastoma sp2"/>
    <s v="jun/20/2015"/>
    <n v="0"/>
    <n v="130"/>
    <n v="2"/>
    <n v="110.78859443105146"/>
    <m/>
    <n v="1.3266500000000001E-2"/>
    <s v="M"/>
    <m/>
    <n v="70"/>
    <m/>
    <m/>
    <m/>
    <m/>
    <m/>
    <m/>
    <m/>
    <m/>
  </r>
  <r>
    <n v="1617"/>
    <x v="1"/>
    <x v="27"/>
    <n v="24"/>
    <s v="y"/>
    <n v="102770"/>
    <n v="9.1069999999999993"/>
    <n v="55.061999999999998"/>
    <s v="Magnoliaceae"/>
    <s v="Magnolia"/>
    <s v="sororum"/>
    <x v="53"/>
    <s v="Magnolia"/>
    <s v="jun/20/2015"/>
    <n v="51.829598886337394"/>
    <n v="1090"/>
    <n v="4"/>
    <n v="143.13700343730903"/>
    <m/>
    <n v="0.93265849999999995"/>
    <m/>
    <m/>
    <m/>
    <m/>
    <m/>
    <m/>
    <m/>
    <m/>
    <m/>
    <m/>
    <m/>
  </r>
  <r>
    <n v="1618"/>
    <x v="1"/>
    <x v="27"/>
    <n v="22"/>
    <s v="n"/>
    <n v="102771"/>
    <n v="8.6069999999999993"/>
    <n v="46.134"/>
    <s v="Lauraceae"/>
    <s v="Cinnamomum"/>
    <m/>
    <x v="57"/>
    <s v="Cinnamomun"/>
    <s v="jun/20/2015"/>
    <n v="0"/>
    <n v="62"/>
    <n v="1"/>
    <n v="139.14105602310593"/>
    <m/>
    <n v="3.01754E-3"/>
    <m/>
    <m/>
    <m/>
    <m/>
    <m/>
    <m/>
    <m/>
    <m/>
    <m/>
    <m/>
    <m/>
  </r>
  <r>
    <n v="1619"/>
    <x v="1"/>
    <x v="27"/>
    <n v="21"/>
    <s v="n"/>
    <n v="102772"/>
    <n v="6.25"/>
    <n v="41.811999999999998"/>
    <s v="Indet"/>
    <s v="MirIndet"/>
    <n v="4"/>
    <x v="69"/>
    <s v="Verticilada rayada"/>
    <s v="jun/20/2015"/>
    <n v="0"/>
    <n v="415"/>
    <n v="3"/>
    <n v="149.66483915159424"/>
    <m/>
    <n v="0.13519662499999999"/>
    <m/>
    <m/>
    <m/>
    <m/>
    <m/>
    <m/>
    <m/>
    <m/>
    <m/>
    <m/>
    <m/>
  </r>
  <r>
    <n v="1620"/>
    <x v="1"/>
    <x v="27"/>
    <n v="21"/>
    <s v="y"/>
    <n v="102773"/>
    <n v="9.0709999999999997"/>
    <n v="40.241"/>
    <s v="Euphorbiaceae"/>
    <s v="Sapium"/>
    <s v="glandulosum"/>
    <x v="70"/>
    <s v="Sapium"/>
    <s v="jun/20/2015"/>
    <n v="23.003869100957719"/>
    <n v="640"/>
    <n v="4"/>
    <n v="193.59815542821423"/>
    <n v="170"/>
    <n v="0.32153599999999999"/>
    <s v="A"/>
    <m/>
    <m/>
    <m/>
    <m/>
    <m/>
    <m/>
    <m/>
    <m/>
    <m/>
    <s v="Measuredt at 170"/>
  </r>
  <r>
    <n v="1621"/>
    <x v="1"/>
    <x v="27"/>
    <n v="31"/>
    <s v="n"/>
    <n v="102774"/>
    <n v="10.036"/>
    <n v="40.741"/>
    <s v="Myrtaceae"/>
    <s v="Eugenia"/>
    <s v="gomezii"/>
    <x v="65"/>
    <s v="Myrta PR"/>
    <s v="jun/20/2015"/>
    <n v="0"/>
    <n v="192"/>
    <n v="2"/>
    <n v="138.62061542988459"/>
    <m/>
    <n v="2.893824E-2"/>
    <m/>
    <m/>
    <m/>
    <m/>
    <m/>
    <m/>
    <m/>
    <m/>
    <m/>
    <m/>
    <m/>
  </r>
  <r>
    <n v="1622"/>
    <x v="1"/>
    <x v="27"/>
    <n v="31"/>
    <s v="n"/>
    <n v="102775"/>
    <n v="10.321"/>
    <n v="44.491"/>
    <s v="Boraginaceae"/>
    <s v="Tournefortia"/>
    <s v="glabra"/>
    <x v="71"/>
    <s v="Solanaceae-Verbenaceae/MirIndet 3"/>
    <s v="jun/20/2015"/>
    <n v="0"/>
    <n v="60"/>
    <n v="1"/>
    <n v="105.16569933507014"/>
    <m/>
    <n v="2.826E-3"/>
    <s v="L"/>
    <m/>
    <m/>
    <m/>
    <m/>
    <m/>
    <m/>
    <s v="F"/>
    <m/>
    <s v="CMP125"/>
    <m/>
  </r>
  <r>
    <n v="1623"/>
    <x v="1"/>
    <x v="27"/>
    <n v="32"/>
    <s v="n"/>
    <n v="102776"/>
    <n v="11.214"/>
    <n v="47.954999999999998"/>
    <s v="Caricaceae"/>
    <s v="Carica"/>
    <m/>
    <x v="64"/>
    <s v="Carica"/>
    <s v="jun/20/2015"/>
    <n v="0"/>
    <n v="87"/>
    <n v="1"/>
    <n v="106.83162624269596"/>
    <m/>
    <n v="5.9416649999999996E-3"/>
    <s v="M"/>
    <m/>
    <n v="80"/>
    <m/>
    <m/>
    <m/>
    <m/>
    <m/>
    <m/>
    <m/>
    <m/>
  </r>
  <r>
    <n v="1624"/>
    <x v="1"/>
    <x v="27"/>
    <n v="32"/>
    <s v="n"/>
    <n v="102777"/>
    <n v="13.143000000000001"/>
    <n v="48.884"/>
    <s v="Rubiaceae"/>
    <s v="Psychotria"/>
    <s v="montivaga"/>
    <x v="63"/>
    <s v="Psychotria amarilla"/>
    <s v="jun/20/2015"/>
    <n v="0"/>
    <n v="65"/>
    <n v="1"/>
    <n v="117.88667584215058"/>
    <m/>
    <n v="3.3166250000000001E-3"/>
    <m/>
    <m/>
    <m/>
    <m/>
    <m/>
    <m/>
    <m/>
    <m/>
    <m/>
    <m/>
    <m/>
  </r>
  <r>
    <n v="1625"/>
    <x v="1"/>
    <x v="27"/>
    <n v="33"/>
    <s v="y"/>
    <n v="102778"/>
    <n v="14.143000000000001"/>
    <n v="51.277000000000001"/>
    <s v="Styracaceae"/>
    <s v="Styrax"/>
    <m/>
    <x v="6"/>
    <s v="Styrax"/>
    <s v="jun/20/2015"/>
    <n v="27.198226000899556"/>
    <n v="349"/>
    <n v="3"/>
    <n v="159.67223824911207"/>
    <m/>
    <n v="9.5613785000000007E-2"/>
    <m/>
    <m/>
    <m/>
    <m/>
    <m/>
    <m/>
    <m/>
    <m/>
    <m/>
    <m/>
    <m/>
  </r>
  <r>
    <n v="1626"/>
    <x v="1"/>
    <x v="27"/>
    <n v="33"/>
    <s v="n"/>
    <n v="102779"/>
    <n v="12.964"/>
    <n v="50.92"/>
    <s v="Styracaceae"/>
    <s v="Styrax"/>
    <m/>
    <x v="6"/>
    <s v="Styrax"/>
    <s v="jun/20/2015"/>
    <n v="0"/>
    <n v="129"/>
    <n v="2"/>
    <n v="164.0572936989843"/>
    <m/>
    <n v="1.3063185000000001E-2"/>
    <m/>
    <m/>
    <m/>
    <m/>
    <m/>
    <m/>
    <m/>
    <m/>
    <m/>
    <m/>
    <m/>
  </r>
  <r>
    <n v="1627"/>
    <x v="1"/>
    <x v="27"/>
    <n v="33"/>
    <s v="n"/>
    <n v="102780"/>
    <n v="13.143000000000001"/>
    <n v="51.884"/>
    <s v="Styracaceae"/>
    <s v="Styrax"/>
    <m/>
    <x v="6"/>
    <s v="Styrax"/>
    <s v="jun/20/2015"/>
    <n v="0"/>
    <n v="128"/>
    <n v="2"/>
    <n v="150.72215568946797"/>
    <m/>
    <n v="1.286144E-2"/>
    <m/>
    <m/>
    <m/>
    <m/>
    <m/>
    <m/>
    <m/>
    <m/>
    <m/>
    <m/>
    <m/>
  </r>
  <r>
    <n v="1628"/>
    <x v="1"/>
    <x v="27"/>
    <n v="33"/>
    <s v="n"/>
    <n v="102781"/>
    <n v="11.25"/>
    <n v="53.454999999999998"/>
    <s v="Melastomataceae"/>
    <s v="Miconia"/>
    <s v="livida"/>
    <x v="50"/>
    <s v="Melastoma lisa/Melastoma sp2"/>
    <s v="jun/20/2015"/>
    <n v="0"/>
    <n v="130"/>
    <n v="2"/>
    <n v="140.3365333588998"/>
    <m/>
    <n v="1.3266500000000001E-2"/>
    <m/>
    <m/>
    <m/>
    <m/>
    <m/>
    <m/>
    <m/>
    <m/>
    <m/>
    <m/>
    <m/>
  </r>
  <r>
    <n v="1629"/>
    <x v="1"/>
    <x v="27"/>
    <n v="33"/>
    <s v="n"/>
    <n v="102782"/>
    <n v="11.5"/>
    <n v="53.491"/>
    <s v="Styracaceae"/>
    <s v="Styrax"/>
    <m/>
    <x v="6"/>
    <s v="Styrax"/>
    <s v="jun/20/2015"/>
    <n v="0"/>
    <n v="147"/>
    <n v="2"/>
    <n v="152.39183305131135"/>
    <m/>
    <n v="1.6963065000000003E-2"/>
    <m/>
    <m/>
    <m/>
    <m/>
    <m/>
    <m/>
    <m/>
    <m/>
    <m/>
    <m/>
    <m/>
  </r>
  <r>
    <n v="1630"/>
    <x v="1"/>
    <x v="27"/>
    <n v="34"/>
    <s v="n"/>
    <n v="102783"/>
    <n v="12.786"/>
    <n v="54.527000000000001"/>
    <s v="Magnoliaceae"/>
    <s v="Magnolia"/>
    <s v="sororum"/>
    <x v="53"/>
    <s v="Magnolia"/>
    <s v="jun/20/2015"/>
    <n v="0"/>
    <n v="527"/>
    <n v="4"/>
    <n v="121.55069926153546"/>
    <m/>
    <n v="0.21801726500000002"/>
    <m/>
    <m/>
    <m/>
    <m/>
    <m/>
    <m/>
    <m/>
    <m/>
    <m/>
    <m/>
    <m/>
  </r>
  <r>
    <n v="1631"/>
    <x v="1"/>
    <x v="27"/>
    <n v="34"/>
    <s v="n"/>
    <n v="102784"/>
    <n v="12.106999999999999"/>
    <n v="58.811999999999998"/>
    <s v="Styracaceae"/>
    <s v="Styrax"/>
    <m/>
    <x v="6"/>
    <s v="Styrax"/>
    <s v="jun/20/2015"/>
    <n v="0"/>
    <n v="164"/>
    <n v="2"/>
    <n v="102.91997033718802"/>
    <m/>
    <n v="2.1113360000000001E-2"/>
    <m/>
    <m/>
    <m/>
    <m/>
    <m/>
    <m/>
    <m/>
    <m/>
    <m/>
    <m/>
    <m/>
  </r>
  <r>
    <n v="1632"/>
    <x v="1"/>
    <x v="27"/>
    <n v="44"/>
    <s v="n"/>
    <n v="102785"/>
    <n v="15.25"/>
    <n v="58.704999999999998"/>
    <s v="Melastomataceae"/>
    <s v="Miconia"/>
    <s v="livida"/>
    <x v="50"/>
    <s v="Melastoma lisa/Melastoma sp2"/>
    <s v="jun/20/2015"/>
    <n v="0"/>
    <n v="91"/>
    <n v="1"/>
    <n v="128.94585584473452"/>
    <m/>
    <n v="6.5005849999999997E-3"/>
    <m/>
    <m/>
    <m/>
    <m/>
    <m/>
    <m/>
    <m/>
    <m/>
    <m/>
    <m/>
    <m/>
  </r>
  <r>
    <n v="1633"/>
    <x v="1"/>
    <x v="27"/>
    <n v="44"/>
    <s v="n"/>
    <n v="102786"/>
    <n v="15.893000000000001"/>
    <n v="57.777000000000001"/>
    <s v="Styracaceae"/>
    <s v="Styrax"/>
    <m/>
    <x v="6"/>
    <s v="Styrax"/>
    <s v="jun/20/2015"/>
    <n v="0"/>
    <n v="101"/>
    <n v="2"/>
    <n v="113.73094173984983"/>
    <m/>
    <n v="8.0077849999999999E-3"/>
    <m/>
    <m/>
    <m/>
    <m/>
    <m/>
    <m/>
    <m/>
    <m/>
    <m/>
    <m/>
    <m/>
  </r>
  <r>
    <n v="1634"/>
    <x v="1"/>
    <x v="27"/>
    <n v="44"/>
    <s v="n"/>
    <n v="102787"/>
    <n v="16.178999999999998"/>
    <n v="56.954999999999998"/>
    <s v="Styracaceae"/>
    <s v="Styrax"/>
    <m/>
    <x v="6"/>
    <s v="Styrax"/>
    <s v="jun/20/2015"/>
    <n v="0"/>
    <n v="238"/>
    <n v="2"/>
    <n v="175.27971696228994"/>
    <m/>
    <n v="4.4465539999999998E-2"/>
    <m/>
    <m/>
    <m/>
    <m/>
    <m/>
    <m/>
    <m/>
    <m/>
    <m/>
    <m/>
    <m/>
  </r>
  <r>
    <n v="1635"/>
    <x v="1"/>
    <x v="27"/>
    <n v="43"/>
    <s v="n"/>
    <n v="102788"/>
    <n v="18.856999999999999"/>
    <n v="53.991"/>
    <s v="Symplocaceae"/>
    <s v="Symplocos"/>
    <s v="cf. chiriquense"/>
    <x v="68"/>
    <s v="Symplocos pequeño/sp3"/>
    <s v="jun/20/2015"/>
    <n v="0"/>
    <n v="69"/>
    <n v="1"/>
    <n v="143.7969468668017"/>
    <m/>
    <n v="3.7373850000000002E-3"/>
    <m/>
    <m/>
    <m/>
    <m/>
    <m/>
    <m/>
    <m/>
    <m/>
    <m/>
    <m/>
    <m/>
  </r>
  <r>
    <n v="1636"/>
    <x v="1"/>
    <x v="27"/>
    <n v="43"/>
    <s v="n"/>
    <n v="102789"/>
    <n v="18.678999999999998"/>
    <n v="53.634"/>
    <s v="Styracaceae"/>
    <s v="Styrax"/>
    <m/>
    <x v="6"/>
    <s v="Styrax"/>
    <s v="jun/20/2015"/>
    <n v="0"/>
    <n v="196"/>
    <n v="2"/>
    <n v="123.46348408034811"/>
    <m/>
    <n v="3.0156560000000002E-2"/>
    <m/>
    <m/>
    <m/>
    <m/>
    <m/>
    <m/>
    <m/>
    <m/>
    <m/>
    <m/>
    <m/>
  </r>
  <r>
    <n v="1637"/>
    <x v="1"/>
    <x v="27"/>
    <n v="43"/>
    <s v="n"/>
    <n v="102790"/>
    <n v="15.714"/>
    <n v="53.17"/>
    <s v="Styracaceae"/>
    <s v="Styrax"/>
    <m/>
    <x v="6"/>
    <s v="Styrax"/>
    <s v="jun/20/2015"/>
    <n v="0"/>
    <n v="87"/>
    <n v="1"/>
    <n v="102.73600389933623"/>
    <m/>
    <n v="5.9416649999999996E-3"/>
    <m/>
    <m/>
    <m/>
    <m/>
    <m/>
    <m/>
    <m/>
    <m/>
    <m/>
    <m/>
    <m/>
  </r>
  <r>
    <n v="1638"/>
    <x v="1"/>
    <x v="27"/>
    <n v="43"/>
    <s v="n"/>
    <n v="102791"/>
    <n v="14.821"/>
    <n v="50.241"/>
    <s v="Styracaceae"/>
    <s v="Styrax"/>
    <m/>
    <x v="6"/>
    <s v="Styrax"/>
    <s v="jun/20/2015"/>
    <n v="0"/>
    <n v="103"/>
    <n v="2"/>
    <n v="152.88708128929295"/>
    <m/>
    <n v="8.3280650000000008E-3"/>
    <m/>
    <m/>
    <m/>
    <m/>
    <m/>
    <m/>
    <m/>
    <m/>
    <m/>
    <m/>
    <m/>
  </r>
  <r>
    <n v="1639"/>
    <x v="1"/>
    <x v="27"/>
    <n v="43"/>
    <s v="n"/>
    <n v="102792"/>
    <n v="15.606999999999999"/>
    <n v="49.777000000000001"/>
    <s v="Araliaceae"/>
    <s v="Schefflera"/>
    <s v="sp2"/>
    <x v="31"/>
    <s v="schefflera glabra"/>
    <s v="jun/20/2015"/>
    <n v="0"/>
    <n v="280"/>
    <n v="2"/>
    <n v="128.21670409373132"/>
    <m/>
    <n v="6.1544000000000001E-2"/>
    <m/>
    <m/>
    <m/>
    <m/>
    <m/>
    <m/>
    <m/>
    <m/>
    <m/>
    <m/>
    <m/>
  </r>
  <r>
    <n v="1640"/>
    <x v="1"/>
    <x v="27"/>
    <n v="43"/>
    <s v="n"/>
    <n v="102793"/>
    <n v="17.856999999999999"/>
    <n v="49.991"/>
    <s v="Symplocaceae"/>
    <s v="Symplocos"/>
    <s v="cf. chiriquense"/>
    <x v="68"/>
    <s v="Symplocos pequeño/sp3"/>
    <s v="jun/20/2015"/>
    <n v="0"/>
    <n v="50"/>
    <n v="1"/>
    <n v="163.95521491665158"/>
    <m/>
    <n v="1.9624999999999998E-3"/>
    <m/>
    <m/>
    <m/>
    <m/>
    <m/>
    <m/>
    <m/>
    <m/>
    <m/>
    <m/>
    <m/>
  </r>
  <r>
    <n v="1641"/>
    <x v="1"/>
    <x v="27"/>
    <n v="43"/>
    <s v="n"/>
    <n v="102794"/>
    <n v="18.75"/>
    <n v="50.561999999999998"/>
    <s v="Malvaceae"/>
    <s v="Malvaviscus"/>
    <m/>
    <x v="60"/>
    <s v="Malvaviscus"/>
    <s v="jun/20/2015"/>
    <n v="0"/>
    <n v="50"/>
    <n v="1"/>
    <n v="142.74320061033171"/>
    <m/>
    <n v="1.9624999999999998E-3"/>
    <m/>
    <m/>
    <m/>
    <m/>
    <m/>
    <m/>
    <m/>
    <m/>
    <m/>
    <m/>
    <m/>
  </r>
  <r>
    <n v="1642"/>
    <x v="1"/>
    <x v="27"/>
    <n v="42"/>
    <s v="n"/>
    <n v="102795"/>
    <n v="18"/>
    <n v="46.311999999999998"/>
    <s v="Araliaceae"/>
    <s v="Dendropanax"/>
    <s v="sp3"/>
    <x v="49"/>
    <s v="Dendropanax mirador"/>
    <s v="jun/20/2015"/>
    <n v="0"/>
    <n v="59"/>
    <n v="1"/>
    <n v="143.60486461108025"/>
    <m/>
    <n v="2.732585E-3"/>
    <m/>
    <m/>
    <m/>
    <m/>
    <m/>
    <m/>
    <m/>
    <m/>
    <m/>
    <m/>
    <m/>
  </r>
  <r>
    <n v="1643"/>
    <x v="1"/>
    <x v="27"/>
    <n v="41"/>
    <s v="n"/>
    <n v="102796"/>
    <n v="18.821000000000002"/>
    <n v="41.741"/>
    <s v="Lauraceae"/>
    <s v="Cinnamomum"/>
    <m/>
    <x v="57"/>
    <s v="Cinnamomun"/>
    <s v="jun/20/2015"/>
    <n v="0"/>
    <n v="50"/>
    <n v="1"/>
    <n v="185.99352019340182"/>
    <m/>
    <n v="1.9624999999999998E-3"/>
    <m/>
    <m/>
    <m/>
    <m/>
    <m/>
    <m/>
    <m/>
    <m/>
    <m/>
    <m/>
    <m/>
  </r>
  <r>
    <n v="1644"/>
    <x v="1"/>
    <x v="28"/>
    <n v="11"/>
    <s v="n"/>
    <n v="102797"/>
    <n v="0.79700000000000004"/>
    <n v="61.639000000000003"/>
    <s v="Magnoliaceae"/>
    <s v="Magnolia"/>
    <s v="sororum"/>
    <x v="53"/>
    <s v="Magnolia"/>
    <s v="jun/20/2015"/>
    <n v="0"/>
    <n v="73"/>
    <n v="1"/>
    <n v="141.53459619909614"/>
    <m/>
    <n v="4.1832650000000002E-3"/>
    <m/>
    <m/>
    <m/>
    <m/>
    <m/>
    <m/>
    <m/>
    <m/>
    <m/>
    <m/>
    <m/>
  </r>
  <r>
    <n v="1645"/>
    <x v="1"/>
    <x v="28"/>
    <n v="11"/>
    <s v="n"/>
    <n v="102798"/>
    <n v="3.3330000000000002"/>
    <n v="62.037999999999997"/>
    <s v="Malvaceae"/>
    <s v="Malvaviscus"/>
    <m/>
    <x v="60"/>
    <s v="Malvaviscus"/>
    <s v="jun/20/2015"/>
    <n v="0"/>
    <n v="50"/>
    <n v="1"/>
    <n v="143.77858756986814"/>
    <m/>
    <n v="1.9624999999999998E-3"/>
    <m/>
    <m/>
    <m/>
    <m/>
    <m/>
    <m/>
    <m/>
    <m/>
    <m/>
    <m/>
    <m/>
  </r>
  <r>
    <n v="1646"/>
    <x v="1"/>
    <x v="28"/>
    <n v="11"/>
    <s v="n"/>
    <n v="102799"/>
    <n v="4.71"/>
    <n v="61.603000000000002"/>
    <s v="Rubiaceae"/>
    <s v="Psychotria"/>
    <s v="montivaga"/>
    <x v="63"/>
    <s v="Psychotria amarilla"/>
    <s v="jun/20/2015"/>
    <n v="0"/>
    <n v="63"/>
    <n v="1"/>
    <n v="185.38634793609702"/>
    <m/>
    <n v="3.1156650000000001E-3"/>
    <m/>
    <m/>
    <m/>
    <m/>
    <m/>
    <m/>
    <m/>
    <m/>
    <m/>
    <m/>
    <m/>
  </r>
  <r>
    <n v="1647"/>
    <x v="1"/>
    <x v="28"/>
    <n v="11"/>
    <s v="n"/>
    <n v="102800"/>
    <n v="4.891"/>
    <n v="64.03"/>
    <s v="Salicaceae"/>
    <s v="Casearia"/>
    <s v="arborea"/>
    <x v="72"/>
    <s v="Matisia"/>
    <s v="jun/20/2015"/>
    <n v="0"/>
    <n v="56"/>
    <n v="1"/>
    <n v="198.10926058697663"/>
    <m/>
    <n v="2.4617600000000003E-3"/>
    <m/>
    <m/>
    <m/>
    <m/>
    <m/>
    <m/>
    <m/>
    <m/>
    <m/>
    <m/>
    <m/>
  </r>
  <r>
    <n v="1648"/>
    <x v="1"/>
    <x v="28"/>
    <n v="12"/>
    <s v="n"/>
    <n v="102801"/>
    <n v="3.3690000000000002"/>
    <n v="65.009"/>
    <s v="Salicaceae"/>
    <s v="Casearia"/>
    <s v="arborea"/>
    <x v="72"/>
    <s v="Matisia"/>
    <s v="jun/20/2015"/>
    <n v="0"/>
    <n v="82"/>
    <n v="1"/>
    <n v="197.5857575119939"/>
    <m/>
    <n v="5.2783400000000003E-3"/>
    <m/>
    <m/>
    <m/>
    <m/>
    <m/>
    <m/>
    <m/>
    <m/>
    <m/>
    <m/>
    <m/>
  </r>
  <r>
    <n v="1649"/>
    <x v="1"/>
    <x v="28"/>
    <n v="12"/>
    <s v="n"/>
    <n v="102802"/>
    <n v="2.8980000000000001"/>
    <n v="69.247"/>
    <s v="Styracaceae"/>
    <s v="Styrax"/>
    <m/>
    <x v="6"/>
    <s v="Styrax"/>
    <s v="jun/20/2015"/>
    <n v="0"/>
    <n v="309"/>
    <n v="3"/>
    <n v="149.32345356620263"/>
    <m/>
    <n v="7.4952585000000002E-2"/>
    <m/>
    <m/>
    <m/>
    <m/>
    <m/>
    <m/>
    <m/>
    <m/>
    <m/>
    <m/>
    <m/>
  </r>
  <r>
    <n v="1650"/>
    <x v="1"/>
    <x v="28"/>
    <n v="13"/>
    <s v="n"/>
    <n v="102803"/>
    <n v="4.5289999999999999"/>
    <n v="70.66"/>
    <s v="Rubiaceae"/>
    <s v="Psychotria"/>
    <s v="montivaga"/>
    <x v="63"/>
    <s v="Psychotria amarilla"/>
    <s v="jun/20/2015"/>
    <n v="0"/>
    <n v="61"/>
    <n v="1"/>
    <n v="119.57639051177595"/>
    <m/>
    <n v="2.9209850000000001E-3"/>
    <m/>
    <m/>
    <m/>
    <m/>
    <m/>
    <m/>
    <m/>
    <m/>
    <m/>
    <m/>
    <m/>
  </r>
  <r>
    <n v="1651"/>
    <x v="1"/>
    <x v="28"/>
    <n v="13"/>
    <s v="y"/>
    <n v="102804"/>
    <n v="0.90600000000000003"/>
    <n v="74.028999999999996"/>
    <s v="Sapindaceae"/>
    <s v="Billia"/>
    <s v="rosea"/>
    <x v="51"/>
    <s v="Billia rosea"/>
    <s v="jun/20/2015"/>
    <n v="12.677639458364144"/>
    <n v="179"/>
    <n v="2"/>
    <n v="180.09544568660877"/>
    <m/>
    <n v="2.5152185000000001E-2"/>
    <m/>
    <m/>
    <m/>
    <m/>
    <m/>
    <m/>
    <m/>
    <m/>
    <m/>
    <m/>
    <m/>
  </r>
  <r>
    <n v="1652"/>
    <x v="1"/>
    <x v="28"/>
    <n v="14"/>
    <s v="n"/>
    <n v="102805"/>
    <n v="0.79700000000000004"/>
    <n v="77"/>
    <s v="Melastomataceae"/>
    <s v="Melastoma"/>
    <s v="sp2"/>
    <x v="59"/>
    <s v="Melastoma lisa"/>
    <s v="jun/20/2015"/>
    <n v="0"/>
    <n v="73"/>
    <n v="1"/>
    <n v="197.21567571808961"/>
    <m/>
    <n v="4.1832650000000002E-3"/>
    <m/>
    <m/>
    <m/>
    <m/>
    <m/>
    <m/>
    <m/>
    <m/>
    <m/>
    <m/>
    <m/>
  </r>
  <r>
    <n v="1653"/>
    <x v="1"/>
    <x v="28"/>
    <n v="14"/>
    <s v="n"/>
    <n v="102806"/>
    <n v="2.319"/>
    <n v="79.174000000000007"/>
    <s v="Styracaceae"/>
    <s v="Styrax"/>
    <m/>
    <x v="6"/>
    <s v="Styrax"/>
    <s v="jun/20/2015"/>
    <n v="0"/>
    <n v="125"/>
    <n v="2"/>
    <n v="114.75779058380843"/>
    <m/>
    <n v="1.2265625E-2"/>
    <m/>
    <m/>
    <m/>
    <m/>
    <m/>
    <m/>
    <m/>
    <m/>
    <m/>
    <m/>
    <m/>
  </r>
  <r>
    <n v="1654"/>
    <x v="1"/>
    <x v="28"/>
    <n v="14"/>
    <s v="y"/>
    <n v="102807"/>
    <n v="2.8260000000000001"/>
    <n v="79.319000000000003"/>
    <s v="Fagaceae"/>
    <s v="Quercus"/>
    <s v="insignis"/>
    <x v="73"/>
    <s v="Quercus"/>
    <s v="jun/20/2015"/>
    <n v="35.61299521750545"/>
    <n v="667"/>
    <n v="4"/>
    <n v="129.14892323814459"/>
    <n v="190"/>
    <n v="0.34923786499999998"/>
    <s v="A"/>
    <m/>
    <m/>
    <m/>
    <m/>
    <m/>
    <m/>
    <m/>
    <m/>
    <m/>
    <s v="Measured at 190"/>
  </r>
  <r>
    <n v="1655"/>
    <x v="1"/>
    <x v="28"/>
    <n v="24"/>
    <s v="n"/>
    <n v="102808"/>
    <n v="6.3310000000000004"/>
    <n v="78.013999999999996"/>
    <s v="Melastomataceae"/>
    <s v="Miconia"/>
    <s v="livida"/>
    <x v="50"/>
    <s v="Melastoma lisa/Melastoma sp2"/>
    <s v="jun/20/2015"/>
    <n v="0"/>
    <n v="191"/>
    <n v="2"/>
    <n v="141.95256550557758"/>
    <m/>
    <n v="2.8637585000000004E-2"/>
    <m/>
    <m/>
    <m/>
    <m/>
    <m/>
    <m/>
    <m/>
    <m/>
    <m/>
    <m/>
    <m/>
  </r>
  <r>
    <n v="1656"/>
    <x v="1"/>
    <x v="28"/>
    <n v="24"/>
    <s v="n"/>
    <n v="102809"/>
    <n v="9.0570000000000004"/>
    <n v="79.100999999999999"/>
    <s v="Malvaceae"/>
    <s v="Malvaviscus"/>
    <m/>
    <x v="60"/>
    <s v="Malvaviscus"/>
    <s v="jun/20/2015"/>
    <n v="0"/>
    <n v="54"/>
    <n v="1"/>
    <n v="139.97344582682882"/>
    <m/>
    <n v="2.2890599999999999E-3"/>
    <m/>
    <m/>
    <m/>
    <m/>
    <m/>
    <m/>
    <m/>
    <m/>
    <m/>
    <m/>
    <m/>
  </r>
  <r>
    <n v="1657"/>
    <x v="1"/>
    <x v="28"/>
    <n v="24"/>
    <s v="n"/>
    <n v="102810"/>
    <n v="9.4920000000000009"/>
    <n v="76.203000000000003"/>
    <s v="Malvaceae"/>
    <s v="Malvaviscus"/>
    <m/>
    <x v="60"/>
    <s v="Malvaviscus"/>
    <s v="jun/20/2015"/>
    <n v="0"/>
    <n v="74"/>
    <n v="1"/>
    <n v="155.66890444131013"/>
    <m/>
    <n v="4.2986600000000002E-3"/>
    <m/>
    <m/>
    <m/>
    <m/>
    <m/>
    <m/>
    <m/>
    <m/>
    <m/>
    <m/>
    <m/>
  </r>
  <r>
    <n v="1658"/>
    <x v="1"/>
    <x v="28"/>
    <n v="24"/>
    <s v="n"/>
    <n v="102811"/>
    <n v="5.8330000000000002"/>
    <n v="75.224999999999994"/>
    <s v="Malvaceae"/>
    <s v="Malvaviscus"/>
    <m/>
    <x v="60"/>
    <s v="Malvaviscus"/>
    <s v="jun/20/2015"/>
    <n v="0"/>
    <n v="57"/>
    <n v="1"/>
    <n v="146.72183939267748"/>
    <m/>
    <n v="2.550465E-3"/>
    <m/>
    <m/>
    <m/>
    <m/>
    <m/>
    <m/>
    <m/>
    <m/>
    <m/>
    <m/>
    <m/>
  </r>
  <r>
    <n v="1659"/>
    <x v="1"/>
    <x v="28"/>
    <n v="23"/>
    <s v="y"/>
    <n v="102812"/>
    <n v="9.5640000000000001"/>
    <n v="70.043999999999997"/>
    <s v="Lauraceae"/>
    <s v="Persea"/>
    <s v="sp2"/>
    <x v="8"/>
    <s v="Laurel rhamnus/Laurel sp10"/>
    <s v="jun/20/2015"/>
    <n v="17.317172538580571"/>
    <n v="354"/>
    <n v="3"/>
    <n v="162.405455337609"/>
    <m/>
    <n v="9.8373059999999998E-2"/>
    <m/>
    <m/>
    <m/>
    <m/>
    <m/>
    <m/>
    <m/>
    <m/>
    <m/>
    <m/>
    <m/>
  </r>
  <r>
    <n v="1660"/>
    <x v="1"/>
    <x v="28"/>
    <n v="22"/>
    <s v="n"/>
    <n v="102813"/>
    <n v="6.1950000000000003"/>
    <n v="69.138999999999996"/>
    <s v="Salicaceae"/>
    <s v="Casearia"/>
    <s v="arborea"/>
    <x v="72"/>
    <s v="Matisia"/>
    <s v="jun/20/2015"/>
    <n v="0"/>
    <n v="103"/>
    <n v="2"/>
    <n v="134.75924606094611"/>
    <m/>
    <n v="8.3280650000000008E-3"/>
    <m/>
    <m/>
    <m/>
    <m/>
    <m/>
    <m/>
    <m/>
    <m/>
    <m/>
    <m/>
    <m/>
  </r>
  <r>
    <n v="1661"/>
    <x v="1"/>
    <x v="28"/>
    <n v="22"/>
    <s v="n"/>
    <n v="102814"/>
    <n v="5.3620000000000001"/>
    <n v="69.283000000000001"/>
    <s v="Cornaceae"/>
    <s v="Cornus"/>
    <s v="disciflora"/>
    <x v="18"/>
    <s v="Cornus"/>
    <s v="jun/20/2015"/>
    <n v="0"/>
    <n v="759"/>
    <n v="4"/>
    <n v="117.41538800291281"/>
    <n v="320"/>
    <n v="0.45222358500000004"/>
    <s v="B"/>
    <m/>
    <m/>
    <m/>
    <m/>
    <m/>
    <m/>
    <m/>
    <m/>
    <m/>
    <s v="Measured at 320"/>
  </r>
  <r>
    <n v="1662"/>
    <x v="1"/>
    <x v="28"/>
    <n v="21"/>
    <s v="y"/>
    <n v="102815"/>
    <n v="6.3760000000000003"/>
    <n v="64.067000000000007"/>
    <s v="Magnoliaceae"/>
    <s v="Magnolia"/>
    <s v="sororum"/>
    <x v="53"/>
    <s v="Magnolia"/>
    <s v="jun/20/2015"/>
    <n v="17.405822348115386"/>
    <n v="160"/>
    <n v="2"/>
    <n v="197.86621121818672"/>
    <m/>
    <n v="2.0095999999999999E-2"/>
    <m/>
    <m/>
    <m/>
    <m/>
    <m/>
    <m/>
    <m/>
    <m/>
    <m/>
    <m/>
    <m/>
  </r>
  <r>
    <n v="1663"/>
    <x v="1"/>
    <x v="28"/>
    <n v="21"/>
    <s v="n"/>
    <n v="102816"/>
    <n v="8.3320000000000007"/>
    <n v="63.957999999999998"/>
    <s v="Malvaceae"/>
    <s v="Malvaviscus"/>
    <m/>
    <x v="60"/>
    <s v="Malvaviscus"/>
    <s v="jun/20/2015"/>
    <n v="0"/>
    <n v="50"/>
    <n v="1"/>
    <n v="102.34730726217566"/>
    <m/>
    <n v="1.9624999999999998E-3"/>
    <m/>
    <m/>
    <m/>
    <m/>
    <m/>
    <m/>
    <m/>
    <m/>
    <m/>
    <m/>
    <m/>
  </r>
  <r>
    <n v="1664"/>
    <x v="1"/>
    <x v="28"/>
    <n v="21"/>
    <s v="n"/>
    <n v="102817"/>
    <n v="8.4049999999999994"/>
    <n v="63.161000000000001"/>
    <s v="Rubiaceae"/>
    <s v="Psychotria"/>
    <s v="montivaga"/>
    <x v="63"/>
    <s v="Psychotria amarilla"/>
    <s v="jun/20/2015"/>
    <n v="0"/>
    <n v="50"/>
    <n v="1"/>
    <n v="173.35341805666437"/>
    <m/>
    <n v="1.9624999999999998E-3"/>
    <m/>
    <m/>
    <m/>
    <m/>
    <m/>
    <m/>
    <m/>
    <m/>
    <m/>
    <m/>
    <m/>
  </r>
  <r>
    <n v="1665"/>
    <x v="1"/>
    <x v="28"/>
    <n v="31"/>
    <s v="n"/>
    <n v="102818"/>
    <n v="13.151"/>
    <n v="61.023000000000003"/>
    <s v="Melastomataceae"/>
    <s v="Meriania"/>
    <m/>
    <x v="74"/>
    <s v="Meriania gigante"/>
    <s v="jun/20/2015"/>
    <n v="0"/>
    <n v="119"/>
    <n v="2"/>
    <n v="170.04308959080117"/>
    <m/>
    <n v="1.1116384999999999E-2"/>
    <m/>
    <m/>
    <m/>
    <m/>
    <m/>
    <m/>
    <s v="E"/>
    <m/>
    <m/>
    <m/>
    <m/>
  </r>
  <r>
    <n v="1666"/>
    <x v="1"/>
    <x v="28"/>
    <n v="32"/>
    <s v="n"/>
    <n v="102819"/>
    <n v="14.853999999999999"/>
    <n v="65.081000000000003"/>
    <s v="Araliaceae"/>
    <s v="Dendropanax"/>
    <s v="sp3"/>
    <x v="49"/>
    <s v="Dendropanax mirador"/>
    <s v="jun/20/2015"/>
    <n v="0"/>
    <n v="65"/>
    <n v="1"/>
    <n v="135.56801647327532"/>
    <m/>
    <n v="3.3166250000000001E-3"/>
    <m/>
    <m/>
    <m/>
    <m/>
    <m/>
    <m/>
    <m/>
    <m/>
    <m/>
    <m/>
    <m/>
  </r>
  <r>
    <n v="1667"/>
    <x v="1"/>
    <x v="28"/>
    <n v="32"/>
    <s v="n"/>
    <n v="102820"/>
    <n v="12.173"/>
    <n v="66.674999999999997"/>
    <s v="Melastomataceae"/>
    <s v="Miconia"/>
    <s v="livida"/>
    <x v="50"/>
    <s v="Melastoma lisa/Melastoma sp2"/>
    <s v="jun/20/2015"/>
    <n v="0"/>
    <n v="70"/>
    <n v="1"/>
    <n v="188.99662960686487"/>
    <m/>
    <n v="3.8465000000000001E-3"/>
    <m/>
    <m/>
    <m/>
    <m/>
    <m/>
    <m/>
    <m/>
    <m/>
    <m/>
    <m/>
    <m/>
  </r>
  <r>
    <n v="1668"/>
    <x v="1"/>
    <x v="28"/>
    <n v="33"/>
    <s v="n"/>
    <n v="102821"/>
    <n v="11.521000000000001"/>
    <n v="73.051000000000002"/>
    <s v="Melastomataceae"/>
    <s v="Miconia"/>
    <s v="livida"/>
    <x v="50"/>
    <s v="Melastoma lisa/Melastoma sp2"/>
    <s v="jun/20/2015"/>
    <n v="0"/>
    <n v="104"/>
    <n v="2"/>
    <n v="105.16551210331508"/>
    <m/>
    <n v="8.4905599999999994E-3"/>
    <s v="M"/>
    <m/>
    <n v="98"/>
    <n v="95"/>
    <m/>
    <m/>
    <s v="F"/>
    <m/>
    <m/>
    <m/>
    <m/>
  </r>
  <r>
    <n v="1669"/>
    <x v="1"/>
    <x v="28"/>
    <n v="33"/>
    <s v="y"/>
    <n v="102822"/>
    <n v="13.622"/>
    <n v="74.247"/>
    <s v="Meliaceae"/>
    <s v="Cedrela"/>
    <s v="tonduzii"/>
    <x v="75"/>
    <s v="Cedrella"/>
    <s v="jun/20/2015"/>
    <n v="34.65369019466209"/>
    <n v="810"/>
    <n v="4"/>
    <n v="149.89618625460884"/>
    <n v="410"/>
    <n v="0.51503849999999995"/>
    <s v="B"/>
    <m/>
    <m/>
    <m/>
    <m/>
    <m/>
    <m/>
    <m/>
    <m/>
    <m/>
    <s v="Measured at 410"/>
  </r>
  <r>
    <n v="1670"/>
    <x v="1"/>
    <x v="28"/>
    <n v="33"/>
    <s v="n"/>
    <n v="102823"/>
    <n v="14.31"/>
    <n v="74.210000000000008"/>
    <s v="Lauraceae"/>
    <s v="Persea"/>
    <s v="sp2"/>
    <x v="8"/>
    <s v="Laurel rhamnus/Laurel sp10"/>
    <s v="jun/20/2015"/>
    <n v="0"/>
    <n v="70"/>
    <n v="1"/>
    <n v="181.15091923360256"/>
    <m/>
    <n v="3.8465000000000001E-3"/>
    <m/>
    <m/>
    <m/>
    <m/>
    <m/>
    <m/>
    <m/>
    <m/>
    <m/>
    <m/>
    <m/>
  </r>
  <r>
    <n v="1671"/>
    <x v="1"/>
    <x v="28"/>
    <n v="44"/>
    <s v="n"/>
    <n v="102824"/>
    <n v="15.252000000000001"/>
    <n v="79.245999999999995"/>
    <s v="Lauraceae"/>
    <s v="Cinnamomum"/>
    <m/>
    <x v="57"/>
    <s v="Cinnamomun"/>
    <s v="jun/20/2015"/>
    <n v="0"/>
    <n v="86"/>
    <n v="1"/>
    <n v="177.1190040604863"/>
    <m/>
    <n v="5.8058600000000004E-3"/>
    <m/>
    <m/>
    <m/>
    <m/>
    <m/>
    <m/>
    <m/>
    <m/>
    <m/>
    <m/>
    <m/>
  </r>
  <r>
    <n v="1672"/>
    <x v="1"/>
    <x v="28"/>
    <n v="44"/>
    <s v="n"/>
    <n v="102825"/>
    <n v="16.448"/>
    <n v="78.195999999999998"/>
    <s v="Lauraceae"/>
    <s v="Nectandra"/>
    <s v="sp2"/>
    <x v="76"/>
    <s v="Nectandra apiculada"/>
    <s v="jun/20/2015"/>
    <n v="0"/>
    <n v="68"/>
    <n v="1"/>
    <n v="197.38646219425257"/>
    <m/>
    <n v="3.6298400000000001E-3"/>
    <m/>
    <m/>
    <m/>
    <m/>
    <m/>
    <m/>
    <s v="E"/>
    <m/>
    <m/>
    <m/>
    <m/>
  </r>
  <r>
    <n v="1673"/>
    <x v="1"/>
    <x v="28"/>
    <n v="44"/>
    <s v="n"/>
    <n v="102826"/>
    <n v="17.100000000000001"/>
    <n v="78.667000000000002"/>
    <s v="Lauraceae"/>
    <s v="Cinnamomum"/>
    <m/>
    <x v="57"/>
    <s v="Cinnamomun"/>
    <s v="jun/20/2015"/>
    <n v="0"/>
    <n v="56"/>
    <n v="1"/>
    <n v="157.86920995025139"/>
    <m/>
    <n v="2.4617600000000003E-3"/>
    <m/>
    <m/>
    <m/>
    <m/>
    <m/>
    <m/>
    <m/>
    <m/>
    <m/>
    <m/>
    <m/>
  </r>
  <r>
    <n v="1674"/>
    <x v="1"/>
    <x v="28"/>
    <n v="44"/>
    <s v="n"/>
    <n v="102827"/>
    <n v="15.324"/>
    <n v="75.66"/>
    <s v="Malvaceae"/>
    <s v="Malvaviscus"/>
    <m/>
    <x v="60"/>
    <s v="Malvaviscus"/>
    <s v="jun/20/2015"/>
    <n v="0"/>
    <n v="51"/>
    <n v="1"/>
    <n v="141.80327119739525"/>
    <m/>
    <n v="2.041785E-3"/>
    <m/>
    <m/>
    <m/>
    <m/>
    <m/>
    <m/>
    <m/>
    <m/>
    <m/>
    <m/>
    <m/>
  </r>
  <r>
    <n v="1675"/>
    <x v="1"/>
    <x v="28"/>
    <n v="44"/>
    <s v="n"/>
    <n v="102828"/>
    <n v="18.875"/>
    <n v="75.66"/>
    <s v="Lauraceae"/>
    <s v="Cinnamomum"/>
    <m/>
    <x v="57"/>
    <s v="Cinnamomun"/>
    <s v="jun/20/2015"/>
    <n v="0"/>
    <n v="52"/>
    <n v="1"/>
    <n v="150.76233050659499"/>
    <m/>
    <n v="2.1226399999999999E-3"/>
    <m/>
    <m/>
    <m/>
    <m/>
    <m/>
    <m/>
    <m/>
    <m/>
    <m/>
    <m/>
    <m/>
  </r>
  <r>
    <n v="1676"/>
    <x v="1"/>
    <x v="28"/>
    <n v="43"/>
    <s v="n"/>
    <n v="102829"/>
    <n v="16.484000000000002"/>
    <n v="73.231999999999999"/>
    <s v="Lauraceae"/>
    <s v="Persea"/>
    <s v="sp2"/>
    <x v="8"/>
    <s v="Laurel rhamnus/Laurel sp10"/>
    <s v="jun/20/2015"/>
    <n v="0"/>
    <n v="78"/>
    <n v="1"/>
    <n v="163.92799636250462"/>
    <m/>
    <n v="4.7759400000000002E-3"/>
    <m/>
    <m/>
    <m/>
    <m/>
    <m/>
    <m/>
    <m/>
    <m/>
    <m/>
    <m/>
    <m/>
  </r>
  <r>
    <n v="1677"/>
    <x v="1"/>
    <x v="28"/>
    <n v="43"/>
    <s v="n"/>
    <n v="102830"/>
    <n v="18.114000000000001"/>
    <n v="70.623999999999995"/>
    <s v="Fabaceae"/>
    <s v="Inga"/>
    <s v="cf. oerstediana"/>
    <x v="26"/>
    <s v="Inga sp1"/>
    <s v="jun/20/2015"/>
    <n v="0"/>
    <n v="213"/>
    <n v="2"/>
    <n v="117.50062029472203"/>
    <m/>
    <n v="3.5614665000000004E-2"/>
    <m/>
    <m/>
    <m/>
    <m/>
    <m/>
    <m/>
    <m/>
    <m/>
    <m/>
    <m/>
    <m/>
  </r>
  <r>
    <n v="1678"/>
    <x v="1"/>
    <x v="28"/>
    <n v="43"/>
    <s v="n"/>
    <n v="102831"/>
    <n v="18.657"/>
    <n v="70.623999999999995"/>
    <s v="Salicaceae"/>
    <s v="Casearia"/>
    <s v="arborea"/>
    <x v="72"/>
    <s v="Matisia"/>
    <s v="jun/20/2015"/>
    <n v="0"/>
    <n v="54"/>
    <n v="1"/>
    <n v="170.5490880978125"/>
    <m/>
    <n v="2.2890599999999999E-3"/>
    <m/>
    <m/>
    <m/>
    <m/>
    <m/>
    <m/>
    <m/>
    <m/>
    <m/>
    <m/>
    <m/>
  </r>
  <r>
    <n v="1679"/>
    <x v="1"/>
    <x v="28"/>
    <n v="42"/>
    <s v="n"/>
    <n v="102832"/>
    <n v="16.701000000000001"/>
    <n v="68.885000000000005"/>
    <s v="Rubiaceae"/>
    <s v="Psychotria"/>
    <s v="montivaga"/>
    <x v="63"/>
    <s v="Psychotria amarilla"/>
    <s v="jun/20/2015"/>
    <n v="0"/>
    <n v="53"/>
    <n v="1"/>
    <n v="126.87771365007684"/>
    <m/>
    <n v="2.205065E-3"/>
    <m/>
    <m/>
    <m/>
    <m/>
    <m/>
    <m/>
    <m/>
    <m/>
    <m/>
    <m/>
    <m/>
  </r>
  <r>
    <n v="1680"/>
    <x v="1"/>
    <x v="28"/>
    <n v="42"/>
    <s v="n"/>
    <n v="102833"/>
    <n v="15.542"/>
    <n v="67.762"/>
    <s v="Lauraceae"/>
    <s v="Cinnamomum"/>
    <m/>
    <x v="57"/>
    <s v="Cinnamomun"/>
    <s v="jun/20/2015"/>
    <n v="0"/>
    <n v="194"/>
    <n v="2"/>
    <n v="174.75034603180765"/>
    <m/>
    <n v="2.9544260000000003E-2"/>
    <m/>
    <m/>
    <m/>
    <m/>
    <m/>
    <m/>
    <m/>
    <m/>
    <m/>
    <m/>
    <m/>
  </r>
  <r>
    <n v="1681"/>
    <x v="1"/>
    <x v="28"/>
    <n v="42"/>
    <s v="n"/>
    <n v="102834"/>
    <n v="19.417999999999999"/>
    <n v="67.363"/>
    <s v="Piperaceae"/>
    <s v="Piper"/>
    <m/>
    <x v="77"/>
    <s v="Piper"/>
    <s v="jun/20/2015"/>
    <n v="0"/>
    <n v="66"/>
    <n v="1"/>
    <n v="174.56477977485423"/>
    <m/>
    <n v="3.41946E-3"/>
    <m/>
    <m/>
    <m/>
    <m/>
    <m/>
    <m/>
    <m/>
    <m/>
    <m/>
    <m/>
    <m/>
  </r>
  <r>
    <n v="1682"/>
    <x v="1"/>
    <x v="28"/>
    <n v="41"/>
    <s v="n"/>
    <n v="102835"/>
    <n v="17.788"/>
    <n v="62.98"/>
    <s v="Melastomataceae"/>
    <s v="Miconia"/>
    <s v="livida"/>
    <x v="50"/>
    <s v="Melastoma lisa/Melastoma sp2"/>
    <s v="jun/20/2015"/>
    <n v="0"/>
    <n v="61"/>
    <n v="1"/>
    <n v="196.31897426928921"/>
    <m/>
    <n v="2.9209850000000001E-3"/>
    <m/>
    <m/>
    <m/>
    <m/>
    <m/>
    <m/>
    <m/>
    <m/>
    <m/>
    <m/>
    <m/>
  </r>
  <r>
    <n v="1683"/>
    <x v="1"/>
    <x v="28"/>
    <n v="41"/>
    <s v="n"/>
    <n v="102836"/>
    <n v="19.491"/>
    <n v="61.856999999999999"/>
    <s v="Malvaceae"/>
    <s v="Malvaviscus"/>
    <m/>
    <x v="60"/>
    <s v="Malvaviscus"/>
    <s v="jun/20/2015"/>
    <n v="0"/>
    <n v="50"/>
    <n v="1"/>
    <n v="154.62711372320931"/>
    <m/>
    <n v="1.9624999999999998E-3"/>
    <m/>
    <m/>
    <m/>
    <m/>
    <m/>
    <m/>
    <m/>
    <m/>
    <m/>
    <m/>
    <m/>
  </r>
  <r>
    <n v="1684"/>
    <x v="1"/>
    <x v="29"/>
    <n v="11"/>
    <s v="n"/>
    <n v="102837"/>
    <n v="0.72499999999999998"/>
    <n v="83.668000000000006"/>
    <s v="Melastomataceae"/>
    <s v="Miconia"/>
    <s v="livida"/>
    <x v="50"/>
    <s v="Melastoma lisa/Melastoma sp2"/>
    <s v="jun/20/2015"/>
    <n v="0"/>
    <n v="94"/>
    <n v="1"/>
    <n v="165.35495939473779"/>
    <m/>
    <n v="6.9362600000000005E-3"/>
    <s v="M"/>
    <m/>
    <n v="83"/>
    <m/>
    <m/>
    <m/>
    <m/>
    <m/>
    <m/>
    <m/>
    <m/>
  </r>
  <r>
    <n v="1685"/>
    <x v="1"/>
    <x v="29"/>
    <n v="11"/>
    <s v="n"/>
    <n v="102838"/>
    <n v="2.681"/>
    <n v="83.450999999999993"/>
    <s v="Styracaceae"/>
    <s v="Styrax"/>
    <m/>
    <x v="6"/>
    <s v="Styrax"/>
    <s v="jun/20/2015"/>
    <n v="0"/>
    <n v="96"/>
    <n v="1"/>
    <n v="115.57106891778855"/>
    <m/>
    <n v="7.2345600000000001E-3"/>
    <m/>
    <m/>
    <m/>
    <m/>
    <m/>
    <m/>
    <m/>
    <m/>
    <m/>
    <m/>
    <m/>
  </r>
  <r>
    <n v="1686"/>
    <x v="1"/>
    <x v="29"/>
    <n v="11"/>
    <s v="n"/>
    <n v="102839"/>
    <n v="1.9570000000000001"/>
    <n v="84.356999999999999"/>
    <s v="Styracaceae"/>
    <s v="Styrax"/>
    <m/>
    <x v="6"/>
    <s v="Styrax"/>
    <s v="jun/20/2015"/>
    <n v="0"/>
    <n v="167"/>
    <n v="2"/>
    <n v="181.75037107976559"/>
    <m/>
    <n v="2.1892865000000001E-2"/>
    <m/>
    <m/>
    <m/>
    <m/>
    <m/>
    <m/>
    <m/>
    <m/>
    <m/>
    <m/>
    <m/>
  </r>
  <r>
    <n v="1687"/>
    <x v="1"/>
    <x v="29"/>
    <n v="12"/>
    <s v="y"/>
    <n v="102840"/>
    <n v="3.4420000000000002"/>
    <n v="86.567000000000007"/>
    <s v="Magnoliaceae"/>
    <s v="Magnolia"/>
    <s v="sororum"/>
    <x v="53"/>
    <s v="Magnolia"/>
    <s v="jun/20/2015"/>
    <n v="21.539341352304294"/>
    <n v="504"/>
    <n v="4"/>
    <n v="197.81138636274272"/>
    <m/>
    <n v="0.19940256000000001"/>
    <m/>
    <m/>
    <m/>
    <m/>
    <m/>
    <m/>
    <m/>
    <m/>
    <m/>
    <m/>
    <m/>
  </r>
  <r>
    <n v="1688"/>
    <x v="1"/>
    <x v="29"/>
    <n v="12"/>
    <s v="n"/>
    <n v="102841"/>
    <n v="3.4060000000000001"/>
    <n v="87.69"/>
    <s v="Styracaceae"/>
    <s v="Styrax"/>
    <m/>
    <x v="6"/>
    <s v="Styrax"/>
    <s v="jun/20/2015"/>
    <n v="0"/>
    <n v="97"/>
    <n v="1"/>
    <n v="175.87304313647888"/>
    <m/>
    <n v="7.3860650000000007E-3"/>
    <m/>
    <m/>
    <m/>
    <m/>
    <m/>
    <m/>
    <m/>
    <m/>
    <m/>
    <m/>
    <m/>
  </r>
  <r>
    <n v="1689"/>
    <x v="1"/>
    <x v="29"/>
    <n v="12"/>
    <s v="n"/>
    <n v="102842"/>
    <n v="2.0830000000000002"/>
    <n v="89.465999999999994"/>
    <s v="Styracaceae"/>
    <s v="Styrax"/>
    <m/>
    <x v="6"/>
    <s v="Styrax"/>
    <s v="jun/20/2015"/>
    <n v="0"/>
    <n v="139"/>
    <n v="2"/>
    <n v="189.12105910929751"/>
    <m/>
    <n v="1.5166985000000001E-2"/>
    <m/>
    <m/>
    <m/>
    <m/>
    <m/>
    <m/>
    <m/>
    <m/>
    <m/>
    <m/>
    <m/>
  </r>
  <r>
    <n v="1690"/>
    <x v="1"/>
    <x v="29"/>
    <n v="13"/>
    <s v="n"/>
    <n v="102843"/>
    <n v="0.39900000000000002"/>
    <n v="91.712000000000003"/>
    <s v="Pentaphylacaceae"/>
    <s v="Cleyera"/>
    <s v="theoidaes"/>
    <x v="1"/>
    <s v="Alterno aserrado"/>
    <s v="jun/20/2015"/>
    <n v="0"/>
    <n v="72"/>
    <n v="1"/>
    <n v="175.42548261981776"/>
    <m/>
    <n v="4.0694399999999997E-3"/>
    <m/>
    <m/>
    <m/>
    <m/>
    <m/>
    <m/>
    <m/>
    <m/>
    <m/>
    <m/>
    <m/>
  </r>
  <r>
    <n v="1691"/>
    <x v="1"/>
    <x v="29"/>
    <n v="13"/>
    <s v="n"/>
    <n v="102844"/>
    <n v="0.90600000000000003"/>
    <n v="94.031000000000006"/>
    <s v="Styracaceae"/>
    <s v="Styrax"/>
    <m/>
    <x v="6"/>
    <s v="Styrax"/>
    <s v="jun/20/2015"/>
    <n v="0"/>
    <n v="120"/>
    <n v="2"/>
    <n v="165.67957689440598"/>
    <m/>
    <n v="1.1304E-2"/>
    <m/>
    <m/>
    <m/>
    <m/>
    <m/>
    <m/>
    <m/>
    <m/>
    <m/>
    <m/>
    <m/>
  </r>
  <r>
    <n v="1692"/>
    <x v="1"/>
    <x v="29"/>
    <n v="13"/>
    <s v="n"/>
    <n v="102845"/>
    <n v="2.5630000000000002"/>
    <n v="93.052999999999997"/>
    <s v="Styracaceae"/>
    <s v="Styrax"/>
    <m/>
    <x v="6"/>
    <s v="Styrax"/>
    <s v="jun/20/2015"/>
    <n v="0"/>
    <n v="90"/>
    <n v="1"/>
    <n v="114.20579793969119"/>
    <m/>
    <n v="6.3584999999999996E-3"/>
    <m/>
    <m/>
    <m/>
    <m/>
    <m/>
    <m/>
    <m/>
    <m/>
    <m/>
    <m/>
    <m/>
  </r>
  <r>
    <n v="1693"/>
    <x v="1"/>
    <x v="29"/>
    <n v="13"/>
    <s v="n"/>
    <n v="102846"/>
    <n v="3.1160000000000001"/>
    <n v="94.465999999999994"/>
    <s v="Styracaceae"/>
    <s v="Styrax"/>
    <m/>
    <x v="6"/>
    <s v="Styrax"/>
    <s v="jun/20/2015"/>
    <n v="0"/>
    <n v="90"/>
    <n v="1"/>
    <n v="145.85731643596185"/>
    <m/>
    <n v="6.3584999999999996E-3"/>
    <m/>
    <m/>
    <m/>
    <m/>
    <m/>
    <m/>
    <m/>
    <m/>
    <m/>
    <m/>
    <m/>
  </r>
  <r>
    <n v="1694"/>
    <x v="1"/>
    <x v="29"/>
    <n v="14"/>
    <s v="n"/>
    <n v="102847"/>
    <n v="2.101"/>
    <n v="98.052999999999997"/>
    <s v="Styracaceae"/>
    <s v="Styrax"/>
    <m/>
    <x v="6"/>
    <s v="Styrax"/>
    <s v="jun/20/2015"/>
    <n v="0"/>
    <n v="90"/>
    <n v="1"/>
    <n v="184.52894116391403"/>
    <m/>
    <n v="6.3584999999999996E-3"/>
    <m/>
    <m/>
    <m/>
    <m/>
    <m/>
    <m/>
    <m/>
    <m/>
    <m/>
    <m/>
    <m/>
  </r>
  <r>
    <n v="1695"/>
    <x v="1"/>
    <x v="29"/>
    <n v="24"/>
    <s v="n"/>
    <n v="102848"/>
    <n v="5.4710000000000001"/>
    <n v="97.581999999999994"/>
    <s v="Symplocaceae"/>
    <s v="Symplocos"/>
    <s v="cf. chiriquense"/>
    <x v="68"/>
    <s v="Symplocos pequeño/sp3"/>
    <s v="jun/20/2015"/>
    <n v="0"/>
    <n v="58"/>
    <n v="1"/>
    <n v="154.36925234405803"/>
    <m/>
    <n v="2.6407400000000004E-3"/>
    <m/>
    <m/>
    <m/>
    <m/>
    <m/>
    <m/>
    <m/>
    <m/>
    <m/>
    <m/>
    <m/>
  </r>
  <r>
    <n v="1696"/>
    <x v="1"/>
    <x v="29"/>
    <n v="24"/>
    <s v="n"/>
    <n v="102849"/>
    <n v="7.4279999999999999"/>
    <n v="96.748000000000005"/>
    <s v="Rubiaceae"/>
    <s v="Psychotria"/>
    <s v="montivaga"/>
    <x v="63"/>
    <s v="Psychotria amarilla"/>
    <s v="jun/20/2015"/>
    <n v="0"/>
    <n v="52"/>
    <n v="1"/>
    <n v="122.81264198637828"/>
    <m/>
    <n v="2.1226399999999999E-3"/>
    <m/>
    <m/>
    <m/>
    <m/>
    <m/>
    <m/>
    <m/>
    <m/>
    <m/>
    <m/>
    <m/>
  </r>
  <r>
    <n v="1697"/>
    <x v="1"/>
    <x v="29"/>
    <n v="23"/>
    <s v="n"/>
    <n v="102850"/>
    <n v="8.0069999999999997"/>
    <n v="93.161000000000001"/>
    <s v="Styracaceae"/>
    <s v="Styrax"/>
    <m/>
    <x v="6"/>
    <s v="Styrax"/>
    <s v="jun/20/2015"/>
    <n v="0"/>
    <n v="104"/>
    <n v="2"/>
    <n v="138.84212696436396"/>
    <m/>
    <n v="8.4905599999999994E-3"/>
    <m/>
    <m/>
    <m/>
    <m/>
    <m/>
    <m/>
    <m/>
    <m/>
    <m/>
    <m/>
    <m/>
  </r>
  <r>
    <n v="1698"/>
    <x v="1"/>
    <x v="29"/>
    <n v="23"/>
    <s v="n"/>
    <n v="102851"/>
    <n v="9.2390000000000008"/>
    <n v="93.125"/>
    <s v="Rubiaceae"/>
    <s v="Psychotria"/>
    <s v="montivaga"/>
    <x v="63"/>
    <s v="Psychotria amarilla"/>
    <s v="jun/20/2015"/>
    <n v="0"/>
    <n v="73"/>
    <n v="1"/>
    <n v="100.76399579368569"/>
    <m/>
    <n v="4.1832650000000002E-3"/>
    <m/>
    <m/>
    <m/>
    <m/>
    <m/>
    <m/>
    <m/>
    <m/>
    <m/>
    <m/>
    <m/>
  </r>
  <r>
    <n v="1699"/>
    <x v="1"/>
    <x v="29"/>
    <n v="23"/>
    <s v="n"/>
    <n v="102852"/>
    <n v="9.1669999999999998"/>
    <n v="90.009"/>
    <s v="Styracaceae"/>
    <s v="Styrax"/>
    <m/>
    <x v="6"/>
    <s v="Styrax"/>
    <s v="jun/20/2015"/>
    <n v="0"/>
    <n v="153"/>
    <n v="2"/>
    <n v="190.9944134500962"/>
    <m/>
    <n v="1.8376065000000004E-2"/>
    <m/>
    <m/>
    <m/>
    <m/>
    <m/>
    <m/>
    <m/>
    <m/>
    <m/>
    <m/>
    <m/>
  </r>
  <r>
    <n v="1700"/>
    <x v="1"/>
    <x v="29"/>
    <n v="22"/>
    <s v="n"/>
    <n v="102853"/>
    <n v="8.1880000000000006"/>
    <n v="88.596000000000004"/>
    <s v="Cornaceae"/>
    <s v="Cornus"/>
    <s v="disciflora"/>
    <x v="18"/>
    <s v="Cornus"/>
    <s v="jun/20/2015"/>
    <n v="0"/>
    <n v="516"/>
    <n v="4"/>
    <n v="164.137125609066"/>
    <n v="170"/>
    <n v="0.20901096000000002"/>
    <s v="A"/>
    <m/>
    <m/>
    <m/>
    <m/>
    <m/>
    <m/>
    <m/>
    <m/>
    <m/>
    <s v="Measred at 170"/>
  </r>
  <r>
    <n v="1701"/>
    <x v="1"/>
    <x v="29"/>
    <n v="22"/>
    <s v="y"/>
    <n v="102854"/>
    <n v="7.7169999999999996"/>
    <n v="88.704999999999998"/>
    <s v="Lauraceae"/>
    <s v="Persea"/>
    <s v="sp2"/>
    <x v="8"/>
    <s v="Laurel rhamnus/Laurel sp10"/>
    <s v="jun/20/2015"/>
    <n v="19.45029388790925"/>
    <n v="324"/>
    <n v="3"/>
    <n v="192.5515416923096"/>
    <m/>
    <n v="8.2406160000000006E-2"/>
    <m/>
    <m/>
    <m/>
    <m/>
    <m/>
    <m/>
    <m/>
    <m/>
    <m/>
    <m/>
    <m/>
  </r>
  <r>
    <n v="1702"/>
    <x v="1"/>
    <x v="29"/>
    <n v="22"/>
    <s v="n"/>
    <n v="102855"/>
    <n v="7.5720000000000001"/>
    <n v="89.102999999999994"/>
    <s v="Styracaceae"/>
    <s v="Styrax"/>
    <m/>
    <x v="6"/>
    <s v="Styrax"/>
    <s v="jun/20/2015"/>
    <n v="0"/>
    <n v="183"/>
    <n v="2"/>
    <n v="148.85993145788248"/>
    <m/>
    <n v="2.6288865000000002E-2"/>
    <m/>
    <m/>
    <m/>
    <m/>
    <m/>
    <m/>
    <m/>
    <m/>
    <m/>
    <m/>
    <m/>
  </r>
  <r>
    <n v="1703"/>
    <x v="1"/>
    <x v="29"/>
    <n v="22"/>
    <s v="n"/>
    <n v="102856"/>
    <n v="6.8120000000000003"/>
    <n v="88.668000000000006"/>
    <s v="Styracaceae"/>
    <s v="Styrax"/>
    <m/>
    <x v="6"/>
    <s v="Styrax"/>
    <s v="jun/20/2015"/>
    <n v="0"/>
    <n v="129"/>
    <n v="2"/>
    <n v="134.5277524152645"/>
    <m/>
    <n v="1.3063185000000001E-2"/>
    <m/>
    <m/>
    <m/>
    <m/>
    <m/>
    <m/>
    <m/>
    <m/>
    <m/>
    <m/>
    <m/>
  </r>
  <r>
    <n v="1704"/>
    <x v="1"/>
    <x v="29"/>
    <n v="22"/>
    <s v="n"/>
    <n v="102857"/>
    <n v="6.6669999999999998"/>
    <n v="86.421999999999997"/>
    <s v="Styracaceae"/>
    <s v="Styrax"/>
    <m/>
    <x v="6"/>
    <s v="Styrax"/>
    <s v="jun/20/2015"/>
    <n v="0"/>
    <n v="196"/>
    <n v="2"/>
    <n v="167.87951750671925"/>
    <m/>
    <n v="3.0156560000000002E-2"/>
    <m/>
    <m/>
    <m/>
    <m/>
    <m/>
    <m/>
    <m/>
    <m/>
    <m/>
    <m/>
    <m/>
  </r>
  <r>
    <n v="1705"/>
    <x v="1"/>
    <x v="29"/>
    <n v="21"/>
    <s v="n"/>
    <n v="102858"/>
    <n v="7.8620000000000001"/>
    <n v="84.611000000000004"/>
    <s v="Styracaceae"/>
    <s v="Styrax"/>
    <m/>
    <x v="6"/>
    <s v="Styrax"/>
    <s v="jun/20/2015"/>
    <n v="0"/>
    <n v="127"/>
    <n v="2"/>
    <n v="116.68594446322"/>
    <m/>
    <n v="1.2661265000000001E-2"/>
    <m/>
    <m/>
    <m/>
    <m/>
    <m/>
    <m/>
    <m/>
    <m/>
    <m/>
    <m/>
    <m/>
  </r>
  <r>
    <n v="1706"/>
    <x v="1"/>
    <x v="29"/>
    <n v="21"/>
    <s v="n"/>
    <n v="102859"/>
    <n v="8.3330000000000002"/>
    <n v="84.647000000000006"/>
    <s v="Symplocaceae"/>
    <s v="Symplocos"/>
    <s v="cf. chiriquense"/>
    <x v="68"/>
    <s v="Symplocos pequeño/sp3"/>
    <s v="jun/20/2015"/>
    <n v="0"/>
    <n v="50"/>
    <n v="1"/>
    <n v="198.72059924209086"/>
    <m/>
    <n v="1.9624999999999998E-3"/>
    <m/>
    <m/>
    <m/>
    <m/>
    <m/>
    <m/>
    <m/>
    <m/>
    <m/>
    <m/>
    <m/>
  </r>
  <r>
    <n v="1707"/>
    <x v="1"/>
    <x v="29"/>
    <n v="31"/>
    <s v="n"/>
    <n v="102860"/>
    <n v="14.601000000000001"/>
    <n v="81.856999999999999"/>
    <s v="Malvaceae"/>
    <s v="Malvaviscus"/>
    <m/>
    <x v="60"/>
    <s v="Malvaviscus"/>
    <s v="jun/20/2015"/>
    <n v="0"/>
    <n v="67"/>
    <n v="1"/>
    <n v="131.47663722219602"/>
    <m/>
    <n v="3.5238650000000002E-3"/>
    <s v="M"/>
    <m/>
    <n v="64"/>
    <m/>
    <m/>
    <m/>
    <m/>
    <s v="E"/>
    <m/>
    <m/>
    <m/>
  </r>
  <r>
    <n v="1708"/>
    <x v="1"/>
    <x v="29"/>
    <n v="31"/>
    <s v="n"/>
    <n v="102861"/>
    <n v="10.797000000000001"/>
    <n v="84.611000000000004"/>
    <s v="Malvaceae"/>
    <s v="Malvaviscus"/>
    <m/>
    <x v="60"/>
    <s v="Malvaviscus"/>
    <s v="jun/20/2015"/>
    <n v="0"/>
    <n v="51"/>
    <n v="1"/>
    <n v="158.0563036181303"/>
    <m/>
    <n v="2.041785E-3"/>
    <m/>
    <m/>
    <m/>
    <m/>
    <m/>
    <m/>
    <m/>
    <m/>
    <m/>
    <m/>
    <m/>
  </r>
  <r>
    <n v="1709"/>
    <x v="1"/>
    <x v="29"/>
    <n v="32"/>
    <s v="n"/>
    <n v="102862"/>
    <n v="11.231999999999999"/>
    <n v="85.081999999999994"/>
    <s v="Indet"/>
    <s v="MirIndet"/>
    <n v="4"/>
    <x v="69"/>
    <s v="Verticilada rayada"/>
    <s v="jun/20/2015"/>
    <n v="0"/>
    <n v="237"/>
    <n v="2"/>
    <n v="128.36298371518237"/>
    <m/>
    <n v="4.4092665000000003E-2"/>
    <m/>
    <m/>
    <m/>
    <m/>
    <m/>
    <m/>
    <m/>
    <s v="E"/>
    <m/>
    <m/>
    <s v="Latex blanco en las hojas"/>
  </r>
  <r>
    <n v="1710"/>
    <x v="1"/>
    <x v="29"/>
    <n v="32"/>
    <s v="n"/>
    <n v="102863"/>
    <n v="13.042999999999999"/>
    <n v="89.429000000000002"/>
    <s v="Pentaphylacaceae"/>
    <s v="Cleyera"/>
    <s v="theoidaes"/>
    <x v="1"/>
    <s v="Alterno aserrado"/>
    <s v="jun/20/2015"/>
    <n v="0"/>
    <n v="171"/>
    <n v="2"/>
    <n v="175.36937474672769"/>
    <m/>
    <n v="2.2954185000000002E-2"/>
    <m/>
    <m/>
    <m/>
    <m/>
    <m/>
    <m/>
    <m/>
    <m/>
    <m/>
    <m/>
    <m/>
  </r>
  <r>
    <n v="1711"/>
    <x v="1"/>
    <x v="29"/>
    <n v="33"/>
    <s v="y"/>
    <n v="102864"/>
    <n v="10.725"/>
    <n v="90.77"/>
    <s v="Magnoliaceae"/>
    <s v="Magnolia"/>
    <s v="sororum"/>
    <x v="53"/>
    <s v="Magnolia"/>
    <s v="jun/20/2015"/>
    <n v="31.466456934126924"/>
    <n v="350"/>
    <n v="3"/>
    <n v="193.85296746707346"/>
    <m/>
    <n v="9.6162499999999998E-2"/>
    <m/>
    <m/>
    <m/>
    <m/>
    <m/>
    <m/>
    <m/>
    <m/>
    <m/>
    <m/>
    <m/>
  </r>
  <r>
    <n v="1712"/>
    <x v="1"/>
    <x v="29"/>
    <n v="33"/>
    <s v="n"/>
    <n v="102865"/>
    <n v="13.042999999999999"/>
    <n v="91.457999999999998"/>
    <s v="Styracaceae"/>
    <s v="Styrax"/>
    <m/>
    <x v="6"/>
    <s v="Styrax"/>
    <s v="jun/20/2015"/>
    <n v="0"/>
    <n v="274"/>
    <n v="2"/>
    <n v="176.09542561880514"/>
    <m/>
    <n v="5.8934660000000007E-2"/>
    <m/>
    <m/>
    <m/>
    <m/>
    <m/>
    <m/>
    <m/>
    <m/>
    <m/>
    <m/>
    <m/>
  </r>
  <r>
    <n v="1713"/>
    <x v="1"/>
    <x v="29"/>
    <n v="34"/>
    <s v="n"/>
    <n v="102866"/>
    <n v="14.058"/>
    <n v="95.625"/>
    <s v="Rubiaceae"/>
    <s v="Psychotria"/>
    <s v="montivaga"/>
    <x v="63"/>
    <s v="Psychotria amarilla"/>
    <s v="jun/20/2015"/>
    <n v="0"/>
    <n v="86"/>
    <n v="1"/>
    <n v="116.57650699273722"/>
    <m/>
    <n v="5.8058600000000004E-3"/>
    <m/>
    <m/>
    <m/>
    <m/>
    <m/>
    <m/>
    <m/>
    <m/>
    <m/>
    <m/>
    <m/>
  </r>
  <r>
    <n v="1714"/>
    <x v="1"/>
    <x v="29"/>
    <n v="34"/>
    <s v="n"/>
    <n v="102867"/>
    <n v="10.616"/>
    <n v="96.531000000000006"/>
    <s v="Malvaceae"/>
    <s v="Malvaviscus"/>
    <m/>
    <x v="60"/>
    <s v="Malvaviscus"/>
    <s v="jun/20/2015"/>
    <n v="0"/>
    <n v="69"/>
    <n v="1"/>
    <n v="114.47415479120296"/>
    <m/>
    <n v="3.7373850000000002E-3"/>
    <m/>
    <m/>
    <m/>
    <m/>
    <m/>
    <m/>
    <m/>
    <m/>
    <m/>
    <m/>
    <m/>
  </r>
  <r>
    <n v="1715"/>
    <x v="1"/>
    <x v="29"/>
    <n v="34"/>
    <s v="n"/>
    <n v="102868"/>
    <n v="10.362"/>
    <n v="98.957999999999998"/>
    <s v="Styracaceae"/>
    <s v="Styrax"/>
    <m/>
    <x v="6"/>
    <s v="Styrax"/>
    <s v="jun/20/2015"/>
    <n v="0"/>
    <n v="79"/>
    <n v="1"/>
    <n v="120.12361232470042"/>
    <m/>
    <n v="4.8991850000000003E-3"/>
    <m/>
    <m/>
    <m/>
    <m/>
    <m/>
    <m/>
    <m/>
    <m/>
    <m/>
    <m/>
    <m/>
  </r>
  <r>
    <n v="1716"/>
    <x v="1"/>
    <x v="29"/>
    <n v="44"/>
    <s v="n"/>
    <n v="102869"/>
    <n v="15.180999999999999"/>
    <n v="98.632000000000005"/>
    <s v="Rubiaceae"/>
    <s v="Psychotria"/>
    <s v="montivaga"/>
    <x v="63"/>
    <s v="Psychotria amarilla"/>
    <s v="jun/20/2015"/>
    <n v="0"/>
    <n v="58"/>
    <n v="1"/>
    <n v="119.37307478602591"/>
    <m/>
    <n v="2.6407400000000004E-3"/>
    <m/>
    <m/>
    <m/>
    <m/>
    <m/>
    <m/>
    <m/>
    <m/>
    <m/>
    <m/>
    <m/>
  </r>
  <r>
    <n v="1717"/>
    <x v="1"/>
    <x v="29"/>
    <n v="43"/>
    <s v="n"/>
    <n v="102870"/>
    <n v="15.326000000000001"/>
    <n v="93.414999999999992"/>
    <s v="Malvaceae"/>
    <s v="Malvaviscus"/>
    <m/>
    <x v="60"/>
    <s v="Malvaviscus"/>
    <s v="jun/20/2015"/>
    <n v="0"/>
    <n v="59"/>
    <n v="1"/>
    <n v="116.56742138953649"/>
    <m/>
    <n v="2.732585E-3"/>
    <m/>
    <m/>
    <m/>
    <m/>
    <m/>
    <m/>
    <m/>
    <m/>
    <m/>
    <m/>
    <m/>
  </r>
  <r>
    <n v="1718"/>
    <x v="1"/>
    <x v="29"/>
    <n v="42"/>
    <s v="n"/>
    <n v="102871"/>
    <n v="18.152000000000001"/>
    <n v="85.77"/>
    <s v="Meliaceae"/>
    <s v="Guarea"/>
    <s v="cf. andenophylla"/>
    <x v="66"/>
    <s v="Guarea"/>
    <s v="jun/20/2015"/>
    <n v="0"/>
    <n v="176"/>
    <n v="2"/>
    <n v="188.68480788272811"/>
    <m/>
    <n v="2.431616E-2"/>
    <m/>
    <m/>
    <m/>
    <m/>
    <m/>
    <m/>
    <m/>
    <m/>
    <m/>
    <m/>
    <m/>
  </r>
  <r>
    <n v="1719"/>
    <x v="1"/>
    <x v="29"/>
    <n v="41"/>
    <s v="n"/>
    <n v="102872"/>
    <n v="19.274999999999999"/>
    <n v="83.813000000000002"/>
    <s v="Rubiaceae"/>
    <s v="Psychotria"/>
    <s v="montivaga"/>
    <x v="63"/>
    <s v="Psychotria amarilla"/>
    <s v="jun/20/2015"/>
    <n v="0"/>
    <n v="59"/>
    <n v="1"/>
    <n v="166.57453717371988"/>
    <m/>
    <n v="2.732585E-3"/>
    <m/>
    <m/>
    <m/>
    <m/>
    <m/>
    <m/>
    <m/>
    <m/>
    <m/>
    <m/>
    <m/>
  </r>
  <r>
    <n v="1720"/>
    <x v="1"/>
    <x v="30"/>
    <n v="11"/>
    <s v="n"/>
    <n v="102873"/>
    <n v="20.956"/>
    <n v="4.5039999999999996"/>
    <s v="Sabiaceae"/>
    <s v="Meliosma"/>
    <m/>
    <x v="25"/>
    <s v="Meliosma quercus"/>
    <s v="jun/21/2015"/>
    <n v="0"/>
    <n v="52"/>
    <n v="1"/>
    <n v="147.75071381303047"/>
    <m/>
    <n v="2.1226399999999999E-3"/>
    <m/>
    <m/>
    <m/>
    <m/>
    <m/>
    <m/>
    <m/>
    <m/>
    <m/>
    <m/>
    <m/>
  </r>
  <r>
    <n v="1721"/>
    <x v="1"/>
    <x v="30"/>
    <n v="11"/>
    <s v="n"/>
    <n v="102874"/>
    <n v="20.992999999999999"/>
    <n v="3.548"/>
    <s v="Cornaceae"/>
    <s v="Cornus"/>
    <s v="disciflora"/>
    <x v="18"/>
    <s v="Cornus"/>
    <s v="jun/21/2015"/>
    <n v="0"/>
    <n v="397"/>
    <n v="3"/>
    <n v="166.77103112384026"/>
    <n v="170"/>
    <n v="0.12372306500000001"/>
    <s v="A"/>
    <m/>
    <m/>
    <m/>
    <m/>
    <m/>
    <m/>
    <m/>
    <m/>
    <m/>
    <s v="Measured at 170"/>
  </r>
  <r>
    <n v="1722"/>
    <x v="1"/>
    <x v="30"/>
    <n v="11"/>
    <s v="y"/>
    <n v="102875"/>
    <n v="23.271999999999998"/>
    <n v="0.34899999999999998"/>
    <s v="Symplocaceae"/>
    <s v="Symplocos"/>
    <s v="cf. chiriquense"/>
    <x v="68"/>
    <s v="Symplocos pequeño/sp3"/>
    <s v="jun/21/2015"/>
    <n v="13.488697911879754"/>
    <n v="211"/>
    <n v="2"/>
    <n v="169.7418281085649"/>
    <m/>
    <n v="3.4948985000000002E-2"/>
    <m/>
    <m/>
    <m/>
    <m/>
    <m/>
    <m/>
    <m/>
    <m/>
    <m/>
    <m/>
    <m/>
  </r>
  <r>
    <n v="1723"/>
    <x v="1"/>
    <x v="30"/>
    <n v="11"/>
    <s v="n"/>
    <n v="102876"/>
    <n v="23.971"/>
    <n v="2.8119999999999998"/>
    <s v="Malvaceae"/>
    <s v="Malvaviscus"/>
    <m/>
    <x v="60"/>
    <s v="Malvaviscus"/>
    <s v="jun/21/2015"/>
    <n v="0"/>
    <n v="59"/>
    <n v="1"/>
    <n v="170.52159334743214"/>
    <m/>
    <n v="2.732585E-3"/>
    <m/>
    <m/>
    <m/>
    <m/>
    <m/>
    <m/>
    <m/>
    <m/>
    <m/>
    <m/>
    <m/>
  </r>
  <r>
    <n v="1724"/>
    <x v="1"/>
    <x v="30"/>
    <n v="12"/>
    <s v="n"/>
    <n v="102877"/>
    <n v="21.911999999999999"/>
    <n v="6.3049999999999997"/>
    <s v="Myrtaceae"/>
    <s v="Myrta"/>
    <s v="sp7"/>
    <x v="55"/>
    <s v="Myrto aserrado"/>
    <s v="jun/21/2015"/>
    <n v="0"/>
    <n v="77"/>
    <n v="1"/>
    <n v="190.4220337339687"/>
    <m/>
    <n v="4.6542650000000003E-3"/>
    <m/>
    <m/>
    <m/>
    <m/>
    <m/>
    <m/>
    <m/>
    <m/>
    <m/>
    <m/>
    <m/>
  </r>
  <r>
    <n v="1725"/>
    <x v="1"/>
    <x v="30"/>
    <n v="12"/>
    <s v="n"/>
    <n v="102878"/>
    <n v="22.096"/>
    <n v="7.4820000000000002"/>
    <s v="Myrtaceae"/>
    <s v="Myrta"/>
    <s v="sp1"/>
    <x v="78"/>
    <s v="Myrta larga"/>
    <s v="jun/21/2015"/>
    <n v="0"/>
    <n v="53"/>
    <n v="1"/>
    <n v="117.95703996208195"/>
    <m/>
    <n v="2.205065E-3"/>
    <m/>
    <m/>
    <m/>
    <m/>
    <m/>
    <m/>
    <m/>
    <s v="E"/>
    <m/>
    <m/>
    <m/>
  </r>
  <r>
    <n v="1726"/>
    <x v="1"/>
    <x v="30"/>
    <n v="12"/>
    <s v="n"/>
    <n v="102879"/>
    <n v="21.581"/>
    <n v="8.1430000000000007"/>
    <s v="Rubiaceae"/>
    <s v="Psychotria"/>
    <s v="montivaga"/>
    <x v="63"/>
    <s v="Psychotria amarilla"/>
    <s v="jun/21/2015"/>
    <n v="0"/>
    <n v="87"/>
    <n v="1"/>
    <n v="137.42491536183809"/>
    <m/>
    <n v="5.9416649999999996E-3"/>
    <m/>
    <m/>
    <m/>
    <m/>
    <m/>
    <m/>
    <m/>
    <m/>
    <m/>
    <m/>
    <m/>
  </r>
  <r>
    <n v="1727"/>
    <x v="1"/>
    <x v="30"/>
    <n v="12"/>
    <s v="n"/>
    <n v="102880"/>
    <n v="21.213000000000001"/>
    <n v="8.2170000000000005"/>
    <s v="Rubiaceae"/>
    <s v="Psychotria"/>
    <s v="montivaga"/>
    <x v="63"/>
    <s v="Psychotria amarilla"/>
    <s v="jun/21/2015"/>
    <n v="0"/>
    <n v="50"/>
    <n v="1"/>
    <n v="168.49050114599476"/>
    <m/>
    <n v="1.9624999999999998E-3"/>
    <s v="Q"/>
    <m/>
    <m/>
    <m/>
    <m/>
    <m/>
    <m/>
    <m/>
    <m/>
    <m/>
    <m/>
  </r>
  <r>
    <n v="1728"/>
    <x v="1"/>
    <x v="30"/>
    <n v="12"/>
    <s v="n"/>
    <n v="102881"/>
    <n v="20.809000000000001"/>
    <n v="9.5039999999999996"/>
    <s v="Araliaceae"/>
    <s v="Schefflera"/>
    <s v="sp2"/>
    <x v="31"/>
    <s v="schefflera glabra"/>
    <s v="jun/21/2015"/>
    <n v="0"/>
    <n v="130"/>
    <n v="2"/>
    <n v="125.5425656358011"/>
    <m/>
    <n v="1.3266500000000001E-2"/>
    <m/>
    <m/>
    <m/>
    <m/>
    <m/>
    <m/>
    <m/>
    <m/>
    <m/>
    <m/>
    <m/>
  </r>
  <r>
    <n v="1729"/>
    <x v="1"/>
    <x v="30"/>
    <n v="12"/>
    <s v="n"/>
    <n v="102882"/>
    <n v="20.184000000000001"/>
    <n v="9.2100000000000009"/>
    <s v="Malvaceae"/>
    <s v="Malvaviscus"/>
    <m/>
    <x v="60"/>
    <s v="Malvaviscus"/>
    <s v="jun/21/2015"/>
    <n v="0"/>
    <n v="61"/>
    <n v="1"/>
    <n v="153.62601087489017"/>
    <m/>
    <n v="2.9209850000000001E-3"/>
    <m/>
    <m/>
    <m/>
    <m/>
    <m/>
    <m/>
    <m/>
    <m/>
    <m/>
    <m/>
    <m/>
  </r>
  <r>
    <n v="1730"/>
    <x v="1"/>
    <x v="30"/>
    <n v="14"/>
    <s v="n"/>
    <n v="102883"/>
    <n v="22.242999999999999"/>
    <n v="18.29"/>
    <s v="Styracaceae"/>
    <s v="Styrax"/>
    <m/>
    <x v="6"/>
    <s v="Styrax"/>
    <s v="jun/21/2015"/>
    <n v="0"/>
    <n v="59"/>
    <n v="1"/>
    <n v="137.08108843781744"/>
    <m/>
    <n v="2.732585E-3"/>
    <m/>
    <m/>
    <m/>
    <m/>
    <m/>
    <m/>
    <m/>
    <m/>
    <m/>
    <m/>
    <m/>
  </r>
  <r>
    <n v="1731"/>
    <x v="1"/>
    <x v="30"/>
    <n v="14"/>
    <s v="n"/>
    <n v="102884"/>
    <n v="21.765000000000001"/>
    <n v="18.07"/>
    <s v="Cornaceae"/>
    <s v="Cornus"/>
    <s v="disciflora"/>
    <x v="18"/>
    <s v="Cornus"/>
    <s v="jun/21/2015"/>
    <n v="0"/>
    <n v="379"/>
    <n v="3"/>
    <n v="104.92922023511886"/>
    <m/>
    <n v="0.112758185"/>
    <m/>
    <m/>
    <m/>
    <m/>
    <m/>
    <m/>
    <m/>
    <m/>
    <m/>
    <m/>
    <m/>
  </r>
  <r>
    <n v="1732"/>
    <x v="1"/>
    <x v="30"/>
    <n v="24"/>
    <s v="n"/>
    <n v="102885"/>
    <n v="28.86"/>
    <n v="17.664999999999999"/>
    <s v="Cornaceae"/>
    <s v="Cornus"/>
    <s v="disciflora"/>
    <x v="18"/>
    <s v="Cornus"/>
    <s v="jun/21/2015"/>
    <n v="0"/>
    <n v="306"/>
    <n v="3"/>
    <n v="107.79067030000918"/>
    <m/>
    <n v="7.3504260000000016E-2"/>
    <m/>
    <m/>
    <m/>
    <m/>
    <m/>
    <m/>
    <m/>
    <m/>
    <m/>
    <m/>
    <m/>
  </r>
  <r>
    <n v="1733"/>
    <x v="1"/>
    <x v="30"/>
    <n v="23"/>
    <s v="n"/>
    <n v="102886"/>
    <n v="29.89"/>
    <n v="13.510999999999999"/>
    <s v="Cornaceae"/>
    <s v="Cornus"/>
    <s v="disciflora"/>
    <x v="18"/>
    <s v="Cornus"/>
    <s v="jun/21/2015"/>
    <n v="0"/>
    <n v="459"/>
    <n v="3"/>
    <n v="134.30178962486121"/>
    <m/>
    <n v="0.16538458500000003"/>
    <m/>
    <m/>
    <m/>
    <m/>
    <m/>
    <m/>
    <m/>
    <m/>
    <m/>
    <m/>
    <m/>
  </r>
  <r>
    <n v="1734"/>
    <x v="1"/>
    <x v="30"/>
    <n v="23"/>
    <s v="n"/>
    <n v="102887"/>
    <n v="29.274000000000001"/>
    <n v="13.199"/>
    <s v="Cornaceae"/>
    <s v="Cornus"/>
    <s v="disciflora"/>
    <x v="18"/>
    <s v="Cornus"/>
    <s v="jun/21/2015"/>
    <n v="0"/>
    <n v="467"/>
    <n v="3"/>
    <n v="137.79843557709378"/>
    <m/>
    <n v="0.17119986500000001"/>
    <m/>
    <m/>
    <m/>
    <m/>
    <m/>
    <m/>
    <m/>
    <m/>
    <m/>
    <m/>
    <m/>
  </r>
  <r>
    <n v="1735"/>
    <x v="1"/>
    <x v="30"/>
    <n v="22"/>
    <s v="n"/>
    <n v="102888"/>
    <n v="29.081"/>
    <n v="6.1580000000000004"/>
    <s v="Araliaceae"/>
    <s v="Dendropanax"/>
    <s v="sp3"/>
    <x v="49"/>
    <s v="Dendropanax mirador"/>
    <s v="jun/21/2015"/>
    <n v="0"/>
    <n v="85"/>
    <n v="1"/>
    <n v="181.31154618188125"/>
    <m/>
    <n v="5.6716249999999996E-3"/>
    <m/>
    <m/>
    <m/>
    <m/>
    <m/>
    <m/>
    <m/>
    <m/>
    <m/>
    <m/>
    <m/>
  </r>
  <r>
    <n v="1736"/>
    <x v="1"/>
    <x v="30"/>
    <n v="22"/>
    <s v="n"/>
    <n v="102889"/>
    <n v="29.963000000000001"/>
    <n v="6.3049999999999997"/>
    <s v="Araliaceae"/>
    <s v="Dendropanax"/>
    <s v="sp3"/>
    <x v="49"/>
    <s v="Dendropanax mirador"/>
    <s v="jun/21/2015"/>
    <n v="0"/>
    <n v="69"/>
    <n v="1"/>
    <n v="180.84227772240897"/>
    <m/>
    <n v="3.7373850000000002E-3"/>
    <m/>
    <m/>
    <m/>
    <m/>
    <m/>
    <m/>
    <m/>
    <m/>
    <m/>
    <m/>
    <m/>
  </r>
  <r>
    <n v="1737"/>
    <x v="1"/>
    <x v="30"/>
    <n v="22"/>
    <s v="n"/>
    <n v="102890"/>
    <n v="29.669"/>
    <n v="5.4960000000000004"/>
    <s v="Sabiaceae"/>
    <s v="Meliosma"/>
    <m/>
    <x v="25"/>
    <s v="Meliosma quercus"/>
    <s v="jun/21/2015"/>
    <n v="0"/>
    <n v="77"/>
    <n v="1"/>
    <n v="191.58518596207131"/>
    <m/>
    <n v="4.6542650000000003E-3"/>
    <m/>
    <m/>
    <m/>
    <m/>
    <m/>
    <m/>
    <m/>
    <m/>
    <m/>
    <m/>
    <m/>
  </r>
  <r>
    <n v="1738"/>
    <x v="1"/>
    <x v="30"/>
    <n v="21"/>
    <s v="n"/>
    <n v="102891"/>
    <n v="26.875"/>
    <n v="2.4449999999999998"/>
    <s v="Malvaceae"/>
    <s v="Malvaviscus"/>
    <m/>
    <x v="60"/>
    <s v="Malvaviscus"/>
    <s v="jun/21/2015"/>
    <n v="0"/>
    <n v="61"/>
    <n v="1"/>
    <n v="164.06565509279667"/>
    <m/>
    <n v="2.9209850000000001E-3"/>
    <m/>
    <m/>
    <m/>
    <m/>
    <m/>
    <m/>
    <m/>
    <m/>
    <m/>
    <m/>
    <m/>
  </r>
  <r>
    <n v="1739"/>
    <x v="1"/>
    <x v="30"/>
    <n v="31"/>
    <s v="n"/>
    <n v="102892"/>
    <n v="34.853000000000002"/>
    <n v="1.268"/>
    <s v="Lamiaceae"/>
    <s v="Cornutia"/>
    <s v="pyramidata"/>
    <x v="61"/>
    <s v="CopeteNomuestra/Asteraceae MirIndet 1"/>
    <s v="jun/21/2015"/>
    <n v="0"/>
    <n v="402"/>
    <n v="3"/>
    <n v="163.01898733560841"/>
    <m/>
    <n v="0.12685914000000001"/>
    <m/>
    <m/>
    <m/>
    <m/>
    <m/>
    <m/>
    <m/>
    <m/>
    <m/>
    <m/>
    <m/>
  </r>
  <r>
    <n v="1740"/>
    <x v="1"/>
    <x v="30"/>
    <n v="31"/>
    <s v="n"/>
    <n v="102893"/>
    <n v="31.948999999999998"/>
    <n v="4.5039999999999996"/>
    <s v="Lauraceae"/>
    <s v="Persea"/>
    <s v="sp2"/>
    <x v="8"/>
    <s v="Laurel rhamnus/Laurel sp10"/>
    <s v="jun/21/2015"/>
    <n v="0"/>
    <n v="127"/>
    <n v="2"/>
    <n v="117.68464096432008"/>
    <m/>
    <n v="1.2661265000000001E-2"/>
    <m/>
    <m/>
    <m/>
    <m/>
    <m/>
    <m/>
    <m/>
    <m/>
    <m/>
    <m/>
    <m/>
  </r>
  <r>
    <n v="1741"/>
    <x v="1"/>
    <x v="30"/>
    <n v="32"/>
    <s v="n"/>
    <n v="102894"/>
    <n v="30.588000000000001"/>
    <n v="5.9379999999999997"/>
    <s v="Malvaceae"/>
    <s v="Heliocarpus"/>
    <s v="cfamericanus"/>
    <x v="79"/>
    <s v="Heliocarpus"/>
    <s v="jun/21/2015"/>
    <n v="0"/>
    <n v="610"/>
    <n v="4"/>
    <n v="145.81025749906223"/>
    <m/>
    <n v="0.29209849999999998"/>
    <m/>
    <m/>
    <m/>
    <m/>
    <m/>
    <m/>
    <m/>
    <m/>
    <m/>
    <m/>
    <s v="No muestra, muy alto. Pendiente"/>
  </r>
  <r>
    <n v="1742"/>
    <x v="1"/>
    <x v="30"/>
    <n v="33"/>
    <s v="n"/>
    <n v="102895"/>
    <n v="33.308999999999997"/>
    <n v="14.504"/>
    <s v="Magnoliaceae"/>
    <s v="Magnolia"/>
    <s v="sororum"/>
    <x v="53"/>
    <s v="Magnolia"/>
    <s v="jun/21/2015"/>
    <n v="0"/>
    <n v="75"/>
    <n v="1"/>
    <n v="155.47450838706538"/>
    <m/>
    <n v="4.4156250000000003E-3"/>
    <m/>
    <m/>
    <m/>
    <m/>
    <m/>
    <m/>
    <m/>
    <m/>
    <m/>
    <m/>
    <m/>
  </r>
  <r>
    <n v="1743"/>
    <x v="1"/>
    <x v="30"/>
    <n v="34"/>
    <s v="n"/>
    <n v="102896"/>
    <n v="34.706000000000003"/>
    <n v="17.995999999999999"/>
    <s v="Malvaceae"/>
    <s v="Malvaviscus"/>
    <m/>
    <x v="60"/>
    <s v="Malvaviscus"/>
    <s v="jun/21/2015"/>
    <n v="0"/>
    <n v="62"/>
    <n v="1"/>
    <n v="145.9483017138347"/>
    <m/>
    <n v="3.01754E-3"/>
    <m/>
    <m/>
    <m/>
    <m/>
    <m/>
    <m/>
    <m/>
    <m/>
    <m/>
    <m/>
    <m/>
  </r>
  <r>
    <n v="1744"/>
    <x v="1"/>
    <x v="30"/>
    <n v="34"/>
    <s v="n"/>
    <n v="102897"/>
    <n v="32.868000000000002"/>
    <n v="19.651"/>
    <s v="Araliaceae"/>
    <s v="Schefflera"/>
    <s v="sp2"/>
    <x v="31"/>
    <s v="schefflera glabra"/>
    <s v="jun/21/2015"/>
    <n v="0"/>
    <n v="59"/>
    <n v="1"/>
    <n v="117.83808170966357"/>
    <m/>
    <n v="2.732585E-3"/>
    <m/>
    <m/>
    <m/>
    <m/>
    <m/>
    <m/>
    <m/>
    <m/>
    <m/>
    <m/>
    <m/>
  </r>
  <r>
    <n v="1745"/>
    <x v="1"/>
    <x v="30"/>
    <n v="44"/>
    <s v="y"/>
    <n v="102898"/>
    <n v="37.536999999999999"/>
    <n v="17.776"/>
    <s v="Lauraceae"/>
    <s v="Nectandra"/>
    <s v="sp1"/>
    <x v="45"/>
    <s v="Laurel gomez"/>
    <s v="jun/21/2015"/>
    <n v="12.212827320940182"/>
    <n v="103"/>
    <n v="2"/>
    <n v="192.63667702681494"/>
    <m/>
    <n v="8.3280650000000008E-3"/>
    <m/>
    <m/>
    <m/>
    <m/>
    <m/>
    <m/>
    <m/>
    <m/>
    <m/>
    <m/>
    <m/>
  </r>
  <r>
    <n v="1746"/>
    <x v="1"/>
    <x v="30"/>
    <n v="42"/>
    <s v="n"/>
    <n v="102899"/>
    <n v="38.786999999999999"/>
    <n v="5.68"/>
    <s v="Betulaceae"/>
    <s v="Alnus"/>
    <s v="acuminata"/>
    <x v="80"/>
    <s v="Alnus"/>
    <s v="jun/21/2015"/>
    <n v="0"/>
    <n v="156"/>
    <n v="2"/>
    <n v="162.62257161302298"/>
    <m/>
    <n v="1.9103760000000001E-2"/>
    <m/>
    <m/>
    <m/>
    <m/>
    <m/>
    <m/>
    <m/>
    <m/>
    <m/>
    <m/>
    <m/>
  </r>
  <r>
    <n v="1747"/>
    <x v="1"/>
    <x v="30"/>
    <n v="41"/>
    <s v="n"/>
    <n v="102900"/>
    <n v="38.015000000000001"/>
    <n v="2.665"/>
    <s v="Meliaceae"/>
    <s v="Guarea"/>
    <s v="cf. andenophylla"/>
    <x v="66"/>
    <s v="Guarea"/>
    <s v="jun/21/2015"/>
    <n v="0"/>
    <n v="104"/>
    <n v="2"/>
    <n v="191.50278141621058"/>
    <m/>
    <n v="8.4905599999999994E-3"/>
    <s v="M"/>
    <m/>
    <n v="67"/>
    <m/>
    <m/>
    <m/>
    <m/>
    <m/>
    <m/>
    <m/>
    <m/>
  </r>
  <r>
    <n v="1748"/>
    <x v="1"/>
    <x v="31"/>
    <n v="11"/>
    <s v="n"/>
    <n v="102901"/>
    <n v="23.5"/>
    <n v="21.106999999999999"/>
    <s v="Lauraceae"/>
    <s v="Laurel"/>
    <s v="sp5"/>
    <x v="10"/>
    <s v="Laurel banano"/>
    <s v="jun/21/2015"/>
    <n v="0"/>
    <n v="487"/>
    <n v="3"/>
    <n v="114.68531142904298"/>
    <m/>
    <n v="0.18617766500000002"/>
    <s v="M"/>
    <m/>
    <n v="54"/>
    <m/>
    <m/>
    <m/>
    <m/>
    <m/>
    <m/>
    <m/>
    <m/>
  </r>
  <r>
    <n v="1749"/>
    <x v="1"/>
    <x v="31"/>
    <n v="11"/>
    <s v="n"/>
    <n v="102902"/>
    <n v="23.856999999999999"/>
    <n v="21.213999999999999"/>
    <s v="Melastomataceae"/>
    <s v="Miconia"/>
    <s v="livida"/>
    <x v="50"/>
    <s v="Melastoma lisa/Melastoma sp2"/>
    <s v="jun/21/2015"/>
    <n v="0"/>
    <n v="84"/>
    <n v="1"/>
    <n v="172.99133483880524"/>
    <m/>
    <n v="5.5389599999999999E-3"/>
    <m/>
    <m/>
    <m/>
    <m/>
    <m/>
    <m/>
    <m/>
    <m/>
    <m/>
    <m/>
    <m/>
  </r>
  <r>
    <n v="1750"/>
    <x v="1"/>
    <x v="31"/>
    <n v="11"/>
    <s v="n"/>
    <n v="102903"/>
    <n v="20.286000000000001"/>
    <n v="22.5"/>
    <s v="Styracaceae"/>
    <s v="Styrax"/>
    <m/>
    <x v="6"/>
    <s v="Styrax"/>
    <s v="jun/21/2015"/>
    <n v="0"/>
    <n v="60"/>
    <n v="1"/>
    <n v="124.40866956705055"/>
    <m/>
    <n v="2.826E-3"/>
    <m/>
    <m/>
    <m/>
    <m/>
    <m/>
    <m/>
    <m/>
    <m/>
    <m/>
    <m/>
    <m/>
  </r>
  <r>
    <n v="1751"/>
    <x v="1"/>
    <x v="31"/>
    <n v="11"/>
    <s v="n"/>
    <n v="102904"/>
    <n v="21.643000000000001"/>
    <n v="24.179000000000002"/>
    <s v="Cornaceae"/>
    <s v="Cornus"/>
    <s v="disciflora"/>
    <x v="18"/>
    <s v="Cornus"/>
    <s v="jun/21/2015"/>
    <n v="0"/>
    <n v="381"/>
    <n v="3"/>
    <n v="151.35808366414656"/>
    <m/>
    <n v="0.11395138500000002"/>
    <m/>
    <m/>
    <m/>
    <m/>
    <m/>
    <m/>
    <m/>
    <m/>
    <m/>
    <m/>
    <m/>
  </r>
  <r>
    <n v="1752"/>
    <x v="1"/>
    <x v="31"/>
    <n v="12"/>
    <s v="n"/>
    <n v="102905"/>
    <n v="24.179000000000002"/>
    <n v="25.106999999999999"/>
    <s v="Styracaceae"/>
    <s v="Styrax"/>
    <m/>
    <x v="6"/>
    <s v="Styrax"/>
    <s v="jun/21/2015"/>
    <n v="0"/>
    <n v="76"/>
    <n v="1"/>
    <n v="120.55570875871803"/>
    <m/>
    <n v="4.5341599999999998E-3"/>
    <m/>
    <m/>
    <m/>
    <m/>
    <m/>
    <m/>
    <m/>
    <m/>
    <m/>
    <m/>
    <m/>
  </r>
  <r>
    <n v="1753"/>
    <x v="1"/>
    <x v="31"/>
    <n v="12"/>
    <s v="n"/>
    <n v="102906"/>
    <n v="20.286000000000001"/>
    <n v="28.570999999999998"/>
    <s v="Myrtaceae"/>
    <s v="Myrta"/>
    <s v="sp7"/>
    <x v="55"/>
    <s v="Myrto aserrado"/>
    <s v="jun/21/2015"/>
    <n v="0"/>
    <n v="66"/>
    <n v="1"/>
    <n v="198.12739054068285"/>
    <m/>
    <n v="3.41946E-3"/>
    <m/>
    <m/>
    <m/>
    <m/>
    <m/>
    <m/>
    <m/>
    <m/>
    <m/>
    <m/>
    <m/>
  </r>
  <r>
    <n v="1754"/>
    <x v="1"/>
    <x v="31"/>
    <n v="12"/>
    <s v="n"/>
    <n v="102907"/>
    <n v="23.821000000000002"/>
    <n v="28.856999999999999"/>
    <s v="Rubiaceae"/>
    <s v="Rondeletia"/>
    <s v="buddleioides "/>
    <x v="58"/>
    <s v="cf Rondeletia"/>
    <s v="jun/21/2015"/>
    <n v="0"/>
    <n v="50"/>
    <n v="1"/>
    <n v="177.91214437037991"/>
    <m/>
    <n v="1.9624999999999998E-3"/>
    <m/>
    <m/>
    <m/>
    <m/>
    <m/>
    <m/>
    <m/>
    <m/>
    <m/>
    <m/>
    <m/>
  </r>
  <r>
    <n v="1755"/>
    <x v="1"/>
    <x v="31"/>
    <n v="13"/>
    <s v="n"/>
    <n v="102908"/>
    <n v="23.178999999999998"/>
    <n v="29.893000000000001"/>
    <s v="Cornaceae"/>
    <s v="Cornus"/>
    <s v="disciflora"/>
    <x v="18"/>
    <s v="Cornus"/>
    <s v="jun/21/2015"/>
    <n v="0"/>
    <n v="439"/>
    <n v="3"/>
    <n v="146.4621893346123"/>
    <m/>
    <n v="0.15128598500000001"/>
    <m/>
    <m/>
    <m/>
    <m/>
    <m/>
    <m/>
    <m/>
    <m/>
    <m/>
    <m/>
    <m/>
  </r>
  <r>
    <n v="1756"/>
    <x v="1"/>
    <x v="31"/>
    <n v="13"/>
    <s v="n"/>
    <n v="102909"/>
    <n v="21.25"/>
    <n v="32.786000000000001"/>
    <s v="Rubiaceae"/>
    <s v="Rondeletia"/>
    <s v="buddleioides "/>
    <x v="58"/>
    <s v="cf Rondeletia"/>
    <s v="jun/21/2015"/>
    <n v="0"/>
    <n v="67"/>
    <n v="1"/>
    <n v="152.69748230156227"/>
    <m/>
    <n v="3.5238650000000002E-3"/>
    <m/>
    <m/>
    <m/>
    <m/>
    <m/>
    <m/>
    <m/>
    <m/>
    <m/>
    <m/>
    <m/>
  </r>
  <r>
    <n v="1757"/>
    <x v="1"/>
    <x v="31"/>
    <n v="14"/>
    <s v="y"/>
    <n v="102910"/>
    <n v="20.5"/>
    <n v="38.25"/>
    <s v="Myrtaceae"/>
    <s v="Myrta"/>
    <s v="sp3"/>
    <x v="81"/>
    <s v="Myrtac mirador"/>
    <s v="jun/21/2015"/>
    <n v="16.454691734928318"/>
    <n v="380"/>
    <n v="3"/>
    <n v="182.08140691264052"/>
    <m/>
    <n v="0.113354"/>
    <s v="M"/>
    <m/>
    <n v="158"/>
    <m/>
    <m/>
    <m/>
    <m/>
    <m/>
    <m/>
    <m/>
    <m/>
  </r>
  <r>
    <n v="1758"/>
    <x v="1"/>
    <x v="31"/>
    <n v="14"/>
    <s v="n"/>
    <n v="102911"/>
    <n v="24.536000000000001"/>
    <n v="37.856999999999999"/>
    <s v="Meliaceae"/>
    <s v="Trichillia"/>
    <s v="sp4"/>
    <x v="56"/>
    <s v="Trichillia"/>
    <s v="jun/21/2015"/>
    <n v="0"/>
    <n v="67"/>
    <n v="1"/>
    <n v="171.90502717086142"/>
    <m/>
    <n v="3.5238650000000002E-3"/>
    <m/>
    <m/>
    <m/>
    <m/>
    <m/>
    <m/>
    <m/>
    <m/>
    <m/>
    <m/>
    <m/>
  </r>
  <r>
    <n v="1759"/>
    <x v="1"/>
    <x v="31"/>
    <n v="24"/>
    <s v="n"/>
    <n v="102912"/>
    <n v="28.811999999999998"/>
    <n v="38.356999999999999"/>
    <s v="Styracaceae"/>
    <s v="Styrax"/>
    <m/>
    <x v="6"/>
    <s v="Styrax"/>
    <s v="jun/21/2015"/>
    <n v="0"/>
    <n v="100"/>
    <n v="2"/>
    <n v="159.23300205540741"/>
    <m/>
    <n v="7.8499999999999993E-3"/>
    <m/>
    <m/>
    <m/>
    <m/>
    <m/>
    <m/>
    <m/>
    <m/>
    <m/>
    <m/>
    <m/>
  </r>
  <r>
    <n v="1760"/>
    <x v="1"/>
    <x v="31"/>
    <n v="24"/>
    <s v="n"/>
    <n v="102913"/>
    <n v="28.429000000000002"/>
    <n v="37.5"/>
    <s v="Cornaceae"/>
    <s v="Cornus"/>
    <s v="disciflora"/>
    <x v="18"/>
    <s v="Cornus"/>
    <s v="jun/21/2015"/>
    <n v="0"/>
    <n v="535"/>
    <n v="4"/>
    <n v="136.24661216014624"/>
    <m/>
    <n v="0.224686625"/>
    <m/>
    <m/>
    <m/>
    <m/>
    <m/>
    <m/>
    <m/>
    <m/>
    <m/>
    <m/>
    <m/>
  </r>
  <r>
    <n v="1761"/>
    <x v="1"/>
    <x v="31"/>
    <n v="24"/>
    <s v="n"/>
    <n v="102914"/>
    <n v="27.820999999999998"/>
    <n v="37.179000000000002"/>
    <s v="Fabaceae"/>
    <s v="Inga"/>
    <s v="cf. oerstediana"/>
    <x v="26"/>
    <s v="Inga sp1"/>
    <s v="jun/21/2015"/>
    <n v="0"/>
    <n v="127"/>
    <n v="2"/>
    <n v="178.54070859710862"/>
    <m/>
    <n v="1.2661265000000001E-2"/>
    <m/>
    <m/>
    <m/>
    <m/>
    <m/>
    <m/>
    <m/>
    <m/>
    <m/>
    <m/>
    <m/>
  </r>
  <r>
    <n v="1762"/>
    <x v="1"/>
    <x v="31"/>
    <n v="23"/>
    <s v="n"/>
    <n v="102915"/>
    <n v="25.320999999999998"/>
    <n v="33.570999999999998"/>
    <s v="Malphiciaceae"/>
    <s v="Bunchonsia"/>
    <s v="macrophylla"/>
    <x v="62"/>
    <s v="Alzatea peluda/rogiera"/>
    <s v="jun/21/2015"/>
    <n v="0"/>
    <n v="61"/>
    <n v="1"/>
    <n v="163.74012639773926"/>
    <m/>
    <n v="2.9209850000000001E-3"/>
    <m/>
    <m/>
    <m/>
    <m/>
    <m/>
    <m/>
    <m/>
    <m/>
    <m/>
    <m/>
    <m/>
  </r>
  <r>
    <n v="1763"/>
    <x v="1"/>
    <x v="31"/>
    <n v="23"/>
    <s v="n"/>
    <n v="102916"/>
    <n v="26"/>
    <n v="33.463999999999999"/>
    <s v="Rubiaceae"/>
    <s v="Rondeletia"/>
    <s v="buddleioides "/>
    <x v="58"/>
    <s v="cf Rondeletia"/>
    <s v="jun/21/2015"/>
    <n v="0"/>
    <n v="93"/>
    <n v="1"/>
    <n v="186.02690291460948"/>
    <m/>
    <n v="6.7894649999999997E-3"/>
    <m/>
    <m/>
    <m/>
    <m/>
    <m/>
    <m/>
    <m/>
    <m/>
    <m/>
    <m/>
    <m/>
  </r>
  <r>
    <n v="1764"/>
    <x v="1"/>
    <x v="31"/>
    <n v="23"/>
    <s v="n"/>
    <n v="102917"/>
    <n v="26.143000000000001"/>
    <n v="33.820999999999998"/>
    <s v="Rubiaceae"/>
    <s v="Psychotria"/>
    <s v="montivaga"/>
    <x v="63"/>
    <s v="Psychotria amarilla"/>
    <s v="jun/21/2015"/>
    <n v="0"/>
    <n v="54"/>
    <n v="1"/>
    <n v="166.12559937237711"/>
    <m/>
    <n v="2.2890599999999999E-3"/>
    <m/>
    <m/>
    <m/>
    <m/>
    <m/>
    <m/>
    <m/>
    <m/>
    <m/>
    <m/>
    <m/>
  </r>
  <r>
    <n v="1765"/>
    <x v="1"/>
    <x v="31"/>
    <n v="23"/>
    <s v="n"/>
    <n v="102918"/>
    <n v="26.463999999999999"/>
    <n v="30.143000000000001"/>
    <s v="Magnoliaceae"/>
    <s v="Magnolia"/>
    <s v="sororum"/>
    <x v="53"/>
    <s v="Magnolia"/>
    <s v="jun/21/2015"/>
    <n v="0"/>
    <n v="90"/>
    <n v="1"/>
    <n v="101.37082328250618"/>
    <m/>
    <n v="6.3584999999999996E-3"/>
    <m/>
    <m/>
    <m/>
    <m/>
    <m/>
    <m/>
    <m/>
    <m/>
    <m/>
    <m/>
    <m/>
  </r>
  <r>
    <n v="1766"/>
    <x v="1"/>
    <x v="31"/>
    <n v="23"/>
    <s v="n"/>
    <n v="102919"/>
    <n v="28.786000000000001"/>
    <n v="30.213999999999999"/>
    <s v="Cornaceae"/>
    <s v="Cornus"/>
    <s v="disciflora"/>
    <x v="18"/>
    <s v="Cornus"/>
    <s v="jun/21/2015"/>
    <n v="0"/>
    <n v="607"/>
    <n v="4"/>
    <n v="151.56731482299207"/>
    <n v="190"/>
    <n v="0.28923246500000005"/>
    <s v="A"/>
    <m/>
    <m/>
    <m/>
    <m/>
    <m/>
    <m/>
    <m/>
    <m/>
    <m/>
    <s v="Measured at 190"/>
  </r>
  <r>
    <n v="1767"/>
    <x v="1"/>
    <x v="31"/>
    <n v="23"/>
    <s v="n"/>
    <n v="102920"/>
    <n v="28.963999999999999"/>
    <n v="29.820999999999998"/>
    <s v="Styracaceae"/>
    <s v="Styrax"/>
    <m/>
    <x v="6"/>
    <s v="Styrax"/>
    <s v="jun/21/2015"/>
    <n v="0"/>
    <n v="177"/>
    <n v="2"/>
    <n v="171.1379361496285"/>
    <m/>
    <n v="2.4593265E-2"/>
    <m/>
    <m/>
    <m/>
    <m/>
    <m/>
    <m/>
    <m/>
    <m/>
    <m/>
    <m/>
    <m/>
  </r>
  <r>
    <n v="1768"/>
    <x v="1"/>
    <x v="31"/>
    <n v="22"/>
    <s v="n"/>
    <n v="102921"/>
    <n v="26.929000000000002"/>
    <n v="29.393000000000001"/>
    <s v="Verbenaceae"/>
    <s v="Cytarexylum"/>
    <m/>
    <x v="67"/>
    <s v="Cytarexylum"/>
    <s v="jun/21/2015"/>
    <n v="0"/>
    <n v="82"/>
    <n v="1"/>
    <n v="148.90092184057676"/>
    <m/>
    <n v="5.2783400000000003E-3"/>
    <m/>
    <m/>
    <m/>
    <m/>
    <m/>
    <m/>
    <m/>
    <m/>
    <m/>
    <m/>
    <m/>
  </r>
  <r>
    <n v="1769"/>
    <x v="1"/>
    <x v="31"/>
    <n v="22"/>
    <s v="n"/>
    <n v="102922"/>
    <n v="28.106999999999999"/>
    <n v="27"/>
    <s v="Styracaceae"/>
    <s v="Styrax"/>
    <m/>
    <x v="6"/>
    <s v="Styrax"/>
    <s v="jun/21/2015"/>
    <n v="0"/>
    <n v="138"/>
    <n v="2"/>
    <n v="123.08342243056714"/>
    <m/>
    <n v="1.4949540000000001E-2"/>
    <m/>
    <m/>
    <m/>
    <m/>
    <m/>
    <m/>
    <m/>
    <m/>
    <m/>
    <m/>
    <m/>
  </r>
  <r>
    <n v="1770"/>
    <x v="1"/>
    <x v="31"/>
    <n v="22"/>
    <s v="n"/>
    <n v="102923"/>
    <n v="27.713999999999999"/>
    <n v="25.679000000000002"/>
    <s v="Styracaceae"/>
    <s v="Styrax"/>
    <m/>
    <x v="6"/>
    <s v="Styrax"/>
    <s v="jun/21/2015"/>
    <n v="0"/>
    <n v="151"/>
    <n v="2"/>
    <n v="189.04841464329195"/>
    <m/>
    <n v="1.7898785E-2"/>
    <m/>
    <m/>
    <m/>
    <m/>
    <m/>
    <m/>
    <m/>
    <m/>
    <m/>
    <m/>
    <m/>
  </r>
  <r>
    <n v="1771"/>
    <x v="1"/>
    <x v="31"/>
    <n v="22"/>
    <s v="n"/>
    <n v="102924"/>
    <n v="28.036000000000001"/>
    <n v="25.286000000000001"/>
    <s v="Cornaceae"/>
    <s v="Cornus"/>
    <s v="disciflora"/>
    <x v="18"/>
    <s v="Cornus"/>
    <s v="jun/21/2015"/>
    <n v="0"/>
    <n v="228"/>
    <n v="2"/>
    <n v="172.71949805940937"/>
    <m/>
    <n v="4.080744E-2"/>
    <m/>
    <m/>
    <m/>
    <m/>
    <m/>
    <m/>
    <m/>
    <m/>
    <m/>
    <m/>
    <m/>
  </r>
  <r>
    <n v="1772"/>
    <x v="1"/>
    <x v="31"/>
    <n v="22"/>
    <s v="n"/>
    <n v="102925"/>
    <n v="26.286000000000001"/>
    <n v="25.036000000000001"/>
    <s v="Styracaceae"/>
    <s v="Styrax"/>
    <m/>
    <x v="6"/>
    <s v="Styrax"/>
    <s v="jun/21/2015"/>
    <n v="0"/>
    <n v="58"/>
    <n v="1"/>
    <n v="190.01452430358606"/>
    <m/>
    <n v="2.6407400000000004E-3"/>
    <m/>
    <m/>
    <m/>
    <m/>
    <m/>
    <m/>
    <m/>
    <m/>
    <m/>
    <m/>
    <m/>
  </r>
  <r>
    <n v="1773"/>
    <x v="1"/>
    <x v="31"/>
    <n v="21"/>
    <s v="n"/>
    <n v="102926"/>
    <n v="27.143000000000001"/>
    <n v="23.713999999999999"/>
    <s v="Cornaceae"/>
    <s v="Cornus"/>
    <s v="disciflora"/>
    <x v="18"/>
    <s v="Cornus"/>
    <s v="jun/21/2015"/>
    <n v="0"/>
    <n v="204"/>
    <n v="2"/>
    <n v="175.1956798269818"/>
    <m/>
    <n v="3.2668559999999999E-2"/>
    <m/>
    <m/>
    <m/>
    <m/>
    <m/>
    <m/>
    <m/>
    <m/>
    <m/>
    <m/>
    <m/>
  </r>
  <r>
    <n v="1774"/>
    <x v="1"/>
    <x v="31"/>
    <n v="21"/>
    <s v="n"/>
    <n v="102927"/>
    <n v="27.179000000000002"/>
    <n v="21.893000000000001"/>
    <s v="Cornaceae"/>
    <s v="Cornus"/>
    <s v="disciflora"/>
    <x v="18"/>
    <s v="Cornus"/>
    <s v="jun/21/2015"/>
    <n v="0"/>
    <n v="254"/>
    <n v="2"/>
    <n v="173.5493958393136"/>
    <m/>
    <n v="5.0645060000000006E-2"/>
    <m/>
    <m/>
    <m/>
    <m/>
    <m/>
    <m/>
    <m/>
    <m/>
    <m/>
    <m/>
    <m/>
  </r>
  <r>
    <n v="1775"/>
    <x v="1"/>
    <x v="31"/>
    <n v="21"/>
    <s v="n"/>
    <n v="102928"/>
    <n v="25.527000000000001"/>
    <n v="21.821000000000002"/>
    <s v="Cornaceae"/>
    <s v="Cornus"/>
    <s v="disciflora"/>
    <x v="18"/>
    <s v="Cornus"/>
    <s v="jun/21/2015"/>
    <n v="0"/>
    <n v="314"/>
    <n v="3"/>
    <n v="131.45182131426373"/>
    <m/>
    <n v="7.7397859999999999E-2"/>
    <m/>
    <m/>
    <m/>
    <m/>
    <m/>
    <m/>
    <m/>
    <m/>
    <m/>
    <m/>
    <m/>
  </r>
  <r>
    <n v="1776"/>
    <x v="1"/>
    <x v="31"/>
    <n v="21"/>
    <s v="n"/>
    <n v="102929"/>
    <n v="27.929000000000002"/>
    <n v="20.393000000000001"/>
    <s v="Meliaceae"/>
    <s v="Trichillia"/>
    <s v="sp4"/>
    <x v="56"/>
    <s v="Trichillia"/>
    <s v="jun/21/2015"/>
    <n v="0"/>
    <n v="56"/>
    <n v="1"/>
    <n v="173.12578698876268"/>
    <m/>
    <n v="2.4617600000000003E-3"/>
    <m/>
    <m/>
    <m/>
    <m/>
    <m/>
    <m/>
    <m/>
    <m/>
    <m/>
    <m/>
    <m/>
  </r>
  <r>
    <n v="1777"/>
    <x v="1"/>
    <x v="31"/>
    <n v="31"/>
    <s v="n"/>
    <n v="102930"/>
    <n v="30.393000000000001"/>
    <n v="20.643000000000001"/>
    <s v="Lauraceae"/>
    <s v="Cinnamomum"/>
    <m/>
    <x v="57"/>
    <s v="Cinnamomun"/>
    <s v="jun/21/2015"/>
    <n v="0"/>
    <n v="80"/>
    <n v="1"/>
    <n v="125.00946296026112"/>
    <m/>
    <n v="5.0239999999999998E-3"/>
    <m/>
    <m/>
    <m/>
    <m/>
    <m/>
    <m/>
    <m/>
    <m/>
    <m/>
    <m/>
    <m/>
  </r>
  <r>
    <n v="1778"/>
    <x v="1"/>
    <x v="31"/>
    <n v="31"/>
    <s v="n"/>
    <n v="102931"/>
    <n v="30.213999999999999"/>
    <n v="21.5"/>
    <s v="Rubiaceae"/>
    <s v="Psychotria"/>
    <s v="montivaga"/>
    <x v="63"/>
    <s v="Psychotria amarilla"/>
    <s v="jun/21/2015"/>
    <n v="0"/>
    <n v="51"/>
    <n v="1"/>
    <n v="100.22138603869104"/>
    <m/>
    <n v="2.041785E-3"/>
    <m/>
    <m/>
    <m/>
    <m/>
    <m/>
    <m/>
    <m/>
    <m/>
    <m/>
    <m/>
    <m/>
  </r>
  <r>
    <n v="1779"/>
    <x v="1"/>
    <x v="31"/>
    <n v="31"/>
    <s v="n"/>
    <n v="102932"/>
    <n v="31.106999999999999"/>
    <n v="21.463999999999999"/>
    <s v="Malvaceae"/>
    <s v="Malvaviscus"/>
    <m/>
    <x v="60"/>
    <s v="Malvaviscus"/>
    <s v="jun/21/2015"/>
    <n v="0"/>
    <n v="78"/>
    <n v="1"/>
    <n v="162.57526337065389"/>
    <m/>
    <n v="4.7759400000000002E-3"/>
    <m/>
    <m/>
    <m/>
    <m/>
    <m/>
    <m/>
    <m/>
    <m/>
    <m/>
    <m/>
    <m/>
  </r>
  <r>
    <n v="1780"/>
    <x v="1"/>
    <x v="31"/>
    <n v="31"/>
    <s v="n"/>
    <n v="102933"/>
    <n v="30.286000000000001"/>
    <n v="23.143000000000001"/>
    <s v="Cornaceae"/>
    <s v="Cornus"/>
    <s v="disciflora"/>
    <x v="18"/>
    <s v="Cornus"/>
    <s v="jun/21/2015"/>
    <n v="0"/>
    <n v="338"/>
    <n v="3"/>
    <n v="176.62895785375304"/>
    <m/>
    <n v="8.9681540000000004E-2"/>
    <m/>
    <m/>
    <m/>
    <m/>
    <m/>
    <m/>
    <m/>
    <m/>
    <m/>
    <m/>
    <m/>
  </r>
  <r>
    <n v="1781"/>
    <x v="1"/>
    <x v="31"/>
    <n v="31"/>
    <s v="n"/>
    <n v="102934"/>
    <n v="30.356999999999999"/>
    <n v="23.786000000000001"/>
    <s v="Malvaceae"/>
    <s v="Malvaviscus"/>
    <m/>
    <x v="60"/>
    <s v="Malvaviscus"/>
    <s v="jun/21/2015"/>
    <n v="0"/>
    <n v="53"/>
    <n v="1"/>
    <n v="172.41468215780355"/>
    <m/>
    <n v="2.205065E-3"/>
    <m/>
    <m/>
    <m/>
    <m/>
    <m/>
    <m/>
    <m/>
    <m/>
    <m/>
    <m/>
    <m/>
  </r>
  <r>
    <n v="1782"/>
    <x v="1"/>
    <x v="31"/>
    <n v="31"/>
    <s v="n"/>
    <n v="102935"/>
    <n v="30.070999999999998"/>
    <n v="23.786000000000001"/>
    <s v="Pentaphylacaceae"/>
    <s v="Cleyera"/>
    <s v="theoidaes"/>
    <x v="1"/>
    <s v="Alterno aserrado"/>
    <s v="jun/21/2015"/>
    <n v="0"/>
    <n v="73"/>
    <n v="1"/>
    <n v="118.24081682577899"/>
    <m/>
    <n v="4.1832650000000002E-3"/>
    <m/>
    <m/>
    <m/>
    <m/>
    <m/>
    <m/>
    <m/>
    <m/>
    <m/>
    <m/>
    <m/>
  </r>
  <r>
    <n v="1783"/>
    <x v="1"/>
    <x v="31"/>
    <n v="31"/>
    <s v="n"/>
    <n v="102936"/>
    <n v="34.070999999999998"/>
    <n v="23.178999999999998"/>
    <s v="Malvaceae"/>
    <s v="Malvaviscus"/>
    <m/>
    <x v="60"/>
    <s v="Malvaviscus"/>
    <s v="jun/21/2015"/>
    <n v="0"/>
    <n v="59"/>
    <n v="1"/>
    <n v="157.06801397104502"/>
    <m/>
    <n v="2.732585E-3"/>
    <m/>
    <m/>
    <m/>
    <m/>
    <m/>
    <m/>
    <m/>
    <m/>
    <m/>
    <m/>
    <m/>
  </r>
  <r>
    <n v="1784"/>
    <x v="1"/>
    <x v="31"/>
    <n v="32"/>
    <s v="n"/>
    <n v="102937"/>
    <n v="33.75"/>
    <n v="25.106999999999999"/>
    <s v="Euphorbiaceae"/>
    <s v="Sapium"/>
    <s v="glandulosum"/>
    <x v="70"/>
    <s v="Sapium"/>
    <s v="jun/21/2015"/>
    <n v="0"/>
    <n v="142"/>
    <n v="2"/>
    <n v="140.24281340995157"/>
    <m/>
    <n v="1.5828740000000001E-2"/>
    <m/>
    <m/>
    <m/>
    <m/>
    <m/>
    <m/>
    <m/>
    <m/>
    <m/>
    <m/>
    <m/>
  </r>
  <r>
    <n v="1785"/>
    <x v="1"/>
    <x v="31"/>
    <n v="32"/>
    <s v="n"/>
    <n v="102938"/>
    <n v="34.179000000000002"/>
    <n v="25.536000000000001"/>
    <s v="Malvaceae"/>
    <s v="Malvaviscus"/>
    <m/>
    <x v="60"/>
    <s v="Malvaviscus"/>
    <s v="jun/21/2015"/>
    <n v="0"/>
    <n v="50"/>
    <n v="1"/>
    <n v="135.97793791328169"/>
    <m/>
    <n v="1.9624999999999998E-3"/>
    <m/>
    <m/>
    <m/>
    <m/>
    <m/>
    <m/>
    <m/>
    <m/>
    <m/>
    <m/>
    <m/>
  </r>
  <r>
    <n v="1786"/>
    <x v="1"/>
    <x v="31"/>
    <n v="32"/>
    <s v="n"/>
    <n v="102939"/>
    <n v="34.070999999999998"/>
    <n v="26.393000000000001"/>
    <s v="Malvaceae"/>
    <s v="Malvaviscus"/>
    <m/>
    <x v="60"/>
    <s v="Malvaviscus"/>
    <s v="jun/21/2015"/>
    <n v="0"/>
    <n v="57"/>
    <n v="1"/>
    <n v="127.94630010494258"/>
    <m/>
    <n v="2.550465E-3"/>
    <m/>
    <m/>
    <m/>
    <m/>
    <m/>
    <m/>
    <m/>
    <m/>
    <m/>
    <m/>
    <m/>
  </r>
  <r>
    <n v="1787"/>
    <x v="1"/>
    <x v="31"/>
    <n v="33"/>
    <s v="n"/>
    <n v="102940"/>
    <n v="31.106999999999999"/>
    <n v="30.25"/>
    <s v="Styracaceae"/>
    <s v="Styrax"/>
    <m/>
    <x v="6"/>
    <s v="Styrax"/>
    <s v="jun/21/2015"/>
    <n v="0"/>
    <n v="101"/>
    <n v="2"/>
    <n v="116.85946420408865"/>
    <m/>
    <n v="8.0077849999999999E-3"/>
    <m/>
    <m/>
    <m/>
    <m/>
    <m/>
    <m/>
    <m/>
    <m/>
    <m/>
    <m/>
    <m/>
  </r>
  <r>
    <n v="1788"/>
    <x v="1"/>
    <x v="31"/>
    <n v="33"/>
    <s v="n"/>
    <n v="102941"/>
    <n v="31.963999999999999"/>
    <n v="30.856999999999999"/>
    <s v="Araliaceae"/>
    <s v="Dendropanax"/>
    <s v="sp3"/>
    <x v="49"/>
    <s v="Dendropanax mirador"/>
    <s v="jun/21/2015"/>
    <n v="0"/>
    <n v="53"/>
    <n v="1"/>
    <n v="185.62839831144376"/>
    <m/>
    <n v="2.205065E-3"/>
    <m/>
    <m/>
    <m/>
    <m/>
    <m/>
    <m/>
    <m/>
    <m/>
    <m/>
    <m/>
    <m/>
  </r>
  <r>
    <n v="1789"/>
    <x v="1"/>
    <x v="31"/>
    <n v="33"/>
    <s v="n"/>
    <n v="102942"/>
    <n v="31.713999999999999"/>
    <n v="33.356999999999999"/>
    <s v="Myrtaceae"/>
    <s v="Eugenia"/>
    <s v="gomezii"/>
    <x v="65"/>
    <s v="Myrta PR"/>
    <s v="jun/21/2015"/>
    <n v="0"/>
    <n v="331"/>
    <n v="3"/>
    <n v="126.31427392783736"/>
    <m/>
    <n v="8.6005385000000004E-2"/>
    <m/>
    <m/>
    <m/>
    <m/>
    <m/>
    <m/>
    <m/>
    <m/>
    <m/>
    <m/>
    <m/>
  </r>
  <r>
    <n v="1790"/>
    <x v="1"/>
    <x v="31"/>
    <n v="34"/>
    <s v="y"/>
    <n v="102943"/>
    <n v="30.463999999999999"/>
    <n v="35.179000000000002"/>
    <s v="Fagaceae"/>
    <s v="Quercus"/>
    <s v="insignis"/>
    <x v="73"/>
    <s v="Quercus"/>
    <s v="jun/21/2015"/>
    <n v="10.132879137641687"/>
    <n v="103"/>
    <n v="2"/>
    <n v="106.64094891009044"/>
    <m/>
    <n v="8.3280650000000008E-3"/>
    <m/>
    <m/>
    <m/>
    <m/>
    <m/>
    <m/>
    <m/>
    <m/>
    <m/>
    <m/>
    <m/>
  </r>
  <r>
    <n v="1791"/>
    <x v="1"/>
    <x v="31"/>
    <n v="34"/>
    <s v="n"/>
    <n v="102944"/>
    <n v="33.536000000000001"/>
    <n v="38.286000000000001"/>
    <s v="Lauraceae"/>
    <s v="Cinnamomum"/>
    <m/>
    <x v="57"/>
    <s v="Cinnamomun"/>
    <s v="jun/21/2015"/>
    <n v="0"/>
    <n v="50"/>
    <n v="1"/>
    <n v="140.6395515623085"/>
    <m/>
    <n v="1.9624999999999998E-3"/>
    <m/>
    <m/>
    <m/>
    <m/>
    <m/>
    <m/>
    <m/>
    <m/>
    <m/>
    <m/>
    <m/>
  </r>
  <r>
    <n v="1792"/>
    <x v="1"/>
    <x v="31"/>
    <n v="44"/>
    <s v="n"/>
    <n v="102945"/>
    <n v="35.643000000000001"/>
    <n v="38.286000000000001"/>
    <s v="Myrtaceae"/>
    <s v="Eugenia"/>
    <s v="gomezii"/>
    <x v="65"/>
    <s v="Myrta PR"/>
    <s v="jun/21/2015"/>
    <n v="0"/>
    <n v="82"/>
    <n v="1"/>
    <n v="192.22387738464676"/>
    <m/>
    <n v="5.2783400000000003E-3"/>
    <m/>
    <m/>
    <m/>
    <m/>
    <m/>
    <m/>
    <m/>
    <m/>
    <m/>
    <m/>
    <m/>
  </r>
  <r>
    <n v="1793"/>
    <x v="1"/>
    <x v="31"/>
    <n v="44"/>
    <s v="y"/>
    <n v="102946"/>
    <n v="35.429000000000002"/>
    <n v="37.713999999999999"/>
    <s v="Myrtaceae"/>
    <s v="Eugenia"/>
    <s v="gomezii"/>
    <x v="65"/>
    <s v="Myrta PR"/>
    <s v="jun/21/2015"/>
    <n v="16.931627355874728"/>
    <n v="335"/>
    <n v="3"/>
    <n v="105.66864553143051"/>
    <m/>
    <n v="8.8096624999999998E-2"/>
    <m/>
    <m/>
    <m/>
    <m/>
    <m/>
    <m/>
    <m/>
    <m/>
    <m/>
    <m/>
    <m/>
  </r>
  <r>
    <n v="1794"/>
    <x v="1"/>
    <x v="31"/>
    <n v="43"/>
    <s v="n"/>
    <n v="102947"/>
    <n v="36.5"/>
    <n v="33.106999999999999"/>
    <s v="Styracaceae"/>
    <s v="Styrax"/>
    <m/>
    <x v="6"/>
    <s v="Styrax"/>
    <s v="jun/21/2015"/>
    <n v="0"/>
    <n v="65"/>
    <n v="1"/>
    <n v="184.08046518807217"/>
    <m/>
    <n v="3.3166250000000001E-3"/>
    <m/>
    <m/>
    <m/>
    <m/>
    <m/>
    <m/>
    <m/>
    <m/>
    <m/>
    <m/>
    <m/>
  </r>
  <r>
    <n v="1795"/>
    <x v="1"/>
    <x v="31"/>
    <n v="43"/>
    <s v="n"/>
    <n v="102948"/>
    <n v="36.963999999999999"/>
    <n v="33.356999999999999"/>
    <s v="Cornaceae"/>
    <s v="Cornus"/>
    <s v="disciflora"/>
    <x v="18"/>
    <s v="Cornus"/>
    <s v="jun/21/2015"/>
    <n v="0"/>
    <n v="684"/>
    <n v="4"/>
    <n v="193.22497653606911"/>
    <m/>
    <n v="0.36726696000000003"/>
    <m/>
    <m/>
    <m/>
    <m/>
    <m/>
    <m/>
    <m/>
    <m/>
    <m/>
    <m/>
    <m/>
  </r>
  <r>
    <n v="1796"/>
    <x v="1"/>
    <x v="31"/>
    <n v="43"/>
    <s v="n"/>
    <n v="102949"/>
    <n v="35"/>
    <n v="29.963999999999999"/>
    <s v="Rubiaceae"/>
    <s v="Psychotria"/>
    <s v="montivaga"/>
    <x v="63"/>
    <s v="Psychotria amarilla"/>
    <s v="jun/21/2015"/>
    <n v="0"/>
    <n v="65"/>
    <n v="1"/>
    <n v="123.11568859186031"/>
    <m/>
    <n v="3.3166250000000001E-3"/>
    <m/>
    <m/>
    <m/>
    <m/>
    <m/>
    <m/>
    <m/>
    <m/>
    <m/>
    <m/>
    <m/>
  </r>
  <r>
    <n v="1797"/>
    <x v="1"/>
    <x v="31"/>
    <n v="42"/>
    <s v="n"/>
    <n v="102950"/>
    <n v="38.143000000000001"/>
    <n v="29"/>
    <s v="Rubiaceae"/>
    <s v="Psychotria"/>
    <s v="montivaga"/>
    <x v="63"/>
    <s v="Psychotria amarilla"/>
    <s v="jun/21/2015"/>
    <n v="0"/>
    <n v="56"/>
    <n v="1"/>
    <n v="119.19636565635615"/>
    <m/>
    <n v="2.4617600000000003E-3"/>
    <m/>
    <m/>
    <m/>
    <m/>
    <m/>
    <m/>
    <m/>
    <m/>
    <m/>
    <m/>
    <m/>
  </r>
  <r>
    <n v="1798"/>
    <x v="1"/>
    <x v="31"/>
    <n v="42"/>
    <s v="n"/>
    <n v="102951"/>
    <n v="37.5"/>
    <n v="26.356999999999999"/>
    <s v="Malvaceae"/>
    <s v="Malvaviscus"/>
    <m/>
    <x v="60"/>
    <s v="Malvaviscus"/>
    <s v="jun/21/2015"/>
    <n v="0"/>
    <n v="57"/>
    <n v="1"/>
    <n v="171.49648016730976"/>
    <m/>
    <n v="2.550465E-3"/>
    <m/>
    <m/>
    <m/>
    <m/>
    <m/>
    <m/>
    <m/>
    <m/>
    <m/>
    <m/>
    <m/>
  </r>
  <r>
    <n v="1799"/>
    <x v="1"/>
    <x v="31"/>
    <n v="41"/>
    <s v="n"/>
    <n v="102952"/>
    <n v="38.570999999999998"/>
    <n v="24.570999999999998"/>
    <s v="Myrtaceae"/>
    <s v="Eugenia"/>
    <s v="gomezii"/>
    <x v="65"/>
    <s v="Myrta PR"/>
    <s v="jun/21/2015"/>
    <n v="0"/>
    <n v="62"/>
    <n v="1"/>
    <n v="193.50482481484573"/>
    <m/>
    <n v="3.01754E-3"/>
    <m/>
    <m/>
    <m/>
    <m/>
    <m/>
    <m/>
    <m/>
    <m/>
    <m/>
    <m/>
    <m/>
  </r>
  <r>
    <n v="1800"/>
    <x v="1"/>
    <x v="31"/>
    <n v="41"/>
    <s v="n"/>
    <n v="102953"/>
    <n v="38.786000000000001"/>
    <n v="24"/>
    <s v="Styracaceae"/>
    <s v="Styrax"/>
    <m/>
    <x v="6"/>
    <s v="Styrax"/>
    <s v="jun/21/2015"/>
    <n v="0"/>
    <n v="58"/>
    <n v="1"/>
    <n v="197.54467652544099"/>
    <m/>
    <n v="2.6407400000000004E-3"/>
    <m/>
    <m/>
    <m/>
    <m/>
    <m/>
    <m/>
    <m/>
    <m/>
    <m/>
    <m/>
    <m/>
  </r>
  <r>
    <n v="1801"/>
    <x v="1"/>
    <x v="31"/>
    <n v="41"/>
    <s v="y"/>
    <n v="102954"/>
    <n v="36.893000000000001"/>
    <n v="23.321000000000002"/>
    <s v="Styracaceae"/>
    <s v="Styrax"/>
    <m/>
    <x v="6"/>
    <s v="Styrax"/>
    <s v="jun/21/2015"/>
    <n v="9.8832508229370326"/>
    <n v="144"/>
    <n v="2"/>
    <n v="193.63027951120799"/>
    <m/>
    <n v="1.6277759999999999E-2"/>
    <m/>
    <m/>
    <m/>
    <m/>
    <m/>
    <m/>
    <m/>
    <m/>
    <m/>
    <m/>
    <m/>
  </r>
  <r>
    <n v="1802"/>
    <x v="1"/>
    <x v="31"/>
    <n v="41"/>
    <s v="y"/>
    <n v="102955"/>
    <n v="36.75"/>
    <n v="22.75"/>
    <s v="Cornaceae"/>
    <s v="Cornus"/>
    <s v="disciflora"/>
    <x v="18"/>
    <s v="Cornus"/>
    <s v="jun/21/2015"/>
    <n v="22.573568484986058"/>
    <n v="673"/>
    <n v="4"/>
    <n v="193.78162875173103"/>
    <n v="250"/>
    <n v="0.355549265"/>
    <s v="A"/>
    <m/>
    <m/>
    <m/>
    <m/>
    <m/>
    <m/>
    <m/>
    <m/>
    <m/>
    <s v="Measured at 250"/>
  </r>
  <r>
    <n v="1803"/>
    <x v="1"/>
    <x v="31"/>
    <n v="41"/>
    <s v="n"/>
    <n v="102956"/>
    <n v="34.929000000000002"/>
    <n v="21.213999999999999"/>
    <s v="Myrtaceae"/>
    <s v="Myrta"/>
    <s v="sp7"/>
    <x v="55"/>
    <s v="Myrto aserrado"/>
    <s v="jun/21/2015"/>
    <n v="0"/>
    <n v="63"/>
    <n v="1"/>
    <n v="112.13954506220402"/>
    <m/>
    <n v="3.1156650000000001E-3"/>
    <m/>
    <m/>
    <m/>
    <m/>
    <m/>
    <m/>
    <m/>
    <m/>
    <m/>
    <m/>
    <m/>
  </r>
  <r>
    <n v="1804"/>
    <x v="1"/>
    <x v="31"/>
    <n v="41"/>
    <s v="n"/>
    <n v="102957"/>
    <n v="35"/>
    <n v="20.821000000000002"/>
    <s v="Meliaceae"/>
    <s v="Trichillia"/>
    <s v="sp4"/>
    <x v="56"/>
    <s v="Trichillia"/>
    <s v="jun/21/2015"/>
    <n v="0"/>
    <n v="107"/>
    <n v="2"/>
    <n v="131.51637659687282"/>
    <m/>
    <n v="8.987465E-3"/>
    <m/>
    <m/>
    <m/>
    <m/>
    <m/>
    <m/>
    <m/>
    <m/>
    <m/>
    <m/>
    <m/>
  </r>
  <r>
    <n v="1805"/>
    <x v="1"/>
    <x v="31"/>
    <n v="41"/>
    <s v="n"/>
    <n v="102958"/>
    <n v="38.143000000000001"/>
    <n v="21.428999999999998"/>
    <s v="Myrtaceae"/>
    <s v="Eugenia"/>
    <s v="gomezii"/>
    <x v="65"/>
    <s v="Myrta PR"/>
    <s v="jun/21/2015"/>
    <n v="0"/>
    <n v="70"/>
    <n v="1"/>
    <n v="102.55159355854146"/>
    <m/>
    <n v="3.8465000000000001E-3"/>
    <m/>
    <m/>
    <m/>
    <m/>
    <m/>
    <m/>
    <m/>
    <m/>
    <m/>
    <m/>
    <m/>
  </r>
  <r>
    <n v="1806"/>
    <x v="1"/>
    <x v="32"/>
    <n v="11"/>
    <s v="n"/>
    <n v="102959"/>
    <n v="24.457000000000001"/>
    <n v="43.713999999999999"/>
    <s v="Magnoliaceae"/>
    <s v="Magnolia"/>
    <s v="sororum"/>
    <x v="53"/>
    <s v="Magnolia"/>
    <s v="jun/21/2015"/>
    <n v="0"/>
    <n v="96"/>
    <n v="1"/>
    <n v="148.25264248651075"/>
    <m/>
    <n v="7.2345600000000001E-3"/>
    <s v="L"/>
    <m/>
    <m/>
    <m/>
    <m/>
    <m/>
    <m/>
    <m/>
    <m/>
    <m/>
    <m/>
  </r>
  <r>
    <n v="1807"/>
    <x v="1"/>
    <x v="32"/>
    <n v="12"/>
    <s v="n"/>
    <n v="102960"/>
    <n v="22.754000000000001"/>
    <n v="45.091000000000001"/>
    <s v="Rubiaceae"/>
    <s v="Psychotria"/>
    <s v="montivaga"/>
    <x v="63"/>
    <s v="Psychotria amarilla"/>
    <s v="jun/21/2015"/>
    <n v="0"/>
    <n v="64"/>
    <n v="1"/>
    <n v="138.67423106623943"/>
    <m/>
    <n v="3.21536E-3"/>
    <m/>
    <m/>
    <m/>
    <m/>
    <m/>
    <m/>
    <m/>
    <m/>
    <m/>
    <m/>
    <m/>
  </r>
  <r>
    <n v="1808"/>
    <x v="1"/>
    <x v="32"/>
    <n v="12"/>
    <s v="n"/>
    <n v="102961"/>
    <n v="21.268000000000001"/>
    <n v="45.923999999999999"/>
    <s v="Styracaceae"/>
    <s v="Styrax"/>
    <m/>
    <x v="6"/>
    <s v="Styrax"/>
    <s v="jun/21/2015"/>
    <n v="0"/>
    <n v="122"/>
    <n v="2"/>
    <n v="161.48548186211698"/>
    <m/>
    <n v="1.168394E-2"/>
    <m/>
    <m/>
    <m/>
    <m/>
    <m/>
    <m/>
    <m/>
    <m/>
    <m/>
    <m/>
    <m/>
  </r>
  <r>
    <n v="1809"/>
    <x v="1"/>
    <x v="32"/>
    <n v="12"/>
    <s v="n"/>
    <n v="102962"/>
    <n v="23.731999999999999"/>
    <n v="45.235999999999997"/>
    <s v="Melastomataceae"/>
    <s v="Miconia"/>
    <s v="livida"/>
    <x v="50"/>
    <s v="Melastoma lisa/Melastoma sp2"/>
    <s v="jun/21/2015"/>
    <n v="0"/>
    <n v="53"/>
    <n v="1"/>
    <n v="118.11628597478941"/>
    <m/>
    <n v="2.205065E-3"/>
    <m/>
    <m/>
    <m/>
    <m/>
    <m/>
    <m/>
    <m/>
    <m/>
    <m/>
    <m/>
    <m/>
  </r>
  <r>
    <n v="1810"/>
    <x v="1"/>
    <x v="32"/>
    <n v="12"/>
    <s v="n"/>
    <n v="102963"/>
    <n v="24.167000000000002"/>
    <n v="46.576000000000001"/>
    <s v="Styracaceae"/>
    <s v="Styrax"/>
    <m/>
    <x v="6"/>
    <s v="Styrax"/>
    <s v="jun/21/2015"/>
    <n v="0"/>
    <n v="194"/>
    <n v="2"/>
    <n v="136.47819229267276"/>
    <m/>
    <n v="2.9544260000000003E-2"/>
    <m/>
    <m/>
    <m/>
    <m/>
    <m/>
    <m/>
    <m/>
    <m/>
    <m/>
    <m/>
    <m/>
  </r>
  <r>
    <n v="1811"/>
    <x v="1"/>
    <x v="32"/>
    <n v="12"/>
    <s v="n"/>
    <n v="102964"/>
    <n v="24.673999999999999"/>
    <n v="47.481999999999999"/>
    <s v="Rubiaceae"/>
    <s v="Psychotria"/>
    <s v="montivaga"/>
    <x v="63"/>
    <s v="Psychotria amarilla"/>
    <s v="jun/21/2015"/>
    <n v="0"/>
    <n v="102"/>
    <n v="2"/>
    <n v="141.31812381578186"/>
    <m/>
    <n v="8.1671399999999998E-3"/>
    <m/>
    <m/>
    <m/>
    <m/>
    <m/>
    <m/>
    <m/>
    <m/>
    <m/>
    <m/>
    <m/>
  </r>
  <r>
    <n v="1812"/>
    <x v="1"/>
    <x v="32"/>
    <n v="14"/>
    <s v="n"/>
    <n v="102965"/>
    <n v="21.087"/>
    <n v="57.263999999999996"/>
    <s v="Styracaceae"/>
    <s v="Styrax"/>
    <m/>
    <x v="6"/>
    <s v="Styrax"/>
    <s v="jun/21/2015"/>
    <n v="0"/>
    <n v="72"/>
    <n v="1"/>
    <n v="128.83616464847196"/>
    <m/>
    <n v="4.0694399999999997E-3"/>
    <m/>
    <m/>
    <m/>
    <m/>
    <m/>
    <m/>
    <m/>
    <m/>
    <m/>
    <m/>
    <m/>
  </r>
  <r>
    <n v="1813"/>
    <x v="1"/>
    <x v="32"/>
    <n v="14"/>
    <s v="n"/>
    <n v="102966"/>
    <n v="24.347999999999999"/>
    <n v="56.466999999999999"/>
    <s v="Rubiaceae"/>
    <s v="Psychotria"/>
    <s v="montivaga"/>
    <x v="63"/>
    <s v="Psychotria amarilla"/>
    <s v="jun/21/2015"/>
    <n v="0"/>
    <n v="55"/>
    <n v="1"/>
    <n v="189.91720194500675"/>
    <m/>
    <n v="2.374625E-3"/>
    <m/>
    <m/>
    <m/>
    <m/>
    <m/>
    <m/>
    <m/>
    <m/>
    <m/>
    <m/>
    <m/>
  </r>
  <r>
    <n v="1814"/>
    <x v="1"/>
    <x v="32"/>
    <n v="14"/>
    <s v="n"/>
    <n v="102967"/>
    <n v="21.158999999999999"/>
    <n v="59.33"/>
    <s v="Cornaceae"/>
    <s v="Cornus"/>
    <s v="disciflora"/>
    <x v="18"/>
    <s v="Cornus"/>
    <s v="jun/21/2015"/>
    <n v="0"/>
    <n v="660"/>
    <n v="4"/>
    <n v="145.5474942481188"/>
    <m/>
    <n v="0.34194600000000003"/>
    <m/>
    <m/>
    <m/>
    <m/>
    <m/>
    <m/>
    <m/>
    <m/>
    <m/>
    <m/>
    <m/>
  </r>
  <r>
    <n v="1815"/>
    <x v="1"/>
    <x v="32"/>
    <n v="24"/>
    <s v="n"/>
    <n v="102968"/>
    <n v="27.609000000000002"/>
    <n v="59.004000000000005"/>
    <s v="Melastomataceae"/>
    <s v="Miconia"/>
    <s v="livida"/>
    <x v="50"/>
    <s v="Melastoma lisa/Melastoma sp2"/>
    <s v="jun/21/2015"/>
    <n v="0"/>
    <n v="70"/>
    <n v="1"/>
    <n v="157.31790379949791"/>
    <m/>
    <n v="3.8465000000000001E-3"/>
    <m/>
    <m/>
    <m/>
    <m/>
    <m/>
    <m/>
    <m/>
    <m/>
    <m/>
    <m/>
    <m/>
  </r>
  <r>
    <n v="1816"/>
    <x v="1"/>
    <x v="32"/>
    <n v="24"/>
    <s v="n"/>
    <n v="102969"/>
    <n v="28.188000000000002"/>
    <n v="58.46"/>
    <s v="Indet"/>
    <s v="MirIndet"/>
    <n v="4"/>
    <x v="69"/>
    <s v="Verticilada rayada"/>
    <s v="jun/21/2015"/>
    <n v="0"/>
    <n v="684"/>
    <n v="4"/>
    <n v="115.65675155434013"/>
    <n v="200"/>
    <n v="0.36726696000000003"/>
    <s v="A"/>
    <m/>
    <m/>
    <m/>
    <m/>
    <m/>
    <m/>
    <m/>
    <m/>
    <m/>
    <s v="Measured at 200"/>
  </r>
  <r>
    <n v="1817"/>
    <x v="1"/>
    <x v="32"/>
    <n v="24"/>
    <s v="n"/>
    <n v="102970"/>
    <n v="28.587"/>
    <n v="56.069000000000003"/>
    <s v="Styracaceae"/>
    <s v="Styrax"/>
    <m/>
    <x v="6"/>
    <s v="Styrax"/>
    <s v="jun/21/2015"/>
    <n v="0"/>
    <n v="135"/>
    <n v="2"/>
    <n v="105.10947176863753"/>
    <m/>
    <n v="1.4306625E-2"/>
    <m/>
    <m/>
    <m/>
    <m/>
    <m/>
    <m/>
    <m/>
    <m/>
    <m/>
    <m/>
    <m/>
  </r>
  <r>
    <n v="1818"/>
    <x v="1"/>
    <x v="32"/>
    <n v="24"/>
    <s v="n"/>
    <n v="102971"/>
    <n v="29.42"/>
    <n v="55.38"/>
    <s v="Melastomataceae"/>
    <s v="Miconia"/>
    <s v="livida"/>
    <x v="50"/>
    <s v="Melastoma lisa/Melastoma sp2"/>
    <s v="jun/21/2015"/>
    <n v="0"/>
    <n v="66"/>
    <n v="1"/>
    <n v="171.01939144228749"/>
    <m/>
    <n v="3.41946E-3"/>
    <m/>
    <m/>
    <m/>
    <m/>
    <m/>
    <m/>
    <m/>
    <m/>
    <m/>
    <m/>
    <m/>
  </r>
  <r>
    <n v="1819"/>
    <x v="1"/>
    <x v="32"/>
    <n v="24"/>
    <s v="n"/>
    <n v="102972"/>
    <n v="29.746000000000002"/>
    <n v="55.271999999999998"/>
    <s v="Pentaphylacaceae"/>
    <s v="Cleyera"/>
    <s v="theoidaes"/>
    <x v="1"/>
    <s v="Alterno aserrado"/>
    <s v="jun/21/2015"/>
    <n v="0"/>
    <n v="92"/>
    <n v="1"/>
    <n v="130.74438325017013"/>
    <m/>
    <n v="6.6442400000000009E-3"/>
    <m/>
    <m/>
    <m/>
    <m/>
    <m/>
    <m/>
    <m/>
    <m/>
    <m/>
    <m/>
    <m/>
  </r>
  <r>
    <n v="1820"/>
    <x v="1"/>
    <x v="32"/>
    <n v="23"/>
    <s v="n"/>
    <n v="102973"/>
    <n v="29.058"/>
    <n v="54.149000000000001"/>
    <s v="Melastomataceae"/>
    <s v="Melastoma"/>
    <s v="sp2"/>
    <x v="59"/>
    <s v="Melastoma lisa"/>
    <s v="jun/21/2015"/>
    <n v="0"/>
    <n v="50"/>
    <n v="1"/>
    <n v="198.963978654833"/>
    <m/>
    <n v="1.9624999999999998E-3"/>
    <m/>
    <m/>
    <m/>
    <m/>
    <m/>
    <m/>
    <m/>
    <m/>
    <m/>
    <m/>
    <m/>
  </r>
  <r>
    <n v="1821"/>
    <x v="1"/>
    <x v="32"/>
    <n v="23"/>
    <s v="n"/>
    <n v="102974"/>
    <n v="26.884"/>
    <n v="52.445999999999998"/>
    <s v="Rubiaceae"/>
    <s v="Psychotria"/>
    <s v="montivaga"/>
    <x v="63"/>
    <s v="Psychotria amarilla"/>
    <s v="jun/21/2015"/>
    <n v="0"/>
    <n v="54"/>
    <n v="1"/>
    <n v="152.26493216700135"/>
    <m/>
    <n v="2.2890599999999999E-3"/>
    <m/>
    <m/>
    <m/>
    <m/>
    <m/>
    <m/>
    <m/>
    <m/>
    <m/>
    <m/>
    <m/>
  </r>
  <r>
    <n v="1822"/>
    <x v="1"/>
    <x v="32"/>
    <n v="23"/>
    <s v="n"/>
    <n v="102975"/>
    <n v="26.63"/>
    <n v="51.54"/>
    <s v="Rubiaceae"/>
    <s v="Faramea"/>
    <s v="sp3"/>
    <x v="52"/>
    <s v="Faramea larga"/>
    <s v="jun/21/2015"/>
    <n v="0"/>
    <n v="57"/>
    <n v="1"/>
    <n v="141.74786364066793"/>
    <m/>
    <n v="2.550465E-3"/>
    <m/>
    <m/>
    <m/>
    <m/>
    <m/>
    <m/>
    <m/>
    <m/>
    <m/>
    <m/>
    <m/>
  </r>
  <r>
    <n v="1823"/>
    <x v="1"/>
    <x v="32"/>
    <n v="23"/>
    <s v="n"/>
    <n v="102976"/>
    <n v="26.847999999999999"/>
    <n v="50.489000000000004"/>
    <s v="Melastomataceae"/>
    <s v="Miconia"/>
    <s v="livida"/>
    <x v="50"/>
    <s v="Melastoma lisa/Melastoma sp2"/>
    <s v="jun/21/2015"/>
    <n v="0"/>
    <n v="83"/>
    <n v="1"/>
    <n v="126.58330728469377"/>
    <m/>
    <n v="5.4078649999999995E-3"/>
    <m/>
    <m/>
    <m/>
    <m/>
    <m/>
    <m/>
    <m/>
    <m/>
    <m/>
    <m/>
    <m/>
  </r>
  <r>
    <n v="1824"/>
    <x v="1"/>
    <x v="32"/>
    <n v="23"/>
    <s v="n"/>
    <n v="102977"/>
    <n v="29.384"/>
    <n v="51.792999999999999"/>
    <s v="Rosaceae"/>
    <s v="Prunus"/>
    <m/>
    <x v="39"/>
    <s v="Prunus"/>
    <s v="jun/21/2015"/>
    <n v="0"/>
    <n v="146"/>
    <n v="2"/>
    <n v="176.49384094378888"/>
    <m/>
    <n v="1.6733060000000001E-2"/>
    <m/>
    <m/>
    <m/>
    <m/>
    <m/>
    <m/>
    <m/>
    <m/>
    <m/>
    <m/>
    <m/>
  </r>
  <r>
    <n v="1825"/>
    <x v="1"/>
    <x v="32"/>
    <n v="23"/>
    <s v="y"/>
    <n v="102978"/>
    <n v="29.673999999999999"/>
    <n v="51.069000000000003"/>
    <s v="Pentaphylacaceae"/>
    <s v="Cleyera"/>
    <s v="theoidaes"/>
    <x v="1"/>
    <s v="Alterno aserrado"/>
    <s v="jun/21/2015"/>
    <n v="8.073230930724149"/>
    <n v="150"/>
    <n v="2"/>
    <n v="198.54300280331444"/>
    <m/>
    <n v="1.7662500000000001E-2"/>
    <m/>
    <m/>
    <m/>
    <m/>
    <m/>
    <m/>
    <m/>
    <m/>
    <m/>
    <m/>
    <m/>
  </r>
  <r>
    <n v="1826"/>
    <x v="1"/>
    <x v="32"/>
    <n v="22"/>
    <s v="n"/>
    <n v="102979"/>
    <n v="28.369999999999997"/>
    <n v="48.17"/>
    <s v="Rubiaceae"/>
    <s v="Rondeletia"/>
    <s v="buddleioides "/>
    <x v="58"/>
    <s v="cf Rondeletia"/>
    <s v="jun/21/2015"/>
    <n v="0"/>
    <n v="102"/>
    <n v="2"/>
    <n v="191.08723586310074"/>
    <m/>
    <n v="8.1671399999999998E-3"/>
    <m/>
    <m/>
    <m/>
    <m/>
    <m/>
    <m/>
    <m/>
    <m/>
    <m/>
    <m/>
    <m/>
  </r>
  <r>
    <n v="1827"/>
    <x v="1"/>
    <x v="32"/>
    <n v="22"/>
    <s v="n"/>
    <n v="102980"/>
    <n v="28.731999999999999"/>
    <n v="47.844000000000001"/>
    <s v="Cornaceae"/>
    <s v="Cornus"/>
    <s v="disciflora"/>
    <x v="18"/>
    <s v="Cornus"/>
    <s v="jun/21/2015"/>
    <n v="0"/>
    <n v="411"/>
    <n v="3"/>
    <n v="160.1708219037379"/>
    <n v="160"/>
    <n v="0.13260298500000001"/>
    <s v="A"/>
    <m/>
    <m/>
    <m/>
    <m/>
    <m/>
    <m/>
    <m/>
    <m/>
    <m/>
    <s v="Measured at 160"/>
  </r>
  <r>
    <n v="1828"/>
    <x v="1"/>
    <x v="32"/>
    <n v="22"/>
    <s v="y"/>
    <n v="102981"/>
    <n v="28.297000000000001"/>
    <n v="46.033000000000001"/>
    <s v="Magnoliaceae"/>
    <s v="Magnolia"/>
    <s v="sororum"/>
    <x v="53"/>
    <s v="Magnolia"/>
    <s v="jun/21/2015"/>
    <n v="28.502682453746427"/>
    <n v="385"/>
    <n v="3"/>
    <n v="188.49106730073765"/>
    <m/>
    <n v="0.11635662500000001"/>
    <m/>
    <m/>
    <m/>
    <m/>
    <m/>
    <m/>
    <m/>
    <m/>
    <m/>
    <m/>
    <m/>
  </r>
  <r>
    <n v="1829"/>
    <x v="1"/>
    <x v="32"/>
    <n v="21"/>
    <s v="n"/>
    <n v="102982"/>
    <n v="28.225000000000001"/>
    <n v="41.938000000000002"/>
    <s v="Melastomataceae"/>
    <s v="Miconia"/>
    <s v="livida"/>
    <x v="50"/>
    <s v="Melastoma lisa/Melastoma sp2"/>
    <s v="jun/21/2015"/>
    <n v="0"/>
    <n v="85"/>
    <n v="1"/>
    <n v="102.48455305792228"/>
    <m/>
    <n v="5.6716249999999996E-3"/>
    <m/>
    <m/>
    <m/>
    <m/>
    <m/>
    <m/>
    <m/>
    <m/>
    <m/>
    <m/>
    <m/>
  </r>
  <r>
    <n v="1830"/>
    <x v="1"/>
    <x v="32"/>
    <n v="21"/>
    <s v="n"/>
    <n v="102983"/>
    <n v="27.065000000000001"/>
    <n v="41.685000000000002"/>
    <s v="Styracaceae"/>
    <s v="Styrax"/>
    <m/>
    <x v="6"/>
    <s v="Styrax"/>
    <s v="jun/21/2015"/>
    <n v="0"/>
    <n v="148"/>
    <n v="2"/>
    <n v="168.28452724924813"/>
    <m/>
    <n v="1.7194640000000001E-2"/>
    <m/>
    <m/>
    <m/>
    <m/>
    <m/>
    <m/>
    <m/>
    <m/>
    <m/>
    <m/>
    <m/>
  </r>
  <r>
    <n v="1831"/>
    <x v="1"/>
    <x v="32"/>
    <n v="21"/>
    <s v="n"/>
    <n v="102984"/>
    <n v="26.667000000000002"/>
    <n v="40.887999999999998"/>
    <s v="Styracaceae"/>
    <s v="Styrax"/>
    <m/>
    <x v="6"/>
    <s v="Styrax"/>
    <s v="jun/21/2015"/>
    <n v="0"/>
    <n v="79"/>
    <n v="1"/>
    <n v="140.89612287009197"/>
    <m/>
    <n v="4.8991850000000003E-3"/>
    <m/>
    <m/>
    <m/>
    <m/>
    <m/>
    <m/>
    <m/>
    <m/>
    <m/>
    <m/>
    <m/>
  </r>
  <r>
    <n v="1832"/>
    <x v="1"/>
    <x v="32"/>
    <n v="21"/>
    <s v="n"/>
    <n v="102985"/>
    <n v="25.506999999999998"/>
    <n v="40.561999999999998"/>
    <s v="Magnoliaceae"/>
    <s v="Magnolia"/>
    <s v="sororum"/>
    <x v="53"/>
    <s v="Magnolia"/>
    <s v="jun/21/2015"/>
    <n v="0"/>
    <n v="394"/>
    <n v="3"/>
    <n v="106.97104463915355"/>
    <m/>
    <n v="0.12186026000000001"/>
    <m/>
    <m/>
    <m/>
    <m/>
    <m/>
    <m/>
    <m/>
    <m/>
    <m/>
    <m/>
    <m/>
  </r>
  <r>
    <n v="1833"/>
    <x v="1"/>
    <x v="32"/>
    <n v="31"/>
    <s v="n"/>
    <n v="102986"/>
    <n v="30.542999999999999"/>
    <n v="40.308"/>
    <s v="Styracaceae"/>
    <s v="Styrax"/>
    <m/>
    <x v="6"/>
    <s v="Styrax"/>
    <s v="jun/21/2015"/>
    <n v="0"/>
    <n v="202"/>
    <n v="2"/>
    <n v="123.09323124161507"/>
    <m/>
    <n v="3.203114E-2"/>
    <m/>
    <m/>
    <m/>
    <m/>
    <m/>
    <m/>
    <m/>
    <m/>
    <m/>
    <m/>
    <m/>
  </r>
  <r>
    <n v="1834"/>
    <x v="1"/>
    <x v="32"/>
    <n v="31"/>
    <s v="n"/>
    <n v="102987"/>
    <n v="34.673999999999999"/>
    <n v="43.314999999999998"/>
    <s v="Myrtaceae"/>
    <s v="Eugenia"/>
    <s v="gomezii"/>
    <x v="65"/>
    <s v="Myrta PR"/>
    <s v="jun/21/2015"/>
    <n v="0"/>
    <n v="103"/>
    <n v="2"/>
    <n v="158.88480018795127"/>
    <m/>
    <n v="8.3280650000000008E-3"/>
    <m/>
    <m/>
    <m/>
    <m/>
    <m/>
    <m/>
    <m/>
    <m/>
    <m/>
    <m/>
    <m/>
  </r>
  <r>
    <n v="1835"/>
    <x v="1"/>
    <x v="32"/>
    <n v="32"/>
    <s v="n"/>
    <n v="102988"/>
    <n v="34.311999999999998"/>
    <n v="45.091000000000001"/>
    <s v="Lauraceae"/>
    <s v="Persea"/>
    <s v="sp2"/>
    <x v="8"/>
    <s v="Laurel rhamnus/Laurel sp10"/>
    <s v="jun/21/2015"/>
    <n v="0"/>
    <n v="280"/>
    <n v="2"/>
    <n v="103.47613590066823"/>
    <m/>
    <n v="6.1544000000000001E-2"/>
    <m/>
    <m/>
    <m/>
    <m/>
    <m/>
    <m/>
    <m/>
    <m/>
    <m/>
    <m/>
    <m/>
  </r>
  <r>
    <n v="1836"/>
    <x v="1"/>
    <x v="32"/>
    <n v="32"/>
    <s v="n"/>
    <n v="102989"/>
    <n v="34.528999999999996"/>
    <n v="45.38"/>
    <s v="Myrtaceae"/>
    <s v="Myrta"/>
    <s v="sp7"/>
    <x v="55"/>
    <s v="Myrto aserrado"/>
    <s v="jun/21/2015"/>
    <n v="0"/>
    <n v="351"/>
    <n v="3"/>
    <n v="140.41177044937149"/>
    <n v="200"/>
    <n v="9.6712785000000009E-2"/>
    <s v="A"/>
    <m/>
    <m/>
    <m/>
    <m/>
    <m/>
    <m/>
    <m/>
    <m/>
    <m/>
    <s v="Measured at 200"/>
  </r>
  <r>
    <n v="1837"/>
    <x v="1"/>
    <x v="32"/>
    <n v="32"/>
    <s v="n"/>
    <n v="102990"/>
    <n v="34.021999999999998"/>
    <n v="45.488999999999997"/>
    <s v="Rubiaceae"/>
    <s v="Rondeletia"/>
    <s v="buddleioides "/>
    <x v="58"/>
    <s v="cf Rondeletia"/>
    <s v="jun/21/2015"/>
    <n v="0"/>
    <n v="63"/>
    <n v="1"/>
    <n v="163.92396355212523"/>
    <m/>
    <n v="3.1156650000000001E-3"/>
    <m/>
    <m/>
    <m/>
    <m/>
    <m/>
    <m/>
    <m/>
    <m/>
    <m/>
    <m/>
    <m/>
  </r>
  <r>
    <n v="1838"/>
    <x v="1"/>
    <x v="32"/>
    <n v="32"/>
    <s v="n"/>
    <n v="102991"/>
    <n v="30.616"/>
    <n v="49.04"/>
    <s v="Lauraceae"/>
    <s v="Persea"/>
    <s v="sp2"/>
    <x v="8"/>
    <s v="Laurel rhamnus/Laurel sp10"/>
    <s v="jun/21/2015"/>
    <n v="0"/>
    <n v="91"/>
    <n v="1"/>
    <n v="154.72119575510132"/>
    <m/>
    <n v="6.5005849999999997E-3"/>
    <m/>
    <m/>
    <m/>
    <m/>
    <m/>
    <m/>
    <m/>
    <m/>
    <m/>
    <m/>
    <m/>
  </r>
  <r>
    <n v="1839"/>
    <x v="1"/>
    <x v="32"/>
    <n v="33"/>
    <s v="y"/>
    <n v="102992"/>
    <n v="30.29"/>
    <n v="50.198999999999998"/>
    <s v="Fabaceae"/>
    <s v="Inga"/>
    <s v="cf. oerstediana"/>
    <x v="26"/>
    <s v="Inga sp1"/>
    <s v="jun/21/2015"/>
    <n v="16.121621888332516"/>
    <n v="407"/>
    <n v="3"/>
    <n v="106.48036963955589"/>
    <m/>
    <n v="0.13003446500000002"/>
    <m/>
    <m/>
    <m/>
    <m/>
    <m/>
    <m/>
    <m/>
    <m/>
    <m/>
    <m/>
    <m/>
  </r>
  <r>
    <n v="1840"/>
    <x v="1"/>
    <x v="32"/>
    <n v="33"/>
    <s v="n"/>
    <n v="102993"/>
    <n v="30.905999999999999"/>
    <n v="51.756999999999998"/>
    <s v="Styracaceae"/>
    <s v="Styrax"/>
    <m/>
    <x v="6"/>
    <s v="Styrax"/>
    <s v="jun/21/2015"/>
    <n v="0"/>
    <n v="117"/>
    <n v="2"/>
    <n v="122.08059656888535"/>
    <m/>
    <n v="1.0745865E-2"/>
    <m/>
    <m/>
    <m/>
    <m/>
    <m/>
    <m/>
    <m/>
    <m/>
    <m/>
    <m/>
    <m/>
  </r>
  <r>
    <n v="1841"/>
    <x v="1"/>
    <x v="32"/>
    <n v="34"/>
    <s v="n"/>
    <n v="102994"/>
    <n v="33.478000000000002"/>
    <n v="56.611999999999995"/>
    <s v="Lauraceae"/>
    <s v="Cinnamomum"/>
    <m/>
    <x v="57"/>
    <s v="Cinnamomun"/>
    <s v="jun/21/2015"/>
    <n v="0"/>
    <n v="587"/>
    <n v="4"/>
    <n v="150.40043988195126"/>
    <n v="210"/>
    <n v="0.27048666500000002"/>
    <s v="A"/>
    <s v="M"/>
    <n v="79"/>
    <m/>
    <m/>
    <m/>
    <m/>
    <m/>
    <m/>
    <m/>
    <s v="Measured at 210"/>
  </r>
  <r>
    <n v="1842"/>
    <x v="1"/>
    <x v="32"/>
    <n v="34"/>
    <s v="n"/>
    <n v="102995"/>
    <n v="30.869999999999997"/>
    <n v="57.771999999999998"/>
    <s v="Styracaceae"/>
    <s v="Styrax"/>
    <m/>
    <x v="6"/>
    <s v="Styrax"/>
    <s v="jun/21/2015"/>
    <n v="0"/>
    <n v="109"/>
    <n v="2"/>
    <n v="134.87997337244676"/>
    <m/>
    <n v="9.3265850000000001E-3"/>
    <m/>
    <m/>
    <m/>
    <m/>
    <m/>
    <m/>
    <m/>
    <m/>
    <m/>
    <m/>
    <m/>
  </r>
  <r>
    <n v="1843"/>
    <x v="1"/>
    <x v="32"/>
    <n v="34"/>
    <s v="n"/>
    <n v="102996"/>
    <n v="30.036000000000001"/>
    <n v="58.314999999999998"/>
    <s v="Styracaceae"/>
    <s v="Styrax"/>
    <m/>
    <x v="6"/>
    <s v="Styrax"/>
    <s v="jun/21/2015"/>
    <n v="0"/>
    <n v="75"/>
    <n v="1"/>
    <n v="107.73170982034671"/>
    <m/>
    <n v="4.4156250000000003E-3"/>
    <m/>
    <m/>
    <m/>
    <m/>
    <m/>
    <m/>
    <m/>
    <m/>
    <m/>
    <m/>
    <m/>
  </r>
  <r>
    <n v="1844"/>
    <x v="1"/>
    <x v="32"/>
    <n v="34"/>
    <s v="n"/>
    <n v="102997"/>
    <n v="31.413"/>
    <n v="58.930999999999997"/>
    <s v="Styracaceae"/>
    <s v="Styrax"/>
    <m/>
    <x v="6"/>
    <s v="Styrax"/>
    <s v="jun/21/2015"/>
    <n v="0"/>
    <n v="179"/>
    <n v="2"/>
    <n v="100.45547395333905"/>
    <m/>
    <n v="2.5152185000000001E-2"/>
    <m/>
    <m/>
    <m/>
    <m/>
    <m/>
    <m/>
    <m/>
    <m/>
    <m/>
    <m/>
    <m/>
  </r>
  <r>
    <n v="1845"/>
    <x v="1"/>
    <x v="32"/>
    <n v="44"/>
    <s v="n"/>
    <n v="102998"/>
    <n v="35.905999999999999"/>
    <n v="57.120000000000005"/>
    <s v="Myrtaceae"/>
    <s v="Myrta"/>
    <s v="sp7"/>
    <x v="55"/>
    <s v="Myrto aserrado"/>
    <s v="jun/21/2015"/>
    <n v="0"/>
    <n v="216"/>
    <n v="2"/>
    <n v="156.94773788762643"/>
    <m/>
    <n v="3.6624959999999998E-2"/>
    <m/>
    <m/>
    <m/>
    <m/>
    <m/>
    <m/>
    <m/>
    <m/>
    <m/>
    <m/>
    <m/>
  </r>
  <r>
    <n v="1846"/>
    <x v="1"/>
    <x v="32"/>
    <n v="44"/>
    <s v="n"/>
    <n v="102999"/>
    <n v="38.225000000000001"/>
    <n v="57.192"/>
    <s v="Malvaceae"/>
    <s v="Malvaviscus"/>
    <m/>
    <x v="60"/>
    <s v="Malvaviscus"/>
    <s v="jun/21/2015"/>
    <n v="0"/>
    <n v="55"/>
    <n v="1"/>
    <n v="152.28911715070291"/>
    <m/>
    <n v="2.374625E-3"/>
    <m/>
    <m/>
    <m/>
    <m/>
    <m/>
    <m/>
    <m/>
    <m/>
    <m/>
    <m/>
    <m/>
  </r>
  <r>
    <n v="1847"/>
    <x v="1"/>
    <x v="32"/>
    <n v="44"/>
    <s v="n"/>
    <n v="103000"/>
    <n v="39.311999999999998"/>
    <n v="56.611999999999995"/>
    <s v="Anacardiaceae"/>
    <s v="Maruria"/>
    <s v="heterophylla"/>
    <x v="82"/>
    <s v="Protium"/>
    <s v="jun/21/2015"/>
    <n v="0"/>
    <n v="127"/>
    <n v="2"/>
    <n v="179.93040115638021"/>
    <m/>
    <n v="1.2661265000000001E-2"/>
    <m/>
    <m/>
    <m/>
    <m/>
    <m/>
    <m/>
    <m/>
    <s v="E"/>
    <m/>
    <m/>
    <s v="Latex Hialino"/>
  </r>
  <r>
    <n v="1848"/>
    <x v="1"/>
    <x v="32"/>
    <n v="43"/>
    <s v="n"/>
    <n v="103001"/>
    <n v="35.725000000000001"/>
    <n v="53.822000000000003"/>
    <s v="Euphorbiaceae"/>
    <s v="Acalypha"/>
    <m/>
    <x v="83"/>
    <s v="Alchornea"/>
    <s v="jun/21/2015"/>
    <n v="0"/>
    <n v="50"/>
    <n v="1"/>
    <n v="130.02386555641039"/>
    <m/>
    <n v="1.9624999999999998E-3"/>
    <m/>
    <m/>
    <m/>
    <m/>
    <m/>
    <m/>
    <m/>
    <s v="E"/>
    <m/>
    <m/>
    <m/>
  </r>
  <r>
    <n v="1849"/>
    <x v="1"/>
    <x v="32"/>
    <n v="42"/>
    <s v="n"/>
    <n v="103002"/>
    <n v="39.311999999999998"/>
    <n v="48.278999999999996"/>
    <s v="Myrtaceae"/>
    <s v="Eugenia"/>
    <s v="gomezii"/>
    <x v="65"/>
    <s v="Myrta PR"/>
    <s v="jun/21/2015"/>
    <n v="0"/>
    <n v="129"/>
    <n v="2"/>
    <n v="123.97892098528719"/>
    <m/>
    <n v="1.3063185000000001E-2"/>
    <m/>
    <m/>
    <m/>
    <m/>
    <m/>
    <m/>
    <m/>
    <m/>
    <m/>
    <m/>
    <m/>
  </r>
  <r>
    <n v="1850"/>
    <x v="1"/>
    <x v="32"/>
    <n v="42"/>
    <s v="n"/>
    <n v="103003"/>
    <n v="36.703000000000003"/>
    <n v="46.430999999999997"/>
    <s v="Myrtaceae"/>
    <s v="Eugenia"/>
    <s v="gomezii"/>
    <x v="65"/>
    <s v="Myrta PR"/>
    <s v="jun/21/2015"/>
    <n v="0"/>
    <n v="261"/>
    <n v="2"/>
    <n v="176.24582037598367"/>
    <m/>
    <n v="5.3474985000000003E-2"/>
    <m/>
    <m/>
    <m/>
    <m/>
    <m/>
    <m/>
    <m/>
    <m/>
    <m/>
    <m/>
    <m/>
  </r>
  <r>
    <n v="1851"/>
    <x v="1"/>
    <x v="32"/>
    <n v="41"/>
    <s v="n"/>
    <n v="103004"/>
    <n v="39.564999999999998"/>
    <n v="44.62"/>
    <s v="Pentaphylacaceae"/>
    <s v="Cleyera"/>
    <s v="theoidaes"/>
    <x v="1"/>
    <s v="Alterno aserrado"/>
    <s v="jun/21/2015"/>
    <n v="0"/>
    <n v="121"/>
    <n v="2"/>
    <n v="182.66272116741953"/>
    <m/>
    <n v="1.1493185000000001E-2"/>
    <s v="M"/>
    <m/>
    <n v="57"/>
    <m/>
    <m/>
    <m/>
    <m/>
    <m/>
    <m/>
    <m/>
    <m/>
  </r>
  <r>
    <n v="1852"/>
    <x v="1"/>
    <x v="32"/>
    <n v="41"/>
    <s v="n"/>
    <n v="103005"/>
    <n v="39.528999999999996"/>
    <n v="43.75"/>
    <s v="Myrtaceae"/>
    <s v="Eugenia"/>
    <s v="gomezii"/>
    <x v="65"/>
    <s v="Myrta PR"/>
    <s v="jun/21/2015"/>
    <n v="0"/>
    <n v="133"/>
    <n v="2"/>
    <n v="109.16324983732328"/>
    <m/>
    <n v="1.3885864999999999E-2"/>
    <m/>
    <m/>
    <m/>
    <m/>
    <m/>
    <m/>
    <m/>
    <m/>
    <m/>
    <m/>
    <m/>
  </r>
  <r>
    <n v="1853"/>
    <x v="1"/>
    <x v="32"/>
    <n v="41"/>
    <s v="n"/>
    <n v="103006"/>
    <n v="35.471000000000004"/>
    <n v="44.438000000000002"/>
    <s v="Myrtaceae"/>
    <s v="Eugenia"/>
    <s v="gomezii"/>
    <x v="65"/>
    <s v="Myrta PR"/>
    <s v="jun/21/2015"/>
    <n v="0"/>
    <n v="85"/>
    <n v="1"/>
    <n v="153.69484846977977"/>
    <m/>
    <n v="5.6716249999999996E-3"/>
    <m/>
    <m/>
    <m/>
    <m/>
    <m/>
    <m/>
    <m/>
    <m/>
    <m/>
    <m/>
    <m/>
  </r>
  <r>
    <n v="1854"/>
    <x v="1"/>
    <x v="32"/>
    <n v="41"/>
    <s v="y"/>
    <n v="103007"/>
    <n v="36.774999999999999"/>
    <n v="43.134"/>
    <s v="Cornaceae"/>
    <s v="Cornus"/>
    <s v="disciflora"/>
    <x v="18"/>
    <s v="Cornus"/>
    <s v="jun/21/2015"/>
    <n v="21.755967950876734"/>
    <n v="490"/>
    <n v="3"/>
    <n v="185.32390444759085"/>
    <m/>
    <n v="0.18847849999999999"/>
    <m/>
    <m/>
    <m/>
    <m/>
    <m/>
    <m/>
    <m/>
    <m/>
    <m/>
    <m/>
    <m/>
  </r>
  <r>
    <n v="1855"/>
    <x v="1"/>
    <x v="32"/>
    <n v="41"/>
    <s v="n"/>
    <n v="103008"/>
    <n v="37.935000000000002"/>
    <n v="42.011000000000003"/>
    <s v="Verbenaceae"/>
    <s v="Cytarexylum"/>
    <m/>
    <x v="67"/>
    <s v="Cytarexylum"/>
    <s v="jun/21/2015"/>
    <n v="0"/>
    <n v="340"/>
    <n v="3"/>
    <n v="132.18462423495947"/>
    <m/>
    <n v="9.0745999999999993E-2"/>
    <m/>
    <m/>
    <m/>
    <m/>
    <m/>
    <m/>
    <m/>
    <m/>
    <m/>
    <m/>
    <m/>
  </r>
  <r>
    <n v="1856"/>
    <x v="1"/>
    <x v="32"/>
    <n v="41"/>
    <s v="n"/>
    <n v="103009"/>
    <n v="39.384"/>
    <n v="40.453000000000003"/>
    <s v="Rubiaceae"/>
    <s v="Faramea"/>
    <s v="sp3"/>
    <x v="52"/>
    <s v="Faramea larga"/>
    <s v="jun/21/2015"/>
    <n v="0"/>
    <n v="242"/>
    <n v="2"/>
    <n v="173.60000547121302"/>
    <m/>
    <n v="4.5972740000000005E-2"/>
    <m/>
    <m/>
    <m/>
    <m/>
    <m/>
    <m/>
    <m/>
    <m/>
    <m/>
    <m/>
    <m/>
  </r>
  <r>
    <n v="1857"/>
    <x v="1"/>
    <x v="33"/>
    <n v="11"/>
    <s v="n"/>
    <n v="103010"/>
    <n v="24"/>
    <n v="60.33"/>
    <s v="Styracaceae"/>
    <s v="Styrax"/>
    <m/>
    <x v="6"/>
    <s v="Styrax"/>
    <s v="jun/21/2015"/>
    <n v="0"/>
    <n v="250"/>
    <n v="2"/>
    <n v="126.85620513164079"/>
    <m/>
    <n v="4.9062500000000002E-2"/>
    <m/>
    <m/>
    <m/>
    <m/>
    <m/>
    <m/>
    <m/>
    <m/>
    <m/>
    <m/>
    <m/>
  </r>
  <r>
    <n v="1858"/>
    <x v="1"/>
    <x v="33"/>
    <n v="11"/>
    <s v="n"/>
    <n v="103011"/>
    <n v="23.213999999999999"/>
    <n v="60.688000000000002"/>
    <s v="Styracaceae"/>
    <s v="Styrax"/>
    <m/>
    <x v="6"/>
    <s v="Styrax"/>
    <s v="jun/21/2015"/>
    <n v="0"/>
    <n v="111"/>
    <n v="2"/>
    <n v="141.93386156589187"/>
    <m/>
    <n v="9.671985000000001E-3"/>
    <m/>
    <m/>
    <m/>
    <m/>
    <m/>
    <m/>
    <m/>
    <m/>
    <m/>
    <m/>
    <m/>
  </r>
  <r>
    <n v="1859"/>
    <x v="1"/>
    <x v="33"/>
    <n v="11"/>
    <s v="n"/>
    <n v="103012"/>
    <n v="22.356999999999999"/>
    <n v="60.509"/>
    <s v="Melastomataceae"/>
    <s v="Miconia"/>
    <s v="livida"/>
    <x v="50"/>
    <s v="Melastoma lisa/Melastoma sp2"/>
    <s v="jun/21/2015"/>
    <n v="0"/>
    <n v="79"/>
    <n v="1"/>
    <n v="130.98414178888626"/>
    <m/>
    <n v="4.8991850000000003E-3"/>
    <m/>
    <m/>
    <m/>
    <m/>
    <m/>
    <m/>
    <m/>
    <m/>
    <m/>
    <m/>
    <m/>
  </r>
  <r>
    <n v="1860"/>
    <x v="1"/>
    <x v="33"/>
    <n v="11"/>
    <s v="y"/>
    <n v="103013"/>
    <n v="22.821000000000002"/>
    <n v="61.222999999999999"/>
    <s v="Verbenaceae"/>
    <s v="Cytarexylum"/>
    <m/>
    <x v="67"/>
    <s v="Cytarexylum"/>
    <s v="jun/21/2015"/>
    <n v="14.83756770306773"/>
    <n v="240"/>
    <n v="2"/>
    <n v="146.8015876221574"/>
    <m/>
    <n v="4.5215999999999999E-2"/>
    <m/>
    <m/>
    <m/>
    <m/>
    <m/>
    <m/>
    <m/>
    <m/>
    <m/>
    <m/>
    <m/>
  </r>
  <r>
    <n v="1861"/>
    <x v="1"/>
    <x v="33"/>
    <n v="11"/>
    <s v="n"/>
    <n v="103014"/>
    <n v="20.036000000000001"/>
    <n v="60.722999999999999"/>
    <s v="Caricaceae"/>
    <s v="Carica"/>
    <m/>
    <x v="64"/>
    <s v="Carica"/>
    <s v="jun/21/2015"/>
    <n v="0"/>
    <n v="57"/>
    <n v="1"/>
    <n v="191.45481446191303"/>
    <m/>
    <n v="2.550465E-3"/>
    <m/>
    <m/>
    <m/>
    <m/>
    <m/>
    <m/>
    <m/>
    <m/>
    <m/>
    <m/>
    <m/>
  </r>
  <r>
    <n v="1862"/>
    <x v="1"/>
    <x v="33"/>
    <n v="11"/>
    <s v="n"/>
    <n v="103015"/>
    <n v="21.678999999999998"/>
    <n v="63.795000000000002"/>
    <s v="Rubiaceae"/>
    <s v="Psychotria"/>
    <s v="montivaga"/>
    <x v="63"/>
    <s v="Psychotria amarilla"/>
    <s v="jun/21/2015"/>
    <n v="0"/>
    <n v="56"/>
    <n v="1"/>
    <n v="115.86305635135007"/>
    <m/>
    <n v="2.4617600000000003E-3"/>
    <m/>
    <m/>
    <m/>
    <m/>
    <m/>
    <m/>
    <m/>
    <m/>
    <m/>
    <m/>
    <m/>
  </r>
  <r>
    <n v="1863"/>
    <x v="1"/>
    <x v="33"/>
    <n v="11"/>
    <s v="n"/>
    <n v="103016"/>
    <n v="22.25"/>
    <n v="63.152000000000001"/>
    <s v="Styracaceae"/>
    <s v="Styrax"/>
    <m/>
    <x v="6"/>
    <s v="Styrax"/>
    <s v="jun/21/2015"/>
    <n v="0"/>
    <n v="70"/>
    <n v="1"/>
    <n v="170.24516787273296"/>
    <m/>
    <n v="3.8465000000000001E-3"/>
    <m/>
    <m/>
    <m/>
    <m/>
    <m/>
    <m/>
    <m/>
    <m/>
    <m/>
    <m/>
    <m/>
  </r>
  <r>
    <n v="1864"/>
    <x v="1"/>
    <x v="33"/>
    <n v="11"/>
    <s v="n"/>
    <n v="103017"/>
    <n v="24.429000000000002"/>
    <n v="64.58"/>
    <s v="Salicaceae"/>
    <s v="Casearia"/>
    <s v="arborea"/>
    <x v="72"/>
    <s v="Matisia"/>
    <s v="jun/21/2015"/>
    <n v="0"/>
    <n v="134"/>
    <n v="2"/>
    <n v="167.32764769172883"/>
    <m/>
    <n v="1.4095460000000001E-2"/>
    <m/>
    <m/>
    <m/>
    <m/>
    <m/>
    <m/>
    <m/>
    <m/>
    <m/>
    <m/>
    <m/>
  </r>
  <r>
    <n v="1865"/>
    <x v="1"/>
    <x v="33"/>
    <n v="12"/>
    <s v="n"/>
    <n v="103018"/>
    <n v="23.178999999999998"/>
    <n v="66.58"/>
    <s v="Malvaceae"/>
    <s v="Malvaviscus"/>
    <m/>
    <x v="60"/>
    <s v="Malvaviscus"/>
    <s v="jun/21/2015"/>
    <n v="0"/>
    <n v="70"/>
    <n v="1"/>
    <n v="114.41880854876997"/>
    <m/>
    <n v="3.8465000000000001E-3"/>
    <m/>
    <m/>
    <m/>
    <m/>
    <m/>
    <m/>
    <m/>
    <m/>
    <m/>
    <m/>
    <m/>
  </r>
  <r>
    <n v="1866"/>
    <x v="1"/>
    <x v="33"/>
    <n v="12"/>
    <s v="n"/>
    <n v="103019"/>
    <n v="22.678999999999998"/>
    <n v="66.795000000000002"/>
    <s v="Adoxaceae"/>
    <s v="Viburnum"/>
    <s v="costaricanun"/>
    <x v="3"/>
    <s v="Viburnum"/>
    <s v="jun/21/2015"/>
    <n v="0"/>
    <n v="65"/>
    <n v="1"/>
    <n v="151.42267975127845"/>
    <m/>
    <n v="3.3166250000000001E-3"/>
    <m/>
    <m/>
    <m/>
    <m/>
    <m/>
    <m/>
    <m/>
    <m/>
    <m/>
    <m/>
    <m/>
  </r>
  <r>
    <n v="1867"/>
    <x v="1"/>
    <x v="33"/>
    <n v="12"/>
    <s v="n"/>
    <n v="103020"/>
    <n v="20.928999999999998"/>
    <n v="65.759"/>
    <s v="Melastomataceae"/>
    <s v="Meriania"/>
    <m/>
    <x v="74"/>
    <s v="Meriania gigante"/>
    <s v="jun/21/2015"/>
    <n v="0"/>
    <n v="120"/>
    <n v="2"/>
    <n v="126.26578871466221"/>
    <m/>
    <n v="1.1304E-2"/>
    <m/>
    <m/>
    <m/>
    <m/>
    <m/>
    <m/>
    <m/>
    <m/>
    <m/>
    <m/>
    <m/>
  </r>
  <r>
    <n v="1868"/>
    <x v="1"/>
    <x v="33"/>
    <n v="12"/>
    <s v="n"/>
    <n v="103021"/>
    <n v="23.036000000000001"/>
    <n v="69.402000000000001"/>
    <s v="Rubiaceae"/>
    <s v="Psychotria"/>
    <s v="montivaga"/>
    <x v="63"/>
    <s v="Psychotria amarilla"/>
    <s v="jun/21/2015"/>
    <n v="0"/>
    <n v="74"/>
    <n v="1"/>
    <n v="179.36418442384851"/>
    <m/>
    <n v="4.2986600000000002E-3"/>
    <m/>
    <m/>
    <m/>
    <m/>
    <m/>
    <m/>
    <m/>
    <m/>
    <m/>
    <m/>
    <m/>
  </r>
  <r>
    <n v="1869"/>
    <x v="1"/>
    <x v="33"/>
    <n v="13"/>
    <s v="n"/>
    <n v="103022"/>
    <n v="22.606999999999999"/>
    <n v="70.116"/>
    <s v="Malvaceae"/>
    <s v="Malvaviscus"/>
    <m/>
    <x v="60"/>
    <s v="Malvaviscus"/>
    <s v="jun/21/2015"/>
    <n v="0"/>
    <n v="67"/>
    <n v="1"/>
    <n v="165.87364303970094"/>
    <m/>
    <n v="3.5238650000000002E-3"/>
    <m/>
    <m/>
    <m/>
    <m/>
    <m/>
    <m/>
    <m/>
    <m/>
    <m/>
    <m/>
    <m/>
  </r>
  <r>
    <n v="1870"/>
    <x v="1"/>
    <x v="33"/>
    <n v="13"/>
    <s v="n"/>
    <n v="103023"/>
    <n v="21.75"/>
    <n v="72.688000000000002"/>
    <s v="Lauraceae"/>
    <s v="Persea"/>
    <s v="sp2"/>
    <x v="8"/>
    <s v="Laurel rhamnus/Laurel sp10"/>
    <s v="jun/21/2015"/>
    <n v="0"/>
    <n v="64"/>
    <n v="1"/>
    <n v="172.0373075557842"/>
    <m/>
    <n v="3.21536E-3"/>
    <m/>
    <m/>
    <m/>
    <m/>
    <m/>
    <m/>
    <m/>
    <m/>
    <m/>
    <m/>
    <m/>
  </r>
  <r>
    <n v="1871"/>
    <x v="1"/>
    <x v="33"/>
    <n v="13"/>
    <s v="y"/>
    <n v="103024"/>
    <n v="21.536000000000001"/>
    <n v="73.08"/>
    <s v="Fabaceae"/>
    <s v="Inga"/>
    <s v="cf. oerstediana"/>
    <x v="26"/>
    <s v="Inga sp1"/>
    <s v="jun/21/2015"/>
    <n v="14.079507595768632"/>
    <n v="656"/>
    <n v="4"/>
    <n v="198.43802781652866"/>
    <m/>
    <n v="0.33781376000000002"/>
    <m/>
    <m/>
    <m/>
    <m/>
    <m/>
    <m/>
    <m/>
    <m/>
    <m/>
    <m/>
    <m/>
  </r>
  <r>
    <n v="1872"/>
    <x v="1"/>
    <x v="33"/>
    <n v="14"/>
    <s v="n"/>
    <n v="103025"/>
    <n v="23.5"/>
    <n v="75.116"/>
    <s v="Styracaceae"/>
    <s v="Styrax"/>
    <m/>
    <x v="6"/>
    <s v="Styrax"/>
    <s v="jun/21/2015"/>
    <n v="0"/>
    <n v="165"/>
    <n v="2"/>
    <n v="188.29532076823571"/>
    <m/>
    <n v="2.1371625000000002E-2"/>
    <m/>
    <m/>
    <m/>
    <m/>
    <m/>
    <m/>
    <m/>
    <m/>
    <m/>
    <m/>
    <m/>
  </r>
  <r>
    <n v="1873"/>
    <x v="1"/>
    <x v="33"/>
    <n v="14"/>
    <s v="n"/>
    <n v="103026"/>
    <n v="20.713999999999999"/>
    <n v="74.83"/>
    <s v="Lauraceae"/>
    <s v="Cinnamomum"/>
    <m/>
    <x v="57"/>
    <s v="Cinnamomun"/>
    <s v="jun/21/2015"/>
    <n v="0"/>
    <n v="53"/>
    <n v="1"/>
    <n v="172.50229464754841"/>
    <m/>
    <n v="2.205065E-3"/>
    <m/>
    <m/>
    <m/>
    <m/>
    <m/>
    <m/>
    <m/>
    <m/>
    <m/>
    <m/>
    <m/>
  </r>
  <r>
    <n v="1874"/>
    <x v="1"/>
    <x v="33"/>
    <n v="14"/>
    <s v="n"/>
    <n v="103027"/>
    <n v="21.356999999999999"/>
    <n v="77.188000000000002"/>
    <s v="Malvaceae"/>
    <s v="Malvaviscus"/>
    <m/>
    <x v="60"/>
    <s v="Malvaviscus"/>
    <s v="jun/21/2015"/>
    <n v="0"/>
    <n v="64"/>
    <n v="1"/>
    <n v="170.59186304223317"/>
    <m/>
    <n v="3.21536E-3"/>
    <m/>
    <m/>
    <m/>
    <m/>
    <m/>
    <m/>
    <m/>
    <m/>
    <m/>
    <m/>
    <m/>
  </r>
  <r>
    <n v="1875"/>
    <x v="1"/>
    <x v="33"/>
    <n v="14"/>
    <s v="n"/>
    <n v="103028"/>
    <n v="21.5"/>
    <n v="78.972999999999999"/>
    <s v="Styracaceae"/>
    <s v="Styrax"/>
    <m/>
    <x v="6"/>
    <s v="Styrax"/>
    <s v="jun/21/2015"/>
    <n v="0"/>
    <n v="360"/>
    <n v="3"/>
    <n v="127.03711395873222"/>
    <m/>
    <n v="0.10173599999999999"/>
    <m/>
    <m/>
    <m/>
    <m/>
    <m/>
    <m/>
    <m/>
    <s v="F"/>
    <m/>
    <m/>
    <m/>
  </r>
  <r>
    <n v="1876"/>
    <x v="1"/>
    <x v="33"/>
    <n v="14"/>
    <s v="n"/>
    <n v="103029"/>
    <n v="24.536000000000001"/>
    <n v="79.116"/>
    <s v="Styracaceae"/>
    <s v="Styrax"/>
    <m/>
    <x v="6"/>
    <s v="Styrax"/>
    <s v="jun/21/2015"/>
    <n v="0"/>
    <n v="186"/>
    <n v="2"/>
    <n v="185.18162023301841"/>
    <m/>
    <n v="2.7157859999999999E-2"/>
    <m/>
    <m/>
    <m/>
    <m/>
    <m/>
    <m/>
    <m/>
    <m/>
    <m/>
    <m/>
    <m/>
  </r>
  <r>
    <n v="1877"/>
    <x v="1"/>
    <x v="33"/>
    <n v="14"/>
    <s v="n"/>
    <n v="103030"/>
    <n v="24.643000000000001"/>
    <n v="77.795000000000002"/>
    <s v="Rubiaceae"/>
    <s v="Psychotria"/>
    <s v="montivaga"/>
    <x v="63"/>
    <s v="Psychotria amarilla"/>
    <s v="jun/21/2015"/>
    <n v="0"/>
    <n v="56"/>
    <n v="1"/>
    <n v="150.49940937825284"/>
    <m/>
    <n v="2.4617600000000003E-3"/>
    <m/>
    <m/>
    <m/>
    <m/>
    <m/>
    <m/>
    <m/>
    <m/>
    <m/>
    <m/>
    <m/>
  </r>
  <r>
    <n v="1878"/>
    <x v="1"/>
    <x v="33"/>
    <n v="24"/>
    <s v="n"/>
    <n v="103031"/>
    <n v="25.963999999999999"/>
    <n v="78.83"/>
    <s v="Rubiaceae"/>
    <s v="Psychotria"/>
    <s v="montivaga"/>
    <x v="63"/>
    <s v="Psychotria amarilla"/>
    <s v="jun/21/2015"/>
    <n v="0"/>
    <n v="51"/>
    <n v="1"/>
    <n v="178.89362015261293"/>
    <m/>
    <n v="2.041785E-3"/>
    <m/>
    <m/>
    <m/>
    <m/>
    <m/>
    <m/>
    <m/>
    <m/>
    <m/>
    <m/>
    <m/>
  </r>
  <r>
    <n v="1879"/>
    <x v="1"/>
    <x v="33"/>
    <n v="24"/>
    <s v="n"/>
    <n v="103032"/>
    <n v="27.070999999999998"/>
    <n v="78.08"/>
    <s v="Melastomataceae"/>
    <s v="Miconia"/>
    <s v="livida"/>
    <x v="50"/>
    <s v="Melastoma lisa/Melastoma sp2"/>
    <s v="jun/21/2015"/>
    <n v="0"/>
    <n v="118"/>
    <n v="2"/>
    <n v="115.52585714739722"/>
    <m/>
    <n v="1.093034E-2"/>
    <m/>
    <m/>
    <m/>
    <m/>
    <m/>
    <m/>
    <m/>
    <m/>
    <m/>
    <m/>
    <m/>
  </r>
  <r>
    <n v="1880"/>
    <x v="1"/>
    <x v="33"/>
    <n v="24"/>
    <s v="n"/>
    <n v="103033"/>
    <n v="28.929000000000002"/>
    <n v="74.759"/>
    <s v="Malphiciaceae"/>
    <s v="Bunchonsia"/>
    <s v="macrophylla"/>
    <x v="62"/>
    <s v="Alzatea peluda/rogiera"/>
    <s v="jun/21/2015"/>
    <n v="0"/>
    <n v="57"/>
    <n v="1"/>
    <n v="113.96479927861893"/>
    <m/>
    <n v="2.550465E-3"/>
    <m/>
    <m/>
    <m/>
    <m/>
    <m/>
    <m/>
    <m/>
    <m/>
    <m/>
    <m/>
    <m/>
  </r>
  <r>
    <n v="1881"/>
    <x v="1"/>
    <x v="33"/>
    <n v="23"/>
    <s v="n"/>
    <n v="103034"/>
    <n v="26.606999999999999"/>
    <n v="71.688000000000002"/>
    <s v="Lauraceae"/>
    <s v="Cinnamomum"/>
    <m/>
    <x v="57"/>
    <s v="Cinnamomun"/>
    <s v="jun/21/2015"/>
    <n v="0"/>
    <n v="78"/>
    <n v="1"/>
    <n v="198.78531262971501"/>
    <m/>
    <n v="4.7759400000000002E-3"/>
    <s v="Q"/>
    <m/>
    <m/>
    <m/>
    <m/>
    <m/>
    <m/>
    <m/>
    <m/>
    <m/>
    <m/>
  </r>
  <r>
    <n v="1882"/>
    <x v="1"/>
    <x v="33"/>
    <n v="22"/>
    <s v="y"/>
    <n v="103035"/>
    <n v="27.356999999999999"/>
    <n v="68.759"/>
    <s v="Cornaceae"/>
    <s v="Cornus"/>
    <s v="disciflora"/>
    <x v="18"/>
    <s v="Cornus"/>
    <s v="jun/21/2015"/>
    <n v="22.641510040662695"/>
    <n v="761"/>
    <n v="4"/>
    <n v="184.51244405331255"/>
    <n v="440"/>
    <n v="0.45460998500000005"/>
    <s v="B"/>
    <m/>
    <m/>
    <m/>
    <m/>
    <m/>
    <m/>
    <m/>
    <m/>
    <m/>
    <s v="Measured at 440"/>
  </r>
  <r>
    <n v="1883"/>
    <x v="1"/>
    <x v="33"/>
    <n v="22"/>
    <s v="n"/>
    <n v="103036"/>
    <n v="25.320999999999998"/>
    <n v="66.295000000000002"/>
    <s v="Rubiaceae"/>
    <s v="Psychotria"/>
    <s v="montivaga"/>
    <x v="63"/>
    <s v="Psychotria amarilla"/>
    <s v="jun/21/2015"/>
    <n v="0"/>
    <n v="86"/>
    <n v="1"/>
    <n v="149.47013043006001"/>
    <m/>
    <n v="5.8058600000000004E-3"/>
    <s v="M"/>
    <m/>
    <n v="52"/>
    <m/>
    <m/>
    <m/>
    <m/>
    <m/>
    <m/>
    <m/>
    <m/>
  </r>
  <r>
    <n v="1884"/>
    <x v="1"/>
    <x v="33"/>
    <n v="22"/>
    <s v="n"/>
    <n v="103037"/>
    <n v="26.713999999999999"/>
    <n v="65.402000000000001"/>
    <s v="Rubiaceae"/>
    <s v="Psychotria"/>
    <s v="montivaga"/>
    <x v="63"/>
    <s v="Psychotria amarilla"/>
    <s v="jun/21/2015"/>
    <n v="0"/>
    <n v="55"/>
    <n v="1"/>
    <n v="177.14120252352552"/>
    <m/>
    <n v="2.374625E-3"/>
    <m/>
    <m/>
    <m/>
    <m/>
    <m/>
    <m/>
    <m/>
    <m/>
    <m/>
    <m/>
    <m/>
  </r>
  <r>
    <n v="1885"/>
    <x v="1"/>
    <x v="33"/>
    <n v="21"/>
    <s v="n"/>
    <n v="103038"/>
    <n v="26.356999999999999"/>
    <n v="64.438000000000002"/>
    <s v="Actinidaceae"/>
    <s v="Saurauia"/>
    <s v="montana"/>
    <x v="14"/>
    <s v="Saurauia"/>
    <s v="jun/21/2015"/>
    <n v="0"/>
    <n v="104"/>
    <n v="2"/>
    <n v="158.39547015969225"/>
    <m/>
    <n v="8.4905599999999994E-3"/>
    <m/>
    <m/>
    <m/>
    <m/>
    <m/>
    <m/>
    <m/>
    <m/>
    <m/>
    <m/>
    <m/>
  </r>
  <r>
    <n v="1886"/>
    <x v="1"/>
    <x v="33"/>
    <n v="21"/>
    <s v="n"/>
    <n v="103039"/>
    <n v="25.893000000000001"/>
    <n v="63.652000000000001"/>
    <s v="Styracaceae"/>
    <s v="Styrax"/>
    <m/>
    <x v="6"/>
    <s v="Styrax"/>
    <s v="jun/21/2015"/>
    <n v="0"/>
    <n v="102"/>
    <n v="2"/>
    <n v="195.73663166442924"/>
    <m/>
    <n v="8.1671399999999998E-3"/>
    <m/>
    <m/>
    <m/>
    <m/>
    <m/>
    <m/>
    <m/>
    <m/>
    <m/>
    <m/>
    <m/>
  </r>
  <r>
    <n v="1887"/>
    <x v="1"/>
    <x v="33"/>
    <n v="21"/>
    <s v="n"/>
    <n v="103040"/>
    <n v="25.179000000000002"/>
    <n v="62.759"/>
    <s v="Styracaceae"/>
    <s v="Styrax"/>
    <m/>
    <x v="6"/>
    <s v="Styrax"/>
    <s v="jun/21/2015"/>
    <n v="0"/>
    <n v="109"/>
    <n v="2"/>
    <n v="168.85832659047426"/>
    <m/>
    <n v="9.3265850000000001E-3"/>
    <m/>
    <m/>
    <m/>
    <m/>
    <m/>
    <m/>
    <m/>
    <m/>
    <m/>
    <m/>
    <m/>
  </r>
  <r>
    <n v="1888"/>
    <x v="1"/>
    <x v="33"/>
    <n v="21"/>
    <s v="n"/>
    <n v="103041"/>
    <n v="26.213999999999999"/>
    <n v="61.83"/>
    <s v="Malphiciaceae"/>
    <s v="Bunchonsia"/>
    <s v="macrophylla"/>
    <x v="62"/>
    <s v="Alzatea peluda/rogiera"/>
    <s v="jun/21/2015"/>
    <n v="0"/>
    <n v="95"/>
    <n v="1"/>
    <n v="190.75374822758465"/>
    <m/>
    <n v="7.0846249999999998E-3"/>
    <m/>
    <m/>
    <m/>
    <m/>
    <m/>
    <m/>
    <m/>
    <m/>
    <m/>
    <m/>
    <m/>
  </r>
  <r>
    <n v="1889"/>
    <x v="1"/>
    <x v="33"/>
    <n v="21"/>
    <s v="n"/>
    <n v="103042"/>
    <n v="25.679000000000002"/>
    <n v="60.509"/>
    <s v="Styracaceae"/>
    <s v="Styrax"/>
    <m/>
    <x v="6"/>
    <s v="Styrax"/>
    <s v="jun/21/2015"/>
    <n v="0"/>
    <n v="128"/>
    <n v="2"/>
    <n v="170.03409973957548"/>
    <m/>
    <n v="1.286144E-2"/>
    <m/>
    <m/>
    <m/>
    <m/>
    <m/>
    <m/>
    <m/>
    <m/>
    <m/>
    <m/>
    <m/>
  </r>
  <r>
    <n v="1890"/>
    <x v="1"/>
    <x v="33"/>
    <n v="21"/>
    <s v="n"/>
    <n v="103043"/>
    <n v="27.929000000000002"/>
    <n v="61.009"/>
    <s v="Styracaceae"/>
    <s v="Styrax"/>
    <m/>
    <x v="6"/>
    <s v="Styrax"/>
    <s v="jun/21/2015"/>
    <n v="0"/>
    <n v="74"/>
    <n v="1"/>
    <n v="102.10022245323974"/>
    <m/>
    <n v="4.2986600000000002E-3"/>
    <m/>
    <m/>
    <m/>
    <m/>
    <m/>
    <m/>
    <m/>
    <m/>
    <m/>
    <m/>
    <m/>
  </r>
  <r>
    <n v="1891"/>
    <x v="1"/>
    <x v="33"/>
    <n v="21"/>
    <s v="n"/>
    <n v="103044"/>
    <n v="28"/>
    <n v="62.938000000000002"/>
    <s v="Melastomataceae"/>
    <s v="Miconia"/>
    <s v="livida"/>
    <x v="50"/>
    <s v="Melastoma lisa/Melastoma sp2"/>
    <s v="jun/21/2015"/>
    <n v="0"/>
    <n v="65"/>
    <n v="1"/>
    <n v="117.16338128580766"/>
    <m/>
    <n v="3.3166250000000001E-3"/>
    <m/>
    <m/>
    <m/>
    <m/>
    <m/>
    <m/>
    <m/>
    <m/>
    <m/>
    <m/>
    <m/>
  </r>
  <r>
    <n v="1892"/>
    <x v="1"/>
    <x v="33"/>
    <n v="31"/>
    <s v="n"/>
    <n v="103045"/>
    <n v="29.929000000000002"/>
    <n v="62.402000000000001"/>
    <s v="Styracaceae"/>
    <s v="Styrax"/>
    <m/>
    <x v="6"/>
    <s v="Styrax"/>
    <s v="jun/21/2015"/>
    <n v="0"/>
    <n v="103"/>
    <n v="2"/>
    <n v="141.77513037942305"/>
    <m/>
    <n v="8.3280650000000008E-3"/>
    <m/>
    <m/>
    <m/>
    <m/>
    <m/>
    <m/>
    <m/>
    <m/>
    <m/>
    <m/>
    <m/>
  </r>
  <r>
    <n v="1893"/>
    <x v="1"/>
    <x v="33"/>
    <n v="31"/>
    <s v="n"/>
    <n v="103046"/>
    <n v="30.643000000000001"/>
    <n v="61.759"/>
    <s v="Melastomataceae"/>
    <s v="Miconia"/>
    <s v="livida"/>
    <x v="50"/>
    <s v="Melastoma lisa/Melastoma sp2"/>
    <s v="jun/21/2015"/>
    <n v="0"/>
    <n v="51"/>
    <n v="1"/>
    <n v="155.54865539683516"/>
    <m/>
    <n v="2.041785E-3"/>
    <m/>
    <m/>
    <m/>
    <m/>
    <m/>
    <m/>
    <m/>
    <m/>
    <m/>
    <m/>
    <m/>
  </r>
  <r>
    <n v="1894"/>
    <x v="1"/>
    <x v="33"/>
    <n v="31"/>
    <s v="n"/>
    <n v="103047"/>
    <n v="32.963999999999999"/>
    <n v="61.972999999999999"/>
    <s v="Rubiaceae"/>
    <s v="Psychotria"/>
    <s v="montivaga"/>
    <x v="63"/>
    <s v="Psychotria amarilla"/>
    <s v="jun/21/2015"/>
    <n v="0"/>
    <n v="55"/>
    <n v="1"/>
    <n v="178.1588344665866"/>
    <m/>
    <n v="2.374625E-3"/>
    <m/>
    <m/>
    <m/>
    <m/>
    <m/>
    <m/>
    <m/>
    <m/>
    <m/>
    <m/>
    <m/>
  </r>
  <r>
    <n v="1895"/>
    <x v="1"/>
    <x v="33"/>
    <n v="31"/>
    <s v="n"/>
    <n v="103048"/>
    <n v="31.893000000000001"/>
    <n v="64.08"/>
    <s v="Styracaceae"/>
    <s v="Styrax"/>
    <m/>
    <x v="6"/>
    <s v="Styrax"/>
    <s v="jun/21/2015"/>
    <n v="0"/>
    <n v="140"/>
    <n v="2"/>
    <n v="191.85193298629875"/>
    <m/>
    <n v="1.5386E-2"/>
    <m/>
    <m/>
    <m/>
    <m/>
    <m/>
    <m/>
    <m/>
    <m/>
    <m/>
    <m/>
    <m/>
  </r>
  <r>
    <n v="1896"/>
    <x v="1"/>
    <x v="33"/>
    <n v="32"/>
    <s v="n"/>
    <n v="103049"/>
    <n v="30.536000000000001"/>
    <n v="65.866"/>
    <s v="Styracaceae"/>
    <s v="Styrax"/>
    <m/>
    <x v="6"/>
    <s v="Styrax"/>
    <s v="jun/21/2015"/>
    <n v="0"/>
    <n v="232"/>
    <n v="2"/>
    <n v="108.53894167710071"/>
    <m/>
    <n v="4.2251840000000006E-2"/>
    <m/>
    <m/>
    <m/>
    <m/>
    <m/>
    <m/>
    <m/>
    <m/>
    <m/>
    <m/>
    <m/>
  </r>
  <r>
    <n v="1897"/>
    <x v="1"/>
    <x v="33"/>
    <n v="32"/>
    <s v="n"/>
    <n v="103050"/>
    <n v="31.286000000000001"/>
    <n v="67.33"/>
    <s v="Melastomataceae"/>
    <s v="Melastoma"/>
    <s v="sp2"/>
    <x v="59"/>
    <s v="Melastoma lisa"/>
    <s v="jun/21/2015"/>
    <n v="0"/>
    <n v="118"/>
    <n v="2"/>
    <n v="175.60679411709742"/>
    <m/>
    <n v="1.093034E-2"/>
    <m/>
    <m/>
    <m/>
    <m/>
    <m/>
    <m/>
    <m/>
    <m/>
    <m/>
    <m/>
    <m/>
  </r>
  <r>
    <n v="1898"/>
    <x v="1"/>
    <x v="33"/>
    <n v="33"/>
    <s v="n"/>
    <n v="103051"/>
    <n v="30.286000000000001"/>
    <n v="71.259"/>
    <s v="Rubiaceae"/>
    <s v="Psychotria"/>
    <s v="montivaga"/>
    <x v="63"/>
    <s v="Psychotria amarilla"/>
    <s v="jun/21/2015"/>
    <n v="0"/>
    <n v="62"/>
    <n v="1"/>
    <n v="169.37866791341727"/>
    <m/>
    <n v="3.01754E-3"/>
    <m/>
    <m/>
    <m/>
    <m/>
    <m/>
    <m/>
    <m/>
    <m/>
    <m/>
    <m/>
    <m/>
  </r>
  <r>
    <n v="1899"/>
    <x v="1"/>
    <x v="33"/>
    <n v="33"/>
    <s v="n"/>
    <n v="103052"/>
    <n v="32.679000000000002"/>
    <n v="72.009"/>
    <s v="Malvaceae"/>
    <s v="Malvaviscus"/>
    <m/>
    <x v="60"/>
    <s v="Malvaviscus"/>
    <s v="jun/21/2015"/>
    <n v="0"/>
    <n v="72"/>
    <n v="1"/>
    <n v="182.07819819814009"/>
    <m/>
    <n v="4.0694399999999997E-3"/>
    <m/>
    <m/>
    <m/>
    <m/>
    <m/>
    <m/>
    <m/>
    <m/>
    <m/>
    <m/>
    <m/>
  </r>
  <r>
    <n v="1900"/>
    <x v="1"/>
    <x v="33"/>
    <n v="34"/>
    <s v="n"/>
    <n v="103053"/>
    <n v="34.213999999999999"/>
    <n v="74.545000000000002"/>
    <s v="Malphiciaceae"/>
    <s v="Bunchonsia"/>
    <s v="macrophylla"/>
    <x v="62"/>
    <s v="Alzatea peluda/rogiera"/>
    <s v="jun/21/2015"/>
    <n v="0"/>
    <n v="61"/>
    <n v="1"/>
    <n v="104.53491393466629"/>
    <m/>
    <n v="2.9209850000000001E-3"/>
    <m/>
    <m/>
    <m/>
    <m/>
    <m/>
    <m/>
    <m/>
    <m/>
    <m/>
    <m/>
    <m/>
  </r>
  <r>
    <n v="1901"/>
    <x v="1"/>
    <x v="33"/>
    <n v="34"/>
    <s v="y"/>
    <n v="103054"/>
    <n v="30.036000000000001"/>
    <n v="76.188000000000002"/>
    <s v="Styracaceae"/>
    <s v="Styrax"/>
    <m/>
    <x v="6"/>
    <s v="Styrax"/>
    <s v="jun/21/2015"/>
    <n v="26.400098341855482"/>
    <n v="317"/>
    <n v="3"/>
    <n v="168.84413651852617"/>
    <m/>
    <n v="7.8883865000000011E-2"/>
    <m/>
    <m/>
    <m/>
    <m/>
    <m/>
    <m/>
    <m/>
    <m/>
    <m/>
    <m/>
    <m/>
  </r>
  <r>
    <n v="1902"/>
    <x v="1"/>
    <x v="33"/>
    <n v="34"/>
    <s v="n"/>
    <n v="103055"/>
    <n v="30.179000000000002"/>
    <n v="76.866"/>
    <s v="Styracaceae"/>
    <s v="Styrax"/>
    <m/>
    <x v="6"/>
    <s v="Styrax"/>
    <s v="jun/21/2015"/>
    <n v="0"/>
    <n v="238"/>
    <n v="2"/>
    <n v="151.47140875744029"/>
    <m/>
    <n v="4.4465539999999998E-2"/>
    <m/>
    <m/>
    <m/>
    <m/>
    <m/>
    <m/>
    <m/>
    <m/>
    <m/>
    <m/>
    <m/>
  </r>
  <r>
    <n v="1903"/>
    <x v="1"/>
    <x v="33"/>
    <n v="34"/>
    <s v="n"/>
    <n v="103056"/>
    <n v="32.58"/>
    <n v="77.731999999999999"/>
    <s v="Styracaceae"/>
    <s v="Styrax"/>
    <m/>
    <x v="6"/>
    <s v="Styrax"/>
    <s v="jun/21/2015"/>
    <n v="0"/>
    <n v="141"/>
    <n v="2"/>
    <n v="109.01207594343616"/>
    <m/>
    <n v="1.5606585000000001E-2"/>
    <m/>
    <m/>
    <m/>
    <m/>
    <m/>
    <m/>
    <m/>
    <m/>
    <m/>
    <m/>
    <m/>
  </r>
  <r>
    <n v="1904"/>
    <x v="1"/>
    <x v="33"/>
    <n v="44"/>
    <s v="n"/>
    <n v="103057"/>
    <n v="37.713999999999999"/>
    <n v="78.795000000000002"/>
    <s v="Styracaceae"/>
    <s v="Styrax"/>
    <m/>
    <x v="6"/>
    <s v="Styrax"/>
    <s v="jun/21/2015"/>
    <n v="0"/>
    <n v="122"/>
    <n v="2"/>
    <n v="112.95832318648075"/>
    <m/>
    <n v="1.168394E-2"/>
    <m/>
    <m/>
    <m/>
    <m/>
    <m/>
    <m/>
    <m/>
    <m/>
    <m/>
    <m/>
    <m/>
  </r>
  <r>
    <n v="1905"/>
    <x v="1"/>
    <x v="33"/>
    <n v="44"/>
    <s v="n"/>
    <n v="103058"/>
    <n v="38.963999999999999"/>
    <n v="76.222999999999999"/>
    <s v="Lauraceae"/>
    <s v="Cinnamomum"/>
    <m/>
    <x v="57"/>
    <s v="Cinnamomun"/>
    <s v="jun/21/2015"/>
    <n v="0"/>
    <n v="55"/>
    <n v="1"/>
    <n v="178.53928153983509"/>
    <m/>
    <n v="2.374625E-3"/>
    <m/>
    <m/>
    <m/>
    <m/>
    <m/>
    <m/>
    <m/>
    <m/>
    <m/>
    <m/>
    <m/>
  </r>
  <r>
    <n v="1906"/>
    <x v="1"/>
    <x v="33"/>
    <n v="44"/>
    <s v="n"/>
    <n v="103059"/>
    <n v="37.75"/>
    <n v="75.545000000000002"/>
    <s v="Styracaceae"/>
    <s v="Styrax"/>
    <m/>
    <x v="6"/>
    <s v="Styrax"/>
    <s v="jun/21/2015"/>
    <n v="0"/>
    <n v="263"/>
    <n v="2"/>
    <n v="162.99374707358328"/>
    <m/>
    <n v="5.4297665000000002E-2"/>
    <m/>
    <m/>
    <m/>
    <m/>
    <m/>
    <m/>
    <m/>
    <m/>
    <m/>
    <m/>
    <m/>
  </r>
  <r>
    <n v="1907"/>
    <x v="1"/>
    <x v="33"/>
    <n v="44"/>
    <s v="y"/>
    <n v="103060"/>
    <n v="37.08"/>
    <n v="75.768000000000001"/>
    <s v="Indet"/>
    <s v="MirIndet"/>
    <n v="4"/>
    <x v="69"/>
    <s v="Verticilada rayada"/>
    <s v="jun/21/2015"/>
    <n v="22.739769436758415"/>
    <n v="690"/>
    <n v="4"/>
    <n v="168.65578185082359"/>
    <n v="230"/>
    <n v="0.37373849999999997"/>
    <s v="A"/>
    <m/>
    <m/>
    <m/>
    <m/>
    <m/>
    <m/>
    <m/>
    <m/>
    <m/>
    <s v="Measured at 230"/>
  </r>
  <r>
    <n v="1908"/>
    <x v="1"/>
    <x v="33"/>
    <n v="43"/>
    <s v="n"/>
    <n v="103061"/>
    <n v="36.009"/>
    <n v="72.688000000000002"/>
    <s v="Lauraceae"/>
    <s v="Cinnamomum"/>
    <m/>
    <x v="57"/>
    <s v="Cinnamomun"/>
    <s v="jun/21/2015"/>
    <n v="0"/>
    <n v="51"/>
    <n v="1"/>
    <n v="116.18956737203689"/>
    <m/>
    <n v="2.041785E-3"/>
    <m/>
    <m/>
    <m/>
    <m/>
    <m/>
    <m/>
    <m/>
    <m/>
    <m/>
    <m/>
    <m/>
  </r>
  <r>
    <n v="1909"/>
    <x v="1"/>
    <x v="33"/>
    <n v="43"/>
    <s v="y"/>
    <n v="103062"/>
    <n v="36.963999999999999"/>
    <n v="70.366"/>
    <s v="Magnoliaceae"/>
    <s v="Magnolia"/>
    <s v="sororum"/>
    <x v="53"/>
    <s v="Magnolia"/>
    <s v="jun/21/2015"/>
    <n v="36.076844082155453"/>
    <n v="1358"/>
    <n v="4"/>
    <n v="134.12393267366707"/>
    <n v="380"/>
    <n v="1.4476687399999999"/>
    <s v="B"/>
    <m/>
    <m/>
    <m/>
    <m/>
    <m/>
    <m/>
    <m/>
    <m/>
    <m/>
    <s v="Measured at 380"/>
  </r>
  <r>
    <n v="1910"/>
    <x v="1"/>
    <x v="33"/>
    <n v="42"/>
    <s v="n"/>
    <n v="103063"/>
    <n v="37.643000000000001"/>
    <n v="67.58"/>
    <s v="Malvaceae"/>
    <s v="Malvaviscus"/>
    <m/>
    <x v="60"/>
    <s v="Malvaviscus"/>
    <s v="jun/21/2015"/>
    <n v="0"/>
    <n v="61"/>
    <n v="1"/>
    <n v="116.94256605273469"/>
    <m/>
    <n v="2.9209850000000001E-3"/>
    <m/>
    <m/>
    <m/>
    <m/>
    <m/>
    <m/>
    <m/>
    <m/>
    <m/>
    <m/>
    <m/>
  </r>
  <r>
    <n v="1911"/>
    <x v="1"/>
    <x v="33"/>
    <n v="42"/>
    <s v="n"/>
    <n v="103064"/>
    <n v="34.929000000000002"/>
    <n v="65.972999999999999"/>
    <s v="Malvaceae"/>
    <s v="Malvaviscus"/>
    <m/>
    <x v="60"/>
    <s v="Malvaviscus"/>
    <s v="jun/21/2015"/>
    <n v="0"/>
    <n v="60"/>
    <n v="1"/>
    <n v="138.51234579264462"/>
    <m/>
    <n v="2.826E-3"/>
    <m/>
    <m/>
    <m/>
    <m/>
    <m/>
    <m/>
    <m/>
    <m/>
    <m/>
    <m/>
    <m/>
  </r>
  <r>
    <n v="1912"/>
    <x v="1"/>
    <x v="33"/>
    <n v="42"/>
    <s v="n"/>
    <n v="103065"/>
    <n v="36.786000000000001"/>
    <n v="65.08"/>
    <s v="Meliaceae"/>
    <s v="Guarea"/>
    <s v="cf. andenophylla"/>
    <x v="66"/>
    <s v="Guarea"/>
    <s v="jun/21/2015"/>
    <n v="0"/>
    <n v="153"/>
    <n v="2"/>
    <n v="141.17980506753105"/>
    <m/>
    <n v="1.8376065000000004E-2"/>
    <m/>
    <m/>
    <m/>
    <m/>
    <m/>
    <m/>
    <m/>
    <m/>
    <m/>
    <m/>
    <m/>
  </r>
  <r>
    <n v="1913"/>
    <x v="1"/>
    <x v="33"/>
    <n v="41"/>
    <s v="n"/>
    <n v="103066"/>
    <n v="35.856999999999999"/>
    <n v="63.116"/>
    <s v="Indet"/>
    <s v="MirIndet"/>
    <n v="4"/>
    <x v="69"/>
    <s v="Verticilada rayada"/>
    <s v="jun/21/2015"/>
    <n v="0"/>
    <n v="187"/>
    <n v="2"/>
    <n v="156.28332046971161"/>
    <m/>
    <n v="2.7450665000000003E-2"/>
    <m/>
    <m/>
    <m/>
    <m/>
    <m/>
    <m/>
    <m/>
    <m/>
    <m/>
    <m/>
    <m/>
  </r>
  <r>
    <n v="1914"/>
    <x v="1"/>
    <x v="33"/>
    <n v="41"/>
    <s v="n"/>
    <n v="103067"/>
    <n v="38.143000000000001"/>
    <n v="61.295000000000002"/>
    <s v="Rubiaceae"/>
    <s v="Psychotria"/>
    <s v="montivaga"/>
    <x v="63"/>
    <s v="Psychotria amarilla"/>
    <s v="jun/21/2015"/>
    <n v="0"/>
    <n v="53"/>
    <n v="1"/>
    <n v="167.08888594669227"/>
    <m/>
    <n v="2.205065E-3"/>
    <m/>
    <m/>
    <m/>
    <m/>
    <m/>
    <m/>
    <m/>
    <m/>
    <m/>
    <m/>
    <m/>
  </r>
  <r>
    <n v="1915"/>
    <x v="1"/>
    <x v="34"/>
    <n v="11"/>
    <s v="n"/>
    <n v="103068"/>
    <n v="24.856999999999999"/>
    <n v="80.438000000000002"/>
    <s v="Styracaceae"/>
    <s v="Styrax"/>
    <m/>
    <x v="6"/>
    <s v="Styrax"/>
    <s v="jun/21/2015"/>
    <n v="0"/>
    <n v="461"/>
    <n v="3"/>
    <n v="120.31424966290592"/>
    <m/>
    <n v="0.16682898500000001"/>
    <m/>
    <m/>
    <m/>
    <m/>
    <m/>
    <m/>
    <m/>
    <m/>
    <m/>
    <m/>
    <m/>
  </r>
  <r>
    <n v="1916"/>
    <x v="1"/>
    <x v="34"/>
    <n v="11"/>
    <s v="n"/>
    <n v="103069"/>
    <n v="23.963999999999999"/>
    <n v="80.438000000000002"/>
    <s v="Piperaceae"/>
    <s v="Piper"/>
    <m/>
    <x v="77"/>
    <s v="Piper"/>
    <s v="jun/21/2015"/>
    <n v="0"/>
    <n v="83"/>
    <n v="1"/>
    <n v="143.64002902389765"/>
    <m/>
    <n v="5.4078649999999995E-3"/>
    <m/>
    <m/>
    <m/>
    <m/>
    <m/>
    <m/>
    <m/>
    <m/>
    <m/>
    <m/>
    <m/>
  </r>
  <r>
    <n v="1917"/>
    <x v="1"/>
    <x v="34"/>
    <n v="11"/>
    <s v="n"/>
    <n v="103070"/>
    <n v="20.5"/>
    <n v="82.722999999999999"/>
    <s v="Lauraceae"/>
    <s v="Cinnamomum"/>
    <m/>
    <x v="57"/>
    <s v="Cinnamomun"/>
    <s v="jun/21/2015"/>
    <n v="0"/>
    <n v="53"/>
    <n v="1"/>
    <n v="100.96882532563114"/>
    <m/>
    <n v="2.205065E-3"/>
    <m/>
    <m/>
    <m/>
    <m/>
    <m/>
    <m/>
    <m/>
    <m/>
    <m/>
    <m/>
    <m/>
  </r>
  <r>
    <n v="1918"/>
    <x v="1"/>
    <x v="34"/>
    <n v="11"/>
    <s v="n"/>
    <n v="103071"/>
    <n v="21.643000000000001"/>
    <n v="84.08"/>
    <s v="Lauraceae"/>
    <s v="Nectandra"/>
    <s v="sp2"/>
    <x v="76"/>
    <s v="Nectandra apiculada"/>
    <s v="jun/21/2015"/>
    <n v="0"/>
    <n v="63"/>
    <n v="1"/>
    <n v="192.08526445704024"/>
    <m/>
    <n v="3.1156650000000001E-3"/>
    <m/>
    <m/>
    <m/>
    <m/>
    <m/>
    <m/>
    <m/>
    <m/>
    <m/>
    <m/>
    <m/>
  </r>
  <r>
    <n v="1919"/>
    <x v="1"/>
    <x v="34"/>
    <n v="12"/>
    <s v="n"/>
    <n v="103072"/>
    <n v="24.643000000000001"/>
    <n v="83.009"/>
    <s v="Piperaceae"/>
    <s v="Piper"/>
    <m/>
    <x v="77"/>
    <s v="Piper"/>
    <s v="jun/21/2015"/>
    <n v="0"/>
    <n v="69"/>
    <n v="1"/>
    <n v="134.07317150715068"/>
    <m/>
    <n v="3.7373850000000002E-3"/>
    <m/>
    <m/>
    <m/>
    <m/>
    <m/>
    <m/>
    <m/>
    <m/>
    <m/>
    <m/>
    <m/>
  </r>
  <r>
    <n v="1920"/>
    <x v="1"/>
    <x v="34"/>
    <n v="12"/>
    <s v="n"/>
    <n v="103073"/>
    <n v="24.179000000000002"/>
    <n v="85.08"/>
    <s v="Piperaceae"/>
    <s v="Piper"/>
    <m/>
    <x v="77"/>
    <s v="Piper"/>
    <s v="jun/21/2015"/>
    <n v="0"/>
    <n v="52"/>
    <n v="1"/>
    <n v="119.47269018648012"/>
    <m/>
    <n v="2.1226399999999999E-3"/>
    <m/>
    <m/>
    <m/>
    <m/>
    <m/>
    <m/>
    <m/>
    <m/>
    <m/>
    <m/>
    <m/>
  </r>
  <r>
    <n v="1921"/>
    <x v="1"/>
    <x v="34"/>
    <n v="12"/>
    <s v="n"/>
    <n v="103074"/>
    <n v="23.036000000000001"/>
    <n v="89.152000000000001"/>
    <s v="Piperaceae"/>
    <s v="Piper"/>
    <m/>
    <x v="77"/>
    <s v="Piper"/>
    <s v="jun/21/2015"/>
    <n v="0"/>
    <n v="78"/>
    <n v="1"/>
    <n v="187.39694360669654"/>
    <m/>
    <n v="4.7759400000000002E-3"/>
    <s v="L"/>
    <m/>
    <m/>
    <m/>
    <m/>
    <m/>
    <m/>
    <m/>
    <m/>
    <m/>
    <m/>
  </r>
  <r>
    <n v="1922"/>
    <x v="1"/>
    <x v="34"/>
    <n v="12"/>
    <s v="n"/>
    <n v="103075"/>
    <n v="24.606999999999999"/>
    <n v="89.366"/>
    <s v="Meliaceae"/>
    <s v="Guarea"/>
    <s v="cf. andenophylla"/>
    <x v="66"/>
    <s v="Guarea"/>
    <s v="jun/21/2015"/>
    <n v="0"/>
    <n v="221"/>
    <n v="2"/>
    <n v="169.27918355745021"/>
    <m/>
    <n v="3.8340185000000006E-2"/>
    <m/>
    <m/>
    <m/>
    <m/>
    <m/>
    <m/>
    <m/>
    <m/>
    <m/>
    <m/>
    <m/>
  </r>
  <r>
    <n v="1923"/>
    <x v="1"/>
    <x v="34"/>
    <n v="13"/>
    <s v="y"/>
    <n v="103076"/>
    <n v="20.25"/>
    <n v="91.902000000000001"/>
    <s v="Adoxaceae"/>
    <s v="Viburnum"/>
    <s v="costaricanun"/>
    <x v="3"/>
    <s v="Viburnum"/>
    <s v="jun/21/2015"/>
    <n v="21.389374862136155"/>
    <n v="182"/>
    <n v="2"/>
    <n v="197.60036631432814"/>
    <m/>
    <n v="2.6002339999999999E-2"/>
    <m/>
    <m/>
    <m/>
    <m/>
    <m/>
    <m/>
    <m/>
    <m/>
    <m/>
    <m/>
    <m/>
  </r>
  <r>
    <n v="1924"/>
    <x v="1"/>
    <x v="34"/>
    <n v="14"/>
    <s v="n"/>
    <n v="103077"/>
    <n v="20.321000000000002"/>
    <n v="96.83"/>
    <s v="Lauraceae"/>
    <s v="Persea"/>
    <s v="sp2"/>
    <x v="8"/>
    <s v="Laurel rhamnus/Laurel sp10"/>
    <s v="jun/21/2015"/>
    <n v="0"/>
    <n v="497"/>
    <n v="3"/>
    <n v="127.71797779321892"/>
    <m/>
    <n v="0.19390206500000001"/>
    <s v="M"/>
    <m/>
    <n v="66"/>
    <n v="61"/>
    <m/>
    <m/>
    <m/>
    <m/>
    <m/>
    <m/>
    <m/>
  </r>
  <r>
    <n v="1925"/>
    <x v="1"/>
    <x v="34"/>
    <n v="14"/>
    <s v="n"/>
    <n v="103078"/>
    <n v="20.786000000000001"/>
    <n v="98.616"/>
    <s v="Primulaceae"/>
    <s v="Ardisia"/>
    <s v="sp4"/>
    <x v="84"/>
    <s v="Ardisia mirador"/>
    <s v="jun/21/2015"/>
    <n v="0"/>
    <n v="58"/>
    <n v="1"/>
    <n v="185.67437282095347"/>
    <m/>
    <n v="2.6407400000000004E-3"/>
    <m/>
    <m/>
    <m/>
    <m/>
    <m/>
    <m/>
    <m/>
    <m/>
    <m/>
    <m/>
    <m/>
  </r>
  <r>
    <n v="1926"/>
    <x v="1"/>
    <x v="34"/>
    <n v="24"/>
    <s v="n"/>
    <n v="103079"/>
    <n v="25.463999999999999"/>
    <n v="98.545000000000002"/>
    <s v="Myrtaceae"/>
    <s v="Eugenia"/>
    <s v="gomezii"/>
    <x v="65"/>
    <s v="Myrta PR"/>
    <s v="jun/21/2015"/>
    <n v="0"/>
    <n v="230"/>
    <n v="2"/>
    <n v="121.38788462852278"/>
    <m/>
    <n v="4.1526500000000001E-2"/>
    <m/>
    <m/>
    <m/>
    <m/>
    <m/>
    <m/>
    <m/>
    <m/>
    <m/>
    <m/>
    <m/>
  </r>
  <r>
    <n v="1927"/>
    <x v="1"/>
    <x v="34"/>
    <n v="24"/>
    <s v="n"/>
    <n v="103080"/>
    <n v="26.893000000000001"/>
    <n v="98.33"/>
    <s v="Myrtaceae"/>
    <s v="Eugenia"/>
    <s v="gomezii"/>
    <x v="65"/>
    <s v="Myrta PR"/>
    <s v="jun/21/2015"/>
    <n v="0"/>
    <n v="102"/>
    <n v="2"/>
    <n v="117.75827511582513"/>
    <m/>
    <n v="8.1671399999999998E-3"/>
    <m/>
    <m/>
    <m/>
    <m/>
    <m/>
    <m/>
    <m/>
    <m/>
    <m/>
    <m/>
    <m/>
  </r>
  <r>
    <n v="1928"/>
    <x v="1"/>
    <x v="34"/>
    <n v="24"/>
    <s v="n"/>
    <n v="103081"/>
    <n v="28.679000000000002"/>
    <n v="97.259"/>
    <s v="Myrtaceae"/>
    <s v="Eugenia"/>
    <s v="gomezii"/>
    <x v="65"/>
    <s v="Myrta PR"/>
    <s v="jun/21/2015"/>
    <n v="0"/>
    <n v="117"/>
    <n v="2"/>
    <n v="126.75063075320961"/>
    <m/>
    <n v="1.0745865E-2"/>
    <m/>
    <m/>
    <m/>
    <m/>
    <m/>
    <m/>
    <m/>
    <m/>
    <m/>
    <m/>
    <m/>
  </r>
  <r>
    <n v="1929"/>
    <x v="1"/>
    <x v="34"/>
    <n v="23"/>
    <s v="n"/>
    <n v="103082"/>
    <n v="27.786000000000001"/>
    <n v="93.902000000000001"/>
    <s v="Malvaceae"/>
    <s v="Malvaviscus"/>
    <m/>
    <x v="60"/>
    <s v="Malvaviscus"/>
    <s v="jun/21/2015"/>
    <n v="0"/>
    <n v="63"/>
    <n v="1"/>
    <n v="199.27222094563416"/>
    <m/>
    <n v="3.1156650000000001E-3"/>
    <m/>
    <m/>
    <m/>
    <m/>
    <m/>
    <m/>
    <m/>
    <m/>
    <m/>
    <m/>
    <m/>
  </r>
  <r>
    <n v="1930"/>
    <x v="1"/>
    <x v="34"/>
    <n v="23"/>
    <s v="n"/>
    <n v="103083"/>
    <n v="28.75"/>
    <n v="91.116"/>
    <s v="Malvaceae"/>
    <s v="Malvaviscus"/>
    <m/>
    <x v="60"/>
    <s v="Malvaviscus"/>
    <s v="jun/21/2015"/>
    <n v="0"/>
    <n v="61"/>
    <n v="1"/>
    <n v="153.11117384125771"/>
    <m/>
    <n v="2.9209850000000001E-3"/>
    <m/>
    <m/>
    <m/>
    <m/>
    <m/>
    <m/>
    <m/>
    <m/>
    <m/>
    <m/>
    <m/>
  </r>
  <r>
    <n v="1931"/>
    <x v="1"/>
    <x v="34"/>
    <n v="23"/>
    <s v="n"/>
    <n v="103084"/>
    <n v="26.713999999999999"/>
    <n v="90.33"/>
    <s v="Piperaceae"/>
    <s v="Piper"/>
    <m/>
    <x v="77"/>
    <s v="Piper"/>
    <s v="jun/21/2015"/>
    <n v="0"/>
    <n v="76"/>
    <n v="1"/>
    <n v="199.35417638981983"/>
    <m/>
    <n v="4.5341599999999998E-3"/>
    <m/>
    <m/>
    <m/>
    <m/>
    <m/>
    <m/>
    <m/>
    <m/>
    <m/>
    <m/>
    <m/>
  </r>
  <r>
    <n v="1932"/>
    <x v="1"/>
    <x v="34"/>
    <n v="23"/>
    <s v="n"/>
    <n v="103085"/>
    <n v="25.713999999999999"/>
    <n v="90.838999999999999"/>
    <s v="Piperaceae"/>
    <s v="Piper"/>
    <m/>
    <x v="77"/>
    <s v="Piper"/>
    <s v="jun/21/2015"/>
    <n v="0"/>
    <n v="86"/>
    <n v="1"/>
    <n v="166.90679789877385"/>
    <m/>
    <n v="5.8058600000000004E-3"/>
    <s v="L"/>
    <m/>
    <m/>
    <m/>
    <m/>
    <m/>
    <m/>
    <m/>
    <m/>
    <m/>
    <m/>
  </r>
  <r>
    <n v="1933"/>
    <x v="1"/>
    <x v="34"/>
    <n v="22"/>
    <s v="n"/>
    <n v="103086"/>
    <n v="27.356999999999999"/>
    <n v="86.866"/>
    <s v="Piperaceae"/>
    <s v="Piper"/>
    <m/>
    <x v="77"/>
    <s v="Piper"/>
    <s v="jun/21/2015"/>
    <n v="0"/>
    <n v="74"/>
    <n v="1"/>
    <n v="124.66772130035292"/>
    <m/>
    <n v="4.2986600000000002E-3"/>
    <m/>
    <m/>
    <m/>
    <m/>
    <m/>
    <m/>
    <m/>
    <s v="F"/>
    <m/>
    <m/>
    <m/>
  </r>
  <r>
    <n v="1934"/>
    <x v="1"/>
    <x v="34"/>
    <n v="22"/>
    <s v="n"/>
    <n v="103087"/>
    <n v="26.679000000000002"/>
    <n v="86.08"/>
    <s v="Magnoliaceae"/>
    <s v="Magnolia"/>
    <s v="sororum"/>
    <x v="53"/>
    <s v="Magnolia"/>
    <s v="jun/21/2015"/>
    <n v="0"/>
    <n v="140"/>
    <n v="2"/>
    <n v="190.13392538505977"/>
    <m/>
    <n v="1.5386E-2"/>
    <m/>
    <m/>
    <m/>
    <m/>
    <m/>
    <m/>
    <m/>
    <m/>
    <m/>
    <m/>
    <m/>
  </r>
  <r>
    <n v="1935"/>
    <x v="1"/>
    <x v="34"/>
    <n v="21"/>
    <s v="n"/>
    <n v="103088"/>
    <n v="27.963999999999999"/>
    <n v="84.33"/>
    <s v="Symplocaceae"/>
    <s v="Symplocos"/>
    <s v="cf. chiriquense"/>
    <x v="68"/>
    <s v="Symplocos pequeño/sp3"/>
    <s v="jun/21/2015"/>
    <n v="0"/>
    <n v="57"/>
    <n v="1"/>
    <n v="122.33510213491529"/>
    <m/>
    <n v="2.550465E-3"/>
    <m/>
    <m/>
    <m/>
    <m/>
    <m/>
    <m/>
    <m/>
    <m/>
    <m/>
    <m/>
    <m/>
  </r>
  <r>
    <n v="1936"/>
    <x v="1"/>
    <x v="34"/>
    <n v="21"/>
    <s v="n"/>
    <n v="103089"/>
    <n v="25.106999999999999"/>
    <n v="80.83"/>
    <s v="Melastomataceae"/>
    <s v="Meriania"/>
    <m/>
    <x v="74"/>
    <s v="Meriania gigante"/>
    <s v="jun/21/2015"/>
    <n v="0"/>
    <n v="53"/>
    <n v="1"/>
    <n v="169.84236086715555"/>
    <m/>
    <n v="2.205065E-3"/>
    <m/>
    <m/>
    <m/>
    <m/>
    <m/>
    <m/>
    <m/>
    <m/>
    <m/>
    <m/>
    <m/>
  </r>
  <r>
    <n v="1937"/>
    <x v="1"/>
    <x v="34"/>
    <n v="21"/>
    <s v="y"/>
    <n v="103090"/>
    <n v="28.036000000000001"/>
    <n v="80.295000000000002"/>
    <s v="Styracaceae"/>
    <s v="Styrax"/>
    <m/>
    <x v="6"/>
    <s v="Styrax"/>
    <s v="jun/21/2015"/>
    <n v="12.091815578740071"/>
    <n v="314"/>
    <n v="3"/>
    <n v="108.48698153736777"/>
    <m/>
    <n v="7.7397859999999999E-2"/>
    <m/>
    <m/>
    <m/>
    <m/>
    <m/>
    <m/>
    <m/>
    <m/>
    <m/>
    <m/>
    <m/>
  </r>
  <r>
    <n v="1938"/>
    <x v="1"/>
    <x v="34"/>
    <n v="31"/>
    <s v="n"/>
    <n v="103091"/>
    <n v="30.570999999999998"/>
    <n v="81.438000000000002"/>
    <s v="Rubiaceae"/>
    <s v="Psychotria"/>
    <s v="montivaga"/>
    <x v="63"/>
    <s v="Psychotria amarilla"/>
    <s v="jun/21/2015"/>
    <n v="0"/>
    <n v="51"/>
    <n v="1"/>
    <n v="169.32276088184508"/>
    <m/>
    <n v="2.041785E-3"/>
    <m/>
    <m/>
    <m/>
    <m/>
    <m/>
    <m/>
    <m/>
    <m/>
    <m/>
    <m/>
    <m/>
  </r>
  <r>
    <n v="1939"/>
    <x v="1"/>
    <x v="34"/>
    <n v="31"/>
    <s v="n"/>
    <n v="103092"/>
    <n v="31"/>
    <n v="82.045000000000002"/>
    <s v="Melastomataceae"/>
    <s v="Miconia"/>
    <s v="livida"/>
    <x v="50"/>
    <s v="Melastoma lisa/Melastoma sp2"/>
    <s v="jun/21/2015"/>
    <n v="0"/>
    <n v="52"/>
    <n v="1"/>
    <n v="114.52510550358392"/>
    <m/>
    <n v="2.1226399999999999E-3"/>
    <m/>
    <m/>
    <m/>
    <m/>
    <m/>
    <m/>
    <m/>
    <m/>
    <m/>
    <m/>
    <m/>
  </r>
  <r>
    <n v="1940"/>
    <x v="1"/>
    <x v="34"/>
    <n v="31"/>
    <s v="n"/>
    <n v="103093"/>
    <n v="33.893000000000001"/>
    <n v="80.366"/>
    <s v="Styracaceae"/>
    <s v="Styrax"/>
    <m/>
    <x v="6"/>
    <s v="Styrax"/>
    <s v="jun/21/2015"/>
    <n v="0"/>
    <n v="158"/>
    <n v="2"/>
    <n v="152.56134575704345"/>
    <m/>
    <n v="1.9596740000000001E-2"/>
    <m/>
    <m/>
    <m/>
    <m/>
    <m/>
    <m/>
    <m/>
    <m/>
    <m/>
    <m/>
    <m/>
  </r>
  <r>
    <n v="1941"/>
    <x v="1"/>
    <x v="34"/>
    <n v="31"/>
    <s v="n"/>
    <n v="103094"/>
    <n v="31.963999999999999"/>
    <n v="82.688000000000002"/>
    <s v="Piperaceae"/>
    <s v="Piper"/>
    <m/>
    <x v="77"/>
    <s v="Piper"/>
    <s v="jun/21/2015"/>
    <n v="0"/>
    <n v="73"/>
    <n v="1"/>
    <n v="161.98411519163906"/>
    <n v="140"/>
    <n v="4.1832650000000002E-3"/>
    <s v="A"/>
    <s v="M"/>
    <n v="65"/>
    <n v="51"/>
    <m/>
    <m/>
    <m/>
    <m/>
    <m/>
    <m/>
    <s v="Measured at 140"/>
  </r>
  <r>
    <n v="1942"/>
    <x v="1"/>
    <x v="34"/>
    <n v="32"/>
    <s v="n"/>
    <n v="103095"/>
    <n v="32.570999999999998"/>
    <n v="85.472999999999999"/>
    <s v="Malvaceae"/>
    <s v="Malvaviscus"/>
    <m/>
    <x v="60"/>
    <s v="Malvaviscus"/>
    <s v="jun/21/2015"/>
    <n v="0"/>
    <n v="68"/>
    <n v="1"/>
    <n v="127.66182534594505"/>
    <m/>
    <n v="3.6298400000000001E-3"/>
    <s v="L"/>
    <m/>
    <m/>
    <m/>
    <m/>
    <m/>
    <m/>
    <m/>
    <m/>
    <m/>
    <m/>
  </r>
  <r>
    <n v="1943"/>
    <x v="1"/>
    <x v="34"/>
    <n v="32"/>
    <s v="n"/>
    <n v="103096"/>
    <n v="31.679000000000002"/>
    <n v="88.295000000000002"/>
    <s v="Rubiaceae"/>
    <s v="Psychotria"/>
    <s v="montivaga"/>
    <x v="63"/>
    <s v="Psychotria amarilla"/>
    <s v="jun/21/2015"/>
    <n v="0"/>
    <n v="60"/>
    <n v="1"/>
    <n v="194.39199756691485"/>
    <m/>
    <n v="2.826E-3"/>
    <m/>
    <m/>
    <m/>
    <m/>
    <m/>
    <m/>
    <m/>
    <m/>
    <m/>
    <m/>
    <m/>
  </r>
  <r>
    <n v="1944"/>
    <x v="1"/>
    <x v="34"/>
    <n v="33"/>
    <s v="n"/>
    <n v="103097"/>
    <n v="29.893000000000001"/>
    <n v="90.58"/>
    <s v="Malvaceae"/>
    <s v="Malvaviscus"/>
    <m/>
    <x v="60"/>
    <s v="Malvaviscus"/>
    <s v="jun/21/2015"/>
    <n v="0"/>
    <n v="55"/>
    <n v="1"/>
    <n v="109.84372959312061"/>
    <m/>
    <n v="2.374625E-3"/>
    <m/>
    <m/>
    <m/>
    <m/>
    <m/>
    <m/>
    <m/>
    <m/>
    <m/>
    <m/>
    <m/>
  </r>
  <r>
    <n v="1945"/>
    <x v="1"/>
    <x v="34"/>
    <n v="33"/>
    <s v="n"/>
    <n v="103098"/>
    <n v="30.820999999999998"/>
    <n v="93.938000000000002"/>
    <s v="Cyatheaceae"/>
    <s v="Cyathea"/>
    <s v="caracasana"/>
    <x v="85"/>
    <s v="Cyathea"/>
    <s v="jun/21/2015"/>
    <n v="0"/>
    <n v="136"/>
    <n v="2"/>
    <n v="156.03107713075906"/>
    <m/>
    <n v="1.451936E-2"/>
    <m/>
    <m/>
    <m/>
    <m/>
    <m/>
    <m/>
    <m/>
    <s v="E"/>
    <m/>
    <m/>
    <m/>
  </r>
  <r>
    <n v="1946"/>
    <x v="1"/>
    <x v="34"/>
    <n v="33"/>
    <s v="n"/>
    <n v="103099"/>
    <n v="32.963999999999999"/>
    <n v="93.08"/>
    <s v="Rubiaceae"/>
    <s v="Psychotria"/>
    <s v="montivaga"/>
    <x v="63"/>
    <s v="Psychotria amarilla"/>
    <s v="jun/21/2015"/>
    <n v="0"/>
    <n v="65"/>
    <n v="1"/>
    <n v="112.08904513152888"/>
    <m/>
    <n v="3.3166250000000001E-3"/>
    <m/>
    <m/>
    <m/>
    <m/>
    <m/>
    <m/>
    <m/>
    <m/>
    <m/>
    <m/>
    <m/>
  </r>
  <r>
    <n v="1947"/>
    <x v="1"/>
    <x v="34"/>
    <n v="34"/>
    <s v="n"/>
    <n v="103100"/>
    <n v="32.106999999999999"/>
    <n v="94.83"/>
    <s v="Lauraceae"/>
    <s v="Persea"/>
    <s v="sp2"/>
    <x v="8"/>
    <s v="Laurel rhamnus/Laurel sp10"/>
    <s v="jun/21/2015"/>
    <n v="0"/>
    <n v="230"/>
    <n v="2"/>
    <n v="106.43463288765659"/>
    <m/>
    <n v="4.1526500000000001E-2"/>
    <m/>
    <m/>
    <m/>
    <m/>
    <m/>
    <m/>
    <m/>
    <m/>
    <m/>
    <m/>
    <m/>
  </r>
  <r>
    <n v="1948"/>
    <x v="1"/>
    <x v="34"/>
    <n v="34"/>
    <s v="n"/>
    <n v="103101"/>
    <n v="32.929000000000002"/>
    <n v="95.972999999999999"/>
    <s v="Araliaceae"/>
    <s v="Schefflera"/>
    <s v="sp2"/>
    <x v="31"/>
    <s v="schefflera glabra"/>
    <s v="jun/21/2015"/>
    <n v="0"/>
    <n v="62"/>
    <n v="1"/>
    <n v="181.6910612688948"/>
    <m/>
    <n v="3.01754E-3"/>
    <m/>
    <m/>
    <m/>
    <m/>
    <m/>
    <m/>
    <m/>
    <m/>
    <m/>
    <m/>
    <m/>
  </r>
  <r>
    <n v="1949"/>
    <x v="1"/>
    <x v="34"/>
    <n v="44"/>
    <s v="n"/>
    <n v="103102"/>
    <n v="35.179000000000002"/>
    <n v="98.661000000000001"/>
    <s v="Myrtaceae"/>
    <s v="Eugenia"/>
    <s v="gomezii"/>
    <x v="65"/>
    <s v="Myrta PR"/>
    <s v="jun/21/2015"/>
    <n v="0"/>
    <n v="582"/>
    <n v="4"/>
    <n v="122.75206054538029"/>
    <m/>
    <n v="0.26589834000000001"/>
    <m/>
    <m/>
    <m/>
    <m/>
    <m/>
    <m/>
    <m/>
    <m/>
    <m/>
    <m/>
    <m/>
  </r>
  <r>
    <n v="1950"/>
    <x v="1"/>
    <x v="34"/>
    <n v="44"/>
    <s v="n"/>
    <n v="103103"/>
    <n v="38.536000000000001"/>
    <n v="98.509"/>
    <s v="Lauraceae"/>
    <s v="Nectandra"/>
    <s v="sp2"/>
    <x v="76"/>
    <s v="Nectandra apiculada"/>
    <s v="jun/21/2015"/>
    <n v="0"/>
    <n v="51"/>
    <n v="1"/>
    <n v="197.47476320339234"/>
    <m/>
    <n v="2.041785E-3"/>
    <m/>
    <m/>
    <m/>
    <m/>
    <m/>
    <m/>
    <m/>
    <m/>
    <m/>
    <m/>
    <m/>
  </r>
  <r>
    <n v="1951"/>
    <x v="1"/>
    <x v="34"/>
    <n v="44"/>
    <s v="n"/>
    <n v="103104"/>
    <n v="37.429000000000002"/>
    <n v="98.759"/>
    <s v="Caricaceae"/>
    <s v="Carica"/>
    <m/>
    <x v="64"/>
    <s v="Carica"/>
    <s v="jun/21/2015"/>
    <n v="0"/>
    <n v="73"/>
    <n v="1"/>
    <n v="140.08342411969426"/>
    <m/>
    <n v="4.1832650000000002E-3"/>
    <m/>
    <m/>
    <m/>
    <m/>
    <m/>
    <m/>
    <m/>
    <m/>
    <m/>
    <m/>
    <m/>
  </r>
  <r>
    <n v="1952"/>
    <x v="1"/>
    <x v="34"/>
    <n v="44"/>
    <s v="y"/>
    <n v="103105"/>
    <n v="37.036000000000001"/>
    <n v="96.722999999999999"/>
    <s v="Fagaceae"/>
    <s v="Quercus"/>
    <s v="insignis"/>
    <x v="73"/>
    <s v="Quercus"/>
    <s v="jun/21/2015"/>
    <n v="27.277649850351612"/>
    <n v="380"/>
    <n v="3"/>
    <n v="130.51456756830578"/>
    <m/>
    <n v="0.113354"/>
    <m/>
    <m/>
    <m/>
    <m/>
    <m/>
    <m/>
    <m/>
    <m/>
    <m/>
    <m/>
    <m/>
  </r>
  <r>
    <n v="1953"/>
    <x v="1"/>
    <x v="34"/>
    <n v="44"/>
    <s v="n"/>
    <n v="103106"/>
    <n v="35.320999999999998"/>
    <n v="95.366"/>
    <s v="Araliaceae"/>
    <s v="Dendropanax"/>
    <s v="sp3"/>
    <x v="49"/>
    <s v="Dendropanax mirador"/>
    <s v="jun/21/2015"/>
    <n v="0"/>
    <n v="53"/>
    <n v="1"/>
    <n v="119.86415596691711"/>
    <m/>
    <n v="2.205065E-3"/>
    <m/>
    <m/>
    <m/>
    <m/>
    <m/>
    <m/>
    <m/>
    <m/>
    <m/>
    <m/>
    <m/>
  </r>
  <r>
    <n v="1954"/>
    <x v="1"/>
    <x v="34"/>
    <n v="44"/>
    <s v="n"/>
    <n v="103107"/>
    <n v="35"/>
    <n v="95.152000000000001"/>
    <s v="Lauraceae"/>
    <s v="Cinnamomum"/>
    <m/>
    <x v="57"/>
    <s v="Cinnamomun"/>
    <s v="jun/21/2015"/>
    <n v="0"/>
    <n v="53"/>
    <n v="1"/>
    <n v="141.96941733852756"/>
    <m/>
    <n v="2.205065E-3"/>
    <m/>
    <m/>
    <m/>
    <m/>
    <m/>
    <m/>
    <m/>
    <m/>
    <m/>
    <m/>
    <m/>
  </r>
  <r>
    <n v="1955"/>
    <x v="1"/>
    <x v="34"/>
    <n v="43"/>
    <s v="n"/>
    <n v="103108"/>
    <n v="35.820999999999998"/>
    <n v="94.259"/>
    <s v="Pentaphylacaceae"/>
    <s v="Cleyera"/>
    <s v="theoidaes"/>
    <x v="1"/>
    <s v="Alterno aserrado"/>
    <s v="jun/21/2015"/>
    <n v="0"/>
    <n v="66"/>
    <n v="1"/>
    <n v="128.71541507907079"/>
    <m/>
    <n v="3.41946E-3"/>
    <m/>
    <m/>
    <m/>
    <m/>
    <m/>
    <m/>
    <m/>
    <m/>
    <m/>
    <m/>
    <m/>
  </r>
  <r>
    <n v="1956"/>
    <x v="1"/>
    <x v="34"/>
    <n v="43"/>
    <s v="n"/>
    <n v="103109"/>
    <n v="36.320999999999998"/>
    <n v="90.045000000000002"/>
    <s v="Rubiaceae"/>
    <s v="Psychotria"/>
    <s v="montivaga"/>
    <x v="63"/>
    <s v="Psychotria amarilla"/>
    <s v="jun/21/2015"/>
    <n v="0"/>
    <n v="80"/>
    <n v="1"/>
    <n v="104.97429264506668"/>
    <m/>
    <n v="5.0239999999999998E-3"/>
    <m/>
    <m/>
    <m/>
    <m/>
    <m/>
    <m/>
    <m/>
    <m/>
    <m/>
    <m/>
    <m/>
  </r>
  <r>
    <n v="1957"/>
    <x v="1"/>
    <x v="34"/>
    <n v="42"/>
    <s v="n"/>
    <n v="103110"/>
    <n v="35.143000000000001"/>
    <n v="88.08"/>
    <s v="Rubiaceae"/>
    <s v="Psychotria"/>
    <s v="montivaga"/>
    <x v="63"/>
    <s v="Psychotria amarilla"/>
    <s v="jun/21/2015"/>
    <n v="0"/>
    <n v="56"/>
    <n v="1"/>
    <n v="105.03341067625853"/>
    <m/>
    <n v="2.4617600000000003E-3"/>
    <m/>
    <m/>
    <m/>
    <m/>
    <m/>
    <m/>
    <m/>
    <s v="F"/>
    <m/>
    <m/>
    <m/>
  </r>
  <r>
    <n v="1958"/>
    <x v="1"/>
    <x v="34"/>
    <n v="42"/>
    <s v="n"/>
    <n v="103111"/>
    <n v="35.820999999999998"/>
    <n v="86.116"/>
    <s v="Piperaceae"/>
    <s v="Piper"/>
    <m/>
    <x v="77"/>
    <s v="Piper"/>
    <s v="jun/21/2015"/>
    <n v="0"/>
    <n v="68"/>
    <n v="1"/>
    <n v="155.68337387845375"/>
    <m/>
    <n v="3.6298400000000001E-3"/>
    <m/>
    <m/>
    <m/>
    <m/>
    <m/>
    <m/>
    <m/>
    <m/>
    <m/>
    <m/>
    <m/>
  </r>
  <r>
    <n v="1959"/>
    <x v="1"/>
    <x v="34"/>
    <n v="42"/>
    <s v="n"/>
    <n v="103112"/>
    <n v="38.463999999999999"/>
    <n v="85.652000000000001"/>
    <s v="Styracaceae"/>
    <s v="Styrax"/>
    <m/>
    <x v="6"/>
    <s v="Styrax"/>
    <s v="jun/21/2015"/>
    <n v="0"/>
    <n v="171"/>
    <n v="2"/>
    <n v="185.86482949310215"/>
    <m/>
    <n v="2.2954185000000002E-2"/>
    <m/>
    <m/>
    <m/>
    <m/>
    <m/>
    <m/>
    <m/>
    <m/>
    <m/>
    <m/>
    <m/>
  </r>
  <r>
    <n v="1960"/>
    <x v="1"/>
    <x v="34"/>
    <n v="41"/>
    <s v="n"/>
    <n v="103113"/>
    <n v="37.856999999999999"/>
    <n v="84.438000000000002"/>
    <s v="Meliaceae"/>
    <s v="Guarea"/>
    <s v="cf. andenophylla"/>
    <x v="66"/>
    <s v="Guarea"/>
    <s v="jun/21/2015"/>
    <n v="0"/>
    <n v="57"/>
    <n v="1"/>
    <n v="152.98710741143412"/>
    <m/>
    <n v="2.550465E-3"/>
    <m/>
    <m/>
    <m/>
    <m/>
    <m/>
    <m/>
    <m/>
    <m/>
    <m/>
    <m/>
    <m/>
  </r>
  <r>
    <n v="1961"/>
    <x v="1"/>
    <x v="34"/>
    <n v="41"/>
    <s v="n"/>
    <n v="103114"/>
    <n v="36.820999999999998"/>
    <n v="83.222999999999999"/>
    <s v="Rubiaceae"/>
    <s v="Psychotria"/>
    <s v="montivaga"/>
    <x v="63"/>
    <s v="Psychotria amarilla"/>
    <s v="jun/21/2015"/>
    <n v="0"/>
    <n v="54"/>
    <n v="1"/>
    <n v="163.48440676527261"/>
    <m/>
    <n v="2.2890599999999999E-3"/>
    <m/>
    <m/>
    <m/>
    <m/>
    <m/>
    <m/>
    <m/>
    <m/>
    <m/>
    <m/>
    <m/>
  </r>
  <r>
    <n v="1962"/>
    <x v="1"/>
    <x v="34"/>
    <n v="41"/>
    <s v="n"/>
    <n v="103115"/>
    <n v="37"/>
    <n v="82.768000000000001"/>
    <s v="Styracaceae"/>
    <s v="Styrax"/>
    <m/>
    <x v="6"/>
    <s v="Styrax"/>
    <s v="jun/21/2015"/>
    <n v="0"/>
    <n v="124"/>
    <n v="2"/>
    <n v="114.84316225831147"/>
    <m/>
    <n v="1.207016E-2"/>
    <m/>
    <m/>
    <m/>
    <m/>
    <m/>
    <m/>
    <m/>
    <m/>
    <m/>
    <m/>
    <m/>
  </r>
  <r>
    <n v="1963"/>
    <x v="1"/>
    <x v="34"/>
    <n v="41"/>
    <s v="n"/>
    <n v="103116"/>
    <n v="37"/>
    <n v="81.759"/>
    <s v="Verbenaceae"/>
    <s v="Cytarexylum"/>
    <m/>
    <x v="67"/>
    <s v="Cytarexylum"/>
    <s v="jun/21/2015"/>
    <n v="0"/>
    <n v="316"/>
    <n v="3"/>
    <n v="109.1418947457002"/>
    <m/>
    <n v="7.8386960000000006E-2"/>
    <m/>
    <m/>
    <m/>
    <m/>
    <m/>
    <m/>
    <m/>
    <m/>
    <m/>
    <m/>
    <m/>
  </r>
  <r>
    <n v="1964"/>
    <x v="1"/>
    <x v="35"/>
    <n v="11"/>
    <s v="n"/>
    <n v="103117"/>
    <n v="41.406999999999996"/>
    <n v="3.8149999999999999"/>
    <s v="Lauraceae"/>
    <s v="Persea"/>
    <s v="sp2"/>
    <x v="8"/>
    <s v="Laurel rhamnus/Laurel sp10"/>
    <s v="jun/22/2015"/>
    <n v="0"/>
    <n v="69"/>
    <n v="1"/>
    <n v="164.6625634113044"/>
    <m/>
    <n v="3.7373850000000002E-3"/>
    <s v="L"/>
    <m/>
    <m/>
    <m/>
    <m/>
    <m/>
    <m/>
    <s v="E"/>
    <m/>
    <m/>
    <m/>
  </r>
  <r>
    <n v="1965"/>
    <x v="1"/>
    <x v="35"/>
    <n v="13"/>
    <s v="n"/>
    <n v="103118"/>
    <n v="41.704000000000001"/>
    <n v="11.444000000000001"/>
    <s v="Primulaceae"/>
    <s v="Ardisia"/>
    <s v="sp4"/>
    <x v="84"/>
    <s v="Ardisia mirador"/>
    <s v="jun/22/2015"/>
    <n v="0"/>
    <n v="100"/>
    <n v="2"/>
    <n v="165.18038912796396"/>
    <m/>
    <n v="7.8499999999999993E-3"/>
    <s v="L"/>
    <m/>
    <m/>
    <m/>
    <m/>
    <m/>
    <m/>
    <s v="F"/>
    <m/>
    <m/>
    <m/>
  </r>
  <r>
    <n v="1966"/>
    <x v="1"/>
    <x v="35"/>
    <n v="14"/>
    <s v="y"/>
    <n v="103119"/>
    <n v="41.889000000000003"/>
    <n v="15.148"/>
    <s v="Fabaceae"/>
    <s v="Erythrina"/>
    <m/>
    <x v="86"/>
    <s v="Erythrina"/>
    <s v="jun/22/2015"/>
    <n v="14.699421122456357"/>
    <n v="245"/>
    <n v="2"/>
    <n v="196.74104347545523"/>
    <m/>
    <n v="4.7119624999999998E-2"/>
    <m/>
    <m/>
    <m/>
    <m/>
    <m/>
    <m/>
    <m/>
    <m/>
    <m/>
    <m/>
    <m/>
  </r>
  <r>
    <n v="1967"/>
    <x v="1"/>
    <x v="35"/>
    <n v="14"/>
    <s v="y"/>
    <n v="103120"/>
    <n v="41.444000000000003"/>
    <n v="19.591999999999999"/>
    <s v="Euphorbiaceae"/>
    <s v="Sapium"/>
    <s v="glandulosum"/>
    <x v="70"/>
    <s v="Sapium"/>
    <s v="jun/22/2015"/>
    <n v="22.340028387703267"/>
    <n v="328"/>
    <n v="3"/>
    <n v="192.5851962321637"/>
    <m/>
    <n v="8.4453440000000005E-2"/>
    <m/>
    <m/>
    <m/>
    <m/>
    <m/>
    <m/>
    <m/>
    <m/>
    <m/>
    <m/>
    <m/>
  </r>
  <r>
    <n v="1968"/>
    <x v="1"/>
    <x v="35"/>
    <n v="22"/>
    <s v="n"/>
    <n v="103121"/>
    <n v="49.444000000000003"/>
    <n v="6.8890000000000002"/>
    <s v="Malvaceae"/>
    <s v="Malvaviscus"/>
    <m/>
    <x v="60"/>
    <s v="Malvaviscus"/>
    <s v="jun/22/2015"/>
    <n v="0"/>
    <n v="70"/>
    <n v="1"/>
    <n v="168.20890550279711"/>
    <m/>
    <n v="3.8465000000000001E-3"/>
    <s v="L"/>
    <m/>
    <m/>
    <m/>
    <m/>
    <m/>
    <m/>
    <m/>
    <m/>
    <m/>
    <m/>
  </r>
  <r>
    <n v="1969"/>
    <x v="1"/>
    <x v="35"/>
    <n v="22"/>
    <s v="n"/>
    <n v="103122"/>
    <n v="49.518000000000001"/>
    <n v="5.0369999999999999"/>
    <s v="Araliaceae"/>
    <s v="Schefflera"/>
    <s v="sp2"/>
    <x v="31"/>
    <s v="schefflera glabra"/>
    <s v="jun/22/2015"/>
    <n v="0"/>
    <n v="116"/>
    <n v="2"/>
    <n v="102.72991710134448"/>
    <m/>
    <n v="1.0562960000000001E-2"/>
    <m/>
    <m/>
    <m/>
    <m/>
    <m/>
    <m/>
    <m/>
    <m/>
    <m/>
    <m/>
    <m/>
  </r>
  <r>
    <n v="1970"/>
    <x v="1"/>
    <x v="35"/>
    <n v="22"/>
    <s v="n"/>
    <n v="103123"/>
    <n v="48.963000000000001"/>
    <n v="5.1109999999999998"/>
    <s v="Myrtaceae"/>
    <s v="Myrta"/>
    <s v="sp7"/>
    <x v="55"/>
    <s v="Myrto aserrado"/>
    <s v="jun/22/2015"/>
    <n v="0"/>
    <n v="56"/>
    <n v="1"/>
    <n v="125.15216018754604"/>
    <m/>
    <n v="2.4617600000000003E-3"/>
    <m/>
    <m/>
    <m/>
    <m/>
    <m/>
    <m/>
    <m/>
    <m/>
    <m/>
    <m/>
    <m/>
  </r>
  <r>
    <n v="1971"/>
    <x v="1"/>
    <x v="35"/>
    <n v="22"/>
    <s v="n"/>
    <n v="103124"/>
    <n v="46.259"/>
    <n v="5.2590000000000003"/>
    <s v="Meliaceae"/>
    <s v="Trichillia"/>
    <s v="sp4"/>
    <x v="56"/>
    <s v="Trichillia"/>
    <s v="jun/22/2015"/>
    <n v="0"/>
    <n v="75"/>
    <n v="1"/>
    <n v="134.93034473164516"/>
    <m/>
    <n v="4.4156250000000003E-3"/>
    <s v="L"/>
    <m/>
    <m/>
    <m/>
    <m/>
    <m/>
    <m/>
    <s v="E"/>
    <m/>
    <m/>
    <m/>
  </r>
  <r>
    <n v="1972"/>
    <x v="1"/>
    <x v="35"/>
    <n v="21"/>
    <s v="n"/>
    <n v="103125"/>
    <n v="45.222000000000001"/>
    <n v="3.0739999999999998"/>
    <s v="Pentaphylacaceae"/>
    <s v="Cleyera"/>
    <s v="theoidaes"/>
    <x v="1"/>
    <s v="Alterno aserrado"/>
    <s v="jun/22/2015"/>
    <n v="0"/>
    <n v="62"/>
    <n v="1"/>
    <n v="174.17800194728326"/>
    <m/>
    <n v="3.01754E-3"/>
    <m/>
    <m/>
    <m/>
    <m/>
    <m/>
    <m/>
    <m/>
    <m/>
    <m/>
    <m/>
    <m/>
  </r>
  <r>
    <n v="1973"/>
    <x v="1"/>
    <x v="35"/>
    <n v="31"/>
    <s v="n"/>
    <n v="103126"/>
    <n v="51.888999999999996"/>
    <n v="0.63"/>
    <s v="Malvaceae"/>
    <s v="Malvaviscus"/>
    <m/>
    <x v="60"/>
    <s v="Malvaviscus"/>
    <s v="jun/22/2015"/>
    <n v="0"/>
    <n v="64"/>
    <n v="1"/>
    <n v="185.66013829108289"/>
    <m/>
    <n v="3.21536E-3"/>
    <s v="M"/>
    <m/>
    <n v="54"/>
    <n v="51"/>
    <m/>
    <m/>
    <m/>
    <m/>
    <m/>
    <m/>
    <m/>
  </r>
  <r>
    <n v="1974"/>
    <x v="1"/>
    <x v="35"/>
    <n v="31"/>
    <s v="n"/>
    <n v="103127"/>
    <n v="54.703000000000003"/>
    <n v="0.63"/>
    <s v="Myrtaceae"/>
    <s v="Eugenia"/>
    <s v="gomezii"/>
    <x v="65"/>
    <s v="Myrta PR"/>
    <s v="jun/22/2015"/>
    <n v="0"/>
    <n v="74"/>
    <n v="1"/>
    <n v="194.35129294722788"/>
    <m/>
    <n v="4.2986600000000002E-3"/>
    <m/>
    <m/>
    <m/>
    <m/>
    <m/>
    <m/>
    <m/>
    <m/>
    <m/>
    <m/>
    <m/>
  </r>
  <r>
    <n v="1975"/>
    <x v="1"/>
    <x v="35"/>
    <n v="31"/>
    <s v="n"/>
    <n v="103128"/>
    <n v="51.147999999999996"/>
    <n v="2.0369999999999999"/>
    <s v="Lamiaceae"/>
    <s v="Cornutia"/>
    <s v="pyramidata"/>
    <x v="61"/>
    <s v="CopeteNomuestra/Asteraceae MirIndet 1"/>
    <s v="jun/22/2015"/>
    <n v="0"/>
    <n v="255"/>
    <n v="2"/>
    <n v="121.01659870437196"/>
    <m/>
    <n v="5.1044625000000003E-2"/>
    <m/>
    <m/>
    <m/>
    <m/>
    <m/>
    <m/>
    <m/>
    <m/>
    <m/>
    <m/>
    <m/>
  </r>
  <r>
    <n v="1976"/>
    <x v="1"/>
    <x v="35"/>
    <n v="31"/>
    <s v="n"/>
    <n v="103129"/>
    <n v="50.259"/>
    <n v="2.593"/>
    <s v="Actinidaceae"/>
    <s v="Saurauia"/>
    <s v="montana"/>
    <x v="14"/>
    <s v="Saurauia"/>
    <s v="jun/22/2015"/>
    <n v="0"/>
    <n v="78"/>
    <n v="1"/>
    <n v="138.29943597800377"/>
    <m/>
    <n v="4.7759400000000002E-3"/>
    <m/>
    <m/>
    <m/>
    <m/>
    <m/>
    <m/>
    <m/>
    <m/>
    <m/>
    <m/>
    <m/>
  </r>
  <r>
    <n v="1977"/>
    <x v="1"/>
    <x v="35"/>
    <n v="31"/>
    <s v="n"/>
    <n v="103130"/>
    <n v="53.555"/>
    <n v="4.444"/>
    <s v="Rubiaceae"/>
    <s v="Psychotria"/>
    <s v="montivaga"/>
    <x v="63"/>
    <s v="Psychotria amarilla"/>
    <s v="jun/22/2015"/>
    <n v="0"/>
    <n v="58"/>
    <n v="1"/>
    <n v="176.43678433458808"/>
    <m/>
    <n v="2.6407400000000004E-3"/>
    <m/>
    <m/>
    <m/>
    <m/>
    <m/>
    <m/>
    <m/>
    <m/>
    <m/>
    <m/>
    <m/>
  </r>
  <r>
    <n v="1978"/>
    <x v="1"/>
    <x v="35"/>
    <n v="32"/>
    <s v="y"/>
    <n v="103131"/>
    <n v="54.518000000000001"/>
    <n v="5.1849999999999996"/>
    <s v="Cornaceae"/>
    <s v="Cornus"/>
    <s v="disciflora"/>
    <x v="18"/>
    <s v="Cornus"/>
    <s v="jun/22/2015"/>
    <n v="42.785701014532819"/>
    <n v="658"/>
    <n v="4"/>
    <n v="166.3591981467959"/>
    <n v="200"/>
    <n v="0.33987674000000001"/>
    <s v="A"/>
    <m/>
    <m/>
    <m/>
    <m/>
    <m/>
    <m/>
    <m/>
    <m/>
    <m/>
    <s v="Measured at 200"/>
  </r>
  <r>
    <n v="1979"/>
    <x v="1"/>
    <x v="35"/>
    <n v="32"/>
    <s v="n"/>
    <n v="103132"/>
    <n v="54.963000000000001"/>
    <n v="5.1109999999999998"/>
    <s v="Styracaceae"/>
    <s v="Styrax"/>
    <m/>
    <x v="6"/>
    <s v="Styrax"/>
    <s v="jun/22/2015"/>
    <n v="0"/>
    <n v="55"/>
    <n v="1"/>
    <n v="119.18944822959546"/>
    <m/>
    <n v="2.374625E-3"/>
    <m/>
    <m/>
    <m/>
    <m/>
    <m/>
    <m/>
    <m/>
    <m/>
    <m/>
    <m/>
    <m/>
  </r>
  <r>
    <n v="1980"/>
    <x v="1"/>
    <x v="35"/>
    <n v="32"/>
    <s v="n"/>
    <n v="103133"/>
    <n v="54.591999999999999"/>
    <n v="6.5549999999999997"/>
    <s v="Rubiaceae"/>
    <s v="Faramea"/>
    <s v="sp3"/>
    <x v="52"/>
    <s v="Faramea larga"/>
    <s v="jun/22/2015"/>
    <n v="0"/>
    <n v="68"/>
    <n v="1"/>
    <n v="171.03927472666186"/>
    <m/>
    <n v="3.6298400000000001E-3"/>
    <m/>
    <m/>
    <m/>
    <m/>
    <m/>
    <m/>
    <m/>
    <m/>
    <m/>
    <m/>
    <m/>
  </r>
  <r>
    <n v="1981"/>
    <x v="1"/>
    <x v="35"/>
    <n v="32"/>
    <s v="n"/>
    <n v="103134"/>
    <n v="53.850999999999999"/>
    <n v="5.7779999999999996"/>
    <s v="Myrtaceae"/>
    <s v="Eugenia"/>
    <s v="gomezii"/>
    <x v="65"/>
    <s v="Myrta PR"/>
    <s v="jun/22/2015"/>
    <n v="0"/>
    <n v="56"/>
    <n v="1"/>
    <n v="189.73559623555155"/>
    <m/>
    <n v="2.4617600000000003E-3"/>
    <m/>
    <m/>
    <m/>
    <m/>
    <m/>
    <m/>
    <m/>
    <m/>
    <m/>
    <m/>
    <m/>
  </r>
  <r>
    <n v="1982"/>
    <x v="1"/>
    <x v="35"/>
    <n v="32"/>
    <s v="y"/>
    <n v="103135"/>
    <n v="53.444000000000003"/>
    <n v="5.8890000000000002"/>
    <s v="Euphorbiaceae"/>
    <s v="Sapium"/>
    <s v="glandulosum"/>
    <x v="70"/>
    <s v="Sapium"/>
    <s v="jun/22/2015"/>
    <n v="14.393372881920927"/>
    <n v="252"/>
    <n v="2"/>
    <n v="195.22925570072195"/>
    <m/>
    <n v="4.9850640000000002E-2"/>
    <s v="M"/>
    <n v="162"/>
    <m/>
    <m/>
    <m/>
    <m/>
    <m/>
    <m/>
    <m/>
    <m/>
    <m/>
  </r>
  <r>
    <n v="1983"/>
    <x v="1"/>
    <x v="35"/>
    <n v="32"/>
    <s v="n"/>
    <n v="103136"/>
    <n v="52.850999999999999"/>
    <n v="5.2590000000000003"/>
    <s v="Malvaceae"/>
    <s v="Malvaviscus"/>
    <m/>
    <x v="60"/>
    <s v="Malvaviscus"/>
    <s v="jun/22/2015"/>
    <n v="0"/>
    <n v="51"/>
    <n v="1"/>
    <n v="182.21044425827606"/>
    <m/>
    <n v="2.041785E-3"/>
    <m/>
    <m/>
    <m/>
    <m/>
    <m/>
    <m/>
    <m/>
    <m/>
    <m/>
    <m/>
    <m/>
  </r>
  <r>
    <n v="1984"/>
    <x v="1"/>
    <x v="35"/>
    <n v="32"/>
    <s v="y"/>
    <n v="103137"/>
    <n v="51.147999999999996"/>
    <n v="6.5549999999999997"/>
    <s v="Symplocaceae"/>
    <s v="Symplocos"/>
    <s v="cf. chiriquense"/>
    <x v="68"/>
    <s v="Symplocos pequeño/sp3"/>
    <s v="jun/22/2015"/>
    <n v="9.5847643625849273"/>
    <n v="118"/>
    <n v="2"/>
    <n v="197.6961958917924"/>
    <m/>
    <n v="1.093034E-2"/>
    <s v="M"/>
    <m/>
    <n v="95"/>
    <m/>
    <m/>
    <m/>
    <m/>
    <s v="F"/>
    <m/>
    <m/>
    <m/>
  </r>
  <r>
    <n v="1985"/>
    <x v="1"/>
    <x v="35"/>
    <n v="32"/>
    <s v="n"/>
    <n v="103138"/>
    <n v="52.406999999999996"/>
    <n v="6.37"/>
    <s v="Malphiciaceae"/>
    <s v="Bunchonsia"/>
    <s v="macrophylla"/>
    <x v="62"/>
    <s v="Alzatea peluda/rogiera"/>
    <s v="jun/22/2015"/>
    <n v="0"/>
    <n v="74"/>
    <n v="1"/>
    <n v="188.61469420722096"/>
    <m/>
    <n v="4.2986600000000002E-3"/>
    <m/>
    <m/>
    <m/>
    <m/>
    <m/>
    <m/>
    <m/>
    <m/>
    <m/>
    <m/>
    <m/>
  </r>
  <r>
    <n v="1986"/>
    <x v="1"/>
    <x v="35"/>
    <n v="32"/>
    <s v="n"/>
    <n v="103139"/>
    <n v="54.37"/>
    <n v="8.0370000000000008"/>
    <s v="Melastomataceae"/>
    <s v="Miconia"/>
    <s v="livida"/>
    <x v="50"/>
    <s v="Melastoma lisa/Melastoma sp2"/>
    <s v="jun/22/2015"/>
    <n v="0"/>
    <n v="54"/>
    <n v="1"/>
    <n v="133.96936845433589"/>
    <m/>
    <n v="2.2890599999999999E-3"/>
    <m/>
    <m/>
    <m/>
    <m/>
    <m/>
    <m/>
    <m/>
    <m/>
    <m/>
    <m/>
    <m/>
  </r>
  <r>
    <n v="1987"/>
    <x v="1"/>
    <x v="35"/>
    <n v="32"/>
    <s v="n"/>
    <n v="103140"/>
    <n v="50.222000000000001"/>
    <n v="8.4440000000000008"/>
    <s v="Myrtaceae"/>
    <s v="Eugenia"/>
    <s v="gomezii"/>
    <x v="65"/>
    <s v="Myrta PR"/>
    <s v="jun/22/2015"/>
    <n v="0"/>
    <n v="52"/>
    <n v="1"/>
    <n v="102.59218189010724"/>
    <m/>
    <n v="2.1226399999999999E-3"/>
    <m/>
    <m/>
    <m/>
    <m/>
    <m/>
    <m/>
    <m/>
    <m/>
    <m/>
    <m/>
    <m/>
  </r>
  <r>
    <n v="1988"/>
    <x v="1"/>
    <x v="35"/>
    <n v="33"/>
    <s v="n"/>
    <n v="103141"/>
    <n v="50.37"/>
    <n v="10.185"/>
    <s v="Styracaceae"/>
    <s v="Styrax"/>
    <m/>
    <x v="6"/>
    <s v="Styrax"/>
    <s v="jun/22/2015"/>
    <n v="0"/>
    <n v="265"/>
    <n v="2"/>
    <n v="198.89622436107379"/>
    <m/>
    <n v="5.5126624999999999E-2"/>
    <m/>
    <m/>
    <m/>
    <m/>
    <m/>
    <m/>
    <m/>
    <m/>
    <m/>
    <m/>
    <m/>
  </r>
  <r>
    <n v="1989"/>
    <x v="1"/>
    <x v="35"/>
    <n v="34"/>
    <s v="y"/>
    <n v="103142"/>
    <n v="51.111000000000004"/>
    <n v="16.259"/>
    <s v="Sapindaceae"/>
    <s v="Billia"/>
    <s v="rosea"/>
    <x v="51"/>
    <s v="Billia rosea"/>
    <s v="jun/22/2015"/>
    <n v="12.960698701248056"/>
    <n v="164"/>
    <n v="2"/>
    <n v="118.43838364992135"/>
    <n v="190"/>
    <n v="2.1113360000000001E-2"/>
    <s v="A"/>
    <s v="M"/>
    <n v="63"/>
    <m/>
    <m/>
    <m/>
    <m/>
    <m/>
    <m/>
    <m/>
    <s v="Measured at 190"/>
  </r>
  <r>
    <n v="1990"/>
    <x v="1"/>
    <x v="35"/>
    <n v="34"/>
    <s v="n"/>
    <n v="103143"/>
    <n v="54.222000000000001"/>
    <n v="17.555"/>
    <s v="Cornaceae"/>
    <s v="Cornus"/>
    <s v="disciflora"/>
    <x v="18"/>
    <s v="Cornus"/>
    <s v="jun/22/2015"/>
    <n v="0"/>
    <n v="847"/>
    <n v="4"/>
    <n v="186.49579633343302"/>
    <m/>
    <n v="0.5631660650000001"/>
    <m/>
    <m/>
    <m/>
    <m/>
    <m/>
    <m/>
    <m/>
    <m/>
    <m/>
    <m/>
    <m/>
  </r>
  <r>
    <n v="1991"/>
    <x v="1"/>
    <x v="35"/>
    <n v="34"/>
    <s v="n"/>
    <n v="103144"/>
    <n v="50.74"/>
    <n v="18.777000000000001"/>
    <s v="Araliaceae"/>
    <s v="Dendropanax"/>
    <s v="sp3"/>
    <x v="49"/>
    <s v="Dendropanax mirador"/>
    <s v="jun/22/2015"/>
    <n v="0"/>
    <n v="73"/>
    <n v="1"/>
    <n v="119.58226126614554"/>
    <m/>
    <n v="4.1832650000000002E-3"/>
    <m/>
    <m/>
    <m/>
    <m/>
    <m/>
    <m/>
    <m/>
    <m/>
    <m/>
    <m/>
    <m/>
  </r>
  <r>
    <n v="1992"/>
    <x v="1"/>
    <x v="35"/>
    <n v="34"/>
    <s v="n"/>
    <n v="103145"/>
    <n v="50.963000000000001"/>
    <n v="19.148"/>
    <s v="Araliaceae"/>
    <s v="Dendropanax"/>
    <s v="sp3"/>
    <x v="49"/>
    <s v="Dendropanax mirador"/>
    <s v="jun/22/2015"/>
    <n v="0"/>
    <n v="63"/>
    <n v="1"/>
    <n v="153.59771919587638"/>
    <m/>
    <n v="3.1156650000000001E-3"/>
    <m/>
    <m/>
    <m/>
    <m/>
    <m/>
    <m/>
    <m/>
    <m/>
    <m/>
    <m/>
    <m/>
  </r>
  <r>
    <n v="1993"/>
    <x v="1"/>
    <x v="35"/>
    <n v="44"/>
    <s v="n"/>
    <n v="103146"/>
    <n v="56"/>
    <n v="19.036999999999999"/>
    <s v="Rubiaceae"/>
    <s v="Psychotria"/>
    <s v="montivaga"/>
    <x v="63"/>
    <s v="Psychotria amarilla"/>
    <s v="jun/22/2015"/>
    <n v="0"/>
    <n v="75"/>
    <n v="1"/>
    <n v="168.71943499870059"/>
    <m/>
    <n v="4.4156250000000003E-3"/>
    <m/>
    <m/>
    <m/>
    <m/>
    <m/>
    <m/>
    <m/>
    <m/>
    <m/>
    <m/>
    <m/>
  </r>
  <r>
    <n v="1994"/>
    <x v="1"/>
    <x v="35"/>
    <n v="43"/>
    <s v="n"/>
    <n v="103147"/>
    <n v="58.222000000000001"/>
    <n v="10.333"/>
    <s v="Adoxaceae"/>
    <s v="Viburnum"/>
    <s v="costaricanun"/>
    <x v="3"/>
    <s v="Viburnum"/>
    <s v="jun/22/2015"/>
    <n v="0"/>
    <n v="67"/>
    <n v="1"/>
    <n v="188.05731824325244"/>
    <m/>
    <n v="3.5238650000000002E-3"/>
    <s v="M"/>
    <m/>
    <n v="60"/>
    <m/>
    <m/>
    <m/>
    <m/>
    <m/>
    <m/>
    <m/>
    <m/>
  </r>
  <r>
    <n v="1995"/>
    <x v="1"/>
    <x v="35"/>
    <n v="42"/>
    <s v="n"/>
    <n v="103148"/>
    <n v="55.887999999999998"/>
    <n v="7.8150000000000004"/>
    <s v="Melastomataceae"/>
    <s v="Miconia"/>
    <s v="livida"/>
    <x v="50"/>
    <s v="Melastoma lisa/Melastoma sp2"/>
    <s v="jun/22/2015"/>
    <n v="0"/>
    <n v="94"/>
    <n v="1"/>
    <n v="147.71191035405968"/>
    <m/>
    <n v="6.9362600000000005E-3"/>
    <s v="M"/>
    <m/>
    <n v="62"/>
    <m/>
    <m/>
    <m/>
    <m/>
    <m/>
    <m/>
    <m/>
    <m/>
  </r>
  <r>
    <n v="1996"/>
    <x v="1"/>
    <x v="35"/>
    <n v="42"/>
    <s v="n"/>
    <n v="103149"/>
    <n v="56.370000000000005"/>
    <n v="7.9260000000000002"/>
    <s v="Myrtaceae"/>
    <s v="Eugenia"/>
    <s v="gomezii"/>
    <x v="65"/>
    <s v="Myrta PR"/>
    <s v="jun/22/2015"/>
    <n v="0"/>
    <n v="83"/>
    <n v="1"/>
    <n v="124.53101800450644"/>
    <m/>
    <n v="5.4078649999999995E-3"/>
    <m/>
    <m/>
    <m/>
    <m/>
    <m/>
    <m/>
    <m/>
    <m/>
    <m/>
    <m/>
    <m/>
  </r>
  <r>
    <n v="1997"/>
    <x v="1"/>
    <x v="35"/>
    <n v="42"/>
    <s v="n"/>
    <n v="103150"/>
    <n v="56.924999999999997"/>
    <n v="5.7779999999999996"/>
    <s v="Araliaceae"/>
    <s v="Schefflera"/>
    <s v="sp2"/>
    <x v="31"/>
    <s v="schefflera glabra"/>
    <s v="jun/22/2015"/>
    <n v="0"/>
    <n v="117"/>
    <n v="2"/>
    <n v="116.88975575595046"/>
    <m/>
    <n v="1.0745865E-2"/>
    <m/>
    <m/>
    <m/>
    <m/>
    <m/>
    <m/>
    <m/>
    <m/>
    <m/>
    <m/>
    <m/>
  </r>
  <r>
    <n v="1998"/>
    <x v="1"/>
    <x v="35"/>
    <n v="42"/>
    <s v="n"/>
    <n v="103151"/>
    <n v="58.665999999999997"/>
    <n v="6.1479999999999997"/>
    <s v="Rubiaceae"/>
    <s v="Rondeletia"/>
    <s v="buddleioides "/>
    <x v="58"/>
    <s v="cf Rondeletia"/>
    <s v="jun/22/2015"/>
    <n v="0"/>
    <n v="85"/>
    <n v="1"/>
    <n v="139.68158298520905"/>
    <m/>
    <n v="5.6716249999999996E-3"/>
    <m/>
    <m/>
    <m/>
    <m/>
    <m/>
    <m/>
    <m/>
    <m/>
    <m/>
    <m/>
    <m/>
  </r>
  <r>
    <n v="1999"/>
    <x v="1"/>
    <x v="35"/>
    <n v="41"/>
    <s v="n"/>
    <n v="103152"/>
    <n v="58.370000000000005"/>
    <n v="4.4809999999999999"/>
    <s v="Rubiaceae"/>
    <s v="Psychotria"/>
    <s v="montivaga"/>
    <x v="63"/>
    <s v="Psychotria amarilla"/>
    <s v="jun/22/2015"/>
    <n v="0"/>
    <n v="75"/>
    <n v="1"/>
    <n v="172.98479719208316"/>
    <m/>
    <n v="4.4156250000000003E-3"/>
    <m/>
    <m/>
    <m/>
    <m/>
    <m/>
    <m/>
    <m/>
    <m/>
    <m/>
    <m/>
    <m/>
  </r>
  <r>
    <n v="2000"/>
    <x v="1"/>
    <x v="35"/>
    <n v="41"/>
    <s v="n"/>
    <n v="103153"/>
    <n v="59.147999999999996"/>
    <n v="3.4809999999999999"/>
    <s v="Pentaphylacaceae"/>
    <s v="Cleyera"/>
    <s v="theoidaes"/>
    <x v="1"/>
    <s v="Alterno aserrado"/>
    <s v="jun/22/2015"/>
    <n v="0"/>
    <n v="59"/>
    <n v="1"/>
    <n v="179.84855927537518"/>
    <m/>
    <n v="2.732585E-3"/>
    <s v="Q"/>
    <m/>
    <m/>
    <m/>
    <m/>
    <m/>
    <m/>
    <m/>
    <m/>
    <m/>
    <m/>
  </r>
  <r>
    <n v="2001"/>
    <x v="1"/>
    <x v="35"/>
    <n v="41"/>
    <s v="n"/>
    <n v="103154"/>
    <n v="59.777000000000001"/>
    <n v="0.55600000000000005"/>
    <s v="Malvaceae"/>
    <s v="Malvaviscus"/>
    <m/>
    <x v="60"/>
    <s v="Malvaviscus"/>
    <s v="jun/22/2015"/>
    <n v="0"/>
    <n v="61"/>
    <n v="1"/>
    <n v="181.44247007431599"/>
    <m/>
    <n v="2.9209850000000001E-3"/>
    <m/>
    <m/>
    <m/>
    <m/>
    <m/>
    <m/>
    <m/>
    <m/>
    <m/>
    <m/>
    <m/>
  </r>
  <r>
    <n v="2002"/>
    <x v="1"/>
    <x v="35"/>
    <n v="41"/>
    <s v="n"/>
    <n v="103155"/>
    <n v="56.185000000000002"/>
    <n v="1.444"/>
    <s v="Malvaceae"/>
    <s v="Malvaviscus"/>
    <m/>
    <x v="60"/>
    <s v="Malvaviscus"/>
    <s v="jun/22/2015"/>
    <n v="0"/>
    <n v="51"/>
    <n v="1"/>
    <n v="184.35418587160217"/>
    <m/>
    <n v="2.041785E-3"/>
    <s v="L"/>
    <m/>
    <m/>
    <m/>
    <m/>
    <m/>
    <m/>
    <m/>
    <m/>
    <m/>
    <m/>
  </r>
  <r>
    <n v="2003"/>
    <x v="1"/>
    <x v="36"/>
    <n v="12"/>
    <s v="n"/>
    <n v="103156"/>
    <n v="43.442"/>
    <n v="20.271999999999998"/>
    <s v="Rubiaceae"/>
    <s v="Rondeletia"/>
    <s v="buddleioides "/>
    <x v="58"/>
    <s v="cf Rondeletia"/>
    <s v="jun/22/2015"/>
    <n v="0"/>
    <n v="100"/>
    <n v="2"/>
    <n v="115.26010929076492"/>
    <m/>
    <n v="7.8499999999999993E-3"/>
    <m/>
    <m/>
    <m/>
    <m/>
    <m/>
    <m/>
    <m/>
    <m/>
    <m/>
    <m/>
    <m/>
  </r>
  <r>
    <n v="2004"/>
    <x v="1"/>
    <x v="36"/>
    <n v="12"/>
    <s v="n"/>
    <n v="103157"/>
    <n v="44.012999999999998"/>
    <n v="24.112000000000002"/>
    <s v="Euphorbiaceae"/>
    <s v="Sapium"/>
    <s v="glandulosum"/>
    <x v="70"/>
    <s v="Sapium"/>
    <s v="jun/22/2015"/>
    <n v="0"/>
    <n v="429"/>
    <n v="3"/>
    <n v="161.91364380904258"/>
    <m/>
    <n v="0.144472185"/>
    <m/>
    <m/>
    <m/>
    <m/>
    <m/>
    <m/>
    <m/>
    <m/>
    <m/>
    <m/>
    <m/>
  </r>
  <r>
    <n v="2005"/>
    <x v="1"/>
    <x v="36"/>
    <n v="24"/>
    <s v="n"/>
    <n v="103158"/>
    <n v="45.905999999999999"/>
    <n v="38.677"/>
    <s v="Euphorbiaceae"/>
    <s v="Sapium"/>
    <s v="glandulosum"/>
    <x v="70"/>
    <s v="Sapium"/>
    <s v="jun/22/2015"/>
    <n v="0"/>
    <n v="612"/>
    <n v="4"/>
    <n v="113.37853841806917"/>
    <m/>
    <n v="0.29401704000000006"/>
    <m/>
    <m/>
    <m/>
    <m/>
    <m/>
    <m/>
    <m/>
    <m/>
    <m/>
    <m/>
    <m/>
  </r>
  <r>
    <n v="2006"/>
    <x v="1"/>
    <x v="36"/>
    <n v="24"/>
    <s v="n"/>
    <n v="103159"/>
    <n v="46.087000000000003"/>
    <n v="38.134"/>
    <s v="Rosaceae"/>
    <s v="Prunus"/>
    <m/>
    <x v="39"/>
    <s v="Prunus"/>
    <s v="jun/22/2015"/>
    <n v="0"/>
    <n v="97"/>
    <n v="1"/>
    <n v="121.76378496043694"/>
    <m/>
    <n v="7.3860650000000007E-3"/>
    <m/>
    <m/>
    <m/>
    <m/>
    <m/>
    <m/>
    <m/>
    <m/>
    <m/>
    <m/>
    <m/>
  </r>
  <r>
    <n v="2007"/>
    <x v="1"/>
    <x v="36"/>
    <n v="24"/>
    <s v="n"/>
    <n v="103160"/>
    <n v="49.600999999999999"/>
    <n v="37.951999999999998"/>
    <s v="Lauraceae"/>
    <s v="Cinnamomum"/>
    <m/>
    <x v="57"/>
    <s v="Cinnamomun"/>
    <s v="jun/22/2015"/>
    <n v="0"/>
    <n v="70"/>
    <n v="1"/>
    <n v="173.91388255877854"/>
    <m/>
    <n v="3.8465000000000001E-3"/>
    <m/>
    <m/>
    <m/>
    <m/>
    <m/>
    <m/>
    <m/>
    <m/>
    <m/>
    <m/>
    <m/>
  </r>
  <r>
    <n v="2008"/>
    <x v="1"/>
    <x v="36"/>
    <n v="22"/>
    <s v="n"/>
    <n v="103161"/>
    <n v="49.311"/>
    <n v="29.003"/>
    <s v="Malvaceae"/>
    <s v="Malvaviscus"/>
    <m/>
    <x v="60"/>
    <s v="Malvaviscus"/>
    <s v="jun/22/2015"/>
    <n v="0"/>
    <n v="63"/>
    <n v="1"/>
    <n v="143.80229745071097"/>
    <m/>
    <n v="3.1156650000000001E-3"/>
    <s v="M"/>
    <m/>
    <n v="58"/>
    <m/>
    <m/>
    <m/>
    <m/>
    <m/>
    <m/>
    <m/>
    <m/>
  </r>
  <r>
    <n v="2009"/>
    <x v="1"/>
    <x v="36"/>
    <n v="22"/>
    <s v="n"/>
    <n v="103162"/>
    <n v="49.637"/>
    <n v="26.503"/>
    <s v="Magnoliaceae"/>
    <s v="Magnolia"/>
    <s v="sororum"/>
    <x v="53"/>
    <s v="Magnolia"/>
    <s v="jun/22/2015"/>
    <n v="0"/>
    <n v="138"/>
    <n v="2"/>
    <n v="177.08982625654471"/>
    <m/>
    <n v="1.4949540000000001E-2"/>
    <s v="M"/>
    <m/>
    <n v="114"/>
    <m/>
    <m/>
    <m/>
    <m/>
    <m/>
    <m/>
    <m/>
    <m/>
  </r>
  <r>
    <n v="2010"/>
    <x v="1"/>
    <x v="36"/>
    <n v="21"/>
    <s v="n"/>
    <n v="103163"/>
    <n v="48.079000000000001"/>
    <n v="24.148"/>
    <s v="Indet"/>
    <s v="MirIndet"/>
    <n v="4"/>
    <x v="69"/>
    <s v="Verticilada rayada"/>
    <s v="jun/22/2015"/>
    <n v="0"/>
    <n v="168"/>
    <n v="2"/>
    <n v="174.05391085878381"/>
    <m/>
    <n v="2.215584E-2"/>
    <s v="M"/>
    <m/>
    <n v="59"/>
    <n v="51"/>
    <m/>
    <m/>
    <m/>
    <m/>
    <m/>
    <m/>
    <m/>
  </r>
  <r>
    <n v="2011"/>
    <x v="1"/>
    <x v="36"/>
    <n v="31"/>
    <s v="n"/>
    <n v="103164"/>
    <n v="53.006999999999998"/>
    <n v="23.821999999999999"/>
    <s v="Salicaceae"/>
    <s v="Casearia"/>
    <s v="arborea"/>
    <x v="72"/>
    <s v="Matisia"/>
    <s v="jun/22/2015"/>
    <n v="0"/>
    <n v="129"/>
    <n v="2"/>
    <n v="124.25025962107989"/>
    <m/>
    <n v="1.3063185000000001E-2"/>
    <m/>
    <m/>
    <m/>
    <m/>
    <m/>
    <m/>
    <m/>
    <m/>
    <m/>
    <m/>
    <m/>
  </r>
  <r>
    <n v="2012"/>
    <x v="1"/>
    <x v="36"/>
    <n v="32"/>
    <s v="n"/>
    <n v="103165"/>
    <n v="53.622999999999998"/>
    <n v="26.937999999999999"/>
    <s v="Cornaceae"/>
    <s v="Cornus"/>
    <s v="disciflora"/>
    <x v="18"/>
    <s v="Cornus"/>
    <s v="jun/22/2015"/>
    <n v="0"/>
    <n v="667"/>
    <n v="4"/>
    <n v="171.09058838782798"/>
    <m/>
    <n v="0.34923786499999998"/>
    <m/>
    <m/>
    <m/>
    <m/>
    <m/>
    <m/>
    <m/>
    <m/>
    <m/>
    <m/>
    <m/>
  </r>
  <r>
    <n v="2013"/>
    <x v="1"/>
    <x v="36"/>
    <n v="32"/>
    <s v="n"/>
    <n v="103166"/>
    <n v="53.948999999999998"/>
    <n v="27.192"/>
    <s v="Primulaceae"/>
    <s v="Ardisia"/>
    <s v="sp4"/>
    <x v="84"/>
    <s v="Ardisia mirador"/>
    <s v="jun/22/2015"/>
    <n v="0"/>
    <n v="99"/>
    <n v="1"/>
    <n v="133.48193364574414"/>
    <m/>
    <n v="7.6937849999999999E-3"/>
    <s v="M"/>
    <m/>
    <n v="71"/>
    <m/>
    <m/>
    <m/>
    <m/>
    <m/>
    <m/>
    <m/>
    <m/>
  </r>
  <r>
    <n v="2014"/>
    <x v="1"/>
    <x v="36"/>
    <n v="32"/>
    <s v="y"/>
    <n v="103167"/>
    <n v="54.673999999999999"/>
    <n v="28.061"/>
    <s v="Cornaceae"/>
    <s v="Cornus"/>
    <s v="disciflora"/>
    <x v="18"/>
    <s v="Cornus"/>
    <s v="jun/22/2015"/>
    <n v="33.895943324783481"/>
    <n v="800"/>
    <n v="4"/>
    <n v="187.94860590069717"/>
    <m/>
    <n v="0.50239999999999996"/>
    <m/>
    <m/>
    <m/>
    <m/>
    <m/>
    <m/>
    <m/>
    <m/>
    <m/>
    <m/>
    <m/>
  </r>
  <r>
    <n v="2015"/>
    <x v="1"/>
    <x v="36"/>
    <n v="33"/>
    <s v="n"/>
    <n v="103168"/>
    <n v="51.63"/>
    <n v="31.503"/>
    <s v="Rubiaceae"/>
    <s v="Psychotria"/>
    <s v="montivaga"/>
    <x v="63"/>
    <s v="Psychotria amarilla"/>
    <s v="jun/22/2015"/>
    <n v="0"/>
    <n v="64"/>
    <n v="1"/>
    <n v="183.17100747024259"/>
    <m/>
    <n v="3.21536E-3"/>
    <s v="NC"/>
    <m/>
    <m/>
    <m/>
    <m/>
    <m/>
    <m/>
    <m/>
    <m/>
    <m/>
    <m/>
  </r>
  <r>
    <n v="2016"/>
    <x v="1"/>
    <x v="36"/>
    <n v="33"/>
    <s v="n"/>
    <n v="103169"/>
    <n v="50.652000000000001"/>
    <n v="34.292999999999999"/>
    <s v="Araliaceae"/>
    <s v="Schefflera"/>
    <s v="sp2"/>
    <x v="31"/>
    <s v="schefflera glabra"/>
    <s v="jun/22/2015"/>
    <n v="0"/>
    <n v="55"/>
    <n v="1"/>
    <n v="139.92083692106849"/>
    <m/>
    <n v="2.374625E-3"/>
    <m/>
    <m/>
    <m/>
    <m/>
    <m/>
    <m/>
    <m/>
    <m/>
    <m/>
    <m/>
    <m/>
  </r>
  <r>
    <n v="2017"/>
    <x v="1"/>
    <x v="36"/>
    <n v="44"/>
    <s v="n"/>
    <n v="103170"/>
    <n v="56.665999999999997"/>
    <n v="38.495999999999995"/>
    <s v="Melastomataceae"/>
    <s v="Miconia"/>
    <s v="livida"/>
    <x v="50"/>
    <s v="Melastoma lisa/Melastoma sp2"/>
    <s v="jun/22/2015"/>
    <n v="0"/>
    <n v="104"/>
    <n v="2"/>
    <n v="158.25529591758681"/>
    <m/>
    <n v="8.4905599999999994E-3"/>
    <m/>
    <m/>
    <m/>
    <m/>
    <m/>
    <m/>
    <m/>
    <m/>
    <m/>
    <m/>
    <m/>
  </r>
  <r>
    <n v="2018"/>
    <x v="1"/>
    <x v="36"/>
    <n v="43"/>
    <s v="n"/>
    <n v="103171"/>
    <n v="58.224000000000004"/>
    <n v="34.039000000000001"/>
    <s v="Piperaceae"/>
    <s v="Piper"/>
    <m/>
    <x v="77"/>
    <s v="Piper"/>
    <s v="jun/22/2015"/>
    <n v="0"/>
    <n v="50"/>
    <n v="1"/>
    <n v="112.45239747302283"/>
    <m/>
    <n v="1.9624999999999998E-3"/>
    <m/>
    <m/>
    <m/>
    <m/>
    <m/>
    <m/>
    <m/>
    <m/>
    <m/>
    <m/>
    <m/>
  </r>
  <r>
    <n v="2019"/>
    <x v="1"/>
    <x v="36"/>
    <n v="43"/>
    <s v="n"/>
    <n v="103172"/>
    <n v="59.201999999999998"/>
    <n v="33.097000000000001"/>
    <s v="Piperaceae"/>
    <s v="Piper"/>
    <m/>
    <x v="77"/>
    <s v="Piper"/>
    <s v="jun/22/2015"/>
    <n v="0"/>
    <n v="51"/>
    <n v="1"/>
    <n v="134.94971560689177"/>
    <m/>
    <n v="2.041785E-3"/>
    <m/>
    <m/>
    <m/>
    <m/>
    <m/>
    <m/>
    <m/>
    <m/>
    <m/>
    <m/>
    <m/>
  </r>
  <r>
    <n v="2020"/>
    <x v="1"/>
    <x v="36"/>
    <n v="43"/>
    <s v="n"/>
    <n v="103173"/>
    <n v="59.311"/>
    <n v="30.850999999999999"/>
    <s v="Malvaceae"/>
    <s v="Malvaviscus"/>
    <m/>
    <x v="60"/>
    <s v="Malvaviscus"/>
    <s v="jun/22/2015"/>
    <n v="0"/>
    <n v="54"/>
    <n v="1"/>
    <n v="154.04185887511466"/>
    <m/>
    <n v="2.2890599999999999E-3"/>
    <m/>
    <m/>
    <m/>
    <m/>
    <m/>
    <m/>
    <m/>
    <m/>
    <m/>
    <m/>
    <m/>
  </r>
  <r>
    <n v="2021"/>
    <x v="1"/>
    <x v="36"/>
    <n v="42"/>
    <s v="n"/>
    <n v="103174"/>
    <n v="59.347000000000001"/>
    <n v="29.474"/>
    <s v="Rubiaceae"/>
    <s v="Psychotria"/>
    <s v="montivaga"/>
    <x v="63"/>
    <s v="Psychotria amarilla"/>
    <s v="jun/22/2015"/>
    <n v="0"/>
    <n v="56"/>
    <n v="1"/>
    <n v="154.27467225216677"/>
    <m/>
    <n v="2.4617600000000003E-3"/>
    <m/>
    <m/>
    <m/>
    <m/>
    <m/>
    <m/>
    <m/>
    <m/>
    <m/>
    <m/>
    <m/>
  </r>
  <r>
    <n v="2022"/>
    <x v="1"/>
    <x v="36"/>
    <n v="41"/>
    <s v="n"/>
    <n v="103175"/>
    <n v="55.724000000000004"/>
    <n v="24.437999999999999"/>
    <s v="Meliaceae"/>
    <s v="Guarea"/>
    <s v="cf. andenophylla"/>
    <x v="66"/>
    <s v="Guarea"/>
    <s v="jun/22/2015"/>
    <n v="0"/>
    <n v="56"/>
    <n v="1"/>
    <n v="167.8788080275082"/>
    <m/>
    <n v="2.4617600000000003E-3"/>
    <m/>
    <m/>
    <m/>
    <m/>
    <m/>
    <m/>
    <m/>
    <m/>
    <m/>
    <m/>
    <m/>
  </r>
  <r>
    <n v="2023"/>
    <x v="1"/>
    <x v="36"/>
    <n v="41"/>
    <s v="n"/>
    <n v="103176"/>
    <n v="57.390999999999998"/>
    <n v="22.446000000000002"/>
    <s v="Rubiaceae"/>
    <s v="Psychotria"/>
    <s v="montivaga"/>
    <x v="63"/>
    <s v="Psychotria amarilla"/>
    <s v="jun/22/2015"/>
    <n v="0"/>
    <n v="70"/>
    <n v="1"/>
    <n v="142.76467857398123"/>
    <m/>
    <n v="3.8465000000000001E-3"/>
    <m/>
    <m/>
    <m/>
    <m/>
    <m/>
    <m/>
    <m/>
    <m/>
    <m/>
    <m/>
    <m/>
  </r>
  <r>
    <n v="2024"/>
    <x v="1"/>
    <x v="37"/>
    <n v="11"/>
    <s v="n"/>
    <n v="103177"/>
    <n v="44.006999999999998"/>
    <n v="40.588000000000001"/>
    <s v="Rubiaceae"/>
    <s v="Psychotria"/>
    <s v="montivaga"/>
    <x v="63"/>
    <s v="Psychotria amarilla"/>
    <s v="jun/22/2015"/>
    <n v="0"/>
    <n v="62"/>
    <n v="1"/>
    <n v="149.18757259534959"/>
    <m/>
    <n v="3.01754E-3"/>
    <m/>
    <m/>
    <m/>
    <m/>
    <m/>
    <m/>
    <m/>
    <m/>
    <m/>
    <m/>
    <m/>
  </r>
  <r>
    <n v="2025"/>
    <x v="1"/>
    <x v="37"/>
    <n v="11"/>
    <s v="n"/>
    <n v="103178"/>
    <n v="44.668999999999997"/>
    <n v="41.14"/>
    <s v="Malvaceae"/>
    <s v="Malvaviscus"/>
    <m/>
    <x v="60"/>
    <s v="Malvaviscus"/>
    <s v="jun/22/2015"/>
    <n v="0"/>
    <n v="99"/>
    <n v="1"/>
    <n v="128.45413000100152"/>
    <m/>
    <n v="7.6937849999999999E-3"/>
    <m/>
    <m/>
    <m/>
    <m/>
    <m/>
    <m/>
    <m/>
    <m/>
    <m/>
    <m/>
    <m/>
  </r>
  <r>
    <n v="2026"/>
    <x v="1"/>
    <x v="37"/>
    <n v="11"/>
    <s v="y"/>
    <n v="103179"/>
    <n v="42.353000000000002"/>
    <n v="43.271999999999998"/>
    <s v="Styracaceae"/>
    <s v="Styrax"/>
    <m/>
    <x v="6"/>
    <s v="Styrax"/>
    <s v="jun/22/2015"/>
    <n v="12.150167776502546"/>
    <n v="143"/>
    <n v="2"/>
    <n v="192.60242914667089"/>
    <m/>
    <n v="1.6052465000000002E-2"/>
    <s v="M"/>
    <m/>
    <n v="65"/>
    <m/>
    <m/>
    <m/>
    <m/>
    <m/>
    <m/>
    <m/>
    <m/>
  </r>
  <r>
    <n v="2027"/>
    <x v="1"/>
    <x v="37"/>
    <n v="11"/>
    <s v="n"/>
    <n v="103180"/>
    <n v="42.793999999999997"/>
    <n v="44.081000000000003"/>
    <s v="Styracaceae"/>
    <s v="Styrax"/>
    <m/>
    <x v="6"/>
    <s v="Styrax"/>
    <s v="jun/22/2015"/>
    <n v="0"/>
    <n v="73"/>
    <n v="1"/>
    <n v="151.74424869046558"/>
    <m/>
    <n v="4.1832650000000002E-3"/>
    <m/>
    <m/>
    <m/>
    <m/>
    <m/>
    <m/>
    <m/>
    <m/>
    <m/>
    <m/>
    <m/>
  </r>
  <r>
    <n v="2028"/>
    <x v="1"/>
    <x v="37"/>
    <n v="12"/>
    <s v="y"/>
    <n v="103181"/>
    <n v="41.028999999999996"/>
    <n v="46.433999999999997"/>
    <s v="Myrtaceae"/>
    <s v="Eugenia"/>
    <s v="gomezii"/>
    <x v="65"/>
    <s v="Myrta PR"/>
    <s v="jun/22/2015"/>
    <n v="13.99500548056772"/>
    <n v="120"/>
    <n v="2"/>
    <n v="193.6419964631624"/>
    <m/>
    <n v="1.1304E-2"/>
    <m/>
    <m/>
    <m/>
    <m/>
    <m/>
    <m/>
    <m/>
    <m/>
    <m/>
    <m/>
    <m/>
  </r>
  <r>
    <n v="2029"/>
    <x v="1"/>
    <x v="37"/>
    <n v="12"/>
    <s v="y"/>
    <n v="103182"/>
    <n v="40.771999999999998"/>
    <n v="49.558999999999997"/>
    <s v="Lauraceae"/>
    <s v="Cinnamomum"/>
    <m/>
    <x v="57"/>
    <s v="Cinnamomun"/>
    <s v="jun/22/2015"/>
    <n v="19.753766811902747"/>
    <n v="690"/>
    <n v="4"/>
    <n v="194.32488549394935"/>
    <n v="210"/>
    <n v="0.37373849999999997"/>
    <s v="M"/>
    <s v="A"/>
    <s v="677(measured at 210)"/>
    <n v="348"/>
    <n v="118"/>
    <n v="105"/>
    <s v="80,64,59,50,68,60,66"/>
    <m/>
    <m/>
    <m/>
    <s v="Measured at 210"/>
  </r>
  <r>
    <n v="2030"/>
    <x v="1"/>
    <x v="37"/>
    <n v="13"/>
    <s v="n"/>
    <n v="103183"/>
    <n v="40.918999999999997"/>
    <n v="50.771999999999998"/>
    <s v="Styracaceae"/>
    <s v="Styrax"/>
    <m/>
    <x v="6"/>
    <s v="Styrax"/>
    <s v="jun/22/2015"/>
    <n v="0"/>
    <n v="174"/>
    <n v="2"/>
    <n v="187.86510641151932"/>
    <m/>
    <n v="2.3766659999999998E-2"/>
    <m/>
    <m/>
    <m/>
    <m/>
    <m/>
    <m/>
    <m/>
    <m/>
    <m/>
    <m/>
    <m/>
  </r>
  <r>
    <n v="2031"/>
    <x v="1"/>
    <x v="37"/>
    <n v="13"/>
    <s v="n"/>
    <n v="103184"/>
    <n v="44.816000000000003"/>
    <n v="50.918999999999997"/>
    <s v="Fabaceae"/>
    <s v="Inga"/>
    <s v="cf. oerstediana"/>
    <x v="26"/>
    <s v="Inga sp1"/>
    <s v="jun/22/2015"/>
    <n v="0"/>
    <n v="75"/>
    <n v="1"/>
    <n v="138.51088557082946"/>
    <m/>
    <n v="4.4156250000000003E-3"/>
    <m/>
    <m/>
    <m/>
    <m/>
    <m/>
    <m/>
    <m/>
    <m/>
    <m/>
    <m/>
    <m/>
  </r>
  <r>
    <n v="2032"/>
    <x v="1"/>
    <x v="37"/>
    <n v="13"/>
    <s v="n"/>
    <n v="103185"/>
    <n v="43.75"/>
    <n v="53.805"/>
    <s v="Styracaceae"/>
    <s v="Styrax"/>
    <m/>
    <x v="6"/>
    <s v="Styrax"/>
    <s v="jun/22/2015"/>
    <n v="0"/>
    <n v="185"/>
    <n v="2"/>
    <n v="141.44868832254218"/>
    <m/>
    <n v="2.6866625000000002E-2"/>
    <m/>
    <m/>
    <m/>
    <m/>
    <m/>
    <m/>
    <m/>
    <m/>
    <m/>
    <m/>
    <m/>
  </r>
  <r>
    <n v="2033"/>
    <x v="1"/>
    <x v="37"/>
    <n v="13"/>
    <s v="n"/>
    <n v="103186"/>
    <n v="42.463000000000001"/>
    <n v="52.426000000000002"/>
    <s v="Styracaceae"/>
    <s v="Styrax"/>
    <m/>
    <x v="6"/>
    <s v="Styrax"/>
    <s v="jun/22/2015"/>
    <n v="0"/>
    <n v="100"/>
    <n v="2"/>
    <n v="120.0007606540976"/>
    <m/>
    <n v="7.8499999999999993E-3"/>
    <m/>
    <m/>
    <m/>
    <m/>
    <m/>
    <m/>
    <m/>
    <m/>
    <m/>
    <m/>
    <m/>
  </r>
  <r>
    <n v="2034"/>
    <x v="1"/>
    <x v="37"/>
    <n v="13"/>
    <s v="n"/>
    <n v="103187"/>
    <n v="41.543999999999997"/>
    <n v="53.933999999999997"/>
    <s v="Piperaceae"/>
    <s v="Piper"/>
    <m/>
    <x v="77"/>
    <s v="Piper"/>
    <s v="jun/22/2015"/>
    <n v="0"/>
    <n v="71"/>
    <n v="1"/>
    <n v="157.9621805176009"/>
    <m/>
    <n v="3.9571850000000002E-3"/>
    <s v="M"/>
    <m/>
    <n v="59"/>
    <m/>
    <m/>
    <m/>
    <m/>
    <m/>
    <m/>
    <m/>
    <m/>
  </r>
  <r>
    <n v="2035"/>
    <x v="1"/>
    <x v="37"/>
    <n v="13"/>
    <s v="n"/>
    <n v="103188"/>
    <n v="43.86"/>
    <n v="54.853000000000002"/>
    <s v="Magnoliaceae"/>
    <s v="Magnolia"/>
    <s v="sororum"/>
    <x v="53"/>
    <s v="Magnolia"/>
    <s v="jun/22/2015"/>
    <n v="0"/>
    <n v="262"/>
    <n v="2"/>
    <n v="120.63054856355498"/>
    <m/>
    <n v="5.3885540000000003E-2"/>
    <m/>
    <m/>
    <m/>
    <m/>
    <m/>
    <m/>
    <m/>
    <m/>
    <m/>
    <m/>
    <m/>
  </r>
  <r>
    <n v="2036"/>
    <x v="1"/>
    <x v="37"/>
    <n v="14"/>
    <s v="n"/>
    <n v="103189"/>
    <n v="44.265000000000001"/>
    <n v="57.426000000000002"/>
    <s v="Rubiaceae"/>
    <s v="Psychotria"/>
    <s v="montivaga"/>
    <x v="63"/>
    <s v="Psychotria amarilla"/>
    <s v="jun/22/2015"/>
    <n v="0"/>
    <n v="50"/>
    <n v="1"/>
    <n v="141.64143536148549"/>
    <m/>
    <n v="1.9624999999999998E-3"/>
    <m/>
    <m/>
    <m/>
    <m/>
    <m/>
    <m/>
    <m/>
    <m/>
    <m/>
    <m/>
    <m/>
  </r>
  <r>
    <n v="2037"/>
    <x v="1"/>
    <x v="37"/>
    <n v="14"/>
    <s v="n"/>
    <n v="103190"/>
    <n v="44.448999999999998"/>
    <n v="59.117999999999995"/>
    <s v="Styracaceae"/>
    <s v="Styrax"/>
    <m/>
    <x v="6"/>
    <s v="Styrax"/>
    <s v="jun/22/2015"/>
    <n v="0"/>
    <n v="164"/>
    <n v="2"/>
    <n v="166.09018344415978"/>
    <m/>
    <n v="2.1113360000000001E-2"/>
    <m/>
    <m/>
    <m/>
    <m/>
    <m/>
    <m/>
    <m/>
    <m/>
    <m/>
    <m/>
    <m/>
  </r>
  <r>
    <n v="2038"/>
    <x v="1"/>
    <x v="37"/>
    <n v="14"/>
    <s v="n"/>
    <n v="103191"/>
    <n v="44.521999999999998"/>
    <n v="59.632000000000005"/>
    <s v="Rubiaceae"/>
    <s v="Psychotria"/>
    <s v="montivaga"/>
    <x v="63"/>
    <s v="Psychotria amarilla"/>
    <s v="jun/22/2015"/>
    <n v="0"/>
    <n v="55"/>
    <n v="1"/>
    <n v="163.68549029744287"/>
    <m/>
    <n v="2.374625E-3"/>
    <m/>
    <m/>
    <m/>
    <m/>
    <m/>
    <m/>
    <m/>
    <m/>
    <m/>
    <m/>
    <m/>
  </r>
  <r>
    <n v="2039"/>
    <x v="1"/>
    <x v="37"/>
    <n v="14"/>
    <s v="n"/>
    <n v="103192"/>
    <n v="44.006999999999998"/>
    <n v="59.816000000000003"/>
    <s v="Malvaceae"/>
    <s v="Malvaviscus"/>
    <m/>
    <x v="60"/>
    <s v="Malvaviscus"/>
    <s v="jun/22/2015"/>
    <n v="0"/>
    <n v="57"/>
    <n v="1"/>
    <n v="174.20588071085291"/>
    <m/>
    <n v="2.550465E-3"/>
    <m/>
    <m/>
    <m/>
    <m/>
    <m/>
    <m/>
    <m/>
    <m/>
    <m/>
    <m/>
    <m/>
  </r>
  <r>
    <n v="2040"/>
    <x v="1"/>
    <x v="37"/>
    <n v="24"/>
    <s v="n"/>
    <n v="103193"/>
    <n v="46.066000000000003"/>
    <n v="59.411999999999999"/>
    <s v="Boraginaceae"/>
    <s v="Tournefortia"/>
    <s v="glabra"/>
    <x v="71"/>
    <s v="Solanaceae-Verbenaceae/MirIndet 3"/>
    <s v="jun/22/2015"/>
    <n v="0"/>
    <n v="56"/>
    <n v="1"/>
    <n v="145.39773187477988"/>
    <m/>
    <n v="2.4617600000000003E-3"/>
    <m/>
    <m/>
    <m/>
    <m/>
    <m/>
    <m/>
    <m/>
    <m/>
    <m/>
    <m/>
    <m/>
  </r>
  <r>
    <n v="2041"/>
    <x v="1"/>
    <x v="37"/>
    <n v="24"/>
    <s v="n"/>
    <n v="103194"/>
    <n v="48.676000000000002"/>
    <n v="57.5"/>
    <s v="Styracaceae"/>
    <s v="Styrax"/>
    <m/>
    <x v="6"/>
    <s v="Styrax"/>
    <s v="jun/22/2015"/>
    <n v="0"/>
    <n v="180"/>
    <n v="2"/>
    <n v="152.45719590870308"/>
    <m/>
    <n v="2.5433999999999998E-2"/>
    <m/>
    <m/>
    <m/>
    <m/>
    <m/>
    <m/>
    <m/>
    <m/>
    <m/>
    <m/>
    <m/>
  </r>
  <r>
    <n v="2042"/>
    <x v="1"/>
    <x v="37"/>
    <n v="24"/>
    <s v="n"/>
    <n v="103195"/>
    <n v="46.543999999999997"/>
    <n v="56.543999999999997"/>
    <s v="Melastomataceae"/>
    <s v="Miconia"/>
    <s v="livida"/>
    <x v="50"/>
    <s v="Melastoma lisa/Melastoma sp2"/>
    <s v="jun/22/2015"/>
    <n v="0"/>
    <n v="56"/>
    <n v="1"/>
    <n v="169.97944088560018"/>
    <m/>
    <n v="2.4617600000000003E-3"/>
    <m/>
    <m/>
    <m/>
    <m/>
    <m/>
    <m/>
    <m/>
    <m/>
    <m/>
    <m/>
    <m/>
  </r>
  <r>
    <n v="2043"/>
    <x v="1"/>
    <x v="37"/>
    <n v="24"/>
    <s v="n"/>
    <n v="103196"/>
    <n v="46.213000000000001"/>
    <n v="56.433999999999997"/>
    <s v="Styracaceae"/>
    <s v="Styrax"/>
    <m/>
    <x v="6"/>
    <s v="Styrax"/>
    <s v="jun/22/2015"/>
    <n v="0"/>
    <n v="68"/>
    <n v="1"/>
    <n v="169.87863105186605"/>
    <m/>
    <n v="3.6298400000000001E-3"/>
    <m/>
    <m/>
    <m/>
    <m/>
    <m/>
    <m/>
    <m/>
    <m/>
    <m/>
    <m/>
    <m/>
  </r>
  <r>
    <n v="2044"/>
    <x v="1"/>
    <x v="37"/>
    <n v="24"/>
    <s v="n"/>
    <n v="103197"/>
    <n v="46.618000000000002"/>
    <n v="55.221000000000004"/>
    <s v="Araliaceae"/>
    <s v="Schefflera"/>
    <s v="sp2"/>
    <x v="31"/>
    <s v="schefflera glabra"/>
    <s v="jun/22/2015"/>
    <n v="0"/>
    <n v="238"/>
    <n v="2"/>
    <n v="137.11754312061294"/>
    <m/>
    <n v="4.4465539999999998E-2"/>
    <s v="NC"/>
    <m/>
    <m/>
    <m/>
    <m/>
    <m/>
    <m/>
    <m/>
    <m/>
    <m/>
    <m/>
  </r>
  <r>
    <n v="2045"/>
    <x v="1"/>
    <x v="37"/>
    <n v="24"/>
    <s v="n"/>
    <n v="103198"/>
    <n v="46.103000000000002"/>
    <n v="55.221000000000004"/>
    <s v="Cornaceae"/>
    <s v="Cornus"/>
    <s v="disciflora"/>
    <x v="18"/>
    <s v="Cornus"/>
    <s v="jun/22/2015"/>
    <n v="0"/>
    <n v="676"/>
    <n v="4"/>
    <n v="148.7399507159719"/>
    <m/>
    <n v="0.35872616000000002"/>
    <m/>
    <m/>
    <m/>
    <m/>
    <m/>
    <m/>
    <m/>
    <m/>
    <m/>
    <m/>
    <m/>
  </r>
  <r>
    <n v="2046"/>
    <x v="1"/>
    <x v="37"/>
    <n v="22"/>
    <s v="n"/>
    <n v="103199"/>
    <n v="45.183999999999997"/>
    <n v="47.426000000000002"/>
    <s v="Myrtaceae"/>
    <s v="Eugenia"/>
    <s v="gomezii"/>
    <x v="65"/>
    <s v="Myrta PR"/>
    <s v="jun/22/2015"/>
    <n v="0"/>
    <n v="98"/>
    <n v="1"/>
    <n v="114.30603294418697"/>
    <m/>
    <n v="7.5391400000000006E-3"/>
    <m/>
    <m/>
    <m/>
    <m/>
    <m/>
    <m/>
    <m/>
    <m/>
    <m/>
    <m/>
    <m/>
  </r>
  <r>
    <n v="2047"/>
    <x v="1"/>
    <x v="37"/>
    <n v="31"/>
    <s v="n"/>
    <n v="103200"/>
    <n v="53.125"/>
    <n v="40.918999999999997"/>
    <s v="Piperaceae"/>
    <s v="Piper"/>
    <m/>
    <x v="77"/>
    <s v="Piper"/>
    <s v="jun/22/2015"/>
    <n v="0"/>
    <n v="51"/>
    <n v="1"/>
    <n v="146.5788323446269"/>
    <m/>
    <n v="2.041785E-3"/>
    <m/>
    <m/>
    <m/>
    <m/>
    <m/>
    <m/>
    <m/>
    <m/>
    <m/>
    <m/>
    <m/>
  </r>
  <r>
    <n v="2048"/>
    <x v="1"/>
    <x v="37"/>
    <n v="31"/>
    <s v="n"/>
    <n v="103201"/>
    <n v="54.043999999999997"/>
    <n v="43.933999999999997"/>
    <s v="Piperaceae"/>
    <s v="Piper"/>
    <m/>
    <x v="77"/>
    <s v="Piper"/>
    <s v="jun/22/2015"/>
    <n v="0"/>
    <n v="52"/>
    <n v="1"/>
    <n v="122.57644548927023"/>
    <m/>
    <n v="2.1226399999999999E-3"/>
    <m/>
    <m/>
    <m/>
    <m/>
    <m/>
    <m/>
    <m/>
    <m/>
    <m/>
    <m/>
    <m/>
  </r>
  <r>
    <n v="2049"/>
    <x v="1"/>
    <x v="37"/>
    <n v="32"/>
    <s v="n"/>
    <n v="103202"/>
    <n v="50.183999999999997"/>
    <n v="46.103000000000002"/>
    <s v="Styracaceae"/>
    <s v="Styrax"/>
    <m/>
    <x v="6"/>
    <s v="Styrax"/>
    <s v="jun/22/2015"/>
    <n v="0"/>
    <n v="160"/>
    <n v="2"/>
    <n v="156.42217267762766"/>
    <m/>
    <n v="2.0095999999999999E-2"/>
    <m/>
    <m/>
    <m/>
    <m/>
    <m/>
    <m/>
    <m/>
    <m/>
    <m/>
    <m/>
    <m/>
  </r>
  <r>
    <n v="2050"/>
    <x v="1"/>
    <x v="37"/>
    <n v="32"/>
    <s v="n"/>
    <n v="103203"/>
    <n v="50.918999999999997"/>
    <n v="48.64"/>
    <s v="Melastomataceae"/>
    <s v="Miconia"/>
    <s v="livida"/>
    <x v="50"/>
    <s v="Melastoma lisa/Melastoma sp2"/>
    <s v="jun/22/2015"/>
    <n v="0"/>
    <n v="140"/>
    <n v="2"/>
    <n v="104.35828832320779"/>
    <m/>
    <n v="1.5386E-2"/>
    <m/>
    <m/>
    <m/>
    <m/>
    <m/>
    <m/>
    <m/>
    <m/>
    <m/>
    <m/>
    <m/>
  </r>
  <r>
    <n v="2051"/>
    <x v="1"/>
    <x v="37"/>
    <n v="32"/>
    <s v="n"/>
    <n v="103204"/>
    <n v="54.219000000000001"/>
    <n v="49.153999999999996"/>
    <s v="Myrtaceae"/>
    <s v="Eugenia"/>
    <s v="gomezii"/>
    <x v="65"/>
    <s v="Myrta PR"/>
    <s v="jun/22/2015"/>
    <n v="0"/>
    <n v="136"/>
    <n v="2"/>
    <n v="172.74001013142095"/>
    <m/>
    <n v="1.451936E-2"/>
    <m/>
    <m/>
    <m/>
    <m/>
    <m/>
    <m/>
    <m/>
    <m/>
    <m/>
    <m/>
    <m/>
  </r>
  <r>
    <n v="2052"/>
    <x v="1"/>
    <x v="37"/>
    <n v="33"/>
    <s v="n"/>
    <n v="103205"/>
    <n v="50.918999999999997"/>
    <n v="51.396999999999998"/>
    <s v="Styracaceae"/>
    <s v="Styrax"/>
    <m/>
    <x v="6"/>
    <s v="Styrax"/>
    <s v="jun/22/2015"/>
    <n v="0"/>
    <n v="190"/>
    <n v="2"/>
    <n v="110.06322253625839"/>
    <m/>
    <n v="2.8338499999999999E-2"/>
    <m/>
    <m/>
    <m/>
    <m/>
    <m/>
    <m/>
    <m/>
    <m/>
    <m/>
    <m/>
    <m/>
  </r>
  <r>
    <n v="2053"/>
    <x v="1"/>
    <x v="37"/>
    <n v="34"/>
    <s v="n"/>
    <n v="103206"/>
    <n v="50.11"/>
    <n v="55.293999999999997"/>
    <s v="Cornaceae"/>
    <s v="Cornus"/>
    <s v="disciflora"/>
    <x v="18"/>
    <s v="Cornus"/>
    <s v="jun/22/2015"/>
    <n v="0"/>
    <n v="588"/>
    <n v="4"/>
    <n v="145.5229051975507"/>
    <m/>
    <n v="0.27140904000000005"/>
    <m/>
    <m/>
    <m/>
    <m/>
    <m/>
    <m/>
    <m/>
    <m/>
    <m/>
    <m/>
    <m/>
  </r>
  <r>
    <n v="2054"/>
    <x v="1"/>
    <x v="37"/>
    <n v="34"/>
    <s v="n"/>
    <n v="103207"/>
    <n v="53.493000000000002"/>
    <n v="57.573999999999998"/>
    <s v="Melastomataceae"/>
    <s v="Miconia"/>
    <s v="livida"/>
    <x v="50"/>
    <s v="Melastoma lisa/Melastoma sp2"/>
    <s v="jun/22/2015"/>
    <n v="0"/>
    <n v="61"/>
    <n v="1"/>
    <n v="177.08093095318583"/>
    <m/>
    <n v="2.9209850000000001E-3"/>
    <m/>
    <m/>
    <m/>
    <m/>
    <m/>
    <m/>
    <m/>
    <m/>
    <m/>
    <m/>
    <m/>
  </r>
  <r>
    <n v="2055"/>
    <x v="1"/>
    <x v="37"/>
    <n v="34"/>
    <s v="n"/>
    <n v="103208"/>
    <n v="54.081000000000003"/>
    <n v="59.448999999999998"/>
    <s v="Styracaceae"/>
    <s v="Styrax"/>
    <m/>
    <x v="6"/>
    <s v="Styrax"/>
    <s v="jun/22/2015"/>
    <n v="0"/>
    <n v="94"/>
    <n v="1"/>
    <n v="136.84295769614275"/>
    <m/>
    <n v="6.9362600000000005E-3"/>
    <m/>
    <m/>
    <m/>
    <m/>
    <m/>
    <m/>
    <m/>
    <m/>
    <m/>
    <m/>
    <m/>
  </r>
  <r>
    <n v="2056"/>
    <x v="1"/>
    <x v="37"/>
    <n v="44"/>
    <s v="n"/>
    <n v="103209"/>
    <n v="55.734999999999999"/>
    <n v="56.36"/>
    <s v="Rubiaceae"/>
    <s v="Faramea"/>
    <s v="sp3"/>
    <x v="52"/>
    <s v="Faramea larga"/>
    <s v="jun/22/2015"/>
    <n v="0"/>
    <n v="85"/>
    <n v="1"/>
    <n v="185.05313281293041"/>
    <m/>
    <n v="5.6716249999999996E-3"/>
    <m/>
    <m/>
    <m/>
    <m/>
    <m/>
    <m/>
    <m/>
    <m/>
    <m/>
    <m/>
    <m/>
  </r>
  <r>
    <n v="2057"/>
    <x v="1"/>
    <x v="37"/>
    <n v="44"/>
    <s v="y"/>
    <n v="103210"/>
    <n v="55.588000000000001"/>
    <n v="56.028999999999996"/>
    <s v="Verbenaceae"/>
    <s v="Cytarexylum"/>
    <m/>
    <x v="67"/>
    <s v="Cytarexylum"/>
    <s v="jun/22/2015"/>
    <n v="30.690034252993463"/>
    <n v="613"/>
    <n v="4"/>
    <n v="116.34484645695883"/>
    <n v="210"/>
    <n v="0.29497866500000003"/>
    <s v="A"/>
    <s v="I"/>
    <m/>
    <m/>
    <m/>
    <m/>
    <m/>
    <m/>
    <m/>
    <m/>
    <s v="Measured at 210"/>
  </r>
  <r>
    <n v="2058"/>
    <x v="1"/>
    <x v="37"/>
    <n v="44"/>
    <s v="n"/>
    <n v="103211"/>
    <n v="55.515000000000001"/>
    <n v="55.221000000000004"/>
    <s v="Styracaceae"/>
    <s v="Styrax"/>
    <m/>
    <x v="6"/>
    <s v="Styrax"/>
    <s v="jun/22/2015"/>
    <n v="0"/>
    <n v="84"/>
    <n v="1"/>
    <n v="145.74931871743382"/>
    <m/>
    <n v="5.5389599999999999E-3"/>
    <m/>
    <m/>
    <m/>
    <m/>
    <m/>
    <m/>
    <m/>
    <m/>
    <m/>
    <m/>
    <m/>
  </r>
  <r>
    <n v="2059"/>
    <x v="1"/>
    <x v="37"/>
    <n v="43"/>
    <s v="n"/>
    <n v="103212"/>
    <n v="55.993000000000002"/>
    <n v="52.021999999999998"/>
    <s v="Styracaceae"/>
    <s v="Styrax"/>
    <m/>
    <x v="6"/>
    <s v="Styrax"/>
    <s v="jun/22/2015"/>
    <n v="0"/>
    <n v="199"/>
    <n v="2"/>
    <n v="128.9415033638532"/>
    <m/>
    <n v="3.1086784999999999E-2"/>
    <s v="Q"/>
    <m/>
    <m/>
    <m/>
    <m/>
    <m/>
    <m/>
    <m/>
    <m/>
    <m/>
    <m/>
  </r>
  <r>
    <n v="2060"/>
    <x v="1"/>
    <x v="37"/>
    <n v="42"/>
    <s v="n"/>
    <n v="103213"/>
    <n v="57.132000000000005"/>
    <n v="47.903999999999996"/>
    <s v="Myrtaceae"/>
    <s v="Eugenia"/>
    <s v="gomezii"/>
    <x v="65"/>
    <s v="Myrta PR"/>
    <s v="jun/22/2015"/>
    <n v="0"/>
    <n v="133"/>
    <n v="2"/>
    <n v="120.13452690956278"/>
    <m/>
    <n v="1.3885864999999999E-2"/>
    <m/>
    <m/>
    <m/>
    <m/>
    <m/>
    <m/>
    <m/>
    <m/>
    <m/>
    <m/>
    <m/>
  </r>
  <r>
    <n v="2061"/>
    <x v="1"/>
    <x v="37"/>
    <n v="42"/>
    <s v="n"/>
    <n v="103214"/>
    <n v="58.492999999999995"/>
    <n v="48.456000000000003"/>
    <s v="Rubiaceae"/>
    <s v="Rondeletia"/>
    <s v="sp2"/>
    <x v="87"/>
    <s v="Ronda grande"/>
    <s v="jun/22/2015"/>
    <n v="0"/>
    <n v="161"/>
    <n v="2"/>
    <n v="143.84595594712368"/>
    <n v="230"/>
    <n v="2.0347984999999999E-2"/>
    <s v="A"/>
    <m/>
    <m/>
    <m/>
    <m/>
    <m/>
    <m/>
    <s v="E"/>
    <m/>
    <m/>
    <s v="Measured at 230"/>
  </r>
  <r>
    <n v="2062"/>
    <x v="1"/>
    <x v="37"/>
    <n v="42"/>
    <s v="n"/>
    <n v="103215"/>
    <n v="58.86"/>
    <n v="48.198999999999998"/>
    <s v="Magnoliaceae"/>
    <s v="Magnolia"/>
    <s v="sororum"/>
    <x v="53"/>
    <s v="Magnolia"/>
    <s v="jun/22/2015"/>
    <n v="0"/>
    <n v="537"/>
    <n v="4"/>
    <n v="145.01053495016197"/>
    <m/>
    <n v="0.226369665"/>
    <m/>
    <m/>
    <m/>
    <m/>
    <m/>
    <m/>
    <m/>
    <m/>
    <m/>
    <m/>
    <m/>
  </r>
  <r>
    <n v="2063"/>
    <x v="1"/>
    <x v="37"/>
    <n v="42"/>
    <s v="n"/>
    <n v="103216"/>
    <n v="58.64"/>
    <n v="46.396999999999998"/>
    <s v="Styracaceae"/>
    <s v="Styrax"/>
    <m/>
    <x v="6"/>
    <s v="Styrax"/>
    <s v="jun/22/2015"/>
    <n v="0"/>
    <n v="120"/>
    <n v="2"/>
    <n v="159.92795092020802"/>
    <m/>
    <n v="1.1304E-2"/>
    <m/>
    <m/>
    <m/>
    <m/>
    <m/>
    <m/>
    <m/>
    <m/>
    <m/>
    <m/>
    <m/>
  </r>
  <r>
    <n v="2064"/>
    <x v="1"/>
    <x v="37"/>
    <n v="42"/>
    <s v="n"/>
    <n v="103217"/>
    <n v="55.368000000000002"/>
    <n v="46.286999999999999"/>
    <s v="Styracaceae"/>
    <s v="Styrax"/>
    <m/>
    <x v="6"/>
    <s v="Styrax"/>
    <s v="jun/22/2015"/>
    <n v="0"/>
    <n v="241"/>
    <n v="2"/>
    <n v="166.66064760725584"/>
    <m/>
    <n v="4.5593584999999999E-2"/>
    <m/>
    <m/>
    <m/>
    <m/>
    <m/>
    <m/>
    <m/>
    <m/>
    <m/>
    <m/>
    <m/>
  </r>
  <r>
    <n v="2065"/>
    <x v="1"/>
    <x v="37"/>
    <n v="41"/>
    <s v="n"/>
    <n v="103218"/>
    <n v="58.933999999999997"/>
    <n v="42.39"/>
    <s v="Euphorbiaceae"/>
    <s v="Sapium"/>
    <s v="glandulosum"/>
    <x v="70"/>
    <s v="Sapium"/>
    <s v="jun/22/2015"/>
    <n v="0"/>
    <n v="336"/>
    <n v="3"/>
    <n v="130.7963874090506"/>
    <m/>
    <n v="8.8623359999999998E-2"/>
    <m/>
    <m/>
    <m/>
    <m/>
    <m/>
    <m/>
    <m/>
    <m/>
    <m/>
    <m/>
    <m/>
  </r>
  <r>
    <n v="2066"/>
    <x v="1"/>
    <x v="38"/>
    <n v="11"/>
    <s v="n"/>
    <n v="103219"/>
    <n v="43.418999999999997"/>
    <n v="60.293999999999997"/>
    <s v="Malvaceae"/>
    <s v="Malvaviscus"/>
    <m/>
    <x v="60"/>
    <s v="Malvaviscus"/>
    <s v="jun/22/2015"/>
    <n v="0"/>
    <n v="50"/>
    <n v="1"/>
    <n v="184.18031471600654"/>
    <m/>
    <n v="1.9624999999999998E-3"/>
    <s v="L"/>
    <m/>
    <m/>
    <m/>
    <m/>
    <m/>
    <m/>
    <m/>
    <m/>
    <m/>
    <m/>
  </r>
  <r>
    <n v="2067"/>
    <x v="1"/>
    <x v="38"/>
    <n v="11"/>
    <s v="y"/>
    <n v="103220"/>
    <n v="43.346000000000004"/>
    <n v="62.131999999999998"/>
    <s v="Cornaceae"/>
    <s v="Cornus"/>
    <s v="disciflora"/>
    <x v="18"/>
    <s v="Cornus"/>
    <s v="jun/22/2015"/>
    <n v="18.128910907110729"/>
    <n v="600"/>
    <n v="4"/>
    <n v="168.46339722633488"/>
    <m/>
    <n v="0.28260000000000002"/>
    <m/>
    <m/>
    <m/>
    <m/>
    <m/>
    <m/>
    <m/>
    <m/>
    <m/>
    <m/>
    <m/>
  </r>
  <r>
    <n v="2068"/>
    <x v="1"/>
    <x v="38"/>
    <n v="11"/>
    <s v="n"/>
    <n v="103221"/>
    <n v="40.881999999999998"/>
    <n v="63.125"/>
    <s v="Myrtaceae"/>
    <s v="Eugenia"/>
    <s v="gomezii"/>
    <x v="65"/>
    <s v="Myrta PR"/>
    <s v="jun/22/2015"/>
    <n v="0"/>
    <n v="122"/>
    <n v="2"/>
    <n v="152.10705214852914"/>
    <m/>
    <n v="1.168394E-2"/>
    <m/>
    <m/>
    <m/>
    <m/>
    <m/>
    <m/>
    <m/>
    <m/>
    <m/>
    <m/>
    <m/>
  </r>
  <r>
    <n v="2069"/>
    <x v="1"/>
    <x v="38"/>
    <n v="11"/>
    <s v="n"/>
    <n v="103222"/>
    <n v="41.948999999999998"/>
    <n v="63.896999999999998"/>
    <s v="Styracaceae"/>
    <s v="Styrax"/>
    <m/>
    <x v="6"/>
    <s v="Styrax"/>
    <s v="jun/22/2015"/>
    <n v="0"/>
    <n v="269"/>
    <n v="2"/>
    <n v="102.19470892145836"/>
    <m/>
    <n v="5.6803385000000005E-2"/>
    <m/>
    <m/>
    <m/>
    <m/>
    <m/>
    <m/>
    <m/>
    <m/>
    <m/>
    <m/>
    <m/>
  </r>
  <r>
    <n v="2070"/>
    <x v="1"/>
    <x v="38"/>
    <n v="13"/>
    <s v="n"/>
    <n v="103223"/>
    <n v="42.058999999999997"/>
    <n v="72.206000000000003"/>
    <s v="Styracaceae"/>
    <s v="Styrax"/>
    <m/>
    <x v="6"/>
    <s v="Styrax"/>
    <s v="jun/22/2015"/>
    <n v="0"/>
    <n v="246"/>
    <n v="2"/>
    <n v="183.87824935671506"/>
    <m/>
    <n v="4.7505060000000002E-2"/>
    <m/>
    <m/>
    <m/>
    <m/>
    <m/>
    <m/>
    <m/>
    <m/>
    <m/>
    <m/>
    <m/>
  </r>
  <r>
    <n v="2071"/>
    <x v="1"/>
    <x v="38"/>
    <n v="13"/>
    <s v="n"/>
    <n v="103224"/>
    <n v="40.441000000000003"/>
    <n v="71.691000000000003"/>
    <s v="Styracaceae"/>
    <s v="Styrax"/>
    <m/>
    <x v="6"/>
    <s v="Styrax"/>
    <s v="jun/22/2015"/>
    <n v="0"/>
    <n v="290"/>
    <n v="2"/>
    <n v="184.32241194163899"/>
    <m/>
    <n v="6.6018499999999994E-2"/>
    <m/>
    <m/>
    <m/>
    <m/>
    <m/>
    <m/>
    <m/>
    <m/>
    <m/>
    <m/>
    <m/>
  </r>
  <r>
    <n v="2072"/>
    <x v="1"/>
    <x v="38"/>
    <n v="13"/>
    <s v="n"/>
    <n v="103225"/>
    <n v="44.081000000000003"/>
    <n v="74.153999999999996"/>
    <s v="Lauraceae"/>
    <s v="Cinnamomum"/>
    <m/>
    <x v="57"/>
    <s v="Cinnamomun"/>
    <s v="jun/22/2015"/>
    <n v="0"/>
    <n v="54"/>
    <n v="1"/>
    <n v="197.30357780936851"/>
    <m/>
    <n v="2.2890599999999999E-3"/>
    <m/>
    <m/>
    <m/>
    <m/>
    <m/>
    <m/>
    <m/>
    <m/>
    <m/>
    <m/>
    <m/>
  </r>
  <r>
    <n v="2073"/>
    <x v="1"/>
    <x v="38"/>
    <n v="14"/>
    <s v="n"/>
    <n v="103226"/>
    <n v="43.308999999999997"/>
    <n v="75.918999999999997"/>
    <s v="Malphiciaceae"/>
    <s v="Bunchonsia"/>
    <s v="macrophylla"/>
    <x v="62"/>
    <s v="Alzatea peluda/rogiera"/>
    <s v="jun/22/2015"/>
    <n v="0"/>
    <n v="81"/>
    <n v="1"/>
    <n v="185.38005009635387"/>
    <m/>
    <n v="5.1503850000000004E-3"/>
    <m/>
    <m/>
    <m/>
    <m/>
    <m/>
    <m/>
    <m/>
    <m/>
    <m/>
    <m/>
    <m/>
  </r>
  <r>
    <n v="2074"/>
    <x v="1"/>
    <x v="38"/>
    <n v="14"/>
    <s v="n"/>
    <n v="103227"/>
    <n v="44.631999999999998"/>
    <n v="78.971000000000004"/>
    <s v="Rubiaceae"/>
    <s v="Psychotria"/>
    <s v="montivaga"/>
    <x v="63"/>
    <s v="Psychotria amarilla"/>
    <s v="jun/22/2015"/>
    <n v="0"/>
    <n v="95"/>
    <n v="1"/>
    <n v="129.53491016206286"/>
    <m/>
    <n v="7.0846249999999998E-3"/>
    <m/>
    <m/>
    <m/>
    <m/>
    <m/>
    <m/>
    <m/>
    <m/>
    <m/>
    <m/>
    <m/>
  </r>
  <r>
    <n v="2075"/>
    <x v="1"/>
    <x v="38"/>
    <n v="24"/>
    <s v="n"/>
    <n v="103228"/>
    <n v="49.448999999999998"/>
    <n v="76.103000000000009"/>
    <s v="Caricaceae"/>
    <s v="Carica"/>
    <m/>
    <x v="64"/>
    <s v="Carica"/>
    <s v="jun/22/2015"/>
    <n v="0"/>
    <n v="76"/>
    <n v="1"/>
    <n v="191.00276744236376"/>
    <m/>
    <n v="4.5341599999999998E-3"/>
    <s v="M"/>
    <m/>
    <n v="75"/>
    <m/>
    <m/>
    <m/>
    <m/>
    <s v="F"/>
    <m/>
    <m/>
    <m/>
  </r>
  <r>
    <n v="2076"/>
    <x v="1"/>
    <x v="38"/>
    <n v="23"/>
    <s v="n"/>
    <n v="103229"/>
    <n v="45.918999999999997"/>
    <n v="74.558999999999997"/>
    <s v="Malvaceae"/>
    <s v="Malvaviscus"/>
    <m/>
    <x v="60"/>
    <s v="Malvaviscus"/>
    <s v="jun/22/2015"/>
    <n v="0"/>
    <n v="74"/>
    <n v="1"/>
    <n v="159.4166755590276"/>
    <m/>
    <n v="4.2986600000000002E-3"/>
    <s v="L"/>
    <m/>
    <m/>
    <m/>
    <m/>
    <m/>
    <m/>
    <m/>
    <m/>
    <m/>
    <m/>
  </r>
  <r>
    <n v="2077"/>
    <x v="1"/>
    <x v="38"/>
    <n v="23"/>
    <s v="n"/>
    <n v="103230"/>
    <n v="47.168999999999997"/>
    <n v="72.5"/>
    <s v="Rubiaceae"/>
    <s v="Psychotria"/>
    <s v="montivaga"/>
    <x v="63"/>
    <s v="Psychotria amarilla"/>
    <s v="jun/22/2015"/>
    <n v="0"/>
    <n v="91"/>
    <n v="1"/>
    <n v="174.62805891819977"/>
    <m/>
    <n v="6.5005849999999997E-3"/>
    <m/>
    <m/>
    <m/>
    <m/>
    <m/>
    <m/>
    <m/>
    <m/>
    <m/>
    <m/>
    <m/>
  </r>
  <r>
    <n v="2078"/>
    <x v="1"/>
    <x v="38"/>
    <n v="23"/>
    <s v="n"/>
    <n v="103231"/>
    <n v="48.713000000000001"/>
    <n v="71.912000000000006"/>
    <s v="Styracaceae"/>
    <s v="Styrax"/>
    <m/>
    <x v="6"/>
    <s v="Styrax"/>
    <s v="jun/22/2015"/>
    <n v="0"/>
    <n v="336"/>
    <n v="3"/>
    <n v="159.63810147850739"/>
    <m/>
    <n v="8.8623359999999998E-2"/>
    <m/>
    <m/>
    <m/>
    <m/>
    <m/>
    <m/>
    <m/>
    <m/>
    <m/>
    <m/>
    <m/>
  </r>
  <r>
    <n v="2079"/>
    <x v="1"/>
    <x v="38"/>
    <n v="23"/>
    <s v="n"/>
    <n v="103232"/>
    <n v="46.25"/>
    <n v="71.581000000000003"/>
    <s v="Lauraceae"/>
    <s v="Persea"/>
    <s v="sp2"/>
    <x v="8"/>
    <s v="Laurel rhamnus/Laurel sp10"/>
    <s v="jun/22/2015"/>
    <n v="0"/>
    <n v="84"/>
    <n v="1"/>
    <n v="193.29224178794604"/>
    <m/>
    <n v="5.5389599999999999E-3"/>
    <m/>
    <m/>
    <m/>
    <m/>
    <m/>
    <m/>
    <m/>
    <m/>
    <m/>
    <m/>
    <m/>
  </r>
  <r>
    <n v="2080"/>
    <x v="1"/>
    <x v="38"/>
    <n v="22"/>
    <s v="y"/>
    <n v="103233"/>
    <n v="46.028999999999996"/>
    <n v="68.528999999999996"/>
    <s v="Araliaceae"/>
    <s v="Schefflera"/>
    <s v="sp2"/>
    <x v="31"/>
    <s v="schefflera glabra"/>
    <s v="jun/22/2015"/>
    <n v="16.905273993232655"/>
    <n v="404"/>
    <n v="3"/>
    <n v="147.9738676490245"/>
    <m/>
    <n v="0.12812456"/>
    <s v="M"/>
    <m/>
    <n v="72"/>
    <m/>
    <m/>
    <m/>
    <m/>
    <m/>
    <m/>
    <m/>
    <m/>
  </r>
  <r>
    <n v="2081"/>
    <x v="1"/>
    <x v="38"/>
    <n v="22"/>
    <s v="n"/>
    <n v="103234"/>
    <n v="47.978000000000002"/>
    <n v="68.64"/>
    <s v="Lauraceae"/>
    <s v="Persea"/>
    <s v="sp2"/>
    <x v="8"/>
    <s v="Laurel rhamnus/Laurel sp10"/>
    <s v="jun/22/2015"/>
    <n v="0"/>
    <n v="229"/>
    <n v="2"/>
    <n v="129.80299522357171"/>
    <m/>
    <n v="4.1166185000000008E-2"/>
    <m/>
    <m/>
    <m/>
    <m/>
    <m/>
    <m/>
    <m/>
    <m/>
    <m/>
    <m/>
    <m/>
  </r>
  <r>
    <n v="2082"/>
    <x v="1"/>
    <x v="38"/>
    <n v="31"/>
    <s v="n"/>
    <n v="103235"/>
    <n v="52.39"/>
    <n v="62.573999999999998"/>
    <s v="Styracaceae"/>
    <s v="Styrax"/>
    <m/>
    <x v="6"/>
    <s v="Styrax"/>
    <s v="jun/22/2015"/>
    <n v="0"/>
    <n v="198"/>
    <n v="2"/>
    <n v="154.83788102837957"/>
    <m/>
    <n v="3.0775139999999999E-2"/>
    <m/>
    <m/>
    <m/>
    <m/>
    <m/>
    <m/>
    <m/>
    <m/>
    <m/>
    <m/>
    <m/>
  </r>
  <r>
    <n v="2083"/>
    <x v="1"/>
    <x v="38"/>
    <n v="33"/>
    <s v="n"/>
    <n v="103236"/>
    <n v="53.823999999999998"/>
    <n v="72.39"/>
    <s v="Malphiciaceae"/>
    <s v="Bunchonsia"/>
    <s v="macrophylla"/>
    <x v="62"/>
    <s v="Alzatea peluda/rogiera"/>
    <s v="jun/22/2015"/>
    <n v="0"/>
    <n v="51"/>
    <n v="1"/>
    <n v="196.44026961396642"/>
    <m/>
    <n v="2.041785E-3"/>
    <m/>
    <m/>
    <m/>
    <m/>
    <m/>
    <m/>
    <m/>
    <m/>
    <m/>
    <m/>
    <m/>
  </r>
  <r>
    <n v="2084"/>
    <x v="1"/>
    <x v="38"/>
    <n v="33"/>
    <s v="n"/>
    <n v="103237"/>
    <n v="50.331000000000003"/>
    <n v="74.89"/>
    <s v="Rubiaceae"/>
    <s v="Psychotria"/>
    <s v="montivaga"/>
    <x v="63"/>
    <s v="Psychotria amarilla"/>
    <s v="jun/22/2015"/>
    <n v="0"/>
    <n v="89"/>
    <n v="1"/>
    <n v="110.58308176272294"/>
    <m/>
    <n v="6.2179850000000005E-3"/>
    <m/>
    <m/>
    <m/>
    <m/>
    <m/>
    <m/>
    <m/>
    <m/>
    <m/>
    <m/>
    <m/>
  </r>
  <r>
    <n v="2085"/>
    <x v="1"/>
    <x v="38"/>
    <n v="34"/>
    <s v="n"/>
    <n v="103238"/>
    <n v="53.198999999999998"/>
    <n v="77.978000000000009"/>
    <s v="Malvaceae"/>
    <s v="Malvaviscus"/>
    <m/>
    <x v="60"/>
    <s v="Malvaviscus"/>
    <s v="jun/22/2015"/>
    <n v="0"/>
    <n v="73"/>
    <n v="1"/>
    <n v="159.38793673875398"/>
    <m/>
    <n v="4.1832650000000002E-3"/>
    <m/>
    <m/>
    <m/>
    <m/>
    <m/>
    <m/>
    <m/>
    <m/>
    <m/>
    <m/>
    <m/>
  </r>
  <r>
    <n v="2086"/>
    <x v="1"/>
    <x v="38"/>
    <n v="34"/>
    <s v="n"/>
    <n v="103239"/>
    <n v="54.521999999999998"/>
    <n v="77.793999999999997"/>
    <s v="Caricaceae"/>
    <s v="Carica"/>
    <m/>
    <x v="64"/>
    <s v="Carica"/>
    <s v="jun/22/2015"/>
    <n v="0"/>
    <n v="121"/>
    <n v="2"/>
    <n v="150.48782687074407"/>
    <m/>
    <n v="1.1493185000000001E-2"/>
    <s v="M"/>
    <m/>
    <n v="74"/>
    <m/>
    <m/>
    <m/>
    <m/>
    <m/>
    <m/>
    <m/>
    <m/>
  </r>
  <r>
    <n v="2087"/>
    <x v="1"/>
    <x v="38"/>
    <n v="44"/>
    <s v="y"/>
    <n v="103240"/>
    <n v="55.698999999999998"/>
    <n v="79.375"/>
    <s v="Malphiciaceae"/>
    <s v="Bunchonsia"/>
    <s v="macrophylla"/>
    <x v="62"/>
    <s v="Alzatea peluda/rogiera"/>
    <s v="jun/22/2015"/>
    <n v="10.238277176899118"/>
    <n v="104"/>
    <n v="2"/>
    <n v="198.47970045236238"/>
    <m/>
    <n v="8.4905599999999994E-3"/>
    <s v="M"/>
    <m/>
    <n v="68"/>
    <m/>
    <m/>
    <m/>
    <m/>
    <m/>
    <m/>
    <m/>
    <m/>
  </r>
  <r>
    <n v="2088"/>
    <x v="1"/>
    <x v="38"/>
    <n v="44"/>
    <s v="n"/>
    <n v="103241"/>
    <n v="57.867999999999995"/>
    <n v="79.668999999999997"/>
    <s v="Lauraceae"/>
    <s v="Persea"/>
    <s v="sp2"/>
    <x v="8"/>
    <s v="Laurel rhamnus/Laurel sp10"/>
    <s v="jun/22/2015"/>
    <n v="0"/>
    <n v="64"/>
    <n v="1"/>
    <n v="111.6676059493178"/>
    <m/>
    <n v="3.21536E-3"/>
    <m/>
    <m/>
    <m/>
    <m/>
    <m/>
    <m/>
    <m/>
    <m/>
    <m/>
    <m/>
    <m/>
  </r>
  <r>
    <n v="2089"/>
    <x v="1"/>
    <x v="38"/>
    <n v="44"/>
    <s v="n"/>
    <n v="103242"/>
    <n v="58.492999999999995"/>
    <n v="76.433999999999997"/>
    <s v="Rubiaceae"/>
    <s v="Psychotria"/>
    <s v="montivaga"/>
    <x v="63"/>
    <s v="Psychotria amarilla"/>
    <s v="jun/22/2015"/>
    <n v="0"/>
    <n v="58"/>
    <n v="1"/>
    <n v="123.39704066141975"/>
    <m/>
    <n v="2.6407400000000004E-3"/>
    <m/>
    <m/>
    <m/>
    <m/>
    <m/>
    <m/>
    <m/>
    <m/>
    <m/>
    <m/>
    <m/>
  </r>
  <r>
    <n v="2090"/>
    <x v="1"/>
    <x v="38"/>
    <n v="44"/>
    <s v="n"/>
    <n v="103243"/>
    <n v="55.918999999999997"/>
    <n v="76.103000000000009"/>
    <s v="Lauraceae"/>
    <s v="Nectandra"/>
    <s v="sp2"/>
    <x v="76"/>
    <s v="Nectandra apiculada"/>
    <s v="jun/22/2015"/>
    <n v="0"/>
    <n v="103"/>
    <n v="2"/>
    <n v="157.17086831232089"/>
    <m/>
    <n v="8.3280650000000008E-3"/>
    <m/>
    <m/>
    <m/>
    <m/>
    <m/>
    <m/>
    <m/>
    <m/>
    <m/>
    <m/>
    <m/>
  </r>
  <r>
    <n v="2091"/>
    <x v="1"/>
    <x v="38"/>
    <n v="44"/>
    <s v="n"/>
    <n v="103244"/>
    <n v="55.881999999999998"/>
    <n v="75.734999999999999"/>
    <s v="Rubiaceae"/>
    <s v="Psychotria"/>
    <s v="montivaga"/>
    <x v="63"/>
    <s v="Psychotria amarilla"/>
    <s v="jun/22/2015"/>
    <n v="0"/>
    <n v="126"/>
    <n v="2"/>
    <n v="131.8383891316517"/>
    <m/>
    <n v="1.246266E-2"/>
    <m/>
    <m/>
    <m/>
    <m/>
    <m/>
    <m/>
    <m/>
    <m/>
    <m/>
    <m/>
    <m/>
  </r>
  <r>
    <n v="2092"/>
    <x v="1"/>
    <x v="38"/>
    <n v="43"/>
    <s v="n"/>
    <n v="103245"/>
    <n v="58.051000000000002"/>
    <n v="74.007000000000005"/>
    <s v="Malvaceae"/>
    <s v="Malvaviscus"/>
    <m/>
    <x v="60"/>
    <s v="Malvaviscus"/>
    <s v="jun/22/2015"/>
    <n v="0"/>
    <n v="65"/>
    <n v="1"/>
    <n v="156.71846932956052"/>
    <m/>
    <n v="3.3166250000000001E-3"/>
    <m/>
    <m/>
    <m/>
    <m/>
    <m/>
    <m/>
    <m/>
    <m/>
    <m/>
    <m/>
    <m/>
  </r>
  <r>
    <n v="2093"/>
    <x v="1"/>
    <x v="38"/>
    <n v="43"/>
    <s v="n"/>
    <n v="103246"/>
    <n v="57.903999999999996"/>
    <n v="73.308999999999997"/>
    <s v="Malvaceae"/>
    <s v="Malvaviscus"/>
    <m/>
    <x v="60"/>
    <s v="Malvaviscus"/>
    <s v="jun/22/2015"/>
    <n v="0"/>
    <n v="87"/>
    <n v="1"/>
    <n v="145.02390836660095"/>
    <m/>
    <n v="5.9416649999999996E-3"/>
    <m/>
    <m/>
    <m/>
    <m/>
    <m/>
    <m/>
    <m/>
    <m/>
    <m/>
    <m/>
    <m/>
  </r>
  <r>
    <n v="2094"/>
    <x v="1"/>
    <x v="38"/>
    <n v="43"/>
    <s v="n"/>
    <n v="103247"/>
    <n v="56.507000000000005"/>
    <n v="72.058999999999997"/>
    <s v="Melastomataceae"/>
    <s v="Melastoma"/>
    <s v="sp2"/>
    <x v="59"/>
    <s v="Melastoma lisa"/>
    <s v="jun/22/2015"/>
    <n v="0"/>
    <n v="120"/>
    <n v="2"/>
    <n v="167.23200247189601"/>
    <m/>
    <n v="1.1304E-2"/>
    <s v="M"/>
    <m/>
    <n v="71"/>
    <m/>
    <m/>
    <m/>
    <m/>
    <m/>
    <m/>
    <m/>
    <m/>
  </r>
  <r>
    <n v="2095"/>
    <x v="1"/>
    <x v="38"/>
    <n v="42"/>
    <s v="n"/>
    <n v="103248"/>
    <n v="56.213000000000001"/>
    <n v="69.484999999999999"/>
    <s v="Melastomataceae"/>
    <s v="Meriania"/>
    <m/>
    <x v="74"/>
    <s v="Meriania gigante"/>
    <s v="jun/22/2015"/>
    <n v="0"/>
    <n v="91"/>
    <n v="1"/>
    <n v="172.03921684117475"/>
    <m/>
    <n v="6.5005849999999997E-3"/>
    <m/>
    <m/>
    <m/>
    <m/>
    <m/>
    <m/>
    <m/>
    <m/>
    <m/>
    <m/>
    <m/>
  </r>
  <r>
    <n v="2096"/>
    <x v="1"/>
    <x v="38"/>
    <n v="42"/>
    <s v="n"/>
    <n v="103249"/>
    <n v="57.941000000000003"/>
    <n v="65.956000000000003"/>
    <s v="Lauraceae"/>
    <s v="Nectandra"/>
    <s v="sp1"/>
    <x v="45"/>
    <s v="Laurel gomez"/>
    <s v="jun/22/2015"/>
    <n v="0"/>
    <n v="100"/>
    <n v="2"/>
    <n v="126.00035421106857"/>
    <m/>
    <n v="7.8499999999999993E-3"/>
    <s v="Q"/>
    <s v="NC"/>
    <m/>
    <m/>
    <m/>
    <m/>
    <m/>
    <s v="E"/>
    <m/>
    <m/>
    <m/>
  </r>
  <r>
    <n v="2097"/>
    <x v="1"/>
    <x v="38"/>
    <n v="41"/>
    <s v="n"/>
    <n v="103250"/>
    <n v="56.103000000000002"/>
    <n v="62.058999999999997"/>
    <s v="Styracaceae"/>
    <s v="Styrax"/>
    <m/>
    <x v="6"/>
    <s v="Styrax"/>
    <s v="jun/22/2015"/>
    <n v="0"/>
    <n v="196"/>
    <n v="2"/>
    <n v="156.62632970024652"/>
    <m/>
    <n v="3.0156560000000002E-2"/>
    <m/>
    <m/>
    <m/>
    <m/>
    <m/>
    <m/>
    <m/>
    <m/>
    <m/>
    <m/>
    <m/>
  </r>
  <r>
    <n v="2098"/>
    <x v="1"/>
    <x v="38"/>
    <n v="41"/>
    <s v="n"/>
    <n v="103251"/>
    <n v="58.492999999999995"/>
    <n v="62.021999999999998"/>
    <s v="Lauraceae"/>
    <s v="Persea"/>
    <s v="sp2"/>
    <x v="8"/>
    <s v="Laurel rhamnus/Laurel sp10"/>
    <s v="jun/22/2015"/>
    <n v="0"/>
    <n v="195"/>
    <n v="2"/>
    <n v="187.23030979358671"/>
    <m/>
    <n v="2.9849625000000001E-2"/>
    <m/>
    <m/>
    <m/>
    <m/>
    <m/>
    <m/>
    <m/>
    <m/>
    <m/>
    <m/>
    <m/>
  </r>
  <r>
    <n v="2099"/>
    <x v="1"/>
    <x v="38"/>
    <n v="41"/>
    <s v="n"/>
    <n v="103252"/>
    <n v="57.132000000000005"/>
    <n v="60.734999999999999"/>
    <s v="Styracaceae"/>
    <s v="Styrax"/>
    <m/>
    <x v="6"/>
    <s v="Styrax"/>
    <s v="jun/22/2015"/>
    <n v="0"/>
    <n v="71"/>
    <n v="1"/>
    <n v="152.22375362831065"/>
    <m/>
    <n v="3.9571850000000002E-3"/>
    <m/>
    <m/>
    <m/>
    <m/>
    <m/>
    <m/>
    <m/>
    <m/>
    <m/>
    <m/>
    <m/>
  </r>
  <r>
    <n v="2100"/>
    <x v="1"/>
    <x v="38"/>
    <n v="41"/>
    <s v="n"/>
    <n v="103253"/>
    <n v="56.617999999999995"/>
    <n v="60.515000000000001"/>
    <s v="Cornaceae"/>
    <s v="Cornus"/>
    <s v="disciflora"/>
    <x v="18"/>
    <s v="Cornus"/>
    <s v="jun/22/2015"/>
    <n v="0"/>
    <n v="608"/>
    <n v="4"/>
    <n v="167.62398677508509"/>
    <m/>
    <n v="0.29018623999999998"/>
    <m/>
    <m/>
    <m/>
    <m/>
    <m/>
    <m/>
    <m/>
    <m/>
    <m/>
    <m/>
    <m/>
  </r>
  <r>
    <n v="2101"/>
    <x v="1"/>
    <x v="38"/>
    <n v="41"/>
    <s v="n"/>
    <n v="103254"/>
    <n v="56.213000000000001"/>
    <n v="60.515000000000001"/>
    <s v="Fagaceae"/>
    <s v="Quercus"/>
    <s v="insignis"/>
    <x v="73"/>
    <s v="Quercus"/>
    <s v="jun/22/2015"/>
    <n v="0"/>
    <n v="277"/>
    <n v="2"/>
    <n v="158.47915225341393"/>
    <m/>
    <n v="6.0232265E-2"/>
    <m/>
    <m/>
    <m/>
    <m/>
    <m/>
    <m/>
    <m/>
    <m/>
    <m/>
    <m/>
    <m/>
  </r>
  <r>
    <n v="2102"/>
    <x v="1"/>
    <x v="39"/>
    <n v="11"/>
    <s v="n"/>
    <n v="103255"/>
    <n v="42.985999999999997"/>
    <n v="80.287999999999997"/>
    <s v="Verbenaceae"/>
    <s v="Cytarexylum"/>
    <m/>
    <x v="67"/>
    <s v="Cytarexylum"/>
    <s v="jun/22/2015"/>
    <n v="0"/>
    <n v="239"/>
    <n v="2"/>
    <n v="170.01291321216098"/>
    <m/>
    <n v="4.4839984999999999E-2"/>
    <m/>
    <m/>
    <m/>
    <m/>
    <m/>
    <m/>
    <m/>
    <m/>
    <m/>
    <m/>
    <m/>
  </r>
  <r>
    <n v="2103"/>
    <x v="1"/>
    <x v="39"/>
    <n v="11"/>
    <s v="y"/>
    <n v="103256"/>
    <n v="41.691000000000003"/>
    <n v="81.691000000000003"/>
    <s v="Styracaceae"/>
    <s v="Styrax"/>
    <m/>
    <x v="6"/>
    <s v="Styrax"/>
    <s v="jun/22/2015"/>
    <n v="10.69967822302843"/>
    <n v="426"/>
    <n v="3"/>
    <n v="186.83036457721414"/>
    <m/>
    <n v="0.14245866000000001"/>
    <m/>
    <m/>
    <m/>
    <m/>
    <m/>
    <m/>
    <m/>
    <m/>
    <m/>
    <m/>
    <m/>
  </r>
  <r>
    <n v="2104"/>
    <x v="1"/>
    <x v="39"/>
    <n v="11"/>
    <s v="n"/>
    <n v="103257"/>
    <n v="40.719000000000001"/>
    <n v="83.344999999999999"/>
    <s v="Styracaceae"/>
    <s v="Styrax"/>
    <m/>
    <x v="6"/>
    <s v="Styrax"/>
    <s v="jun/22/2015"/>
    <n v="0"/>
    <n v="321"/>
    <n v="3"/>
    <n v="128.98422126652738"/>
    <m/>
    <n v="8.0887185E-2"/>
    <m/>
    <m/>
    <m/>
    <m/>
    <m/>
    <m/>
    <m/>
    <s v="E"/>
    <m/>
    <m/>
    <m/>
  </r>
  <r>
    <n v="2105"/>
    <x v="1"/>
    <x v="39"/>
    <n v="12"/>
    <s v="n"/>
    <n v="103258"/>
    <n v="40.935000000000002"/>
    <n v="85.144000000000005"/>
    <s v="Araliaceae"/>
    <s v="Schefflera"/>
    <s v="sp2"/>
    <x v="31"/>
    <s v="schefflera glabra"/>
    <s v="jun/22/2015"/>
    <n v="0"/>
    <n v="50"/>
    <n v="1"/>
    <n v="133.90335817365269"/>
    <m/>
    <n v="1.9624999999999998E-3"/>
    <m/>
    <m/>
    <m/>
    <m/>
    <m/>
    <m/>
    <m/>
    <m/>
    <m/>
    <m/>
    <m/>
  </r>
  <r>
    <n v="2106"/>
    <x v="1"/>
    <x v="39"/>
    <n v="12"/>
    <s v="n"/>
    <n v="103259"/>
    <n v="41.762999999999998"/>
    <n v="86.331000000000003"/>
    <s v="Piperaceae"/>
    <s v="Piper"/>
    <m/>
    <x v="77"/>
    <s v="Piper"/>
    <s v="jun/22/2015"/>
    <n v="0"/>
    <n v="57"/>
    <n v="1"/>
    <n v="190.11669941779127"/>
    <m/>
    <n v="2.550465E-3"/>
    <m/>
    <m/>
    <m/>
    <m/>
    <m/>
    <m/>
    <m/>
    <m/>
    <m/>
    <m/>
    <m/>
  </r>
  <r>
    <n v="2107"/>
    <x v="1"/>
    <x v="39"/>
    <n v="12"/>
    <s v="n"/>
    <n v="103260"/>
    <n v="43.344999999999999"/>
    <n v="87.626000000000005"/>
    <s v="Piperaceae"/>
    <s v="Piper"/>
    <m/>
    <x v="77"/>
    <s v="Piper"/>
    <s v="jun/22/2015"/>
    <n v="0"/>
    <n v="63"/>
    <n v="1"/>
    <n v="143.02803544593118"/>
    <m/>
    <n v="3.1156650000000001E-3"/>
    <s v="M"/>
    <m/>
    <n v="61"/>
    <m/>
    <m/>
    <m/>
    <m/>
    <m/>
    <m/>
    <m/>
    <m/>
  </r>
  <r>
    <n v="2108"/>
    <x v="1"/>
    <x v="39"/>
    <n v="13"/>
    <s v="n"/>
    <n v="103261"/>
    <n v="42.77"/>
    <n v="91.043000000000006"/>
    <s v="Indet"/>
    <s v="MirIndet"/>
    <n v="4"/>
    <x v="69"/>
    <s v="Verticilada rayada"/>
    <s v="jun/22/2015"/>
    <n v="0"/>
    <n v="54"/>
    <n v="1"/>
    <n v="113.14031819745701"/>
    <m/>
    <n v="2.2890599999999999E-3"/>
    <m/>
    <m/>
    <m/>
    <m/>
    <m/>
    <m/>
    <m/>
    <m/>
    <m/>
    <m/>
    <m/>
  </r>
  <r>
    <n v="2109"/>
    <x v="1"/>
    <x v="39"/>
    <n v="13"/>
    <s v="n"/>
    <n v="103262"/>
    <n v="43.741"/>
    <n v="91.259"/>
    <s v="Rubiaceae"/>
    <s v="Psychotria"/>
    <s v="montivaga"/>
    <x v="63"/>
    <s v="Psychotria amarilla"/>
    <s v="jun/22/2015"/>
    <n v="0"/>
    <n v="57"/>
    <n v="1"/>
    <n v="181.76832917475409"/>
    <m/>
    <n v="2.550465E-3"/>
    <m/>
    <m/>
    <m/>
    <m/>
    <m/>
    <m/>
    <m/>
    <m/>
    <m/>
    <m/>
    <m/>
  </r>
  <r>
    <n v="2110"/>
    <x v="1"/>
    <x v="39"/>
    <n v="14"/>
    <s v="n"/>
    <n v="103263"/>
    <n v="41.439"/>
    <n v="94.927999999999997"/>
    <s v="Lauraceae"/>
    <s v="Nectandra"/>
    <s v="sp2"/>
    <x v="76"/>
    <s v="Nectandra apiculada"/>
    <s v="jun/22/2015"/>
    <n v="0"/>
    <n v="111"/>
    <n v="2"/>
    <n v="191.74086511685596"/>
    <m/>
    <n v="9.671985000000001E-3"/>
    <m/>
    <m/>
    <m/>
    <m/>
    <m/>
    <m/>
    <m/>
    <m/>
    <m/>
    <m/>
    <m/>
  </r>
  <r>
    <n v="2111"/>
    <x v="1"/>
    <x v="39"/>
    <n v="14"/>
    <s v="n"/>
    <n v="103264"/>
    <n v="43.488999999999997"/>
    <n v="97.912999999999997"/>
    <s v="Styracaceae"/>
    <s v="Styrax"/>
    <m/>
    <x v="6"/>
    <s v="Styrax"/>
    <s v="jun/22/2015"/>
    <n v="0"/>
    <n v="390"/>
    <n v="3"/>
    <n v="133.85207406180163"/>
    <m/>
    <n v="0.1193985"/>
    <m/>
    <m/>
    <m/>
    <m/>
    <m/>
    <m/>
    <m/>
    <m/>
    <m/>
    <m/>
    <m/>
  </r>
  <r>
    <n v="2112"/>
    <x v="1"/>
    <x v="39"/>
    <n v="24"/>
    <s v="n"/>
    <n v="103265"/>
    <n v="49.423999999999999"/>
    <n v="97.733000000000004"/>
    <s v="Asteraceae"/>
    <s v="Bocconia"/>
    <s v="verfrutescens"/>
    <x v="88"/>
    <s v="Bocconia"/>
    <s v="jun/22/2015"/>
    <n v="0"/>
    <n v="50"/>
    <n v="1"/>
    <n v="177.68556049607503"/>
    <m/>
    <n v="1.9624999999999998E-3"/>
    <m/>
    <m/>
    <m/>
    <m/>
    <m/>
    <m/>
    <m/>
    <m/>
    <m/>
    <m/>
    <m/>
  </r>
  <r>
    <n v="2113"/>
    <x v="1"/>
    <x v="39"/>
    <n v="23"/>
    <s v="n"/>
    <n v="103266"/>
    <n v="48.308999999999997"/>
    <n v="92.805000000000007"/>
    <s v="Malvaceae"/>
    <s v="Malvaviscus"/>
    <m/>
    <x v="60"/>
    <s v="Malvaviscus"/>
    <s v="jun/22/2015"/>
    <n v="0"/>
    <n v="90"/>
    <n v="1"/>
    <n v="194.12658446842249"/>
    <m/>
    <n v="6.3584999999999996E-3"/>
    <m/>
    <m/>
    <m/>
    <m/>
    <m/>
    <m/>
    <m/>
    <m/>
    <m/>
    <m/>
    <m/>
  </r>
  <r>
    <n v="2114"/>
    <x v="1"/>
    <x v="39"/>
    <n v="23"/>
    <s v="n"/>
    <n v="103267"/>
    <n v="47.912999999999997"/>
    <n v="93.093000000000004"/>
    <s v="Malvaceae"/>
    <s v="Malvaviscus"/>
    <m/>
    <x v="60"/>
    <s v="Malvaviscus"/>
    <s v="jun/22/2015"/>
    <n v="0"/>
    <n v="69"/>
    <n v="1"/>
    <n v="115.45544903850802"/>
    <m/>
    <n v="3.7373850000000002E-3"/>
    <m/>
    <m/>
    <m/>
    <m/>
    <m/>
    <m/>
    <m/>
    <m/>
    <m/>
    <m/>
    <m/>
  </r>
  <r>
    <n v="2115"/>
    <x v="1"/>
    <x v="39"/>
    <n v="23"/>
    <s v="n"/>
    <n v="103268"/>
    <n v="47.302"/>
    <n v="93.272999999999996"/>
    <s v="Malvaceae"/>
    <s v="Malvaviscus"/>
    <m/>
    <x v="60"/>
    <s v="Malvaviscus"/>
    <s v="jun/22/2015"/>
    <n v="0"/>
    <n v="64"/>
    <n v="1"/>
    <n v="100.62037212089157"/>
    <m/>
    <n v="3.21536E-3"/>
    <m/>
    <m/>
    <m/>
    <m/>
    <m/>
    <m/>
    <m/>
    <m/>
    <m/>
    <m/>
    <m/>
  </r>
  <r>
    <n v="2116"/>
    <x v="1"/>
    <x v="39"/>
    <n v="23"/>
    <s v="n"/>
    <n v="103269"/>
    <n v="49.1"/>
    <n v="91.367000000000004"/>
    <s v="Rubiaceae"/>
    <s v="Psychotria"/>
    <s v="montivaga"/>
    <x v="63"/>
    <s v="Psychotria amarilla"/>
    <s v="jun/22/2015"/>
    <n v="0"/>
    <n v="62"/>
    <n v="1"/>
    <n v="125.75964210438799"/>
    <m/>
    <n v="3.01754E-3"/>
    <m/>
    <m/>
    <m/>
    <m/>
    <m/>
    <m/>
    <m/>
    <m/>
    <m/>
    <m/>
    <m/>
  </r>
  <r>
    <n v="2117"/>
    <x v="1"/>
    <x v="39"/>
    <n v="22"/>
    <s v="n"/>
    <n v="103270"/>
    <n v="47.265999999999998"/>
    <n v="88.920999999999992"/>
    <s v="Rubiaceae"/>
    <s v="Psychotria"/>
    <s v="montivaga"/>
    <x v="63"/>
    <s v="Psychotria amarilla"/>
    <s v="jun/22/2015"/>
    <n v="0"/>
    <n v="68"/>
    <n v="1"/>
    <n v="147.05540804033572"/>
    <m/>
    <n v="3.6298400000000001E-3"/>
    <m/>
    <m/>
    <m/>
    <m/>
    <m/>
    <m/>
    <m/>
    <m/>
    <m/>
    <m/>
    <m/>
  </r>
  <r>
    <n v="2118"/>
    <x v="1"/>
    <x v="39"/>
    <n v="22"/>
    <s v="n"/>
    <n v="103271"/>
    <n v="46.942"/>
    <n v="88.272999999999996"/>
    <s v="Lauraceae"/>
    <s v="Nectandra"/>
    <s v="sp2"/>
    <x v="76"/>
    <s v="Nectandra apiculada"/>
    <s v="jun/22/2015"/>
    <n v="0"/>
    <n v="67"/>
    <n v="1"/>
    <n v="169.14190637176671"/>
    <m/>
    <n v="3.5238650000000002E-3"/>
    <m/>
    <m/>
    <m/>
    <m/>
    <m/>
    <m/>
    <m/>
    <m/>
    <m/>
    <m/>
    <m/>
  </r>
  <r>
    <n v="2119"/>
    <x v="1"/>
    <x v="39"/>
    <n v="22"/>
    <s v="n"/>
    <n v="103272"/>
    <n v="45.466999999999999"/>
    <n v="87.876999999999995"/>
    <s v="Rubiaceae"/>
    <s v="Psychotria"/>
    <s v="montivaga"/>
    <x v="63"/>
    <s v="Psychotria amarilla"/>
    <s v="jun/22/2015"/>
    <n v="0"/>
    <n v="70"/>
    <n v="1"/>
    <n v="190.57864610896056"/>
    <m/>
    <n v="3.8465000000000001E-3"/>
    <m/>
    <m/>
    <m/>
    <m/>
    <m/>
    <m/>
    <m/>
    <m/>
    <m/>
    <m/>
    <m/>
  </r>
  <r>
    <n v="2120"/>
    <x v="1"/>
    <x v="39"/>
    <n v="22"/>
    <s v="n"/>
    <n v="103273"/>
    <n v="48.417000000000002"/>
    <n v="87.805999999999997"/>
    <s v="Araliaceae"/>
    <s v="Schefflera"/>
    <s v="sp2"/>
    <x v="31"/>
    <s v="schefflera glabra"/>
    <s v="jun/22/2015"/>
    <n v="0"/>
    <n v="69"/>
    <n v="1"/>
    <n v="111.73578843173938"/>
    <m/>
    <n v="3.7373850000000002E-3"/>
    <m/>
    <m/>
    <m/>
    <m/>
    <m/>
    <m/>
    <m/>
    <m/>
    <m/>
    <m/>
    <m/>
  </r>
  <r>
    <n v="2121"/>
    <x v="1"/>
    <x v="39"/>
    <n v="22"/>
    <s v="n"/>
    <n v="103274"/>
    <n v="46.905999999999999"/>
    <n v="86.331000000000003"/>
    <s v="Piperaceae"/>
    <s v="Piper"/>
    <m/>
    <x v="77"/>
    <s v="Piper"/>
    <s v="jun/22/2015"/>
    <n v="0"/>
    <n v="54"/>
    <n v="1"/>
    <n v="173.05420890155466"/>
    <m/>
    <n v="2.2890599999999999E-3"/>
    <m/>
    <m/>
    <m/>
    <m/>
    <m/>
    <m/>
    <m/>
    <m/>
    <m/>
    <m/>
    <m/>
  </r>
  <r>
    <n v="2122"/>
    <x v="1"/>
    <x v="39"/>
    <n v="22"/>
    <s v="n"/>
    <n v="103275"/>
    <n v="47.625999999999998"/>
    <n v="85.503"/>
    <s v="Piperaceae"/>
    <s v="Piper"/>
    <m/>
    <x v="77"/>
    <s v="Piper"/>
    <s v="jun/22/2015"/>
    <n v="0"/>
    <n v="61"/>
    <n v="1"/>
    <n v="199.79046316433161"/>
    <m/>
    <n v="2.9209850000000001E-3"/>
    <m/>
    <m/>
    <m/>
    <m/>
    <m/>
    <m/>
    <m/>
    <m/>
    <m/>
    <m/>
    <m/>
  </r>
  <r>
    <n v="2123"/>
    <x v="1"/>
    <x v="39"/>
    <n v="21"/>
    <s v="n"/>
    <n v="103276"/>
    <n v="48.777000000000001"/>
    <n v="84.209000000000003"/>
    <s v="Rubiaceae"/>
    <s v="Psychotria"/>
    <s v="montivaga"/>
    <x v="63"/>
    <s v="Psychotria amarilla"/>
    <s v="jun/22/2015"/>
    <n v="0"/>
    <n v="109"/>
    <n v="2"/>
    <n v="171.55649349798165"/>
    <m/>
    <n v="9.3265850000000001E-3"/>
    <m/>
    <m/>
    <m/>
    <m/>
    <m/>
    <m/>
    <m/>
    <m/>
    <m/>
    <m/>
    <m/>
  </r>
  <r>
    <n v="2124"/>
    <x v="1"/>
    <x v="39"/>
    <n v="21"/>
    <s v="n"/>
    <n v="103277"/>
    <n v="49.28"/>
    <n v="80.826999999999998"/>
    <s v="Araliaceae"/>
    <s v="Dendropanax"/>
    <s v="sp3"/>
    <x v="49"/>
    <s v="Dendropanax mirador"/>
    <s v="jun/22/2015"/>
    <n v="0"/>
    <n v="114"/>
    <n v="2"/>
    <n v="155.86644356952166"/>
    <m/>
    <n v="1.020186E-2"/>
    <m/>
    <m/>
    <m/>
    <m/>
    <m/>
    <m/>
    <m/>
    <m/>
    <m/>
    <m/>
    <m/>
  </r>
  <r>
    <n v="2125"/>
    <x v="1"/>
    <x v="39"/>
    <n v="31"/>
    <s v="n"/>
    <n v="103278"/>
    <n v="51.295000000000002"/>
    <n v="83.525000000000006"/>
    <s v="Rubiaceae"/>
    <s v="Psychotria"/>
    <s v="montivaga"/>
    <x v="63"/>
    <s v="Psychotria amarilla"/>
    <s v="jun/22/2015"/>
    <n v="0"/>
    <n v="100"/>
    <n v="2"/>
    <n v="104.40065473930338"/>
    <m/>
    <n v="7.8499999999999993E-3"/>
    <m/>
    <m/>
    <m/>
    <m/>
    <m/>
    <m/>
    <m/>
    <m/>
    <m/>
    <m/>
    <m/>
  </r>
  <r>
    <n v="2126"/>
    <x v="1"/>
    <x v="39"/>
    <n v="32"/>
    <s v="n"/>
    <n v="103279"/>
    <n v="54.027999999999999"/>
    <n v="85.108000000000004"/>
    <s v="Malvaceae"/>
    <s v="Malvaviscus"/>
    <m/>
    <x v="60"/>
    <s v="Malvaviscus"/>
    <s v="jun/22/2015"/>
    <n v="0"/>
    <n v="60"/>
    <n v="1"/>
    <n v="196.45554069910725"/>
    <m/>
    <n v="2.826E-3"/>
    <m/>
    <m/>
    <m/>
    <m/>
    <m/>
    <m/>
    <m/>
    <m/>
    <m/>
    <m/>
    <m/>
  </r>
  <r>
    <n v="2127"/>
    <x v="1"/>
    <x v="39"/>
    <n v="32"/>
    <s v="y"/>
    <n v="103280"/>
    <n v="54.135999999999996"/>
    <n v="88.129000000000005"/>
    <s v="Symplocaceae"/>
    <s v="Symplocos"/>
    <s v="cf. chiriquense"/>
    <x v="68"/>
    <s v="Symplocos pequeño/sp3"/>
    <s v="jun/22/2015"/>
    <n v="8.5328788175697508"/>
    <n v="121"/>
    <n v="2"/>
    <n v="191.40524142432037"/>
    <m/>
    <n v="1.1493185000000001E-2"/>
    <m/>
    <m/>
    <m/>
    <m/>
    <m/>
    <m/>
    <m/>
    <m/>
    <m/>
    <m/>
    <m/>
  </r>
  <r>
    <n v="2128"/>
    <x v="1"/>
    <x v="39"/>
    <n v="33"/>
    <s v="n"/>
    <n v="103281"/>
    <n v="51.006999999999998"/>
    <n v="92.158000000000001"/>
    <s v="Rubiaceae"/>
    <s v="Psychotria"/>
    <s v="montivaga"/>
    <x v="63"/>
    <s v="Psychotria amarilla"/>
    <s v="jun/22/2015"/>
    <n v="0"/>
    <n v="88"/>
    <n v="1"/>
    <n v="142.36956913173063"/>
    <m/>
    <n v="6.07904E-3"/>
    <m/>
    <m/>
    <m/>
    <m/>
    <m/>
    <m/>
    <m/>
    <m/>
    <m/>
    <m/>
    <m/>
  </r>
  <r>
    <n v="2129"/>
    <x v="1"/>
    <x v="39"/>
    <n v="34"/>
    <s v="n"/>
    <n v="103282"/>
    <n v="50.539000000000001"/>
    <n v="97.805000000000007"/>
    <s v="Rubiaceae"/>
    <s v="Psychotria"/>
    <s v="montivaga"/>
    <x v="63"/>
    <s v="Psychotria amarilla"/>
    <s v="jun/22/2015"/>
    <n v="0"/>
    <n v="74"/>
    <n v="1"/>
    <n v="158.41512898549857"/>
    <m/>
    <n v="4.2986600000000002E-3"/>
    <m/>
    <m/>
    <m/>
    <m/>
    <m/>
    <m/>
    <m/>
    <m/>
    <m/>
    <m/>
    <m/>
  </r>
  <r>
    <n v="2130"/>
    <x v="1"/>
    <x v="39"/>
    <n v="34"/>
    <s v="n"/>
    <n v="103283"/>
    <n v="51.582000000000001"/>
    <n v="99.027999999999992"/>
    <s v="Indet"/>
    <s v="MirIndet"/>
    <n v="4"/>
    <x v="69"/>
    <s v="Verticilada rayada"/>
    <s v="jun/22/2015"/>
    <n v="0"/>
    <n v="55"/>
    <n v="1"/>
    <n v="180.36837500343603"/>
    <m/>
    <n v="2.374625E-3"/>
    <m/>
    <m/>
    <m/>
    <m/>
    <m/>
    <m/>
    <m/>
    <m/>
    <m/>
    <m/>
    <m/>
  </r>
  <r>
    <n v="2131"/>
    <x v="1"/>
    <x v="39"/>
    <n v="44"/>
    <s v="n"/>
    <n v="103284"/>
    <n v="57.518000000000001"/>
    <n v="99.1"/>
    <s v="Cornaceae"/>
    <s v="Cornus"/>
    <s v="disciflora"/>
    <x v="18"/>
    <s v="Cornus"/>
    <s v="jun/22/2015"/>
    <n v="0"/>
    <n v="681"/>
    <n v="4"/>
    <n v="135.27963665198183"/>
    <n v="220"/>
    <n v="0.36405238500000003"/>
    <s v="A"/>
    <m/>
    <m/>
    <m/>
    <m/>
    <m/>
    <m/>
    <m/>
    <m/>
    <m/>
    <s v="Mesured at 220"/>
  </r>
  <r>
    <n v="2132"/>
    <x v="1"/>
    <x v="39"/>
    <n v="44"/>
    <s v="y"/>
    <n v="103285"/>
    <n v="56.725999999999999"/>
    <n v="98.741"/>
    <s v="Myrtaceae"/>
    <s v="Eugenia"/>
    <s v="gomezii"/>
    <x v="65"/>
    <s v="Myrta PR"/>
    <s v="jun/22/2015"/>
    <n v="32.540105178837173"/>
    <n v="525"/>
    <n v="4"/>
    <n v="100.26369942521924"/>
    <m/>
    <n v="0.21636562500000001"/>
    <m/>
    <m/>
    <m/>
    <m/>
    <m/>
    <m/>
    <m/>
    <m/>
    <m/>
    <m/>
    <m/>
  </r>
  <r>
    <n v="2133"/>
    <x v="1"/>
    <x v="39"/>
    <n v="44"/>
    <s v="n"/>
    <n v="103286"/>
    <n v="55.935000000000002"/>
    <n v="96.653999999999996"/>
    <s v="Euphorbiaceae"/>
    <s v="Croton"/>
    <s v="cf. draco"/>
    <x v="89"/>
    <s v="Croton"/>
    <s v="jun/22/2015"/>
    <n v="0"/>
    <n v="54"/>
    <n v="1"/>
    <n v="152.07082334547147"/>
    <m/>
    <n v="2.2890599999999999E-3"/>
    <m/>
    <m/>
    <m/>
    <m/>
    <m/>
    <m/>
    <m/>
    <s v="E"/>
    <m/>
    <m/>
    <m/>
  </r>
  <r>
    <n v="2134"/>
    <x v="1"/>
    <x v="39"/>
    <n v="42"/>
    <s v="n"/>
    <n v="103287"/>
    <n v="55.646999999999998"/>
    <n v="88.704999999999998"/>
    <s v="Malvaceae"/>
    <s v="Malvaviscus"/>
    <m/>
    <x v="60"/>
    <s v="Malvaviscus"/>
    <s v="jun/22/2015"/>
    <n v="0"/>
    <n v="88"/>
    <n v="1"/>
    <n v="100.64304800532346"/>
    <m/>
    <n v="6.07904E-3"/>
    <m/>
    <m/>
    <m/>
    <m/>
    <m/>
    <m/>
    <m/>
    <m/>
    <m/>
    <m/>
    <m/>
  </r>
  <r>
    <n v="2135"/>
    <x v="1"/>
    <x v="39"/>
    <n v="42"/>
    <s v="y"/>
    <n v="103288"/>
    <n v="59.531999999999996"/>
    <n v="85.215999999999994"/>
    <s v="Lauraceae"/>
    <s v="Persea"/>
    <s v="sp2"/>
    <x v="8"/>
    <s v="Laurel rhamnus/Laurel sp10"/>
    <s v="jun/22/2015"/>
    <n v="29.812126299554244"/>
    <n v="901"/>
    <n v="4"/>
    <n v="143.1317037042628"/>
    <m/>
    <n v="0.63726378500000003"/>
    <m/>
    <m/>
    <m/>
    <m/>
    <m/>
    <m/>
    <m/>
    <m/>
    <m/>
    <m/>
    <m/>
  </r>
  <r>
    <n v="2136"/>
    <x v="1"/>
    <x v="39"/>
    <n v="41"/>
    <s v="n"/>
    <n v="103289"/>
    <n v="58.561"/>
    <n v="84.603999999999999"/>
    <s v="Styracaceae"/>
    <s v="Styrax"/>
    <m/>
    <x v="6"/>
    <s v="Styrax"/>
    <s v="jun/22/2015"/>
    <n v="0"/>
    <n v="191"/>
    <n v="2"/>
    <n v="188.13652788788929"/>
    <m/>
    <n v="2.8637585000000004E-2"/>
    <m/>
    <m/>
    <m/>
    <m/>
    <m/>
    <m/>
    <m/>
    <m/>
    <m/>
    <m/>
    <m/>
  </r>
  <r>
    <n v="2137"/>
    <x v="1"/>
    <x v="39"/>
    <n v="41"/>
    <s v="n"/>
    <n v="103290"/>
    <n v="58.597000000000001"/>
    <n v="83.129000000000005"/>
    <s v="Lauraceae"/>
    <s v="Nectandra"/>
    <s v="sp1"/>
    <x v="45"/>
    <s v="Laurel gomez"/>
    <s v="jun/22/2015"/>
    <n v="0"/>
    <n v="177"/>
    <n v="2"/>
    <n v="188.09187346792282"/>
    <m/>
    <n v="2.4593265E-2"/>
    <m/>
    <m/>
    <m/>
    <m/>
    <m/>
    <m/>
    <m/>
    <m/>
    <m/>
    <m/>
    <m/>
  </r>
  <r>
    <n v="2138"/>
    <x v="1"/>
    <x v="39"/>
    <n v="41"/>
    <s v="n"/>
    <n v="103291"/>
    <n v="55.539000000000001"/>
    <n v="84.064999999999998"/>
    <s v="Malvaceae"/>
    <s v="Malvaviscus"/>
    <m/>
    <x v="60"/>
    <s v="Malvaviscus"/>
    <s v="jun/22/2015"/>
    <n v="0"/>
    <n v="65"/>
    <n v="1"/>
    <n v="157.57680322590113"/>
    <m/>
    <n v="3.3166250000000001E-3"/>
    <m/>
    <m/>
    <m/>
    <m/>
    <m/>
    <m/>
    <m/>
    <m/>
    <m/>
    <m/>
    <m/>
  </r>
  <r>
    <n v="2139"/>
    <x v="1"/>
    <x v="40"/>
    <n v="12"/>
    <s v="n"/>
    <n v="103292"/>
    <n v="60.423000000000002"/>
    <n v="7.6340000000000003"/>
    <s v="Myrtaceae"/>
    <s v="Eugenia"/>
    <s v="gomezii"/>
    <x v="65"/>
    <s v="Myrta PR"/>
    <s v="jun/22/2015"/>
    <n v="0"/>
    <n v="53"/>
    <n v="1"/>
    <n v="181.94168310879959"/>
    <m/>
    <n v="2.205065E-3"/>
    <m/>
    <m/>
    <m/>
    <m/>
    <m/>
    <m/>
    <m/>
    <m/>
    <m/>
    <m/>
    <m/>
  </r>
  <r>
    <n v="2140"/>
    <x v="1"/>
    <x v="40"/>
    <n v="12"/>
    <s v="n"/>
    <n v="103293"/>
    <n v="64.192000000000007"/>
    <n v="7.7110000000000003"/>
    <s v="Myrtaceae"/>
    <s v="Eugenia"/>
    <s v="gomezii"/>
    <x v="65"/>
    <s v="Myrta PR"/>
    <s v="jun/22/2015"/>
    <n v="0"/>
    <n v="94"/>
    <n v="1"/>
    <n v="198.47765480480678"/>
    <m/>
    <n v="6.9362600000000005E-3"/>
    <s v="L"/>
    <m/>
    <m/>
    <m/>
    <m/>
    <m/>
    <m/>
    <m/>
    <m/>
    <m/>
    <m/>
  </r>
  <r>
    <n v="2141"/>
    <x v="1"/>
    <x v="40"/>
    <n v="13"/>
    <s v="n"/>
    <n v="103294"/>
    <n v="64.537999999999997"/>
    <n v="12.401999999999999"/>
    <s v="Malphiciaceae"/>
    <s v="Bunchonsia"/>
    <s v="macrophylla"/>
    <x v="62"/>
    <s v="Alzatea peluda/rogiera"/>
    <s v="jun/22/2015"/>
    <n v="0"/>
    <n v="116"/>
    <n v="2"/>
    <n v="177.88848926922063"/>
    <m/>
    <n v="1.0562960000000001E-2"/>
    <s v="Q"/>
    <m/>
    <m/>
    <m/>
    <m/>
    <m/>
    <m/>
    <m/>
    <m/>
    <m/>
    <m/>
  </r>
  <r>
    <n v="2142"/>
    <x v="1"/>
    <x v="40"/>
    <n v="13"/>
    <s v="n"/>
    <n v="103295"/>
    <n v="63.423000000000002"/>
    <n v="13.095000000000001"/>
    <s v="Araliaceae"/>
    <s v="Dendropanax"/>
    <s v="sp3"/>
    <x v="49"/>
    <s v="Dendropanax mirador"/>
    <s v="jun/22/2015"/>
    <n v="0"/>
    <n v="82"/>
    <n v="1"/>
    <n v="153.51270277486933"/>
    <m/>
    <n v="5.2783400000000003E-3"/>
    <s v="L"/>
    <m/>
    <m/>
    <m/>
    <m/>
    <m/>
    <m/>
    <m/>
    <m/>
    <m/>
    <m/>
  </r>
  <r>
    <n v="2143"/>
    <x v="1"/>
    <x v="40"/>
    <n v="13"/>
    <s v="n"/>
    <n v="103296"/>
    <n v="64.73"/>
    <n v="14.518000000000001"/>
    <s v="Araliaceae"/>
    <s v="Schefflera"/>
    <s v="sp2"/>
    <x v="31"/>
    <s v="schefflera glabra"/>
    <s v="jun/22/2015"/>
    <n v="0"/>
    <n v="62"/>
    <n v="1"/>
    <n v="191.92716354073951"/>
    <m/>
    <n v="3.01754E-3"/>
    <s v="Q"/>
    <m/>
    <m/>
    <m/>
    <m/>
    <m/>
    <m/>
    <m/>
    <m/>
    <m/>
    <m/>
  </r>
  <r>
    <n v="2144"/>
    <x v="1"/>
    <x v="40"/>
    <n v="13"/>
    <s v="n"/>
    <n v="103297"/>
    <n v="62.268999999999998"/>
    <n v="13.901999999999999"/>
    <s v="Malphiciaceae"/>
    <s v="Bunchonsia"/>
    <s v="macrophylla"/>
    <x v="62"/>
    <s v="Alzatea peluda/rogiera"/>
    <s v="jun/22/2015"/>
    <n v="0"/>
    <n v="55"/>
    <n v="1"/>
    <n v="156.87458781949556"/>
    <m/>
    <n v="2.374625E-3"/>
    <s v="L"/>
    <m/>
    <m/>
    <m/>
    <m/>
    <m/>
    <m/>
    <m/>
    <m/>
    <m/>
    <m/>
  </r>
  <r>
    <n v="2145"/>
    <x v="1"/>
    <x v="40"/>
    <n v="14"/>
    <s v="y"/>
    <n v="103298"/>
    <n v="60.960999999999999"/>
    <n v="16.786000000000001"/>
    <s v="Magnoliaceae"/>
    <s v="Magnolia"/>
    <s v="sororum"/>
    <x v="53"/>
    <s v="Magnolia"/>
    <s v="jun/22/2015"/>
    <n v="25.084785940823043"/>
    <n v="1044"/>
    <n v="4"/>
    <n v="167.06919994095676"/>
    <m/>
    <n v="0.85559976000000004"/>
    <m/>
    <m/>
    <m/>
    <m/>
    <m/>
    <m/>
    <m/>
    <m/>
    <m/>
    <m/>
    <m/>
  </r>
  <r>
    <n v="2146"/>
    <x v="1"/>
    <x v="40"/>
    <n v="14"/>
    <s v="n"/>
    <n v="103299"/>
    <n v="62.037999999999997"/>
    <n v="16.940000000000001"/>
    <s v="Rubiaceae"/>
    <s v="Psychotria"/>
    <s v="montivaga"/>
    <x v="63"/>
    <s v="Psychotria amarilla"/>
    <s v="jun/22/2015"/>
    <n v="0"/>
    <n v="63"/>
    <n v="1"/>
    <n v="127.1222170960894"/>
    <m/>
    <n v="3.1156650000000001E-3"/>
    <m/>
    <m/>
    <m/>
    <m/>
    <m/>
    <m/>
    <m/>
    <m/>
    <m/>
    <m/>
    <m/>
  </r>
  <r>
    <n v="2147"/>
    <x v="1"/>
    <x v="40"/>
    <n v="14"/>
    <s v="n"/>
    <n v="103300"/>
    <n v="60.654000000000003"/>
    <n v="18.478999999999999"/>
    <s v="Anacardiaceae"/>
    <s v="Maruria"/>
    <s v="heterophylla"/>
    <x v="82"/>
    <s v="Protium"/>
    <s v="jun/22/2015"/>
    <n v="0"/>
    <n v="69"/>
    <n v="1"/>
    <n v="125.10469037404594"/>
    <m/>
    <n v="3.7373850000000002E-3"/>
    <m/>
    <m/>
    <m/>
    <m/>
    <m/>
    <m/>
    <m/>
    <m/>
    <m/>
    <m/>
    <m/>
  </r>
  <r>
    <n v="2148"/>
    <x v="1"/>
    <x v="40"/>
    <n v="24"/>
    <s v="n"/>
    <n v="103301"/>
    <n v="65.73"/>
    <n v="19.132000000000001"/>
    <s v="Fagaceae"/>
    <s v="Quercus"/>
    <s v="salicifolia"/>
    <x v="13"/>
    <s v="Quercus raro"/>
    <s v="jun/22/2015"/>
    <n v="0"/>
    <n v="59"/>
    <n v="1"/>
    <n v="121.26529319987573"/>
    <m/>
    <n v="2.732585E-3"/>
    <m/>
    <m/>
    <m/>
    <m/>
    <m/>
    <m/>
    <m/>
    <m/>
    <m/>
    <m/>
    <m/>
  </r>
  <r>
    <n v="2149"/>
    <x v="1"/>
    <x v="40"/>
    <n v="24"/>
    <s v="n"/>
    <n v="103302"/>
    <n v="67.844999999999999"/>
    <n v="16.940000000000001"/>
    <s v="Malvaceae"/>
    <s v="Malvaviscus"/>
    <m/>
    <x v="60"/>
    <s v="Malvaviscus"/>
    <s v="jun/22/2015"/>
    <n v="0"/>
    <n v="53"/>
    <n v="1"/>
    <n v="191.71780467261499"/>
    <m/>
    <n v="2.205065E-3"/>
    <m/>
    <m/>
    <m/>
    <m/>
    <m/>
    <m/>
    <m/>
    <m/>
    <m/>
    <m/>
    <m/>
  </r>
  <r>
    <n v="2150"/>
    <x v="1"/>
    <x v="40"/>
    <n v="24"/>
    <s v="n"/>
    <n v="103303"/>
    <n v="67.73"/>
    <n v="16.556000000000001"/>
    <s v="Malvaceae"/>
    <s v="Malvaviscus"/>
    <m/>
    <x v="60"/>
    <s v="Malvaviscus"/>
    <s v="jun/22/2015"/>
    <n v="0"/>
    <n v="57"/>
    <n v="1"/>
    <n v="197.76816647798799"/>
    <m/>
    <n v="2.550465E-3"/>
    <s v="Y"/>
    <m/>
    <m/>
    <m/>
    <m/>
    <m/>
    <m/>
    <m/>
    <m/>
    <m/>
    <m/>
  </r>
  <r>
    <n v="2151"/>
    <x v="1"/>
    <x v="40"/>
    <n v="23"/>
    <s v="n"/>
    <n v="103304"/>
    <n v="70.153000000000006"/>
    <n v="14.132999999999999"/>
    <s v="Malvaceae"/>
    <s v="Malvaviscus"/>
    <m/>
    <x v="60"/>
    <s v="Malvaviscus"/>
    <s v="jun/22/2015"/>
    <n v="0"/>
    <n v="90"/>
    <n v="1"/>
    <n v="177.30552160145703"/>
    <m/>
    <n v="6.3584999999999996E-3"/>
    <m/>
    <m/>
    <m/>
    <m/>
    <m/>
    <m/>
    <m/>
    <m/>
    <m/>
    <m/>
    <m/>
  </r>
  <r>
    <n v="2152"/>
    <x v="1"/>
    <x v="40"/>
    <n v="23"/>
    <s v="n"/>
    <n v="103305"/>
    <n v="66.268000000000001"/>
    <n v="14.978999999999999"/>
    <s v="Fabaceae"/>
    <s v="Erythrina"/>
    <m/>
    <x v="86"/>
    <s v="Erythrina"/>
    <s v="jun/22/2015"/>
    <n v="0"/>
    <n v="57"/>
    <n v="1"/>
    <n v="186.54619879455205"/>
    <m/>
    <n v="2.550465E-3"/>
    <m/>
    <m/>
    <m/>
    <m/>
    <m/>
    <m/>
    <m/>
    <m/>
    <m/>
    <m/>
    <m/>
  </r>
  <r>
    <n v="2153"/>
    <x v="1"/>
    <x v="40"/>
    <n v="23"/>
    <s v="n"/>
    <n v="103306"/>
    <n v="66.421999999999997"/>
    <n v="13.941000000000001"/>
    <s v="Araliaceae"/>
    <s v="Schefflera"/>
    <s v="sp2"/>
    <x v="31"/>
    <s v="schefflera glabra"/>
    <s v="jun/22/2015"/>
    <n v="0"/>
    <n v="70"/>
    <n v="1"/>
    <n v="164.27136379907171"/>
    <m/>
    <n v="3.8465000000000001E-3"/>
    <m/>
    <m/>
    <m/>
    <m/>
    <m/>
    <m/>
    <m/>
    <m/>
    <m/>
    <m/>
    <m/>
  </r>
  <r>
    <n v="2154"/>
    <x v="1"/>
    <x v="40"/>
    <n v="33"/>
    <s v="y"/>
    <n v="103307"/>
    <n v="71.614000000000004"/>
    <n v="11.132999999999999"/>
    <s v="Magnoliaceae"/>
    <s v="Magnolia"/>
    <s v="sororum"/>
    <x v="53"/>
    <s v="Magnolia"/>
    <s v="jun/23/2015"/>
    <n v="14.718439110108328"/>
    <n v="178"/>
    <n v="2"/>
    <n v="192.0303572341428"/>
    <m/>
    <n v="2.4871940000000002E-2"/>
    <s v="M"/>
    <m/>
    <n v="102"/>
    <m/>
    <m/>
    <m/>
    <m/>
    <m/>
    <m/>
    <m/>
    <m/>
  </r>
  <r>
    <n v="2155"/>
    <x v="1"/>
    <x v="40"/>
    <n v="33"/>
    <s v="n"/>
    <n v="103308"/>
    <n v="70.768000000000001"/>
    <n v="12.018000000000001"/>
    <s v="Styracaceae"/>
    <s v="Styrax"/>
    <m/>
    <x v="6"/>
    <s v="Styrax"/>
    <s v="jun/23/2015"/>
    <n v="0"/>
    <n v="90"/>
    <n v="1"/>
    <n v="173.09585567088112"/>
    <m/>
    <n v="6.3584999999999996E-3"/>
    <m/>
    <m/>
    <m/>
    <m/>
    <m/>
    <m/>
    <m/>
    <m/>
    <m/>
    <m/>
    <m/>
  </r>
  <r>
    <n v="2156"/>
    <x v="1"/>
    <x v="40"/>
    <n v="33"/>
    <s v="n"/>
    <n v="103309"/>
    <n v="71.037000000000006"/>
    <n v="14.978999999999999"/>
    <s v="Malvaceae"/>
    <s v="Malvaviscus"/>
    <m/>
    <x v="60"/>
    <s v="Malvaviscus"/>
    <s v="jun/23/2015"/>
    <n v="0"/>
    <n v="55"/>
    <n v="1"/>
    <n v="142.17387580390988"/>
    <m/>
    <n v="2.374625E-3"/>
    <m/>
    <m/>
    <m/>
    <m/>
    <m/>
    <m/>
    <m/>
    <m/>
    <m/>
    <m/>
    <m/>
  </r>
  <r>
    <n v="2157"/>
    <x v="1"/>
    <x v="40"/>
    <n v="33"/>
    <s v="n"/>
    <n v="103310"/>
    <n v="74.805999999999997"/>
    <n v="14.401999999999999"/>
    <s v="Magnoliaceae"/>
    <s v="Magnolia"/>
    <s v="sororum"/>
    <x v="53"/>
    <s v="Magnolia"/>
    <s v="jun/23/2015"/>
    <n v="0"/>
    <n v="558"/>
    <n v="4"/>
    <n v="106.11418801623861"/>
    <n v="230"/>
    <n v="0.24442074000000003"/>
    <s v="A"/>
    <s v="Y, NC"/>
    <m/>
    <m/>
    <m/>
    <m/>
    <m/>
    <m/>
    <m/>
    <m/>
    <s v="measured at 230"/>
  </r>
  <r>
    <n v="2158"/>
    <x v="1"/>
    <x v="40"/>
    <n v="34"/>
    <s v="n"/>
    <n v="103311"/>
    <n v="72.075000000000003"/>
    <n v="16.016999999999999"/>
    <s v="Styracaceae"/>
    <s v="Styrax"/>
    <m/>
    <x v="6"/>
    <s v="Styrax"/>
    <s v="jun/23/2015"/>
    <n v="0"/>
    <n v="101"/>
    <n v="2"/>
    <n v="119.01248435662309"/>
    <m/>
    <n v="8.0077849999999999E-3"/>
    <m/>
    <m/>
    <m/>
    <m/>
    <m/>
    <m/>
    <m/>
    <m/>
    <m/>
    <m/>
    <m/>
  </r>
  <r>
    <n v="2159"/>
    <x v="1"/>
    <x v="40"/>
    <n v="44"/>
    <s v="n"/>
    <n v="103312"/>
    <n v="79.075000000000003"/>
    <n v="18.670999999999999"/>
    <s v="Malvaceae"/>
    <s v="Malvaviscus"/>
    <m/>
    <x v="60"/>
    <s v="Malvaviscus"/>
    <s v="jun/23/2015"/>
    <n v="0"/>
    <n v="50"/>
    <n v="1"/>
    <n v="131.0841152832536"/>
    <m/>
    <n v="1.9624999999999998E-3"/>
    <s v="L"/>
    <m/>
    <m/>
    <m/>
    <m/>
    <m/>
    <m/>
    <m/>
    <m/>
    <m/>
    <m/>
  </r>
  <r>
    <n v="2160"/>
    <x v="1"/>
    <x v="40"/>
    <n v="44"/>
    <s v="n"/>
    <n v="103313"/>
    <n v="79.69"/>
    <n v="17.516999999999999"/>
    <s v="Indet"/>
    <s v="MirIndet"/>
    <n v="4"/>
    <x v="69"/>
    <s v="Verticilada rayada"/>
    <s v="jun/23/2015"/>
    <n v="0"/>
    <n v="79"/>
    <n v="1"/>
    <n v="182.52080684214826"/>
    <m/>
    <n v="4.8991850000000003E-3"/>
    <s v="NC"/>
    <m/>
    <m/>
    <m/>
    <m/>
    <m/>
    <m/>
    <m/>
    <m/>
    <m/>
    <m/>
  </r>
  <r>
    <n v="2161"/>
    <x v="1"/>
    <x v="40"/>
    <n v="43"/>
    <s v="n"/>
    <n v="103314"/>
    <n v="77.575000000000003"/>
    <n v="13.518000000000001"/>
    <s v="Malvaceae"/>
    <s v="Malvaviscus"/>
    <m/>
    <x v="60"/>
    <s v="Malvaviscus"/>
    <s v="jun/23/2015"/>
    <n v="0"/>
    <n v="66"/>
    <n v="1"/>
    <n v="188.22367486300877"/>
    <m/>
    <n v="3.41946E-3"/>
    <m/>
    <m/>
    <m/>
    <m/>
    <m/>
    <m/>
    <m/>
    <m/>
    <m/>
    <m/>
    <m/>
  </r>
  <r>
    <n v="2162"/>
    <x v="1"/>
    <x v="40"/>
    <n v="43"/>
    <s v="n"/>
    <n v="103315"/>
    <n v="79.343999999999994"/>
    <n v="12.71"/>
    <s v="Piperaceae"/>
    <s v="Piper"/>
    <m/>
    <x v="77"/>
    <s v="Piper"/>
    <s v="jun/23/2015"/>
    <n v="0"/>
    <n v="85"/>
    <n v="1"/>
    <n v="157.33873510211919"/>
    <m/>
    <n v="5.6716249999999996E-3"/>
    <m/>
    <m/>
    <m/>
    <m/>
    <m/>
    <m/>
    <m/>
    <m/>
    <m/>
    <m/>
    <m/>
  </r>
  <r>
    <n v="2163"/>
    <x v="1"/>
    <x v="40"/>
    <n v="43"/>
    <s v="n"/>
    <n v="103316"/>
    <n v="80.536000000000001"/>
    <n v="11.326000000000001"/>
    <s v="Boraginaceae"/>
    <s v="Tournefortia"/>
    <s v="glabra"/>
    <x v="71"/>
    <s v="Solanaceae-Verbenaceae/MirIndet 3"/>
    <s v="jun/23/2015"/>
    <n v="0"/>
    <n v="85"/>
    <n v="1"/>
    <n v="106.90654300079566"/>
    <m/>
    <n v="5.6716249999999996E-3"/>
    <m/>
    <m/>
    <m/>
    <m/>
    <m/>
    <m/>
    <m/>
    <m/>
    <m/>
    <m/>
    <m/>
  </r>
  <r>
    <n v="2164"/>
    <x v="1"/>
    <x v="40"/>
    <n v="43"/>
    <s v="n"/>
    <n v="103317"/>
    <n v="77.152000000000001"/>
    <n v="10.518000000000001"/>
    <s v="Malvaceae"/>
    <s v="Malvaviscus"/>
    <m/>
    <x v="60"/>
    <s v="Malvaviscus"/>
    <s v="jun/23/2015"/>
    <n v="0"/>
    <n v="65"/>
    <n v="1"/>
    <n v="163.54806608453507"/>
    <m/>
    <n v="3.3166250000000001E-3"/>
    <s v="M"/>
    <m/>
    <n v="54"/>
    <m/>
    <m/>
    <m/>
    <m/>
    <m/>
    <m/>
    <m/>
    <m/>
  </r>
  <r>
    <n v="2165"/>
    <x v="1"/>
    <x v="40"/>
    <n v="42"/>
    <s v="n"/>
    <n v="103318"/>
    <n v="79.152000000000001"/>
    <n v="8.2490000000000006"/>
    <s v="Indet"/>
    <s v="MirIndet"/>
    <n v="2"/>
    <x v="90"/>
    <s v="Indet"/>
    <s v="jun/23/2015"/>
    <n v="0"/>
    <n v="156"/>
    <n v="2"/>
    <n v="167.77568701607527"/>
    <m/>
    <n v="1.9103760000000001E-2"/>
    <s v="Q"/>
    <m/>
    <m/>
    <m/>
    <m/>
    <m/>
    <m/>
    <m/>
    <m/>
    <m/>
    <s v="No tiene hojas pero esta vivo"/>
  </r>
  <r>
    <n v="2166"/>
    <x v="1"/>
    <x v="40"/>
    <n v="42"/>
    <s v="n"/>
    <n v="103319"/>
    <n v="80.805000000000007"/>
    <n v="5.4029999999999996"/>
    <s v="Piperaceae"/>
    <s v="Piper"/>
    <m/>
    <x v="77"/>
    <s v="Piper"/>
    <s v="jun/23/2015"/>
    <n v="0"/>
    <n v="64"/>
    <n v="1"/>
    <n v="143.06472227554605"/>
    <m/>
    <n v="3.21536E-3"/>
    <m/>
    <m/>
    <m/>
    <m/>
    <m/>
    <m/>
    <m/>
    <m/>
    <m/>
    <m/>
    <m/>
  </r>
  <r>
    <n v="2167"/>
    <x v="1"/>
    <x v="40"/>
    <n v="41"/>
    <s v="n"/>
    <n v="103320"/>
    <n v="77.343999999999994"/>
    <n v="1.673"/>
    <s v="Melastomataceae"/>
    <s v="Melastoma"/>
    <s v="sp2"/>
    <x v="59"/>
    <s v="Melastoma lisa"/>
    <s v="jun/23/2015"/>
    <n v="0"/>
    <n v="130"/>
    <n v="2"/>
    <n v="158.64155368285145"/>
    <m/>
    <n v="1.3266500000000001E-2"/>
    <s v="M"/>
    <m/>
    <n v="122"/>
    <m/>
    <m/>
    <m/>
    <m/>
    <m/>
    <m/>
    <m/>
    <m/>
  </r>
  <r>
    <n v="2168"/>
    <x v="1"/>
    <x v="41"/>
    <n v="11"/>
    <s v="n"/>
    <n v="103321"/>
    <n v="64.143000000000001"/>
    <n v="21.67"/>
    <s v="Malvaceae"/>
    <s v="Malvaviscus"/>
    <m/>
    <x v="60"/>
    <s v="Malvaviscus"/>
    <s v="jun/23/2015"/>
    <n v="0"/>
    <n v="73"/>
    <n v="1"/>
    <n v="175.86105252664822"/>
    <m/>
    <n v="4.1832650000000002E-3"/>
    <s v="M"/>
    <m/>
    <n v="55"/>
    <m/>
    <m/>
    <m/>
    <m/>
    <m/>
    <m/>
    <m/>
    <m/>
  </r>
  <r>
    <n v="2169"/>
    <x v="1"/>
    <x v="41"/>
    <n v="12"/>
    <s v="n"/>
    <n v="103322"/>
    <n v="64.820999999999998"/>
    <n v="27.597999999999999"/>
    <s v="Cornaceae"/>
    <s v="Cornus"/>
    <s v="disciflora"/>
    <x v="18"/>
    <s v="Cornus"/>
    <s v="jun/23/2015"/>
    <n v="0"/>
    <n v="659"/>
    <n v="4"/>
    <n v="120.36700460642396"/>
    <m/>
    <n v="0.34091058500000004"/>
    <m/>
    <m/>
    <m/>
    <m/>
    <m/>
    <m/>
    <m/>
    <m/>
    <m/>
    <m/>
    <m/>
  </r>
  <r>
    <n v="2170"/>
    <x v="1"/>
    <x v="41"/>
    <n v="13"/>
    <s v="n"/>
    <n v="103323"/>
    <n v="63.070999999999998"/>
    <n v="30.134"/>
    <s v="Piperaceae"/>
    <s v="Piper"/>
    <m/>
    <x v="77"/>
    <s v="Piper"/>
    <s v="jun/23/2015"/>
    <n v="0"/>
    <n v="61"/>
    <n v="1"/>
    <n v="153.26177107777363"/>
    <m/>
    <n v="2.9209850000000001E-3"/>
    <m/>
    <m/>
    <m/>
    <m/>
    <m/>
    <m/>
    <m/>
    <m/>
    <m/>
    <m/>
    <m/>
  </r>
  <r>
    <n v="2171"/>
    <x v="1"/>
    <x v="41"/>
    <n v="13"/>
    <s v="n"/>
    <n v="103324"/>
    <n v="61.679000000000002"/>
    <n v="32.811999999999998"/>
    <s v="Styracaceae"/>
    <s v="Styrax"/>
    <m/>
    <x v="6"/>
    <s v="Styrax"/>
    <s v="jun/23/2015"/>
    <n v="0"/>
    <n v="115"/>
    <n v="2"/>
    <n v="121.1977525564358"/>
    <m/>
    <n v="1.0381625E-2"/>
    <s v="M"/>
    <m/>
    <n v="98"/>
    <m/>
    <m/>
    <m/>
    <m/>
    <m/>
    <m/>
    <m/>
    <m/>
  </r>
  <r>
    <n v="2172"/>
    <x v="1"/>
    <x v="41"/>
    <n v="13"/>
    <s v="n"/>
    <n v="103325"/>
    <n v="60.536000000000001"/>
    <n v="33.991"/>
    <s v="Boraginaceae"/>
    <s v="Tournefortia"/>
    <s v="glabra"/>
    <x v="71"/>
    <s v="Solanaceae-Verbenaceae/MirIndet 3"/>
    <s v="jun/23/2015"/>
    <n v="0"/>
    <n v="71"/>
    <n v="1"/>
    <n v="108.98923576470216"/>
    <m/>
    <n v="3.9571850000000002E-3"/>
    <m/>
    <m/>
    <m/>
    <m/>
    <m/>
    <m/>
    <m/>
    <m/>
    <m/>
    <m/>
    <m/>
  </r>
  <r>
    <n v="2173"/>
    <x v="1"/>
    <x v="41"/>
    <n v="14"/>
    <s v="n"/>
    <n v="103326"/>
    <n v="61.106999999999999"/>
    <n v="37.811999999999998"/>
    <s v="Malvaceae"/>
    <s v="Malvaviscus"/>
    <m/>
    <x v="60"/>
    <s v="Malvaviscus"/>
    <s v="jun/23/2015"/>
    <n v="0"/>
    <n v="75"/>
    <n v="1"/>
    <n v="175.47435292254227"/>
    <m/>
    <n v="4.4156250000000003E-3"/>
    <m/>
    <m/>
    <m/>
    <m/>
    <m/>
    <m/>
    <m/>
    <m/>
    <m/>
    <m/>
    <m/>
  </r>
  <r>
    <n v="2174"/>
    <x v="1"/>
    <x v="41"/>
    <n v="14"/>
    <s v="y"/>
    <n v="103327"/>
    <n v="63.643000000000001"/>
    <n v="39.134"/>
    <s v="Fabaceae"/>
    <s v="Erythrina"/>
    <m/>
    <x v="86"/>
    <s v="Erythrina"/>
    <s v="jun/23/2015"/>
    <n v="25.340931538050839"/>
    <n v="736"/>
    <n v="4"/>
    <n v="154.0191653514477"/>
    <m/>
    <n v="0.42523136000000006"/>
    <m/>
    <m/>
    <m/>
    <m/>
    <m/>
    <m/>
    <m/>
    <m/>
    <m/>
    <m/>
    <m/>
  </r>
  <r>
    <n v="2175"/>
    <x v="1"/>
    <x v="41"/>
    <n v="14"/>
    <s v="n"/>
    <n v="103328"/>
    <n v="64.606999999999999"/>
    <n v="37.277000000000001"/>
    <s v="Primulaceae"/>
    <s v="Ardisia"/>
    <s v="sp4"/>
    <x v="84"/>
    <s v="Ardisia mirador"/>
    <s v="jun/23/2015"/>
    <n v="0"/>
    <n v="69"/>
    <n v="1"/>
    <n v="152.24843794189985"/>
    <m/>
    <n v="3.7373850000000002E-3"/>
    <m/>
    <m/>
    <m/>
    <m/>
    <m/>
    <m/>
    <m/>
    <m/>
    <m/>
    <m/>
    <m/>
  </r>
  <r>
    <n v="2176"/>
    <x v="1"/>
    <x v="41"/>
    <n v="24"/>
    <s v="n"/>
    <n v="103329"/>
    <n v="66.213999999999999"/>
    <n v="37.954999999999998"/>
    <s v="Symplocaceae"/>
    <s v="Symplocos"/>
    <s v="cf. chiriquense"/>
    <x v="68"/>
    <s v="Symplocos pequeño/sp3"/>
    <s v="jun/23/2015"/>
    <n v="0"/>
    <n v="59"/>
    <n v="1"/>
    <n v="178.45306557504475"/>
    <m/>
    <n v="2.732585E-3"/>
    <m/>
    <m/>
    <m/>
    <m/>
    <m/>
    <m/>
    <m/>
    <m/>
    <m/>
    <m/>
    <m/>
  </r>
  <r>
    <n v="2177"/>
    <x v="1"/>
    <x v="41"/>
    <n v="24"/>
    <s v="n"/>
    <n v="103330"/>
    <n v="67.606999999999999"/>
    <n v="35.741"/>
    <s v="Cornaceae"/>
    <s v="Cornus"/>
    <s v="disciflora"/>
    <x v="18"/>
    <s v="Cornus"/>
    <s v="jun/23/2015"/>
    <n v="0"/>
    <n v="579"/>
    <n v="4"/>
    <n v="128.97196649838111"/>
    <n v="300"/>
    <n v="0.26316418499999999"/>
    <s v="B"/>
    <m/>
    <m/>
    <m/>
    <m/>
    <m/>
    <m/>
    <m/>
    <m/>
    <m/>
    <s v="Measured at 300"/>
  </r>
  <r>
    <n v="2178"/>
    <x v="1"/>
    <x v="41"/>
    <n v="23"/>
    <s v="n"/>
    <n v="103331"/>
    <n v="67.75"/>
    <n v="34.384"/>
    <s v="Magnoliaceae"/>
    <s v="Magnolia"/>
    <s v="sororum"/>
    <x v="53"/>
    <s v="Magnolia"/>
    <s v="jun/23/2015"/>
    <n v="0"/>
    <n v="94"/>
    <n v="1"/>
    <n v="163.72559545382063"/>
    <m/>
    <n v="6.9362600000000005E-3"/>
    <m/>
    <m/>
    <m/>
    <m/>
    <m/>
    <m/>
    <m/>
    <m/>
    <m/>
    <m/>
    <m/>
  </r>
  <r>
    <n v="2179"/>
    <x v="1"/>
    <x v="41"/>
    <n v="23"/>
    <s v="n"/>
    <n v="103332"/>
    <n v="69.106999999999999"/>
    <n v="32.454999999999998"/>
    <s v="Cornaceae"/>
    <s v="Cornus"/>
    <s v="disciflora"/>
    <x v="18"/>
    <s v="Cornus"/>
    <s v="jun/23/2015"/>
    <n v="0"/>
    <n v="541"/>
    <n v="4"/>
    <n v="100.36890398315867"/>
    <n v="210"/>
    <n v="0.22975458500000001"/>
    <s v="A"/>
    <m/>
    <m/>
    <m/>
    <m/>
    <m/>
    <m/>
    <m/>
    <m/>
    <m/>
    <s v="Measured at 210"/>
  </r>
  <r>
    <n v="2180"/>
    <x v="1"/>
    <x v="41"/>
    <n v="23"/>
    <s v="n"/>
    <n v="103333"/>
    <n v="68.429000000000002"/>
    <n v="30.027000000000001"/>
    <s v="Styracaceae"/>
    <s v="Styrax"/>
    <m/>
    <x v="6"/>
    <s v="Styrax"/>
    <s v="jun/23/2015"/>
    <n v="0"/>
    <n v="93"/>
    <n v="1"/>
    <n v="106.51282311273198"/>
    <m/>
    <n v="6.7894649999999997E-3"/>
    <m/>
    <m/>
    <m/>
    <m/>
    <m/>
    <m/>
    <m/>
    <m/>
    <m/>
    <m/>
    <m/>
  </r>
  <r>
    <n v="2181"/>
    <x v="1"/>
    <x v="41"/>
    <n v="23"/>
    <s v="n"/>
    <n v="103334"/>
    <n v="66.5"/>
    <n v="30.704999999999998"/>
    <s v="Indet"/>
    <s v="MirIndet"/>
    <n v="4"/>
    <x v="69"/>
    <s v="Verticilada rayada"/>
    <s v="jun/23/2015"/>
    <n v="0"/>
    <n v="497"/>
    <n v="3"/>
    <n v="155.49890342725581"/>
    <n v="210"/>
    <n v="0.19390206500000001"/>
    <s v="A"/>
    <m/>
    <m/>
    <m/>
    <m/>
    <m/>
    <m/>
    <m/>
    <m/>
    <m/>
    <s v="Measured at 210"/>
  </r>
  <r>
    <n v="2182"/>
    <x v="1"/>
    <x v="41"/>
    <n v="23"/>
    <s v="n"/>
    <n v="103335"/>
    <n v="66.5"/>
    <n v="31.597999999999999"/>
    <s v="Styracaceae"/>
    <s v="Styrax"/>
    <m/>
    <x v="6"/>
    <s v="Styrax"/>
    <s v="jun/23/2015"/>
    <n v="0"/>
    <n v="55"/>
    <n v="1"/>
    <n v="192.31031886700271"/>
    <m/>
    <n v="2.374625E-3"/>
    <m/>
    <m/>
    <m/>
    <m/>
    <m/>
    <m/>
    <m/>
    <m/>
    <m/>
    <m/>
    <m/>
  </r>
  <r>
    <n v="2183"/>
    <x v="1"/>
    <x v="41"/>
    <n v="23"/>
    <s v="n"/>
    <n v="103336"/>
    <n v="65.25"/>
    <n v="32.527000000000001"/>
    <s v="Cornaceae"/>
    <s v="Cornus"/>
    <s v="disciflora"/>
    <x v="18"/>
    <s v="Cornus"/>
    <s v="jun/23/2015"/>
    <n v="0"/>
    <n v="396"/>
    <n v="3"/>
    <n v="129.40505963957085"/>
    <m/>
    <n v="0.12310056"/>
    <m/>
    <m/>
    <m/>
    <m/>
    <m/>
    <m/>
    <m/>
    <m/>
    <m/>
    <m/>
    <m/>
  </r>
  <r>
    <n v="2184"/>
    <x v="1"/>
    <x v="41"/>
    <n v="22"/>
    <s v="n"/>
    <n v="103337"/>
    <n v="66.820999999999998"/>
    <n v="29.311999999999998"/>
    <s v="Styracaceae"/>
    <s v="Styrax"/>
    <m/>
    <x v="6"/>
    <s v="Styrax"/>
    <s v="jun/23/2015"/>
    <n v="0"/>
    <n v="53"/>
    <n v="1"/>
    <n v="116.86234681072293"/>
    <m/>
    <n v="2.205065E-3"/>
    <m/>
    <m/>
    <m/>
    <m/>
    <m/>
    <m/>
    <m/>
    <m/>
    <m/>
    <m/>
    <m/>
  </r>
  <r>
    <n v="2185"/>
    <x v="1"/>
    <x v="41"/>
    <n v="22"/>
    <s v="n"/>
    <n v="103338"/>
    <n v="67.036000000000001"/>
    <n v="26.527000000000001"/>
    <s v="Melastomataceae"/>
    <s v="Miconia"/>
    <s v="livida"/>
    <x v="50"/>
    <s v="Melastoma lisa/Melastoma sp2"/>
    <s v="jun/23/2015"/>
    <n v="0"/>
    <n v="67"/>
    <n v="1"/>
    <n v="112.39244059188603"/>
    <m/>
    <n v="3.5238650000000002E-3"/>
    <m/>
    <m/>
    <m/>
    <m/>
    <m/>
    <m/>
    <m/>
    <m/>
    <m/>
    <m/>
    <m/>
  </r>
  <r>
    <n v="2186"/>
    <x v="1"/>
    <x v="41"/>
    <n v="22"/>
    <s v="n"/>
    <n v="103339"/>
    <n v="69.393000000000001"/>
    <n v="26.277000000000001"/>
    <s v="Araliaceae"/>
    <s v="Schefflera"/>
    <s v="sp2"/>
    <x v="31"/>
    <s v="schefflera glabra"/>
    <s v="jun/23/2015"/>
    <n v="0"/>
    <n v="60"/>
    <n v="1"/>
    <n v="134.98706480317122"/>
    <m/>
    <n v="2.826E-3"/>
    <m/>
    <m/>
    <m/>
    <m/>
    <m/>
    <m/>
    <m/>
    <m/>
    <m/>
    <m/>
    <m/>
  </r>
  <r>
    <n v="2187"/>
    <x v="1"/>
    <x v="41"/>
    <n v="32"/>
    <s v="n"/>
    <n v="103340"/>
    <n v="70.213999999999999"/>
    <n v="25.527000000000001"/>
    <s v="Rubiaceae"/>
    <s v="Psychotria"/>
    <s v="montivaga"/>
    <x v="63"/>
    <s v="Psychotria amarilla"/>
    <s v="jun/23/2015"/>
    <n v="0"/>
    <n v="77"/>
    <n v="1"/>
    <n v="114.39341255530378"/>
    <m/>
    <n v="4.6542650000000003E-3"/>
    <m/>
    <m/>
    <m/>
    <m/>
    <m/>
    <m/>
    <m/>
    <m/>
    <m/>
    <m/>
    <m/>
  </r>
  <r>
    <n v="2188"/>
    <x v="1"/>
    <x v="41"/>
    <n v="32"/>
    <s v="n"/>
    <n v="103341"/>
    <n v="74.179000000000002"/>
    <n v="25.597999999999999"/>
    <s v="Malphiciaceae"/>
    <s v="Bunchonsia"/>
    <s v="macrophylla"/>
    <x v="62"/>
    <s v="Alzatea peluda/rogiera"/>
    <s v="jun/23/2015"/>
    <n v="0"/>
    <n v="50"/>
    <n v="1"/>
    <n v="133.94525085223941"/>
    <m/>
    <n v="1.9624999999999998E-3"/>
    <m/>
    <m/>
    <m/>
    <m/>
    <m/>
    <m/>
    <m/>
    <m/>
    <m/>
    <m/>
    <m/>
  </r>
  <r>
    <n v="2189"/>
    <x v="1"/>
    <x v="41"/>
    <n v="32"/>
    <s v="n"/>
    <n v="103342"/>
    <n v="71.929000000000002"/>
    <n v="29.634"/>
    <s v="Cornaceae"/>
    <s v="Cornus"/>
    <s v="disciflora"/>
    <x v="18"/>
    <s v="Cornus"/>
    <s v="jun/23/2015"/>
    <n v="0"/>
    <n v="678"/>
    <n v="4"/>
    <n v="137.49158956887683"/>
    <n v="410"/>
    <n v="0.36085193999999998"/>
    <s v="B"/>
    <m/>
    <m/>
    <m/>
    <m/>
    <m/>
    <m/>
    <m/>
    <m/>
    <m/>
    <s v="Measured at 410"/>
  </r>
  <r>
    <n v="2190"/>
    <x v="1"/>
    <x v="41"/>
    <n v="33"/>
    <s v="y"/>
    <n v="103343"/>
    <n v="71.929000000000002"/>
    <n v="33.17"/>
    <s v="Cornaceae"/>
    <s v="Cornus"/>
    <s v="disciflora"/>
    <x v="18"/>
    <s v="Cornus"/>
    <s v="jun/23/2015"/>
    <n v="15.927688929322432"/>
    <n v="304"/>
    <n v="3"/>
    <n v="167.58342040253288"/>
    <m/>
    <n v="7.2546559999999996E-2"/>
    <m/>
    <m/>
    <m/>
    <m/>
    <m/>
    <m/>
    <m/>
    <m/>
    <m/>
    <m/>
    <m/>
  </r>
  <r>
    <n v="2191"/>
    <x v="1"/>
    <x v="41"/>
    <n v="33"/>
    <s v="n"/>
    <n v="103344"/>
    <n v="71.179000000000002"/>
    <n v="33.561999999999998"/>
    <s v="Fabaceae"/>
    <s v="Erythrina"/>
    <m/>
    <x v="86"/>
    <s v="Erythrina"/>
    <s v="jun/23/2015"/>
    <n v="0"/>
    <n v="421"/>
    <n v="3"/>
    <n v="107.13162462007219"/>
    <m/>
    <n v="0.13913418499999999"/>
    <m/>
    <m/>
    <m/>
    <m/>
    <m/>
    <m/>
    <m/>
    <m/>
    <m/>
    <m/>
    <m/>
  </r>
  <r>
    <n v="2192"/>
    <x v="1"/>
    <x v="41"/>
    <n v="33"/>
    <s v="n"/>
    <n v="103345"/>
    <n v="72.286000000000001"/>
    <n v="33.92"/>
    <s v="Sapindaceae"/>
    <s v="Billia"/>
    <s v="rosea"/>
    <x v="51"/>
    <s v="Billia rosea"/>
    <s v="jun/23/2015"/>
    <n v="0"/>
    <n v="100"/>
    <n v="2"/>
    <n v="145.81185244498761"/>
    <m/>
    <n v="7.8499999999999993E-3"/>
    <m/>
    <m/>
    <m/>
    <m/>
    <m/>
    <m/>
    <m/>
    <m/>
    <m/>
    <m/>
    <m/>
  </r>
  <r>
    <n v="2193"/>
    <x v="1"/>
    <x v="41"/>
    <n v="34"/>
    <s v="y"/>
    <n v="103346"/>
    <n v="71.286000000000001"/>
    <n v="34.67"/>
    <s v="Myrtaceae"/>
    <s v="Eugenia"/>
    <s v="gomezii"/>
    <x v="65"/>
    <s v="Myrta PR"/>
    <s v="jun/23/2015"/>
    <n v="14.33256370965262"/>
    <n v="159"/>
    <n v="2"/>
    <n v="183.37554161194757"/>
    <m/>
    <n v="1.9845584999999999E-2"/>
    <m/>
    <m/>
    <m/>
    <m/>
    <m/>
    <m/>
    <m/>
    <m/>
    <m/>
    <m/>
    <m/>
  </r>
  <r>
    <n v="2194"/>
    <x v="1"/>
    <x v="41"/>
    <n v="44"/>
    <s v="n"/>
    <n v="103347"/>
    <n v="78.5"/>
    <n v="35.454999999999998"/>
    <s v="Styracaceae"/>
    <s v="Styrax"/>
    <m/>
    <x v="6"/>
    <s v="Styrax"/>
    <s v="jun/23/2015"/>
    <n v="0"/>
    <n v="168"/>
    <n v="2"/>
    <n v="112.66152923335854"/>
    <m/>
    <n v="2.215584E-2"/>
    <m/>
    <m/>
    <m/>
    <m/>
    <m/>
    <m/>
    <m/>
    <m/>
    <m/>
    <m/>
    <m/>
  </r>
  <r>
    <n v="2195"/>
    <x v="1"/>
    <x v="41"/>
    <n v="43"/>
    <s v="n"/>
    <n v="103348"/>
    <n v="76.143000000000001"/>
    <n v="32.527000000000001"/>
    <s v="Rosaceae"/>
    <s v="Prunus"/>
    <m/>
    <x v="39"/>
    <s v="Prunus"/>
    <s v="jun/23/2015"/>
    <n v="0"/>
    <n v="50"/>
    <n v="1"/>
    <n v="172.49758748136523"/>
    <m/>
    <n v="1.9624999999999998E-3"/>
    <m/>
    <m/>
    <m/>
    <m/>
    <m/>
    <m/>
    <m/>
    <m/>
    <m/>
    <m/>
    <m/>
  </r>
  <r>
    <n v="2196"/>
    <x v="1"/>
    <x v="41"/>
    <n v="43"/>
    <s v="n"/>
    <n v="103349"/>
    <n v="75.929000000000002"/>
    <n v="31.454999999999998"/>
    <s v="Lauraceae"/>
    <s v="Nectandra"/>
    <s v="sp1"/>
    <x v="45"/>
    <s v="Laurel gomez"/>
    <s v="jun/23/2015"/>
    <n v="0"/>
    <n v="102"/>
    <n v="2"/>
    <n v="130.48875832834162"/>
    <m/>
    <n v="8.1671399999999998E-3"/>
    <m/>
    <m/>
    <m/>
    <m/>
    <m/>
    <m/>
    <m/>
    <m/>
    <m/>
    <m/>
    <m/>
  </r>
  <r>
    <n v="2197"/>
    <x v="1"/>
    <x v="41"/>
    <n v="42"/>
    <s v="n"/>
    <n v="103350"/>
    <n v="78.606999999999999"/>
    <n v="29.491"/>
    <s v="Cornaceae"/>
    <s v="Cornus"/>
    <s v="disciflora"/>
    <x v="18"/>
    <s v="Cornus"/>
    <s v="jun/23/2015"/>
    <n v="0"/>
    <n v="509"/>
    <n v="4"/>
    <n v="138.89712752275102"/>
    <m/>
    <n v="0.20337858500000003"/>
    <m/>
    <m/>
    <m/>
    <m/>
    <m/>
    <m/>
    <m/>
    <m/>
    <m/>
    <m/>
    <m/>
  </r>
  <r>
    <n v="2198"/>
    <x v="1"/>
    <x v="41"/>
    <n v="42"/>
    <s v="n"/>
    <n v="103351"/>
    <n v="78.561999999999998"/>
    <n v="28.597999999999999"/>
    <s v="Cornaceae"/>
    <s v="Cornus"/>
    <s v="disciflora"/>
    <x v="18"/>
    <s v="Cornus"/>
    <s v="jun/23/2015"/>
    <n v="0"/>
    <n v="533"/>
    <n v="4"/>
    <n v="106.09173090045716"/>
    <n v="190"/>
    <n v="0.22300986500000003"/>
    <s v="A"/>
    <m/>
    <m/>
    <m/>
    <m/>
    <m/>
    <m/>
    <m/>
    <m/>
    <m/>
    <s v="Measured at 190"/>
  </r>
  <r>
    <n v="2199"/>
    <x v="1"/>
    <x v="41"/>
    <n v="41"/>
    <s v="y"/>
    <n v="103352"/>
    <n v="76.179000000000002"/>
    <n v="20.312000000000001"/>
    <s v="Cornaceae"/>
    <s v="Cornus"/>
    <s v="disciflora"/>
    <x v="18"/>
    <s v="Cornus"/>
    <s v="jun/23/2015"/>
    <n v="27.866039248812335"/>
    <n v="406"/>
    <n v="3"/>
    <n v="182.23079043686622"/>
    <n v="190"/>
    <n v="0.12939626000000001"/>
    <s v="A"/>
    <m/>
    <m/>
    <m/>
    <m/>
    <m/>
    <m/>
    <m/>
    <m/>
    <m/>
    <s v="Measured at 190"/>
  </r>
  <r>
    <n v="2200"/>
    <x v="1"/>
    <x v="41"/>
    <n v="41"/>
    <s v="n"/>
    <n v="103353"/>
    <n v="76.643000000000001"/>
    <n v="20.241"/>
    <s v="Melastomataceae"/>
    <s v="Miconia"/>
    <s v="livida"/>
    <x v="50"/>
    <s v="Melastoma lisa/Melastoma sp2"/>
    <s v="jun/23/2015"/>
    <n v="0"/>
    <n v="91"/>
    <n v="1"/>
    <n v="105.41605276741367"/>
    <m/>
    <n v="6.5005849999999997E-3"/>
    <m/>
    <m/>
    <m/>
    <m/>
    <m/>
    <m/>
    <m/>
    <m/>
    <m/>
    <m/>
    <m/>
  </r>
  <r>
    <n v="2201"/>
    <x v="1"/>
    <x v="42"/>
    <n v="11"/>
    <s v="n"/>
    <n v="103354"/>
    <n v="61.332999999999998"/>
    <n v="40.889000000000003"/>
    <s v="Primulaceae"/>
    <s v="Ardisia"/>
    <s v="sp4"/>
    <x v="84"/>
    <s v="Ardisia mirador"/>
    <s v="jun/23/2015"/>
    <n v="0"/>
    <n v="58"/>
    <n v="1"/>
    <n v="198.19185178379746"/>
    <m/>
    <n v="2.6407400000000004E-3"/>
    <m/>
    <m/>
    <m/>
    <m/>
    <m/>
    <m/>
    <m/>
    <m/>
    <m/>
    <m/>
    <m/>
  </r>
  <r>
    <n v="2202"/>
    <x v="1"/>
    <x v="42"/>
    <n v="11"/>
    <s v="n"/>
    <n v="103355"/>
    <n v="63.37"/>
    <n v="42.110999999999997"/>
    <s v="Symplocaceae"/>
    <s v="Symplocos"/>
    <s v="cf. chiriquense"/>
    <x v="68"/>
    <s v="Symplocos pequeño/sp3"/>
    <s v="jun/23/2015"/>
    <n v="0"/>
    <n v="83"/>
    <n v="1"/>
    <n v="181.88364196241031"/>
    <m/>
    <n v="5.4078649999999995E-3"/>
    <m/>
    <m/>
    <m/>
    <m/>
    <m/>
    <m/>
    <m/>
    <m/>
    <m/>
    <m/>
    <m/>
  </r>
  <r>
    <n v="2203"/>
    <x v="1"/>
    <x v="42"/>
    <n v="12"/>
    <s v="n"/>
    <n v="103356"/>
    <n v="63.406999999999996"/>
    <n v="49.518999999999998"/>
    <s v="Rubiaceae"/>
    <s v="Faramea"/>
    <s v="sp3"/>
    <x v="52"/>
    <s v="Faramea larga"/>
    <s v="jun/23/2015"/>
    <n v="0"/>
    <n v="138"/>
    <n v="2"/>
    <n v="154.53314913121488"/>
    <m/>
    <n v="1.4949540000000001E-2"/>
    <m/>
    <m/>
    <m/>
    <m/>
    <m/>
    <m/>
    <m/>
    <m/>
    <m/>
    <m/>
    <m/>
  </r>
  <r>
    <n v="2204"/>
    <x v="1"/>
    <x v="42"/>
    <n v="13"/>
    <s v="n"/>
    <n v="103357"/>
    <n v="62.814999999999998"/>
    <n v="50.295999999999999"/>
    <s v="Rubiaceae"/>
    <s v="Faramea"/>
    <s v="sp3"/>
    <x v="52"/>
    <s v="Faramea larga"/>
    <s v="jun/23/2015"/>
    <n v="0"/>
    <n v="138"/>
    <n v="2"/>
    <n v="117.93403563172808"/>
    <m/>
    <n v="1.4949540000000001E-2"/>
    <s v="Q"/>
    <m/>
    <m/>
    <m/>
    <m/>
    <m/>
    <m/>
    <m/>
    <m/>
    <m/>
    <m/>
  </r>
  <r>
    <n v="2205"/>
    <x v="1"/>
    <x v="42"/>
    <n v="13"/>
    <s v="n"/>
    <n v="103358"/>
    <n v="64.667000000000002"/>
    <n v="53.406999999999996"/>
    <s v="Styracaceae"/>
    <s v="Styrax"/>
    <m/>
    <x v="6"/>
    <s v="Styrax"/>
    <s v="jun/23/2015"/>
    <n v="0"/>
    <n v="137"/>
    <n v="2"/>
    <n v="131.88100580647912"/>
    <m/>
    <n v="1.4733665000000002E-2"/>
    <m/>
    <m/>
    <m/>
    <m/>
    <m/>
    <m/>
    <m/>
    <m/>
    <m/>
    <m/>
    <m/>
  </r>
  <r>
    <n v="2206"/>
    <x v="1"/>
    <x v="42"/>
    <n v="13"/>
    <s v="n"/>
    <n v="103359"/>
    <n v="60.889000000000003"/>
    <n v="54.667000000000002"/>
    <s v="Styracaceae"/>
    <s v="Styrax"/>
    <m/>
    <x v="6"/>
    <s v="Styrax"/>
    <s v="jun/23/2015"/>
    <n v="0"/>
    <n v="244"/>
    <n v="2"/>
    <n v="135.1314417121925"/>
    <m/>
    <n v="4.6735760000000001E-2"/>
    <m/>
    <m/>
    <m/>
    <m/>
    <m/>
    <m/>
    <m/>
    <m/>
    <m/>
    <m/>
    <m/>
  </r>
  <r>
    <n v="2207"/>
    <x v="1"/>
    <x v="42"/>
    <n v="14"/>
    <s v="n"/>
    <n v="103360"/>
    <n v="60.259"/>
    <n v="56.259"/>
    <s v="Cornaceae"/>
    <s v="Cornus"/>
    <s v="disciflora"/>
    <x v="18"/>
    <s v="Cornus"/>
    <s v="jun/23/2015"/>
    <n v="0"/>
    <n v="420"/>
    <n v="3"/>
    <n v="154.69382002613713"/>
    <m/>
    <n v="0.13847400000000001"/>
    <m/>
    <m/>
    <m/>
    <m/>
    <m/>
    <m/>
    <m/>
    <m/>
    <m/>
    <m/>
    <m/>
  </r>
  <r>
    <n v="2208"/>
    <x v="1"/>
    <x v="42"/>
    <n v="14"/>
    <s v="n"/>
    <n v="103361"/>
    <n v="60.593000000000004"/>
    <n v="55.926000000000002"/>
    <s v="Magnoliaceae"/>
    <s v="Magnolia"/>
    <s v="sororum"/>
    <x v="53"/>
    <s v="Magnolia"/>
    <s v="jun/23/2015"/>
    <n v="0"/>
    <n v="101"/>
    <n v="2"/>
    <n v="185.35922531474307"/>
    <n v="140"/>
    <n v="8.0077849999999999E-3"/>
    <s v="A"/>
    <s v="L"/>
    <m/>
    <m/>
    <m/>
    <m/>
    <m/>
    <m/>
    <m/>
    <m/>
    <s v="Measured at 140"/>
  </r>
  <r>
    <n v="2209"/>
    <x v="1"/>
    <x v="42"/>
    <n v="14"/>
    <s v="n"/>
    <n v="103362"/>
    <n v="62"/>
    <n v="55.63"/>
    <s v="Rubiaceae"/>
    <s v="Psychotria"/>
    <s v="montivaga"/>
    <x v="63"/>
    <s v="Psychotria amarilla"/>
    <s v="jun/23/2015"/>
    <n v="0"/>
    <n v="50"/>
    <n v="1"/>
    <n v="125.64175155129557"/>
    <m/>
    <n v="1.9624999999999998E-3"/>
    <m/>
    <m/>
    <m/>
    <m/>
    <m/>
    <m/>
    <m/>
    <m/>
    <m/>
    <m/>
    <m/>
  </r>
  <r>
    <n v="2210"/>
    <x v="1"/>
    <x v="42"/>
    <n v="14"/>
    <s v="n"/>
    <n v="103363"/>
    <n v="64.296000000000006"/>
    <n v="59.111000000000004"/>
    <s v="Styracaceae"/>
    <s v="Styrax"/>
    <m/>
    <x v="6"/>
    <s v="Styrax"/>
    <s v="jun/23/2015"/>
    <n v="0"/>
    <n v="153"/>
    <n v="2"/>
    <n v="171.86863966514818"/>
    <m/>
    <n v="1.8376065000000004E-2"/>
    <m/>
    <m/>
    <m/>
    <m/>
    <m/>
    <m/>
    <m/>
    <m/>
    <m/>
    <m/>
    <m/>
  </r>
  <r>
    <n v="2211"/>
    <x v="1"/>
    <x v="42"/>
    <n v="24"/>
    <s v="n"/>
    <n v="103364"/>
    <n v="66.926000000000002"/>
    <n v="58.963000000000001"/>
    <s v="Styracaceae"/>
    <s v="Styrax"/>
    <m/>
    <x v="6"/>
    <s v="Styrax"/>
    <s v="jun/23/2015"/>
    <n v="0"/>
    <n v="209"/>
    <n v="2"/>
    <n v="110.92524372650412"/>
    <m/>
    <n v="3.4289584999999997E-2"/>
    <m/>
    <m/>
    <m/>
    <m/>
    <m/>
    <m/>
    <m/>
    <m/>
    <m/>
    <m/>
    <m/>
  </r>
  <r>
    <n v="2212"/>
    <x v="1"/>
    <x v="42"/>
    <n v="24"/>
    <s v="n"/>
    <n v="103365"/>
    <n v="68"/>
    <n v="56.704000000000001"/>
    <s v="Styracaceae"/>
    <s v="Styrax"/>
    <m/>
    <x v="6"/>
    <s v="Styrax"/>
    <s v="jun/23/2015"/>
    <n v="0"/>
    <n v="219"/>
    <n v="2"/>
    <n v="176.28421138233369"/>
    <m/>
    <n v="3.7649385E-2"/>
    <m/>
    <m/>
    <m/>
    <m/>
    <m/>
    <m/>
    <m/>
    <m/>
    <m/>
    <m/>
    <m/>
  </r>
  <r>
    <n v="2213"/>
    <x v="1"/>
    <x v="42"/>
    <n v="24"/>
    <s v="n"/>
    <n v="103366"/>
    <n v="66.406999999999996"/>
    <n v="56.629999999999995"/>
    <s v="Cornaceae"/>
    <s v="Cornus"/>
    <s v="disciflora"/>
    <x v="18"/>
    <s v="Cornus"/>
    <s v="jun/23/2015"/>
    <n v="0"/>
    <n v="732"/>
    <n v="4"/>
    <n v="151.84748296350401"/>
    <n v="420"/>
    <n v="0.42062184000000002"/>
    <s v="B"/>
    <m/>
    <m/>
    <m/>
    <m/>
    <m/>
    <m/>
    <m/>
    <m/>
    <m/>
    <s v="Measured at 420"/>
  </r>
  <r>
    <n v="2214"/>
    <x v="1"/>
    <x v="42"/>
    <n v="23"/>
    <s v="n"/>
    <n v="103367"/>
    <n v="65.888999999999996"/>
    <n v="52.444000000000003"/>
    <s v="Cornaceae"/>
    <s v="Cornus"/>
    <s v="disciflora"/>
    <x v="18"/>
    <s v="Cornus"/>
    <s v="jun/23/2015"/>
    <n v="0"/>
    <n v="510"/>
    <n v="4"/>
    <n v="147.94690901007004"/>
    <m/>
    <n v="0.20417850000000001"/>
    <m/>
    <m/>
    <m/>
    <m/>
    <m/>
    <m/>
    <m/>
    <m/>
    <m/>
    <m/>
    <m/>
  </r>
  <r>
    <n v="2215"/>
    <x v="1"/>
    <x v="42"/>
    <n v="21"/>
    <s v="y"/>
    <n v="103368"/>
    <n v="66.926000000000002"/>
    <n v="43.073999999999998"/>
    <s v="Araliaceae"/>
    <s v="Dendropanax"/>
    <s v="sp3"/>
    <x v="49"/>
    <s v="Dendropanax mirador"/>
    <s v="jun/23/2015"/>
    <n v="16.9876236719894"/>
    <n v="372"/>
    <n v="3"/>
    <n v="167.71431273140644"/>
    <m/>
    <n v="0.10863144"/>
    <s v="M"/>
    <m/>
    <n v="299"/>
    <n v="121"/>
    <m/>
    <m/>
    <m/>
    <m/>
    <m/>
    <m/>
    <m/>
  </r>
  <r>
    <n v="2216"/>
    <x v="1"/>
    <x v="42"/>
    <n v="21"/>
    <s v="y"/>
    <n v="103369"/>
    <n v="67.555999999999997"/>
    <n v="42.073999999999998"/>
    <s v="Melastomataceae"/>
    <s v="Melastoma"/>
    <s v="sp2"/>
    <x v="59"/>
    <s v="Melastoma lisa"/>
    <s v="jun/23/2015"/>
    <n v="8.0911481835419465"/>
    <n v="172"/>
    <n v="2"/>
    <n v="190.93653414411048"/>
    <m/>
    <n v="2.3223440000000001E-2"/>
    <s v="M"/>
    <m/>
    <n v="138"/>
    <n v="58"/>
    <m/>
    <m/>
    <m/>
    <m/>
    <m/>
    <m/>
    <m/>
  </r>
  <r>
    <n v="2217"/>
    <x v="1"/>
    <x v="42"/>
    <n v="21"/>
    <s v="n"/>
    <n v="103370"/>
    <n v="65.593000000000004"/>
    <n v="40.555999999999997"/>
    <s v="Cornaceae"/>
    <s v="Cornus"/>
    <s v="disciflora"/>
    <x v="18"/>
    <s v="Cornus"/>
    <s v="jun/23/2015"/>
    <n v="0"/>
    <n v="608"/>
    <n v="4"/>
    <n v="129.11207931928195"/>
    <n v="200"/>
    <n v="0.29018623999999998"/>
    <s v="A"/>
    <m/>
    <m/>
    <m/>
    <m/>
    <m/>
    <m/>
    <m/>
    <m/>
    <m/>
    <s v="Measured at 200"/>
  </r>
  <r>
    <n v="2218"/>
    <x v="1"/>
    <x v="42"/>
    <n v="31"/>
    <s v="y"/>
    <n v="103371"/>
    <n v="70.406999999999996"/>
    <n v="44.667000000000002"/>
    <s v="Cornaceae"/>
    <s v="Cornus"/>
    <s v="disciflora"/>
    <x v="18"/>
    <s v="Cornus"/>
    <s v="jun/23/2015"/>
    <n v="21.534803886119587"/>
    <n v="537"/>
    <n v="4"/>
    <n v="187.21145866147771"/>
    <m/>
    <n v="0.226369665"/>
    <m/>
    <m/>
    <m/>
    <m/>
    <m/>
    <m/>
    <m/>
    <m/>
    <m/>
    <m/>
    <m/>
  </r>
  <r>
    <n v="2219"/>
    <x v="1"/>
    <x v="42"/>
    <n v="33"/>
    <s v="n"/>
    <n v="103372"/>
    <n v="74.147999999999996"/>
    <n v="50.222000000000001"/>
    <s v="Cornaceae"/>
    <s v="Cornus"/>
    <s v="disciflora"/>
    <x v="18"/>
    <s v="Cornus"/>
    <s v="jun/23/2015"/>
    <n v="0"/>
    <n v="624"/>
    <n v="4"/>
    <n v="140.51761807904165"/>
    <m/>
    <n v="0.30566016000000001"/>
    <m/>
    <m/>
    <m/>
    <m/>
    <m/>
    <m/>
    <m/>
    <m/>
    <m/>
    <m/>
    <m/>
  </r>
  <r>
    <n v="2220"/>
    <x v="1"/>
    <x v="42"/>
    <n v="33"/>
    <s v="n"/>
    <n v="103373"/>
    <n v="71.814999999999998"/>
    <n v="52.444000000000003"/>
    <s v="Meliaceae"/>
    <s v="Guarea"/>
    <s v="cf. andenophylla"/>
    <x v="66"/>
    <s v="Guarea"/>
    <s v="jun/23/2015"/>
    <n v="0"/>
    <n v="158"/>
    <n v="2"/>
    <n v="105.07887978514914"/>
    <m/>
    <n v="1.9596740000000001E-2"/>
    <m/>
    <m/>
    <m/>
    <m/>
    <m/>
    <m/>
    <m/>
    <m/>
    <m/>
    <m/>
    <m/>
  </r>
  <r>
    <n v="2221"/>
    <x v="1"/>
    <x v="42"/>
    <n v="34"/>
    <s v="y"/>
    <n v="103374"/>
    <n v="70.295999999999992"/>
    <n v="59.332999999999998"/>
    <s v="Verbenaceae"/>
    <s v="Cytarexylum"/>
    <m/>
    <x v="67"/>
    <s v="Cytarexylum"/>
    <s v="jun/23/2015"/>
    <n v="21.287568965596371"/>
    <n v="351"/>
    <n v="3"/>
    <n v="179.06581543088944"/>
    <m/>
    <n v="9.6712785000000009E-2"/>
    <m/>
    <m/>
    <m/>
    <m/>
    <m/>
    <m/>
    <m/>
    <m/>
    <m/>
    <m/>
    <m/>
  </r>
  <r>
    <n v="2222"/>
    <x v="1"/>
    <x v="42"/>
    <n v="34"/>
    <s v="y"/>
    <n v="103375"/>
    <n v="72.332999999999998"/>
    <n v="59.704000000000001"/>
    <s v="Styracaceae"/>
    <s v="Styrax"/>
    <m/>
    <x v="6"/>
    <s v="Styrax"/>
    <s v="jun/23/2015"/>
    <n v="14.944765498646085"/>
    <n v="487"/>
    <n v="3"/>
    <n v="191.68605711114421"/>
    <n v="230"/>
    <n v="0.18617766500000002"/>
    <s v="A"/>
    <m/>
    <m/>
    <m/>
    <m/>
    <m/>
    <m/>
    <m/>
    <m/>
    <m/>
    <s v="Measured at 230"/>
  </r>
  <r>
    <n v="2223"/>
    <x v="1"/>
    <x v="42"/>
    <n v="34"/>
    <s v="n"/>
    <n v="103376"/>
    <n v="72.667000000000002"/>
    <n v="59.741"/>
    <s v="Malvaceae"/>
    <s v="Malvaviscus"/>
    <m/>
    <x v="60"/>
    <s v="Malvaviscus"/>
    <s v="jun/23/2015"/>
    <n v="0"/>
    <n v="61"/>
    <n v="1"/>
    <n v="119.33851576194462"/>
    <m/>
    <n v="2.9209850000000001E-3"/>
    <m/>
    <m/>
    <m/>
    <m/>
    <m/>
    <m/>
    <m/>
    <m/>
    <m/>
    <m/>
    <m/>
  </r>
  <r>
    <n v="2224"/>
    <x v="1"/>
    <x v="42"/>
    <n v="34"/>
    <s v="n"/>
    <n v="103377"/>
    <n v="74.295999999999992"/>
    <n v="58.111000000000004"/>
    <s v="Lauraceae"/>
    <s v="Ocotea"/>
    <s v="sp4"/>
    <x v="91"/>
    <s v="Laurel ancho/Laurel sp4"/>
    <s v="jun/23/2015"/>
    <n v="0"/>
    <n v="170"/>
    <n v="2"/>
    <n v="114.92755070116955"/>
    <m/>
    <n v="2.2686499999999998E-2"/>
    <m/>
    <m/>
    <m/>
    <m/>
    <m/>
    <m/>
    <m/>
    <m/>
    <m/>
    <m/>
    <m/>
  </r>
  <r>
    <n v="2225"/>
    <x v="1"/>
    <x v="42"/>
    <n v="34"/>
    <s v="n"/>
    <n v="103378"/>
    <n v="73.259"/>
    <n v="56.888999999999996"/>
    <s v="Malvaceae"/>
    <s v="Malvaviscus"/>
    <m/>
    <x v="60"/>
    <s v="Malvaviscus"/>
    <s v="jun/23/2015"/>
    <n v="0"/>
    <n v="55"/>
    <n v="1"/>
    <n v="172.85531185079648"/>
    <m/>
    <n v="2.374625E-3"/>
    <s v="M"/>
    <m/>
    <n v="51"/>
    <m/>
    <m/>
    <m/>
    <m/>
    <m/>
    <m/>
    <m/>
    <m/>
  </r>
  <r>
    <n v="2226"/>
    <x v="1"/>
    <x v="42"/>
    <n v="44"/>
    <s v="n"/>
    <n v="103379"/>
    <n v="79.852000000000004"/>
    <n v="56.667000000000002"/>
    <s v="Malvaceae"/>
    <s v="Malvaviscus"/>
    <m/>
    <x v="60"/>
    <s v="Malvaviscus"/>
    <s v="jun/23/2015"/>
    <n v="0"/>
    <n v="64"/>
    <n v="1"/>
    <n v="128.65540783021942"/>
    <m/>
    <n v="3.21536E-3"/>
    <s v="L"/>
    <m/>
    <m/>
    <m/>
    <m/>
    <m/>
    <m/>
    <m/>
    <m/>
    <m/>
    <m/>
  </r>
  <r>
    <n v="2227"/>
    <x v="1"/>
    <x v="42"/>
    <n v="43"/>
    <s v="n"/>
    <n v="103380"/>
    <n v="77.332999999999998"/>
    <n v="53.111000000000004"/>
    <s v="Symplocaceae"/>
    <s v="Symplocos"/>
    <s v="cf. chiriquense"/>
    <x v="68"/>
    <s v="Symplocos pequeño/sp3"/>
    <s v="jun/23/2015"/>
    <n v="0"/>
    <n v="66"/>
    <n v="1"/>
    <n v="180.87552038946927"/>
    <m/>
    <n v="3.41946E-3"/>
    <m/>
    <m/>
    <m/>
    <m/>
    <m/>
    <m/>
    <m/>
    <m/>
    <m/>
    <m/>
    <m/>
  </r>
  <r>
    <n v="2228"/>
    <x v="1"/>
    <x v="42"/>
    <n v="42"/>
    <s v="y"/>
    <n v="103381"/>
    <n v="78.111000000000004"/>
    <n v="49.667000000000002"/>
    <s v="Lauraceae"/>
    <s v="Persea"/>
    <s v="sp2"/>
    <x v="8"/>
    <s v="Laurel rhamnus/Laurel sp10"/>
    <s v="jun/23/2015"/>
    <n v="18.484463783686721"/>
    <n v="133"/>
    <n v="2"/>
    <n v="195.33421914517695"/>
    <m/>
    <n v="1.3885864999999999E-2"/>
    <m/>
    <m/>
    <m/>
    <m/>
    <m/>
    <m/>
    <m/>
    <m/>
    <m/>
    <m/>
    <m/>
  </r>
  <r>
    <n v="2229"/>
    <x v="1"/>
    <x v="42"/>
    <n v="42"/>
    <s v="n"/>
    <n v="103382"/>
    <n v="77.037000000000006"/>
    <n v="47.518999999999998"/>
    <s v="Styracaceae"/>
    <s v="Styrax"/>
    <m/>
    <x v="6"/>
    <s v="Styrax"/>
    <s v="jun/23/2015"/>
    <n v="0"/>
    <n v="257"/>
    <n v="2"/>
    <n v="130.66728857405406"/>
    <m/>
    <n v="5.1848465000000003E-2"/>
    <m/>
    <m/>
    <m/>
    <m/>
    <m/>
    <m/>
    <m/>
    <m/>
    <m/>
    <m/>
    <m/>
  </r>
  <r>
    <n v="2230"/>
    <x v="1"/>
    <x v="42"/>
    <n v="42"/>
    <s v="n"/>
    <n v="103383"/>
    <n v="77.259"/>
    <n v="46.555999999999997"/>
    <s v="Melastomataceae"/>
    <s v="Miconia"/>
    <s v="livida"/>
    <x v="50"/>
    <s v="Melastoma lisa/Melastoma sp2"/>
    <s v="jun/23/2015"/>
    <n v="0"/>
    <n v="71"/>
    <n v="1"/>
    <n v="117.9130844054672"/>
    <m/>
    <n v="3.9571850000000002E-3"/>
    <m/>
    <m/>
    <m/>
    <m/>
    <m/>
    <m/>
    <m/>
    <m/>
    <m/>
    <m/>
    <m/>
  </r>
  <r>
    <n v="2231"/>
    <x v="1"/>
    <x v="42"/>
    <n v="42"/>
    <s v="n"/>
    <n v="103384"/>
    <n v="76.814999999999998"/>
    <n v="45.593000000000004"/>
    <s v="Lauraceae"/>
    <s v="Laurel"/>
    <s v="sp5"/>
    <x v="10"/>
    <s v="Laurel banano"/>
    <s v="jun/23/2015"/>
    <n v="0"/>
    <n v="534"/>
    <n v="4"/>
    <n v="108.82682799464061"/>
    <m/>
    <n v="0.22384746000000003"/>
    <m/>
    <m/>
    <m/>
    <m/>
    <m/>
    <m/>
    <m/>
    <m/>
    <m/>
    <m/>
    <m/>
  </r>
  <r>
    <n v="2232"/>
    <x v="1"/>
    <x v="42"/>
    <n v="42"/>
    <s v="n"/>
    <n v="103385"/>
    <n v="78.777999999999992"/>
    <n v="45.777999999999999"/>
    <s v="Melastomataceae"/>
    <s v="Miconia"/>
    <s v="livida"/>
    <x v="50"/>
    <s v="Melastoma lisa/Melastoma sp2"/>
    <s v="jun/23/2015"/>
    <n v="0"/>
    <n v="71"/>
    <n v="1"/>
    <n v="182.43341201104874"/>
    <m/>
    <n v="3.9571850000000002E-3"/>
    <m/>
    <m/>
    <m/>
    <m/>
    <m/>
    <m/>
    <m/>
    <m/>
    <m/>
    <m/>
    <m/>
  </r>
  <r>
    <n v="2233"/>
    <x v="1"/>
    <x v="42"/>
    <n v="42"/>
    <s v="n"/>
    <n v="103386"/>
    <n v="78.519000000000005"/>
    <n v="45.37"/>
    <s v="Melastomataceae"/>
    <s v="Miconia"/>
    <s v="livida"/>
    <x v="50"/>
    <s v="Melastoma lisa/Melastoma sp2"/>
    <s v="jun/23/2015"/>
    <n v="0"/>
    <n v="90"/>
    <n v="1"/>
    <n v="102.26707022427594"/>
    <m/>
    <n v="6.3584999999999996E-3"/>
    <m/>
    <m/>
    <m/>
    <m/>
    <m/>
    <m/>
    <m/>
    <m/>
    <m/>
    <m/>
    <m/>
  </r>
  <r>
    <n v="2234"/>
    <x v="1"/>
    <x v="42"/>
    <n v="41"/>
    <s v="n"/>
    <n v="103387"/>
    <n v="78.777999999999992"/>
    <n v="44.036999999999999"/>
    <s v="Styracaceae"/>
    <s v="Styrax"/>
    <m/>
    <x v="6"/>
    <s v="Styrax"/>
    <s v="jun/23/2015"/>
    <n v="0"/>
    <n v="128"/>
    <n v="2"/>
    <n v="112.83357272809505"/>
    <m/>
    <n v="1.286144E-2"/>
    <m/>
    <m/>
    <m/>
    <m/>
    <m/>
    <m/>
    <m/>
    <m/>
    <m/>
    <m/>
    <m/>
  </r>
  <r>
    <n v="2235"/>
    <x v="1"/>
    <x v="42"/>
    <n v="41"/>
    <s v="n"/>
    <n v="103388"/>
    <n v="78.332999999999998"/>
    <n v="43.741"/>
    <s v="Pentaphylacaceae"/>
    <s v="Cleyera"/>
    <s v="theoidaes"/>
    <x v="1"/>
    <s v="Alterno aserrado"/>
    <s v="jun/23/2015"/>
    <n v="0"/>
    <n v="52"/>
    <n v="1"/>
    <n v="115.95442957836535"/>
    <m/>
    <n v="2.1226399999999999E-3"/>
    <m/>
    <m/>
    <m/>
    <m/>
    <m/>
    <m/>
    <m/>
    <m/>
    <m/>
    <m/>
    <m/>
  </r>
  <r>
    <n v="2236"/>
    <x v="1"/>
    <x v="42"/>
    <n v="41"/>
    <s v="n"/>
    <n v="103389"/>
    <n v="78.888999999999996"/>
    <n v="43.222000000000001"/>
    <s v="Styracaceae"/>
    <s v="Styrax"/>
    <m/>
    <x v="6"/>
    <s v="Styrax"/>
    <s v="jun/23/2015"/>
    <n v="0"/>
    <n v="361"/>
    <n v="3"/>
    <n v="150.84344070600505"/>
    <n v="170"/>
    <n v="0.102301985"/>
    <s v="A"/>
    <m/>
    <m/>
    <m/>
    <m/>
    <m/>
    <m/>
    <m/>
    <m/>
    <m/>
    <s v="Measured at 170"/>
  </r>
  <r>
    <n v="2237"/>
    <x v="1"/>
    <x v="42"/>
    <n v="41"/>
    <s v="n"/>
    <n v="103390"/>
    <n v="78.037000000000006"/>
    <n v="41.185000000000002"/>
    <s v="Styracaceae"/>
    <s v="Styrax"/>
    <m/>
    <x v="6"/>
    <s v="Styrax"/>
    <s v="jun/23/2015"/>
    <n v="0"/>
    <n v="156"/>
    <n v="2"/>
    <n v="152.93706811871994"/>
    <m/>
    <n v="1.9103760000000001E-2"/>
    <m/>
    <m/>
    <m/>
    <m/>
    <m/>
    <m/>
    <m/>
    <m/>
    <m/>
    <m/>
    <m/>
  </r>
  <r>
    <n v="2238"/>
    <x v="1"/>
    <x v="42"/>
    <n v="41"/>
    <s v="n"/>
    <n v="103391"/>
    <n v="76.926000000000002"/>
    <n v="41.295999999999999"/>
    <s v="Styracaceae"/>
    <s v="Styrax"/>
    <m/>
    <x v="6"/>
    <s v="Styrax"/>
    <s v="jun/23/2015"/>
    <n v="0"/>
    <n v="368"/>
    <n v="3"/>
    <n v="133.44648376015942"/>
    <m/>
    <n v="0.10630784000000001"/>
    <m/>
    <m/>
    <m/>
    <m/>
    <m/>
    <m/>
    <m/>
    <m/>
    <m/>
    <m/>
    <m/>
  </r>
  <r>
    <n v="2239"/>
    <x v="1"/>
    <x v="42"/>
    <n v="41"/>
    <s v="n"/>
    <n v="103392"/>
    <n v="75.778000000000006"/>
    <n v="40.444000000000003"/>
    <s v="Styracaceae"/>
    <s v="Styrax"/>
    <m/>
    <x v="6"/>
    <s v="Styrax"/>
    <s v="jun/23/2015"/>
    <n v="0"/>
    <n v="137"/>
    <n v="2"/>
    <n v="185.95976837260184"/>
    <m/>
    <n v="1.4733665000000002E-2"/>
    <m/>
    <m/>
    <m/>
    <m/>
    <m/>
    <m/>
    <m/>
    <m/>
    <m/>
    <m/>
    <m/>
  </r>
  <r>
    <n v="2240"/>
    <x v="1"/>
    <x v="42"/>
    <n v="41"/>
    <s v="n"/>
    <n v="103393"/>
    <n v="76.888999999999996"/>
    <n v="40.295999999999999"/>
    <s v="Melastomataceae"/>
    <s v="Miconia"/>
    <s v="livida"/>
    <x v="50"/>
    <s v="Melastoma lisa/Melastoma sp2"/>
    <s v="jun/23/2015"/>
    <n v="0"/>
    <n v="76"/>
    <n v="1"/>
    <n v="167.54996518398522"/>
    <m/>
    <n v="4.5341599999999998E-3"/>
    <m/>
    <m/>
    <m/>
    <m/>
    <m/>
    <m/>
    <m/>
    <m/>
    <m/>
    <m/>
    <m/>
  </r>
  <r>
    <n v="2241"/>
    <x v="1"/>
    <x v="43"/>
    <n v="11"/>
    <s v="y"/>
    <n v="103394"/>
    <n v="61.667000000000002"/>
    <n v="61.444000000000003"/>
    <s v="Myrtaceae"/>
    <s v="Eugenia"/>
    <s v="gomezii"/>
    <x v="65"/>
    <s v="Myrta PR"/>
    <s v="jun/23/2015"/>
    <n v="13.437614148337873"/>
    <n v="184"/>
    <n v="2"/>
    <n v="119.22022292419825"/>
    <m/>
    <n v="2.6576960000000004E-2"/>
    <m/>
    <m/>
    <m/>
    <m/>
    <m/>
    <m/>
    <m/>
    <m/>
    <m/>
    <m/>
    <m/>
  </r>
  <r>
    <n v="2242"/>
    <x v="1"/>
    <x v="43"/>
    <n v="11"/>
    <s v="n"/>
    <n v="103395"/>
    <n v="62.073999999999998"/>
    <n v="64.259"/>
    <s v="Anacardiaceae"/>
    <s v="Maruria"/>
    <s v="heterophylla"/>
    <x v="82"/>
    <s v="Protium"/>
    <s v="jun/23/2015"/>
    <n v="0"/>
    <n v="303"/>
    <n v="3"/>
    <n v="105.56561073365374"/>
    <m/>
    <n v="7.2070065000000003E-2"/>
    <m/>
    <m/>
    <m/>
    <m/>
    <m/>
    <m/>
    <m/>
    <m/>
    <m/>
    <m/>
    <m/>
  </r>
  <r>
    <n v="2243"/>
    <x v="1"/>
    <x v="43"/>
    <n v="12"/>
    <s v="n"/>
    <n v="103396"/>
    <n v="64.185000000000002"/>
    <n v="66.147999999999996"/>
    <s v="Pentaphylacaceae"/>
    <s v="Cleyera"/>
    <s v="theoidaes"/>
    <x v="1"/>
    <s v="Alterno aserrado"/>
    <s v="jun/23/2015"/>
    <n v="0"/>
    <n v="108"/>
    <n v="2"/>
    <n v="122.8735218496995"/>
    <m/>
    <n v="9.1562399999999995E-3"/>
    <m/>
    <m/>
    <m/>
    <m/>
    <m/>
    <m/>
    <m/>
    <m/>
    <m/>
    <m/>
    <m/>
  </r>
  <r>
    <n v="2244"/>
    <x v="1"/>
    <x v="43"/>
    <n v="12"/>
    <s v="n"/>
    <n v="103397"/>
    <n v="63.37"/>
    <n v="66.665999999999997"/>
    <s v="Araliaceae"/>
    <s v="Dendropanax"/>
    <s v="sp3"/>
    <x v="49"/>
    <s v="Dendropanax mirador"/>
    <s v="jun/23/2015"/>
    <n v="0"/>
    <n v="60"/>
    <n v="1"/>
    <n v="192.97199714745724"/>
    <m/>
    <n v="2.826E-3"/>
    <m/>
    <m/>
    <m/>
    <m/>
    <m/>
    <m/>
    <m/>
    <m/>
    <m/>
    <m/>
    <m/>
  </r>
  <r>
    <n v="2245"/>
    <x v="1"/>
    <x v="43"/>
    <n v="12"/>
    <s v="n"/>
    <n v="103398"/>
    <n v="64.073999999999998"/>
    <n v="68.221999999999994"/>
    <s v="Rubiaceae"/>
    <s v="Psychotria"/>
    <s v="montivaga"/>
    <x v="63"/>
    <s v="Psychotria amarilla"/>
    <s v="jun/23/2015"/>
    <n v="0"/>
    <n v="55"/>
    <n v="1"/>
    <n v="118.20674704524829"/>
    <m/>
    <n v="2.374625E-3"/>
    <m/>
    <m/>
    <m/>
    <m/>
    <m/>
    <m/>
    <m/>
    <m/>
    <m/>
    <m/>
    <m/>
  </r>
  <r>
    <n v="2246"/>
    <x v="1"/>
    <x v="43"/>
    <n v="12"/>
    <s v="n"/>
    <n v="103399"/>
    <n v="62.148000000000003"/>
    <n v="68.852000000000004"/>
    <s v="Rubiaceae"/>
    <s v="Psychotria"/>
    <s v="montivaga"/>
    <x v="63"/>
    <s v="Psychotria amarilla"/>
    <s v="jun/23/2015"/>
    <n v="0"/>
    <n v="66"/>
    <n v="1"/>
    <n v="145.55974756867181"/>
    <m/>
    <n v="3.41946E-3"/>
    <m/>
    <m/>
    <m/>
    <m/>
    <m/>
    <m/>
    <m/>
    <m/>
    <m/>
    <m/>
    <m/>
  </r>
  <r>
    <n v="2247"/>
    <x v="1"/>
    <x v="43"/>
    <n v="13"/>
    <s v="n"/>
    <n v="103400"/>
    <n v="61.37"/>
    <n v="70.37"/>
    <s v="Melastomataceae"/>
    <s v="Miconia"/>
    <s v="livida"/>
    <x v="50"/>
    <s v="Melastoma lisa/Melastoma sp2"/>
    <s v="jun/23/2015"/>
    <n v="0"/>
    <n v="70"/>
    <n v="1"/>
    <n v="185.62667486939461"/>
    <m/>
    <n v="3.8465000000000001E-3"/>
    <m/>
    <m/>
    <m/>
    <m/>
    <m/>
    <m/>
    <m/>
    <m/>
    <m/>
    <m/>
    <m/>
  </r>
  <r>
    <n v="2248"/>
    <x v="1"/>
    <x v="43"/>
    <n v="13"/>
    <s v="n"/>
    <n v="103401"/>
    <n v="61.814999999999998"/>
    <n v="70.332999999999998"/>
    <s v="Melastomataceae"/>
    <s v="Miconia"/>
    <s v="livida"/>
    <x v="50"/>
    <s v="Melastoma lisa/Melastoma sp2"/>
    <s v="jun/23/2015"/>
    <n v="0"/>
    <n v="81"/>
    <n v="1"/>
    <n v="140.47800180391187"/>
    <m/>
    <n v="5.1503850000000004E-3"/>
    <s v="M"/>
    <m/>
    <n v="60"/>
    <m/>
    <m/>
    <m/>
    <m/>
    <m/>
    <m/>
    <m/>
    <m/>
  </r>
  <r>
    <n v="2249"/>
    <x v="1"/>
    <x v="43"/>
    <n v="13"/>
    <s v="n"/>
    <n v="103402"/>
    <n v="64.703999999999994"/>
    <n v="71.591999999999999"/>
    <s v="Styracaceae"/>
    <s v="Styrax"/>
    <m/>
    <x v="6"/>
    <s v="Styrax"/>
    <s v="jun/23/2015"/>
    <n v="0"/>
    <n v="192"/>
    <n v="2"/>
    <n v="145.87639674205721"/>
    <m/>
    <n v="2.893824E-2"/>
    <m/>
    <m/>
    <m/>
    <m/>
    <m/>
    <m/>
    <m/>
    <m/>
    <m/>
    <m/>
    <m/>
  </r>
  <r>
    <n v="2250"/>
    <x v="1"/>
    <x v="43"/>
    <n v="13"/>
    <s v="n"/>
    <n v="103403"/>
    <n v="63.222000000000001"/>
    <n v="74.555000000000007"/>
    <s v="Malvaceae"/>
    <s v="Malvaviscus"/>
    <m/>
    <x v="60"/>
    <s v="Malvaviscus"/>
    <s v="jun/23/2015"/>
    <n v="0"/>
    <n v="58"/>
    <n v="1"/>
    <n v="150.97597054458581"/>
    <m/>
    <n v="2.6407400000000004E-3"/>
    <m/>
    <m/>
    <m/>
    <m/>
    <m/>
    <m/>
    <m/>
    <m/>
    <m/>
    <m/>
    <m/>
  </r>
  <r>
    <n v="2251"/>
    <x v="1"/>
    <x v="43"/>
    <n v="14"/>
    <s v="n"/>
    <n v="103404"/>
    <n v="64.221999999999994"/>
    <n v="78.406999999999996"/>
    <s v="Meliaceae"/>
    <s v="Guarea"/>
    <s v="cf. andenophylla"/>
    <x v="66"/>
    <s v="Guarea"/>
    <s v="jun/23/2015"/>
    <n v="0"/>
    <n v="233"/>
    <n v="2"/>
    <n v="124.58770307762364"/>
    <m/>
    <n v="4.2616865000000004E-2"/>
    <m/>
    <m/>
    <m/>
    <m/>
    <m/>
    <m/>
    <m/>
    <m/>
    <m/>
    <m/>
    <m/>
  </r>
  <r>
    <n v="2252"/>
    <x v="1"/>
    <x v="43"/>
    <n v="23"/>
    <s v="n"/>
    <n v="103405"/>
    <n v="66.221999999999994"/>
    <n v="74.518000000000001"/>
    <s v="Malvaceae"/>
    <s v="Malvaviscus"/>
    <m/>
    <x v="60"/>
    <s v="Malvaviscus"/>
    <s v="jun/23/2015"/>
    <n v="0"/>
    <n v="54"/>
    <n v="1"/>
    <n v="179.57268847386916"/>
    <m/>
    <n v="2.2890599999999999E-3"/>
    <m/>
    <m/>
    <m/>
    <m/>
    <m/>
    <m/>
    <m/>
    <m/>
    <m/>
    <m/>
    <m/>
  </r>
  <r>
    <n v="2253"/>
    <x v="1"/>
    <x v="43"/>
    <n v="23"/>
    <s v="n"/>
    <n v="103406"/>
    <n v="67.480999999999995"/>
    <n v="72.665999999999997"/>
    <s v="Rubiaceae"/>
    <s v="Psychotria"/>
    <s v="montivaga"/>
    <x v="63"/>
    <s v="Psychotria amarilla"/>
    <s v="jun/23/2015"/>
    <n v="0"/>
    <n v="74"/>
    <n v="1"/>
    <n v="192.39357265803966"/>
    <m/>
    <n v="4.2986600000000002E-3"/>
    <m/>
    <m/>
    <m/>
    <m/>
    <m/>
    <m/>
    <m/>
    <m/>
    <m/>
    <m/>
    <m/>
  </r>
  <r>
    <n v="2254"/>
    <x v="1"/>
    <x v="43"/>
    <n v="23"/>
    <s v="n"/>
    <n v="103407"/>
    <n v="68.555000000000007"/>
    <n v="72.406999999999996"/>
    <s v="Lauraceae"/>
    <s v="Persea"/>
    <s v="sp1"/>
    <x v="40"/>
    <s v="Laurel coco"/>
    <s v="jun/23/2015"/>
    <n v="0"/>
    <n v="152"/>
    <n v="2"/>
    <n v="181.60324325048836"/>
    <m/>
    <n v="1.8136639999999999E-2"/>
    <m/>
    <m/>
    <m/>
    <m/>
    <m/>
    <m/>
    <m/>
    <m/>
    <m/>
    <m/>
    <m/>
  </r>
  <r>
    <n v="2255"/>
    <x v="1"/>
    <x v="43"/>
    <n v="22"/>
    <s v="n"/>
    <n v="103408"/>
    <n v="68.37"/>
    <n v="69.665999999999997"/>
    <s v="Rubiaceae"/>
    <s v="Psychotria"/>
    <s v="montivaga"/>
    <x v="63"/>
    <s v="Psychotria amarilla"/>
    <s v="jun/23/2015"/>
    <n v="0"/>
    <n v="61"/>
    <n v="1"/>
    <n v="108.91910626511219"/>
    <m/>
    <n v="2.9209850000000001E-3"/>
    <m/>
    <m/>
    <m/>
    <m/>
    <m/>
    <m/>
    <m/>
    <m/>
    <m/>
    <m/>
    <m/>
  </r>
  <r>
    <n v="2256"/>
    <x v="1"/>
    <x v="43"/>
    <n v="22"/>
    <s v="y"/>
    <n v="103409"/>
    <n v="67.703000000000003"/>
    <n v="69.629000000000005"/>
    <s v="Magnoliaceae"/>
    <s v="Magnolia"/>
    <s v="sororum"/>
    <x v="53"/>
    <s v="Magnolia"/>
    <s v="jun/23/2015"/>
    <n v="15.364824713341626"/>
    <n v="713"/>
    <n v="4"/>
    <n v="161.99667771962066"/>
    <m/>
    <n v="0.39906966500000002"/>
    <m/>
    <m/>
    <m/>
    <m/>
    <m/>
    <m/>
    <m/>
    <m/>
    <m/>
    <m/>
    <m/>
  </r>
  <r>
    <n v="2257"/>
    <x v="1"/>
    <x v="43"/>
    <n v="22"/>
    <s v="n"/>
    <n v="103410"/>
    <n v="65.962999999999994"/>
    <n v="68.814999999999998"/>
    <s v="Rubiaceae"/>
    <s v="Psychotria"/>
    <s v="montivaga"/>
    <x v="63"/>
    <s v="Psychotria amarilla"/>
    <s v="jun/23/2015"/>
    <n v="0"/>
    <n v="54"/>
    <n v="1"/>
    <n v="102.43983580022517"/>
    <m/>
    <n v="2.2890599999999999E-3"/>
    <m/>
    <m/>
    <m/>
    <m/>
    <m/>
    <m/>
    <m/>
    <m/>
    <m/>
    <m/>
    <m/>
  </r>
  <r>
    <n v="2258"/>
    <x v="1"/>
    <x v="43"/>
    <n v="22"/>
    <s v="n"/>
    <n v="103411"/>
    <n v="65.629000000000005"/>
    <n v="68.741"/>
    <s v="Meliaceae"/>
    <s v="Trichillia"/>
    <s v="sp4"/>
    <x v="56"/>
    <s v="Trichillia"/>
    <s v="jun/23/2015"/>
    <n v="0"/>
    <n v="54"/>
    <n v="1"/>
    <n v="141.24166344606164"/>
    <m/>
    <n v="2.2890599999999999E-3"/>
    <m/>
    <m/>
    <m/>
    <m/>
    <m/>
    <m/>
    <m/>
    <m/>
    <m/>
    <m/>
    <m/>
  </r>
  <r>
    <n v="2259"/>
    <x v="1"/>
    <x v="43"/>
    <n v="22"/>
    <s v="y"/>
    <n v="103412"/>
    <n v="66.629000000000005"/>
    <n v="65.259"/>
    <s v="Araliaceae"/>
    <s v="Schefflera"/>
    <s v="sp2"/>
    <x v="31"/>
    <s v="schefflera glabra"/>
    <s v="jun/23/2015"/>
    <n v="14.587825779638942"/>
    <n v="322"/>
    <n v="3"/>
    <n v="129.58952207835597"/>
    <m/>
    <n v="8.1391939999999996E-2"/>
    <m/>
    <m/>
    <m/>
    <m/>
    <m/>
    <m/>
    <m/>
    <m/>
    <m/>
    <m/>
    <m/>
  </r>
  <r>
    <n v="2260"/>
    <x v="1"/>
    <x v="43"/>
    <n v="22"/>
    <s v="n"/>
    <n v="103413"/>
    <n v="65.962999999999994"/>
    <n v="65.37"/>
    <s v="Malvaceae"/>
    <s v="Malvaviscus"/>
    <m/>
    <x v="60"/>
    <s v="Malvaviscus"/>
    <s v="jun/23/2015"/>
    <n v="0"/>
    <n v="91"/>
    <n v="1"/>
    <n v="112.10101846799803"/>
    <m/>
    <n v="6.5005849999999997E-3"/>
    <m/>
    <m/>
    <m/>
    <m/>
    <m/>
    <m/>
    <m/>
    <m/>
    <m/>
    <m/>
    <m/>
  </r>
  <r>
    <n v="2261"/>
    <x v="1"/>
    <x v="43"/>
    <n v="21"/>
    <s v="n"/>
    <n v="103414"/>
    <n v="66.296000000000006"/>
    <n v="62.926000000000002"/>
    <s v="Rubiaceae"/>
    <s v="Rondeletia"/>
    <s v="sp2"/>
    <x v="87"/>
    <s v="Ronda grande"/>
    <s v="jun/23/2015"/>
    <n v="0"/>
    <n v="305"/>
    <n v="3"/>
    <n v="138.31904267404411"/>
    <m/>
    <n v="7.3024624999999996E-2"/>
    <m/>
    <m/>
    <m/>
    <m/>
    <m/>
    <m/>
    <m/>
    <m/>
    <m/>
    <m/>
    <m/>
  </r>
  <r>
    <n v="2262"/>
    <x v="1"/>
    <x v="43"/>
    <n v="21"/>
    <s v="n"/>
    <n v="103415"/>
    <n v="66.591999999999999"/>
    <n v="62.593000000000004"/>
    <s v="Rubiaceae"/>
    <s v="Rondeletia"/>
    <s v="buddleioides "/>
    <x v="58"/>
    <s v="cf Rondeletia"/>
    <s v="jun/23/2015"/>
    <n v="0"/>
    <n v="67"/>
    <n v="1"/>
    <n v="127.28002423223404"/>
    <m/>
    <n v="3.5238650000000002E-3"/>
    <m/>
    <m/>
    <m/>
    <m/>
    <m/>
    <m/>
    <m/>
    <m/>
    <m/>
    <m/>
    <m/>
  </r>
  <r>
    <n v="2263"/>
    <x v="1"/>
    <x v="43"/>
    <n v="21"/>
    <s v="n"/>
    <n v="103416"/>
    <n v="66.962999999999994"/>
    <n v="62.295999999999999"/>
    <s v="Styracaceae"/>
    <s v="Styrax"/>
    <m/>
    <x v="6"/>
    <s v="Styrax"/>
    <s v="jun/23/2015"/>
    <n v="0"/>
    <n v="188"/>
    <n v="2"/>
    <n v="150.49464673092447"/>
    <m/>
    <n v="2.7745040000000002E-2"/>
    <m/>
    <m/>
    <m/>
    <m/>
    <m/>
    <m/>
    <m/>
    <m/>
    <m/>
    <m/>
    <m/>
  </r>
  <r>
    <n v="2264"/>
    <x v="1"/>
    <x v="43"/>
    <n v="21"/>
    <s v="n"/>
    <n v="103417"/>
    <n v="67.741"/>
    <n v="62"/>
    <s v="Pentaphylacaceae"/>
    <s v="Cleyera"/>
    <s v="theoidaes"/>
    <x v="1"/>
    <s v="Alterno aserrado"/>
    <s v="jun/23/2015"/>
    <n v="0"/>
    <n v="68"/>
    <n v="1"/>
    <n v="120.80691735012789"/>
    <m/>
    <n v="3.6298400000000001E-3"/>
    <m/>
    <m/>
    <m/>
    <m/>
    <m/>
    <m/>
    <m/>
    <m/>
    <m/>
    <m/>
    <m/>
  </r>
  <r>
    <n v="2265"/>
    <x v="1"/>
    <x v="43"/>
    <n v="21"/>
    <s v="n"/>
    <n v="103418"/>
    <n v="68.295999999999992"/>
    <n v="61.036999999999999"/>
    <s v="Malvaceae"/>
    <s v="Malvaviscus"/>
    <m/>
    <x v="60"/>
    <s v="Malvaviscus"/>
    <s v="jun/23/2015"/>
    <n v="0"/>
    <n v="60"/>
    <n v="1"/>
    <n v="133.26272661203623"/>
    <m/>
    <n v="2.826E-3"/>
    <m/>
    <m/>
    <m/>
    <m/>
    <m/>
    <m/>
    <m/>
    <m/>
    <m/>
    <m/>
    <m/>
  </r>
  <r>
    <n v="2266"/>
    <x v="1"/>
    <x v="43"/>
    <n v="21"/>
    <s v="n"/>
    <n v="103419"/>
    <n v="69.37"/>
    <n v="64.147999999999996"/>
    <s v="Myrtaceae"/>
    <s v="Myrta"/>
    <s v="sp7"/>
    <x v="55"/>
    <s v="Myrto aserrado"/>
    <s v="jun/23/2015"/>
    <n v="0"/>
    <n v="54"/>
    <n v="1"/>
    <n v="138.26290219368741"/>
    <m/>
    <n v="2.2890599999999999E-3"/>
    <m/>
    <m/>
    <m/>
    <m/>
    <m/>
    <m/>
    <m/>
    <m/>
    <m/>
    <m/>
    <m/>
  </r>
  <r>
    <n v="2267"/>
    <x v="1"/>
    <x v="43"/>
    <n v="31"/>
    <s v="y"/>
    <n v="103420"/>
    <n v="70.555000000000007"/>
    <n v="62.37"/>
    <s v="Lauraceae"/>
    <s v="Ocotea"/>
    <s v="sp4"/>
    <x v="91"/>
    <s v="Laurel ancho/Laurel sp4"/>
    <s v="jun/23/2015"/>
    <n v="16.219913739561406"/>
    <n v="853"/>
    <n v="4"/>
    <n v="192.75310294743184"/>
    <m/>
    <n v="0.57117306500000009"/>
    <m/>
    <m/>
    <m/>
    <m/>
    <m/>
    <m/>
    <m/>
    <m/>
    <m/>
    <m/>
    <m/>
  </r>
  <r>
    <n v="2268"/>
    <x v="1"/>
    <x v="43"/>
    <n v="31"/>
    <s v="n"/>
    <n v="103421"/>
    <n v="70.703000000000003"/>
    <n v="62.777999999999999"/>
    <s v="Rubiaceae"/>
    <s v="Psychotria"/>
    <s v="montivaga"/>
    <x v="63"/>
    <s v="Psychotria amarilla"/>
    <s v="jun/23/2015"/>
    <n v="0"/>
    <n v="59"/>
    <n v="1"/>
    <n v="140.9768755670278"/>
    <m/>
    <n v="2.732585E-3"/>
    <m/>
    <m/>
    <m/>
    <m/>
    <m/>
    <m/>
    <m/>
    <m/>
    <m/>
    <m/>
    <m/>
  </r>
  <r>
    <n v="2269"/>
    <x v="1"/>
    <x v="43"/>
    <n v="31"/>
    <s v="n"/>
    <n v="103422"/>
    <n v="72.739999999999995"/>
    <n v="62.406999999999996"/>
    <s v="Symplocaceae"/>
    <s v="Symplocos"/>
    <s v="cf. chiriquense"/>
    <x v="68"/>
    <s v="Symplocos pequeño/sp3"/>
    <s v="jun/23/2015"/>
    <n v="0"/>
    <n v="86"/>
    <n v="1"/>
    <n v="134.97477721682918"/>
    <m/>
    <n v="5.8058600000000004E-3"/>
    <m/>
    <m/>
    <m/>
    <m/>
    <m/>
    <m/>
    <m/>
    <m/>
    <m/>
    <m/>
    <m/>
  </r>
  <r>
    <n v="2270"/>
    <x v="1"/>
    <x v="43"/>
    <n v="31"/>
    <s v="n"/>
    <n v="103423"/>
    <n v="72.739999999999995"/>
    <n v="62.406999999999996"/>
    <s v="Malvaceae"/>
    <s v="Malvaviscus"/>
    <m/>
    <x v="60"/>
    <s v="Malvaviscus"/>
    <s v="jun/23/2015"/>
    <n v="0"/>
    <n v="50"/>
    <n v="1"/>
    <n v="194.73368498381598"/>
    <m/>
    <n v="1.9624999999999998E-3"/>
    <m/>
    <m/>
    <m/>
    <m/>
    <m/>
    <m/>
    <m/>
    <m/>
    <m/>
    <m/>
    <m/>
  </r>
  <r>
    <n v="2271"/>
    <x v="1"/>
    <x v="43"/>
    <n v="31"/>
    <s v="n"/>
    <n v="103424"/>
    <n v="73.444000000000003"/>
    <n v="64.296000000000006"/>
    <s v="Actinidaceae"/>
    <s v="Saurauia"/>
    <s v="montana"/>
    <x v="14"/>
    <s v="Saurauia"/>
    <s v="jun/23/2015"/>
    <n v="0"/>
    <n v="298"/>
    <n v="2"/>
    <n v="107.06524233152398"/>
    <m/>
    <n v="6.9711140000000005E-2"/>
    <m/>
    <m/>
    <m/>
    <m/>
    <m/>
    <m/>
    <m/>
    <m/>
    <m/>
    <m/>
    <m/>
  </r>
  <r>
    <n v="2272"/>
    <x v="1"/>
    <x v="43"/>
    <n v="31"/>
    <s v="n"/>
    <n v="103425"/>
    <n v="74.147999999999996"/>
    <n v="64.667000000000002"/>
    <s v="Malvaceae"/>
    <s v="Malvaviscus"/>
    <m/>
    <x v="60"/>
    <s v="Malvaviscus"/>
    <s v="jun/23/2015"/>
    <n v="0"/>
    <n v="64"/>
    <n v="1"/>
    <n v="133.60627401731244"/>
    <m/>
    <n v="3.21536E-3"/>
    <m/>
    <m/>
    <m/>
    <m/>
    <m/>
    <m/>
    <m/>
    <m/>
    <m/>
    <m/>
    <m/>
  </r>
  <r>
    <n v="2273"/>
    <x v="1"/>
    <x v="43"/>
    <n v="32"/>
    <s v="y"/>
    <n v="103426"/>
    <n v="73.962999999999994"/>
    <n v="65.629000000000005"/>
    <s v="Magnoliaceae"/>
    <s v="Magnolia"/>
    <s v="sororum"/>
    <x v="53"/>
    <s v="Magnolia"/>
    <s v="jun/23/2015"/>
    <n v="17.434467956210977"/>
    <n v="347"/>
    <n v="3"/>
    <n v="186.06075545772001"/>
    <m/>
    <n v="9.4521065000000001E-2"/>
    <m/>
    <m/>
    <m/>
    <m/>
    <m/>
    <m/>
    <m/>
    <m/>
    <m/>
    <m/>
    <m/>
  </r>
  <r>
    <n v="2274"/>
    <x v="1"/>
    <x v="43"/>
    <n v="32"/>
    <s v="n"/>
    <n v="103427"/>
    <n v="71.555000000000007"/>
    <n v="65.37"/>
    <s v="Malphiciaceae"/>
    <s v="Bunchonsia"/>
    <s v="macrophylla"/>
    <x v="62"/>
    <s v="Alzatea peluda/rogiera"/>
    <s v="jun/23/2015"/>
    <n v="0"/>
    <n v="66"/>
    <n v="1"/>
    <n v="160.97385888138791"/>
    <m/>
    <n v="3.41946E-3"/>
    <m/>
    <m/>
    <m/>
    <m/>
    <m/>
    <m/>
    <m/>
    <m/>
    <m/>
    <m/>
    <m/>
  </r>
  <r>
    <n v="2275"/>
    <x v="1"/>
    <x v="43"/>
    <n v="32"/>
    <s v="n"/>
    <n v="103428"/>
    <n v="71.147999999999996"/>
    <n v="65.259"/>
    <s v="Styracaceae"/>
    <s v="Styrax"/>
    <m/>
    <x v="6"/>
    <s v="Styrax"/>
    <s v="jun/23/2015"/>
    <n v="0"/>
    <n v="249"/>
    <n v="2"/>
    <n v="165.24656734237834"/>
    <m/>
    <n v="4.8670785000000001E-2"/>
    <m/>
    <m/>
    <m/>
    <m/>
    <m/>
    <m/>
    <m/>
    <m/>
    <m/>
    <m/>
    <m/>
  </r>
  <r>
    <n v="2276"/>
    <x v="1"/>
    <x v="43"/>
    <n v="32"/>
    <s v="n"/>
    <n v="103429"/>
    <n v="70.37"/>
    <n v="69.480999999999995"/>
    <s v="Verbenaceae"/>
    <s v="Cytarexylum"/>
    <m/>
    <x v="67"/>
    <s v="Cytarexylum"/>
    <s v="jun/23/2015"/>
    <n v="0"/>
    <n v="202"/>
    <n v="2"/>
    <n v="173.76593819287976"/>
    <m/>
    <n v="3.203114E-2"/>
    <m/>
    <m/>
    <m/>
    <m/>
    <m/>
    <m/>
    <m/>
    <m/>
    <m/>
    <m/>
    <m/>
  </r>
  <r>
    <n v="2277"/>
    <x v="1"/>
    <x v="43"/>
    <n v="32"/>
    <s v="n"/>
    <n v="103430"/>
    <n v="70.629000000000005"/>
    <n v="69.332999999999998"/>
    <s v="Magnoliaceae"/>
    <s v="Magnolia"/>
    <s v="sororum"/>
    <x v="53"/>
    <s v="Magnolia"/>
    <s v="jun/23/2015"/>
    <n v="0"/>
    <n v="120"/>
    <n v="2"/>
    <n v="164.29590846535439"/>
    <m/>
    <n v="1.1304E-2"/>
    <m/>
    <m/>
    <m/>
    <m/>
    <m/>
    <m/>
    <m/>
    <m/>
    <m/>
    <m/>
    <m/>
  </r>
  <r>
    <n v="2278"/>
    <x v="1"/>
    <x v="43"/>
    <n v="32"/>
    <s v="n"/>
    <n v="103431"/>
    <n v="70.703000000000003"/>
    <n v="69.037000000000006"/>
    <s v="Symplocaceae"/>
    <s v="Symplocos"/>
    <s v="cf. chiriquense"/>
    <x v="68"/>
    <s v="Symplocos pequeño/sp3"/>
    <s v="jun/23/2015"/>
    <n v="0"/>
    <n v="78"/>
    <n v="1"/>
    <n v="156.75470530738698"/>
    <m/>
    <n v="4.7759400000000002E-3"/>
    <m/>
    <m/>
    <m/>
    <m/>
    <m/>
    <m/>
    <m/>
    <m/>
    <m/>
    <m/>
    <m/>
  </r>
  <r>
    <n v="2279"/>
    <x v="1"/>
    <x v="43"/>
    <n v="32"/>
    <s v="n"/>
    <n v="103432"/>
    <n v="72.629000000000005"/>
    <n v="69.111000000000004"/>
    <s v="Malvaceae"/>
    <s v="Malvaviscus"/>
    <m/>
    <x v="60"/>
    <s v="Malvaviscus"/>
    <s v="jun/23/2015"/>
    <n v="0"/>
    <n v="78"/>
    <n v="1"/>
    <n v="106.1585025556583"/>
    <m/>
    <n v="4.7759400000000002E-3"/>
    <s v="M"/>
    <m/>
    <n v="77"/>
    <m/>
    <m/>
    <m/>
    <m/>
    <m/>
    <m/>
    <m/>
    <m/>
  </r>
  <r>
    <n v="2280"/>
    <x v="1"/>
    <x v="43"/>
    <n v="32"/>
    <s v="n"/>
    <n v="103433"/>
    <n v="74.37"/>
    <n v="66.037000000000006"/>
    <s v="Boraginaceae"/>
    <s v="Tournefortia"/>
    <s v="glabra"/>
    <x v="71"/>
    <s v="Solanaceae-Verbenaceae/MirIndet 3"/>
    <s v="jun/23/2015"/>
    <n v="0"/>
    <n v="59"/>
    <n v="1"/>
    <n v="184.02719723268439"/>
    <m/>
    <n v="2.732585E-3"/>
    <m/>
    <m/>
    <m/>
    <m/>
    <m/>
    <m/>
    <m/>
    <m/>
    <m/>
    <m/>
    <m/>
  </r>
  <r>
    <n v="2281"/>
    <x v="1"/>
    <x v="43"/>
    <n v="33"/>
    <s v="n"/>
    <n v="103434"/>
    <n v="71.147999999999996"/>
    <n v="70.591999999999999"/>
    <s v="Pentaphylacaceae"/>
    <s v="Cleyera"/>
    <s v="theoidaes"/>
    <x v="1"/>
    <s v="Alterno aserrado"/>
    <s v="jun/23/2015"/>
    <n v="0"/>
    <n v="68"/>
    <n v="1"/>
    <n v="179.12911566666367"/>
    <m/>
    <n v="3.6298400000000001E-3"/>
    <m/>
    <m/>
    <m/>
    <m/>
    <m/>
    <m/>
    <m/>
    <m/>
    <m/>
    <m/>
    <m/>
  </r>
  <r>
    <n v="2282"/>
    <x v="1"/>
    <x v="43"/>
    <n v="34"/>
    <s v="n"/>
    <n v="103435"/>
    <n v="71.073999999999998"/>
    <n v="77.480999999999995"/>
    <s v="Rubiaceae"/>
    <s v="Psychotria"/>
    <s v="montivaga"/>
    <x v="63"/>
    <s v="Psychotria amarilla"/>
    <s v="jun/23/2015"/>
    <n v="0"/>
    <n v="50"/>
    <n v="1"/>
    <n v="187.20050209715583"/>
    <m/>
    <n v="1.9624999999999998E-3"/>
    <m/>
    <m/>
    <m/>
    <m/>
    <m/>
    <m/>
    <m/>
    <m/>
    <m/>
    <m/>
    <m/>
  </r>
  <r>
    <n v="2283"/>
    <x v="1"/>
    <x v="43"/>
    <n v="34"/>
    <s v="n"/>
    <n v="103436"/>
    <n v="72.665999999999997"/>
    <n v="77.37"/>
    <s v="Malvaceae"/>
    <s v="Malvaviscus"/>
    <m/>
    <x v="60"/>
    <s v="Malvaviscus"/>
    <s v="jun/23/2015"/>
    <n v="0"/>
    <n v="98"/>
    <n v="1"/>
    <n v="150.05719089110349"/>
    <m/>
    <n v="7.5391400000000006E-3"/>
    <s v="M"/>
    <m/>
    <n v="59"/>
    <n v="51"/>
    <n v="51"/>
    <m/>
    <m/>
    <m/>
    <m/>
    <m/>
    <m/>
  </r>
  <r>
    <n v="2284"/>
    <x v="1"/>
    <x v="43"/>
    <n v="44"/>
    <s v="n"/>
    <n v="103437"/>
    <n v="77"/>
    <n v="77.555000000000007"/>
    <s v="Sapindaceae"/>
    <s v="Billia"/>
    <s v="rosea"/>
    <x v="51"/>
    <s v="Billia rosea"/>
    <s v="jun/23/2015"/>
    <n v="0"/>
    <n v="97"/>
    <n v="1"/>
    <n v="178.29159545684382"/>
    <m/>
    <n v="7.3860650000000007E-3"/>
    <m/>
    <m/>
    <m/>
    <m/>
    <m/>
    <m/>
    <m/>
    <m/>
    <m/>
    <m/>
    <m/>
  </r>
  <r>
    <n v="2285"/>
    <x v="1"/>
    <x v="43"/>
    <n v="42"/>
    <s v="n"/>
    <n v="103438"/>
    <n v="79.739999999999995"/>
    <n v="72.444000000000003"/>
    <s v="Malvaceae"/>
    <s v="Malvaviscus"/>
    <m/>
    <x v="60"/>
    <s v="Malvaviscus"/>
    <s v="jun/23/2015"/>
    <n v="0"/>
    <n v="50"/>
    <n v="1"/>
    <n v="148.67149915964586"/>
    <m/>
    <n v="1.9624999999999998E-3"/>
    <m/>
    <m/>
    <m/>
    <m/>
    <m/>
    <m/>
    <m/>
    <m/>
    <m/>
    <m/>
    <m/>
  </r>
  <r>
    <n v="2286"/>
    <x v="1"/>
    <x v="43"/>
    <n v="42"/>
    <s v="n"/>
    <n v="103439"/>
    <n v="75.924999999999997"/>
    <n v="72.444000000000003"/>
    <s v="Rubiaceae"/>
    <s v="Psychotria"/>
    <s v="montivaga"/>
    <x v="63"/>
    <s v="Psychotria amarilla"/>
    <s v="jun/23/2015"/>
    <n v="0"/>
    <n v="69"/>
    <n v="1"/>
    <n v="150.12423866481936"/>
    <m/>
    <n v="3.7373850000000002E-3"/>
    <m/>
    <m/>
    <m/>
    <m/>
    <m/>
    <m/>
    <m/>
    <m/>
    <m/>
    <m/>
    <m/>
  </r>
  <r>
    <n v="2287"/>
    <x v="1"/>
    <x v="44"/>
    <n v="11"/>
    <s v="n"/>
    <n v="103440"/>
    <n v="63.271999999999998"/>
    <n v="80.34"/>
    <s v="Malvaceae"/>
    <s v="Malvaviscus"/>
    <m/>
    <x v="60"/>
    <s v="Malvaviscus"/>
    <s v="jun/23/2015"/>
    <n v="0"/>
    <n v="74"/>
    <n v="1"/>
    <n v="104.66366488303299"/>
    <m/>
    <n v="4.2986600000000002E-3"/>
    <m/>
    <m/>
    <m/>
    <m/>
    <m/>
    <m/>
    <m/>
    <m/>
    <m/>
    <m/>
    <m/>
  </r>
  <r>
    <n v="2288"/>
    <x v="1"/>
    <x v="44"/>
    <n v="11"/>
    <s v="n"/>
    <n v="103441"/>
    <n v="63.418999999999997"/>
    <n v="80.596999999999994"/>
    <s v="Malvaceae"/>
    <s v="Malvaviscus"/>
    <m/>
    <x v="60"/>
    <s v="Malvaviscus"/>
    <s v="jun/23/2015"/>
    <n v="0"/>
    <n v="55"/>
    <n v="1"/>
    <n v="127.71765700066648"/>
    <m/>
    <n v="2.374625E-3"/>
    <m/>
    <m/>
    <m/>
    <m/>
    <m/>
    <m/>
    <m/>
    <m/>
    <m/>
    <m/>
    <m/>
  </r>
  <r>
    <n v="2289"/>
    <x v="1"/>
    <x v="44"/>
    <n v="11"/>
    <s v="n"/>
    <n v="103442"/>
    <n v="63.603000000000002"/>
    <n v="83.465000000000003"/>
    <s v="Fagaceae"/>
    <s v="Quercus"/>
    <s v="salicifolia"/>
    <x v="13"/>
    <s v="Quercus raro"/>
    <s v="jun/23/2015"/>
    <n v="0"/>
    <n v="67"/>
    <n v="1"/>
    <n v="128.83540389678652"/>
    <m/>
    <n v="3.5238650000000002E-3"/>
    <m/>
    <m/>
    <m/>
    <m/>
    <m/>
    <m/>
    <m/>
    <m/>
    <m/>
    <m/>
    <m/>
  </r>
  <r>
    <n v="2290"/>
    <x v="1"/>
    <x v="44"/>
    <n v="11"/>
    <s v="n"/>
    <n v="103443"/>
    <n v="64.301000000000002"/>
    <n v="84.531000000000006"/>
    <s v="Piperaceae"/>
    <s v="Piper"/>
    <m/>
    <x v="77"/>
    <s v="Piper"/>
    <s v="jun/23/2015"/>
    <n v="0"/>
    <n v="71"/>
    <n v="1"/>
    <n v="140.42378740294708"/>
    <m/>
    <n v="3.9571850000000002E-3"/>
    <m/>
    <m/>
    <m/>
    <m/>
    <m/>
    <m/>
    <m/>
    <m/>
    <m/>
    <m/>
    <m/>
  </r>
  <r>
    <n v="2291"/>
    <x v="1"/>
    <x v="44"/>
    <n v="12"/>
    <s v="n"/>
    <n v="103444"/>
    <n v="61.103000000000002"/>
    <n v="89.751999999999995"/>
    <s v="Primulaceae"/>
    <s v="Ardisia"/>
    <s v="sp5"/>
    <x v="22"/>
    <s v="Ardisia normal"/>
    <s v="jun/23/2015"/>
    <n v="0"/>
    <n v="75"/>
    <n v="1"/>
    <n v="146.39613649096839"/>
    <m/>
    <n v="4.4156250000000003E-3"/>
    <m/>
    <m/>
    <m/>
    <m/>
    <m/>
    <m/>
    <m/>
    <s v="F"/>
    <m/>
    <m/>
    <m/>
  </r>
  <r>
    <n v="2292"/>
    <x v="1"/>
    <x v="44"/>
    <n v="14"/>
    <s v="n"/>
    <n v="103445"/>
    <n v="61.543999999999997"/>
    <n v="97.509"/>
    <s v="Styracaceae"/>
    <s v="Styrax"/>
    <m/>
    <x v="6"/>
    <s v="Styrax"/>
    <s v="jun/23/2015"/>
    <n v="0"/>
    <n v="204"/>
    <n v="2"/>
    <n v="111.10430235075307"/>
    <m/>
    <n v="3.2668559999999999E-2"/>
    <m/>
    <m/>
    <m/>
    <m/>
    <m/>
    <m/>
    <m/>
    <m/>
    <m/>
    <m/>
    <m/>
  </r>
  <r>
    <n v="2293"/>
    <x v="1"/>
    <x v="44"/>
    <n v="24"/>
    <s v="y"/>
    <n v="103446"/>
    <n v="68.162000000000006"/>
    <n v="98.98"/>
    <s v="Styracaceae"/>
    <s v="Styrax"/>
    <m/>
    <x v="6"/>
    <s v="Styrax"/>
    <s v="jun/23/2015"/>
    <n v="13.551388945919792"/>
    <n v="153"/>
    <n v="2"/>
    <n v="199.67118008821848"/>
    <m/>
    <n v="1.8376065000000004E-2"/>
    <m/>
    <m/>
    <m/>
    <m/>
    <m/>
    <m/>
    <m/>
    <m/>
    <m/>
    <m/>
    <m/>
  </r>
  <r>
    <n v="2294"/>
    <x v="1"/>
    <x v="44"/>
    <n v="24"/>
    <s v="y"/>
    <n v="103447"/>
    <n v="68.418999999999997"/>
    <n v="98.244"/>
    <s v="Lauraceae"/>
    <s v="Nectandra"/>
    <s v="sp3"/>
    <x v="92"/>
    <s v="Nectandra 2"/>
    <s v="jun/23/2015"/>
    <n v="22.875302017380566"/>
    <n v="497"/>
    <n v="3"/>
    <n v="188.91967980437016"/>
    <m/>
    <n v="0.19390206500000001"/>
    <s v="M"/>
    <m/>
    <n v="85"/>
    <n v="73"/>
    <n v="74"/>
    <m/>
    <m/>
    <m/>
    <m/>
    <m/>
    <m/>
  </r>
  <r>
    <n v="2295"/>
    <x v="1"/>
    <x v="44"/>
    <n v="23"/>
    <s v="n"/>
    <n v="103448"/>
    <n v="69.742999999999995"/>
    <n v="91.039000000000001"/>
    <s v="Verbenaceae"/>
    <s v="Cytarexylum"/>
    <m/>
    <x v="67"/>
    <s v="Cytarexylum"/>
    <s v="jun/23/2015"/>
    <n v="0"/>
    <n v="399"/>
    <n v="3"/>
    <n v="142.20250966317838"/>
    <n v="170"/>
    <n v="0.124972785"/>
    <s v="A"/>
    <s v="M"/>
    <n v="91"/>
    <m/>
    <m/>
    <m/>
    <m/>
    <m/>
    <m/>
    <m/>
    <s v="Measured at 170"/>
  </r>
  <r>
    <n v="2296"/>
    <x v="1"/>
    <x v="44"/>
    <n v="23"/>
    <s v="n"/>
    <n v="103449"/>
    <n v="67.977999999999994"/>
    <n v="90.927999999999997"/>
    <s v="Styracaceae"/>
    <s v="Styrax"/>
    <m/>
    <x v="6"/>
    <s v="Styrax"/>
    <s v="jun/23/2015"/>
    <n v="0"/>
    <n v="202"/>
    <n v="2"/>
    <n v="127.04138592992912"/>
    <m/>
    <n v="3.203114E-2"/>
    <m/>
    <m/>
    <m/>
    <m/>
    <m/>
    <m/>
    <m/>
    <m/>
    <m/>
    <m/>
    <m/>
  </r>
  <r>
    <n v="2297"/>
    <x v="1"/>
    <x v="44"/>
    <n v="23"/>
    <s v="n"/>
    <n v="103450"/>
    <n v="66.691000000000003"/>
    <n v="90.891999999999996"/>
    <s v="Caricaceae"/>
    <s v="Carica"/>
    <m/>
    <x v="64"/>
    <s v="Carica"/>
    <s v="jun/23/2015"/>
    <n v="0"/>
    <n v="53"/>
    <n v="1"/>
    <n v="151.75502171226765"/>
    <m/>
    <n v="2.205065E-3"/>
    <m/>
    <m/>
    <m/>
    <m/>
    <m/>
    <m/>
    <m/>
    <m/>
    <m/>
    <m/>
    <m/>
  </r>
  <r>
    <n v="2298"/>
    <x v="1"/>
    <x v="44"/>
    <n v="23"/>
    <s v="n"/>
    <n v="103451"/>
    <n v="67.058999999999997"/>
    <n v="91.664000000000001"/>
    <s v="Malphiciaceae"/>
    <s v="Bunchonsia"/>
    <s v="macrophylla"/>
    <x v="62"/>
    <s v="Alzatea larga/rogiera"/>
    <s v="jun/23/2015"/>
    <n v="0"/>
    <n v="78"/>
    <n v="1"/>
    <n v="139.02040904400982"/>
    <m/>
    <n v="4.7759400000000002E-3"/>
    <m/>
    <m/>
    <m/>
    <m/>
    <m/>
    <m/>
    <m/>
    <s v="E"/>
    <m/>
    <m/>
    <m/>
  </r>
  <r>
    <n v="2299"/>
    <x v="1"/>
    <x v="44"/>
    <n v="22"/>
    <s v="n"/>
    <n v="103452"/>
    <n v="66.25"/>
    <n v="88.721999999999994"/>
    <s v="Araliaceae"/>
    <s v="Dendropanax"/>
    <s v="sp3"/>
    <x v="49"/>
    <s v="Dendropanax mirador"/>
    <s v="jun/23/2015"/>
    <n v="0"/>
    <n v="90"/>
    <n v="1"/>
    <n v="178.94586588474905"/>
    <m/>
    <n v="6.3584999999999996E-3"/>
    <m/>
    <m/>
    <m/>
    <m/>
    <m/>
    <m/>
    <m/>
    <m/>
    <m/>
    <m/>
    <m/>
  </r>
  <r>
    <n v="2300"/>
    <x v="1"/>
    <x v="44"/>
    <n v="22"/>
    <s v="n"/>
    <n v="103453"/>
    <n v="65.11"/>
    <n v="88.686000000000007"/>
    <s v="Rubiaceae"/>
    <s v="Psychotria"/>
    <s v="montivaga"/>
    <x v="63"/>
    <s v="Psychotria amarilla"/>
    <s v="jun/23/2015"/>
    <n v="0"/>
    <n v="64"/>
    <n v="1"/>
    <n v="174.37522217789299"/>
    <m/>
    <n v="3.21536E-3"/>
    <m/>
    <m/>
    <m/>
    <m/>
    <m/>
    <m/>
    <m/>
    <m/>
    <m/>
    <m/>
    <m/>
  </r>
  <r>
    <n v="2301"/>
    <x v="1"/>
    <x v="44"/>
    <n v="22"/>
    <s v="n"/>
    <n v="103454"/>
    <n v="69.778999999999996"/>
    <n v="86.149000000000001"/>
    <s v="Araliaceae"/>
    <s v="Schefflera"/>
    <s v="sp2"/>
    <x v="31"/>
    <s v="schefflera glabra"/>
    <s v="jun/23/2015"/>
    <n v="0"/>
    <n v="379"/>
    <n v="3"/>
    <n v="146.01966066919158"/>
    <n v="170"/>
    <n v="0.112758185"/>
    <s v="A"/>
    <m/>
    <m/>
    <m/>
    <m/>
    <m/>
    <m/>
    <m/>
    <m/>
    <m/>
    <s v="Measured at 170"/>
  </r>
  <r>
    <n v="2302"/>
    <x v="1"/>
    <x v="44"/>
    <n v="21"/>
    <s v="n"/>
    <n v="103455"/>
    <n v="69.632000000000005"/>
    <n v="83.575000000000003"/>
    <s v="Rubiaceae"/>
    <s v="Psychotria"/>
    <s v="montivaga"/>
    <x v="63"/>
    <s v="Psychotria amarilla"/>
    <s v="jun/23/2015"/>
    <n v="0"/>
    <n v="65"/>
    <n v="1"/>
    <n v="167.80083443368534"/>
    <m/>
    <n v="3.3166250000000001E-3"/>
    <m/>
    <m/>
    <m/>
    <m/>
    <m/>
    <m/>
    <m/>
    <m/>
    <m/>
    <m/>
    <m/>
  </r>
  <r>
    <n v="2303"/>
    <x v="1"/>
    <x v="44"/>
    <n v="21"/>
    <s v="n"/>
    <n v="103456"/>
    <n v="69.816000000000003"/>
    <n v="81.259"/>
    <s v="Caricaceae"/>
    <s v="Carica"/>
    <m/>
    <x v="64"/>
    <s v="Carica"/>
    <s v="jun/23/2015"/>
    <n v="0"/>
    <n v="68"/>
    <n v="1"/>
    <n v="154.93223839900747"/>
    <m/>
    <n v="3.6298400000000001E-3"/>
    <m/>
    <m/>
    <m/>
    <m/>
    <m/>
    <m/>
    <m/>
    <m/>
    <m/>
    <m/>
    <m/>
  </r>
  <r>
    <n v="2304"/>
    <x v="1"/>
    <x v="44"/>
    <n v="21"/>
    <s v="n"/>
    <n v="103457"/>
    <n v="68.162000000000006"/>
    <n v="81.332999999999998"/>
    <s v="Lauraceae"/>
    <s v="Persea"/>
    <s v="sp2"/>
    <x v="8"/>
    <s v="Laurel rhamnus/Laurel sp10"/>
    <s v="jun/23/2015"/>
    <n v="0"/>
    <n v="72"/>
    <n v="1"/>
    <n v="186.13743024909212"/>
    <m/>
    <n v="4.0694399999999997E-3"/>
    <m/>
    <m/>
    <m/>
    <m/>
    <m/>
    <m/>
    <m/>
    <m/>
    <m/>
    <m/>
    <m/>
  </r>
  <r>
    <n v="2305"/>
    <x v="1"/>
    <x v="44"/>
    <n v="31"/>
    <s v="y"/>
    <n v="103458"/>
    <n v="70.918999999999997"/>
    <n v="82.471999999999994"/>
    <s v="Lauraceae"/>
    <s v="Ocotea"/>
    <s v="sp4"/>
    <x v="91"/>
    <s v="Laurel ancho/Laurel sp4"/>
    <s v="jun/23/2015"/>
    <n v="27.595582133069719"/>
    <n v="618"/>
    <n v="4"/>
    <n v="156.76478797247299"/>
    <m/>
    <n v="0.29981034000000001"/>
    <m/>
    <m/>
    <m/>
    <m/>
    <m/>
    <m/>
    <m/>
    <m/>
    <m/>
    <m/>
    <m/>
  </r>
  <r>
    <n v="2306"/>
    <x v="1"/>
    <x v="44"/>
    <n v="31"/>
    <s v="n"/>
    <n v="103459"/>
    <n v="72.242999999999995"/>
    <n v="82.436000000000007"/>
    <s v="Anacardiaceae"/>
    <s v="Maruria"/>
    <s v="heterophylla"/>
    <x v="82"/>
    <s v="Protium"/>
    <s v="jun/23/2015"/>
    <n v="0"/>
    <n v="191"/>
    <n v="2"/>
    <n v="120.96301869525074"/>
    <m/>
    <n v="2.8637585000000004E-2"/>
    <m/>
    <m/>
    <m/>
    <m/>
    <m/>
    <m/>
    <m/>
    <m/>
    <m/>
    <m/>
    <m/>
  </r>
  <r>
    <n v="2307"/>
    <x v="1"/>
    <x v="44"/>
    <n v="31"/>
    <s v="n"/>
    <n v="103460"/>
    <n v="72.058999999999997"/>
    <n v="82.766999999999996"/>
    <s v="Pentaphylacaceae"/>
    <s v="Cleyera"/>
    <s v="theoidaes"/>
    <x v="1"/>
    <s v="Alterno aserrado"/>
    <s v="jun/23/2015"/>
    <n v="0"/>
    <n v="66"/>
    <n v="1"/>
    <n v="166.09704868733405"/>
    <m/>
    <n v="3.41946E-3"/>
    <m/>
    <m/>
    <m/>
    <m/>
    <m/>
    <m/>
    <m/>
    <m/>
    <m/>
    <m/>
    <m/>
  </r>
  <r>
    <n v="2308"/>
    <x v="1"/>
    <x v="44"/>
    <n v="31"/>
    <s v="n"/>
    <n v="103461"/>
    <n v="72.941000000000003"/>
    <n v="83.171000000000006"/>
    <s v="Malvaceae"/>
    <s v="Malvaviscus"/>
    <m/>
    <x v="60"/>
    <s v="Malvaviscus"/>
    <s v="jun/23/2015"/>
    <n v="0"/>
    <n v="51"/>
    <n v="1"/>
    <n v="198.09684703707109"/>
    <m/>
    <n v="2.041785E-3"/>
    <m/>
    <m/>
    <m/>
    <m/>
    <m/>
    <m/>
    <m/>
    <m/>
    <m/>
    <m/>
    <m/>
  </r>
  <r>
    <n v="2309"/>
    <x v="1"/>
    <x v="44"/>
    <n v="32"/>
    <s v="n"/>
    <n v="103462"/>
    <n v="72.206000000000003"/>
    <n v="85.671000000000006"/>
    <s v="Meliaceae"/>
    <s v="Guarea"/>
    <s v="cf. andenophylla"/>
    <x v="66"/>
    <s v="Guarea"/>
    <s v="jun/23/2015"/>
    <n v="0"/>
    <n v="77"/>
    <n v="1"/>
    <n v="184.05916612253952"/>
    <m/>
    <n v="4.6542650000000003E-3"/>
    <m/>
    <m/>
    <m/>
    <m/>
    <m/>
    <m/>
    <m/>
    <m/>
    <m/>
    <m/>
    <m/>
  </r>
  <r>
    <n v="2310"/>
    <x v="1"/>
    <x v="44"/>
    <n v="32"/>
    <s v="n"/>
    <n v="103463"/>
    <n v="73.787000000000006"/>
    <n v="87.399000000000001"/>
    <s v="Malvaceae"/>
    <s v="Malvaviscus"/>
    <m/>
    <x v="60"/>
    <s v="Malvaviscus"/>
    <s v="jun/23/2015"/>
    <n v="0"/>
    <n v="61"/>
    <n v="1"/>
    <n v="124.46435035374738"/>
    <m/>
    <n v="2.9209850000000001E-3"/>
    <m/>
    <m/>
    <m/>
    <m/>
    <m/>
    <m/>
    <m/>
    <m/>
    <m/>
    <m/>
    <m/>
  </r>
  <r>
    <n v="2311"/>
    <x v="1"/>
    <x v="44"/>
    <n v="32"/>
    <s v="n"/>
    <n v="103464"/>
    <n v="74.191000000000003"/>
    <n v="88.539000000000001"/>
    <s v="Rubiaceae"/>
    <s v="Psychotria"/>
    <s v="sp3"/>
    <x v="93"/>
    <s v="Rubia escamas/Rubia sp2"/>
    <s v="jun/23/2015"/>
    <n v="0"/>
    <n v="79"/>
    <n v="1"/>
    <n v="131.74546489446425"/>
    <m/>
    <n v="4.8991850000000003E-3"/>
    <m/>
    <m/>
    <m/>
    <m/>
    <m/>
    <m/>
    <m/>
    <s v="F"/>
    <m/>
    <m/>
    <s v="Mismo morfo que parcela casita"/>
  </r>
  <r>
    <n v="2312"/>
    <x v="1"/>
    <x v="44"/>
    <n v="32"/>
    <s v="n"/>
    <n v="103465"/>
    <n v="74.153999999999996"/>
    <n v="89.384"/>
    <s v="Piperaceae"/>
    <s v="Piper"/>
    <m/>
    <x v="77"/>
    <s v="Piper"/>
    <s v="jun/23/2015"/>
    <n v="0"/>
    <n v="55"/>
    <n v="1"/>
    <n v="184.32401353162521"/>
    <m/>
    <n v="2.374625E-3"/>
    <m/>
    <m/>
    <m/>
    <m/>
    <m/>
    <m/>
    <m/>
    <m/>
    <m/>
    <m/>
    <m/>
  </r>
  <r>
    <n v="2313"/>
    <x v="1"/>
    <x v="44"/>
    <n v="32"/>
    <s v="n"/>
    <n v="103466"/>
    <n v="71.727999999999994"/>
    <n v="89.052999999999997"/>
    <s v="Malvaceae"/>
    <s v="Malvaviscus"/>
    <m/>
    <x v="60"/>
    <s v="Malvaviscus"/>
    <s v="jun/23/2015"/>
    <n v="0"/>
    <n v="57"/>
    <n v="1"/>
    <n v="133.13584663130021"/>
    <m/>
    <n v="2.550465E-3"/>
    <m/>
    <m/>
    <m/>
    <m/>
    <m/>
    <m/>
    <m/>
    <m/>
    <m/>
    <m/>
    <m/>
  </r>
  <r>
    <n v="2314"/>
    <x v="1"/>
    <x v="44"/>
    <n v="33"/>
    <s v="n"/>
    <n v="103467"/>
    <n v="72.022000000000006"/>
    <n v="91.626999999999995"/>
    <s v="Pentaphylacaceae"/>
    <s v="Cleyera"/>
    <s v="theoidaes"/>
    <x v="1"/>
    <s v="Alterno aserrado"/>
    <s v="jun/23/2015"/>
    <n v="0"/>
    <n v="77"/>
    <n v="1"/>
    <n v="162.14924588033435"/>
    <m/>
    <n v="4.6542650000000003E-3"/>
    <m/>
    <m/>
    <m/>
    <m/>
    <m/>
    <m/>
    <m/>
    <m/>
    <m/>
    <m/>
    <m/>
  </r>
  <r>
    <n v="2315"/>
    <x v="1"/>
    <x v="44"/>
    <n v="33"/>
    <s v="n"/>
    <n v="103468"/>
    <n v="71.801000000000002"/>
    <n v="92.509"/>
    <s v="Magnoliaceae"/>
    <s v="Magnolia"/>
    <s v="sororum"/>
    <x v="53"/>
    <s v="Magnolia"/>
    <s v="jun/23/2015"/>
    <n v="0"/>
    <n v="452"/>
    <n v="3"/>
    <n v="144.19337115487571"/>
    <m/>
    <n v="0.16037864000000002"/>
    <m/>
    <m/>
    <m/>
    <m/>
    <m/>
    <m/>
    <m/>
    <m/>
    <m/>
    <m/>
    <m/>
  </r>
  <r>
    <n v="2316"/>
    <x v="1"/>
    <x v="44"/>
    <n v="33"/>
    <s v="n"/>
    <n v="103469"/>
    <n v="71.36"/>
    <n v="92.802999999999997"/>
    <s v="Melastomataceae"/>
    <s v="Miconia"/>
    <s v="livida"/>
    <x v="50"/>
    <s v="Melastoma lisa/Melastoma sp2"/>
    <s v="jun/23/2015"/>
    <n v="0"/>
    <n v="76"/>
    <n v="1"/>
    <n v="139.96176009483833"/>
    <m/>
    <n v="4.5341599999999998E-3"/>
    <m/>
    <m/>
    <m/>
    <m/>
    <m/>
    <m/>
    <m/>
    <m/>
    <m/>
    <m/>
    <m/>
  </r>
  <r>
    <n v="2317"/>
    <x v="1"/>
    <x v="44"/>
    <n v="33"/>
    <s v="n"/>
    <n v="103470"/>
    <n v="73.162000000000006"/>
    <n v="93.244"/>
    <s v="Lauraceae"/>
    <s v="Nectandra"/>
    <s v="sp1"/>
    <x v="45"/>
    <s v="Laurel gomez"/>
    <s v="jun/23/2015"/>
    <n v="0"/>
    <n v="331"/>
    <n v="3"/>
    <n v="121.24649557385534"/>
    <m/>
    <n v="8.6005385000000004E-2"/>
    <m/>
    <m/>
    <m/>
    <m/>
    <m/>
    <m/>
    <m/>
    <m/>
    <m/>
    <m/>
    <m/>
  </r>
  <r>
    <n v="2318"/>
    <x v="1"/>
    <x v="44"/>
    <n v="33"/>
    <s v="n"/>
    <n v="103471"/>
    <n v="72.867999999999995"/>
    <n v="94.605000000000004"/>
    <s v="Rubiaceae"/>
    <s v="Psychotria"/>
    <s v="montivaga"/>
    <x v="63"/>
    <s v="Psychotria amarilla"/>
    <s v="jun/23/2015"/>
    <n v="0"/>
    <n v="53"/>
    <n v="1"/>
    <n v="108.29190806081817"/>
    <m/>
    <n v="2.205065E-3"/>
    <m/>
    <m/>
    <m/>
    <m/>
    <m/>
    <m/>
    <m/>
    <m/>
    <m/>
    <m/>
    <m/>
  </r>
  <r>
    <n v="2319"/>
    <x v="1"/>
    <x v="44"/>
    <n v="34"/>
    <s v="n"/>
    <n v="103472"/>
    <n v="72.941000000000003"/>
    <n v="95.266999999999996"/>
    <s v="Cornaceae"/>
    <s v="Cornus"/>
    <s v="disciflora"/>
    <x v="18"/>
    <s v="Cornus"/>
    <s v="jun/23/2015"/>
    <n v="0"/>
    <n v="472"/>
    <n v="3"/>
    <n v="119.08681012754167"/>
    <m/>
    <n v="0.17488544"/>
    <m/>
    <m/>
    <m/>
    <m/>
    <m/>
    <m/>
    <m/>
    <m/>
    <m/>
    <m/>
    <m/>
  </r>
  <r>
    <n v="2320"/>
    <x v="1"/>
    <x v="44"/>
    <n v="34"/>
    <s v="n"/>
    <n v="103473"/>
    <n v="70.477999999999994"/>
    <n v="98.759"/>
    <s v="Primulaceae"/>
    <s v="Ardisia"/>
    <s v="sp5"/>
    <x v="22"/>
    <s v="Ardisia normal"/>
    <s v="jun/23/2015"/>
    <n v="0"/>
    <n v="55"/>
    <n v="1"/>
    <n v="162.01455968860736"/>
    <m/>
    <n v="2.374625E-3"/>
    <m/>
    <m/>
    <m/>
    <m/>
    <m/>
    <m/>
    <m/>
    <m/>
    <m/>
    <m/>
    <m/>
  </r>
  <r>
    <n v="2321"/>
    <x v="1"/>
    <x v="44"/>
    <n v="44"/>
    <s v="n"/>
    <n v="103474"/>
    <n v="77.61"/>
    <n v="98.355000000000004"/>
    <s v="Salicaceae"/>
    <s v="Casearia"/>
    <s v="arborea"/>
    <x v="72"/>
    <s v="Matisia"/>
    <s v="jun/23/2015"/>
    <n v="0"/>
    <n v="90"/>
    <n v="1"/>
    <n v="137.29927310051082"/>
    <m/>
    <n v="6.3584999999999996E-3"/>
    <m/>
    <m/>
    <m/>
    <m/>
    <m/>
    <m/>
    <m/>
    <m/>
    <m/>
    <m/>
    <m/>
  </r>
  <r>
    <n v="2322"/>
    <x v="1"/>
    <x v="44"/>
    <n v="43"/>
    <s v="n"/>
    <n v="103475"/>
    <n v="77.537000000000006"/>
    <n v="93.721999999999994"/>
    <s v="Adoxaceae"/>
    <s v="Viburnum"/>
    <s v="costaricanun"/>
    <x v="3"/>
    <s v="Viburnum"/>
    <s v="jun/23/2015"/>
    <n v="0"/>
    <n v="72"/>
    <n v="1"/>
    <n v="193.32686857359292"/>
    <m/>
    <n v="4.0694399999999997E-3"/>
    <m/>
    <m/>
    <m/>
    <m/>
    <m/>
    <m/>
    <m/>
    <m/>
    <m/>
    <m/>
    <m/>
  </r>
  <r>
    <n v="2323"/>
    <x v="1"/>
    <x v="44"/>
    <n v="43"/>
    <s v="n"/>
    <n v="103476"/>
    <n v="78.528999999999996"/>
    <n v="93.759"/>
    <s v="Piperaceae"/>
    <s v="Piper"/>
    <m/>
    <x v="77"/>
    <s v="Piper"/>
    <s v="jun/23/2015"/>
    <n v="0"/>
    <n v="55"/>
    <n v="1"/>
    <n v="195.04250872512955"/>
    <m/>
    <n v="2.374625E-3"/>
    <m/>
    <m/>
    <m/>
    <m/>
    <m/>
    <m/>
    <m/>
    <m/>
    <m/>
    <m/>
    <m/>
  </r>
  <r>
    <n v="2324"/>
    <x v="1"/>
    <x v="44"/>
    <n v="43"/>
    <s v="n"/>
    <n v="103477"/>
    <n v="75.367999999999995"/>
    <n v="91.075000000000003"/>
    <s v="Lauraceae"/>
    <s v="Ocotea"/>
    <s v="sp4"/>
    <x v="91"/>
    <s v="Laurel ancho/Laurel sp4"/>
    <s v="jun/23/2015"/>
    <n v="0"/>
    <n v="898"/>
    <n v="4"/>
    <n v="120.45477564074611"/>
    <m/>
    <n v="0.63302714000000004"/>
    <m/>
    <m/>
    <m/>
    <m/>
    <m/>
    <m/>
    <m/>
    <s v="E"/>
    <m/>
    <m/>
    <m/>
  </r>
  <r>
    <n v="2325"/>
    <x v="1"/>
    <x v="44"/>
    <n v="42"/>
    <s v="n"/>
    <n v="103478"/>
    <n v="77.5"/>
    <n v="89.016999999999996"/>
    <s v="Malvaceae"/>
    <s v="Malvaviscus"/>
    <m/>
    <x v="60"/>
    <s v="Malvaviscus"/>
    <s v="jun/23/2015"/>
    <n v="0"/>
    <n v="73"/>
    <n v="1"/>
    <n v="182.13665251337193"/>
    <m/>
    <n v="4.1832650000000002E-3"/>
    <m/>
    <m/>
    <m/>
    <m/>
    <m/>
    <m/>
    <m/>
    <m/>
    <m/>
    <m/>
    <m/>
  </r>
  <r>
    <n v="2326"/>
    <x v="1"/>
    <x v="44"/>
    <n v="42"/>
    <s v="n"/>
    <n v="103479"/>
    <n v="78.676000000000002"/>
    <n v="88.942999999999998"/>
    <s v="Rubiaceae"/>
    <s v="Psychotria"/>
    <s v="montivaga"/>
    <x v="63"/>
    <s v="Psychotria amarilla"/>
    <s v="jun/23/2015"/>
    <n v="0"/>
    <n v="68"/>
    <n v="1"/>
    <n v="168.36343626330716"/>
    <m/>
    <n v="3.6298400000000001E-3"/>
    <m/>
    <m/>
    <m/>
    <m/>
    <m/>
    <m/>
    <m/>
    <m/>
    <m/>
    <m/>
    <m/>
  </r>
  <r>
    <n v="2327"/>
    <x v="1"/>
    <x v="44"/>
    <n v="42"/>
    <s v="n"/>
    <n v="103480"/>
    <n v="79.337999999999994"/>
    <n v="87.325000000000003"/>
    <s v="Pentaphylacaceae"/>
    <s v="Cleyera"/>
    <s v="theoidaes"/>
    <x v="1"/>
    <s v="Alterno aserrado"/>
    <s v="jun/23/2015"/>
    <n v="0"/>
    <n v="110"/>
    <n v="2"/>
    <n v="155.06990946894726"/>
    <m/>
    <n v="9.4985E-3"/>
    <m/>
    <m/>
    <m/>
    <m/>
    <m/>
    <m/>
    <m/>
    <m/>
    <m/>
    <m/>
    <m/>
  </r>
  <r>
    <n v="2328"/>
    <x v="1"/>
    <x v="45"/>
    <n v="11"/>
    <s v="n"/>
    <n v="103481"/>
    <n v="83.804000000000002"/>
    <n v="1.9470000000000001"/>
    <s v="Melastomataceae"/>
    <s v="Melastoma"/>
    <s v="sp2"/>
    <x v="59"/>
    <s v="Melastoma lisa"/>
    <s v="jun/23/2015"/>
    <n v="0"/>
    <n v="57"/>
    <n v="1"/>
    <n v="197.60235203692761"/>
    <m/>
    <n v="2.550465E-3"/>
    <m/>
    <m/>
    <m/>
    <m/>
    <m/>
    <m/>
    <m/>
    <m/>
    <m/>
    <m/>
    <m/>
  </r>
  <r>
    <n v="2329"/>
    <x v="1"/>
    <x v="45"/>
    <n v="12"/>
    <s v="n"/>
    <n v="103482"/>
    <n v="83.513999999999996"/>
    <n v="5.4249999999999998"/>
    <s v="Malphiciaceae"/>
    <s v="Bunchonsia"/>
    <s v="macrophylla"/>
    <x v="62"/>
    <s v="Alzatea larga/rogiera"/>
    <s v="jun/23/2015"/>
    <n v="0"/>
    <n v="64"/>
    <n v="1"/>
    <n v="162.91376217190893"/>
    <m/>
    <n v="3.21536E-3"/>
    <m/>
    <m/>
    <m/>
    <m/>
    <m/>
    <m/>
    <m/>
    <m/>
    <m/>
    <m/>
    <m/>
  </r>
  <r>
    <n v="2330"/>
    <x v="1"/>
    <x v="45"/>
    <n v="13"/>
    <s v="n"/>
    <n v="103483"/>
    <n v="83.513999999999996"/>
    <n v="12.345000000000001"/>
    <s v="Malphiciaceae"/>
    <s v="Bunchonsia"/>
    <s v="macrophylla"/>
    <x v="62"/>
    <s v="Alzatea larga/rogiera"/>
    <s v="jun/23/2015"/>
    <n v="0"/>
    <n v="73"/>
    <n v="1"/>
    <n v="159.37142902728891"/>
    <m/>
    <n v="4.1832650000000002E-3"/>
    <m/>
    <m/>
    <m/>
    <m/>
    <m/>
    <m/>
    <m/>
    <m/>
    <m/>
    <m/>
    <m/>
  </r>
  <r>
    <n v="2331"/>
    <x v="1"/>
    <x v="45"/>
    <n v="14"/>
    <s v="n"/>
    <n v="103484"/>
    <n v="82.391000000000005"/>
    <n v="15.532999999999999"/>
    <s v="Primulaceae"/>
    <s v="Ardisia"/>
    <s v="sp4"/>
    <x v="84"/>
    <s v="Ardisia mirador"/>
    <s v="jun/23/2015"/>
    <n v="0"/>
    <n v="54"/>
    <n v="1"/>
    <n v="181.81709048965166"/>
    <m/>
    <n v="2.2890599999999999E-3"/>
    <m/>
    <m/>
    <m/>
    <m/>
    <m/>
    <m/>
    <m/>
    <m/>
    <m/>
    <m/>
    <m/>
  </r>
  <r>
    <n v="2332"/>
    <x v="1"/>
    <x v="45"/>
    <n v="14"/>
    <s v="n"/>
    <n v="103485"/>
    <n v="81.775000000000006"/>
    <n v="16.149000000000001"/>
    <s v="Primulaceae"/>
    <s v="Ardisia"/>
    <s v="sp4"/>
    <x v="84"/>
    <s v="Ardisia mirador"/>
    <s v="jun/23/2015"/>
    <n v="0"/>
    <n v="58"/>
    <n v="1"/>
    <n v="139.63034617773653"/>
    <m/>
    <n v="2.6407400000000004E-3"/>
    <m/>
    <m/>
    <m/>
    <m/>
    <m/>
    <m/>
    <m/>
    <m/>
    <m/>
    <m/>
    <m/>
  </r>
  <r>
    <n v="2333"/>
    <x v="1"/>
    <x v="45"/>
    <n v="14"/>
    <s v="n"/>
    <n v="103486"/>
    <n v="83.623000000000005"/>
    <n v="16.908999999999999"/>
    <s v="Araliaceae"/>
    <s v="Dendropanax"/>
    <s v="sp3"/>
    <x v="49"/>
    <s v="Dendropanax mirador"/>
    <s v="jun/23/2015"/>
    <n v="0"/>
    <n v="89"/>
    <n v="1"/>
    <n v="183.98684493843723"/>
    <m/>
    <n v="6.2179850000000005E-3"/>
    <m/>
    <m/>
    <m/>
    <m/>
    <m/>
    <m/>
    <m/>
    <m/>
    <m/>
    <m/>
    <m/>
  </r>
  <r>
    <n v="2334"/>
    <x v="1"/>
    <x v="45"/>
    <n v="24"/>
    <s v="n"/>
    <n v="103487"/>
    <n v="85.76"/>
    <n v="19.59"/>
    <s v="Piperaceae"/>
    <s v="Piper"/>
    <m/>
    <x v="77"/>
    <s v="Piper"/>
    <s v="jun/23/2015"/>
    <n v="0"/>
    <n v="70"/>
    <n v="1"/>
    <n v="140.52170880309791"/>
    <m/>
    <n v="3.8465000000000001E-3"/>
    <s v="M"/>
    <m/>
    <n v="63"/>
    <m/>
    <m/>
    <m/>
    <m/>
    <m/>
    <m/>
    <m/>
    <m/>
  </r>
  <r>
    <n v="2335"/>
    <x v="1"/>
    <x v="45"/>
    <n v="21"/>
    <s v="n"/>
    <n v="103488"/>
    <n v="86.412000000000006"/>
    <n v="4.3380000000000001"/>
    <s v="Melastomataceae"/>
    <s v="Melastoma"/>
    <s v="sp2"/>
    <x v="59"/>
    <s v="Melastoma lisa"/>
    <s v="jun/23/2015"/>
    <n v="0"/>
    <n v="98"/>
    <n v="1"/>
    <n v="199.88003196369374"/>
    <m/>
    <n v="7.5391400000000006E-3"/>
    <m/>
    <m/>
    <m/>
    <m/>
    <m/>
    <m/>
    <m/>
    <m/>
    <m/>
    <m/>
    <m/>
  </r>
  <r>
    <n v="2336"/>
    <x v="1"/>
    <x v="45"/>
    <n v="21"/>
    <s v="n"/>
    <n v="103489"/>
    <n v="87.426999999999992"/>
    <n v="2.8889999999999998"/>
    <s v="Melastomataceae"/>
    <s v="Miconia"/>
    <s v="livida"/>
    <x v="50"/>
    <s v="Melastoma lisa/Melastoma sp2"/>
    <s v="jun/23/2015"/>
    <n v="0"/>
    <n v="110"/>
    <n v="2"/>
    <n v="158.49477526397476"/>
    <m/>
    <n v="9.4985E-3"/>
    <s v="M"/>
    <m/>
    <n v="64"/>
    <m/>
    <m/>
    <m/>
    <m/>
    <m/>
    <m/>
    <m/>
    <m/>
  </r>
  <r>
    <n v="2337"/>
    <x v="1"/>
    <x v="45"/>
    <n v="21"/>
    <s v="y"/>
    <n v="103490"/>
    <n v="86.846999999999994"/>
    <n v="3.07"/>
    <s v="Magnoliaceae"/>
    <s v="Magnolia"/>
    <s v="sororum"/>
    <x v="53"/>
    <s v="Magnolia"/>
    <s v="jun/23/2015"/>
    <n v="21.776816356207696"/>
    <n v="1195"/>
    <n v="4"/>
    <n v="177.84539701441759"/>
    <m/>
    <n v="1.1209996250000001"/>
    <m/>
    <m/>
    <m/>
    <m/>
    <m/>
    <m/>
    <m/>
    <m/>
    <m/>
    <m/>
    <m/>
  </r>
  <r>
    <n v="2338"/>
    <x v="1"/>
    <x v="45"/>
    <n v="21"/>
    <s v="n"/>
    <n v="103491"/>
    <n v="86.484999999999999"/>
    <n v="3.3239999999999998"/>
    <s v="Malvaceae"/>
    <s v="Malvaviscus"/>
    <m/>
    <x v="60"/>
    <s v="Malvaviscus"/>
    <s v="jun/23/2015"/>
    <n v="0"/>
    <n v="61"/>
    <n v="1"/>
    <n v="174.36271596139051"/>
    <m/>
    <n v="2.9209850000000001E-3"/>
    <m/>
    <m/>
    <m/>
    <m/>
    <m/>
    <m/>
    <m/>
    <m/>
    <m/>
    <m/>
    <m/>
  </r>
  <r>
    <n v="2339"/>
    <x v="1"/>
    <x v="45"/>
    <n v="31"/>
    <s v="n"/>
    <n v="103492"/>
    <n v="92.209000000000003"/>
    <n v="2.165"/>
    <s v="Rubiaceae"/>
    <s v="Rondeletia"/>
    <s v="buddleioides "/>
    <x v="58"/>
    <s v="cf Rondeletia"/>
    <s v="jun/23/2015"/>
    <n v="0"/>
    <n v="121"/>
    <n v="2"/>
    <n v="110.77787057835225"/>
    <m/>
    <n v="1.1493185000000001E-2"/>
    <m/>
    <m/>
    <m/>
    <m/>
    <m/>
    <m/>
    <m/>
    <m/>
    <m/>
    <m/>
    <m/>
  </r>
  <r>
    <n v="2340"/>
    <x v="1"/>
    <x v="45"/>
    <n v="31"/>
    <s v="n"/>
    <n v="103493"/>
    <n v="92.063999999999993"/>
    <n v="3.5409999999999999"/>
    <s v="Melastomataceae"/>
    <s v="Melastoma"/>
    <s v="sp2"/>
    <x v="59"/>
    <s v="Melastoma lisa"/>
    <s v="jun/23/2015"/>
    <n v="0"/>
    <n v="103"/>
    <n v="2"/>
    <n v="198.20348182709512"/>
    <m/>
    <n v="8.3280650000000008E-3"/>
    <s v="M"/>
    <m/>
    <n v="82"/>
    <m/>
    <m/>
    <m/>
    <m/>
    <m/>
    <m/>
    <m/>
    <m/>
  </r>
  <r>
    <n v="2341"/>
    <x v="1"/>
    <x v="45"/>
    <n v="32"/>
    <s v="n"/>
    <n v="103494"/>
    <n v="94.200999999999993"/>
    <n v="8.4320000000000004"/>
    <s v="Rubiaceae"/>
    <s v="Rondeletia"/>
    <s v="buddleioides "/>
    <x v="58"/>
    <s v="cf Rondeletia"/>
    <s v="jun/23/2015"/>
    <n v="0"/>
    <n v="50"/>
    <n v="1"/>
    <n v="127.18179464359454"/>
    <m/>
    <n v="1.9624999999999998E-3"/>
    <m/>
    <m/>
    <m/>
    <m/>
    <m/>
    <m/>
    <m/>
    <m/>
    <m/>
    <m/>
    <m/>
  </r>
  <r>
    <n v="2342"/>
    <x v="1"/>
    <x v="45"/>
    <n v="33"/>
    <s v="n"/>
    <n v="103495"/>
    <n v="93.948000000000008"/>
    <n v="13.83"/>
    <s v="Malvaceae"/>
    <s v="Malvaviscus"/>
    <m/>
    <x v="60"/>
    <s v="Malvaviscus"/>
    <s v="jun/23/2015"/>
    <n v="0"/>
    <n v="61"/>
    <n v="1"/>
    <n v="185.83464857025115"/>
    <m/>
    <n v="2.9209850000000001E-3"/>
    <m/>
    <m/>
    <m/>
    <m/>
    <m/>
    <m/>
    <m/>
    <m/>
    <m/>
    <m/>
    <m/>
  </r>
  <r>
    <n v="2343"/>
    <x v="1"/>
    <x v="45"/>
    <n v="33"/>
    <s v="n"/>
    <n v="103496"/>
    <n v="92.68"/>
    <n v="13.685"/>
    <s v="Rubiaceae"/>
    <s v="Psychotria"/>
    <s v="montivaga"/>
    <x v="63"/>
    <s v="Psychotria amarilla"/>
    <s v="jun/23/2015"/>
    <n v="0"/>
    <n v="80"/>
    <n v="1"/>
    <n v="134.92241889214347"/>
    <m/>
    <n v="5.0239999999999998E-3"/>
    <m/>
    <m/>
    <m/>
    <m/>
    <m/>
    <m/>
    <m/>
    <m/>
    <m/>
    <m/>
    <m/>
  </r>
  <r>
    <n v="2344"/>
    <x v="1"/>
    <x v="45"/>
    <n v="33"/>
    <s v="n"/>
    <n v="103497"/>
    <n v="90.47"/>
    <n v="13.975"/>
    <s v="Sapindaceae"/>
    <s v="Billia"/>
    <s v="rosea"/>
    <x v="51"/>
    <s v="Billia rosea"/>
    <s v="jun/23/2015"/>
    <n v="0"/>
    <n v="67"/>
    <n v="1"/>
    <n v="121.53411392738431"/>
    <m/>
    <n v="3.5238650000000002E-3"/>
    <m/>
    <m/>
    <m/>
    <m/>
    <m/>
    <m/>
    <m/>
    <m/>
    <m/>
    <m/>
    <m/>
  </r>
  <r>
    <n v="2345"/>
    <x v="1"/>
    <x v="45"/>
    <n v="34"/>
    <s v="n"/>
    <n v="103498"/>
    <n v="93.042000000000002"/>
    <n v="17.163"/>
    <s v="Rubiaceae"/>
    <s v="Rondeletia"/>
    <s v="buddleioides "/>
    <x v="58"/>
    <s v="cf Rondeletia"/>
    <s v="jun/23/2015"/>
    <n v="0"/>
    <n v="66"/>
    <n v="1"/>
    <n v="132.33309593201898"/>
    <m/>
    <n v="3.41946E-3"/>
    <m/>
    <m/>
    <m/>
    <m/>
    <m/>
    <m/>
    <m/>
    <m/>
    <m/>
    <m/>
    <m/>
  </r>
  <r>
    <n v="2346"/>
    <x v="1"/>
    <x v="45"/>
    <n v="34"/>
    <s v="n"/>
    <n v="103499"/>
    <n v="93.983999999999995"/>
    <n v="18.902000000000001"/>
    <s v="Melastomataceae"/>
    <s v="Miconia"/>
    <s v="livida"/>
    <x v="50"/>
    <s v="Melastoma lisa/Melastoma sp2"/>
    <s v="jun/23/2015"/>
    <n v="0"/>
    <n v="95"/>
    <n v="1"/>
    <n v="129.49317277385396"/>
    <m/>
    <n v="7.0846249999999998E-3"/>
    <m/>
    <m/>
    <m/>
    <m/>
    <m/>
    <m/>
    <m/>
    <m/>
    <m/>
    <m/>
    <m/>
  </r>
  <r>
    <n v="2347"/>
    <x v="1"/>
    <x v="45"/>
    <n v="44"/>
    <s v="n"/>
    <n v="103500"/>
    <n v="97.86"/>
    <n v="18.684999999999999"/>
    <s v="Adoxaceae"/>
    <s v="Viburnum"/>
    <s v="costaricanun"/>
    <x v="3"/>
    <s v="Viburnum"/>
    <s v="jun/23/2015"/>
    <n v="0"/>
    <n v="105"/>
    <n v="2"/>
    <n v="141.95390769179852"/>
    <m/>
    <n v="8.6546250000000009E-3"/>
    <m/>
    <m/>
    <m/>
    <m/>
    <m/>
    <m/>
    <m/>
    <m/>
    <m/>
    <m/>
    <m/>
  </r>
  <r>
    <n v="2348"/>
    <x v="1"/>
    <x v="45"/>
    <n v="43"/>
    <s v="n"/>
    <n v="103501"/>
    <n v="98.513000000000005"/>
    <n v="13.939"/>
    <s v="Cornaceae"/>
    <s v="Cornus"/>
    <s v="disciflora"/>
    <x v="18"/>
    <s v="Cornus"/>
    <s v="jun/23/2015"/>
    <n v="0"/>
    <n v="226"/>
    <n v="2"/>
    <n v="177.61386690657531"/>
    <m/>
    <n v="4.0094660000000004E-2"/>
    <m/>
    <m/>
    <m/>
    <m/>
    <m/>
    <m/>
    <m/>
    <m/>
    <m/>
    <m/>
    <m/>
  </r>
  <r>
    <n v="2349"/>
    <x v="1"/>
    <x v="45"/>
    <n v="43"/>
    <s v="n"/>
    <n v="103502"/>
    <n v="95.361000000000004"/>
    <n v="13.975"/>
    <s v="Pentaphylacaceae"/>
    <s v="Cleyera"/>
    <s v="theoidaes"/>
    <x v="1"/>
    <s v="Alterno aserrado"/>
    <s v="jun/23/2015"/>
    <n v="0"/>
    <n v="50"/>
    <n v="1"/>
    <n v="190.8832590321345"/>
    <m/>
    <n v="1.9624999999999998E-3"/>
    <m/>
    <m/>
    <m/>
    <m/>
    <m/>
    <m/>
    <m/>
    <m/>
    <m/>
    <m/>
    <m/>
  </r>
  <r>
    <n v="2350"/>
    <x v="1"/>
    <x v="45"/>
    <n v="43"/>
    <s v="n"/>
    <n v="103503"/>
    <n v="95.977000000000004"/>
    <n v="11.257999999999999"/>
    <s v="Melastomataceae"/>
    <s v="Miconia"/>
    <s v="livida"/>
    <x v="50"/>
    <s v="Melastoma lisa/Melastoma sp2"/>
    <s v="jun/23/2015"/>
    <n v="0"/>
    <n v="75"/>
    <n v="1"/>
    <n v="117.55481268842405"/>
    <m/>
    <n v="4.4156250000000003E-3"/>
    <m/>
    <m/>
    <m/>
    <m/>
    <m/>
    <m/>
    <m/>
    <m/>
    <m/>
    <m/>
    <m/>
  </r>
  <r>
    <n v="2351"/>
    <x v="1"/>
    <x v="45"/>
    <n v="43"/>
    <s v="n"/>
    <n v="103504"/>
    <n v="96.700999999999993"/>
    <n v="11.004"/>
    <s v="Rubiaceae"/>
    <s v="Psychotria"/>
    <s v="montivaga"/>
    <x v="63"/>
    <s v="Psychotria amarilla"/>
    <s v="jun/23/2015"/>
    <n v="0"/>
    <n v="53"/>
    <n v="1"/>
    <n v="141.91257620294431"/>
    <m/>
    <n v="2.205065E-3"/>
    <m/>
    <m/>
    <m/>
    <m/>
    <m/>
    <m/>
    <m/>
    <m/>
    <m/>
    <m/>
    <m/>
  </r>
  <r>
    <n v="2352"/>
    <x v="1"/>
    <x v="45"/>
    <n v="43"/>
    <s v="y"/>
    <n v="103505"/>
    <n v="98.367999999999995"/>
    <n v="10.497"/>
    <s v="Lauraceae"/>
    <s v="Laurel"/>
    <s v="sp5"/>
    <x v="10"/>
    <s v="Laurel banano"/>
    <s v="jun/23/2015"/>
    <n v="15.24020935577823"/>
    <n v="426"/>
    <n v="3"/>
    <n v="174.65426328874548"/>
    <m/>
    <n v="0.14245866000000001"/>
    <m/>
    <m/>
    <m/>
    <m/>
    <m/>
    <m/>
    <m/>
    <m/>
    <m/>
    <m/>
    <m/>
  </r>
  <r>
    <n v="2353"/>
    <x v="1"/>
    <x v="45"/>
    <n v="42"/>
    <s v="n"/>
    <n v="103506"/>
    <n v="97.823999999999998"/>
    <n v="9.3379999999999992"/>
    <s v="Melastomataceae"/>
    <s v="Miconia"/>
    <s v="livida"/>
    <x v="50"/>
    <s v="Melastoma lisa/Melastoma sp2"/>
    <s v="jun/23/2015"/>
    <n v="0"/>
    <n v="61"/>
    <n v="1"/>
    <n v="153.14822796411084"/>
    <n v="120"/>
    <n v="2.9209850000000001E-3"/>
    <s v="A"/>
    <m/>
    <m/>
    <m/>
    <m/>
    <m/>
    <m/>
    <m/>
    <m/>
    <m/>
    <s v="Measured at 120"/>
  </r>
  <r>
    <n v="2354"/>
    <x v="1"/>
    <x v="45"/>
    <n v="42"/>
    <s v="n"/>
    <n v="103507"/>
    <n v="96.991"/>
    <n v="6.15"/>
    <s v="Melastomataceae"/>
    <s v="Miconia"/>
    <s v="livida"/>
    <x v="50"/>
    <s v="Melastoma lisa/Melastoma sp2"/>
    <s v="jun/23/2015"/>
    <n v="0"/>
    <n v="65"/>
    <n v="1"/>
    <n v="125.10002062088778"/>
    <m/>
    <n v="3.3166250000000001E-3"/>
    <m/>
    <m/>
    <m/>
    <m/>
    <m/>
    <m/>
    <m/>
    <m/>
    <m/>
    <m/>
    <m/>
  </r>
  <r>
    <n v="2355"/>
    <x v="1"/>
    <x v="45"/>
    <n v="42"/>
    <s v="n"/>
    <n v="103508"/>
    <n v="97.426000000000002"/>
    <n v="6.3310000000000004"/>
    <s v="Styracaceae"/>
    <s v="Styrax"/>
    <m/>
    <x v="6"/>
    <s v="Styrax"/>
    <s v="jun/23/2015"/>
    <n v="0"/>
    <n v="229"/>
    <n v="2"/>
    <n v="152.07631621074071"/>
    <m/>
    <n v="4.1166185000000008E-2"/>
    <s v="M"/>
    <m/>
    <n v="161"/>
    <m/>
    <m/>
    <m/>
    <m/>
    <m/>
    <m/>
    <m/>
    <m/>
  </r>
  <r>
    <n v="2356"/>
    <x v="1"/>
    <x v="45"/>
    <n v="41"/>
    <s v="n"/>
    <n v="103509"/>
    <n v="95.731999999999999"/>
    <n v="3.07"/>
    <s v="Rubiaceae"/>
    <s v="Rondeletia"/>
    <s v="buddleioides "/>
    <x v="58"/>
    <s v="cf Rondeletia"/>
    <s v="jun/23/2015"/>
    <n v="0"/>
    <n v="95"/>
    <n v="1"/>
    <n v="149.29260088677279"/>
    <m/>
    <n v="7.0846249999999998E-3"/>
    <m/>
    <m/>
    <m/>
    <m/>
    <m/>
    <m/>
    <m/>
    <m/>
    <m/>
    <m/>
    <m/>
  </r>
  <r>
    <n v="2357"/>
    <x v="1"/>
    <x v="45"/>
    <n v="41"/>
    <s v="n"/>
    <n v="103510"/>
    <n v="98.947000000000003"/>
    <n v="3.5049999999999999"/>
    <s v="Fagaceae"/>
    <s v="Quercus"/>
    <s v="salicifolia"/>
    <x v="13"/>
    <s v="Quercus raro"/>
    <s v="jun/23/2015"/>
    <n v="0"/>
    <n v="162"/>
    <n v="2"/>
    <n v="124.55710029517292"/>
    <m/>
    <n v="2.0601540000000002E-2"/>
    <m/>
    <m/>
    <m/>
    <m/>
    <m/>
    <m/>
    <m/>
    <m/>
    <m/>
    <m/>
    <m/>
  </r>
  <r>
    <n v="2358"/>
    <x v="1"/>
    <x v="45"/>
    <n v="41"/>
    <s v="n"/>
    <n v="103511"/>
    <n v="98.186000000000007"/>
    <n v="1.694"/>
    <s v="Cornaceae"/>
    <s v="Cornus"/>
    <s v="disciflora"/>
    <x v="18"/>
    <s v="Cornus"/>
    <s v="jun/23/2015"/>
    <n v="0"/>
    <n v="195"/>
    <n v="2"/>
    <n v="139.56947373725026"/>
    <m/>
    <n v="2.9849625000000001E-2"/>
    <m/>
    <m/>
    <m/>
    <m/>
    <m/>
    <m/>
    <m/>
    <m/>
    <m/>
    <m/>
    <m/>
  </r>
  <r>
    <n v="2359"/>
    <x v="1"/>
    <x v="45"/>
    <n v="41"/>
    <s v="n"/>
    <n v="103512"/>
    <n v="96.302999999999997"/>
    <n v="1.1499999999999999"/>
    <s v="Magnoliaceae"/>
    <s v="Magnolia"/>
    <s v="sororum"/>
    <x v="53"/>
    <s v="Magnolia"/>
    <s v="jun/23/2015"/>
    <n v="0"/>
    <n v="102"/>
    <n v="2"/>
    <n v="133.21640033609972"/>
    <m/>
    <n v="8.1671399999999998E-3"/>
    <m/>
    <m/>
    <m/>
    <m/>
    <m/>
    <m/>
    <m/>
    <m/>
    <m/>
    <m/>
    <m/>
  </r>
  <r>
    <n v="2360"/>
    <x v="1"/>
    <x v="45"/>
    <n v="41"/>
    <s v="n"/>
    <n v="103513"/>
    <n v="98.884"/>
    <n v="0.32600000000000001"/>
    <s v="Lauraceae"/>
    <s v="Persea"/>
    <s v="sp1"/>
    <x v="40"/>
    <s v="Laurel coco"/>
    <s v="jun/23/2015"/>
    <n v="0"/>
    <n v="91"/>
    <n v="1"/>
    <n v="101.73161397090016"/>
    <m/>
    <n v="6.5005849999999997E-3"/>
    <m/>
    <m/>
    <m/>
    <m/>
    <m/>
    <m/>
    <m/>
    <m/>
    <m/>
    <m/>
    <m/>
  </r>
  <r>
    <n v="2361"/>
    <x v="1"/>
    <x v="46"/>
    <n v="11"/>
    <s v="n"/>
    <n v="103514"/>
    <n v="84.745999999999995"/>
    <n v="24.475000000000001"/>
    <s v="Fabaceae"/>
    <s v="Inga"/>
    <s v="cf. oerstediana"/>
    <x v="26"/>
    <s v="Inga rosada/sp1"/>
    <s v="jun/23/2015"/>
    <n v="0"/>
    <n v="60"/>
    <n v="1"/>
    <n v="183.51252742665173"/>
    <m/>
    <n v="2.826E-3"/>
    <s v="NC"/>
    <m/>
    <m/>
    <m/>
    <m/>
    <m/>
    <m/>
    <m/>
    <m/>
    <m/>
    <m/>
  </r>
  <r>
    <n v="2362"/>
    <x v="1"/>
    <x v="46"/>
    <n v="12"/>
    <s v="n"/>
    <n v="103515"/>
    <n v="80.724999999999994"/>
    <n v="26.25"/>
    <s v="Melastomataceae"/>
    <s v="Miconia"/>
    <s v="livida"/>
    <x v="50"/>
    <s v="Melastoma lisa/Melastoma sp2"/>
    <s v="jun/26/2015"/>
    <n v="0"/>
    <n v="141"/>
    <n v="2"/>
    <n v="128.13320064133444"/>
    <m/>
    <n v="1.5606585000000001E-2"/>
    <s v="M"/>
    <m/>
    <n v="68"/>
    <m/>
    <m/>
    <m/>
    <m/>
    <m/>
    <m/>
    <m/>
    <m/>
  </r>
  <r>
    <n v="2363"/>
    <x v="1"/>
    <x v="46"/>
    <n v="12"/>
    <s v="n"/>
    <n v="103516"/>
    <n v="80.361999999999995"/>
    <n v="29.619999999999997"/>
    <s v="Indet"/>
    <s v="MirIndet"/>
    <n v="4"/>
    <x v="69"/>
    <s v="Verticilada rayada"/>
    <s v="jun/26/2015"/>
    <n v="0"/>
    <n v="131"/>
    <n v="2"/>
    <n v="188.99365398957536"/>
    <m/>
    <n v="1.3471385000000001E-2"/>
    <m/>
    <m/>
    <m/>
    <m/>
    <m/>
    <m/>
    <m/>
    <m/>
    <m/>
    <m/>
    <m/>
  </r>
  <r>
    <n v="2364"/>
    <x v="1"/>
    <x v="46"/>
    <n v="24"/>
    <s v="n"/>
    <n v="103517"/>
    <n v="88.296999999999997"/>
    <n v="38.242999999999995"/>
    <s v="Symplocaceae"/>
    <s v="Symplocos"/>
    <s v="cf. chiriquense"/>
    <x v="68"/>
    <s v="Symplocos pequeño/sp3"/>
    <s v="jun/26/2015"/>
    <n v="0"/>
    <n v="62"/>
    <n v="1"/>
    <n v="106.44122240728096"/>
    <m/>
    <n v="3.01754E-3"/>
    <m/>
    <m/>
    <m/>
    <m/>
    <m/>
    <m/>
    <m/>
    <m/>
    <m/>
    <m/>
    <m/>
  </r>
  <r>
    <n v="2365"/>
    <x v="1"/>
    <x v="46"/>
    <n v="23"/>
    <s v="n"/>
    <n v="103518"/>
    <n v="88.587000000000003"/>
    <n v="34.112000000000002"/>
    <s v="Salicaceae"/>
    <s v="Casearia"/>
    <s v="arborea"/>
    <x v="72"/>
    <s v="Matisia"/>
    <s v="jun/26/2015"/>
    <n v="0"/>
    <n v="64"/>
    <n v="1"/>
    <n v="174.31914998115207"/>
    <m/>
    <n v="3.21536E-3"/>
    <m/>
    <m/>
    <m/>
    <m/>
    <m/>
    <m/>
    <m/>
    <m/>
    <m/>
    <m/>
    <m/>
  </r>
  <r>
    <n v="2366"/>
    <x v="1"/>
    <x v="46"/>
    <n v="23"/>
    <s v="n"/>
    <n v="103519"/>
    <n v="88.37"/>
    <n v="32.698999999999998"/>
    <s v="Lauraceae"/>
    <s v="Persea"/>
    <s v="sp1"/>
    <x v="40"/>
    <s v="Laurel coco"/>
    <s v="jun/26/2015"/>
    <n v="0"/>
    <n v="202"/>
    <n v="2"/>
    <n v="194.9656252911542"/>
    <m/>
    <n v="3.203114E-2"/>
    <m/>
    <m/>
    <m/>
    <m/>
    <m/>
    <m/>
    <m/>
    <m/>
    <m/>
    <m/>
    <m/>
  </r>
  <r>
    <n v="2367"/>
    <x v="1"/>
    <x v="46"/>
    <n v="23"/>
    <s v="y"/>
    <n v="103520"/>
    <n v="85.325999999999993"/>
    <n v="34.402000000000001"/>
    <s v="Fabaceae"/>
    <s v="Erythrina"/>
    <m/>
    <x v="86"/>
    <s v="Erythrina"/>
    <s v="jun/26/2015"/>
    <n v="20.920088659926655"/>
    <n v="791"/>
    <n v="4"/>
    <n v="193.6527172387398"/>
    <n v="190"/>
    <n v="0.49115958500000001"/>
    <s v="A"/>
    <m/>
    <m/>
    <m/>
    <m/>
    <m/>
    <m/>
    <m/>
    <m/>
    <m/>
    <s v="Measured at 190"/>
  </r>
  <r>
    <n v="2368"/>
    <x v="1"/>
    <x v="46"/>
    <n v="23"/>
    <s v="n"/>
    <n v="103521"/>
    <n v="88.804000000000002"/>
    <n v="31.902000000000001"/>
    <s v="Melastomataceae"/>
    <s v="Miconia"/>
    <s v="livida"/>
    <x v="50"/>
    <s v="Melastoma lisa/Melastoma sp2"/>
    <s v="jun/26/2015"/>
    <n v="0"/>
    <n v="88"/>
    <n v="1"/>
    <n v="172.31655964651739"/>
    <m/>
    <n v="6.07904E-3"/>
    <m/>
    <m/>
    <m/>
    <m/>
    <m/>
    <m/>
    <m/>
    <m/>
    <m/>
    <m/>
    <m/>
  </r>
  <r>
    <n v="2369"/>
    <x v="1"/>
    <x v="46"/>
    <n v="22"/>
    <s v="n"/>
    <n v="103522"/>
    <n v="85.652000000000001"/>
    <n v="29.366"/>
    <s v="Sapindaceae"/>
    <s v="Billia"/>
    <s v="rosea"/>
    <x v="51"/>
    <s v="Billia rosea"/>
    <s v="jun/26/2015"/>
    <n v="0"/>
    <n v="61"/>
    <n v="1"/>
    <n v="131.09687696235369"/>
    <m/>
    <n v="2.9209850000000001E-3"/>
    <m/>
    <m/>
    <m/>
    <m/>
    <m/>
    <m/>
    <m/>
    <m/>
    <m/>
    <m/>
    <m/>
  </r>
  <r>
    <n v="2370"/>
    <x v="1"/>
    <x v="46"/>
    <n v="22"/>
    <s v="n"/>
    <n v="103523"/>
    <n v="85.108999999999995"/>
    <n v="25.887999999999998"/>
    <s v="Lauraceae"/>
    <s v="Cinnamomum"/>
    <m/>
    <x v="57"/>
    <s v="Cinnamomun"/>
    <s v="jun/26/2015"/>
    <n v="0"/>
    <n v="736"/>
    <n v="4"/>
    <n v="102.70940188139292"/>
    <n v="160"/>
    <n v="0.42523136000000006"/>
    <s v="A"/>
    <m/>
    <m/>
    <m/>
    <m/>
    <m/>
    <m/>
    <m/>
    <m/>
    <m/>
    <s v="Measured  at 160"/>
  </r>
  <r>
    <n v="2371"/>
    <x v="1"/>
    <x v="46"/>
    <n v="22"/>
    <s v="n"/>
    <n v="103524"/>
    <n v="88.804000000000002"/>
    <n v="26.721"/>
    <s v="Araliaceae"/>
    <s v="Dendropanax"/>
    <s v="sp3"/>
    <x v="49"/>
    <s v="Dendropanax mirador"/>
    <s v="jun/26/2015"/>
    <n v="0"/>
    <n v="57"/>
    <n v="1"/>
    <n v="196.24258011172219"/>
    <m/>
    <n v="2.550465E-3"/>
    <m/>
    <m/>
    <m/>
    <m/>
    <m/>
    <m/>
    <m/>
    <m/>
    <m/>
    <m/>
    <m/>
  </r>
  <r>
    <n v="2372"/>
    <x v="1"/>
    <x v="46"/>
    <n v="21"/>
    <s v="n"/>
    <n v="103525"/>
    <n v="88.912999999999997"/>
    <n v="21.286000000000001"/>
    <s v="Araliaceae"/>
    <s v="Dendropanax"/>
    <s v="sp3"/>
    <x v="49"/>
    <s v="Dendropanax mirador"/>
    <s v="jun/26/2015"/>
    <n v="0"/>
    <n v="101"/>
    <n v="2"/>
    <n v="127.59068077758299"/>
    <m/>
    <n v="8.0077849999999999E-3"/>
    <m/>
    <m/>
    <m/>
    <m/>
    <m/>
    <m/>
    <m/>
    <m/>
    <m/>
    <m/>
    <m/>
  </r>
  <r>
    <n v="2373"/>
    <x v="1"/>
    <x v="46"/>
    <n v="21"/>
    <s v="n"/>
    <n v="103526"/>
    <n v="85.58"/>
    <n v="21.033000000000001"/>
    <s v="Araliaceae"/>
    <s v="Schefflera"/>
    <s v="sp2"/>
    <x v="31"/>
    <s v="schefflera glabra"/>
    <s v="jun/26/2015"/>
    <n v="0"/>
    <n v="68"/>
    <n v="1"/>
    <n v="153.92480812995279"/>
    <m/>
    <n v="3.6298400000000001E-3"/>
    <m/>
    <m/>
    <m/>
    <m/>
    <m/>
    <m/>
    <m/>
    <m/>
    <m/>
    <m/>
    <m/>
  </r>
  <r>
    <n v="2374"/>
    <x v="1"/>
    <x v="46"/>
    <n v="31"/>
    <s v="n"/>
    <n v="103527"/>
    <n v="91.667000000000002"/>
    <n v="22.698999999999998"/>
    <s v="Malvaceae"/>
    <s v="Malvaviscus"/>
    <m/>
    <x v="60"/>
    <s v="Malvaviscus"/>
    <s v="jun/26/2015"/>
    <n v="0"/>
    <n v="84"/>
    <n v="1"/>
    <n v="128.01730807367926"/>
    <m/>
    <n v="5.5389599999999999E-3"/>
    <m/>
    <m/>
    <m/>
    <m/>
    <m/>
    <m/>
    <m/>
    <m/>
    <m/>
    <m/>
    <m/>
  </r>
  <r>
    <n v="2375"/>
    <x v="1"/>
    <x v="46"/>
    <n v="32"/>
    <s v="n"/>
    <n v="103528"/>
    <n v="93.551000000000002"/>
    <n v="27.263999999999999"/>
    <s v="Meliaceae"/>
    <s v="Guarea"/>
    <s v="cf. andenophylla"/>
    <x v="66"/>
    <s v="Guarea"/>
    <s v="jun/26/2015"/>
    <n v="0"/>
    <n v="200"/>
    <n v="2"/>
    <n v="132.43274019776345"/>
    <m/>
    <n v="3.1399999999999997E-2"/>
    <m/>
    <m/>
    <m/>
    <m/>
    <m/>
    <m/>
    <m/>
    <m/>
    <m/>
    <m/>
    <m/>
  </r>
  <r>
    <n v="2376"/>
    <x v="1"/>
    <x v="46"/>
    <n v="32"/>
    <s v="n"/>
    <n v="103529"/>
    <n v="94.057999999999993"/>
    <n v="27.591000000000001"/>
    <s v="Myrtaceae"/>
    <s v="Eugenia"/>
    <s v="gomezii"/>
    <x v="65"/>
    <s v="Myrta PR"/>
    <s v="jun/26/2015"/>
    <n v="0"/>
    <n v="79"/>
    <n v="1"/>
    <n v="177.81411790140703"/>
    <m/>
    <n v="4.8991850000000003E-3"/>
    <m/>
    <m/>
    <m/>
    <m/>
    <m/>
    <m/>
    <m/>
    <m/>
    <m/>
    <m/>
    <m/>
  </r>
  <r>
    <n v="2377"/>
    <x v="1"/>
    <x v="46"/>
    <n v="33"/>
    <s v="n"/>
    <n v="103530"/>
    <n v="92.391000000000005"/>
    <n v="30.887999999999998"/>
    <s v="Meliaceae"/>
    <s v="Guarea"/>
    <s v="cf. andenophylla"/>
    <x v="66"/>
    <s v="Guarea"/>
    <s v="jun/26/2015"/>
    <n v="0"/>
    <n v="53"/>
    <n v="1"/>
    <n v="114.53109049401769"/>
    <m/>
    <n v="2.205065E-3"/>
    <m/>
    <m/>
    <m/>
    <m/>
    <m/>
    <m/>
    <m/>
    <m/>
    <m/>
    <m/>
    <m/>
  </r>
  <r>
    <n v="2378"/>
    <x v="1"/>
    <x v="46"/>
    <n v="33"/>
    <s v="n"/>
    <n v="103531"/>
    <n v="91.448999999999998"/>
    <n v="32.408999999999999"/>
    <s v="Melastomataceae"/>
    <s v="Miconia"/>
    <s v="livida"/>
    <x v="50"/>
    <s v="Melastoma lisa/Melastoma sp2"/>
    <s v="jun/26/2015"/>
    <n v="0"/>
    <n v="59"/>
    <n v="1"/>
    <n v="154.79455292698049"/>
    <m/>
    <n v="2.732585E-3"/>
    <m/>
    <m/>
    <m/>
    <m/>
    <m/>
    <m/>
    <m/>
    <m/>
    <m/>
    <m/>
    <m/>
  </r>
  <r>
    <n v="2379"/>
    <x v="1"/>
    <x v="46"/>
    <n v="34"/>
    <s v="n"/>
    <n v="103532"/>
    <n v="90.616"/>
    <n v="35.96"/>
    <s v="Malvaceae"/>
    <s v="Malvaviscus"/>
    <m/>
    <x v="60"/>
    <s v="Malvaviscus"/>
    <s v="jun/26/2015"/>
    <n v="0"/>
    <n v="63"/>
    <n v="1"/>
    <n v="184.01890038343859"/>
    <m/>
    <n v="3.1156650000000001E-3"/>
    <s v="M"/>
    <m/>
    <n v="52"/>
    <m/>
    <m/>
    <m/>
    <m/>
    <m/>
    <m/>
    <m/>
    <m/>
  </r>
  <r>
    <n v="2380"/>
    <x v="1"/>
    <x v="46"/>
    <n v="34"/>
    <s v="n"/>
    <n v="103533"/>
    <n v="91.811999999999998"/>
    <n v="37.844000000000001"/>
    <s v="Pentaphylacaceae"/>
    <s v="Cleyera"/>
    <s v="theoidaes"/>
    <x v="1"/>
    <s v="Alterno aserrado"/>
    <s v="jun/26/2015"/>
    <n v="0"/>
    <n v="71"/>
    <n v="1"/>
    <n v="148.33578130331165"/>
    <m/>
    <n v="3.9571850000000002E-3"/>
    <m/>
    <m/>
    <m/>
    <m/>
    <m/>
    <m/>
    <m/>
    <m/>
    <m/>
    <m/>
    <m/>
  </r>
  <r>
    <n v="2381"/>
    <x v="1"/>
    <x v="46"/>
    <n v="44"/>
    <s v="n"/>
    <n v="103534"/>
    <n v="97.609000000000009"/>
    <n v="38.278999999999996"/>
    <s v="Meliaceae"/>
    <s v="Cedrela"/>
    <s v="tonduzii"/>
    <x v="75"/>
    <s v="Cedrella"/>
    <s v="jun/26/2015"/>
    <n v="0"/>
    <n v="144"/>
    <n v="2"/>
    <n v="166.95225048936078"/>
    <m/>
    <n v="1.6277759999999999E-2"/>
    <m/>
    <m/>
    <m/>
    <m/>
    <m/>
    <m/>
    <m/>
    <m/>
    <m/>
    <m/>
    <m/>
  </r>
  <r>
    <n v="2382"/>
    <x v="1"/>
    <x v="46"/>
    <n v="44"/>
    <s v="n"/>
    <n v="103535"/>
    <n v="99.167000000000002"/>
    <n v="38.533000000000001"/>
    <s v="Melastomataceae"/>
    <s v="Miconia"/>
    <s v="livida"/>
    <x v="50"/>
    <s v="Melastoma lisa/Melastoma sp2"/>
    <s v="jun/26/2015"/>
    <n v="0"/>
    <n v="88"/>
    <n v="1"/>
    <n v="173.37175060815613"/>
    <m/>
    <n v="6.07904E-3"/>
    <m/>
    <m/>
    <m/>
    <m/>
    <m/>
    <m/>
    <m/>
    <m/>
    <m/>
    <m/>
    <m/>
  </r>
  <r>
    <n v="2383"/>
    <x v="1"/>
    <x v="46"/>
    <n v="44"/>
    <s v="n"/>
    <n v="103536"/>
    <n v="99.384"/>
    <n v="38.314999999999998"/>
    <s v="Lauraceae"/>
    <s v="Ocotea"/>
    <s v="sp4"/>
    <x v="91"/>
    <s v="Laurel ancho/Laurel sp4"/>
    <s v="jun/26/2015"/>
    <n v="0"/>
    <n v="337"/>
    <n v="3"/>
    <n v="107.51081100809334"/>
    <m/>
    <n v="8.9151665000000005E-2"/>
    <m/>
    <m/>
    <m/>
    <m/>
    <m/>
    <m/>
    <m/>
    <m/>
    <m/>
    <m/>
    <m/>
  </r>
  <r>
    <n v="2384"/>
    <x v="1"/>
    <x v="46"/>
    <n v="44"/>
    <s v="n"/>
    <n v="103537"/>
    <n v="97.210000000000008"/>
    <n v="36.792999999999999"/>
    <s v="Lauraceae"/>
    <s v="Nectandra"/>
    <s v="sp1"/>
    <x v="45"/>
    <s v="Laurel gomez"/>
    <s v="jun/26/2015"/>
    <n v="0"/>
    <n v="581"/>
    <n v="4"/>
    <n v="122.57833403317275"/>
    <n v="140"/>
    <n v="0.26498538500000002"/>
    <s v="A"/>
    <s v="M"/>
    <s v="117(measured at 140)"/>
    <m/>
    <m/>
    <m/>
    <m/>
    <m/>
    <m/>
    <m/>
    <s v="Measured at 140"/>
  </r>
  <r>
    <n v="2385"/>
    <x v="1"/>
    <x v="46"/>
    <n v="44"/>
    <s v="n"/>
    <n v="103538"/>
    <n v="97.174000000000007"/>
    <n v="37.120000000000005"/>
    <s v="Melastomataceae"/>
    <s v="Miconia"/>
    <s v="livida"/>
    <x v="50"/>
    <s v="Melastoma lisa/Melastoma sp2"/>
    <s v="jun/26/2015"/>
    <n v="0"/>
    <n v="90"/>
    <n v="1"/>
    <n v="155.93448199417884"/>
    <m/>
    <n v="6.3584999999999996E-3"/>
    <m/>
    <m/>
    <m/>
    <m/>
    <m/>
    <m/>
    <m/>
    <m/>
    <m/>
    <m/>
    <m/>
  </r>
  <r>
    <n v="2386"/>
    <x v="1"/>
    <x v="46"/>
    <n v="44"/>
    <s v="n"/>
    <n v="103539"/>
    <n v="96.667000000000002"/>
    <n v="36.757000000000005"/>
    <s v="Piperaceae"/>
    <s v="Piper"/>
    <m/>
    <x v="77"/>
    <s v="Piper"/>
    <s v="jun/26/2015"/>
    <n v="0"/>
    <n v="52"/>
    <n v="1"/>
    <n v="189.93955501328855"/>
    <m/>
    <n v="2.1226399999999999E-3"/>
    <m/>
    <m/>
    <m/>
    <m/>
    <m/>
    <m/>
    <m/>
    <m/>
    <m/>
    <m/>
    <m/>
  </r>
  <r>
    <n v="2387"/>
    <x v="1"/>
    <x v="46"/>
    <n v="44"/>
    <s v="n"/>
    <n v="103540"/>
    <n v="95.361999999999995"/>
    <n v="34.655999999999999"/>
    <s v="Salicaceae"/>
    <s v="Casearia"/>
    <s v="arborea"/>
    <x v="72"/>
    <s v="Matisia"/>
    <s v="jun/26/2015"/>
    <n v="0"/>
    <n v="119"/>
    <n v="2"/>
    <n v="102.68094012005173"/>
    <m/>
    <n v="1.1116384999999999E-2"/>
    <m/>
    <m/>
    <m/>
    <m/>
    <m/>
    <m/>
    <m/>
    <m/>
    <m/>
    <m/>
    <m/>
  </r>
  <r>
    <n v="2388"/>
    <x v="1"/>
    <x v="46"/>
    <n v="43"/>
    <s v="n"/>
    <n v="103541"/>
    <n v="97.609000000000009"/>
    <n v="34.221000000000004"/>
    <s v="Araliaceae"/>
    <s v="Dendropanax"/>
    <s v="sp3"/>
    <x v="49"/>
    <s v="Dendropanax mirador"/>
    <s v="jun/26/2015"/>
    <n v="0"/>
    <n v="64"/>
    <n v="1"/>
    <n v="160.18136197200909"/>
    <m/>
    <n v="3.21536E-3"/>
    <m/>
    <m/>
    <m/>
    <m/>
    <m/>
    <m/>
    <m/>
    <m/>
    <m/>
    <m/>
    <m/>
  </r>
  <r>
    <n v="2389"/>
    <x v="1"/>
    <x v="46"/>
    <n v="43"/>
    <s v="n"/>
    <n v="103542"/>
    <n v="99.239000000000004"/>
    <n v="31.756999999999998"/>
    <s v="Malvaceae"/>
    <s v="Malvaviscus"/>
    <m/>
    <x v="60"/>
    <s v="Malvaviscus"/>
    <s v="jun/26/2015"/>
    <n v="0"/>
    <n v="63"/>
    <n v="1"/>
    <n v="146.34533677523837"/>
    <m/>
    <n v="3.1156650000000001E-3"/>
    <s v="M"/>
    <m/>
    <n v="60"/>
    <m/>
    <m/>
    <m/>
    <m/>
    <m/>
    <m/>
    <m/>
    <m/>
  </r>
  <r>
    <n v="2390"/>
    <x v="1"/>
    <x v="46"/>
    <n v="43"/>
    <s v="n"/>
    <n v="103543"/>
    <n v="95.652000000000001"/>
    <n v="30.127000000000002"/>
    <s v="Malvaceae"/>
    <s v="Malvaviscus"/>
    <m/>
    <x v="60"/>
    <s v="Malvaviscus"/>
    <s v="jun/26/2015"/>
    <n v="0"/>
    <n v="55"/>
    <n v="1"/>
    <n v="172.83894106574635"/>
    <m/>
    <n v="2.374625E-3"/>
    <s v="L"/>
    <m/>
    <m/>
    <m/>
    <m/>
    <m/>
    <m/>
    <m/>
    <m/>
    <m/>
    <m/>
  </r>
  <r>
    <n v="2391"/>
    <x v="1"/>
    <x v="46"/>
    <n v="42"/>
    <s v="n"/>
    <n v="103544"/>
    <n v="97.5"/>
    <n v="27.844000000000001"/>
    <s v="Rubiaceae"/>
    <s v="Psychotria"/>
    <s v="montivaga"/>
    <x v="63"/>
    <s v="Psychotria amarilla"/>
    <s v="jun/26/2015"/>
    <n v="0"/>
    <n v="53"/>
    <n v="1"/>
    <n v="140.29798642489249"/>
    <m/>
    <n v="2.205065E-3"/>
    <m/>
    <m/>
    <m/>
    <m/>
    <m/>
    <m/>
    <m/>
    <m/>
    <m/>
    <m/>
    <m/>
  </r>
  <r>
    <n v="2392"/>
    <x v="1"/>
    <x v="46"/>
    <n v="42"/>
    <s v="n"/>
    <n v="103545"/>
    <n v="98.188000000000002"/>
    <n v="27.373000000000001"/>
    <s v="Lauraceae"/>
    <s v="Ocotea"/>
    <s v="sp4"/>
    <x v="91"/>
    <s v="Laurel ancho/Laurel sp4"/>
    <s v="jun/26/2015"/>
    <n v="0"/>
    <n v="74"/>
    <n v="1"/>
    <n v="172.41826508933605"/>
    <m/>
    <n v="4.2986600000000002E-3"/>
    <m/>
    <m/>
    <m/>
    <m/>
    <m/>
    <m/>
    <m/>
    <m/>
    <m/>
    <m/>
    <m/>
  </r>
  <r>
    <n v="2393"/>
    <x v="1"/>
    <x v="46"/>
    <n v="42"/>
    <s v="n"/>
    <n v="103546"/>
    <n v="95.435000000000002"/>
    <n v="28.821999999999999"/>
    <s v="Styracaceae"/>
    <s v="Styrax"/>
    <m/>
    <x v="6"/>
    <s v="Styrax"/>
    <s v="jun/26/2015"/>
    <n v="0"/>
    <n v="129"/>
    <n v="2"/>
    <n v="163.94646793937653"/>
    <m/>
    <n v="1.3063185000000001E-2"/>
    <m/>
    <m/>
    <m/>
    <m/>
    <m/>
    <m/>
    <m/>
    <m/>
    <m/>
    <m/>
    <m/>
  </r>
  <r>
    <n v="2394"/>
    <x v="1"/>
    <x v="46"/>
    <n v="41"/>
    <s v="n"/>
    <n v="103547"/>
    <n v="95.616"/>
    <n v="24.112000000000002"/>
    <s v="Rubiaceae"/>
    <s v="Rondeletia"/>
    <s v="buddleioides "/>
    <x v="58"/>
    <s v="cf Rondeletia"/>
    <s v="jun/26/2015"/>
    <n v="0"/>
    <n v="78"/>
    <n v="1"/>
    <n v="114.79854277006871"/>
    <m/>
    <n v="4.7759400000000002E-3"/>
    <m/>
    <m/>
    <m/>
    <m/>
    <m/>
    <m/>
    <m/>
    <m/>
    <m/>
    <m/>
    <m/>
  </r>
  <r>
    <n v="2395"/>
    <x v="1"/>
    <x v="46"/>
    <n v="41"/>
    <s v="n"/>
    <n v="103548"/>
    <n v="96.557999999999993"/>
    <n v="24.62"/>
    <s v="Rubiaceae"/>
    <s v="Rondeletia"/>
    <s v="buddleioides "/>
    <x v="58"/>
    <s v="cf Rondeletia"/>
    <s v="jun/26/2015"/>
    <n v="0"/>
    <n v="58"/>
    <n v="1"/>
    <n v="172.26646418429038"/>
    <m/>
    <n v="2.6407400000000004E-3"/>
    <m/>
    <m/>
    <m/>
    <m/>
    <m/>
    <m/>
    <m/>
    <m/>
    <m/>
    <m/>
    <m/>
  </r>
  <r>
    <n v="2396"/>
    <x v="1"/>
    <x v="46"/>
    <n v="41"/>
    <s v="n"/>
    <n v="103549"/>
    <n v="98.804000000000002"/>
    <n v="23.097999999999999"/>
    <s v="Lauraceae"/>
    <s v="Ocotea"/>
    <s v="sp4"/>
    <x v="91"/>
    <s v="Laurel ancho/Laurel sp4"/>
    <s v="jun/26/2015"/>
    <n v="0"/>
    <n v="66"/>
    <n v="1"/>
    <n v="133.33463770576938"/>
    <m/>
    <n v="3.41946E-3"/>
    <m/>
    <m/>
    <m/>
    <m/>
    <m/>
    <m/>
    <m/>
    <m/>
    <m/>
    <m/>
    <m/>
  </r>
  <r>
    <n v="2397"/>
    <x v="1"/>
    <x v="46"/>
    <n v="41"/>
    <s v="n"/>
    <n v="103550"/>
    <n v="99.203000000000003"/>
    <n v="22.591000000000001"/>
    <s v="Pentaphylacaceae"/>
    <s v="Cleyera"/>
    <s v="theoidaes"/>
    <x v="1"/>
    <s v="Alterno aserrado"/>
    <s v="jun/26/2015"/>
    <n v="0"/>
    <n v="230"/>
    <n v="2"/>
    <n v="173.04912916624158"/>
    <m/>
    <n v="4.1526500000000001E-2"/>
    <s v="M"/>
    <m/>
    <n v="123"/>
    <m/>
    <m/>
    <m/>
    <m/>
    <m/>
    <m/>
    <m/>
    <m/>
  </r>
  <r>
    <n v="2398"/>
    <x v="1"/>
    <x v="46"/>
    <n v="41"/>
    <s v="n"/>
    <n v="103551"/>
    <n v="96.231999999999999"/>
    <n v="22.337"/>
    <s v="Styracaceae"/>
    <s v="Styrax"/>
    <m/>
    <x v="6"/>
    <s v="Styrax"/>
    <s v="jun/26/2015"/>
    <n v="0"/>
    <n v="101"/>
    <n v="2"/>
    <n v="135.08534294146608"/>
    <m/>
    <n v="8.0077849999999999E-3"/>
    <m/>
    <m/>
    <m/>
    <m/>
    <m/>
    <m/>
    <m/>
    <m/>
    <m/>
    <m/>
    <m/>
  </r>
  <r>
    <n v="2399"/>
    <x v="1"/>
    <x v="46"/>
    <n v="41"/>
    <s v="n"/>
    <n v="103552"/>
    <n v="95.108999999999995"/>
    <n v="20.524999999999999"/>
    <s v="Styracaceae"/>
    <s v="Styrax"/>
    <m/>
    <x v="6"/>
    <s v="Styrax"/>
    <s v="jun/26/2015"/>
    <n v="0"/>
    <n v="228"/>
    <n v="2"/>
    <n v="160.11889881884289"/>
    <m/>
    <n v="4.080744E-2"/>
    <m/>
    <m/>
    <m/>
    <m/>
    <m/>
    <m/>
    <m/>
    <m/>
    <m/>
    <m/>
    <m/>
  </r>
  <r>
    <n v="2400"/>
    <x v="1"/>
    <x v="47"/>
    <n v="11"/>
    <s v="n"/>
    <n v="103553"/>
    <n v="84.221999999999994"/>
    <n v="40.417000000000002"/>
    <s v="Lauraceae"/>
    <s v="Nectandra"/>
    <s v="sp1"/>
    <x v="45"/>
    <s v="Laurel gomez"/>
    <s v="jun/26/2015"/>
    <n v="0"/>
    <n v="195"/>
    <n v="2"/>
    <n v="156.99023713631203"/>
    <m/>
    <n v="2.9849625000000001E-2"/>
    <m/>
    <m/>
    <m/>
    <m/>
    <m/>
    <m/>
    <m/>
    <m/>
    <m/>
    <m/>
    <m/>
  </r>
  <r>
    <n v="2401"/>
    <x v="1"/>
    <x v="47"/>
    <n v="11"/>
    <s v="y"/>
    <n v="103554"/>
    <n v="80.63"/>
    <n v="41.75"/>
    <s v="Araliaceae"/>
    <s v="Schefflera"/>
    <s v="sp2"/>
    <x v="31"/>
    <s v="schefflera glabra"/>
    <s v="jun/26/2015"/>
    <n v="16.821126019298337"/>
    <n v="251"/>
    <n v="2"/>
    <n v="129.73113644983968"/>
    <m/>
    <n v="4.9455785000000002E-2"/>
    <m/>
    <m/>
    <m/>
    <m/>
    <m/>
    <m/>
    <m/>
    <m/>
    <m/>
    <m/>
    <m/>
  </r>
  <r>
    <n v="2402"/>
    <x v="1"/>
    <x v="47"/>
    <n v="11"/>
    <s v="n"/>
    <n v="103555"/>
    <n v="83.888999999999996"/>
    <n v="43.417000000000002"/>
    <s v="Magnoliaceae"/>
    <s v="Magnolia"/>
    <s v="sororum"/>
    <x v="53"/>
    <s v="Magnolia"/>
    <s v="jun/26/2015"/>
    <n v="0"/>
    <n v="731"/>
    <n v="4"/>
    <n v="118.03833327244622"/>
    <m/>
    <n v="0.41947338500000003"/>
    <m/>
    <m/>
    <m/>
    <m/>
    <m/>
    <m/>
    <m/>
    <m/>
    <m/>
    <m/>
    <m/>
  </r>
  <r>
    <n v="2403"/>
    <x v="1"/>
    <x v="47"/>
    <n v="12"/>
    <s v="n"/>
    <n v="103556"/>
    <n v="80.185000000000002"/>
    <n v="46.860999999999997"/>
    <s v="Styracaceae"/>
    <s v="Styrax"/>
    <m/>
    <x v="6"/>
    <s v="Styrax"/>
    <s v="jun/26/2015"/>
    <n v="0"/>
    <n v="394"/>
    <n v="3"/>
    <n v="145.55376336952114"/>
    <m/>
    <n v="0.12186026000000001"/>
    <m/>
    <m/>
    <m/>
    <m/>
    <m/>
    <m/>
    <m/>
    <m/>
    <m/>
    <m/>
    <m/>
  </r>
  <r>
    <n v="2404"/>
    <x v="1"/>
    <x v="47"/>
    <n v="12"/>
    <s v="n"/>
    <n v="103557"/>
    <n v="83.406999999999996"/>
    <n v="45.860999999999997"/>
    <s v="Malvaceae"/>
    <s v="Malvaviscus"/>
    <m/>
    <x v="60"/>
    <s v="Malvaviscus"/>
    <s v="jun/26/2015"/>
    <n v="0"/>
    <n v="66"/>
    <n v="1"/>
    <n v="137.03450559598679"/>
    <m/>
    <n v="3.41946E-3"/>
    <m/>
    <m/>
    <m/>
    <m/>
    <m/>
    <m/>
    <m/>
    <m/>
    <m/>
    <m/>
    <m/>
  </r>
  <r>
    <n v="2405"/>
    <x v="1"/>
    <x v="47"/>
    <n v="12"/>
    <s v="n"/>
    <n v="103558"/>
    <n v="83.037000000000006"/>
    <n v="49.305"/>
    <s v="Malvaceae"/>
    <s v="Malvaviscus"/>
    <m/>
    <x v="60"/>
    <s v="Malvaviscus"/>
    <s v="jun/26/2015"/>
    <n v="0"/>
    <n v="58"/>
    <n v="1"/>
    <n v="154.37988630051177"/>
    <m/>
    <n v="2.6407400000000004E-3"/>
    <m/>
    <m/>
    <m/>
    <m/>
    <m/>
    <m/>
    <m/>
    <m/>
    <m/>
    <m/>
    <m/>
  </r>
  <r>
    <n v="2406"/>
    <x v="1"/>
    <x v="47"/>
    <n v="12"/>
    <s v="n"/>
    <n v="103559"/>
    <n v="83.147999999999996"/>
    <n v="49.564999999999998"/>
    <s v="Lauraceae"/>
    <s v="Persea"/>
    <s v="sp1"/>
    <x v="40"/>
    <s v="Laurel coco"/>
    <s v="jun/26/2015"/>
    <n v="0"/>
    <n v="291"/>
    <n v="2"/>
    <n v="188.84779947504677"/>
    <m/>
    <n v="6.6474585000000003E-2"/>
    <m/>
    <m/>
    <m/>
    <m/>
    <m/>
    <m/>
    <m/>
    <m/>
    <m/>
    <m/>
    <m/>
  </r>
  <r>
    <n v="2407"/>
    <x v="1"/>
    <x v="47"/>
    <n v="13"/>
    <s v="n"/>
    <n v="103560"/>
    <n v="83.185000000000002"/>
    <n v="52.231000000000002"/>
    <s v="Rubiaceae"/>
    <s v="Psychotria"/>
    <s v="montivaga"/>
    <x v="63"/>
    <s v="Psychotria amarilla"/>
    <s v="jun/26/2015"/>
    <n v="0"/>
    <n v="57"/>
    <n v="1"/>
    <n v="132.10215368790477"/>
    <m/>
    <n v="2.550465E-3"/>
    <m/>
    <m/>
    <m/>
    <m/>
    <m/>
    <m/>
    <m/>
    <m/>
    <m/>
    <m/>
    <m/>
  </r>
  <r>
    <n v="2408"/>
    <x v="1"/>
    <x v="47"/>
    <n v="13"/>
    <s v="n"/>
    <n v="103561"/>
    <n v="81.852000000000004"/>
    <n v="52.676000000000002"/>
    <s v="Styracaceae"/>
    <s v="Styrax"/>
    <m/>
    <x v="6"/>
    <s v="Styrax"/>
    <s v="jun/26/2015"/>
    <n v="0"/>
    <n v="207"/>
    <n v="2"/>
    <n v="102.14508801561064"/>
    <m/>
    <n v="3.3636465000000004E-2"/>
    <m/>
    <m/>
    <m/>
    <m/>
    <m/>
    <m/>
    <m/>
    <m/>
    <m/>
    <m/>
    <m/>
  </r>
  <r>
    <n v="2409"/>
    <x v="1"/>
    <x v="47"/>
    <n v="13"/>
    <s v="n"/>
    <n v="103562"/>
    <n v="84.147999999999996"/>
    <n v="54.415999999999997"/>
    <s v="Styracaceae"/>
    <s v="Styrax"/>
    <m/>
    <x v="6"/>
    <s v="Styrax"/>
    <s v="jun/26/2015"/>
    <n v="0"/>
    <n v="446"/>
    <n v="3"/>
    <n v="151.74796625607118"/>
    <m/>
    <n v="0.15614906000000001"/>
    <m/>
    <m/>
    <m/>
    <m/>
    <m/>
    <m/>
    <m/>
    <m/>
    <m/>
    <m/>
    <m/>
  </r>
  <r>
    <n v="2410"/>
    <x v="1"/>
    <x v="47"/>
    <n v="13"/>
    <s v="n"/>
    <n v="103563"/>
    <n v="81"/>
    <n v="54.268000000000001"/>
    <s v="Malphiciaceae"/>
    <s v="Bunchonsia"/>
    <s v="macrophylla"/>
    <x v="62"/>
    <s v="Alzatea peluda/rogiera"/>
    <s v="jun/26/2015"/>
    <n v="0"/>
    <n v="54"/>
    <n v="1"/>
    <n v="122.0091273713802"/>
    <m/>
    <n v="2.2890599999999999E-3"/>
    <m/>
    <m/>
    <m/>
    <m/>
    <m/>
    <m/>
    <m/>
    <m/>
    <m/>
    <m/>
    <m/>
  </r>
  <r>
    <n v="2411"/>
    <x v="1"/>
    <x v="47"/>
    <n v="14"/>
    <s v="n"/>
    <n v="103564"/>
    <n v="81.221999999999994"/>
    <n v="57.156999999999996"/>
    <s v="Araliaceae"/>
    <s v="Schefflera"/>
    <s v="sp2"/>
    <x v="31"/>
    <s v="schefflera glabra"/>
    <s v="jun/26/2015"/>
    <n v="0"/>
    <n v="59"/>
    <n v="1"/>
    <n v="123.7729303379661"/>
    <m/>
    <n v="2.732585E-3"/>
    <s v="L"/>
    <m/>
    <m/>
    <m/>
    <m/>
    <m/>
    <m/>
    <m/>
    <m/>
    <m/>
    <m/>
  </r>
  <r>
    <n v="2412"/>
    <x v="1"/>
    <x v="47"/>
    <n v="24"/>
    <s v="n"/>
    <n v="103565"/>
    <n v="87.518000000000001"/>
    <n v="55.378999999999998"/>
    <s v="Malvaceae"/>
    <s v="Malvaviscus"/>
    <m/>
    <x v="60"/>
    <s v="Malvaviscus"/>
    <s v="jun/26/2015"/>
    <n v="0"/>
    <n v="90"/>
    <n v="1"/>
    <n v="159.00113766563402"/>
    <m/>
    <n v="6.3584999999999996E-3"/>
    <m/>
    <m/>
    <m/>
    <m/>
    <m/>
    <m/>
    <m/>
    <m/>
    <m/>
    <m/>
    <m/>
  </r>
  <r>
    <n v="2413"/>
    <x v="1"/>
    <x v="47"/>
    <n v="23"/>
    <s v="n"/>
    <n v="103566"/>
    <n v="86.406999999999996"/>
    <n v="54.564"/>
    <s v="Malphiciaceae"/>
    <s v="Bunchonsia"/>
    <s v="macrophylla"/>
    <x v="62"/>
    <s v="Alzatea larga/rogiera"/>
    <s v="jun/26/2015"/>
    <n v="0"/>
    <n v="50"/>
    <n v="1"/>
    <n v="109.62960731474381"/>
    <m/>
    <n v="1.9624999999999998E-3"/>
    <m/>
    <m/>
    <m/>
    <m/>
    <m/>
    <m/>
    <m/>
    <m/>
    <m/>
    <m/>
    <m/>
  </r>
  <r>
    <n v="2414"/>
    <x v="1"/>
    <x v="47"/>
    <n v="23"/>
    <s v="n"/>
    <n v="103567"/>
    <n v="87.147999999999996"/>
    <n v="53.786999999999999"/>
    <s v="Salicaceae"/>
    <s v="Casearia"/>
    <s v="arborea"/>
    <x v="72"/>
    <s v="Matisia"/>
    <s v="jun/26/2015"/>
    <n v="0"/>
    <n v="127"/>
    <n v="2"/>
    <n v="115.2869722849685"/>
    <m/>
    <n v="1.2661265000000001E-2"/>
    <m/>
    <m/>
    <m/>
    <m/>
    <m/>
    <m/>
    <m/>
    <s v="F"/>
    <m/>
    <s v="CMP119"/>
    <m/>
  </r>
  <r>
    <n v="2415"/>
    <x v="1"/>
    <x v="47"/>
    <n v="23"/>
    <s v="n"/>
    <n v="103568"/>
    <n v="87.037000000000006"/>
    <n v="51.082999999999998"/>
    <s v="Pentaphylacaceae"/>
    <s v="Cleyera"/>
    <s v="theoidaes"/>
    <x v="1"/>
    <s v="Alterno aserrado"/>
    <s v="jun/26/2015"/>
    <n v="0"/>
    <n v="78"/>
    <n v="1"/>
    <n v="120.27533324100655"/>
    <m/>
    <n v="4.7759400000000002E-3"/>
    <s v="M"/>
    <m/>
    <n v="74"/>
    <m/>
    <m/>
    <m/>
    <m/>
    <m/>
    <m/>
    <m/>
    <m/>
  </r>
  <r>
    <n v="2416"/>
    <x v="1"/>
    <x v="47"/>
    <n v="23"/>
    <s v="n"/>
    <n v="103569"/>
    <n v="86.741"/>
    <n v="50.786999999999999"/>
    <s v="Magnoliaceae"/>
    <s v="Magnolia"/>
    <s v="sororum"/>
    <x v="53"/>
    <s v="Magnolia"/>
    <s v="jun/26/2015"/>
    <n v="0"/>
    <n v="430"/>
    <n v="3"/>
    <n v="160.07244688245549"/>
    <n v="210"/>
    <n v="0.14514650000000001"/>
    <s v="A"/>
    <m/>
    <m/>
    <m/>
    <m/>
    <m/>
    <m/>
    <m/>
    <m/>
    <m/>
    <s v="Measured at 210"/>
  </r>
  <r>
    <n v="2417"/>
    <x v="1"/>
    <x v="47"/>
    <n v="23"/>
    <s v="y"/>
    <n v="103570"/>
    <n v="87.397999999999996"/>
    <n v="50.602000000000004"/>
    <s v="Fabaceae"/>
    <s v="Erythrina"/>
    <m/>
    <x v="86"/>
    <s v="Erythrina"/>
    <s v="jun/26/2015"/>
    <n v="25.589148707506649"/>
    <n v="642"/>
    <n v="4"/>
    <n v="138.37579749162893"/>
    <m/>
    <n v="0.32354874"/>
    <m/>
    <m/>
    <m/>
    <m/>
    <m/>
    <m/>
    <m/>
    <m/>
    <m/>
    <m/>
    <m/>
  </r>
  <r>
    <n v="2418"/>
    <x v="1"/>
    <x v="47"/>
    <n v="23"/>
    <s v="n"/>
    <n v="103571"/>
    <n v="85.591999999999999"/>
    <n v="50.268000000000001"/>
    <s v="Pentaphylacaceae"/>
    <s v="Cleyera"/>
    <s v="theoidaes"/>
    <x v="1"/>
    <s v="Alterno aserrado"/>
    <s v="jun/26/2015"/>
    <n v="0"/>
    <n v="65"/>
    <n v="1"/>
    <n v="171.65478678388729"/>
    <m/>
    <n v="3.3166250000000001E-3"/>
    <m/>
    <m/>
    <m/>
    <m/>
    <m/>
    <m/>
    <m/>
    <m/>
    <m/>
    <m/>
    <m/>
  </r>
  <r>
    <n v="2419"/>
    <x v="1"/>
    <x v="47"/>
    <n v="22"/>
    <s v="n"/>
    <n v="103572"/>
    <n v="89.37"/>
    <n v="49.341999999999999"/>
    <s v="Malvaceae"/>
    <s v="Malvaviscus"/>
    <m/>
    <x v="60"/>
    <s v="Malvaviscus"/>
    <s v="jun/26/2015"/>
    <n v="0"/>
    <n v="72"/>
    <n v="1"/>
    <n v="122.80597869635903"/>
    <m/>
    <n v="4.0694399999999997E-3"/>
    <s v="M"/>
    <m/>
    <n v="63"/>
    <m/>
    <m/>
    <m/>
    <m/>
    <m/>
    <m/>
    <m/>
    <m/>
  </r>
  <r>
    <n v="2420"/>
    <x v="1"/>
    <x v="47"/>
    <n v="22"/>
    <s v="n"/>
    <n v="103573"/>
    <n v="87.962999999999994"/>
    <n v="46.676000000000002"/>
    <s v="Salicaceae"/>
    <s v="Casearia"/>
    <s v="arborea"/>
    <x v="72"/>
    <s v="Matisia"/>
    <s v="jun/26/2015"/>
    <n v="0"/>
    <n v="104"/>
    <n v="2"/>
    <n v="106.50289673340484"/>
    <m/>
    <n v="8.4905599999999994E-3"/>
    <m/>
    <m/>
    <m/>
    <m/>
    <m/>
    <m/>
    <m/>
    <m/>
    <m/>
    <m/>
    <m/>
  </r>
  <r>
    <n v="2421"/>
    <x v="1"/>
    <x v="47"/>
    <n v="22"/>
    <s v="n"/>
    <n v="103574"/>
    <n v="85.555000000000007"/>
    <n v="45.268000000000001"/>
    <s v="Lauraceae"/>
    <s v="Ocotea"/>
    <s v="sp4"/>
    <x v="91"/>
    <s v="Laurel ancho/Laurel sp4"/>
    <s v="jun/26/2015"/>
    <n v="0"/>
    <n v="580"/>
    <n v="4"/>
    <n v="119.6510712987596"/>
    <m/>
    <n v="0.26407399999999998"/>
    <m/>
    <m/>
    <m/>
    <m/>
    <m/>
    <m/>
    <m/>
    <m/>
    <m/>
    <m/>
    <m/>
  </r>
  <r>
    <n v="2422"/>
    <x v="1"/>
    <x v="47"/>
    <n v="21"/>
    <s v="n"/>
    <n v="103575"/>
    <n v="88.555000000000007"/>
    <n v="44.12"/>
    <s v="Sapindaceae"/>
    <s v="Billia"/>
    <s v="rosea"/>
    <x v="51"/>
    <s v="Billia rosea"/>
    <s v="jun/26/2015"/>
    <n v="0"/>
    <n v="60"/>
    <n v="1"/>
    <n v="103.34967931686589"/>
    <m/>
    <n v="2.826E-3"/>
    <m/>
    <m/>
    <m/>
    <m/>
    <m/>
    <m/>
    <m/>
    <m/>
    <m/>
    <m/>
    <m/>
  </r>
  <r>
    <n v="2423"/>
    <x v="1"/>
    <x v="47"/>
    <n v="21"/>
    <s v="n"/>
    <n v="103576"/>
    <n v="88.703000000000003"/>
    <n v="42.639000000000003"/>
    <s v="Verbenaceae"/>
    <s v="Cytarexylum"/>
    <m/>
    <x v="67"/>
    <s v="Cytarexylum"/>
    <s v="jun/26/2015"/>
    <n v="0"/>
    <n v="241"/>
    <n v="2"/>
    <n v="183.75070954145801"/>
    <m/>
    <n v="4.5593584999999999E-2"/>
    <m/>
    <m/>
    <m/>
    <m/>
    <m/>
    <m/>
    <m/>
    <m/>
    <m/>
    <m/>
    <m/>
  </r>
  <r>
    <n v="2424"/>
    <x v="1"/>
    <x v="47"/>
    <n v="21"/>
    <s v="n"/>
    <n v="103577"/>
    <n v="89.259"/>
    <n v="41.935000000000002"/>
    <s v="Malvaceae"/>
    <s v="Malvaviscus"/>
    <m/>
    <x v="60"/>
    <s v="Malvaviscus"/>
    <s v="jun/26/2015"/>
    <n v="0"/>
    <n v="62"/>
    <n v="1"/>
    <n v="129.0839709045006"/>
    <m/>
    <n v="3.01754E-3"/>
    <m/>
    <m/>
    <m/>
    <m/>
    <m/>
    <m/>
    <m/>
    <m/>
    <m/>
    <m/>
    <m/>
  </r>
  <r>
    <n v="2425"/>
    <x v="1"/>
    <x v="47"/>
    <n v="21"/>
    <s v="y"/>
    <n v="103578"/>
    <n v="85.814999999999998"/>
    <n v="42.231000000000002"/>
    <s v="Styracaceae"/>
    <s v="Styrax"/>
    <m/>
    <x v="6"/>
    <s v="Styrax"/>
    <s v="jun/26/2015"/>
    <n v="13.123689636260641"/>
    <n v="397"/>
    <n v="3"/>
    <n v="176.48724823581577"/>
    <n v="190"/>
    <n v="0.12372306500000001"/>
    <s v="A"/>
    <m/>
    <m/>
    <m/>
    <m/>
    <m/>
    <m/>
    <m/>
    <m/>
    <m/>
    <s v="Measured at 190"/>
  </r>
  <r>
    <n v="2426"/>
    <x v="1"/>
    <x v="47"/>
    <n v="32"/>
    <s v="n"/>
    <n v="103579"/>
    <n v="93.703000000000003"/>
    <n v="46.639000000000003"/>
    <s v="Malphiciaceae"/>
    <s v="Bunchonsia"/>
    <s v="macrophylla"/>
    <x v="62"/>
    <s v="Alzatea larga/rogiera"/>
    <s v="jun/26/2015"/>
    <n v="0"/>
    <n v="67"/>
    <n v="1"/>
    <n v="188.65155802878621"/>
    <m/>
    <n v="3.5238650000000002E-3"/>
    <m/>
    <m/>
    <m/>
    <m/>
    <m/>
    <m/>
    <m/>
    <m/>
    <m/>
    <m/>
    <m/>
  </r>
  <r>
    <n v="2427"/>
    <x v="1"/>
    <x v="47"/>
    <n v="32"/>
    <s v="n"/>
    <n v="103580"/>
    <n v="94.518000000000001"/>
    <n v="47.415999999999997"/>
    <s v="Lauraceae"/>
    <s v="Nectandra"/>
    <s v="sp1"/>
    <x v="45"/>
    <s v="Laurel gomez"/>
    <s v="jun/26/2015"/>
    <n v="0"/>
    <n v="270"/>
    <n v="2"/>
    <n v="115.06454900139003"/>
    <m/>
    <n v="5.72265E-2"/>
    <m/>
    <m/>
    <m/>
    <m/>
    <m/>
    <m/>
    <m/>
    <m/>
    <m/>
    <m/>
    <m/>
  </r>
  <r>
    <n v="2428"/>
    <x v="1"/>
    <x v="47"/>
    <n v="32"/>
    <s v="n"/>
    <n v="103581"/>
    <n v="94.850999999999999"/>
    <n v="47.491"/>
    <s v="Rubiaceae"/>
    <s v="Psychotria"/>
    <s v="montivaga"/>
    <x v="63"/>
    <s v="Psychotria amarilla"/>
    <s v="jun/26/2015"/>
    <n v="0"/>
    <n v="76"/>
    <n v="1"/>
    <n v="134.81654861605159"/>
    <m/>
    <n v="4.5341599999999998E-3"/>
    <m/>
    <m/>
    <m/>
    <m/>
    <m/>
    <m/>
    <m/>
    <m/>
    <m/>
    <m/>
    <m/>
  </r>
  <r>
    <n v="2429"/>
    <x v="1"/>
    <x v="47"/>
    <n v="34"/>
    <s v="n"/>
    <n v="103582"/>
    <n v="93.665999999999997"/>
    <n v="55.194000000000003"/>
    <s v="Styracaceae"/>
    <s v="Styrax"/>
    <m/>
    <x v="6"/>
    <s v="Styrax"/>
    <s v="jun/26/2015"/>
    <n v="0"/>
    <n v="195"/>
    <n v="2"/>
    <n v="143.4156762747308"/>
    <m/>
    <n v="2.9849625000000001E-2"/>
    <m/>
    <m/>
    <m/>
    <m/>
    <m/>
    <m/>
    <m/>
    <m/>
    <m/>
    <m/>
    <m/>
  </r>
  <r>
    <n v="2430"/>
    <x v="1"/>
    <x v="47"/>
    <n v="44"/>
    <s v="n"/>
    <n v="103583"/>
    <n v="95.888000000000005"/>
    <n v="58.341999999999999"/>
    <s v="Primulaceae"/>
    <s v="Ardisia"/>
    <s v="sp4"/>
    <x v="84"/>
    <s v="Ardisia mirador"/>
    <s v="jun/26/2015"/>
    <n v="0"/>
    <n v="150"/>
    <n v="2"/>
    <n v="167.26768644190844"/>
    <m/>
    <n v="1.7662500000000001E-2"/>
    <m/>
    <m/>
    <m/>
    <m/>
    <m/>
    <m/>
    <m/>
    <m/>
    <m/>
    <m/>
    <m/>
  </r>
  <r>
    <n v="2431"/>
    <x v="1"/>
    <x v="47"/>
    <n v="44"/>
    <s v="n"/>
    <n v="103584"/>
    <n v="99.480999999999995"/>
    <n v="54.935000000000002"/>
    <s v="Primulaceae"/>
    <s v="Ardisia"/>
    <s v="sp4"/>
    <x v="84"/>
    <s v="Ardisia mirador"/>
    <s v="jun/26/2015"/>
    <n v="0"/>
    <n v="61"/>
    <n v="1"/>
    <n v="144.66429341036107"/>
    <m/>
    <n v="2.9209850000000001E-3"/>
    <m/>
    <m/>
    <m/>
    <m/>
    <m/>
    <m/>
    <m/>
    <m/>
    <m/>
    <m/>
    <m/>
  </r>
  <r>
    <n v="2432"/>
    <x v="1"/>
    <x v="47"/>
    <n v="43"/>
    <s v="y"/>
    <n v="103585"/>
    <n v="98.74"/>
    <n v="54.156999999999996"/>
    <s v="Primulaceae"/>
    <s v="Ardisia"/>
    <s v="sp4"/>
    <x v="84"/>
    <s v="Ardisia mirador"/>
    <s v="jun/26/2015"/>
    <n v="11.093384924791266"/>
    <n v="150"/>
    <n v="2"/>
    <n v="194.82766842679374"/>
    <m/>
    <n v="1.7662500000000001E-2"/>
    <s v="M"/>
    <m/>
    <n v="90"/>
    <m/>
    <m/>
    <m/>
    <m/>
    <m/>
    <m/>
    <m/>
    <m/>
  </r>
  <r>
    <n v="2433"/>
    <x v="1"/>
    <x v="47"/>
    <n v="43"/>
    <s v="n"/>
    <n v="103586"/>
    <n v="98.147999999999996"/>
    <n v="50.676000000000002"/>
    <s v="Araliaceae"/>
    <s v="Dendropanax"/>
    <s v="sp3"/>
    <x v="49"/>
    <s v="Dendropanax mirador"/>
    <s v="jun/26/2015"/>
    <n v="0"/>
    <n v="52"/>
    <n v="1"/>
    <n v="130.07128643815082"/>
    <m/>
    <n v="2.1226399999999999E-3"/>
    <m/>
    <m/>
    <m/>
    <m/>
    <m/>
    <m/>
    <m/>
    <m/>
    <m/>
    <m/>
    <m/>
  </r>
  <r>
    <n v="2434"/>
    <x v="1"/>
    <x v="47"/>
    <n v="3"/>
    <s v="n"/>
    <n v="103587"/>
    <n v="95.962999999999994"/>
    <n v="53.564"/>
    <s v="Magnoliaceae"/>
    <s v="Magnolia"/>
    <s v="sororum"/>
    <x v="53"/>
    <s v="Magnolia"/>
    <s v="jun/26/2015"/>
    <n v="0"/>
    <n v="125"/>
    <n v="2"/>
    <n v="120.14306407913853"/>
    <m/>
    <n v="1.2265625E-2"/>
    <m/>
    <m/>
    <m/>
    <m/>
    <m/>
    <m/>
    <m/>
    <m/>
    <m/>
    <m/>
    <m/>
  </r>
  <r>
    <n v="2435"/>
    <x v="1"/>
    <x v="47"/>
    <n v="42"/>
    <s v="n"/>
    <n v="103588"/>
    <n v="97.962000000000003"/>
    <n v="49.564999999999998"/>
    <s v="Araliaceae"/>
    <s v="Dendropanax"/>
    <s v="sp3"/>
    <x v="49"/>
    <s v="Dendropanax mirador"/>
    <s v="jun/26/2015"/>
    <n v="0"/>
    <n v="58"/>
    <n v="1"/>
    <n v="114.84797950747047"/>
    <m/>
    <n v="2.6407400000000004E-3"/>
    <s v="M"/>
    <m/>
    <n v="52"/>
    <m/>
    <m/>
    <m/>
    <m/>
    <m/>
    <m/>
    <m/>
    <m/>
  </r>
  <r>
    <n v="2436"/>
    <x v="1"/>
    <x v="47"/>
    <n v="42"/>
    <s v="n"/>
    <n v="103589"/>
    <n v="97.888000000000005"/>
    <n v="48.897999999999996"/>
    <s v="Meliaceae"/>
    <s v="Guarea"/>
    <s v="cf. andenophylla"/>
    <x v="66"/>
    <s v="Guarea"/>
    <s v="jun/26/2015"/>
    <n v="0"/>
    <n v="255"/>
    <n v="2"/>
    <n v="178.68177892435835"/>
    <m/>
    <n v="5.1044625000000003E-2"/>
    <m/>
    <m/>
    <m/>
    <m/>
    <m/>
    <m/>
    <m/>
    <m/>
    <m/>
    <m/>
    <m/>
  </r>
  <r>
    <n v="2437"/>
    <x v="1"/>
    <x v="47"/>
    <n v="41"/>
    <s v="n"/>
    <n v="103590"/>
    <n v="97.777000000000001"/>
    <n v="42.454000000000001"/>
    <s v="Araliaceae"/>
    <s v="Dendropanax"/>
    <s v="sp3"/>
    <x v="49"/>
    <s v="Dendropanax mirador"/>
    <s v="jun/26/2015"/>
    <n v="0"/>
    <n v="98"/>
    <n v="1"/>
    <n v="138.00210313269031"/>
    <m/>
    <n v="7.5391400000000006E-3"/>
    <m/>
    <m/>
    <m/>
    <m/>
    <m/>
    <m/>
    <m/>
    <m/>
    <m/>
    <m/>
    <m/>
  </r>
  <r>
    <n v="2438"/>
    <x v="1"/>
    <x v="48"/>
    <n v="11"/>
    <s v="n"/>
    <n v="103591"/>
    <n v="80.634"/>
    <n v="61.048000000000002"/>
    <s v="Rubiaceae"/>
    <s v="Psychotria"/>
    <s v="montivaga"/>
    <x v="63"/>
    <s v="Psychotria amarilla"/>
    <s v="jun/26/2015"/>
    <n v="0"/>
    <n v="72"/>
    <n v="1"/>
    <n v="131.13710292199227"/>
    <m/>
    <n v="4.0694399999999997E-3"/>
    <m/>
    <m/>
    <m/>
    <m/>
    <m/>
    <m/>
    <m/>
    <m/>
    <m/>
    <m/>
    <m/>
  </r>
  <r>
    <n v="2439"/>
    <x v="1"/>
    <x v="48"/>
    <n v="11"/>
    <s v="n"/>
    <n v="103592"/>
    <n v="80.281999999999996"/>
    <n v="61.856999999999999"/>
    <s v="Primulaceae"/>
    <s v="Ardisia"/>
    <s v="sp4"/>
    <x v="84"/>
    <s v="Ardisia mirador"/>
    <s v="jun/26/2015"/>
    <n v="0"/>
    <n v="57"/>
    <n v="1"/>
    <n v="149.02508206133203"/>
    <m/>
    <n v="2.550465E-3"/>
    <m/>
    <m/>
    <m/>
    <m/>
    <m/>
    <m/>
    <m/>
    <m/>
    <m/>
    <m/>
    <m/>
  </r>
  <r>
    <n v="2440"/>
    <x v="1"/>
    <x v="48"/>
    <n v="11"/>
    <s v="y"/>
    <n v="103593"/>
    <n v="84.155000000000001"/>
    <n v="62.773000000000003"/>
    <s v="Cornaceae"/>
    <s v="Cornus"/>
    <s v="disciflora"/>
    <x v="18"/>
    <s v="Cornus"/>
    <s v="jun/26/2015"/>
    <n v="20.741455152497885"/>
    <n v="302"/>
    <n v="3"/>
    <n v="181.23504585523807"/>
    <m/>
    <n v="7.1595140000000002E-2"/>
    <m/>
    <m/>
    <m/>
    <m/>
    <m/>
    <m/>
    <m/>
    <m/>
    <m/>
    <m/>
    <m/>
  </r>
  <r>
    <n v="2441"/>
    <x v="1"/>
    <x v="48"/>
    <n v="12"/>
    <s v="y"/>
    <n v="103594"/>
    <n v="82.710999999999999"/>
    <n v="67.879000000000005"/>
    <s v="Primulaceae"/>
    <s v="Ardisia"/>
    <s v="sp4"/>
    <x v="84"/>
    <s v="Ardisia mirador"/>
    <s v="jun/26/2015"/>
    <n v="9.6835143038169065"/>
    <n v="128"/>
    <n v="2"/>
    <n v="194.90740276876971"/>
    <m/>
    <n v="1.286144E-2"/>
    <m/>
    <m/>
    <m/>
    <m/>
    <m/>
    <m/>
    <m/>
    <m/>
    <m/>
    <m/>
    <m/>
  </r>
  <r>
    <n v="2442"/>
    <x v="1"/>
    <x v="48"/>
    <n v="12"/>
    <s v="n"/>
    <n v="103595"/>
    <n v="82.676000000000002"/>
    <n v="68.900000000000006"/>
    <s v="Euphorbiaceae"/>
    <s v="Sapium"/>
    <s v="glandulosum"/>
    <x v="70"/>
    <s v="Sapium"/>
    <s v="jun/26/2015"/>
    <n v="0"/>
    <n v="270"/>
    <n v="2"/>
    <n v="130.81291740062318"/>
    <m/>
    <n v="5.72265E-2"/>
    <m/>
    <m/>
    <m/>
    <m/>
    <m/>
    <m/>
    <m/>
    <m/>
    <m/>
    <m/>
    <m/>
  </r>
  <r>
    <n v="2443"/>
    <x v="1"/>
    <x v="48"/>
    <n v="13"/>
    <s v="n"/>
    <n v="103596"/>
    <n v="83.31"/>
    <n v="70.201999999999998"/>
    <s v="Malphiciaceae"/>
    <s v="Bunchonsia"/>
    <s v="macrophylla"/>
    <x v="62"/>
    <s v="Alzatea larga/rogiera"/>
    <s v="jun/26/2015"/>
    <n v="0"/>
    <n v="74"/>
    <n v="1"/>
    <n v="177.28767797649115"/>
    <m/>
    <n v="4.2986600000000002E-3"/>
    <s v="Q"/>
    <m/>
    <m/>
    <m/>
    <m/>
    <m/>
    <m/>
    <m/>
    <m/>
    <m/>
    <m/>
  </r>
  <r>
    <n v="2444"/>
    <x v="1"/>
    <x v="48"/>
    <n v="13"/>
    <s v="n"/>
    <n v="103597"/>
    <n v="80.176000000000002"/>
    <n v="73.335999999999999"/>
    <s v="Euphorbiaceae"/>
    <s v="Acalypha"/>
    <m/>
    <x v="83"/>
    <s v="Alchornea"/>
    <s v="jun/26/2015"/>
    <n v="0"/>
    <n v="84"/>
    <n v="1"/>
    <n v="135.6971227631592"/>
    <m/>
    <n v="5.5389599999999999E-3"/>
    <m/>
    <m/>
    <m/>
    <m/>
    <m/>
    <m/>
    <m/>
    <m/>
    <m/>
    <m/>
    <m/>
  </r>
  <r>
    <n v="2445"/>
    <x v="1"/>
    <x v="48"/>
    <n v="14"/>
    <s v="n"/>
    <n v="103598"/>
    <n v="80.668999999999997"/>
    <n v="75.096999999999994"/>
    <s v="Magnoliaceae"/>
    <s v="Magnolia"/>
    <s v="sororum"/>
    <x v="53"/>
    <s v="Magnolia"/>
    <s v="jun/26/2015"/>
    <n v="0"/>
    <n v="266"/>
    <n v="2"/>
    <n v="146.83610543969007"/>
    <m/>
    <n v="5.5543459999999996E-2"/>
    <m/>
    <m/>
    <m/>
    <m/>
    <m/>
    <m/>
    <m/>
    <m/>
    <m/>
    <m/>
    <m/>
  </r>
  <r>
    <n v="2446"/>
    <x v="1"/>
    <x v="48"/>
    <n v="14"/>
    <s v="y"/>
    <n v="103599"/>
    <n v="80.739000000000004"/>
    <n v="77.138999999999996"/>
    <s v="Araliaceae"/>
    <s v="Schefflera"/>
    <s v="sp2"/>
    <x v="31"/>
    <s v="schefflera glabra"/>
    <s v="jun/26/2015"/>
    <n v="7.3778735576120162"/>
    <n v="111"/>
    <n v="2"/>
    <n v="149.88296566610538"/>
    <m/>
    <n v="9.671985000000001E-3"/>
    <m/>
    <m/>
    <m/>
    <m/>
    <m/>
    <m/>
    <m/>
    <m/>
    <m/>
    <m/>
    <m/>
  </r>
  <r>
    <n v="2447"/>
    <x v="1"/>
    <x v="48"/>
    <n v="24"/>
    <s v="n"/>
    <n v="103600"/>
    <n v="88.521000000000001"/>
    <n v="76.259"/>
    <s v="Araliaceae"/>
    <s v="Schefflera"/>
    <s v="sp2"/>
    <x v="31"/>
    <s v="schefflera glabra"/>
    <s v="jun/26/2015"/>
    <n v="0"/>
    <n v="172"/>
    <n v="2"/>
    <n v="106.00141596761235"/>
    <m/>
    <n v="2.3223440000000001E-2"/>
    <m/>
    <m/>
    <m/>
    <m/>
    <m/>
    <m/>
    <m/>
    <m/>
    <m/>
    <m/>
    <m/>
  </r>
  <r>
    <n v="2448"/>
    <x v="1"/>
    <x v="48"/>
    <n v="24"/>
    <s v="n"/>
    <n v="103601"/>
    <n v="86.62"/>
    <n v="75.519000000000005"/>
    <s v="Lauraceae"/>
    <s v="Ocotea"/>
    <s v="sp4"/>
    <x v="91"/>
    <s v="Laurel ancho/Laurel sp4"/>
    <s v="jun/26/2015"/>
    <n v="0"/>
    <n v="65"/>
    <n v="1"/>
    <n v="165.21332001667099"/>
    <m/>
    <n v="3.3166250000000001E-3"/>
    <m/>
    <m/>
    <m/>
    <m/>
    <m/>
    <m/>
    <m/>
    <m/>
    <m/>
    <m/>
    <m/>
  </r>
  <r>
    <n v="2449"/>
    <x v="1"/>
    <x v="48"/>
    <n v="23"/>
    <s v="n"/>
    <n v="103602"/>
    <n v="86.231999999999999"/>
    <n v="73.09"/>
    <s v="Caricaceae"/>
    <s v="Carica"/>
    <m/>
    <x v="64"/>
    <s v="Carica"/>
    <s v="jun/26/2015"/>
    <n v="0"/>
    <n v="112"/>
    <n v="2"/>
    <n v="144.40301514263419"/>
    <m/>
    <n v="9.8470400000000013E-3"/>
    <m/>
    <m/>
    <m/>
    <m/>
    <m/>
    <m/>
    <m/>
    <m/>
    <m/>
    <m/>
    <m/>
  </r>
  <r>
    <n v="2450"/>
    <x v="1"/>
    <x v="48"/>
    <n v="23"/>
    <s v="n"/>
    <n v="103603"/>
    <n v="89.085000000000008"/>
    <n v="73.548000000000002"/>
    <s v="Meliaceae"/>
    <s v="Cedrela"/>
    <s v="tonduzii"/>
    <x v="75"/>
    <s v="Cedrella"/>
    <s v="jun/26/2015"/>
    <n v="0"/>
    <n v="55"/>
    <n v="1"/>
    <n v="197.02454556390887"/>
    <m/>
    <n v="2.374625E-3"/>
    <m/>
    <m/>
    <m/>
    <m/>
    <m/>
    <m/>
    <m/>
    <s v="E"/>
    <m/>
    <m/>
    <m/>
  </r>
  <r>
    <n v="2451"/>
    <x v="1"/>
    <x v="48"/>
    <n v="23"/>
    <s v="n"/>
    <n v="103604"/>
    <n v="85"/>
    <n v="69.814999999999998"/>
    <s v="Salicaceae"/>
    <s v="Casearia"/>
    <s v="arborea"/>
    <x v="72"/>
    <s v="Matisia"/>
    <s v="jun/26/2015"/>
    <n v="0"/>
    <n v="207"/>
    <n v="2"/>
    <n v="182.82596619034615"/>
    <m/>
    <n v="3.3636465000000004E-2"/>
    <m/>
    <m/>
    <m/>
    <m/>
    <m/>
    <m/>
    <m/>
    <m/>
    <m/>
    <m/>
    <m/>
  </r>
  <r>
    <n v="2452"/>
    <x v="1"/>
    <x v="48"/>
    <n v="22"/>
    <s v="n"/>
    <n v="103605"/>
    <n v="85.81"/>
    <n v="68.829000000000008"/>
    <s v="Malvaceae"/>
    <s v="Malvaviscus"/>
    <m/>
    <x v="60"/>
    <s v="Malvaviscus"/>
    <s v="jun/26/2015"/>
    <n v="0"/>
    <n v="63"/>
    <n v="1"/>
    <n v="177.27441404453509"/>
    <m/>
    <n v="3.1156650000000001E-3"/>
    <m/>
    <m/>
    <m/>
    <m/>
    <m/>
    <m/>
    <m/>
    <m/>
    <m/>
    <m/>
    <m/>
  </r>
  <r>
    <n v="2453"/>
    <x v="1"/>
    <x v="48"/>
    <n v="22"/>
    <s v="n"/>
    <n v="103606"/>
    <n v="87.042000000000002"/>
    <n v="67.385999999999996"/>
    <s v="Araliaceae"/>
    <s v="Dendropanax"/>
    <s v="sp3"/>
    <x v="49"/>
    <s v="Dendropanax mirador"/>
    <s v="jun/26/2015"/>
    <n v="0"/>
    <n v="81"/>
    <n v="1"/>
    <n v="144.7657630042097"/>
    <m/>
    <n v="5.1503850000000004E-3"/>
    <m/>
    <m/>
    <m/>
    <m/>
    <m/>
    <m/>
    <m/>
    <m/>
    <m/>
    <m/>
    <m/>
  </r>
  <r>
    <n v="2454"/>
    <x v="1"/>
    <x v="48"/>
    <n v="21"/>
    <s v="n"/>
    <n v="103607"/>
    <n v="88.31"/>
    <n v="60.942"/>
    <s v="Araliaceae"/>
    <s v="Schefflera"/>
    <s v="sp2"/>
    <x v="31"/>
    <s v="schefflera glabra"/>
    <s v="jun/26/2015"/>
    <n v="0"/>
    <n v="56"/>
    <n v="1"/>
    <n v="109.28982904178413"/>
    <m/>
    <n v="2.4617600000000003E-3"/>
    <m/>
    <m/>
    <m/>
    <m/>
    <m/>
    <m/>
    <m/>
    <m/>
    <m/>
    <m/>
    <m/>
  </r>
  <r>
    <n v="2455"/>
    <x v="1"/>
    <x v="48"/>
    <n v="21"/>
    <s v="n"/>
    <n v="103608"/>
    <n v="87.745999999999995"/>
    <n v="60.273000000000003"/>
    <s v="Lauraceae"/>
    <s v="Ocotea"/>
    <s v="sp4"/>
    <x v="91"/>
    <s v="Laurel ancho/Laurel sp4"/>
    <s v="jun/26/2015"/>
    <n v="0"/>
    <n v="232"/>
    <n v="2"/>
    <n v="186.16092713072879"/>
    <m/>
    <n v="4.2251840000000006E-2"/>
    <m/>
    <m/>
    <m/>
    <m/>
    <m/>
    <m/>
    <m/>
    <m/>
    <m/>
    <m/>
    <m/>
  </r>
  <r>
    <n v="2456"/>
    <x v="1"/>
    <x v="48"/>
    <n v="21"/>
    <s v="n"/>
    <n v="103609"/>
    <n v="85.457999999999998"/>
    <n v="60.555"/>
    <s v="Myrtaceae"/>
    <s v="Eugenia"/>
    <s v="gomezii"/>
    <x v="65"/>
    <s v="Myrta PR"/>
    <s v="jun/26/2015"/>
    <n v="0"/>
    <n v="94"/>
    <n v="1"/>
    <n v="159.41001770371327"/>
    <m/>
    <n v="6.9362600000000005E-3"/>
    <m/>
    <m/>
    <m/>
    <m/>
    <m/>
    <m/>
    <m/>
    <m/>
    <m/>
    <m/>
    <m/>
  </r>
  <r>
    <n v="2457"/>
    <x v="1"/>
    <x v="48"/>
    <n v="21"/>
    <s v="n"/>
    <n v="103610"/>
    <n v="85.105999999999995"/>
    <n v="60.59"/>
    <s v="Pentaphylacaceae"/>
    <s v="Cleyera"/>
    <s v="theoidaes"/>
    <x v="1"/>
    <s v="Alterno aserrado"/>
    <s v="jun/26/2015"/>
    <n v="0"/>
    <n v="67"/>
    <n v="1"/>
    <n v="159.8121357208928"/>
    <m/>
    <n v="3.5238650000000002E-3"/>
    <m/>
    <m/>
    <m/>
    <m/>
    <m/>
    <m/>
    <m/>
    <m/>
    <m/>
    <m/>
    <m/>
  </r>
  <r>
    <n v="2458"/>
    <x v="1"/>
    <x v="48"/>
    <n v="31"/>
    <s v="n"/>
    <n v="103611"/>
    <n v="90.457999999999998"/>
    <n v="61.048000000000002"/>
    <s v="Rubiaceae"/>
    <s v="Psychotria"/>
    <s v="montivaga"/>
    <x v="63"/>
    <s v="Psychotria amarilla"/>
    <s v="jun/26/2015"/>
    <n v="0"/>
    <n v="69"/>
    <n v="1"/>
    <n v="125.55641054329871"/>
    <m/>
    <n v="3.7373850000000002E-3"/>
    <m/>
    <m/>
    <m/>
    <m/>
    <m/>
    <m/>
    <m/>
    <m/>
    <m/>
    <m/>
    <m/>
  </r>
  <r>
    <n v="2459"/>
    <x v="1"/>
    <x v="48"/>
    <n v="31"/>
    <s v="n"/>
    <n v="103612"/>
    <n v="91.585000000000008"/>
    <n v="60.976999999999997"/>
    <s v="Malvaceae"/>
    <s v="Malvaviscus"/>
    <m/>
    <x v="60"/>
    <s v="Malvaviscus"/>
    <s v="jun/26/2015"/>
    <n v="0"/>
    <n v="57"/>
    <n v="1"/>
    <n v="149.30590494256452"/>
    <m/>
    <n v="2.550465E-3"/>
    <s v="M"/>
    <m/>
    <n v="56"/>
    <m/>
    <m/>
    <m/>
    <m/>
    <m/>
    <m/>
    <m/>
    <m/>
  </r>
  <r>
    <n v="2460"/>
    <x v="1"/>
    <x v="48"/>
    <n v="31"/>
    <s v="n"/>
    <n v="103613"/>
    <n v="92.534999999999997"/>
    <n v="61.118000000000002"/>
    <s v="Malvaceae"/>
    <s v="Malvaviscus"/>
    <m/>
    <x v="60"/>
    <s v="Malvaviscus"/>
    <s v="jun/26/2015"/>
    <n v="0"/>
    <n v="52"/>
    <n v="1"/>
    <n v="108.41625739264956"/>
    <m/>
    <n v="2.1226399999999999E-3"/>
    <m/>
    <m/>
    <m/>
    <m/>
    <m/>
    <m/>
    <m/>
    <m/>
    <m/>
    <m/>
    <m/>
  </r>
  <r>
    <n v="2461"/>
    <x v="1"/>
    <x v="48"/>
    <n v="31"/>
    <s v="n"/>
    <n v="103614"/>
    <n v="89.682999999999993"/>
    <n v="63.195"/>
    <s v="Malphiciaceae"/>
    <s v="Bunchonsia"/>
    <s v="macrophylla"/>
    <x v="62"/>
    <s v="Alzatea larga/rogiera"/>
    <s v="jun/26/2015"/>
    <n v="0"/>
    <n v="83"/>
    <n v="1"/>
    <n v="114.4109115133312"/>
    <m/>
    <n v="5.4078649999999995E-3"/>
    <m/>
    <m/>
    <m/>
    <m/>
    <m/>
    <m/>
    <m/>
    <s v="F"/>
    <m/>
    <m/>
    <m/>
  </r>
  <r>
    <n v="2462"/>
    <x v="1"/>
    <x v="48"/>
    <n v="31"/>
    <s v="n"/>
    <n v="103615"/>
    <n v="89.894000000000005"/>
    <n v="63.442"/>
    <s v="Malvaceae"/>
    <s v="Malvaviscus"/>
    <m/>
    <x v="60"/>
    <s v="Malvaviscus"/>
    <s v="jun/26/2015"/>
    <n v="0"/>
    <n v="60"/>
    <n v="1"/>
    <n v="149.38836519717398"/>
    <m/>
    <n v="2.826E-3"/>
    <m/>
    <m/>
    <m/>
    <m/>
    <m/>
    <m/>
    <m/>
    <m/>
    <m/>
    <m/>
    <m/>
  </r>
  <r>
    <n v="2463"/>
    <x v="1"/>
    <x v="48"/>
    <n v="31"/>
    <s v="n"/>
    <n v="103616"/>
    <n v="90.88"/>
    <n v="64.180999999999997"/>
    <s v="Araliaceae"/>
    <s v="Schefflera"/>
    <s v="sp2"/>
    <x v="31"/>
    <s v="schefflera glabra"/>
    <s v="jun/26/2015"/>
    <n v="0"/>
    <n v="87"/>
    <n v="1"/>
    <n v="190.29828437702267"/>
    <m/>
    <n v="5.9416649999999996E-3"/>
    <m/>
    <m/>
    <m/>
    <m/>
    <m/>
    <m/>
    <m/>
    <m/>
    <m/>
    <m/>
    <m/>
  </r>
  <r>
    <n v="2464"/>
    <x v="1"/>
    <x v="48"/>
    <n v="31"/>
    <s v="n"/>
    <n v="103617"/>
    <n v="93.204000000000008"/>
    <n v="63.09"/>
    <s v="Fagaceae"/>
    <s v="Quercus"/>
    <s v="salicifolia"/>
    <x v="13"/>
    <s v="Quercus raro"/>
    <s v="jun/26/2015"/>
    <n v="0"/>
    <n v="59"/>
    <n v="1"/>
    <n v="160.15818552169753"/>
    <m/>
    <n v="2.732585E-3"/>
    <m/>
    <m/>
    <m/>
    <m/>
    <m/>
    <m/>
    <m/>
    <m/>
    <m/>
    <m/>
    <m/>
  </r>
  <r>
    <n v="2465"/>
    <x v="1"/>
    <x v="48"/>
    <n v="33"/>
    <s v="n"/>
    <n v="103618"/>
    <n v="92.887"/>
    <n v="70.096999999999994"/>
    <s v="Lauraceae"/>
    <s v="Persea"/>
    <s v="sp1"/>
    <x v="40"/>
    <s v="Laurel coco"/>
    <s v="jun/26/2015"/>
    <n v="0"/>
    <n v="181"/>
    <n v="2"/>
    <n v="103.16575232388971"/>
    <m/>
    <n v="2.5717385000000002E-2"/>
    <m/>
    <m/>
    <m/>
    <m/>
    <m/>
    <m/>
    <m/>
    <m/>
    <m/>
    <m/>
    <m/>
  </r>
  <r>
    <n v="2466"/>
    <x v="1"/>
    <x v="48"/>
    <n v="33"/>
    <s v="n"/>
    <n v="103619"/>
    <n v="93.731999999999999"/>
    <n v="70.694999999999993"/>
    <s v="Malvaceae"/>
    <s v="Malvaviscus"/>
    <m/>
    <x v="60"/>
    <s v="Malvaviscus"/>
    <s v="jun/26/2015"/>
    <n v="0"/>
    <n v="90"/>
    <n v="1"/>
    <n v="149.26887119202095"/>
    <m/>
    <n v="6.3584999999999996E-3"/>
    <m/>
    <m/>
    <m/>
    <m/>
    <m/>
    <m/>
    <m/>
    <m/>
    <m/>
    <m/>
    <m/>
  </r>
  <r>
    <n v="2467"/>
    <x v="1"/>
    <x v="48"/>
    <n v="33"/>
    <s v="n"/>
    <n v="103620"/>
    <n v="91.162000000000006"/>
    <n v="71.646000000000001"/>
    <s v="Salicaceae"/>
    <s v="Casearia"/>
    <s v="arborea"/>
    <x v="72"/>
    <s v="Matisia"/>
    <s v="jun/26/2015"/>
    <n v="0"/>
    <n v="65"/>
    <n v="1"/>
    <n v="167.79076612095525"/>
    <m/>
    <n v="3.3166250000000001E-3"/>
    <m/>
    <m/>
    <m/>
    <m/>
    <m/>
    <m/>
    <m/>
    <m/>
    <m/>
    <m/>
    <m/>
  </r>
  <r>
    <n v="2468"/>
    <x v="1"/>
    <x v="48"/>
    <n v="33"/>
    <s v="n"/>
    <n v="103621"/>
    <n v="89.754000000000005"/>
    <n v="74.075999999999993"/>
    <s v="Sapindaceae"/>
    <s v="Billia"/>
    <s v="rosea"/>
    <x v="51"/>
    <s v="Billia rosea"/>
    <s v="jun/26/2015"/>
    <n v="0"/>
    <n v="115"/>
    <n v="2"/>
    <n v="160.67636975198786"/>
    <m/>
    <n v="1.0381625E-2"/>
    <m/>
    <m/>
    <m/>
    <m/>
    <m/>
    <m/>
    <m/>
    <m/>
    <m/>
    <m/>
    <m/>
  </r>
  <r>
    <n v="2469"/>
    <x v="1"/>
    <x v="48"/>
    <n v="34"/>
    <s v="n"/>
    <n v="103622"/>
    <n v="91.302999999999997"/>
    <n v="74.569000000000003"/>
    <s v="Salicaceae"/>
    <s v="Casearia"/>
    <s v="arborea"/>
    <x v="72"/>
    <s v="Matisia"/>
    <s v="jun/26/2015"/>
    <n v="0"/>
    <n v="98"/>
    <n v="1"/>
    <n v="180.10778392910009"/>
    <m/>
    <n v="7.5391400000000006E-3"/>
    <m/>
    <m/>
    <m/>
    <m/>
    <m/>
    <m/>
    <m/>
    <m/>
    <m/>
    <m/>
    <m/>
  </r>
  <r>
    <n v="2470"/>
    <x v="1"/>
    <x v="48"/>
    <n v="34"/>
    <s v="n"/>
    <n v="103623"/>
    <n v="92.358999999999995"/>
    <n v="74.78"/>
    <s v="Lauraceae"/>
    <s v="Ocotea"/>
    <s v="sp4"/>
    <x v="91"/>
    <s v="Laurel ancho/Laurel sp4"/>
    <s v="jun/26/2015"/>
    <n v="0"/>
    <n v="664"/>
    <n v="4"/>
    <n v="148.28964833386127"/>
    <m/>
    <n v="0.34610335999999997"/>
    <m/>
    <m/>
    <m/>
    <m/>
    <m/>
    <m/>
    <m/>
    <m/>
    <m/>
    <m/>
    <m/>
  </r>
  <r>
    <n v="2471"/>
    <x v="1"/>
    <x v="48"/>
    <n v="44"/>
    <s v="y"/>
    <n v="103624"/>
    <n v="98.204000000000008"/>
    <n v="78.125"/>
    <s v="Salicaceae"/>
    <s v="Casearia"/>
    <s v="arborea"/>
    <x v="72"/>
    <s v="Matisia"/>
    <s v="jun/26/2015"/>
    <n v="16.044749874505793"/>
    <n v="146"/>
    <n v="2"/>
    <n v="192.33883219745704"/>
    <m/>
    <n v="1.6733060000000001E-2"/>
    <m/>
    <m/>
    <m/>
    <m/>
    <m/>
    <m/>
    <m/>
    <m/>
    <m/>
    <m/>
    <m/>
  </r>
  <r>
    <n v="2472"/>
    <x v="1"/>
    <x v="48"/>
    <n v="44"/>
    <s v="y"/>
    <n v="103625"/>
    <n v="98.204000000000008"/>
    <n v="77.701999999999998"/>
    <s v="Lauraceae"/>
    <s v="Ocotea"/>
    <s v="sp4"/>
    <x v="91"/>
    <s v="Laurel ancho/Laurel sp4"/>
    <s v="jun/26/2015"/>
    <n v="39.689525161727637"/>
    <n v="668"/>
    <n v="4"/>
    <n v="197.45579589466763"/>
    <m/>
    <n v="0.35028584000000001"/>
    <m/>
    <m/>
    <m/>
    <m/>
    <m/>
    <m/>
    <m/>
    <m/>
    <m/>
    <m/>
    <m/>
  </r>
  <r>
    <n v="2473"/>
    <x v="1"/>
    <x v="48"/>
    <n v="43"/>
    <s v="n"/>
    <n v="103626"/>
    <n v="98.275000000000006"/>
    <n v="72.879000000000005"/>
    <s v="Araliaceae"/>
    <s v="Dendropanax"/>
    <s v="sp3"/>
    <x v="49"/>
    <s v="Dendropanax mirador"/>
    <s v="jun/26/2015"/>
    <n v="0"/>
    <n v="87"/>
    <n v="1"/>
    <n v="123.79857621354016"/>
    <m/>
    <n v="5.9416649999999996E-3"/>
    <s v="M"/>
    <m/>
    <n v="69"/>
    <m/>
    <m/>
    <m/>
    <m/>
    <m/>
    <m/>
    <m/>
    <m/>
  </r>
  <r>
    <n v="2474"/>
    <x v="1"/>
    <x v="48"/>
    <n v="43"/>
    <s v="n"/>
    <n v="103627"/>
    <n v="97.534999999999997"/>
    <n v="72.069000000000003"/>
    <s v="Asteraceae"/>
    <s v="Bocconia"/>
    <s v="verfrutescens"/>
    <x v="88"/>
    <s v="Bocconia"/>
    <s v="jun/26/2015"/>
    <n v="0"/>
    <n v="54"/>
    <n v="1"/>
    <n v="100.40950665301735"/>
    <m/>
    <n v="2.2890599999999999E-3"/>
    <m/>
    <m/>
    <m/>
    <m/>
    <m/>
    <m/>
    <m/>
    <m/>
    <m/>
    <m/>
    <m/>
  </r>
  <r>
    <n v="2475"/>
    <x v="1"/>
    <x v="48"/>
    <n v="43"/>
    <s v="n"/>
    <n v="103628"/>
    <n v="95.281999999999996"/>
    <n v="73.406999999999996"/>
    <s v="Rubiaceae"/>
    <s v="Psychotria"/>
    <s v="montivaga"/>
    <x v="63"/>
    <s v="Psychotria amarilla"/>
    <s v="jun/26/2015"/>
    <n v="0"/>
    <n v="54"/>
    <n v="1"/>
    <n v="120.81169464886801"/>
    <m/>
    <n v="2.2890599999999999E-3"/>
    <m/>
    <m/>
    <m/>
    <m/>
    <m/>
    <m/>
    <m/>
    <m/>
    <m/>
    <m/>
    <m/>
  </r>
  <r>
    <n v="2476"/>
    <x v="1"/>
    <x v="48"/>
    <n v="43"/>
    <s v="y"/>
    <n v="103629"/>
    <n v="94.93"/>
    <n v="72.948999999999998"/>
    <s v="Styracaceae"/>
    <s v="Styrax"/>
    <m/>
    <x v="6"/>
    <s v="Styrax"/>
    <s v="jun/26/2015"/>
    <n v="24.43595626945341"/>
    <n v="397"/>
    <n v="3"/>
    <n v="194.79415312445508"/>
    <m/>
    <n v="0.12372306500000001"/>
    <m/>
    <m/>
    <m/>
    <m/>
    <m/>
    <m/>
    <m/>
    <m/>
    <m/>
    <m/>
    <m/>
  </r>
  <r>
    <n v="2477"/>
    <x v="1"/>
    <x v="48"/>
    <n v="43"/>
    <s v="n"/>
    <n v="103630"/>
    <n v="95"/>
    <n v="72.210000000000008"/>
    <s v="Araliaceae"/>
    <s v="Schefflera"/>
    <s v="sp2"/>
    <x v="31"/>
    <s v="schefflera glabra"/>
    <s v="jun/26/2015"/>
    <n v="0"/>
    <n v="63"/>
    <n v="1"/>
    <n v="143.65964146127399"/>
    <m/>
    <n v="3.1156650000000001E-3"/>
    <m/>
    <m/>
    <m/>
    <m/>
    <m/>
    <m/>
    <m/>
    <m/>
    <m/>
    <m/>
    <m/>
  </r>
  <r>
    <n v="2478"/>
    <x v="1"/>
    <x v="48"/>
    <n v="43"/>
    <s v="n"/>
    <n v="103631"/>
    <n v="96.69"/>
    <n v="70.167000000000002"/>
    <s v="Malvaceae"/>
    <s v="Malvaviscus"/>
    <m/>
    <x v="60"/>
    <s v="Malvaviscus"/>
    <s v="jun/26/2015"/>
    <n v="0"/>
    <n v="70"/>
    <n v="1"/>
    <n v="129.76683781085805"/>
    <m/>
    <n v="3.8465000000000001E-3"/>
    <m/>
    <m/>
    <m/>
    <m/>
    <m/>
    <m/>
    <m/>
    <m/>
    <m/>
    <m/>
    <m/>
  </r>
  <r>
    <n v="2479"/>
    <x v="1"/>
    <x v="48"/>
    <n v="41"/>
    <s v="n"/>
    <n v="103632"/>
    <n v="96.866"/>
    <n v="64.075999999999993"/>
    <s v="Primulaceae"/>
    <s v="Ardisia"/>
    <s v="sp4"/>
    <x v="84"/>
    <s v="Ardisia mirador"/>
    <s v="jun/26/2015"/>
    <n v="0"/>
    <n v="140"/>
    <n v="2"/>
    <n v="188.42345326780145"/>
    <m/>
    <n v="1.5386E-2"/>
    <m/>
    <m/>
    <m/>
    <m/>
    <m/>
    <m/>
    <m/>
    <m/>
    <m/>
    <m/>
    <m/>
  </r>
  <r>
    <n v="2480"/>
    <x v="1"/>
    <x v="48"/>
    <n v="41"/>
    <s v="n"/>
    <n v="103633"/>
    <n v="94.436999999999998"/>
    <n v="60.976999999999997"/>
    <s v="Magnoliaceae"/>
    <s v="Magnolia"/>
    <s v="sororum"/>
    <x v="53"/>
    <s v="Magnolia"/>
    <s v="jun/26/2015"/>
    <n v="0"/>
    <n v="496"/>
    <n v="3"/>
    <n v="149.90644927064511"/>
    <m/>
    <n v="0.19312256"/>
    <m/>
    <m/>
    <m/>
    <m/>
    <m/>
    <m/>
    <m/>
    <m/>
    <m/>
    <m/>
    <m/>
  </r>
  <r>
    <n v="2481"/>
    <x v="1"/>
    <x v="49"/>
    <n v="11"/>
    <s v="n"/>
    <n v="103634"/>
    <n v="81.459999999999994"/>
    <n v="82.518000000000001"/>
    <s v="Lauraceae"/>
    <s v="Nectandra"/>
    <s v="sp1"/>
    <x v="45"/>
    <s v="Laurel gomez"/>
    <s v="jun/26/2015"/>
    <n v="0"/>
    <n v="192"/>
    <n v="2"/>
    <n v="169.99268712301011"/>
    <m/>
    <n v="2.893824E-2"/>
    <m/>
    <m/>
    <m/>
    <m/>
    <m/>
    <m/>
    <m/>
    <m/>
    <m/>
    <m/>
    <m/>
  </r>
  <r>
    <n v="2482"/>
    <x v="1"/>
    <x v="49"/>
    <n v="12"/>
    <s v="n"/>
    <n v="103635"/>
    <n v="83.358000000000004"/>
    <n v="88.212000000000003"/>
    <s v="Pentaphylacaceae"/>
    <s v="Cleyera"/>
    <s v="theoidaes"/>
    <x v="1"/>
    <s v="Alterno aserrado"/>
    <s v="jun/26/2015"/>
    <n v="0"/>
    <n v="225"/>
    <n v="2"/>
    <n v="152.65618642863112"/>
    <m/>
    <n v="3.9740625000000002E-2"/>
    <m/>
    <m/>
    <m/>
    <m/>
    <m/>
    <m/>
    <m/>
    <m/>
    <m/>
    <m/>
    <m/>
  </r>
  <r>
    <n v="2483"/>
    <x v="1"/>
    <x v="49"/>
    <n v="13"/>
    <s v="n"/>
    <n v="103636"/>
    <n v="84.561999999999998"/>
    <n v="91.533000000000001"/>
    <s v="Primulaceae"/>
    <s v="Ardisia"/>
    <s v="sp4"/>
    <x v="84"/>
    <s v="Ardisia mirador"/>
    <s v="jun/26/2015"/>
    <n v="0"/>
    <n v="106"/>
    <n v="2"/>
    <n v="102.68692272137811"/>
    <m/>
    <n v="8.8202599999999999E-3"/>
    <m/>
    <m/>
    <m/>
    <m/>
    <m/>
    <m/>
    <m/>
    <m/>
    <m/>
    <m/>
    <m/>
  </r>
  <r>
    <n v="2484"/>
    <x v="1"/>
    <x v="49"/>
    <n v="13"/>
    <s v="n"/>
    <n v="103637"/>
    <n v="80.146000000000001"/>
    <n v="90.656999999999996"/>
    <s v="Meliaceae"/>
    <s v="Guarea"/>
    <s v="cf. andenophylla"/>
    <x v="66"/>
    <s v="Guarea"/>
    <s v="jun/26/2015"/>
    <n v="0"/>
    <n v="55"/>
    <n v="1"/>
    <n v="165.7997263241939"/>
    <m/>
    <n v="2.374625E-3"/>
    <m/>
    <m/>
    <m/>
    <m/>
    <m/>
    <m/>
    <m/>
    <m/>
    <m/>
    <m/>
    <m/>
  </r>
  <r>
    <n v="2485"/>
    <x v="1"/>
    <x v="49"/>
    <n v="13"/>
    <s v="n"/>
    <n v="103638"/>
    <n v="80.072999999999993"/>
    <n v="91.131"/>
    <s v="Cornaceae"/>
    <s v="Cornus"/>
    <s v="disciflora"/>
    <x v="18"/>
    <s v="Cornus"/>
    <s v="jun/26/2015"/>
    <n v="0"/>
    <n v="366"/>
    <n v="3"/>
    <n v="151.79811133125128"/>
    <m/>
    <n v="0.10515546000000001"/>
    <m/>
    <m/>
    <m/>
    <m/>
    <m/>
    <m/>
    <m/>
    <m/>
    <m/>
    <m/>
    <m/>
  </r>
  <r>
    <n v="2486"/>
    <x v="1"/>
    <x v="49"/>
    <n v="13"/>
    <s v="n"/>
    <n v="103639"/>
    <n v="81.861000000000004"/>
    <n v="93.539999999999992"/>
    <s v="Salicaceae"/>
    <s v="Casearia"/>
    <s v="arborea"/>
    <x v="72"/>
    <s v="Matisia"/>
    <s v="jun/26/2015"/>
    <n v="0"/>
    <n v="81"/>
    <n v="1"/>
    <n v="193.03378782019865"/>
    <m/>
    <n v="5.1503850000000004E-3"/>
    <m/>
    <m/>
    <m/>
    <m/>
    <m/>
    <m/>
    <m/>
    <m/>
    <m/>
    <m/>
    <m/>
  </r>
  <r>
    <n v="2487"/>
    <x v="1"/>
    <x v="49"/>
    <n v="14"/>
    <s v="n"/>
    <n v="103640"/>
    <n v="80.692999999999998"/>
    <n v="97.335999999999999"/>
    <s v="Malvaceae"/>
    <s v="Malvaviscus"/>
    <m/>
    <x v="60"/>
    <s v="Malvaviscus"/>
    <s v="jun/26/2015"/>
    <n v="0"/>
    <n v="50"/>
    <n v="1"/>
    <n v="141.76024246690079"/>
    <m/>
    <n v="1.9624999999999998E-3"/>
    <m/>
    <m/>
    <m/>
    <m/>
    <m/>
    <m/>
    <m/>
    <m/>
    <m/>
    <m/>
    <m/>
  </r>
  <r>
    <n v="2488"/>
    <x v="1"/>
    <x v="49"/>
    <n v="14"/>
    <s v="n"/>
    <n v="103641"/>
    <n v="81.203999999999994"/>
    <n v="98.102000000000004"/>
    <s v="Meliaceae"/>
    <s v="Guarea"/>
    <s v="cf. andenophylla"/>
    <x v="66"/>
    <s v="Guarea"/>
    <s v="jun/26/2015"/>
    <n v="0"/>
    <n v="248"/>
    <n v="2"/>
    <n v="146.61969740119736"/>
    <m/>
    <n v="4.828064E-2"/>
    <m/>
    <m/>
    <m/>
    <m/>
    <m/>
    <m/>
    <m/>
    <m/>
    <m/>
    <m/>
    <m/>
  </r>
  <r>
    <n v="2489"/>
    <x v="1"/>
    <x v="49"/>
    <n v="14"/>
    <s v="n"/>
    <n v="103642"/>
    <n v="80.838999999999999"/>
    <n v="98.686000000000007"/>
    <s v="Sapindaceae"/>
    <s v="Billia"/>
    <s v="rosea"/>
    <x v="51"/>
    <s v="Billia rosea"/>
    <s v="jun/26/2015"/>
    <n v="0"/>
    <n v="53"/>
    <n v="1"/>
    <n v="103.78697370331339"/>
    <m/>
    <n v="2.205065E-3"/>
    <m/>
    <m/>
    <m/>
    <m/>
    <m/>
    <m/>
    <m/>
    <m/>
    <m/>
    <m/>
    <m/>
  </r>
  <r>
    <n v="2490"/>
    <x v="1"/>
    <x v="49"/>
    <n v="14"/>
    <s v="n"/>
    <n v="103643"/>
    <n v="83.613"/>
    <n v="98.066000000000003"/>
    <s v="Rubiaceae"/>
    <s v="Psychotria"/>
    <s v="montivaga"/>
    <x v="63"/>
    <s v="Psychotria amarilla"/>
    <s v="jun/26/2015"/>
    <n v="0"/>
    <n v="79"/>
    <n v="1"/>
    <n v="189.61513523265302"/>
    <m/>
    <n v="4.8991850000000003E-3"/>
    <m/>
    <m/>
    <m/>
    <m/>
    <m/>
    <m/>
    <m/>
    <m/>
    <m/>
    <m/>
    <m/>
  </r>
  <r>
    <n v="2491"/>
    <x v="1"/>
    <x v="49"/>
    <n v="24"/>
    <s v="n"/>
    <n v="103644"/>
    <n v="86.569000000000003"/>
    <n v="96.277000000000001"/>
    <s v="Pentaphylacaceae"/>
    <s v="Cleyera"/>
    <s v="theoidaes"/>
    <x v="1"/>
    <s v="Alterno aserrado"/>
    <s v="jun/26/2015"/>
    <n v="0"/>
    <n v="89"/>
    <n v="1"/>
    <n v="166.6803300322959"/>
    <m/>
    <n v="6.2179850000000005E-3"/>
    <m/>
    <m/>
    <m/>
    <m/>
    <m/>
    <m/>
    <m/>
    <m/>
    <m/>
    <m/>
    <m/>
  </r>
  <r>
    <n v="2492"/>
    <x v="1"/>
    <x v="49"/>
    <n v="24"/>
    <s v="n"/>
    <n v="103645"/>
    <n v="88.539999999999992"/>
    <n v="96.533000000000001"/>
    <s v="Pentaphylacaceae"/>
    <s v="Cleyera"/>
    <s v="theoidaes"/>
    <x v="1"/>
    <s v="Alterno aserrado"/>
    <s v="jun/26/2015"/>
    <n v="0"/>
    <n v="90"/>
    <n v="1"/>
    <n v="152.05421244675244"/>
    <m/>
    <n v="6.3584999999999996E-3"/>
    <m/>
    <m/>
    <m/>
    <m/>
    <m/>
    <m/>
    <m/>
    <m/>
    <m/>
    <m/>
    <m/>
  </r>
  <r>
    <n v="2493"/>
    <x v="1"/>
    <x v="49"/>
    <n v="23"/>
    <s v="n"/>
    <n v="103646"/>
    <n v="88.613"/>
    <n v="91.423000000000002"/>
    <s v="Lauraceae"/>
    <s v="Ocotea"/>
    <s v="sp4"/>
    <x v="91"/>
    <s v="Laurel ancho/Laurel sp4"/>
    <s v="jun/26/2015"/>
    <n v="0"/>
    <n v="538"/>
    <n v="4"/>
    <n v="112.94779679646611"/>
    <n v="170"/>
    <n v="0.22721354000000002"/>
    <s v="A"/>
    <m/>
    <m/>
    <m/>
    <m/>
    <m/>
    <m/>
    <m/>
    <m/>
    <m/>
    <s v="Measured at 170"/>
  </r>
  <r>
    <n v="2494"/>
    <x v="1"/>
    <x v="49"/>
    <n v="22"/>
    <s v="n"/>
    <n v="103647"/>
    <n v="87.007000000000005"/>
    <n v="87.628"/>
    <s v="Primulaceae"/>
    <s v="Ardisia"/>
    <s v="sp4"/>
    <x v="84"/>
    <s v="Ardisia mirador"/>
    <s v="jun/26/2015"/>
    <n v="0"/>
    <n v="127"/>
    <n v="2"/>
    <n v="141.22199704721606"/>
    <m/>
    <n v="1.2661265000000001E-2"/>
    <m/>
    <m/>
    <m/>
    <m/>
    <m/>
    <m/>
    <m/>
    <m/>
    <m/>
    <m/>
    <m/>
  </r>
  <r>
    <n v="2495"/>
    <x v="1"/>
    <x v="49"/>
    <n v="21"/>
    <s v="n"/>
    <n v="103648"/>
    <n v="89.015000000000001"/>
    <n v="80.876000000000005"/>
    <s v="Primulaceae"/>
    <s v="Ardisia"/>
    <s v="sp4"/>
    <x v="84"/>
    <s v="Ardisia mirador"/>
    <s v="jun/26/2015"/>
    <n v="0"/>
    <n v="63"/>
    <n v="1"/>
    <n v="154.5482318451227"/>
    <m/>
    <n v="3.1156650000000001E-3"/>
    <m/>
    <m/>
    <m/>
    <m/>
    <m/>
    <m/>
    <m/>
    <m/>
    <m/>
    <m/>
    <m/>
  </r>
  <r>
    <n v="2496"/>
    <x v="1"/>
    <x v="49"/>
    <n v="31"/>
    <s v="n"/>
    <n v="103649"/>
    <n v="90.292000000000002"/>
    <n v="81.022000000000006"/>
    <s v="Araliaceae"/>
    <s v="Schefflera"/>
    <s v="sp2"/>
    <x v="31"/>
    <s v="schefflera glabra"/>
    <s v="jun/26/2015"/>
    <n v="0"/>
    <n v="57"/>
    <n v="1"/>
    <n v="140.64185002592671"/>
    <m/>
    <n v="2.550465E-3"/>
    <m/>
    <m/>
    <m/>
    <m/>
    <m/>
    <m/>
    <m/>
    <m/>
    <m/>
    <m/>
    <m/>
  </r>
  <r>
    <n v="2497"/>
    <x v="1"/>
    <x v="49"/>
    <n v="31"/>
    <s v="n"/>
    <n v="103650"/>
    <n v="90.108999999999995"/>
    <n v="83.212000000000003"/>
    <s v="Araliaceae"/>
    <s v="Schefflera"/>
    <s v="sp2"/>
    <x v="31"/>
    <s v="schefflera glabra"/>
    <s v="jun/26/2015"/>
    <n v="0"/>
    <n v="72"/>
    <n v="1"/>
    <n v="131.55279144301758"/>
    <m/>
    <n v="4.0694399999999997E-3"/>
    <m/>
    <m/>
    <m/>
    <m/>
    <m/>
    <m/>
    <m/>
    <m/>
    <m/>
    <m/>
    <m/>
  </r>
  <r>
    <n v="2498"/>
    <x v="1"/>
    <x v="49"/>
    <n v="31"/>
    <s v="n"/>
    <n v="103651"/>
    <n v="90.984999999999999"/>
    <n v="83.977999999999994"/>
    <s v="Fabaceae"/>
    <s v="Inga"/>
    <s v="cf. oerstediana"/>
    <x v="26"/>
    <s v="Inga sp1"/>
    <s v="jun/26/2015"/>
    <n v="0"/>
    <n v="86"/>
    <n v="1"/>
    <n v="157.61376770077788"/>
    <m/>
    <n v="5.8058600000000004E-3"/>
    <m/>
    <m/>
    <m/>
    <m/>
    <m/>
    <m/>
    <m/>
    <m/>
    <m/>
    <m/>
    <m/>
  </r>
  <r>
    <n v="2499"/>
    <x v="1"/>
    <x v="49"/>
    <n v="31"/>
    <s v="n"/>
    <n v="103652"/>
    <n v="93.504000000000005"/>
    <n v="82.409000000000006"/>
    <s v="Salicaceae"/>
    <s v="Casearia"/>
    <s v="arborea"/>
    <x v="72"/>
    <s v="Matisia"/>
    <s v="jun/26/2015"/>
    <n v="0"/>
    <n v="85"/>
    <n v="1"/>
    <n v="182.97665729743545"/>
    <m/>
    <n v="5.6716249999999996E-3"/>
    <m/>
    <m/>
    <m/>
    <m/>
    <m/>
    <m/>
    <m/>
    <m/>
    <m/>
    <m/>
    <m/>
  </r>
  <r>
    <n v="2500"/>
    <x v="1"/>
    <x v="49"/>
    <n v="32"/>
    <s v="y"/>
    <n v="103653"/>
    <n v="93.430999999999997"/>
    <n v="86.168000000000006"/>
    <s v="Magnoliaceae"/>
    <s v="Magnolia"/>
    <s v="sororum"/>
    <x v="53"/>
    <s v="Magnolia"/>
    <s v="jun/26/2015"/>
    <n v="13.032369011502457"/>
    <n v="100"/>
    <n v="2"/>
    <n v="187.62668815889248"/>
    <m/>
    <n v="7.8499999999999993E-3"/>
    <m/>
    <m/>
    <m/>
    <m/>
    <m/>
    <m/>
    <m/>
    <m/>
    <m/>
    <m/>
    <m/>
  </r>
  <r>
    <n v="2501"/>
    <x v="1"/>
    <x v="49"/>
    <n v="32"/>
    <s v="n"/>
    <n v="103654"/>
    <n v="92.335999999999999"/>
    <n v="86.203999999999994"/>
    <s v="Araliaceae"/>
    <s v="Schefflera"/>
    <s v="sp2"/>
    <x v="31"/>
    <s v="schefflera glabra"/>
    <s v="jun/26/2015"/>
    <n v="0"/>
    <n v="86"/>
    <n v="1"/>
    <n v="118.51431985317819"/>
    <m/>
    <n v="5.8058600000000004E-3"/>
    <m/>
    <m/>
    <m/>
    <m/>
    <m/>
    <m/>
    <m/>
    <m/>
    <m/>
    <m/>
    <m/>
  </r>
  <r>
    <n v="2502"/>
    <x v="1"/>
    <x v="49"/>
    <n v="32"/>
    <s v="n"/>
    <n v="103655"/>
    <n v="93.831999999999994"/>
    <n v="88.686000000000007"/>
    <s v="Pentaphylacaceae"/>
    <s v="Cleyera"/>
    <s v="theoidaes"/>
    <x v="1"/>
    <s v="Alterno aserrado"/>
    <s v="jun/26/2015"/>
    <n v="0"/>
    <n v="175"/>
    <n v="2"/>
    <n v="112.22305552374361"/>
    <m/>
    <n v="2.4040624999999999E-2"/>
    <m/>
    <m/>
    <m/>
    <m/>
    <m/>
    <m/>
    <m/>
    <m/>
    <m/>
    <m/>
    <m/>
  </r>
  <r>
    <n v="2503"/>
    <x v="1"/>
    <x v="49"/>
    <n v="32"/>
    <s v="n"/>
    <n v="103656"/>
    <n v="93.686000000000007"/>
    <n v="89.415999999999997"/>
    <s v="Salicaceae"/>
    <s v="Casearia"/>
    <s v="arborea"/>
    <x v="72"/>
    <s v="Matisia"/>
    <s v="jun/26/2015"/>
    <n v="0"/>
    <n v="75"/>
    <n v="1"/>
    <n v="195.01870590259128"/>
    <m/>
    <n v="4.4156250000000003E-3"/>
    <m/>
    <m/>
    <m/>
    <m/>
    <m/>
    <m/>
    <m/>
    <m/>
    <m/>
    <m/>
    <m/>
  </r>
  <r>
    <n v="2504"/>
    <x v="1"/>
    <x v="49"/>
    <n v="33"/>
    <s v="y"/>
    <n v="103657"/>
    <n v="90.036000000000001"/>
    <n v="90.984999999999999"/>
    <s v="Pentaphylacaceae"/>
    <s v="Cleyera"/>
    <s v="theoidaes"/>
    <x v="1"/>
    <s v="Alterno aserrado"/>
    <s v="jun/26/2015"/>
    <n v="17.22106915160801"/>
    <n v="158"/>
    <n v="2"/>
    <n v="195.11808515355028"/>
    <m/>
    <n v="1.9596740000000001E-2"/>
    <m/>
    <m/>
    <m/>
    <m/>
    <m/>
    <m/>
    <m/>
    <m/>
    <m/>
    <m/>
    <m/>
  </r>
  <r>
    <n v="2505"/>
    <x v="1"/>
    <x v="49"/>
    <n v="33"/>
    <s v="n"/>
    <n v="103658"/>
    <n v="91.35"/>
    <n v="90.876000000000005"/>
    <s v="Lauraceae"/>
    <s v="Persea"/>
    <s v="sp1"/>
    <x v="40"/>
    <s v="Laurel coco"/>
    <s v="jun/26/2015"/>
    <n v="0"/>
    <n v="167"/>
    <n v="2"/>
    <n v="159.52670977493557"/>
    <m/>
    <n v="2.1892865000000001E-2"/>
    <m/>
    <m/>
    <m/>
    <m/>
    <m/>
    <m/>
    <m/>
    <m/>
    <m/>
    <m/>
    <s v="Nota 2016: Murió"/>
  </r>
  <r>
    <n v="2506"/>
    <x v="1"/>
    <x v="49"/>
    <n v="33"/>
    <s v="n"/>
    <n v="103659"/>
    <n v="94.087999999999994"/>
    <n v="92.299000000000007"/>
    <s v="Salicaceae"/>
    <s v="Casearia"/>
    <s v="arborea"/>
    <x v="72"/>
    <s v="Matisia"/>
    <s v="jun/26/2015"/>
    <n v="0"/>
    <n v="193"/>
    <n v="2"/>
    <n v="164.32356767383078"/>
    <m/>
    <n v="2.9240465E-2"/>
    <m/>
    <m/>
    <m/>
    <m/>
    <m/>
    <m/>
    <m/>
    <m/>
    <m/>
    <m/>
    <m/>
  </r>
  <r>
    <n v="2507"/>
    <x v="1"/>
    <x v="49"/>
    <n v="33"/>
    <s v="n"/>
    <n v="103660"/>
    <n v="94.123999999999995"/>
    <n v="94.051000000000002"/>
    <s v="Rubiaceae"/>
    <s v="Psychotria"/>
    <s v="montivaga"/>
    <x v="63"/>
    <s v="Psychotria amarilla"/>
    <s v="jun/26/2015"/>
    <n v="0"/>
    <n v="80"/>
    <n v="1"/>
    <n v="155.1949135924454"/>
    <m/>
    <n v="5.0239999999999998E-3"/>
    <m/>
    <m/>
    <m/>
    <m/>
    <m/>
    <m/>
    <m/>
    <m/>
    <m/>
    <m/>
    <m/>
  </r>
  <r>
    <n v="2508"/>
    <x v="1"/>
    <x v="49"/>
    <n v="33"/>
    <s v="n"/>
    <n v="103661"/>
    <n v="90.218999999999994"/>
    <n v="94.561999999999998"/>
    <s v="Pentaphylacaceae"/>
    <s v="Cleyera"/>
    <s v="theoidaes"/>
    <x v="1"/>
    <s v="Alterno aserrado"/>
    <s v="jun/26/2015"/>
    <n v="0"/>
    <n v="122"/>
    <n v="2"/>
    <n v="123.38280749635391"/>
    <m/>
    <n v="1.168394E-2"/>
    <m/>
    <m/>
    <m/>
    <m/>
    <m/>
    <m/>
    <m/>
    <m/>
    <m/>
    <m/>
    <m/>
  </r>
  <r>
    <n v="2509"/>
    <x v="1"/>
    <x v="49"/>
    <n v="34"/>
    <s v="n"/>
    <n v="103662"/>
    <n v="90.62"/>
    <n v="95"/>
    <s v="Pentaphylacaceae"/>
    <s v="Cleyera"/>
    <s v="theoidaes"/>
    <x v="1"/>
    <s v="Alterno aserrado"/>
    <s v="jun/26/2015"/>
    <n v="0"/>
    <n v="115"/>
    <n v="2"/>
    <n v="105.18722226456261"/>
    <m/>
    <n v="1.0381625E-2"/>
    <m/>
    <m/>
    <m/>
    <m/>
    <m/>
    <m/>
    <m/>
    <m/>
    <m/>
    <m/>
    <m/>
  </r>
  <r>
    <n v="2510"/>
    <x v="1"/>
    <x v="49"/>
    <n v="44"/>
    <s v="n"/>
    <n v="103663"/>
    <n v="98.504000000000005"/>
    <n v="98.358000000000004"/>
    <s v="Araliaceae"/>
    <s v="Schefflera"/>
    <s v="sp2"/>
    <x v="31"/>
    <s v="schefflera glabra"/>
    <s v="jun/26/2015"/>
    <n v="0"/>
    <n v="53"/>
    <n v="1"/>
    <n v="122.03855676143975"/>
    <m/>
    <n v="2.205065E-3"/>
    <m/>
    <m/>
    <m/>
    <m/>
    <m/>
    <m/>
    <m/>
    <m/>
    <m/>
    <m/>
    <m/>
  </r>
  <r>
    <n v="2511"/>
    <x v="1"/>
    <x v="49"/>
    <n v="44"/>
    <s v="y"/>
    <n v="103664"/>
    <n v="97.956000000000003"/>
    <n v="97.408999999999992"/>
    <s v="Lauraceae"/>
    <s v="Ocotea"/>
    <s v="sp4"/>
    <x v="91"/>
    <s v="Laurel ancho/Laurel sp4"/>
    <s v="jun/26/2015"/>
    <n v="8.607791254387557"/>
    <n v="760"/>
    <n v="4"/>
    <n v="163.04827950029915"/>
    <m/>
    <n v="0.45341599999999999"/>
    <m/>
    <m/>
    <m/>
    <m/>
    <m/>
    <m/>
    <m/>
    <m/>
    <m/>
    <m/>
    <m/>
  </r>
  <r>
    <n v="2512"/>
    <x v="1"/>
    <x v="49"/>
    <n v="4"/>
    <s v="n"/>
    <n v="103665"/>
    <n v="96.751999999999995"/>
    <n v="96.460000000000008"/>
    <s v="Malvaceae"/>
    <s v="Malvaviscus"/>
    <m/>
    <x v="60"/>
    <s v="Malvaviscus"/>
    <s v="jun/26/2015"/>
    <n v="0"/>
    <n v="103"/>
    <n v="2"/>
    <n v="128.2426568321672"/>
    <m/>
    <n v="8.3280650000000008E-3"/>
    <m/>
    <m/>
    <m/>
    <m/>
    <m/>
    <m/>
    <m/>
    <m/>
    <m/>
    <m/>
    <m/>
  </r>
  <r>
    <n v="2513"/>
    <x v="1"/>
    <x v="49"/>
    <n v="44"/>
    <s v="n"/>
    <n v="103666"/>
    <n v="96.168000000000006"/>
    <n v="96.897999999999996"/>
    <s v="Rubiaceae"/>
    <s v="Psychotria"/>
    <s v="montivaga"/>
    <x v="63"/>
    <s v="Psychotria amarilla"/>
    <s v="jun/26/2015"/>
    <n v="0"/>
    <n v="85"/>
    <n v="1"/>
    <n v="169.27089274301065"/>
    <m/>
    <n v="5.6716249999999996E-3"/>
    <m/>
    <m/>
    <m/>
    <m/>
    <m/>
    <m/>
    <m/>
    <m/>
    <m/>
    <m/>
    <m/>
  </r>
  <r>
    <n v="2514"/>
    <x v="1"/>
    <x v="49"/>
    <n v="43"/>
    <s v="n"/>
    <n v="103667"/>
    <n v="98.358000000000004"/>
    <n v="93.466999999999999"/>
    <s v="Lauraceae"/>
    <s v="Ocotea"/>
    <s v="sp4"/>
    <x v="91"/>
    <s v="Laurel ancho/Laurel sp4"/>
    <s v="jun/26/2015"/>
    <n v="0"/>
    <n v="764"/>
    <n v="4"/>
    <n v="147.51190903844895"/>
    <m/>
    <n v="0.45820136000000006"/>
    <m/>
    <m/>
    <m/>
    <m/>
    <m/>
    <m/>
    <m/>
    <m/>
    <m/>
    <m/>
    <m/>
  </r>
  <r>
    <n v="2515"/>
    <x v="1"/>
    <x v="49"/>
    <n v="43"/>
    <s v="n"/>
    <n v="103668"/>
    <n v="96.313999999999993"/>
    <n v="91.094999999999999"/>
    <s v="Lauraceae"/>
    <s v="Ocotea"/>
    <s v="sp4"/>
    <x v="91"/>
    <s v="Laurel ancho/Laurel sp4"/>
    <s v="jun/26/2015"/>
    <n v="0"/>
    <n v="67"/>
    <n v="1"/>
    <n v="150.65023369639411"/>
    <m/>
    <n v="3.5238650000000002E-3"/>
    <m/>
    <m/>
    <m/>
    <m/>
    <m/>
    <m/>
    <m/>
    <m/>
    <m/>
    <m/>
    <m/>
  </r>
  <r>
    <n v="2516"/>
    <x v="1"/>
    <x v="49"/>
    <n v="42"/>
    <s v="n"/>
    <n v="103669"/>
    <n v="96.825000000000003"/>
    <n v="85.948999999999998"/>
    <s v="Indet"/>
    <s v="MirIndet"/>
    <n v="4"/>
    <x v="69"/>
    <s v="Verticilada rayada"/>
    <s v="jun/26/2015"/>
    <n v="0"/>
    <n v="64"/>
    <n v="1"/>
    <n v="177.62414802929032"/>
    <m/>
    <n v="3.21536E-3"/>
    <m/>
    <m/>
    <m/>
    <m/>
    <m/>
    <m/>
    <m/>
    <m/>
    <m/>
    <m/>
    <m/>
  </r>
  <r>
    <n v="2517"/>
    <x v="1"/>
    <x v="49"/>
    <n v="41"/>
    <s v="n"/>
    <n v="103670"/>
    <n v="95.474000000000004"/>
    <n v="84.415999999999997"/>
    <s v="Primulaceae"/>
    <s v="Ardisia"/>
    <s v="sp4"/>
    <x v="84"/>
    <s v="Ardisia mirador"/>
    <s v="jun/26/2015"/>
    <n v="0"/>
    <n v="87"/>
    <n v="1"/>
    <n v="102.38519315760703"/>
    <m/>
    <n v="5.9416649999999996E-3"/>
    <s v="M"/>
    <m/>
    <n v="84"/>
    <m/>
    <m/>
    <m/>
    <m/>
    <m/>
    <m/>
    <m/>
    <m/>
  </r>
  <r>
    <n v="2518"/>
    <x v="2"/>
    <x v="50"/>
    <n v="11"/>
    <s v="n"/>
    <n v="54001"/>
    <n v="0.88900000000000001"/>
    <n v="3.87"/>
    <s v="Cunoniaceae"/>
    <s v="Weinmannia"/>
    <s v="pinnata"/>
    <x v="4"/>
    <s v="Weinmannia"/>
    <d v="2015-03-21T00:00:00"/>
    <n v="0"/>
    <n v="315"/>
    <n v="3"/>
    <n v="160.56155974242506"/>
    <n v="160"/>
    <n v="7.7891625000000006E-2"/>
    <s v="A"/>
    <m/>
    <m/>
    <m/>
    <m/>
    <m/>
    <m/>
    <m/>
    <m/>
    <m/>
    <s v="Measure at 1.60"/>
  </r>
  <r>
    <n v="2519"/>
    <x v="2"/>
    <x v="50"/>
    <n v="11"/>
    <s v="y"/>
    <n v="54002"/>
    <n v="0.97199999999999998"/>
    <n v="0.12"/>
    <s v="Lauraceae"/>
    <s v="Laurel"/>
    <s v="sp1"/>
    <x v="94"/>
    <s v="Lauraceae coriacea amarilla"/>
    <d v="2015-03-21T00:00:00"/>
    <n v="8.3969134345107133"/>
    <n v="152"/>
    <n v="2"/>
    <n v="193.28244994332167"/>
    <m/>
    <n v="1.8136639999999999E-2"/>
    <m/>
    <m/>
    <m/>
    <m/>
    <m/>
    <m/>
    <m/>
    <m/>
    <m/>
    <m/>
    <s v="Muriendo"/>
  </r>
  <r>
    <n v="2520"/>
    <x v="2"/>
    <x v="50"/>
    <n v="11"/>
    <s v="n"/>
    <n v="54003"/>
    <n v="3.8610000000000002"/>
    <n v="3.0649999999999999"/>
    <s v="Asteraceae"/>
    <s v="CopIndet"/>
    <n v="1"/>
    <x v="95"/>
    <s v="Asteraceae lanza"/>
    <d v="2015-03-21T00:00:00"/>
    <n v="0"/>
    <n v="326"/>
    <n v="3"/>
    <n v="107.90388285740093"/>
    <m/>
    <n v="8.342666E-2"/>
    <m/>
    <m/>
    <m/>
    <m/>
    <m/>
    <m/>
    <m/>
    <m/>
    <m/>
    <m/>
    <m/>
  </r>
  <r>
    <n v="2521"/>
    <x v="2"/>
    <x v="50"/>
    <n v="11"/>
    <s v="n"/>
    <n v="54004"/>
    <n v="4.0140000000000002"/>
    <n v="4.4020000000000001"/>
    <s v="Loranthaceae"/>
    <s v="Gaiadendron"/>
    <s v="punctatum"/>
    <x v="96"/>
    <s v="Lanceolada opuesta"/>
    <d v="2015-03-21T00:00:00"/>
    <n v="0"/>
    <n v="85"/>
    <n v="1"/>
    <n v="185.89850242452513"/>
    <m/>
    <n v="5.6716249999999996E-3"/>
    <m/>
    <m/>
    <m/>
    <m/>
    <m/>
    <m/>
    <m/>
    <m/>
    <m/>
    <m/>
    <m/>
  </r>
  <r>
    <n v="2522"/>
    <x v="2"/>
    <x v="50"/>
    <n v="11"/>
    <s v="n"/>
    <n v="54005"/>
    <n v="4.9530000000000003"/>
    <n v="4.4960000000000004"/>
    <s v="Adoxaceae"/>
    <s v="Viburnum"/>
    <s v="costaricanun"/>
    <x v="3"/>
    <s v="Viburnum"/>
    <d v="2015-03-21T00:00:00"/>
    <n v="0"/>
    <n v="80"/>
    <n v="1"/>
    <n v="112.48090651868795"/>
    <m/>
    <n v="5.0239999999999998E-3"/>
    <s v="M"/>
    <m/>
    <n v="54"/>
    <m/>
    <m/>
    <m/>
    <m/>
    <m/>
    <m/>
    <m/>
    <m/>
  </r>
  <r>
    <n v="2523"/>
    <x v="2"/>
    <x v="50"/>
    <n v="12"/>
    <s v="n"/>
    <n v="54006"/>
    <n v="2.488"/>
    <n v="6.89"/>
    <s v="Styracaceae"/>
    <s v="Styrax"/>
    <m/>
    <x v="6"/>
    <s v="Styrax"/>
    <d v="2015-03-21T00:00:00"/>
    <n v="0"/>
    <n v="239"/>
    <n v="2"/>
    <n v="185.81540987564745"/>
    <m/>
    <n v="4.4839984999999999E-2"/>
    <m/>
    <m/>
    <m/>
    <m/>
    <m/>
    <m/>
    <m/>
    <m/>
    <m/>
    <m/>
    <m/>
  </r>
  <r>
    <n v="2524"/>
    <x v="2"/>
    <x v="50"/>
    <n v="12"/>
    <s v="n"/>
    <n v="54007"/>
    <n v="2.4649999999999999"/>
    <n v="7.8529999999999998"/>
    <s v="Cunoniaceae"/>
    <s v="Weinmannia"/>
    <s v="pinnata"/>
    <x v="4"/>
    <s v="Weinmannia"/>
    <d v="2015-03-21T00:00:00"/>
    <n v="0"/>
    <n v="269"/>
    <n v="2"/>
    <n v="110.90247097022576"/>
    <m/>
    <n v="5.6803385000000005E-2"/>
    <m/>
    <m/>
    <m/>
    <m/>
    <m/>
    <m/>
    <m/>
    <m/>
    <m/>
    <m/>
    <m/>
  </r>
  <r>
    <n v="2525"/>
    <x v="2"/>
    <x v="50"/>
    <n v="12"/>
    <s v="n"/>
    <n v="54008"/>
    <n v="3.5920000000000001"/>
    <n v="8.3689999999999998"/>
    <s v="Araliaceae"/>
    <s v="Schefflera"/>
    <s v="sp1"/>
    <x v="19"/>
    <s v="Schefflera copete"/>
    <d v="2015-03-21T00:00:00"/>
    <n v="0"/>
    <n v="143"/>
    <n v="2"/>
    <n v="138.06865578614619"/>
    <m/>
    <n v="1.6052465000000002E-2"/>
    <m/>
    <m/>
    <m/>
    <m/>
    <m/>
    <m/>
    <m/>
    <m/>
    <m/>
    <m/>
    <m/>
  </r>
  <r>
    <n v="2526"/>
    <x v="2"/>
    <x v="50"/>
    <n v="12"/>
    <s v="n"/>
    <n v="54009"/>
    <n v="3.0990000000000002"/>
    <n v="9.5429999999999993"/>
    <s v="Cunoniaceae"/>
    <s v="Weinmannia"/>
    <s v="pinnata"/>
    <x v="4"/>
    <s v="Weinmannia"/>
    <d v="2015-03-21T00:00:00"/>
    <n v="0"/>
    <n v="185"/>
    <n v="2"/>
    <n v="191.86625012135994"/>
    <n v="170"/>
    <n v="2.6866625000000002E-2"/>
    <s v="A"/>
    <s v="M"/>
    <n v="172"/>
    <m/>
    <m/>
    <m/>
    <m/>
    <m/>
    <m/>
    <m/>
    <s v="Measure at, 170"/>
  </r>
  <r>
    <n v="2527"/>
    <x v="2"/>
    <x v="50"/>
    <n v="13"/>
    <s v="n"/>
    <n v="54010"/>
    <n v="1.3149999999999999"/>
    <n v="10.811"/>
    <s v="Loranthaceae"/>
    <s v="Gaiadendron"/>
    <s v="punctatum"/>
    <x v="96"/>
    <s v="Lanceolada opuesta"/>
    <d v="2015-03-21T00:00:00"/>
    <n v="0"/>
    <n v="153"/>
    <n v="2"/>
    <n v="138.59197587708999"/>
    <m/>
    <n v="1.8376065000000004E-2"/>
    <m/>
    <m/>
    <m/>
    <m/>
    <m/>
    <m/>
    <m/>
    <m/>
    <m/>
    <m/>
    <m/>
  </r>
  <r>
    <n v="2528"/>
    <x v="2"/>
    <x v="50"/>
    <n v="13"/>
    <s v="y"/>
    <n v="54011"/>
    <n v="1.1499999999999999"/>
    <n v="13.744999999999999"/>
    <s v="Cunoniaceae"/>
    <s v="Weinmannia"/>
    <s v="pinnata"/>
    <x v="4"/>
    <s v="Weinmannia"/>
    <d v="2015-03-21T00:00:00"/>
    <n v="9.0749460316333739"/>
    <n v="150"/>
    <n v="2"/>
    <n v="193.38164067240001"/>
    <n v="150"/>
    <n v="1.7662500000000001E-2"/>
    <s v="A"/>
    <s v="M"/>
    <n v="110"/>
    <n v="95"/>
    <n v="72"/>
    <n v="66"/>
    <m/>
    <m/>
    <m/>
    <m/>
    <s v="Measure at, 150"/>
  </r>
  <r>
    <n v="2529"/>
    <x v="2"/>
    <x v="50"/>
    <n v="14"/>
    <s v="n"/>
    <n v="54012"/>
    <n v="1.7609999999999999"/>
    <n v="15.952"/>
    <s v="Cunoniaceae"/>
    <s v="Weinmannia"/>
    <s v="pinnata"/>
    <x v="4"/>
    <s v="Weinmannia"/>
    <d v="2015-03-21T00:00:00"/>
    <n v="0"/>
    <n v="164"/>
    <n v="2"/>
    <n v="122.19789377435895"/>
    <m/>
    <n v="2.1113360000000001E-2"/>
    <s v="M"/>
    <m/>
    <n v="95"/>
    <m/>
    <m/>
    <m/>
    <m/>
    <m/>
    <m/>
    <m/>
    <m/>
  </r>
  <r>
    <n v="2530"/>
    <x v="2"/>
    <x v="50"/>
    <n v="14"/>
    <s v="n"/>
    <n v="54013"/>
    <n v="2.23"/>
    <n v="18.276"/>
    <s v="Cunoniaceae"/>
    <s v="Weinmannia"/>
    <s v="pinnata"/>
    <x v="4"/>
    <s v="Weinmannia"/>
    <d v="2015-03-21T00:00:00"/>
    <n v="0"/>
    <n v="148"/>
    <n v="2"/>
    <n v="111.47711364756043"/>
    <m/>
    <n v="1.7194640000000001E-2"/>
    <m/>
    <m/>
    <m/>
    <m/>
    <m/>
    <m/>
    <m/>
    <m/>
    <m/>
    <m/>
    <m/>
  </r>
  <r>
    <n v="2531"/>
    <x v="2"/>
    <x v="50"/>
    <n v="14"/>
    <s v="n"/>
    <n v="54014"/>
    <n v="4.4370000000000003"/>
    <n v="18.98"/>
    <s v="Cunoniaceae"/>
    <s v="Weinmannia"/>
    <s v="pinnata"/>
    <x v="4"/>
    <s v="Weinmannia"/>
    <d v="2015-03-21T00:00:00"/>
    <n v="0"/>
    <n v="83"/>
    <n v="1"/>
    <n v="195.77962938344629"/>
    <m/>
    <n v="5.4078649999999995E-3"/>
    <s v="M"/>
    <m/>
    <n v="74"/>
    <m/>
    <m/>
    <m/>
    <m/>
    <m/>
    <m/>
    <m/>
    <m/>
  </r>
  <r>
    <n v="2532"/>
    <x v="2"/>
    <x v="50"/>
    <n v="14"/>
    <s v="n"/>
    <n v="54015"/>
    <n v="4.9059999999999997"/>
    <n v="19.004000000000001"/>
    <s v="Fagaceae"/>
    <s v="Quercus"/>
    <s v="costaricensis"/>
    <x v="0"/>
    <s v="Quercus"/>
    <d v="2015-03-21T00:00:00"/>
    <n v="0"/>
    <n v="369"/>
    <n v="3"/>
    <n v="152.065470142766"/>
    <m/>
    <n v="0.10688638500000001"/>
    <m/>
    <m/>
    <m/>
    <m/>
    <m/>
    <m/>
    <m/>
    <m/>
    <m/>
    <m/>
    <m/>
  </r>
  <r>
    <n v="2533"/>
    <x v="2"/>
    <x v="50"/>
    <n v="14"/>
    <s v="n"/>
    <n v="54017"/>
    <n v="4.4130000000000003"/>
    <n v="15.622999999999999"/>
    <s v="Adoxaceae"/>
    <s v="Viburnum"/>
    <s v="costaricanun"/>
    <x v="3"/>
    <s v="Viburnum"/>
    <d v="2015-03-21T00:00:00"/>
    <n v="0"/>
    <n v="121"/>
    <n v="2"/>
    <n v="174.53798799786671"/>
    <m/>
    <n v="1.1493185000000001E-2"/>
    <m/>
    <m/>
    <m/>
    <m/>
    <m/>
    <m/>
    <m/>
    <m/>
    <m/>
    <m/>
    <m/>
  </r>
  <r>
    <n v="2534"/>
    <x v="2"/>
    <x v="50"/>
    <n v="24"/>
    <s v="n"/>
    <n v="54018"/>
    <n v="5.6580000000000004"/>
    <n v="16.021999999999998"/>
    <s v="Fagaceae"/>
    <s v="Quercus"/>
    <s v="costaricensis"/>
    <x v="0"/>
    <s v="Quercus"/>
    <d v="2015-03-21T00:00:00"/>
    <n v="0"/>
    <n v="150"/>
    <n v="2"/>
    <n v="193.41674909578165"/>
    <m/>
    <n v="1.7662500000000001E-2"/>
    <s v="M"/>
    <m/>
    <n v="342"/>
    <n v="215"/>
    <m/>
    <m/>
    <m/>
    <m/>
    <m/>
    <m/>
    <m/>
  </r>
  <r>
    <n v="2535"/>
    <x v="2"/>
    <x v="50"/>
    <n v="24"/>
    <s v="n"/>
    <n v="54019"/>
    <n v="6.5730000000000004"/>
    <n v="15.763999999999999"/>
    <s v="Cunoniaceae"/>
    <s v="Weinmannia"/>
    <s v="pinnata"/>
    <x v="4"/>
    <s v="Weinmannia"/>
    <d v="2015-03-21T00:00:00"/>
    <n v="0"/>
    <n v="196"/>
    <n v="2"/>
    <n v="137.13747260398432"/>
    <m/>
    <n v="3.0156560000000002E-2"/>
    <m/>
    <m/>
    <m/>
    <m/>
    <m/>
    <m/>
    <m/>
    <m/>
    <m/>
    <m/>
    <m/>
  </r>
  <r>
    <n v="2536"/>
    <x v="2"/>
    <x v="50"/>
    <n v="24"/>
    <s v="n"/>
    <n v="54020"/>
    <n v="9.1319999999999997"/>
    <n v="17.899999999999999"/>
    <s v="Fagaceae"/>
    <s v="Quercus"/>
    <s v="costaricensis"/>
    <x v="0"/>
    <s v="Quercus"/>
    <d v="2015-03-21T00:00:00"/>
    <n v="0"/>
    <n v="385"/>
    <n v="3"/>
    <n v="110.35292291207136"/>
    <n v="190"/>
    <n v="0.11635662500000001"/>
    <s v="A"/>
    <m/>
    <m/>
    <m/>
    <m/>
    <m/>
    <m/>
    <m/>
    <m/>
    <m/>
    <s v="Measure at, 190"/>
  </r>
  <r>
    <n v="2537"/>
    <x v="2"/>
    <x v="50"/>
    <n v="23"/>
    <s v="n"/>
    <n v="54021"/>
    <n v="8.1229999999999993"/>
    <n v="11.138999999999999"/>
    <s v="Adoxaceae"/>
    <s v="Viburnum"/>
    <s v="costaricanun"/>
    <x v="3"/>
    <s v="Viburnum"/>
    <d v="2015-03-21T00:00:00"/>
    <n v="0"/>
    <n v="101"/>
    <n v="2"/>
    <n v="145.86615998125609"/>
    <m/>
    <n v="8.0077849999999999E-3"/>
    <m/>
    <m/>
    <m/>
    <m/>
    <m/>
    <m/>
    <m/>
    <m/>
    <m/>
    <m/>
    <m/>
  </r>
  <r>
    <n v="2538"/>
    <x v="2"/>
    <x v="50"/>
    <n v="22"/>
    <s v="n"/>
    <n v="54022"/>
    <n v="9.7189999999999994"/>
    <n v="7.407"/>
    <s v="Fagaceae"/>
    <s v="Quercus"/>
    <s v="costaricensis"/>
    <x v="0"/>
    <s v="Quercus"/>
    <d v="2015-03-21T00:00:00"/>
    <n v="0"/>
    <n v="740"/>
    <n v="4"/>
    <n v="193.37555451552376"/>
    <m/>
    <n v="0.42986600000000003"/>
    <s v="I"/>
    <s v="M"/>
    <n v="575"/>
    <m/>
    <m/>
    <m/>
    <m/>
    <m/>
    <m/>
    <m/>
    <m/>
  </r>
  <r>
    <n v="2539"/>
    <x v="2"/>
    <x v="50"/>
    <n v="22"/>
    <s v="n"/>
    <n v="54023"/>
    <n v="6.08"/>
    <n v="5.2240000000000002"/>
    <s v="Adoxaceae"/>
    <s v="Viburnum"/>
    <s v="costaricanun"/>
    <x v="3"/>
    <s v="Viburnum"/>
    <d v="2015-03-21T00:00:00"/>
    <n v="0"/>
    <n v="167"/>
    <n v="2"/>
    <n v="116.64905242729826"/>
    <m/>
    <n v="2.1892865000000001E-2"/>
    <m/>
    <m/>
    <m/>
    <m/>
    <m/>
    <m/>
    <m/>
    <m/>
    <m/>
    <m/>
    <m/>
  </r>
  <r>
    <n v="2540"/>
    <x v="2"/>
    <x v="50"/>
    <n v="22"/>
    <s v="n"/>
    <n v="54024"/>
    <n v="5.7519999999999998"/>
    <n v="6.3970000000000002"/>
    <s v="Loranthaceae"/>
    <s v="Gaiadendron"/>
    <s v="punctatum"/>
    <x v="96"/>
    <s v="Lanceolada opuesta"/>
    <d v="2015-03-21T00:00:00"/>
    <n v="0"/>
    <n v="116"/>
    <n v="2"/>
    <n v="136.10030505430444"/>
    <m/>
    <n v="1.0562960000000001E-2"/>
    <m/>
    <m/>
    <m/>
    <m/>
    <m/>
    <m/>
    <m/>
    <m/>
    <m/>
    <m/>
    <m/>
  </r>
  <r>
    <n v="2541"/>
    <x v="2"/>
    <x v="50"/>
    <n v="21"/>
    <s v="n"/>
    <n v="54025"/>
    <n v="6.0570000000000004"/>
    <n v="2.6880000000000002"/>
    <s v="Loranthaceae"/>
    <s v="Gaiadendron"/>
    <s v="punctatum"/>
    <x v="96"/>
    <s v="Lanceolada opuesta"/>
    <d v="2015-03-21T00:00:00"/>
    <n v="0"/>
    <n v="89"/>
    <n v="1"/>
    <n v="152.18168140779886"/>
    <m/>
    <n v="6.2179850000000005E-3"/>
    <m/>
    <m/>
    <m/>
    <m/>
    <m/>
    <m/>
    <m/>
    <m/>
    <m/>
    <m/>
    <m/>
  </r>
  <r>
    <n v="2542"/>
    <x v="2"/>
    <x v="50"/>
    <n v="21"/>
    <s v="n"/>
    <n v="54026"/>
    <n v="6.2679999999999998"/>
    <n v="1.9370000000000001"/>
    <s v="Cunoniaceae"/>
    <s v="Weinmannia"/>
    <s v="pinnata"/>
    <x v="4"/>
    <s v="Weinmannia"/>
    <d v="2015-03-21T00:00:00"/>
    <n v="0"/>
    <n v="111"/>
    <n v="2"/>
    <n v="146.52313229353604"/>
    <m/>
    <n v="9.671985000000001E-3"/>
    <s v="M"/>
    <m/>
    <n v="109"/>
    <n v="80"/>
    <m/>
    <m/>
    <m/>
    <m/>
    <m/>
    <m/>
    <m/>
  </r>
  <r>
    <n v="2543"/>
    <x v="2"/>
    <x v="50"/>
    <n v="21"/>
    <s v="y"/>
    <n v="54027"/>
    <n v="9.0380000000000003"/>
    <n v="3.7679999999999998"/>
    <s v="Asteraceae"/>
    <s v="CopIndet"/>
    <n v="1"/>
    <x v="95"/>
    <s v="Asteraceae lanza"/>
    <d v="2015-03-21T00:00:00"/>
    <n v="7.0749296000542472"/>
    <n v="279"/>
    <n v="2"/>
    <n v="185.45540265492565"/>
    <m/>
    <n v="6.1105185000000006E-2"/>
    <m/>
    <m/>
    <m/>
    <m/>
    <m/>
    <m/>
    <m/>
    <m/>
    <m/>
    <m/>
    <m/>
  </r>
  <r>
    <n v="2544"/>
    <x v="2"/>
    <x v="50"/>
    <n v="31"/>
    <s v="y"/>
    <n v="54028"/>
    <n v="14.507999999999999"/>
    <n v="0.66900000000000004"/>
    <s v="Styracaceae"/>
    <s v="Styrax"/>
    <m/>
    <x v="6"/>
    <s v="Styrax"/>
    <d v="2015-03-21T00:00:00"/>
    <n v="0"/>
    <n v="281"/>
    <n v="2"/>
    <n v="147.12650231507462"/>
    <m/>
    <n v="6.1984385000000003E-2"/>
    <m/>
    <m/>
    <m/>
    <m/>
    <m/>
    <m/>
    <m/>
    <m/>
    <m/>
    <m/>
    <m/>
  </r>
  <r>
    <n v="2545"/>
    <x v="2"/>
    <x v="50"/>
    <n v="31"/>
    <s v="n"/>
    <n v="54029"/>
    <n v="11.173999999999999"/>
    <n v="1.7490000000000001"/>
    <s v="Indet"/>
    <s v="CopIndet"/>
    <n v="6"/>
    <x v="97"/>
    <s v="Verticilada roja"/>
    <d v="2015-03-21T00:00:00"/>
    <n v="0"/>
    <n v="80"/>
    <n v="1"/>
    <n v="194.39280057488207"/>
    <m/>
    <n v="5.0239999999999998E-3"/>
    <s v="M"/>
    <m/>
    <n v="76"/>
    <n v="50"/>
    <m/>
    <m/>
    <m/>
    <s v="Fertile"/>
    <s v="Y"/>
    <s v="CMP058"/>
    <s v="colleted fertile"/>
  </r>
  <r>
    <n v="2546"/>
    <x v="2"/>
    <x v="50"/>
    <n v="31"/>
    <s v="n"/>
    <n v="54030"/>
    <n v="11.081"/>
    <n v="4.3780000000000001"/>
    <s v="Loranthaceae"/>
    <s v="Gaiadendron"/>
    <s v="punctatum"/>
    <x v="96"/>
    <s v="Lanceolada opuesta"/>
    <d v="2015-03-21T00:00:00"/>
    <n v="0"/>
    <n v="112"/>
    <n v="2"/>
    <n v="142.62388500451581"/>
    <m/>
    <n v="9.8470400000000013E-3"/>
    <s v="M"/>
    <m/>
    <n v="73"/>
    <m/>
    <m/>
    <m/>
    <m/>
    <m/>
    <m/>
    <m/>
    <m/>
  </r>
  <r>
    <n v="2547"/>
    <x v="2"/>
    <x v="50"/>
    <n v="31"/>
    <s v="n"/>
    <n v="54031"/>
    <n v="13.428000000000001"/>
    <n v="3.8380000000000001"/>
    <s v="Adoxaceae"/>
    <s v="Viburnum"/>
    <s v="costaricanun"/>
    <x v="3"/>
    <s v="Viburnum"/>
    <d v="2015-03-21T00:00:00"/>
    <n v="0"/>
    <n v="100"/>
    <n v="2"/>
    <n v="165.62656249235351"/>
    <m/>
    <n v="7.8499999999999993E-3"/>
    <m/>
    <m/>
    <m/>
    <m/>
    <m/>
    <m/>
    <m/>
    <m/>
    <m/>
    <m/>
    <m/>
  </r>
  <r>
    <n v="2548"/>
    <x v="2"/>
    <x v="50"/>
    <n v="31"/>
    <s v="n"/>
    <n v="54032"/>
    <n v="14.907"/>
    <n v="3.6739999999999999"/>
    <s v="Araliaceae"/>
    <s v="Schefflera"/>
    <s v="sp1"/>
    <x v="19"/>
    <s v="Schefflera copete"/>
    <d v="2015-03-21T00:00:00"/>
    <n v="0"/>
    <n v="72"/>
    <n v="1"/>
    <n v="135.98923379021707"/>
    <m/>
    <n v="4.0694399999999997E-3"/>
    <m/>
    <m/>
    <m/>
    <m/>
    <m/>
    <m/>
    <m/>
    <m/>
    <m/>
    <m/>
    <m/>
  </r>
  <r>
    <n v="2549"/>
    <x v="2"/>
    <x v="50"/>
    <n v="32"/>
    <s v="n"/>
    <n v="54033"/>
    <n v="14.648999999999999"/>
    <n v="5.8570000000000002"/>
    <s v="Loranthaceae"/>
    <s v="Gaiadendron"/>
    <s v="punctatum"/>
    <x v="96"/>
    <s v="Lanceolada opuesta"/>
    <d v="2015-03-22T00:00:00"/>
    <n v="0"/>
    <n v="120"/>
    <n v="2"/>
    <n v="173.40123185530291"/>
    <m/>
    <n v="1.1304E-2"/>
    <s v="L"/>
    <m/>
    <m/>
    <m/>
    <m/>
    <m/>
    <m/>
    <m/>
    <m/>
    <m/>
    <m/>
  </r>
  <r>
    <n v="2550"/>
    <x v="2"/>
    <x v="50"/>
    <n v="32"/>
    <s v="n"/>
    <n v="54034"/>
    <n v="11.315"/>
    <n v="6.35"/>
    <s v="Loranthaceae"/>
    <s v="Gaiadendron"/>
    <s v="punctatum"/>
    <x v="96"/>
    <s v="Lanceolada opuesta"/>
    <d v="2015-03-22T00:00:00"/>
    <n v="0"/>
    <n v="96"/>
    <n v="1"/>
    <n v="146.88900143291087"/>
    <m/>
    <n v="7.2345600000000001E-3"/>
    <m/>
    <m/>
    <m/>
    <m/>
    <m/>
    <m/>
    <m/>
    <m/>
    <m/>
    <m/>
    <m/>
  </r>
  <r>
    <n v="2551"/>
    <x v="2"/>
    <x v="50"/>
    <n v="32"/>
    <s v="n"/>
    <n v="54035"/>
    <n v="10.375999999999999"/>
    <n v="6.7960000000000003"/>
    <s v="Symplocaceae"/>
    <s v="Symplocos"/>
    <s v="serrulata"/>
    <x v="42"/>
    <s v="Theaceae rosada/symplos sp1"/>
    <d v="2015-03-22T00:00:00"/>
    <n v="0"/>
    <n v="190"/>
    <n v="2"/>
    <n v="177.86837661892577"/>
    <m/>
    <n v="2.8338499999999999E-2"/>
    <m/>
    <m/>
    <m/>
    <m/>
    <m/>
    <m/>
    <m/>
    <m/>
    <m/>
    <m/>
    <m/>
  </r>
  <r>
    <n v="2552"/>
    <x v="2"/>
    <x v="50"/>
    <n v="33"/>
    <s v="n"/>
    <n v="54036"/>
    <n v="13.311"/>
    <n v="13.675000000000001"/>
    <s v="Fagaceae"/>
    <s v="Quercus"/>
    <s v="costaricensis"/>
    <x v="0"/>
    <s v="Quercus"/>
    <d v="2015-03-22T00:00:00"/>
    <n v="0"/>
    <n v="585"/>
    <n v="4"/>
    <n v="181.77274643018353"/>
    <n v="180"/>
    <n v="0.26864662499999997"/>
    <s v="A"/>
    <m/>
    <m/>
    <m/>
    <m/>
    <m/>
    <m/>
    <m/>
    <m/>
    <m/>
    <s v="Measure at, 180"/>
  </r>
  <r>
    <n v="2553"/>
    <x v="2"/>
    <x v="50"/>
    <n v="33"/>
    <s v="y"/>
    <n v="54037"/>
    <n v="10.962999999999999"/>
    <n v="14.05"/>
    <s v="Loranthaceae"/>
    <s v="Gaiadendron"/>
    <s v="punctatum"/>
    <x v="96"/>
    <s v="Lanceolada opuesta"/>
    <d v="2015-03-22T00:00:00"/>
    <n v="13.175799260754793"/>
    <n v="161"/>
    <n v="2"/>
    <n v="185.68317952430954"/>
    <m/>
    <n v="2.0347984999999999E-2"/>
    <m/>
    <m/>
    <m/>
    <m/>
    <m/>
    <m/>
    <m/>
    <m/>
    <m/>
    <m/>
    <m/>
  </r>
  <r>
    <n v="2554"/>
    <x v="2"/>
    <x v="50"/>
    <n v="34"/>
    <s v="n"/>
    <n v="54038"/>
    <n v="10.516999999999999"/>
    <n v="15.553000000000001"/>
    <s v="Rhamnaceae"/>
    <s v="Rhamnus"/>
    <s v="sp1"/>
    <x v="98"/>
    <s v="Dilleniaceae"/>
    <d v="2015-03-22T00:00:00"/>
    <n v="0"/>
    <n v="103"/>
    <n v="2"/>
    <n v="158.12024951671447"/>
    <m/>
    <n v="8.3280650000000008E-3"/>
    <s v="M"/>
    <m/>
    <n v="96"/>
    <m/>
    <m/>
    <m/>
    <m/>
    <m/>
    <m/>
    <m/>
    <s v="collected"/>
  </r>
  <r>
    <n v="2555"/>
    <x v="2"/>
    <x v="50"/>
    <n v="34"/>
    <s v="n"/>
    <n v="54039"/>
    <n v="11.151"/>
    <n v="16.068999999999999"/>
    <s v="Araliaceae"/>
    <s v="Schefflera"/>
    <s v="sp1"/>
    <x v="19"/>
    <s v="Schefflera copete"/>
    <d v="2015-03-22T00:00:00"/>
    <n v="0"/>
    <n v="73"/>
    <n v="1"/>
    <n v="180.79121706230444"/>
    <m/>
    <n v="4.1832650000000002E-3"/>
    <m/>
    <m/>
    <m/>
    <m/>
    <m/>
    <m/>
    <m/>
    <m/>
    <m/>
    <m/>
    <m/>
  </r>
  <r>
    <n v="2556"/>
    <x v="2"/>
    <x v="50"/>
    <n v="34"/>
    <s v="n"/>
    <n v="54040"/>
    <n v="13.686"/>
    <n v="18.228999999999999"/>
    <s v="Symplocaceae"/>
    <s v="Symplocos"/>
    <s v="serrulata"/>
    <x v="42"/>
    <s v="Theaceae rosada/symplos sp1"/>
    <d v="2015-03-22T00:00:00"/>
    <n v="0"/>
    <n v="90"/>
    <n v="1"/>
    <n v="171.99323353235633"/>
    <m/>
    <n v="6.3584999999999996E-3"/>
    <m/>
    <m/>
    <m/>
    <m/>
    <m/>
    <m/>
    <m/>
    <m/>
    <m/>
    <m/>
    <m/>
  </r>
  <r>
    <n v="2557"/>
    <x v="2"/>
    <x v="50"/>
    <n v="34"/>
    <s v="n"/>
    <n v="54041"/>
    <n v="13.24"/>
    <n v="19.215"/>
    <s v="Sabiaceae"/>
    <s v="Meliosma"/>
    <m/>
    <x v="25"/>
    <s v="Meliosma quercus"/>
    <d v="2015-03-22T00:00:00"/>
    <n v="0"/>
    <n v="101"/>
    <n v="2"/>
    <n v="191.77390650883422"/>
    <m/>
    <n v="8.0077849999999999E-3"/>
    <m/>
    <m/>
    <m/>
    <m/>
    <m/>
    <m/>
    <m/>
    <m/>
    <m/>
    <m/>
    <m/>
  </r>
  <r>
    <n v="2558"/>
    <x v="2"/>
    <x v="50"/>
    <n v="34"/>
    <s v="n"/>
    <n v="54042"/>
    <n v="10.375999999999999"/>
    <n v="19.849"/>
    <s v="Fagaceae"/>
    <s v="Quercus"/>
    <s v="costaricensis"/>
    <x v="0"/>
    <s v="Quercus"/>
    <d v="2015-03-22T00:00:00"/>
    <n v="0"/>
    <n v="411"/>
    <n v="3"/>
    <n v="124.47180640448701"/>
    <m/>
    <n v="0.13260298500000001"/>
    <m/>
    <m/>
    <m/>
    <m/>
    <m/>
    <m/>
    <m/>
    <m/>
    <m/>
    <m/>
    <m/>
  </r>
  <r>
    <n v="2559"/>
    <x v="2"/>
    <x v="50"/>
    <n v="43"/>
    <s v="n"/>
    <n v="54043"/>
    <n v="16.081"/>
    <n v="14.708"/>
    <s v="Fagaceae"/>
    <s v="Quercus"/>
    <s v="costaricensis"/>
    <x v="0"/>
    <s v="Quercus"/>
    <d v="2015-03-22T00:00:00"/>
    <n v="0"/>
    <n v="556"/>
    <n v="4"/>
    <n v="152.88921380047901"/>
    <n v="200"/>
    <n v="0.24267176000000001"/>
    <s v="A"/>
    <m/>
    <m/>
    <m/>
    <m/>
    <m/>
    <m/>
    <m/>
    <m/>
    <m/>
    <s v="Measure at, 200"/>
  </r>
  <r>
    <n v="2560"/>
    <x v="2"/>
    <x v="50"/>
    <n v="43"/>
    <s v="n"/>
    <n v="54044"/>
    <n v="16.762"/>
    <n v="14.332000000000001"/>
    <s v="Fagaceae"/>
    <s v="Quercus"/>
    <s v="costaricensis"/>
    <x v="0"/>
    <s v="Quercus"/>
    <d v="2015-03-22T00:00:00"/>
    <n v="0"/>
    <n v="663"/>
    <n v="4"/>
    <n v="137.45445545153578"/>
    <n v="210"/>
    <n v="0.34506166500000002"/>
    <s v="A"/>
    <s v="M"/>
    <n v="446"/>
    <m/>
    <m/>
    <m/>
    <m/>
    <m/>
    <m/>
    <m/>
    <s v="Measure at, 210"/>
  </r>
  <r>
    <n v="2561"/>
    <x v="2"/>
    <x v="50"/>
    <n v="43"/>
    <s v="n"/>
    <n v="54045"/>
    <n v="18.71"/>
    <n v="10.74"/>
    <s v="Loranthaceae"/>
    <s v="Gaiadendron"/>
    <s v="punctatum"/>
    <x v="96"/>
    <s v="Lanceolada opuesta"/>
    <d v="2015-03-22T00:00:00"/>
    <n v="0"/>
    <n v="147"/>
    <n v="2"/>
    <n v="127.76026888902173"/>
    <m/>
    <n v="1.6963065000000003E-2"/>
    <m/>
    <m/>
    <m/>
    <m/>
    <m/>
    <m/>
    <m/>
    <m/>
    <m/>
    <m/>
    <m/>
  </r>
  <r>
    <n v="2562"/>
    <x v="2"/>
    <x v="50"/>
    <n v="42"/>
    <s v="n"/>
    <n v="54046"/>
    <n v="15.564"/>
    <n v="8.0640000000000001"/>
    <s v="Loranthaceae"/>
    <s v="Gaiadendron"/>
    <s v="punctatum"/>
    <x v="96"/>
    <s v="Lanceolada opuesta"/>
    <d v="2015-03-22T00:00:00"/>
    <n v="0"/>
    <n v="141"/>
    <n v="2"/>
    <n v="138.08510262230666"/>
    <m/>
    <n v="1.5606585000000001E-2"/>
    <m/>
    <m/>
    <m/>
    <m/>
    <m/>
    <m/>
    <m/>
    <m/>
    <m/>
    <m/>
    <m/>
  </r>
  <r>
    <n v="2563"/>
    <x v="2"/>
    <x v="50"/>
    <n v="42"/>
    <s v="y"/>
    <n v="54047"/>
    <n v="15.987"/>
    <n v="5.8339999999999996"/>
    <s v="Loranthaceae"/>
    <s v="Gaiadendron"/>
    <s v="punctatum"/>
    <x v="96"/>
    <s v="Lanceolada opuesta"/>
    <d v="2015-03-22T00:00:00"/>
    <n v="9.6503607234705058"/>
    <n v="265"/>
    <n v="2"/>
    <n v="181.03288923467272"/>
    <m/>
    <n v="5.5126624999999999E-2"/>
    <m/>
    <m/>
    <m/>
    <m/>
    <m/>
    <m/>
    <m/>
    <m/>
    <m/>
    <m/>
    <m/>
  </r>
  <r>
    <n v="2564"/>
    <x v="2"/>
    <x v="50"/>
    <n v="41"/>
    <s v="n"/>
    <n v="54048"/>
    <n v="16.128"/>
    <n v="1.0920000000000001"/>
    <s v="Asteraceae"/>
    <s v="CopIndet"/>
    <n v="1"/>
    <x v="95"/>
    <s v="Asteraceae lanza"/>
    <d v="2015-03-22T00:00:00"/>
    <n v="0"/>
    <n v="163"/>
    <n v="2"/>
    <n v="115.83731872745491"/>
    <m/>
    <n v="2.0856665E-2"/>
    <m/>
    <m/>
    <m/>
    <m/>
    <m/>
    <m/>
    <m/>
    <m/>
    <m/>
    <m/>
    <m/>
  </r>
  <r>
    <n v="2565"/>
    <x v="2"/>
    <x v="50"/>
    <n v="41"/>
    <s v="n"/>
    <n v="54049"/>
    <n v="16.715"/>
    <n v="0.505"/>
    <s v="Rhamnaceae"/>
    <s v="Rhamnus"/>
    <s v="sp1"/>
    <x v="98"/>
    <s v="Dilleniaceae"/>
    <d v="2015-03-22T00:00:00"/>
    <n v="0"/>
    <n v="83"/>
    <n v="1"/>
    <n v="139.2406166200411"/>
    <m/>
    <n v="5.4078649999999995E-3"/>
    <s v="L"/>
    <m/>
    <m/>
    <m/>
    <m/>
    <m/>
    <m/>
    <s v="Fertile"/>
    <s v="Y"/>
    <s v="CMP028"/>
    <m/>
  </r>
  <r>
    <n v="2566"/>
    <x v="2"/>
    <x v="51"/>
    <n v="11"/>
    <s v="n"/>
    <n v="54050"/>
    <n v="4.944"/>
    <n v="20.565000000000001"/>
    <s v="Cunoniaceae"/>
    <s v="Weinmannia"/>
    <s v="pinnata"/>
    <x v="4"/>
    <s v="Weinmannia"/>
    <d v="2015-03-22T00:00:00"/>
    <n v="0"/>
    <n v="95"/>
    <n v="1"/>
    <n v="191.34957776627931"/>
    <m/>
    <n v="7.0846249999999998E-3"/>
    <m/>
    <m/>
    <m/>
    <m/>
    <m/>
    <m/>
    <m/>
    <m/>
    <m/>
    <m/>
    <m/>
  </r>
  <r>
    <n v="2567"/>
    <x v="2"/>
    <x v="51"/>
    <n v="11"/>
    <s v="n"/>
    <n v="54051"/>
    <n v="5.25"/>
    <n v="20.675999999999998"/>
    <s v="Fagaceae"/>
    <s v="Quercus"/>
    <s v="costaricensis"/>
    <x v="0"/>
    <s v="Quercus"/>
    <d v="2015-03-22T00:00:00"/>
    <n v="0"/>
    <n v="58"/>
    <n v="1"/>
    <n v="139.55162588155054"/>
    <m/>
    <n v="2.6407400000000004E-3"/>
    <m/>
    <m/>
    <m/>
    <m/>
    <m/>
    <m/>
    <m/>
    <m/>
    <m/>
    <m/>
    <m/>
  </r>
  <r>
    <n v="2568"/>
    <x v="2"/>
    <x v="51"/>
    <n v="11"/>
    <s v="n"/>
    <n v="54052"/>
    <n v="3.6669999999999998"/>
    <n v="20.704000000000001"/>
    <s v="Lauraceae"/>
    <s v="Laurel"/>
    <s v="sp1"/>
    <x v="94"/>
    <s v="Lauraceae coriacea amarilla"/>
    <d v="2015-03-22T00:00:00"/>
    <n v="0"/>
    <n v="61"/>
    <n v="1"/>
    <n v="127.21036652068047"/>
    <m/>
    <n v="2.9209850000000001E-3"/>
    <m/>
    <m/>
    <m/>
    <m/>
    <m/>
    <m/>
    <m/>
    <m/>
    <m/>
    <m/>
    <m/>
  </r>
  <r>
    <n v="2569"/>
    <x v="2"/>
    <x v="51"/>
    <n v="11"/>
    <s v="n"/>
    <n v="54053"/>
    <n v="4"/>
    <n v="21.259"/>
    <s v="Winteraceae"/>
    <s v="Drymis"/>
    <s v="granadensis"/>
    <x v="99"/>
    <s v="Drymis"/>
    <d v="2015-03-22T00:00:00"/>
    <n v="0"/>
    <n v="77"/>
    <n v="1"/>
    <n v="151.13002471585474"/>
    <m/>
    <n v="4.6542650000000003E-3"/>
    <m/>
    <m/>
    <m/>
    <m/>
    <m/>
    <m/>
    <m/>
    <m/>
    <m/>
    <m/>
    <m/>
  </r>
  <r>
    <n v="2570"/>
    <x v="2"/>
    <x v="51"/>
    <n v="11"/>
    <s v="n"/>
    <n v="54054"/>
    <n v="2.972"/>
    <n v="21.425999999999998"/>
    <s v="Rutaceae"/>
    <s v="Zanthoxyllum"/>
    <s v="melanostictum"/>
    <x v="24"/>
    <s v="Zanthoxylum atorne"/>
    <d v="2015-03-22T00:00:00"/>
    <n v="0"/>
    <n v="137"/>
    <n v="2"/>
    <n v="136.08068117623208"/>
    <m/>
    <n v="1.4733665000000002E-2"/>
    <m/>
    <m/>
    <m/>
    <m/>
    <m/>
    <m/>
    <m/>
    <m/>
    <m/>
    <m/>
    <m/>
  </r>
  <r>
    <n v="2571"/>
    <x v="2"/>
    <x v="51"/>
    <n v="11"/>
    <s v="n"/>
    <n v="54055"/>
    <n v="2.472"/>
    <n v="22.926000000000002"/>
    <s v="Fagaceae"/>
    <s v="Quercus"/>
    <s v="costaricensis"/>
    <x v="0"/>
    <s v="Quercus"/>
    <d v="2015-03-22T00:00:00"/>
    <n v="0"/>
    <n v="170"/>
    <n v="2"/>
    <n v="100.25509730345506"/>
    <m/>
    <n v="2.2686499999999998E-2"/>
    <m/>
    <m/>
    <m/>
    <m/>
    <m/>
    <m/>
    <m/>
    <m/>
    <m/>
    <m/>
    <m/>
  </r>
  <r>
    <n v="2572"/>
    <x v="2"/>
    <x v="51"/>
    <n v="11"/>
    <s v="n"/>
    <n v="54056"/>
    <n v="3.25"/>
    <n v="23.286999999999999"/>
    <s v="Fagaceae"/>
    <s v="Quercus"/>
    <s v="costaricensis"/>
    <x v="0"/>
    <s v="Quercus"/>
    <d v="2015-03-22T00:00:00"/>
    <n v="0"/>
    <n v="356"/>
    <n v="3"/>
    <n v="159.46850371819008"/>
    <m/>
    <n v="9.9487760000000008E-2"/>
    <s v="M"/>
    <m/>
    <n v="276"/>
    <m/>
    <m/>
    <m/>
    <m/>
    <m/>
    <m/>
    <m/>
    <m/>
  </r>
  <r>
    <n v="2573"/>
    <x v="2"/>
    <x v="51"/>
    <n v="11"/>
    <s v="n"/>
    <n v="54057"/>
    <n v="5.2779999999999996"/>
    <n v="23.509"/>
    <s v="Fagaceae"/>
    <s v="Quercus"/>
    <s v="costaricensis"/>
    <x v="0"/>
    <s v="Quercus"/>
    <d v="2015-03-22T00:00:00"/>
    <n v="0"/>
    <n v="110"/>
    <n v="2"/>
    <n v="105.89926943971695"/>
    <m/>
    <n v="9.4985E-3"/>
    <m/>
    <m/>
    <m/>
    <m/>
    <m/>
    <m/>
    <m/>
    <m/>
    <m/>
    <m/>
    <m/>
  </r>
  <r>
    <n v="2574"/>
    <x v="2"/>
    <x v="51"/>
    <n v="11"/>
    <s v="n"/>
    <n v="54058"/>
    <n v="1.417"/>
    <n v="23.536999999999999"/>
    <s v="Fagaceae"/>
    <s v="Quercus"/>
    <s v="costaricensis"/>
    <x v="0"/>
    <s v="Quercus"/>
    <d v="2015-03-22T00:00:00"/>
    <n v="0"/>
    <n v="66"/>
    <n v="1"/>
    <n v="156.32279487689664"/>
    <m/>
    <n v="3.41946E-3"/>
    <s v="L"/>
    <m/>
    <m/>
    <m/>
    <m/>
    <m/>
    <m/>
    <m/>
    <m/>
    <m/>
    <m/>
  </r>
  <r>
    <n v="2575"/>
    <x v="2"/>
    <x v="51"/>
    <n v="12"/>
    <s v="n"/>
    <n v="54059"/>
    <n v="2.1110000000000002"/>
    <n v="27.759"/>
    <s v="Fagaceae"/>
    <s v="Quercus"/>
    <s v="costaricensis"/>
    <x v="0"/>
    <s v="Quercus"/>
    <d v="2015-03-22T00:00:00"/>
    <n v="0"/>
    <n v="115"/>
    <n v="2"/>
    <n v="189.27385723885163"/>
    <m/>
    <n v="1.0381625E-2"/>
    <m/>
    <m/>
    <m/>
    <m/>
    <m/>
    <m/>
    <m/>
    <m/>
    <m/>
    <m/>
    <m/>
  </r>
  <r>
    <n v="2576"/>
    <x v="2"/>
    <x v="51"/>
    <n v="12"/>
    <s v="n"/>
    <n v="54060"/>
    <n v="4.6390000000000002"/>
    <n v="27.87"/>
    <s v="Fagaceae"/>
    <s v="Quercus"/>
    <s v="costaricensis"/>
    <x v="0"/>
    <s v="Quercus"/>
    <d v="2015-03-22T00:00:00"/>
    <n v="0"/>
    <n v="52"/>
    <n v="1"/>
    <n v="180.64247976637904"/>
    <m/>
    <n v="2.1226399999999999E-3"/>
    <s v="NC"/>
    <m/>
    <m/>
    <m/>
    <m/>
    <m/>
    <m/>
    <m/>
    <m/>
    <m/>
    <m/>
  </r>
  <r>
    <n v="2577"/>
    <x v="2"/>
    <x v="51"/>
    <n v="12"/>
    <s v="n"/>
    <n v="54061"/>
    <n v="4.9169999999999998"/>
    <n v="27.231000000000002"/>
    <s v="Fagaceae"/>
    <s v="Quercus"/>
    <s v="costaricensis"/>
    <x v="0"/>
    <s v="Quercus"/>
    <d v="2015-03-22T00:00:00"/>
    <n v="0"/>
    <n v="154"/>
    <n v="2"/>
    <n v="121.91312103617864"/>
    <m/>
    <n v="1.8617060000000001E-2"/>
    <m/>
    <m/>
    <m/>
    <m/>
    <m/>
    <m/>
    <m/>
    <m/>
    <m/>
    <m/>
    <m/>
  </r>
  <r>
    <n v="2578"/>
    <x v="2"/>
    <x v="51"/>
    <n v="13"/>
    <s v="n"/>
    <n v="54062"/>
    <n v="5.0549999999999997"/>
    <n v="32.314999999999998"/>
    <s v="Adoxaceae"/>
    <s v="Viburnum"/>
    <s v="costaricanun"/>
    <x v="3"/>
    <s v="Viburnum"/>
    <d v="2015-03-22T00:00:00"/>
    <n v="0"/>
    <n v="111"/>
    <n v="2"/>
    <n v="137.45424389914214"/>
    <m/>
    <n v="9.671985000000001E-3"/>
    <m/>
    <m/>
    <m/>
    <m/>
    <m/>
    <m/>
    <m/>
    <s v="Fertile"/>
    <s v="Y"/>
    <s v="CMP029"/>
    <m/>
  </r>
  <r>
    <n v="2579"/>
    <x v="2"/>
    <x v="51"/>
    <n v="13"/>
    <s v="n"/>
    <n v="54063"/>
    <n v="4.9169999999999998"/>
    <n v="33.341999999999999"/>
    <s v="Fagaceae"/>
    <s v="Quercus"/>
    <s v="costaricensis"/>
    <x v="0"/>
    <s v="Quercus"/>
    <d v="2015-03-22T00:00:00"/>
    <n v="0"/>
    <n v="174"/>
    <n v="2"/>
    <n v="135.65818845326652"/>
    <m/>
    <n v="2.3766659999999998E-2"/>
    <m/>
    <m/>
    <m/>
    <m/>
    <m/>
    <m/>
    <m/>
    <m/>
    <m/>
    <m/>
    <m/>
  </r>
  <r>
    <n v="2580"/>
    <x v="2"/>
    <x v="51"/>
    <n v="13"/>
    <s v="n"/>
    <n v="54064"/>
    <n v="3.944"/>
    <n v="34.259"/>
    <s v="Rutaceae"/>
    <s v="Zanthoxyllum"/>
    <s v="melanostictum"/>
    <x v="24"/>
    <s v="Zanthoxylum atorne"/>
    <d v="2015-03-22T00:00:00"/>
    <n v="0"/>
    <n v="119"/>
    <n v="2"/>
    <n v="136.38285831478953"/>
    <m/>
    <n v="1.1116384999999999E-2"/>
    <m/>
    <m/>
    <m/>
    <m/>
    <m/>
    <m/>
    <m/>
    <m/>
    <m/>
    <m/>
    <m/>
  </r>
  <r>
    <n v="2581"/>
    <x v="2"/>
    <x v="51"/>
    <n v="13"/>
    <s v="n"/>
    <n v="54065"/>
    <n v="1.833"/>
    <n v="34.119999999999997"/>
    <s v="Fagaceae"/>
    <s v="Quercus"/>
    <s v="costaricensis"/>
    <x v="0"/>
    <s v="Quercus"/>
    <d v="2015-03-22T00:00:00"/>
    <n v="0"/>
    <n v="257"/>
    <n v="2"/>
    <n v="106.53025171628227"/>
    <n v="170"/>
    <n v="5.1848465000000003E-2"/>
    <s v="A"/>
    <m/>
    <m/>
    <m/>
    <m/>
    <m/>
    <m/>
    <m/>
    <m/>
    <m/>
    <s v="Measure at, 170"/>
  </r>
  <r>
    <n v="2582"/>
    <x v="2"/>
    <x v="51"/>
    <n v="13"/>
    <s v="n"/>
    <n v="54066"/>
    <n v="1.75"/>
    <n v="32.897999999999996"/>
    <s v="Fagaceae"/>
    <s v="Quercus"/>
    <s v="costaricensis"/>
    <x v="0"/>
    <s v="Quercus"/>
    <d v="2015-03-22T00:00:00"/>
    <n v="0"/>
    <n v="129"/>
    <n v="2"/>
    <n v="153.0166275525425"/>
    <m/>
    <n v="1.3063185000000001E-2"/>
    <m/>
    <m/>
    <m/>
    <m/>
    <m/>
    <m/>
    <m/>
    <m/>
    <m/>
    <m/>
    <m/>
  </r>
  <r>
    <n v="2583"/>
    <x v="2"/>
    <x v="51"/>
    <n v="14"/>
    <s v="n"/>
    <n v="54067"/>
    <n v="0.69399999999999995"/>
    <n v="36.231000000000002"/>
    <s v="Adoxaceae"/>
    <s v="Viburnum"/>
    <s v="costaricanun"/>
    <x v="3"/>
    <s v="Viburnum"/>
    <d v="2015-03-22T00:00:00"/>
    <n v="0"/>
    <n v="60"/>
    <n v="1"/>
    <n v="123.27073116125896"/>
    <m/>
    <n v="2.826E-3"/>
    <m/>
    <m/>
    <m/>
    <m/>
    <m/>
    <m/>
    <m/>
    <m/>
    <m/>
    <m/>
    <m/>
  </r>
  <r>
    <n v="2584"/>
    <x v="2"/>
    <x v="51"/>
    <n v="14"/>
    <s v="n"/>
    <n v="54068"/>
    <n v="0.25"/>
    <n v="36.481000000000002"/>
    <s v="Fagaceae"/>
    <s v="Quercus"/>
    <s v="costaricensis"/>
    <x v="0"/>
    <s v="Quercus"/>
    <d v="2015-03-22T00:00:00"/>
    <n v="0"/>
    <n v="422"/>
    <n v="3"/>
    <n v="101.33740030882136"/>
    <m/>
    <n v="0.13979594000000001"/>
    <m/>
    <m/>
    <m/>
    <m/>
    <m/>
    <m/>
    <m/>
    <m/>
    <m/>
    <m/>
    <m/>
  </r>
  <r>
    <n v="2585"/>
    <x v="2"/>
    <x v="51"/>
    <n v="14"/>
    <s v="n"/>
    <n v="54069"/>
    <n v="4.5279999999999996"/>
    <n v="37.091999999999999"/>
    <s v="Fagaceae"/>
    <s v="Quercus"/>
    <s v="costaricensis"/>
    <x v="0"/>
    <s v="Quercus"/>
    <d v="2015-03-22T00:00:00"/>
    <n v="0"/>
    <n v="198"/>
    <n v="2"/>
    <n v="189.02876679528964"/>
    <m/>
    <n v="3.0775139999999999E-2"/>
    <m/>
    <m/>
    <m/>
    <m/>
    <m/>
    <m/>
    <m/>
    <m/>
    <m/>
    <m/>
    <m/>
  </r>
  <r>
    <n v="2586"/>
    <x v="2"/>
    <x v="51"/>
    <n v="14"/>
    <s v="n"/>
    <n v="54070"/>
    <n v="3.9169999999999998"/>
    <n v="34.703000000000003"/>
    <s v="Fagaceae"/>
    <s v="Quercus"/>
    <s v="costaricensis"/>
    <x v="0"/>
    <s v="Quercus"/>
    <d v="2015-03-22T00:00:00"/>
    <n v="0"/>
    <n v="161"/>
    <n v="2"/>
    <n v="129.78375384992745"/>
    <m/>
    <n v="2.0347984999999999E-2"/>
    <m/>
    <m/>
    <m/>
    <m/>
    <m/>
    <m/>
    <m/>
    <m/>
    <m/>
    <m/>
    <m/>
  </r>
  <r>
    <n v="2587"/>
    <x v="2"/>
    <x v="51"/>
    <n v="24"/>
    <s v="n"/>
    <n v="54071"/>
    <n v="5.444"/>
    <n v="36.314999999999998"/>
    <s v="Fagaceae"/>
    <s v="Quercus"/>
    <s v="costaricensis"/>
    <x v="0"/>
    <s v="Quercus"/>
    <d v="2015-03-22T00:00:00"/>
    <n v="0"/>
    <n v="349"/>
    <n v="3"/>
    <n v="156.29374400887644"/>
    <m/>
    <n v="9.5613785000000007E-2"/>
    <m/>
    <m/>
    <m/>
    <m/>
    <m/>
    <m/>
    <m/>
    <m/>
    <m/>
    <m/>
    <m/>
  </r>
  <r>
    <n v="2588"/>
    <x v="2"/>
    <x v="51"/>
    <n v="24"/>
    <s v="n"/>
    <n v="54072"/>
    <n v="5.694"/>
    <n v="36.064999999999998"/>
    <s v="Fagaceae"/>
    <s v="Quercus"/>
    <s v="costaricensis"/>
    <x v="0"/>
    <s v="Quercus"/>
    <d v="2015-03-22T00:00:00"/>
    <n v="0"/>
    <n v="477"/>
    <n v="3"/>
    <n v="191.52771013984295"/>
    <m/>
    <n v="0.17861026500000002"/>
    <m/>
    <m/>
    <m/>
    <m/>
    <m/>
    <m/>
    <m/>
    <m/>
    <m/>
    <m/>
    <m/>
  </r>
  <r>
    <n v="2589"/>
    <x v="2"/>
    <x v="51"/>
    <n v="23"/>
    <s v="n"/>
    <n v="54073"/>
    <n v="5.4169999999999998"/>
    <n v="32.676000000000002"/>
    <s v="Fagaceae"/>
    <s v="Quercus"/>
    <s v="costaricensis"/>
    <x v="0"/>
    <s v="Quercus"/>
    <d v="2015-03-22T00:00:00"/>
    <n v="0"/>
    <n v="167"/>
    <n v="2"/>
    <n v="142.73425284930224"/>
    <m/>
    <n v="2.1892865000000001E-2"/>
    <m/>
    <m/>
    <m/>
    <m/>
    <m/>
    <m/>
    <m/>
    <m/>
    <m/>
    <m/>
    <m/>
  </r>
  <r>
    <n v="2590"/>
    <x v="2"/>
    <x v="51"/>
    <n v="23"/>
    <s v="n"/>
    <n v="54074"/>
    <n v="6.0549999999999997"/>
    <n v="32.119999999999997"/>
    <s v="Symplocaceae"/>
    <s v="Symplocos"/>
    <s v="serrulata"/>
    <x v="42"/>
    <s v="Theaceae rosada/symplos sp1"/>
    <d v="2015-03-22T00:00:00"/>
    <n v="0"/>
    <n v="139"/>
    <n v="2"/>
    <n v="167.53400915523579"/>
    <m/>
    <n v="1.5166985000000001E-2"/>
    <m/>
    <m/>
    <m/>
    <m/>
    <m/>
    <m/>
    <m/>
    <m/>
    <m/>
    <m/>
    <m/>
  </r>
  <r>
    <n v="2591"/>
    <x v="2"/>
    <x v="51"/>
    <n v="23"/>
    <s v="n"/>
    <n v="54075"/>
    <n v="5.8890000000000002"/>
    <n v="30.954000000000001"/>
    <s v="Fagaceae"/>
    <s v="Quercus"/>
    <s v="costaricensis"/>
    <x v="0"/>
    <s v="Quercus"/>
    <d v="2015-03-22T00:00:00"/>
    <n v="0"/>
    <n v="105"/>
    <n v="2"/>
    <n v="181.61786459783821"/>
    <m/>
    <n v="8.6546250000000009E-3"/>
    <m/>
    <m/>
    <m/>
    <m/>
    <m/>
    <m/>
    <m/>
    <m/>
    <m/>
    <m/>
    <m/>
  </r>
  <r>
    <n v="2592"/>
    <x v="2"/>
    <x v="51"/>
    <n v="23"/>
    <s v="n"/>
    <n v="54076"/>
    <n v="9.9440000000000008"/>
    <n v="31.841999999999999"/>
    <s v="Fagaceae"/>
    <s v="Quercus"/>
    <s v="costaricensis"/>
    <x v="0"/>
    <s v="Quercus"/>
    <d v="2015-03-22T00:00:00"/>
    <n v="0"/>
    <n v="70"/>
    <n v="1"/>
    <n v="162.85642668990567"/>
    <m/>
    <n v="3.8465000000000001E-3"/>
    <s v="M"/>
    <s v="NC"/>
    <n v="51"/>
    <m/>
    <m/>
    <m/>
    <m/>
    <m/>
    <m/>
    <m/>
    <m/>
  </r>
  <r>
    <n v="2593"/>
    <x v="2"/>
    <x v="51"/>
    <n v="22"/>
    <s v="n"/>
    <n v="54077"/>
    <n v="7.2779999999999996"/>
    <n v="28.786999999999999"/>
    <s v="Fagaceae"/>
    <s v="Quercus"/>
    <s v="costaricensis"/>
    <x v="0"/>
    <s v="Quercus"/>
    <d v="2015-03-22T00:00:00"/>
    <n v="0"/>
    <n v="805"/>
    <n v="4"/>
    <n v="139.28939690035244"/>
    <n v="150"/>
    <n v="0.50869962499999999"/>
    <s v="A"/>
    <s v="M"/>
    <n v="127"/>
    <m/>
    <m/>
    <m/>
    <m/>
    <m/>
    <m/>
    <m/>
    <s v="Measure at, 150"/>
  </r>
  <r>
    <n v="2594"/>
    <x v="2"/>
    <x v="51"/>
    <n v="22"/>
    <s v="n"/>
    <n v="54078"/>
    <n v="5.8609999999999998"/>
    <n v="27.926000000000002"/>
    <s v="Cunoniaceae"/>
    <s v="Weinmannia"/>
    <s v="pinnata"/>
    <x v="4"/>
    <s v="Weinmannia"/>
    <d v="2015-03-22T00:00:00"/>
    <n v="0"/>
    <n v="66"/>
    <n v="1"/>
    <n v="145.99410328183481"/>
    <m/>
    <n v="3.41946E-3"/>
    <m/>
    <m/>
    <m/>
    <m/>
    <m/>
    <m/>
    <m/>
    <m/>
    <m/>
    <m/>
    <m/>
  </r>
  <r>
    <n v="2595"/>
    <x v="2"/>
    <x v="51"/>
    <n v="21"/>
    <s v="n"/>
    <n v="54079"/>
    <n v="7.0549999999999997"/>
    <n v="24.481000000000002"/>
    <s v="Fagaceae"/>
    <s v="Quercus"/>
    <s v="costaricensis"/>
    <x v="0"/>
    <s v="Quercus"/>
    <d v="2015-03-22T00:00:00"/>
    <n v="0"/>
    <n v="430"/>
    <n v="3"/>
    <n v="142.39124132035352"/>
    <m/>
    <n v="0.14514650000000001"/>
    <m/>
    <m/>
    <m/>
    <m/>
    <m/>
    <m/>
    <m/>
    <m/>
    <m/>
    <m/>
    <m/>
  </r>
  <r>
    <n v="2596"/>
    <x v="2"/>
    <x v="51"/>
    <n v="21"/>
    <s v="n"/>
    <n v="54080"/>
    <n v="5.8330000000000002"/>
    <n v="24.37"/>
    <s v="Fagaceae"/>
    <s v="Quercus"/>
    <s v="costaricensis"/>
    <x v="0"/>
    <s v="Quercus"/>
    <d v="2015-03-22T00:00:00"/>
    <n v="0"/>
    <n v="396"/>
    <n v="3"/>
    <n v="101.15195667258568"/>
    <m/>
    <n v="0.12310056"/>
    <m/>
    <m/>
    <m/>
    <m/>
    <m/>
    <m/>
    <m/>
    <m/>
    <m/>
    <m/>
    <m/>
  </r>
  <r>
    <n v="2597"/>
    <x v="2"/>
    <x v="51"/>
    <n v="21"/>
    <s v="n"/>
    <n v="54081"/>
    <n v="6.2779999999999996"/>
    <n v="23.509"/>
    <s v="Fagaceae"/>
    <s v="Quercus"/>
    <s v="costaricensis"/>
    <x v="0"/>
    <s v="Quercus"/>
    <d v="2015-03-22T00:00:00"/>
    <n v="0"/>
    <n v="98"/>
    <n v="1"/>
    <n v="198.3432908754445"/>
    <m/>
    <n v="7.5391400000000006E-3"/>
    <m/>
    <m/>
    <m/>
    <m/>
    <m/>
    <m/>
    <m/>
    <m/>
    <m/>
    <m/>
    <m/>
  </r>
  <r>
    <n v="2598"/>
    <x v="2"/>
    <x v="51"/>
    <n v="21"/>
    <s v="n"/>
    <n v="54082"/>
    <n v="6"/>
    <n v="22.565000000000001"/>
    <s v="Fagaceae"/>
    <s v="Quercus"/>
    <s v="costaricensis"/>
    <x v="0"/>
    <s v="Quercus"/>
    <d v="2015-03-22T00:00:00"/>
    <n v="0"/>
    <n v="135"/>
    <n v="2"/>
    <n v="105.34942954116858"/>
    <m/>
    <n v="1.4306625E-2"/>
    <m/>
    <m/>
    <m/>
    <m/>
    <m/>
    <m/>
    <m/>
    <m/>
    <m/>
    <m/>
    <m/>
  </r>
  <r>
    <n v="2599"/>
    <x v="2"/>
    <x v="51"/>
    <n v="21"/>
    <s v="n"/>
    <n v="54083"/>
    <n v="9.0830000000000002"/>
    <n v="22.231000000000002"/>
    <s v="Fagaceae"/>
    <s v="Quercus"/>
    <s v="costaricensis"/>
    <x v="0"/>
    <s v="Quercus"/>
    <d v="2015-03-22T00:00:00"/>
    <n v="0"/>
    <n v="104"/>
    <n v="2"/>
    <n v="116.02488928138844"/>
    <m/>
    <n v="8.4905599999999994E-3"/>
    <m/>
    <m/>
    <m/>
    <m/>
    <m/>
    <m/>
    <m/>
    <m/>
    <m/>
    <m/>
    <m/>
  </r>
  <r>
    <n v="2600"/>
    <x v="2"/>
    <x v="51"/>
    <n v="21"/>
    <s v="n"/>
    <n v="54084"/>
    <n v="9.8889999999999993"/>
    <n v="22.009"/>
    <s v="Fagaceae"/>
    <s v="Quercus"/>
    <s v="costaricensis"/>
    <x v="0"/>
    <s v="Quercus"/>
    <d v="2015-03-22T00:00:00"/>
    <n v="0"/>
    <n v="544"/>
    <n v="4"/>
    <n v="100.12424298996073"/>
    <n v="170"/>
    <n v="0.23230976"/>
    <s v="A"/>
    <m/>
    <m/>
    <m/>
    <m/>
    <m/>
    <m/>
    <m/>
    <m/>
    <m/>
    <s v="Measure at, 170"/>
  </r>
  <r>
    <n v="2601"/>
    <x v="2"/>
    <x v="51"/>
    <n v="21"/>
    <s v="y"/>
    <n v="54085"/>
    <n v="9.7219999999999995"/>
    <n v="20.731000000000002"/>
    <s v="Fagaceae"/>
    <s v="Quercus"/>
    <s v="costaricensis"/>
    <x v="0"/>
    <s v="Quercus"/>
    <d v="2015-03-22T00:00:00"/>
    <n v="15.206170544817841"/>
    <n v="149"/>
    <n v="2"/>
    <n v="199.06221947758513"/>
    <m/>
    <n v="1.7427785000000001E-2"/>
    <m/>
    <m/>
    <m/>
    <m/>
    <m/>
    <m/>
    <m/>
    <m/>
    <m/>
    <m/>
    <m/>
  </r>
  <r>
    <n v="2602"/>
    <x v="2"/>
    <x v="51"/>
    <n v="21"/>
    <s v="n"/>
    <n v="54086"/>
    <n v="10.111000000000001"/>
    <n v="20.425999999999998"/>
    <s v="Symplocaceae"/>
    <s v="Symplocos"/>
    <s v="serrulata"/>
    <x v="42"/>
    <s v="Theaceae rosada/symplos sp1"/>
    <d v="2015-03-22T00:00:00"/>
    <n v="0"/>
    <n v="137"/>
    <n v="2"/>
    <n v="111.66164916518079"/>
    <m/>
    <n v="1.4733665000000002E-2"/>
    <m/>
    <m/>
    <m/>
    <m/>
    <m/>
    <m/>
    <m/>
    <m/>
    <m/>
    <m/>
    <m/>
  </r>
  <r>
    <n v="2603"/>
    <x v="2"/>
    <x v="51"/>
    <n v="31"/>
    <s v="n"/>
    <n v="54087"/>
    <n v="11.528"/>
    <n v="22.009"/>
    <s v="Fagaceae"/>
    <s v="Quercus"/>
    <s v="costaricensis"/>
    <x v="0"/>
    <s v="Quercus"/>
    <d v="2015-03-22T00:00:00"/>
    <n v="0"/>
    <n v="360"/>
    <n v="3"/>
    <n v="168.84745448321388"/>
    <m/>
    <n v="0.10173599999999999"/>
    <s v="M"/>
    <m/>
    <n v="221"/>
    <m/>
    <m/>
    <m/>
    <m/>
    <m/>
    <m/>
    <m/>
    <m/>
  </r>
  <r>
    <n v="2604"/>
    <x v="2"/>
    <x v="51"/>
    <n v="31"/>
    <s v="n"/>
    <n v="54088"/>
    <n v="13.75"/>
    <n v="21.675999999999998"/>
    <s v="Araliaceae"/>
    <s v="Schefflera"/>
    <s v="sp1"/>
    <x v="19"/>
    <s v="Schefflera copete"/>
    <d v="2015-03-22T00:00:00"/>
    <n v="0"/>
    <n v="51"/>
    <n v="1"/>
    <n v="117.49776229972392"/>
    <m/>
    <n v="2.041785E-3"/>
    <m/>
    <m/>
    <m/>
    <m/>
    <m/>
    <m/>
    <m/>
    <m/>
    <m/>
    <m/>
    <m/>
  </r>
  <r>
    <n v="2605"/>
    <x v="2"/>
    <x v="51"/>
    <n v="32"/>
    <s v="n"/>
    <n v="54089"/>
    <n v="14.888999999999999"/>
    <n v="25.481000000000002"/>
    <s v="Asteraceae"/>
    <s v="Bocconia"/>
    <s v="verfrutescens"/>
    <x v="88"/>
    <s v="asteraceae-caricca"/>
    <d v="2015-03-22T00:00:00"/>
    <n v="0"/>
    <n v="61"/>
    <n v="1"/>
    <n v="154.87639121609101"/>
    <m/>
    <n v="2.9209850000000001E-3"/>
    <s v="L"/>
    <s v="M"/>
    <n v="51"/>
    <n v="51"/>
    <m/>
    <m/>
    <m/>
    <s v="Esteril"/>
    <s v="Y"/>
    <m/>
    <s v="collected esteril"/>
  </r>
  <r>
    <n v="2606"/>
    <x v="2"/>
    <x v="51"/>
    <n v="32"/>
    <s v="n"/>
    <n v="54090"/>
    <n v="15.222"/>
    <n v="28.176000000000002"/>
    <s v="Fagaceae"/>
    <s v="Quercus"/>
    <s v="costaricensis"/>
    <x v="0"/>
    <s v="Quercus"/>
    <d v="2015-03-22T00:00:00"/>
    <n v="0"/>
    <n v="424"/>
    <n v="3"/>
    <n v="131.16726276640279"/>
    <m/>
    <n v="0.14112416"/>
    <m/>
    <m/>
    <m/>
    <m/>
    <m/>
    <m/>
    <m/>
    <m/>
    <m/>
    <m/>
    <m/>
  </r>
  <r>
    <n v="2607"/>
    <x v="2"/>
    <x v="51"/>
    <n v="33"/>
    <s v="n"/>
    <n v="54091"/>
    <n v="13.083"/>
    <n v="32.454000000000001"/>
    <s v="Cunoniaceae"/>
    <s v="Weinmannia"/>
    <s v="pinnata"/>
    <x v="4"/>
    <s v="Weinmannia"/>
    <d v="2015-03-22T00:00:00"/>
    <n v="0"/>
    <n v="85"/>
    <n v="1"/>
    <n v="186.34881116896332"/>
    <m/>
    <n v="5.6716249999999996E-3"/>
    <m/>
    <m/>
    <m/>
    <m/>
    <m/>
    <m/>
    <m/>
    <m/>
    <m/>
    <m/>
    <m/>
  </r>
  <r>
    <n v="2608"/>
    <x v="2"/>
    <x v="51"/>
    <n v="33"/>
    <s v="n"/>
    <n v="54092"/>
    <n v="14.333"/>
    <n v="32.759"/>
    <s v="Adoxaceae"/>
    <s v="Viburnum"/>
    <s v="costaricanun"/>
    <x v="3"/>
    <s v="Viburnum"/>
    <d v="2015-03-22T00:00:00"/>
    <n v="0"/>
    <n v="144"/>
    <n v="2"/>
    <n v="135.51624590806961"/>
    <m/>
    <n v="1.6277759999999999E-2"/>
    <s v="M"/>
    <m/>
    <n v="86"/>
    <m/>
    <m/>
    <m/>
    <m/>
    <m/>
    <m/>
    <m/>
    <m/>
  </r>
  <r>
    <n v="2609"/>
    <x v="2"/>
    <x v="51"/>
    <n v="44"/>
    <s v="n"/>
    <n v="54093"/>
    <n v="18.055"/>
    <n v="38.647999999999996"/>
    <s v="Fagaceae"/>
    <s v="Quercus"/>
    <s v="costaricensis"/>
    <x v="0"/>
    <s v="Quercus"/>
    <d v="2015-03-22T00:00:00"/>
    <n v="0"/>
    <n v="387"/>
    <n v="3"/>
    <n v="129.61626543648998"/>
    <m/>
    <n v="0.117568665"/>
    <m/>
    <m/>
    <m/>
    <m/>
    <m/>
    <m/>
    <m/>
    <m/>
    <m/>
    <m/>
    <m/>
  </r>
  <r>
    <n v="2610"/>
    <x v="2"/>
    <x v="51"/>
    <n v="44"/>
    <s v="n"/>
    <n v="54094"/>
    <n v="18.972000000000001"/>
    <n v="38.814999999999998"/>
    <s v="Fagaceae"/>
    <s v="Quercus"/>
    <s v="costaricensis"/>
    <x v="0"/>
    <s v="Quercus"/>
    <d v="2015-03-22T00:00:00"/>
    <n v="0"/>
    <n v="566"/>
    <n v="4"/>
    <n v="159.58734972901127"/>
    <m/>
    <n v="0.25147946000000004"/>
    <m/>
    <m/>
    <m/>
    <m/>
    <m/>
    <m/>
    <m/>
    <m/>
    <m/>
    <m/>
    <m/>
  </r>
  <r>
    <n v="2611"/>
    <x v="2"/>
    <x v="51"/>
    <n v="44"/>
    <s v="n"/>
    <n v="54095"/>
    <n v="19.972000000000001"/>
    <n v="39.091999999999999"/>
    <s v="Lauraceae"/>
    <s v="Laurel"/>
    <s v="sp9"/>
    <x v="100"/>
    <s v="Laurel redondo"/>
    <d v="2015-03-22T00:00:00"/>
    <n v="0"/>
    <n v="70"/>
    <n v="1"/>
    <n v="185.43586471099957"/>
    <m/>
    <n v="3.8465000000000001E-3"/>
    <m/>
    <m/>
    <m/>
    <m/>
    <m/>
    <m/>
    <m/>
    <s v="Esteril"/>
    <s v="Y"/>
    <m/>
    <s v="collected esteril, coriacea pero el envés no es gris"/>
  </r>
  <r>
    <n v="2612"/>
    <x v="2"/>
    <x v="51"/>
    <n v="44"/>
    <s v="n"/>
    <n v="54096"/>
    <n v="19.916"/>
    <n v="36.286999999999999"/>
    <s v="Araliaceae"/>
    <s v="Schefflera"/>
    <s v="sp1"/>
    <x v="19"/>
    <s v="Schefflera copete"/>
    <d v="2015-03-22T00:00:00"/>
    <n v="0"/>
    <n v="144"/>
    <n v="2"/>
    <n v="135.98854982609794"/>
    <m/>
    <n v="1.6277759999999999E-2"/>
    <m/>
    <m/>
    <m/>
    <m/>
    <m/>
    <m/>
    <m/>
    <m/>
    <m/>
    <m/>
    <m/>
  </r>
  <r>
    <n v="2613"/>
    <x v="2"/>
    <x v="51"/>
    <n v="44"/>
    <s v="n"/>
    <n v="54097"/>
    <n v="19.361000000000001"/>
    <n v="35.036999999999999"/>
    <s v="Fagaceae"/>
    <s v="Quercus"/>
    <s v="costaricensis"/>
    <x v="0"/>
    <s v="Quercus"/>
    <d v="2015-03-22T00:00:00"/>
    <n v="0"/>
    <n v="383"/>
    <n v="3"/>
    <n v="142.87079239471535"/>
    <m/>
    <n v="0.11515086500000001"/>
    <m/>
    <m/>
    <m/>
    <m/>
    <m/>
    <m/>
    <m/>
    <m/>
    <m/>
    <m/>
    <m/>
  </r>
  <r>
    <n v="2614"/>
    <x v="2"/>
    <x v="51"/>
    <n v="44"/>
    <s v="n"/>
    <n v="54098"/>
    <n v="18.082999999999998"/>
    <n v="36.036999999999999"/>
    <s v="Fagaceae"/>
    <s v="Quercus"/>
    <s v="costaricensis"/>
    <x v="0"/>
    <s v="Quercus"/>
    <d v="2015-03-22T00:00:00"/>
    <n v="0"/>
    <n v="453"/>
    <n v="3"/>
    <n v="136.53153869110432"/>
    <m/>
    <n v="0.161089065"/>
    <m/>
    <m/>
    <m/>
    <m/>
    <m/>
    <m/>
    <m/>
    <m/>
    <m/>
    <m/>
    <m/>
  </r>
  <r>
    <n v="2615"/>
    <x v="2"/>
    <x v="51"/>
    <n v="43"/>
    <s v="n"/>
    <n v="54099"/>
    <n v="18.332999999999998"/>
    <n v="34.564999999999998"/>
    <s v="Fagaceae"/>
    <s v="Quercus"/>
    <s v="costaricensis"/>
    <x v="0"/>
    <s v="Quercus"/>
    <d v="2015-03-22T00:00:00"/>
    <n v="0"/>
    <n v="74"/>
    <n v="1"/>
    <n v="157.80731316727628"/>
    <m/>
    <n v="4.2986600000000002E-3"/>
    <m/>
    <m/>
    <m/>
    <m/>
    <m/>
    <m/>
    <m/>
    <m/>
    <m/>
    <m/>
    <m/>
  </r>
  <r>
    <n v="2616"/>
    <x v="2"/>
    <x v="51"/>
    <n v="43"/>
    <s v="n"/>
    <n v="54100"/>
    <n v="19.582999999999998"/>
    <n v="32.509"/>
    <s v="Rutaceae"/>
    <s v="Zanthoxyllum"/>
    <s v="melanostictum"/>
    <x v="24"/>
    <s v="Zanthoxylum atorne"/>
    <d v="2015-03-22T00:00:00"/>
    <n v="0"/>
    <n v="140"/>
    <n v="2"/>
    <n v="109.42751796799554"/>
    <m/>
    <n v="1.5386E-2"/>
    <m/>
    <m/>
    <m/>
    <m/>
    <m/>
    <m/>
    <m/>
    <m/>
    <m/>
    <m/>
    <m/>
  </r>
  <r>
    <n v="2617"/>
    <x v="2"/>
    <x v="51"/>
    <n v="42"/>
    <s v="n"/>
    <n v="54101"/>
    <n v="19.582999999999998"/>
    <n v="28.648"/>
    <s v="Fagaceae"/>
    <s v="Quercus"/>
    <s v="costaricensis"/>
    <x v="0"/>
    <s v="Quercus"/>
    <d v="2015-03-22T00:00:00"/>
    <n v="0"/>
    <n v="241"/>
    <n v="2"/>
    <n v="117.96662330868332"/>
    <m/>
    <n v="4.5593584999999999E-2"/>
    <m/>
    <m/>
    <m/>
    <m/>
    <m/>
    <m/>
    <m/>
    <m/>
    <m/>
    <m/>
    <m/>
  </r>
  <r>
    <n v="2618"/>
    <x v="2"/>
    <x v="51"/>
    <n v="42"/>
    <s v="n"/>
    <n v="54102"/>
    <n v="20.277000000000001"/>
    <n v="27.065000000000001"/>
    <s v="Adoxaceae"/>
    <s v="Viburnum"/>
    <s v="costaricanun"/>
    <x v="3"/>
    <s v="Viburnum"/>
    <d v="2015-03-22T00:00:00"/>
    <n v="0"/>
    <n v="138"/>
    <n v="2"/>
    <n v="192.03518520064912"/>
    <m/>
    <n v="1.4949540000000001E-2"/>
    <m/>
    <m/>
    <m/>
    <m/>
    <m/>
    <m/>
    <m/>
    <m/>
    <m/>
    <m/>
    <m/>
  </r>
  <r>
    <n v="2619"/>
    <x v="2"/>
    <x v="51"/>
    <n v="41"/>
    <s v="n"/>
    <n v="54103"/>
    <n v="15.972"/>
    <n v="21.925999999999998"/>
    <s v="Fagaceae"/>
    <s v="Quercus"/>
    <s v="costaricensis"/>
    <x v="0"/>
    <s v="Quercus"/>
    <d v="2015-03-22T00:00:00"/>
    <n v="0"/>
    <n v="260"/>
    <n v="2"/>
    <n v="109.64826258401422"/>
    <m/>
    <n v="5.3066000000000002E-2"/>
    <m/>
    <m/>
    <m/>
    <m/>
    <m/>
    <m/>
    <m/>
    <m/>
    <m/>
    <m/>
    <m/>
  </r>
  <r>
    <n v="2620"/>
    <x v="2"/>
    <x v="51"/>
    <n v="41"/>
    <s v="n"/>
    <n v="54104"/>
    <n v="16.082999999999998"/>
    <n v="21.036999999999999"/>
    <s v="Sabiaceae"/>
    <s v="Meliosma"/>
    <m/>
    <x v="25"/>
    <s v="Meliosma quercus"/>
    <d v="2015-03-22T00:00:00"/>
    <n v="0"/>
    <n v="119"/>
    <n v="2"/>
    <n v="112.26770628631405"/>
    <m/>
    <n v="1.1116384999999999E-2"/>
    <m/>
    <m/>
    <m/>
    <m/>
    <m/>
    <m/>
    <m/>
    <m/>
    <m/>
    <m/>
    <m/>
  </r>
  <r>
    <n v="2621"/>
    <x v="2"/>
    <x v="51"/>
    <n v="41"/>
    <s v="n"/>
    <n v="54105"/>
    <n v="16.693999999999999"/>
    <n v="20.315000000000001"/>
    <s v="Adoxaceae"/>
    <s v="Viburnum"/>
    <s v="costaricanun"/>
    <x v="3"/>
    <s v="Viburnum"/>
    <d v="2015-03-22T00:00:00"/>
    <n v="0"/>
    <n v="120"/>
    <n v="2"/>
    <n v="180.80356513430706"/>
    <m/>
    <n v="1.1304E-2"/>
    <m/>
    <m/>
    <m/>
    <m/>
    <m/>
    <m/>
    <m/>
    <m/>
    <m/>
    <m/>
    <m/>
  </r>
  <r>
    <n v="2622"/>
    <x v="2"/>
    <x v="51"/>
    <n v="41"/>
    <s v="y"/>
    <n v="54106"/>
    <n v="18.777000000000001"/>
    <n v="20.175999999999998"/>
    <s v="Araliaceae"/>
    <s v="Schefflera"/>
    <s v="sp1"/>
    <x v="19"/>
    <s v="Schefflera copete"/>
    <d v="2015-03-22T00:00:00"/>
    <n v="17.820151980465543"/>
    <n v="150"/>
    <n v="2"/>
    <n v="182.84630352009196"/>
    <m/>
    <n v="1.7662500000000001E-2"/>
    <m/>
    <m/>
    <m/>
    <m/>
    <m/>
    <m/>
    <m/>
    <m/>
    <m/>
    <m/>
    <m/>
  </r>
  <r>
    <n v="2623"/>
    <x v="2"/>
    <x v="51"/>
    <n v="41"/>
    <s v="n"/>
    <n v="54107"/>
    <n v="18.472000000000001"/>
    <n v="22.036999999999999"/>
    <s v="Fagaceae"/>
    <s v="Quercus"/>
    <s v="costaricensis"/>
    <x v="0"/>
    <s v="Quercus"/>
    <d v="2015-03-22T00:00:00"/>
    <n v="0"/>
    <n v="202"/>
    <n v="2"/>
    <n v="185.94234753348098"/>
    <n v="180"/>
    <n v="3.203114E-2"/>
    <s v="A"/>
    <m/>
    <m/>
    <m/>
    <m/>
    <m/>
    <m/>
    <m/>
    <m/>
    <m/>
    <s v="Measure at, 180"/>
  </r>
  <r>
    <n v="2624"/>
    <x v="2"/>
    <x v="52"/>
    <n v="11"/>
    <s v="n"/>
    <n v="54108"/>
    <n v="2.1110000000000002"/>
    <n v="40.444000000000003"/>
    <s v="Fagaceae"/>
    <s v="Quercus"/>
    <s v="costaricensis"/>
    <x v="0"/>
    <s v="Quercus"/>
    <d v="2015-03-22T00:00:00"/>
    <n v="0"/>
    <n v="175"/>
    <n v="2"/>
    <n v="128.3139023665654"/>
    <m/>
    <n v="2.4040624999999999E-2"/>
    <m/>
    <m/>
    <m/>
    <m/>
    <m/>
    <m/>
    <m/>
    <m/>
    <m/>
    <m/>
    <m/>
  </r>
  <r>
    <n v="2625"/>
    <x v="2"/>
    <x v="52"/>
    <n v="11"/>
    <s v="n"/>
    <n v="54109"/>
    <n v="3.944"/>
    <n v="40.777999999999999"/>
    <s v="Fagaceae"/>
    <s v="Quercus"/>
    <s v="costaricensis"/>
    <x v="0"/>
    <s v="Quercus"/>
    <d v="2015-03-22T00:00:00"/>
    <n v="0"/>
    <n v="501"/>
    <n v="4"/>
    <n v="167.37767188057032"/>
    <m/>
    <n v="0.19703578499999999"/>
    <m/>
    <m/>
    <m/>
    <m/>
    <m/>
    <m/>
    <m/>
    <m/>
    <m/>
    <m/>
    <m/>
  </r>
  <r>
    <n v="2626"/>
    <x v="2"/>
    <x v="52"/>
    <n v="12"/>
    <s v="n"/>
    <n v="54110"/>
    <n v="2.222"/>
    <n v="44.722000000000001"/>
    <s v="Fagaceae"/>
    <s v="Quercus"/>
    <s v="costaricensis"/>
    <x v="0"/>
    <s v="Quercus"/>
    <d v="2015-03-22T00:00:00"/>
    <n v="0"/>
    <n v="385"/>
    <n v="3"/>
    <n v="123.70952068403734"/>
    <m/>
    <n v="0.11635662500000001"/>
    <m/>
    <m/>
    <m/>
    <m/>
    <m/>
    <m/>
    <m/>
    <m/>
    <m/>
    <m/>
    <m/>
  </r>
  <r>
    <n v="2627"/>
    <x v="2"/>
    <x v="52"/>
    <n v="12"/>
    <s v="n"/>
    <n v="54111"/>
    <n v="2.528"/>
    <n v="44.722000000000001"/>
    <s v="Fagaceae"/>
    <s v="Quercus"/>
    <s v="costaricensis"/>
    <x v="0"/>
    <s v="Quercus"/>
    <d v="2015-03-22T00:00:00"/>
    <n v="0"/>
    <n v="156"/>
    <n v="2"/>
    <n v="107.83235870670185"/>
    <m/>
    <n v="1.9103760000000001E-2"/>
    <m/>
    <m/>
    <m/>
    <m/>
    <m/>
    <m/>
    <m/>
    <m/>
    <m/>
    <m/>
    <m/>
  </r>
  <r>
    <n v="2628"/>
    <x v="2"/>
    <x v="52"/>
    <n v="12"/>
    <s v="n"/>
    <n v="54112"/>
    <n v="3.194"/>
    <n v="45.277999999999999"/>
    <s v="Fagaceae"/>
    <s v="Quercus"/>
    <s v="costaricensis"/>
    <x v="0"/>
    <s v="Quercus"/>
    <d v="2015-03-22T00:00:00"/>
    <n v="0"/>
    <n v="390"/>
    <n v="3"/>
    <n v="145.87682206894195"/>
    <m/>
    <n v="0.1193985"/>
    <m/>
    <m/>
    <m/>
    <m/>
    <m/>
    <m/>
    <m/>
    <m/>
    <m/>
    <m/>
    <m/>
  </r>
  <r>
    <n v="2629"/>
    <x v="2"/>
    <x v="52"/>
    <n v="12"/>
    <s v="n"/>
    <n v="54113"/>
    <n v="2.278"/>
    <n v="45.694000000000003"/>
    <s v="Fagaceae"/>
    <s v="Quercus"/>
    <s v="costaricensis"/>
    <x v="0"/>
    <s v="Quercus"/>
    <d v="2015-03-22T00:00:00"/>
    <n v="0"/>
    <n v="125"/>
    <n v="2"/>
    <n v="128.94613133003625"/>
    <m/>
    <n v="1.2265625E-2"/>
    <m/>
    <m/>
    <m/>
    <m/>
    <m/>
    <m/>
    <m/>
    <m/>
    <m/>
    <m/>
    <m/>
  </r>
  <r>
    <n v="2630"/>
    <x v="2"/>
    <x v="52"/>
    <n v="12"/>
    <s v="n"/>
    <n v="54114"/>
    <n v="0.75"/>
    <n v="45.110999999999997"/>
    <s v="Aquifoliaceae"/>
    <s v="Ilex"/>
    <s v="sp3"/>
    <x v="101"/>
    <s v="VER Ilex"/>
    <d v="2015-03-22T00:00:00"/>
    <n v="0"/>
    <n v="58"/>
    <n v="1"/>
    <n v="120.68550211297583"/>
    <m/>
    <n v="2.6407400000000004E-3"/>
    <m/>
    <m/>
    <m/>
    <m/>
    <m/>
    <m/>
    <m/>
    <m/>
    <m/>
    <m/>
    <m/>
  </r>
  <r>
    <n v="2631"/>
    <x v="2"/>
    <x v="52"/>
    <n v="12"/>
    <s v="n"/>
    <n v="54115"/>
    <n v="2.278"/>
    <n v="47.360999999999997"/>
    <s v="Fagaceae"/>
    <s v="Quercus"/>
    <s v="costaricensis"/>
    <x v="0"/>
    <s v="Quercus"/>
    <d v="2015-03-22T00:00:00"/>
    <n v="0"/>
    <n v="211"/>
    <n v="2"/>
    <n v="179.32940658367124"/>
    <m/>
    <n v="3.4948985000000002E-2"/>
    <m/>
    <m/>
    <m/>
    <m/>
    <m/>
    <m/>
    <m/>
    <m/>
    <m/>
    <m/>
    <m/>
  </r>
  <r>
    <n v="2632"/>
    <x v="2"/>
    <x v="52"/>
    <n v="12"/>
    <s v="n"/>
    <n v="54116"/>
    <n v="0.91700000000000004"/>
    <n v="48.777999999999999"/>
    <s v="Fagaceae"/>
    <s v="Quercus"/>
    <s v="costaricensis"/>
    <x v="0"/>
    <s v="Quercus"/>
    <d v="2015-03-22T00:00:00"/>
    <n v="0"/>
    <n v="193"/>
    <n v="2"/>
    <n v="168.09744247340416"/>
    <m/>
    <n v="2.9240465E-2"/>
    <m/>
    <m/>
    <m/>
    <m/>
    <m/>
    <m/>
    <m/>
    <m/>
    <m/>
    <m/>
    <m/>
  </r>
  <r>
    <n v="2633"/>
    <x v="2"/>
    <x v="52"/>
    <n v="12"/>
    <s v="n"/>
    <n v="54117"/>
    <n v="2.056"/>
    <n v="49.167000000000002"/>
    <s v="Fagaceae"/>
    <s v="Quercus"/>
    <s v="costaricensis"/>
    <x v="0"/>
    <s v="Quercus"/>
    <d v="2015-03-22T00:00:00"/>
    <n v="0"/>
    <n v="221"/>
    <n v="2"/>
    <n v="108.26535574302093"/>
    <m/>
    <n v="3.8340185000000006E-2"/>
    <m/>
    <m/>
    <m/>
    <m/>
    <m/>
    <m/>
    <m/>
    <m/>
    <m/>
    <m/>
    <m/>
  </r>
  <r>
    <n v="2634"/>
    <x v="2"/>
    <x v="52"/>
    <n v="13"/>
    <s v="n"/>
    <n v="54118"/>
    <n v="1.944"/>
    <n v="49.944000000000003"/>
    <s v="Fagaceae"/>
    <s v="Quercus"/>
    <s v="costaricensis"/>
    <x v="0"/>
    <s v="Quercus"/>
    <d v="2015-03-22T00:00:00"/>
    <n v="0"/>
    <n v="296"/>
    <n v="2"/>
    <n v="121.37240023172818"/>
    <m/>
    <n v="6.8778560000000002E-2"/>
    <m/>
    <m/>
    <m/>
    <m/>
    <m/>
    <m/>
    <m/>
    <m/>
    <m/>
    <m/>
    <m/>
  </r>
  <r>
    <n v="2635"/>
    <x v="2"/>
    <x v="52"/>
    <n v="13"/>
    <s v="n"/>
    <n v="54119"/>
    <n v="1.694"/>
    <n v="52.388999999999996"/>
    <s v="Fagaceae"/>
    <s v="Quercus"/>
    <s v="costaricensis"/>
    <x v="0"/>
    <s v="Quercus"/>
    <d v="2015-03-22T00:00:00"/>
    <n v="0"/>
    <n v="354"/>
    <n v="3"/>
    <n v="116.45868924594093"/>
    <m/>
    <n v="9.8373059999999998E-2"/>
    <m/>
    <m/>
    <m/>
    <m/>
    <m/>
    <m/>
    <m/>
    <m/>
    <m/>
    <m/>
    <m/>
  </r>
  <r>
    <n v="2636"/>
    <x v="2"/>
    <x v="52"/>
    <n v="13"/>
    <s v="n"/>
    <n v="54120"/>
    <n v="4.6669999999999998"/>
    <n v="53.472000000000001"/>
    <s v="Fagaceae"/>
    <s v="Quercus"/>
    <s v="costaricensis"/>
    <x v="0"/>
    <s v="Quercus"/>
    <d v="2015-03-22T00:00:00"/>
    <n v="0"/>
    <n v="166"/>
    <n v="2"/>
    <n v="184.27134415221491"/>
    <m/>
    <n v="2.1631459999999998E-2"/>
    <m/>
    <m/>
    <m/>
    <m/>
    <m/>
    <m/>
    <m/>
    <m/>
    <m/>
    <m/>
    <m/>
  </r>
  <r>
    <n v="2637"/>
    <x v="2"/>
    <x v="52"/>
    <n v="13"/>
    <s v="n"/>
    <n v="54121"/>
    <n v="4.1669999999999998"/>
    <n v="54.638999999999996"/>
    <s v="Fagaceae"/>
    <s v="Quercus"/>
    <s v="costaricensis"/>
    <x v="0"/>
    <s v="Quercus"/>
    <d v="2015-03-22T00:00:00"/>
    <n v="0"/>
    <n v="317"/>
    <n v="3"/>
    <n v="194.63882262646621"/>
    <m/>
    <n v="7.8883865000000011E-2"/>
    <m/>
    <m/>
    <m/>
    <m/>
    <m/>
    <m/>
    <m/>
    <m/>
    <m/>
    <m/>
    <m/>
  </r>
  <r>
    <n v="2638"/>
    <x v="2"/>
    <x v="52"/>
    <n v="14"/>
    <s v="n"/>
    <n v="54122"/>
    <n v="4.444"/>
    <n v="56.277999999999999"/>
    <s v="Cunoniaceae"/>
    <s v="Weinmannia"/>
    <s v="pinnata"/>
    <x v="4"/>
    <s v="Weinmannia"/>
    <d v="2015-03-22T00:00:00"/>
    <n v="0"/>
    <n v="68"/>
    <n v="1"/>
    <n v="156.41907665224392"/>
    <m/>
    <n v="3.6298400000000001E-3"/>
    <m/>
    <m/>
    <m/>
    <m/>
    <m/>
    <m/>
    <m/>
    <m/>
    <m/>
    <m/>
    <m/>
  </r>
  <r>
    <n v="2639"/>
    <x v="2"/>
    <x v="52"/>
    <n v="14"/>
    <s v="n"/>
    <n v="54123"/>
    <n v="4.0279999999999996"/>
    <n v="57.111000000000004"/>
    <s v="Fagaceae"/>
    <s v="Quercus"/>
    <s v="costaricensis"/>
    <x v="0"/>
    <s v="Quercus"/>
    <d v="2015-03-22T00:00:00"/>
    <n v="0"/>
    <n v="203"/>
    <n v="2"/>
    <n v="191.23240296309541"/>
    <m/>
    <n v="3.2349065000000003E-2"/>
    <m/>
    <m/>
    <m/>
    <m/>
    <m/>
    <m/>
    <m/>
    <m/>
    <m/>
    <m/>
    <m/>
  </r>
  <r>
    <n v="2640"/>
    <x v="2"/>
    <x v="52"/>
    <n v="14"/>
    <s v="n"/>
    <n v="54124"/>
    <n v="0.33300000000000002"/>
    <n v="55.472000000000001"/>
    <s v="Fagaceae"/>
    <s v="Quercus"/>
    <s v="costaricensis"/>
    <x v="0"/>
    <s v="Quercus"/>
    <d v="2015-03-22T00:00:00"/>
    <n v="0"/>
    <n v="417"/>
    <n v="3"/>
    <n v="154.56054355237197"/>
    <m/>
    <n v="0.13650286500000003"/>
    <s v="M"/>
    <m/>
    <n v="357"/>
    <n v="79"/>
    <m/>
    <m/>
    <m/>
    <m/>
    <m/>
    <m/>
    <s v="DBH2 was measure with the liana"/>
  </r>
  <r>
    <n v="2641"/>
    <x v="2"/>
    <x v="52"/>
    <n v="24"/>
    <s v="n"/>
    <n v="54125"/>
    <n v="5.5279999999999996"/>
    <n v="55.638999999999996"/>
    <s v="Fagaceae"/>
    <s v="Quercus"/>
    <s v="costaricensis"/>
    <x v="0"/>
    <s v="Quercus"/>
    <d v="2015-03-22T00:00:00"/>
    <n v="0"/>
    <n v="248"/>
    <n v="2"/>
    <n v="118.7530266969475"/>
    <m/>
    <n v="4.828064E-2"/>
    <m/>
    <m/>
    <m/>
    <m/>
    <m/>
    <m/>
    <m/>
    <m/>
    <m/>
    <m/>
    <m/>
  </r>
  <r>
    <n v="2642"/>
    <x v="2"/>
    <x v="52"/>
    <n v="24"/>
    <s v="n"/>
    <n v="54126"/>
    <n v="9.2219999999999995"/>
    <n v="58.055"/>
    <s v="Fagaceae"/>
    <s v="Quercus"/>
    <s v="costaricensis"/>
    <x v="0"/>
    <s v="Quercus"/>
    <d v="2015-03-22T00:00:00"/>
    <n v="0"/>
    <n v="123"/>
    <n v="2"/>
    <n v="106.84286727521541"/>
    <m/>
    <n v="1.1876265E-2"/>
    <m/>
    <m/>
    <m/>
    <m/>
    <m/>
    <m/>
    <m/>
    <m/>
    <m/>
    <m/>
    <m/>
  </r>
  <r>
    <n v="2643"/>
    <x v="2"/>
    <x v="52"/>
    <n v="24"/>
    <s v="n"/>
    <n v="54127"/>
    <n v="10.055"/>
    <n v="58.5"/>
    <s v="Fagaceae"/>
    <s v="Quercus"/>
    <s v="costaricensis"/>
    <x v="0"/>
    <s v="Quercus"/>
    <d v="2015-03-22T00:00:00"/>
    <n v="0"/>
    <n v="461"/>
    <n v="3"/>
    <n v="192.24771448441305"/>
    <m/>
    <n v="0.16682898500000001"/>
    <m/>
    <m/>
    <m/>
    <m/>
    <m/>
    <m/>
    <m/>
    <m/>
    <m/>
    <m/>
    <m/>
  </r>
  <r>
    <n v="2644"/>
    <x v="2"/>
    <x v="52"/>
    <n v="23"/>
    <s v="n"/>
    <n v="54128"/>
    <n v="8.0549999999999997"/>
    <n v="53.611000000000004"/>
    <s v="Fagaceae"/>
    <s v="Quercus"/>
    <s v="costaricensis"/>
    <x v="0"/>
    <s v="Quercus"/>
    <d v="2015-03-22T00:00:00"/>
    <n v="0"/>
    <n v="508"/>
    <n v="4"/>
    <n v="199.22554282327371"/>
    <m/>
    <n v="0.20258024000000002"/>
    <m/>
    <m/>
    <m/>
    <m/>
    <m/>
    <m/>
    <m/>
    <m/>
    <m/>
    <m/>
    <m/>
  </r>
  <r>
    <n v="2645"/>
    <x v="2"/>
    <x v="52"/>
    <n v="23"/>
    <s v="n"/>
    <n v="54129"/>
    <n v="7.2779999999999996"/>
    <n v="53.665999999999997"/>
    <s v="Fagaceae"/>
    <s v="Quercus"/>
    <s v="costaricensis"/>
    <x v="0"/>
    <s v="Quercus"/>
    <d v="2015-03-22T00:00:00"/>
    <n v="0"/>
    <n v="479"/>
    <n v="3"/>
    <n v="136.03989332025967"/>
    <m/>
    <n v="0.18011118500000001"/>
    <m/>
    <m/>
    <m/>
    <m/>
    <m/>
    <m/>
    <m/>
    <m/>
    <m/>
    <m/>
    <m/>
  </r>
  <r>
    <n v="2646"/>
    <x v="2"/>
    <x v="52"/>
    <n v="23"/>
    <s v="n"/>
    <n v="54130"/>
    <n v="7.0549999999999997"/>
    <n v="53.361000000000004"/>
    <s v="Fagaceae"/>
    <s v="Quercus"/>
    <s v="costaricensis"/>
    <x v="0"/>
    <s v="Quercus"/>
    <d v="2015-03-22T00:00:00"/>
    <n v="0"/>
    <n v="79"/>
    <n v="1"/>
    <n v="153.7917231876043"/>
    <m/>
    <n v="4.8991850000000003E-3"/>
    <m/>
    <m/>
    <m/>
    <m/>
    <m/>
    <m/>
    <m/>
    <m/>
    <m/>
    <m/>
    <m/>
  </r>
  <r>
    <n v="2647"/>
    <x v="2"/>
    <x v="52"/>
    <n v="23"/>
    <s v="n"/>
    <n v="54131"/>
    <n v="6.5830000000000002"/>
    <n v="53.555"/>
    <s v="Symplocaceae"/>
    <s v="Symplocos"/>
    <s v="serrulata"/>
    <x v="42"/>
    <s v="Theaceae rosada/symplos sp1"/>
    <d v="2015-03-22T00:00:00"/>
    <n v="0"/>
    <n v="201"/>
    <n v="2"/>
    <n v="180.02939394213297"/>
    <m/>
    <n v="3.1714785000000002E-2"/>
    <m/>
    <m/>
    <m/>
    <m/>
    <m/>
    <m/>
    <m/>
    <m/>
    <m/>
    <m/>
    <s v="fertil nocolecta."/>
  </r>
  <r>
    <n v="2648"/>
    <x v="2"/>
    <x v="52"/>
    <n v="23"/>
    <s v="n"/>
    <n v="54132"/>
    <n v="6.694"/>
    <n v="52.722000000000001"/>
    <s v="Rutaceae"/>
    <s v="Zanthoxyllum"/>
    <s v="melanostictum"/>
    <x v="24"/>
    <s v="Zanthoxylum atorne"/>
    <d v="2015-03-22T00:00:00"/>
    <n v="0"/>
    <n v="71"/>
    <n v="1"/>
    <n v="169.86399248745801"/>
    <m/>
    <n v="3.9571850000000002E-3"/>
    <m/>
    <m/>
    <m/>
    <m/>
    <m/>
    <m/>
    <m/>
    <m/>
    <m/>
    <m/>
    <m/>
  </r>
  <r>
    <n v="2649"/>
    <x v="2"/>
    <x v="52"/>
    <n v="23"/>
    <s v="n"/>
    <n v="54133"/>
    <n v="6.3330000000000002"/>
    <n v="52.555"/>
    <s v="Fagaceae"/>
    <s v="Quercus"/>
    <s v="costaricensis"/>
    <x v="0"/>
    <s v="Quercus"/>
    <d v="2015-03-22T00:00:00"/>
    <n v="0"/>
    <n v="238"/>
    <n v="2"/>
    <n v="163.47535764726126"/>
    <m/>
    <n v="4.4465539999999998E-2"/>
    <m/>
    <m/>
    <m/>
    <m/>
    <m/>
    <m/>
    <m/>
    <m/>
    <m/>
    <m/>
    <m/>
  </r>
  <r>
    <n v="2650"/>
    <x v="2"/>
    <x v="52"/>
    <n v="22"/>
    <s v="n"/>
    <n v="54134"/>
    <n v="7.8330000000000002"/>
    <n v="48.722000000000001"/>
    <s v="Fagaceae"/>
    <s v="Quercus"/>
    <s v="costaricensis"/>
    <x v="0"/>
    <s v="Quercus"/>
    <d v="2015-03-22T00:00:00"/>
    <n v="0"/>
    <n v="78"/>
    <n v="1"/>
    <n v="175.56105843626176"/>
    <m/>
    <n v="4.7759400000000002E-3"/>
    <m/>
    <m/>
    <m/>
    <m/>
    <m/>
    <m/>
    <m/>
    <m/>
    <m/>
    <m/>
    <m/>
  </r>
  <r>
    <n v="2651"/>
    <x v="2"/>
    <x v="52"/>
    <n v="22"/>
    <s v="n"/>
    <n v="54135"/>
    <n v="9.8330000000000002"/>
    <n v="48.555"/>
    <s v="Fagaceae"/>
    <s v="Quercus"/>
    <s v="costaricensis"/>
    <x v="0"/>
    <s v="Quercus"/>
    <d v="2015-03-22T00:00:00"/>
    <n v="0"/>
    <n v="118"/>
    <n v="2"/>
    <n v="168.42649110639945"/>
    <m/>
    <n v="1.093034E-2"/>
    <m/>
    <m/>
    <m/>
    <m/>
    <m/>
    <m/>
    <m/>
    <m/>
    <m/>
    <m/>
    <m/>
  </r>
  <r>
    <n v="2652"/>
    <x v="2"/>
    <x v="52"/>
    <n v="22"/>
    <s v="n"/>
    <n v="54136"/>
    <n v="9.5280000000000005"/>
    <n v="47.472000000000001"/>
    <s v="Fagaceae"/>
    <s v="Quercus"/>
    <s v="costaricensis"/>
    <x v="0"/>
    <s v="Quercus"/>
    <d v="2015-03-22T00:00:00"/>
    <n v="0"/>
    <n v="62"/>
    <n v="1"/>
    <n v="133.37796387637044"/>
    <m/>
    <n v="3.01754E-3"/>
    <m/>
    <m/>
    <m/>
    <m/>
    <m/>
    <m/>
    <m/>
    <m/>
    <m/>
    <m/>
    <m/>
  </r>
  <r>
    <n v="2653"/>
    <x v="2"/>
    <x v="52"/>
    <n v="21"/>
    <s v="n"/>
    <n v="54137"/>
    <n v="8.9169999999999998"/>
    <n v="43.889000000000003"/>
    <s v="Solanaceae"/>
    <s v="Sola"/>
    <s v="sp1"/>
    <x v="102"/>
    <s v="Solanaceae hoja grande"/>
    <d v="2015-03-22T00:00:00"/>
    <n v="0"/>
    <n v="51"/>
    <n v="1"/>
    <n v="177.96420218219214"/>
    <m/>
    <n v="2.041785E-3"/>
    <s v="L"/>
    <m/>
    <m/>
    <m/>
    <m/>
    <m/>
    <m/>
    <s v="Esteril"/>
    <s v="Y"/>
    <m/>
    <s v="colecta estéril"/>
  </r>
  <r>
    <n v="2654"/>
    <x v="2"/>
    <x v="52"/>
    <n v="21"/>
    <s v="n"/>
    <n v="54138"/>
    <n v="6.25"/>
    <n v="40.360999999999997"/>
    <s v="Fagaceae"/>
    <s v="Quercus"/>
    <s v="costaricensis"/>
    <x v="0"/>
    <s v="Quercus"/>
    <d v="2015-03-22T00:00:00"/>
    <n v="0"/>
    <n v="217"/>
    <n v="2"/>
    <n v="191.65230915349795"/>
    <m/>
    <n v="3.6964865E-2"/>
    <m/>
    <m/>
    <m/>
    <m/>
    <m/>
    <m/>
    <m/>
    <m/>
    <m/>
    <m/>
    <m/>
  </r>
  <r>
    <n v="2655"/>
    <x v="2"/>
    <x v="52"/>
    <n v="31"/>
    <s v="n"/>
    <n v="54139"/>
    <n v="12.222"/>
    <n v="40.777999999999999"/>
    <s v="Fagaceae"/>
    <s v="Quercus"/>
    <s v="costaricensis"/>
    <x v="0"/>
    <s v="Quercus"/>
    <d v="2015-03-22T00:00:00"/>
    <n v="0"/>
    <n v="172"/>
    <n v="2"/>
    <n v="178.38126384929831"/>
    <m/>
    <n v="2.3223440000000001E-2"/>
    <s v="L"/>
    <m/>
    <m/>
    <m/>
    <m/>
    <m/>
    <m/>
    <m/>
    <m/>
    <m/>
    <s v="Murriendo"/>
  </r>
  <r>
    <n v="2656"/>
    <x v="2"/>
    <x v="52"/>
    <n v="31"/>
    <s v="n"/>
    <n v="54140"/>
    <n v="13.111000000000001"/>
    <n v="40.5"/>
    <s v="Fagaceae"/>
    <s v="Quercus"/>
    <s v="costaricensis"/>
    <x v="0"/>
    <s v="Quercus"/>
    <d v="2015-03-22T00:00:00"/>
    <n v="0"/>
    <n v="421"/>
    <n v="3"/>
    <n v="111.65106517880915"/>
    <m/>
    <n v="0.13913418499999999"/>
    <m/>
    <m/>
    <m/>
    <m/>
    <m/>
    <m/>
    <m/>
    <m/>
    <m/>
    <m/>
    <m/>
  </r>
  <r>
    <n v="2657"/>
    <x v="2"/>
    <x v="52"/>
    <n v="31"/>
    <s v="n"/>
    <n v="54141"/>
    <n v="14.75"/>
    <n v="40.944000000000003"/>
    <s v="Fagaceae"/>
    <s v="Quercus"/>
    <s v="costaricensis"/>
    <x v="0"/>
    <s v="Quercus"/>
    <d v="2015-03-22T00:00:00"/>
    <n v="0"/>
    <n v="54"/>
    <n v="1"/>
    <n v="101.16593652399362"/>
    <m/>
    <n v="2.2890599999999999E-3"/>
    <m/>
    <m/>
    <m/>
    <m/>
    <m/>
    <m/>
    <m/>
    <m/>
    <m/>
    <m/>
    <m/>
  </r>
  <r>
    <n v="2658"/>
    <x v="2"/>
    <x v="52"/>
    <n v="31"/>
    <s v="y"/>
    <n v="54142"/>
    <n v="14.861000000000001"/>
    <n v="42.194000000000003"/>
    <s v="Fagaceae"/>
    <s v="Quercus"/>
    <s v="costaricensis"/>
    <x v="0"/>
    <s v="Quercus"/>
    <d v="2015-03-22T00:00:00"/>
    <n v="20.896526132426718"/>
    <n v="253"/>
    <n v="2"/>
    <n v="198.848385266272"/>
    <m/>
    <n v="5.0247065E-2"/>
    <m/>
    <m/>
    <m/>
    <m/>
    <m/>
    <m/>
    <m/>
    <m/>
    <m/>
    <m/>
    <m/>
  </r>
  <r>
    <n v="2659"/>
    <x v="2"/>
    <x v="52"/>
    <n v="31"/>
    <s v="n"/>
    <n v="54143"/>
    <n v="14.833"/>
    <n v="42.889000000000003"/>
    <s v="Fagaceae"/>
    <s v="Quercus"/>
    <s v="costaricensis"/>
    <x v="0"/>
    <s v="Quercus"/>
    <d v="2015-03-22T00:00:00"/>
    <n v="0"/>
    <n v="223"/>
    <n v="2"/>
    <n v="168.5129860547425"/>
    <m/>
    <n v="3.9037265000000002E-2"/>
    <m/>
    <m/>
    <m/>
    <m/>
    <m/>
    <m/>
    <m/>
    <m/>
    <m/>
    <m/>
    <m/>
  </r>
  <r>
    <n v="2660"/>
    <x v="2"/>
    <x v="52"/>
    <n v="31"/>
    <s v="n"/>
    <n v="54144"/>
    <n v="15.333"/>
    <n v="42.860999999999997"/>
    <s v="Adoxaceae"/>
    <s v="Viburnum"/>
    <s v="costaricanun"/>
    <x v="3"/>
    <s v="Viburnum"/>
    <d v="2015-03-22T00:00:00"/>
    <n v="0"/>
    <n v="151"/>
    <n v="2"/>
    <n v="100.15849833574818"/>
    <m/>
    <n v="1.7898785E-2"/>
    <m/>
    <m/>
    <m/>
    <m/>
    <m/>
    <m/>
    <m/>
    <m/>
    <m/>
    <m/>
    <m/>
  </r>
  <r>
    <n v="2661"/>
    <x v="2"/>
    <x v="52"/>
    <n v="31"/>
    <s v="n"/>
    <n v="54145"/>
    <n v="12.75"/>
    <n v="44"/>
    <s v="Rutaceae"/>
    <s v="Zanthoxyllum"/>
    <s v="melanostictum"/>
    <x v="24"/>
    <s v="Zanthoxylum atorne"/>
    <d v="2015-03-22T00:00:00"/>
    <n v="0"/>
    <n v="143"/>
    <n v="2"/>
    <n v="171.02900838828043"/>
    <m/>
    <n v="1.6052465000000002E-2"/>
    <s v="Y"/>
    <s v="P"/>
    <m/>
    <m/>
    <m/>
    <m/>
    <m/>
    <s v="Fertile"/>
    <s v="Y"/>
    <s v="CMP030"/>
    <s v="Colectada; placa 140"/>
  </r>
  <r>
    <n v="2662"/>
    <x v="2"/>
    <x v="52"/>
    <n v="32"/>
    <s v="n"/>
    <n v="54146"/>
    <n v="15.305"/>
    <n v="45.25"/>
    <s v="Fagaceae"/>
    <s v="Quercus"/>
    <s v="costaricensis"/>
    <x v="0"/>
    <s v="Quercus"/>
    <d v="2015-03-22T00:00:00"/>
    <n v="0"/>
    <n v="254"/>
    <n v="2"/>
    <n v="104.81480480730076"/>
    <m/>
    <n v="5.0645060000000006E-2"/>
    <m/>
    <m/>
    <m/>
    <m/>
    <m/>
    <m/>
    <m/>
    <m/>
    <m/>
    <m/>
    <m/>
  </r>
  <r>
    <n v="2663"/>
    <x v="2"/>
    <x v="52"/>
    <n v="32"/>
    <s v="n"/>
    <n v="54147"/>
    <n v="14.888999999999999"/>
    <n v="47.582999999999998"/>
    <s v="Fagaceae"/>
    <s v="Quercus"/>
    <s v="costaricensis"/>
    <x v="0"/>
    <s v="Quercus"/>
    <d v="2015-03-22T00:00:00"/>
    <n v="0"/>
    <n v="69"/>
    <n v="1"/>
    <n v="111.65070545765909"/>
    <m/>
    <n v="3.7373850000000002E-3"/>
    <m/>
    <m/>
    <m/>
    <m/>
    <m/>
    <m/>
    <m/>
    <m/>
    <m/>
    <m/>
    <m/>
  </r>
  <r>
    <n v="2664"/>
    <x v="2"/>
    <x v="52"/>
    <n v="32"/>
    <s v="n"/>
    <n v="54148"/>
    <n v="15.444000000000001"/>
    <n v="49.638999999999996"/>
    <s v="Fagaceae"/>
    <s v="Quercus"/>
    <s v="costaricensis"/>
    <x v="0"/>
    <s v="Quercus"/>
    <d v="2015-03-22T00:00:00"/>
    <n v="0"/>
    <n v="162"/>
    <n v="2"/>
    <n v="108.05816096034707"/>
    <m/>
    <n v="2.0601540000000002E-2"/>
    <m/>
    <m/>
    <m/>
    <m/>
    <m/>
    <m/>
    <m/>
    <m/>
    <m/>
    <m/>
    <m/>
  </r>
  <r>
    <n v="2665"/>
    <x v="2"/>
    <x v="52"/>
    <n v="32"/>
    <s v="n"/>
    <n v="54149"/>
    <n v="14.722"/>
    <n v="49.694000000000003"/>
    <s v="Fagaceae"/>
    <s v="Quercus"/>
    <s v="costaricensis"/>
    <x v="0"/>
    <s v="Quercus"/>
    <d v="2015-03-22T00:00:00"/>
    <n v="0"/>
    <n v="150"/>
    <n v="2"/>
    <n v="160.11562036658569"/>
    <m/>
    <n v="1.7662500000000001E-2"/>
    <m/>
    <m/>
    <m/>
    <m/>
    <m/>
    <m/>
    <m/>
    <m/>
    <m/>
    <m/>
    <m/>
  </r>
  <r>
    <n v="2666"/>
    <x v="2"/>
    <x v="52"/>
    <n v="32"/>
    <s v="n"/>
    <n v="54150"/>
    <n v="12.916"/>
    <n v="48.861000000000004"/>
    <s v="Fagaceae"/>
    <s v="Quercus"/>
    <s v="costaricensis"/>
    <x v="0"/>
    <s v="Quercus"/>
    <d v="2015-03-22T00:00:00"/>
    <n v="0"/>
    <n v="138"/>
    <n v="2"/>
    <n v="179.17944947267691"/>
    <m/>
    <n v="1.4949540000000001E-2"/>
    <m/>
    <m/>
    <m/>
    <m/>
    <m/>
    <m/>
    <m/>
    <m/>
    <m/>
    <m/>
    <m/>
  </r>
  <r>
    <n v="2667"/>
    <x v="2"/>
    <x v="52"/>
    <n v="32"/>
    <s v="n"/>
    <n v="54151"/>
    <n v="11.222"/>
    <n v="48.111000000000004"/>
    <s v="Fagaceae"/>
    <s v="Quercus"/>
    <s v="costaricensis"/>
    <x v="0"/>
    <s v="Quercus"/>
    <d v="2015-03-22T00:00:00"/>
    <n v="0"/>
    <n v="52"/>
    <n v="1"/>
    <n v="137.23703193939659"/>
    <m/>
    <n v="2.1226399999999999E-3"/>
    <m/>
    <m/>
    <m/>
    <m/>
    <m/>
    <m/>
    <m/>
    <m/>
    <m/>
    <m/>
    <m/>
  </r>
  <r>
    <n v="2668"/>
    <x v="2"/>
    <x v="52"/>
    <n v="33"/>
    <s v="n"/>
    <n v="54152"/>
    <n v="11.5"/>
    <n v="50.861000000000004"/>
    <s v="Fagaceae"/>
    <s v="Quercus"/>
    <s v="costaricensis"/>
    <x v="0"/>
    <s v="Quercus"/>
    <d v="2015-03-22T00:00:00"/>
    <n v="0"/>
    <n v="466"/>
    <n v="3"/>
    <n v="102.54820525156009"/>
    <m/>
    <n v="0.17046746000000002"/>
    <m/>
    <m/>
    <m/>
    <m/>
    <m/>
    <m/>
    <m/>
    <m/>
    <m/>
    <m/>
    <m/>
  </r>
  <r>
    <n v="2669"/>
    <x v="2"/>
    <x v="52"/>
    <n v="33"/>
    <s v="n"/>
    <n v="54153"/>
    <n v="11.944000000000001"/>
    <n v="51.832999999999998"/>
    <s v="Fagaceae"/>
    <s v="Quercus"/>
    <s v="costaricensis"/>
    <x v="0"/>
    <s v="Quercus"/>
    <d v="2015-03-22T00:00:00"/>
    <n v="0"/>
    <n v="318"/>
    <n v="3"/>
    <n v="150.28584087354571"/>
    <m/>
    <n v="7.9382339999999996E-2"/>
    <m/>
    <m/>
    <m/>
    <m/>
    <m/>
    <m/>
    <m/>
    <m/>
    <m/>
    <m/>
    <m/>
  </r>
  <r>
    <n v="2670"/>
    <x v="2"/>
    <x v="52"/>
    <n v="33"/>
    <s v="n"/>
    <n v="54154"/>
    <n v="12.138999999999999"/>
    <n v="52.305"/>
    <s v="Fagaceae"/>
    <s v="Quercus"/>
    <s v="costaricensis"/>
    <x v="0"/>
    <s v="Quercus"/>
    <d v="2015-03-22T00:00:00"/>
    <n v="0"/>
    <n v="65"/>
    <n v="1"/>
    <n v="115.20312802665602"/>
    <m/>
    <n v="3.3166250000000001E-3"/>
    <m/>
    <m/>
    <m/>
    <m/>
    <m/>
    <m/>
    <m/>
    <m/>
    <m/>
    <m/>
    <s v="NC"/>
  </r>
  <r>
    <n v="2671"/>
    <x v="2"/>
    <x v="52"/>
    <n v="33"/>
    <s v="n"/>
    <n v="54155"/>
    <n v="13.555"/>
    <n v="54.5"/>
    <s v="Fagaceae"/>
    <s v="Quercus"/>
    <s v="costaricensis"/>
    <x v="0"/>
    <s v="Quercus"/>
    <d v="2015-03-22T00:00:00"/>
    <n v="0"/>
    <n v="477"/>
    <n v="3"/>
    <n v="153.79250506547254"/>
    <m/>
    <n v="0.17861026500000002"/>
    <m/>
    <m/>
    <m/>
    <m/>
    <m/>
    <m/>
    <m/>
    <m/>
    <m/>
    <m/>
    <m/>
  </r>
  <r>
    <n v="2672"/>
    <x v="2"/>
    <x v="52"/>
    <n v="33"/>
    <s v="n"/>
    <n v="54156"/>
    <n v="14.694000000000001"/>
    <n v="51.777999999999999"/>
    <s v="Fagaceae"/>
    <s v="Quercus"/>
    <s v="costaricensis"/>
    <x v="0"/>
    <s v="Quercus"/>
    <d v="2015-03-22T00:00:00"/>
    <n v="0"/>
    <n v="175"/>
    <n v="2"/>
    <n v="113.00790021366245"/>
    <m/>
    <n v="2.4040624999999999E-2"/>
    <m/>
    <m/>
    <m/>
    <m/>
    <m/>
    <m/>
    <m/>
    <m/>
    <m/>
    <m/>
    <m/>
  </r>
  <r>
    <n v="2673"/>
    <x v="2"/>
    <x v="52"/>
    <n v="34"/>
    <s v="n"/>
    <n v="54157"/>
    <n v="10.833"/>
    <n v="55.472000000000001"/>
    <s v="Fagaceae"/>
    <s v="Quercus"/>
    <s v="costaricensis"/>
    <x v="0"/>
    <s v="Quercus"/>
    <d v="2015-03-22T00:00:00"/>
    <n v="0"/>
    <n v="242"/>
    <n v="2"/>
    <n v="101.34519883785141"/>
    <m/>
    <n v="4.5972740000000005E-2"/>
    <m/>
    <m/>
    <m/>
    <m/>
    <m/>
    <m/>
    <m/>
    <m/>
    <m/>
    <m/>
    <m/>
  </r>
  <r>
    <n v="2674"/>
    <x v="2"/>
    <x v="52"/>
    <n v="34"/>
    <s v="n"/>
    <n v="54158"/>
    <n v="14.222"/>
    <n v="58.082999999999998"/>
    <s v="Fagaceae"/>
    <s v="Quercus"/>
    <s v="costaricensis"/>
    <x v="0"/>
    <s v="Quercus"/>
    <d v="2015-03-22T00:00:00"/>
    <n v="0"/>
    <n v="260"/>
    <n v="2"/>
    <n v="150.65103817456068"/>
    <m/>
    <n v="5.3066000000000002E-2"/>
    <m/>
    <m/>
    <m/>
    <m/>
    <m/>
    <m/>
    <m/>
    <m/>
    <m/>
    <m/>
    <m/>
  </r>
  <r>
    <n v="2675"/>
    <x v="2"/>
    <x v="52"/>
    <n v="44"/>
    <s v="n"/>
    <n v="54159"/>
    <n v="16"/>
    <n v="59.415999999999997"/>
    <s v="Fagaceae"/>
    <s v="Quercus"/>
    <s v="costaricensis"/>
    <x v="0"/>
    <s v="Quercus"/>
    <d v="2015-03-22T00:00:00"/>
    <n v="0"/>
    <n v="175"/>
    <n v="2"/>
    <n v="144.9302072489667"/>
    <m/>
    <n v="2.4040624999999999E-2"/>
    <m/>
    <m/>
    <m/>
    <m/>
    <m/>
    <m/>
    <m/>
    <m/>
    <m/>
    <m/>
    <m/>
  </r>
  <r>
    <n v="2676"/>
    <x v="2"/>
    <x v="52"/>
    <n v="44"/>
    <s v="n"/>
    <n v="54160"/>
    <n v="17.666"/>
    <n v="58.832999999999998"/>
    <s v="Fagaceae"/>
    <s v="Quercus"/>
    <s v="costaricensis"/>
    <x v="0"/>
    <s v="Quercus"/>
    <d v="2015-03-22T00:00:00"/>
    <n v="0"/>
    <n v="455"/>
    <n v="3"/>
    <n v="173.25337458475929"/>
    <m/>
    <n v="0.162514625"/>
    <m/>
    <m/>
    <m/>
    <m/>
    <m/>
    <m/>
    <m/>
    <m/>
    <m/>
    <m/>
    <m/>
  </r>
  <r>
    <n v="2677"/>
    <x v="2"/>
    <x v="52"/>
    <n v="44"/>
    <s v="n"/>
    <n v="54161"/>
    <n v="19.5"/>
    <n v="56.027999999999999"/>
    <s v="Adoxaceae"/>
    <s v="Viburnum"/>
    <s v="costaricanun"/>
    <x v="3"/>
    <s v="Viburnum"/>
    <d v="2015-03-22T00:00:00"/>
    <n v="0"/>
    <n v="62"/>
    <n v="1"/>
    <n v="137.14852626454859"/>
    <m/>
    <n v="3.01754E-3"/>
    <m/>
    <m/>
    <m/>
    <m/>
    <m/>
    <m/>
    <m/>
    <m/>
    <m/>
    <m/>
    <m/>
  </r>
  <r>
    <n v="2678"/>
    <x v="2"/>
    <x v="52"/>
    <n v="44"/>
    <s v="n"/>
    <n v="54162"/>
    <n v="17.777999999999999"/>
    <n v="55.277999999999999"/>
    <s v="Fagaceae"/>
    <s v="Quercus"/>
    <s v="costaricensis"/>
    <x v="0"/>
    <s v="Quercus"/>
    <d v="2015-03-22T00:00:00"/>
    <n v="0"/>
    <n v="344"/>
    <n v="3"/>
    <n v="186.53660672827837"/>
    <m/>
    <n v="9.2893760000000006E-2"/>
    <m/>
    <m/>
    <m/>
    <m/>
    <m/>
    <m/>
    <m/>
    <m/>
    <m/>
    <m/>
    <m/>
  </r>
  <r>
    <n v="2679"/>
    <x v="2"/>
    <x v="52"/>
    <n v="44"/>
    <s v="n"/>
    <n v="54163"/>
    <n v="15.416"/>
    <n v="55.805"/>
    <s v="Fagaceae"/>
    <s v="Quercus"/>
    <s v="costaricensis"/>
    <x v="0"/>
    <s v="Quercus"/>
    <d v="2015-03-22T00:00:00"/>
    <n v="0"/>
    <n v="325"/>
    <n v="3"/>
    <n v="174.14864708279043"/>
    <m/>
    <n v="8.2915625000000007E-2"/>
    <m/>
    <m/>
    <m/>
    <m/>
    <m/>
    <m/>
    <m/>
    <m/>
    <m/>
    <m/>
    <m/>
  </r>
  <r>
    <n v="2680"/>
    <x v="2"/>
    <x v="52"/>
    <n v="43"/>
    <s v="n"/>
    <n v="54164"/>
    <n v="18.888999999999999"/>
    <n v="55"/>
    <s v="Fagaceae"/>
    <s v="Quercus"/>
    <s v="costaricensis"/>
    <x v="0"/>
    <s v="Quercus"/>
    <d v="2015-03-22T00:00:00"/>
    <n v="0"/>
    <n v="542"/>
    <n v="4"/>
    <n v="192.24474215883367"/>
    <m/>
    <n v="0.23060474000000003"/>
    <m/>
    <m/>
    <m/>
    <m/>
    <m/>
    <m/>
    <m/>
    <m/>
    <m/>
    <m/>
    <m/>
  </r>
  <r>
    <n v="2681"/>
    <x v="2"/>
    <x v="52"/>
    <n v="43"/>
    <s v="n"/>
    <n v="54165"/>
    <n v="19.832999999999998"/>
    <n v="53.082999999999998"/>
    <s v="Fagaceae"/>
    <s v="Quercus"/>
    <s v="costaricensis"/>
    <x v="0"/>
    <s v="Quercus"/>
    <d v="2015-03-22T00:00:00"/>
    <n v="0"/>
    <n v="447"/>
    <n v="3"/>
    <n v="170.53814331913296"/>
    <m/>
    <n v="0.15685006500000001"/>
    <m/>
    <m/>
    <m/>
    <m/>
    <m/>
    <m/>
    <m/>
    <m/>
    <m/>
    <m/>
    <m/>
  </r>
  <r>
    <n v="2682"/>
    <x v="2"/>
    <x v="52"/>
    <n v="43"/>
    <s v="n"/>
    <n v="54166"/>
    <n v="19.666"/>
    <n v="50.527999999999999"/>
    <s v="Symplocaceae"/>
    <s v="Symplocos"/>
    <s v="serrulata"/>
    <x v="42"/>
    <s v="Theaceae rosada/symplos sp1"/>
    <d v="2015-03-22T00:00:00"/>
    <n v="0"/>
    <n v="66"/>
    <n v="1"/>
    <n v="109.66874041689411"/>
    <m/>
    <n v="3.41946E-3"/>
    <m/>
    <m/>
    <m/>
    <m/>
    <m/>
    <m/>
    <m/>
    <m/>
    <m/>
    <m/>
    <m/>
  </r>
  <r>
    <n v="2683"/>
    <x v="2"/>
    <x v="52"/>
    <n v="43"/>
    <s v="n"/>
    <n v="54167"/>
    <n v="17.055"/>
    <n v="50.805"/>
    <s v="Fagaceae"/>
    <s v="Quercus"/>
    <s v="costaricensis"/>
    <x v="0"/>
    <s v="Quercus"/>
    <d v="2015-03-22T00:00:00"/>
    <n v="0"/>
    <n v="206"/>
    <n v="2"/>
    <n v="106.87268224962793"/>
    <m/>
    <n v="3.3312260000000003E-2"/>
    <m/>
    <m/>
    <m/>
    <m/>
    <m/>
    <m/>
    <m/>
    <m/>
    <m/>
    <m/>
    <m/>
  </r>
  <r>
    <n v="2684"/>
    <x v="2"/>
    <x v="52"/>
    <n v="42"/>
    <s v="n"/>
    <n v="54168"/>
    <n v="18.555"/>
    <n v="48.805"/>
    <s v="Fagaceae"/>
    <s v="Quercus"/>
    <s v="costaricensis"/>
    <x v="0"/>
    <s v="Quercus"/>
    <d v="2015-03-22T00:00:00"/>
    <n v="0"/>
    <n v="255"/>
    <n v="2"/>
    <n v="129.87787717711765"/>
    <m/>
    <n v="5.1044625000000003E-2"/>
    <m/>
    <m/>
    <m/>
    <m/>
    <m/>
    <m/>
    <m/>
    <m/>
    <m/>
    <m/>
    <m/>
  </r>
  <r>
    <n v="2685"/>
    <x v="2"/>
    <x v="52"/>
    <n v="42"/>
    <s v="n"/>
    <n v="54169"/>
    <n v="18.472000000000001"/>
    <n v="46.889000000000003"/>
    <s v="Fagaceae"/>
    <s v="Quercus"/>
    <s v="costaricensis"/>
    <x v="0"/>
    <s v="Quercus"/>
    <d v="2015-03-22T00:00:00"/>
    <n v="0"/>
    <n v="309"/>
    <n v="3"/>
    <n v="142.40613318633359"/>
    <m/>
    <n v="7.4952585000000002E-2"/>
    <m/>
    <m/>
    <m/>
    <m/>
    <m/>
    <m/>
    <m/>
    <m/>
    <m/>
    <m/>
    <m/>
  </r>
  <r>
    <n v="2686"/>
    <x v="2"/>
    <x v="52"/>
    <n v="42"/>
    <s v="n"/>
    <n v="54170"/>
    <n v="18.472000000000001"/>
    <n v="45.694000000000003"/>
    <s v="Fagaceae"/>
    <s v="Quercus"/>
    <s v="costaricensis"/>
    <x v="0"/>
    <s v="Quercus"/>
    <d v="2015-03-22T00:00:00"/>
    <n v="0"/>
    <n v="427"/>
    <n v="3"/>
    <n v="142.76118807312861"/>
    <m/>
    <n v="0.143128265"/>
    <m/>
    <m/>
    <m/>
    <m/>
    <m/>
    <m/>
    <m/>
    <m/>
    <m/>
    <m/>
    <m/>
  </r>
  <r>
    <n v="2687"/>
    <x v="2"/>
    <x v="52"/>
    <n v="42"/>
    <s v="n"/>
    <n v="54171"/>
    <n v="19.832999999999998"/>
    <n v="47.5"/>
    <s v="Adoxaceae"/>
    <s v="Viburnum"/>
    <s v="costaricanun"/>
    <x v="3"/>
    <s v="Viburnum"/>
    <d v="2015-03-22T00:00:00"/>
    <n v="0"/>
    <n v="170"/>
    <n v="2"/>
    <n v="121.16283390147774"/>
    <m/>
    <n v="2.2686499999999998E-2"/>
    <m/>
    <m/>
    <m/>
    <m/>
    <m/>
    <m/>
    <m/>
    <m/>
    <m/>
    <m/>
    <m/>
  </r>
  <r>
    <n v="2688"/>
    <x v="2"/>
    <x v="52"/>
    <n v="42"/>
    <s v="n"/>
    <n v="54172"/>
    <n v="16"/>
    <n v="46.805"/>
    <s v="Fagaceae"/>
    <s v="Quercus"/>
    <s v="costaricensis"/>
    <x v="0"/>
    <s v="Quercus"/>
    <d v="2015-03-22T00:00:00"/>
    <n v="0"/>
    <n v="51"/>
    <n v="1"/>
    <n v="164.68114371241256"/>
    <m/>
    <n v="2.041785E-3"/>
    <m/>
    <m/>
    <m/>
    <m/>
    <m/>
    <m/>
    <m/>
    <m/>
    <m/>
    <m/>
    <m/>
  </r>
  <r>
    <n v="2689"/>
    <x v="2"/>
    <x v="52"/>
    <n v="41"/>
    <s v="n"/>
    <n v="54173"/>
    <n v="19.916"/>
    <n v="43.5"/>
    <s v="Fagaceae"/>
    <s v="Quercus"/>
    <s v="costaricensis"/>
    <x v="0"/>
    <s v="Quercus"/>
    <d v="2015-03-22T00:00:00"/>
    <n v="0"/>
    <n v="495"/>
    <n v="3"/>
    <n v="189.83755017742976"/>
    <n v="230"/>
    <n v="0.19234462499999999"/>
    <s v="A"/>
    <m/>
    <m/>
    <m/>
    <m/>
    <m/>
    <m/>
    <m/>
    <m/>
    <m/>
    <s v="Measure at, 230"/>
  </r>
  <r>
    <n v="2690"/>
    <x v="2"/>
    <x v="52"/>
    <n v="41"/>
    <s v="n"/>
    <n v="54174"/>
    <n v="19.75"/>
    <n v="43.082999999999998"/>
    <s v="Fagaceae"/>
    <s v="Quercus"/>
    <s v="costaricensis"/>
    <x v="0"/>
    <s v="Quercus"/>
    <d v="2015-03-22T00:00:00"/>
    <n v="0"/>
    <n v="73"/>
    <n v="1"/>
    <n v="138.28823080698325"/>
    <m/>
    <n v="4.1832650000000002E-3"/>
    <m/>
    <m/>
    <m/>
    <m/>
    <m/>
    <m/>
    <m/>
    <m/>
    <m/>
    <m/>
    <m/>
  </r>
  <r>
    <n v="2691"/>
    <x v="2"/>
    <x v="53"/>
    <n v="11"/>
    <s v="n"/>
    <n v="54175"/>
    <n v="3.722"/>
    <n v="60.472000000000001"/>
    <s v="Fagaceae"/>
    <s v="Quercus"/>
    <s v="costaricensis"/>
    <x v="0"/>
    <s v="Quercus"/>
    <d v="2015-03-22T00:00:00"/>
    <n v="0"/>
    <n v="606"/>
    <n v="4"/>
    <n v="112.4692263556298"/>
    <n v="200"/>
    <n v="0.28828026000000001"/>
    <s v="A"/>
    <s v="M"/>
    <n v="229"/>
    <m/>
    <m/>
    <m/>
    <m/>
    <m/>
    <m/>
    <m/>
    <s v="Measure at, 200"/>
  </r>
  <r>
    <n v="2692"/>
    <x v="2"/>
    <x v="53"/>
    <n v="11"/>
    <s v="n"/>
    <n v="54176"/>
    <n v="4.8330000000000002"/>
    <n v="61.139000000000003"/>
    <s v="Fagaceae"/>
    <s v="Quercus"/>
    <s v="costaricensis"/>
    <x v="0"/>
    <s v="Quercus"/>
    <d v="2015-03-22T00:00:00"/>
    <n v="0"/>
    <n v="249"/>
    <n v="2"/>
    <n v="115.86042845223162"/>
    <m/>
    <n v="4.8670785000000001E-2"/>
    <m/>
    <m/>
    <m/>
    <m/>
    <m/>
    <m/>
    <m/>
    <m/>
    <m/>
    <m/>
    <m/>
  </r>
  <r>
    <n v="2693"/>
    <x v="2"/>
    <x v="53"/>
    <n v="12"/>
    <s v="n"/>
    <n v="54177"/>
    <n v="0.19400000000000001"/>
    <n v="65.082999999999998"/>
    <s v="Fagaceae"/>
    <s v="Quercus"/>
    <s v="costaricensis"/>
    <x v="0"/>
    <s v="Quercus"/>
    <d v="2015-03-22T00:00:00"/>
    <n v="0"/>
    <n v="556"/>
    <n v="4"/>
    <n v="197.94026720291765"/>
    <m/>
    <n v="0.24267176000000001"/>
    <m/>
    <m/>
    <m/>
    <m/>
    <m/>
    <m/>
    <m/>
    <m/>
    <m/>
    <m/>
    <m/>
  </r>
  <r>
    <n v="2694"/>
    <x v="2"/>
    <x v="53"/>
    <n v="12"/>
    <s v="n"/>
    <n v="54178"/>
    <n v="2.306"/>
    <n v="68.278000000000006"/>
    <s v="Lauraceae"/>
    <s v="Laurel"/>
    <s v="sp1"/>
    <x v="94"/>
    <s v="Lauraceae coriacea amarilla"/>
    <d v="2015-03-22T00:00:00"/>
    <n v="0"/>
    <n v="165"/>
    <n v="2"/>
    <n v="191.66638346480664"/>
    <m/>
    <n v="2.1371625000000002E-2"/>
    <m/>
    <m/>
    <m/>
    <m/>
    <m/>
    <m/>
    <m/>
    <m/>
    <m/>
    <m/>
    <m/>
  </r>
  <r>
    <n v="2695"/>
    <x v="2"/>
    <x v="53"/>
    <n v="13"/>
    <s v="n"/>
    <n v="54179"/>
    <n v="1.75"/>
    <n v="70.611000000000004"/>
    <s v="Fagaceae"/>
    <s v="Quercus"/>
    <s v="costaricensis"/>
    <x v="0"/>
    <s v="Quercus"/>
    <d v="2015-03-22T00:00:00"/>
    <n v="0"/>
    <n v="364"/>
    <n v="3"/>
    <n v="107.55171730770992"/>
    <n v="170"/>
    <n v="0.10400936"/>
    <s v="A"/>
    <s v="M"/>
    <n v="260"/>
    <m/>
    <m/>
    <m/>
    <m/>
    <m/>
    <m/>
    <m/>
    <s v="Measure at, 170"/>
  </r>
  <r>
    <n v="2696"/>
    <x v="2"/>
    <x v="53"/>
    <n v="13"/>
    <s v="n"/>
    <n v="54180"/>
    <n v="1.778"/>
    <n v="71.944000000000003"/>
    <s v="Fagaceae"/>
    <s v="Quercus"/>
    <s v="costaricensis"/>
    <x v="0"/>
    <s v="Quercus"/>
    <d v="2015-03-22T00:00:00"/>
    <n v="0"/>
    <n v="180"/>
    <n v="2"/>
    <n v="168.38413266698552"/>
    <m/>
    <n v="2.5433999999999998E-2"/>
    <s v="M"/>
    <m/>
    <n v="115"/>
    <m/>
    <m/>
    <m/>
    <m/>
    <m/>
    <m/>
    <m/>
    <m/>
  </r>
  <r>
    <n v="2697"/>
    <x v="2"/>
    <x v="53"/>
    <n v="13"/>
    <s v="n"/>
    <n v="54181"/>
    <n v="1.333"/>
    <n v="71.944000000000003"/>
    <s v="Lauraceae"/>
    <s v="Laurel"/>
    <s v="sp1"/>
    <x v="94"/>
    <s v="Lauraceae coriacea amarilla"/>
    <d v="2015-03-22T00:00:00"/>
    <n v="0"/>
    <n v="198"/>
    <n v="2"/>
    <n v="154.7895403283886"/>
    <m/>
    <n v="3.0775139999999999E-2"/>
    <m/>
    <m/>
    <m/>
    <m/>
    <m/>
    <m/>
    <m/>
    <s v="Esteril"/>
    <s v="Y"/>
    <m/>
    <s v="colecta estéril"/>
  </r>
  <r>
    <n v="2698"/>
    <x v="2"/>
    <x v="53"/>
    <n v="13"/>
    <s v="n"/>
    <n v="54182"/>
    <n v="3.3610000000000002"/>
    <n v="71.832999999999998"/>
    <s v="Fagaceae"/>
    <s v="Quercus"/>
    <s v="costaricensis"/>
    <x v="0"/>
    <s v="Quercus"/>
    <d v="2015-03-22T00:00:00"/>
    <n v="0"/>
    <n v="519"/>
    <n v="4"/>
    <n v="198.54731811003796"/>
    <n v="180"/>
    <n v="0.21144838500000002"/>
    <s v="A"/>
    <s v="M"/>
    <n v="204"/>
    <m/>
    <m/>
    <m/>
    <m/>
    <m/>
    <m/>
    <m/>
    <s v="Measure at, 180"/>
  </r>
  <r>
    <n v="2699"/>
    <x v="2"/>
    <x v="53"/>
    <n v="13"/>
    <s v="n"/>
    <n v="54183"/>
    <n v="4.3890000000000002"/>
    <n v="71.805000000000007"/>
    <s v="Primulaceae"/>
    <s v="cf.Myrsine"/>
    <s v="sp1"/>
    <x v="103"/>
    <s v="Ardisia mini"/>
    <d v="2015-03-22T00:00:00"/>
    <n v="0"/>
    <n v="159"/>
    <n v="2"/>
    <n v="192.02007723551208"/>
    <m/>
    <n v="1.9845584999999999E-2"/>
    <s v="M"/>
    <m/>
    <n v="124"/>
    <m/>
    <m/>
    <m/>
    <m/>
    <m/>
    <m/>
    <m/>
    <m/>
  </r>
  <r>
    <n v="2700"/>
    <x v="2"/>
    <x v="53"/>
    <n v="13"/>
    <s v="n"/>
    <n v="54184"/>
    <n v="3.528"/>
    <n v="74.111000000000004"/>
    <s v="Fagaceae"/>
    <s v="Quercus"/>
    <s v="costaricensis"/>
    <x v="0"/>
    <s v="Quercus"/>
    <d v="2015-03-22T00:00:00"/>
    <n v="0"/>
    <n v="151"/>
    <n v="2"/>
    <n v="161.71552571599045"/>
    <m/>
    <n v="1.7898785E-2"/>
    <m/>
    <m/>
    <m/>
    <m/>
    <m/>
    <m/>
    <m/>
    <m/>
    <m/>
    <m/>
    <m/>
  </r>
  <r>
    <n v="2701"/>
    <x v="2"/>
    <x v="53"/>
    <n v="14"/>
    <s v="n"/>
    <n v="54185"/>
    <n v="2.972"/>
    <n v="75.805000000000007"/>
    <s v="Fagaceae"/>
    <s v="Quercus"/>
    <s v="costaricensis"/>
    <x v="0"/>
    <s v="Quercus"/>
    <d v="2015-03-22T00:00:00"/>
    <n v="0"/>
    <n v="280"/>
    <n v="2"/>
    <n v="195.7846083315672"/>
    <m/>
    <n v="6.1544000000000001E-2"/>
    <m/>
    <m/>
    <m/>
    <m/>
    <m/>
    <m/>
    <m/>
    <m/>
    <m/>
    <m/>
    <m/>
  </r>
  <r>
    <n v="2702"/>
    <x v="2"/>
    <x v="53"/>
    <n v="14"/>
    <s v="n"/>
    <n v="54186"/>
    <n v="2.722"/>
    <n v="75.5"/>
    <s v="Fagaceae"/>
    <s v="Quercus"/>
    <s v="costaricensis"/>
    <x v="0"/>
    <s v="Quercus"/>
    <d v="2015-03-22T00:00:00"/>
    <n v="0"/>
    <n v="76"/>
    <n v="1"/>
    <n v="156.82547363495377"/>
    <m/>
    <n v="4.5341599999999998E-3"/>
    <m/>
    <m/>
    <m/>
    <m/>
    <m/>
    <m/>
    <m/>
    <m/>
    <m/>
    <m/>
    <s v="NC"/>
  </r>
  <r>
    <n v="2703"/>
    <x v="2"/>
    <x v="53"/>
    <n v="14"/>
    <s v="n"/>
    <n v="54187"/>
    <n v="2.972"/>
    <n v="76.777999999999992"/>
    <s v="Fagaceae"/>
    <s v="Quercus"/>
    <s v="costaricensis"/>
    <x v="0"/>
    <s v="Quercus"/>
    <d v="2015-03-22T00:00:00"/>
    <n v="0"/>
    <n v="187"/>
    <n v="2"/>
    <n v="126.35325197293072"/>
    <m/>
    <n v="2.7450665000000003E-2"/>
    <m/>
    <m/>
    <m/>
    <m/>
    <m/>
    <m/>
    <m/>
    <m/>
    <m/>
    <m/>
    <m/>
  </r>
  <r>
    <n v="2704"/>
    <x v="2"/>
    <x v="53"/>
    <n v="14"/>
    <s v="n"/>
    <n v="54188"/>
    <n v="2.3330000000000002"/>
    <n v="78.861000000000004"/>
    <s v="Primulaceae"/>
    <s v="cf.Myrsine"/>
    <s v="sp1"/>
    <x v="103"/>
    <s v="Ardisia mini"/>
    <d v="2015-03-22T00:00:00"/>
    <n v="0"/>
    <n v="113"/>
    <n v="2"/>
    <n v="190.50050688585642"/>
    <m/>
    <n v="1.0023665000000001E-2"/>
    <m/>
    <m/>
    <m/>
    <m/>
    <m/>
    <m/>
    <m/>
    <m/>
    <m/>
    <m/>
    <m/>
  </r>
  <r>
    <n v="2705"/>
    <x v="2"/>
    <x v="53"/>
    <n v="14"/>
    <s v="n"/>
    <n v="54189"/>
    <n v="3.556"/>
    <n v="78.861000000000004"/>
    <s v="Fagaceae"/>
    <s v="Quercus"/>
    <s v="costaricensis"/>
    <x v="0"/>
    <s v="Quercus"/>
    <d v="2015-03-22T00:00:00"/>
    <n v="0"/>
    <n v="159"/>
    <n v="2"/>
    <n v="126.87378023050488"/>
    <m/>
    <n v="1.9845584999999999E-2"/>
    <m/>
    <m/>
    <m/>
    <m/>
    <m/>
    <m/>
    <m/>
    <m/>
    <m/>
    <m/>
    <m/>
  </r>
  <r>
    <n v="2706"/>
    <x v="2"/>
    <x v="53"/>
    <n v="14"/>
    <s v="n"/>
    <n v="54190"/>
    <n v="4.6669999999999998"/>
    <n v="77.694000000000003"/>
    <s v="Fagaceae"/>
    <s v="Quercus"/>
    <s v="costaricensis"/>
    <x v="0"/>
    <s v="Quercus"/>
    <d v="2015-03-22T00:00:00"/>
    <n v="0"/>
    <n v="407"/>
    <n v="3"/>
    <n v="146.46766922542915"/>
    <n v="180"/>
    <n v="0.13003446500000002"/>
    <s v="A"/>
    <m/>
    <m/>
    <m/>
    <m/>
    <m/>
    <m/>
    <m/>
    <m/>
    <m/>
    <s v="Measure at, 180"/>
  </r>
  <r>
    <n v="2707"/>
    <x v="2"/>
    <x v="53"/>
    <n v="24"/>
    <s v="n"/>
    <n v="54191"/>
    <n v="8.1389999999999993"/>
    <n v="79.361000000000004"/>
    <s v="Fagaceae"/>
    <s v="Quercus"/>
    <s v="costaricensis"/>
    <x v="0"/>
    <s v="Quercus"/>
    <d v="2015-03-22T00:00:00"/>
    <n v="0"/>
    <n v="450"/>
    <n v="3"/>
    <n v="127.4639412554728"/>
    <m/>
    <n v="0.15896250000000001"/>
    <m/>
    <m/>
    <m/>
    <m/>
    <m/>
    <m/>
    <m/>
    <m/>
    <m/>
    <m/>
    <m/>
  </r>
  <r>
    <n v="2708"/>
    <x v="2"/>
    <x v="53"/>
    <n v="31"/>
    <s v="n"/>
    <n v="54192"/>
    <n v="11.278"/>
    <n v="63.582999999999998"/>
    <s v="Fagaceae"/>
    <s v="Quercus"/>
    <s v="costaricensis"/>
    <x v="0"/>
    <s v="Quercus"/>
    <d v="2015-03-22T00:00:00"/>
    <n v="0"/>
    <n v="609"/>
    <n v="4"/>
    <n v="147.52493148492954"/>
    <m/>
    <n v="0.29114158500000004"/>
    <m/>
    <m/>
    <m/>
    <m/>
    <m/>
    <m/>
    <m/>
    <m/>
    <m/>
    <m/>
    <m/>
  </r>
  <r>
    <n v="2709"/>
    <x v="2"/>
    <x v="53"/>
    <n v="32"/>
    <s v="n"/>
    <n v="54193"/>
    <n v="10.944000000000001"/>
    <n v="66.028000000000006"/>
    <s v="Fagaceae"/>
    <s v="Quercus"/>
    <s v="costaricensis"/>
    <x v="0"/>
    <s v="Quercus"/>
    <d v="2015-03-22T00:00:00"/>
    <n v="0"/>
    <n v="309"/>
    <n v="3"/>
    <n v="196.89396858743433"/>
    <n v="170"/>
    <n v="7.4952585000000002E-2"/>
    <s v="A"/>
    <s v="M"/>
    <n v="131"/>
    <m/>
    <m/>
    <m/>
    <m/>
    <m/>
    <m/>
    <m/>
    <s v="Measure at, 170"/>
  </r>
  <r>
    <n v="2710"/>
    <x v="2"/>
    <x v="53"/>
    <n v="32"/>
    <s v="n"/>
    <n v="54194"/>
    <n v="10.611000000000001"/>
    <n v="69.971999999999994"/>
    <s v="Fagaceae"/>
    <s v="Quercus"/>
    <s v="costaricensis"/>
    <x v="0"/>
    <s v="Quercus"/>
    <d v="2015-03-22T00:00:00"/>
    <n v="0"/>
    <n v="444"/>
    <n v="3"/>
    <n v="104.14005118207726"/>
    <m/>
    <n v="0.15475176000000002"/>
    <m/>
    <m/>
    <m/>
    <m/>
    <m/>
    <m/>
    <m/>
    <m/>
    <m/>
    <m/>
    <m/>
  </r>
  <r>
    <n v="2711"/>
    <x v="2"/>
    <x v="53"/>
    <n v="32"/>
    <s v="n"/>
    <n v="54195"/>
    <n v="11"/>
    <n v="69.305000000000007"/>
    <s v="Fagaceae"/>
    <s v="Quercus"/>
    <s v="costaricensis"/>
    <x v="0"/>
    <s v="Quercus"/>
    <d v="2015-03-22T00:00:00"/>
    <n v="0"/>
    <n v="73"/>
    <n v="1"/>
    <n v="126.56975616744073"/>
    <m/>
    <n v="4.1832650000000002E-3"/>
    <m/>
    <m/>
    <m/>
    <m/>
    <m/>
    <m/>
    <m/>
    <m/>
    <m/>
    <m/>
    <m/>
  </r>
  <r>
    <n v="2712"/>
    <x v="2"/>
    <x v="53"/>
    <n v="33"/>
    <s v="n"/>
    <n v="54196"/>
    <n v="11.361000000000001"/>
    <n v="74.278000000000006"/>
    <s v="Fagaceae"/>
    <s v="Quercus"/>
    <s v="costaricensis"/>
    <x v="0"/>
    <s v="Quercus"/>
    <d v="2015-03-22T00:00:00"/>
    <n v="0"/>
    <n v="404"/>
    <n v="3"/>
    <n v="137.82389049637493"/>
    <m/>
    <n v="0.12812456"/>
    <m/>
    <m/>
    <m/>
    <m/>
    <m/>
    <m/>
    <m/>
    <m/>
    <m/>
    <m/>
    <m/>
  </r>
  <r>
    <n v="2713"/>
    <x v="2"/>
    <x v="53"/>
    <n v="33"/>
    <s v="n"/>
    <n v="54197"/>
    <n v="10.694000000000001"/>
    <n v="74.944000000000003"/>
    <s v="Rutaceae"/>
    <s v="Zanthoxyllum"/>
    <s v="melanostictum"/>
    <x v="24"/>
    <s v="Zanthoxylum atorne"/>
    <d v="2015-03-22T00:00:00"/>
    <n v="0"/>
    <n v="137"/>
    <n v="2"/>
    <n v="150.38130473834437"/>
    <m/>
    <n v="1.4733665000000002E-2"/>
    <m/>
    <m/>
    <m/>
    <m/>
    <m/>
    <m/>
    <m/>
    <m/>
    <m/>
    <m/>
    <m/>
  </r>
  <r>
    <n v="2714"/>
    <x v="2"/>
    <x v="53"/>
    <n v="34"/>
    <s v="n"/>
    <n v="54198"/>
    <n v="13.111000000000001"/>
    <n v="75.832999999999998"/>
    <s v="Adoxaceae"/>
    <s v="Viburnum"/>
    <s v="costaricanun"/>
    <x v="3"/>
    <s v="Viburnum"/>
    <d v="2015-03-22T00:00:00"/>
    <n v="0"/>
    <n v="97"/>
    <n v="1"/>
    <n v="125.87405235664963"/>
    <m/>
    <n v="7.3860650000000007E-3"/>
    <m/>
    <m/>
    <m/>
    <m/>
    <m/>
    <m/>
    <m/>
    <m/>
    <m/>
    <m/>
    <m/>
  </r>
  <r>
    <n v="2715"/>
    <x v="2"/>
    <x v="53"/>
    <n v="34"/>
    <s v="n"/>
    <n v="54199"/>
    <n v="10.111000000000001"/>
    <n v="75.944000000000003"/>
    <s v="Fagaceae"/>
    <s v="Quercus"/>
    <s v="costaricensis"/>
    <x v="0"/>
    <s v="Quercus"/>
    <d v="2015-03-22T00:00:00"/>
    <n v="0"/>
    <n v="276"/>
    <n v="2"/>
    <n v="154.46005008089818"/>
    <m/>
    <n v="5.9798160000000003E-2"/>
    <m/>
    <m/>
    <m/>
    <m/>
    <m/>
    <m/>
    <m/>
    <m/>
    <m/>
    <m/>
    <m/>
  </r>
  <r>
    <n v="2716"/>
    <x v="2"/>
    <x v="53"/>
    <n v="44"/>
    <s v="y"/>
    <n v="54200"/>
    <n v="14.944000000000001"/>
    <n v="77.777999999999992"/>
    <s v="Fagaceae"/>
    <s v="Quercus"/>
    <s v="costaricensis"/>
    <x v="0"/>
    <s v="Quercus"/>
    <d v="2015-03-22T00:00:00"/>
    <n v="21.047205232604249"/>
    <n v="320"/>
    <n v="3"/>
    <n v="181.09032066250927"/>
    <n v="260"/>
    <n v="8.0383999999999997E-2"/>
    <s v="A"/>
    <m/>
    <m/>
    <m/>
    <m/>
    <m/>
    <m/>
    <m/>
    <m/>
    <m/>
    <s v="Measure at, 260"/>
  </r>
  <r>
    <n v="2717"/>
    <x v="2"/>
    <x v="53"/>
    <n v="44"/>
    <s v="n"/>
    <n v="54201"/>
    <n v="18.138999999999999"/>
    <n v="78.777000000000001"/>
    <s v="Fagaceae"/>
    <s v="Quercus"/>
    <s v="costaricensis"/>
    <x v="0"/>
    <s v="Quercus"/>
    <d v="2015-03-22T00:00:00"/>
    <n v="0"/>
    <n v="84"/>
    <n v="1"/>
    <n v="199.84671219268529"/>
    <m/>
    <n v="5.5389599999999999E-3"/>
    <m/>
    <m/>
    <m/>
    <m/>
    <m/>
    <m/>
    <m/>
    <m/>
    <m/>
    <m/>
    <m/>
  </r>
  <r>
    <n v="2718"/>
    <x v="2"/>
    <x v="53"/>
    <n v="44"/>
    <s v="n"/>
    <n v="54202"/>
    <n v="18.305"/>
    <n v="78.527000000000001"/>
    <s v="Araliaceae"/>
    <s v="Schefflera"/>
    <s v="sp1"/>
    <x v="19"/>
    <s v="Schefflera copete"/>
    <d v="2015-03-22T00:00:00"/>
    <n v="0"/>
    <n v="85"/>
    <n v="1"/>
    <n v="157.38454840603353"/>
    <m/>
    <n v="5.6716249999999996E-3"/>
    <m/>
    <m/>
    <m/>
    <m/>
    <m/>
    <m/>
    <m/>
    <m/>
    <m/>
    <m/>
    <m/>
  </r>
  <r>
    <n v="2719"/>
    <x v="2"/>
    <x v="53"/>
    <n v="44"/>
    <s v="n"/>
    <n v="54203"/>
    <n v="19.222000000000001"/>
    <n v="76.055000000000007"/>
    <s v="Fagaceae"/>
    <s v="Quercus"/>
    <s v="costaricensis"/>
    <x v="0"/>
    <s v="Quercus"/>
    <d v="2015-03-22T00:00:00"/>
    <n v="0"/>
    <n v="144"/>
    <n v="2"/>
    <n v="117.61008286398321"/>
    <m/>
    <n v="1.6277759999999999E-2"/>
    <m/>
    <m/>
    <m/>
    <m/>
    <m/>
    <m/>
    <m/>
    <m/>
    <m/>
    <m/>
    <m/>
  </r>
  <r>
    <n v="2720"/>
    <x v="2"/>
    <x v="53"/>
    <n v="44"/>
    <s v="n"/>
    <n v="54204"/>
    <n v="15.778"/>
    <n v="75.75"/>
    <s v="Fagaceae"/>
    <s v="Quercus"/>
    <s v="costaricensis"/>
    <x v="0"/>
    <s v="Quercus"/>
    <d v="2015-03-22T00:00:00"/>
    <n v="0"/>
    <n v="208"/>
    <n v="2"/>
    <n v="165.65524695545486"/>
    <m/>
    <n v="3.3962239999999998E-2"/>
    <m/>
    <m/>
    <m/>
    <m/>
    <m/>
    <m/>
    <m/>
    <m/>
    <m/>
    <m/>
    <m/>
  </r>
  <r>
    <n v="2721"/>
    <x v="2"/>
    <x v="53"/>
    <n v="43"/>
    <s v="n"/>
    <n v="54205"/>
    <n v="15.722"/>
    <n v="74.194000000000003"/>
    <s v="Fagaceae"/>
    <s v="Quercus"/>
    <s v="costaricensis"/>
    <x v="0"/>
    <s v="Quercus"/>
    <d v="2015-03-22T00:00:00"/>
    <n v="0"/>
    <n v="380"/>
    <n v="3"/>
    <n v="158.05856228525181"/>
    <m/>
    <n v="0.113354"/>
    <m/>
    <m/>
    <m/>
    <m/>
    <m/>
    <m/>
    <m/>
    <m/>
    <m/>
    <m/>
    <m/>
  </r>
  <r>
    <n v="2722"/>
    <x v="2"/>
    <x v="53"/>
    <n v="43"/>
    <s v="n"/>
    <n v="54206"/>
    <n v="19.527000000000001"/>
    <n v="74.75"/>
    <s v="Fagaceae"/>
    <s v="Quercus"/>
    <s v="costaricensis"/>
    <x v="0"/>
    <s v="Quercus"/>
    <d v="2015-03-22T00:00:00"/>
    <n v="0"/>
    <n v="375"/>
    <n v="3"/>
    <n v="124.03280140897276"/>
    <n v="190"/>
    <n v="0.11039062500000001"/>
    <s v="A"/>
    <s v="M"/>
    <n v="283"/>
    <m/>
    <m/>
    <m/>
    <m/>
    <m/>
    <m/>
    <m/>
    <s v="Measure at, 190"/>
  </r>
  <r>
    <n v="2723"/>
    <x v="2"/>
    <x v="53"/>
    <n v="42"/>
    <s v="n"/>
    <n v="54207"/>
    <n v="17.527999999999999"/>
    <n v="69.555000000000007"/>
    <s v="Araliaceae"/>
    <s v="Schefflera"/>
    <s v="sp1"/>
    <x v="19"/>
    <s v="Schefflera copete"/>
    <d v="2015-03-22T00:00:00"/>
    <n v="0"/>
    <n v="66"/>
    <n v="1"/>
    <n v="191.11218746109256"/>
    <m/>
    <n v="3.41946E-3"/>
    <m/>
    <m/>
    <m/>
    <m/>
    <m/>
    <m/>
    <m/>
    <m/>
    <m/>
    <m/>
    <m/>
  </r>
  <r>
    <n v="2724"/>
    <x v="2"/>
    <x v="53"/>
    <n v="42"/>
    <s v="n"/>
    <n v="54208"/>
    <n v="15.583"/>
    <n v="68.944000000000003"/>
    <s v="Adoxaceae"/>
    <s v="Viburnum"/>
    <s v="costaricanun"/>
    <x v="3"/>
    <s v="Viburnum"/>
    <d v="2015-03-22T00:00:00"/>
    <n v="0"/>
    <n v="94"/>
    <n v="1"/>
    <n v="182.4565134563905"/>
    <m/>
    <n v="6.9362600000000005E-3"/>
    <m/>
    <m/>
    <m/>
    <m/>
    <m/>
    <m/>
    <m/>
    <m/>
    <m/>
    <m/>
    <s v="largo"/>
  </r>
  <r>
    <n v="2725"/>
    <x v="2"/>
    <x v="53"/>
    <n v="42"/>
    <s v="n"/>
    <n v="54209"/>
    <n v="16.693999999999999"/>
    <n v="67.444000000000003"/>
    <s v="Adoxaceae"/>
    <s v="Viburnum"/>
    <s v="costaricanun"/>
    <x v="3"/>
    <s v="Viburnum"/>
    <d v="2015-03-22T00:00:00"/>
    <n v="0"/>
    <n v="70"/>
    <n v="1"/>
    <n v="158.53799947206267"/>
    <m/>
    <n v="3.8465000000000001E-3"/>
    <s v="M"/>
    <m/>
    <n v="69"/>
    <m/>
    <m/>
    <m/>
    <m/>
    <m/>
    <m/>
    <m/>
    <m/>
  </r>
  <r>
    <n v="2726"/>
    <x v="2"/>
    <x v="53"/>
    <n v="42"/>
    <s v="n"/>
    <n v="54210"/>
    <n v="18.027000000000001"/>
    <n v="65.638999999999996"/>
    <s v="Adoxaceae"/>
    <s v="Viburnum"/>
    <s v="costaricanun"/>
    <x v="3"/>
    <s v="Viburnum"/>
    <d v="2015-03-22T00:00:00"/>
    <n v="0"/>
    <n v="166"/>
    <n v="2"/>
    <n v="165.38956696167719"/>
    <m/>
    <n v="2.1631459999999998E-2"/>
    <s v="M"/>
    <m/>
    <n v="67"/>
    <m/>
    <m/>
    <m/>
    <m/>
    <m/>
    <m/>
    <m/>
    <s v=" largo"/>
  </r>
  <r>
    <n v="2727"/>
    <x v="2"/>
    <x v="53"/>
    <n v="41"/>
    <s v="n"/>
    <n v="54211"/>
    <n v="17.582999999999998"/>
    <n v="62.277999999999999"/>
    <s v="Fagaceae"/>
    <s v="Quercus"/>
    <s v="costaricensis"/>
    <x v="0"/>
    <s v="Quercus"/>
    <d v="2015-03-22T00:00:00"/>
    <n v="0"/>
    <n v="411"/>
    <n v="3"/>
    <n v="192.30896646318075"/>
    <m/>
    <n v="0.13260298500000001"/>
    <m/>
    <m/>
    <m/>
    <m/>
    <m/>
    <m/>
    <m/>
    <m/>
    <m/>
    <m/>
    <m/>
  </r>
  <r>
    <n v="2728"/>
    <x v="2"/>
    <x v="53"/>
    <n v="41"/>
    <s v="n"/>
    <n v="54212"/>
    <n v="17.75"/>
    <n v="61.139000000000003"/>
    <s v="Adoxaceae"/>
    <s v="Viburnum"/>
    <s v="costaricanun"/>
    <x v="3"/>
    <s v="Viburnum"/>
    <d v="2015-03-22T00:00:00"/>
    <n v="0"/>
    <n v="86"/>
    <n v="1"/>
    <n v="100.97285218473029"/>
    <m/>
    <n v="5.8058600000000004E-3"/>
    <s v="M"/>
    <m/>
    <n v="80"/>
    <m/>
    <m/>
    <m/>
    <m/>
    <m/>
    <m/>
    <m/>
    <s v="largo"/>
  </r>
  <r>
    <n v="2729"/>
    <x v="2"/>
    <x v="54"/>
    <n v="11"/>
    <s v="n"/>
    <n v="54213"/>
    <n v="5.5279999999999996"/>
    <n v="80.13"/>
    <s v="Fagaceae"/>
    <s v="Quercus"/>
    <s v="costaricensis"/>
    <x v="0"/>
    <s v="Quercus"/>
    <d v="2015-03-22T00:00:00"/>
    <n v="0"/>
    <n v="431"/>
    <n v="3"/>
    <n v="166.03904149416417"/>
    <m/>
    <n v="0.145822385"/>
    <m/>
    <m/>
    <m/>
    <m/>
    <m/>
    <m/>
    <m/>
    <m/>
    <m/>
    <m/>
    <m/>
  </r>
  <r>
    <n v="2730"/>
    <x v="2"/>
    <x v="54"/>
    <n v="11"/>
    <s v="n"/>
    <n v="54214"/>
    <n v="4.8609999999999998"/>
    <n v="83.462999999999994"/>
    <s v="Fagaceae"/>
    <s v="Quercus"/>
    <s v="costaricensis"/>
    <x v="0"/>
    <s v="Quercus"/>
    <d v="2015-03-22T00:00:00"/>
    <n v="0"/>
    <n v="518"/>
    <n v="4"/>
    <n v="180.02799456724807"/>
    <m/>
    <n v="0.21063434"/>
    <m/>
    <m/>
    <m/>
    <m/>
    <m/>
    <m/>
    <m/>
    <m/>
    <m/>
    <m/>
    <m/>
  </r>
  <r>
    <n v="2731"/>
    <x v="2"/>
    <x v="54"/>
    <n v="12"/>
    <s v="n"/>
    <n v="54215"/>
    <n v="2.472"/>
    <n v="86.935000000000002"/>
    <s v="Rutaceae"/>
    <s v="Zanthoxyllum"/>
    <s v="melanostictum"/>
    <x v="24"/>
    <s v="Zanthoxylum atorne"/>
    <d v="2015-03-22T00:00:00"/>
    <n v="0"/>
    <n v="152"/>
    <n v="2"/>
    <n v="113.82253490622688"/>
    <m/>
    <n v="1.8136639999999999E-2"/>
    <m/>
    <m/>
    <m/>
    <m/>
    <m/>
    <m/>
    <m/>
    <m/>
    <m/>
    <m/>
    <m/>
  </r>
  <r>
    <n v="2732"/>
    <x v="2"/>
    <x v="54"/>
    <n v="12"/>
    <s v="n"/>
    <n v="54216"/>
    <n v="0.83299999999999996"/>
    <n v="87.685000000000002"/>
    <s v="Loranthaceae"/>
    <s v="Gaiadendron"/>
    <s v="punctatum"/>
    <x v="96"/>
    <s v="Lanceolada opuesta"/>
    <d v="2015-03-22T00:00:00"/>
    <n v="0"/>
    <n v="145"/>
    <n v="2"/>
    <n v="154.1108418199704"/>
    <m/>
    <n v="1.6504624999999998E-2"/>
    <m/>
    <m/>
    <m/>
    <m/>
    <m/>
    <m/>
    <m/>
    <s v="Fertile"/>
    <s v="Y"/>
    <s v="CMP060"/>
    <m/>
  </r>
  <r>
    <n v="2733"/>
    <x v="2"/>
    <x v="54"/>
    <n v="12"/>
    <s v="n"/>
    <n v="54217"/>
    <n v="0.80600000000000005"/>
    <n v="87.906999999999996"/>
    <s v="Asteraceae"/>
    <s v="CopIndet"/>
    <n v="2"/>
    <x v="104"/>
    <s v="Asteraceae lianosa"/>
    <d v="2015-03-22T00:00:00"/>
    <n v="0"/>
    <n v="270"/>
    <n v="2"/>
    <n v="160.89950849091909"/>
    <n v="140"/>
    <n v="5.72265E-2"/>
    <s v="A"/>
    <s v="M"/>
    <n v="213"/>
    <m/>
    <m/>
    <m/>
    <m/>
    <m/>
    <m/>
    <m/>
    <s v="Measure at, 140"/>
  </r>
  <r>
    <n v="2734"/>
    <x v="2"/>
    <x v="54"/>
    <n v="11"/>
    <s v="n"/>
    <n v="54218"/>
    <n v="1.139"/>
    <n v="80.241"/>
    <s v="Primulaceae"/>
    <s v="cf.Myrsine"/>
    <s v="sp1"/>
    <x v="103"/>
    <s v="Ardisia mini"/>
    <d v="2015-03-22T00:00:00"/>
    <n v="0"/>
    <n v="66"/>
    <n v="1"/>
    <n v="172.56099764259463"/>
    <m/>
    <n v="3.41946E-3"/>
    <m/>
    <m/>
    <m/>
    <m/>
    <m/>
    <m/>
    <m/>
    <s v="Fertile"/>
    <s v="Y"/>
    <s v="CMP059"/>
    <m/>
  </r>
  <r>
    <n v="2735"/>
    <x v="2"/>
    <x v="54"/>
    <n v="11"/>
    <s v="n"/>
    <n v="54219"/>
    <n v="1.333"/>
    <n v="80.462999999999994"/>
    <s v="Primulaceae"/>
    <s v="cf.Myrsine"/>
    <s v="sp1"/>
    <x v="103"/>
    <s v="Ardisia mini"/>
    <d v="2015-03-22T00:00:00"/>
    <n v="0"/>
    <n v="92"/>
    <n v="1"/>
    <n v="160.76467543771702"/>
    <m/>
    <n v="6.6442400000000009E-3"/>
    <m/>
    <m/>
    <m/>
    <m/>
    <m/>
    <m/>
    <m/>
    <m/>
    <m/>
    <m/>
    <m/>
  </r>
  <r>
    <n v="2736"/>
    <x v="2"/>
    <x v="54"/>
    <n v="11"/>
    <s v="n"/>
    <n v="54220"/>
    <n v="1.139"/>
    <n v="80.519000000000005"/>
    <s v="Asteraceae"/>
    <s v="CopIndet"/>
    <n v="2"/>
    <x v="104"/>
    <s v="Asteraceae lianosa"/>
    <d v="2015-03-22T00:00:00"/>
    <n v="0"/>
    <n v="395"/>
    <n v="3"/>
    <n v="140.31065289905527"/>
    <m/>
    <n v="0.12247962499999999"/>
    <s v="M"/>
    <m/>
    <n v="275"/>
    <n v="152"/>
    <m/>
    <m/>
    <m/>
    <m/>
    <m/>
    <m/>
    <m/>
  </r>
  <r>
    <n v="2737"/>
    <x v="2"/>
    <x v="54"/>
    <n v="13"/>
    <s v="n"/>
    <n v="54221"/>
    <n v="0.58299999999999996"/>
    <n v="93.073999999999998"/>
    <s v="Fagaceae"/>
    <s v="Quercus"/>
    <s v="costaricensis"/>
    <x v="0"/>
    <s v="Quercus"/>
    <d v="2015-03-22T00:00:00"/>
    <n v="0"/>
    <n v="60"/>
    <n v="1"/>
    <n v="107.36650761928581"/>
    <m/>
    <n v="2.826E-3"/>
    <m/>
    <m/>
    <m/>
    <m/>
    <m/>
    <m/>
    <m/>
    <m/>
    <m/>
    <m/>
    <m/>
  </r>
  <r>
    <n v="2738"/>
    <x v="2"/>
    <x v="54"/>
    <n v="13"/>
    <s v="n"/>
    <n v="54222"/>
    <n v="4.9169999999999998"/>
    <n v="92.573999999999998"/>
    <s v="Asteraceae"/>
    <s v="CopIndet"/>
    <n v="2"/>
    <x v="104"/>
    <s v="Asteraceae lianosa"/>
    <d v="2015-03-22T00:00:00"/>
    <n v="0"/>
    <n v="197"/>
    <n v="2"/>
    <n v="160.81662949074791"/>
    <m/>
    <n v="3.0465065000000003E-2"/>
    <s v="M"/>
    <m/>
    <n v="147"/>
    <m/>
    <m/>
    <m/>
    <m/>
    <m/>
    <m/>
    <m/>
    <m/>
  </r>
  <r>
    <n v="2739"/>
    <x v="2"/>
    <x v="54"/>
    <n v="14"/>
    <s v="n"/>
    <n v="54223"/>
    <n v="1.583"/>
    <n v="94.852000000000004"/>
    <s v="Fagaceae"/>
    <s v="Quercus"/>
    <s v="costaricensis"/>
    <x v="0"/>
    <s v="Quercus"/>
    <d v="2015-03-22T00:00:00"/>
    <n v="0"/>
    <n v="78"/>
    <n v="1"/>
    <n v="147.56596525832381"/>
    <m/>
    <n v="4.7759400000000002E-3"/>
    <m/>
    <m/>
    <m/>
    <m/>
    <m/>
    <m/>
    <m/>
    <m/>
    <m/>
    <m/>
    <m/>
  </r>
  <r>
    <n v="2740"/>
    <x v="2"/>
    <x v="54"/>
    <n v="14"/>
    <s v="n"/>
    <n v="54224"/>
    <n v="2.472"/>
    <n v="97.212999999999994"/>
    <s v="Fagaceae"/>
    <s v="Quercus"/>
    <s v="costaricensis"/>
    <x v="0"/>
    <s v="Quercus"/>
    <d v="2015-03-22T00:00:00"/>
    <n v="0"/>
    <n v="722"/>
    <n v="4"/>
    <n v="192.05029004520048"/>
    <n v="310"/>
    <n v="0.40920793999999999"/>
    <s v="B"/>
    <s v="M"/>
    <n v="582"/>
    <n v="180"/>
    <m/>
    <m/>
    <m/>
    <s v="Esteril"/>
    <s v="Y"/>
    <m/>
    <s v="Measure at, 310;  colecta estéril"/>
  </r>
  <r>
    <n v="2741"/>
    <x v="2"/>
    <x v="54"/>
    <n v="24"/>
    <s v="n"/>
    <n v="54225"/>
    <n v="6"/>
    <n v="98.712999999999994"/>
    <s v="Fagaceae"/>
    <s v="Quercus"/>
    <s v="costaricensis"/>
    <x v="0"/>
    <s v="Quercus"/>
    <d v="2015-03-23T00:00:00"/>
    <n v="0"/>
    <n v="281"/>
    <n v="2"/>
    <n v="147.65978276996208"/>
    <m/>
    <n v="6.1984385000000003E-2"/>
    <m/>
    <m/>
    <m/>
    <m/>
    <m/>
    <m/>
    <m/>
    <m/>
    <m/>
    <m/>
    <m/>
  </r>
  <r>
    <n v="2742"/>
    <x v="2"/>
    <x v="54"/>
    <n v="24"/>
    <s v="n"/>
    <n v="54226"/>
    <n v="9.6940000000000008"/>
    <n v="97.352000000000004"/>
    <s v="Rutaceae"/>
    <s v="Zanthoxyllum"/>
    <s v="melanostictum"/>
    <x v="24"/>
    <s v="Zanthoxylum atorne"/>
    <d v="2015-03-23T00:00:00"/>
    <n v="0"/>
    <n v="54"/>
    <n v="1"/>
    <n v="173.56286349694079"/>
    <m/>
    <n v="2.2890599999999999E-3"/>
    <m/>
    <m/>
    <m/>
    <m/>
    <m/>
    <m/>
    <m/>
    <m/>
    <m/>
    <m/>
    <s v="storn"/>
  </r>
  <r>
    <n v="2743"/>
    <x v="2"/>
    <x v="54"/>
    <n v="24"/>
    <s v="n"/>
    <n v="54227"/>
    <n v="7.9720000000000004"/>
    <n v="97.156999999999996"/>
    <s v="Fagaceae"/>
    <s v="Quercus"/>
    <s v="costaricensis"/>
    <x v="0"/>
    <s v="Quercus"/>
    <d v="2015-03-23T00:00:00"/>
    <n v="0"/>
    <n v="176"/>
    <n v="2"/>
    <n v="158.06043097948924"/>
    <m/>
    <n v="2.431616E-2"/>
    <m/>
    <m/>
    <m/>
    <m/>
    <m/>
    <m/>
    <m/>
    <m/>
    <m/>
    <m/>
    <m/>
  </r>
  <r>
    <n v="2744"/>
    <x v="2"/>
    <x v="54"/>
    <n v="24"/>
    <s v="n"/>
    <n v="54228"/>
    <n v="8.8330000000000002"/>
    <n v="94.991"/>
    <s v="Fagaceae"/>
    <s v="Quercus"/>
    <s v="costaricensis"/>
    <x v="0"/>
    <s v="Quercus"/>
    <d v="2015-03-23T00:00:00"/>
    <n v="0"/>
    <n v="51"/>
    <n v="1"/>
    <n v="167.67964074327273"/>
    <m/>
    <n v="2.041785E-3"/>
    <m/>
    <m/>
    <m/>
    <m/>
    <m/>
    <m/>
    <m/>
    <m/>
    <m/>
    <m/>
    <m/>
  </r>
  <r>
    <n v="2745"/>
    <x v="2"/>
    <x v="54"/>
    <n v="24"/>
    <s v="n"/>
    <n v="54229"/>
    <n v="5.4720000000000004"/>
    <n v="95.018000000000001"/>
    <s v="Styracaceae"/>
    <s v="Styrax"/>
    <m/>
    <x v="6"/>
    <s v="Styrax"/>
    <d v="2015-03-23T00:00:00"/>
    <n v="0"/>
    <n v="149"/>
    <n v="2"/>
    <n v="114.91844391820834"/>
    <m/>
    <n v="1.7427785000000001E-2"/>
    <s v="M"/>
    <m/>
    <n v="117"/>
    <m/>
    <m/>
    <m/>
    <m/>
    <m/>
    <m/>
    <m/>
    <m/>
  </r>
  <r>
    <n v="2746"/>
    <x v="2"/>
    <x v="54"/>
    <n v="23"/>
    <s v="n"/>
    <n v="54230"/>
    <n v="6.8609999999999998"/>
    <n v="91.795999999999992"/>
    <s v="Styracaceae"/>
    <s v="Styrax"/>
    <m/>
    <x v="6"/>
    <s v="Styrax"/>
    <d v="2015-03-23T00:00:00"/>
    <n v="0"/>
    <n v="147"/>
    <n v="2"/>
    <n v="115.62867395726781"/>
    <m/>
    <n v="1.6963065000000003E-2"/>
    <m/>
    <m/>
    <m/>
    <m/>
    <m/>
    <m/>
    <m/>
    <m/>
    <m/>
    <m/>
    <m/>
  </r>
  <r>
    <n v="2747"/>
    <x v="2"/>
    <x v="54"/>
    <n v="23"/>
    <s v="n"/>
    <n v="54231"/>
    <n v="6.1669999999999998"/>
    <n v="91.268000000000001"/>
    <s v="Rutaceae"/>
    <s v="Zanthoxyllum"/>
    <s v="melanostictum"/>
    <x v="24"/>
    <s v="Zanthoxylum atorne"/>
    <d v="2015-03-23T00:00:00"/>
    <n v="0"/>
    <n v="107"/>
    <n v="2"/>
    <n v="107.13460522333661"/>
    <m/>
    <n v="8.987465E-3"/>
    <m/>
    <m/>
    <m/>
    <m/>
    <m/>
    <m/>
    <m/>
    <m/>
    <m/>
    <m/>
    <m/>
  </r>
  <r>
    <n v="2748"/>
    <x v="2"/>
    <x v="54"/>
    <n v="22"/>
    <s v="n"/>
    <n v="54232"/>
    <n v="6.3049999999999997"/>
    <n v="85.602000000000004"/>
    <s v="Rutaceae"/>
    <s v="Zanthoxyllum"/>
    <s v="melanostictum"/>
    <x v="24"/>
    <s v="Zanthoxylum atorne"/>
    <d v="2015-03-23T00:00:00"/>
    <n v="0"/>
    <n v="88"/>
    <n v="1"/>
    <n v="111.96608625108685"/>
    <m/>
    <n v="6.07904E-3"/>
    <m/>
    <m/>
    <m/>
    <m/>
    <m/>
    <m/>
    <m/>
    <m/>
    <m/>
    <m/>
    <m/>
  </r>
  <r>
    <n v="2749"/>
    <x v="2"/>
    <x v="54"/>
    <n v="22"/>
    <s v="n"/>
    <n v="54233"/>
    <n v="6.8890000000000002"/>
    <n v="85.685000000000002"/>
    <s v="Rhamnaceae"/>
    <s v="Rhamnus"/>
    <s v="sp1"/>
    <x v="98"/>
    <s v="Dilleniaceae"/>
    <d v="2015-03-23T00:00:00"/>
    <n v="0"/>
    <n v="95"/>
    <n v="1"/>
    <n v="149.12951793834659"/>
    <m/>
    <n v="7.0846249999999998E-3"/>
    <m/>
    <m/>
    <m/>
    <m/>
    <m/>
    <m/>
    <m/>
    <m/>
    <m/>
    <m/>
    <m/>
  </r>
  <r>
    <n v="2750"/>
    <x v="2"/>
    <x v="54"/>
    <n v="21"/>
    <s v="n"/>
    <n v="54234"/>
    <n v="9.25"/>
    <n v="80.769000000000005"/>
    <s v="Fagaceae"/>
    <s v="Quercus"/>
    <s v="costaricensis"/>
    <x v="0"/>
    <s v="Quercus"/>
    <d v="2015-03-23T00:00:00"/>
    <n v="0"/>
    <n v="288"/>
    <n v="2"/>
    <n v="160.11358889211493"/>
    <n v="160"/>
    <n v="6.5111039999999995E-2"/>
    <s v="A"/>
    <s v="M"/>
    <n v="135"/>
    <m/>
    <m/>
    <m/>
    <m/>
    <m/>
    <m/>
    <m/>
    <s v="Measure at, 160"/>
  </r>
  <r>
    <n v="2751"/>
    <x v="2"/>
    <x v="54"/>
    <n v="31"/>
    <s v="n"/>
    <n v="54235"/>
    <n v="11.111000000000001"/>
    <n v="83.906999999999996"/>
    <s v="Rutaceae"/>
    <s v="Zanthoxyllum"/>
    <s v="melanostictum"/>
    <x v="24"/>
    <s v="Zanthoxylum atorne"/>
    <d v="2015-03-23T00:00:00"/>
    <n v="0"/>
    <n v="130"/>
    <n v="2"/>
    <n v="117.91322884562193"/>
    <m/>
    <n v="1.3266500000000001E-2"/>
    <m/>
    <m/>
    <m/>
    <m/>
    <m/>
    <m/>
    <m/>
    <m/>
    <m/>
    <m/>
    <m/>
  </r>
  <r>
    <n v="2752"/>
    <x v="2"/>
    <x v="54"/>
    <n v="32"/>
    <s v="n"/>
    <n v="54236"/>
    <n v="13.778"/>
    <n v="85.991"/>
    <s v="Meliaceae"/>
    <s v="cf.Trichilia"/>
    <s v="sp5"/>
    <x v="105"/>
    <s v="Trichilla pseudoalada"/>
    <d v="2015-03-23T00:00:00"/>
    <n v="0"/>
    <n v="104"/>
    <n v="2"/>
    <n v="183.37090283376131"/>
    <m/>
    <n v="8.4905599999999994E-3"/>
    <m/>
    <m/>
    <m/>
    <m/>
    <m/>
    <m/>
    <m/>
    <m/>
    <m/>
    <m/>
    <m/>
  </r>
  <r>
    <n v="2753"/>
    <x v="2"/>
    <x v="54"/>
    <n v="32"/>
    <s v="n"/>
    <n v="54237"/>
    <n v="12.694000000000001"/>
    <n v="86.962999999999994"/>
    <s v="Rutaceae"/>
    <s v="Zanthoxyllum"/>
    <s v="melanostictum"/>
    <x v="24"/>
    <s v="Zanthoxylum atorne"/>
    <d v="2015-03-23T00:00:00"/>
    <n v="0"/>
    <n v="105"/>
    <n v="2"/>
    <n v="159.40628168511239"/>
    <m/>
    <n v="8.6546250000000009E-3"/>
    <m/>
    <m/>
    <m/>
    <m/>
    <m/>
    <m/>
    <m/>
    <m/>
    <m/>
    <m/>
    <m/>
  </r>
  <r>
    <n v="2754"/>
    <x v="2"/>
    <x v="54"/>
    <n v="32"/>
    <s v="y"/>
    <n v="54238"/>
    <n v="13.416"/>
    <n v="87.518000000000001"/>
    <s v="Cunoniaceae"/>
    <s v="Weinmannia"/>
    <s v="pinnata"/>
    <x v="4"/>
    <s v="Weinmannia"/>
    <d v="2015-03-23T00:00:00"/>
    <n v="19.652546100775588"/>
    <n v="387"/>
    <n v="3"/>
    <n v="185.14751966436211"/>
    <m/>
    <n v="0.117568665"/>
    <m/>
    <m/>
    <m/>
    <m/>
    <m/>
    <m/>
    <m/>
    <m/>
    <m/>
    <m/>
    <m/>
  </r>
  <r>
    <n v="2755"/>
    <x v="2"/>
    <x v="54"/>
    <n v="32"/>
    <s v="n"/>
    <n v="54239"/>
    <n v="12.861000000000001"/>
    <n v="89.629000000000005"/>
    <s v="Fagaceae"/>
    <s v="Quercus"/>
    <s v="costaricensis"/>
    <x v="0"/>
    <s v="Quercus"/>
    <d v="2015-03-23T00:00:00"/>
    <n v="0"/>
    <n v="194"/>
    <n v="2"/>
    <n v="126.16804666979985"/>
    <m/>
    <n v="2.9544260000000003E-2"/>
    <m/>
    <m/>
    <m/>
    <m/>
    <m/>
    <m/>
    <m/>
    <m/>
    <m/>
    <m/>
    <m/>
  </r>
  <r>
    <n v="2756"/>
    <x v="2"/>
    <x v="54"/>
    <n v="32"/>
    <s v="y"/>
    <n v="54240"/>
    <n v="11.388999999999999"/>
    <n v="89.712999999999994"/>
    <s v="Adoxaceae"/>
    <s v="Viburnum"/>
    <s v="costaricanun"/>
    <x v="3"/>
    <s v="Viburnum"/>
    <d v="2015-03-23T00:00:00"/>
    <n v="0"/>
    <n v="135"/>
    <n v="2"/>
    <n v="182.57353169722737"/>
    <m/>
    <n v="1.4306625E-2"/>
    <s v="M"/>
    <m/>
    <n v="109"/>
    <m/>
    <m/>
    <m/>
    <m/>
    <m/>
    <m/>
    <m/>
    <m/>
  </r>
  <r>
    <n v="2757"/>
    <x v="2"/>
    <x v="54"/>
    <n v="33"/>
    <s v="n"/>
    <n v="54241"/>
    <n v="13.222"/>
    <n v="90.295999999999992"/>
    <s v="Rutaceae"/>
    <s v="Zanthoxyllum"/>
    <s v="melanostictum"/>
    <x v="24"/>
    <s v="Zanthoxylum atorne"/>
    <d v="2015-03-23T00:00:00"/>
    <n v="0"/>
    <n v="104"/>
    <n v="2"/>
    <n v="118.50083990482207"/>
    <m/>
    <n v="8.4905599999999994E-3"/>
    <m/>
    <m/>
    <m/>
    <m/>
    <m/>
    <m/>
    <m/>
    <m/>
    <m/>
    <m/>
    <m/>
  </r>
  <r>
    <n v="2758"/>
    <x v="2"/>
    <x v="54"/>
    <n v="33"/>
    <s v="n"/>
    <n v="54242"/>
    <n v="10.805"/>
    <n v="91.602000000000004"/>
    <s v="Fagaceae"/>
    <s v="Quercus"/>
    <s v="costaricensis"/>
    <x v="0"/>
    <s v="Quercus"/>
    <d v="2015-03-23T00:00:00"/>
    <n v="0"/>
    <n v="530"/>
    <n v="4"/>
    <n v="194.16623694650144"/>
    <m/>
    <n v="0.22050649999999999"/>
    <m/>
    <m/>
    <m/>
    <m/>
    <m/>
    <m/>
    <m/>
    <m/>
    <m/>
    <m/>
    <m/>
  </r>
  <r>
    <n v="2759"/>
    <x v="2"/>
    <x v="54"/>
    <n v="33"/>
    <s v="n"/>
    <n v="54243"/>
    <n v="14.972"/>
    <n v="94.768000000000001"/>
    <s v="Styracaceae"/>
    <s v="Styrax"/>
    <m/>
    <x v="6"/>
    <s v="Styrax"/>
    <d v="2015-03-23T00:00:00"/>
    <n v="0"/>
    <n v="91"/>
    <n v="1"/>
    <n v="105.0543985533472"/>
    <m/>
    <n v="6.5005849999999997E-3"/>
    <m/>
    <m/>
    <m/>
    <m/>
    <m/>
    <m/>
    <m/>
    <m/>
    <m/>
    <m/>
    <m/>
  </r>
  <r>
    <n v="2760"/>
    <x v="2"/>
    <x v="54"/>
    <n v="34"/>
    <s v="n"/>
    <n v="54244"/>
    <n v="10.444000000000001"/>
    <n v="97.656999999999996"/>
    <s v="Rutaceae"/>
    <s v="Zanthoxyllum"/>
    <s v="melanostictum"/>
    <x v="24"/>
    <s v="Zanthoxylum atorne"/>
    <d v="2015-03-23T00:00:00"/>
    <n v="0"/>
    <n v="144"/>
    <n v="2"/>
    <n v="180.28676775046216"/>
    <m/>
    <n v="1.6277759999999999E-2"/>
    <m/>
    <m/>
    <m/>
    <m/>
    <m/>
    <m/>
    <m/>
    <m/>
    <m/>
    <m/>
    <s v="storn"/>
  </r>
  <r>
    <n v="2761"/>
    <x v="2"/>
    <x v="54"/>
    <n v="34"/>
    <s v="y"/>
    <n v="54245"/>
    <n v="11.305"/>
    <n v="98.045999999999992"/>
    <s v="Fagaceae"/>
    <s v="Quercus"/>
    <s v="costaricensis"/>
    <x v="0"/>
    <s v="Quercus"/>
    <d v="2015-03-23T00:00:00"/>
    <n v="0"/>
    <n v="362"/>
    <n v="3"/>
    <n v="119.5959568730043"/>
    <m/>
    <n v="0.10286954000000001"/>
    <m/>
    <m/>
    <m/>
    <m/>
    <m/>
    <m/>
    <m/>
    <m/>
    <m/>
    <m/>
    <m/>
  </r>
  <r>
    <n v="2762"/>
    <x v="2"/>
    <x v="54"/>
    <n v="34"/>
    <s v="n"/>
    <n v="54246"/>
    <n v="11.916"/>
    <n v="98.435000000000002"/>
    <s v="Rutaceae"/>
    <s v="Zanthoxyllum"/>
    <s v="melanostictum"/>
    <x v="24"/>
    <s v="Zanthoxylum atorne"/>
    <d v="2015-03-23T00:00:00"/>
    <n v="0"/>
    <n v="162"/>
    <n v="2"/>
    <n v="120.58958418727681"/>
    <m/>
    <n v="2.0601540000000002E-2"/>
    <m/>
    <m/>
    <m/>
    <m/>
    <m/>
    <m/>
    <m/>
    <m/>
    <m/>
    <m/>
    <s v="storn"/>
  </r>
  <r>
    <n v="2763"/>
    <x v="2"/>
    <x v="54"/>
    <n v="34"/>
    <s v="n"/>
    <n v="54247"/>
    <n v="12.333"/>
    <n v="99.406999999999996"/>
    <s v="Rutaceae"/>
    <s v="Zanthoxyllum"/>
    <s v="melanostictum"/>
    <x v="24"/>
    <s v="Zanthoxylum atorne"/>
    <d v="2015-03-23T00:00:00"/>
    <n v="0"/>
    <n v="165"/>
    <n v="2"/>
    <n v="134.81295614044518"/>
    <m/>
    <n v="2.1371625000000002E-2"/>
    <m/>
    <m/>
    <m/>
    <m/>
    <m/>
    <m/>
    <m/>
    <m/>
    <m/>
    <m/>
    <s v="storn"/>
  </r>
  <r>
    <n v="2764"/>
    <x v="2"/>
    <x v="54"/>
    <n v="44"/>
    <s v="n"/>
    <n v="54248"/>
    <n v="19.888999999999999"/>
    <n v="98.49"/>
    <s v="Rutaceae"/>
    <s v="Zanthoxyllum"/>
    <s v="melanostictum"/>
    <x v="24"/>
    <s v="Zanthoxylum atorne"/>
    <d v="2015-03-23T00:00:00"/>
    <n v="0"/>
    <n v="91"/>
    <n v="1"/>
    <n v="134.92387323537758"/>
    <m/>
    <n v="6.5005849999999997E-3"/>
    <m/>
    <m/>
    <m/>
    <m/>
    <m/>
    <m/>
    <m/>
    <m/>
    <m/>
    <m/>
    <m/>
  </r>
  <r>
    <n v="2765"/>
    <x v="2"/>
    <x v="54"/>
    <n v="44"/>
    <s v="n"/>
    <n v="54249"/>
    <n v="20"/>
    <n v="98.185000000000002"/>
    <s v="Aquifoliaceae"/>
    <s v="Ilex"/>
    <s v="sp3"/>
    <x v="101"/>
    <s v="VER Ilex"/>
    <d v="2015-03-23T00:00:00"/>
    <n v="0"/>
    <n v="74"/>
    <n v="1"/>
    <n v="191.70359045700445"/>
    <m/>
    <n v="4.2986600000000002E-3"/>
    <m/>
    <m/>
    <m/>
    <m/>
    <m/>
    <m/>
    <m/>
    <m/>
    <m/>
    <m/>
    <s v="coriaceae aserrada; colecta estéril"/>
  </r>
  <r>
    <n v="2766"/>
    <x v="2"/>
    <x v="54"/>
    <n v="44"/>
    <s v="n"/>
    <n v="54250"/>
    <n v="19.193999999999999"/>
    <n v="97.823999999999998"/>
    <s v="Rutaceae"/>
    <s v="Zanthoxyllum"/>
    <s v="melanostictum"/>
    <x v="24"/>
    <s v="Zanthoxylum atorne"/>
    <d v="2015-03-23T00:00:00"/>
    <n v="0"/>
    <n v="120"/>
    <n v="2"/>
    <n v="167.30344396713622"/>
    <m/>
    <n v="1.1304E-2"/>
    <m/>
    <m/>
    <m/>
    <m/>
    <m/>
    <m/>
    <m/>
    <m/>
    <m/>
    <m/>
    <m/>
  </r>
  <r>
    <n v="2767"/>
    <x v="2"/>
    <x v="54"/>
    <n v="44"/>
    <s v="n"/>
    <n v="54251"/>
    <n v="16.722000000000001"/>
    <n v="96.156999999999996"/>
    <s v="Cornaceae"/>
    <s v="Cornus"/>
    <s v="disciflora"/>
    <x v="18"/>
    <s v="Verbenaceae venacion"/>
    <d v="2015-03-23T00:00:00"/>
    <n v="0"/>
    <n v="341"/>
    <n v="3"/>
    <n v="130.57814714778209"/>
    <m/>
    <n v="9.1280585000000011E-2"/>
    <m/>
    <m/>
    <m/>
    <m/>
    <m/>
    <m/>
    <m/>
    <m/>
    <m/>
    <m/>
    <s v="cortex rojo y estriado"/>
  </r>
  <r>
    <n v="2768"/>
    <x v="2"/>
    <x v="54"/>
    <n v="43"/>
    <s v="n"/>
    <n v="54252"/>
    <n v="19.25"/>
    <n v="91.935000000000002"/>
    <s v="Fagaceae"/>
    <s v="Quercus"/>
    <s v="costaricensis"/>
    <x v="0"/>
    <s v="Quercus"/>
    <d v="2015-03-23T00:00:00"/>
    <n v="0"/>
    <n v="94"/>
    <n v="1"/>
    <n v="142.99265720202862"/>
    <m/>
    <n v="6.9362600000000005E-3"/>
    <m/>
    <m/>
    <m/>
    <m/>
    <m/>
    <m/>
    <m/>
    <m/>
    <m/>
    <m/>
    <m/>
  </r>
  <r>
    <n v="2769"/>
    <x v="2"/>
    <x v="54"/>
    <n v="42"/>
    <s v="n"/>
    <n v="54253"/>
    <n v="19.361000000000001"/>
    <n v="89.768000000000001"/>
    <s v="Fagaceae"/>
    <s v="Quercus"/>
    <s v="costaricensis"/>
    <x v="0"/>
    <s v="Quercus"/>
    <d v="2015-03-23T00:00:00"/>
    <n v="0"/>
    <n v="367"/>
    <n v="3"/>
    <n v="115.40985543349009"/>
    <m/>
    <n v="0.10573086500000001"/>
    <m/>
    <m/>
    <m/>
    <m/>
    <m/>
    <m/>
    <m/>
    <m/>
    <m/>
    <m/>
    <m/>
  </r>
  <r>
    <n v="2770"/>
    <x v="2"/>
    <x v="54"/>
    <n v="42"/>
    <s v="n"/>
    <n v="54254"/>
    <n v="19.193999999999999"/>
    <n v="88.935000000000002"/>
    <s v="Araliaceae"/>
    <s v="Schefflera"/>
    <s v="sp1"/>
    <x v="19"/>
    <s v="Schefflera copete"/>
    <d v="2015-03-23T00:00:00"/>
    <n v="0"/>
    <n v="240"/>
    <n v="2"/>
    <n v="127.58137020819683"/>
    <n v="160"/>
    <n v="4.5215999999999999E-2"/>
    <s v="A"/>
    <m/>
    <m/>
    <m/>
    <m/>
    <m/>
    <m/>
    <m/>
    <m/>
    <m/>
    <s v="Measure at, 160"/>
  </r>
  <r>
    <n v="2771"/>
    <x v="2"/>
    <x v="54"/>
    <n v="42"/>
    <s v="n"/>
    <n v="54255"/>
    <n v="19.972000000000001"/>
    <n v="88.018000000000001"/>
    <s v="Fagaceae"/>
    <s v="Quercus"/>
    <s v="costaricensis"/>
    <x v="0"/>
    <s v="Quercus"/>
    <d v="2015-03-23T00:00:00"/>
    <n v="0"/>
    <n v="126"/>
    <n v="2"/>
    <n v="126.79233596620455"/>
    <m/>
    <n v="1.246266E-2"/>
    <m/>
    <m/>
    <m/>
    <m/>
    <m/>
    <m/>
    <m/>
    <m/>
    <m/>
    <m/>
    <m/>
  </r>
  <r>
    <n v="2772"/>
    <x v="2"/>
    <x v="54"/>
    <n v="41"/>
    <s v="n"/>
    <n v="54256"/>
    <n v="20.027000000000001"/>
    <n v="80.212999999999994"/>
    <s v="Fagaceae"/>
    <s v="Quercus"/>
    <s v="costaricensis"/>
    <x v="0"/>
    <s v="Quercus"/>
    <d v="2015-03-23T00:00:00"/>
    <n v="0"/>
    <n v="640"/>
    <n v="4"/>
    <n v="187.00932154099723"/>
    <m/>
    <n v="0.32153599999999999"/>
    <m/>
    <m/>
    <m/>
    <m/>
    <m/>
    <m/>
    <m/>
    <m/>
    <m/>
    <m/>
    <m/>
  </r>
  <r>
    <n v="2773"/>
    <x v="2"/>
    <x v="54"/>
    <n v="41"/>
    <s v="n"/>
    <n v="54257"/>
    <n v="18.027000000000001"/>
    <n v="80.962999999999994"/>
    <s v="Fagaceae"/>
    <s v="Quercus"/>
    <s v="costaricensis"/>
    <x v="0"/>
    <s v="Quercus"/>
    <d v="2015-03-23T00:00:00"/>
    <n v="0"/>
    <n v="146"/>
    <n v="2"/>
    <n v="115.96466460276757"/>
    <m/>
    <n v="1.6733060000000001E-2"/>
    <m/>
    <m/>
    <m/>
    <m/>
    <m/>
    <m/>
    <m/>
    <m/>
    <m/>
    <m/>
    <m/>
  </r>
  <r>
    <n v="2774"/>
    <x v="2"/>
    <x v="55"/>
    <n v="11"/>
    <s v="y"/>
    <n v="54258"/>
    <n v="20.722000000000001"/>
    <n v="0.97199999999999998"/>
    <s v="Adoxaceae"/>
    <s v="Viburnum"/>
    <s v="costaricanun"/>
    <x v="3"/>
    <s v="Viburnum"/>
    <d v="2015-03-23T00:00:00"/>
    <n v="7.8137097820263399"/>
    <n v="137"/>
    <n v="2"/>
    <n v="195.73142894168885"/>
    <m/>
    <n v="1.4733665000000002E-2"/>
    <m/>
    <m/>
    <m/>
    <m/>
    <m/>
    <m/>
    <m/>
    <m/>
    <m/>
    <m/>
    <m/>
  </r>
  <r>
    <n v="2775"/>
    <x v="2"/>
    <x v="55"/>
    <n v="11"/>
    <s v="n"/>
    <n v="54259"/>
    <n v="22.277999999999999"/>
    <n v="4.6669999999999998"/>
    <s v="Araliaceae"/>
    <s v="Schefflera"/>
    <s v="sp1"/>
    <x v="19"/>
    <s v="Schefflera copete"/>
    <d v="2015-03-23T00:00:00"/>
    <n v="0"/>
    <n v="66"/>
    <n v="1"/>
    <n v="135.1480252811885"/>
    <m/>
    <n v="3.41946E-3"/>
    <m/>
    <m/>
    <m/>
    <m/>
    <m/>
    <m/>
    <m/>
    <m/>
    <m/>
    <m/>
    <m/>
  </r>
  <r>
    <n v="2776"/>
    <x v="2"/>
    <x v="55"/>
    <n v="12"/>
    <s v="n"/>
    <n v="54260"/>
    <n v="21.943999999999999"/>
    <n v="5.3609999999999998"/>
    <s v="Adoxaceae"/>
    <s v="Viburnum"/>
    <s v="costaricanun"/>
    <x v="3"/>
    <s v="Viburnum"/>
    <d v="2015-03-23T00:00:00"/>
    <n v="0"/>
    <n v="151"/>
    <n v="2"/>
    <n v="106.33013743651006"/>
    <m/>
    <n v="1.7898785E-2"/>
    <m/>
    <m/>
    <m/>
    <m/>
    <m/>
    <m/>
    <m/>
    <m/>
    <m/>
    <m/>
    <m/>
  </r>
  <r>
    <n v="2777"/>
    <x v="2"/>
    <x v="55"/>
    <n v="12"/>
    <s v="n"/>
    <n v="54261"/>
    <n v="20.332999999999998"/>
    <n v="7.9169999999999998"/>
    <s v="Fagaceae"/>
    <s v="Quercus"/>
    <s v="costaricensis"/>
    <x v="0"/>
    <s v="Quercus"/>
    <d v="2015-03-23T00:00:00"/>
    <n v="0"/>
    <n v="462"/>
    <n v="3"/>
    <n v="149.14515597192747"/>
    <m/>
    <n v="0.16755354"/>
    <m/>
    <m/>
    <m/>
    <m/>
    <m/>
    <m/>
    <m/>
    <m/>
    <m/>
    <m/>
    <m/>
  </r>
  <r>
    <n v="2778"/>
    <x v="2"/>
    <x v="55"/>
    <n v="13"/>
    <s v="n"/>
    <n v="54262"/>
    <n v="22.056000000000001"/>
    <n v="11.805"/>
    <s v="Adoxaceae"/>
    <s v="Viburnum"/>
    <s v="costaricanun"/>
    <x v="3"/>
    <s v="Viburnum"/>
    <d v="2015-03-23T00:00:00"/>
    <n v="0"/>
    <n v="113"/>
    <n v="2"/>
    <n v="148.05771732961122"/>
    <m/>
    <n v="1.0023665000000001E-2"/>
    <m/>
    <m/>
    <m/>
    <m/>
    <m/>
    <m/>
    <m/>
    <m/>
    <m/>
    <m/>
    <m/>
  </r>
  <r>
    <n v="2779"/>
    <x v="2"/>
    <x v="55"/>
    <n v="13"/>
    <s v="n"/>
    <n v="54263"/>
    <n v="20.193999999999999"/>
    <n v="14.916"/>
    <s v="Cunoniaceae"/>
    <s v="Weinmannia"/>
    <s v="pinnata"/>
    <x v="4"/>
    <s v="Weinmannia"/>
    <d v="2015-03-23T00:00:00"/>
    <n v="0"/>
    <n v="149"/>
    <n v="2"/>
    <n v="112.39004073284653"/>
    <m/>
    <n v="1.7427785000000001E-2"/>
    <m/>
    <m/>
    <m/>
    <m/>
    <m/>
    <m/>
    <m/>
    <m/>
    <m/>
    <m/>
    <m/>
  </r>
  <r>
    <n v="2780"/>
    <x v="2"/>
    <x v="55"/>
    <n v="24"/>
    <s v="n"/>
    <n v="54264"/>
    <n v="25.277999999999999"/>
    <n v="16.082999999999998"/>
    <s v="Fagaceae"/>
    <s v="Quercus"/>
    <s v="costaricensis"/>
    <x v="0"/>
    <s v="Quercus"/>
    <d v="2015-03-23T00:00:00"/>
    <n v="0"/>
    <n v="530"/>
    <n v="4"/>
    <n v="137.52164337938655"/>
    <m/>
    <n v="0.22050649999999999"/>
    <m/>
    <m/>
    <m/>
    <m/>
    <m/>
    <m/>
    <m/>
    <m/>
    <m/>
    <m/>
    <m/>
  </r>
  <r>
    <n v="2781"/>
    <x v="2"/>
    <x v="55"/>
    <n v="24"/>
    <s v="n"/>
    <n v="54265"/>
    <n v="26.638999999999999"/>
    <n v="16.055"/>
    <s v="Adoxaceae"/>
    <s v="Viburnum"/>
    <s v="costaricanun"/>
    <x v="3"/>
    <s v="Viburnum"/>
    <d v="2015-03-23T00:00:00"/>
    <n v="0"/>
    <n v="140"/>
    <n v="2"/>
    <n v="135.80386863520965"/>
    <m/>
    <n v="1.5386E-2"/>
    <m/>
    <m/>
    <m/>
    <m/>
    <m/>
    <m/>
    <m/>
    <m/>
    <m/>
    <m/>
    <m/>
  </r>
  <r>
    <n v="2782"/>
    <x v="2"/>
    <x v="55"/>
    <n v="24"/>
    <s v="n"/>
    <n v="54266"/>
    <n v="29.388999999999999"/>
    <n v="16.166"/>
    <s v="Fagaceae"/>
    <s v="Quercus"/>
    <s v="costaricensis"/>
    <x v="0"/>
    <s v="Quercus"/>
    <d v="2015-03-23T00:00:00"/>
    <n v="0"/>
    <n v="383"/>
    <n v="3"/>
    <n v="132.66881403438177"/>
    <n v="170"/>
    <n v="0.11515086500000001"/>
    <s v="A"/>
    <m/>
    <m/>
    <m/>
    <m/>
    <m/>
    <m/>
    <m/>
    <m/>
    <m/>
    <s v="Measure at, 170"/>
  </r>
  <r>
    <n v="2783"/>
    <x v="2"/>
    <x v="55"/>
    <n v="23"/>
    <s v="n"/>
    <n v="54267"/>
    <n v="27.388999999999999"/>
    <n v="11.972"/>
    <s v="Asteraceae"/>
    <s v="CopIndet"/>
    <n v="1"/>
    <x v="95"/>
    <s v="Asteraceae lanza"/>
    <d v="2015-03-23T00:00:00"/>
    <n v="0"/>
    <n v="220"/>
    <n v="2"/>
    <n v="122.29694660120992"/>
    <m/>
    <n v="3.7994E-2"/>
    <m/>
    <m/>
    <m/>
    <m/>
    <m/>
    <m/>
    <m/>
    <m/>
    <m/>
    <m/>
    <m/>
  </r>
  <r>
    <n v="2784"/>
    <x v="2"/>
    <x v="55"/>
    <n v="23"/>
    <s v="n"/>
    <n v="54268"/>
    <n v="26.667000000000002"/>
    <n v="11.528"/>
    <s v="Adoxaceae"/>
    <s v="Viburnum"/>
    <s v="costaricanun"/>
    <x v="3"/>
    <s v="Viburnum"/>
    <d v="2015-03-23T00:00:00"/>
    <n v="0"/>
    <n v="175"/>
    <n v="2"/>
    <n v="162.24040866147809"/>
    <n v="140"/>
    <n v="2.4040624999999999E-2"/>
    <s v="A"/>
    <s v="M"/>
    <n v="68"/>
    <m/>
    <m/>
    <m/>
    <m/>
    <m/>
    <m/>
    <m/>
    <s v="Measure at, 140"/>
  </r>
  <r>
    <n v="2785"/>
    <x v="2"/>
    <x v="55"/>
    <n v="23"/>
    <s v="n"/>
    <n v="54269"/>
    <n v="27.472000000000001"/>
    <n v="10.5"/>
    <s v="Cunoniaceae"/>
    <s v="Weinmannia"/>
    <s v="pinnata"/>
    <x v="4"/>
    <s v="Weinmannia"/>
    <d v="2015-03-23T00:00:00"/>
    <n v="0"/>
    <n v="87"/>
    <n v="1"/>
    <n v="160.29474847253033"/>
    <m/>
    <n v="5.9416649999999996E-3"/>
    <m/>
    <m/>
    <m/>
    <m/>
    <m/>
    <m/>
    <m/>
    <m/>
    <m/>
    <m/>
    <m/>
  </r>
  <r>
    <n v="2786"/>
    <x v="2"/>
    <x v="55"/>
    <n v="22"/>
    <s v="y"/>
    <n v="54270"/>
    <n v="27.277999999999999"/>
    <n v="5.7220000000000004"/>
    <s v="Betulaceae"/>
    <s v="Alnus"/>
    <s v="acuminata"/>
    <x v="80"/>
    <s v="Alnus"/>
    <d v="2015-03-23T00:00:00"/>
    <n v="15.318121851525156"/>
    <n v="718"/>
    <n v="4"/>
    <n v="138.71486671587053"/>
    <n v="250"/>
    <n v="0.40468634000000003"/>
    <s v="A"/>
    <s v="M"/>
    <n v="597"/>
    <m/>
    <m/>
    <m/>
    <m/>
    <m/>
    <m/>
    <m/>
    <s v="Measure at, 250"/>
  </r>
  <r>
    <n v="2787"/>
    <x v="2"/>
    <x v="55"/>
    <n v="22"/>
    <s v="n"/>
    <n v="54271"/>
    <n v="26.222000000000001"/>
    <n v="5.5279999999999996"/>
    <s v="Rhamnaceae"/>
    <s v="Rhamnus"/>
    <s v="sp1"/>
    <x v="98"/>
    <s v="Dilleniaceae"/>
    <d v="2015-03-23T00:00:00"/>
    <n v="0"/>
    <n v="90"/>
    <n v="1"/>
    <n v="155.01234326735491"/>
    <m/>
    <n v="6.3584999999999996E-3"/>
    <m/>
    <m/>
    <m/>
    <m/>
    <m/>
    <m/>
    <m/>
    <m/>
    <m/>
    <m/>
    <m/>
  </r>
  <r>
    <n v="2788"/>
    <x v="2"/>
    <x v="55"/>
    <n v="21"/>
    <s v="n"/>
    <n v="54272"/>
    <n v="28.055"/>
    <n v="4.7779999999999996"/>
    <s v="Adoxaceae"/>
    <s v="Viburnum"/>
    <s v="costaricanun"/>
    <x v="3"/>
    <s v="Viburnum"/>
    <d v="2015-03-23T00:00:00"/>
    <n v="0"/>
    <n v="141"/>
    <n v="2"/>
    <n v="181.18656102620423"/>
    <m/>
    <n v="1.5606585000000001E-2"/>
    <s v="M"/>
    <m/>
    <n v="107"/>
    <m/>
    <m/>
    <m/>
    <m/>
    <m/>
    <m/>
    <m/>
    <m/>
  </r>
  <r>
    <n v="2789"/>
    <x v="2"/>
    <x v="55"/>
    <n v="21"/>
    <s v="n"/>
    <n v="54273"/>
    <n v="29.5"/>
    <n v="3.194"/>
    <s v="Adoxaceae"/>
    <s v="Viburnum"/>
    <s v="costaricanun"/>
    <x v="3"/>
    <s v="Viburnum"/>
    <d v="2015-03-23T00:00:00"/>
    <n v="0"/>
    <n v="152"/>
    <n v="2"/>
    <n v="181.27604463976141"/>
    <m/>
    <n v="1.8136639999999999E-2"/>
    <m/>
    <m/>
    <m/>
    <m/>
    <m/>
    <m/>
    <m/>
    <m/>
    <m/>
    <m/>
    <m/>
  </r>
  <r>
    <n v="2790"/>
    <x v="2"/>
    <x v="55"/>
    <n v="32"/>
    <s v="n"/>
    <n v="54274"/>
    <n v="33.915999999999997"/>
    <n v="5.75"/>
    <s v="Fagaceae"/>
    <s v="Quercus"/>
    <s v="costaricensis"/>
    <x v="0"/>
    <s v="Quercus"/>
    <d v="2015-03-23T00:00:00"/>
    <n v="0"/>
    <n v="653"/>
    <n v="4"/>
    <n v="117.32986385374137"/>
    <m/>
    <n v="0.33473106499999999"/>
    <m/>
    <m/>
    <m/>
    <m/>
    <m/>
    <m/>
    <m/>
    <m/>
    <m/>
    <m/>
    <m/>
  </r>
  <r>
    <n v="2791"/>
    <x v="2"/>
    <x v="55"/>
    <n v="32"/>
    <s v="n"/>
    <n v="54275"/>
    <n v="33.194000000000003"/>
    <n v="5.75"/>
    <s v="Adoxaceae"/>
    <s v="Viburnum"/>
    <s v="costaricanun"/>
    <x v="3"/>
    <s v="Viburnum"/>
    <d v="2015-03-23T00:00:00"/>
    <n v="0"/>
    <n v="81"/>
    <n v="1"/>
    <n v="188.77632799469819"/>
    <m/>
    <n v="5.1503850000000004E-3"/>
    <s v="X"/>
    <s v="L"/>
    <m/>
    <m/>
    <m/>
    <m/>
    <m/>
    <m/>
    <m/>
    <m/>
    <m/>
  </r>
  <r>
    <n v="2792"/>
    <x v="2"/>
    <x v="55"/>
    <n v="33"/>
    <s v="n"/>
    <n v="54276"/>
    <n v="34.415999999999997"/>
    <n v="10.916"/>
    <s v="Fagaceae"/>
    <s v="Quercus"/>
    <s v="costaricensis"/>
    <x v="0"/>
    <s v="Quercus"/>
    <d v="2015-03-23T00:00:00"/>
    <n v="0"/>
    <n v="525"/>
    <n v="4"/>
    <n v="125.57158678125725"/>
    <m/>
    <n v="0.21636562500000001"/>
    <m/>
    <m/>
    <m/>
    <m/>
    <m/>
    <m/>
    <m/>
    <m/>
    <m/>
    <m/>
    <m/>
  </r>
  <r>
    <n v="2793"/>
    <x v="2"/>
    <x v="55"/>
    <n v="33"/>
    <s v="n"/>
    <n v="54277"/>
    <n v="31.25"/>
    <n v="12.278"/>
    <s v="Adoxaceae"/>
    <s v="Viburnum"/>
    <s v="costaricanun"/>
    <x v="3"/>
    <s v="Viburnum"/>
    <d v="2015-03-23T00:00:00"/>
    <n v="0"/>
    <n v="68"/>
    <n v="1"/>
    <n v="187.2888090511062"/>
    <m/>
    <n v="3.6298400000000001E-3"/>
    <m/>
    <m/>
    <m/>
    <m/>
    <m/>
    <m/>
    <m/>
    <m/>
    <m/>
    <m/>
    <m/>
  </r>
  <r>
    <n v="2794"/>
    <x v="2"/>
    <x v="55"/>
    <n v="33"/>
    <s v="n"/>
    <n v="54278"/>
    <n v="33.194000000000003"/>
    <n v="12.888999999999999"/>
    <s v="Fagaceae"/>
    <s v="Quercus"/>
    <s v="costaricensis"/>
    <x v="0"/>
    <s v="Quercus"/>
    <d v="2015-03-23T00:00:00"/>
    <n v="0"/>
    <n v="73"/>
    <n v="1"/>
    <n v="163.16599108862275"/>
    <m/>
    <n v="4.1832650000000002E-3"/>
    <m/>
    <m/>
    <m/>
    <m/>
    <m/>
    <m/>
    <m/>
    <m/>
    <m/>
    <m/>
    <m/>
  </r>
  <r>
    <n v="2795"/>
    <x v="2"/>
    <x v="55"/>
    <n v="33"/>
    <s v="n"/>
    <n v="54279"/>
    <n v="33.972000000000001"/>
    <n v="13.361000000000001"/>
    <s v="Fagaceae"/>
    <s v="Quercus"/>
    <s v="costaricensis"/>
    <x v="0"/>
    <s v="Quercus"/>
    <d v="2015-03-23T00:00:00"/>
    <n v="0"/>
    <n v="85"/>
    <n v="1"/>
    <n v="155.9574434721622"/>
    <m/>
    <n v="5.6716249999999996E-3"/>
    <m/>
    <m/>
    <m/>
    <m/>
    <m/>
    <m/>
    <m/>
    <m/>
    <m/>
    <m/>
    <m/>
  </r>
  <r>
    <n v="2796"/>
    <x v="2"/>
    <x v="55"/>
    <n v="33"/>
    <s v="n"/>
    <n v="54280"/>
    <n v="34.472000000000001"/>
    <n v="14.944000000000001"/>
    <s v="Fagaceae"/>
    <s v="Quercus"/>
    <s v="costaricensis"/>
    <x v="0"/>
    <s v="Quercus"/>
    <d v="2015-03-23T00:00:00"/>
    <n v="0"/>
    <n v="86"/>
    <n v="1"/>
    <n v="130.24718876001859"/>
    <m/>
    <n v="5.8058600000000004E-3"/>
    <m/>
    <m/>
    <m/>
    <m/>
    <m/>
    <m/>
    <m/>
    <m/>
    <m/>
    <m/>
    <m/>
  </r>
  <r>
    <n v="2797"/>
    <x v="2"/>
    <x v="55"/>
    <n v="33"/>
    <s v="n"/>
    <n v="54281"/>
    <n v="33.25"/>
    <n v="14.5"/>
    <s v="Fagaceae"/>
    <s v="Quercus"/>
    <s v="costaricensis"/>
    <x v="0"/>
    <s v="Quercus"/>
    <d v="2015-03-23T00:00:00"/>
    <n v="0"/>
    <n v="142"/>
    <n v="2"/>
    <n v="107.98891700736226"/>
    <m/>
    <n v="1.5828740000000001E-2"/>
    <s v="M"/>
    <m/>
    <n v="60"/>
    <m/>
    <m/>
    <m/>
    <m/>
    <m/>
    <m/>
    <m/>
    <m/>
  </r>
  <r>
    <n v="2798"/>
    <x v="2"/>
    <x v="55"/>
    <n v="33"/>
    <s v="n"/>
    <n v="54282"/>
    <n v="33.222000000000001"/>
    <n v="15.305"/>
    <s v="Fagaceae"/>
    <s v="Quercus"/>
    <s v="costaricensis"/>
    <x v="0"/>
    <s v="Quercus"/>
    <d v="2015-03-23T00:00:00"/>
    <n v="0"/>
    <n v="57"/>
    <n v="1"/>
    <n v="192.44725942553134"/>
    <m/>
    <n v="2.550465E-3"/>
    <m/>
    <m/>
    <m/>
    <m/>
    <m/>
    <m/>
    <m/>
    <m/>
    <m/>
    <m/>
    <m/>
  </r>
  <r>
    <n v="2799"/>
    <x v="2"/>
    <x v="55"/>
    <n v="33"/>
    <s v="n"/>
    <n v="54283"/>
    <n v="30.5"/>
    <n v="14"/>
    <s v="Fagaceae"/>
    <s v="Quercus"/>
    <s v="costaricensis"/>
    <x v="0"/>
    <s v="Quercus"/>
    <d v="2015-03-23T00:00:00"/>
    <n v="0"/>
    <n v="424"/>
    <n v="3"/>
    <n v="182.03133036474162"/>
    <m/>
    <n v="0.14112416"/>
    <m/>
    <m/>
    <m/>
    <m/>
    <m/>
    <m/>
    <m/>
    <m/>
    <m/>
    <m/>
    <m/>
  </r>
  <r>
    <n v="2800"/>
    <x v="2"/>
    <x v="55"/>
    <n v="33"/>
    <s v="n"/>
    <n v="54284"/>
    <n v="30.527999999999999"/>
    <n v="12.75"/>
    <s v="Fagaceae"/>
    <s v="Quercus"/>
    <s v="costaricensis"/>
    <x v="0"/>
    <s v="Quercus"/>
    <d v="2015-03-23T00:00:00"/>
    <n v="0"/>
    <n v="422"/>
    <n v="3"/>
    <n v="156.22192172003616"/>
    <m/>
    <n v="0.13979594000000001"/>
    <s v="M"/>
    <m/>
    <n v="74"/>
    <m/>
    <m/>
    <m/>
    <m/>
    <m/>
    <m/>
    <m/>
    <m/>
  </r>
  <r>
    <n v="2801"/>
    <x v="2"/>
    <x v="55"/>
    <n v="34"/>
    <s v="n"/>
    <n v="54285"/>
    <n v="32.527999999999999"/>
    <n v="16.888999999999999"/>
    <s v="Rutaceae"/>
    <s v="Zanthoxyllum"/>
    <s v="melanostictum"/>
    <x v="24"/>
    <s v="Zanthoxylum atorne"/>
    <d v="2015-03-23T00:00:00"/>
    <n v="0"/>
    <n v="70"/>
    <n v="1"/>
    <n v="131.16679053396859"/>
    <m/>
    <n v="3.8465000000000001E-3"/>
    <m/>
    <m/>
    <m/>
    <m/>
    <m/>
    <m/>
    <m/>
    <m/>
    <m/>
    <m/>
    <m/>
  </r>
  <r>
    <n v="2802"/>
    <x v="2"/>
    <x v="55"/>
    <n v="34"/>
    <s v="n"/>
    <n v="54286"/>
    <n v="30.417000000000002"/>
    <n v="19.582999999999998"/>
    <s v="Fagaceae"/>
    <s v="Quercus"/>
    <s v="costaricensis"/>
    <x v="0"/>
    <s v="Quercus"/>
    <d v="2015-03-23T00:00:00"/>
    <n v="0"/>
    <n v="207"/>
    <n v="2"/>
    <n v="107.08030864767126"/>
    <m/>
    <n v="3.3636465000000004E-2"/>
    <m/>
    <m/>
    <m/>
    <m/>
    <m/>
    <m/>
    <m/>
    <m/>
    <m/>
    <m/>
    <m/>
  </r>
  <r>
    <n v="2803"/>
    <x v="2"/>
    <x v="55"/>
    <n v="34"/>
    <s v="n"/>
    <n v="54287"/>
    <n v="30"/>
    <n v="19.916"/>
    <s v="Fagaceae"/>
    <s v="Quercus"/>
    <s v="costaricensis"/>
    <x v="0"/>
    <s v="Quercus"/>
    <d v="2015-03-23T00:00:00"/>
    <n v="0"/>
    <n v="516"/>
    <n v="4"/>
    <n v="152.44012005623676"/>
    <m/>
    <n v="0.20901096000000002"/>
    <m/>
    <m/>
    <m/>
    <m/>
    <m/>
    <m/>
    <m/>
    <m/>
    <m/>
    <m/>
    <m/>
  </r>
  <r>
    <n v="2804"/>
    <x v="2"/>
    <x v="55"/>
    <n v="44"/>
    <s v="n"/>
    <n v="54288"/>
    <n v="36.582999999999998"/>
    <n v="19.805"/>
    <s v="Fagaceae"/>
    <s v="Quercus"/>
    <s v="costaricensis"/>
    <x v="0"/>
    <s v="Quercus"/>
    <d v="2015-03-23T00:00:00"/>
    <n v="0"/>
    <n v="290"/>
    <n v="2"/>
    <n v="196.18256911490556"/>
    <m/>
    <n v="6.6018499999999994E-2"/>
    <m/>
    <m/>
    <m/>
    <m/>
    <m/>
    <m/>
    <m/>
    <m/>
    <m/>
    <m/>
    <m/>
  </r>
  <r>
    <n v="2805"/>
    <x v="2"/>
    <x v="55"/>
    <n v="44"/>
    <s v="n"/>
    <n v="54289"/>
    <n v="36.694000000000003"/>
    <n v="15.972"/>
    <s v="Fagaceae"/>
    <s v="Quercus"/>
    <s v="costaricensis"/>
    <x v="0"/>
    <s v="Quercus"/>
    <d v="2015-03-23T00:00:00"/>
    <n v="0"/>
    <n v="421"/>
    <n v="3"/>
    <n v="169.04331503136933"/>
    <m/>
    <n v="0.13913418499999999"/>
    <m/>
    <m/>
    <m/>
    <m/>
    <m/>
    <m/>
    <m/>
    <m/>
    <m/>
    <m/>
    <m/>
  </r>
  <r>
    <n v="2806"/>
    <x v="2"/>
    <x v="55"/>
    <n v="43"/>
    <s v="n"/>
    <n v="54290"/>
    <n v="35.638999999999996"/>
    <n v="12.111000000000001"/>
    <s v="Fagaceae"/>
    <s v="Quercus"/>
    <s v="costaricensis"/>
    <x v="0"/>
    <s v="Quercus"/>
    <d v="2015-03-23T00:00:00"/>
    <n v="0"/>
    <n v="668"/>
    <n v="4"/>
    <n v="149.17029432676162"/>
    <m/>
    <n v="0.35028584000000001"/>
    <m/>
    <m/>
    <m/>
    <m/>
    <m/>
    <m/>
    <m/>
    <m/>
    <m/>
    <m/>
    <m/>
  </r>
  <r>
    <n v="2807"/>
    <x v="2"/>
    <x v="55"/>
    <n v="43"/>
    <s v="n"/>
    <n v="54291"/>
    <n v="38.638999999999996"/>
    <n v="11.138999999999999"/>
    <s v="Symplocaceae"/>
    <s v="Symplocos"/>
    <s v="serrulata"/>
    <x v="42"/>
    <s v="Theaceae rosada/symplos sp1"/>
    <d v="2015-03-23T00:00:00"/>
    <n v="0"/>
    <n v="368"/>
    <n v="3"/>
    <n v="149.2875895894669"/>
    <m/>
    <n v="0.10630784000000001"/>
    <m/>
    <m/>
    <m/>
    <m/>
    <m/>
    <m/>
    <m/>
    <m/>
    <m/>
    <m/>
    <m/>
  </r>
  <r>
    <n v="2808"/>
    <x v="2"/>
    <x v="55"/>
    <n v="42"/>
    <s v="n"/>
    <n v="54292"/>
    <n v="35.832999999999998"/>
    <n v="6.3049999999999997"/>
    <s v="Araliaceae"/>
    <s v="Schefflera"/>
    <s v="sp1"/>
    <x v="19"/>
    <s v="Schefflera copete"/>
    <d v="2015-03-23T00:00:00"/>
    <n v="0"/>
    <n v="126"/>
    <n v="2"/>
    <n v="153.57330402534851"/>
    <m/>
    <n v="1.246266E-2"/>
    <m/>
    <m/>
    <m/>
    <m/>
    <m/>
    <m/>
    <m/>
    <m/>
    <m/>
    <m/>
    <m/>
  </r>
  <r>
    <n v="2809"/>
    <x v="2"/>
    <x v="56"/>
    <n v="11"/>
    <s v="n"/>
    <n v="54293"/>
    <n v="20.806000000000001"/>
    <n v="24.37"/>
    <s v="Fagaceae"/>
    <s v="Quercus"/>
    <s v="costaricensis"/>
    <x v="0"/>
    <s v="Quercus"/>
    <d v="2015-03-23T00:00:00"/>
    <n v="0"/>
    <n v="702"/>
    <n v="4"/>
    <n v="199.97071049888939"/>
    <n v="190"/>
    <n v="0.38685114000000004"/>
    <s v="A"/>
    <m/>
    <m/>
    <m/>
    <m/>
    <m/>
    <m/>
    <m/>
    <m/>
    <m/>
    <s v="Measure at, 190"/>
  </r>
  <r>
    <n v="2810"/>
    <x v="2"/>
    <x v="56"/>
    <n v="13"/>
    <s v="n"/>
    <n v="54294"/>
    <n v="25.138999999999999"/>
    <n v="34.759"/>
    <s v="Fagaceae"/>
    <s v="Quercus"/>
    <s v="costaricensis"/>
    <x v="0"/>
    <s v="Quercus"/>
    <d v="2015-03-23T00:00:00"/>
    <n v="0"/>
    <n v="605"/>
    <n v="4"/>
    <n v="150.80969915610771"/>
    <m/>
    <n v="0.28732962499999998"/>
    <m/>
    <m/>
    <m/>
    <m/>
    <m/>
    <m/>
    <m/>
    <m/>
    <m/>
    <m/>
    <m/>
  </r>
  <r>
    <n v="2811"/>
    <x v="2"/>
    <x v="56"/>
    <n v="14"/>
    <s v="n"/>
    <n v="54295"/>
    <n v="22.027999999999999"/>
    <n v="37.509"/>
    <s v="Fagaceae"/>
    <s v="Quercus"/>
    <s v="costaricensis"/>
    <x v="0"/>
    <s v="Quercus"/>
    <d v="2015-03-23T00:00:00"/>
    <n v="0"/>
    <n v="54"/>
    <n v="1"/>
    <n v="141.38140120748307"/>
    <m/>
    <n v="2.2890599999999999E-3"/>
    <m/>
    <m/>
    <m/>
    <m/>
    <m/>
    <m/>
    <m/>
    <m/>
    <m/>
    <m/>
    <m/>
  </r>
  <r>
    <n v="2812"/>
    <x v="2"/>
    <x v="56"/>
    <n v="24"/>
    <s v="n"/>
    <n v="54296"/>
    <n v="28.832999999999998"/>
    <n v="39.370000000000005"/>
    <s v="Symplocaceae"/>
    <s v="Symplocos"/>
    <s v="serrulata"/>
    <x v="42"/>
    <s v="Theaceae rosada/symplos sp1"/>
    <d v="2015-03-23T00:00:00"/>
    <n v="0"/>
    <n v="56"/>
    <n v="1"/>
    <n v="148.10793061746054"/>
    <m/>
    <n v="2.4617600000000003E-3"/>
    <m/>
    <m/>
    <m/>
    <m/>
    <m/>
    <m/>
    <m/>
    <m/>
    <m/>
    <m/>
    <m/>
  </r>
  <r>
    <n v="2813"/>
    <x v="2"/>
    <x v="56"/>
    <n v="24"/>
    <s v="n"/>
    <n v="54297"/>
    <n v="29.332999999999998"/>
    <n v="36.286999999999999"/>
    <s v="Adoxaceae"/>
    <s v="Viburnum"/>
    <s v="costaricanun"/>
    <x v="3"/>
    <s v="Viburnum"/>
    <d v="2015-03-23T00:00:00"/>
    <n v="0"/>
    <n v="152"/>
    <n v="2"/>
    <n v="143.13103050425613"/>
    <m/>
    <n v="1.8136639999999999E-2"/>
    <m/>
    <m/>
    <m/>
    <m/>
    <m/>
    <m/>
    <m/>
    <m/>
    <m/>
    <m/>
    <m/>
  </r>
  <r>
    <n v="2814"/>
    <x v="2"/>
    <x v="56"/>
    <n v="23"/>
    <s v="n"/>
    <n v="54298"/>
    <n v="28.277999999999999"/>
    <n v="31.536999999999999"/>
    <s v="Adoxaceae"/>
    <s v="Viburnum"/>
    <s v="costaricanun"/>
    <x v="3"/>
    <s v="Viburnum"/>
    <d v="2015-03-23T00:00:00"/>
    <n v="0"/>
    <n v="130"/>
    <n v="2"/>
    <n v="103.07423781011904"/>
    <m/>
    <n v="1.3266500000000001E-2"/>
    <m/>
    <m/>
    <m/>
    <m/>
    <m/>
    <m/>
    <m/>
    <m/>
    <m/>
    <m/>
    <m/>
  </r>
  <r>
    <n v="2815"/>
    <x v="2"/>
    <x v="56"/>
    <n v="22"/>
    <s v="n"/>
    <n v="54299"/>
    <n v="27.832999999999998"/>
    <n v="25.093"/>
    <s v="Fagaceae"/>
    <s v="Quercus"/>
    <s v="costaricensis"/>
    <x v="0"/>
    <s v="Quercus"/>
    <d v="2015-03-23T00:00:00"/>
    <n v="0"/>
    <n v="753"/>
    <n v="4"/>
    <n v="101.55737143024123"/>
    <m/>
    <n v="0.44510206499999999"/>
    <m/>
    <m/>
    <m/>
    <m/>
    <m/>
    <m/>
    <m/>
    <m/>
    <m/>
    <m/>
    <m/>
  </r>
  <r>
    <n v="2816"/>
    <x v="2"/>
    <x v="56"/>
    <n v="32"/>
    <s v="n"/>
    <n v="54300"/>
    <n v="30.944000000000003"/>
    <n v="28.841999999999999"/>
    <s v="Lauraceae"/>
    <s v="Laurel"/>
    <s v="sp3"/>
    <x v="106"/>
    <s v="Laurel Aguacate"/>
    <d v="2015-03-23T00:00:00"/>
    <n v="0"/>
    <n v="55"/>
    <n v="1"/>
    <n v="139.78368996864614"/>
    <m/>
    <n v="2.374625E-3"/>
    <m/>
    <m/>
    <m/>
    <m/>
    <m/>
    <m/>
    <m/>
    <m/>
    <m/>
    <m/>
    <m/>
  </r>
  <r>
    <n v="2817"/>
    <x v="2"/>
    <x v="56"/>
    <n v="33"/>
    <s v="n"/>
    <n v="54301"/>
    <n v="32.722000000000001"/>
    <n v="31.119999999999997"/>
    <s v="Adoxaceae"/>
    <s v="Viburnum"/>
    <s v="costaricanun"/>
    <x v="3"/>
    <s v="Viburnum"/>
    <d v="2015-03-23T00:00:00"/>
    <n v="0"/>
    <n v="52"/>
    <n v="1"/>
    <n v="199.64518711122309"/>
    <m/>
    <n v="2.1226399999999999E-3"/>
    <m/>
    <m/>
    <m/>
    <m/>
    <m/>
    <m/>
    <m/>
    <m/>
    <m/>
    <m/>
    <m/>
  </r>
  <r>
    <n v="2818"/>
    <x v="2"/>
    <x v="56"/>
    <n v="33"/>
    <s v="y"/>
    <n v="54302"/>
    <n v="30.472000000000001"/>
    <n v="31.398"/>
    <s v="Chloranthaceae"/>
    <s v="Hedyosmum"/>
    <s v="mexicanum"/>
    <x v="107"/>
    <s v="Hediosmum mexicanum"/>
    <d v="2015-03-23T00:00:00"/>
    <n v="12.336379672381966"/>
    <n v="285"/>
    <n v="2"/>
    <n v="190.33549921037735"/>
    <m/>
    <n v="6.3761625000000002E-2"/>
    <m/>
    <m/>
    <m/>
    <m/>
    <m/>
    <m/>
    <m/>
    <m/>
    <m/>
    <m/>
    <m/>
  </r>
  <r>
    <n v="2819"/>
    <x v="2"/>
    <x v="56"/>
    <n v="33"/>
    <s v="n"/>
    <n v="54303"/>
    <n v="30.888999999999999"/>
    <n v="34.703000000000003"/>
    <s v="Symplocaceae"/>
    <s v="Symplocos"/>
    <s v="serrulata"/>
    <x v="42"/>
    <s v="Theaceae rosada/symplos sp1"/>
    <d v="2015-03-23T00:00:00"/>
    <n v="0"/>
    <n v="51"/>
    <n v="1"/>
    <n v="132.66384381985068"/>
    <m/>
    <n v="2.041785E-3"/>
    <m/>
    <m/>
    <m/>
    <m/>
    <m/>
    <m/>
    <m/>
    <m/>
    <m/>
    <m/>
    <m/>
  </r>
  <r>
    <n v="2820"/>
    <x v="2"/>
    <x v="56"/>
    <n v="34"/>
    <s v="n"/>
    <n v="54304"/>
    <n v="30.861000000000001"/>
    <n v="35.536999999999999"/>
    <s v="Staphyleaceae"/>
    <s v="Turpinia"/>
    <s v="occidentalis"/>
    <x v="30"/>
    <s v="Turpinia"/>
    <d v="2015-03-23T00:00:00"/>
    <n v="0"/>
    <n v="162"/>
    <n v="2"/>
    <n v="134.49179824956346"/>
    <m/>
    <n v="2.0601540000000002E-2"/>
    <m/>
    <m/>
    <m/>
    <m/>
    <m/>
    <m/>
    <m/>
    <s v="Esteril"/>
    <s v="Y"/>
    <m/>
    <s v="colecta estéril"/>
  </r>
  <r>
    <n v="2821"/>
    <x v="2"/>
    <x v="56"/>
    <n v="34"/>
    <s v="n"/>
    <n v="54305"/>
    <n v="33.332999999999998"/>
    <n v="37.731000000000002"/>
    <s v="Sabiaceae"/>
    <s v="Meliosma"/>
    <m/>
    <x v="25"/>
    <s v="Meliosma quercus"/>
    <d v="2015-03-23T00:00:00"/>
    <n v="0"/>
    <n v="52"/>
    <n v="1"/>
    <n v="151.96587457870524"/>
    <m/>
    <n v="2.1226399999999999E-3"/>
    <s v="L"/>
    <m/>
    <m/>
    <m/>
    <m/>
    <m/>
    <m/>
    <m/>
    <m/>
    <m/>
    <m/>
  </r>
  <r>
    <n v="2822"/>
    <x v="2"/>
    <x v="56"/>
    <n v="43"/>
    <s v="n"/>
    <n v="54306"/>
    <n v="38.277000000000001"/>
    <n v="33.397999999999996"/>
    <s v="Rutaceae"/>
    <s v="Zanthoxyllum"/>
    <s v="melanostictum"/>
    <x v="24"/>
    <s v="Zanthoxylum atorne"/>
    <d v="2015-03-23T00:00:00"/>
    <n v="0"/>
    <n v="56"/>
    <n v="1"/>
    <n v="151.65043169630889"/>
    <m/>
    <n v="2.4617600000000003E-3"/>
    <m/>
    <m/>
    <m/>
    <m/>
    <m/>
    <m/>
    <m/>
    <m/>
    <m/>
    <m/>
    <s v="storn"/>
  </r>
  <r>
    <n v="2823"/>
    <x v="2"/>
    <x v="56"/>
    <n v="43"/>
    <s v="n"/>
    <n v="54307"/>
    <n v="35.832999999999998"/>
    <n v="33.453000000000003"/>
    <s v="Symplocaceae"/>
    <s v="Symplocos"/>
    <s v="serrulata"/>
    <x v="42"/>
    <s v="Theaceae rosada/symplos sp1"/>
    <d v="2015-03-23T00:00:00"/>
    <n v="0"/>
    <n v="179"/>
    <n v="2"/>
    <n v="114.13487084634914"/>
    <m/>
    <n v="2.5152185000000001E-2"/>
    <m/>
    <m/>
    <m/>
    <m/>
    <m/>
    <m/>
    <m/>
    <m/>
    <m/>
    <m/>
    <m/>
  </r>
  <r>
    <n v="2824"/>
    <x v="2"/>
    <x v="56"/>
    <n v="43"/>
    <s v="n"/>
    <n v="54308"/>
    <n v="35.944000000000003"/>
    <n v="32.564999999999998"/>
    <s v="Araliaceae"/>
    <s v="Schefflera"/>
    <s v="sp1"/>
    <x v="19"/>
    <s v="Schefflera copete"/>
    <d v="2015-03-23T00:00:00"/>
    <n v="0"/>
    <n v="96"/>
    <n v="1"/>
    <n v="147.44636930326479"/>
    <m/>
    <n v="7.2345600000000001E-3"/>
    <m/>
    <m/>
    <m/>
    <m/>
    <m/>
    <m/>
    <m/>
    <m/>
    <m/>
    <m/>
    <m/>
  </r>
  <r>
    <n v="2825"/>
    <x v="2"/>
    <x v="56"/>
    <n v="43"/>
    <s v="y"/>
    <n v="54309"/>
    <n v="36.832999999999998"/>
    <n v="32.009"/>
    <s v="Sabiaceae"/>
    <s v="Meliosma"/>
    <m/>
    <x v="25"/>
    <s v="Meliosma quercus"/>
    <d v="2015-03-23T00:00:00"/>
    <n v="10.233784725840255"/>
    <n v="169"/>
    <n v="2"/>
    <n v="185.00157645987323"/>
    <m/>
    <n v="2.2420385000000001E-2"/>
    <s v="M"/>
    <m/>
    <n v="113"/>
    <m/>
    <m/>
    <m/>
    <m/>
    <m/>
    <m/>
    <m/>
    <m/>
  </r>
  <r>
    <n v="2826"/>
    <x v="2"/>
    <x v="56"/>
    <n v="43"/>
    <s v="n"/>
    <n v="54310"/>
    <n v="38.777000000000001"/>
    <n v="30.564999999999998"/>
    <s v="Fagaceae"/>
    <s v="Quercus"/>
    <s v="costaricensis"/>
    <x v="0"/>
    <s v="Quercus"/>
    <d v="2015-03-23T00:00:00"/>
    <n v="0"/>
    <n v="72"/>
    <n v="1"/>
    <n v="106.25562361143479"/>
    <m/>
    <n v="4.0694399999999997E-3"/>
    <m/>
    <m/>
    <m/>
    <m/>
    <m/>
    <m/>
    <m/>
    <m/>
    <m/>
    <m/>
    <m/>
  </r>
  <r>
    <n v="2827"/>
    <x v="2"/>
    <x v="56"/>
    <n v="41"/>
    <s v="n"/>
    <n v="54311"/>
    <n v="37.5"/>
    <n v="20.759"/>
    <s v="Fagaceae"/>
    <s v="Quercus"/>
    <s v="costaricensis"/>
    <x v="0"/>
    <s v="Quercus"/>
    <d v="2015-03-23T00:00:00"/>
    <n v="0"/>
    <n v="344"/>
    <n v="3"/>
    <n v="162.02691742651152"/>
    <m/>
    <n v="9.2893760000000006E-2"/>
    <m/>
    <m/>
    <m/>
    <m/>
    <m/>
    <m/>
    <m/>
    <m/>
    <m/>
    <m/>
    <m/>
  </r>
  <r>
    <n v="2828"/>
    <x v="2"/>
    <x v="57"/>
    <n v="11"/>
    <s v="n"/>
    <n v="54312"/>
    <n v="21.167000000000002"/>
    <n v="40.093000000000004"/>
    <s v="Adoxaceae"/>
    <s v="Viburnum"/>
    <s v="costaricanun"/>
    <x v="3"/>
    <s v="Viburnum"/>
    <d v="2015-03-23T00:00:00"/>
    <n v="0"/>
    <n v="58"/>
    <n v="1"/>
    <n v="181.549996429244"/>
    <m/>
    <n v="2.6407400000000004E-3"/>
    <m/>
    <m/>
    <m/>
    <m/>
    <m/>
    <m/>
    <m/>
    <m/>
    <m/>
    <m/>
    <m/>
  </r>
  <r>
    <n v="2829"/>
    <x v="2"/>
    <x v="57"/>
    <n v="11"/>
    <s v="n"/>
    <n v="54313"/>
    <n v="22.027999999999999"/>
    <n v="40.786999999999999"/>
    <s v="Fagaceae"/>
    <s v="Quercus"/>
    <s v="costaricensis"/>
    <x v="0"/>
    <s v="Quercus"/>
    <d v="2015-03-23T00:00:00"/>
    <n v="0"/>
    <n v="218"/>
    <n v="2"/>
    <n v="147.51956280445546"/>
    <m/>
    <n v="3.730634E-2"/>
    <m/>
    <m/>
    <m/>
    <m/>
    <m/>
    <m/>
    <m/>
    <m/>
    <m/>
    <m/>
    <m/>
  </r>
  <r>
    <n v="2830"/>
    <x v="2"/>
    <x v="57"/>
    <n v="11"/>
    <s v="n"/>
    <n v="54314"/>
    <n v="24.222000000000001"/>
    <n v="41.009"/>
    <s v="Fagaceae"/>
    <s v="Quercus"/>
    <s v="costaricensis"/>
    <x v="0"/>
    <s v="Quercus"/>
    <d v="2015-03-23T00:00:00"/>
    <n v="0"/>
    <n v="522"/>
    <n v="4"/>
    <n v="182.54600299144039"/>
    <m/>
    <n v="0.21389994000000001"/>
    <m/>
    <m/>
    <m/>
    <m/>
    <m/>
    <m/>
    <m/>
    <m/>
    <m/>
    <m/>
    <m/>
  </r>
  <r>
    <n v="2831"/>
    <x v="2"/>
    <x v="57"/>
    <n v="11"/>
    <s v="n"/>
    <n v="54315"/>
    <n v="24.527999999999999"/>
    <n v="40.648000000000003"/>
    <s v="Fagaceae"/>
    <s v="Quercus"/>
    <s v="costaricensis"/>
    <x v="0"/>
    <s v="Quercus"/>
    <d v="2015-03-23T00:00:00"/>
    <n v="0"/>
    <n v="73"/>
    <n v="1"/>
    <n v="167.82385883756848"/>
    <m/>
    <n v="4.1832650000000002E-3"/>
    <m/>
    <m/>
    <m/>
    <m/>
    <m/>
    <m/>
    <m/>
    <m/>
    <m/>
    <m/>
    <m/>
  </r>
  <r>
    <n v="2832"/>
    <x v="2"/>
    <x v="57"/>
    <n v="12"/>
    <s v="n"/>
    <n v="54316"/>
    <n v="23.888999999999999"/>
    <n v="46.481000000000002"/>
    <s v="Fagaceae"/>
    <s v="Quercus"/>
    <s v="costaricensis"/>
    <x v="0"/>
    <s v="Quercus"/>
    <d v="2015-03-23T00:00:00"/>
    <n v="0"/>
    <n v="617"/>
    <n v="4"/>
    <n v="185.31608075268628"/>
    <n v="250"/>
    <n v="0.29884086500000001"/>
    <s v="A"/>
    <m/>
    <m/>
    <m/>
    <m/>
    <m/>
    <m/>
    <m/>
    <m/>
    <m/>
    <s v="Measure at, 250"/>
  </r>
  <r>
    <n v="2833"/>
    <x v="2"/>
    <x v="57"/>
    <n v="12"/>
    <s v="n"/>
    <n v="54317"/>
    <n v="22.277999999999999"/>
    <n v="46.481000000000002"/>
    <s v="Fagaceae"/>
    <s v="Quercus"/>
    <s v="costaricensis"/>
    <x v="0"/>
    <s v="Quercus"/>
    <d v="2015-03-23T00:00:00"/>
    <n v="0"/>
    <n v="297"/>
    <n v="2"/>
    <n v="125.30200406376287"/>
    <m/>
    <n v="6.9244065000000007E-2"/>
    <m/>
    <m/>
    <m/>
    <m/>
    <m/>
    <m/>
    <m/>
    <m/>
    <m/>
    <m/>
    <m/>
  </r>
  <r>
    <n v="2834"/>
    <x v="2"/>
    <x v="57"/>
    <n v="13"/>
    <s v="n"/>
    <n v="54318"/>
    <n v="24.555"/>
    <n v="51.536999999999999"/>
    <s v="Fagaceae"/>
    <s v="Quercus"/>
    <s v="costaricensis"/>
    <x v="0"/>
    <s v="Quercus"/>
    <d v="2015-03-23T00:00:00"/>
    <n v="0"/>
    <n v="843"/>
    <n v="4"/>
    <n v="111.88402694377416"/>
    <n v="220"/>
    <n v="0.55785946499999994"/>
    <s v="A"/>
    <m/>
    <m/>
    <m/>
    <m/>
    <m/>
    <m/>
    <m/>
    <m/>
    <m/>
    <s v="Measure at, 220"/>
  </r>
  <r>
    <n v="2835"/>
    <x v="2"/>
    <x v="57"/>
    <n v="14"/>
    <s v="n"/>
    <n v="54319"/>
    <n v="24.25"/>
    <n v="57.981000000000002"/>
    <s v="Adoxaceae"/>
    <s v="Viburnum"/>
    <s v="costaricanun"/>
    <x v="3"/>
    <s v="Viburnum"/>
    <d v="2015-03-23T00:00:00"/>
    <n v="0"/>
    <n v="232"/>
    <n v="2"/>
    <n v="113.93414404570991"/>
    <m/>
    <n v="4.2251840000000006E-2"/>
    <m/>
    <m/>
    <m/>
    <m/>
    <m/>
    <m/>
    <m/>
    <m/>
    <m/>
    <m/>
    <m/>
  </r>
  <r>
    <n v="2836"/>
    <x v="2"/>
    <x v="57"/>
    <n v="14"/>
    <s v="n"/>
    <n v="54320"/>
    <n v="23.556000000000001"/>
    <n v="58.091999999999999"/>
    <s v="Solanaceae"/>
    <s v="Sola"/>
    <s v="sp1"/>
    <x v="102"/>
    <s v="Solanaceae hoja grande"/>
    <d v="2015-03-23T00:00:00"/>
    <n v="0"/>
    <n v="71"/>
    <n v="1"/>
    <n v="159.70187439044656"/>
    <m/>
    <n v="3.9571850000000002E-3"/>
    <m/>
    <m/>
    <m/>
    <m/>
    <m/>
    <m/>
    <m/>
    <m/>
    <m/>
    <m/>
    <m/>
  </r>
  <r>
    <n v="2837"/>
    <x v="2"/>
    <x v="57"/>
    <n v="14"/>
    <s v="y"/>
    <n v="54321"/>
    <n v="22.361000000000001"/>
    <n v="59.676000000000002"/>
    <s v="Rutaceae"/>
    <s v="Zanthoxyllum"/>
    <s v="melanostictum"/>
    <x v="24"/>
    <s v="Zanthoxylum atorne"/>
    <d v="2015-03-23T00:00:00"/>
    <n v="14.863937502805493"/>
    <n v="210"/>
    <n v="2"/>
    <n v="191.1371035826441"/>
    <m/>
    <n v="3.4618500000000003E-2"/>
    <m/>
    <m/>
    <m/>
    <m/>
    <m/>
    <m/>
    <m/>
    <m/>
    <m/>
    <m/>
    <m/>
  </r>
  <r>
    <n v="2838"/>
    <x v="2"/>
    <x v="57"/>
    <n v="14"/>
    <s v="n"/>
    <n v="54322"/>
    <n v="20.861000000000001"/>
    <n v="58.897999999999996"/>
    <s v="Sabiaceae"/>
    <s v="Meliosma"/>
    <m/>
    <x v="25"/>
    <s v="Meliosma quercus"/>
    <d v="2015-03-23T00:00:00"/>
    <n v="0"/>
    <n v="131"/>
    <n v="2"/>
    <n v="183.73036136222436"/>
    <m/>
    <n v="1.3471385000000001E-2"/>
    <m/>
    <m/>
    <m/>
    <m/>
    <m/>
    <m/>
    <m/>
    <m/>
    <m/>
    <m/>
    <m/>
  </r>
  <r>
    <n v="2839"/>
    <x v="2"/>
    <x v="57"/>
    <n v="14"/>
    <s v="n"/>
    <n v="54323"/>
    <n v="21"/>
    <n v="59.620000000000005"/>
    <s v="Adoxaceae"/>
    <s v="Viburnum"/>
    <s v="costaricanun"/>
    <x v="3"/>
    <s v="Viburnum"/>
    <d v="2015-03-23T00:00:00"/>
    <n v="0"/>
    <n v="232"/>
    <n v="2"/>
    <n v="160.20849415279127"/>
    <m/>
    <n v="4.2251840000000006E-2"/>
    <m/>
    <m/>
    <m/>
    <m/>
    <m/>
    <m/>
    <m/>
    <m/>
    <m/>
    <m/>
    <m/>
  </r>
  <r>
    <n v="2840"/>
    <x v="2"/>
    <x v="57"/>
    <n v="24"/>
    <s v="n"/>
    <n v="54324"/>
    <n v="26.917000000000002"/>
    <n v="57.981000000000002"/>
    <s v="Asteraceae"/>
    <s v="CopIndet"/>
    <n v="1"/>
    <x v="95"/>
    <s v="Asteraceae lanza"/>
    <d v="2015-03-23T00:00:00"/>
    <n v="0"/>
    <n v="184"/>
    <n v="2"/>
    <n v="151.26502024653087"/>
    <m/>
    <n v="2.6576960000000004E-2"/>
    <m/>
    <m/>
    <m/>
    <m/>
    <m/>
    <m/>
    <m/>
    <m/>
    <m/>
    <m/>
    <m/>
  </r>
  <r>
    <n v="2841"/>
    <x v="2"/>
    <x v="57"/>
    <n v="24"/>
    <s v="y"/>
    <n v="54325"/>
    <n v="28.832999999999998"/>
    <n v="57.926000000000002"/>
    <s v="Rutaceae"/>
    <s v="Zanthoxyllum"/>
    <s v="melanostictum"/>
    <x v="24"/>
    <s v="Zanthoxylum atorne"/>
    <d v="2015-03-23T00:00:00"/>
    <n v="11.478649555720857"/>
    <n v="163"/>
    <n v="2"/>
    <n v="189.55529006826512"/>
    <m/>
    <n v="2.0856665E-2"/>
    <m/>
    <m/>
    <m/>
    <m/>
    <m/>
    <m/>
    <m/>
    <m/>
    <m/>
    <m/>
    <m/>
  </r>
  <r>
    <n v="2842"/>
    <x v="2"/>
    <x v="57"/>
    <n v="23"/>
    <s v="n"/>
    <n v="54326"/>
    <n v="28.917000000000002"/>
    <n v="50.981000000000002"/>
    <s v="Cunoniaceae"/>
    <s v="Weinmannia"/>
    <s v="pinnata"/>
    <x v="4"/>
    <s v="Weinmannia"/>
    <d v="2015-03-23T00:00:00"/>
    <n v="0"/>
    <n v="55"/>
    <n v="1"/>
    <n v="132.14022441585553"/>
    <m/>
    <n v="2.374625E-3"/>
    <m/>
    <m/>
    <m/>
    <m/>
    <m/>
    <m/>
    <m/>
    <m/>
    <m/>
    <m/>
    <m/>
  </r>
  <r>
    <n v="2843"/>
    <x v="2"/>
    <x v="57"/>
    <n v="22"/>
    <s v="n"/>
    <n v="54327"/>
    <n v="26.305"/>
    <n v="45.536999999999999"/>
    <s v="Fagaceae"/>
    <s v="Quercus"/>
    <s v="costaricensis"/>
    <x v="0"/>
    <s v="Quercus"/>
    <d v="2015-03-23T00:00:00"/>
    <n v="0"/>
    <n v="291"/>
    <n v="2"/>
    <n v="154.96258172347302"/>
    <n v="160"/>
    <n v="6.6474585000000003E-2"/>
    <s v="A"/>
    <s v="M"/>
    <n v="105"/>
    <m/>
    <m/>
    <m/>
    <m/>
    <m/>
    <m/>
    <m/>
    <s v="Measure at, 160"/>
  </r>
  <r>
    <n v="2844"/>
    <x v="2"/>
    <x v="57"/>
    <n v="21"/>
    <s v="n"/>
    <n v="54328"/>
    <n v="26.277999999999999"/>
    <n v="43.954000000000001"/>
    <s v="Fagaceae"/>
    <s v="Quercus"/>
    <s v="costaricensis"/>
    <x v="0"/>
    <s v="Quercus"/>
    <d v="2015-03-23T00:00:00"/>
    <n v="0"/>
    <n v="572"/>
    <n v="4"/>
    <n v="159.58912715369192"/>
    <n v="200"/>
    <n v="0.25683944000000003"/>
    <s v="A"/>
    <m/>
    <m/>
    <m/>
    <m/>
    <m/>
    <m/>
    <m/>
    <m/>
    <m/>
    <s v="Measure at, 200"/>
  </r>
  <r>
    <n v="2845"/>
    <x v="2"/>
    <x v="57"/>
    <n v="21"/>
    <s v="y"/>
    <n v="54329"/>
    <n v="26.332999999999998"/>
    <n v="40.759"/>
    <s v="Araliaceae"/>
    <s v="Schefflera"/>
    <s v="sp1"/>
    <x v="19"/>
    <s v="Schefflera copete"/>
    <d v="2015-03-23T00:00:00"/>
    <n v="12.5473646222963"/>
    <n v="596"/>
    <n v="4"/>
    <n v="171.93311639073661"/>
    <n v="180"/>
    <n v="0.27884456000000002"/>
    <s v="A"/>
    <m/>
    <m/>
    <m/>
    <m/>
    <m/>
    <m/>
    <m/>
    <m/>
    <m/>
    <s v="Measure at, 180"/>
  </r>
  <r>
    <n v="2846"/>
    <x v="2"/>
    <x v="57"/>
    <n v="31"/>
    <s v="n"/>
    <n v="54330"/>
    <n v="31.305"/>
    <n v="40.231000000000002"/>
    <s v="Adoxaceae"/>
    <s v="Viburnum"/>
    <s v="costaricanun"/>
    <x v="3"/>
    <s v="Viburnum"/>
    <d v="2015-03-23T00:00:00"/>
    <n v="0"/>
    <n v="121"/>
    <n v="2"/>
    <n v="168.85205251929352"/>
    <m/>
    <n v="1.1493185000000001E-2"/>
    <s v="M"/>
    <m/>
    <n v="71"/>
    <n v="73"/>
    <m/>
    <m/>
    <m/>
    <m/>
    <m/>
    <m/>
    <m/>
  </r>
  <r>
    <n v="2847"/>
    <x v="2"/>
    <x v="57"/>
    <n v="31"/>
    <s v="n"/>
    <n v="54331"/>
    <n v="31.555"/>
    <n v="42.343000000000004"/>
    <s v="Asteraceae"/>
    <s v="CopIndet"/>
    <n v="1"/>
    <x v="95"/>
    <s v="Asteraceae lanza"/>
    <d v="2015-03-23T00:00:00"/>
    <n v="0"/>
    <n v="290"/>
    <n v="2"/>
    <n v="156.07400584387926"/>
    <n v="200"/>
    <n v="6.6018499999999994E-2"/>
    <s v="A"/>
    <m/>
    <m/>
    <m/>
    <m/>
    <m/>
    <m/>
    <m/>
    <m/>
    <m/>
    <s v="Measure at, 200"/>
  </r>
  <r>
    <n v="2848"/>
    <x v="2"/>
    <x v="57"/>
    <n v="32"/>
    <s v="n"/>
    <n v="54332"/>
    <n v="32.722000000000001"/>
    <n v="46.954000000000001"/>
    <s v="Adoxaceae"/>
    <s v="Viburnum"/>
    <s v="costaricanun"/>
    <x v="3"/>
    <s v="Viburnum"/>
    <d v="2015-03-23T00:00:00"/>
    <n v="0"/>
    <n v="235"/>
    <n v="2"/>
    <n v="179.38743325017089"/>
    <m/>
    <n v="4.3351624999999998E-2"/>
    <s v="M"/>
    <m/>
    <n v="95"/>
    <m/>
    <m/>
    <m/>
    <m/>
    <m/>
    <m/>
    <m/>
    <m/>
  </r>
  <r>
    <n v="2849"/>
    <x v="2"/>
    <x v="57"/>
    <n v="32"/>
    <s v="n"/>
    <n v="54333"/>
    <n v="33.888999999999996"/>
    <n v="47.231000000000002"/>
    <s v="Adoxaceae"/>
    <s v="Viburnum"/>
    <s v="costaricanun"/>
    <x v="3"/>
    <s v="Viburnum"/>
    <d v="2015-03-23T00:00:00"/>
    <n v="0"/>
    <n v="112"/>
    <n v="2"/>
    <n v="182.54793479945852"/>
    <m/>
    <n v="9.8470400000000013E-3"/>
    <m/>
    <m/>
    <m/>
    <m/>
    <m/>
    <m/>
    <m/>
    <m/>
    <m/>
    <m/>
    <m/>
  </r>
  <r>
    <n v="2850"/>
    <x v="2"/>
    <x v="57"/>
    <n v="32"/>
    <s v="n"/>
    <n v="54334"/>
    <n v="34.277999999999999"/>
    <n v="49.481000000000002"/>
    <s v="Adoxaceae"/>
    <s v="Viburnum"/>
    <s v="costaricanun"/>
    <x v="3"/>
    <s v="Viburnum"/>
    <d v="2015-03-23T00:00:00"/>
    <n v="0"/>
    <n v="207"/>
    <n v="2"/>
    <n v="128.64211889920415"/>
    <m/>
    <n v="3.3636465000000004E-2"/>
    <m/>
    <m/>
    <m/>
    <m/>
    <m/>
    <m/>
    <m/>
    <m/>
    <m/>
    <m/>
    <m/>
  </r>
  <r>
    <n v="2851"/>
    <x v="2"/>
    <x v="57"/>
    <n v="32"/>
    <s v="n"/>
    <n v="54335"/>
    <n v="31.472000000000001"/>
    <n v="49.647999999999996"/>
    <s v="Adoxaceae"/>
    <s v="Viburnum"/>
    <s v="costaricanun"/>
    <x v="3"/>
    <s v="Viburnum"/>
    <d v="2015-03-23T00:00:00"/>
    <n v="0"/>
    <n v="99"/>
    <n v="1"/>
    <n v="152.10288991894313"/>
    <m/>
    <n v="7.6937849999999999E-3"/>
    <m/>
    <m/>
    <m/>
    <m/>
    <m/>
    <m/>
    <m/>
    <m/>
    <m/>
    <m/>
    <m/>
  </r>
  <r>
    <n v="2852"/>
    <x v="2"/>
    <x v="57"/>
    <n v="33"/>
    <s v="y"/>
    <n v="54336"/>
    <n v="32.777999999999999"/>
    <n v="50.397999999999996"/>
    <s v="Araliaceae"/>
    <s v="Schefflera"/>
    <s v="sp1"/>
    <x v="19"/>
    <s v="Schefflera copete"/>
    <d v="2015-03-23T00:00:00"/>
    <n v="7.2524793434530164"/>
    <n v="178"/>
    <n v="2"/>
    <n v="178.96166920559187"/>
    <m/>
    <n v="2.4871940000000002E-2"/>
    <m/>
    <m/>
    <m/>
    <m/>
    <m/>
    <m/>
    <m/>
    <m/>
    <m/>
    <m/>
    <m/>
  </r>
  <r>
    <n v="2853"/>
    <x v="2"/>
    <x v="57"/>
    <n v="33"/>
    <s v="n"/>
    <n v="54337"/>
    <n v="30.222000000000001"/>
    <n v="51.926000000000002"/>
    <s v="Fagaceae"/>
    <s v="Quercus"/>
    <s v="costaricensis"/>
    <x v="0"/>
    <s v="Quercus"/>
    <d v="2015-03-23T00:00:00"/>
    <n v="0"/>
    <n v="754"/>
    <n v="4"/>
    <n v="198.34767624638121"/>
    <m/>
    <n v="0.44628506000000001"/>
    <m/>
    <m/>
    <m/>
    <m/>
    <m/>
    <m/>
    <m/>
    <m/>
    <m/>
    <m/>
    <m/>
  </r>
  <r>
    <n v="2854"/>
    <x v="2"/>
    <x v="57"/>
    <n v="34"/>
    <s v="n"/>
    <n v="54338"/>
    <n v="30.5"/>
    <n v="59.009"/>
    <s v="Rutaceae"/>
    <s v="Zanthoxyllum"/>
    <s v="melanostictum"/>
    <x v="24"/>
    <s v="Zanthoxylum atorne"/>
    <d v="2015-03-23T00:00:00"/>
    <n v="0"/>
    <n v="73"/>
    <n v="1"/>
    <n v="172.2648701046557"/>
    <m/>
    <n v="4.1832650000000002E-3"/>
    <m/>
    <m/>
    <m/>
    <m/>
    <m/>
    <m/>
    <m/>
    <m/>
    <m/>
    <m/>
    <m/>
  </r>
  <r>
    <n v="2855"/>
    <x v="2"/>
    <x v="57"/>
    <n v="44"/>
    <s v="n"/>
    <n v="54339"/>
    <n v="36.277999999999999"/>
    <n v="58.231000000000002"/>
    <s v="Adoxaceae"/>
    <s v="Viburnum"/>
    <s v="costaricanun"/>
    <x v="3"/>
    <s v="Viburnum"/>
    <d v="2015-03-23T00:00:00"/>
    <n v="0"/>
    <n v="290"/>
    <n v="2"/>
    <n v="162.6868077926415"/>
    <m/>
    <n v="6.6018499999999994E-2"/>
    <m/>
    <m/>
    <m/>
    <m/>
    <m/>
    <m/>
    <m/>
    <m/>
    <m/>
    <m/>
    <m/>
  </r>
  <r>
    <n v="2856"/>
    <x v="2"/>
    <x v="57"/>
    <n v="44"/>
    <s v="y"/>
    <n v="54340"/>
    <n v="39.444000000000003"/>
    <n v="58.981000000000002"/>
    <s v="Araliaceae"/>
    <s v="Schefflera"/>
    <s v="sp1"/>
    <x v="19"/>
    <s v="Schefflera copete"/>
    <d v="2015-03-23T00:00:00"/>
    <n v="10.601807271612531"/>
    <n v="184"/>
    <n v="2"/>
    <n v="174.30038087698011"/>
    <m/>
    <n v="2.6576960000000004E-2"/>
    <m/>
    <m/>
    <m/>
    <m/>
    <m/>
    <m/>
    <m/>
    <m/>
    <m/>
    <m/>
    <m/>
  </r>
  <r>
    <n v="2857"/>
    <x v="2"/>
    <x v="57"/>
    <n v="43"/>
    <s v="n"/>
    <n v="54341"/>
    <n v="36.194000000000003"/>
    <n v="54.12"/>
    <s v="Adoxaceae"/>
    <s v="Viburnum"/>
    <s v="costaricanun"/>
    <x v="3"/>
    <s v="Viburnum"/>
    <d v="2015-03-23T00:00:00"/>
    <n v="0"/>
    <n v="127"/>
    <n v="2"/>
    <n v="157.15279030383493"/>
    <m/>
    <n v="1.2661265000000001E-2"/>
    <m/>
    <m/>
    <m/>
    <m/>
    <m/>
    <m/>
    <m/>
    <m/>
    <m/>
    <m/>
    <m/>
  </r>
  <r>
    <n v="2858"/>
    <x v="2"/>
    <x v="57"/>
    <n v="43"/>
    <s v="n"/>
    <n v="54342"/>
    <n v="39.75"/>
    <n v="51.676000000000002"/>
    <s v="Adoxaceae"/>
    <s v="Viburnum"/>
    <s v="costaricanun"/>
    <x v="3"/>
    <s v="Viburnum"/>
    <d v="2015-03-23T00:00:00"/>
    <n v="0"/>
    <n v="259"/>
    <n v="2"/>
    <n v="139.80358281085148"/>
    <m/>
    <n v="5.2658585000000001E-2"/>
    <m/>
    <m/>
    <m/>
    <m/>
    <m/>
    <m/>
    <m/>
    <m/>
    <m/>
    <m/>
    <m/>
  </r>
  <r>
    <n v="2859"/>
    <x v="2"/>
    <x v="57"/>
    <n v="41"/>
    <s v="n"/>
    <n v="54343"/>
    <n v="35.611000000000004"/>
    <n v="41.593000000000004"/>
    <s v="Adoxaceae"/>
    <s v="Viburnum"/>
    <s v="costaricanun"/>
    <x v="3"/>
    <s v="Viburnum"/>
    <d v="2015-03-23T00:00:00"/>
    <n v="0"/>
    <n v="140"/>
    <n v="2"/>
    <n v="155.46624918788802"/>
    <m/>
    <n v="1.5386E-2"/>
    <m/>
    <m/>
    <m/>
    <m/>
    <m/>
    <m/>
    <m/>
    <m/>
    <m/>
    <m/>
    <m/>
  </r>
  <r>
    <n v="2860"/>
    <x v="2"/>
    <x v="58"/>
    <n v="11"/>
    <s v="n"/>
    <n v="54344"/>
    <n v="20.722000000000001"/>
    <n v="61.231000000000002"/>
    <s v="Fagaceae"/>
    <s v="Quercus"/>
    <s v="costaricensis"/>
    <x v="0"/>
    <s v="Quercus"/>
    <d v="2015-03-23T00:00:00"/>
    <n v="0"/>
    <n v="404"/>
    <n v="3"/>
    <n v="119.01036148101232"/>
    <m/>
    <n v="0.12812456"/>
    <s v="L"/>
    <m/>
    <m/>
    <m/>
    <m/>
    <m/>
    <m/>
    <m/>
    <m/>
    <m/>
    <m/>
  </r>
  <r>
    <n v="2861"/>
    <x v="2"/>
    <x v="58"/>
    <n v="11"/>
    <s v="n"/>
    <n v="54345"/>
    <n v="21.167000000000002"/>
    <n v="61.481000000000002"/>
    <s v="Betulaceae"/>
    <s v="Alnus"/>
    <s v="acuminata"/>
    <x v="80"/>
    <s v="Alnus"/>
    <d v="2015-03-23T00:00:00"/>
    <n v="0"/>
    <n v="606"/>
    <n v="4"/>
    <n v="166.10479810707784"/>
    <m/>
    <n v="0.28828026000000001"/>
    <s v="L"/>
    <m/>
    <m/>
    <m/>
    <m/>
    <m/>
    <m/>
    <m/>
    <m/>
    <m/>
    <s v="La medida de 130 se hizo inclinada"/>
  </r>
  <r>
    <n v="2862"/>
    <x v="2"/>
    <x v="58"/>
    <n v="11"/>
    <s v="n"/>
    <n v="54346"/>
    <n v="24.25"/>
    <n v="63.12"/>
    <s v="Adoxaceae"/>
    <s v="Viburnum"/>
    <s v="costaricanun"/>
    <x v="3"/>
    <s v="Viburnum"/>
    <d v="2015-03-23T00:00:00"/>
    <n v="0"/>
    <n v="184"/>
    <n v="2"/>
    <n v="108.47958473340012"/>
    <m/>
    <n v="2.6576960000000004E-2"/>
    <s v="M"/>
    <m/>
    <n v="100"/>
    <n v="86"/>
    <n v="60"/>
    <n v="63"/>
    <n v="51"/>
    <m/>
    <m/>
    <m/>
    <m/>
  </r>
  <r>
    <n v="2863"/>
    <x v="2"/>
    <x v="58"/>
    <n v="13"/>
    <s v="n"/>
    <n v="54347"/>
    <n v="25.193999999999999"/>
    <n v="70.147999999999996"/>
    <s v="Fagaceae"/>
    <s v="Quercus"/>
    <s v="costaricensis"/>
    <x v="0"/>
    <s v="Quercus"/>
    <d v="2015-03-23T00:00:00"/>
    <n v="0"/>
    <n v="700"/>
    <n v="4"/>
    <n v="144.42286541921595"/>
    <m/>
    <n v="0.38464999999999999"/>
    <m/>
    <m/>
    <m/>
    <m/>
    <m/>
    <m/>
    <m/>
    <m/>
    <m/>
    <m/>
    <m/>
  </r>
  <r>
    <n v="2864"/>
    <x v="2"/>
    <x v="58"/>
    <n v="13"/>
    <s v="n"/>
    <n v="54348"/>
    <n v="22.582999999999998"/>
    <n v="70.814999999999998"/>
    <s v="Fagaceae"/>
    <s v="Quercus"/>
    <s v="costaricensis"/>
    <x v="0"/>
    <s v="Quercus"/>
    <d v="2015-03-23T00:00:00"/>
    <n v="0"/>
    <n v="738"/>
    <n v="4"/>
    <n v="189.23642694165142"/>
    <m/>
    <n v="0.42754554000000006"/>
    <m/>
    <m/>
    <m/>
    <m/>
    <m/>
    <m/>
    <m/>
    <m/>
    <m/>
    <m/>
    <m/>
  </r>
  <r>
    <n v="2865"/>
    <x v="2"/>
    <x v="58"/>
    <n v="13"/>
    <s v="n"/>
    <n v="54349"/>
    <n v="24.277999999999999"/>
    <n v="72.897999999999996"/>
    <s v="Fagaceae"/>
    <s v="Quercus"/>
    <s v="costaricensis"/>
    <x v="0"/>
    <s v="Quercus"/>
    <d v="2015-03-23T00:00:00"/>
    <n v="0"/>
    <n v="745"/>
    <n v="4"/>
    <n v="102.63145403371836"/>
    <n v="200"/>
    <n v="0.435694625"/>
    <s v="A"/>
    <m/>
    <m/>
    <m/>
    <m/>
    <m/>
    <m/>
    <m/>
    <m/>
    <m/>
    <s v="Measure at, 200"/>
  </r>
  <r>
    <n v="2866"/>
    <x v="2"/>
    <x v="58"/>
    <n v="13"/>
    <s v="n"/>
    <n v="54350"/>
    <n v="21.138999999999999"/>
    <n v="73.814999999999998"/>
    <s v="Fagaceae"/>
    <s v="Quercus"/>
    <s v="costaricensis"/>
    <x v="0"/>
    <s v="Quercus"/>
    <d v="2015-03-23T00:00:00"/>
    <n v="0"/>
    <n v="337"/>
    <n v="3"/>
    <n v="149.4504328260123"/>
    <m/>
    <n v="8.9151665000000005E-2"/>
    <s v="M"/>
    <m/>
    <n v="185"/>
    <n v="92"/>
    <m/>
    <m/>
    <m/>
    <m/>
    <m/>
    <m/>
    <m/>
  </r>
  <r>
    <n v="2867"/>
    <x v="2"/>
    <x v="58"/>
    <n v="14"/>
    <s v="n"/>
    <n v="54351"/>
    <n v="24.055"/>
    <n v="78.926000000000002"/>
    <s v="Fagaceae"/>
    <s v="Quercus"/>
    <s v="costaricensis"/>
    <x v="0"/>
    <s v="Quercus"/>
    <d v="2015-03-23T00:00:00"/>
    <n v="0"/>
    <n v="58"/>
    <n v="1"/>
    <n v="101.37302792567323"/>
    <m/>
    <n v="2.6407400000000004E-3"/>
    <m/>
    <m/>
    <m/>
    <m/>
    <m/>
    <m/>
    <m/>
    <m/>
    <m/>
    <m/>
    <m/>
  </r>
  <r>
    <n v="2868"/>
    <x v="2"/>
    <x v="58"/>
    <n v="14"/>
    <s v="n"/>
    <n v="54352"/>
    <n v="21.111000000000001"/>
    <n v="79.341999999999999"/>
    <s v="Fagaceae"/>
    <s v="Quercus"/>
    <s v="costaricensis"/>
    <x v="0"/>
    <s v="Quercus"/>
    <d v="2015-03-23T00:00:00"/>
    <n v="0"/>
    <n v="78"/>
    <n v="1"/>
    <n v="150.44383820750431"/>
    <m/>
    <n v="4.7759400000000002E-3"/>
    <m/>
    <m/>
    <m/>
    <m/>
    <m/>
    <m/>
    <m/>
    <m/>
    <m/>
    <m/>
    <m/>
  </r>
  <r>
    <n v="2869"/>
    <x v="2"/>
    <x v="58"/>
    <n v="24"/>
    <s v="n"/>
    <n v="54353"/>
    <n v="28.527999999999999"/>
    <n v="76.62"/>
    <s v="Rutaceae"/>
    <s v="Zanthoxyllum"/>
    <s v="melanostictum"/>
    <x v="24"/>
    <s v="Zanthoxylum atorne"/>
    <d v="2015-03-23T00:00:00"/>
    <n v="0"/>
    <n v="141"/>
    <n v="2"/>
    <n v="145.2354730366138"/>
    <m/>
    <n v="1.5606585000000001E-2"/>
    <m/>
    <m/>
    <m/>
    <m/>
    <m/>
    <m/>
    <m/>
    <m/>
    <m/>
    <m/>
    <m/>
  </r>
  <r>
    <n v="2870"/>
    <x v="2"/>
    <x v="58"/>
    <n v="24"/>
    <s v="n"/>
    <n v="54354"/>
    <n v="29.5"/>
    <n v="76.12"/>
    <s v="Adoxaceae"/>
    <s v="Viburnum"/>
    <s v="costaricanun"/>
    <x v="3"/>
    <s v="Viburnum"/>
    <d v="2015-03-23T00:00:00"/>
    <n v="0"/>
    <n v="75"/>
    <n v="1"/>
    <n v="114.42540245994898"/>
    <m/>
    <n v="4.4156250000000003E-3"/>
    <s v="L"/>
    <m/>
    <m/>
    <m/>
    <m/>
    <m/>
    <m/>
    <m/>
    <m/>
    <m/>
    <m/>
  </r>
  <r>
    <n v="2871"/>
    <x v="2"/>
    <x v="58"/>
    <n v="21"/>
    <s v="n"/>
    <n v="54355"/>
    <n v="28.667000000000002"/>
    <n v="63.148000000000003"/>
    <s v="Symplocaceae"/>
    <s v="Symplocos"/>
    <s v="serrulata"/>
    <x v="42"/>
    <s v="Theaceae rosada/symplos sp1"/>
    <d v="2015-03-23T00:00:00"/>
    <n v="0"/>
    <n v="175"/>
    <n v="2"/>
    <n v="165.5995159728937"/>
    <m/>
    <n v="2.4040624999999999E-2"/>
    <m/>
    <m/>
    <m/>
    <m/>
    <m/>
    <m/>
    <m/>
    <m/>
    <m/>
    <m/>
    <m/>
  </r>
  <r>
    <n v="2872"/>
    <x v="2"/>
    <x v="58"/>
    <n v="32"/>
    <s v="y"/>
    <n v="54356"/>
    <n v="35.222000000000001"/>
    <n v="65.37"/>
    <s v="Araliaceae"/>
    <s v="Schefflera"/>
    <s v="sp1"/>
    <x v="19"/>
    <s v="Schefflera copete"/>
    <d v="2015-03-23T00:00:00"/>
    <n v="15.584364173471439"/>
    <n v="505"/>
    <n v="4"/>
    <n v="195.86816399438578"/>
    <m/>
    <n v="0.20019462499999999"/>
    <m/>
    <m/>
    <m/>
    <m/>
    <m/>
    <m/>
    <m/>
    <m/>
    <m/>
    <m/>
    <m/>
  </r>
  <r>
    <n v="2873"/>
    <x v="2"/>
    <x v="58"/>
    <n v="32"/>
    <s v="n"/>
    <n v="54357"/>
    <n v="32.861000000000004"/>
    <n v="67.064999999999998"/>
    <s v="Adoxaceae"/>
    <s v="Viburnum"/>
    <s v="costaricanun"/>
    <x v="3"/>
    <s v="Viburnum"/>
    <d v="2015-03-23T00:00:00"/>
    <n v="0"/>
    <n v="125"/>
    <n v="2"/>
    <n v="103.11397646518499"/>
    <m/>
    <n v="1.2265625E-2"/>
    <m/>
    <m/>
    <m/>
    <m/>
    <m/>
    <m/>
    <m/>
    <m/>
    <m/>
    <m/>
    <m/>
  </r>
  <r>
    <n v="2874"/>
    <x v="2"/>
    <x v="58"/>
    <n v="32"/>
    <s v="n"/>
    <n v="54358"/>
    <n v="30.888999999999999"/>
    <n v="67.37"/>
    <s v="Adoxaceae"/>
    <s v="Viburnum"/>
    <s v="costaricanun"/>
    <x v="3"/>
    <s v="Viburnum"/>
    <d v="2015-03-23T00:00:00"/>
    <n v="0"/>
    <n v="54"/>
    <n v="1"/>
    <n v="102.89116365388479"/>
    <m/>
    <n v="2.2890599999999999E-3"/>
    <m/>
    <m/>
    <m/>
    <m/>
    <m/>
    <m/>
    <m/>
    <m/>
    <m/>
    <m/>
    <m/>
  </r>
  <r>
    <n v="2875"/>
    <x v="2"/>
    <x v="58"/>
    <n v="33"/>
    <s v="n"/>
    <n v="54359"/>
    <n v="30.472000000000001"/>
    <n v="74.564999999999998"/>
    <s v="Asteraceae"/>
    <s v="CopIndet"/>
    <n v="1"/>
    <x v="95"/>
    <s v="Asteraceae lanza"/>
    <d v="2015-03-23T00:00:00"/>
    <n v="0"/>
    <n v="330"/>
    <n v="3"/>
    <n v="100.70193924861438"/>
    <m/>
    <n v="8.5486500000000007E-2"/>
    <s v="L"/>
    <m/>
    <m/>
    <m/>
    <m/>
    <m/>
    <m/>
    <m/>
    <m/>
    <m/>
    <m/>
  </r>
  <r>
    <n v="2876"/>
    <x v="2"/>
    <x v="58"/>
    <n v="34"/>
    <s v="n"/>
    <n v="54360"/>
    <n v="30.944000000000003"/>
    <n v="75.176000000000002"/>
    <s v="Adoxaceae"/>
    <s v="Viburnum"/>
    <s v="costaricanun"/>
    <x v="3"/>
    <s v="Viburnum"/>
    <d v="2015-03-23T00:00:00"/>
    <n v="0"/>
    <n v="75"/>
    <n v="1"/>
    <n v="148.56932908789162"/>
    <m/>
    <n v="4.4156250000000003E-3"/>
    <s v="M"/>
    <m/>
    <n v="70"/>
    <m/>
    <m/>
    <m/>
    <m/>
    <m/>
    <m/>
    <m/>
    <m/>
  </r>
  <r>
    <n v="2877"/>
    <x v="2"/>
    <x v="58"/>
    <n v="34"/>
    <s v="n"/>
    <n v="54361"/>
    <n v="30.75"/>
    <n v="75.37"/>
    <s v="Rutaceae"/>
    <s v="Zanthoxyllum"/>
    <s v="melanostictum"/>
    <x v="24"/>
    <s v="Zanthoxylum atorne"/>
    <d v="2015-03-23T00:00:00"/>
    <n v="0"/>
    <n v="234"/>
    <n v="2"/>
    <n v="165.53630694512825"/>
    <m/>
    <n v="4.2983460000000001E-2"/>
    <m/>
    <m/>
    <m/>
    <m/>
    <m/>
    <m/>
    <m/>
    <m/>
    <m/>
    <m/>
    <s v="storn"/>
  </r>
  <r>
    <n v="2878"/>
    <x v="2"/>
    <x v="58"/>
    <n v="44"/>
    <s v="y"/>
    <n v="54362"/>
    <n v="36"/>
    <n v="79.676000000000002"/>
    <s v="Chloranthaceae"/>
    <s v="Hedyosmum"/>
    <s v="mexicanum"/>
    <x v="107"/>
    <s v="Hediosmum mexicanum"/>
    <d v="2015-03-23T00:00:00"/>
    <n v="14.638592059345683"/>
    <n v="295"/>
    <n v="2"/>
    <n v="134.62280207831625"/>
    <m/>
    <n v="6.8314625000000004E-2"/>
    <s v="M"/>
    <m/>
    <n v="219"/>
    <m/>
    <m/>
    <m/>
    <m/>
    <m/>
    <m/>
    <m/>
    <m/>
  </r>
  <r>
    <n v="2879"/>
    <x v="2"/>
    <x v="58"/>
    <n v="44"/>
    <s v="n"/>
    <n v="54363"/>
    <n v="35.805"/>
    <n v="75.980999999999995"/>
    <s v="Adoxaceae"/>
    <s v="Viburnum"/>
    <s v="costaricanun"/>
    <x v="3"/>
    <s v="Viburnum"/>
    <d v="2015-03-23T00:00:00"/>
    <n v="0"/>
    <n v="173"/>
    <n v="2"/>
    <n v="186.07616993834827"/>
    <m/>
    <n v="2.3494265E-2"/>
    <s v="M"/>
    <m/>
    <n v="79"/>
    <m/>
    <m/>
    <m/>
    <m/>
    <m/>
    <m/>
    <m/>
    <m/>
  </r>
  <r>
    <n v="2880"/>
    <x v="2"/>
    <x v="58"/>
    <n v="43"/>
    <s v="n"/>
    <n v="54364"/>
    <n v="38.611000000000004"/>
    <n v="70.037000000000006"/>
    <s v="Araliaceae"/>
    <s v="Schefflera"/>
    <s v="sp1"/>
    <x v="19"/>
    <s v="Schefflera copete"/>
    <d v="2015-03-23T00:00:00"/>
    <n v="0"/>
    <n v="455"/>
    <n v="3"/>
    <n v="149.76993265342074"/>
    <n v="160"/>
    <n v="0.162514625"/>
    <s v="A"/>
    <s v="M"/>
    <n v="320"/>
    <m/>
    <m/>
    <m/>
    <m/>
    <m/>
    <m/>
    <m/>
    <s v="Measure at, 160"/>
  </r>
  <r>
    <n v="2881"/>
    <x v="2"/>
    <x v="58"/>
    <n v="42"/>
    <s v="n"/>
    <n v="54365"/>
    <n v="39.555"/>
    <n v="69.564999999999998"/>
    <s v="Loranthaceae"/>
    <s v="Gaiadendron"/>
    <s v="punctatum"/>
    <x v="96"/>
    <s v="Lanceolada opuesta"/>
    <d v="2015-03-23T00:00:00"/>
    <n v="0"/>
    <n v="420"/>
    <n v="3"/>
    <n v="118.43011841000407"/>
    <m/>
    <n v="0.13847400000000001"/>
    <m/>
    <m/>
    <m/>
    <m/>
    <m/>
    <m/>
    <m/>
    <m/>
    <m/>
    <m/>
    <m/>
  </r>
  <r>
    <n v="2882"/>
    <x v="2"/>
    <x v="58"/>
    <n v="42"/>
    <s v="y"/>
    <n v="54366"/>
    <n v="37.972000000000001"/>
    <n v="65.926000000000002"/>
    <s v="Symplocaceae"/>
    <s v="Symplocos"/>
    <s v="serrulata"/>
    <x v="42"/>
    <s v="Theaceae rosada/symplos sp1"/>
    <d v="2015-03-23T00:00:00"/>
    <n v="22.645926129401484"/>
    <n v="514"/>
    <n v="4"/>
    <n v="118.90815744429729"/>
    <m/>
    <n v="0.20739386000000001"/>
    <m/>
    <m/>
    <m/>
    <m/>
    <m/>
    <m/>
    <m/>
    <m/>
    <m/>
    <m/>
    <m/>
  </r>
  <r>
    <n v="2883"/>
    <x v="2"/>
    <x v="58"/>
    <n v="41"/>
    <s v="n"/>
    <n v="54367"/>
    <n v="39.694000000000003"/>
    <n v="61.009"/>
    <s v="Adoxaceae"/>
    <s v="Viburnum"/>
    <s v="costaricanun"/>
    <x v="3"/>
    <s v="Viburnum"/>
    <d v="2015-03-23T00:00:00"/>
    <n v="0"/>
    <n v="152"/>
    <n v="2"/>
    <n v="101.37865777192879"/>
    <m/>
    <n v="1.8136639999999999E-2"/>
    <m/>
    <m/>
    <m/>
    <m/>
    <m/>
    <m/>
    <m/>
    <m/>
    <m/>
    <m/>
    <m/>
  </r>
  <r>
    <n v="2884"/>
    <x v="2"/>
    <x v="59"/>
    <n v="11"/>
    <s v="n"/>
    <n v="54368"/>
    <n v="21.111000000000001"/>
    <n v="80.5"/>
    <s v="Fagaceae"/>
    <s v="Quercus"/>
    <s v="costaricensis"/>
    <x v="0"/>
    <s v="Quercus"/>
    <d v="2015-03-23T00:00:00"/>
    <n v="0"/>
    <n v="623"/>
    <n v="4"/>
    <n v="115.60330223414748"/>
    <m/>
    <n v="0.30468126500000003"/>
    <m/>
    <m/>
    <m/>
    <m/>
    <m/>
    <m/>
    <m/>
    <m/>
    <m/>
    <m/>
    <m/>
  </r>
  <r>
    <n v="2885"/>
    <x v="2"/>
    <x v="59"/>
    <n v="12"/>
    <s v="n"/>
    <n v="54369"/>
    <n v="25.082999999999998"/>
    <n v="84.917000000000002"/>
    <s v="Fagaceae"/>
    <s v="Quercus"/>
    <s v="costaricensis"/>
    <x v="0"/>
    <s v="Quercus"/>
    <d v="2015-03-23T00:00:00"/>
    <n v="0"/>
    <n v="190"/>
    <n v="2"/>
    <n v="142.34936856557113"/>
    <m/>
    <n v="2.8338499999999999E-2"/>
    <m/>
    <m/>
    <m/>
    <m/>
    <m/>
    <m/>
    <m/>
    <m/>
    <m/>
    <m/>
    <m/>
  </r>
  <r>
    <n v="2886"/>
    <x v="2"/>
    <x v="59"/>
    <n v="12"/>
    <s v="n"/>
    <n v="54370"/>
    <n v="21.832999999999998"/>
    <n v="86.194000000000003"/>
    <s v="Fagaceae"/>
    <s v="Quercus"/>
    <s v="costaricensis"/>
    <x v="0"/>
    <s v="Quercus"/>
    <d v="2015-03-23T00:00:00"/>
    <n v="0"/>
    <n v="270"/>
    <n v="2"/>
    <n v="174.86598166110599"/>
    <m/>
    <n v="5.72265E-2"/>
    <m/>
    <m/>
    <m/>
    <m/>
    <m/>
    <m/>
    <m/>
    <m/>
    <m/>
    <m/>
    <m/>
  </r>
  <r>
    <n v="2887"/>
    <x v="2"/>
    <x v="59"/>
    <n v="12"/>
    <s v="n"/>
    <n v="54371"/>
    <n v="21.138999999999999"/>
    <n v="88.055000000000007"/>
    <s v="Fagaceae"/>
    <s v="Quercus"/>
    <s v="costaricensis"/>
    <x v="0"/>
    <s v="Quercus"/>
    <d v="2015-03-23T00:00:00"/>
    <n v="0"/>
    <n v="615"/>
    <n v="4"/>
    <n v="120.08120487887385"/>
    <m/>
    <n v="0.29690662499999998"/>
    <m/>
    <m/>
    <m/>
    <m/>
    <m/>
    <m/>
    <m/>
    <m/>
    <m/>
    <m/>
    <m/>
  </r>
  <r>
    <n v="2888"/>
    <x v="2"/>
    <x v="59"/>
    <n v="13"/>
    <s v="n"/>
    <n v="54372"/>
    <n v="24.332999999999998"/>
    <n v="90.5"/>
    <s v="Fagaceae"/>
    <s v="Quercus"/>
    <s v="costaricensis"/>
    <x v="0"/>
    <s v="Quercus"/>
    <d v="2015-03-23T00:00:00"/>
    <n v="0"/>
    <n v="105"/>
    <n v="2"/>
    <n v="116.78100561826462"/>
    <m/>
    <n v="8.6546250000000009E-3"/>
    <s v="M"/>
    <m/>
    <n v="74"/>
    <m/>
    <m/>
    <m/>
    <m/>
    <m/>
    <m/>
    <m/>
    <m/>
  </r>
  <r>
    <n v="2889"/>
    <x v="2"/>
    <x v="59"/>
    <n v="13"/>
    <s v="n"/>
    <n v="54373"/>
    <n v="20.388999999999999"/>
    <n v="94.415999999999997"/>
    <s v="Adoxaceae"/>
    <s v="Viburnum"/>
    <s v="costaricanun"/>
    <x v="3"/>
    <s v="Viburnum"/>
    <d v="2015-03-23T00:00:00"/>
    <n v="0"/>
    <n v="161"/>
    <n v="2"/>
    <n v="174.77892436243332"/>
    <m/>
    <n v="2.0347984999999999E-2"/>
    <m/>
    <m/>
    <m/>
    <m/>
    <m/>
    <m/>
    <m/>
    <m/>
    <m/>
    <m/>
    <m/>
  </r>
  <r>
    <n v="2890"/>
    <x v="2"/>
    <x v="59"/>
    <n v="14"/>
    <s v="n"/>
    <n v="54374"/>
    <n v="20.25"/>
    <n v="97.75"/>
    <s v="Rutaceae"/>
    <s v="Zanthoxyllum"/>
    <s v="melanostictum"/>
    <x v="24"/>
    <s v="Zanthoxylum atorne"/>
    <d v="2015-03-23T00:00:00"/>
    <n v="0"/>
    <n v="82"/>
    <n v="1"/>
    <n v="147.95526794459983"/>
    <m/>
    <n v="5.2783400000000003E-3"/>
    <m/>
    <m/>
    <m/>
    <m/>
    <m/>
    <m/>
    <m/>
    <m/>
    <m/>
    <m/>
    <m/>
  </r>
  <r>
    <n v="2891"/>
    <x v="2"/>
    <x v="59"/>
    <n v="14"/>
    <s v="n"/>
    <n v="54375"/>
    <n v="20.306000000000001"/>
    <n v="98.082999999999998"/>
    <s v="Cunoniaceae"/>
    <s v="Weinmannia"/>
    <s v="pinnata"/>
    <x v="4"/>
    <s v="Weinmannia"/>
    <d v="2015-03-23T00:00:00"/>
    <n v="0"/>
    <n v="352"/>
    <n v="3"/>
    <n v="118.14216447065841"/>
    <n v="140"/>
    <n v="9.7264639999999999E-2"/>
    <s v="A"/>
    <m/>
    <m/>
    <m/>
    <m/>
    <m/>
    <m/>
    <m/>
    <m/>
    <m/>
    <s v="Measure at, 140"/>
  </r>
  <r>
    <n v="2892"/>
    <x v="2"/>
    <x v="59"/>
    <n v="14"/>
    <s v="n"/>
    <n v="54376"/>
    <n v="20.5"/>
    <n v="98.415999999999997"/>
    <s v="Rutaceae"/>
    <s v="Zanthoxyllum"/>
    <s v="melanostictum"/>
    <x v="24"/>
    <s v="Zanthoxylum atorne"/>
    <d v="2015-03-23T00:00:00"/>
    <n v="0"/>
    <n v="117"/>
    <n v="2"/>
    <n v="160.79213651019137"/>
    <m/>
    <n v="1.0745865E-2"/>
    <m/>
    <m/>
    <m/>
    <m/>
    <m/>
    <m/>
    <m/>
    <m/>
    <m/>
    <m/>
    <m/>
  </r>
  <r>
    <n v="2893"/>
    <x v="2"/>
    <x v="59"/>
    <n v="14"/>
    <s v="n"/>
    <n v="54377"/>
    <n v="20.917000000000002"/>
    <n v="99.082999999999998"/>
    <s v="Rutaceae"/>
    <s v="Zanthoxyllum"/>
    <s v="melanostictum"/>
    <x v="24"/>
    <s v="Zanthoxylum atorne"/>
    <d v="2015-03-23T00:00:00"/>
    <n v="0"/>
    <n v="125"/>
    <n v="2"/>
    <n v="187.17065087733144"/>
    <m/>
    <n v="1.2265625E-2"/>
    <m/>
    <m/>
    <m/>
    <m/>
    <m/>
    <m/>
    <m/>
    <m/>
    <m/>
    <m/>
    <m/>
  </r>
  <r>
    <n v="2894"/>
    <x v="2"/>
    <x v="59"/>
    <n v="24"/>
    <s v="n"/>
    <n v="54378"/>
    <n v="29.917000000000002"/>
    <n v="95.361000000000004"/>
    <s v="Adoxaceae"/>
    <s v="Viburnum"/>
    <s v="costaricanun"/>
    <x v="3"/>
    <s v="Viburnum"/>
    <d v="2015-03-23T00:00:00"/>
    <n v="0"/>
    <n v="174"/>
    <n v="2"/>
    <n v="117.66583971157341"/>
    <m/>
    <n v="2.3766659999999998E-2"/>
    <s v="M"/>
    <m/>
    <n v="152"/>
    <m/>
    <m/>
    <m/>
    <m/>
    <m/>
    <m/>
    <m/>
    <m/>
  </r>
  <r>
    <n v="2895"/>
    <x v="2"/>
    <x v="59"/>
    <n v="24"/>
    <s v="n"/>
    <n v="54379"/>
    <n v="29.472000000000001"/>
    <n v="96.665999999999997"/>
    <s v="Adoxaceae"/>
    <s v="Viburnum"/>
    <s v="costaricanun"/>
    <x v="3"/>
    <s v="Viburnum"/>
    <d v="2015-03-23T00:00:00"/>
    <n v="0"/>
    <n v="233"/>
    <n v="2"/>
    <n v="178.89736919087642"/>
    <m/>
    <n v="4.2616865000000004E-2"/>
    <m/>
    <m/>
    <m/>
    <m/>
    <m/>
    <m/>
    <m/>
    <m/>
    <m/>
    <m/>
    <m/>
  </r>
  <r>
    <n v="2896"/>
    <x v="2"/>
    <x v="59"/>
    <n v="22"/>
    <s v="n"/>
    <n v="54380"/>
    <n v="26.332999999999998"/>
    <n v="85.25"/>
    <s v="Fagaceae"/>
    <s v="Quercus"/>
    <s v="costaricensis"/>
    <x v="0"/>
    <s v="Quercus"/>
    <d v="2015-03-23T00:00:00"/>
    <n v="0"/>
    <n v="542"/>
    <n v="4"/>
    <n v="120.39218858022522"/>
    <m/>
    <n v="0.23060474000000003"/>
    <m/>
    <m/>
    <m/>
    <m/>
    <m/>
    <m/>
    <m/>
    <m/>
    <m/>
    <m/>
    <m/>
  </r>
  <r>
    <n v="2897"/>
    <x v="2"/>
    <x v="59"/>
    <n v="21"/>
    <s v="n"/>
    <n v="54381"/>
    <n v="27.805"/>
    <n v="83.528000000000006"/>
    <s v="Fagaceae"/>
    <s v="Quercus"/>
    <s v="costaricensis"/>
    <x v="0"/>
    <s v="Quercus"/>
    <d v="2015-03-23T00:00:00"/>
    <n v="0"/>
    <n v="705"/>
    <n v="4"/>
    <n v="135.84547152381185"/>
    <n v="200"/>
    <n v="0.39016462499999999"/>
    <s v="A"/>
    <m/>
    <m/>
    <m/>
    <m/>
    <m/>
    <m/>
    <m/>
    <m/>
    <m/>
    <s v="Measure at, 200"/>
  </r>
  <r>
    <n v="2898"/>
    <x v="2"/>
    <x v="59"/>
    <n v="21"/>
    <s v="y"/>
    <n v="54382"/>
    <n v="29.972000000000001"/>
    <n v="80.528000000000006"/>
    <s v="Rutaceae"/>
    <s v="Zanthoxyllum"/>
    <s v="melanostictum"/>
    <x v="24"/>
    <s v="Zanthoxylum atorne"/>
    <d v="2015-03-23T00:00:00"/>
    <n v="10.15276458296354"/>
    <n v="193"/>
    <n v="2"/>
    <n v="191.55176640855228"/>
    <m/>
    <n v="2.9240465E-2"/>
    <m/>
    <m/>
    <m/>
    <m/>
    <m/>
    <m/>
    <m/>
    <m/>
    <m/>
    <m/>
    <m/>
  </r>
  <r>
    <n v="2899"/>
    <x v="2"/>
    <x v="59"/>
    <n v="31"/>
    <s v="n"/>
    <n v="54383"/>
    <n v="32.194000000000003"/>
    <n v="80.25"/>
    <s v="Asteraceae"/>
    <s v="CopIndet"/>
    <n v="1"/>
    <x v="95"/>
    <s v="Asteraceae lanza"/>
    <d v="2015-03-23T00:00:00"/>
    <n v="0"/>
    <n v="356"/>
    <n v="3"/>
    <n v="158.66922927938725"/>
    <m/>
    <n v="9.9487760000000008E-2"/>
    <m/>
    <m/>
    <m/>
    <m/>
    <m/>
    <m/>
    <m/>
    <m/>
    <m/>
    <m/>
    <s v="fértil"/>
  </r>
  <r>
    <n v="2900"/>
    <x v="2"/>
    <x v="59"/>
    <n v="32"/>
    <s v="n"/>
    <n v="54384"/>
    <n v="34.915999999999997"/>
    <n v="86.5"/>
    <s v="Chloranthaceae"/>
    <s v="Hedyosmum"/>
    <s v="mexicanum"/>
    <x v="107"/>
    <s v="Hediosmum mexicanum"/>
    <d v="2015-03-23T00:00:00"/>
    <n v="0"/>
    <n v="160"/>
    <n v="2"/>
    <n v="129.96078108380874"/>
    <m/>
    <n v="2.0095999999999999E-2"/>
    <s v="L"/>
    <m/>
    <m/>
    <m/>
    <m/>
    <m/>
    <m/>
    <m/>
    <m/>
    <m/>
    <m/>
  </r>
  <r>
    <n v="2901"/>
    <x v="2"/>
    <x v="59"/>
    <n v="32"/>
    <s v="n"/>
    <n v="54385"/>
    <n v="32.222000000000001"/>
    <n v="85.555000000000007"/>
    <s v="Adoxaceae"/>
    <s v="Viburnum"/>
    <s v="costaricanun"/>
    <x v="3"/>
    <s v="Viburnum"/>
    <d v="2015-03-23T00:00:00"/>
    <n v="0"/>
    <n v="117"/>
    <n v="2"/>
    <n v="192.49170041009182"/>
    <m/>
    <n v="1.0745865E-2"/>
    <m/>
    <m/>
    <m/>
    <m/>
    <m/>
    <m/>
    <m/>
    <m/>
    <m/>
    <m/>
    <m/>
  </r>
  <r>
    <n v="2902"/>
    <x v="2"/>
    <x v="59"/>
    <n v="32"/>
    <s v="y"/>
    <n v="54386"/>
    <n v="32.805"/>
    <n v="88.778000000000006"/>
    <s v="Araliaceae"/>
    <s v="Schefflera"/>
    <s v="sp1"/>
    <x v="19"/>
    <s v="Schefflera copete"/>
    <d v="2015-03-23T00:00:00"/>
    <n v="12.128450742950138"/>
    <n v="205"/>
    <n v="2"/>
    <n v="198.08499632903579"/>
    <m/>
    <n v="3.2989625000000002E-2"/>
    <m/>
    <m/>
    <m/>
    <m/>
    <m/>
    <m/>
    <m/>
    <m/>
    <m/>
    <m/>
    <m/>
  </r>
  <r>
    <n v="2903"/>
    <x v="2"/>
    <x v="59"/>
    <n v="33"/>
    <s v="n"/>
    <n v="54387"/>
    <n v="32.805"/>
    <n v="91.528000000000006"/>
    <s v="Symplocaceae"/>
    <s v="Symplocos"/>
    <s v="serrulata"/>
    <x v="42"/>
    <s v="Theaceae rosada/symplos sp1"/>
    <d v="2015-03-23T00:00:00"/>
    <n v="0"/>
    <n v="493"/>
    <n v="3"/>
    <n v="147.8483100569988"/>
    <m/>
    <n v="0.190793465"/>
    <m/>
    <m/>
    <m/>
    <m/>
    <m/>
    <m/>
    <m/>
    <m/>
    <m/>
    <m/>
    <m/>
  </r>
  <r>
    <n v="2904"/>
    <x v="2"/>
    <x v="59"/>
    <n v="33"/>
    <s v="n"/>
    <n v="54388"/>
    <n v="33.972000000000001"/>
    <n v="93.194000000000003"/>
    <s v="Adoxaceae"/>
    <s v="Viburnum"/>
    <s v="costaricanun"/>
    <x v="3"/>
    <s v="Viburnum"/>
    <d v="2015-03-23T00:00:00"/>
    <n v="0"/>
    <n v="90"/>
    <n v="1"/>
    <n v="196.20402909063887"/>
    <m/>
    <n v="6.3584999999999996E-3"/>
    <s v="M"/>
    <m/>
    <n v="58"/>
    <m/>
    <m/>
    <m/>
    <m/>
    <m/>
    <m/>
    <m/>
    <m/>
  </r>
  <r>
    <n v="2905"/>
    <x v="2"/>
    <x v="59"/>
    <n v="34"/>
    <s v="n"/>
    <n v="54389"/>
    <n v="31.666"/>
    <n v="96.944000000000003"/>
    <s v="Asteraceae"/>
    <s v="CopIndet"/>
    <n v="1"/>
    <x v="95"/>
    <s v="Asteraceae lanza"/>
    <d v="2015-03-23T00:00:00"/>
    <n v="0"/>
    <n v="195"/>
    <n v="2"/>
    <n v="168.34196141608879"/>
    <m/>
    <n v="2.9849625000000001E-2"/>
    <s v="L"/>
    <m/>
    <m/>
    <m/>
    <m/>
    <m/>
    <m/>
    <m/>
    <m/>
    <m/>
    <m/>
  </r>
  <r>
    <n v="2906"/>
    <x v="2"/>
    <x v="59"/>
    <n v="34"/>
    <s v="n"/>
    <n v="54390"/>
    <n v="31"/>
    <n v="97.361000000000004"/>
    <s v="Araliaceae"/>
    <s v="Schefflera"/>
    <s v="sp1"/>
    <x v="19"/>
    <s v="Schefflera copete"/>
    <d v="2015-03-23T00:00:00"/>
    <n v="0"/>
    <n v="296"/>
    <n v="2"/>
    <n v="110.95087404592782"/>
    <m/>
    <n v="6.8778560000000002E-2"/>
    <m/>
    <m/>
    <m/>
    <m/>
    <m/>
    <m/>
    <m/>
    <m/>
    <m/>
    <m/>
    <m/>
  </r>
  <r>
    <n v="2907"/>
    <x v="2"/>
    <x v="59"/>
    <n v="44"/>
    <s v="n"/>
    <n v="54391"/>
    <n v="39.777000000000001"/>
    <n v="97.861000000000004"/>
    <s v="Rutaceae"/>
    <s v="Zanthoxyllum"/>
    <s v="melanostictum"/>
    <x v="24"/>
    <s v="Zanthoxylum atorne"/>
    <d v="2015-03-23T00:00:00"/>
    <n v="0"/>
    <n v="78"/>
    <n v="1"/>
    <n v="123.93721648429479"/>
    <m/>
    <n v="4.7759400000000002E-3"/>
    <m/>
    <m/>
    <m/>
    <m/>
    <m/>
    <m/>
    <m/>
    <m/>
    <m/>
    <m/>
    <m/>
  </r>
  <r>
    <n v="2908"/>
    <x v="2"/>
    <x v="59"/>
    <n v="42"/>
    <s v="n"/>
    <n v="54392"/>
    <n v="35.472000000000001"/>
    <n v="89.361000000000004"/>
    <s v="Chloranthaceae"/>
    <s v="Hedyosmum"/>
    <s v="mexicanum"/>
    <x v="107"/>
    <s v="Hediosmum mexicanum"/>
    <d v="2015-03-23T00:00:00"/>
    <n v="0"/>
    <n v="253"/>
    <n v="2"/>
    <n v="100.31166307217416"/>
    <m/>
    <n v="5.0247065E-2"/>
    <m/>
    <m/>
    <m/>
    <m/>
    <m/>
    <m/>
    <m/>
    <m/>
    <m/>
    <m/>
    <m/>
  </r>
  <r>
    <n v="2909"/>
    <x v="2"/>
    <x v="59"/>
    <n v="42"/>
    <s v="n"/>
    <n v="54393"/>
    <n v="35.527999999999999"/>
    <n v="88.778000000000006"/>
    <s v="Loranthaceae"/>
    <s v="Gaiadendron"/>
    <s v="punctatum"/>
    <x v="96"/>
    <s v="Lanceolada opuesta"/>
    <d v="2015-03-23T00:00:00"/>
    <n v="0"/>
    <n v="163"/>
    <n v="2"/>
    <n v="164.37222491873169"/>
    <m/>
    <n v="2.0856665E-2"/>
    <s v="M"/>
    <m/>
    <n v="155"/>
    <m/>
    <m/>
    <m/>
    <m/>
    <m/>
    <m/>
    <m/>
    <m/>
  </r>
  <r>
    <n v="2910"/>
    <x v="2"/>
    <x v="59"/>
    <n v="41"/>
    <s v="n"/>
    <n v="54394"/>
    <n v="37.861000000000004"/>
    <n v="82.471999999999994"/>
    <s v="Adoxaceae"/>
    <s v="Viburnum"/>
    <s v="costaricanun"/>
    <x v="3"/>
    <s v="Viburnum"/>
    <d v="2015-03-23T00:00:00"/>
    <n v="0"/>
    <n v="215"/>
    <n v="2"/>
    <n v="133.69969445792532"/>
    <m/>
    <n v="3.6286625000000003E-2"/>
    <s v="M"/>
    <m/>
    <n v="146"/>
    <n v="100"/>
    <n v="105"/>
    <n v="75"/>
    <m/>
    <m/>
    <m/>
    <m/>
    <m/>
  </r>
  <r>
    <n v="2911"/>
    <x v="2"/>
    <x v="59"/>
    <n v="41"/>
    <s v="n"/>
    <n v="54395"/>
    <n v="37.472000000000001"/>
    <n v="81.888999999999996"/>
    <s v="Adoxaceae"/>
    <s v="Viburnum"/>
    <s v="costaricanun"/>
    <x v="3"/>
    <s v="Viburnum"/>
    <d v="2015-03-23T00:00:00"/>
    <n v="0"/>
    <n v="99"/>
    <n v="1"/>
    <n v="150.65282216253695"/>
    <m/>
    <n v="7.6937849999999999E-3"/>
    <m/>
    <m/>
    <m/>
    <m/>
    <m/>
    <m/>
    <m/>
    <m/>
    <m/>
    <m/>
    <m/>
  </r>
  <r>
    <n v="2912"/>
    <x v="2"/>
    <x v="60"/>
    <n v="12"/>
    <s v="y"/>
    <n v="54396"/>
    <n v="41.417000000000002"/>
    <n v="7.9260000000000002"/>
    <s v="Sabiaceae"/>
    <s v="Meliosma"/>
    <m/>
    <x v="25"/>
    <s v="Meliosma quercus"/>
    <d v="2015-03-23T00:00:00"/>
    <n v="15.790854321683092"/>
    <n v="203"/>
    <n v="2"/>
    <n v="142.40550887404925"/>
    <m/>
    <n v="3.2349065000000003E-2"/>
    <m/>
    <m/>
    <m/>
    <m/>
    <m/>
    <m/>
    <m/>
    <m/>
    <m/>
    <m/>
    <m/>
  </r>
  <r>
    <n v="2913"/>
    <x v="2"/>
    <x v="60"/>
    <n v="13"/>
    <s v="n"/>
    <n v="54397"/>
    <n v="42.555999999999997"/>
    <n v="11.648"/>
    <s v="Adoxaceae"/>
    <s v="Viburnum"/>
    <s v="costaricanun"/>
    <x v="3"/>
    <s v="Viburnum"/>
    <d v="2015-03-23T00:00:00"/>
    <n v="0"/>
    <n v="215"/>
    <n v="2"/>
    <n v="110.44231127236161"/>
    <m/>
    <n v="3.6286625000000003E-2"/>
    <s v="M"/>
    <m/>
    <n v="74"/>
    <m/>
    <m/>
    <m/>
    <m/>
    <m/>
    <m/>
    <m/>
    <m/>
  </r>
  <r>
    <n v="2914"/>
    <x v="2"/>
    <x v="60"/>
    <n v="13"/>
    <s v="n"/>
    <n v="54398"/>
    <n v="43.639000000000003"/>
    <n v="11.231"/>
    <s v="Rutaceae"/>
    <s v="Zanthoxyllum"/>
    <s v="melanostictum"/>
    <x v="24"/>
    <s v="Zanthoxylum atorne"/>
    <d v="2015-03-23T00:00:00"/>
    <n v="0"/>
    <n v="201"/>
    <n v="2"/>
    <n v="107.13798237545848"/>
    <m/>
    <n v="3.1714785000000002E-2"/>
    <s v="M"/>
    <m/>
    <n v="173"/>
    <m/>
    <m/>
    <m/>
    <m/>
    <m/>
    <m/>
    <m/>
    <m/>
  </r>
  <r>
    <n v="2915"/>
    <x v="2"/>
    <x v="60"/>
    <n v="13"/>
    <s v="n"/>
    <n v="54399"/>
    <n v="44.088000000000001"/>
    <n v="11.871"/>
    <s v="Fagaceae"/>
    <s v="Quercus"/>
    <s v="costaricensis"/>
    <x v="0"/>
    <s v="Quercus"/>
    <d v="2015-03-23T00:00:00"/>
    <n v="0"/>
    <n v="150"/>
    <n v="2"/>
    <n v="133.86033916797004"/>
    <m/>
    <n v="1.7662500000000001E-2"/>
    <m/>
    <m/>
    <m/>
    <m/>
    <m/>
    <m/>
    <m/>
    <m/>
    <m/>
    <m/>
    <m/>
  </r>
  <r>
    <n v="2916"/>
    <x v="2"/>
    <x v="60"/>
    <n v="14"/>
    <s v="n"/>
    <n v="54400"/>
    <n v="44.97"/>
    <n v="19.303999999999998"/>
    <s v="Fagaceae"/>
    <s v="Quercus"/>
    <s v="costaricensis"/>
    <x v="0"/>
    <s v="Quercus"/>
    <d v="2015-03-23T00:00:00"/>
    <n v="0"/>
    <n v="700"/>
    <n v="4"/>
    <n v="164.35431312609188"/>
    <m/>
    <n v="0.38464999999999999"/>
    <m/>
    <m/>
    <m/>
    <m/>
    <m/>
    <m/>
    <m/>
    <m/>
    <m/>
    <m/>
    <m/>
  </r>
  <r>
    <n v="2917"/>
    <x v="2"/>
    <x v="60"/>
    <n v="24"/>
    <s v="n"/>
    <n v="54401"/>
    <n v="47.037999999999997"/>
    <n v="17.074000000000002"/>
    <s v="Fagaceae"/>
    <s v="Quercus"/>
    <s v="costaricensis"/>
    <x v="0"/>
    <s v="Quercus"/>
    <d v="2015-03-23T00:00:00"/>
    <n v="0"/>
    <n v="84"/>
    <n v="1"/>
    <n v="119.99410848806741"/>
    <m/>
    <n v="5.5389599999999999E-3"/>
    <m/>
    <m/>
    <m/>
    <m/>
    <m/>
    <m/>
    <m/>
    <m/>
    <m/>
    <m/>
    <m/>
  </r>
  <r>
    <n v="2918"/>
    <x v="2"/>
    <x v="60"/>
    <n v="21"/>
    <s v="y"/>
    <n v="54402"/>
    <n v="49.128"/>
    <n v="1.744"/>
    <s v="Symplocaceae"/>
    <s v="Symplocos"/>
    <s v="serrulata"/>
    <x v="42"/>
    <s v="Theaceae rosada/symplos sp1"/>
    <d v="2015-03-23T00:00:00"/>
    <n v="18.32179838534757"/>
    <n v="571"/>
    <n v="4"/>
    <n v="139.14896562312504"/>
    <m/>
    <n v="0.25594218499999999"/>
    <m/>
    <m/>
    <m/>
    <m/>
    <m/>
    <m/>
    <m/>
    <m/>
    <m/>
    <m/>
    <m/>
  </r>
  <r>
    <n v="2919"/>
    <x v="2"/>
    <x v="60"/>
    <n v="31"/>
    <s v="n"/>
    <n v="54403"/>
    <n v="52.194000000000003"/>
    <n v="0.81499999999999995"/>
    <s v="Rutaceae"/>
    <s v="Zanthoxyllum"/>
    <s v="melanostictum"/>
    <x v="24"/>
    <s v="Zanthoxylum atorne"/>
    <d v="2015-03-23T00:00:00"/>
    <n v="0"/>
    <n v="359"/>
    <n v="3"/>
    <n v="142.04180410272471"/>
    <m/>
    <n v="0.10117158500000001"/>
    <m/>
    <m/>
    <m/>
    <m/>
    <m/>
    <m/>
    <m/>
    <m/>
    <m/>
    <m/>
    <s v="Var. peciolo rojo"/>
  </r>
  <r>
    <n v="2920"/>
    <x v="2"/>
    <x v="60"/>
    <n v="31"/>
    <s v="n"/>
    <n v="54404"/>
    <n v="55.167000000000002"/>
    <n v="1.4419999999999999"/>
    <s v="Symplocaceae"/>
    <s v="Symplocos"/>
    <s v="serrulata"/>
    <x v="42"/>
    <s v="Theaceae rosada/symplos sp1"/>
    <d v="2015-03-23T00:00:00"/>
    <n v="0"/>
    <n v="275"/>
    <n v="2"/>
    <n v="144.18119976785675"/>
    <m/>
    <n v="5.9365624999999998E-2"/>
    <m/>
    <m/>
    <m/>
    <m/>
    <m/>
    <m/>
    <m/>
    <m/>
    <m/>
    <m/>
    <m/>
  </r>
  <r>
    <n v="2921"/>
    <x v="2"/>
    <x v="60"/>
    <n v="31"/>
    <s v="n"/>
    <n v="54405"/>
    <n v="52.750999999999998"/>
    <n v="2.1160000000000001"/>
    <s v="Fagaceae"/>
    <s v="Quercus"/>
    <s v="costaricensis"/>
    <x v="0"/>
    <s v="Quercus"/>
    <d v="2015-03-23T00:00:00"/>
    <n v="0"/>
    <n v="136"/>
    <n v="2"/>
    <n v="134.70919045183456"/>
    <m/>
    <n v="1.451936E-2"/>
    <m/>
    <m/>
    <m/>
    <m/>
    <m/>
    <m/>
    <m/>
    <m/>
    <m/>
    <m/>
    <m/>
  </r>
  <r>
    <n v="2922"/>
    <x v="2"/>
    <x v="60"/>
    <n v="31"/>
    <s v="n"/>
    <n v="54406"/>
    <n v="54.655999999999999"/>
    <n v="4.4619999999999997"/>
    <s v="Sabiaceae"/>
    <s v="Meliosma"/>
    <m/>
    <x v="25"/>
    <s v="Meliosma quercus"/>
    <d v="2015-03-23T00:00:00"/>
    <n v="0"/>
    <n v="100"/>
    <n v="2"/>
    <n v="183.58910664574609"/>
    <m/>
    <n v="7.8499999999999993E-3"/>
    <m/>
    <m/>
    <m/>
    <m/>
    <m/>
    <m/>
    <m/>
    <m/>
    <m/>
    <m/>
    <m/>
  </r>
  <r>
    <n v="2923"/>
    <x v="2"/>
    <x v="60"/>
    <n v="44"/>
    <s v="y"/>
    <n v="54407"/>
    <n v="60.021000000000001"/>
    <n v="18.305"/>
    <s v="Fagaceae"/>
    <s v="Quercus"/>
    <s v="costaricensis"/>
    <x v="0"/>
    <s v="Quercus"/>
    <d v="2015-03-23T00:00:00"/>
    <n v="29.505470437760184"/>
    <n v="603"/>
    <n v="4"/>
    <n v="187.06355426393731"/>
    <m/>
    <n v="0.28543306499999999"/>
    <m/>
    <m/>
    <m/>
    <m/>
    <m/>
    <m/>
    <m/>
    <m/>
    <m/>
    <m/>
    <m/>
  </r>
  <r>
    <n v="2924"/>
    <x v="2"/>
    <x v="60"/>
    <n v="43"/>
    <s v="n"/>
    <n v="54408"/>
    <n v="57.792000000000002"/>
    <n v="14.031000000000001"/>
    <s v="Fagaceae"/>
    <s v="Quercus"/>
    <s v="costaricensis"/>
    <x v="0"/>
    <s v="Quercus"/>
    <d v="2015-03-23T00:00:00"/>
    <n v="0"/>
    <n v="749"/>
    <n v="4"/>
    <n v="127.25802127833289"/>
    <m/>
    <n v="0.44038578500000003"/>
    <m/>
    <m/>
    <m/>
    <m/>
    <m/>
    <m/>
    <m/>
    <m/>
    <m/>
    <m/>
    <m/>
  </r>
  <r>
    <n v="2925"/>
    <x v="2"/>
    <x v="60"/>
    <n v="43"/>
    <s v="n"/>
    <n v="54409"/>
    <n v="57.442999999999998"/>
    <n v="11.314"/>
    <s v="Araliaceae"/>
    <s v="Schefflera"/>
    <s v="sp1"/>
    <x v="19"/>
    <s v="Schefflera copete"/>
    <d v="2015-03-23T00:00:00"/>
    <n v="0"/>
    <n v="75"/>
    <n v="1"/>
    <n v="120.09724248781518"/>
    <m/>
    <n v="4.4156250000000003E-3"/>
    <m/>
    <m/>
    <m/>
    <m/>
    <m/>
    <m/>
    <m/>
    <m/>
    <m/>
    <m/>
    <m/>
  </r>
  <r>
    <n v="2926"/>
    <x v="2"/>
    <x v="60"/>
    <n v="43"/>
    <s v="n"/>
    <n v="54410"/>
    <n v="59.789000000000001"/>
    <n v="10.222"/>
    <s v="Araliaceae"/>
    <s v="Schefflera"/>
    <s v="sp1"/>
    <x v="19"/>
    <s v="Schefflera copete"/>
    <d v="2015-03-23T00:00:00"/>
    <n v="0"/>
    <n v="78"/>
    <n v="1"/>
    <n v="147.88636206430675"/>
    <m/>
    <n v="4.7759400000000002E-3"/>
    <m/>
    <m/>
    <m/>
    <m/>
    <m/>
    <m/>
    <m/>
    <m/>
    <m/>
    <m/>
    <m/>
  </r>
  <r>
    <n v="2927"/>
    <x v="2"/>
    <x v="61"/>
    <n v="12"/>
    <s v="n"/>
    <n v="54411"/>
    <n v="42.472000000000001"/>
    <n v="29.369999999999997"/>
    <s v="Rutaceae"/>
    <s v="Zanthoxyllum"/>
    <s v="melanostictum"/>
    <x v="24"/>
    <s v="Zanthoxylum atorne"/>
    <d v="2015-03-23T00:00:00"/>
    <n v="0"/>
    <n v="78"/>
    <n v="1"/>
    <n v="192.39058709301315"/>
    <m/>
    <n v="4.7759400000000002E-3"/>
    <m/>
    <m/>
    <m/>
    <m/>
    <m/>
    <m/>
    <m/>
    <m/>
    <m/>
    <m/>
    <s v="storn"/>
  </r>
  <r>
    <n v="2928"/>
    <x v="2"/>
    <x v="61"/>
    <n v="13"/>
    <s v="y"/>
    <n v="54412"/>
    <n v="45.139000000000003"/>
    <n v="32.314999999999998"/>
    <s v="Fagaceae"/>
    <s v="Quercus"/>
    <s v="costaricensis"/>
    <x v="0"/>
    <s v="Quercus"/>
    <d v="2015-03-23T00:00:00"/>
    <n v="32.193897799062469"/>
    <n v="1183"/>
    <n v="4"/>
    <n v="136.98478346820042"/>
    <n v="460"/>
    <n v="1.098598865"/>
    <s v="A"/>
    <m/>
    <m/>
    <m/>
    <m/>
    <m/>
    <m/>
    <m/>
    <m/>
    <m/>
    <s v="Measure at, 460"/>
  </r>
  <r>
    <n v="2929"/>
    <x v="2"/>
    <x v="61"/>
    <n v="14"/>
    <s v="y"/>
    <n v="54413"/>
    <n v="44.082999999999998"/>
    <n v="37.091999999999999"/>
    <s v="Sabiaceae"/>
    <s v="Meliosma"/>
    <m/>
    <x v="25"/>
    <s v="Meliosma quercus"/>
    <d v="2015-03-23T00:00:00"/>
    <n v="11.372359302473495"/>
    <n v="125"/>
    <n v="2"/>
    <n v="128.15393264395897"/>
    <m/>
    <n v="1.2265625E-2"/>
    <m/>
    <m/>
    <m/>
    <m/>
    <m/>
    <m/>
    <m/>
    <m/>
    <m/>
    <m/>
    <m/>
  </r>
  <r>
    <n v="2930"/>
    <x v="2"/>
    <x v="61"/>
    <n v="24"/>
    <s v="y"/>
    <n v="54414"/>
    <n v="45.75"/>
    <n v="37.147999999999996"/>
    <s v="Fagaceae"/>
    <s v="Quercus"/>
    <s v="costaricensis"/>
    <x v="0"/>
    <s v="Quercus"/>
    <d v="2015-03-23T00:00:00"/>
    <n v="30.595576499424919"/>
    <n v="463"/>
    <n v="3"/>
    <n v="188.84599991501449"/>
    <m/>
    <n v="0.16827966499999999"/>
    <m/>
    <m/>
    <m/>
    <m/>
    <m/>
    <m/>
    <m/>
    <m/>
    <m/>
    <m/>
    <m/>
  </r>
  <r>
    <n v="2931"/>
    <x v="2"/>
    <x v="61"/>
    <n v="24"/>
    <s v="n"/>
    <n v="54415"/>
    <n v="46.694000000000003"/>
    <n v="38.231000000000002"/>
    <s v="Fagaceae"/>
    <s v="Quercus"/>
    <s v="costaricensis"/>
    <x v="0"/>
    <s v="Quercus"/>
    <d v="2015-03-23T00:00:00"/>
    <n v="0"/>
    <n v="53"/>
    <n v="1"/>
    <n v="179.02015904254949"/>
    <m/>
    <n v="2.205065E-3"/>
    <m/>
    <m/>
    <m/>
    <m/>
    <m/>
    <m/>
    <m/>
    <m/>
    <m/>
    <m/>
    <m/>
  </r>
  <r>
    <n v="2932"/>
    <x v="2"/>
    <x v="61"/>
    <n v="24"/>
    <s v="n"/>
    <n v="54416"/>
    <n v="47.360999999999997"/>
    <n v="39.564999999999998"/>
    <s v="Fagaceae"/>
    <s v="Quercus"/>
    <s v="costaricensis"/>
    <x v="0"/>
    <s v="Quercus"/>
    <d v="2015-03-23T00:00:00"/>
    <n v="0"/>
    <n v="300"/>
    <n v="3"/>
    <n v="102.63221864197376"/>
    <m/>
    <n v="7.0650000000000004E-2"/>
    <m/>
    <m/>
    <m/>
    <m/>
    <m/>
    <m/>
    <m/>
    <m/>
    <m/>
    <m/>
    <m/>
  </r>
  <r>
    <n v="2933"/>
    <x v="2"/>
    <x v="61"/>
    <n v="23"/>
    <s v="n"/>
    <n v="54417"/>
    <n v="48.332999999999998"/>
    <n v="34.453000000000003"/>
    <s v="Rutaceae"/>
    <s v="Zanthoxyllum"/>
    <s v="melanostictum"/>
    <x v="24"/>
    <s v="Zanthoxylum atorne"/>
    <d v="2015-03-23T00:00:00"/>
    <n v="0"/>
    <n v="81"/>
    <n v="1"/>
    <n v="125.34536537718606"/>
    <m/>
    <n v="5.1503850000000004E-3"/>
    <s v="M"/>
    <m/>
    <n v="66"/>
    <m/>
    <m/>
    <m/>
    <m/>
    <m/>
    <m/>
    <m/>
    <m/>
  </r>
  <r>
    <n v="2934"/>
    <x v="2"/>
    <x v="61"/>
    <n v="21"/>
    <s v="n"/>
    <n v="54418"/>
    <n v="45.694000000000003"/>
    <n v="21.62"/>
    <s v="Fagaceae"/>
    <s v="Quercus"/>
    <s v="costaricensis"/>
    <x v="0"/>
    <s v="Quercus"/>
    <d v="2015-03-23T00:00:00"/>
    <n v="0"/>
    <n v="176"/>
    <n v="2"/>
    <n v="152.50940636753828"/>
    <m/>
    <n v="2.431616E-2"/>
    <m/>
    <m/>
    <m/>
    <m/>
    <m/>
    <m/>
    <m/>
    <m/>
    <m/>
    <m/>
    <m/>
  </r>
  <r>
    <n v="2935"/>
    <x v="2"/>
    <x v="61"/>
    <n v="31"/>
    <s v="n"/>
    <n v="54419"/>
    <n v="52.415999999999997"/>
    <n v="21.481000000000002"/>
    <s v="Fagaceae"/>
    <s v="Quercus"/>
    <s v="costaricensis"/>
    <x v="0"/>
    <s v="Quercus"/>
    <d v="2015-03-23T00:00:00"/>
    <n v="0"/>
    <n v="461"/>
    <n v="3"/>
    <n v="104.33024228516857"/>
    <m/>
    <n v="0.16682898500000001"/>
    <m/>
    <m/>
    <m/>
    <m/>
    <m/>
    <m/>
    <m/>
    <m/>
    <m/>
    <m/>
    <m/>
  </r>
  <r>
    <n v="2936"/>
    <x v="2"/>
    <x v="61"/>
    <n v="33"/>
    <s v="n"/>
    <n v="54420"/>
    <n v="52.665999999999997"/>
    <n v="30.704000000000001"/>
    <s v="Fagaceae"/>
    <s v="Quercus"/>
    <s v="costaricensis"/>
    <x v="0"/>
    <s v="Quercus"/>
    <d v="2015-03-23T00:00:00"/>
    <n v="0"/>
    <n v="119"/>
    <n v="2"/>
    <n v="163.44683123220972"/>
    <m/>
    <n v="1.1116384999999999E-2"/>
    <m/>
    <m/>
    <m/>
    <m/>
    <m/>
    <m/>
    <m/>
    <m/>
    <m/>
    <m/>
    <m/>
  </r>
  <r>
    <n v="2937"/>
    <x v="2"/>
    <x v="61"/>
    <n v="33"/>
    <s v="n"/>
    <n v="54421"/>
    <n v="51.138999999999996"/>
    <n v="31.009"/>
    <s v="Fagaceae"/>
    <s v="Quercus"/>
    <s v="costaricensis"/>
    <x v="0"/>
    <s v="Quercus"/>
    <d v="2015-03-23T00:00:00"/>
    <n v="0"/>
    <n v="98"/>
    <n v="1"/>
    <n v="158.14920943836415"/>
    <m/>
    <n v="7.5391400000000006E-3"/>
    <m/>
    <m/>
    <m/>
    <m/>
    <m/>
    <m/>
    <m/>
    <m/>
    <m/>
    <m/>
    <m/>
  </r>
  <r>
    <n v="2938"/>
    <x v="2"/>
    <x v="61"/>
    <n v="33"/>
    <s v="n"/>
    <n v="54422"/>
    <n v="51.430999999999997"/>
    <n v="32.228000000000002"/>
    <s v="Fagaceae"/>
    <s v="Quercus"/>
    <s v="costaricensis"/>
    <x v="0"/>
    <s v="Quercus"/>
    <d v="2015-03-23T00:00:00"/>
    <n v="0"/>
    <n v="112"/>
    <n v="2"/>
    <n v="145.99599005089934"/>
    <m/>
    <n v="9.8470400000000013E-3"/>
    <m/>
    <m/>
    <m/>
    <m/>
    <m/>
    <m/>
    <m/>
    <m/>
    <m/>
    <m/>
    <m/>
  </r>
  <r>
    <n v="2939"/>
    <x v="2"/>
    <x v="61"/>
    <n v="33"/>
    <s v="n"/>
    <n v="54423"/>
    <n v="50.588000000000001"/>
    <n v="30.377000000000002"/>
    <s v="Rutaceae"/>
    <s v="Zanthoxyllum"/>
    <s v="melanostictum"/>
    <x v="24"/>
    <s v="Zanthoxylum atorne"/>
    <d v="2015-03-23T00:00:00"/>
    <n v="0"/>
    <n v="149"/>
    <n v="2"/>
    <n v="148.50291591560165"/>
    <m/>
    <n v="1.7427785000000001E-2"/>
    <m/>
    <m/>
    <m/>
    <m/>
    <m/>
    <m/>
    <m/>
    <m/>
    <m/>
    <m/>
    <m/>
  </r>
  <r>
    <n v="2940"/>
    <x v="2"/>
    <x v="61"/>
    <n v="33"/>
    <s v="n"/>
    <n v="54424"/>
    <n v="53.210999999999999"/>
    <n v="33.210999999999999"/>
    <s v="Fagaceae"/>
    <s v="Quercus"/>
    <s v="costaricensis"/>
    <x v="0"/>
    <s v="Quercus"/>
    <d v="2015-03-23T00:00:00"/>
    <n v="0"/>
    <n v="105"/>
    <n v="2"/>
    <n v="134.42778514476348"/>
    <m/>
    <n v="8.6546250000000009E-3"/>
    <m/>
    <m/>
    <m/>
    <m/>
    <m/>
    <m/>
    <m/>
    <m/>
    <m/>
    <m/>
    <m/>
  </r>
  <r>
    <n v="2941"/>
    <x v="2"/>
    <x v="61"/>
    <n v="34"/>
    <s v="n"/>
    <n v="54425"/>
    <n v="51.875999999999998"/>
    <n v="39.185000000000002"/>
    <s v="Fagaceae"/>
    <s v="Quercus"/>
    <s v="costaricensis"/>
    <x v="0"/>
    <s v="Quercus"/>
    <d v="2015-03-23T00:00:00"/>
    <n v="0"/>
    <n v="415"/>
    <n v="3"/>
    <n v="153.58439411132181"/>
    <m/>
    <n v="0.13519662499999999"/>
    <m/>
    <m/>
    <m/>
    <m/>
    <m/>
    <m/>
    <m/>
    <m/>
    <m/>
    <m/>
    <m/>
  </r>
  <r>
    <n v="2942"/>
    <x v="2"/>
    <x v="61"/>
    <n v="34"/>
    <s v="n"/>
    <n v="54426"/>
    <n v="50.869"/>
    <n v="39.277999999999999"/>
    <s v="Fagaceae"/>
    <s v="Quercus"/>
    <s v="costaricensis"/>
    <x v="0"/>
    <s v="Quercus"/>
    <d v="2015-03-23T00:00:00"/>
    <n v="0"/>
    <n v="86"/>
    <n v="1"/>
    <n v="195.59054040025325"/>
    <m/>
    <n v="5.8058600000000004E-3"/>
    <m/>
    <m/>
    <m/>
    <m/>
    <m/>
    <m/>
    <m/>
    <m/>
    <m/>
    <m/>
    <m/>
  </r>
  <r>
    <n v="2943"/>
    <x v="2"/>
    <x v="61"/>
    <n v="44"/>
    <s v="n"/>
    <n v="54427"/>
    <n v="60.027999999999999"/>
    <n v="37.263999999999996"/>
    <s v="Sabiaceae"/>
    <s v="Meliosma"/>
    <m/>
    <x v="25"/>
    <s v="Meliosma quercus"/>
    <d v="2015-03-23T00:00:00"/>
    <n v="0"/>
    <n v="71"/>
    <n v="1"/>
    <n v="112.55405671242514"/>
    <m/>
    <n v="3.9571850000000002E-3"/>
    <s v="M"/>
    <m/>
    <n v="54"/>
    <n v="52"/>
    <m/>
    <m/>
    <m/>
    <m/>
    <m/>
    <m/>
    <m/>
  </r>
  <r>
    <n v="2944"/>
    <x v="2"/>
    <x v="61"/>
    <n v="43"/>
    <s v="n"/>
    <n v="54428"/>
    <n v="56.608000000000004"/>
    <n v="31.033000000000001"/>
    <s v="Fagaceae"/>
    <s v="Quercus"/>
    <s v="costaricensis"/>
    <x v="0"/>
    <s v="Quercus"/>
    <d v="2015-03-23T00:00:00"/>
    <n v="0"/>
    <n v="227"/>
    <n v="2"/>
    <n v="106.6191257339338"/>
    <m/>
    <n v="4.0450264999999999E-2"/>
    <m/>
    <m/>
    <m/>
    <m/>
    <m/>
    <m/>
    <m/>
    <m/>
    <m/>
    <m/>
    <m/>
  </r>
  <r>
    <n v="2945"/>
    <x v="2"/>
    <x v="61"/>
    <n v="43"/>
    <s v="n"/>
    <n v="54429"/>
    <n v="56.444000000000003"/>
    <n v="30.728000000000002"/>
    <s v="Fagaceae"/>
    <s v="Quercus"/>
    <s v="costaricensis"/>
    <x v="0"/>
    <s v="Quercus"/>
    <d v="2015-03-23T00:00:00"/>
    <n v="0"/>
    <n v="277"/>
    <n v="2"/>
    <n v="119.75859617557923"/>
    <m/>
    <n v="6.0232265E-2"/>
    <m/>
    <m/>
    <m/>
    <m/>
    <m/>
    <m/>
    <m/>
    <m/>
    <m/>
    <m/>
    <m/>
  </r>
  <r>
    <n v="2946"/>
    <x v="2"/>
    <x v="62"/>
    <n v="11"/>
    <s v="n"/>
    <n v="54430"/>
    <n v="40.746000000000002"/>
    <n v="41.645000000000003"/>
    <s v="Fagaceae"/>
    <s v="Quercus"/>
    <s v="costaricensis"/>
    <x v="0"/>
    <s v="Quercus"/>
    <d v="2015-03-24T00:00:00"/>
    <n v="0"/>
    <n v="56"/>
    <n v="1"/>
    <n v="106.78591117033659"/>
    <m/>
    <n v="2.4617600000000003E-3"/>
    <m/>
    <m/>
    <m/>
    <m/>
    <m/>
    <m/>
    <m/>
    <m/>
    <m/>
    <m/>
    <m/>
  </r>
  <r>
    <n v="2947"/>
    <x v="2"/>
    <x v="62"/>
    <n v="12"/>
    <s v="y"/>
    <n v="54431"/>
    <n v="45.012"/>
    <n v="47.262999999999998"/>
    <s v="Symplocaceae"/>
    <s v="Symplocos"/>
    <s v="serrulata"/>
    <x v="42"/>
    <s v="Theaceae rosada/symplos sp1"/>
    <d v="2015-03-24T00:00:00"/>
    <n v="16.525375025691371"/>
    <n v="455"/>
    <n v="3"/>
    <n v="101.92939459738469"/>
    <m/>
    <n v="0.162514625"/>
    <s v="M"/>
    <m/>
    <n v="305"/>
    <m/>
    <m/>
    <m/>
    <m/>
    <m/>
    <m/>
    <m/>
    <m/>
  </r>
  <r>
    <n v="2948"/>
    <x v="2"/>
    <x v="62"/>
    <n v="13"/>
    <s v="n"/>
    <n v="54432"/>
    <n v="41.096000000000004"/>
    <n v="53.533999999999999"/>
    <s v="Adoxaceae"/>
    <s v="Viburnum"/>
    <s v="costaricanun"/>
    <x v="3"/>
    <s v="Viburnum"/>
    <d v="2015-03-24T00:00:00"/>
    <n v="0"/>
    <n v="114"/>
    <n v="2"/>
    <n v="179.63859640015914"/>
    <m/>
    <n v="1.020186E-2"/>
    <m/>
    <m/>
    <m/>
    <m/>
    <m/>
    <m/>
    <m/>
    <m/>
    <m/>
    <m/>
    <m/>
  </r>
  <r>
    <n v="2949"/>
    <x v="2"/>
    <x v="62"/>
    <n v="14"/>
    <s v="y"/>
    <n v="54433"/>
    <n v="43.472999999999999"/>
    <n v="57.94"/>
    <s v="Symplocaceae"/>
    <s v="Symplocos"/>
    <s v="serrulata"/>
    <x v="42"/>
    <s v="Theaceae rosada/symplos sp1"/>
    <d v="2015-03-24T00:00:00"/>
    <n v="19.753766811902747"/>
    <n v="344"/>
    <n v="3"/>
    <n v="187.75925546818763"/>
    <m/>
    <n v="9.2893760000000006E-2"/>
    <m/>
    <m/>
    <m/>
    <m/>
    <m/>
    <m/>
    <m/>
    <m/>
    <m/>
    <m/>
    <m/>
  </r>
  <r>
    <n v="2950"/>
    <x v="2"/>
    <x v="62"/>
    <n v="14"/>
    <s v="n"/>
    <n v="54434"/>
    <n v="44.872"/>
    <n v="56.215000000000003"/>
    <s v="Symplocaceae"/>
    <s v="Symplocos"/>
    <s v="serrulata"/>
    <x v="42"/>
    <s v="Theaceae rosada/symplos sp1"/>
    <d v="2015-03-24T00:00:00"/>
    <n v="0"/>
    <n v="495"/>
    <n v="3"/>
    <n v="116.88759613537665"/>
    <n v="210"/>
    <n v="0.19234462499999999"/>
    <s v="A"/>
    <s v="M"/>
    <n v="329"/>
    <n v="370"/>
    <m/>
    <m/>
    <m/>
    <m/>
    <m/>
    <m/>
    <s v="Measure at, 210"/>
  </r>
  <r>
    <n v="2951"/>
    <x v="2"/>
    <x v="62"/>
    <n v="22"/>
    <s v="n"/>
    <n v="54435"/>
    <n v="47.04"/>
    <n v="47.869"/>
    <s v="Araliaceae"/>
    <s v="Schefflera"/>
    <s v="sp1"/>
    <x v="19"/>
    <s v="Schefflera copete"/>
    <d v="2015-03-24T00:00:00"/>
    <n v="0"/>
    <n v="101"/>
    <n v="2"/>
    <n v="138.61072746064758"/>
    <m/>
    <n v="8.0077849999999999E-3"/>
    <m/>
    <m/>
    <m/>
    <m/>
    <m/>
    <m/>
    <m/>
    <m/>
    <m/>
    <m/>
    <m/>
  </r>
  <r>
    <n v="2952"/>
    <x v="2"/>
    <x v="62"/>
    <n v="22"/>
    <s v="y"/>
    <n v="54436"/>
    <n v="48.531999999999996"/>
    <n v="48.031999999999996"/>
    <s v="Cornaceae"/>
    <s v="Cornus"/>
    <s v="disciflora"/>
    <x v="18"/>
    <s v="Verbenaceae venacion"/>
    <d v="2015-03-24T00:00:00"/>
    <n v="14.785026114124944"/>
    <n v="450"/>
    <n v="3"/>
    <n v="151.21721624547069"/>
    <m/>
    <n v="0.15896250000000001"/>
    <m/>
    <m/>
    <m/>
    <m/>
    <m/>
    <m/>
    <m/>
    <s v="Esteril"/>
    <s v="Y"/>
    <m/>
    <s v="colecta estéril, Olor suave, látex hiallno muy poco al cortar, corteza suave."/>
  </r>
  <r>
    <n v="2953"/>
    <x v="2"/>
    <x v="62"/>
    <n v="22"/>
    <s v="n"/>
    <n v="54437"/>
    <n v="49.067999999999998"/>
    <n v="48.031999999999996"/>
    <s v="Sabiaceae"/>
    <s v="Meliosma"/>
    <m/>
    <x v="25"/>
    <s v="Meliosma quercus"/>
    <d v="2015-03-24T00:00:00"/>
    <n v="0"/>
    <n v="58"/>
    <n v="1"/>
    <n v="185.5897847081759"/>
    <m/>
    <n v="2.6407400000000004E-3"/>
    <m/>
    <m/>
    <m/>
    <m/>
    <m/>
    <m/>
    <m/>
    <m/>
    <m/>
    <m/>
    <m/>
  </r>
  <r>
    <n v="2954"/>
    <x v="2"/>
    <x v="62"/>
    <n v="22"/>
    <s v="n"/>
    <n v="54438"/>
    <n v="47.786000000000001"/>
    <n v="46.33"/>
    <s v="Melastomataceae"/>
    <s v="cfMiconia"/>
    <m/>
    <x v="108"/>
    <s v="Miconia 3venas basal"/>
    <d v="2015-03-24T00:00:00"/>
    <n v="0"/>
    <n v="146"/>
    <n v="2"/>
    <n v="170.56955990608125"/>
    <m/>
    <n v="1.6733060000000001E-2"/>
    <m/>
    <m/>
    <m/>
    <m/>
    <m/>
    <m/>
    <m/>
    <m/>
    <m/>
    <m/>
    <m/>
  </r>
  <r>
    <n v="2955"/>
    <x v="2"/>
    <x v="62"/>
    <n v="22"/>
    <s v="n"/>
    <n v="54439"/>
    <n v="47.063000000000002"/>
    <n v="46.307000000000002"/>
    <s v="Melastomataceae"/>
    <s v="cfMiconia"/>
    <m/>
    <x v="108"/>
    <s v="Miconia 3venas basal"/>
    <d v="2015-03-24T00:00:00"/>
    <n v="0"/>
    <n v="153"/>
    <n v="2"/>
    <n v="182.5209255537014"/>
    <m/>
    <n v="1.8376065000000004E-2"/>
    <m/>
    <m/>
    <m/>
    <m/>
    <m/>
    <m/>
    <m/>
    <m/>
    <m/>
    <m/>
    <m/>
  </r>
  <r>
    <n v="2956"/>
    <x v="2"/>
    <x v="62"/>
    <n v="21"/>
    <s v="n"/>
    <n v="54440"/>
    <n v="46.853999999999999"/>
    <n v="43.883000000000003"/>
    <s v="Symplocaceae"/>
    <s v="Symplocos"/>
    <s v="serrulata"/>
    <x v="42"/>
    <s v="Theaceae rosada/symplos sp1"/>
    <d v="2015-03-24T00:00:00"/>
    <n v="0"/>
    <n v="277"/>
    <n v="2"/>
    <n v="181.23995809987832"/>
    <m/>
    <n v="6.0232265E-2"/>
    <m/>
    <m/>
    <m/>
    <m/>
    <m/>
    <m/>
    <m/>
    <m/>
    <m/>
    <m/>
    <s v="Murriendo?"/>
  </r>
  <r>
    <n v="2957"/>
    <x v="2"/>
    <x v="62"/>
    <n v="21"/>
    <s v="n"/>
    <n v="54441"/>
    <n v="48.484999999999999"/>
    <n v="43.485999999999997"/>
    <s v="Fagaceae"/>
    <s v="Quercus"/>
    <s v="costaricensis"/>
    <x v="0"/>
    <s v="Quercus"/>
    <d v="2015-03-24T00:00:00"/>
    <n v="0"/>
    <n v="55"/>
    <n v="1"/>
    <n v="190.75678632833231"/>
    <m/>
    <n v="2.374625E-3"/>
    <m/>
    <m/>
    <m/>
    <m/>
    <m/>
    <m/>
    <m/>
    <m/>
    <m/>
    <m/>
    <m/>
  </r>
  <r>
    <n v="2958"/>
    <x v="2"/>
    <x v="62"/>
    <n v="21"/>
    <s v="n"/>
    <n v="54442"/>
    <n v="49.838000000000001"/>
    <n v="43.207000000000001"/>
    <s v="Symplocaceae"/>
    <s v="Symplocos"/>
    <s v="serrulata"/>
    <x v="42"/>
    <s v="Theaceae rosada/symplos sp1"/>
    <d v="2015-03-24T00:00:00"/>
    <n v="0"/>
    <n v="69"/>
    <n v="1"/>
    <n v="182.07673969053167"/>
    <m/>
    <n v="3.7373850000000002E-3"/>
    <m/>
    <m/>
    <m/>
    <m/>
    <m/>
    <m/>
    <m/>
    <m/>
    <m/>
    <m/>
    <s v="NC"/>
  </r>
  <r>
    <n v="2959"/>
    <x v="2"/>
    <x v="62"/>
    <n v="21"/>
    <s v="y"/>
    <n v="54443"/>
    <n v="48.997999999999998"/>
    <n v="41.481999999999999"/>
    <s v="Fagaceae"/>
    <s v="Quercus"/>
    <s v="costaricensis"/>
    <x v="0"/>
    <s v="Quercus"/>
    <d v="2015-03-24T00:00:00"/>
    <n v="25.589148707506649"/>
    <n v="389"/>
    <n v="3"/>
    <n v="187.56596926512378"/>
    <m/>
    <n v="0.118786985"/>
    <m/>
    <m/>
    <m/>
    <m/>
    <m/>
    <m/>
    <m/>
    <m/>
    <m/>
    <m/>
    <m/>
  </r>
  <r>
    <n v="2960"/>
    <x v="2"/>
    <x v="62"/>
    <n v="21"/>
    <s v="n"/>
    <n v="54444"/>
    <n v="49.768000000000001"/>
    <n v="40.408999999999999"/>
    <s v="Fagaceae"/>
    <s v="Quercus"/>
    <s v="costaricensis"/>
    <x v="0"/>
    <s v="Quercus"/>
    <d v="2015-03-24T00:00:00"/>
    <n v="0"/>
    <n v="100"/>
    <n v="2"/>
    <n v="148.80159491882006"/>
    <m/>
    <n v="7.8499999999999993E-3"/>
    <m/>
    <m/>
    <m/>
    <m/>
    <m/>
    <m/>
    <m/>
    <m/>
    <m/>
    <m/>
    <m/>
  </r>
  <r>
    <n v="2961"/>
    <x v="2"/>
    <x v="62"/>
    <n v="32"/>
    <s v="n"/>
    <n v="54445"/>
    <n v="55.036000000000001"/>
    <n v="45.280999999999999"/>
    <s v="Symplocaceae"/>
    <s v="Symplocos"/>
    <s v="serrulata"/>
    <x v="42"/>
    <s v="Theaceae rosada/symplos sp1"/>
    <d v="2015-03-24T00:00:00"/>
    <n v="0"/>
    <n v="178"/>
    <n v="2"/>
    <n v="137.6213998741753"/>
    <m/>
    <n v="2.4871940000000002E-2"/>
    <m/>
    <m/>
    <m/>
    <m/>
    <m/>
    <m/>
    <m/>
    <m/>
    <m/>
    <m/>
    <m/>
  </r>
  <r>
    <n v="2962"/>
    <x v="2"/>
    <x v="62"/>
    <n v="32"/>
    <s v="n"/>
    <n v="54446"/>
    <n v="53.427999999999997"/>
    <n v="48.941000000000003"/>
    <s v="Symplocaceae"/>
    <s v="Symplocos"/>
    <s v="serrulata"/>
    <x v="42"/>
    <s v="Theaceae rosada/symplos sp1"/>
    <d v="2015-03-24T00:00:00"/>
    <n v="0"/>
    <n v="324"/>
    <n v="3"/>
    <n v="159.75833476225216"/>
    <m/>
    <n v="8.2406160000000006E-2"/>
    <m/>
    <m/>
    <m/>
    <m/>
    <m/>
    <m/>
    <m/>
    <m/>
    <m/>
    <m/>
    <m/>
  </r>
  <r>
    <n v="2963"/>
    <x v="2"/>
    <x v="62"/>
    <n v="32"/>
    <s v="n"/>
    <n v="54447"/>
    <n v="53.753999999999998"/>
    <n v="48.755000000000003"/>
    <s v="Indet"/>
    <s v="CopIndet"/>
    <n v="5"/>
    <x v="109"/>
    <s v="Indet.1"/>
    <d v="2015-03-24T00:00:00"/>
    <n v="0"/>
    <n v="103"/>
    <n v="2"/>
    <n v="188.6468057151975"/>
    <m/>
    <n v="8.3280650000000008E-3"/>
    <m/>
    <m/>
    <m/>
    <m/>
    <m/>
    <m/>
    <m/>
    <m/>
    <m/>
    <m/>
    <s v="no leaves"/>
  </r>
  <r>
    <n v="2964"/>
    <x v="2"/>
    <x v="62"/>
    <n v="32"/>
    <s v="n"/>
    <n v="54448"/>
    <n v="50.722999999999999"/>
    <n v="48.009"/>
    <s v="Sabiaceae"/>
    <s v="Meliosma"/>
    <m/>
    <x v="25"/>
    <s v="Meliosma quercus"/>
    <d v="2015-03-24T00:00:00"/>
    <n v="0"/>
    <n v="74"/>
    <n v="1"/>
    <n v="145.09423035238163"/>
    <m/>
    <n v="4.2986600000000002E-3"/>
    <m/>
    <m/>
    <m/>
    <m/>
    <m/>
    <m/>
    <m/>
    <m/>
    <m/>
    <m/>
    <m/>
  </r>
  <r>
    <n v="2965"/>
    <x v="2"/>
    <x v="62"/>
    <n v="32"/>
    <s v="n"/>
    <n v="54449"/>
    <n v="50.817"/>
    <n v="47.122999999999998"/>
    <s v="Symplocaceae"/>
    <s v="Symplocos"/>
    <s v="serrulata"/>
    <x v="42"/>
    <s v="Theaceae rosada/symplos sp1"/>
    <d v="2015-03-24T00:00:00"/>
    <n v="0"/>
    <n v="228"/>
    <n v="2"/>
    <n v="104.48782285730415"/>
    <m/>
    <n v="4.080744E-2"/>
    <m/>
    <m/>
    <m/>
    <m/>
    <m/>
    <m/>
    <m/>
    <m/>
    <m/>
    <m/>
    <m/>
  </r>
  <r>
    <n v="2966"/>
    <x v="2"/>
    <x v="62"/>
    <n v="44"/>
    <s v="n"/>
    <n v="54450"/>
    <n v="58.765999999999998"/>
    <n v="59.548000000000002"/>
    <s v="Adoxaceae"/>
    <s v="Viburnum"/>
    <s v="costaricanun"/>
    <x v="3"/>
    <s v="Viburnum"/>
    <d v="2015-03-24T00:00:00"/>
    <n v="0"/>
    <n v="163"/>
    <n v="2"/>
    <n v="113.25261982404611"/>
    <m/>
    <n v="2.0856665E-2"/>
    <m/>
    <m/>
    <m/>
    <m/>
    <m/>
    <m/>
    <m/>
    <m/>
    <m/>
    <m/>
    <m/>
  </r>
  <r>
    <n v="2967"/>
    <x v="2"/>
    <x v="62"/>
    <n v="42"/>
    <s v="n"/>
    <n v="54451"/>
    <n v="57.367000000000004"/>
    <n v="45.350999999999999"/>
    <s v="Myrtaceae"/>
    <s v="Myrta"/>
    <s v="sp4"/>
    <x v="15"/>
    <s v="Myrtaceae1"/>
    <d v="2015-03-24T00:00:00"/>
    <n v="0"/>
    <n v="65"/>
    <n v="1"/>
    <n v="101.67786839773052"/>
    <m/>
    <n v="3.3166250000000001E-3"/>
    <m/>
    <m/>
    <m/>
    <m/>
    <m/>
    <m/>
    <m/>
    <m/>
    <m/>
    <m/>
    <s v="redonda y pubescente, no olor no cotex, colecta estéril"/>
  </r>
  <r>
    <n v="2968"/>
    <x v="2"/>
    <x v="62"/>
    <n v="41"/>
    <s v="n"/>
    <n v="54452"/>
    <n v="57.134"/>
    <n v="44.512"/>
    <s v="Symplocaceae"/>
    <s v="Symplocos"/>
    <s v="serrulata"/>
    <x v="42"/>
    <s v="Theaceae rosada/symplos sp1"/>
    <d v="2015-03-24T00:00:00"/>
    <n v="0"/>
    <n v="232"/>
    <n v="2"/>
    <n v="183.35399925889556"/>
    <m/>
    <n v="4.2251840000000006E-2"/>
    <m/>
    <m/>
    <m/>
    <m/>
    <m/>
    <m/>
    <m/>
    <m/>
    <m/>
    <m/>
    <m/>
  </r>
  <r>
    <n v="2969"/>
    <x v="2"/>
    <x v="62"/>
    <n v="41"/>
    <s v="n"/>
    <n v="54453"/>
    <n v="57.180999999999997"/>
    <n v="43.415999999999997"/>
    <s v="Sabiaceae"/>
    <s v="Meliosma"/>
    <m/>
    <x v="25"/>
    <s v="Meliosma quercus"/>
    <d v="2015-03-24T00:00:00"/>
    <n v="0"/>
    <n v="105"/>
    <n v="2"/>
    <n v="146.07380388595774"/>
    <m/>
    <n v="8.6546250000000009E-3"/>
    <s v="M"/>
    <m/>
    <n v="52"/>
    <m/>
    <m/>
    <m/>
    <m/>
    <s v="Esteril"/>
    <s v="Y"/>
    <m/>
    <s v="No olor, no latex, la corteza oxida rojo; colecta estéril"/>
  </r>
  <r>
    <n v="2970"/>
    <x v="2"/>
    <x v="62"/>
    <n v="41"/>
    <s v="n"/>
    <n v="54454"/>
    <n v="59.161999999999999"/>
    <n v="40.921999999999997"/>
    <s v="Adoxaceae"/>
    <s v="Viburnum"/>
    <s v="costaricanun"/>
    <x v="3"/>
    <s v="Viburnum"/>
    <d v="2015-03-24T00:00:00"/>
    <n v="0"/>
    <n v="91"/>
    <n v="1"/>
    <n v="176.80190835664212"/>
    <m/>
    <n v="6.5005849999999997E-3"/>
    <m/>
    <m/>
    <m/>
    <m/>
    <m/>
    <m/>
    <m/>
    <m/>
    <m/>
    <m/>
    <m/>
  </r>
  <r>
    <n v="2971"/>
    <x v="2"/>
    <x v="63"/>
    <n v="11"/>
    <s v="n"/>
    <n v="54455"/>
    <n v="41.889000000000003"/>
    <n v="63.722000000000001"/>
    <s v="Araliaceae"/>
    <s v="Schefflera"/>
    <s v="sp1"/>
    <x v="19"/>
    <s v="Schefflera copete"/>
    <d v="2015-03-24T00:00:00"/>
    <n v="0"/>
    <n v="68"/>
    <n v="1"/>
    <n v="141.13239310253832"/>
    <m/>
    <n v="3.6298400000000001E-3"/>
    <m/>
    <m/>
    <m/>
    <m/>
    <m/>
    <m/>
    <m/>
    <m/>
    <m/>
    <m/>
    <m/>
  </r>
  <r>
    <n v="2972"/>
    <x v="2"/>
    <x v="63"/>
    <n v="12"/>
    <s v="y"/>
    <n v="54456"/>
    <n v="42.860999999999997"/>
    <n v="69.582999999999998"/>
    <s v="Chloranthaceae"/>
    <s v="Hedyosmum"/>
    <s v="mexicanum"/>
    <x v="107"/>
    <s v="Hediosmum mexicanum"/>
    <d v="2015-03-24T00:00:00"/>
    <n v="13.989091486614315"/>
    <n v="345"/>
    <n v="3"/>
    <n v="168.28305751646013"/>
    <m/>
    <n v="9.3434624999999993E-2"/>
    <m/>
    <m/>
    <m/>
    <m/>
    <m/>
    <m/>
    <m/>
    <m/>
    <m/>
    <m/>
    <m/>
  </r>
  <r>
    <n v="2973"/>
    <x v="2"/>
    <x v="63"/>
    <n v="13"/>
    <s v="n"/>
    <n v="54457"/>
    <n v="45.194000000000003"/>
    <n v="71.444000000000003"/>
    <s v="Rutaceae"/>
    <s v="Zanthoxyllum"/>
    <s v="melanostictum"/>
    <x v="24"/>
    <s v="Zanthoxylum atorne"/>
    <d v="2015-03-24T00:00:00"/>
    <n v="0"/>
    <n v="283"/>
    <n v="2"/>
    <n v="181.66906235857113"/>
    <m/>
    <n v="6.2869865000000011E-2"/>
    <m/>
    <m/>
    <m/>
    <m/>
    <m/>
    <m/>
    <m/>
    <m/>
    <m/>
    <m/>
    <m/>
  </r>
  <r>
    <n v="2974"/>
    <x v="2"/>
    <x v="63"/>
    <n v="24"/>
    <s v="y"/>
    <n v="54458"/>
    <n v="50.027999999999999"/>
    <n v="77.527999999999992"/>
    <s v="Araliaceae"/>
    <s v="Schefflera"/>
    <s v="sp1"/>
    <x v="19"/>
    <s v="Schefflera copete"/>
    <d v="2015-03-24T00:00:00"/>
    <n v="17.281208963783953"/>
    <n v="583"/>
    <n v="4"/>
    <n v="154.11754328649948"/>
    <m/>
    <n v="0.26681286500000001"/>
    <m/>
    <m/>
    <m/>
    <m/>
    <m/>
    <m/>
    <m/>
    <m/>
    <m/>
    <m/>
    <m/>
  </r>
  <r>
    <n v="2975"/>
    <x v="2"/>
    <x v="63"/>
    <n v="24"/>
    <s v="y"/>
    <n v="54459"/>
    <n v="48.527999999999999"/>
    <n v="75.111000000000004"/>
    <s v="Staphyleaceae"/>
    <s v="Turpinia"/>
    <s v="occidentalis"/>
    <x v="30"/>
    <s v="Turpinia"/>
    <d v="2015-03-24T00:00:00"/>
    <n v="15.205394727027436"/>
    <n v="224"/>
    <n v="2"/>
    <n v="175.70666765375506"/>
    <m/>
    <n v="3.9388160000000005E-2"/>
    <s v="M"/>
    <m/>
    <n v="176"/>
    <m/>
    <m/>
    <m/>
    <m/>
    <m/>
    <m/>
    <m/>
    <s v="the same from 54304"/>
  </r>
  <r>
    <n v="2976"/>
    <x v="2"/>
    <x v="63"/>
    <n v="24"/>
    <s v="y"/>
    <n v="54460"/>
    <n v="49.861000000000004"/>
    <n v="75.194000000000003"/>
    <s v="Loranthaceae"/>
    <s v="Gaiadendron"/>
    <s v="punctatum"/>
    <x v="96"/>
    <s v="Lanceolada opuesta"/>
    <d v="2015-03-24T00:00:00"/>
    <n v="11.459524076106138"/>
    <n v="265"/>
    <n v="2"/>
    <n v="174.31901117871172"/>
    <m/>
    <n v="5.5126624999999999E-2"/>
    <m/>
    <m/>
    <m/>
    <m/>
    <m/>
    <m/>
    <m/>
    <m/>
    <m/>
    <m/>
    <m/>
  </r>
  <r>
    <n v="2977"/>
    <x v="2"/>
    <x v="63"/>
    <n v="23"/>
    <s v="y"/>
    <n v="54461"/>
    <n v="46.582999999999998"/>
    <n v="71.528000000000006"/>
    <s v="Styracaceae"/>
    <s v="Styrax"/>
    <m/>
    <x v="6"/>
    <s v="Styrax"/>
    <d v="2015-03-24T00:00:00"/>
    <n v="14.35371375561005"/>
    <n v="315"/>
    <n v="3"/>
    <n v="180.2764865628919"/>
    <m/>
    <n v="7.7891625000000006E-2"/>
    <m/>
    <m/>
    <m/>
    <m/>
    <m/>
    <m/>
    <m/>
    <m/>
    <m/>
    <m/>
    <m/>
  </r>
  <r>
    <n v="2978"/>
    <x v="2"/>
    <x v="63"/>
    <n v="23"/>
    <s v="y"/>
    <n v="54462"/>
    <n v="48.582999999999998"/>
    <n v="70.388999999999996"/>
    <s v="Adoxaceae"/>
    <s v="Viburnum"/>
    <s v="costaricanun"/>
    <x v="3"/>
    <s v="Viburnum"/>
    <d v="2015-03-24T00:00:00"/>
    <n v="11.436034097650758"/>
    <n v="239"/>
    <n v="2"/>
    <n v="199.28887996412578"/>
    <m/>
    <n v="4.4839984999999999E-2"/>
    <m/>
    <m/>
    <m/>
    <m/>
    <m/>
    <m/>
    <m/>
    <m/>
    <m/>
    <m/>
    <m/>
  </r>
  <r>
    <n v="2979"/>
    <x v="2"/>
    <x v="63"/>
    <n v="22"/>
    <s v="n"/>
    <n v="54463"/>
    <n v="50"/>
    <n v="68.25"/>
    <s v="Melastomataceae"/>
    <s v="cfMiconia"/>
    <m/>
    <x v="108"/>
    <s v="Miconia 3venas basal"/>
    <d v="2015-03-24T00:00:00"/>
    <n v="0"/>
    <n v="218"/>
    <n v="2"/>
    <n v="110.04353040589682"/>
    <m/>
    <n v="3.730634E-2"/>
    <s v="M"/>
    <m/>
    <n v="218"/>
    <m/>
    <m/>
    <m/>
    <m/>
    <s v="Fertile"/>
    <s v="Y"/>
    <s v="CMP040"/>
    <s v="peciolo rojo; colecta fértil"/>
  </r>
  <r>
    <n v="2980"/>
    <x v="2"/>
    <x v="63"/>
    <n v="22"/>
    <s v="n"/>
    <n v="54464"/>
    <n v="48.25"/>
    <n v="68.028000000000006"/>
    <s v="Myrtaceae"/>
    <s v="Myrta"/>
    <s v="sp4"/>
    <x v="15"/>
    <s v="Myrtaceae1"/>
    <d v="2015-03-24T00:00:00"/>
    <n v="0"/>
    <n v="51"/>
    <n v="1"/>
    <n v="176.34227222666149"/>
    <m/>
    <n v="2.041785E-3"/>
    <m/>
    <m/>
    <m/>
    <m/>
    <m/>
    <m/>
    <m/>
    <m/>
    <m/>
    <m/>
    <m/>
  </r>
  <r>
    <n v="2981"/>
    <x v="2"/>
    <x v="63"/>
    <n v="21"/>
    <s v="y"/>
    <n v="54465"/>
    <n v="47.777999999999999"/>
    <n v="62.389000000000003"/>
    <s v="Adoxaceae"/>
    <s v="Viburnum"/>
    <s v="costaricanun"/>
    <x v="3"/>
    <s v="Viburnum"/>
    <d v="2015-03-24T00:00:00"/>
    <n v="8.4465343215608204"/>
    <n v="115"/>
    <n v="2"/>
    <n v="196.23193347249054"/>
    <m/>
    <n v="1.0381625E-2"/>
    <m/>
    <m/>
    <m/>
    <m/>
    <m/>
    <m/>
    <m/>
    <m/>
    <m/>
    <m/>
    <m/>
  </r>
  <r>
    <n v="2982"/>
    <x v="2"/>
    <x v="63"/>
    <n v="33"/>
    <s v="n"/>
    <n v="54466"/>
    <n v="50.472000000000001"/>
    <n v="70.861000000000004"/>
    <s v="Araliaceae"/>
    <s v="Schefflera"/>
    <s v="sp1"/>
    <x v="19"/>
    <s v="Schefflera copete"/>
    <d v="2015-03-24T00:00:00"/>
    <n v="0"/>
    <n v="267"/>
    <n v="2"/>
    <n v="172.85211504178974"/>
    <m/>
    <n v="5.5961865000000006E-2"/>
    <m/>
    <m/>
    <m/>
    <m/>
    <m/>
    <m/>
    <m/>
    <m/>
    <m/>
    <m/>
    <m/>
  </r>
  <r>
    <n v="2983"/>
    <x v="2"/>
    <x v="63"/>
    <n v="34"/>
    <s v="n"/>
    <n v="54467"/>
    <n v="52.415999999999997"/>
    <n v="77.472000000000008"/>
    <s v="Chloranthaceae"/>
    <s v="Hedyosmum"/>
    <s v="mexicanum"/>
    <x v="107"/>
    <s v="Hediosmum mexicanum"/>
    <d v="2015-03-24T00:00:00"/>
    <n v="0"/>
    <n v="300"/>
    <n v="3"/>
    <n v="111.41263548558732"/>
    <m/>
    <n v="7.0650000000000004E-2"/>
    <m/>
    <m/>
    <m/>
    <m/>
    <m/>
    <m/>
    <m/>
    <m/>
    <m/>
    <m/>
    <m/>
  </r>
  <r>
    <n v="2984"/>
    <x v="2"/>
    <x v="63"/>
    <n v="44"/>
    <s v="n"/>
    <n v="54468"/>
    <n v="59.415999999999997"/>
    <n v="76.555000000000007"/>
    <s v="Myrtaceae"/>
    <s v="Myrta"/>
    <s v="sp4"/>
    <x v="15"/>
    <s v="Myrtaceae1"/>
    <d v="2015-03-24T00:00:00"/>
    <n v="0"/>
    <n v="77"/>
    <n v="1"/>
    <n v="131.85445306545625"/>
    <m/>
    <n v="4.6542650000000003E-3"/>
    <m/>
    <m/>
    <m/>
    <m/>
    <m/>
    <m/>
    <m/>
    <m/>
    <m/>
    <m/>
    <n v="54451"/>
  </r>
  <r>
    <n v="2985"/>
    <x v="2"/>
    <x v="63"/>
    <n v="43"/>
    <s v="n"/>
    <n v="54469"/>
    <n v="59.582999999999998"/>
    <n v="72.5"/>
    <s v="Adoxaceae"/>
    <s v="Viburnum"/>
    <s v="costaricanun"/>
    <x v="3"/>
    <s v="Viburnum"/>
    <d v="2015-03-24T00:00:00"/>
    <n v="0"/>
    <n v="259"/>
    <n v="2"/>
    <n v="194.62234428572026"/>
    <m/>
    <n v="5.2658585000000001E-2"/>
    <s v="M"/>
    <m/>
    <n v="154"/>
    <m/>
    <m/>
    <m/>
    <m/>
    <m/>
    <m/>
    <m/>
    <m/>
  </r>
  <r>
    <n v="2986"/>
    <x v="2"/>
    <x v="63"/>
    <n v="42"/>
    <s v="n"/>
    <n v="54470"/>
    <n v="59.888999999999996"/>
    <n v="69.805000000000007"/>
    <s v="Adoxaceae"/>
    <s v="Viburnum"/>
    <s v="costaricanun"/>
    <x v="3"/>
    <s v="Viburnum"/>
    <d v="2015-03-24T00:00:00"/>
    <n v="0"/>
    <n v="137"/>
    <n v="2"/>
    <n v="108.2389672071106"/>
    <m/>
    <n v="1.4733665000000002E-2"/>
    <m/>
    <m/>
    <m/>
    <m/>
    <m/>
    <m/>
    <m/>
    <m/>
    <m/>
    <m/>
    <m/>
  </r>
  <r>
    <n v="2987"/>
    <x v="2"/>
    <x v="64"/>
    <n v="12"/>
    <s v="n"/>
    <n v="54471"/>
    <n v="40.472000000000001"/>
    <n v="85.167000000000002"/>
    <s v="Rutaceae"/>
    <s v="Zanthoxyllum"/>
    <s v="melanostictum"/>
    <x v="24"/>
    <s v="Zanthoxylum atorne"/>
    <d v="2015-03-24T00:00:00"/>
    <n v="0"/>
    <n v="253"/>
    <n v="2"/>
    <n v="183.80434489554256"/>
    <m/>
    <n v="5.0247065E-2"/>
    <m/>
    <m/>
    <m/>
    <m/>
    <m/>
    <m/>
    <m/>
    <m/>
    <m/>
    <m/>
    <m/>
  </r>
  <r>
    <n v="2988"/>
    <x v="2"/>
    <x v="64"/>
    <n v="12"/>
    <s v="n"/>
    <n v="54472"/>
    <n v="44.555"/>
    <n v="87.417000000000002"/>
    <s v="Araliaceae"/>
    <s v="Schefflera"/>
    <s v="sp1"/>
    <x v="19"/>
    <s v="Schefflera copete"/>
    <d v="2015-03-24T00:00:00"/>
    <n v="0"/>
    <n v="460"/>
    <n v="3"/>
    <n v="154.13601994625179"/>
    <n v="200"/>
    <n v="0.166106"/>
    <s v="A"/>
    <m/>
    <m/>
    <m/>
    <m/>
    <m/>
    <m/>
    <m/>
    <m/>
    <m/>
    <s v="Measure at, 200"/>
  </r>
  <r>
    <n v="2989"/>
    <x v="2"/>
    <x v="64"/>
    <n v="13"/>
    <s v="n"/>
    <n v="54473"/>
    <n v="44.472000000000001"/>
    <n v="94.582999999999998"/>
    <s v="Fagaceae"/>
    <s v="Quercus"/>
    <s v="costaricensis"/>
    <x v="0"/>
    <s v="Quercus"/>
    <d v="2015-03-24T00:00:00"/>
    <n v="0"/>
    <n v="455"/>
    <n v="3"/>
    <n v="150.24672344000001"/>
    <m/>
    <n v="0.162514625"/>
    <m/>
    <m/>
    <m/>
    <m/>
    <m/>
    <m/>
    <m/>
    <m/>
    <m/>
    <m/>
    <m/>
  </r>
  <r>
    <n v="2990"/>
    <x v="2"/>
    <x v="64"/>
    <n v="14"/>
    <s v="n"/>
    <n v="54474"/>
    <n v="44.832999999999998"/>
    <n v="95.388999999999996"/>
    <s v="Fagaceae"/>
    <s v="Quercus"/>
    <s v="costaricensis"/>
    <x v="0"/>
    <s v="Quercus"/>
    <d v="2015-03-24T00:00:00"/>
    <n v="0"/>
    <n v="63"/>
    <n v="1"/>
    <n v="127.86381766204519"/>
    <m/>
    <n v="3.1156650000000001E-3"/>
    <m/>
    <m/>
    <m/>
    <m/>
    <m/>
    <m/>
    <m/>
    <m/>
    <m/>
    <m/>
    <m/>
  </r>
  <r>
    <n v="2991"/>
    <x v="2"/>
    <x v="64"/>
    <n v="14"/>
    <s v="n"/>
    <n v="54475"/>
    <n v="44.832999999999998"/>
    <n v="96.332999999999998"/>
    <s v="Fagaceae"/>
    <s v="Quercus"/>
    <s v="costaricensis"/>
    <x v="0"/>
    <s v="Quercus"/>
    <d v="2015-03-24T00:00:00"/>
    <n v="0"/>
    <n v="68"/>
    <n v="1"/>
    <n v="135.28636267336256"/>
    <m/>
    <n v="3.6298400000000001E-3"/>
    <s v="M"/>
    <m/>
    <n v="59"/>
    <m/>
    <m/>
    <m/>
    <m/>
    <m/>
    <m/>
    <m/>
    <m/>
  </r>
  <r>
    <n v="2992"/>
    <x v="2"/>
    <x v="64"/>
    <n v="14"/>
    <s v="n"/>
    <n v="54476"/>
    <n v="43.110999999999997"/>
    <n v="96.444000000000003"/>
    <s v="Fagaceae"/>
    <s v="Quercus"/>
    <s v="costaricensis"/>
    <x v="0"/>
    <s v="Quercus"/>
    <d v="2015-03-24T00:00:00"/>
    <n v="0"/>
    <n v="77"/>
    <n v="1"/>
    <n v="143.1647073549118"/>
    <m/>
    <n v="4.6542650000000003E-3"/>
    <m/>
    <m/>
    <m/>
    <m/>
    <m/>
    <m/>
    <m/>
    <m/>
    <m/>
    <m/>
    <m/>
  </r>
  <r>
    <n v="2993"/>
    <x v="2"/>
    <x v="64"/>
    <n v="14"/>
    <s v="n"/>
    <n v="54477"/>
    <n v="42.417000000000002"/>
    <n v="95.915999999999997"/>
    <s v="Fagaceae"/>
    <s v="Quercus"/>
    <s v="costaricensis"/>
    <x v="0"/>
    <s v="Quercus"/>
    <d v="2015-03-24T00:00:00"/>
    <n v="0"/>
    <n v="116"/>
    <n v="2"/>
    <n v="156.63688079298896"/>
    <m/>
    <n v="1.0562960000000001E-2"/>
    <s v="M"/>
    <m/>
    <n v="104"/>
    <m/>
    <m/>
    <m/>
    <m/>
    <m/>
    <m/>
    <m/>
    <m/>
  </r>
  <r>
    <n v="2994"/>
    <x v="2"/>
    <x v="64"/>
    <n v="14"/>
    <s v="n"/>
    <n v="54478"/>
    <n v="43.082999999999998"/>
    <n v="97.332999999999998"/>
    <s v="Asteraceae"/>
    <s v="CopIndet"/>
    <n v="1"/>
    <x v="95"/>
    <s v="Asteraceae lanza"/>
    <d v="2015-03-24T00:00:00"/>
    <n v="0"/>
    <n v="273"/>
    <n v="2"/>
    <n v="144.26810046053419"/>
    <m/>
    <n v="5.8505265000000001E-2"/>
    <m/>
    <m/>
    <m/>
    <m/>
    <m/>
    <m/>
    <m/>
    <m/>
    <m/>
    <m/>
    <m/>
  </r>
  <r>
    <n v="2995"/>
    <x v="2"/>
    <x v="64"/>
    <n v="14"/>
    <s v="n"/>
    <n v="54479"/>
    <n v="43.027999999999999"/>
    <n v="98.611000000000004"/>
    <s v="Asteraceae"/>
    <s v="CopIndet"/>
    <n v="1"/>
    <x v="95"/>
    <s v="Asteraceae lanza"/>
    <d v="2015-03-24T00:00:00"/>
    <n v="0"/>
    <n v="325"/>
    <n v="3"/>
    <n v="129.57977566629111"/>
    <m/>
    <n v="8.2915625000000007E-2"/>
    <m/>
    <m/>
    <m/>
    <m/>
    <m/>
    <m/>
    <m/>
    <m/>
    <m/>
    <m/>
    <m/>
  </r>
  <r>
    <n v="2996"/>
    <x v="2"/>
    <x v="64"/>
    <n v="14"/>
    <s v="n"/>
    <n v="54480"/>
    <n v="42.417000000000002"/>
    <n v="98.472000000000008"/>
    <s v="Symplocaceae"/>
    <s v="Symplocos"/>
    <s v="serrulata"/>
    <x v="42"/>
    <s v="Theaceae rosada/symplos sp1"/>
    <d v="2015-03-24T00:00:00"/>
    <n v="0"/>
    <n v="238"/>
    <n v="2"/>
    <n v="189.17409471328602"/>
    <m/>
    <n v="4.4465539999999998E-2"/>
    <m/>
    <m/>
    <m/>
    <m/>
    <m/>
    <m/>
    <m/>
    <m/>
    <m/>
    <m/>
    <m/>
  </r>
  <r>
    <n v="2997"/>
    <x v="2"/>
    <x v="64"/>
    <n v="14"/>
    <s v="n"/>
    <n v="54481"/>
    <n v="43.944000000000003"/>
    <n v="99.611000000000004"/>
    <s v="Fagaceae"/>
    <s v="Quercus"/>
    <s v="costaricensis"/>
    <x v="0"/>
    <s v="Quercus"/>
    <d v="2015-03-24T00:00:00"/>
    <n v="0"/>
    <n v="61"/>
    <n v="1"/>
    <n v="179.34552519473652"/>
    <m/>
    <n v="2.9209850000000001E-3"/>
    <m/>
    <m/>
    <m/>
    <m/>
    <m/>
    <m/>
    <m/>
    <m/>
    <m/>
    <m/>
    <m/>
  </r>
  <r>
    <n v="2998"/>
    <x v="2"/>
    <x v="64"/>
    <n v="14"/>
    <s v="n"/>
    <n v="54482"/>
    <n v="44.332999999999998"/>
    <n v="99.694000000000003"/>
    <s v="Loranthaceae"/>
    <s v="Gaiadendron"/>
    <s v="punctatum"/>
    <x v="96"/>
    <s v="Lanceolada opuesta"/>
    <d v="2015-03-24T00:00:00"/>
    <n v="0"/>
    <n v="235"/>
    <n v="2"/>
    <n v="124.93182225572889"/>
    <m/>
    <n v="4.3351624999999998E-2"/>
    <m/>
    <m/>
    <m/>
    <m/>
    <m/>
    <m/>
    <m/>
    <m/>
    <m/>
    <m/>
    <m/>
  </r>
  <r>
    <n v="2999"/>
    <x v="2"/>
    <x v="64"/>
    <n v="14"/>
    <s v="n"/>
    <n v="54483"/>
    <n v="44.972000000000001"/>
    <n v="99.555000000000007"/>
    <s v="Adoxaceae"/>
    <s v="Viburnum"/>
    <s v="costaricanun"/>
    <x v="3"/>
    <s v="Viburnum"/>
    <d v="2015-03-24T00:00:00"/>
    <n v="0"/>
    <n v="156"/>
    <n v="2"/>
    <n v="127.55646537411036"/>
    <m/>
    <n v="1.9103760000000001E-2"/>
    <m/>
    <m/>
    <m/>
    <m/>
    <m/>
    <m/>
    <m/>
    <m/>
    <m/>
    <m/>
    <m/>
  </r>
  <r>
    <n v="3000"/>
    <x v="2"/>
    <x v="64"/>
    <n v="24"/>
    <s v="y"/>
    <n v="54484"/>
    <n v="46.222000000000001"/>
    <n v="98.555000000000007"/>
    <s v="Rutaceae"/>
    <s v="Zanthoxyllum"/>
    <s v="melanostictum"/>
    <x v="24"/>
    <s v="Zanthoxylum atorne"/>
    <d v="2015-03-24T00:00:00"/>
    <n v="19.156472348380795"/>
    <n v="147"/>
    <n v="2"/>
    <n v="191.12707813511463"/>
    <m/>
    <n v="1.6963065000000003E-2"/>
    <m/>
    <m/>
    <m/>
    <m/>
    <m/>
    <m/>
    <m/>
    <m/>
    <m/>
    <m/>
    <m/>
  </r>
  <r>
    <n v="3001"/>
    <x v="2"/>
    <x v="64"/>
    <n v="24"/>
    <s v="n"/>
    <n v="54485"/>
    <n v="46.25"/>
    <n v="95.471999999999994"/>
    <s v="Fagaceae"/>
    <s v="Quercus"/>
    <s v="costaricensis"/>
    <x v="0"/>
    <s v="Quercus"/>
    <d v="2015-03-24T00:00:00"/>
    <n v="0"/>
    <n v="752"/>
    <n v="4"/>
    <n v="159.45962099970046"/>
    <m/>
    <n v="0.44392064000000003"/>
    <m/>
    <m/>
    <m/>
    <m/>
    <m/>
    <m/>
    <m/>
    <m/>
    <m/>
    <m/>
    <m/>
  </r>
  <r>
    <n v="3002"/>
    <x v="2"/>
    <x v="64"/>
    <n v="23"/>
    <s v="n"/>
    <n v="54486"/>
    <n v="50.082999999999998"/>
    <n v="92.944000000000003"/>
    <s v="Fagaceae"/>
    <s v="Quercus"/>
    <s v="costaricensis"/>
    <x v="0"/>
    <s v="Quercus"/>
    <d v="2015-03-24T00:00:00"/>
    <n v="0"/>
    <n v="622"/>
    <n v="4"/>
    <n v="106.69559739134596"/>
    <m/>
    <n v="0.30370394000000001"/>
    <m/>
    <m/>
    <m/>
    <m/>
    <m/>
    <m/>
    <m/>
    <m/>
    <m/>
    <m/>
    <m/>
  </r>
  <r>
    <n v="3003"/>
    <x v="2"/>
    <x v="64"/>
    <n v="23"/>
    <s v="y"/>
    <n v="54487"/>
    <n v="49.944000000000003"/>
    <n v="90.638999999999996"/>
    <s v="Asteraceae"/>
    <s v="CopIndet"/>
    <n v="1"/>
    <x v="95"/>
    <s v="Asteraceae lanza"/>
    <d v="2015-03-24T00:00:00"/>
    <n v="9.9913128317748559"/>
    <n v="311"/>
    <n v="3"/>
    <n v="171.6189718657119"/>
    <m/>
    <n v="7.5925985000000001E-2"/>
    <m/>
    <m/>
    <m/>
    <m/>
    <m/>
    <m/>
    <m/>
    <m/>
    <m/>
    <m/>
    <m/>
  </r>
  <r>
    <n v="3004"/>
    <x v="2"/>
    <x v="64"/>
    <n v="22"/>
    <s v="y"/>
    <n v="54488"/>
    <n v="46.972000000000001"/>
    <n v="85.305000000000007"/>
    <s v="Adoxaceae"/>
    <s v="Viburnum"/>
    <s v="costaricanun"/>
    <x v="3"/>
    <s v="Viburnum"/>
    <d v="2015-03-24T00:00:00"/>
    <n v="11.646673330846138"/>
    <n v="397"/>
    <n v="3"/>
    <n v="184.88091804958265"/>
    <m/>
    <n v="0.12372306500000001"/>
    <s v="M"/>
    <m/>
    <n v="267"/>
    <n v="139"/>
    <n v="150"/>
    <m/>
    <m/>
    <m/>
    <m/>
    <m/>
    <m/>
  </r>
  <r>
    <n v="3005"/>
    <x v="2"/>
    <x v="64"/>
    <n v="32"/>
    <s v="n"/>
    <n v="54489"/>
    <n v="55.027999999999999"/>
    <n v="85.832999999999998"/>
    <s v="Araliaceae"/>
    <s v="Schefflera"/>
    <s v="sp1"/>
    <x v="19"/>
    <s v="Schefflera copete"/>
    <d v="2015-03-24T00:00:00"/>
    <n v="0"/>
    <n v="124"/>
    <n v="2"/>
    <n v="158.92931479489656"/>
    <m/>
    <n v="1.207016E-2"/>
    <m/>
    <m/>
    <m/>
    <m/>
    <m/>
    <m/>
    <m/>
    <m/>
    <m/>
    <m/>
    <m/>
  </r>
  <r>
    <n v="3006"/>
    <x v="2"/>
    <x v="64"/>
    <n v="32"/>
    <s v="y"/>
    <n v="54490"/>
    <n v="54.388999999999996"/>
    <n v="88.417000000000002"/>
    <s v="Asteraceae"/>
    <s v="CopIndet"/>
    <n v="1"/>
    <x v="95"/>
    <s v="Asteraceae lanza"/>
    <d v="2015-03-24T00:00:00"/>
    <n v="11.925488995430435"/>
    <n v="426"/>
    <n v="3"/>
    <n v="182.68654488378624"/>
    <n v="150"/>
    <n v="0.14245866000000001"/>
    <s v="A"/>
    <m/>
    <m/>
    <m/>
    <m/>
    <m/>
    <m/>
    <m/>
    <m/>
    <m/>
    <s v="Measure at, 150"/>
  </r>
  <r>
    <n v="3007"/>
    <x v="2"/>
    <x v="64"/>
    <n v="34"/>
    <s v="n"/>
    <n v="54491"/>
    <n v="50.75"/>
    <n v="96.694000000000003"/>
    <s v="Fagaceae"/>
    <s v="Quercus"/>
    <s v="costaricensis"/>
    <x v="0"/>
    <s v="Quercus"/>
    <d v="2015-03-24T00:00:00"/>
    <n v="0"/>
    <n v="133"/>
    <n v="2"/>
    <n v="195.03312450036589"/>
    <m/>
    <n v="1.3885864999999999E-2"/>
    <m/>
    <m/>
    <m/>
    <m/>
    <m/>
    <m/>
    <m/>
    <m/>
    <m/>
    <m/>
    <m/>
  </r>
  <r>
    <n v="3008"/>
    <x v="2"/>
    <x v="64"/>
    <n v="44"/>
    <s v="n"/>
    <n v="54492"/>
    <n v="56.055"/>
    <n v="97.582999999999998"/>
    <s v="Rutaceae"/>
    <s v="Zanthoxyllum"/>
    <s v="melanostictum"/>
    <x v="24"/>
    <s v="Zanthoxylum atorne"/>
    <d v="2015-03-24T00:00:00"/>
    <n v="0"/>
    <n v="318"/>
    <n v="3"/>
    <n v="169.91171041759637"/>
    <n v="180"/>
    <n v="7.9382339999999996E-2"/>
    <s v="A"/>
    <s v="M"/>
    <n v="241"/>
    <m/>
    <m/>
    <m/>
    <m/>
    <m/>
    <m/>
    <m/>
    <s v="Measure at, 180"/>
  </r>
  <r>
    <n v="3009"/>
    <x v="2"/>
    <x v="64"/>
    <n v="43"/>
    <s v="y"/>
    <n v="54493"/>
    <n v="57.722000000000001"/>
    <n v="90.915999999999997"/>
    <s v="Araliaceae"/>
    <s v="Schefflera"/>
    <s v="sp1"/>
    <x v="19"/>
    <s v="Schefflera copete"/>
    <d v="2015-03-24T00:00:00"/>
    <n v="33.456327296063755"/>
    <n v="271"/>
    <n v="2"/>
    <n v="176.60581183875067"/>
    <n v="170"/>
    <n v="5.7651185000000008E-2"/>
    <s v="A"/>
    <m/>
    <m/>
    <m/>
    <m/>
    <m/>
    <m/>
    <m/>
    <m/>
    <m/>
    <s v="Measure at, 170"/>
  </r>
  <r>
    <n v="3010"/>
    <x v="2"/>
    <x v="64"/>
    <n v="42"/>
    <s v="n"/>
    <n v="54494"/>
    <n v="60.111000000000004"/>
    <n v="86.75"/>
    <s v="Fagaceae"/>
    <s v="Quercus"/>
    <s v="costaricensis"/>
    <x v="0"/>
    <s v="Quercus"/>
    <d v="2015-03-24T00:00:00"/>
    <n v="0"/>
    <n v="467"/>
    <n v="3"/>
    <n v="135.23385472024268"/>
    <m/>
    <n v="0.17119986500000001"/>
    <m/>
    <m/>
    <m/>
    <m/>
    <m/>
    <m/>
    <m/>
    <m/>
    <m/>
    <m/>
    <m/>
  </r>
  <r>
    <n v="3011"/>
    <x v="2"/>
    <x v="64"/>
    <n v="41"/>
    <s v="n"/>
    <n v="54495"/>
    <n v="55.777999999999999"/>
    <n v="82.5"/>
    <s v="Lamiaceae"/>
    <s v="Cornutia"/>
    <s v="pyramidata"/>
    <x v="61"/>
    <s v="CopeteNomuestra/Asteraceae MirIndet 1"/>
    <d v="2015-03-24T00:00:00"/>
    <n v="0"/>
    <n v="314"/>
    <n v="3"/>
    <n v="169.90580732045566"/>
    <m/>
    <n v="7.7397859999999999E-2"/>
    <m/>
    <m/>
    <m/>
    <m/>
    <m/>
    <m/>
    <m/>
    <m/>
    <m/>
    <m/>
    <s v="No muestra, fotos, no olor, no látex.Opuesta serradas, venacion paralelas"/>
  </r>
  <r>
    <n v="3012"/>
    <x v="2"/>
    <x v="65"/>
    <n v="11"/>
    <s v="y"/>
    <n v="54496"/>
    <n v="61.139000000000003"/>
    <n v="3.093"/>
    <s v="Styracaceae"/>
    <s v="Styrax"/>
    <m/>
    <x v="6"/>
    <s v="Styrax"/>
    <d v="2015-03-24T00:00:00"/>
    <n v="17.126666882153241"/>
    <n v="478"/>
    <n v="3"/>
    <n v="165.84760791946837"/>
    <n v="180"/>
    <n v="0.17935994"/>
    <s v="A"/>
    <m/>
    <m/>
    <m/>
    <m/>
    <m/>
    <m/>
    <m/>
    <m/>
    <m/>
    <s v="Measure at, 180"/>
  </r>
  <r>
    <n v="3013"/>
    <x v="2"/>
    <x v="65"/>
    <n v="12"/>
    <s v="n"/>
    <n v="54497"/>
    <n v="60.944000000000003"/>
    <n v="6.5090000000000003"/>
    <s v="Fagaceae"/>
    <s v="Quercus"/>
    <s v="costaricensis"/>
    <x v="0"/>
    <s v="Quercus"/>
    <d v="2015-03-24T00:00:00"/>
    <n v="0"/>
    <n v="544"/>
    <n v="4"/>
    <n v="143.11595198500447"/>
    <m/>
    <n v="0.23230976"/>
    <m/>
    <m/>
    <m/>
    <m/>
    <m/>
    <m/>
    <m/>
    <m/>
    <m/>
    <m/>
    <m/>
  </r>
  <r>
    <n v="3014"/>
    <x v="2"/>
    <x v="65"/>
    <n v="12"/>
    <s v="n"/>
    <n v="54498"/>
    <n v="61.222000000000001"/>
    <n v="6.1760000000000002"/>
    <s v="Araliaceae"/>
    <s v="Schefflera"/>
    <s v="sp1"/>
    <x v="19"/>
    <s v="Schefflera copete"/>
    <d v="2015-03-24T00:00:00"/>
    <n v="0"/>
    <n v="324"/>
    <n v="3"/>
    <n v="129.04765864742782"/>
    <n v="190"/>
    <n v="8.2406160000000006E-2"/>
    <s v="A"/>
    <m/>
    <m/>
    <m/>
    <m/>
    <m/>
    <m/>
    <m/>
    <m/>
    <m/>
    <s v="Measure at, 190"/>
  </r>
  <r>
    <n v="3015"/>
    <x v="2"/>
    <x v="65"/>
    <n v="12"/>
    <s v="n"/>
    <n v="54499"/>
    <n v="63.194000000000003"/>
    <n v="7.0090000000000003"/>
    <s v="Loranthaceae"/>
    <s v="Gaiadendron"/>
    <s v="punctatum"/>
    <x v="96"/>
    <s v="Lanceolada opuesta"/>
    <d v="2015-03-24T00:00:00"/>
    <n v="0"/>
    <n v="228"/>
    <n v="2"/>
    <n v="141.38947005496073"/>
    <m/>
    <n v="4.080744E-2"/>
    <m/>
    <m/>
    <m/>
    <m/>
    <m/>
    <m/>
    <m/>
    <m/>
    <m/>
    <m/>
    <m/>
  </r>
  <r>
    <n v="3016"/>
    <x v="2"/>
    <x v="65"/>
    <n v="12"/>
    <s v="n"/>
    <n v="54500"/>
    <n v="64.75"/>
    <n v="9.6199999999999992"/>
    <s v="Asteraceae"/>
    <s v="CopIndet"/>
    <n v="1"/>
    <x v="95"/>
    <s v="Asteraceae lanza"/>
    <d v="2015-03-24T00:00:00"/>
    <n v="0"/>
    <n v="275"/>
    <n v="2"/>
    <n v="110.97009564232265"/>
    <m/>
    <n v="5.9365624999999998E-2"/>
    <m/>
    <m/>
    <m/>
    <m/>
    <m/>
    <m/>
    <m/>
    <m/>
    <m/>
    <m/>
    <m/>
  </r>
  <r>
    <n v="3017"/>
    <x v="2"/>
    <x v="65"/>
    <n v="14"/>
    <s v="n"/>
    <n v="54501"/>
    <n v="64.194000000000003"/>
    <n v="17.675999999999998"/>
    <s v="Asteraceae"/>
    <s v="CopIndet"/>
    <n v="1"/>
    <x v="95"/>
    <s v="Asteraceae lanza"/>
    <d v="2015-03-24T00:00:00"/>
    <n v="0"/>
    <n v="456"/>
    <n v="3"/>
    <n v="169.01648188627973"/>
    <n v="170"/>
    <n v="0.16322976"/>
    <s v="A"/>
    <s v="M"/>
    <n v="422"/>
    <m/>
    <m/>
    <m/>
    <m/>
    <m/>
    <m/>
    <m/>
    <s v="Measure at, 170"/>
  </r>
  <r>
    <n v="3018"/>
    <x v="2"/>
    <x v="65"/>
    <n v="14"/>
    <s v="n"/>
    <n v="54502"/>
    <n v="64.278000000000006"/>
    <n v="19.591999999999999"/>
    <s v="Asteraceae"/>
    <s v="CopIndet"/>
    <n v="1"/>
    <x v="95"/>
    <s v="Asteraceae lanza"/>
    <d v="2015-03-24T00:00:00"/>
    <n v="0"/>
    <n v="217"/>
    <n v="2"/>
    <n v="107.25940157311423"/>
    <m/>
    <n v="3.6964865E-2"/>
    <m/>
    <m/>
    <m/>
    <m/>
    <m/>
    <m/>
    <m/>
    <m/>
    <m/>
    <m/>
    <m/>
  </r>
  <r>
    <n v="3019"/>
    <x v="2"/>
    <x v="65"/>
    <n v="24"/>
    <s v="n"/>
    <n v="54503"/>
    <n v="69.388999999999996"/>
    <n v="16.952999999999999"/>
    <s v="Adoxaceae"/>
    <s v="Viburnum"/>
    <s v="costaricanun"/>
    <x v="3"/>
    <s v="Viburnum"/>
    <d v="2015-03-24T00:00:00"/>
    <n v="0"/>
    <n v="213"/>
    <n v="2"/>
    <n v="130.4623329934702"/>
    <m/>
    <n v="3.5614665000000004E-2"/>
    <s v="M"/>
    <m/>
    <n v="60"/>
    <m/>
    <m/>
    <m/>
    <m/>
    <m/>
    <m/>
    <m/>
    <m/>
  </r>
  <r>
    <n v="3020"/>
    <x v="2"/>
    <x v="65"/>
    <n v="24"/>
    <s v="n"/>
    <n v="54504"/>
    <n v="69.694000000000003"/>
    <n v="15.12"/>
    <s v="Adoxaceae"/>
    <s v="Viburnum"/>
    <s v="costaricanun"/>
    <x v="3"/>
    <s v="Viburnum"/>
    <d v="2015-03-24T00:00:00"/>
    <n v="0"/>
    <n v="189"/>
    <n v="2"/>
    <n v="184.96206046837955"/>
    <m/>
    <n v="2.8040985000000001E-2"/>
    <m/>
    <m/>
    <m/>
    <m/>
    <m/>
    <m/>
    <m/>
    <m/>
    <m/>
    <m/>
    <m/>
  </r>
  <r>
    <n v="3021"/>
    <x v="2"/>
    <x v="65"/>
    <n v="24"/>
    <s v="n"/>
    <n v="54505"/>
    <n v="65.361000000000004"/>
    <n v="14.676"/>
    <s v="Rutaceae"/>
    <s v="Zanthoxyllum"/>
    <s v="melanostictum"/>
    <x v="24"/>
    <s v="Zanthoxylum atorne"/>
    <d v="2015-03-24T00:00:00"/>
    <n v="0"/>
    <n v="57"/>
    <n v="1"/>
    <n v="155.66055477910649"/>
    <m/>
    <n v="2.550465E-3"/>
    <m/>
    <m/>
    <m/>
    <m/>
    <m/>
    <m/>
    <m/>
    <m/>
    <m/>
    <m/>
    <m/>
  </r>
  <r>
    <n v="3022"/>
    <x v="2"/>
    <x v="65"/>
    <n v="23"/>
    <s v="n"/>
    <n v="54506"/>
    <n v="66.667000000000002"/>
    <n v="14.731"/>
    <s v="Adoxaceae"/>
    <s v="Viburnum"/>
    <s v="costaricanun"/>
    <x v="3"/>
    <s v="Viburnum"/>
    <d v="2015-03-24T00:00:00"/>
    <n v="0"/>
    <n v="172"/>
    <n v="2"/>
    <n v="167.16756201162747"/>
    <m/>
    <n v="2.3223440000000001E-2"/>
    <m/>
    <m/>
    <m/>
    <m/>
    <m/>
    <m/>
    <m/>
    <m/>
    <m/>
    <m/>
    <m/>
  </r>
  <r>
    <n v="3023"/>
    <x v="2"/>
    <x v="65"/>
    <n v="23"/>
    <s v="n"/>
    <n v="54507"/>
    <n v="66.721999999999994"/>
    <n v="13.815"/>
    <s v="Adoxaceae"/>
    <s v="Viburnum"/>
    <s v="costaricanun"/>
    <x v="3"/>
    <s v="Viburnum"/>
    <d v="2015-03-24T00:00:00"/>
    <n v="0"/>
    <n v="89"/>
    <n v="1"/>
    <n v="145.78191129488121"/>
    <m/>
    <n v="6.2179850000000005E-3"/>
    <s v="M"/>
    <m/>
    <n v="84"/>
    <m/>
    <m/>
    <m/>
    <m/>
    <m/>
    <m/>
    <m/>
    <m/>
  </r>
  <r>
    <n v="3024"/>
    <x v="2"/>
    <x v="65"/>
    <n v="23"/>
    <s v="n"/>
    <n v="54508"/>
    <n v="68.555000000000007"/>
    <n v="11.731"/>
    <s v="Lauraceae"/>
    <s v="Laurel"/>
    <s v="sp1"/>
    <x v="94"/>
    <s v="Lauraceae coriacea amarilla"/>
    <d v="2015-03-24T00:00:00"/>
    <n v="0"/>
    <n v="73"/>
    <n v="1"/>
    <n v="145.3800997974212"/>
    <m/>
    <n v="4.1832650000000002E-3"/>
    <m/>
    <m/>
    <m/>
    <m/>
    <m/>
    <m/>
    <m/>
    <m/>
    <m/>
    <m/>
    <m/>
  </r>
  <r>
    <n v="3025"/>
    <x v="2"/>
    <x v="65"/>
    <n v="22"/>
    <s v="y"/>
    <n v="54509"/>
    <n v="67.221999999999994"/>
    <n v="8.2590000000000003"/>
    <s v="Araliaceae"/>
    <s v="Schefflera"/>
    <s v="sp1"/>
    <x v="19"/>
    <s v="Schefflera copete"/>
    <d v="2015-03-24T00:00:00"/>
    <n v="14.642400929210424"/>
    <n v="518"/>
    <n v="4"/>
    <n v="131.51236020446802"/>
    <m/>
    <n v="0.21063434"/>
    <m/>
    <m/>
    <m/>
    <m/>
    <m/>
    <m/>
    <m/>
    <m/>
    <m/>
    <m/>
    <m/>
  </r>
  <r>
    <n v="3026"/>
    <x v="2"/>
    <x v="65"/>
    <n v="22"/>
    <s v="n"/>
    <n v="54510"/>
    <n v="68.361000000000004"/>
    <n v="7.8979999999999997"/>
    <s v="Adoxaceae"/>
    <s v="Viburnum"/>
    <s v="costaricanun"/>
    <x v="3"/>
    <s v="Viburnum"/>
    <d v="2015-03-24T00:00:00"/>
    <n v="0"/>
    <n v="251"/>
    <n v="2"/>
    <n v="190.36091702449272"/>
    <m/>
    <n v="4.9455785000000002E-2"/>
    <s v="M"/>
    <m/>
    <n v="237"/>
    <m/>
    <m/>
    <m/>
    <m/>
    <m/>
    <m/>
    <m/>
    <m/>
  </r>
  <r>
    <n v="3027"/>
    <x v="2"/>
    <x v="65"/>
    <n v="22"/>
    <s v="y"/>
    <n v="54511"/>
    <n v="66.111000000000004"/>
    <n v="7.2039999999999997"/>
    <s v="Loranthaceae"/>
    <s v="Gaiadendron"/>
    <s v="punctatum"/>
    <x v="96"/>
    <s v="Lanceolada opuesta"/>
    <d v="2015-03-24T00:00:00"/>
    <n v="8.2331304198758826"/>
    <n v="165"/>
    <n v="2"/>
    <n v="191.65401840359334"/>
    <m/>
    <n v="2.1371625000000002E-2"/>
    <m/>
    <m/>
    <m/>
    <m/>
    <m/>
    <m/>
    <m/>
    <m/>
    <m/>
    <m/>
    <m/>
  </r>
  <r>
    <n v="3028"/>
    <x v="2"/>
    <x v="65"/>
    <n v="31"/>
    <s v="n"/>
    <n v="54512"/>
    <n v="75.361000000000004"/>
    <n v="0.50900000000000001"/>
    <s v="Loranthaceae"/>
    <s v="Gaiadendron"/>
    <s v="punctatum"/>
    <x v="96"/>
    <s v="Lanceolada opuesta"/>
    <d v="2015-03-24T00:00:00"/>
    <n v="0"/>
    <n v="551"/>
    <n v="4"/>
    <n v="154.08139379673094"/>
    <n v="180"/>
    <n v="0.23832678500000001"/>
    <s v="A"/>
    <s v="M"/>
    <n v="241"/>
    <m/>
    <m/>
    <m/>
    <m/>
    <m/>
    <m/>
    <m/>
    <s v="Measure at, 180"/>
  </r>
  <r>
    <n v="3029"/>
    <x v="2"/>
    <x v="65"/>
    <n v="31"/>
    <s v="n"/>
    <n v="54513"/>
    <n v="74.971999999999994"/>
    <n v="3.6480000000000001"/>
    <s v="Adoxaceae"/>
    <s v="Viburnum"/>
    <s v="costaricanun"/>
    <x v="3"/>
    <s v="Viburnum"/>
    <d v="2015-03-24T00:00:00"/>
    <n v="0"/>
    <n v="181"/>
    <n v="2"/>
    <n v="115.22793407505989"/>
    <m/>
    <n v="2.5717385000000002E-2"/>
    <m/>
    <m/>
    <m/>
    <m/>
    <m/>
    <m/>
    <m/>
    <m/>
    <m/>
    <m/>
    <m/>
  </r>
  <r>
    <n v="3030"/>
    <x v="2"/>
    <x v="65"/>
    <n v="32"/>
    <s v="n"/>
    <n v="54514"/>
    <n v="74.971999999999994"/>
    <n v="5.0369999999999999"/>
    <s v="Cornaceae"/>
    <s v="Cornus"/>
    <s v="disciflora"/>
    <x v="18"/>
    <s v="Verbenaceae venacion"/>
    <d v="2015-03-24T00:00:00"/>
    <n v="0"/>
    <n v="52"/>
    <n v="1"/>
    <n v="160.41191395119165"/>
    <m/>
    <n v="2.1226399999999999E-3"/>
    <m/>
    <m/>
    <m/>
    <m/>
    <m/>
    <m/>
    <m/>
    <m/>
    <m/>
    <m/>
    <s v="Cornus cf discolor"/>
  </r>
  <r>
    <n v="3031"/>
    <x v="2"/>
    <x v="65"/>
    <n v="32"/>
    <s v="n"/>
    <n v="54515"/>
    <n v="74.415999999999997"/>
    <n v="6.6760000000000002"/>
    <s v="Asteraceae"/>
    <s v="CopIndet"/>
    <n v="1"/>
    <x v="95"/>
    <s v="Asteraceae lanza"/>
    <d v="2015-03-24T00:00:00"/>
    <n v="0"/>
    <n v="400"/>
    <n v="3"/>
    <n v="153.28371819697242"/>
    <m/>
    <n v="0.12559999999999999"/>
    <s v="M"/>
    <m/>
    <n v="378"/>
    <m/>
    <m/>
    <m/>
    <m/>
    <m/>
    <m/>
    <m/>
    <m/>
  </r>
  <r>
    <n v="3032"/>
    <x v="2"/>
    <x v="65"/>
    <n v="32"/>
    <s v="n"/>
    <n v="54516"/>
    <n v="75.028000000000006"/>
    <n v="8.3149999999999995"/>
    <s v="Adoxaceae"/>
    <s v="Viburnum"/>
    <s v="costaricanun"/>
    <x v="3"/>
    <s v="Viburnum"/>
    <d v="2015-03-24T00:00:00"/>
    <n v="0"/>
    <n v="132"/>
    <n v="2"/>
    <n v="102.17038354200149"/>
    <m/>
    <n v="1.367784E-2"/>
    <s v="M"/>
    <m/>
    <n v="93"/>
    <m/>
    <m/>
    <m/>
    <m/>
    <m/>
    <m/>
    <m/>
    <m/>
  </r>
  <r>
    <n v="3033"/>
    <x v="2"/>
    <x v="65"/>
    <n v="33"/>
    <s v="n"/>
    <n v="54517"/>
    <n v="71.028000000000006"/>
    <n v="11.092000000000001"/>
    <s v="Loranthaceae"/>
    <s v="Gaiadendron"/>
    <s v="punctatum"/>
    <x v="96"/>
    <s v="Lanceolada opuesta"/>
    <d v="2015-03-24T00:00:00"/>
    <n v="0"/>
    <n v="72"/>
    <n v="1"/>
    <n v="140.3519688953522"/>
    <m/>
    <n v="4.0694399999999997E-3"/>
    <s v="L"/>
    <m/>
    <m/>
    <m/>
    <m/>
    <m/>
    <m/>
    <m/>
    <m/>
    <m/>
    <m/>
  </r>
  <r>
    <n v="3034"/>
    <x v="2"/>
    <x v="65"/>
    <n v="33"/>
    <s v="n"/>
    <n v="54518"/>
    <n v="72.888999999999996"/>
    <n v="13.426"/>
    <s v="Chloranthaceae"/>
    <s v="Hedyosmum"/>
    <s v="mexicanum"/>
    <x v="107"/>
    <s v="Hediosmum mexicanum"/>
    <d v="2015-03-24T00:00:00"/>
    <n v="0"/>
    <n v="77"/>
    <n v="1"/>
    <n v="193.1456514740766"/>
    <m/>
    <n v="4.6542650000000003E-3"/>
    <m/>
    <m/>
    <m/>
    <m/>
    <m/>
    <m/>
    <m/>
    <m/>
    <m/>
    <m/>
    <m/>
  </r>
  <r>
    <n v="3035"/>
    <x v="2"/>
    <x v="65"/>
    <n v="44"/>
    <s v="n"/>
    <n v="54519"/>
    <n v="77.861000000000004"/>
    <n v="19.175999999999998"/>
    <s v="Betulaceae"/>
    <s v="Alnus"/>
    <s v="acuminata"/>
    <x v="80"/>
    <s v="Alnus"/>
    <d v="2015-03-24T00:00:00"/>
    <n v="0"/>
    <n v="584"/>
    <n v="4"/>
    <n v="110.6974074540482"/>
    <m/>
    <n v="0.26772896000000002"/>
    <m/>
    <m/>
    <m/>
    <m/>
    <m/>
    <m/>
    <m/>
    <m/>
    <m/>
    <m/>
    <m/>
  </r>
  <r>
    <n v="3036"/>
    <x v="2"/>
    <x v="65"/>
    <n v="44"/>
    <s v="y"/>
    <n v="54520"/>
    <n v="78.582999999999998"/>
    <n v="16.62"/>
    <s v="Betulaceae"/>
    <s v="Alnus"/>
    <s v="acuminata"/>
    <x v="80"/>
    <s v="Alnus"/>
    <d v="2015-03-24T00:00:00"/>
    <n v="13.312840426184454"/>
    <n v="692"/>
    <n v="4"/>
    <n v="137.30957389146641"/>
    <n v="300"/>
    <n v="0.37590824"/>
    <s v="A"/>
    <m/>
    <m/>
    <m/>
    <m/>
    <m/>
    <m/>
    <m/>
    <m/>
    <m/>
    <s v="Measure at, 300"/>
  </r>
  <r>
    <n v="3037"/>
    <x v="2"/>
    <x v="65"/>
    <n v="43"/>
    <s v="n"/>
    <n v="54521"/>
    <n v="75.861000000000004"/>
    <n v="13.315"/>
    <s v="Chloranthaceae"/>
    <s v="Hedyosmum"/>
    <s v="mexicanum"/>
    <x v="107"/>
    <s v="Hediosmum mexicanum"/>
    <d v="2015-03-24T00:00:00"/>
    <n v="0"/>
    <n v="94"/>
    <n v="1"/>
    <n v="163.37749950056372"/>
    <m/>
    <n v="6.9362600000000005E-3"/>
    <m/>
    <m/>
    <m/>
    <m/>
    <m/>
    <m/>
    <m/>
    <m/>
    <m/>
    <m/>
    <m/>
  </r>
  <r>
    <n v="3038"/>
    <x v="2"/>
    <x v="65"/>
    <n v="43"/>
    <s v="y"/>
    <n v="54522"/>
    <n v="77.055000000000007"/>
    <n v="12.065"/>
    <s v="Meliaceae"/>
    <s v="cf.Trichilia"/>
    <s v="sp5"/>
    <x v="105"/>
    <s v="Trichilla pseudoalada"/>
    <d v="2015-03-24T00:00:00"/>
    <n v="8.9239182413681419"/>
    <n v="133"/>
    <n v="2"/>
    <n v="177.71667153149198"/>
    <m/>
    <n v="1.3885864999999999E-2"/>
    <m/>
    <m/>
    <m/>
    <m/>
    <m/>
    <m/>
    <m/>
    <m/>
    <m/>
    <m/>
    <m/>
  </r>
  <r>
    <n v="3039"/>
    <x v="2"/>
    <x v="65"/>
    <n v="43"/>
    <s v="y"/>
    <n v="54523"/>
    <n v="78.25"/>
    <n v="11.648"/>
    <s v="Chloranthaceae"/>
    <s v="Hedyosmum"/>
    <s v="mexicanum"/>
    <x v="107"/>
    <s v="Hediosmum mexicanum"/>
    <d v="2015-03-24T00:00:00"/>
    <n v="7.2570659418031651"/>
    <n v="107"/>
    <n v="2"/>
    <n v="114.63498156786414"/>
    <m/>
    <n v="8.987465E-3"/>
    <m/>
    <m/>
    <m/>
    <m/>
    <m/>
    <m/>
    <m/>
    <m/>
    <m/>
    <m/>
    <m/>
  </r>
  <r>
    <n v="3040"/>
    <x v="2"/>
    <x v="65"/>
    <n v="43"/>
    <s v="n"/>
    <n v="54524"/>
    <n v="77.444000000000003"/>
    <n v="11.287000000000001"/>
    <s v="Araliaceae"/>
    <s v="Schefflera"/>
    <s v="sp1"/>
    <x v="19"/>
    <s v="Schefflera copete"/>
    <d v="2015-03-24T00:00:00"/>
    <n v="0"/>
    <n v="74"/>
    <n v="1"/>
    <n v="164.94288335561333"/>
    <m/>
    <n v="4.2986600000000002E-3"/>
    <m/>
    <m/>
    <m/>
    <m/>
    <m/>
    <m/>
    <m/>
    <m/>
    <m/>
    <m/>
    <m/>
  </r>
  <r>
    <n v="3041"/>
    <x v="2"/>
    <x v="65"/>
    <n v="43"/>
    <s v="n"/>
    <n v="54525"/>
    <n v="79.5"/>
    <n v="10.787000000000001"/>
    <s v="Solanaceae"/>
    <s v="Solanum"/>
    <s v="sp1"/>
    <x v="110"/>
    <s v="Solanaceae flor blanca"/>
    <d v="2015-03-24T00:00:00"/>
    <n v="0"/>
    <n v="231"/>
    <n v="2"/>
    <n v="158.78356039372582"/>
    <m/>
    <n v="4.1888385E-2"/>
    <s v="M"/>
    <m/>
    <n v="118"/>
    <m/>
    <m/>
    <m/>
    <m/>
    <s v="Fertile"/>
    <s v="Y"/>
    <s v="CMP037"/>
    <m/>
  </r>
  <r>
    <n v="3042"/>
    <x v="2"/>
    <x v="65"/>
    <n v="42"/>
    <s v="n"/>
    <n v="54526"/>
    <n v="78.5"/>
    <n v="9.4809999999999999"/>
    <s v="Araliaceae"/>
    <s v="Schefflera"/>
    <s v="sp1"/>
    <x v="19"/>
    <s v="Schefflera copete"/>
    <d v="2015-03-24T00:00:00"/>
    <n v="0"/>
    <n v="259"/>
    <n v="2"/>
    <n v="126.87981119674684"/>
    <m/>
    <n v="5.2658585000000001E-2"/>
    <m/>
    <m/>
    <m/>
    <m/>
    <m/>
    <m/>
    <m/>
    <m/>
    <m/>
    <m/>
    <m/>
  </r>
  <r>
    <n v="3043"/>
    <x v="2"/>
    <x v="65"/>
    <n v="42"/>
    <s v="n"/>
    <n v="54527"/>
    <n v="78.611000000000004"/>
    <n v="8.2870000000000008"/>
    <s v="Adoxaceae"/>
    <s v="Viburnum"/>
    <s v="costaricanun"/>
    <x v="3"/>
    <s v="Viburnum"/>
    <d v="2015-03-24T00:00:00"/>
    <n v="0"/>
    <n v="145"/>
    <n v="2"/>
    <n v="109.5407976032559"/>
    <m/>
    <n v="1.6504624999999998E-2"/>
    <s v="M"/>
    <m/>
    <n v="52"/>
    <m/>
    <m/>
    <m/>
    <m/>
    <m/>
    <m/>
    <m/>
    <m/>
  </r>
  <r>
    <n v="3044"/>
    <x v="2"/>
    <x v="65"/>
    <n v="42"/>
    <s v="n"/>
    <n v="54528"/>
    <n v="77.361000000000004"/>
    <n v="6.6760000000000002"/>
    <s v="Meliaceae"/>
    <s v="cf.Trichilia"/>
    <s v="sp5"/>
    <x v="105"/>
    <s v="Trichilla pseudoalada"/>
    <d v="2015-03-24T00:00:00"/>
    <n v="0"/>
    <n v="66"/>
    <n v="1"/>
    <n v="123.93160234782556"/>
    <m/>
    <n v="3.41946E-3"/>
    <m/>
    <m/>
    <m/>
    <m/>
    <m/>
    <m/>
    <m/>
    <m/>
    <m/>
    <m/>
    <m/>
  </r>
  <r>
    <n v="3045"/>
    <x v="2"/>
    <x v="65"/>
    <n v="41"/>
    <s v="n"/>
    <n v="54529"/>
    <n v="77.444000000000003"/>
    <n v="4.6479999999999997"/>
    <s v="Asteraceae"/>
    <s v="CopIndet"/>
    <n v="1"/>
    <x v="95"/>
    <s v="Asteraceae lanza"/>
    <d v="2015-03-24T00:00:00"/>
    <n v="0"/>
    <n v="396"/>
    <n v="3"/>
    <n v="137.98487972848642"/>
    <m/>
    <n v="0.12310056"/>
    <m/>
    <m/>
    <m/>
    <m/>
    <m/>
    <m/>
    <m/>
    <m/>
    <m/>
    <m/>
    <m/>
  </r>
  <r>
    <n v="3046"/>
    <x v="2"/>
    <x v="65"/>
    <n v="41"/>
    <s v="n"/>
    <n v="54530"/>
    <n v="76.194000000000003"/>
    <n v="3.87"/>
    <s v="Adoxaceae"/>
    <s v="Viburnum"/>
    <s v="costaricanun"/>
    <x v="3"/>
    <s v="Viburnum"/>
    <d v="2015-03-24T00:00:00"/>
    <n v="0"/>
    <n v="177"/>
    <n v="2"/>
    <n v="155.80981948480945"/>
    <m/>
    <n v="2.4593265E-2"/>
    <m/>
    <m/>
    <m/>
    <m/>
    <m/>
    <m/>
    <m/>
    <m/>
    <m/>
    <m/>
    <m/>
  </r>
  <r>
    <n v="3047"/>
    <x v="2"/>
    <x v="65"/>
    <n v="41"/>
    <s v="n"/>
    <n v="54531"/>
    <n v="77.555000000000007"/>
    <n v="3.7309999999999999"/>
    <s v="Adoxaceae"/>
    <s v="Viburnum"/>
    <s v="costaricanun"/>
    <x v="3"/>
    <s v="Viburnum"/>
    <d v="2015-03-24T00:00:00"/>
    <n v="0"/>
    <n v="194"/>
    <n v="2"/>
    <n v="126.92577982370867"/>
    <m/>
    <n v="2.9544260000000003E-2"/>
    <m/>
    <m/>
    <m/>
    <m/>
    <m/>
    <m/>
    <m/>
    <m/>
    <m/>
    <m/>
    <m/>
  </r>
  <r>
    <n v="3048"/>
    <x v="2"/>
    <x v="65"/>
    <n v="41"/>
    <s v="n"/>
    <n v="54532"/>
    <n v="79.222000000000008"/>
    <n v="3.343"/>
    <s v="Rhamnaceae"/>
    <s v="Rhamnus"/>
    <s v="sp1"/>
    <x v="98"/>
    <s v="Dilleniaceae"/>
    <d v="2015-03-24T00:00:00"/>
    <n v="0"/>
    <n v="62"/>
    <n v="1"/>
    <n v="151.37646232323763"/>
    <m/>
    <n v="3.01754E-3"/>
    <s v="L"/>
    <s v="M"/>
    <n v="53"/>
    <m/>
    <m/>
    <m/>
    <m/>
    <m/>
    <m/>
    <m/>
    <m/>
  </r>
  <r>
    <n v="3049"/>
    <x v="2"/>
    <x v="65"/>
    <n v="41"/>
    <s v="n"/>
    <n v="54533"/>
    <n v="79.277000000000001"/>
    <n v="0.95399999999999996"/>
    <s v="Cunoniaceae"/>
    <s v="Weinmannia"/>
    <s v="pinnata"/>
    <x v="4"/>
    <s v="Weinmannia"/>
    <d v="2015-03-24T00:00:00"/>
    <n v="0"/>
    <n v="299"/>
    <n v="2"/>
    <n v="181.57318216997822"/>
    <m/>
    <n v="7.0179785000000008E-2"/>
    <m/>
    <m/>
    <m/>
    <m/>
    <m/>
    <m/>
    <m/>
    <m/>
    <m/>
    <m/>
    <m/>
  </r>
  <r>
    <n v="3050"/>
    <x v="2"/>
    <x v="65"/>
    <n v="41"/>
    <s v="n"/>
    <n v="54534"/>
    <n v="78.055000000000007"/>
    <n v="0.39800000000000002"/>
    <s v="Loranthaceae"/>
    <s v="Gaiadendron"/>
    <s v="punctatum"/>
    <x v="96"/>
    <s v="Lanceolada opuesta"/>
    <d v="2015-03-24T00:00:00"/>
    <n v="0"/>
    <n v="63"/>
    <n v="1"/>
    <n v="193.05316948923632"/>
    <m/>
    <n v="3.1156650000000001E-3"/>
    <m/>
    <m/>
    <m/>
    <m/>
    <m/>
    <m/>
    <m/>
    <m/>
    <m/>
    <m/>
    <m/>
  </r>
  <r>
    <n v="3051"/>
    <x v="2"/>
    <x v="66"/>
    <n v="11"/>
    <s v="n"/>
    <n v="54535"/>
    <n v="60.25"/>
    <n v="21"/>
    <s v="Fagaceae"/>
    <s v="Quercus"/>
    <s v="costaricensis"/>
    <x v="0"/>
    <s v="Quercus"/>
    <d v="2015-03-25T00:00:00"/>
    <n v="0"/>
    <n v="670"/>
    <n v="4"/>
    <n v="149.79577897776221"/>
    <n v="200"/>
    <n v="0.35238649999999999"/>
    <s v="A"/>
    <m/>
    <m/>
    <m/>
    <m/>
    <m/>
    <m/>
    <m/>
    <m/>
    <m/>
    <s v="Measure at, 200"/>
  </r>
  <r>
    <n v="3052"/>
    <x v="2"/>
    <x v="66"/>
    <n v="11"/>
    <s v="y"/>
    <n v="54536"/>
    <n v="63.055999999999997"/>
    <n v="20.888999999999999"/>
    <s v="Fagaceae"/>
    <s v="Quercus"/>
    <s v="costaricensis"/>
    <x v="0"/>
    <s v="Quercus"/>
    <d v="2015-03-25T00:00:00"/>
    <n v="19.510248681093262"/>
    <n v="648"/>
    <n v="4"/>
    <n v="190.74627414254775"/>
    <n v="190"/>
    <n v="0.32962464000000002"/>
    <s v="A"/>
    <m/>
    <m/>
    <m/>
    <m/>
    <m/>
    <m/>
    <m/>
    <m/>
    <m/>
    <s v="Measure at, 190"/>
  </r>
  <r>
    <n v="3053"/>
    <x v="2"/>
    <x v="66"/>
    <n v="11"/>
    <s v="n"/>
    <n v="54537"/>
    <n v="64.582999999999998"/>
    <n v="21.832999999999998"/>
    <s v="Loranthaceae"/>
    <s v="Gaiadendron"/>
    <s v="punctatum"/>
    <x v="96"/>
    <s v="Lanceolada opuesta"/>
    <d v="2015-03-25T00:00:00"/>
    <n v="0"/>
    <n v="151"/>
    <n v="2"/>
    <n v="124.4309322226383"/>
    <m/>
    <n v="1.7898785E-2"/>
    <m/>
    <m/>
    <m/>
    <m/>
    <m/>
    <m/>
    <m/>
    <m/>
    <m/>
    <m/>
    <m/>
  </r>
  <r>
    <n v="3054"/>
    <x v="2"/>
    <x v="66"/>
    <n v="41"/>
    <s v="n"/>
    <n v="54538"/>
    <n v="62.805999999999997"/>
    <n v="24.555"/>
    <s v="Adoxaceae"/>
    <s v="Viburnum"/>
    <s v="costaricanun"/>
    <x v="3"/>
    <s v="Viburnum"/>
    <d v="2015-03-25T00:00:00"/>
    <n v="0"/>
    <n v="140"/>
    <n v="2"/>
    <n v="163.33960029019141"/>
    <m/>
    <n v="1.5386E-2"/>
    <s v="L"/>
    <m/>
    <m/>
    <m/>
    <m/>
    <m/>
    <m/>
    <m/>
    <m/>
    <m/>
    <m/>
  </r>
  <r>
    <n v="3055"/>
    <x v="2"/>
    <x v="66"/>
    <n v="12"/>
    <s v="n"/>
    <n v="54539"/>
    <n v="62.332999999999998"/>
    <n v="26.943999999999999"/>
    <s v="Adoxaceae"/>
    <s v="Viburnum"/>
    <s v="costaricanun"/>
    <x v="3"/>
    <s v="Viburnum"/>
    <d v="2015-03-25T00:00:00"/>
    <n v="0"/>
    <n v="90"/>
    <n v="1"/>
    <n v="157.61111076924496"/>
    <m/>
    <n v="6.3584999999999996E-3"/>
    <m/>
    <m/>
    <m/>
    <m/>
    <m/>
    <m/>
    <m/>
    <m/>
    <m/>
    <m/>
    <m/>
  </r>
  <r>
    <n v="3056"/>
    <x v="2"/>
    <x v="66"/>
    <n v="13"/>
    <s v="n"/>
    <n v="54540"/>
    <n v="62.360999999999997"/>
    <n v="35.082999999999998"/>
    <s v="Indet"/>
    <s v="CopIndet"/>
    <n v="3"/>
    <x v="111"/>
    <s v="Cf Teaceae 2"/>
    <d v="2015-03-25T00:00:00"/>
    <n v="0"/>
    <n v="74"/>
    <n v="1"/>
    <n v="120.08664143678041"/>
    <m/>
    <n v="4.2986600000000002E-3"/>
    <m/>
    <m/>
    <m/>
    <m/>
    <m/>
    <m/>
    <m/>
    <m/>
    <m/>
    <m/>
    <m/>
  </r>
  <r>
    <n v="3057"/>
    <x v="2"/>
    <x v="66"/>
    <n v="14"/>
    <s v="n"/>
    <n v="54541"/>
    <n v="60.75"/>
    <n v="35.888999999999996"/>
    <s v="Sabiaceae"/>
    <s v="Meliosma"/>
    <m/>
    <x v="25"/>
    <s v="Meliosma quercus"/>
    <d v="2015-03-25T00:00:00"/>
    <n v="0"/>
    <n v="59"/>
    <n v="1"/>
    <n v="162.25183619174922"/>
    <m/>
    <n v="2.732585E-3"/>
    <m/>
    <m/>
    <m/>
    <m/>
    <m/>
    <m/>
    <m/>
    <m/>
    <m/>
    <m/>
    <m/>
  </r>
  <r>
    <n v="3058"/>
    <x v="2"/>
    <x v="66"/>
    <n v="24"/>
    <s v="n"/>
    <n v="54542"/>
    <n v="63.694000000000003"/>
    <n v="36.138999999999996"/>
    <s v="Fagaceae"/>
    <s v="Quercus"/>
    <s v="costaricensis"/>
    <x v="0"/>
    <s v="Quercus"/>
    <d v="2015-03-25T00:00:00"/>
    <n v="0"/>
    <n v="645"/>
    <n v="4"/>
    <n v="162.59723126654549"/>
    <m/>
    <n v="0.32657962499999998"/>
    <m/>
    <m/>
    <m/>
    <m/>
    <m/>
    <m/>
    <m/>
    <m/>
    <m/>
    <m/>
    <m/>
  </r>
  <r>
    <n v="3059"/>
    <x v="2"/>
    <x v="66"/>
    <n v="24"/>
    <s v="n"/>
    <n v="54543"/>
    <n v="65.611000000000004"/>
    <n v="39.722000000000001"/>
    <s v="Adoxaceae"/>
    <s v="Viburnum"/>
    <s v="costaricanun"/>
    <x v="3"/>
    <s v="Viburnum"/>
    <d v="2015-03-25T00:00:00"/>
    <n v="0"/>
    <n v="274"/>
    <n v="2"/>
    <n v="111.90005483435627"/>
    <m/>
    <n v="5.8934660000000007E-2"/>
    <m/>
    <m/>
    <m/>
    <m/>
    <m/>
    <m/>
    <m/>
    <m/>
    <m/>
    <m/>
    <m/>
  </r>
  <r>
    <n v="3060"/>
    <x v="2"/>
    <x v="66"/>
    <n v="24"/>
    <s v="n"/>
    <n v="54544"/>
    <n v="67.5"/>
    <n v="35.305"/>
    <s v="Fagaceae"/>
    <s v="Quercus"/>
    <s v="costaricensis"/>
    <x v="0"/>
    <s v="Quercus"/>
    <d v="2015-03-25T00:00:00"/>
    <n v="0"/>
    <n v="724"/>
    <n v="4"/>
    <n v="196.38711536185167"/>
    <n v="200"/>
    <n v="0.41147816000000004"/>
    <s v="A"/>
    <m/>
    <m/>
    <m/>
    <m/>
    <m/>
    <m/>
    <m/>
    <m/>
    <m/>
    <s v="Measure at, 200"/>
  </r>
  <r>
    <n v="3061"/>
    <x v="2"/>
    <x v="66"/>
    <n v="23"/>
    <s v="y"/>
    <n v="54545"/>
    <n v="65.5"/>
    <n v="32.777999999999999"/>
    <s v="Chloranthaceae"/>
    <s v="Hedyosmum"/>
    <s v="mexicanum"/>
    <x v="107"/>
    <s v="Hediosmum mexicanum"/>
    <d v="2015-03-25T00:00:00"/>
    <n v="12.034818190983852"/>
    <n v="307"/>
    <n v="3"/>
    <n v="125.14312513824282"/>
    <m/>
    <n v="7.3985465E-2"/>
    <m/>
    <m/>
    <m/>
    <m/>
    <m/>
    <m/>
    <m/>
    <m/>
    <m/>
    <m/>
    <s v="estás fértil"/>
  </r>
  <r>
    <n v="3062"/>
    <x v="2"/>
    <x v="66"/>
    <n v="23"/>
    <s v="n"/>
    <n v="54546"/>
    <n v="67.332999999999998"/>
    <n v="31.416"/>
    <s v="Adoxaceae"/>
    <s v="Viburnum"/>
    <s v="costaricanun"/>
    <x v="3"/>
    <s v="Viburnum"/>
    <d v="2015-03-25T00:00:00"/>
    <n v="0"/>
    <n v="85"/>
    <n v="1"/>
    <n v="118.90193728061342"/>
    <m/>
    <n v="5.6716249999999996E-3"/>
    <m/>
    <m/>
    <m/>
    <m/>
    <m/>
    <m/>
    <m/>
    <m/>
    <m/>
    <m/>
    <m/>
  </r>
  <r>
    <n v="3063"/>
    <x v="2"/>
    <x v="66"/>
    <n v="23"/>
    <s v="n"/>
    <n v="54547"/>
    <n v="69.028000000000006"/>
    <n v="31.416"/>
    <s v="Adoxaceae"/>
    <s v="Viburnum"/>
    <s v="costaricanun"/>
    <x v="3"/>
    <s v="Viburnum"/>
    <d v="2015-03-25T00:00:00"/>
    <n v="0"/>
    <n v="71"/>
    <n v="1"/>
    <n v="140.09878642882219"/>
    <m/>
    <n v="3.9571850000000002E-3"/>
    <m/>
    <m/>
    <m/>
    <m/>
    <m/>
    <m/>
    <m/>
    <m/>
    <m/>
    <m/>
    <m/>
  </r>
  <r>
    <n v="3064"/>
    <x v="2"/>
    <x v="66"/>
    <n v="22"/>
    <s v="n"/>
    <n v="54548"/>
    <n v="66.417000000000002"/>
    <n v="28.361000000000001"/>
    <s v="Adoxaceae"/>
    <s v="Viburnum"/>
    <s v="costaricanun"/>
    <x v="3"/>
    <s v="Viburnum"/>
    <d v="2015-03-25T00:00:00"/>
    <n v="0"/>
    <n v="200"/>
    <n v="2"/>
    <n v="142.85788689064955"/>
    <m/>
    <n v="3.1399999999999997E-2"/>
    <s v="M"/>
    <m/>
    <n v="166"/>
    <n v="159"/>
    <m/>
    <m/>
    <m/>
    <m/>
    <m/>
    <m/>
    <m/>
  </r>
  <r>
    <n v="3065"/>
    <x v="2"/>
    <x v="66"/>
    <n v="22"/>
    <s v="n"/>
    <n v="54549"/>
    <n v="69.082999999999998"/>
    <n v="26.222000000000001"/>
    <s v="Cunoniaceae"/>
    <s v="Weinmannia"/>
    <s v="pinnata"/>
    <x v="4"/>
    <s v="Weinmannia"/>
    <d v="2015-03-25T00:00:00"/>
    <n v="0"/>
    <n v="313"/>
    <n v="3"/>
    <n v="168.71904704792172"/>
    <m/>
    <n v="7.6905665000000012E-2"/>
    <s v="M"/>
    <m/>
    <n v="307"/>
    <m/>
    <m/>
    <m/>
    <m/>
    <s v="Fertile"/>
    <s v="Y"/>
    <s v="CMP046"/>
    <m/>
  </r>
  <r>
    <n v="3066"/>
    <x v="2"/>
    <x v="66"/>
    <n v="21"/>
    <s v="n"/>
    <n v="54550"/>
    <n v="68.555000000000007"/>
    <n v="20.917000000000002"/>
    <s v="Cunoniaceae"/>
    <s v="Weinmannia"/>
    <s v="pinnata"/>
    <x v="4"/>
    <s v="Weinmannia"/>
    <d v="2015-03-25T00:00:00"/>
    <n v="0"/>
    <n v="445"/>
    <n v="3"/>
    <n v="116.53244927546891"/>
    <m/>
    <n v="0.15544962500000001"/>
    <m/>
    <m/>
    <m/>
    <m/>
    <m/>
    <m/>
    <m/>
    <m/>
    <m/>
    <m/>
    <m/>
  </r>
  <r>
    <n v="3067"/>
    <x v="2"/>
    <x v="66"/>
    <n v="32"/>
    <s v="n"/>
    <n v="54551"/>
    <n v="70.944000000000003"/>
    <n v="25.861000000000001"/>
    <s v="Adoxaceae"/>
    <s v="Viburnum"/>
    <s v="costaricanun"/>
    <x v="3"/>
    <s v="Viburnum"/>
    <d v="2015-03-25T00:00:00"/>
    <n v="0"/>
    <n v="190"/>
    <n v="2"/>
    <n v="139.42204853038487"/>
    <m/>
    <n v="2.8338499999999999E-2"/>
    <s v="M"/>
    <m/>
    <n v="148"/>
    <m/>
    <m/>
    <m/>
    <m/>
    <m/>
    <m/>
    <m/>
    <m/>
  </r>
  <r>
    <n v="3068"/>
    <x v="2"/>
    <x v="66"/>
    <n v="32"/>
    <s v="n"/>
    <n v="54552"/>
    <n v="70.444000000000003"/>
    <n v="28.667000000000002"/>
    <s v="Adoxaceae"/>
    <s v="Viburnum"/>
    <s v="costaricanun"/>
    <x v="3"/>
    <s v="Viburnum"/>
    <d v="2015-03-25T00:00:00"/>
    <n v="0"/>
    <n v="94"/>
    <n v="1"/>
    <n v="197.32370919991007"/>
    <m/>
    <n v="6.9362600000000005E-3"/>
    <s v="M"/>
    <m/>
    <n v="58"/>
    <m/>
    <m/>
    <m/>
    <m/>
    <m/>
    <m/>
    <m/>
    <m/>
  </r>
  <r>
    <n v="3069"/>
    <x v="2"/>
    <x v="66"/>
    <n v="32"/>
    <s v="n"/>
    <n v="54553"/>
    <n v="72.028000000000006"/>
    <n v="28.555"/>
    <s v="Fagaceae"/>
    <s v="Quercus"/>
    <s v="costaricensis"/>
    <x v="0"/>
    <s v="Quercus"/>
    <d v="2015-03-25T00:00:00"/>
    <n v="0"/>
    <n v="128"/>
    <n v="2"/>
    <n v="157.62296591351554"/>
    <m/>
    <n v="1.286144E-2"/>
    <m/>
    <m/>
    <m/>
    <m/>
    <m/>
    <m/>
    <m/>
    <m/>
    <m/>
    <m/>
    <m/>
  </r>
  <r>
    <n v="3070"/>
    <x v="2"/>
    <x v="66"/>
    <n v="32"/>
    <s v="n"/>
    <n v="54554"/>
    <n v="73.971999999999994"/>
    <n v="29.25"/>
    <s v="Adoxaceae"/>
    <s v="Viburnum"/>
    <s v="costaricanun"/>
    <x v="3"/>
    <s v="Viburnum"/>
    <d v="2015-03-25T00:00:00"/>
    <n v="0"/>
    <n v="216"/>
    <n v="2"/>
    <n v="155.53594328902921"/>
    <m/>
    <n v="3.6624959999999998E-2"/>
    <s v="M"/>
    <m/>
    <n v="68"/>
    <m/>
    <m/>
    <m/>
    <m/>
    <m/>
    <m/>
    <m/>
    <m/>
  </r>
  <r>
    <n v="3071"/>
    <x v="2"/>
    <x v="66"/>
    <n v="33"/>
    <s v="n"/>
    <n v="54555"/>
    <n v="70.555000000000007"/>
    <n v="30.388999999999999"/>
    <s v="Fagaceae"/>
    <s v="Quercus"/>
    <s v="costaricensis"/>
    <x v="0"/>
    <s v="Quercus"/>
    <d v="2015-03-25T00:00:00"/>
    <n v="0"/>
    <n v="543"/>
    <n v="4"/>
    <n v="165.13714582896841"/>
    <m/>
    <n v="0.231456465"/>
    <m/>
    <m/>
    <m/>
    <m/>
    <m/>
    <m/>
    <m/>
    <m/>
    <m/>
    <m/>
    <m/>
  </r>
  <r>
    <n v="3072"/>
    <x v="2"/>
    <x v="66"/>
    <n v="33"/>
    <s v="n"/>
    <n v="54556"/>
    <n v="74.415999999999997"/>
    <n v="31.138999999999999"/>
    <s v="Loranthaceae"/>
    <s v="Gaiadendron"/>
    <s v="punctatum"/>
    <x v="96"/>
    <s v="Lanceolada opuesta"/>
    <d v="2015-03-25T00:00:00"/>
    <n v="0"/>
    <n v="162"/>
    <n v="2"/>
    <n v="128.05534978097884"/>
    <m/>
    <n v="2.0601540000000002E-2"/>
    <s v="M"/>
    <m/>
    <n v="50"/>
    <m/>
    <m/>
    <m/>
    <m/>
    <m/>
    <m/>
    <m/>
    <m/>
  </r>
  <r>
    <n v="3073"/>
    <x v="2"/>
    <x v="66"/>
    <n v="33"/>
    <s v="n"/>
    <n v="54557"/>
    <n v="71.332999999999998"/>
    <n v="33.082999999999998"/>
    <s v="Fagaceae"/>
    <s v="Quercus"/>
    <s v="costaricensis"/>
    <x v="0"/>
    <s v="Quercus"/>
    <d v="2015-03-25T00:00:00"/>
    <n v="0"/>
    <n v="326"/>
    <n v="3"/>
    <n v="158.43809475641532"/>
    <m/>
    <n v="8.342666E-2"/>
    <s v="M"/>
    <m/>
    <n v="125"/>
    <m/>
    <m/>
    <m/>
    <m/>
    <m/>
    <m/>
    <m/>
    <m/>
  </r>
  <r>
    <n v="3074"/>
    <x v="2"/>
    <x v="66"/>
    <n v="33"/>
    <s v="n"/>
    <n v="54558"/>
    <n v="72.638999999999996"/>
    <n v="33.332999999999998"/>
    <s v="Adoxaceae"/>
    <s v="Viburnum"/>
    <s v="costaricanun"/>
    <x v="3"/>
    <s v="Viburnum"/>
    <d v="2015-03-25T00:00:00"/>
    <n v="0"/>
    <n v="113"/>
    <n v="2"/>
    <n v="179.82963335694654"/>
    <m/>
    <n v="1.0023665000000001E-2"/>
    <m/>
    <m/>
    <m/>
    <m/>
    <m/>
    <m/>
    <m/>
    <m/>
    <m/>
    <m/>
    <m/>
  </r>
  <r>
    <n v="3075"/>
    <x v="2"/>
    <x v="66"/>
    <n v="33"/>
    <s v="y"/>
    <n v="54559"/>
    <n v="72.471999999999994"/>
    <n v="35.055"/>
    <s v="Betulaceae"/>
    <s v="Alnus"/>
    <s v="acuminata"/>
    <x v="80"/>
    <s v="Alnus"/>
    <d v="2015-03-25T00:00:00"/>
    <n v="18.983805409635739"/>
    <n v="955"/>
    <n v="4"/>
    <n v="149.07790426473966"/>
    <m/>
    <n v="0.71593962499999997"/>
    <m/>
    <m/>
    <m/>
    <m/>
    <m/>
    <m/>
    <m/>
    <m/>
    <m/>
    <m/>
    <m/>
  </r>
  <r>
    <n v="3076"/>
    <x v="2"/>
    <x v="66"/>
    <n v="34"/>
    <s v="n"/>
    <n v="54560"/>
    <n v="70.721999999999994"/>
    <n v="37.027999999999999"/>
    <s v="Rutaceae"/>
    <s v="Zanthoxyllum"/>
    <s v="melanostictum"/>
    <x v="24"/>
    <s v="Zanthoxylum atorne"/>
    <d v="2015-03-25T00:00:00"/>
    <n v="0"/>
    <n v="52"/>
    <n v="1"/>
    <n v="185.60128262143883"/>
    <m/>
    <n v="2.1226399999999999E-3"/>
    <m/>
    <m/>
    <m/>
    <m/>
    <m/>
    <m/>
    <m/>
    <s v="Fertile"/>
    <s v="Y"/>
    <s v="CMP047"/>
    <s v="Colecta fértil; var sin thorn, no red"/>
  </r>
  <r>
    <n v="3077"/>
    <x v="2"/>
    <x v="66"/>
    <n v="34"/>
    <s v="n"/>
    <n v="54561"/>
    <n v="72.194000000000003"/>
    <n v="38.055"/>
    <s v="Araliaceae"/>
    <s v="Schefflera"/>
    <s v="sp1"/>
    <x v="19"/>
    <s v="Schefflera copete"/>
    <d v="2015-03-25T00:00:00"/>
    <n v="0"/>
    <n v="88"/>
    <n v="1"/>
    <n v="153.82737773626044"/>
    <m/>
    <n v="6.07904E-3"/>
    <m/>
    <m/>
    <m/>
    <m/>
    <m/>
    <m/>
    <m/>
    <m/>
    <m/>
    <m/>
    <m/>
  </r>
  <r>
    <n v="3078"/>
    <x v="2"/>
    <x v="66"/>
    <n v="34"/>
    <s v="n"/>
    <n v="54562"/>
    <n v="74.25"/>
    <n v="39.861000000000004"/>
    <s v="Araliaceae"/>
    <s v="Schefflera"/>
    <s v="sp1"/>
    <x v="19"/>
    <s v="Schefflera copete"/>
    <d v="2015-03-25T00:00:00"/>
    <n v="0"/>
    <n v="54"/>
    <n v="1"/>
    <n v="118.82296797974921"/>
    <m/>
    <n v="2.2890599999999999E-3"/>
    <m/>
    <m/>
    <m/>
    <m/>
    <m/>
    <m/>
    <m/>
    <m/>
    <m/>
    <m/>
    <m/>
  </r>
  <r>
    <n v="3079"/>
    <x v="2"/>
    <x v="66"/>
    <n v="44"/>
    <s v="n"/>
    <n v="54563"/>
    <n v="75.555000000000007"/>
    <n v="37.944000000000003"/>
    <s v="Adoxaceae"/>
    <s v="Viburnum"/>
    <s v="costaricanun"/>
    <x v="3"/>
    <s v="Viburnum"/>
    <d v="2015-03-25T00:00:00"/>
    <n v="0"/>
    <n v="238"/>
    <n v="2"/>
    <n v="156.37544152527249"/>
    <m/>
    <n v="4.4465539999999998E-2"/>
    <m/>
    <m/>
    <m/>
    <m/>
    <m/>
    <m/>
    <m/>
    <m/>
    <m/>
    <m/>
    <m/>
  </r>
  <r>
    <n v="3080"/>
    <x v="2"/>
    <x v="66"/>
    <n v="43"/>
    <s v="n"/>
    <n v="54564"/>
    <n v="79.082999999999998"/>
    <n v="34.805"/>
    <s v="Adoxaceae"/>
    <s v="Viburnum"/>
    <s v="costaricanun"/>
    <x v="3"/>
    <s v="Viburnum"/>
    <d v="2015-03-25T00:00:00"/>
    <n v="0"/>
    <n v="189"/>
    <n v="2"/>
    <n v="140.36728743561409"/>
    <m/>
    <n v="2.8040985000000001E-2"/>
    <s v="M"/>
    <m/>
    <n v="178"/>
    <n v="100"/>
    <m/>
    <m/>
    <m/>
    <m/>
    <m/>
    <m/>
    <m/>
  </r>
  <r>
    <n v="3081"/>
    <x v="2"/>
    <x v="66"/>
    <n v="43"/>
    <s v="n"/>
    <n v="54565"/>
    <n v="75.832999999999998"/>
    <n v="34.111000000000004"/>
    <s v="Adoxaceae"/>
    <s v="Viburnum"/>
    <s v="costaricanun"/>
    <x v="3"/>
    <s v="Viburnum"/>
    <d v="2015-03-25T00:00:00"/>
    <n v="0"/>
    <n v="149"/>
    <n v="2"/>
    <n v="167.35448111258225"/>
    <m/>
    <n v="1.7427785000000001E-2"/>
    <m/>
    <m/>
    <m/>
    <m/>
    <m/>
    <m/>
    <m/>
    <m/>
    <m/>
    <m/>
    <m/>
  </r>
  <r>
    <n v="3082"/>
    <x v="2"/>
    <x v="66"/>
    <n v="43"/>
    <s v="n"/>
    <n v="54566"/>
    <n v="78.194000000000003"/>
    <n v="31.832999999999998"/>
    <s v="Fagaceae"/>
    <s v="Quercus"/>
    <s v="costaricensis"/>
    <x v="0"/>
    <s v="Quercus"/>
    <d v="2015-03-25T00:00:00"/>
    <n v="0"/>
    <n v="72"/>
    <n v="1"/>
    <n v="128.24383877133687"/>
    <m/>
    <n v="4.0694399999999997E-3"/>
    <m/>
    <m/>
    <m/>
    <m/>
    <m/>
    <m/>
    <m/>
    <m/>
    <m/>
    <m/>
    <m/>
  </r>
  <r>
    <n v="3083"/>
    <x v="2"/>
    <x v="66"/>
    <n v="42"/>
    <s v="n"/>
    <n v="54567"/>
    <n v="76.694000000000003"/>
    <n v="28.361000000000001"/>
    <s v="Adoxaceae"/>
    <s v="Viburnum"/>
    <s v="costaricanun"/>
    <x v="3"/>
    <s v="Viburnum"/>
    <d v="2015-03-25T00:00:00"/>
    <n v="0"/>
    <n v="130"/>
    <n v="2"/>
    <n v="161.28592437826634"/>
    <m/>
    <n v="1.3266500000000001E-2"/>
    <m/>
    <m/>
    <m/>
    <m/>
    <m/>
    <m/>
    <m/>
    <m/>
    <m/>
    <m/>
    <m/>
  </r>
  <r>
    <n v="3084"/>
    <x v="2"/>
    <x v="66"/>
    <n v="41"/>
    <s v="n"/>
    <n v="54568"/>
    <n v="77.111000000000004"/>
    <n v="22.638999999999999"/>
    <s v="Rutaceae"/>
    <s v="Zanthoxyllum"/>
    <s v="melanostictum"/>
    <x v="24"/>
    <s v="Zanthoxylum atorne"/>
    <d v="2015-03-25T00:00:00"/>
    <n v="0"/>
    <n v="66"/>
    <n v="1"/>
    <n v="171.95483870591528"/>
    <m/>
    <n v="3.41946E-3"/>
    <m/>
    <m/>
    <m/>
    <m/>
    <m/>
    <m/>
    <m/>
    <m/>
    <m/>
    <m/>
    <m/>
  </r>
  <r>
    <n v="3085"/>
    <x v="2"/>
    <x v="66"/>
    <n v="41"/>
    <s v="n"/>
    <n v="54569"/>
    <n v="78.111000000000004"/>
    <n v="20.693999999999999"/>
    <s v="Chloranthaceae"/>
    <s v="Hedyosmum"/>
    <s v="mexicanum"/>
    <x v="107"/>
    <s v="Hediosmum mexicanum"/>
    <d v="2015-03-25T00:00:00"/>
    <n v="0"/>
    <n v="55"/>
    <n v="1"/>
    <n v="165.01743898909785"/>
    <m/>
    <n v="2.374625E-3"/>
    <m/>
    <m/>
    <m/>
    <m/>
    <m/>
    <m/>
    <m/>
    <m/>
    <m/>
    <m/>
    <m/>
  </r>
  <r>
    <n v="3086"/>
    <x v="2"/>
    <x v="67"/>
    <n v="11"/>
    <s v="n"/>
    <n v="54570"/>
    <n v="63.395000000000003"/>
    <n v="44.076000000000001"/>
    <s v="Fagaceae"/>
    <s v="Quercus"/>
    <s v="costaricensis"/>
    <x v="0"/>
    <s v="Quercus"/>
    <d v="2015-03-25T00:00:00"/>
    <n v="0"/>
    <n v="559"/>
    <n v="4"/>
    <n v="192.92148257428983"/>
    <n v="200"/>
    <n v="0.24529758500000001"/>
    <s v="A"/>
    <s v="M"/>
    <n v="289"/>
    <m/>
    <m/>
    <m/>
    <m/>
    <m/>
    <m/>
    <m/>
    <s v="Measure at, 200"/>
  </r>
  <r>
    <n v="3087"/>
    <x v="2"/>
    <x v="67"/>
    <n v="12"/>
    <s v="n"/>
    <n v="54571"/>
    <n v="63.395000000000003"/>
    <n v="47.881"/>
    <s v="Araliaceae"/>
    <s v="Schefflera"/>
    <s v="sp1"/>
    <x v="19"/>
    <s v="Schefflera copete"/>
    <d v="2015-03-25T00:00:00"/>
    <n v="0"/>
    <n v="529"/>
    <n v="4"/>
    <n v="117.6658913432056"/>
    <m/>
    <n v="0.219675185"/>
    <m/>
    <m/>
    <m/>
    <m/>
    <m/>
    <m/>
    <m/>
    <m/>
    <m/>
    <m/>
    <m/>
  </r>
  <r>
    <n v="3088"/>
    <x v="2"/>
    <x v="67"/>
    <n v="12"/>
    <s v="n"/>
    <n v="54572"/>
    <n v="63.106000000000002"/>
    <n v="48.650999999999996"/>
    <s v="Adoxaceae"/>
    <s v="Viburnum"/>
    <s v="costaricanun"/>
    <x v="3"/>
    <s v="Viburnum"/>
    <d v="2015-03-25T00:00:00"/>
    <n v="0"/>
    <n v="80"/>
    <n v="1"/>
    <n v="137.2283605181903"/>
    <m/>
    <n v="5.0239999999999998E-3"/>
    <m/>
    <m/>
    <m/>
    <m/>
    <m/>
    <m/>
    <m/>
    <m/>
    <m/>
    <m/>
    <m/>
  </r>
  <r>
    <n v="3089"/>
    <x v="2"/>
    <x v="67"/>
    <n v="12"/>
    <s v="n"/>
    <n v="54573"/>
    <n v="64.021000000000001"/>
    <n v="49.951999999999998"/>
    <s v="Fagaceae"/>
    <s v="Quercus"/>
    <s v="costaricensis"/>
    <x v="0"/>
    <s v="Quercus"/>
    <d v="2015-03-25T00:00:00"/>
    <n v="0"/>
    <n v="54"/>
    <n v="1"/>
    <n v="189.46488537337206"/>
    <m/>
    <n v="2.2890599999999999E-3"/>
    <m/>
    <m/>
    <m/>
    <m/>
    <m/>
    <m/>
    <m/>
    <m/>
    <m/>
    <m/>
    <m/>
  </r>
  <r>
    <n v="3090"/>
    <x v="2"/>
    <x v="67"/>
    <n v="14"/>
    <s v="n"/>
    <n v="54574"/>
    <n v="61.588999999999999"/>
    <n v="56.332000000000001"/>
    <s v="Adoxaceae"/>
    <s v="Viburnum"/>
    <s v="costaricanun"/>
    <x v="3"/>
    <s v="Viburnum"/>
    <d v="2015-03-25T00:00:00"/>
    <n v="0"/>
    <n v="74"/>
    <n v="1"/>
    <n v="184.12969284592549"/>
    <m/>
    <n v="4.2986600000000002E-3"/>
    <m/>
    <m/>
    <m/>
    <m/>
    <m/>
    <m/>
    <m/>
    <m/>
    <m/>
    <m/>
    <m/>
  </r>
  <r>
    <n v="3091"/>
    <x v="2"/>
    <x v="67"/>
    <n v="14"/>
    <s v="n"/>
    <n v="54575"/>
    <n v="63.612000000000002"/>
    <n v="58.475000000000001"/>
    <s v="Loranthaceae"/>
    <s v="Gaiadendron"/>
    <s v="punctatum"/>
    <x v="96"/>
    <s v="Lanceolada opuesta"/>
    <d v="2015-03-25T00:00:00"/>
    <n v="0"/>
    <n v="135"/>
    <n v="2"/>
    <n v="115.84921044129062"/>
    <m/>
    <n v="1.4306625E-2"/>
    <m/>
    <m/>
    <m/>
    <m/>
    <m/>
    <m/>
    <m/>
    <m/>
    <m/>
    <m/>
    <m/>
  </r>
  <r>
    <n v="3092"/>
    <x v="2"/>
    <x v="67"/>
    <n v="14"/>
    <s v="n"/>
    <n v="54576"/>
    <n v="65.055999999999997"/>
    <n v="59.679000000000002"/>
    <s v="Araliaceae"/>
    <s v="Schefflera"/>
    <s v="sp1"/>
    <x v="19"/>
    <s v="Schefflera copete"/>
    <d v="2015-03-25T00:00:00"/>
    <n v="0"/>
    <n v="500"/>
    <n v="4"/>
    <n v="116.13995010686017"/>
    <m/>
    <n v="0.19625000000000001"/>
    <s v="M"/>
    <m/>
    <n v="87"/>
    <m/>
    <m/>
    <m/>
    <m/>
    <m/>
    <m/>
    <m/>
    <m/>
  </r>
  <r>
    <n v="3093"/>
    <x v="2"/>
    <x v="67"/>
    <n v="14"/>
    <s v="n"/>
    <n v="54577"/>
    <n v="64.936000000000007"/>
    <n v="60.209000000000003"/>
    <s v="Asteraceae"/>
    <s v="CopIndet"/>
    <n v="1"/>
    <x v="95"/>
    <s v="Asteraceae lanza"/>
    <d v="2015-03-25T00:00:00"/>
    <n v="0"/>
    <n v="362"/>
    <n v="3"/>
    <n v="178.83500849809383"/>
    <m/>
    <n v="0.10286954000000001"/>
    <m/>
    <m/>
    <m/>
    <m/>
    <m/>
    <m/>
    <m/>
    <m/>
    <m/>
    <m/>
    <m/>
  </r>
  <r>
    <n v="3094"/>
    <x v="2"/>
    <x v="67"/>
    <n v="24"/>
    <s v="n"/>
    <n v="54578"/>
    <n v="66.14"/>
    <n v="60.161000000000001"/>
    <s v="Adoxaceae"/>
    <s v="Viburnum"/>
    <s v="costaricanun"/>
    <x v="3"/>
    <s v="Viburnum"/>
    <d v="2015-03-25T00:00:00"/>
    <n v="0"/>
    <n v="198"/>
    <n v="2"/>
    <n v="177.37188226322067"/>
    <m/>
    <n v="3.0775139999999999E-2"/>
    <s v="M"/>
    <m/>
    <n v="186"/>
    <m/>
    <m/>
    <m/>
    <m/>
    <m/>
    <m/>
    <m/>
    <m/>
  </r>
  <r>
    <n v="3095"/>
    <x v="2"/>
    <x v="67"/>
    <n v="23"/>
    <s v="n"/>
    <n v="54579"/>
    <n v="68.62"/>
    <n v="51.564999999999998"/>
    <s v="Fagaceae"/>
    <s v="Quercus"/>
    <s v="costaricensis"/>
    <x v="0"/>
    <s v="Quercus"/>
    <d v="2015-03-25T00:00:00"/>
    <n v="0"/>
    <n v="548"/>
    <n v="4"/>
    <n v="187.16117010646855"/>
    <m/>
    <n v="0.23573864000000003"/>
    <m/>
    <m/>
    <m/>
    <m/>
    <m/>
    <m/>
    <m/>
    <m/>
    <m/>
    <m/>
    <m/>
  </r>
  <r>
    <n v="3096"/>
    <x v="2"/>
    <x v="67"/>
    <n v="22"/>
    <s v="n"/>
    <n v="54580"/>
    <n v="64.864000000000004"/>
    <n v="47.808999999999997"/>
    <s v="Fagaceae"/>
    <s v="Quercus"/>
    <s v="costaricensis"/>
    <x v="0"/>
    <s v="Quercus"/>
    <d v="2015-03-25T00:00:00"/>
    <n v="0"/>
    <n v="510"/>
    <n v="4"/>
    <n v="161.08399319182368"/>
    <m/>
    <n v="0.20417850000000001"/>
    <m/>
    <m/>
    <m/>
    <m/>
    <m/>
    <m/>
    <m/>
    <m/>
    <m/>
    <m/>
    <m/>
  </r>
  <r>
    <n v="3097"/>
    <x v="2"/>
    <x v="67"/>
    <n v="21"/>
    <s v="n"/>
    <n v="54581"/>
    <n v="69.366"/>
    <n v="44.871000000000002"/>
    <s v="Fagaceae"/>
    <s v="Quercus"/>
    <s v="costaricensis"/>
    <x v="0"/>
    <s v="Quercus"/>
    <d v="2015-03-25T00:00:00"/>
    <n v="0"/>
    <n v="643"/>
    <n v="4"/>
    <n v="151.77798650176598"/>
    <m/>
    <n v="0.32455746500000004"/>
    <m/>
    <m/>
    <m/>
    <m/>
    <m/>
    <m/>
    <m/>
    <m/>
    <m/>
    <m/>
    <m/>
  </r>
  <r>
    <n v="3098"/>
    <x v="2"/>
    <x v="67"/>
    <n v="31"/>
    <s v="n"/>
    <n v="54582"/>
    <n v="70.161000000000001"/>
    <n v="45.015999999999998"/>
    <s v="Adoxaceae"/>
    <s v="Viburnum"/>
    <s v="costaricanun"/>
    <x v="3"/>
    <s v="Viburnum"/>
    <d v="2015-03-25T00:00:00"/>
    <n v="0"/>
    <n v="110"/>
    <n v="2"/>
    <n v="185.77461157455707"/>
    <m/>
    <n v="9.4985E-3"/>
    <m/>
    <m/>
    <m/>
    <m/>
    <m/>
    <m/>
    <m/>
    <m/>
    <m/>
    <m/>
    <m/>
  </r>
  <r>
    <n v="3099"/>
    <x v="2"/>
    <x v="67"/>
    <n v="31"/>
    <s v="n"/>
    <n v="54583"/>
    <n v="70.45"/>
    <n v="44.414000000000001"/>
    <s v="Adoxaceae"/>
    <s v="Viburnum"/>
    <s v="costaricanun"/>
    <x v="3"/>
    <s v="Viburnum"/>
    <d v="2015-03-25T00:00:00"/>
    <n v="0"/>
    <n v="134"/>
    <n v="2"/>
    <n v="140.39610052335337"/>
    <m/>
    <n v="1.4095460000000001E-2"/>
    <s v="M"/>
    <m/>
    <n v="87"/>
    <m/>
    <m/>
    <m/>
    <m/>
    <m/>
    <m/>
    <m/>
    <m/>
  </r>
  <r>
    <n v="3100"/>
    <x v="2"/>
    <x v="67"/>
    <n v="31"/>
    <s v="n"/>
    <n v="54584"/>
    <n v="71.798000000000002"/>
    <n v="41.186999999999998"/>
    <s v="Araliaceae"/>
    <s v="Schefflera"/>
    <s v="sp1"/>
    <x v="19"/>
    <s v="Schefflera copete"/>
    <d v="2015-03-25T00:00:00"/>
    <n v="0"/>
    <n v="76"/>
    <n v="1"/>
    <n v="148.69446980462226"/>
    <m/>
    <n v="4.5341599999999998E-3"/>
    <m/>
    <m/>
    <m/>
    <m/>
    <m/>
    <m/>
    <m/>
    <m/>
    <m/>
    <m/>
    <m/>
  </r>
  <r>
    <n v="3101"/>
    <x v="2"/>
    <x v="67"/>
    <n v="33"/>
    <s v="n"/>
    <n v="54585"/>
    <n v="70.522000000000006"/>
    <n v="50.481000000000002"/>
    <s v="Loranthaceae"/>
    <s v="Gaiadendron"/>
    <s v="punctatum"/>
    <x v="96"/>
    <s v="Lanceolada opuesta"/>
    <d v="2015-03-25T00:00:00"/>
    <n v="0"/>
    <n v="160"/>
    <n v="2"/>
    <n v="134.76241010929198"/>
    <m/>
    <n v="2.0095999999999999E-2"/>
    <m/>
    <m/>
    <m/>
    <m/>
    <m/>
    <m/>
    <m/>
    <m/>
    <m/>
    <m/>
    <m/>
  </r>
  <r>
    <n v="3102"/>
    <x v="2"/>
    <x v="67"/>
    <n v="33"/>
    <s v="y"/>
    <n v="54586"/>
    <n v="73.603999999999999"/>
    <n v="52.311"/>
    <s v="Asteraceae"/>
    <s v="CopIndet"/>
    <n v="2"/>
    <x v="104"/>
    <s v="Asteraceae lianosa"/>
    <d v="2015-03-25T00:00:00"/>
    <n v="6.7071577796472877"/>
    <n v="183"/>
    <n v="2"/>
    <n v="198.38634526556024"/>
    <m/>
    <n v="2.6288865000000002E-2"/>
    <m/>
    <m/>
    <m/>
    <m/>
    <m/>
    <m/>
    <m/>
    <m/>
    <m/>
    <m/>
    <m/>
  </r>
  <r>
    <n v="3103"/>
    <x v="2"/>
    <x v="67"/>
    <n v="33"/>
    <s v="n"/>
    <n v="54587"/>
    <n v="72.712999999999994"/>
    <n v="53.201999999999998"/>
    <s v="Fagaceae"/>
    <s v="Quercus"/>
    <s v="costaricensis"/>
    <x v="0"/>
    <s v="Quercus"/>
    <d v="2015-03-25T00:00:00"/>
    <n v="0"/>
    <n v="179"/>
    <n v="2"/>
    <n v="132.97411378785068"/>
    <m/>
    <n v="2.5152185000000001E-2"/>
    <m/>
    <m/>
    <m/>
    <m/>
    <m/>
    <m/>
    <m/>
    <m/>
    <m/>
    <m/>
    <m/>
  </r>
  <r>
    <n v="3104"/>
    <x v="2"/>
    <x v="67"/>
    <n v="33"/>
    <s v="y"/>
    <n v="54588"/>
    <n v="73.724999999999994"/>
    <n v="54.936"/>
    <s v="Asteraceae"/>
    <s v="CopIndet"/>
    <n v="1"/>
    <x v="95"/>
    <s v="Asteraceae lanza"/>
    <d v="2015-03-25T00:00:00"/>
    <n v="0"/>
    <n v="350"/>
    <n v="3"/>
    <n v="116.88633945999084"/>
    <m/>
    <n v="9.6162499999999998E-2"/>
    <m/>
    <m/>
    <m/>
    <m/>
    <m/>
    <m/>
    <m/>
    <m/>
    <m/>
    <m/>
    <m/>
  </r>
  <r>
    <n v="3105"/>
    <x v="2"/>
    <x v="67"/>
    <n v="34"/>
    <s v="n"/>
    <n v="54589"/>
    <n v="74.013999999999996"/>
    <n v="55.465000000000003"/>
    <s v="Asteraceae"/>
    <s v="CopIndet"/>
    <n v="1"/>
    <x v="95"/>
    <s v="Asteraceae lanza"/>
    <d v="2015-03-25T00:00:00"/>
    <n v="0"/>
    <n v="190"/>
    <n v="2"/>
    <n v="164.04984634708737"/>
    <m/>
    <n v="2.8338499999999999E-2"/>
    <m/>
    <m/>
    <m/>
    <m/>
    <m/>
    <m/>
    <m/>
    <m/>
    <m/>
    <m/>
    <m/>
  </r>
  <r>
    <n v="3106"/>
    <x v="2"/>
    <x v="67"/>
    <n v="34"/>
    <s v="n"/>
    <n v="54590"/>
    <n v="74.061999999999998"/>
    <n v="56.524999999999999"/>
    <s v="Adoxaceae"/>
    <s v="Viburnum"/>
    <s v="costaricanun"/>
    <x v="3"/>
    <s v="Viburnum"/>
    <d v="2015-03-25T00:00:00"/>
    <n v="0"/>
    <n v="70"/>
    <n v="1"/>
    <n v="175.05738198825964"/>
    <m/>
    <n v="3.8465000000000001E-3"/>
    <m/>
    <m/>
    <m/>
    <m/>
    <m/>
    <m/>
    <m/>
    <m/>
    <m/>
    <m/>
    <m/>
  </r>
  <r>
    <n v="3107"/>
    <x v="2"/>
    <x v="67"/>
    <n v="34"/>
    <s v="n"/>
    <n v="54591"/>
    <n v="73.314999999999998"/>
    <n v="56.524999999999999"/>
    <s v="Rutaceae"/>
    <s v="Zanthoxyllum"/>
    <s v="melanostictum"/>
    <x v="24"/>
    <s v="Zanthoxylum atorne"/>
    <d v="2015-03-25T00:00:00"/>
    <n v="0"/>
    <n v="97"/>
    <n v="1"/>
    <n v="167.92326450098142"/>
    <m/>
    <n v="7.3860650000000007E-3"/>
    <m/>
    <m/>
    <m/>
    <m/>
    <m/>
    <m/>
    <m/>
    <m/>
    <m/>
    <m/>
    <s v="Var. no rojo, sin espinos"/>
  </r>
  <r>
    <n v="3108"/>
    <x v="2"/>
    <x v="67"/>
    <n v="34"/>
    <s v="n"/>
    <n v="54592"/>
    <n v="74.831999999999994"/>
    <n v="58.596000000000004"/>
    <s v="Adoxaceae"/>
    <s v="Viburnum"/>
    <s v="costaricanun"/>
    <x v="3"/>
    <s v="Viburnum"/>
    <d v="2015-03-25T00:00:00"/>
    <n v="0"/>
    <n v="136"/>
    <n v="2"/>
    <n v="191.08540691944154"/>
    <m/>
    <n v="1.451936E-2"/>
    <m/>
    <m/>
    <m/>
    <m/>
    <m/>
    <m/>
    <m/>
    <m/>
    <m/>
    <m/>
    <m/>
  </r>
  <r>
    <n v="3109"/>
    <x v="2"/>
    <x v="67"/>
    <n v="44"/>
    <s v="n"/>
    <n v="54593"/>
    <n v="75.41"/>
    <n v="58.138000000000005"/>
    <s v="Adoxaceae"/>
    <s v="Viburnum"/>
    <s v="costaricanun"/>
    <x v="3"/>
    <s v="Viburnum"/>
    <d v="2015-03-25T00:00:00"/>
    <n v="0"/>
    <n v="129"/>
    <n v="2"/>
    <n v="100.49409546861793"/>
    <m/>
    <n v="1.3063185000000001E-2"/>
    <m/>
    <m/>
    <m/>
    <m/>
    <m/>
    <m/>
    <m/>
    <m/>
    <m/>
    <m/>
    <m/>
  </r>
  <r>
    <n v="3110"/>
    <x v="2"/>
    <x v="67"/>
    <n v="44"/>
    <s v="n"/>
    <n v="54594"/>
    <n v="76.614000000000004"/>
    <n v="57.945999999999998"/>
    <s v="Fagaceae"/>
    <s v="Quercus"/>
    <s v="costaricensis"/>
    <x v="0"/>
    <s v="Quercus"/>
    <d v="2015-03-25T00:00:00"/>
    <n v="0"/>
    <n v="573"/>
    <n v="4"/>
    <n v="142.6238342762889"/>
    <m/>
    <n v="0.25773826500000002"/>
    <m/>
    <m/>
    <m/>
    <m/>
    <m/>
    <m/>
    <m/>
    <m/>
    <m/>
    <m/>
    <m/>
  </r>
  <r>
    <n v="3111"/>
    <x v="2"/>
    <x v="67"/>
    <n v="44"/>
    <s v="n"/>
    <n v="54595"/>
    <n v="77.456999999999994"/>
    <n v="57.536000000000001"/>
    <s v="Fagaceae"/>
    <s v="Quercus"/>
    <s v="costaricensis"/>
    <x v="0"/>
    <s v="Quercus"/>
    <d v="2015-03-25T00:00:00"/>
    <n v="0"/>
    <n v="505"/>
    <n v="4"/>
    <n v="129.46648850819909"/>
    <n v="150"/>
    <n v="0.20019462499999999"/>
    <s v="A"/>
    <s v="M"/>
    <n v="313"/>
    <m/>
    <m/>
    <m/>
    <m/>
    <m/>
    <m/>
    <m/>
    <s v="Measure at, 150"/>
  </r>
  <r>
    <n v="3112"/>
    <x v="2"/>
    <x v="67"/>
    <n v="44"/>
    <s v="n"/>
    <n v="54596"/>
    <n v="76.614000000000004"/>
    <n v="56.453000000000003"/>
    <s v="Adoxaceae"/>
    <s v="Viburnum"/>
    <s v="costaricanun"/>
    <x v="3"/>
    <s v="Viburnum"/>
    <d v="2015-03-25T00:00:00"/>
    <n v="0"/>
    <n v="128"/>
    <n v="2"/>
    <n v="191.0529307904211"/>
    <m/>
    <n v="1.286144E-2"/>
    <s v="M"/>
    <m/>
    <n v="81"/>
    <m/>
    <m/>
    <m/>
    <m/>
    <m/>
    <m/>
    <m/>
    <m/>
  </r>
  <r>
    <n v="3113"/>
    <x v="2"/>
    <x v="67"/>
    <n v="44"/>
    <s v="y"/>
    <n v="54597"/>
    <n v="76.734000000000009"/>
    <n v="56.116"/>
    <s v="Araliaceae"/>
    <s v="Schefflera"/>
    <s v="sp1"/>
    <x v="19"/>
    <s v="Schefflera copete"/>
    <d v="2015-03-25T00:00:00"/>
    <n v="8.0916306411850663"/>
    <n v="212"/>
    <n v="2"/>
    <n v="183.2641492317083"/>
    <m/>
    <n v="3.528104E-2"/>
    <m/>
    <m/>
    <m/>
    <m/>
    <m/>
    <m/>
    <m/>
    <m/>
    <m/>
    <m/>
    <m/>
  </r>
  <r>
    <n v="3114"/>
    <x v="2"/>
    <x v="67"/>
    <n v="44"/>
    <s v="y"/>
    <n v="54598"/>
    <n v="75.481999999999999"/>
    <n v="55.513999999999996"/>
    <s v="Fagaceae"/>
    <s v="Quercus"/>
    <s v="costaricensis"/>
    <x v="0"/>
    <s v="Quercus"/>
    <d v="2015-03-25T00:00:00"/>
    <n v="19.093249432430085"/>
    <n v="496"/>
    <n v="3"/>
    <n v="184.0535448033275"/>
    <m/>
    <n v="0.19312256"/>
    <m/>
    <m/>
    <m/>
    <m/>
    <m/>
    <m/>
    <m/>
    <m/>
    <m/>
    <m/>
    <m/>
  </r>
  <r>
    <n v="3115"/>
    <x v="2"/>
    <x v="67"/>
    <n v="43"/>
    <s v="n"/>
    <n v="54599"/>
    <n v="77.144000000000005"/>
    <n v="52.576000000000001"/>
    <s v="Fagaceae"/>
    <s v="Quercus"/>
    <s v="costaricensis"/>
    <x v="0"/>
    <s v="Quercus"/>
    <d v="2015-03-25T00:00:00"/>
    <n v="0"/>
    <n v="496"/>
    <n v="3"/>
    <n v="170.20668618277091"/>
    <m/>
    <n v="0.19312256"/>
    <m/>
    <m/>
    <m/>
    <m/>
    <m/>
    <m/>
    <m/>
    <m/>
    <m/>
    <m/>
    <m/>
  </r>
  <r>
    <n v="3116"/>
    <x v="2"/>
    <x v="67"/>
    <n v="43"/>
    <s v="n"/>
    <n v="54600"/>
    <n v="78.709000000000003"/>
    <n v="51.323999999999998"/>
    <s v="Asteraceae"/>
    <s v="CopIndet"/>
    <n v="1"/>
    <x v="95"/>
    <s v="Asteraceae lanza"/>
    <d v="2015-03-25T00:00:00"/>
    <n v="0"/>
    <n v="239"/>
    <n v="2"/>
    <n v="185.20809186851062"/>
    <m/>
    <n v="4.4839984999999999E-2"/>
    <m/>
    <m/>
    <m/>
    <m/>
    <m/>
    <m/>
    <m/>
    <m/>
    <m/>
    <m/>
    <m/>
  </r>
  <r>
    <n v="3117"/>
    <x v="2"/>
    <x v="67"/>
    <n v="42"/>
    <s v="n"/>
    <n v="54601"/>
    <n v="77.841999999999999"/>
    <n v="48.048999999999999"/>
    <s v="Loranthaceae"/>
    <s v="Gaiadendron"/>
    <s v="punctatum"/>
    <x v="96"/>
    <s v="Lanceolada opuesta"/>
    <d v="2015-03-25T00:00:00"/>
    <n v="0"/>
    <n v="96"/>
    <n v="1"/>
    <n v="102.30526135314371"/>
    <m/>
    <n v="7.2345600000000001E-3"/>
    <m/>
    <m/>
    <m/>
    <m/>
    <m/>
    <m/>
    <m/>
    <m/>
    <m/>
    <m/>
    <m/>
  </r>
  <r>
    <n v="3118"/>
    <x v="2"/>
    <x v="67"/>
    <n v="42"/>
    <s v="n"/>
    <n v="54602"/>
    <n v="79.527000000000001"/>
    <n v="47.616"/>
    <s v="Loranthaceae"/>
    <s v="Gaiadendron"/>
    <s v="punctatum"/>
    <x v="96"/>
    <s v="Lanceolada opuesta"/>
    <d v="2015-03-25T00:00:00"/>
    <n v="0"/>
    <n v="100"/>
    <n v="2"/>
    <n v="135.73773377310218"/>
    <m/>
    <n v="7.8499999999999993E-3"/>
    <m/>
    <m/>
    <m/>
    <m/>
    <m/>
    <m/>
    <m/>
    <m/>
    <m/>
    <m/>
    <m/>
  </r>
  <r>
    <n v="3119"/>
    <x v="2"/>
    <x v="67"/>
    <n v="41"/>
    <s v="n"/>
    <n v="54603"/>
    <n v="77.504999999999995"/>
    <n v="41.981999999999999"/>
    <s v="Adoxaceae"/>
    <s v="Viburnum"/>
    <s v="costaricanun"/>
    <x v="3"/>
    <s v="Viburnum"/>
    <d v="2015-03-25T00:00:00"/>
    <n v="0"/>
    <n v="128"/>
    <n v="2"/>
    <n v="156.74658986157164"/>
    <m/>
    <n v="1.286144E-2"/>
    <s v="M"/>
    <m/>
    <n v="72"/>
    <m/>
    <m/>
    <m/>
    <m/>
    <m/>
    <m/>
    <m/>
    <m/>
  </r>
  <r>
    <n v="3120"/>
    <x v="2"/>
    <x v="67"/>
    <n v="41"/>
    <s v="n"/>
    <n v="54604"/>
    <n v="78.974000000000004"/>
    <n v="40.247999999999998"/>
    <s v="Asteraceae"/>
    <s v="CopIndet"/>
    <n v="1"/>
    <x v="95"/>
    <s v="Asteraceae lanza"/>
    <d v="2015-03-25T00:00:00"/>
    <n v="0"/>
    <n v="251"/>
    <n v="2"/>
    <n v="181.37258968082563"/>
    <m/>
    <n v="4.9455785000000002E-2"/>
    <s v="M"/>
    <m/>
    <n v="102"/>
    <m/>
    <m/>
    <m/>
    <m/>
    <m/>
    <m/>
    <m/>
    <m/>
  </r>
  <r>
    <n v="3121"/>
    <x v="2"/>
    <x v="68"/>
    <n v="11"/>
    <s v="n"/>
    <n v="54605"/>
    <n v="60.610999999999997"/>
    <n v="61.185000000000002"/>
    <s v="Adoxaceae"/>
    <s v="Viburnum"/>
    <s v="costaricanun"/>
    <x v="3"/>
    <s v="Viburnum"/>
    <d v="2015-03-25T00:00:00"/>
    <n v="0"/>
    <n v="219"/>
    <n v="2"/>
    <n v="151.90571012801533"/>
    <m/>
    <n v="3.7649385E-2"/>
    <m/>
    <m/>
    <m/>
    <m/>
    <m/>
    <m/>
    <m/>
    <m/>
    <m/>
    <m/>
    <m/>
  </r>
  <r>
    <n v="3122"/>
    <x v="2"/>
    <x v="68"/>
    <n v="13"/>
    <s v="n"/>
    <n v="54606"/>
    <n v="62.139000000000003"/>
    <n v="71.435000000000002"/>
    <s v="Adoxaceae"/>
    <s v="Viburnum"/>
    <s v="costaricanun"/>
    <x v="3"/>
    <s v="Viburnum"/>
    <d v="2015-03-25T00:00:00"/>
    <n v="0"/>
    <n v="226"/>
    <n v="2"/>
    <n v="133.53999469944097"/>
    <m/>
    <n v="4.0094660000000004E-2"/>
    <m/>
    <m/>
    <m/>
    <m/>
    <m/>
    <m/>
    <m/>
    <m/>
    <m/>
    <m/>
    <m/>
  </r>
  <r>
    <n v="3123"/>
    <x v="2"/>
    <x v="68"/>
    <n v="13"/>
    <s v="n"/>
    <n v="54607"/>
    <n v="63.472000000000001"/>
    <n v="75.268000000000001"/>
    <s v="Symplocaceae"/>
    <s v="Symplocos"/>
    <s v="serrulata"/>
    <x v="42"/>
    <s v="Theaceae rosada/symplos sp1"/>
    <d v="2015-03-25T00:00:00"/>
    <n v="0"/>
    <n v="205"/>
    <n v="2"/>
    <n v="147.80916197706063"/>
    <m/>
    <n v="3.2989625000000002E-2"/>
    <m/>
    <m/>
    <m/>
    <m/>
    <m/>
    <m/>
    <m/>
    <s v="Fertile"/>
    <s v="Y"/>
    <s v="CMP038"/>
    <s v="Colecta fértil"/>
  </r>
  <r>
    <n v="3124"/>
    <x v="2"/>
    <x v="68"/>
    <n v="14"/>
    <s v="n"/>
    <n v="54608"/>
    <n v="64.028000000000006"/>
    <n v="76.852000000000004"/>
    <s v="Sabiaceae"/>
    <s v="Meliosma"/>
    <m/>
    <x v="25"/>
    <s v="Meliosma quercus"/>
    <d v="2015-03-25T00:00:00"/>
    <n v="0"/>
    <n v="82"/>
    <n v="1"/>
    <n v="191.67934539034712"/>
    <m/>
    <n v="5.2783400000000003E-3"/>
    <m/>
    <m/>
    <m/>
    <m/>
    <m/>
    <m/>
    <m/>
    <m/>
    <m/>
    <m/>
    <m/>
  </r>
  <r>
    <n v="3125"/>
    <x v="2"/>
    <x v="68"/>
    <n v="14"/>
    <s v="n"/>
    <n v="54609"/>
    <n v="63.694000000000003"/>
    <n v="79.435000000000002"/>
    <s v="Chloranthaceae"/>
    <s v="Hedyosmum"/>
    <s v="mexicanum"/>
    <x v="107"/>
    <s v="Hediosmum mexicanum"/>
    <d v="2015-03-25T00:00:00"/>
    <n v="0"/>
    <n v="103"/>
    <n v="2"/>
    <n v="113.78792990115849"/>
    <m/>
    <n v="8.3280650000000008E-3"/>
    <m/>
    <m/>
    <m/>
    <m/>
    <m/>
    <m/>
    <m/>
    <m/>
    <m/>
    <m/>
    <m/>
  </r>
  <r>
    <n v="3126"/>
    <x v="2"/>
    <x v="68"/>
    <n v="14"/>
    <s v="n"/>
    <n v="54610"/>
    <n v="61.222000000000001"/>
    <n v="77.879000000000005"/>
    <s v="Symplocaceae"/>
    <s v="Symplocos"/>
    <s v="serrulata"/>
    <x v="42"/>
    <s v="Theaceae rosada/symplos sp1"/>
    <d v="2015-03-25T00:00:00"/>
    <n v="0"/>
    <n v="340"/>
    <n v="3"/>
    <n v="145.60675028341075"/>
    <m/>
    <n v="9.0745999999999993E-2"/>
    <m/>
    <m/>
    <m/>
    <m/>
    <m/>
    <m/>
    <m/>
    <m/>
    <m/>
    <m/>
    <m/>
  </r>
  <r>
    <n v="3127"/>
    <x v="2"/>
    <x v="68"/>
    <n v="24"/>
    <s v="y"/>
    <n v="54611"/>
    <n v="67.582999999999998"/>
    <n v="77.462999999999994"/>
    <s v="Fagaceae"/>
    <s v="Quercus"/>
    <s v="costaricensis"/>
    <x v="0"/>
    <s v="Quercus"/>
    <d v="2015-03-25T00:00:00"/>
    <n v="26.514138341247616"/>
    <n v="571"/>
    <n v="4"/>
    <n v="197.61169180269789"/>
    <m/>
    <n v="0.25594218499999999"/>
    <m/>
    <m/>
    <m/>
    <m/>
    <m/>
    <m/>
    <m/>
    <m/>
    <m/>
    <m/>
    <m/>
  </r>
  <r>
    <n v="3128"/>
    <x v="2"/>
    <x v="68"/>
    <n v="24"/>
    <s v="n"/>
    <n v="54612"/>
    <n v="68.221999999999994"/>
    <n v="76.656999999999996"/>
    <s v="Araliaceae"/>
    <s v="Schefflera"/>
    <s v="sp1"/>
    <x v="19"/>
    <s v="Schefflera copete"/>
    <d v="2015-03-25T00:00:00"/>
    <n v="0"/>
    <n v="436"/>
    <n v="3"/>
    <n v="104.17982611912036"/>
    <m/>
    <n v="0.14922536"/>
    <m/>
    <m/>
    <m/>
    <m/>
    <m/>
    <m/>
    <m/>
    <m/>
    <m/>
    <m/>
    <m/>
  </r>
  <r>
    <n v="3129"/>
    <x v="2"/>
    <x v="68"/>
    <n v="24"/>
    <s v="n"/>
    <n v="54613"/>
    <n v="69.388999999999996"/>
    <n v="74.518000000000001"/>
    <s v="Myrtaceae"/>
    <s v="Myrta"/>
    <s v="sp4"/>
    <x v="15"/>
    <s v="Myrtaceae1"/>
    <d v="2015-03-25T00:00:00"/>
    <n v="0"/>
    <n v="55"/>
    <n v="1"/>
    <n v="131.4314888467363"/>
    <m/>
    <n v="2.374625E-3"/>
    <m/>
    <m/>
    <m/>
    <m/>
    <m/>
    <m/>
    <m/>
    <m/>
    <m/>
    <m/>
    <n v="54464"/>
  </r>
  <r>
    <n v="3130"/>
    <x v="2"/>
    <x v="68"/>
    <n v="23"/>
    <s v="n"/>
    <n v="54614"/>
    <n v="69.5"/>
    <n v="71.491"/>
    <s v="Fagaceae"/>
    <s v="Quercus"/>
    <s v="costaricensis"/>
    <x v="0"/>
    <s v="Quercus"/>
    <d v="2015-03-25T00:00:00"/>
    <n v="0"/>
    <n v="418"/>
    <n v="3"/>
    <n v="143.86843053801974"/>
    <m/>
    <n v="0.13715833999999999"/>
    <m/>
    <m/>
    <m/>
    <m/>
    <m/>
    <m/>
    <m/>
    <m/>
    <m/>
    <m/>
    <m/>
  </r>
  <r>
    <n v="3131"/>
    <x v="2"/>
    <x v="68"/>
    <n v="23"/>
    <s v="n"/>
    <n v="54615"/>
    <n v="69.278000000000006"/>
    <n v="71.852000000000004"/>
    <s v="Araliaceae"/>
    <s v="Schefflera"/>
    <s v="sp1"/>
    <x v="19"/>
    <s v="Schefflera copete"/>
    <d v="2015-03-25T00:00:00"/>
    <n v="0"/>
    <n v="256"/>
    <n v="2"/>
    <n v="143.74518439569104"/>
    <m/>
    <n v="5.144576E-2"/>
    <m/>
    <m/>
    <m/>
    <m/>
    <m/>
    <m/>
    <m/>
    <m/>
    <m/>
    <m/>
    <m/>
  </r>
  <r>
    <n v="3132"/>
    <x v="2"/>
    <x v="68"/>
    <n v="22"/>
    <s v="n"/>
    <n v="54616"/>
    <n v="65.582999999999998"/>
    <n v="67.435000000000002"/>
    <s v="Araliaceae"/>
    <s v="Schefflera"/>
    <s v="sp1"/>
    <x v="19"/>
    <s v="Schefflera copete"/>
    <d v="2015-03-25T00:00:00"/>
    <n v="0"/>
    <n v="168"/>
    <n v="2"/>
    <n v="101.2146521572646"/>
    <m/>
    <n v="2.215584E-2"/>
    <m/>
    <m/>
    <m/>
    <m/>
    <m/>
    <m/>
    <m/>
    <m/>
    <m/>
    <m/>
    <m/>
  </r>
  <r>
    <n v="3133"/>
    <x v="2"/>
    <x v="68"/>
    <n v="22"/>
    <s v="n"/>
    <n v="54617"/>
    <n v="65.305000000000007"/>
    <n v="67.435000000000002"/>
    <s v="Rutaceae"/>
    <s v="Zanthoxyllum"/>
    <s v="melanostictum"/>
    <x v="24"/>
    <s v="Zanthoxylum atorne"/>
    <d v="2015-03-25T00:00:00"/>
    <n v="0"/>
    <n v="75"/>
    <n v="1"/>
    <n v="181.39511447667675"/>
    <m/>
    <n v="4.4156250000000003E-3"/>
    <m/>
    <m/>
    <m/>
    <m/>
    <m/>
    <m/>
    <m/>
    <m/>
    <m/>
    <m/>
    <s v="Var. no rojo, sin espinos"/>
  </r>
  <r>
    <n v="3134"/>
    <x v="2"/>
    <x v="68"/>
    <n v="21"/>
    <s v="y"/>
    <n v="54618"/>
    <n v="66"/>
    <n v="63.435000000000002"/>
    <s v="Asteraceae"/>
    <s v="CopIndet"/>
    <n v="1"/>
    <x v="95"/>
    <s v="Asteraceae lanza"/>
    <d v="2015-03-25T00:00:00"/>
    <n v="10.59517051757814"/>
    <n v="444"/>
    <n v="3"/>
    <n v="177.02962090471596"/>
    <m/>
    <n v="0.15475176000000002"/>
    <m/>
    <m/>
    <m/>
    <m/>
    <m/>
    <m/>
    <m/>
    <m/>
    <m/>
    <m/>
    <m/>
  </r>
  <r>
    <n v="3135"/>
    <x v="2"/>
    <x v="68"/>
    <n v="21"/>
    <s v="n"/>
    <n v="54619"/>
    <n v="65.194000000000003"/>
    <n v="62.491"/>
    <s v="Adoxaceae"/>
    <s v="Viburnum"/>
    <s v="costaricanun"/>
    <x v="3"/>
    <s v="Viburnum"/>
    <d v="2015-03-25T00:00:00"/>
    <n v="0"/>
    <n v="273"/>
    <n v="2"/>
    <n v="168.04087088902867"/>
    <m/>
    <n v="5.8505265000000001E-2"/>
    <s v="M"/>
    <m/>
    <n v="95"/>
    <m/>
    <m/>
    <m/>
    <m/>
    <m/>
    <m/>
    <m/>
    <m/>
  </r>
  <r>
    <n v="3136"/>
    <x v="2"/>
    <x v="68"/>
    <n v="21"/>
    <s v="n"/>
    <n v="54620"/>
    <n v="65.167000000000002"/>
    <n v="61.906999999999996"/>
    <s v="Araliaceae"/>
    <s v="Schefflera"/>
    <s v="sp1"/>
    <x v="19"/>
    <s v="Schefflera copete"/>
    <d v="2015-03-25T00:00:00"/>
    <n v="0"/>
    <n v="193"/>
    <n v="2"/>
    <n v="100.81995425898521"/>
    <m/>
    <n v="2.9240465E-2"/>
    <m/>
    <m/>
    <m/>
    <m/>
    <m/>
    <m/>
    <m/>
    <m/>
    <m/>
    <m/>
    <m/>
  </r>
  <r>
    <n v="3137"/>
    <x v="2"/>
    <x v="68"/>
    <n v="21"/>
    <s v="n"/>
    <n v="54621"/>
    <n v="65.721999999999994"/>
    <n v="61.573999999999998"/>
    <s v="Myrtaceae"/>
    <s v="Myrta"/>
    <s v="sp4"/>
    <x v="15"/>
    <s v="Myrtaceae1"/>
    <d v="2015-03-25T00:00:00"/>
    <n v="0"/>
    <n v="74"/>
    <n v="1"/>
    <n v="117.29967777306672"/>
    <m/>
    <n v="4.2986600000000002E-3"/>
    <m/>
    <m/>
    <m/>
    <m/>
    <m/>
    <m/>
    <m/>
    <m/>
    <m/>
    <m/>
    <s v="54464 y 54613"/>
  </r>
  <r>
    <n v="3138"/>
    <x v="2"/>
    <x v="68"/>
    <n v="31"/>
    <s v="n"/>
    <n v="54622"/>
    <n v="69.5"/>
    <n v="63.045999999999999"/>
    <s v="Araliaceae"/>
    <s v="Schefflera"/>
    <s v="sp1"/>
    <x v="19"/>
    <s v="Schefflera copete"/>
    <d v="2015-03-25T00:00:00"/>
    <n v="0"/>
    <n v="261"/>
    <n v="2"/>
    <n v="170.67760294495361"/>
    <m/>
    <n v="5.3474985000000003E-2"/>
    <m/>
    <m/>
    <m/>
    <m/>
    <m/>
    <m/>
    <m/>
    <m/>
    <m/>
    <m/>
    <m/>
  </r>
  <r>
    <n v="3139"/>
    <x v="2"/>
    <x v="68"/>
    <n v="31"/>
    <s v="n"/>
    <n v="54623"/>
    <n v="70.638999999999996"/>
    <n v="63.323999999999998"/>
    <s v="Loranthaceae"/>
    <s v="Gaiadendron"/>
    <s v="punctatum"/>
    <x v="96"/>
    <s v="Lanceolada opuesta"/>
    <d v="2015-03-25T00:00:00"/>
    <n v="0"/>
    <n v="211"/>
    <n v="2"/>
    <n v="171.00910134729855"/>
    <m/>
    <n v="3.4948985000000002E-2"/>
    <m/>
    <m/>
    <m/>
    <m/>
    <m/>
    <m/>
    <m/>
    <m/>
    <m/>
    <m/>
    <m/>
  </r>
  <r>
    <n v="3140"/>
    <x v="2"/>
    <x v="68"/>
    <n v="31"/>
    <s v="n"/>
    <n v="54624"/>
    <n v="71.832999999999998"/>
    <n v="62.935000000000002"/>
    <s v="Adoxaceae"/>
    <s v="Viburnum"/>
    <s v="costaricanun"/>
    <x v="3"/>
    <s v="Viburnum"/>
    <d v="2015-03-25T00:00:00"/>
    <n v="0"/>
    <n v="90"/>
    <n v="1"/>
    <n v="192.33775244576663"/>
    <m/>
    <n v="6.3584999999999996E-3"/>
    <m/>
    <m/>
    <m/>
    <m/>
    <m/>
    <m/>
    <m/>
    <m/>
    <m/>
    <m/>
    <m/>
  </r>
  <r>
    <n v="3141"/>
    <x v="2"/>
    <x v="68"/>
    <n v="32"/>
    <s v="n"/>
    <n v="54625"/>
    <n v="69.75"/>
    <n v="66.323999999999998"/>
    <s v="Fagaceae"/>
    <s v="Quercus"/>
    <s v="costaricensis"/>
    <x v="0"/>
    <s v="Quercus"/>
    <d v="2015-03-25T00:00:00"/>
    <n v="0"/>
    <n v="706"/>
    <n v="4"/>
    <n v="170.94936137815012"/>
    <m/>
    <n v="0.39127225999999998"/>
    <m/>
    <m/>
    <m/>
    <m/>
    <m/>
    <m/>
    <m/>
    <m/>
    <m/>
    <m/>
    <m/>
  </r>
  <r>
    <n v="3142"/>
    <x v="2"/>
    <x v="68"/>
    <n v="32"/>
    <s v="n"/>
    <n v="54626"/>
    <n v="72.721999999999994"/>
    <n v="69.573999999999998"/>
    <s v="Asteraceae"/>
    <s v="CopIndet"/>
    <n v="1"/>
    <x v="95"/>
    <s v="Asteraceae lanza"/>
    <d v="2015-03-25T00:00:00"/>
    <n v="0"/>
    <n v="201"/>
    <n v="2"/>
    <n v="120.46993840278191"/>
    <m/>
    <n v="3.1714785000000002E-2"/>
    <m/>
    <m/>
    <m/>
    <m/>
    <m/>
    <m/>
    <m/>
    <s v="Fertile"/>
    <s v="Y"/>
    <s v="CMP039"/>
    <s v="Colecta fértil"/>
  </r>
  <r>
    <n v="3143"/>
    <x v="2"/>
    <x v="68"/>
    <n v="32"/>
    <s v="n"/>
    <n v="54627"/>
    <n v="73.332999999999998"/>
    <n v="69.573999999999998"/>
    <s v="Symplocaceae"/>
    <s v="Symplocos"/>
    <s v="serrulata"/>
    <x v="42"/>
    <s v="Theaceae rosada/symplos sp1"/>
    <d v="2015-03-25T00:00:00"/>
    <n v="0"/>
    <n v="111"/>
    <n v="2"/>
    <n v="157.69271015800271"/>
    <m/>
    <n v="9.671985000000001E-3"/>
    <m/>
    <m/>
    <m/>
    <m/>
    <m/>
    <m/>
    <m/>
    <m/>
    <m/>
    <m/>
    <m/>
  </r>
  <r>
    <n v="3144"/>
    <x v="2"/>
    <x v="68"/>
    <n v="33"/>
    <s v="n"/>
    <n v="54628"/>
    <n v="72.778000000000006"/>
    <n v="72.379000000000005"/>
    <s v="Rutaceae"/>
    <s v="Zanthoxyllum"/>
    <s v="melanostictum"/>
    <x v="24"/>
    <s v="Zanthoxylum atorne"/>
    <d v="2015-03-25T00:00:00"/>
    <n v="0"/>
    <n v="55"/>
    <n v="1"/>
    <n v="127.51767996226627"/>
    <m/>
    <n v="2.374625E-3"/>
    <m/>
    <m/>
    <m/>
    <m/>
    <m/>
    <m/>
    <m/>
    <m/>
    <m/>
    <m/>
    <m/>
  </r>
  <r>
    <n v="3145"/>
    <x v="2"/>
    <x v="68"/>
    <n v="33"/>
    <s v="n"/>
    <n v="54629"/>
    <n v="73.055000000000007"/>
    <n v="72.573999999999998"/>
    <s v="Araliaceae"/>
    <s v="Schefflera"/>
    <s v="sp1"/>
    <x v="19"/>
    <s v="Schefflera copete"/>
    <d v="2015-03-25T00:00:00"/>
    <n v="0"/>
    <n v="217"/>
    <n v="2"/>
    <n v="162.58888969876199"/>
    <m/>
    <n v="3.6964865E-2"/>
    <m/>
    <m/>
    <m/>
    <m/>
    <m/>
    <m/>
    <m/>
    <m/>
    <m/>
    <m/>
    <m/>
  </r>
  <r>
    <n v="3146"/>
    <x v="2"/>
    <x v="68"/>
    <n v="33"/>
    <s v="n"/>
    <n v="54630"/>
    <n v="74.082999999999998"/>
    <n v="72.823999999999998"/>
    <s v="Loranthaceae"/>
    <s v="Gaiadendron"/>
    <s v="punctatum"/>
    <x v="96"/>
    <s v="Lanceolada opuesta"/>
    <d v="2015-03-25T00:00:00"/>
    <n v="0"/>
    <n v="212"/>
    <n v="2"/>
    <n v="118.63548729446553"/>
    <m/>
    <n v="3.528104E-2"/>
    <s v="M"/>
    <m/>
    <n v="184"/>
    <m/>
    <m/>
    <m/>
    <m/>
    <m/>
    <m/>
    <m/>
    <m/>
  </r>
  <r>
    <n v="3147"/>
    <x v="2"/>
    <x v="68"/>
    <n v="33"/>
    <s v="n"/>
    <n v="54631"/>
    <n v="71.888999999999996"/>
    <n v="73.241"/>
    <s v="Styracaceae"/>
    <s v="Styrax"/>
    <m/>
    <x v="6"/>
    <s v="Styrax"/>
    <d v="2015-03-25T00:00:00"/>
    <n v="0"/>
    <n v="149"/>
    <n v="2"/>
    <n v="149.4043492358941"/>
    <m/>
    <n v="1.7427785000000001E-2"/>
    <m/>
    <m/>
    <m/>
    <m/>
    <m/>
    <m/>
    <m/>
    <s v="Esteril"/>
    <s v="Y"/>
    <m/>
    <s v="colecta estéril Revisar con la muestra si es una muestra de Styrax o de Cornus!"/>
  </r>
  <r>
    <n v="3148"/>
    <x v="2"/>
    <x v="68"/>
    <n v="33"/>
    <s v="n"/>
    <n v="54632"/>
    <n v="74.721999999999994"/>
    <n v="73.379000000000005"/>
    <s v="Sabiaceae"/>
    <s v="Meliosma"/>
    <m/>
    <x v="25"/>
    <s v="Meliosma quercus"/>
    <d v="2015-03-25T00:00:00"/>
    <n v="0"/>
    <n v="81"/>
    <n v="1"/>
    <n v="151.9900682719817"/>
    <m/>
    <n v="5.1503850000000004E-3"/>
    <m/>
    <m/>
    <m/>
    <m/>
    <m/>
    <m/>
    <m/>
    <m/>
    <m/>
    <m/>
    <m/>
  </r>
  <r>
    <n v="3149"/>
    <x v="2"/>
    <x v="68"/>
    <n v="34"/>
    <s v="n"/>
    <n v="54633"/>
    <n v="74.5"/>
    <n v="78.352000000000004"/>
    <s v="Symplocaceae"/>
    <s v="Symplocos"/>
    <s v="serrulata"/>
    <x v="42"/>
    <s v="Theaceae rosada/symplos sp1"/>
    <d v="2015-03-25T00:00:00"/>
    <n v="0"/>
    <n v="54"/>
    <n v="1"/>
    <n v="114.32618382537262"/>
    <m/>
    <n v="2.2890599999999999E-3"/>
    <m/>
    <m/>
    <m/>
    <m/>
    <m/>
    <m/>
    <m/>
    <m/>
    <m/>
    <m/>
    <m/>
  </r>
  <r>
    <n v="3150"/>
    <x v="2"/>
    <x v="68"/>
    <n v="34"/>
    <s v="n"/>
    <n v="54634"/>
    <n v="74.75"/>
    <n v="79.295999999999992"/>
    <s v="Rutaceae"/>
    <s v="Zanthoxyllum"/>
    <s v="melanostictum"/>
    <x v="24"/>
    <s v="Zanthoxylum atorne"/>
    <d v="2015-03-25T00:00:00"/>
    <n v="0"/>
    <n v="130"/>
    <n v="2"/>
    <n v="164.66738927291232"/>
    <m/>
    <n v="1.3266500000000001E-2"/>
    <m/>
    <m/>
    <m/>
    <m/>
    <m/>
    <m/>
    <m/>
    <m/>
    <m/>
    <m/>
    <m/>
  </r>
  <r>
    <n v="3151"/>
    <x v="2"/>
    <x v="68"/>
    <n v="34"/>
    <s v="n"/>
    <n v="54635"/>
    <n v="74.75"/>
    <n v="79.602000000000004"/>
    <s v="Symplocaceae"/>
    <s v="Symplocos"/>
    <s v="serrulata"/>
    <x v="42"/>
    <s v="Theaceae rosada/symplos sp1"/>
    <d v="2015-03-25T00:00:00"/>
    <n v="0"/>
    <n v="64"/>
    <n v="1"/>
    <n v="156.31832129418319"/>
    <m/>
    <n v="3.21536E-3"/>
    <m/>
    <m/>
    <m/>
    <m/>
    <m/>
    <m/>
    <m/>
    <m/>
    <m/>
    <m/>
    <m/>
  </r>
  <r>
    <n v="3152"/>
    <x v="2"/>
    <x v="68"/>
    <n v="34"/>
    <s v="y"/>
    <n v="54636"/>
    <n v="70.638999999999996"/>
    <n v="79.212999999999994"/>
    <s v="Fagaceae"/>
    <s v="Quercus"/>
    <s v="costaricensis"/>
    <x v="0"/>
    <s v="Quercus"/>
    <d v="2015-03-25T00:00:00"/>
    <n v="36.76806850090189"/>
    <n v="823"/>
    <n v="4"/>
    <n v="132.83068153341753"/>
    <m/>
    <n v="0.53170326499999998"/>
    <m/>
    <m/>
    <m/>
    <m/>
    <m/>
    <m/>
    <m/>
    <m/>
    <m/>
    <m/>
    <m/>
  </r>
  <r>
    <n v="3153"/>
    <x v="2"/>
    <x v="68"/>
    <n v="34"/>
    <s v="n"/>
    <n v="54637"/>
    <n v="70.028000000000006"/>
    <n v="79.295999999999992"/>
    <s v="Rutaceae"/>
    <s v="Zanthoxyllum"/>
    <s v="melanostictum"/>
    <x v="24"/>
    <s v="Zanthoxylum atorne"/>
    <d v="2015-03-25T00:00:00"/>
    <n v="0"/>
    <n v="131"/>
    <n v="2"/>
    <n v="178.62426587611958"/>
    <m/>
    <n v="1.3471385000000001E-2"/>
    <s v="L"/>
    <m/>
    <m/>
    <m/>
    <m/>
    <m/>
    <m/>
    <m/>
    <m/>
    <m/>
    <m/>
  </r>
  <r>
    <n v="3154"/>
    <x v="2"/>
    <x v="68"/>
    <n v="44"/>
    <s v="n"/>
    <n v="54638"/>
    <n v="76.722000000000008"/>
    <n v="78.768000000000001"/>
    <s v="Fagaceae"/>
    <s v="Quercus"/>
    <s v="costaricensis"/>
    <x v="0"/>
    <s v="Quercus"/>
    <d v="2015-03-25T00:00:00"/>
    <n v="0"/>
    <n v="412"/>
    <n v="3"/>
    <n v="154.59913258019446"/>
    <m/>
    <n v="0.13324904000000001"/>
    <m/>
    <m/>
    <m/>
    <m/>
    <m/>
    <m/>
    <m/>
    <m/>
    <m/>
    <m/>
    <m/>
  </r>
  <r>
    <n v="3155"/>
    <x v="2"/>
    <x v="68"/>
    <n v="44"/>
    <s v="n"/>
    <n v="54639"/>
    <n v="75.971999999999994"/>
    <n v="78.489999999999995"/>
    <s v="Symplocaceae"/>
    <s v="Symplocos"/>
    <s v="serrulata"/>
    <x v="42"/>
    <s v="Theaceae rosada/symplos sp1"/>
    <d v="2015-03-25T00:00:00"/>
    <n v="0"/>
    <n v="126"/>
    <n v="2"/>
    <n v="169.76054447813067"/>
    <m/>
    <n v="1.246266E-2"/>
    <m/>
    <m/>
    <m/>
    <m/>
    <m/>
    <m/>
    <m/>
    <m/>
    <m/>
    <m/>
    <m/>
  </r>
  <r>
    <n v="3156"/>
    <x v="2"/>
    <x v="68"/>
    <n v="44"/>
    <s v="n"/>
    <n v="54640"/>
    <n v="78.277000000000001"/>
    <n v="76.352000000000004"/>
    <s v="Fagaceae"/>
    <s v="Quercus"/>
    <s v="costaricensis"/>
    <x v="0"/>
    <s v="Quercus"/>
    <d v="2015-03-25T00:00:00"/>
    <n v="0"/>
    <n v="285"/>
    <n v="2"/>
    <n v="160.06834346879245"/>
    <m/>
    <n v="6.3761625000000002E-2"/>
    <m/>
    <m/>
    <m/>
    <m/>
    <m/>
    <m/>
    <m/>
    <m/>
    <m/>
    <m/>
    <m/>
  </r>
  <r>
    <n v="3157"/>
    <x v="2"/>
    <x v="68"/>
    <n v="43"/>
    <s v="n"/>
    <n v="54641"/>
    <n v="79.222000000000008"/>
    <n v="74.462999999999994"/>
    <s v="Rutaceae"/>
    <s v="Zanthoxyllum"/>
    <s v="melanostictum"/>
    <x v="24"/>
    <s v="Zanthoxylum atorne"/>
    <d v="2015-03-25T00:00:00"/>
    <n v="0"/>
    <n v="117"/>
    <n v="2"/>
    <n v="102.91498522580908"/>
    <m/>
    <n v="1.0745865E-2"/>
    <m/>
    <m/>
    <m/>
    <m/>
    <m/>
    <m/>
    <m/>
    <m/>
    <m/>
    <m/>
    <m/>
  </r>
  <r>
    <n v="3158"/>
    <x v="2"/>
    <x v="68"/>
    <n v="43"/>
    <s v="n"/>
    <n v="54642"/>
    <n v="78.527000000000001"/>
    <n v="74.518000000000001"/>
    <s v="Rutaceae"/>
    <s v="Zanthoxyllum"/>
    <s v="melanostictum"/>
    <x v="24"/>
    <s v="Zanthoxylum atorne"/>
    <d v="2015-03-25T00:00:00"/>
    <n v="0"/>
    <n v="96"/>
    <n v="1"/>
    <n v="140.39636648373639"/>
    <m/>
    <n v="7.2345600000000001E-3"/>
    <m/>
    <m/>
    <m/>
    <m/>
    <m/>
    <m/>
    <m/>
    <m/>
    <m/>
    <m/>
    <m/>
  </r>
  <r>
    <n v="3159"/>
    <x v="2"/>
    <x v="68"/>
    <n v="43"/>
    <s v="n"/>
    <n v="54643"/>
    <n v="77.805000000000007"/>
    <n v="74.685000000000002"/>
    <s v="Rutaceae"/>
    <s v="Zanthoxyllum"/>
    <s v="melanostictum"/>
    <x v="24"/>
    <s v="Zanthoxylum atorne"/>
    <d v="2015-03-25T00:00:00"/>
    <n v="0"/>
    <n v="56"/>
    <n v="1"/>
    <n v="199.74948703782945"/>
    <m/>
    <n v="2.4617600000000003E-3"/>
    <m/>
    <m/>
    <m/>
    <m/>
    <m/>
    <m/>
    <m/>
    <m/>
    <m/>
    <m/>
    <m/>
  </r>
  <r>
    <n v="3160"/>
    <x v="2"/>
    <x v="68"/>
    <n v="43"/>
    <s v="n"/>
    <n v="54644"/>
    <n v="78.888999999999996"/>
    <n v="73.879000000000005"/>
    <s v="Rutaceae"/>
    <s v="Zanthoxyllum"/>
    <s v="melanostictum"/>
    <x v="24"/>
    <s v="Zanthoxylum atorne"/>
    <d v="2015-03-25T00:00:00"/>
    <n v="0"/>
    <n v="117"/>
    <n v="2"/>
    <n v="149.81809771195532"/>
    <m/>
    <n v="1.0745865E-2"/>
    <m/>
    <m/>
    <m/>
    <m/>
    <m/>
    <m/>
    <m/>
    <m/>
    <m/>
    <m/>
    <m/>
  </r>
  <r>
    <n v="3161"/>
    <x v="2"/>
    <x v="68"/>
    <n v="43"/>
    <s v="n"/>
    <n v="54645"/>
    <n v="78.777000000000001"/>
    <n v="72.491"/>
    <s v="Adoxaceae"/>
    <s v="Viburnum"/>
    <s v="costaricanun"/>
    <x v="3"/>
    <s v="Viburnum"/>
    <d v="2015-03-25T00:00:00"/>
    <n v="0"/>
    <n v="95"/>
    <n v="1"/>
    <n v="176.28941463100671"/>
    <m/>
    <n v="7.0846249999999998E-3"/>
    <m/>
    <m/>
    <m/>
    <m/>
    <m/>
    <m/>
    <m/>
    <m/>
    <m/>
    <m/>
    <m/>
  </r>
  <r>
    <n v="3162"/>
    <x v="2"/>
    <x v="68"/>
    <n v="42"/>
    <s v="n"/>
    <n v="54646"/>
    <n v="77.555000000000007"/>
    <n v="67.185000000000002"/>
    <s v="Fagaceae"/>
    <s v="Quercus"/>
    <s v="costaricensis"/>
    <x v="0"/>
    <s v="Quercus"/>
    <d v="2015-03-25T00:00:00"/>
    <n v="0"/>
    <n v="300"/>
    <n v="3"/>
    <n v="179.29544266255894"/>
    <n v="180"/>
    <n v="7.0650000000000004E-2"/>
    <s v="A"/>
    <m/>
    <m/>
    <m/>
    <m/>
    <m/>
    <m/>
    <m/>
    <m/>
    <m/>
    <s v="Measure at, 180"/>
  </r>
  <r>
    <n v="3163"/>
    <x v="2"/>
    <x v="68"/>
    <n v="41"/>
    <s v="n"/>
    <n v="54647"/>
    <n v="77.25"/>
    <n v="64.491"/>
    <s v="Fagaceae"/>
    <s v="Quercus"/>
    <s v="costaricensis"/>
    <x v="0"/>
    <s v="Quercus"/>
    <d v="2015-03-25T00:00:00"/>
    <n v="0"/>
    <n v="589"/>
    <n v="4"/>
    <n v="184.81578703901306"/>
    <m/>
    <n v="0.27233298499999997"/>
    <m/>
    <m/>
    <m/>
    <m/>
    <m/>
    <m/>
    <m/>
    <m/>
    <m/>
    <m/>
    <m/>
  </r>
  <r>
    <n v="3164"/>
    <x v="2"/>
    <x v="69"/>
    <n v="11"/>
    <s v="n"/>
    <n v="54648"/>
    <n v="60.277999999999999"/>
    <n v="80.147999999999996"/>
    <s v="Fagaceae"/>
    <s v="Quercus"/>
    <s v="costaricensis"/>
    <x v="0"/>
    <s v="Quercus"/>
    <d v="2015-03-25T00:00:00"/>
    <n v="0"/>
    <n v="485"/>
    <n v="3"/>
    <n v="127.87727986840555"/>
    <m/>
    <n v="0.18465162500000001"/>
    <s v="M"/>
    <m/>
    <n v="380"/>
    <n v="139"/>
    <n v="73"/>
    <m/>
    <m/>
    <m/>
    <m/>
    <m/>
    <m/>
  </r>
  <r>
    <n v="3165"/>
    <x v="2"/>
    <x v="69"/>
    <n v="11"/>
    <s v="n"/>
    <n v="54649"/>
    <n v="61.139000000000003"/>
    <n v="80.676000000000002"/>
    <s v="Fagaceae"/>
    <s v="Quercus"/>
    <s v="costaricensis"/>
    <x v="0"/>
    <s v="Quercus"/>
    <d v="2015-03-25T00:00:00"/>
    <n v="0"/>
    <n v="412"/>
    <n v="3"/>
    <n v="102.36171984639697"/>
    <m/>
    <n v="0.13324904000000001"/>
    <m/>
    <m/>
    <m/>
    <m/>
    <m/>
    <m/>
    <m/>
    <m/>
    <m/>
    <m/>
    <m/>
  </r>
  <r>
    <n v="3166"/>
    <x v="2"/>
    <x v="69"/>
    <n v="11"/>
    <s v="y"/>
    <n v="54650"/>
    <n v="60.332999999999998"/>
    <n v="81.147999999999996"/>
    <s v="Araliaceae"/>
    <s v="Schefflera"/>
    <s v="sp1"/>
    <x v="19"/>
    <s v="Schefflera copete"/>
    <d v="2015-03-25T00:00:00"/>
    <n v="9.6364074944625848"/>
    <n v="330"/>
    <n v="3"/>
    <n v="188.33990896440622"/>
    <m/>
    <n v="8.5486500000000007E-2"/>
    <m/>
    <m/>
    <m/>
    <m/>
    <m/>
    <m/>
    <m/>
    <m/>
    <m/>
    <m/>
    <m/>
  </r>
  <r>
    <n v="3167"/>
    <x v="2"/>
    <x v="69"/>
    <n v="11"/>
    <s v="n"/>
    <n v="54651"/>
    <n v="63.75"/>
    <n v="83.230999999999995"/>
    <s v="Rutaceae"/>
    <s v="Zanthoxyllum"/>
    <s v="melanostictum"/>
    <x v="24"/>
    <s v="Zanthoxylum atorne"/>
    <d v="2015-03-25T00:00:00"/>
    <n v="0"/>
    <n v="97"/>
    <n v="1"/>
    <n v="135.92363238494596"/>
    <m/>
    <n v="7.3860650000000007E-3"/>
    <m/>
    <m/>
    <m/>
    <m/>
    <m/>
    <m/>
    <m/>
    <m/>
    <m/>
    <m/>
    <m/>
  </r>
  <r>
    <n v="3168"/>
    <x v="2"/>
    <x v="69"/>
    <n v="12"/>
    <s v="n"/>
    <n v="54652"/>
    <n v="62.667000000000002"/>
    <n v="86.397999999999996"/>
    <s v="Rutaceae"/>
    <s v="Zanthoxyllum"/>
    <s v="melanostictum"/>
    <x v="24"/>
    <s v="Zanthoxylum atorne"/>
    <d v="2015-03-25T00:00:00"/>
    <n v="0"/>
    <n v="160"/>
    <n v="2"/>
    <n v="150.53216497842897"/>
    <m/>
    <n v="2.0095999999999999E-2"/>
    <m/>
    <m/>
    <m/>
    <m/>
    <m/>
    <m/>
    <m/>
    <m/>
    <m/>
    <m/>
    <s v="Var. no rojo, sin espinos"/>
  </r>
  <r>
    <n v="3169"/>
    <x v="2"/>
    <x v="69"/>
    <n v="12"/>
    <s v="n"/>
    <n v="54653"/>
    <n v="64.917000000000002"/>
    <n v="86.426000000000002"/>
    <s v="Adoxaceae"/>
    <s v="Viburnum"/>
    <s v="costaricanun"/>
    <x v="3"/>
    <s v="Viburnum"/>
    <d v="2015-03-25T00:00:00"/>
    <n v="0"/>
    <n v="75"/>
    <n v="1"/>
    <n v="197.86686047344827"/>
    <m/>
    <n v="4.4156250000000003E-3"/>
    <m/>
    <m/>
    <m/>
    <m/>
    <m/>
    <m/>
    <m/>
    <m/>
    <m/>
    <m/>
    <m/>
  </r>
  <r>
    <n v="3170"/>
    <x v="2"/>
    <x v="69"/>
    <n v="12"/>
    <s v="y"/>
    <n v="54654"/>
    <n v="63.139000000000003"/>
    <n v="87.509"/>
    <s v="Asteraceae"/>
    <s v="CopIndet"/>
    <n v="1"/>
    <x v="95"/>
    <s v="Asteraceae lanza"/>
    <d v="2015-03-25T00:00:00"/>
    <n v="17.831618743460751"/>
    <n v="235"/>
    <n v="2"/>
    <n v="188.00384316167987"/>
    <m/>
    <n v="4.3351624999999998E-2"/>
    <m/>
    <m/>
    <m/>
    <m/>
    <m/>
    <m/>
    <m/>
    <m/>
    <m/>
    <m/>
    <m/>
  </r>
  <r>
    <n v="3171"/>
    <x v="2"/>
    <x v="69"/>
    <n v="12"/>
    <s v="n"/>
    <n v="54655"/>
    <n v="64.888999999999996"/>
    <n v="88.676000000000002"/>
    <s v="Styracaceae"/>
    <s v="Styrax"/>
    <m/>
    <x v="6"/>
    <s v="Styrax"/>
    <d v="2015-03-25T00:00:00"/>
    <n v="0"/>
    <n v="178"/>
    <n v="2"/>
    <n v="142.17260946040699"/>
    <m/>
    <n v="2.4871940000000002E-2"/>
    <m/>
    <m/>
    <m/>
    <m/>
    <m/>
    <m/>
    <m/>
    <m/>
    <m/>
    <m/>
    <m/>
  </r>
  <r>
    <n v="3172"/>
    <x v="2"/>
    <x v="69"/>
    <n v="12"/>
    <s v="n"/>
    <n v="54656"/>
    <n v="64.611000000000004"/>
    <n v="89.426000000000002"/>
    <s v="Rutaceae"/>
    <s v="Zanthoxyllum"/>
    <s v="melanostictum"/>
    <x v="24"/>
    <s v="Zanthoxylum atorne"/>
    <d v="2015-03-25T00:00:00"/>
    <n v="0"/>
    <n v="85"/>
    <n v="1"/>
    <n v="156.94520864238714"/>
    <m/>
    <n v="5.6716249999999996E-3"/>
    <m/>
    <m/>
    <m/>
    <m/>
    <m/>
    <m/>
    <m/>
    <m/>
    <m/>
    <m/>
    <s v="Var. no rojo, sin espinos"/>
  </r>
  <r>
    <n v="3173"/>
    <x v="2"/>
    <x v="69"/>
    <n v="14"/>
    <s v="y"/>
    <n v="54657"/>
    <n v="64.832999999999998"/>
    <n v="98.230999999999995"/>
    <s v="Rutaceae"/>
    <s v="Zanthoxyllum"/>
    <s v="melanostictum"/>
    <x v="24"/>
    <s v="Zanthoxylum atorne"/>
    <d v="2015-03-25T00:00:00"/>
    <n v="8.9150741046032103"/>
    <n v="101"/>
    <n v="2"/>
    <n v="190.28394602015345"/>
    <m/>
    <n v="8.0077849999999999E-3"/>
    <m/>
    <m/>
    <m/>
    <m/>
    <m/>
    <m/>
    <m/>
    <m/>
    <m/>
    <m/>
    <m/>
  </r>
  <r>
    <n v="3174"/>
    <x v="2"/>
    <x v="69"/>
    <n v="14"/>
    <s v="n"/>
    <n v="54658"/>
    <n v="63.582999999999998"/>
    <n v="98.064999999999998"/>
    <s v="Asteraceae"/>
    <s v="CopIndet"/>
    <n v="1"/>
    <x v="95"/>
    <s v="Asteraceae lanza"/>
    <d v="2015-03-25T00:00:00"/>
    <n v="0"/>
    <n v="353"/>
    <n v="3"/>
    <n v="133.59639180205511"/>
    <m/>
    <n v="9.7818064999999996E-2"/>
    <m/>
    <m/>
    <m/>
    <m/>
    <m/>
    <m/>
    <m/>
    <m/>
    <m/>
    <m/>
    <m/>
  </r>
  <r>
    <n v="3175"/>
    <x v="2"/>
    <x v="69"/>
    <n v="24"/>
    <s v="n"/>
    <n v="54659"/>
    <n v="69.417000000000002"/>
    <n v="97.230999999999995"/>
    <s v="Araliaceae"/>
    <s v="Schefflera"/>
    <s v="sp1"/>
    <x v="19"/>
    <s v="Schefflera copete"/>
    <d v="2015-03-25T00:00:00"/>
    <n v="0"/>
    <n v="639"/>
    <n v="4"/>
    <n v="116.41425142914534"/>
    <m/>
    <n v="0.32053198499999996"/>
    <m/>
    <m/>
    <m/>
    <m/>
    <m/>
    <m/>
    <m/>
    <s v="Esteril"/>
    <s v="Y"/>
    <m/>
    <s v="colecta estéril"/>
  </r>
  <r>
    <n v="3176"/>
    <x v="2"/>
    <x v="69"/>
    <n v="24"/>
    <s v="n"/>
    <n v="54660"/>
    <n v="67.5"/>
    <n v="94.897999999999996"/>
    <s v="Adoxaceae"/>
    <s v="Viburnum"/>
    <s v="costaricanun"/>
    <x v="3"/>
    <s v="Viburnum"/>
    <d v="2015-03-25T00:00:00"/>
    <n v="0"/>
    <n v="174"/>
    <n v="2"/>
    <n v="118.9719973576527"/>
    <m/>
    <n v="2.3766659999999998E-2"/>
    <m/>
    <m/>
    <m/>
    <m/>
    <m/>
    <m/>
    <m/>
    <m/>
    <m/>
    <m/>
    <m/>
  </r>
  <r>
    <n v="3177"/>
    <x v="2"/>
    <x v="69"/>
    <n v="24"/>
    <s v="n"/>
    <n v="54661"/>
    <n v="66.944000000000003"/>
    <n v="94.980999999999995"/>
    <s v="Araliaceae"/>
    <s v="Schefflera"/>
    <s v="sp1"/>
    <x v="19"/>
    <s v="Schefflera copete"/>
    <d v="2015-03-25T00:00:00"/>
    <n v="0"/>
    <n v="484"/>
    <n v="3"/>
    <n v="145.96239599700095"/>
    <m/>
    <n v="0.18389096000000002"/>
    <m/>
    <m/>
    <m/>
    <m/>
    <m/>
    <m/>
    <m/>
    <m/>
    <m/>
    <m/>
    <m/>
  </r>
  <r>
    <n v="3178"/>
    <x v="2"/>
    <x v="69"/>
    <n v="23"/>
    <s v="n"/>
    <n v="54662"/>
    <n v="68.332999999999998"/>
    <n v="94.230999999999995"/>
    <s v="Araliaceae"/>
    <s v="Schefflera"/>
    <s v="sp1"/>
    <x v="19"/>
    <s v="Schefflera copete"/>
    <d v="2015-03-25T00:00:00"/>
    <n v="0"/>
    <n v="85"/>
    <n v="1"/>
    <n v="171.08155267564831"/>
    <m/>
    <n v="5.6716249999999996E-3"/>
    <m/>
    <m/>
    <m/>
    <m/>
    <m/>
    <m/>
    <m/>
    <m/>
    <m/>
    <m/>
    <m/>
  </r>
  <r>
    <n v="3179"/>
    <x v="2"/>
    <x v="69"/>
    <n v="23"/>
    <s v="n"/>
    <n v="54663"/>
    <n v="66.694000000000003"/>
    <n v="93.203000000000003"/>
    <s v="Adoxaceae"/>
    <s v="Viburnum"/>
    <s v="costaricanun"/>
    <x v="3"/>
    <s v="Viburnum"/>
    <d v="2015-03-25T00:00:00"/>
    <n v="0"/>
    <n v="244"/>
    <n v="2"/>
    <n v="150.02798623753134"/>
    <m/>
    <n v="4.6735760000000001E-2"/>
    <m/>
    <m/>
    <m/>
    <m/>
    <m/>
    <m/>
    <m/>
    <m/>
    <m/>
    <m/>
    <m/>
  </r>
  <r>
    <n v="3180"/>
    <x v="2"/>
    <x v="69"/>
    <n v="23"/>
    <s v="y"/>
    <n v="54664"/>
    <n v="68.167000000000002"/>
    <n v="92.287000000000006"/>
    <s v="Loranthaceae"/>
    <s v="Gaiadendron"/>
    <s v="punctatum"/>
    <x v="96"/>
    <s v="Lanceolada opuesta"/>
    <d v="2015-03-25T00:00:00"/>
    <n v="12.604874924972236"/>
    <n v="311"/>
    <n v="3"/>
    <n v="176.74809220809772"/>
    <m/>
    <n v="7.5925985000000001E-2"/>
    <m/>
    <m/>
    <m/>
    <m/>
    <m/>
    <m/>
    <m/>
    <m/>
    <m/>
    <m/>
    <m/>
  </r>
  <r>
    <n v="3181"/>
    <x v="2"/>
    <x v="69"/>
    <n v="23"/>
    <s v="n"/>
    <n v="54665"/>
    <n v="65.944000000000003"/>
    <n v="90.397999999999996"/>
    <s v="Winteraceae"/>
    <s v="Drymis"/>
    <s v="granadensis"/>
    <x v="99"/>
    <s v="Drymis"/>
    <d v="2015-03-25T00:00:00"/>
    <n v="0"/>
    <n v="180"/>
    <n v="2"/>
    <n v="125.59352472706692"/>
    <m/>
    <n v="2.5433999999999998E-2"/>
    <m/>
    <m/>
    <m/>
    <m/>
    <m/>
    <m/>
    <m/>
    <s v="Fertile"/>
    <s v="Y"/>
    <s v="CMP036"/>
    <s v="Colecta fértil"/>
  </r>
  <r>
    <n v="3182"/>
    <x v="2"/>
    <x v="69"/>
    <n v="22"/>
    <s v="n"/>
    <n v="54666"/>
    <n v="65.638999999999996"/>
    <n v="89.341999999999999"/>
    <s v="Asteraceae"/>
    <s v="CopIndet"/>
    <n v="1"/>
    <x v="95"/>
    <s v="Asteraceae lanza"/>
    <d v="2015-03-25T00:00:00"/>
    <n v="0"/>
    <n v="280"/>
    <n v="2"/>
    <n v="138.43030606884787"/>
    <m/>
    <n v="6.1544000000000001E-2"/>
    <m/>
    <m/>
    <m/>
    <m/>
    <m/>
    <m/>
    <m/>
    <m/>
    <m/>
    <m/>
    <m/>
  </r>
  <r>
    <n v="3183"/>
    <x v="2"/>
    <x v="69"/>
    <n v="21"/>
    <s v="n"/>
    <n v="54667"/>
    <n v="66.694000000000003"/>
    <n v="84.314999999999998"/>
    <s v="Myrtaceae"/>
    <s v="Myrta"/>
    <s v="sp4"/>
    <x v="15"/>
    <s v="Myrtaceae1"/>
    <d v="2015-03-25T00:00:00"/>
    <n v="0"/>
    <n v="65"/>
    <n v="1"/>
    <n v="179.18726681248557"/>
    <m/>
    <n v="3.3166250000000001E-3"/>
    <m/>
    <m/>
    <m/>
    <m/>
    <m/>
    <m/>
    <m/>
    <m/>
    <m/>
    <m/>
    <m/>
  </r>
  <r>
    <n v="3184"/>
    <x v="2"/>
    <x v="69"/>
    <n v="31"/>
    <s v="n"/>
    <n v="54668"/>
    <n v="70.667000000000002"/>
    <n v="80.814999999999998"/>
    <s v="Symplocaceae"/>
    <s v="Symplocos"/>
    <s v="serrulata"/>
    <x v="42"/>
    <s v="Theaceae rosada/symplos sp1"/>
    <d v="2015-03-25T00:00:00"/>
    <n v="0"/>
    <n v="55"/>
    <n v="1"/>
    <n v="116.61892334618335"/>
    <m/>
    <n v="2.374625E-3"/>
    <m/>
    <m/>
    <m/>
    <m/>
    <m/>
    <m/>
    <m/>
    <m/>
    <m/>
    <m/>
    <m/>
  </r>
  <r>
    <n v="3185"/>
    <x v="2"/>
    <x v="69"/>
    <n v="32"/>
    <s v="y"/>
    <n v="54669"/>
    <n v="73.278000000000006"/>
    <n v="87.230999999999995"/>
    <s v="Staphyleaceae"/>
    <s v="Turpinia"/>
    <s v="occidentalis"/>
    <x v="30"/>
    <s v="Turpinia"/>
    <d v="2015-03-25T00:00:00"/>
    <n v="14.166963233143479"/>
    <n v="353"/>
    <n v="3"/>
    <n v="193.77621517600798"/>
    <m/>
    <n v="9.7818064999999996E-2"/>
    <m/>
    <m/>
    <m/>
    <m/>
    <m/>
    <m/>
    <m/>
    <s v="Fertile"/>
    <s v="Y"/>
    <s v="CMP045"/>
    <s v="Colecta fértil"/>
  </r>
  <r>
    <n v="3186"/>
    <x v="2"/>
    <x v="69"/>
    <n v="32"/>
    <s v="n"/>
    <n v="54670"/>
    <n v="72.361000000000004"/>
    <n v="87.759"/>
    <s v="Styracaceae"/>
    <s v="Styrax"/>
    <m/>
    <x v="6"/>
    <s v="Styrax"/>
    <d v="2015-03-25T00:00:00"/>
    <n v="0"/>
    <n v="85"/>
    <n v="1"/>
    <n v="135.68600076406369"/>
    <m/>
    <n v="5.6716249999999996E-3"/>
    <m/>
    <m/>
    <m/>
    <m/>
    <m/>
    <m/>
    <m/>
    <m/>
    <m/>
    <m/>
    <m/>
  </r>
  <r>
    <n v="3187"/>
    <x v="2"/>
    <x v="69"/>
    <n v="33"/>
    <s v="n"/>
    <n v="54671"/>
    <n v="70.75"/>
    <n v="91.259"/>
    <s v="Asteraceae"/>
    <s v="CopIndet"/>
    <n v="1"/>
    <x v="95"/>
    <s v="Asteraceae lanza"/>
    <d v="2015-03-25T00:00:00"/>
    <n v="0"/>
    <n v="307"/>
    <n v="3"/>
    <n v="113.21308748239207"/>
    <m/>
    <n v="7.3985465E-2"/>
    <m/>
    <m/>
    <m/>
    <m/>
    <m/>
    <m/>
    <m/>
    <m/>
    <m/>
    <m/>
    <m/>
  </r>
  <r>
    <n v="3188"/>
    <x v="2"/>
    <x v="69"/>
    <n v="33"/>
    <s v="n"/>
    <n v="54672"/>
    <n v="71.278000000000006"/>
    <n v="93.759"/>
    <s v="Cornaceae"/>
    <s v="Cornus"/>
    <s v="disciflora"/>
    <x v="18"/>
    <s v="Verbenaceae venacion"/>
    <d v="2015-03-25T00:00:00"/>
    <n v="0"/>
    <n v="318"/>
    <n v="3"/>
    <n v="113.5626012945125"/>
    <m/>
    <n v="7.9382339999999996E-2"/>
    <m/>
    <m/>
    <m/>
    <m/>
    <m/>
    <m/>
    <m/>
    <m/>
    <m/>
    <m/>
    <m/>
  </r>
  <r>
    <n v="3189"/>
    <x v="2"/>
    <x v="69"/>
    <n v="34"/>
    <s v="n"/>
    <n v="54673"/>
    <n v="72.832999999999998"/>
    <n v="95.259"/>
    <s v="Rutaceae"/>
    <s v="Zanthoxyllum"/>
    <s v="melanostictum"/>
    <x v="24"/>
    <s v="Zanthoxylum atorne"/>
    <d v="2015-03-25T00:00:00"/>
    <n v="0"/>
    <n v="166"/>
    <n v="2"/>
    <n v="160.93385456576539"/>
    <m/>
    <n v="2.1631459999999998E-2"/>
    <m/>
    <m/>
    <m/>
    <m/>
    <m/>
    <m/>
    <m/>
    <m/>
    <m/>
    <m/>
    <m/>
  </r>
  <r>
    <n v="3190"/>
    <x v="2"/>
    <x v="69"/>
    <n v="34"/>
    <s v="n"/>
    <n v="54674"/>
    <n v="72.944000000000003"/>
    <n v="96.591999999999999"/>
    <s v="Rutaceae"/>
    <s v="Zanthoxyllum"/>
    <s v="melanostictum"/>
    <x v="24"/>
    <s v="Zanthoxylum atorne"/>
    <d v="2015-03-25T00:00:00"/>
    <n v="0"/>
    <n v="98"/>
    <n v="1"/>
    <n v="130.78639154870285"/>
    <m/>
    <n v="7.5391400000000006E-3"/>
    <m/>
    <m/>
    <m/>
    <m/>
    <m/>
    <m/>
    <m/>
    <m/>
    <m/>
    <m/>
    <m/>
  </r>
  <r>
    <n v="3191"/>
    <x v="2"/>
    <x v="69"/>
    <n v="34"/>
    <s v="y"/>
    <n v="54675"/>
    <n v="71.582999999999998"/>
    <n v="97.480999999999995"/>
    <s v="Adoxaceae"/>
    <s v="Viburnum"/>
    <s v="costaricanun"/>
    <x v="3"/>
    <s v="Viburnum"/>
    <d v="2015-03-25T00:00:00"/>
    <n v="8.4862938333094835"/>
    <n v="107"/>
    <n v="2"/>
    <n v="198.3711826520462"/>
    <m/>
    <n v="8.987465E-3"/>
    <s v="M"/>
    <m/>
    <n v="83"/>
    <n v="56"/>
    <m/>
    <m/>
    <m/>
    <m/>
    <m/>
    <m/>
    <m/>
  </r>
  <r>
    <n v="3192"/>
    <x v="2"/>
    <x v="69"/>
    <n v="44"/>
    <s v="n"/>
    <n v="54676"/>
    <n v="77.944000000000003"/>
    <n v="99.12"/>
    <s v="Adoxaceae"/>
    <s v="Viburnum"/>
    <s v="costaricanun"/>
    <x v="3"/>
    <s v="Viburnum"/>
    <d v="2015-03-25T00:00:00"/>
    <n v="0"/>
    <n v="97"/>
    <n v="1"/>
    <n v="113.41432829297159"/>
    <m/>
    <n v="7.3860650000000007E-3"/>
    <m/>
    <m/>
    <m/>
    <m/>
    <m/>
    <m/>
    <m/>
    <m/>
    <m/>
    <m/>
    <m/>
  </r>
  <r>
    <n v="3193"/>
    <x v="2"/>
    <x v="69"/>
    <n v="44"/>
    <s v="y"/>
    <n v="54677"/>
    <n v="77.582999999999998"/>
    <n v="98.730999999999995"/>
    <s v="Rutaceae"/>
    <s v="Zanthoxyllum"/>
    <s v="melanostictum"/>
    <x v="24"/>
    <s v="Zanthoxylum atorne"/>
    <d v="2015-03-25T00:00:00"/>
    <n v="8.7929720925831703"/>
    <n v="120"/>
    <n v="2"/>
    <n v="193.31569367827518"/>
    <m/>
    <n v="1.1304E-2"/>
    <m/>
    <m/>
    <m/>
    <m/>
    <m/>
    <m/>
    <m/>
    <m/>
    <m/>
    <m/>
    <m/>
  </r>
  <r>
    <n v="3194"/>
    <x v="2"/>
    <x v="69"/>
    <n v="44"/>
    <s v="n"/>
    <n v="54678"/>
    <n v="77.415999999999997"/>
    <n v="97.230999999999995"/>
    <s v="Asteraceae"/>
    <s v="CopIndet"/>
    <n v="1"/>
    <x v="95"/>
    <s v="Asteraceae lanza"/>
    <d v="2015-03-25T00:00:00"/>
    <n v="0"/>
    <n v="240"/>
    <n v="2"/>
    <n v="153.89943212585115"/>
    <m/>
    <n v="4.5215999999999999E-2"/>
    <m/>
    <m/>
    <m/>
    <m/>
    <m/>
    <m/>
    <m/>
    <m/>
    <m/>
    <m/>
    <m/>
  </r>
  <r>
    <n v="3195"/>
    <x v="2"/>
    <x v="69"/>
    <n v="44"/>
    <s v="n"/>
    <n v="54679"/>
    <n v="76.915999999999997"/>
    <n v="96.647999999999996"/>
    <s v="Adoxaceae"/>
    <s v="Viburnum"/>
    <s v="costaricanun"/>
    <x v="3"/>
    <s v="Viburnum"/>
    <d v="2015-03-25T00:00:00"/>
    <n v="0"/>
    <n v="94"/>
    <n v="1"/>
    <n v="158.24291335079062"/>
    <m/>
    <n v="6.9362600000000005E-3"/>
    <m/>
    <m/>
    <m/>
    <m/>
    <m/>
    <m/>
    <m/>
    <m/>
    <m/>
    <m/>
    <m/>
  </r>
  <r>
    <n v="3196"/>
    <x v="2"/>
    <x v="69"/>
    <n v="44"/>
    <s v="n"/>
    <n v="54680"/>
    <n v="79.527000000000001"/>
    <n v="94.759"/>
    <s v="Rutaceae"/>
    <s v="Zanthoxyllum"/>
    <s v="melanostictum"/>
    <x v="24"/>
    <s v="Zanthoxylum atorne"/>
    <d v="2015-03-25T00:00:00"/>
    <n v="0"/>
    <n v="131"/>
    <n v="2"/>
    <n v="124.24540874048535"/>
    <m/>
    <n v="1.3471385000000001E-2"/>
    <s v="M"/>
    <m/>
    <n v="71"/>
    <m/>
    <m/>
    <m/>
    <m/>
    <m/>
    <m/>
    <m/>
    <m/>
  </r>
  <r>
    <n v="3197"/>
    <x v="2"/>
    <x v="69"/>
    <n v="43"/>
    <s v="n"/>
    <n v="54681"/>
    <n v="76.361000000000004"/>
    <n v="92.564999999999998"/>
    <s v="Rutaceae"/>
    <s v="Zanthoxyllum"/>
    <s v="melanostictum"/>
    <x v="24"/>
    <s v="Zanthoxylum atorne"/>
    <d v="2015-03-25T00:00:00"/>
    <n v="0"/>
    <n v="143"/>
    <n v="2"/>
    <n v="133.29532602275526"/>
    <m/>
    <n v="1.6052465000000002E-2"/>
    <s v="M"/>
    <m/>
    <n v="113"/>
    <m/>
    <m/>
    <m/>
    <m/>
    <m/>
    <m/>
    <m/>
    <m/>
  </r>
  <r>
    <n v="3198"/>
    <x v="2"/>
    <x v="69"/>
    <n v="42"/>
    <s v="n"/>
    <n v="54682"/>
    <n v="78.027000000000001"/>
    <n v="87.426000000000002"/>
    <s v="Fagaceae"/>
    <s v="Quercus"/>
    <s v="costaricensis"/>
    <x v="0"/>
    <s v="Quercus"/>
    <d v="2015-03-25T00:00:00"/>
    <n v="0"/>
    <n v="141"/>
    <n v="2"/>
    <n v="160.58021006097587"/>
    <m/>
    <n v="1.5606585000000001E-2"/>
    <m/>
    <m/>
    <m/>
    <m/>
    <m/>
    <m/>
    <m/>
    <m/>
    <m/>
    <m/>
    <m/>
  </r>
  <r>
    <n v="3199"/>
    <x v="2"/>
    <x v="69"/>
    <n v="42"/>
    <s v="n"/>
    <n v="54683"/>
    <n v="79.722000000000008"/>
    <n v="85.537000000000006"/>
    <s v="Fagaceae"/>
    <s v="Quercus"/>
    <s v="costaricensis"/>
    <x v="0"/>
    <s v="Quercus"/>
    <d v="2015-03-25T00:00:00"/>
    <n v="0"/>
    <n v="69"/>
    <n v="1"/>
    <n v="175.43413406865"/>
    <m/>
    <n v="3.7373850000000002E-3"/>
    <m/>
    <m/>
    <m/>
    <m/>
    <m/>
    <m/>
    <m/>
    <m/>
    <m/>
    <m/>
    <m/>
  </r>
  <r>
    <n v="3200"/>
    <x v="2"/>
    <x v="69"/>
    <n v="41"/>
    <s v="n"/>
    <n v="54684"/>
    <n v="77.665999999999997"/>
    <n v="82.064999999999998"/>
    <s v="Cornaceae"/>
    <s v="Cornus"/>
    <s v="disciflora"/>
    <x v="18"/>
    <s v="Verbenaceae venacion"/>
    <d v="2015-03-25T00:00:00"/>
    <n v="0"/>
    <n v="243"/>
    <n v="2"/>
    <n v="143.77445495610968"/>
    <m/>
    <n v="4.6353465000000003E-2"/>
    <m/>
    <m/>
    <m/>
    <m/>
    <m/>
    <m/>
    <m/>
    <m/>
    <m/>
    <m/>
    <m/>
  </r>
  <r>
    <n v="3201"/>
    <x v="2"/>
    <x v="69"/>
    <n v="41"/>
    <s v="n"/>
    <n v="54685"/>
    <n v="77.694000000000003"/>
    <n v="80.87"/>
    <s v="Fagaceae"/>
    <s v="Quercus"/>
    <s v="costaricensis"/>
    <x v="0"/>
    <s v="Quercus"/>
    <d v="2015-03-25T00:00:00"/>
    <n v="0"/>
    <n v="68"/>
    <n v="1"/>
    <n v="103.26321308291654"/>
    <m/>
    <n v="3.6298400000000001E-3"/>
    <s v="Q"/>
    <m/>
    <m/>
    <m/>
    <m/>
    <m/>
    <m/>
    <m/>
    <m/>
    <m/>
    <s v="NC"/>
  </r>
  <r>
    <n v="3202"/>
    <x v="2"/>
    <x v="69"/>
    <n v="41"/>
    <s v="n"/>
    <n v="54686"/>
    <n v="78.415999999999997"/>
    <n v="80.147999999999996"/>
    <s v="Fagaceae"/>
    <s v="Quercus"/>
    <s v="costaricensis"/>
    <x v="0"/>
    <s v="Quercus"/>
    <d v="2015-03-25T00:00:00"/>
    <n v="0"/>
    <n v="56"/>
    <n v="1"/>
    <n v="170.11419379268517"/>
    <m/>
    <n v="2.4617600000000003E-3"/>
    <m/>
    <m/>
    <m/>
    <m/>
    <m/>
    <m/>
    <m/>
    <m/>
    <m/>
    <m/>
    <m/>
  </r>
  <r>
    <n v="3203"/>
    <x v="2"/>
    <x v="69"/>
    <n v="41"/>
    <s v="n"/>
    <n v="54687"/>
    <n v="75.861000000000004"/>
    <n v="82.064999999999998"/>
    <s v="Fagaceae"/>
    <s v="Quercus"/>
    <s v="costaricensis"/>
    <x v="0"/>
    <s v="Quercus"/>
    <d v="2015-03-25T00:00:00"/>
    <n v="0"/>
    <n v="80"/>
    <n v="1"/>
    <n v="198.01983137850397"/>
    <m/>
    <n v="5.0239999999999998E-3"/>
    <m/>
    <m/>
    <m/>
    <m/>
    <m/>
    <m/>
    <m/>
    <m/>
    <m/>
    <m/>
    <m/>
  </r>
  <r>
    <n v="3204"/>
    <x v="2"/>
    <x v="70"/>
    <n v="11"/>
    <s v="n"/>
    <n v="54688"/>
    <n v="80.774000000000001"/>
    <n v="1.853"/>
    <s v="Araliaceae"/>
    <s v="Schefflera"/>
    <s v="sp1"/>
    <x v="19"/>
    <s v="Schefflera copete"/>
    <d v="2015-03-26T00:00:00"/>
    <n v="0"/>
    <n v="356"/>
    <n v="3"/>
    <n v="147.59311355887692"/>
    <m/>
    <n v="9.9487760000000008E-2"/>
    <m/>
    <m/>
    <m/>
    <m/>
    <m/>
    <m/>
    <m/>
    <m/>
    <m/>
    <m/>
    <m/>
  </r>
  <r>
    <n v="3205"/>
    <x v="2"/>
    <x v="70"/>
    <n v="11"/>
    <s v="n"/>
    <n v="54689"/>
    <n v="81.228999999999999"/>
    <n v="4.2640000000000002"/>
    <s v="Adoxaceae"/>
    <s v="Viburnum"/>
    <s v="costaricanun"/>
    <x v="3"/>
    <s v="Viburnum"/>
    <d v="2015-03-26T00:00:00"/>
    <n v="0"/>
    <n v="321"/>
    <n v="3"/>
    <n v="145.76696054617921"/>
    <m/>
    <n v="8.0887185E-2"/>
    <s v="M"/>
    <m/>
    <n v="181"/>
    <n v="113"/>
    <m/>
    <m/>
    <m/>
    <m/>
    <m/>
    <m/>
    <m/>
  </r>
  <r>
    <n v="3206"/>
    <x v="2"/>
    <x v="70"/>
    <n v="12"/>
    <s v="n"/>
    <n v="54690"/>
    <n v="83.435000000000002"/>
    <n v="5.6070000000000002"/>
    <s v="Chloranthaceae"/>
    <s v="Hedyosmum"/>
    <s v="mexicanum"/>
    <x v="107"/>
    <s v="Hediosmum mexicanum"/>
    <d v="2015-03-26T00:00:00"/>
    <n v="0"/>
    <n v="90"/>
    <n v="1"/>
    <n v="109.60340352830782"/>
    <m/>
    <n v="6.3584999999999996E-3"/>
    <m/>
    <m/>
    <m/>
    <m/>
    <m/>
    <m/>
    <m/>
    <m/>
    <m/>
    <m/>
    <m/>
  </r>
  <r>
    <n v="3207"/>
    <x v="2"/>
    <x v="70"/>
    <n v="12"/>
    <s v="n"/>
    <n v="54691"/>
    <n v="81.114999999999995"/>
    <n v="6.9489999999999998"/>
    <s v="Piperaceae"/>
    <s v="Piper"/>
    <m/>
    <x v="77"/>
    <s v="Piper"/>
    <d v="2015-03-26T00:00:00"/>
    <n v="0"/>
    <n v="66"/>
    <n v="1"/>
    <n v="189.96142279197511"/>
    <n v="110"/>
    <n v="3.41946E-3"/>
    <s v="A"/>
    <m/>
    <m/>
    <m/>
    <m/>
    <m/>
    <m/>
    <s v="Fertile"/>
    <s v="Y"/>
    <s v="CMP044"/>
    <s v="Measure at, 110"/>
  </r>
  <r>
    <n v="3208"/>
    <x v="2"/>
    <x v="70"/>
    <n v="13"/>
    <s v="y"/>
    <n v="54692"/>
    <n v="82.23"/>
    <n v="14.07"/>
    <s v="Chloranthaceae"/>
    <s v="Hedyosmum"/>
    <s v="mexicanum"/>
    <x v="107"/>
    <s v="Hediosmum mexicanum"/>
    <d v="2015-03-26T00:00:00"/>
    <n v="7.4136140236284813"/>
    <n v="103"/>
    <n v="2"/>
    <n v="123.49622170416058"/>
    <m/>
    <n v="8.3280650000000008E-3"/>
    <m/>
    <m/>
    <m/>
    <m/>
    <m/>
    <m/>
    <m/>
    <m/>
    <m/>
    <m/>
    <m/>
  </r>
  <r>
    <n v="3209"/>
    <x v="2"/>
    <x v="70"/>
    <n v="13"/>
    <s v="n"/>
    <n v="54693"/>
    <n v="85.254999999999995"/>
    <n v="14.32"/>
    <s v="Lauraceae"/>
    <s v="Laurel"/>
    <s v="sp2"/>
    <x v="112"/>
    <s v="Lauraceae largo"/>
    <d v="2015-03-26T00:00:00"/>
    <n v="0"/>
    <n v="51"/>
    <n v="1"/>
    <n v="135.76388579294752"/>
    <m/>
    <n v="2.041785E-3"/>
    <m/>
    <m/>
    <m/>
    <m/>
    <m/>
    <m/>
    <m/>
    <s v="Esteril"/>
    <s v="Y"/>
    <m/>
    <s v="colecta estéril; vena coriacea"/>
  </r>
  <r>
    <n v="3210"/>
    <x v="2"/>
    <x v="70"/>
    <n v="14"/>
    <s v="n"/>
    <n v="54694"/>
    <n v="83.959000000000003"/>
    <n v="15.321"/>
    <s v="Chloranthaceae"/>
    <s v="Hedyosmum"/>
    <s v="mexicanum"/>
    <x v="107"/>
    <s v="Hediosmum mexicanum"/>
    <d v="2015-03-26T00:00:00"/>
    <n v="0"/>
    <n v="78"/>
    <n v="1"/>
    <n v="127.59313578924645"/>
    <m/>
    <n v="4.7759400000000002E-3"/>
    <m/>
    <m/>
    <m/>
    <m/>
    <m/>
    <m/>
    <m/>
    <m/>
    <m/>
    <m/>
    <m/>
  </r>
  <r>
    <n v="3211"/>
    <x v="2"/>
    <x v="70"/>
    <n v="23"/>
    <s v="n"/>
    <n v="54695"/>
    <n v="86.870999999999995"/>
    <n v="14.502000000000001"/>
    <s v="Rutaceae"/>
    <s v="Zanthoxyllum"/>
    <s v="melanostictum"/>
    <x v="24"/>
    <s v="Zanthoxylum atorne"/>
    <d v="2015-03-26T00:00:00"/>
    <n v="0"/>
    <n v="328"/>
    <n v="3"/>
    <n v="122.49309762048051"/>
    <m/>
    <n v="8.4453440000000005E-2"/>
    <m/>
    <m/>
    <m/>
    <m/>
    <m/>
    <m/>
    <m/>
    <m/>
    <m/>
    <m/>
    <m/>
  </r>
  <r>
    <n v="3212"/>
    <x v="2"/>
    <x v="70"/>
    <n v="23"/>
    <s v="n"/>
    <n v="54696"/>
    <n v="86.575000000000003"/>
    <n v="14.661"/>
    <s v="Adoxaceae"/>
    <s v="Viburnum"/>
    <s v="costaricanun"/>
    <x v="3"/>
    <s v="Viburnum"/>
    <d v="2015-03-26T00:00:00"/>
    <n v="0"/>
    <n v="66"/>
    <n v="1"/>
    <n v="194.96329484490713"/>
    <m/>
    <n v="3.41946E-3"/>
    <m/>
    <m/>
    <m/>
    <m/>
    <m/>
    <m/>
    <m/>
    <m/>
    <m/>
    <m/>
    <m/>
  </r>
  <r>
    <n v="3213"/>
    <x v="2"/>
    <x v="70"/>
    <n v="23"/>
    <s v="n"/>
    <n v="54697"/>
    <n v="86.301999999999992"/>
    <n v="14.388"/>
    <s v="Cunoniaceae"/>
    <s v="Weinmannia"/>
    <s v="pinnata"/>
    <x v="4"/>
    <s v="Weinmannia"/>
    <d v="2015-03-26T00:00:00"/>
    <n v="0"/>
    <n v="62"/>
    <n v="1"/>
    <n v="103.67330686191465"/>
    <m/>
    <n v="3.01754E-3"/>
    <m/>
    <m/>
    <m/>
    <m/>
    <m/>
    <m/>
    <m/>
    <m/>
    <m/>
    <m/>
    <m/>
  </r>
  <r>
    <n v="3214"/>
    <x v="2"/>
    <x v="70"/>
    <n v="23"/>
    <s v="n"/>
    <n v="54698"/>
    <n v="86.325000000000003"/>
    <n v="13.978999999999999"/>
    <s v="Adoxaceae"/>
    <s v="Viburnum"/>
    <s v="costaricanun"/>
    <x v="3"/>
    <s v="Viburnum"/>
    <d v="2015-03-26T00:00:00"/>
    <n v="0"/>
    <n v="240"/>
    <n v="2"/>
    <n v="160.53117215617317"/>
    <m/>
    <n v="4.5215999999999999E-2"/>
    <s v="M"/>
    <m/>
    <n v="72"/>
    <m/>
    <m/>
    <m/>
    <m/>
    <m/>
    <m/>
    <m/>
    <m/>
  </r>
  <r>
    <n v="3215"/>
    <x v="2"/>
    <x v="70"/>
    <n v="23"/>
    <s v="n"/>
    <n v="54699"/>
    <n v="85.960999999999999"/>
    <n v="10.839"/>
    <s v="Adoxaceae"/>
    <s v="Viburnum"/>
    <s v="costaricanun"/>
    <x v="3"/>
    <s v="Viburnum"/>
    <d v="2015-03-26T00:00:00"/>
    <n v="0"/>
    <n v="244"/>
    <n v="2"/>
    <n v="197.01773590420635"/>
    <m/>
    <n v="4.6735760000000001E-2"/>
    <m/>
    <m/>
    <m/>
    <m/>
    <m/>
    <m/>
    <m/>
    <m/>
    <m/>
    <m/>
    <m/>
  </r>
  <r>
    <n v="3216"/>
    <x v="2"/>
    <x v="70"/>
    <n v="23"/>
    <s v="n"/>
    <n v="54700"/>
    <n v="90.055999999999997"/>
    <n v="12.477"/>
    <s v="Meliaceae"/>
    <s v="cf.Trichilia"/>
    <s v="sp5"/>
    <x v="105"/>
    <s v="Trichilla pseudoalada"/>
    <d v="2015-03-26T00:00:00"/>
    <n v="0"/>
    <n v="53"/>
    <n v="1"/>
    <n v="135.55889559696681"/>
    <m/>
    <n v="2.205065E-3"/>
    <m/>
    <m/>
    <m/>
    <m/>
    <m/>
    <m/>
    <m/>
    <m/>
    <m/>
    <m/>
    <s v="pseudo alata"/>
  </r>
  <r>
    <n v="3217"/>
    <x v="2"/>
    <x v="70"/>
    <n v="23"/>
    <s v="y"/>
    <n v="54701"/>
    <n v="89.850999999999999"/>
    <n v="9.9060000000000006"/>
    <s v="Adoxaceae"/>
    <s v="Viburnum"/>
    <s v="costaricanun"/>
    <x v="3"/>
    <s v="Viburnum"/>
    <d v="2015-03-26T00:00:00"/>
    <n v="15.156366702680385"/>
    <n v="357"/>
    <n v="3"/>
    <n v="178.58656624247405"/>
    <m/>
    <n v="0.10004746500000002"/>
    <s v="M"/>
    <m/>
    <n v="69"/>
    <m/>
    <m/>
    <m/>
    <m/>
    <m/>
    <m/>
    <m/>
    <m/>
  </r>
  <r>
    <n v="3218"/>
    <x v="2"/>
    <x v="70"/>
    <n v="22"/>
    <s v="n"/>
    <n v="54702"/>
    <n v="88.896000000000001"/>
    <n v="4.8559999999999999"/>
    <s v="Chloranthaceae"/>
    <s v="Hedyosmum"/>
    <s v="mexicanum"/>
    <x v="107"/>
    <s v="Hediosmum mexicanum"/>
    <d v="2015-03-26T00:00:00"/>
    <n v="0"/>
    <n v="68"/>
    <n v="1"/>
    <n v="120.25365370773579"/>
    <m/>
    <n v="3.6298400000000001E-3"/>
    <s v="M"/>
    <m/>
    <n v="60"/>
    <n v="52"/>
    <m/>
    <m/>
    <m/>
    <m/>
    <m/>
    <m/>
    <m/>
  </r>
  <r>
    <n v="3219"/>
    <x v="2"/>
    <x v="70"/>
    <n v="22"/>
    <s v="n"/>
    <n v="54703"/>
    <n v="85.87"/>
    <n v="5.22"/>
    <s v="Rubiaceae"/>
    <s v="Palicourea"/>
    <s v="cf.angustifolia"/>
    <x v="113"/>
    <s v="Psychotria morada"/>
    <d v="2015-03-26T00:00:00"/>
    <n v="0"/>
    <n v="75"/>
    <n v="1"/>
    <n v="107.57581657386365"/>
    <m/>
    <n v="4.4156250000000003E-3"/>
    <m/>
    <m/>
    <m/>
    <m/>
    <m/>
    <m/>
    <m/>
    <s v="Fertile"/>
    <s v="Y"/>
    <s v="CMP051"/>
    <s v="Colecta fértil – flores y frutos"/>
  </r>
  <r>
    <n v="3220"/>
    <x v="2"/>
    <x v="70"/>
    <n v="21"/>
    <s v="y"/>
    <n v="54704"/>
    <n v="87.757999999999996"/>
    <n v="3.036"/>
    <s v="Loranthaceae"/>
    <s v="Gaiadendron"/>
    <s v="punctatum"/>
    <x v="96"/>
    <s v="Lanceolada opuesta"/>
    <d v="2015-03-26T00:00:00"/>
    <n v="5.9483842539176539"/>
    <n v="133"/>
    <n v="2"/>
    <n v="179.30095653015078"/>
    <m/>
    <n v="1.3885864999999999E-2"/>
    <m/>
    <m/>
    <m/>
    <m/>
    <m/>
    <m/>
    <m/>
    <m/>
    <m/>
    <m/>
    <m/>
  </r>
  <r>
    <n v="3221"/>
    <x v="2"/>
    <x v="70"/>
    <n v="21"/>
    <s v="n"/>
    <n v="54705"/>
    <n v="88.19"/>
    <n v="1.944"/>
    <s v="Adoxaceae"/>
    <s v="Viburnum"/>
    <s v="costaricanun"/>
    <x v="3"/>
    <s v="Viburnum"/>
    <d v="2015-03-26T00:00:00"/>
    <n v="0"/>
    <n v="120"/>
    <n v="2"/>
    <n v="149.45025601262267"/>
    <m/>
    <n v="1.1304E-2"/>
    <m/>
    <m/>
    <m/>
    <m/>
    <m/>
    <m/>
    <m/>
    <m/>
    <m/>
    <m/>
    <m/>
  </r>
  <r>
    <n v="3222"/>
    <x v="2"/>
    <x v="70"/>
    <n v="31"/>
    <s v="n"/>
    <n v="54706"/>
    <n v="90.942999999999998"/>
    <n v="4.2409999999999997"/>
    <s v="Loranthaceae"/>
    <s v="Gaiadendron"/>
    <s v="punctatum"/>
    <x v="96"/>
    <s v="Lanceolada opuesta"/>
    <d v="2015-03-26T00:00:00"/>
    <n v="0"/>
    <n v="117"/>
    <n v="2"/>
    <n v="149.45933903707603"/>
    <m/>
    <n v="1.0745865E-2"/>
    <m/>
    <m/>
    <m/>
    <m/>
    <m/>
    <m/>
    <m/>
    <m/>
    <m/>
    <m/>
    <m/>
  </r>
  <r>
    <n v="3223"/>
    <x v="2"/>
    <x v="70"/>
    <n v="31"/>
    <s v="n"/>
    <n v="54707"/>
    <n v="91.33"/>
    <n v="4.423"/>
    <s v="Adoxaceae"/>
    <s v="Viburnum"/>
    <s v="costaricanun"/>
    <x v="3"/>
    <s v="Viburnum"/>
    <d v="2015-03-26T00:00:00"/>
    <n v="0"/>
    <n v="194"/>
    <n v="2"/>
    <n v="143.25525460243506"/>
    <m/>
    <n v="2.9544260000000003E-2"/>
    <m/>
    <m/>
    <m/>
    <m/>
    <m/>
    <m/>
    <m/>
    <m/>
    <m/>
    <m/>
    <m/>
  </r>
  <r>
    <n v="3224"/>
    <x v="2"/>
    <x v="70"/>
    <n v="31"/>
    <s v="n"/>
    <n v="54708"/>
    <n v="91.215999999999994"/>
    <n v="3.968"/>
    <s v="Rutaceae"/>
    <s v="Zanthoxyllum"/>
    <s v="melanostictum"/>
    <x v="24"/>
    <s v="Zanthoxylum atorne"/>
    <d v="2015-03-26T00:00:00"/>
    <n v="0"/>
    <n v="119"/>
    <n v="2"/>
    <n v="102.29490000790872"/>
    <m/>
    <n v="1.1116384999999999E-2"/>
    <m/>
    <m/>
    <m/>
    <m/>
    <m/>
    <m/>
    <m/>
    <m/>
    <m/>
    <m/>
    <m/>
  </r>
  <r>
    <n v="3225"/>
    <x v="2"/>
    <x v="70"/>
    <n v="32"/>
    <s v="n"/>
    <n v="54709"/>
    <n v="92.786000000000001"/>
    <n v="5.4470000000000001"/>
    <s v="Adoxaceae"/>
    <s v="Viburnum"/>
    <s v="costaricanun"/>
    <x v="3"/>
    <s v="Viburnum"/>
    <d v="2015-03-26T00:00:00"/>
    <n v="0"/>
    <n v="375"/>
    <n v="3"/>
    <n v="132.50323768635863"/>
    <m/>
    <n v="0.11039062500000001"/>
    <m/>
    <m/>
    <m/>
    <m/>
    <m/>
    <m/>
    <m/>
    <m/>
    <m/>
    <m/>
    <m/>
  </r>
  <r>
    <n v="3226"/>
    <x v="2"/>
    <x v="70"/>
    <n v="32"/>
    <s v="n"/>
    <n v="54710"/>
    <n v="94.834000000000003"/>
    <n v="6.4260000000000002"/>
    <s v="Rutaceae"/>
    <s v="Zanthoxyllum"/>
    <s v="melanostictum"/>
    <x v="24"/>
    <s v="Zanthoxylum atorne"/>
    <d v="2015-03-26T00:00:00"/>
    <n v="0"/>
    <n v="50"/>
    <n v="1"/>
    <n v="132.69232226477311"/>
    <m/>
    <n v="1.9624999999999998E-3"/>
    <m/>
    <m/>
    <m/>
    <m/>
    <m/>
    <m/>
    <m/>
    <m/>
    <m/>
    <m/>
    <s v="Var. no rojo, sin espinos"/>
  </r>
  <r>
    <n v="3227"/>
    <x v="2"/>
    <x v="70"/>
    <n v="32"/>
    <s v="n"/>
    <n v="54711"/>
    <n v="93.650999999999996"/>
    <n v="7.7220000000000004"/>
    <s v="Chloranthaceae"/>
    <s v="Hedyosmum"/>
    <s v="mexicanum"/>
    <x v="107"/>
    <s v="Hediosmum mexicanum"/>
    <d v="2015-03-26T00:00:00"/>
    <n v="0"/>
    <n v="69"/>
    <n v="1"/>
    <n v="177.70711044757343"/>
    <m/>
    <n v="3.7373850000000002E-3"/>
    <m/>
    <m/>
    <m/>
    <m/>
    <m/>
    <m/>
    <m/>
    <m/>
    <m/>
    <m/>
    <m/>
  </r>
  <r>
    <n v="3228"/>
    <x v="2"/>
    <x v="70"/>
    <n v="32"/>
    <s v="n"/>
    <n v="54712"/>
    <n v="91.397999999999996"/>
    <n v="6.9939999999999998"/>
    <s v="Chloranthaceae"/>
    <s v="Hedyosmum"/>
    <s v="mexicanum"/>
    <x v="107"/>
    <s v="Hediosmum mexicanum"/>
    <d v="2015-03-26T00:00:00"/>
    <n v="0"/>
    <n v="71"/>
    <n v="1"/>
    <n v="198.70509972314375"/>
    <m/>
    <n v="3.9571850000000002E-3"/>
    <m/>
    <m/>
    <m/>
    <m/>
    <m/>
    <m/>
    <m/>
    <m/>
    <m/>
    <m/>
    <m/>
  </r>
  <r>
    <n v="3229"/>
    <x v="2"/>
    <x v="70"/>
    <n v="33"/>
    <s v="n"/>
    <n v="54713"/>
    <n v="92.149000000000001"/>
    <n v="10.747999999999999"/>
    <s v="Chloranthaceae"/>
    <s v="Hedyosmum"/>
    <s v="mexicanum"/>
    <x v="107"/>
    <s v="Hediosmum mexicanum"/>
    <d v="2015-03-26T00:00:00"/>
    <n v="0"/>
    <n v="64"/>
    <n v="1"/>
    <n v="127.23425001712394"/>
    <m/>
    <n v="3.21536E-3"/>
    <m/>
    <m/>
    <m/>
    <m/>
    <m/>
    <m/>
    <m/>
    <m/>
    <m/>
    <m/>
    <m/>
  </r>
  <r>
    <n v="3230"/>
    <x v="2"/>
    <x v="70"/>
    <n v="33"/>
    <s v="n"/>
    <n v="54714"/>
    <n v="91.284000000000006"/>
    <n v="11.977"/>
    <s v="Chloranthaceae"/>
    <s v="Hedyosmum"/>
    <s v="mexicanum"/>
    <x v="107"/>
    <s v="Hediosmum mexicanum"/>
    <d v="2015-03-26T00:00:00"/>
    <n v="0"/>
    <n v="104"/>
    <n v="2"/>
    <n v="116.29435805146738"/>
    <m/>
    <n v="8.4905599999999994E-3"/>
    <m/>
    <m/>
    <m/>
    <m/>
    <m/>
    <m/>
    <m/>
    <m/>
    <m/>
    <m/>
    <m/>
  </r>
  <r>
    <n v="3231"/>
    <x v="2"/>
    <x v="70"/>
    <n v="34"/>
    <s v="n"/>
    <n v="54715"/>
    <n v="95.084000000000003"/>
    <n v="15.048"/>
    <s v="Adoxaceae"/>
    <s v="Viburnum"/>
    <s v="costaricanun"/>
    <x v="3"/>
    <s v="Viburnum"/>
    <d v="2015-03-26T00:00:00"/>
    <n v="0"/>
    <n v="273"/>
    <n v="2"/>
    <n v="138.29285436303027"/>
    <m/>
    <n v="5.8505265000000001E-2"/>
    <m/>
    <m/>
    <m/>
    <m/>
    <m/>
    <m/>
    <m/>
    <m/>
    <m/>
    <m/>
    <m/>
  </r>
  <r>
    <n v="3232"/>
    <x v="2"/>
    <x v="70"/>
    <n v="34"/>
    <s v="n"/>
    <n v="54716"/>
    <n v="92.831999999999994"/>
    <n v="18.347000000000001"/>
    <s v="Loranthaceae"/>
    <s v="Gaiadendron"/>
    <s v="punctatum"/>
    <x v="96"/>
    <s v="Lanceolada opuesta"/>
    <d v="2015-03-26T00:00:00"/>
    <n v="0"/>
    <n v="239"/>
    <n v="2"/>
    <n v="118.00306717317031"/>
    <m/>
    <n v="4.4839984999999999E-2"/>
    <s v="M"/>
    <m/>
    <n v="192"/>
    <m/>
    <m/>
    <m/>
    <m/>
    <m/>
    <m/>
    <m/>
    <m/>
  </r>
  <r>
    <n v="3233"/>
    <x v="2"/>
    <x v="70"/>
    <n v="44"/>
    <s v="n"/>
    <n v="54717"/>
    <n v="97.45"/>
    <n v="16.14"/>
    <s v="Meliaceae"/>
    <s v="cf.Trichilia"/>
    <s v="sp5"/>
    <x v="105"/>
    <s v="Trichilla pseudoalada"/>
    <d v="2015-03-26T00:00:00"/>
    <n v="0"/>
    <n v="55"/>
    <n v="1"/>
    <n v="137.20101394828043"/>
    <m/>
    <n v="2.374625E-3"/>
    <m/>
    <m/>
    <m/>
    <m/>
    <m/>
    <m/>
    <m/>
    <s v="Esteril"/>
    <s v="Y"/>
    <m/>
    <s v="colecta estéril"/>
  </r>
  <r>
    <n v="3234"/>
    <x v="2"/>
    <x v="70"/>
    <n v="44"/>
    <s v="n"/>
    <n v="54718"/>
    <n v="98.61"/>
    <n v="15.731"/>
    <s v="Loranthaceae"/>
    <s v="Gaiadendron"/>
    <s v="punctatum"/>
    <x v="96"/>
    <s v="Lanceolada opuesta"/>
    <d v="2015-03-26T00:00:00"/>
    <n v="0"/>
    <n v="211"/>
    <n v="2"/>
    <n v="172.96714007888289"/>
    <m/>
    <n v="3.4948985000000002E-2"/>
    <m/>
    <m/>
    <m/>
    <m/>
    <m/>
    <m/>
    <m/>
    <m/>
    <m/>
    <m/>
    <m/>
  </r>
  <r>
    <n v="3235"/>
    <x v="2"/>
    <x v="70"/>
    <n v="43"/>
    <s v="n"/>
    <n v="54719"/>
    <n v="97.109000000000009"/>
    <n v="11.067"/>
    <s v="Araliaceae"/>
    <s v="Schefflera"/>
    <s v="sp1"/>
    <x v="19"/>
    <s v="Schefflera copete"/>
    <d v="2015-03-26T00:00:00"/>
    <n v="0"/>
    <n v="365"/>
    <n v="3"/>
    <n v="132.15381553893101"/>
    <m/>
    <n v="0.104581625"/>
    <m/>
    <m/>
    <m/>
    <m/>
    <m/>
    <m/>
    <m/>
    <m/>
    <m/>
    <m/>
    <m/>
  </r>
  <r>
    <n v="3236"/>
    <x v="2"/>
    <x v="70"/>
    <n v="42"/>
    <s v="n"/>
    <n v="54720"/>
    <n v="99.293000000000006"/>
    <n v="8.3369999999999997"/>
    <s v="Araliaceae"/>
    <s v="Schefflera"/>
    <s v="sp1"/>
    <x v="19"/>
    <s v="Schefflera copete"/>
    <d v="2015-03-26T00:00:00"/>
    <n v="0"/>
    <n v="319"/>
    <n v="3"/>
    <n v="172.21413536663033"/>
    <m/>
    <n v="7.9882385000000014E-2"/>
    <m/>
    <m/>
    <m/>
    <m/>
    <m/>
    <m/>
    <m/>
    <m/>
    <m/>
    <m/>
    <m/>
  </r>
  <r>
    <n v="3237"/>
    <x v="2"/>
    <x v="70"/>
    <n v="42"/>
    <s v="n"/>
    <n v="54721"/>
    <n v="98.132999999999996"/>
    <n v="7.2450000000000001"/>
    <s v="Araliaceae"/>
    <s v="Schefflera"/>
    <s v="sp1"/>
    <x v="19"/>
    <s v="Schefflera copete"/>
    <d v="2015-03-26T00:00:00"/>
    <n v="0"/>
    <n v="308"/>
    <n v="3"/>
    <n v="160.39729703553888"/>
    <m/>
    <n v="7.4468240000000005E-2"/>
    <m/>
    <m/>
    <m/>
    <m/>
    <m/>
    <m/>
    <m/>
    <m/>
    <m/>
    <m/>
    <m/>
  </r>
  <r>
    <n v="3238"/>
    <x v="2"/>
    <x v="71"/>
    <n v="11"/>
    <s v="n"/>
    <n v="54722"/>
    <n v="85.138999999999996"/>
    <n v="20.352"/>
    <s v="Loranthaceae"/>
    <s v="Gaiadendron"/>
    <s v="punctatum"/>
    <x v="96"/>
    <s v="Lanceolada opuesta"/>
    <d v="2015-03-26T00:00:00"/>
    <n v="0"/>
    <n v="186"/>
    <n v="2"/>
    <n v="160.74950120087641"/>
    <m/>
    <n v="2.7157859999999999E-2"/>
    <m/>
    <m/>
    <m/>
    <m/>
    <m/>
    <m/>
    <m/>
    <m/>
    <m/>
    <m/>
    <m/>
  </r>
  <r>
    <n v="3239"/>
    <x v="2"/>
    <x v="71"/>
    <n v="11"/>
    <s v="y"/>
    <n v="54723"/>
    <n v="84.611000000000004"/>
    <n v="24.184999999999999"/>
    <s v="Betulaceae"/>
    <s v="Alnus"/>
    <s v="acuminata"/>
    <x v="80"/>
    <s v="Alnus"/>
    <d v="2015-03-26T00:00:00"/>
    <n v="40.269789310511591"/>
    <n v="646"/>
    <n v="4"/>
    <n v="119.12353645422417"/>
    <m/>
    <n v="0.32759305999999999"/>
    <m/>
    <m/>
    <m/>
    <m/>
    <m/>
    <m/>
    <m/>
    <m/>
    <m/>
    <m/>
    <m/>
  </r>
  <r>
    <n v="3240"/>
    <x v="2"/>
    <x v="71"/>
    <n v="11"/>
    <s v="n"/>
    <n v="54724"/>
    <n v="82.167000000000002"/>
    <n v="26.823999999999998"/>
    <s v="Melastomataceae"/>
    <s v="cfMiconia"/>
    <m/>
    <x v="108"/>
    <s v="Miconia 3venas basal"/>
    <d v="2015-03-26T00:00:00"/>
    <n v="0"/>
    <n v="76"/>
    <n v="1"/>
    <n v="187.86101501436622"/>
    <m/>
    <n v="4.5341599999999998E-3"/>
    <m/>
    <m/>
    <m/>
    <m/>
    <m/>
    <m/>
    <m/>
    <m/>
    <m/>
    <m/>
    <m/>
  </r>
  <r>
    <n v="3241"/>
    <x v="2"/>
    <x v="71"/>
    <n v="13"/>
    <s v="n"/>
    <n v="54725"/>
    <n v="80.667000000000002"/>
    <n v="30.435000000000002"/>
    <s v="Adoxaceae"/>
    <s v="Viburnum"/>
    <s v="costaricanun"/>
    <x v="3"/>
    <s v="Viburnum"/>
    <d v="2015-03-26T00:00:00"/>
    <n v="0"/>
    <n v="70"/>
    <n v="1"/>
    <n v="169.30187097959706"/>
    <m/>
    <n v="3.8465000000000001E-3"/>
    <m/>
    <m/>
    <m/>
    <m/>
    <m/>
    <m/>
    <m/>
    <m/>
    <m/>
    <m/>
    <m/>
  </r>
  <r>
    <n v="3242"/>
    <x v="2"/>
    <x v="71"/>
    <n v="14"/>
    <s v="n"/>
    <n v="54726"/>
    <n v="84.111000000000004"/>
    <n v="35.713000000000001"/>
    <s v="Adoxaceae"/>
    <s v="Viburnum"/>
    <s v="costaricanun"/>
    <x v="3"/>
    <s v="Viburnum"/>
    <d v="2015-03-26T00:00:00"/>
    <n v="0"/>
    <n v="109"/>
    <n v="2"/>
    <n v="159.11654440764431"/>
    <m/>
    <n v="9.3265850000000001E-3"/>
    <s v="M"/>
    <m/>
    <n v="66"/>
    <m/>
    <m/>
    <m/>
    <m/>
    <m/>
    <m/>
    <m/>
    <m/>
  </r>
  <r>
    <n v="3243"/>
    <x v="2"/>
    <x v="71"/>
    <n v="14"/>
    <s v="n"/>
    <n v="54727"/>
    <n v="81.278000000000006"/>
    <n v="38.573999999999998"/>
    <s v="Loranthaceae"/>
    <s v="Gaiadendron"/>
    <s v="punctatum"/>
    <x v="96"/>
    <s v="Lanceolada opuesta"/>
    <d v="2015-03-26T00:00:00"/>
    <n v="0"/>
    <n v="226"/>
    <n v="2"/>
    <n v="192.16874097877349"/>
    <m/>
    <n v="4.0094660000000004E-2"/>
    <s v="M"/>
    <m/>
    <n v="150"/>
    <m/>
    <m/>
    <m/>
    <m/>
    <m/>
    <m/>
    <m/>
    <m/>
  </r>
  <r>
    <n v="3244"/>
    <x v="2"/>
    <x v="71"/>
    <n v="23"/>
    <s v="y"/>
    <n v="54728"/>
    <n v="85.528000000000006"/>
    <n v="34.573999999999998"/>
    <s v="Loranthaceae"/>
    <s v="Gaiadendron"/>
    <s v="punctatum"/>
    <x v="96"/>
    <s v="Lanceolada opuesta"/>
    <d v="2015-03-26T00:00:00"/>
    <n v="7.5248731930571218"/>
    <n v="272"/>
    <n v="2"/>
    <n v="174.28028967355999"/>
    <m/>
    <n v="5.8077440000000001E-2"/>
    <s v="M"/>
    <m/>
    <n v="176"/>
    <m/>
    <m/>
    <m/>
    <m/>
    <m/>
    <m/>
    <m/>
    <m/>
  </r>
  <r>
    <n v="3245"/>
    <x v="2"/>
    <x v="71"/>
    <n v="23"/>
    <s v="n"/>
    <n v="54729"/>
    <n v="87.417000000000002"/>
    <n v="32.518000000000001"/>
    <s v="Adoxaceae"/>
    <s v="Viburnum"/>
    <s v="costaricanun"/>
    <x v="3"/>
    <s v="Viburnum"/>
    <d v="2015-03-26T00:00:00"/>
    <n v="0"/>
    <n v="57"/>
    <n v="1"/>
    <n v="132.6883880276776"/>
    <m/>
    <n v="2.550465E-3"/>
    <m/>
    <m/>
    <m/>
    <m/>
    <m/>
    <m/>
    <m/>
    <m/>
    <m/>
    <m/>
    <m/>
  </r>
  <r>
    <n v="3246"/>
    <x v="2"/>
    <x v="71"/>
    <n v="23"/>
    <s v="n"/>
    <n v="54730"/>
    <n v="89.5"/>
    <n v="31.213000000000001"/>
    <s v="Rhamnaceae"/>
    <s v="Rhamnus"/>
    <s v="sp1"/>
    <x v="98"/>
    <s v="Dilleniaceae"/>
    <d v="2015-03-26T00:00:00"/>
    <n v="0"/>
    <n v="93"/>
    <n v="1"/>
    <n v="122.93413781028588"/>
    <m/>
    <n v="6.7894649999999997E-3"/>
    <s v="L"/>
    <m/>
    <m/>
    <m/>
    <m/>
    <m/>
    <m/>
    <m/>
    <m/>
    <m/>
    <m/>
  </r>
  <r>
    <n v="3247"/>
    <x v="2"/>
    <x v="71"/>
    <n v="22"/>
    <s v="n"/>
    <n v="54731"/>
    <n v="86.388999999999996"/>
    <n v="28.963000000000001"/>
    <s v="Rhamnaceae"/>
    <s v="Rhamnus"/>
    <s v="sp1"/>
    <x v="98"/>
    <s v="Dilleniaceae"/>
    <d v="2015-03-26T00:00:00"/>
    <n v="0"/>
    <n v="80"/>
    <n v="1"/>
    <n v="176.9854463225661"/>
    <m/>
    <n v="5.0239999999999998E-3"/>
    <s v="L"/>
    <s v="M"/>
    <n v="71"/>
    <n v="51"/>
    <m/>
    <m/>
    <m/>
    <m/>
    <m/>
    <m/>
    <m/>
  </r>
  <r>
    <n v="3248"/>
    <x v="2"/>
    <x v="71"/>
    <n v="31"/>
    <s v="y"/>
    <n v="54732"/>
    <n v="94.778000000000006"/>
    <n v="22.407"/>
    <s v="Betulaceae"/>
    <s v="Alnus"/>
    <s v="acuminata"/>
    <x v="80"/>
    <s v="Alnus"/>
    <d v="2015-03-26T00:00:00"/>
    <n v="21.519247216143718"/>
    <n v="771"/>
    <n v="4"/>
    <n v="198.6567107321606"/>
    <m/>
    <n v="0.46663618499999998"/>
    <m/>
    <m/>
    <m/>
    <m/>
    <m/>
    <m/>
    <m/>
    <m/>
    <m/>
    <m/>
    <m/>
  </r>
  <r>
    <n v="3249"/>
    <x v="2"/>
    <x v="71"/>
    <n v="32"/>
    <s v="n"/>
    <n v="54733"/>
    <n v="92.75"/>
    <n v="25.684999999999999"/>
    <s v="Adoxaceae"/>
    <s v="Viburnum"/>
    <s v="costaricanun"/>
    <x v="3"/>
    <s v="Viburnum"/>
    <d v="2015-03-26T00:00:00"/>
    <n v="0"/>
    <n v="210"/>
    <n v="2"/>
    <n v="167.20797559762599"/>
    <m/>
    <n v="3.4618500000000003E-2"/>
    <m/>
    <m/>
    <m/>
    <m/>
    <m/>
    <m/>
    <m/>
    <m/>
    <m/>
    <m/>
    <m/>
  </r>
  <r>
    <n v="3250"/>
    <x v="2"/>
    <x v="71"/>
    <n v="32"/>
    <s v="y"/>
    <n v="54734"/>
    <n v="92.721999999999994"/>
    <n v="27.463000000000001"/>
    <s v="Adoxaceae"/>
    <s v="Viburnum"/>
    <s v="costaricanun"/>
    <x v="3"/>
    <s v="Viburnum"/>
    <d v="2015-03-26T00:00:00"/>
    <n v="6.7315414828012408"/>
    <n v="149"/>
    <n v="2"/>
    <n v="198.82821188937186"/>
    <m/>
    <n v="1.7427785000000001E-2"/>
    <m/>
    <m/>
    <m/>
    <m/>
    <m/>
    <m/>
    <m/>
    <m/>
    <m/>
    <m/>
    <m/>
  </r>
  <r>
    <n v="3251"/>
    <x v="2"/>
    <x v="71"/>
    <n v="32"/>
    <s v="n"/>
    <n v="54735"/>
    <n v="92.75"/>
    <n v="28.241"/>
    <s v="Loranthaceae"/>
    <s v="Gaiadendron"/>
    <s v="punctatum"/>
    <x v="96"/>
    <s v="Lanceolada opuesta"/>
    <d v="2015-03-26T00:00:00"/>
    <n v="0"/>
    <n v="97"/>
    <n v="1"/>
    <n v="132.19645224814724"/>
    <m/>
    <n v="7.3860650000000007E-3"/>
    <m/>
    <m/>
    <m/>
    <m/>
    <m/>
    <m/>
    <m/>
    <m/>
    <m/>
    <m/>
    <m/>
  </r>
  <r>
    <n v="3252"/>
    <x v="2"/>
    <x v="71"/>
    <n v="33"/>
    <s v="n"/>
    <n v="54736"/>
    <n v="92.444000000000003"/>
    <n v="31.518000000000001"/>
    <s v="Adoxaceae"/>
    <s v="Viburnum"/>
    <s v="costaricanun"/>
    <x v="3"/>
    <s v="Viburnum"/>
    <d v="2015-03-26T00:00:00"/>
    <n v="0"/>
    <n v="161"/>
    <n v="2"/>
    <n v="113.91744535152793"/>
    <m/>
    <n v="2.0347984999999999E-2"/>
    <m/>
    <m/>
    <m/>
    <m/>
    <m/>
    <m/>
    <m/>
    <m/>
    <m/>
    <m/>
    <m/>
  </r>
  <r>
    <n v="3253"/>
    <x v="2"/>
    <x v="71"/>
    <n v="33"/>
    <s v="n"/>
    <n v="54737"/>
    <n v="91.305000000000007"/>
    <n v="32.685000000000002"/>
    <s v="Adoxaceae"/>
    <s v="Viburnum"/>
    <s v="costaricanun"/>
    <x v="3"/>
    <s v="Viburnum"/>
    <d v="2015-03-26T00:00:00"/>
    <n v="0"/>
    <n v="243"/>
    <n v="2"/>
    <n v="199.16294348438606"/>
    <m/>
    <n v="4.6353465000000003E-2"/>
    <s v="M"/>
    <m/>
    <n v="198"/>
    <n v="188"/>
    <n v="155"/>
    <m/>
    <m/>
    <m/>
    <m/>
    <m/>
    <m/>
  </r>
  <r>
    <n v="3254"/>
    <x v="2"/>
    <x v="71"/>
    <n v="34"/>
    <s v="y"/>
    <n v="54738"/>
    <n v="92.138999999999996"/>
    <n v="39.323999999999998"/>
    <s v="Loranthaceae"/>
    <s v="Gaiadendron"/>
    <s v="punctatum"/>
    <x v="96"/>
    <s v="Lanceolada opuesta"/>
    <d v="2015-03-26T00:00:00"/>
    <n v="5.9292283289557739"/>
    <n v="140"/>
    <n v="2"/>
    <n v="148.67886713457597"/>
    <m/>
    <n v="1.5386E-2"/>
    <m/>
    <m/>
    <m/>
    <m/>
    <m/>
    <m/>
    <m/>
    <m/>
    <m/>
    <m/>
    <m/>
  </r>
  <r>
    <n v="3255"/>
    <x v="2"/>
    <x v="71"/>
    <n v="44"/>
    <s v="n"/>
    <n v="54739"/>
    <n v="99.972000000000008"/>
    <n v="36.795999999999999"/>
    <s v="Loranthaceae"/>
    <s v="Gaiadendron"/>
    <s v="punctatum"/>
    <x v="96"/>
    <s v="Lanceolada opuesta"/>
    <d v="2015-03-26T00:00:00"/>
    <n v="0"/>
    <n v="171"/>
    <n v="2"/>
    <n v="106.17097513056767"/>
    <m/>
    <n v="2.2954185000000002E-2"/>
    <m/>
    <m/>
    <m/>
    <m/>
    <m/>
    <m/>
    <m/>
    <m/>
    <m/>
    <m/>
    <m/>
  </r>
  <r>
    <n v="3256"/>
    <x v="2"/>
    <x v="71"/>
    <n v="43"/>
    <s v="y"/>
    <n v="54740"/>
    <n v="98.415999999999997"/>
    <n v="32.768000000000001"/>
    <s v="Adoxaceae"/>
    <s v="Viburnum"/>
    <s v="costaricanun"/>
    <x v="3"/>
    <s v="Viburnum"/>
    <d v="2015-03-26T00:00:00"/>
    <n v="9.7287976215727561"/>
    <n v="200"/>
    <n v="2"/>
    <n v="199.16825541848192"/>
    <m/>
    <n v="3.1399999999999997E-2"/>
    <m/>
    <m/>
    <m/>
    <m/>
    <m/>
    <m/>
    <m/>
    <m/>
    <m/>
    <m/>
    <m/>
  </r>
  <r>
    <n v="3257"/>
    <x v="2"/>
    <x v="71"/>
    <n v="43"/>
    <s v="n"/>
    <n v="54741"/>
    <n v="98.861000000000004"/>
    <n v="29.991"/>
    <s v="Adoxaceae"/>
    <s v="Viburnum"/>
    <s v="costaricanun"/>
    <x v="3"/>
    <s v="Viburnum"/>
    <d v="2015-03-26T00:00:00"/>
    <n v="0"/>
    <n v="93"/>
    <n v="1"/>
    <n v="139.07827600979473"/>
    <m/>
    <n v="6.7894649999999997E-3"/>
    <m/>
    <m/>
    <m/>
    <m/>
    <m/>
    <m/>
    <m/>
    <m/>
    <m/>
    <m/>
    <m/>
  </r>
  <r>
    <n v="3258"/>
    <x v="2"/>
    <x v="71"/>
    <n v="42"/>
    <s v="n"/>
    <n v="54742"/>
    <n v="99.611000000000004"/>
    <n v="29.378999999999998"/>
    <s v="Loranthaceae"/>
    <s v="Gaiadendron"/>
    <s v="punctatum"/>
    <x v="96"/>
    <s v="Lanceolada opuesta"/>
    <d v="2015-03-26T00:00:00"/>
    <n v="0"/>
    <n v="88"/>
    <n v="1"/>
    <n v="187.39114683976132"/>
    <m/>
    <n v="6.07904E-3"/>
    <s v="Q"/>
    <m/>
    <m/>
    <m/>
    <m/>
    <m/>
    <m/>
    <m/>
    <m/>
    <m/>
    <m/>
  </r>
  <r>
    <n v="3259"/>
    <x v="2"/>
    <x v="71"/>
    <n v="41"/>
    <s v="n"/>
    <n v="54743"/>
    <n v="96.361000000000004"/>
    <n v="23.407"/>
    <s v="Araliaceae"/>
    <s v="Schefflera"/>
    <s v="sp1"/>
    <x v="19"/>
    <s v="Schefflera copete"/>
    <d v="2015-03-26T00:00:00"/>
    <n v="0"/>
    <n v="87"/>
    <n v="1"/>
    <n v="189.77455110196917"/>
    <m/>
    <n v="5.9416649999999996E-3"/>
    <m/>
    <m/>
    <m/>
    <m/>
    <m/>
    <m/>
    <m/>
    <m/>
    <m/>
    <m/>
    <m/>
  </r>
  <r>
    <n v="3260"/>
    <x v="2"/>
    <x v="72"/>
    <n v="11"/>
    <s v="n"/>
    <n v="54744"/>
    <n v="84.028000000000006"/>
    <n v="41.87"/>
    <s v="Loranthaceae"/>
    <s v="Gaiadendron"/>
    <s v="punctatum"/>
    <x v="96"/>
    <s v="Lanceolada opuesta"/>
    <d v="2015-03-26T00:00:00"/>
    <n v="0"/>
    <n v="95"/>
    <n v="1"/>
    <n v="187.65806821411383"/>
    <m/>
    <n v="7.0846249999999998E-3"/>
    <m/>
    <m/>
    <m/>
    <m/>
    <m/>
    <m/>
    <m/>
    <m/>
    <m/>
    <m/>
    <m/>
  </r>
  <r>
    <n v="3261"/>
    <x v="2"/>
    <x v="72"/>
    <n v="13"/>
    <s v="n"/>
    <n v="54745"/>
    <n v="84.305000000000007"/>
    <n v="51.981000000000002"/>
    <s v="Asteraceae"/>
    <s v="CopIndet"/>
    <n v="1"/>
    <x v="95"/>
    <s v="Asteraceae lanza"/>
    <d v="2015-03-26T00:00:00"/>
    <n v="0"/>
    <n v="142"/>
    <n v="2"/>
    <n v="151.01464830196412"/>
    <m/>
    <n v="1.5828740000000001E-2"/>
    <m/>
    <m/>
    <m/>
    <m/>
    <m/>
    <m/>
    <m/>
    <m/>
    <m/>
    <m/>
    <m/>
  </r>
  <r>
    <n v="3262"/>
    <x v="2"/>
    <x v="72"/>
    <n v="14"/>
    <s v="n"/>
    <n v="54746"/>
    <n v="82.917000000000002"/>
    <n v="52.981000000000002"/>
    <s v="Adoxaceae"/>
    <s v="Viburnum"/>
    <s v="costaricanun"/>
    <x v="3"/>
    <s v="Viburnum"/>
    <d v="2015-03-26T00:00:00"/>
    <n v="0"/>
    <n v="68"/>
    <n v="1"/>
    <n v="126.78366780603656"/>
    <m/>
    <n v="3.6298400000000001E-3"/>
    <m/>
    <m/>
    <m/>
    <m/>
    <m/>
    <m/>
    <m/>
    <m/>
    <m/>
    <m/>
    <m/>
  </r>
  <r>
    <n v="3263"/>
    <x v="2"/>
    <x v="72"/>
    <n v="14"/>
    <s v="n"/>
    <n v="54747"/>
    <n v="83.111000000000004"/>
    <n v="53.426000000000002"/>
    <s v="Fagaceae"/>
    <s v="Quercus"/>
    <s v="costaricensis"/>
    <x v="0"/>
    <s v="Quercus"/>
    <d v="2015-03-26T00:00:00"/>
    <n v="0"/>
    <n v="226"/>
    <n v="2"/>
    <n v="118.69585970996867"/>
    <m/>
    <n v="4.0094660000000004E-2"/>
    <m/>
    <m/>
    <m/>
    <m/>
    <m/>
    <m/>
    <m/>
    <m/>
    <m/>
    <m/>
    <m/>
  </r>
  <r>
    <n v="3264"/>
    <x v="2"/>
    <x v="72"/>
    <n v="14"/>
    <s v="n"/>
    <n v="54748"/>
    <n v="83.138999999999996"/>
    <n v="54.759"/>
    <s v="Fagaceae"/>
    <s v="Quercus"/>
    <s v="costaricensis"/>
    <x v="0"/>
    <s v="Quercus"/>
    <d v="2015-03-26T00:00:00"/>
    <n v="0"/>
    <n v="177"/>
    <n v="2"/>
    <n v="176.73541129224355"/>
    <m/>
    <n v="2.4593265E-2"/>
    <m/>
    <m/>
    <m/>
    <m/>
    <m/>
    <m/>
    <m/>
    <m/>
    <m/>
    <m/>
    <m/>
  </r>
  <r>
    <n v="3265"/>
    <x v="2"/>
    <x v="72"/>
    <n v="14"/>
    <s v="n"/>
    <n v="54749"/>
    <n v="84.388999999999996"/>
    <n v="54.647999999999996"/>
    <s v="Fagaceae"/>
    <s v="Quercus"/>
    <s v="costaricensis"/>
    <x v="0"/>
    <s v="Quercus"/>
    <d v="2015-03-26T00:00:00"/>
    <n v="0"/>
    <n v="65"/>
    <n v="1"/>
    <n v="192.8114733280436"/>
    <m/>
    <n v="3.3166250000000001E-3"/>
    <m/>
    <m/>
    <m/>
    <m/>
    <m/>
    <m/>
    <m/>
    <m/>
    <m/>
    <m/>
    <m/>
  </r>
  <r>
    <n v="3266"/>
    <x v="2"/>
    <x v="72"/>
    <n v="14"/>
    <s v="n"/>
    <n v="54750"/>
    <n v="83.471999999999994"/>
    <n v="55.286999999999999"/>
    <s v="Fagaceae"/>
    <s v="Quercus"/>
    <s v="costaricensis"/>
    <x v="0"/>
    <s v="Quercus"/>
    <d v="2015-03-26T00:00:00"/>
    <n v="0"/>
    <n v="90"/>
    <n v="1"/>
    <n v="186.34044880225963"/>
    <m/>
    <n v="6.3584999999999996E-3"/>
    <m/>
    <m/>
    <m/>
    <m/>
    <m/>
    <m/>
    <m/>
    <m/>
    <m/>
    <m/>
    <m/>
  </r>
  <r>
    <n v="3267"/>
    <x v="2"/>
    <x v="72"/>
    <n v="14"/>
    <s v="n"/>
    <n v="54751"/>
    <n v="82.555999999999997"/>
    <n v="55.87"/>
    <s v="Fagaceae"/>
    <s v="Quercus"/>
    <s v="costaricensis"/>
    <x v="0"/>
    <s v="Quercus"/>
    <d v="2015-03-26T00:00:00"/>
    <n v="0"/>
    <n v="91"/>
    <n v="1"/>
    <n v="103.52371653567464"/>
    <m/>
    <n v="6.5005849999999997E-3"/>
    <m/>
    <m/>
    <m/>
    <m/>
    <m/>
    <m/>
    <m/>
    <m/>
    <m/>
    <m/>
    <m/>
  </r>
  <r>
    <n v="3268"/>
    <x v="2"/>
    <x v="72"/>
    <n v="14"/>
    <s v="n"/>
    <n v="54752"/>
    <n v="83.721999999999994"/>
    <n v="58.314999999999998"/>
    <s v="Araliaceae"/>
    <s v="Schefflera"/>
    <s v="sp1"/>
    <x v="19"/>
    <s v="Schefflera copete"/>
    <d v="2015-03-26T00:00:00"/>
    <n v="0"/>
    <n v="110"/>
    <n v="2"/>
    <n v="118.59207162703973"/>
    <m/>
    <n v="9.4985E-3"/>
    <m/>
    <m/>
    <m/>
    <m/>
    <m/>
    <m/>
    <m/>
    <m/>
    <m/>
    <m/>
    <m/>
  </r>
  <r>
    <n v="3269"/>
    <x v="2"/>
    <x v="72"/>
    <n v="24"/>
    <s v="y"/>
    <n v="54753"/>
    <n v="85.278000000000006"/>
    <n v="57.870000000000005"/>
    <s v="Primulaceae"/>
    <s v="cf.Myrsine"/>
    <s v="sp1"/>
    <x v="103"/>
    <s v="Ardisia mini"/>
    <d v="2015-03-26T00:00:00"/>
    <n v="9.1109847471190495"/>
    <n v="137"/>
    <n v="2"/>
    <n v="198.34902883129544"/>
    <m/>
    <n v="1.4733665000000002E-2"/>
    <m/>
    <m/>
    <m/>
    <m/>
    <m/>
    <m/>
    <m/>
    <m/>
    <m/>
    <m/>
    <m/>
  </r>
  <r>
    <n v="3270"/>
    <x v="2"/>
    <x v="72"/>
    <n v="24"/>
    <s v="n"/>
    <n v="54754"/>
    <n v="86.888999999999996"/>
    <n v="59.341999999999999"/>
    <s v="Araliaceae"/>
    <s v="Schefflera"/>
    <s v="sp1"/>
    <x v="19"/>
    <s v="Schefflera copete"/>
    <d v="2015-03-26T00:00:00"/>
    <n v="0"/>
    <n v="124"/>
    <n v="2"/>
    <n v="110.90437453885879"/>
    <m/>
    <n v="1.207016E-2"/>
    <m/>
    <m/>
    <m/>
    <m/>
    <m/>
    <m/>
    <m/>
    <m/>
    <m/>
    <m/>
    <m/>
  </r>
  <r>
    <n v="3271"/>
    <x v="2"/>
    <x v="72"/>
    <n v="24"/>
    <s v="n"/>
    <n v="54755"/>
    <n v="87.082999999999998"/>
    <n v="58.397999999999996"/>
    <s v="Fagaceae"/>
    <s v="Quercus"/>
    <s v="costaricensis"/>
    <x v="0"/>
    <s v="Quercus"/>
    <d v="2015-03-26T00:00:00"/>
    <n v="0"/>
    <n v="330"/>
    <n v="3"/>
    <n v="144.02795824206638"/>
    <n v="150"/>
    <n v="8.5486500000000007E-2"/>
    <s v="A"/>
    <m/>
    <m/>
    <m/>
    <m/>
    <m/>
    <m/>
    <m/>
    <m/>
    <m/>
    <s v="Measure at, 150"/>
  </r>
  <r>
    <n v="3272"/>
    <x v="2"/>
    <x v="72"/>
    <n v="24"/>
    <s v="n"/>
    <n v="54756"/>
    <n v="86.638999999999996"/>
    <n v="57.814999999999998"/>
    <s v="Fagaceae"/>
    <s v="Quercus"/>
    <s v="costaricensis"/>
    <x v="0"/>
    <s v="Quercus"/>
    <d v="2015-03-26T00:00:00"/>
    <n v="0"/>
    <n v="395"/>
    <n v="3"/>
    <n v="112.95743739309097"/>
    <m/>
    <n v="0.12247962499999999"/>
    <m/>
    <m/>
    <m/>
    <m/>
    <m/>
    <m/>
    <m/>
    <m/>
    <m/>
    <m/>
    <m/>
  </r>
  <r>
    <n v="3273"/>
    <x v="2"/>
    <x v="72"/>
    <n v="24"/>
    <s v="n"/>
    <n v="54757"/>
    <n v="89.5"/>
    <n v="57.786999999999999"/>
    <s v="Adoxaceae"/>
    <s v="Viburnum"/>
    <s v="costaricanun"/>
    <x v="3"/>
    <s v="Viburnum"/>
    <d v="2015-03-26T00:00:00"/>
    <n v="0"/>
    <n v="75"/>
    <n v="1"/>
    <n v="139.4178300014064"/>
    <m/>
    <n v="4.4156250000000003E-3"/>
    <s v="M"/>
    <m/>
    <n v="73"/>
    <m/>
    <m/>
    <m/>
    <m/>
    <m/>
    <m/>
    <m/>
    <m/>
  </r>
  <r>
    <n v="3274"/>
    <x v="2"/>
    <x v="72"/>
    <n v="24"/>
    <s v="n"/>
    <n v="54758"/>
    <n v="89.221999999999994"/>
    <n v="55.703000000000003"/>
    <s v="Fagaceae"/>
    <s v="Quercus"/>
    <s v="costaricensis"/>
    <x v="0"/>
    <s v="Quercus"/>
    <d v="2015-03-26T00:00:00"/>
    <n v="0"/>
    <n v="438"/>
    <n v="3"/>
    <n v="151.88260396818333"/>
    <n v="180"/>
    <n v="0.15059754"/>
    <s v="A"/>
    <s v="M"/>
    <n v="195"/>
    <m/>
    <m/>
    <m/>
    <m/>
    <m/>
    <m/>
    <m/>
    <s v="Measure at, 180"/>
  </r>
  <r>
    <n v="3275"/>
    <x v="2"/>
    <x v="72"/>
    <n v="23"/>
    <s v="n"/>
    <n v="54759"/>
    <n v="86.111000000000004"/>
    <n v="50.786999999999999"/>
    <s v="Loranthaceae"/>
    <s v="Gaiadendron"/>
    <s v="punctatum"/>
    <x v="96"/>
    <s v="Lanceolada opuesta"/>
    <d v="2015-03-26T00:00:00"/>
    <n v="0"/>
    <n v="140"/>
    <n v="2"/>
    <n v="132.8251021536922"/>
    <m/>
    <n v="1.5386E-2"/>
    <s v="M"/>
    <m/>
    <n v="88"/>
    <m/>
    <m/>
    <m/>
    <m/>
    <m/>
    <m/>
    <m/>
    <m/>
  </r>
  <r>
    <n v="3276"/>
    <x v="2"/>
    <x v="72"/>
    <n v="21"/>
    <s v="y"/>
    <n v="54760"/>
    <n v="87.582999999999998"/>
    <n v="41.509"/>
    <s v="Betulaceae"/>
    <s v="Alnus"/>
    <s v="acuminata"/>
    <x v="80"/>
    <s v="Alnus"/>
    <d v="2015-03-26T00:00:00"/>
    <n v="24.294097823964535"/>
    <n v="750"/>
    <n v="4"/>
    <n v="142.67558513397771"/>
    <n v="230"/>
    <n v="0.44156250000000002"/>
    <s v="A"/>
    <s v="M"/>
    <n v="698"/>
    <m/>
    <m/>
    <m/>
    <m/>
    <s v="Fertile"/>
    <s v="Y"/>
    <s v="CMP050"/>
    <s v="Measure at, 230"/>
  </r>
  <r>
    <n v="3277"/>
    <x v="2"/>
    <x v="72"/>
    <n v="21"/>
    <s v="n"/>
    <n v="54761"/>
    <n v="88.221999999999994"/>
    <n v="41.954000000000001"/>
    <s v="Adoxaceae"/>
    <s v="Viburnum"/>
    <s v="costaricanun"/>
    <x v="3"/>
    <s v="Viburnum"/>
    <d v="2015-03-26T00:00:00"/>
    <n v="0"/>
    <n v="85"/>
    <n v="1"/>
    <n v="109.56880475983061"/>
    <m/>
    <n v="5.6716249999999996E-3"/>
    <m/>
    <m/>
    <m/>
    <m/>
    <m/>
    <m/>
    <m/>
    <m/>
    <m/>
    <m/>
    <m/>
  </r>
  <r>
    <n v="3278"/>
    <x v="2"/>
    <x v="72"/>
    <n v="31"/>
    <s v="n"/>
    <n v="54762"/>
    <n v="90.667000000000002"/>
    <n v="41.509"/>
    <s v="Cunoniaceae"/>
    <s v="Weinmannia"/>
    <s v="pinnata"/>
    <x v="4"/>
    <s v="Weinmannia"/>
    <d v="2015-03-26T00:00:00"/>
    <n v="0"/>
    <n v="110"/>
    <n v="2"/>
    <n v="190.18874719107745"/>
    <m/>
    <n v="9.4985E-3"/>
    <m/>
    <m/>
    <m/>
    <m/>
    <m/>
    <m/>
    <m/>
    <m/>
    <m/>
    <m/>
    <m/>
  </r>
  <r>
    <n v="3279"/>
    <x v="2"/>
    <x v="72"/>
    <n v="31"/>
    <s v="n"/>
    <n v="54763"/>
    <n v="91.028000000000006"/>
    <n v="41.786999999999999"/>
    <s v="Cunoniaceae"/>
    <s v="Weinmannia"/>
    <s v="pinnata"/>
    <x v="4"/>
    <s v="Weinmannia"/>
    <d v="2015-03-26T00:00:00"/>
    <n v="0"/>
    <n v="55"/>
    <n v="1"/>
    <n v="173.233879236815"/>
    <m/>
    <n v="2.374625E-3"/>
    <m/>
    <m/>
    <m/>
    <m/>
    <m/>
    <m/>
    <m/>
    <m/>
    <m/>
    <m/>
    <m/>
  </r>
  <r>
    <n v="3280"/>
    <x v="2"/>
    <x v="72"/>
    <n v="31"/>
    <s v="n"/>
    <n v="54764"/>
    <n v="92.555000000000007"/>
    <n v="42.231000000000002"/>
    <s v="Cunoniaceae"/>
    <s v="Weinmannia"/>
    <s v="pinnata"/>
    <x v="4"/>
    <s v="Weinmannia"/>
    <d v="2015-03-26T00:00:00"/>
    <n v="0"/>
    <n v="85"/>
    <n v="1"/>
    <n v="147.36586284210188"/>
    <m/>
    <n v="5.6716249999999996E-3"/>
    <m/>
    <m/>
    <m/>
    <m/>
    <m/>
    <m/>
    <m/>
    <m/>
    <m/>
    <m/>
    <m/>
  </r>
  <r>
    <n v="3281"/>
    <x v="2"/>
    <x v="72"/>
    <n v="31"/>
    <s v="n"/>
    <n v="54765"/>
    <n v="95.165999999999997"/>
    <n v="41.064999999999998"/>
    <s v="Cunoniaceae"/>
    <s v="Weinmannia"/>
    <s v="pinnata"/>
    <x v="4"/>
    <s v="Weinmannia"/>
    <d v="2015-03-26T00:00:00"/>
    <n v="0"/>
    <n v="219"/>
    <n v="2"/>
    <n v="175.81174916464059"/>
    <m/>
    <n v="3.7649385E-2"/>
    <s v="M"/>
    <m/>
    <n v="190"/>
    <m/>
    <m/>
    <m/>
    <m/>
    <m/>
    <m/>
    <m/>
    <m/>
  </r>
  <r>
    <n v="3282"/>
    <x v="2"/>
    <x v="72"/>
    <n v="32"/>
    <s v="n"/>
    <n v="54766"/>
    <n v="94.5"/>
    <n v="49.036999999999999"/>
    <s v="Cunoniaceae"/>
    <s v="Weinmannia"/>
    <s v="pinnata"/>
    <x v="4"/>
    <s v="Weinmannia"/>
    <d v="2015-03-26T00:00:00"/>
    <n v="0"/>
    <n v="261"/>
    <n v="2"/>
    <n v="119.39109198588095"/>
    <m/>
    <n v="5.3474985000000003E-2"/>
    <m/>
    <m/>
    <m/>
    <m/>
    <m/>
    <m/>
    <m/>
    <m/>
    <m/>
    <m/>
    <m/>
  </r>
  <r>
    <n v="3283"/>
    <x v="2"/>
    <x v="72"/>
    <n v="32"/>
    <s v="n"/>
    <n v="54767"/>
    <n v="93.694000000000003"/>
    <n v="49.036999999999999"/>
    <s v="Fagaceae"/>
    <s v="Quercus"/>
    <s v="costaricensis"/>
    <x v="0"/>
    <s v="Quercus"/>
    <d v="2015-03-26T00:00:00"/>
    <n v="0"/>
    <n v="384"/>
    <n v="3"/>
    <n v="154.13710914479373"/>
    <m/>
    <n v="0.11575296"/>
    <m/>
    <m/>
    <m/>
    <m/>
    <m/>
    <m/>
    <m/>
    <m/>
    <m/>
    <m/>
    <m/>
  </r>
  <r>
    <n v="3284"/>
    <x v="2"/>
    <x v="72"/>
    <n v="32"/>
    <s v="n"/>
    <n v="54768"/>
    <n v="93.638999999999996"/>
    <n v="49.87"/>
    <s v="Asteraceae"/>
    <s v="CopIndet"/>
    <n v="2"/>
    <x v="104"/>
    <s v="Asteraceae lianosa"/>
    <d v="2015-03-26T00:00:00"/>
    <n v="0"/>
    <n v="297"/>
    <n v="2"/>
    <n v="122.36117281807795"/>
    <m/>
    <n v="6.9244065000000007E-2"/>
    <m/>
    <m/>
    <m/>
    <m/>
    <m/>
    <m/>
    <m/>
    <m/>
    <m/>
    <m/>
    <m/>
  </r>
  <r>
    <n v="3285"/>
    <x v="2"/>
    <x v="72"/>
    <n v="32"/>
    <s v="n"/>
    <n v="54769"/>
    <n v="91.665999999999997"/>
    <n v="49.036999999999999"/>
    <s v="Araliaceae"/>
    <s v="Schefflera"/>
    <s v="sp1"/>
    <x v="19"/>
    <s v="Schefflera copete"/>
    <d v="2015-03-26T00:00:00"/>
    <n v="0"/>
    <n v="53"/>
    <n v="1"/>
    <n v="129.58452429645044"/>
    <m/>
    <n v="2.205065E-3"/>
    <m/>
    <m/>
    <m/>
    <m/>
    <m/>
    <m/>
    <m/>
    <m/>
    <m/>
    <m/>
    <m/>
  </r>
  <r>
    <n v="3286"/>
    <x v="2"/>
    <x v="72"/>
    <n v="32"/>
    <s v="n"/>
    <n v="54770"/>
    <n v="90.888999999999996"/>
    <n v="47.954000000000001"/>
    <s v="Loranthaceae"/>
    <s v="Gaiadendron"/>
    <s v="punctatum"/>
    <x v="96"/>
    <s v="Lanceolada opuesta"/>
    <d v="2015-03-26T00:00:00"/>
    <n v="0"/>
    <n v="84"/>
    <n v="1"/>
    <n v="159.32876602861026"/>
    <m/>
    <n v="5.5389599999999999E-3"/>
    <m/>
    <m/>
    <m/>
    <m/>
    <m/>
    <m/>
    <m/>
    <m/>
    <m/>
    <m/>
    <m/>
  </r>
  <r>
    <n v="3287"/>
    <x v="2"/>
    <x v="72"/>
    <n v="32"/>
    <s v="n"/>
    <n v="54771"/>
    <n v="91.25"/>
    <n v="49.591999999999999"/>
    <s v="Loranthaceae"/>
    <s v="Gaiadendron"/>
    <s v="punctatum"/>
    <x v="96"/>
    <s v="Lanceolada opuesta"/>
    <d v="2015-03-26T00:00:00"/>
    <n v="0"/>
    <n v="99"/>
    <n v="1"/>
    <n v="174.57836891279879"/>
    <m/>
    <n v="7.6937849999999999E-3"/>
    <m/>
    <m/>
    <m/>
    <m/>
    <m/>
    <m/>
    <m/>
    <m/>
    <m/>
    <m/>
    <m/>
  </r>
  <r>
    <n v="3288"/>
    <x v="2"/>
    <x v="72"/>
    <n v="32"/>
    <s v="n"/>
    <n v="54772"/>
    <n v="90.221999999999994"/>
    <n v="48.981000000000002"/>
    <s v="Araliaceae"/>
    <s v="Schefflera"/>
    <s v="sp1"/>
    <x v="19"/>
    <s v="Schefflera copete"/>
    <d v="2015-03-26T00:00:00"/>
    <n v="0"/>
    <n v="68"/>
    <n v="1"/>
    <n v="162.93326009091862"/>
    <m/>
    <n v="3.6298400000000001E-3"/>
    <m/>
    <m/>
    <m/>
    <m/>
    <m/>
    <m/>
    <m/>
    <m/>
    <m/>
    <m/>
    <m/>
  </r>
  <r>
    <n v="3289"/>
    <x v="2"/>
    <x v="72"/>
    <n v="33"/>
    <s v="n"/>
    <n v="54773"/>
    <n v="89.971999999999994"/>
    <n v="51.147999999999996"/>
    <s v="Asteraceae"/>
    <s v="CopIndet"/>
    <n v="2"/>
    <x v="104"/>
    <s v="Asteraceae lianosa"/>
    <d v="2015-03-26T00:00:00"/>
    <n v="0"/>
    <n v="397"/>
    <n v="3"/>
    <n v="113.45640627665475"/>
    <m/>
    <n v="0.12372306500000001"/>
    <s v="M"/>
    <m/>
    <n v="320"/>
    <n v="267"/>
    <m/>
    <m/>
    <m/>
    <s v="Fertile"/>
    <s v="Y"/>
    <s v="CMP052"/>
    <m/>
  </r>
  <r>
    <n v="3290"/>
    <x v="2"/>
    <x v="72"/>
    <n v="33"/>
    <s v="n"/>
    <n v="54774"/>
    <n v="92.138999999999996"/>
    <n v="53.953000000000003"/>
    <s v="Fagaceae"/>
    <s v="Quercus"/>
    <s v="costaricensis"/>
    <x v="0"/>
    <s v="Quercus"/>
    <d v="2015-03-26T00:00:00"/>
    <n v="0"/>
    <n v="438"/>
    <n v="3"/>
    <n v="151.48512476377709"/>
    <n v="140"/>
    <n v="0.15059754"/>
    <s v="A"/>
    <s v="M"/>
    <n v="417"/>
    <m/>
    <m/>
    <m/>
    <m/>
    <m/>
    <m/>
    <m/>
    <s v="Measure at, 140"/>
  </r>
  <r>
    <n v="3291"/>
    <x v="2"/>
    <x v="72"/>
    <n v="33"/>
    <s v="n"/>
    <n v="54775"/>
    <n v="94.361000000000004"/>
    <n v="54.064999999999998"/>
    <s v="Adoxaceae"/>
    <s v="Viburnum"/>
    <s v="costaricanun"/>
    <x v="3"/>
    <s v="Viburnum"/>
    <d v="2015-03-26T00:00:00"/>
    <n v="0"/>
    <n v="80"/>
    <n v="1"/>
    <n v="112.08566812989648"/>
    <m/>
    <n v="5.0239999999999998E-3"/>
    <m/>
    <m/>
    <m/>
    <m/>
    <m/>
    <m/>
    <m/>
    <m/>
    <m/>
    <m/>
    <m/>
  </r>
  <r>
    <n v="3292"/>
    <x v="2"/>
    <x v="72"/>
    <n v="33"/>
    <s v="n"/>
    <n v="54776"/>
    <n v="94.888999999999996"/>
    <n v="53.87"/>
    <s v="Fagaceae"/>
    <s v="Quercus"/>
    <s v="costaricensis"/>
    <x v="0"/>
    <s v="Quercus"/>
    <d v="2015-03-26T00:00:00"/>
    <n v="0"/>
    <n v="358"/>
    <n v="3"/>
    <n v="125.76757316402373"/>
    <m/>
    <n v="0.10060874"/>
    <m/>
    <m/>
    <m/>
    <m/>
    <m/>
    <m/>
    <m/>
    <m/>
    <m/>
    <m/>
    <m/>
  </r>
  <r>
    <n v="3293"/>
    <x v="2"/>
    <x v="72"/>
    <n v="34"/>
    <s v="n"/>
    <n v="54777"/>
    <n v="91.582999999999998"/>
    <n v="55.426000000000002"/>
    <s v="Adoxaceae"/>
    <s v="Viburnum"/>
    <s v="costaricanun"/>
    <x v="3"/>
    <s v="Viburnum"/>
    <d v="2015-03-26T00:00:00"/>
    <n v="0"/>
    <n v="73"/>
    <n v="1"/>
    <n v="129.17043820269234"/>
    <m/>
    <n v="4.1832650000000002E-3"/>
    <m/>
    <m/>
    <m/>
    <m/>
    <m/>
    <m/>
    <m/>
    <m/>
    <m/>
    <m/>
    <m/>
  </r>
  <r>
    <n v="3294"/>
    <x v="2"/>
    <x v="72"/>
    <n v="34"/>
    <s v="n"/>
    <n v="54778"/>
    <n v="90.167000000000002"/>
    <n v="57.814999999999998"/>
    <s v="Rutaceae"/>
    <s v="Zanthoxyllum"/>
    <s v="melanostictum"/>
    <x v="24"/>
    <s v="Zanthoxylum atorne"/>
    <d v="2015-03-26T00:00:00"/>
    <n v="0"/>
    <n v="122"/>
    <n v="2"/>
    <n v="170.77098344941635"/>
    <m/>
    <n v="1.168394E-2"/>
    <m/>
    <m/>
    <m/>
    <m/>
    <m/>
    <m/>
    <m/>
    <m/>
    <m/>
    <m/>
    <s v="storn"/>
  </r>
  <r>
    <n v="3295"/>
    <x v="2"/>
    <x v="72"/>
    <n v="34"/>
    <s v="n"/>
    <n v="54779"/>
    <n v="91.388999999999996"/>
    <n v="59.481000000000002"/>
    <s v="Fagaceae"/>
    <s v="Quercus"/>
    <s v="costaricensis"/>
    <x v="0"/>
    <s v="Quercus"/>
    <d v="2015-03-26T00:00:00"/>
    <n v="0"/>
    <n v="742"/>
    <n v="4"/>
    <n v="138.70074552241229"/>
    <n v="180"/>
    <n v="0.43219273999999996"/>
    <s v="A"/>
    <s v="M"/>
    <n v="200"/>
    <m/>
    <m/>
    <m/>
    <m/>
    <m/>
    <m/>
    <m/>
    <s v="Measure at, 180"/>
  </r>
  <r>
    <n v="3296"/>
    <x v="2"/>
    <x v="72"/>
    <n v="34"/>
    <s v="n"/>
    <n v="54780"/>
    <n v="93.888999999999996"/>
    <n v="59.703000000000003"/>
    <s v="Araliaceae"/>
    <s v="Schefflera"/>
    <s v="sp1"/>
    <x v="19"/>
    <s v="Schefflera copete"/>
    <d v="2015-03-26T00:00:00"/>
    <n v="0"/>
    <n v="53"/>
    <n v="1"/>
    <n v="149.62519934062848"/>
    <m/>
    <n v="2.205065E-3"/>
    <m/>
    <m/>
    <m/>
    <m/>
    <m/>
    <m/>
    <m/>
    <m/>
    <m/>
    <m/>
    <m/>
  </r>
  <r>
    <n v="3297"/>
    <x v="2"/>
    <x v="72"/>
    <n v="34"/>
    <s v="n"/>
    <n v="54781"/>
    <n v="94"/>
    <n v="59.147999999999996"/>
    <s v="Adoxaceae"/>
    <s v="Viburnum"/>
    <s v="costaricanun"/>
    <x v="3"/>
    <s v="Viburnum"/>
    <d v="2015-03-26T00:00:00"/>
    <n v="0"/>
    <n v="125"/>
    <n v="2"/>
    <n v="191.18806232986464"/>
    <m/>
    <n v="1.2265625E-2"/>
    <m/>
    <m/>
    <m/>
    <m/>
    <m/>
    <m/>
    <m/>
    <m/>
    <m/>
    <m/>
    <m/>
  </r>
  <r>
    <n v="3298"/>
    <x v="2"/>
    <x v="72"/>
    <n v="44"/>
    <s v="n"/>
    <n v="54782"/>
    <n v="98.777000000000001"/>
    <n v="59.841999999999999"/>
    <s v="Fagaceae"/>
    <s v="Quercus"/>
    <s v="costaricensis"/>
    <x v="0"/>
    <s v="Quercus"/>
    <d v="2015-03-26T00:00:00"/>
    <n v="0"/>
    <n v="445"/>
    <n v="3"/>
    <n v="158.62852655813745"/>
    <n v="230"/>
    <n v="0.15544962500000001"/>
    <s v="A"/>
    <s v="M"/>
    <n v="410"/>
    <n v="117"/>
    <n v="86"/>
    <n v="104"/>
    <m/>
    <m/>
    <m/>
    <m/>
    <s v="Measure at, 230"/>
  </r>
  <r>
    <n v="3299"/>
    <x v="2"/>
    <x v="72"/>
    <n v="44"/>
    <s v="n"/>
    <n v="54783"/>
    <n v="98.888999999999996"/>
    <n v="55.62"/>
    <s v="Fagaceae"/>
    <s v="Quercus"/>
    <s v="costaricensis"/>
    <x v="0"/>
    <s v="Quercus"/>
    <d v="2015-03-26T00:00:00"/>
    <n v="0"/>
    <n v="350"/>
    <n v="3"/>
    <n v="109.92148829926822"/>
    <n v="210"/>
    <n v="9.6162499999999998E-2"/>
    <s v="A"/>
    <s v="M"/>
    <n v="284"/>
    <n v="191"/>
    <n v="222"/>
    <n v="197"/>
    <n v="80"/>
    <m/>
    <m/>
    <m/>
    <s v="Measure at, 210"/>
  </r>
  <r>
    <n v="3300"/>
    <x v="2"/>
    <x v="72"/>
    <n v="43"/>
    <s v="n"/>
    <n v="54784"/>
    <n v="95.305000000000007"/>
    <n v="53.647999999999996"/>
    <s v="Adoxaceae"/>
    <s v="Viburnum"/>
    <s v="costaricanun"/>
    <x v="3"/>
    <s v="Viburnum"/>
    <d v="2015-03-26T00:00:00"/>
    <n v="0"/>
    <n v="122"/>
    <n v="2"/>
    <n v="103.1568968293726"/>
    <m/>
    <n v="1.168394E-2"/>
    <m/>
    <m/>
    <m/>
    <m/>
    <m/>
    <m/>
    <m/>
    <m/>
    <m/>
    <m/>
    <m/>
  </r>
  <r>
    <n v="3301"/>
    <x v="2"/>
    <x v="72"/>
    <n v="43"/>
    <s v="n"/>
    <n v="54785"/>
    <n v="99"/>
    <n v="53.147999999999996"/>
    <s v="Loranthaceae"/>
    <s v="Gaiadendron"/>
    <s v="punctatum"/>
    <x v="96"/>
    <s v="Lanceolada opuesta"/>
    <d v="2015-03-26T00:00:00"/>
    <n v="0"/>
    <n v="107"/>
    <n v="2"/>
    <n v="157.1884060863716"/>
    <m/>
    <n v="8.987465E-3"/>
    <m/>
    <m/>
    <m/>
    <m/>
    <m/>
    <m/>
    <m/>
    <m/>
    <m/>
    <m/>
    <m/>
  </r>
  <r>
    <n v="3302"/>
    <x v="2"/>
    <x v="72"/>
    <n v="43"/>
    <s v="y"/>
    <n v="54786"/>
    <n v="99.75"/>
    <n v="51.731000000000002"/>
    <s v="Fagaceae"/>
    <s v="Quercus"/>
    <s v="costaricensis"/>
    <x v="0"/>
    <s v="Quercus"/>
    <d v="2015-03-26T00:00:00"/>
    <n v="19.996953903127821"/>
    <n v="476"/>
    <n v="3"/>
    <n v="192.53694803806476"/>
    <m/>
    <n v="0.17786215999999999"/>
    <s v="M"/>
    <m/>
    <n v="372"/>
    <n v="385"/>
    <m/>
    <m/>
    <m/>
    <m/>
    <m/>
    <m/>
    <m/>
  </r>
  <r>
    <n v="3303"/>
    <x v="2"/>
    <x v="72"/>
    <n v="42"/>
    <s v="n"/>
    <n v="54787"/>
    <n v="99.25"/>
    <n v="46.091999999999999"/>
    <s v="Asteraceae"/>
    <s v="CopIndet"/>
    <n v="1"/>
    <x v="95"/>
    <s v="Asteraceae lanza"/>
    <d v="2015-03-26T00:00:00"/>
    <n v="0"/>
    <n v="189"/>
    <n v="2"/>
    <n v="109.41627465486155"/>
    <m/>
    <n v="2.8040985000000001E-2"/>
    <s v="M"/>
    <m/>
    <n v="179"/>
    <m/>
    <m/>
    <m/>
    <m/>
    <m/>
    <m/>
    <m/>
    <m/>
  </r>
  <r>
    <n v="3304"/>
    <x v="2"/>
    <x v="73"/>
    <n v="11"/>
    <s v="n"/>
    <n v="54788"/>
    <n v="85.082999999999998"/>
    <n v="60.204000000000001"/>
    <s v="Fagaceae"/>
    <s v="Quercus"/>
    <s v="costaricensis"/>
    <x v="0"/>
    <s v="Quercus"/>
    <d v="2015-03-26T00:00:00"/>
    <n v="0"/>
    <n v="354"/>
    <n v="3"/>
    <n v="144.07376211627636"/>
    <m/>
    <n v="9.8373059999999998E-2"/>
    <m/>
    <m/>
    <m/>
    <m/>
    <m/>
    <m/>
    <m/>
    <m/>
    <m/>
    <m/>
    <m/>
  </r>
  <r>
    <n v="3305"/>
    <x v="2"/>
    <x v="73"/>
    <n v="11"/>
    <e v="#N/A"/>
    <n v="54789"/>
    <n v="81.305999999999997"/>
    <n v="60.593000000000004"/>
    <s v="Rutaceae"/>
    <s v="Zanthoxyllum"/>
    <s v="melanostictum"/>
    <x v="24"/>
    <s v="Zanthoxylum atorne"/>
    <d v="2015-03-26T00:00:00"/>
    <n v="12.528243981217553"/>
    <n v="150"/>
    <n v="2"/>
    <n v="190.77033467592608"/>
    <m/>
    <n v="1.7662500000000001E-2"/>
    <m/>
    <m/>
    <m/>
    <m/>
    <m/>
    <m/>
    <m/>
    <m/>
    <m/>
    <m/>
    <m/>
  </r>
  <r>
    <n v="3306"/>
    <x v="2"/>
    <x v="73"/>
    <n v="11"/>
    <e v="#N/A"/>
    <n v="54790"/>
    <n v="81.944000000000003"/>
    <n v="61.648000000000003"/>
    <s v="Asteraceae"/>
    <s v="CopIndet"/>
    <n v="1"/>
    <x v="95"/>
    <s v="Asteraceae lanza"/>
    <d v="2015-03-26T00:00:00"/>
    <n v="8.1713962119133328"/>
    <n v="209"/>
    <n v="2"/>
    <n v="175.88426336593224"/>
    <m/>
    <n v="3.4289584999999997E-2"/>
    <m/>
    <m/>
    <m/>
    <m/>
    <m/>
    <m/>
    <m/>
    <m/>
    <m/>
    <m/>
    <m/>
  </r>
  <r>
    <n v="3307"/>
    <x v="2"/>
    <x v="73"/>
    <n v="11"/>
    <s v="n"/>
    <n v="54791"/>
    <n v="83.5"/>
    <n v="62.814999999999998"/>
    <s v="Araliaceae"/>
    <s v="Schefflera"/>
    <s v="sp1"/>
    <x v="19"/>
    <s v="Schefflera copete"/>
    <d v="2015-03-26T00:00:00"/>
    <n v="0"/>
    <n v="145"/>
    <n v="2"/>
    <n v="154.36276293393396"/>
    <m/>
    <n v="1.6504624999999998E-2"/>
    <m/>
    <m/>
    <m/>
    <m/>
    <m/>
    <m/>
    <m/>
    <m/>
    <m/>
    <m/>
    <m/>
  </r>
  <r>
    <n v="3308"/>
    <x v="2"/>
    <x v="73"/>
    <n v="11"/>
    <s v="n"/>
    <n v="54792"/>
    <n v="84.582999999999998"/>
    <n v="63.286999999999999"/>
    <s v="Myrtaceae"/>
    <s v="Myrta"/>
    <s v="sp4"/>
    <x v="15"/>
    <s v="Myrtaceae1"/>
    <d v="2015-03-26T00:00:00"/>
    <n v="0"/>
    <n v="69"/>
    <n v="1"/>
    <n v="184.29144019169348"/>
    <m/>
    <n v="3.7373850000000002E-3"/>
    <m/>
    <m/>
    <m/>
    <m/>
    <m/>
    <m/>
    <m/>
    <m/>
    <m/>
    <m/>
    <m/>
  </r>
  <r>
    <n v="3309"/>
    <x v="2"/>
    <x v="73"/>
    <n v="11"/>
    <s v="n"/>
    <n v="54793"/>
    <n v="81.888999999999996"/>
    <n v="64.593000000000004"/>
    <s v="Rutaceae"/>
    <s v="Zanthoxyllum"/>
    <s v="melanostictum"/>
    <x v="24"/>
    <s v="Zanthoxylum atorne"/>
    <d v="2015-03-26T00:00:00"/>
    <n v="0"/>
    <n v="249"/>
    <n v="2"/>
    <n v="183.15094476953925"/>
    <m/>
    <n v="4.8670785000000001E-2"/>
    <m/>
    <m/>
    <m/>
    <m/>
    <m/>
    <m/>
    <m/>
    <m/>
    <m/>
    <m/>
    <m/>
  </r>
  <r>
    <n v="3310"/>
    <x v="2"/>
    <x v="73"/>
    <n v="12"/>
    <s v="n"/>
    <n v="54794"/>
    <n v="83.5"/>
    <n v="65.147999999999996"/>
    <s v="Fagaceae"/>
    <s v="Quercus"/>
    <s v="costaricensis"/>
    <x v="0"/>
    <s v="Quercus"/>
    <d v="2015-03-26T00:00:00"/>
    <n v="0"/>
    <n v="164"/>
    <n v="2"/>
    <n v="193.62668252533805"/>
    <m/>
    <n v="2.1113360000000001E-2"/>
    <m/>
    <m/>
    <m/>
    <m/>
    <m/>
    <m/>
    <m/>
    <m/>
    <m/>
    <m/>
    <m/>
  </r>
  <r>
    <n v="3311"/>
    <x v="2"/>
    <x v="73"/>
    <n v="12"/>
    <s v="n"/>
    <n v="54795"/>
    <n v="83.555999999999997"/>
    <n v="65.897999999999996"/>
    <s v="Symplocaceae"/>
    <s v="Symplocos"/>
    <s v="serrulata"/>
    <x v="42"/>
    <s v="Theaceae rosada/symplos sp1"/>
    <d v="2015-03-26T00:00:00"/>
    <n v="0"/>
    <n v="60"/>
    <n v="1"/>
    <n v="164.23853382437133"/>
    <m/>
    <n v="2.826E-3"/>
    <m/>
    <m/>
    <m/>
    <m/>
    <m/>
    <m/>
    <m/>
    <m/>
    <m/>
    <m/>
    <m/>
  </r>
  <r>
    <n v="3312"/>
    <x v="2"/>
    <x v="73"/>
    <n v="12"/>
    <s v="n"/>
    <n v="54796"/>
    <n v="83.305999999999997"/>
    <n v="66.37"/>
    <s v="Adoxaceae"/>
    <s v="Viburnum"/>
    <s v="costaricanun"/>
    <x v="3"/>
    <s v="Viburnum"/>
    <d v="2015-03-26T00:00:00"/>
    <n v="0"/>
    <n v="109"/>
    <n v="2"/>
    <n v="187.68342179620691"/>
    <m/>
    <n v="9.3265850000000001E-3"/>
    <m/>
    <m/>
    <m/>
    <m/>
    <m/>
    <m/>
    <m/>
    <m/>
    <m/>
    <m/>
    <m/>
  </r>
  <r>
    <n v="3313"/>
    <x v="2"/>
    <x v="73"/>
    <n v="12"/>
    <s v="n"/>
    <n v="54797"/>
    <n v="85.194000000000003"/>
    <n v="65.509"/>
    <s v="Rutaceae"/>
    <s v="Zanthoxyllum"/>
    <s v="melanostictum"/>
    <x v="24"/>
    <s v="Zanthoxylum atorne"/>
    <d v="2015-03-26T00:00:00"/>
    <n v="0"/>
    <n v="164"/>
    <n v="2"/>
    <n v="185.3992473672688"/>
    <m/>
    <n v="2.1113360000000001E-2"/>
    <m/>
    <m/>
    <m/>
    <m/>
    <m/>
    <m/>
    <m/>
    <m/>
    <m/>
    <m/>
    <s v="storn"/>
  </r>
  <r>
    <n v="3314"/>
    <x v="2"/>
    <x v="73"/>
    <n v="12"/>
    <s v="n"/>
    <n v="54798"/>
    <n v="83.582999999999998"/>
    <n v="67.703999999999994"/>
    <s v="Fagaceae"/>
    <s v="Quercus"/>
    <s v="costaricensis"/>
    <x v="0"/>
    <s v="Quercus"/>
    <d v="2015-03-26T00:00:00"/>
    <n v="0"/>
    <n v="100"/>
    <n v="2"/>
    <n v="181.78967688652074"/>
    <m/>
    <n v="7.8499999999999993E-3"/>
    <m/>
    <m/>
    <m/>
    <m/>
    <m/>
    <m/>
    <m/>
    <m/>
    <m/>
    <m/>
    <m/>
  </r>
  <r>
    <n v="3315"/>
    <x v="2"/>
    <x v="73"/>
    <n v="12"/>
    <s v="n"/>
    <n v="54799"/>
    <n v="83.528000000000006"/>
    <n v="68.509"/>
    <s v="Fagaceae"/>
    <s v="Quercus"/>
    <s v="costaricensis"/>
    <x v="0"/>
    <s v="Quercus"/>
    <d v="2015-03-26T00:00:00"/>
    <n v="0"/>
    <n v="416"/>
    <n v="3"/>
    <n v="174.5147011600902"/>
    <m/>
    <n v="0.13584895999999999"/>
    <m/>
    <m/>
    <m/>
    <m/>
    <m/>
    <m/>
    <m/>
    <m/>
    <m/>
    <m/>
    <m/>
  </r>
  <r>
    <n v="3316"/>
    <x v="2"/>
    <x v="73"/>
    <n v="12"/>
    <s v="n"/>
    <n v="54800"/>
    <n v="81.167000000000002"/>
    <n v="68.287000000000006"/>
    <s v="Fagaceae"/>
    <s v="Quercus"/>
    <s v="costaricensis"/>
    <x v="0"/>
    <s v="Quercus"/>
    <d v="2015-03-26T00:00:00"/>
    <n v="0"/>
    <n v="477"/>
    <n v="3"/>
    <n v="109.00962697590978"/>
    <m/>
    <n v="0.17861026500000002"/>
    <m/>
    <m/>
    <m/>
    <m/>
    <m/>
    <m/>
    <m/>
    <m/>
    <m/>
    <m/>
    <m/>
  </r>
  <r>
    <n v="3317"/>
    <x v="2"/>
    <x v="73"/>
    <n v="13"/>
    <s v="n"/>
    <n v="54801"/>
    <n v="81.278000000000006"/>
    <n v="73.064999999999998"/>
    <s v="Fagaceae"/>
    <s v="Quercus"/>
    <s v="costaricensis"/>
    <x v="0"/>
    <s v="Quercus"/>
    <d v="2015-03-26T00:00:00"/>
    <n v="0"/>
    <n v="385"/>
    <n v="3"/>
    <n v="112.85680413357673"/>
    <m/>
    <n v="0.11635662500000001"/>
    <m/>
    <m/>
    <m/>
    <m/>
    <m/>
    <m/>
    <m/>
    <m/>
    <m/>
    <m/>
    <m/>
  </r>
  <r>
    <n v="3318"/>
    <x v="2"/>
    <x v="73"/>
    <n v="14"/>
    <s v="n"/>
    <n v="54802"/>
    <n v="81"/>
    <n v="75.814999999999998"/>
    <s v="Fagaceae"/>
    <s v="Quercus"/>
    <s v="costaricensis"/>
    <x v="0"/>
    <s v="Quercus"/>
    <d v="2015-03-26T00:00:00"/>
    <n v="0"/>
    <n v="183"/>
    <n v="2"/>
    <n v="125.80761475138632"/>
    <m/>
    <n v="2.6288865000000002E-2"/>
    <m/>
    <m/>
    <m/>
    <m/>
    <m/>
    <m/>
    <m/>
    <m/>
    <m/>
    <m/>
    <m/>
  </r>
  <r>
    <n v="3319"/>
    <x v="2"/>
    <x v="73"/>
    <n v="14"/>
    <e v="#N/A"/>
    <n v="54803"/>
    <n v="80.111000000000004"/>
    <n v="79.703000000000003"/>
    <s v="Fagaceae"/>
    <s v="Quercus"/>
    <s v="costaricensis"/>
    <x v="0"/>
    <s v="Quercus"/>
    <d v="2015-03-26T00:00:00"/>
    <n v="38.685045142197218"/>
    <n v="942"/>
    <n v="4"/>
    <n v="161.50152045073554"/>
    <n v="240"/>
    <n v="0.69658074000000003"/>
    <s v="A"/>
    <m/>
    <m/>
    <m/>
    <m/>
    <m/>
    <m/>
    <m/>
    <m/>
    <m/>
    <s v="Measure at, 240"/>
  </r>
  <r>
    <n v="3320"/>
    <x v="2"/>
    <x v="73"/>
    <n v="14"/>
    <s v="n"/>
    <n v="54804"/>
    <n v="84.638999999999996"/>
    <n v="79.037000000000006"/>
    <s v="Fagaceae"/>
    <s v="Quercus"/>
    <s v="costaricensis"/>
    <x v="0"/>
    <s v="Quercus"/>
    <d v="2015-03-26T00:00:00"/>
    <n v="0"/>
    <n v="61"/>
    <n v="1"/>
    <n v="113.84838874952993"/>
    <m/>
    <n v="2.9209850000000001E-3"/>
    <m/>
    <m/>
    <m/>
    <m/>
    <m/>
    <m/>
    <m/>
    <m/>
    <m/>
    <m/>
    <m/>
  </r>
  <r>
    <n v="3321"/>
    <x v="2"/>
    <x v="73"/>
    <n v="24"/>
    <s v="n"/>
    <n v="54805"/>
    <n v="85.582999999999998"/>
    <n v="78.841999999999999"/>
    <s v="Fagaceae"/>
    <s v="Quercus"/>
    <s v="costaricensis"/>
    <x v="0"/>
    <s v="Quercus"/>
    <d v="2015-03-26T00:00:00"/>
    <n v="0"/>
    <n v="78"/>
    <n v="1"/>
    <n v="123.61387957139425"/>
    <m/>
    <n v="4.7759400000000002E-3"/>
    <s v="M"/>
    <m/>
    <n v="58"/>
    <m/>
    <m/>
    <m/>
    <m/>
    <m/>
    <m/>
    <m/>
    <m/>
  </r>
  <r>
    <n v="3322"/>
    <x v="2"/>
    <x v="73"/>
    <n v="24"/>
    <s v="n"/>
    <n v="54806"/>
    <n v="86.25"/>
    <n v="77.87"/>
    <s v="Fagaceae"/>
    <s v="Quercus"/>
    <s v="costaricensis"/>
    <x v="0"/>
    <s v="Quercus"/>
    <d v="2015-03-26T00:00:00"/>
    <n v="0"/>
    <n v="90"/>
    <n v="1"/>
    <n v="185.74406632346057"/>
    <m/>
    <n v="6.3584999999999996E-3"/>
    <m/>
    <m/>
    <m/>
    <m/>
    <m/>
    <m/>
    <m/>
    <m/>
    <m/>
    <m/>
    <m/>
  </r>
  <r>
    <n v="3323"/>
    <x v="2"/>
    <x v="73"/>
    <n v="24"/>
    <s v="n"/>
    <n v="54807"/>
    <n v="87.25"/>
    <n v="77.87"/>
    <s v="Araliaceae"/>
    <s v="Schefflera"/>
    <s v="sp1"/>
    <x v="19"/>
    <s v="Schefflera copete"/>
    <d v="2015-03-26T00:00:00"/>
    <n v="0"/>
    <n v="53"/>
    <n v="1"/>
    <n v="107.09104807511233"/>
    <m/>
    <n v="2.205065E-3"/>
    <m/>
    <m/>
    <m/>
    <m/>
    <m/>
    <m/>
    <m/>
    <m/>
    <m/>
    <m/>
    <m/>
  </r>
  <r>
    <n v="3324"/>
    <x v="2"/>
    <x v="73"/>
    <n v="24"/>
    <s v="n"/>
    <n v="54808"/>
    <n v="89.555000000000007"/>
    <n v="79.287000000000006"/>
    <s v="Rutaceae"/>
    <s v="Zanthoxyllum"/>
    <s v="melanostictum"/>
    <x v="24"/>
    <s v="Zanthoxylum atorne"/>
    <d v="2015-03-26T00:00:00"/>
    <n v="0"/>
    <n v="68"/>
    <n v="1"/>
    <n v="128.52365876867438"/>
    <m/>
    <n v="3.6298400000000001E-3"/>
    <m/>
    <m/>
    <m/>
    <m/>
    <m/>
    <m/>
    <m/>
    <m/>
    <m/>
    <m/>
    <m/>
  </r>
  <r>
    <n v="3325"/>
    <x v="2"/>
    <x v="73"/>
    <n v="24"/>
    <e v="#N/A"/>
    <n v="54809"/>
    <n v="89.417000000000002"/>
    <n v="77.453000000000003"/>
    <s v="Fagaceae"/>
    <s v="Quercus"/>
    <s v="costaricensis"/>
    <x v="0"/>
    <s v="Quercus"/>
    <d v="2015-03-26T00:00:00"/>
    <n v="30.079718413364912"/>
    <n v="957"/>
    <n v="4"/>
    <n v="157.71440508384751"/>
    <n v="200"/>
    <n v="0.71894146500000011"/>
    <s v="A"/>
    <m/>
    <m/>
    <m/>
    <m/>
    <m/>
    <m/>
    <m/>
    <m/>
    <m/>
    <s v="Measure at, 200"/>
  </r>
  <r>
    <n v="3326"/>
    <x v="2"/>
    <x v="73"/>
    <n v="24"/>
    <s v="n"/>
    <n v="54810"/>
    <n v="88.832999999999998"/>
    <n v="77.147999999999996"/>
    <s v="Lauraceae"/>
    <s v="Laurel"/>
    <s v="sp2"/>
    <x v="112"/>
    <s v="Lauraceae largo"/>
    <d v="2015-03-26T00:00:00"/>
    <n v="0"/>
    <n v="58"/>
    <n v="1"/>
    <n v="114.12337291402311"/>
    <m/>
    <n v="2.6407400000000004E-3"/>
    <m/>
    <m/>
    <m/>
    <m/>
    <m/>
    <m/>
    <m/>
    <m/>
    <m/>
    <m/>
    <m/>
  </r>
  <r>
    <n v="3327"/>
    <x v="2"/>
    <x v="73"/>
    <n v="24"/>
    <s v="n"/>
    <n v="54811"/>
    <n v="86.417000000000002"/>
    <n v="75.287000000000006"/>
    <s v="Fagaceae"/>
    <s v="Quercus"/>
    <s v="costaricensis"/>
    <x v="0"/>
    <s v="Quercus"/>
    <d v="2015-03-26T00:00:00"/>
    <n v="0"/>
    <n v="276"/>
    <n v="2"/>
    <n v="105.56626939989327"/>
    <m/>
    <n v="5.9798160000000003E-2"/>
    <m/>
    <m/>
    <m/>
    <m/>
    <m/>
    <m/>
    <m/>
    <m/>
    <m/>
    <m/>
    <m/>
  </r>
  <r>
    <n v="3328"/>
    <x v="2"/>
    <x v="73"/>
    <n v="24"/>
    <s v="n"/>
    <n v="54812"/>
    <n v="85.694000000000003"/>
    <n v="75.12"/>
    <s v="Fagaceae"/>
    <s v="Quercus"/>
    <s v="costaricensis"/>
    <x v="0"/>
    <s v="Quercus"/>
    <d v="2015-03-26T00:00:00"/>
    <n v="0"/>
    <n v="159"/>
    <n v="2"/>
    <n v="150.2881608887339"/>
    <m/>
    <n v="1.9845584999999999E-2"/>
    <m/>
    <m/>
    <m/>
    <m/>
    <m/>
    <m/>
    <m/>
    <m/>
    <m/>
    <m/>
    <m/>
  </r>
  <r>
    <n v="3329"/>
    <x v="2"/>
    <x v="73"/>
    <n v="22"/>
    <s v="n"/>
    <n v="54813"/>
    <n v="88.25"/>
    <n v="69.759"/>
    <s v="Solanaceae"/>
    <s v="Sola"/>
    <s v="sp1"/>
    <x v="102"/>
    <s v="Solanaceae hoja grande"/>
    <d v="2015-03-26T00:00:00"/>
    <n v="0"/>
    <n v="66"/>
    <n v="1"/>
    <n v="157.61609958038849"/>
    <m/>
    <n v="3.41946E-3"/>
    <m/>
    <m/>
    <m/>
    <m/>
    <m/>
    <m/>
    <m/>
    <m/>
    <m/>
    <m/>
    <m/>
  </r>
  <r>
    <n v="3330"/>
    <x v="2"/>
    <x v="73"/>
    <n v="22"/>
    <s v="n"/>
    <n v="54814"/>
    <n v="87.611000000000004"/>
    <n v="69.12"/>
    <s v="Fagaceae"/>
    <s v="Quercus"/>
    <s v="costaricensis"/>
    <x v="0"/>
    <s v="Quercus"/>
    <d v="2015-03-26T00:00:00"/>
    <n v="0"/>
    <n v="753"/>
    <n v="4"/>
    <n v="159.18772835661778"/>
    <m/>
    <n v="0.44510206499999999"/>
    <m/>
    <m/>
    <m/>
    <m/>
    <m/>
    <m/>
    <m/>
    <m/>
    <m/>
    <m/>
    <m/>
  </r>
  <r>
    <n v="3331"/>
    <x v="2"/>
    <x v="73"/>
    <n v="22"/>
    <s v="n"/>
    <n v="54815"/>
    <n v="85.555000000000007"/>
    <n v="68.176000000000002"/>
    <s v="Fagaceae"/>
    <s v="Quercus"/>
    <s v="costaricensis"/>
    <x v="0"/>
    <s v="Quercus"/>
    <d v="2015-03-26T00:00:00"/>
    <n v="0"/>
    <n v="185"/>
    <n v="2"/>
    <n v="172.04510300092426"/>
    <m/>
    <n v="2.6866625000000002E-2"/>
    <m/>
    <m/>
    <m/>
    <m/>
    <m/>
    <m/>
    <m/>
    <m/>
    <m/>
    <m/>
    <m/>
  </r>
  <r>
    <n v="3332"/>
    <x v="2"/>
    <x v="73"/>
    <n v="21"/>
    <s v="n"/>
    <n v="54816"/>
    <n v="86.417000000000002"/>
    <n v="64.703999999999994"/>
    <s v="Fagaceae"/>
    <s v="Quercus"/>
    <s v="costaricensis"/>
    <x v="0"/>
    <s v="Quercus"/>
    <d v="2015-03-26T00:00:00"/>
    <n v="0"/>
    <n v="571"/>
    <n v="4"/>
    <n v="198.83691996429582"/>
    <m/>
    <n v="0.25594218499999999"/>
    <m/>
    <m/>
    <m/>
    <m/>
    <m/>
    <m/>
    <m/>
    <m/>
    <m/>
    <m/>
    <m/>
  </r>
  <r>
    <n v="3333"/>
    <x v="2"/>
    <x v="73"/>
    <n v="21"/>
    <s v="n"/>
    <n v="54817"/>
    <n v="87.055000000000007"/>
    <n v="63.286999999999999"/>
    <s v="Styracaceae"/>
    <s v="Styrax"/>
    <m/>
    <x v="6"/>
    <s v="Styrax"/>
    <d v="2015-03-26T00:00:00"/>
    <n v="0"/>
    <n v="195"/>
    <n v="2"/>
    <n v="154.4925068984478"/>
    <m/>
    <n v="2.9849625000000001E-2"/>
    <m/>
    <m/>
    <m/>
    <m/>
    <m/>
    <m/>
    <m/>
    <s v="Fertile"/>
    <s v="Y"/>
    <s v="CMP049"/>
    <s v="Colecta fértil"/>
  </r>
  <r>
    <n v="3334"/>
    <x v="2"/>
    <x v="73"/>
    <n v="31"/>
    <s v="n"/>
    <n v="54818"/>
    <n v="91.75"/>
    <n v="62.926000000000002"/>
    <s v="Araliaceae"/>
    <s v="Schefflera"/>
    <s v="sp1"/>
    <x v="19"/>
    <s v="Schefflera copete"/>
    <d v="2015-03-26T00:00:00"/>
    <n v="0"/>
    <n v="57"/>
    <n v="1"/>
    <n v="150.68562180358404"/>
    <m/>
    <n v="2.550465E-3"/>
    <m/>
    <m/>
    <m/>
    <m/>
    <m/>
    <m/>
    <m/>
    <m/>
    <m/>
    <m/>
    <m/>
  </r>
  <r>
    <n v="3335"/>
    <x v="2"/>
    <x v="73"/>
    <n v="31"/>
    <s v="n"/>
    <n v="54819"/>
    <n v="90.638999999999996"/>
    <n v="63.843000000000004"/>
    <s v="Araliaceae"/>
    <s v="Schefflera"/>
    <s v="sp1"/>
    <x v="19"/>
    <s v="Schefflera copete"/>
    <d v="2015-03-26T00:00:00"/>
    <n v="0"/>
    <n v="57"/>
    <n v="1"/>
    <n v="140.39398832903314"/>
    <m/>
    <n v="2.550465E-3"/>
    <m/>
    <m/>
    <m/>
    <m/>
    <m/>
    <m/>
    <m/>
    <m/>
    <m/>
    <m/>
    <m/>
  </r>
  <r>
    <n v="3336"/>
    <x v="2"/>
    <x v="73"/>
    <n v="33"/>
    <s v="n"/>
    <n v="54820"/>
    <n v="94.888999999999996"/>
    <n v="70.954000000000008"/>
    <s v="Fagaceae"/>
    <s v="Quercus"/>
    <s v="costaricensis"/>
    <x v="0"/>
    <s v="Quercus"/>
    <d v="2015-03-26T00:00:00"/>
    <n v="0"/>
    <n v="333"/>
    <n v="3"/>
    <n v="168.99869530020158"/>
    <m/>
    <n v="8.7047865000000002E-2"/>
    <s v="M"/>
    <m/>
    <n v="122"/>
    <m/>
    <m/>
    <m/>
    <m/>
    <m/>
    <m/>
    <m/>
    <m/>
  </r>
  <r>
    <n v="3337"/>
    <x v="2"/>
    <x v="73"/>
    <n v="34"/>
    <s v="n"/>
    <n v="54821"/>
    <n v="91.75"/>
    <n v="75.426000000000002"/>
    <s v="Rhamnaceae"/>
    <s v="Rhamnus"/>
    <s v="sp1"/>
    <x v="98"/>
    <s v="Dilleniaceae"/>
    <d v="2015-03-26T00:00:00"/>
    <n v="0"/>
    <n v="68"/>
    <n v="1"/>
    <n v="131.85455157533835"/>
    <m/>
    <n v="3.6298400000000001E-3"/>
    <m/>
    <m/>
    <m/>
    <m/>
    <m/>
    <m/>
    <m/>
    <m/>
    <m/>
    <m/>
    <m/>
  </r>
  <r>
    <n v="3338"/>
    <x v="2"/>
    <x v="73"/>
    <n v="34"/>
    <s v="n"/>
    <n v="54822"/>
    <n v="93.332999999999998"/>
    <n v="75.759"/>
    <s v="Fagaceae"/>
    <s v="Quercus"/>
    <s v="costaricensis"/>
    <x v="0"/>
    <s v="Quercus"/>
    <d v="2015-03-26T00:00:00"/>
    <n v="0"/>
    <n v="323"/>
    <n v="3"/>
    <n v="150.0918695866855"/>
    <m/>
    <n v="8.1898264999999998E-2"/>
    <m/>
    <m/>
    <m/>
    <m/>
    <m/>
    <m/>
    <m/>
    <m/>
    <m/>
    <m/>
    <m/>
  </r>
  <r>
    <n v="3339"/>
    <x v="2"/>
    <x v="73"/>
    <n v="34"/>
    <e v="#N/A"/>
    <n v="54823"/>
    <n v="95.138999999999996"/>
    <n v="77.564999999999998"/>
    <s v="Fagaceae"/>
    <s v="Quercus"/>
    <s v="costaricensis"/>
    <x v="0"/>
    <s v="Quercus"/>
    <d v="2015-03-26T00:00:00"/>
    <n v="77.921554240350105"/>
    <n v="910"/>
    <n v="4"/>
    <n v="140.9246843763828"/>
    <n v="210"/>
    <n v="0.65005849999999998"/>
    <s v="A"/>
    <m/>
    <m/>
    <m/>
    <m/>
    <m/>
    <m/>
    <m/>
    <m/>
    <m/>
    <s v="Measure at, 210"/>
  </r>
  <r>
    <n v="3340"/>
    <x v="2"/>
    <x v="73"/>
    <n v="34"/>
    <s v="n"/>
    <n v="54824"/>
    <n v="94.028000000000006"/>
    <n v="79.814999999999998"/>
    <s v="Rutaceae"/>
    <s v="Zanthoxyllum"/>
    <s v="melanostictum"/>
    <x v="24"/>
    <s v="Zanthoxylum atorne"/>
    <d v="2015-03-26T00:00:00"/>
    <n v="0"/>
    <n v="66"/>
    <n v="1"/>
    <n v="163.54517551416575"/>
    <m/>
    <n v="3.41946E-3"/>
    <m/>
    <m/>
    <m/>
    <m/>
    <m/>
    <m/>
    <m/>
    <m/>
    <m/>
    <m/>
    <m/>
  </r>
  <r>
    <n v="3341"/>
    <x v="2"/>
    <x v="73"/>
    <n v="34"/>
    <s v="n"/>
    <n v="54825"/>
    <n v="93.055000000000007"/>
    <n v="79.759"/>
    <s v="Fagaceae"/>
    <s v="Quercus"/>
    <s v="costaricensis"/>
    <x v="0"/>
    <s v="Quercus"/>
    <d v="2015-03-26T00:00:00"/>
    <n v="0"/>
    <n v="55"/>
    <n v="1"/>
    <n v="186.16273284413063"/>
    <m/>
    <n v="2.374625E-3"/>
    <m/>
    <m/>
    <m/>
    <m/>
    <m/>
    <m/>
    <m/>
    <m/>
    <m/>
    <m/>
    <m/>
  </r>
  <r>
    <n v="3342"/>
    <x v="2"/>
    <x v="73"/>
    <n v="44"/>
    <e v="#N/A"/>
    <n v="54826"/>
    <n v="96.527999999999992"/>
    <n v="77.397999999999996"/>
    <s v="Rutaceae"/>
    <s v="Zanthoxyllum"/>
    <s v="melanostictum"/>
    <x v="24"/>
    <s v="Zanthoxylum atorne"/>
    <d v="2015-03-26T00:00:00"/>
    <n v="14.875311394800653"/>
    <n v="186"/>
    <n v="2"/>
    <n v="189.90574528639178"/>
    <m/>
    <n v="2.7157859999999999E-2"/>
    <m/>
    <m/>
    <m/>
    <m/>
    <m/>
    <m/>
    <m/>
    <m/>
    <m/>
    <m/>
    <m/>
  </r>
  <r>
    <n v="3343"/>
    <x v="2"/>
    <x v="73"/>
    <n v="44"/>
    <s v="n"/>
    <n v="54827"/>
    <n v="99.222000000000008"/>
    <n v="79.12"/>
    <s v="Rutaceae"/>
    <s v="Zanthoxyllum"/>
    <s v="melanostictum"/>
    <x v="24"/>
    <s v="Zanthoxylum atorne"/>
    <d v="2015-03-26T00:00:00"/>
    <n v="0"/>
    <n v="64"/>
    <n v="1"/>
    <n v="105.07733940787864"/>
    <m/>
    <n v="3.21536E-3"/>
    <m/>
    <m/>
    <m/>
    <m/>
    <m/>
    <m/>
    <m/>
    <m/>
    <m/>
    <m/>
    <s v="storn"/>
  </r>
  <r>
    <n v="3344"/>
    <x v="2"/>
    <x v="73"/>
    <n v="44"/>
    <s v="n"/>
    <n v="54828"/>
    <n v="98.111000000000004"/>
    <n v="76.230999999999995"/>
    <s v="Rutaceae"/>
    <s v="Zanthoxyllum"/>
    <s v="melanostictum"/>
    <x v="24"/>
    <s v="Zanthoxylum atorne"/>
    <d v="2015-03-26T00:00:00"/>
    <n v="0"/>
    <n v="253"/>
    <n v="2"/>
    <n v="181.67168945107531"/>
    <m/>
    <n v="5.0247065E-2"/>
    <m/>
    <m/>
    <m/>
    <m/>
    <m/>
    <m/>
    <m/>
    <m/>
    <m/>
    <m/>
    <m/>
  </r>
  <r>
    <n v="3345"/>
    <x v="2"/>
    <x v="73"/>
    <n v="44"/>
    <s v="n"/>
    <n v="54829"/>
    <n v="99.222000000000008"/>
    <n v="75.953000000000003"/>
    <s v="Fagaceae"/>
    <s v="Quercus"/>
    <s v="costaricensis"/>
    <x v="0"/>
    <s v="Quercus"/>
    <d v="2015-03-26T00:00:00"/>
    <n v="0"/>
    <n v="85"/>
    <n v="1"/>
    <n v="167.36614724432701"/>
    <m/>
    <n v="5.6716249999999996E-3"/>
    <m/>
    <m/>
    <m/>
    <m/>
    <m/>
    <m/>
    <m/>
    <m/>
    <m/>
    <m/>
    <m/>
  </r>
  <r>
    <n v="3346"/>
    <x v="2"/>
    <x v="73"/>
    <n v="44"/>
    <e v="#N/A"/>
    <n v="54830"/>
    <n v="98"/>
    <n v="75.759"/>
    <s v="Araliaceae"/>
    <s v="Schefflera"/>
    <s v="sp1"/>
    <x v="19"/>
    <s v="Schefflera copete"/>
    <d v="2015-03-26T00:00:00"/>
    <n v="11.4173494109343"/>
    <n v="335"/>
    <n v="3"/>
    <n v="188.73429589557557"/>
    <m/>
    <n v="8.8096624999999998E-2"/>
    <m/>
    <m/>
    <m/>
    <m/>
    <m/>
    <m/>
    <m/>
    <m/>
    <m/>
    <m/>
    <m/>
  </r>
  <r>
    <n v="3347"/>
    <x v="2"/>
    <x v="73"/>
    <n v="43"/>
    <s v="n"/>
    <n v="54831"/>
    <n v="99.222000000000008"/>
    <n v="71.787000000000006"/>
    <s v="Fagaceae"/>
    <s v="Quercus"/>
    <s v="costaricensis"/>
    <x v="0"/>
    <s v="Quercus"/>
    <d v="2015-03-26T00:00:00"/>
    <n v="0"/>
    <n v="57"/>
    <n v="1"/>
    <n v="183.41069448463921"/>
    <m/>
    <n v="2.550465E-3"/>
    <m/>
    <m/>
    <m/>
    <m/>
    <m/>
    <m/>
    <m/>
    <m/>
    <m/>
    <m/>
    <m/>
  </r>
  <r>
    <n v="3348"/>
    <x v="2"/>
    <x v="73"/>
    <n v="43"/>
    <s v="n"/>
    <n v="54832"/>
    <n v="96.444000000000003"/>
    <n v="71.397999999999996"/>
    <s v="Rutaceae"/>
    <s v="Zanthoxyllum"/>
    <s v="melanostictum"/>
    <x v="24"/>
    <s v="Zanthoxylum atorne"/>
    <d v="2015-03-26T00:00:00"/>
    <n v="0"/>
    <n v="81"/>
    <n v="1"/>
    <n v="158.45228967247084"/>
    <m/>
    <n v="5.1503850000000004E-3"/>
    <m/>
    <m/>
    <m/>
    <m/>
    <m/>
    <m/>
    <m/>
    <m/>
    <m/>
    <m/>
    <m/>
  </r>
  <r>
    <n v="3349"/>
    <x v="2"/>
    <x v="73"/>
    <n v="42"/>
    <s v="n"/>
    <n v="54833"/>
    <n v="99.777000000000001"/>
    <n v="69.397999999999996"/>
    <s v="Loranthaceae"/>
    <s v="Gaiadendron"/>
    <s v="punctatum"/>
    <x v="96"/>
    <s v="Lanceolada opuesta"/>
    <d v="2015-03-26T00:00:00"/>
    <n v="0"/>
    <n v="62"/>
    <n v="1"/>
    <n v="128.10366243631418"/>
    <m/>
    <n v="3.01754E-3"/>
    <m/>
    <m/>
    <m/>
    <m/>
    <m/>
    <m/>
    <m/>
    <m/>
    <m/>
    <m/>
    <m/>
  </r>
  <r>
    <n v="3350"/>
    <x v="2"/>
    <x v="73"/>
    <n v="42"/>
    <s v="n"/>
    <n v="54834"/>
    <n v="99.972000000000008"/>
    <n v="65.593000000000004"/>
    <s v="Loranthaceae"/>
    <s v="Gaiadendron"/>
    <s v="punctatum"/>
    <x v="96"/>
    <s v="Lanceolada opuesta"/>
    <d v="2015-03-26T00:00:00"/>
    <n v="0"/>
    <n v="164"/>
    <n v="2"/>
    <n v="121.31208862728599"/>
    <m/>
    <n v="2.1113360000000001E-2"/>
    <m/>
    <m/>
    <m/>
    <m/>
    <m/>
    <m/>
    <m/>
    <m/>
    <m/>
    <m/>
    <m/>
  </r>
  <r>
    <n v="3351"/>
    <x v="2"/>
    <x v="73"/>
    <n v="42"/>
    <s v="n"/>
    <n v="54835"/>
    <n v="98.805000000000007"/>
    <n v="65.453999999999994"/>
    <s v="Araliaceae"/>
    <s v="Schefflera"/>
    <s v="sp1"/>
    <x v="19"/>
    <s v="Schefflera copete"/>
    <d v="2015-03-26T00:00:00"/>
    <n v="0"/>
    <n v="67"/>
    <n v="1"/>
    <n v="161.48216782156575"/>
    <m/>
    <n v="3.5238650000000002E-3"/>
    <s v="L"/>
    <m/>
    <m/>
    <m/>
    <m/>
    <m/>
    <m/>
    <m/>
    <m/>
    <m/>
    <m/>
  </r>
  <r>
    <n v="3352"/>
    <x v="2"/>
    <x v="73"/>
    <n v="42"/>
    <s v="n"/>
    <n v="54836"/>
    <n v="96.665999999999997"/>
    <n v="64.926000000000002"/>
    <s v="Fagaceae"/>
    <s v="Quercus"/>
    <s v="costaricensis"/>
    <x v="0"/>
    <s v="Quercus"/>
    <d v="2015-03-26T00:00:00"/>
    <n v="0"/>
    <n v="688"/>
    <n v="4"/>
    <n v="148.20580552046815"/>
    <m/>
    <n v="0.37157504000000002"/>
    <m/>
    <m/>
    <m/>
    <m/>
    <m/>
    <m/>
    <m/>
    <m/>
    <m/>
    <m/>
    <m/>
  </r>
  <r>
    <n v="3353"/>
    <x v="2"/>
    <x v="74"/>
    <n v="11"/>
    <s v="n"/>
    <n v="54837"/>
    <n v="82.611000000000004"/>
    <n v="80.876000000000005"/>
    <s v="Fagaceae"/>
    <s v="Quercus"/>
    <s v="costaricensis"/>
    <x v="0"/>
    <s v="Quercus"/>
    <d v="2015-03-26T00:00:00"/>
    <n v="0"/>
    <n v="73"/>
    <n v="1"/>
    <n v="116.47537261400731"/>
    <m/>
    <n v="4.1832650000000002E-3"/>
    <m/>
    <m/>
    <m/>
    <m/>
    <m/>
    <m/>
    <m/>
    <m/>
    <m/>
    <m/>
    <m/>
  </r>
  <r>
    <n v="3354"/>
    <x v="2"/>
    <x v="74"/>
    <n v="11"/>
    <s v="n"/>
    <n v="54838"/>
    <n v="81.701999999999998"/>
    <n v="82.180999999999997"/>
    <s v="Fagaceae"/>
    <s v="Quercus"/>
    <s v="costaricensis"/>
    <x v="0"/>
    <s v="Quercus"/>
    <d v="2015-03-26T00:00:00"/>
    <n v="0"/>
    <n v="125"/>
    <n v="2"/>
    <n v="148.36832066947227"/>
    <m/>
    <n v="1.2265625E-2"/>
    <m/>
    <m/>
    <m/>
    <m/>
    <m/>
    <m/>
    <m/>
    <m/>
    <m/>
    <m/>
    <m/>
  </r>
  <r>
    <n v="3355"/>
    <x v="2"/>
    <x v="74"/>
    <n v="11"/>
    <e v="#N/A"/>
    <n v="54839"/>
    <n v="84.778999999999996"/>
    <n v="84.233000000000004"/>
    <s v="Fagaceae"/>
    <s v="Quercus"/>
    <s v="costaricensis"/>
    <x v="0"/>
    <s v="Quercus"/>
    <d v="2015-03-26T00:00:00"/>
    <n v="23.827964898579282"/>
    <n v="216"/>
    <n v="2"/>
    <n v="197.0892967288695"/>
    <m/>
    <n v="3.6624959999999998E-2"/>
    <m/>
    <m/>
    <m/>
    <m/>
    <m/>
    <m/>
    <m/>
    <m/>
    <m/>
    <m/>
    <m/>
  </r>
  <r>
    <n v="3356"/>
    <x v="2"/>
    <x v="74"/>
    <n v="11"/>
    <s v="n"/>
    <n v="54840"/>
    <n v="84.591999999999999"/>
    <n v="83.114000000000004"/>
    <s v="Fagaceae"/>
    <s v="Quercus"/>
    <s v="costaricensis"/>
    <x v="0"/>
    <s v="Quercus"/>
    <d v="2015-03-26T00:00:00"/>
    <n v="0"/>
    <n v="161"/>
    <n v="2"/>
    <n v="108.51890137427398"/>
    <m/>
    <n v="2.0347984999999999E-2"/>
    <m/>
    <m/>
    <m/>
    <m/>
    <m/>
    <m/>
    <m/>
    <m/>
    <m/>
    <m/>
    <m/>
  </r>
  <r>
    <n v="3357"/>
    <x v="2"/>
    <x v="74"/>
    <n v="12"/>
    <s v="n"/>
    <n v="54841"/>
    <n v="83.334000000000003"/>
    <n v="86.400999999999996"/>
    <s v="Fagaceae"/>
    <s v="Quercus"/>
    <s v="costaricensis"/>
    <x v="0"/>
    <s v="Quercus"/>
    <d v="2015-03-26T00:00:00"/>
    <n v="0"/>
    <n v="62"/>
    <n v="1"/>
    <n v="178.94527170747079"/>
    <m/>
    <n v="3.01754E-3"/>
    <m/>
    <m/>
    <m/>
    <m/>
    <m/>
    <m/>
    <m/>
    <m/>
    <m/>
    <m/>
    <m/>
  </r>
  <r>
    <n v="3358"/>
    <x v="2"/>
    <x v="74"/>
    <n v="12"/>
    <s v="n"/>
    <n v="54842"/>
    <n v="84.033000000000001"/>
    <n v="87.24"/>
    <s v="Fagaceae"/>
    <s v="Quercus"/>
    <s v="costaricensis"/>
    <x v="0"/>
    <s v="Quercus"/>
    <d v="2015-03-26T00:00:00"/>
    <n v="0"/>
    <n v="224"/>
    <n v="2"/>
    <n v="122.79564938410542"/>
    <m/>
    <n v="3.9388160000000005E-2"/>
    <m/>
    <m/>
    <m/>
    <m/>
    <m/>
    <m/>
    <m/>
    <m/>
    <m/>
    <m/>
    <m/>
  </r>
  <r>
    <n v="3359"/>
    <x v="2"/>
    <x v="74"/>
    <n v="12"/>
    <s v="n"/>
    <n v="54843"/>
    <n v="81.399000000000001"/>
    <n v="88.126000000000005"/>
    <s v="Fagaceae"/>
    <s v="Quercus"/>
    <s v="costaricensis"/>
    <x v="0"/>
    <s v="Quercus"/>
    <d v="2015-03-26T00:00:00"/>
    <n v="0"/>
    <n v="443"/>
    <n v="3"/>
    <n v="105.92875810650236"/>
    <m/>
    <n v="0.154055465"/>
    <m/>
    <m/>
    <m/>
    <m/>
    <m/>
    <m/>
    <m/>
    <m/>
    <m/>
    <m/>
    <m/>
  </r>
  <r>
    <n v="3360"/>
    <x v="2"/>
    <x v="74"/>
    <n v="12"/>
    <s v="n"/>
    <n v="54844"/>
    <n v="80.722999999999999"/>
    <n v="87.962000000000003"/>
    <s v="Fagaceae"/>
    <s v="Quercus"/>
    <s v="costaricensis"/>
    <x v="0"/>
    <s v="Quercus"/>
    <d v="2015-03-26T00:00:00"/>
    <n v="0"/>
    <n v="99"/>
    <n v="1"/>
    <n v="145.94187650701514"/>
    <m/>
    <n v="7.6937849999999999E-3"/>
    <m/>
    <m/>
    <m/>
    <m/>
    <m/>
    <m/>
    <m/>
    <m/>
    <m/>
    <m/>
    <m/>
  </r>
  <r>
    <n v="3361"/>
    <x v="2"/>
    <x v="74"/>
    <n v="12"/>
    <e v="#N/A"/>
    <n v="54845"/>
    <n v="80.465999999999994"/>
    <n v="88.638000000000005"/>
    <s v="Fagaceae"/>
    <s v="Quercus"/>
    <s v="costaricensis"/>
    <x v="0"/>
    <s v="Quercus"/>
    <d v="2015-03-26T00:00:00"/>
    <n v="10.246640573909687"/>
    <n v="105"/>
    <n v="2"/>
    <n v="199.84020202349063"/>
    <m/>
    <n v="8.6546250000000009E-3"/>
    <m/>
    <m/>
    <m/>
    <m/>
    <m/>
    <m/>
    <m/>
    <m/>
    <m/>
    <m/>
    <m/>
  </r>
  <r>
    <n v="3362"/>
    <x v="2"/>
    <x v="74"/>
    <n v="12"/>
    <s v="n"/>
    <n v="54846"/>
    <n v="81.236000000000004"/>
    <n v="89.593999999999994"/>
    <s v="Fagaceae"/>
    <s v="Quercus"/>
    <s v="costaricensis"/>
    <x v="0"/>
    <s v="Quercus"/>
    <d v="2015-03-26T00:00:00"/>
    <n v="0"/>
    <n v="58"/>
    <n v="1"/>
    <n v="182.97325434436078"/>
    <m/>
    <n v="2.6407400000000004E-3"/>
    <m/>
    <m/>
    <m/>
    <m/>
    <m/>
    <m/>
    <m/>
    <m/>
    <m/>
    <m/>
    <m/>
  </r>
  <r>
    <n v="3363"/>
    <x v="2"/>
    <x v="74"/>
    <n v="14"/>
    <s v="n"/>
    <n v="54847"/>
    <n v="80.465999999999994"/>
    <n v="97.38"/>
    <s v="Styracaceae"/>
    <s v="Styrax"/>
    <m/>
    <x v="6"/>
    <s v="Styrax"/>
    <d v="2015-03-26T00:00:00"/>
    <n v="0"/>
    <n v="86"/>
    <n v="1"/>
    <n v="159.95164804487342"/>
    <m/>
    <n v="5.8058600000000004E-3"/>
    <m/>
    <m/>
    <m/>
    <m/>
    <m/>
    <m/>
    <m/>
    <m/>
    <m/>
    <m/>
    <m/>
  </r>
  <r>
    <n v="3364"/>
    <x v="2"/>
    <x v="74"/>
    <n v="14"/>
    <s v="n"/>
    <n v="54848"/>
    <n v="81.072000000000003"/>
    <n v="99.058999999999997"/>
    <s v="Adoxaceae"/>
    <s v="Viburnum"/>
    <s v="costaricanun"/>
    <x v="3"/>
    <s v="Viburnum"/>
    <d v="2015-03-26T00:00:00"/>
    <n v="0"/>
    <n v="157"/>
    <n v="2"/>
    <n v="122.10311846197411"/>
    <m/>
    <n v="1.9349465E-2"/>
    <m/>
    <m/>
    <m/>
    <m/>
    <m/>
    <m/>
    <m/>
    <m/>
    <m/>
    <m/>
    <m/>
  </r>
  <r>
    <n v="3365"/>
    <x v="2"/>
    <x v="74"/>
    <n v="14"/>
    <s v="n"/>
    <n v="54849"/>
    <n v="81.468999999999994"/>
    <n v="98.918999999999997"/>
    <s v="Aquifoliaceae"/>
    <s v="Ilex"/>
    <s v="sp3"/>
    <x v="101"/>
    <s v="VER Ilex"/>
    <d v="2015-03-26T00:00:00"/>
    <n v="0"/>
    <n v="245"/>
    <n v="2"/>
    <n v="164.36736714787"/>
    <m/>
    <n v="4.7119624999999998E-2"/>
    <m/>
    <m/>
    <m/>
    <m/>
    <m/>
    <m/>
    <m/>
    <m/>
    <m/>
    <m/>
    <m/>
  </r>
  <r>
    <n v="3366"/>
    <x v="2"/>
    <x v="74"/>
    <n v="14"/>
    <s v="n"/>
    <n v="54850"/>
    <n v="84.569000000000003"/>
    <n v="98.569000000000003"/>
    <s v="Araliaceae"/>
    <s v="Schefflera"/>
    <s v="sp1"/>
    <x v="19"/>
    <s v="Schefflera copete"/>
    <d v="2015-03-26T00:00:00"/>
    <n v="0"/>
    <n v="153"/>
    <n v="2"/>
    <n v="115.21578871063176"/>
    <m/>
    <n v="1.8376065000000004E-2"/>
    <m/>
    <m/>
    <m/>
    <m/>
    <m/>
    <m/>
    <m/>
    <m/>
    <m/>
    <m/>
    <m/>
  </r>
  <r>
    <n v="3367"/>
    <x v="2"/>
    <x v="74"/>
    <n v="14"/>
    <e v="#N/A"/>
    <n v="54851"/>
    <n v="84.522000000000006"/>
    <n v="97.45"/>
    <s v="Adoxaceae"/>
    <s v="Viburnum"/>
    <s v="costaricanun"/>
    <x v="3"/>
    <s v="Viburnum"/>
    <d v="2015-03-26T00:00:00"/>
    <n v="11.495235711073363"/>
    <n v="115"/>
    <n v="2"/>
    <n v="118.66022232099431"/>
    <m/>
    <n v="1.0381625E-2"/>
    <m/>
    <m/>
    <m/>
    <m/>
    <m/>
    <m/>
    <m/>
    <m/>
    <m/>
    <m/>
    <m/>
  </r>
  <r>
    <n v="3368"/>
    <x v="2"/>
    <x v="74"/>
    <n v="14"/>
    <s v="n"/>
    <n v="54852"/>
    <n v="85.105000000000004"/>
    <n v="97.146999999999991"/>
    <s v="Adoxaceae"/>
    <s v="Viburnum"/>
    <s v="costaricanun"/>
    <x v="3"/>
    <s v="Viburnum"/>
    <d v="2015-03-26T00:00:00"/>
    <n v="0"/>
    <n v="99"/>
    <n v="1"/>
    <n v="123.01978517262133"/>
    <m/>
    <n v="7.6937849999999999E-3"/>
    <m/>
    <m/>
    <m/>
    <m/>
    <m/>
    <m/>
    <m/>
    <m/>
    <m/>
    <m/>
    <m/>
  </r>
  <r>
    <n v="3369"/>
    <x v="2"/>
    <x v="74"/>
    <n v="24"/>
    <e v="#N/A"/>
    <n v="54853"/>
    <n v="87.6"/>
    <n v="97.45"/>
    <s v="Betulaceae"/>
    <s v="Alnus"/>
    <s v="acuminata"/>
    <x v="80"/>
    <s v="Alnus"/>
    <d v="2015-03-26T00:00:00"/>
    <n v="39.828023815645473"/>
    <n v="948"/>
    <n v="4"/>
    <n v="134.12731631717935"/>
    <m/>
    <n v="0.70548264000000005"/>
    <m/>
    <m/>
    <m/>
    <m/>
    <m/>
    <m/>
    <m/>
    <m/>
    <m/>
    <m/>
    <m/>
  </r>
  <r>
    <n v="3370"/>
    <x v="2"/>
    <x v="74"/>
    <n v="24"/>
    <e v="#N/A"/>
    <n v="54854"/>
    <n v="87.272999999999996"/>
    <n v="96.867000000000004"/>
    <s v="Rutaceae"/>
    <s v="Zanthoxyllum"/>
    <s v="melanostictum"/>
    <x v="24"/>
    <s v="Zanthoxylum atorne"/>
    <d v="2015-03-26T00:00:00"/>
    <n v="10.818432994862489"/>
    <n v="160"/>
    <n v="2"/>
    <n v="191.83095740490762"/>
    <m/>
    <n v="2.0095999999999999E-2"/>
    <m/>
    <m/>
    <m/>
    <m/>
    <m/>
    <m/>
    <m/>
    <m/>
    <m/>
    <m/>
    <m/>
  </r>
  <r>
    <n v="3371"/>
    <x v="2"/>
    <x v="74"/>
    <n v="23"/>
    <s v="n"/>
    <n v="54855"/>
    <n v="86.97"/>
    <n v="94.302999999999997"/>
    <s v="Solanaceae"/>
    <s v="Solanum"/>
    <s v="sp1"/>
    <x v="110"/>
    <s v="Solanaceae flor blanca"/>
    <d v="2015-03-26T00:00:00"/>
    <n v="0"/>
    <n v="62"/>
    <n v="1"/>
    <n v="138.68900082140576"/>
    <m/>
    <n v="3.01754E-3"/>
    <m/>
    <m/>
    <m/>
    <m/>
    <m/>
    <m/>
    <m/>
    <m/>
    <m/>
    <m/>
    <m/>
  </r>
  <r>
    <n v="3372"/>
    <x v="2"/>
    <x v="74"/>
    <n v="23"/>
    <s v="n"/>
    <n v="54856"/>
    <n v="86.456999999999994"/>
    <n v="94.698999999999998"/>
    <s v="Rutaceae"/>
    <s v="Zanthoxyllum"/>
    <s v="melanostictum"/>
    <x v="24"/>
    <s v="Zanthoxylum atorne"/>
    <d v="2015-03-26T00:00:00"/>
    <n v="0"/>
    <n v="121"/>
    <n v="2"/>
    <n v="147.45405863743105"/>
    <m/>
    <n v="1.1493185000000001E-2"/>
    <m/>
    <m/>
    <m/>
    <m/>
    <m/>
    <m/>
    <m/>
    <m/>
    <m/>
    <m/>
    <m/>
  </r>
  <r>
    <n v="3373"/>
    <x v="2"/>
    <x v="74"/>
    <n v="22"/>
    <s v="n"/>
    <n v="54857"/>
    <n v="87.763000000000005"/>
    <n v="88.847999999999999"/>
    <s v="Fagaceae"/>
    <s v="Quercus"/>
    <s v="costaricensis"/>
    <x v="0"/>
    <s v="Quercus"/>
    <d v="2015-03-26T00:00:00"/>
    <n v="0"/>
    <n v="101"/>
    <n v="2"/>
    <n v="168.31815093408613"/>
    <m/>
    <n v="8.0077849999999999E-3"/>
    <m/>
    <m/>
    <m/>
    <m/>
    <m/>
    <m/>
    <m/>
    <m/>
    <m/>
    <m/>
    <m/>
  </r>
  <r>
    <n v="3374"/>
    <x v="2"/>
    <x v="74"/>
    <n v="22"/>
    <s v="n"/>
    <n v="54858"/>
    <n v="87.623000000000005"/>
    <n v="85.700999999999993"/>
    <s v="Aquifoliaceae"/>
    <s v="Ilex"/>
    <s v="sp3"/>
    <x v="101"/>
    <s v="VER Ilex"/>
    <d v="2015-03-26T00:00:00"/>
    <n v="0"/>
    <n v="56"/>
    <n v="1"/>
    <n v="152.17896827153905"/>
    <m/>
    <n v="2.4617600000000003E-3"/>
    <m/>
    <m/>
    <m/>
    <m/>
    <m/>
    <m/>
    <m/>
    <m/>
    <m/>
    <m/>
    <m/>
  </r>
  <r>
    <n v="3375"/>
    <x v="2"/>
    <x v="74"/>
    <n v="22"/>
    <s v="n"/>
    <n v="54859"/>
    <n v="89.488"/>
    <n v="85.537999999999997"/>
    <s v="Adoxaceae"/>
    <s v="Viburnum"/>
    <s v="costaricanun"/>
    <x v="3"/>
    <s v="Viburnum"/>
    <d v="2015-03-26T00:00:00"/>
    <n v="0"/>
    <n v="146"/>
    <n v="2"/>
    <n v="132.35645880825092"/>
    <m/>
    <n v="1.6733060000000001E-2"/>
    <m/>
    <m/>
    <m/>
    <m/>
    <m/>
    <m/>
    <m/>
    <m/>
    <m/>
    <m/>
    <m/>
  </r>
  <r>
    <n v="3376"/>
    <x v="2"/>
    <x v="74"/>
    <n v="21"/>
    <s v="n"/>
    <n v="54860"/>
    <n v="89.045000000000002"/>
    <n v="83.206999999999994"/>
    <s v="Rutaceae"/>
    <s v="Zanthoxyllum"/>
    <s v="melanostictum"/>
    <x v="24"/>
    <s v="Zanthoxylum atorne"/>
    <d v="2015-03-26T00:00:00"/>
    <n v="0"/>
    <n v="72"/>
    <n v="1"/>
    <n v="183.3835791223255"/>
    <m/>
    <n v="4.0694399999999997E-3"/>
    <m/>
    <m/>
    <m/>
    <m/>
    <m/>
    <m/>
    <m/>
    <m/>
    <m/>
    <m/>
    <m/>
  </r>
  <r>
    <n v="3377"/>
    <x v="2"/>
    <x v="74"/>
    <n v="21"/>
    <s v="n"/>
    <n v="54861"/>
    <n v="87.763000000000005"/>
    <n v="82.856999999999999"/>
    <s v="Fagaceae"/>
    <s v="Quercus"/>
    <s v="costaricensis"/>
    <x v="0"/>
    <s v="Quercus"/>
    <d v="2015-03-26T00:00:00"/>
    <n v="0"/>
    <n v="215"/>
    <n v="2"/>
    <n v="145.14410655907224"/>
    <m/>
    <n v="3.6286625000000003E-2"/>
    <m/>
    <m/>
    <m/>
    <m/>
    <m/>
    <m/>
    <m/>
    <m/>
    <m/>
    <m/>
    <m/>
  </r>
  <r>
    <n v="3378"/>
    <x v="2"/>
    <x v="74"/>
    <n v="21"/>
    <s v="n"/>
    <n v="54862"/>
    <n v="87.063000000000002"/>
    <n v="81.644999999999996"/>
    <s v="Fagaceae"/>
    <s v="Quercus"/>
    <s v="costaricensis"/>
    <x v="0"/>
    <s v="Quercus"/>
    <d v="2015-03-26T00:00:00"/>
    <n v="0"/>
    <n v="131"/>
    <n v="2"/>
    <n v="194.19240158486102"/>
    <m/>
    <n v="1.3471385000000001E-2"/>
    <m/>
    <m/>
    <m/>
    <m/>
    <m/>
    <m/>
    <m/>
    <m/>
    <m/>
    <m/>
    <m/>
  </r>
  <r>
    <n v="3379"/>
    <x v="2"/>
    <x v="74"/>
    <n v="31"/>
    <e v="#N/A"/>
    <n v="54863"/>
    <n v="91.981999999999999"/>
    <n v="81.039000000000001"/>
    <s v="Symplocaceae"/>
    <s v="Symplocos"/>
    <s v="serrulata"/>
    <x v="42"/>
    <s v="Theaceae rosada/symplos sp1"/>
    <d v="2015-03-26T00:00:00"/>
    <n v="26.169574941271698"/>
    <n v="215"/>
    <n v="2"/>
    <n v="111.57010460258594"/>
    <m/>
    <n v="3.6286625000000003E-2"/>
    <m/>
    <m/>
    <m/>
    <m/>
    <m/>
    <m/>
    <m/>
    <m/>
    <m/>
    <m/>
    <m/>
  </r>
  <r>
    <n v="3380"/>
    <x v="2"/>
    <x v="74"/>
    <n v="31"/>
    <e v="#N/A"/>
    <n v="54864"/>
    <n v="93.637"/>
    <n v="81.201999999999998"/>
    <s v="Rutaceae"/>
    <s v="Zanthoxyllum"/>
    <s v="melanostictum"/>
    <x v="24"/>
    <s v="Zanthoxylum atorne"/>
    <d v="2015-03-26T00:00:00"/>
    <n v="15.689236130588409"/>
    <n v="194"/>
    <n v="2"/>
    <n v="185.78451723952281"/>
    <m/>
    <n v="2.9544260000000003E-2"/>
    <m/>
    <m/>
    <m/>
    <m/>
    <m/>
    <m/>
    <m/>
    <m/>
    <m/>
    <m/>
    <m/>
  </r>
  <r>
    <n v="3381"/>
    <x v="2"/>
    <x v="74"/>
    <n v="32"/>
    <s v="n"/>
    <n v="54865"/>
    <n v="90.722999999999999"/>
    <n v="86.587000000000003"/>
    <s v="Rutaceae"/>
    <s v="Zanthoxyllum"/>
    <s v="melanostictum"/>
    <x v="24"/>
    <s v="Zanthoxylum atorne"/>
    <d v="2015-03-26T00:00:00"/>
    <n v="0"/>
    <n v="197"/>
    <n v="2"/>
    <n v="107.97857776368062"/>
    <m/>
    <n v="3.0465065000000003E-2"/>
    <m/>
    <m/>
    <m/>
    <m/>
    <m/>
    <m/>
    <m/>
    <m/>
    <m/>
    <m/>
    <m/>
  </r>
  <r>
    <n v="3382"/>
    <x v="2"/>
    <x v="74"/>
    <n v="32"/>
    <s v="n"/>
    <n v="54866"/>
    <n v="92.704999999999998"/>
    <n v="89.548000000000002"/>
    <s v="Fagaceae"/>
    <s v="Quercus"/>
    <s v="costaricensis"/>
    <x v="0"/>
    <s v="Quercus"/>
    <d v="2015-03-26T00:00:00"/>
    <n v="0"/>
    <n v="227"/>
    <n v="2"/>
    <n v="166.02756811978927"/>
    <m/>
    <n v="4.0450264999999999E-2"/>
    <m/>
    <m/>
    <m/>
    <m/>
    <m/>
    <m/>
    <m/>
    <m/>
    <m/>
    <m/>
    <m/>
  </r>
  <r>
    <n v="3383"/>
    <x v="2"/>
    <x v="74"/>
    <n v="32"/>
    <s v="n"/>
    <n v="54867"/>
    <n v="94.733000000000004"/>
    <n v="90.176999999999992"/>
    <s v="Fagaceae"/>
    <s v="Quercus"/>
    <s v="costaricensis"/>
    <x v="0"/>
    <s v="Quercus"/>
    <d v="2015-03-26T00:00:00"/>
    <n v="0"/>
    <n v="193"/>
    <n v="2"/>
    <n v="183.31089087571226"/>
    <m/>
    <n v="2.9240465E-2"/>
    <m/>
    <m/>
    <m/>
    <m/>
    <m/>
    <m/>
    <m/>
    <m/>
    <m/>
    <m/>
    <m/>
  </r>
  <r>
    <n v="3384"/>
    <x v="2"/>
    <x v="74"/>
    <n v="33"/>
    <s v="n"/>
    <n v="54868"/>
    <n v="92.658000000000001"/>
    <n v="91.668999999999997"/>
    <s v="Rutaceae"/>
    <s v="Zanthoxyllum"/>
    <s v="melanostictum"/>
    <x v="24"/>
    <s v="Zanthoxylum atorne"/>
    <d v="2015-03-26T00:00:00"/>
    <n v="0"/>
    <n v="112"/>
    <n v="2"/>
    <n v="155.23469301976587"/>
    <m/>
    <n v="9.8470400000000013E-3"/>
    <m/>
    <m/>
    <m/>
    <m/>
    <m/>
    <m/>
    <m/>
    <m/>
    <m/>
    <m/>
    <m/>
  </r>
  <r>
    <n v="3385"/>
    <x v="2"/>
    <x v="74"/>
    <n v="33"/>
    <s v="n"/>
    <n v="54869"/>
    <n v="90.466999999999999"/>
    <n v="90.852999999999994"/>
    <s v="Fagaceae"/>
    <s v="Quercus"/>
    <s v="costaricensis"/>
    <x v="0"/>
    <s v="Quercus"/>
    <d v="2015-03-26T00:00:00"/>
    <n v="0"/>
    <n v="56"/>
    <n v="1"/>
    <n v="142.07599239316937"/>
    <m/>
    <n v="2.4617600000000003E-3"/>
    <m/>
    <m/>
    <m/>
    <m/>
    <m/>
    <m/>
    <m/>
    <m/>
    <m/>
    <m/>
    <m/>
  </r>
  <r>
    <n v="3386"/>
    <x v="2"/>
    <x v="74"/>
    <n v="44"/>
    <s v="n"/>
    <n v="54870"/>
    <n v="96.108000000000004"/>
    <n v="99.058999999999997"/>
    <s v="Rutaceae"/>
    <s v="Zanthoxyllum"/>
    <s v="melanostictum"/>
    <x v="24"/>
    <s v="Zanthoxylum atorne"/>
    <d v="2015-03-26T00:00:00"/>
    <n v="0"/>
    <n v="185"/>
    <n v="2"/>
    <n v="151.85704474778834"/>
    <m/>
    <n v="2.6866625000000002E-2"/>
    <m/>
    <m/>
    <m/>
    <m/>
    <m/>
    <m/>
    <m/>
    <m/>
    <m/>
    <m/>
    <m/>
  </r>
  <r>
    <n v="3387"/>
    <x v="2"/>
    <x v="74"/>
    <n v="44"/>
    <s v="n"/>
    <n v="54871"/>
    <n v="96.480999999999995"/>
    <n v="95.539000000000001"/>
    <s v="Solanaceae"/>
    <s v="Sola"/>
    <s v="sp1"/>
    <x v="102"/>
    <s v="Solanaceae hoja grande"/>
    <d v="2015-03-26T00:00:00"/>
    <n v="0"/>
    <n v="52"/>
    <n v="1"/>
    <n v="178.10489474756321"/>
    <m/>
    <n v="2.1226399999999999E-3"/>
    <m/>
    <m/>
    <m/>
    <m/>
    <m/>
    <m/>
    <m/>
    <m/>
    <m/>
    <m/>
    <m/>
  </r>
  <r>
    <n v="3388"/>
    <x v="2"/>
    <x v="74"/>
    <n v="43"/>
    <e v="#N/A"/>
    <n v="54872"/>
    <n v="98.951999999999998"/>
    <n v="93.789999999999992"/>
    <s v="Winteraceae"/>
    <s v="Drymis"/>
    <s v="granadensis"/>
    <x v="99"/>
    <s v="Drymis"/>
    <d v="2015-03-26T00:00:00"/>
    <n v="10.382815654843064"/>
    <n v="126"/>
    <n v="2"/>
    <n v="114.38771847129203"/>
    <m/>
    <n v="1.246266E-2"/>
    <m/>
    <m/>
    <m/>
    <m/>
    <m/>
    <m/>
    <m/>
    <m/>
    <m/>
    <m/>
    <m/>
  </r>
  <r>
    <n v="3389"/>
    <x v="2"/>
    <x v="74"/>
    <n v="42"/>
    <s v="n"/>
    <n v="54873"/>
    <n v="97.787000000000006"/>
    <n v="89.268000000000001"/>
    <s v="Winteraceae"/>
    <s v="Drymis"/>
    <s v="granadensis"/>
    <x v="99"/>
    <s v="Drymis"/>
    <d v="2015-03-26T00:00:00"/>
    <n v="0"/>
    <n v="98"/>
    <n v="1"/>
    <n v="129.74986668606309"/>
    <m/>
    <n v="7.5391400000000006E-3"/>
    <m/>
    <m/>
    <m/>
    <m/>
    <m/>
    <m/>
    <m/>
    <m/>
    <m/>
    <m/>
    <m/>
  </r>
  <r>
    <n v="3390"/>
    <x v="2"/>
    <x v="74"/>
    <n v="42"/>
    <s v="n"/>
    <n v="54874"/>
    <n v="98.859000000000009"/>
    <n v="88.707999999999998"/>
    <s v="Adoxaceae"/>
    <s v="Viburnum"/>
    <s v="costaricanun"/>
    <x v="3"/>
    <s v="Viburnum"/>
    <d v="2015-03-26T00:00:00"/>
    <n v="0"/>
    <n v="154"/>
    <n v="2"/>
    <n v="137.15296600388956"/>
    <m/>
    <n v="1.8617060000000001E-2"/>
    <m/>
    <m/>
    <m/>
    <m/>
    <m/>
    <m/>
    <m/>
    <m/>
    <m/>
    <m/>
    <m/>
  </r>
  <r>
    <n v="3391"/>
    <x v="2"/>
    <x v="74"/>
    <n v="42"/>
    <s v="n"/>
    <n v="54875"/>
    <n v="99.954999999999998"/>
    <n v="88.055999999999997"/>
    <s v="Rutaceae"/>
    <s v="Zanthoxyllum"/>
    <s v="melanostictum"/>
    <x v="24"/>
    <s v="Zanthoxylum atorne"/>
    <d v="2015-03-26T00:00:00"/>
    <n v="0"/>
    <n v="66"/>
    <n v="1"/>
    <n v="195.8245646002475"/>
    <m/>
    <n v="3.41946E-3"/>
    <m/>
    <m/>
    <m/>
    <m/>
    <m/>
    <m/>
    <m/>
    <m/>
    <m/>
    <m/>
    <m/>
  </r>
  <r>
    <n v="3392"/>
    <x v="2"/>
    <x v="74"/>
    <n v="42"/>
    <s v="n"/>
    <n v="54876"/>
    <n v="99.278999999999996"/>
    <n v="87.052999999999997"/>
    <s v="Symplocaceae"/>
    <s v="Symplocos"/>
    <s v="serrulata"/>
    <x v="42"/>
    <s v="Theaceae rosada/symplos sp1"/>
    <d v="2015-03-26T00:00:00"/>
    <n v="0"/>
    <n v="84"/>
    <n v="1"/>
    <n v="117.02181513379469"/>
    <m/>
    <n v="5.5389599999999999E-3"/>
    <m/>
    <m/>
    <m/>
    <m/>
    <m/>
    <m/>
    <m/>
    <m/>
    <m/>
    <m/>
    <m/>
  </r>
  <r>
    <n v="3393"/>
    <x v="2"/>
    <x v="74"/>
    <n v="42"/>
    <s v="n"/>
    <n v="54877"/>
    <n v="98.066000000000003"/>
    <n v="85.515000000000001"/>
    <s v="Aquifoliaceae"/>
    <s v="Ilex"/>
    <s v="sp3"/>
    <x v="101"/>
    <s v="Indet.2"/>
    <d v="2015-03-26T00:00:00"/>
    <n v="0"/>
    <n v="84"/>
    <n v="1"/>
    <n v="112.7861525750838"/>
    <m/>
    <n v="5.5389599999999999E-3"/>
    <m/>
    <m/>
    <m/>
    <m/>
    <m/>
    <m/>
    <m/>
    <s v="Esteril"/>
    <s v="Y"/>
    <m/>
    <s v="colecta estéril"/>
  </r>
  <r>
    <n v="3394"/>
    <x v="2"/>
    <x v="74"/>
    <n v="41"/>
    <s v="n"/>
    <n v="54878"/>
    <n v="96.108000000000004"/>
    <n v="83.23"/>
    <s v="Fagaceae"/>
    <s v="Quercus"/>
    <s v="costaricensis"/>
    <x v="0"/>
    <s v="Quercus"/>
    <d v="2015-03-26T00:00:00"/>
    <n v="0"/>
    <n v="877"/>
    <n v="4"/>
    <n v="173.76360497180505"/>
    <n v="200"/>
    <n v="0.60376626499999997"/>
    <s v="A"/>
    <m/>
    <m/>
    <m/>
    <m/>
    <m/>
    <m/>
    <m/>
    <m/>
    <m/>
    <s v="Measure at, 200"/>
  </r>
  <r>
    <n v="3395"/>
    <x v="2"/>
    <x v="74"/>
    <n v="41"/>
    <s v="n"/>
    <n v="54879"/>
    <n v="98.275999999999996"/>
    <n v="83.277000000000001"/>
    <s v="Adoxaceae"/>
    <s v="Viburnum"/>
    <s v="costaricanun"/>
    <x v="3"/>
    <s v="Viburnum"/>
    <d v="2015-03-26T00:00:00"/>
    <n v="0"/>
    <n v="123"/>
    <n v="2"/>
    <n v="167.11843566476401"/>
    <m/>
    <n v="1.1876265E-2"/>
    <m/>
    <m/>
    <m/>
    <m/>
    <m/>
    <m/>
    <m/>
    <m/>
    <m/>
    <m/>
    <m/>
  </r>
  <r>
    <n v="3396"/>
    <x v="2"/>
    <x v="74"/>
    <n v="41"/>
    <s v="n"/>
    <n v="54880"/>
    <n v="95.781999999999996"/>
    <n v="80.945999999999998"/>
    <s v="Rutaceae"/>
    <s v="Zanthoxyllum"/>
    <s v="melanostictum"/>
    <x v="24"/>
    <s v="Zanthoxylum atorne"/>
    <d v="2015-03-26T00:00:00"/>
    <n v="0"/>
    <n v="65"/>
    <n v="1"/>
    <n v="131.06888333576961"/>
    <m/>
    <n v="3.3166250000000001E-3"/>
    <m/>
    <m/>
    <m/>
    <m/>
    <m/>
    <m/>
    <m/>
    <m/>
    <m/>
    <m/>
    <m/>
  </r>
  <r>
    <n v="3397"/>
    <x v="3"/>
    <x v="75"/>
    <n v="12"/>
    <s v="n"/>
    <n v="100001"/>
    <n v="4.585"/>
    <n v="9.4380000000000006"/>
    <s v="Lauraceae"/>
    <s v="Persea"/>
    <s v="sp1"/>
    <x v="40"/>
    <s v="Laurel coco"/>
    <d v="2015-04-14T00:00:00"/>
    <n v="0"/>
    <n v="839"/>
    <n v="4"/>
    <n v="116.52467989705166"/>
    <m/>
    <n v="0.55257798499999999"/>
    <m/>
    <m/>
    <m/>
    <m/>
    <m/>
    <m/>
    <m/>
    <m/>
    <m/>
    <m/>
    <m/>
  </r>
  <r>
    <n v="3398"/>
    <x v="3"/>
    <x v="75"/>
    <n v="13"/>
    <s v="n"/>
    <n v="100002"/>
    <n v="0.91200000000000003"/>
    <n v="10.542999999999999"/>
    <s v="Caricaceae"/>
    <s v="Carica"/>
    <m/>
    <x v="64"/>
    <s v="Carica"/>
    <d v="2015-04-14T00:00:00"/>
    <n v="0"/>
    <n v="201"/>
    <n v="2"/>
    <n v="112.53629093503348"/>
    <m/>
    <n v="3.1714785000000002E-2"/>
    <m/>
    <m/>
    <m/>
    <m/>
    <m/>
    <m/>
    <m/>
    <s v="Fertile"/>
    <s v="Y"/>
    <s v="CMP073"/>
    <m/>
  </r>
  <r>
    <n v="3399"/>
    <x v="3"/>
    <x v="75"/>
    <n v="13"/>
    <s v="n"/>
    <n v="100003"/>
    <n v="3.4249999999999998"/>
    <n v="11.702999999999999"/>
    <s v="Indet"/>
    <s v="TopIndet"/>
    <n v="2"/>
    <x v="114"/>
    <s v="cf. Hasseltia"/>
    <d v="2015-04-14T00:00:00"/>
    <n v="0"/>
    <n v="94"/>
    <n v="1"/>
    <n v="150.86609016499432"/>
    <m/>
    <n v="6.9362600000000005E-3"/>
    <s v="M"/>
    <m/>
    <n v="80"/>
    <n v="50"/>
    <m/>
    <m/>
    <m/>
    <s v="Infertile"/>
    <s v="Y"/>
    <m/>
    <s v="látex hialino"/>
  </r>
  <r>
    <n v="3400"/>
    <x v="3"/>
    <x v="75"/>
    <n v="32"/>
    <s v="n"/>
    <n v="100004"/>
    <n v="10.331"/>
    <n v="6.6479999999999997"/>
    <s v="Lauraceae"/>
    <s v="Laurel"/>
    <s v="sp8"/>
    <x v="115"/>
    <s v="Laurel no morfo"/>
    <d v="2015-04-14T00:00:00"/>
    <n v="0"/>
    <n v="170"/>
    <n v="2"/>
    <n v="126.03152744869251"/>
    <m/>
    <n v="2.2686499999999998E-2"/>
    <m/>
    <m/>
    <m/>
    <m/>
    <m/>
    <m/>
    <m/>
    <s v="Infertile"/>
    <s v="Y"/>
    <m/>
    <m/>
  </r>
  <r>
    <n v="3401"/>
    <x v="3"/>
    <x v="75"/>
    <n v="32"/>
    <s v="n"/>
    <n v="100005"/>
    <n v="14.695"/>
    <n v="8.1389999999999993"/>
    <s v="Primulaceae"/>
    <s v="Ardisia"/>
    <s v="sp5"/>
    <x v="22"/>
    <s v="Ardisia normal"/>
    <d v="2015-04-14T00:00:00"/>
    <n v="0"/>
    <n v="177"/>
    <n v="2"/>
    <n v="194.11212065993965"/>
    <m/>
    <n v="2.4593265E-2"/>
    <s v="Q"/>
    <m/>
    <m/>
    <m/>
    <m/>
    <m/>
    <m/>
    <m/>
    <m/>
    <m/>
    <m/>
  </r>
  <r>
    <n v="3402"/>
    <x v="3"/>
    <x v="75"/>
    <n v="32"/>
    <s v="n"/>
    <n v="100006"/>
    <n v="13.204000000000001"/>
    <n v="9.41"/>
    <s v="Sabiaceae"/>
    <s v="Meliosma"/>
    <m/>
    <x v="25"/>
    <s v="Meliosma quercus"/>
    <d v="2015-04-14T00:00:00"/>
    <n v="13.407484191377183"/>
    <n v="215"/>
    <n v="2"/>
    <n v="160.35188421488033"/>
    <m/>
    <n v="3.6286625000000003E-2"/>
    <m/>
    <m/>
    <m/>
    <m/>
    <m/>
    <m/>
    <m/>
    <m/>
    <m/>
    <m/>
    <m/>
  </r>
  <r>
    <n v="3403"/>
    <x v="3"/>
    <x v="75"/>
    <n v="33"/>
    <s v="n"/>
    <n v="100007"/>
    <n v="14.391"/>
    <n v="10.515000000000001"/>
    <s v="Lauraceae"/>
    <s v="Persea"/>
    <s v="sp1"/>
    <x v="40"/>
    <s v="Laurel coco"/>
    <d v="2015-04-14T00:00:00"/>
    <n v="0"/>
    <n v="917"/>
    <n v="4"/>
    <n v="129.38181995494011"/>
    <m/>
    <n v="0.66009786500000001"/>
    <m/>
    <m/>
    <m/>
    <m/>
    <m/>
    <m/>
    <m/>
    <m/>
    <m/>
    <m/>
    <m/>
  </r>
  <r>
    <n v="3404"/>
    <x v="3"/>
    <x v="75"/>
    <n v="34"/>
    <s v="y"/>
    <n v="100008"/>
    <n v="14.667999999999999"/>
    <n v="15.045"/>
    <s v="Lauraceae"/>
    <s v="Persea"/>
    <s v="sp1"/>
    <x v="40"/>
    <s v="Laurel coco"/>
    <d v="2015-04-14T00:00:00"/>
    <n v="66.465207955343629"/>
    <n v="1065"/>
    <n v="4"/>
    <n v="171.50973670453527"/>
    <m/>
    <n v="0.89036662499999997"/>
    <m/>
    <m/>
    <m/>
    <m/>
    <m/>
    <m/>
    <m/>
    <m/>
    <m/>
    <m/>
    <m/>
  </r>
  <r>
    <n v="3405"/>
    <x v="3"/>
    <x v="75"/>
    <n v="43"/>
    <s v="n"/>
    <n v="100009"/>
    <n v="18.811"/>
    <n v="10.901999999999999"/>
    <s v="Primulaceae"/>
    <s v="Ardisia"/>
    <s v="sp5"/>
    <x v="22"/>
    <s v="Ardisia normal"/>
    <d v="2015-04-14T00:00:00"/>
    <n v="0"/>
    <n v="68"/>
    <n v="1"/>
    <n v="153.78890163309734"/>
    <m/>
    <n v="3.6298400000000001E-3"/>
    <m/>
    <m/>
    <m/>
    <m/>
    <m/>
    <m/>
    <m/>
    <m/>
    <m/>
    <m/>
    <m/>
  </r>
  <r>
    <n v="3406"/>
    <x v="3"/>
    <x v="75"/>
    <n v="43"/>
    <s v="n"/>
    <n v="100010"/>
    <n v="15.358000000000001"/>
    <n v="11.648"/>
    <s v="Meliaceae"/>
    <s v="Trichillia"/>
    <s v="havanensis"/>
    <x v="116"/>
    <s v="cf. Trichilia"/>
    <d v="2015-04-14T00:00:00"/>
    <n v="0"/>
    <n v="316"/>
    <n v="3"/>
    <n v="110.16572926958919"/>
    <m/>
    <n v="7.8386960000000006E-2"/>
    <m/>
    <m/>
    <m/>
    <m/>
    <m/>
    <m/>
    <m/>
    <m/>
    <m/>
    <m/>
    <s v="olor"/>
  </r>
  <r>
    <n v="3407"/>
    <x v="3"/>
    <x v="75"/>
    <n v="42"/>
    <s v="n"/>
    <n v="100011"/>
    <n v="16.213999999999999"/>
    <n v="9.7970000000000006"/>
    <s v="Rubiaceae"/>
    <s v="Psychotria"/>
    <s v="sp2"/>
    <x v="117"/>
    <s v="Psychotria rosa"/>
    <d v="2015-04-14T00:00:00"/>
    <n v="0"/>
    <n v="67"/>
    <n v="1"/>
    <n v="188.41732213033578"/>
    <m/>
    <n v="3.5238650000000002E-3"/>
    <m/>
    <m/>
    <m/>
    <m/>
    <m/>
    <m/>
    <m/>
    <s v="Fertile"/>
    <s v="Y"/>
    <s v="CMP074"/>
    <m/>
  </r>
  <r>
    <n v="3408"/>
    <x v="3"/>
    <x v="75"/>
    <n v="42"/>
    <s v="y"/>
    <n v="100012"/>
    <n v="16.96"/>
    <n v="9.7690000000000001"/>
    <s v="Indet"/>
    <s v="cfMargaritaria"/>
    <m/>
    <x v="118"/>
    <s v="Ver.Margaritaria"/>
    <d v="2015-04-14T00:00:00"/>
    <n v="13.75437991237443"/>
    <n v="305"/>
    <n v="3"/>
    <n v="149.37003493986737"/>
    <m/>
    <n v="7.3024624999999996E-2"/>
    <m/>
    <m/>
    <m/>
    <m/>
    <m/>
    <m/>
    <m/>
    <m/>
    <m/>
    <m/>
    <s v="fértil, no miestra, olor suave"/>
  </r>
  <r>
    <n v="3409"/>
    <x v="3"/>
    <x v="75"/>
    <n v="42"/>
    <s v="n"/>
    <n v="100013"/>
    <n v="19.529"/>
    <n v="9.6859999999999999"/>
    <s v="Primulaceae"/>
    <s v="Ardisia"/>
    <s v="sp5"/>
    <x v="22"/>
    <s v="Ardisia normal"/>
    <d v="2015-04-14T00:00:00"/>
    <n v="0"/>
    <n v="50"/>
    <n v="1"/>
    <n v="103.41129434196223"/>
    <m/>
    <n v="1.9624999999999998E-3"/>
    <m/>
    <m/>
    <m/>
    <m/>
    <m/>
    <m/>
    <m/>
    <m/>
    <m/>
    <m/>
    <m/>
  </r>
  <r>
    <n v="3410"/>
    <x v="3"/>
    <x v="76"/>
    <n v="11"/>
    <s v="n"/>
    <n v="100014"/>
    <n v="0.47499999999999998"/>
    <n v="21.387"/>
    <s v="Lauraceae"/>
    <s v="Persea"/>
    <s v="sp1"/>
    <x v="40"/>
    <s v="Laurel coco"/>
    <d v="2015-04-14T00:00:00"/>
    <n v="0"/>
    <n v="1023"/>
    <n v="4"/>
    <n v="132.58167285529885"/>
    <n v="190"/>
    <n v="0.821525265"/>
    <s v="A"/>
    <s v="M"/>
    <n v="95"/>
    <m/>
    <m/>
    <m/>
    <m/>
    <m/>
    <m/>
    <m/>
    <s v="Measure at 190"/>
  </r>
  <r>
    <n v="3411"/>
    <x v="3"/>
    <x v="76"/>
    <n v="13"/>
    <s v="n"/>
    <n v="100015"/>
    <n v="4.8029999999999999"/>
    <n v="31.941000000000003"/>
    <s v="Fagaceae"/>
    <s v="Quercus"/>
    <s v="costaricensis"/>
    <x v="0"/>
    <s v="Quercus"/>
    <d v="2015-04-14T00:00:00"/>
    <n v="0"/>
    <n v="749"/>
    <n v="4"/>
    <n v="111.48702536426188"/>
    <m/>
    <n v="0.44038578500000003"/>
    <m/>
    <m/>
    <m/>
    <m/>
    <m/>
    <m/>
    <m/>
    <m/>
    <m/>
    <m/>
    <m/>
  </r>
  <r>
    <n v="3412"/>
    <x v="3"/>
    <x v="76"/>
    <n v="14"/>
    <s v="n"/>
    <n v="100016"/>
    <n v="1.48"/>
    <n v="36.296999999999997"/>
    <s v="Styracaceae"/>
    <s v="Styrax"/>
    <m/>
    <x v="6"/>
    <s v="Styrax"/>
    <d v="2015-04-14T00:00:00"/>
    <n v="0"/>
    <n v="87"/>
    <n v="1"/>
    <n v="176.7442360441969"/>
    <m/>
    <n v="5.9416649999999996E-3"/>
    <m/>
    <m/>
    <m/>
    <m/>
    <m/>
    <m/>
    <m/>
    <m/>
    <m/>
    <m/>
    <m/>
  </r>
  <r>
    <n v="3413"/>
    <x v="3"/>
    <x v="76"/>
    <n v="14"/>
    <s v="n"/>
    <n v="100017"/>
    <n v="2.681"/>
    <n v="38.390999999999998"/>
    <s v="Araliaceae"/>
    <s v="Schefflera"/>
    <s v="sp1"/>
    <x v="19"/>
    <s v="Schefflera"/>
    <d v="2015-04-14T00:00:00"/>
    <n v="0"/>
    <n v="153"/>
    <n v="2"/>
    <n v="135.68891108484613"/>
    <m/>
    <n v="1.8376065000000004E-2"/>
    <m/>
    <m/>
    <m/>
    <m/>
    <m/>
    <m/>
    <m/>
    <m/>
    <m/>
    <m/>
    <m/>
  </r>
  <r>
    <n v="3414"/>
    <x v="3"/>
    <x v="76"/>
    <n v="23"/>
    <s v="n"/>
    <n v="100018"/>
    <n v="8.6560000000000006"/>
    <n v="34.789000000000001"/>
    <s v="Meliaceae"/>
    <s v="Trichillia"/>
    <s v="havanensis"/>
    <x v="116"/>
    <s v="cf. Trichilia"/>
    <d v="2015-04-14T00:00:00"/>
    <n v="0"/>
    <n v="59"/>
    <n v="1"/>
    <n v="176.96767690244513"/>
    <m/>
    <n v="2.732585E-3"/>
    <m/>
    <m/>
    <m/>
    <m/>
    <m/>
    <m/>
    <m/>
    <m/>
    <m/>
    <m/>
    <m/>
  </r>
  <r>
    <n v="3415"/>
    <x v="3"/>
    <x v="76"/>
    <n v="23"/>
    <s v="n"/>
    <n v="100019"/>
    <n v="9.5489999999999995"/>
    <n v="33.477000000000004"/>
    <s v="Fagaceae"/>
    <s v="Quercus"/>
    <s v="costaricensis"/>
    <x v="0"/>
    <s v="Quercus"/>
    <d v="2015-04-14T00:00:00"/>
    <n v="0"/>
    <n v="197"/>
    <n v="2"/>
    <n v="114.84130763042077"/>
    <m/>
    <n v="3.0465065000000003E-2"/>
    <m/>
    <m/>
    <m/>
    <m/>
    <m/>
    <m/>
    <m/>
    <m/>
    <m/>
    <m/>
    <m/>
  </r>
  <r>
    <n v="3416"/>
    <x v="3"/>
    <x v="76"/>
    <n v="23"/>
    <s v="n"/>
    <n v="100020"/>
    <n v="7.6790000000000003"/>
    <n v="32.890999999999998"/>
    <s v="Primulaceae"/>
    <s v="Ardisia"/>
    <s v="sp5"/>
    <x v="22"/>
    <s v="Ardisia normal"/>
    <d v="2015-04-14T00:00:00"/>
    <n v="0"/>
    <n v="73"/>
    <n v="1"/>
    <n v="141.34286916190035"/>
    <m/>
    <n v="4.1832650000000002E-3"/>
    <m/>
    <m/>
    <m/>
    <m/>
    <m/>
    <m/>
    <m/>
    <m/>
    <m/>
    <m/>
    <m/>
  </r>
  <r>
    <n v="3417"/>
    <x v="3"/>
    <x v="76"/>
    <n v="23"/>
    <s v="n"/>
    <n v="100021"/>
    <n v="6.0030000000000001"/>
    <n v="32.415999999999997"/>
    <s v="Araliaceae"/>
    <s v="Schefflera"/>
    <s v="sp1"/>
    <x v="19"/>
    <s v="Schefflera"/>
    <d v="2015-04-14T00:00:00"/>
    <n v="0"/>
    <n v="301"/>
    <n v="3"/>
    <n v="126.0330996267807"/>
    <m/>
    <n v="7.1121785000000007E-2"/>
    <m/>
    <m/>
    <m/>
    <m/>
    <m/>
    <m/>
    <m/>
    <m/>
    <m/>
    <m/>
    <m/>
  </r>
  <r>
    <n v="3418"/>
    <x v="3"/>
    <x v="76"/>
    <n v="23"/>
    <s v="n"/>
    <n v="100022"/>
    <n v="5.6120000000000001"/>
    <n v="32.527999999999999"/>
    <s v="Lauraceae"/>
    <s v="Persea"/>
    <s v="sp1"/>
    <x v="40"/>
    <s v="Laurel coco"/>
    <d v="2015-04-14T00:00:00"/>
    <n v="0"/>
    <n v="385"/>
    <n v="3"/>
    <n v="123.39680538377947"/>
    <m/>
    <n v="0.11635662500000001"/>
    <m/>
    <m/>
    <m/>
    <m/>
    <m/>
    <m/>
    <m/>
    <m/>
    <m/>
    <m/>
    <m/>
  </r>
  <r>
    <n v="3419"/>
    <x v="3"/>
    <x v="76"/>
    <n v="22"/>
    <s v="n"/>
    <n v="100023"/>
    <n v="6.0590000000000002"/>
    <n v="25.518999999999998"/>
    <s v="Rubiaceae"/>
    <s v="Psychotria"/>
    <s v="sp2"/>
    <x v="117"/>
    <s v="Psychotria rosa"/>
    <d v="2015-04-14T00:00:00"/>
    <n v="0"/>
    <n v="94"/>
    <n v="1"/>
    <n v="147.83305238036763"/>
    <m/>
    <n v="6.9362600000000005E-3"/>
    <s v="M"/>
    <m/>
    <n v="67"/>
    <m/>
    <m/>
    <m/>
    <m/>
    <m/>
    <m/>
    <m/>
    <m/>
  </r>
  <r>
    <n v="3420"/>
    <x v="3"/>
    <x v="76"/>
    <n v="21"/>
    <s v="n"/>
    <n v="100024"/>
    <n v="5.3890000000000002"/>
    <n v="25.073"/>
    <s v="Rubiaceae"/>
    <s v="Psychotria"/>
    <s v="sp2"/>
    <x v="117"/>
    <s v="Psychotria rosa"/>
    <d v="2015-04-14T00:00:00"/>
    <n v="0"/>
    <n v="94"/>
    <n v="1"/>
    <n v="129.23262019776644"/>
    <m/>
    <n v="6.9362600000000005E-3"/>
    <m/>
    <m/>
    <m/>
    <m/>
    <m/>
    <m/>
    <m/>
    <m/>
    <m/>
    <m/>
    <m/>
  </r>
  <r>
    <n v="3421"/>
    <x v="3"/>
    <x v="76"/>
    <n v="21"/>
    <s v="n"/>
    <n v="100025"/>
    <n v="6.6180000000000003"/>
    <n v="24.765000000000001"/>
    <s v="Primulaceae"/>
    <s v="Ardisia"/>
    <s v="sp5"/>
    <x v="22"/>
    <s v="Ardisia normal"/>
    <d v="2015-04-14T00:00:00"/>
    <n v="0"/>
    <n v="63"/>
    <n v="1"/>
    <n v="190.2142235623557"/>
    <m/>
    <n v="3.1156650000000001E-3"/>
    <m/>
    <m/>
    <m/>
    <m/>
    <m/>
    <m/>
    <m/>
    <m/>
    <m/>
    <m/>
    <m/>
  </r>
  <r>
    <n v="3422"/>
    <x v="3"/>
    <x v="76"/>
    <n v="21"/>
    <s v="n"/>
    <n v="100026"/>
    <n v="6.6449999999999996"/>
    <n v="24.094999999999999"/>
    <s v="Piperaceae"/>
    <s v="Piper"/>
    <m/>
    <x v="77"/>
    <s v="Piper"/>
    <d v="2015-04-14T00:00:00"/>
    <n v="0"/>
    <n v="64"/>
    <n v="1"/>
    <n v="197.66247604167592"/>
    <m/>
    <n v="3.21536E-3"/>
    <m/>
    <m/>
    <m/>
    <m/>
    <m/>
    <m/>
    <m/>
    <m/>
    <m/>
    <m/>
    <m/>
  </r>
  <r>
    <n v="3423"/>
    <x v="3"/>
    <x v="76"/>
    <n v="32"/>
    <s v="n"/>
    <n v="100027"/>
    <n v="10.638"/>
    <n v="25.463000000000001"/>
    <s v="Fagaceae"/>
    <s v="Quercus"/>
    <s v="costaricensis"/>
    <x v="0"/>
    <s v="Quercus"/>
    <d v="2015-04-14T00:00:00"/>
    <n v="0"/>
    <n v="410"/>
    <n v="3"/>
    <n v="111.15994847139299"/>
    <m/>
    <n v="0.13195850000000001"/>
    <m/>
    <m/>
    <m/>
    <m/>
    <m/>
    <m/>
    <m/>
    <m/>
    <m/>
    <m/>
    <m/>
  </r>
  <r>
    <n v="3424"/>
    <x v="3"/>
    <x v="76"/>
    <n v="32"/>
    <s v="n"/>
    <n v="100028"/>
    <n v="14.295999999999999"/>
    <n v="25.715"/>
    <s v="Rubiaceae"/>
    <s v="Psychotria"/>
    <s v="sp2"/>
    <x v="117"/>
    <s v="Psychotria rosa"/>
    <d v="2015-04-14T00:00:00"/>
    <n v="0"/>
    <n v="79"/>
    <n v="1"/>
    <n v="103.8254975469486"/>
    <m/>
    <n v="4.8991850000000003E-3"/>
    <m/>
    <m/>
    <m/>
    <m/>
    <m/>
    <m/>
    <m/>
    <m/>
    <m/>
    <m/>
    <m/>
  </r>
  <r>
    <n v="3425"/>
    <x v="3"/>
    <x v="76"/>
    <n v="33"/>
    <s v="n"/>
    <n v="100029"/>
    <n v="11.644"/>
    <n v="34.203000000000003"/>
    <s v="Symplocaceae"/>
    <s v="Symplocos"/>
    <s v="serrulata"/>
    <x v="42"/>
    <s v="Symplocos/symplos sp1"/>
    <d v="2015-04-14T00:00:00"/>
    <n v="0"/>
    <n v="137"/>
    <n v="2"/>
    <n v="181.13404052987761"/>
    <m/>
    <n v="1.4733665000000002E-2"/>
    <m/>
    <m/>
    <m/>
    <m/>
    <m/>
    <m/>
    <m/>
    <m/>
    <m/>
    <m/>
    <s v="Nota 2016: Murió"/>
  </r>
  <r>
    <n v="3426"/>
    <x v="3"/>
    <x v="76"/>
    <n v="33"/>
    <s v="y"/>
    <n v="100030"/>
    <n v="11.196999999999999"/>
    <n v="34.371000000000002"/>
    <s v="Araliaceae"/>
    <s v="Schefflera"/>
    <s v="sp1"/>
    <x v="19"/>
    <s v="Schefflera"/>
    <d v="2015-04-14T00:00:00"/>
    <n v="38.620085502283985"/>
    <n v="469"/>
    <n v="3"/>
    <n v="157.46982973747899"/>
    <m/>
    <n v="0.17266938500000001"/>
    <m/>
    <m/>
    <m/>
    <m/>
    <m/>
    <m/>
    <m/>
    <m/>
    <m/>
    <m/>
    <m/>
  </r>
  <r>
    <n v="3427"/>
    <x v="3"/>
    <x v="76"/>
    <n v="33"/>
    <s v="n"/>
    <n v="100031"/>
    <n v="10.805999999999999"/>
    <n v="33.783999999999999"/>
    <s v="Symplocaceae"/>
    <s v="Symplocos"/>
    <s v="serrulata"/>
    <x v="42"/>
    <s v="Symplocos/symplocos sp1"/>
    <d v="2015-04-14T00:00:00"/>
    <n v="0"/>
    <n v="259"/>
    <n v="2"/>
    <n v="158.06166268912216"/>
    <m/>
    <n v="5.2658585000000001E-2"/>
    <m/>
    <m/>
    <m/>
    <m/>
    <m/>
    <m/>
    <m/>
    <m/>
    <m/>
    <m/>
    <m/>
  </r>
  <r>
    <n v="3428"/>
    <x v="3"/>
    <x v="76"/>
    <n v="33"/>
    <s v="n"/>
    <n v="100032"/>
    <n v="10.555"/>
    <n v="34.454000000000001"/>
    <s v="Symplocaceae"/>
    <s v="Symplocos"/>
    <s v="serrulata"/>
    <x v="42"/>
    <s v="Symplocos/symplocos sp1"/>
    <d v="2015-04-14T00:00:00"/>
    <n v="0"/>
    <n v="110"/>
    <n v="2"/>
    <n v="125.1431688086404"/>
    <m/>
    <n v="9.4985E-3"/>
    <m/>
    <m/>
    <m/>
    <m/>
    <m/>
    <m/>
    <m/>
    <m/>
    <m/>
    <m/>
    <m/>
  </r>
  <r>
    <n v="3429"/>
    <x v="3"/>
    <x v="76"/>
    <n v="34"/>
    <s v="n"/>
    <n v="100033"/>
    <n v="14.603"/>
    <n v="38.475000000000001"/>
    <s v="Fagaceae"/>
    <s v="Quercus"/>
    <s v="costaricensis"/>
    <x v="0"/>
    <s v="Quercus"/>
    <d v="2015-04-14T00:00:00"/>
    <n v="0"/>
    <n v="729"/>
    <n v="4"/>
    <n v="116.94604044959527"/>
    <n v="360"/>
    <n v="0.41718118500000001"/>
    <s v="B"/>
    <s v="I"/>
    <m/>
    <m/>
    <m/>
    <m/>
    <m/>
    <m/>
    <m/>
    <m/>
    <s v="Measure at 3.60 m"/>
  </r>
  <r>
    <n v="3430"/>
    <x v="3"/>
    <x v="76"/>
    <n v="44"/>
    <s v="n"/>
    <n v="100034"/>
    <n v="15.86"/>
    <n v="38.195999999999998"/>
    <s v="Sabiaceae"/>
    <s v="Meliosma"/>
    <m/>
    <x v="25"/>
    <s v="Meliosma quercus"/>
    <d v="2015-04-14T00:00:00"/>
    <n v="0"/>
    <n v="147"/>
    <n v="2"/>
    <n v="100.58895084852689"/>
    <m/>
    <n v="1.6963065000000003E-2"/>
    <m/>
    <m/>
    <m/>
    <m/>
    <m/>
    <m/>
    <m/>
    <m/>
    <m/>
    <m/>
    <m/>
  </r>
  <r>
    <n v="3431"/>
    <x v="3"/>
    <x v="76"/>
    <n v="44"/>
    <s v="n"/>
    <n v="100035"/>
    <n v="17.032"/>
    <n v="39.564"/>
    <s v="Fagaceae"/>
    <s v="Quercus"/>
    <s v="costaricensis"/>
    <x v="0"/>
    <s v="Quercus"/>
    <d v="2015-04-14T00:00:00"/>
    <n v="0"/>
    <n v="131"/>
    <n v="2"/>
    <n v="146.11996905301453"/>
    <m/>
    <n v="1.3471385000000001E-2"/>
    <m/>
    <m/>
    <m/>
    <m/>
    <m/>
    <m/>
    <m/>
    <m/>
    <m/>
    <m/>
    <m/>
  </r>
  <r>
    <n v="3432"/>
    <x v="3"/>
    <x v="76"/>
    <n v="44"/>
    <s v="n"/>
    <n v="100036"/>
    <n v="19.181999999999999"/>
    <n v="39.423999999999999"/>
    <s v="Primulaceae"/>
    <s v="Ardisia"/>
    <s v="sp5"/>
    <x v="22"/>
    <s v="Ardisia normal"/>
    <d v="2015-04-14T00:00:00"/>
    <n v="0"/>
    <n v="102"/>
    <n v="2"/>
    <n v="127.23732040783557"/>
    <m/>
    <n v="8.1671399999999998E-3"/>
    <m/>
    <m/>
    <m/>
    <m/>
    <m/>
    <m/>
    <m/>
    <m/>
    <m/>
    <m/>
    <m/>
  </r>
  <r>
    <n v="3433"/>
    <x v="3"/>
    <x v="76"/>
    <n v="44"/>
    <s v="n"/>
    <n v="100037"/>
    <n v="19.768999999999998"/>
    <n v="39.954999999999998"/>
    <s v="Sabiaceae"/>
    <s v="Meliosma"/>
    <m/>
    <x v="25"/>
    <s v="Meliosma quercus"/>
    <d v="2015-04-14T00:00:00"/>
    <n v="0"/>
    <n v="72"/>
    <n v="1"/>
    <n v="137.98593656520723"/>
    <m/>
    <n v="4.0694399999999997E-3"/>
    <m/>
    <m/>
    <m/>
    <m/>
    <m/>
    <m/>
    <m/>
    <s v="Infertile"/>
    <s v="Y"/>
    <m/>
    <m/>
  </r>
  <r>
    <n v="3434"/>
    <x v="3"/>
    <x v="76"/>
    <n v="44"/>
    <s v="n"/>
    <n v="100038"/>
    <n v="19.853000000000002"/>
    <n v="39.507999999999996"/>
    <s v="Rubiaceae"/>
    <s v="Psychotria"/>
    <s v="sp2"/>
    <x v="117"/>
    <s v="Psychotria rosa"/>
    <d v="2015-04-14T00:00:00"/>
    <n v="0"/>
    <n v="50"/>
    <n v="1"/>
    <n v="169.49787444269367"/>
    <m/>
    <n v="1.9624999999999998E-3"/>
    <m/>
    <m/>
    <m/>
    <m/>
    <m/>
    <m/>
    <m/>
    <m/>
    <m/>
    <m/>
    <m/>
  </r>
  <r>
    <n v="3435"/>
    <x v="3"/>
    <x v="76"/>
    <n v="44"/>
    <s v="n"/>
    <n v="100039"/>
    <n v="19.378"/>
    <n v="39.061"/>
    <s v="Rutaceae"/>
    <s v="Zanthoxyllum"/>
    <s v="melanostictum"/>
    <x v="24"/>
    <s v="Zanthoxylum"/>
    <d v="2015-04-14T00:00:00"/>
    <n v="0"/>
    <n v="435"/>
    <n v="3"/>
    <n v="136.99004979285053"/>
    <m/>
    <n v="0.14854162500000001"/>
    <m/>
    <m/>
    <m/>
    <m/>
    <m/>
    <m/>
    <m/>
    <m/>
    <m/>
    <m/>
    <m/>
  </r>
  <r>
    <n v="3436"/>
    <x v="3"/>
    <x v="76"/>
    <n v="43"/>
    <s v="n"/>
    <n v="100040"/>
    <n v="18.401"/>
    <n v="33.505000000000003"/>
    <s v="Fagaceae"/>
    <s v="Quercus"/>
    <s v="costaricensis"/>
    <x v="0"/>
    <s v="Quercus"/>
    <d v="2015-04-14T00:00:00"/>
    <n v="0"/>
    <n v="81"/>
    <n v="1"/>
    <n v="124.69447892934963"/>
    <m/>
    <n v="5.1503850000000004E-3"/>
    <s v="NC"/>
    <m/>
    <m/>
    <m/>
    <m/>
    <m/>
    <m/>
    <m/>
    <m/>
    <m/>
    <m/>
  </r>
  <r>
    <n v="3437"/>
    <x v="3"/>
    <x v="76"/>
    <n v="42"/>
    <s v="n"/>
    <n v="100041"/>
    <n v="16.780999999999999"/>
    <n v="29.875"/>
    <s v="Fagaceae"/>
    <s v="Quercus"/>
    <s v="costaricensis"/>
    <x v="0"/>
    <s v="Quercus"/>
    <d v="2015-04-14T00:00:00"/>
    <n v="0"/>
    <n v="157"/>
    <n v="2"/>
    <n v="174.82173167771498"/>
    <m/>
    <n v="1.9349465E-2"/>
    <m/>
    <m/>
    <m/>
    <m/>
    <m/>
    <m/>
    <m/>
    <m/>
    <m/>
    <m/>
    <m/>
  </r>
  <r>
    <n v="3438"/>
    <x v="3"/>
    <x v="76"/>
    <n v="42"/>
    <s v="y"/>
    <n v="100042"/>
    <n v="17.702999999999999"/>
    <n v="29.233000000000001"/>
    <s v="Styracaceae"/>
    <s v="Styrax"/>
    <m/>
    <x v="6"/>
    <s v="Styrax"/>
    <d v="2015-04-14T00:00:00"/>
    <n v="25.775895372803422"/>
    <n v="119"/>
    <n v="2"/>
    <n v="178.51454032679158"/>
    <m/>
    <n v="1.1116384999999999E-2"/>
    <m/>
    <m/>
    <m/>
    <m/>
    <m/>
    <m/>
    <m/>
    <m/>
    <m/>
    <m/>
    <m/>
  </r>
  <r>
    <n v="3439"/>
    <x v="3"/>
    <x v="76"/>
    <n v="42"/>
    <s v="n"/>
    <n v="100043"/>
    <n v="16.39"/>
    <n v="29.233000000000001"/>
    <s v="Styracaceae"/>
    <s v="Styrax"/>
    <m/>
    <x v="6"/>
    <s v="Styrax"/>
    <d v="2015-04-14T00:00:00"/>
    <n v="0"/>
    <n v="51"/>
    <n v="1"/>
    <n v="138.86207090737184"/>
    <m/>
    <n v="2.041785E-3"/>
    <m/>
    <m/>
    <m/>
    <m/>
    <m/>
    <m/>
    <m/>
    <m/>
    <m/>
    <m/>
    <m/>
  </r>
  <r>
    <n v="3440"/>
    <x v="3"/>
    <x v="76"/>
    <n v="42"/>
    <s v="n"/>
    <n v="100044"/>
    <n v="19.462"/>
    <n v="28.395"/>
    <s v="Lauraceae"/>
    <s v="Persea"/>
    <s v="sp1"/>
    <x v="40"/>
    <s v="Laurel coco"/>
    <d v="2015-04-14T00:00:00"/>
    <n v="0"/>
    <n v="225"/>
    <n v="2"/>
    <n v="141.82486557225539"/>
    <m/>
    <n v="3.9740625000000002E-2"/>
    <m/>
    <m/>
    <m/>
    <m/>
    <m/>
    <m/>
    <m/>
    <m/>
    <m/>
    <m/>
    <m/>
  </r>
  <r>
    <n v="3441"/>
    <x v="3"/>
    <x v="76"/>
    <n v="42"/>
    <s v="n"/>
    <n v="100045"/>
    <n v="18.120999999999999"/>
    <n v="25.045000000000002"/>
    <s v="Rubiaceae"/>
    <s v="Psychotria"/>
    <s v="sp2"/>
    <x v="117"/>
    <s v="Psychotria rosa"/>
    <d v="2015-04-14T00:00:00"/>
    <n v="0"/>
    <n v="62"/>
    <n v="1"/>
    <n v="199.45484466472996"/>
    <m/>
    <n v="3.01754E-3"/>
    <s v="M"/>
    <m/>
    <n v="52"/>
    <m/>
    <m/>
    <m/>
    <m/>
    <m/>
    <m/>
    <m/>
    <m/>
  </r>
  <r>
    <n v="3442"/>
    <x v="3"/>
    <x v="76"/>
    <n v="42"/>
    <s v="n"/>
    <n v="100046"/>
    <n v="15.635999999999999"/>
    <n v="25.826000000000001"/>
    <s v="Piperaceae"/>
    <s v="Piper"/>
    <m/>
    <x v="77"/>
    <s v="Piper"/>
    <d v="2015-04-14T00:00:00"/>
    <n v="0"/>
    <n v="65"/>
    <n v="1"/>
    <n v="118.06984289204483"/>
    <m/>
    <n v="3.3166250000000001E-3"/>
    <m/>
    <m/>
    <m/>
    <m/>
    <m/>
    <m/>
    <m/>
    <s v="Fertile"/>
    <s v="Y"/>
    <s v="CMP072"/>
    <s v="Olor quimico"/>
  </r>
  <r>
    <n v="3443"/>
    <x v="3"/>
    <x v="76"/>
    <n v="42"/>
    <s v="n"/>
    <n v="100047"/>
    <n v="15.273"/>
    <n v="25.603000000000002"/>
    <s v="Lauraceae"/>
    <s v="Persea"/>
    <s v="sp1"/>
    <x v="40"/>
    <s v="Laurel coco"/>
    <d v="2015-04-14T00:00:00"/>
    <n v="0"/>
    <n v="73"/>
    <n v="1"/>
    <n v="196.71485570081032"/>
    <m/>
    <n v="4.1832650000000002E-3"/>
    <m/>
    <m/>
    <m/>
    <m/>
    <m/>
    <m/>
    <m/>
    <m/>
    <m/>
    <m/>
    <m/>
  </r>
  <r>
    <n v="3444"/>
    <x v="3"/>
    <x v="76"/>
    <n v="41"/>
    <s v="n"/>
    <n v="100048"/>
    <n v="15.804"/>
    <n v="24.820999999999998"/>
    <s v="Rubiaceae"/>
    <s v="Psychotria"/>
    <s v="sp2"/>
    <x v="117"/>
    <s v="Psychotria rosa"/>
    <d v="2015-04-14T00:00:00"/>
    <n v="0"/>
    <n v="63"/>
    <n v="1"/>
    <n v="177.59885872956474"/>
    <m/>
    <n v="3.1156650000000001E-3"/>
    <m/>
    <m/>
    <m/>
    <m/>
    <m/>
    <m/>
    <m/>
    <m/>
    <m/>
    <m/>
    <m/>
  </r>
  <r>
    <n v="3445"/>
    <x v="3"/>
    <x v="76"/>
    <n v="41"/>
    <s v="n"/>
    <n v="100049"/>
    <n v="15.385"/>
    <n v="24.039000000000001"/>
    <s v="Magnoliaceae"/>
    <s v="Magnolia"/>
    <s v="sp2"/>
    <x v="46"/>
    <s v="Magnolia"/>
    <d v="2015-04-14T00:00:00"/>
    <n v="0"/>
    <n v="460"/>
    <n v="3"/>
    <n v="101.6174714210847"/>
    <m/>
    <n v="0.166106"/>
    <m/>
    <m/>
    <m/>
    <m/>
    <m/>
    <m/>
    <m/>
    <s v="Infertile"/>
    <s v="Y"/>
    <m/>
    <s v="olor"/>
  </r>
  <r>
    <n v="3446"/>
    <x v="3"/>
    <x v="77"/>
    <n v="11"/>
    <s v="n"/>
    <n v="100050"/>
    <n v="3.8889999999999998"/>
    <n v="40.814999999999998"/>
    <s v="Rubiaceae"/>
    <s v="Psychotria"/>
    <s v="sp2"/>
    <x v="117"/>
    <s v="Psychotria rosa"/>
    <d v="2015-04-14T00:00:00"/>
    <n v="0"/>
    <n v="52"/>
    <n v="1"/>
    <n v="191.04719382201415"/>
    <m/>
    <n v="2.1226399999999999E-3"/>
    <m/>
    <m/>
    <m/>
    <m/>
    <m/>
    <m/>
    <m/>
    <m/>
    <m/>
    <m/>
    <m/>
  </r>
  <r>
    <n v="3447"/>
    <x v="3"/>
    <x v="77"/>
    <n v="11"/>
    <s v="n"/>
    <n v="100051"/>
    <n v="0.63900000000000001"/>
    <n v="42.676000000000002"/>
    <s v="Rubiaceae"/>
    <s v="Faramea"/>
    <s v="sp1"/>
    <x v="21"/>
    <s v="Faramea"/>
    <d v="2015-04-14T00:00:00"/>
    <n v="0"/>
    <n v="51"/>
    <n v="1"/>
    <n v="158.18961447315627"/>
    <m/>
    <n v="2.041785E-3"/>
    <m/>
    <m/>
    <m/>
    <m/>
    <m/>
    <m/>
    <m/>
    <m/>
    <m/>
    <m/>
    <s v="fértil"/>
  </r>
  <r>
    <n v="3448"/>
    <x v="3"/>
    <x v="77"/>
    <n v="11"/>
    <s v="n"/>
    <n v="100052"/>
    <n v="0"/>
    <n v="41.148000000000003"/>
    <s v="Styracaceae"/>
    <s v="Styrax"/>
    <m/>
    <x v="6"/>
    <s v="Styrax"/>
    <d v="2015-04-14T00:00:00"/>
    <n v="0"/>
    <n v="81"/>
    <n v="1"/>
    <n v="141.19646525361452"/>
    <m/>
    <n v="5.1503850000000004E-3"/>
    <m/>
    <m/>
    <m/>
    <m/>
    <m/>
    <m/>
    <m/>
    <m/>
    <m/>
    <m/>
    <m/>
  </r>
  <r>
    <n v="3449"/>
    <x v="3"/>
    <x v="77"/>
    <n v="11"/>
    <s v="n"/>
    <n v="100053"/>
    <n v="0"/>
    <n v="42.564999999999998"/>
    <s v="Fagaceae"/>
    <s v="Quercus"/>
    <s v="costaricensis"/>
    <x v="0"/>
    <s v="Quercus"/>
    <d v="2015-04-14T00:00:00"/>
    <n v="0"/>
    <n v="917"/>
    <n v="4"/>
    <n v="102.01200766685649"/>
    <m/>
    <n v="0.66009786500000001"/>
    <m/>
    <m/>
    <m/>
    <m/>
    <m/>
    <m/>
    <m/>
    <m/>
    <m/>
    <m/>
    <m/>
  </r>
  <r>
    <n v="3450"/>
    <x v="3"/>
    <x v="77"/>
    <n v="12"/>
    <s v="n"/>
    <n v="100054"/>
    <n v="3.222"/>
    <n v="45.426000000000002"/>
    <s v="Fagaceae"/>
    <s v="Quercus"/>
    <s v="costaricensis"/>
    <x v="0"/>
    <s v="Quercus"/>
    <d v="2015-04-14T00:00:00"/>
    <n v="0"/>
    <n v="88"/>
    <n v="1"/>
    <n v="107.30202959373855"/>
    <m/>
    <n v="6.07904E-3"/>
    <m/>
    <m/>
    <m/>
    <m/>
    <m/>
    <m/>
    <m/>
    <m/>
    <m/>
    <m/>
    <m/>
  </r>
  <r>
    <n v="3451"/>
    <x v="3"/>
    <x v="77"/>
    <n v="12"/>
    <s v="n"/>
    <n v="100055"/>
    <n v="4.25"/>
    <n v="48.397999999999996"/>
    <s v="Primulaceae"/>
    <s v="Ardisia"/>
    <s v="sp5"/>
    <x v="22"/>
    <s v="Ardisia normal"/>
    <d v="2015-04-14T00:00:00"/>
    <n v="0"/>
    <n v="139"/>
    <n v="2"/>
    <n v="177.40583934162294"/>
    <m/>
    <n v="1.5166985000000001E-2"/>
    <m/>
    <m/>
    <m/>
    <m/>
    <m/>
    <m/>
    <m/>
    <m/>
    <m/>
    <m/>
    <m/>
  </r>
  <r>
    <n v="3452"/>
    <x v="3"/>
    <x v="77"/>
    <n v="12"/>
    <s v="n"/>
    <n v="100056"/>
    <n v="2.528"/>
    <n v="47.009"/>
    <s v="Fagaceae"/>
    <s v="Quercus"/>
    <s v="costaricensis"/>
    <x v="0"/>
    <s v="Quercus"/>
    <d v="2015-04-14T00:00:00"/>
    <n v="0"/>
    <n v="82"/>
    <n v="1"/>
    <n v="150.15971132107029"/>
    <m/>
    <n v="5.2783400000000003E-3"/>
    <m/>
    <m/>
    <m/>
    <m/>
    <m/>
    <m/>
    <m/>
    <m/>
    <m/>
    <m/>
    <m/>
  </r>
  <r>
    <n v="3453"/>
    <x v="3"/>
    <x v="77"/>
    <n v="12"/>
    <s v="n"/>
    <n v="100057"/>
    <n v="1.611"/>
    <n v="49.174999999999997"/>
    <s v="Fagaceae"/>
    <s v="Quercus"/>
    <s v="costaricensis"/>
    <x v="0"/>
    <s v="Quercus"/>
    <d v="2015-04-14T00:00:00"/>
    <n v="0"/>
    <n v="80"/>
    <n v="1"/>
    <n v="190.87255391230718"/>
    <m/>
    <n v="5.0239999999999998E-3"/>
    <m/>
    <m/>
    <m/>
    <m/>
    <m/>
    <m/>
    <m/>
    <m/>
    <m/>
    <m/>
    <m/>
  </r>
  <r>
    <n v="3454"/>
    <x v="3"/>
    <x v="77"/>
    <n v="12"/>
    <s v="n"/>
    <n v="100058"/>
    <n v="0.55600000000000005"/>
    <n v="46.481000000000002"/>
    <s v="Fagaceae"/>
    <s v="Quercus"/>
    <s v="costaricensis"/>
    <x v="0"/>
    <s v="Quercus"/>
    <d v="2015-04-14T00:00:00"/>
    <n v="0"/>
    <n v="139"/>
    <n v="2"/>
    <n v="116.51611316094377"/>
    <m/>
    <n v="1.5166985000000001E-2"/>
    <m/>
    <m/>
    <m/>
    <m/>
    <m/>
    <m/>
    <m/>
    <m/>
    <m/>
    <m/>
    <m/>
  </r>
  <r>
    <n v="3455"/>
    <x v="3"/>
    <x v="77"/>
    <n v="12"/>
    <s v="n"/>
    <n v="100059"/>
    <n v="8.3000000000000004E-2"/>
    <n v="46.036999999999999"/>
    <s v="Rutaceae"/>
    <s v="Zanthoxyllum"/>
    <s v="melanostictum"/>
    <x v="24"/>
    <s v="Zanthoxylum"/>
    <d v="2015-04-14T00:00:00"/>
    <n v="0"/>
    <n v="148"/>
    <n v="2"/>
    <n v="114.98643207379985"/>
    <m/>
    <n v="1.7194640000000001E-2"/>
    <m/>
    <m/>
    <m/>
    <m/>
    <m/>
    <m/>
    <m/>
    <m/>
    <m/>
    <m/>
    <m/>
  </r>
  <r>
    <n v="3456"/>
    <x v="3"/>
    <x v="77"/>
    <n v="13"/>
    <s v="n"/>
    <n v="100060"/>
    <n v="0.97199999999999998"/>
    <n v="50.62"/>
    <s v="Fagaceae"/>
    <s v="Quercus"/>
    <s v="costaricensis"/>
    <x v="0"/>
    <s v="Quercus"/>
    <d v="2015-04-14T00:00:00"/>
    <n v="0"/>
    <n v="122"/>
    <n v="2"/>
    <n v="163.77870488267877"/>
    <m/>
    <n v="1.168394E-2"/>
    <m/>
    <m/>
    <m/>
    <m/>
    <m/>
    <m/>
    <m/>
    <m/>
    <m/>
    <m/>
    <m/>
  </r>
  <r>
    <n v="3457"/>
    <x v="3"/>
    <x v="77"/>
    <n v="13"/>
    <s v="n"/>
    <n v="100061"/>
    <n v="0.52800000000000002"/>
    <n v="53.646999999999998"/>
    <s v="Primulaceae"/>
    <s v="Ardisia"/>
    <s v="sp5"/>
    <x v="22"/>
    <s v="Ardisia normal"/>
    <d v="2015-04-14T00:00:00"/>
    <n v="0"/>
    <n v="87"/>
    <n v="1"/>
    <n v="163.39842744385695"/>
    <m/>
    <n v="5.9416649999999996E-3"/>
    <m/>
    <m/>
    <m/>
    <m/>
    <m/>
    <m/>
    <m/>
    <m/>
    <m/>
    <m/>
    <s v="fértil"/>
  </r>
  <r>
    <n v="3458"/>
    <x v="3"/>
    <x v="77"/>
    <n v="13"/>
    <s v="n"/>
    <n v="100062"/>
    <n v="0.66700000000000004"/>
    <n v="54.507999999999996"/>
    <s v="Fagaceae"/>
    <s v="Quercus"/>
    <s v="costaricensis"/>
    <x v="0"/>
    <s v="Quercus"/>
    <d v="2015-04-14T00:00:00"/>
    <n v="0"/>
    <n v="775"/>
    <n v="4"/>
    <n v="141.19505111370574"/>
    <n v="190"/>
    <n v="0.471490625"/>
    <s v="A"/>
    <m/>
    <m/>
    <m/>
    <m/>
    <m/>
    <m/>
    <m/>
    <m/>
    <m/>
    <s v="Measure at 1,90 m"/>
  </r>
  <r>
    <n v="3459"/>
    <x v="3"/>
    <x v="77"/>
    <n v="14"/>
    <s v="n"/>
    <n v="100063"/>
    <n v="4.8049999999999997"/>
    <n v="57.203000000000003"/>
    <s v="Cornaceae"/>
    <s v="Cornus"/>
    <s v="disciflora"/>
    <x v="18"/>
    <s v="Cornus"/>
    <d v="2015-04-14T00:00:00"/>
    <n v="0"/>
    <n v="408"/>
    <n v="3"/>
    <n v="135.01916913526449"/>
    <m/>
    <n v="0.13067424"/>
    <m/>
    <m/>
    <m/>
    <m/>
    <m/>
    <m/>
    <m/>
    <m/>
    <m/>
    <m/>
    <m/>
  </r>
  <r>
    <n v="3460"/>
    <x v="3"/>
    <x v="77"/>
    <n v="24"/>
    <s v="n"/>
    <n v="100064"/>
    <n v="8.4719999999999995"/>
    <n v="56.674999999999997"/>
    <s v="Rubiaceae"/>
    <s v="Faramea"/>
    <s v="sp1"/>
    <x v="21"/>
    <s v="Faramea"/>
    <d v="2015-04-14T00:00:00"/>
    <n v="0"/>
    <n v="59"/>
    <n v="1"/>
    <n v="134.78206608342327"/>
    <m/>
    <n v="2.732585E-3"/>
    <m/>
    <m/>
    <m/>
    <m/>
    <m/>
    <m/>
    <m/>
    <m/>
    <m/>
    <m/>
    <m/>
  </r>
  <r>
    <n v="3461"/>
    <x v="3"/>
    <x v="77"/>
    <n v="24"/>
    <s v="n"/>
    <n v="100065"/>
    <n v="8.9719999999999995"/>
    <n v="59.453000000000003"/>
    <s v="Primulaceae"/>
    <s v="Ardisia"/>
    <s v="sp5"/>
    <x v="22"/>
    <s v="Ardisia normal"/>
    <d v="2015-04-14T00:00:00"/>
    <n v="0"/>
    <n v="69"/>
    <n v="1"/>
    <n v="193.3131459450095"/>
    <m/>
    <n v="3.7373850000000002E-3"/>
    <m/>
    <m/>
    <m/>
    <m/>
    <m/>
    <m/>
    <m/>
    <m/>
    <m/>
    <m/>
    <m/>
  </r>
  <r>
    <n v="3462"/>
    <x v="3"/>
    <x v="77"/>
    <n v="23"/>
    <s v="n"/>
    <n v="100066"/>
    <n v="9.9719999999999995"/>
    <n v="50.786000000000001"/>
    <s v="Fagaceae"/>
    <s v="Quercus"/>
    <s v="costaricensis"/>
    <x v="0"/>
    <s v="Quercus"/>
    <d v="2015-04-14T00:00:00"/>
    <n v="0"/>
    <n v="741"/>
    <n v="4"/>
    <n v="151.21107223783909"/>
    <m/>
    <n v="0.43102858500000002"/>
    <m/>
    <m/>
    <m/>
    <m/>
    <m/>
    <m/>
    <m/>
    <m/>
    <m/>
    <m/>
    <m/>
  </r>
  <r>
    <n v="3463"/>
    <x v="3"/>
    <x v="77"/>
    <n v="22"/>
    <s v="n"/>
    <n v="100067"/>
    <n v="9.5830000000000002"/>
    <n v="46.814"/>
    <s v="Rubiaceae"/>
    <s v="Faramea"/>
    <s v="sp1"/>
    <x v="21"/>
    <s v="Faramea"/>
    <d v="2015-04-14T00:00:00"/>
    <n v="0"/>
    <n v="68"/>
    <n v="1"/>
    <n v="149.89241756167993"/>
    <m/>
    <n v="3.6298400000000001E-3"/>
    <m/>
    <m/>
    <m/>
    <m/>
    <m/>
    <m/>
    <m/>
    <m/>
    <m/>
    <m/>
    <m/>
  </r>
  <r>
    <n v="3464"/>
    <x v="3"/>
    <x v="77"/>
    <n v="21"/>
    <s v="n"/>
    <n v="100068"/>
    <n v="9.6379999999999999"/>
    <n v="44.897999999999996"/>
    <s v="Fagaceae"/>
    <s v="Quercus"/>
    <s v="costaricensis"/>
    <x v="0"/>
    <s v="Quercus"/>
    <d v="2015-04-14T00:00:00"/>
    <n v="0"/>
    <n v="127"/>
    <n v="2"/>
    <n v="192.85270142541515"/>
    <m/>
    <n v="1.2661265000000001E-2"/>
    <m/>
    <m/>
    <m/>
    <m/>
    <m/>
    <m/>
    <m/>
    <m/>
    <m/>
    <m/>
    <m/>
  </r>
  <r>
    <n v="3465"/>
    <x v="3"/>
    <x v="77"/>
    <n v="21"/>
    <s v="n"/>
    <n v="100069"/>
    <n v="9.7769999999999992"/>
    <n v="42.398000000000003"/>
    <s v="Fagaceae"/>
    <s v="Quercus"/>
    <s v="costaricensis"/>
    <x v="0"/>
    <s v="Quercus"/>
    <d v="2015-04-14T00:00:00"/>
    <n v="0"/>
    <n v="68"/>
    <n v="1"/>
    <n v="134.03065642829887"/>
    <m/>
    <n v="3.6298400000000001E-3"/>
    <m/>
    <m/>
    <m/>
    <m/>
    <m/>
    <m/>
    <m/>
    <m/>
    <m/>
    <m/>
    <m/>
  </r>
  <r>
    <n v="3466"/>
    <x v="3"/>
    <x v="77"/>
    <n v="21"/>
    <s v="n"/>
    <n v="100070"/>
    <n v="7.5270000000000001"/>
    <n v="41.481000000000002"/>
    <s v="Fagaceae"/>
    <s v="Quercus"/>
    <s v="costaricensis"/>
    <x v="0"/>
    <s v="Quercus"/>
    <d v="2015-04-14T00:00:00"/>
    <n v="0"/>
    <n v="67"/>
    <n v="1"/>
    <n v="144.34478161646541"/>
    <m/>
    <n v="3.5238650000000002E-3"/>
    <m/>
    <m/>
    <m/>
    <m/>
    <m/>
    <m/>
    <m/>
    <m/>
    <m/>
    <m/>
    <m/>
  </r>
  <r>
    <n v="3467"/>
    <x v="3"/>
    <x v="77"/>
    <n v="21"/>
    <s v="n"/>
    <n v="100071"/>
    <n v="7.6660000000000004"/>
    <n v="41.036999999999999"/>
    <s v="Rubiaceae"/>
    <s v="Psychotria"/>
    <s v="sp2"/>
    <x v="117"/>
    <s v="Psychotria rosa"/>
    <d v="2015-04-14T00:00:00"/>
    <n v="0"/>
    <n v="62"/>
    <n v="1"/>
    <n v="113.03623217337301"/>
    <m/>
    <n v="3.01754E-3"/>
    <m/>
    <m/>
    <m/>
    <m/>
    <m/>
    <m/>
    <m/>
    <m/>
    <m/>
    <m/>
    <m/>
  </r>
  <r>
    <n v="3468"/>
    <x v="3"/>
    <x v="77"/>
    <n v="31"/>
    <s v="n"/>
    <n v="100072"/>
    <n v="10.833"/>
    <n v="40.536999999999999"/>
    <s v="Fagaceae"/>
    <s v="Quercus"/>
    <s v="costaricensis"/>
    <x v="0"/>
    <s v="Quercus"/>
    <d v="2015-04-14T00:00:00"/>
    <n v="0"/>
    <n v="91"/>
    <n v="1"/>
    <n v="180.06054661782375"/>
    <m/>
    <n v="6.5005849999999997E-3"/>
    <m/>
    <m/>
    <m/>
    <m/>
    <m/>
    <m/>
    <m/>
    <m/>
    <m/>
    <m/>
    <m/>
  </r>
  <r>
    <n v="3469"/>
    <x v="3"/>
    <x v="77"/>
    <n v="32"/>
    <s v="n"/>
    <n v="100073"/>
    <n v="14.832000000000001"/>
    <n v="45.426000000000002"/>
    <s v="Fagaceae"/>
    <s v="Quercus"/>
    <s v="costaricensis"/>
    <x v="0"/>
    <s v="Quercus"/>
    <d v="2015-04-14T00:00:00"/>
    <n v="0"/>
    <n v="1023"/>
    <n v="4"/>
    <n v="138.19336630196671"/>
    <n v="360"/>
    <n v="0.821525265"/>
    <s v="B"/>
    <m/>
    <m/>
    <m/>
    <m/>
    <m/>
    <m/>
    <m/>
    <m/>
    <m/>
    <s v="Measure at 3.60 m"/>
  </r>
  <r>
    <n v="3470"/>
    <x v="3"/>
    <x v="77"/>
    <n v="34"/>
    <s v="n"/>
    <n v="100074"/>
    <n v="10.749000000000001"/>
    <n v="55.869"/>
    <s v="Rubiaceae"/>
    <s v="Psychotria"/>
    <s v="sp2"/>
    <x v="117"/>
    <s v="Psychotria rosa"/>
    <d v="2015-04-14T00:00:00"/>
    <n v="0"/>
    <n v="55"/>
    <n v="1"/>
    <n v="170.85738895036411"/>
    <m/>
    <n v="2.374625E-3"/>
    <m/>
    <m/>
    <m/>
    <m/>
    <m/>
    <m/>
    <m/>
    <m/>
    <m/>
    <m/>
    <m/>
  </r>
  <r>
    <n v="3471"/>
    <x v="3"/>
    <x v="77"/>
    <n v="34"/>
    <s v="n"/>
    <n v="100075"/>
    <n v="14.138"/>
    <n v="59.786000000000001"/>
    <s v="Primulaceae"/>
    <s v="Ardisia"/>
    <s v="sp5"/>
    <x v="22"/>
    <s v="Ardisia normal"/>
    <d v="2015-04-14T00:00:00"/>
    <n v="0"/>
    <n v="84"/>
    <n v="1"/>
    <n v="150.1895864601417"/>
    <m/>
    <n v="5.5389599999999999E-3"/>
    <m/>
    <m/>
    <m/>
    <m/>
    <m/>
    <m/>
    <m/>
    <m/>
    <m/>
    <m/>
    <m/>
  </r>
  <r>
    <n v="3472"/>
    <x v="3"/>
    <x v="77"/>
    <n v="44"/>
    <s v="n"/>
    <n v="100076"/>
    <n v="16.888000000000002"/>
    <n v="56.619"/>
    <s v="Meliaceae"/>
    <s v="Trichillia"/>
    <s v="havanensis"/>
    <x v="116"/>
    <s v="cf. Trichilia"/>
    <d v="2015-04-14T00:00:00"/>
    <n v="0"/>
    <n v="60"/>
    <n v="1"/>
    <n v="190.81760749905973"/>
    <m/>
    <n v="2.826E-3"/>
    <m/>
    <m/>
    <m/>
    <m/>
    <m/>
    <m/>
    <m/>
    <m/>
    <m/>
    <m/>
    <m/>
  </r>
  <r>
    <n v="3473"/>
    <x v="3"/>
    <x v="77"/>
    <n v="43"/>
    <s v="n"/>
    <n v="100077"/>
    <n v="17.055"/>
    <n v="54.674999999999997"/>
    <s v="Rubiaceae"/>
    <s v="Psychotria"/>
    <s v="sp2"/>
    <x v="117"/>
    <s v="Psychotria rosa"/>
    <d v="2015-04-14T00:00:00"/>
    <n v="0"/>
    <n v="52"/>
    <n v="1"/>
    <n v="112.69714607599964"/>
    <m/>
    <n v="2.1226399999999999E-3"/>
    <m/>
    <m/>
    <m/>
    <m/>
    <m/>
    <m/>
    <m/>
    <m/>
    <m/>
    <m/>
    <m/>
  </r>
  <r>
    <n v="3474"/>
    <x v="3"/>
    <x v="77"/>
    <n v="43"/>
    <s v="n"/>
    <n v="100078"/>
    <n v="17.138000000000002"/>
    <n v="53.424999999999997"/>
    <s v="Rubiaceae"/>
    <s v="Psychotria"/>
    <s v="sp2"/>
    <x v="117"/>
    <s v="Psychotria rosa"/>
    <d v="2015-04-14T00:00:00"/>
    <n v="0"/>
    <n v="77"/>
    <n v="1"/>
    <n v="199.3916168579874"/>
    <m/>
    <n v="4.6542650000000003E-3"/>
    <m/>
    <m/>
    <m/>
    <m/>
    <m/>
    <m/>
    <m/>
    <m/>
    <m/>
    <m/>
    <m/>
  </r>
  <r>
    <n v="3475"/>
    <x v="3"/>
    <x v="77"/>
    <n v="43"/>
    <s v="n"/>
    <n v="100079"/>
    <n v="19.693000000000001"/>
    <n v="50.314"/>
    <s v="Sabiaceae"/>
    <s v="Meliosma"/>
    <m/>
    <x v="25"/>
    <s v="Meliosma quercus"/>
    <d v="2015-04-14T00:00:00"/>
    <n v="0"/>
    <n v="119"/>
    <n v="2"/>
    <n v="160.24367619224864"/>
    <m/>
    <n v="1.1116384999999999E-2"/>
    <m/>
    <m/>
    <m/>
    <m/>
    <m/>
    <m/>
    <m/>
    <m/>
    <m/>
    <m/>
    <m/>
  </r>
  <r>
    <n v="3476"/>
    <x v="3"/>
    <x v="77"/>
    <n v="42"/>
    <s v="n"/>
    <n v="100080"/>
    <n v="19.443000000000001"/>
    <n v="47.37"/>
    <s v="Fagaceae"/>
    <s v="Quercus"/>
    <s v="costaricensis"/>
    <x v="0"/>
    <s v="Quercus"/>
    <d v="2015-04-14T00:00:00"/>
    <n v="0"/>
    <n v="291"/>
    <n v="2"/>
    <n v="106.33312510250715"/>
    <m/>
    <n v="6.6474585000000003E-2"/>
    <m/>
    <m/>
    <m/>
    <m/>
    <m/>
    <m/>
    <m/>
    <m/>
    <m/>
    <m/>
    <m/>
  </r>
  <r>
    <n v="3477"/>
    <x v="3"/>
    <x v="77"/>
    <n v="42"/>
    <s v="n"/>
    <n v="100081"/>
    <n v="15.443"/>
    <n v="45.453000000000003"/>
    <s v="Fagaceae"/>
    <s v="Quercus"/>
    <s v="costaricensis"/>
    <x v="0"/>
    <s v="Quercus"/>
    <d v="2015-04-14T00:00:00"/>
    <n v="0"/>
    <n v="59"/>
    <n v="1"/>
    <n v="101.73443768875053"/>
    <m/>
    <n v="2.732585E-3"/>
    <s v="Q"/>
    <m/>
    <m/>
    <m/>
    <m/>
    <m/>
    <m/>
    <m/>
    <m/>
    <m/>
    <m/>
  </r>
  <r>
    <n v="3478"/>
    <x v="3"/>
    <x v="77"/>
    <n v="41"/>
    <s v="n"/>
    <n v="100082"/>
    <n v="15.971"/>
    <n v="41.064999999999998"/>
    <s v="Fagaceae"/>
    <s v="Quercus"/>
    <s v="costaricensis"/>
    <x v="0"/>
    <s v="Quercus"/>
    <d v="2015-04-14T00:00:00"/>
    <n v="0"/>
    <n v="423"/>
    <n v="3"/>
    <n v="109.71898944991111"/>
    <m/>
    <n v="0.14045926500000003"/>
    <m/>
    <m/>
    <m/>
    <m/>
    <m/>
    <m/>
    <m/>
    <m/>
    <m/>
    <m/>
    <m/>
  </r>
  <r>
    <n v="3479"/>
    <x v="3"/>
    <x v="78"/>
    <n v="11"/>
    <s v="n"/>
    <n v="100083"/>
    <n v="0.33700000000000002"/>
    <n v="61.545000000000002"/>
    <s v="Rubiaceae"/>
    <s v="Psychotria"/>
    <s v="sp2"/>
    <x v="117"/>
    <s v="Psychotria rosa"/>
    <d v="2015-04-14T00:00:00"/>
    <n v="0"/>
    <n v="100"/>
    <n v="2"/>
    <n v="190.44227922104557"/>
    <m/>
    <n v="7.8499999999999993E-3"/>
    <m/>
    <m/>
    <m/>
    <m/>
    <m/>
    <m/>
    <m/>
    <m/>
    <m/>
    <m/>
    <m/>
  </r>
  <r>
    <n v="3480"/>
    <x v="3"/>
    <x v="78"/>
    <n v="11"/>
    <s v="y"/>
    <n v="100084"/>
    <n v="3.0049999999999999"/>
    <n v="60.758000000000003"/>
    <s v="Cornaceae"/>
    <s v="Cornus"/>
    <s v="disciflora"/>
    <x v="18"/>
    <s v="Cornus"/>
    <d v="2015-04-14T00:00:00"/>
    <n v="21.807512936179567"/>
    <n v="337"/>
    <n v="3"/>
    <n v="182.01191222915401"/>
    <m/>
    <n v="8.9151665000000005E-2"/>
    <m/>
    <m/>
    <m/>
    <m/>
    <m/>
    <m/>
    <m/>
    <m/>
    <m/>
    <m/>
    <m/>
  </r>
  <r>
    <n v="3481"/>
    <x v="3"/>
    <x v="78"/>
    <n v="11"/>
    <s v="n"/>
    <n v="100085"/>
    <n v="2.2749999999999999"/>
    <n v="63.37"/>
    <s v="Primulaceae"/>
    <s v="Ardisia"/>
    <s v="sp5"/>
    <x v="22"/>
    <s v="Ardisia normal"/>
    <d v="2015-04-14T00:00:00"/>
    <n v="0"/>
    <n v="58"/>
    <n v="1"/>
    <n v="104.67321505027382"/>
    <m/>
    <n v="2.6407400000000004E-3"/>
    <m/>
    <m/>
    <m/>
    <m/>
    <m/>
    <m/>
    <m/>
    <m/>
    <m/>
    <m/>
    <m/>
  </r>
  <r>
    <n v="3482"/>
    <x v="3"/>
    <x v="78"/>
    <n v="12"/>
    <s v="n"/>
    <n v="100086"/>
    <n v="3.4260000000000002"/>
    <n v="66.403999999999996"/>
    <s v="Rubiaceae"/>
    <s v="Faramea"/>
    <s v="sp1"/>
    <x v="21"/>
    <s v="Faramea"/>
    <d v="2015-04-14T00:00:00"/>
    <n v="0"/>
    <n v="55"/>
    <n v="1"/>
    <n v="191.12185358566234"/>
    <m/>
    <n v="2.374625E-3"/>
    <m/>
    <m/>
    <m/>
    <m/>
    <m/>
    <m/>
    <m/>
    <m/>
    <m/>
    <m/>
    <m/>
  </r>
  <r>
    <n v="3483"/>
    <x v="3"/>
    <x v="78"/>
    <n v="12"/>
    <s v="n"/>
    <n v="100087"/>
    <n v="3.5390000000000001"/>
    <n v="66.936999999999998"/>
    <s v="Rubiaceae"/>
    <s v="Faramea"/>
    <s v="sp1"/>
    <x v="21"/>
    <s v="Faramea"/>
    <d v="2015-04-14T00:00:00"/>
    <n v="0"/>
    <n v="65"/>
    <n v="1"/>
    <n v="171.90010270347386"/>
    <m/>
    <n v="3.3166250000000001E-3"/>
    <m/>
    <m/>
    <m/>
    <m/>
    <m/>
    <m/>
    <m/>
    <m/>
    <m/>
    <m/>
    <m/>
  </r>
  <r>
    <n v="3484"/>
    <x v="3"/>
    <x v="78"/>
    <n v="12"/>
    <s v="n"/>
    <n v="100088"/>
    <n v="4.2969999999999997"/>
    <n v="66.909000000000006"/>
    <s v="Araliaceae"/>
    <s v="Schefflera"/>
    <s v="sp1"/>
    <x v="19"/>
    <s v="Schefflera"/>
    <d v="2015-04-14T00:00:00"/>
    <n v="0"/>
    <n v="433"/>
    <n v="3"/>
    <n v="127.38647172946453"/>
    <n v="180"/>
    <n v="0.14717886500000002"/>
    <s v="A"/>
    <m/>
    <m/>
    <m/>
    <m/>
    <m/>
    <m/>
    <m/>
    <m/>
    <m/>
    <s v="measure at 1.80 m"/>
  </r>
  <r>
    <n v="3485"/>
    <x v="3"/>
    <x v="78"/>
    <n v="12"/>
    <s v="n"/>
    <n v="100089"/>
    <n v="0.36499999999999999"/>
    <n v="68.650000000000006"/>
    <s v="Primulaceae"/>
    <s v="Ardisia"/>
    <s v="sp5"/>
    <x v="22"/>
    <s v="Ardisia normal"/>
    <d v="2015-04-14T00:00:00"/>
    <n v="0"/>
    <n v="66"/>
    <n v="1"/>
    <n v="195.68352113885328"/>
    <m/>
    <n v="3.41946E-3"/>
    <s v="M"/>
    <m/>
    <n v="55"/>
    <m/>
    <m/>
    <m/>
    <m/>
    <m/>
    <m/>
    <m/>
    <s v="fértil"/>
  </r>
  <r>
    <n v="3486"/>
    <x v="3"/>
    <x v="78"/>
    <n v="13"/>
    <s v="n"/>
    <n v="100090"/>
    <n v="1.264"/>
    <n v="74.914000000000001"/>
    <s v="Sabiaceae"/>
    <s v="Meliosma"/>
    <m/>
    <x v="25"/>
    <s v="Meliosma quercus"/>
    <d v="2015-04-14T00:00:00"/>
    <n v="0"/>
    <n v="54"/>
    <n v="1"/>
    <n v="100.50952129791587"/>
    <m/>
    <n v="2.2890599999999999E-3"/>
    <m/>
    <m/>
    <m/>
    <m/>
    <m/>
    <m/>
    <m/>
    <m/>
    <m/>
    <m/>
    <m/>
  </r>
  <r>
    <n v="3487"/>
    <x v="3"/>
    <x v="78"/>
    <n v="14"/>
    <s v="n"/>
    <n v="100091"/>
    <n v="4.3529999999999998"/>
    <n v="77.468999999999994"/>
    <s v="Fagaceae"/>
    <s v="Quercus"/>
    <s v="costaricensis"/>
    <x v="0"/>
    <s v="Quercus"/>
    <d v="2015-04-14T00:00:00"/>
    <n v="0"/>
    <n v="380"/>
    <n v="3"/>
    <n v="128.07724549538588"/>
    <m/>
    <n v="0.113354"/>
    <m/>
    <m/>
    <m/>
    <m/>
    <m/>
    <m/>
    <m/>
    <m/>
    <m/>
    <m/>
    <m/>
  </r>
  <r>
    <n v="3488"/>
    <x v="3"/>
    <x v="78"/>
    <n v="14"/>
    <s v="n"/>
    <n v="100092"/>
    <n v="3.4550000000000001"/>
    <n v="77.385000000000005"/>
    <s v="Araliaceae"/>
    <s v="Dendropanax"/>
    <s v="sp1"/>
    <x v="23"/>
    <s v="bolitas"/>
    <d v="2015-04-14T00:00:00"/>
    <n v="0"/>
    <n v="68"/>
    <n v="1"/>
    <n v="115.28373309237398"/>
    <m/>
    <n v="3.6298400000000001E-3"/>
    <m/>
    <m/>
    <m/>
    <m/>
    <m/>
    <m/>
    <m/>
    <m/>
    <m/>
    <m/>
    <m/>
  </r>
  <r>
    <n v="3489"/>
    <x v="3"/>
    <x v="78"/>
    <n v="14"/>
    <s v="n"/>
    <n v="100093"/>
    <n v="2.5"/>
    <n v="80.25"/>
    <s v="Lauraceae"/>
    <s v="Laurel"/>
    <s v="sp6"/>
    <x v="119"/>
    <s v="Laurel delgado"/>
    <d v="2015-04-14T00:00:00"/>
    <n v="0"/>
    <n v="51"/>
    <n v="1"/>
    <n v="166.07082518054025"/>
    <m/>
    <n v="2.041785E-3"/>
    <m/>
    <m/>
    <m/>
    <m/>
    <m/>
    <m/>
    <m/>
    <m/>
    <m/>
    <m/>
    <m/>
  </r>
  <r>
    <n v="3490"/>
    <x v="3"/>
    <x v="78"/>
    <n v="14"/>
    <s v="n"/>
    <n v="100094"/>
    <n v="0.84299999999999997"/>
    <n v="79.350999999999999"/>
    <s v="Aquifoliaceae"/>
    <s v="Ilex"/>
    <s v="pallida"/>
    <x v="20"/>
    <s v="cf Ilex"/>
    <d v="2015-04-14T00:00:00"/>
    <n v="0"/>
    <n v="59"/>
    <n v="1"/>
    <n v="142.43684698130977"/>
    <m/>
    <n v="2.732585E-3"/>
    <s v="L"/>
    <m/>
    <m/>
    <m/>
    <m/>
    <m/>
    <m/>
    <m/>
    <m/>
    <m/>
    <m/>
  </r>
  <r>
    <n v="3491"/>
    <x v="3"/>
    <x v="78"/>
    <n v="24"/>
    <s v="n"/>
    <n v="100095"/>
    <n v="6.1230000000000002"/>
    <n v="77.777999999999992"/>
    <s v="Primulaceae"/>
    <s v="Ardisia"/>
    <s v="sp5"/>
    <x v="22"/>
    <s v="Ardisia normal"/>
    <d v="2015-04-14T00:00:00"/>
    <n v="0"/>
    <n v="61"/>
    <n v="1"/>
    <n v="195.53110332165113"/>
    <m/>
    <n v="2.9209850000000001E-3"/>
    <s v="M"/>
    <m/>
    <n v="52"/>
    <m/>
    <m/>
    <m/>
    <m/>
    <m/>
    <m/>
    <m/>
    <m/>
  </r>
  <r>
    <n v="3492"/>
    <x v="3"/>
    <x v="78"/>
    <n v="24"/>
    <s v="n"/>
    <n v="100096"/>
    <n v="6.9649999999999999"/>
    <n v="76.992000000000004"/>
    <s v="Primulaceae"/>
    <s v="Ardisia"/>
    <s v="sp5"/>
    <x v="22"/>
    <s v="Ardisia normal"/>
    <d v="2015-04-14T00:00:00"/>
    <n v="0"/>
    <n v="53"/>
    <n v="1"/>
    <n v="166.93615082082249"/>
    <m/>
    <n v="2.205065E-3"/>
    <m/>
    <m/>
    <m/>
    <m/>
    <m/>
    <m/>
    <m/>
    <m/>
    <m/>
    <m/>
    <m/>
  </r>
  <r>
    <n v="3493"/>
    <x v="3"/>
    <x v="78"/>
    <n v="24"/>
    <s v="n"/>
    <n v="100097"/>
    <n v="10.055"/>
    <n v="77.75"/>
    <s v="Primulaceae"/>
    <s v="Ardisia"/>
    <s v="sp5"/>
    <x v="22"/>
    <s v="Ardisia normal"/>
    <d v="2015-04-14T00:00:00"/>
    <n v="0"/>
    <n v="80"/>
    <n v="1"/>
    <n v="192.67724285144106"/>
    <m/>
    <n v="5.0239999999999998E-3"/>
    <m/>
    <m/>
    <m/>
    <m/>
    <m/>
    <m/>
    <m/>
    <m/>
    <m/>
    <m/>
    <m/>
  </r>
  <r>
    <n v="3494"/>
    <x v="3"/>
    <x v="78"/>
    <n v="23"/>
    <s v="n"/>
    <n v="100098"/>
    <n v="7.6109999999999998"/>
    <n v="74.210999999999999"/>
    <s v="Styracaceae"/>
    <s v="Styrax"/>
    <m/>
    <x v="6"/>
    <s v="Styrax"/>
    <d v="2015-04-14T00:00:00"/>
    <n v="0"/>
    <n v="55"/>
    <n v="1"/>
    <n v="158.21881857331277"/>
    <m/>
    <n v="2.374625E-3"/>
    <m/>
    <m/>
    <m/>
    <m/>
    <m/>
    <m/>
    <m/>
    <m/>
    <m/>
    <m/>
    <m/>
  </r>
  <r>
    <n v="3495"/>
    <x v="3"/>
    <x v="78"/>
    <n v="23"/>
    <s v="n"/>
    <n v="100099"/>
    <n v="6.5439999999999996"/>
    <n v="73.369"/>
    <s v="Fagaceae"/>
    <s v="Quercus"/>
    <s v="costaricensis"/>
    <x v="0"/>
    <s v="Quercus"/>
    <d v="2015-04-14T00:00:00"/>
    <n v="0"/>
    <n v="215"/>
    <n v="2"/>
    <n v="137.57988374835031"/>
    <m/>
    <n v="3.6286625000000003E-2"/>
    <m/>
    <m/>
    <m/>
    <m/>
    <m/>
    <m/>
    <m/>
    <m/>
    <m/>
    <m/>
    <m/>
  </r>
  <r>
    <n v="3496"/>
    <x v="3"/>
    <x v="78"/>
    <n v="23"/>
    <s v="n"/>
    <n v="100100"/>
    <n v="5.5890000000000004"/>
    <n v="72.301999999999992"/>
    <s v="Styracaceae"/>
    <s v="Styrax"/>
    <m/>
    <x v="6"/>
    <s v="Styrax"/>
    <d v="2015-04-14T00:00:00"/>
    <n v="0"/>
    <n v="76"/>
    <n v="1"/>
    <n v="103.04923588053478"/>
    <m/>
    <n v="4.5341599999999998E-3"/>
    <m/>
    <m/>
    <m/>
    <m/>
    <m/>
    <m/>
    <m/>
    <m/>
    <m/>
    <m/>
    <m/>
  </r>
  <r>
    <n v="3497"/>
    <x v="3"/>
    <x v="78"/>
    <n v="23"/>
    <s v="n"/>
    <n v="100101"/>
    <n v="7.05"/>
    <n v="71.150000000000006"/>
    <s v="Cunoniaceae"/>
    <s v="Weinmannia"/>
    <s v="pinnata"/>
    <x v="4"/>
    <s v="Weinmannia"/>
    <d v="2015-04-14T00:00:00"/>
    <n v="0"/>
    <n v="185"/>
    <n v="2"/>
    <n v="188.64290941469241"/>
    <m/>
    <n v="2.6866625000000002E-2"/>
    <m/>
    <m/>
    <m/>
    <m/>
    <m/>
    <m/>
    <m/>
    <m/>
    <m/>
    <m/>
    <m/>
  </r>
  <r>
    <n v="3498"/>
    <x v="3"/>
    <x v="78"/>
    <n v="22"/>
    <s v="n"/>
    <n v="100102"/>
    <n v="6.0380000000000003"/>
    <n v="68.679000000000002"/>
    <s v="Primulaceae"/>
    <s v="Ardisia"/>
    <s v="sp5"/>
    <x v="22"/>
    <s v="Ardisia normal"/>
    <d v="2015-04-14T00:00:00"/>
    <n v="0"/>
    <n v="50"/>
    <n v="1"/>
    <n v="158.73282853439846"/>
    <m/>
    <n v="1.9624999999999998E-3"/>
    <m/>
    <m/>
    <m/>
    <m/>
    <m/>
    <m/>
    <m/>
    <m/>
    <m/>
    <m/>
    <s v="fértil"/>
  </r>
  <r>
    <n v="3499"/>
    <x v="3"/>
    <x v="78"/>
    <n v="22"/>
    <s v="n"/>
    <n v="100103"/>
    <n v="5.617"/>
    <n v="68.173000000000002"/>
    <s v="Styracaceae"/>
    <s v="Styrax"/>
    <m/>
    <x v="6"/>
    <s v="Styrax"/>
    <d v="2015-04-14T00:00:00"/>
    <n v="0"/>
    <n v="86"/>
    <n v="1"/>
    <n v="154.32077367314452"/>
    <m/>
    <n v="5.8058600000000004E-3"/>
    <m/>
    <m/>
    <m/>
    <m/>
    <m/>
    <m/>
    <m/>
    <m/>
    <m/>
    <m/>
    <m/>
  </r>
  <r>
    <n v="3500"/>
    <x v="3"/>
    <x v="78"/>
    <n v="22"/>
    <s v="n"/>
    <n v="100104"/>
    <n v="5.5330000000000004"/>
    <n v="67.301999999999992"/>
    <s v="Cornaceae"/>
    <s v="Cornus"/>
    <s v="disciflora"/>
    <x v="18"/>
    <s v="Cornus"/>
    <d v="2015-04-14T00:00:00"/>
    <n v="0"/>
    <n v="79"/>
    <n v="1"/>
    <n v="187.26920236779884"/>
    <m/>
    <n v="4.8991850000000003E-3"/>
    <m/>
    <m/>
    <m/>
    <m/>
    <m/>
    <m/>
    <m/>
    <m/>
    <m/>
    <m/>
    <m/>
  </r>
  <r>
    <n v="3501"/>
    <x v="3"/>
    <x v="78"/>
    <n v="22"/>
    <s v="n"/>
    <n v="100105"/>
    <n v="9.0440000000000005"/>
    <n v="69.239999999999995"/>
    <s v="Styracaceae"/>
    <s v="Styrax"/>
    <m/>
    <x v="6"/>
    <s v="Styrax"/>
    <d v="2015-04-14T00:00:00"/>
    <n v="0"/>
    <n v="103"/>
    <n v="2"/>
    <n v="168.85141877048554"/>
    <m/>
    <n v="8.3280650000000008E-3"/>
    <m/>
    <m/>
    <m/>
    <m/>
    <m/>
    <m/>
    <m/>
    <m/>
    <m/>
    <m/>
    <m/>
  </r>
  <r>
    <n v="3502"/>
    <x v="3"/>
    <x v="78"/>
    <n v="22"/>
    <s v="n"/>
    <n v="100106"/>
    <n v="9.4930000000000003"/>
    <n v="68.846999999999994"/>
    <s v="Fagaceae"/>
    <s v="Quercus"/>
    <s v="costaricensis"/>
    <x v="0"/>
    <s v="Quercus"/>
    <d v="2015-04-14T00:00:00"/>
    <n v="0"/>
    <n v="331"/>
    <n v="3"/>
    <n v="176.01001923301681"/>
    <m/>
    <n v="8.6005385000000004E-2"/>
    <m/>
    <m/>
    <m/>
    <m/>
    <m/>
    <m/>
    <m/>
    <m/>
    <m/>
    <m/>
    <m/>
  </r>
  <r>
    <n v="3503"/>
    <x v="3"/>
    <x v="78"/>
    <n v="21"/>
    <s v="n"/>
    <n v="100107"/>
    <n v="7.78"/>
    <n v="64.185000000000002"/>
    <s v="Araliaceae"/>
    <s v="Schefflera"/>
    <s v="sp1"/>
    <x v="19"/>
    <s v="Schefflera"/>
    <d v="2015-04-14T00:00:00"/>
    <n v="0"/>
    <n v="358"/>
    <n v="3"/>
    <n v="134.70161060795959"/>
    <n v="250"/>
    <n v="0.10060874"/>
    <s v="A"/>
    <m/>
    <m/>
    <m/>
    <m/>
    <m/>
    <m/>
    <m/>
    <m/>
    <m/>
    <s v="measure at 2.50 m"/>
  </r>
  <r>
    <n v="3504"/>
    <x v="3"/>
    <x v="78"/>
    <n v="21"/>
    <s v="n"/>
    <n v="100108"/>
    <n v="6.4880000000000004"/>
    <n v="64.241"/>
    <s v="Fagaceae"/>
    <s v="Quercus"/>
    <s v="costaricensis"/>
    <x v="0"/>
    <s v="Quercus"/>
    <d v="2015-04-14T00:00:00"/>
    <n v="0"/>
    <n v="242"/>
    <n v="2"/>
    <n v="198.97645354652263"/>
    <m/>
    <n v="4.5972740000000005E-2"/>
    <m/>
    <m/>
    <m/>
    <m/>
    <m/>
    <m/>
    <m/>
    <m/>
    <m/>
    <m/>
    <m/>
  </r>
  <r>
    <n v="3505"/>
    <x v="3"/>
    <x v="78"/>
    <n v="21"/>
    <s v="n"/>
    <n v="100109"/>
    <n v="6.0380000000000003"/>
    <n v="63.903999999999996"/>
    <s v="Verbenaceae"/>
    <s v="Cytarexylum"/>
    <m/>
    <x v="67"/>
    <s v="Fruto naranja"/>
    <d v="2015-04-14T00:00:00"/>
    <n v="0"/>
    <n v="122"/>
    <n v="2"/>
    <n v="160.07163411009657"/>
    <m/>
    <n v="1.168394E-2"/>
    <m/>
    <m/>
    <m/>
    <m/>
    <m/>
    <m/>
    <m/>
    <m/>
    <m/>
    <m/>
    <m/>
  </r>
  <r>
    <n v="3506"/>
    <x v="3"/>
    <x v="78"/>
    <n v="31"/>
    <s v="n"/>
    <n v="100110"/>
    <n v="12.497999999999999"/>
    <n v="60.420999999999999"/>
    <s v="Lauraceae"/>
    <s v="Laurel"/>
    <s v="sp6"/>
    <x v="119"/>
    <s v="Laurel delgado"/>
    <d v="2015-04-14T00:00:00"/>
    <n v="0"/>
    <n v="398"/>
    <n v="3"/>
    <n v="146.6336200361765"/>
    <m/>
    <n v="0.12434713999999999"/>
    <s v="M"/>
    <m/>
    <n v="114"/>
    <n v="87"/>
    <n v="74"/>
    <n v="67"/>
    <m/>
    <m/>
    <m/>
    <m/>
    <m/>
  </r>
  <r>
    <n v="3507"/>
    <x v="3"/>
    <x v="78"/>
    <n v="31"/>
    <s v="n"/>
    <n v="100111"/>
    <n v="11.907999999999999"/>
    <n v="64.662000000000006"/>
    <s v="Sabiaceae"/>
    <s v="Meliosma"/>
    <m/>
    <x v="25"/>
    <s v="Meliosma quercus"/>
    <d v="2015-04-14T00:00:00"/>
    <n v="0"/>
    <n v="65"/>
    <n v="1"/>
    <n v="108.31914269188582"/>
    <m/>
    <n v="3.3166250000000001E-3"/>
    <s v="NC"/>
    <m/>
    <m/>
    <m/>
    <m/>
    <m/>
    <m/>
    <m/>
    <m/>
    <m/>
    <m/>
  </r>
  <r>
    <n v="3508"/>
    <x v="3"/>
    <x v="78"/>
    <n v="32"/>
    <s v="n"/>
    <n v="100112"/>
    <n v="10.840999999999999"/>
    <n v="66.741"/>
    <s v="Fagaceae"/>
    <s v="Quercus"/>
    <s v="costaricensis"/>
    <x v="0"/>
    <s v="Quercus"/>
    <d v="2015-04-14T00:00:00"/>
    <n v="0"/>
    <n v="866"/>
    <n v="4"/>
    <n v="174.24760710006433"/>
    <m/>
    <n v="0.58871546000000008"/>
    <m/>
    <m/>
    <m/>
    <m/>
    <m/>
    <m/>
    <m/>
    <m/>
    <m/>
    <m/>
    <m/>
  </r>
  <r>
    <n v="3509"/>
    <x v="3"/>
    <x v="78"/>
    <n v="32"/>
    <s v="n"/>
    <n v="100113"/>
    <n v="10.391999999999999"/>
    <n v="67.134"/>
    <s v="Styracaceae"/>
    <s v="Styrax"/>
    <m/>
    <x v="6"/>
    <s v="Styrax"/>
    <d v="2015-04-14T00:00:00"/>
    <n v="0"/>
    <n v="86"/>
    <n v="1"/>
    <n v="196.64054338374808"/>
    <m/>
    <n v="5.8058600000000004E-3"/>
    <m/>
    <m/>
    <m/>
    <m/>
    <m/>
    <m/>
    <m/>
    <m/>
    <m/>
    <m/>
    <m/>
  </r>
  <r>
    <n v="3510"/>
    <x v="3"/>
    <x v="78"/>
    <n v="32"/>
    <s v="n"/>
    <n v="100114"/>
    <n v="14.773"/>
    <n v="68.875"/>
    <s v="Styracaceae"/>
    <s v="Styrax"/>
    <m/>
    <x v="6"/>
    <s v="Styrax"/>
    <d v="2015-04-14T00:00:00"/>
    <n v="0"/>
    <n v="158"/>
    <n v="2"/>
    <n v="152.24069732300708"/>
    <m/>
    <n v="1.9596740000000001E-2"/>
    <m/>
    <m/>
    <m/>
    <m/>
    <m/>
    <m/>
    <m/>
    <m/>
    <m/>
    <m/>
    <m/>
  </r>
  <r>
    <n v="3511"/>
    <x v="3"/>
    <x v="78"/>
    <n v="34"/>
    <s v="n"/>
    <n v="100115"/>
    <n v="13.116"/>
    <n v="76.176999999999992"/>
    <s v="Rubiaceae"/>
    <s v="Faramea"/>
    <s v="sp1"/>
    <x v="21"/>
    <s v="Faramea"/>
    <d v="2015-04-15T00:00:00"/>
    <n v="0"/>
    <n v="65"/>
    <n v="1"/>
    <n v="167.45505442386815"/>
    <m/>
    <n v="3.3166250000000001E-3"/>
    <m/>
    <m/>
    <m/>
    <m/>
    <m/>
    <m/>
    <m/>
    <m/>
    <m/>
    <m/>
    <m/>
  </r>
  <r>
    <n v="3512"/>
    <x v="3"/>
    <x v="78"/>
    <n v="34"/>
    <s v="n"/>
    <n v="100116"/>
    <n v="13.846"/>
    <n v="76.936000000000007"/>
    <s v="Styracaceae"/>
    <s v="Styrax"/>
    <m/>
    <x v="6"/>
    <s v="Styrax"/>
    <d v="2015-04-15T00:00:00"/>
    <n v="0"/>
    <n v="123"/>
    <n v="2"/>
    <n v="169.08096107159074"/>
    <m/>
    <n v="1.1876265E-2"/>
    <m/>
    <m/>
    <m/>
    <m/>
    <m/>
    <m/>
    <m/>
    <m/>
    <m/>
    <m/>
    <m/>
  </r>
  <r>
    <n v="3513"/>
    <x v="3"/>
    <x v="78"/>
    <n v="43"/>
    <s v="n"/>
    <n v="100117"/>
    <n v="19.183"/>
    <n v="73.564999999999998"/>
    <s v="Primulaceae"/>
    <s v="Ardisia"/>
    <s v="sp5"/>
    <x v="22"/>
    <s v="Ardisia normal"/>
    <d v="2015-04-15T00:00:00"/>
    <n v="0"/>
    <n v="82"/>
    <n v="1"/>
    <n v="131.13717187640765"/>
    <m/>
    <n v="5.2783400000000003E-3"/>
    <m/>
    <m/>
    <m/>
    <m/>
    <m/>
    <m/>
    <m/>
    <m/>
    <m/>
    <m/>
    <m/>
  </r>
  <r>
    <n v="3514"/>
    <x v="3"/>
    <x v="78"/>
    <n v="43"/>
    <s v="n"/>
    <n v="100118"/>
    <n v="16.234000000000002"/>
    <n v="71.066000000000003"/>
    <s v="Primulaceae"/>
    <s v="Ardisia"/>
    <s v="sp5"/>
    <x v="22"/>
    <s v="Ardisia normal"/>
    <d v="2015-04-15T00:00:00"/>
    <n v="0"/>
    <n v="104"/>
    <n v="2"/>
    <n v="173.25103905550907"/>
    <m/>
    <n v="8.4905599999999994E-3"/>
    <s v="M"/>
    <m/>
    <n v="90"/>
    <m/>
    <m/>
    <m/>
    <m/>
    <m/>
    <m/>
    <m/>
    <m/>
  </r>
  <r>
    <n v="3515"/>
    <x v="3"/>
    <x v="78"/>
    <n v="42"/>
    <s v="n"/>
    <n v="100119"/>
    <n v="19.463999999999999"/>
    <n v="67.33"/>
    <s v="Araliaceae"/>
    <s v="Schefflera"/>
    <s v="sp1"/>
    <x v="19"/>
    <s v="Schefflera"/>
    <d v="2015-04-15T00:00:00"/>
    <n v="0"/>
    <n v="115"/>
    <n v="2"/>
    <n v="135.03219238519222"/>
    <m/>
    <n v="1.0381625E-2"/>
    <m/>
    <m/>
    <m/>
    <m/>
    <m/>
    <m/>
    <m/>
    <m/>
    <m/>
    <m/>
    <m/>
  </r>
  <r>
    <n v="3516"/>
    <x v="3"/>
    <x v="78"/>
    <n v="42"/>
    <s v="n"/>
    <n v="100120"/>
    <n v="17.638000000000002"/>
    <n v="66.346999999999994"/>
    <s v="Primulaceae"/>
    <s v="Ardisia"/>
    <s v="sp5"/>
    <x v="22"/>
    <s v="Ardisia normal"/>
    <d v="2015-04-15T00:00:00"/>
    <n v="0"/>
    <n v="58"/>
    <n v="1"/>
    <n v="151.94193020731993"/>
    <m/>
    <n v="2.6407400000000004E-3"/>
    <m/>
    <m/>
    <m/>
    <m/>
    <m/>
    <m/>
    <m/>
    <m/>
    <m/>
    <m/>
    <m/>
  </r>
  <r>
    <n v="3517"/>
    <x v="3"/>
    <x v="78"/>
    <n v="42"/>
    <s v="n"/>
    <n v="100121"/>
    <n v="17.806000000000001"/>
    <n v="65.448999999999998"/>
    <s v="Primulaceae"/>
    <s v="Ardisia"/>
    <s v="sp5"/>
    <x v="22"/>
    <s v="Ardisia normal"/>
    <d v="2015-04-15T00:00:00"/>
    <n v="0"/>
    <n v="75"/>
    <n v="1"/>
    <n v="137.23551392557604"/>
    <m/>
    <n v="4.4156250000000003E-3"/>
    <s v="L"/>
    <m/>
    <m/>
    <m/>
    <m/>
    <m/>
    <m/>
    <m/>
    <m/>
    <m/>
    <m/>
  </r>
  <r>
    <n v="3518"/>
    <x v="3"/>
    <x v="78"/>
    <n v="41"/>
    <s v="n"/>
    <n v="100122"/>
    <n v="18.003"/>
    <n v="64.296999999999997"/>
    <s v="Fagaceae"/>
    <s v="Quercus"/>
    <s v="costaricensis"/>
    <x v="0"/>
    <s v="Quercus"/>
    <d v="2015-04-15T00:00:00"/>
    <n v="0"/>
    <n v="480"/>
    <n v="3"/>
    <n v="160.57993561109103"/>
    <n v="290"/>
    <n v="0.180864"/>
    <s v="A"/>
    <m/>
    <m/>
    <m/>
    <m/>
    <m/>
    <m/>
    <m/>
    <m/>
    <m/>
    <s v="measure at 2.90 m"/>
  </r>
  <r>
    <n v="3519"/>
    <x v="3"/>
    <x v="78"/>
    <n v="41"/>
    <s v="n"/>
    <n v="100123"/>
    <n v="16.149000000000001"/>
    <n v="62.331000000000003"/>
    <s v="Primulaceae"/>
    <s v="Ardisia"/>
    <s v="sp7"/>
    <x v="5"/>
    <s v="Ardisia roja"/>
    <d v="2015-04-15T00:00:00"/>
    <n v="0"/>
    <n v="102"/>
    <n v="2"/>
    <n v="192.37746773176667"/>
    <m/>
    <n v="8.1671399999999998E-3"/>
    <m/>
    <m/>
    <m/>
    <m/>
    <m/>
    <m/>
    <m/>
    <m/>
    <m/>
    <m/>
    <m/>
  </r>
  <r>
    <n v="3520"/>
    <x v="3"/>
    <x v="79"/>
    <n v="11"/>
    <s v="y"/>
    <n v="100124"/>
    <n v="0.91600000000000004"/>
    <n v="81.980999999999995"/>
    <s v="Styracaceae"/>
    <s v="Styrax"/>
    <m/>
    <x v="6"/>
    <s v="Styrax"/>
    <d v="2015-04-15T00:00:00"/>
    <n v="12.860268343519436"/>
    <n v="175"/>
    <n v="2"/>
    <n v="199.22773491229253"/>
    <m/>
    <n v="2.4040624999999999E-2"/>
    <m/>
    <m/>
    <m/>
    <m/>
    <m/>
    <m/>
    <m/>
    <m/>
    <m/>
    <m/>
    <m/>
  </r>
  <r>
    <n v="3521"/>
    <x v="3"/>
    <x v="79"/>
    <n v="11"/>
    <s v="n"/>
    <n v="100125"/>
    <n v="3.7490000000000001"/>
    <n v="80.259"/>
    <s v="Primulaceae"/>
    <s v="Ardisia"/>
    <s v="sp1"/>
    <x v="12"/>
    <s v="Ardisia blanca"/>
    <d v="2015-04-15T00:00:00"/>
    <n v="0"/>
    <n v="63"/>
    <n v="1"/>
    <n v="172.43137717385204"/>
    <m/>
    <n v="3.1156650000000001E-3"/>
    <m/>
    <m/>
    <m/>
    <m/>
    <m/>
    <m/>
    <m/>
    <m/>
    <m/>
    <m/>
    <m/>
  </r>
  <r>
    <n v="3522"/>
    <x v="3"/>
    <x v="79"/>
    <n v="11"/>
    <s v="n"/>
    <n v="100126"/>
    <n v="3.6379999999999999"/>
    <n v="81.453000000000003"/>
    <s v="Primulaceae"/>
    <s v="Ardisia"/>
    <s v="sp5"/>
    <x v="22"/>
    <s v="Ardisia normal"/>
    <d v="2015-04-15T00:00:00"/>
    <n v="0"/>
    <n v="65"/>
    <n v="1"/>
    <n v="191.09428482938893"/>
    <m/>
    <n v="3.3166250000000001E-3"/>
    <m/>
    <m/>
    <m/>
    <m/>
    <m/>
    <m/>
    <m/>
    <m/>
    <m/>
    <m/>
    <m/>
  </r>
  <r>
    <n v="3523"/>
    <x v="3"/>
    <x v="79"/>
    <n v="11"/>
    <s v="n"/>
    <n v="100127"/>
    <n v="4.4429999999999996"/>
    <n v="81.87"/>
    <s v="Rubiaceae"/>
    <s v="Faramea"/>
    <s v="sp1"/>
    <x v="21"/>
    <s v="Faramea"/>
    <d v="2015-04-15T00:00:00"/>
    <n v="0"/>
    <n v="54"/>
    <n v="1"/>
    <n v="146.81463668125016"/>
    <m/>
    <n v="2.2890599999999999E-3"/>
    <m/>
    <m/>
    <m/>
    <m/>
    <m/>
    <m/>
    <m/>
    <m/>
    <m/>
    <m/>
    <m/>
  </r>
  <r>
    <n v="3524"/>
    <x v="3"/>
    <x v="79"/>
    <n v="11"/>
    <s v="y"/>
    <n v="100128"/>
    <n v="2.86"/>
    <n v="82.147999999999996"/>
    <s v="Cunoniaceae"/>
    <s v="Weinmannia"/>
    <s v="pinnata"/>
    <x v="4"/>
    <s v="Weinmannia"/>
    <d v="2015-04-15T00:00:00"/>
    <n v="71.488090840650443"/>
    <n v="420"/>
    <n v="3"/>
    <n v="182.29720798100163"/>
    <m/>
    <n v="0.13847400000000001"/>
    <m/>
    <m/>
    <m/>
    <m/>
    <m/>
    <m/>
    <m/>
    <m/>
    <m/>
    <m/>
    <m/>
  </r>
  <r>
    <n v="3525"/>
    <x v="3"/>
    <x v="79"/>
    <n v="11"/>
    <s v="n"/>
    <n v="100129"/>
    <n v="4.3040000000000003"/>
    <n v="83.563999999999993"/>
    <s v="Aquifoliaceae"/>
    <s v="Ilex"/>
    <s v="pallida"/>
    <x v="20"/>
    <s v="cf Ilex"/>
    <d v="2015-04-15T00:00:00"/>
    <n v="0"/>
    <n v="70"/>
    <n v="1"/>
    <n v="125.67186467522039"/>
    <m/>
    <n v="3.8465000000000001E-3"/>
    <m/>
    <m/>
    <m/>
    <m/>
    <m/>
    <m/>
    <m/>
    <m/>
    <m/>
    <m/>
    <m/>
  </r>
  <r>
    <n v="3526"/>
    <x v="3"/>
    <x v="79"/>
    <n v="11"/>
    <s v="n"/>
    <n v="100130"/>
    <n v="2.222"/>
    <n v="83.063999999999993"/>
    <s v="Araliaceae"/>
    <s v="Dendropanax"/>
    <s v="sp1"/>
    <x v="23"/>
    <s v="bolitas"/>
    <d v="2015-04-15T00:00:00"/>
    <n v="0"/>
    <n v="50"/>
    <n v="1"/>
    <n v="101.46894323358676"/>
    <m/>
    <n v="1.9624999999999998E-3"/>
    <m/>
    <m/>
    <m/>
    <m/>
    <m/>
    <m/>
    <m/>
    <s v="Fertile"/>
    <s v="Y"/>
    <s v="CMP090"/>
    <m/>
  </r>
  <r>
    <n v="3527"/>
    <x v="3"/>
    <x v="79"/>
    <n v="12"/>
    <s v="n"/>
    <n v="100131"/>
    <n v="4.8879999999999999"/>
    <n v="85.647000000000006"/>
    <s v="Primulaceae"/>
    <s v="Ardisia"/>
    <s v="sp7"/>
    <x v="5"/>
    <s v="Ardisia roja"/>
    <d v="2015-04-15T00:00:00"/>
    <n v="0"/>
    <n v="61"/>
    <n v="1"/>
    <n v="167.01524906463322"/>
    <m/>
    <n v="2.9209850000000001E-3"/>
    <m/>
    <m/>
    <m/>
    <m/>
    <m/>
    <m/>
    <m/>
    <m/>
    <m/>
    <m/>
    <m/>
  </r>
  <r>
    <n v="3528"/>
    <x v="3"/>
    <x v="79"/>
    <n v="12"/>
    <s v="n"/>
    <n v="100132"/>
    <n v="4.3879999999999999"/>
    <n v="86.590999999999994"/>
    <s v="Aquifoliaceae"/>
    <s v="Ilex"/>
    <s v="pallida"/>
    <x v="20"/>
    <s v="cf Ilex"/>
    <d v="2015-04-15T00:00:00"/>
    <n v="0"/>
    <n v="298"/>
    <n v="2"/>
    <n v="132.54279509262975"/>
    <m/>
    <n v="6.9711140000000005E-2"/>
    <m/>
    <m/>
    <m/>
    <m/>
    <m/>
    <m/>
    <m/>
    <m/>
    <m/>
    <m/>
    <m/>
  </r>
  <r>
    <n v="3529"/>
    <x v="3"/>
    <x v="79"/>
    <n v="12"/>
    <s v="n"/>
    <n v="100133"/>
    <n v="3.7210000000000001"/>
    <n v="86.451999999999998"/>
    <s v="Primulaceae"/>
    <s v="Ardisia"/>
    <s v="sp7"/>
    <x v="5"/>
    <s v="Ardisia roja"/>
    <d v="2015-04-15T00:00:00"/>
    <n v="0"/>
    <n v="86"/>
    <n v="1"/>
    <n v="132.92718531926397"/>
    <m/>
    <n v="5.8058600000000004E-3"/>
    <m/>
    <m/>
    <m/>
    <m/>
    <m/>
    <m/>
    <m/>
    <m/>
    <m/>
    <m/>
    <m/>
  </r>
  <r>
    <n v="3530"/>
    <x v="3"/>
    <x v="79"/>
    <n v="12"/>
    <s v="n"/>
    <n v="100134"/>
    <n v="4.6660000000000004"/>
    <n v="87.646000000000001"/>
    <s v="Primulaceae"/>
    <s v="Ardisia"/>
    <s v="sp5"/>
    <x v="22"/>
    <s v="Ardisia normal"/>
    <d v="2015-04-15T00:00:00"/>
    <n v="0"/>
    <n v="61"/>
    <n v="1"/>
    <n v="176.41242019890197"/>
    <m/>
    <n v="2.9209850000000001E-3"/>
    <m/>
    <m/>
    <m/>
    <m/>
    <m/>
    <m/>
    <m/>
    <m/>
    <m/>
    <m/>
    <m/>
  </r>
  <r>
    <n v="3531"/>
    <x v="3"/>
    <x v="79"/>
    <n v="12"/>
    <s v="n"/>
    <n v="100135"/>
    <n v="3.5819999999999999"/>
    <n v="88.201999999999998"/>
    <s v="Styracaceae"/>
    <s v="Styrax"/>
    <m/>
    <x v="6"/>
    <s v="Styrax"/>
    <d v="2015-04-15T00:00:00"/>
    <n v="0"/>
    <n v="165"/>
    <n v="2"/>
    <n v="124.49268593535446"/>
    <m/>
    <n v="2.1371625000000002E-2"/>
    <m/>
    <m/>
    <m/>
    <m/>
    <m/>
    <m/>
    <m/>
    <m/>
    <m/>
    <m/>
    <m/>
  </r>
  <r>
    <n v="3532"/>
    <x v="3"/>
    <x v="79"/>
    <n v="12"/>
    <s v="n"/>
    <n v="100136"/>
    <n v="2.6379999999999999"/>
    <n v="88.646000000000001"/>
    <s v="Rutaceae"/>
    <s v="Zanthoxyllum"/>
    <s v="melanostictum"/>
    <x v="24"/>
    <s v="Zanthoxylum"/>
    <d v="2015-04-15T00:00:00"/>
    <n v="0"/>
    <n v="171"/>
    <n v="2"/>
    <n v="154.47889140700397"/>
    <m/>
    <n v="2.2954185000000002E-2"/>
    <m/>
    <m/>
    <m/>
    <m/>
    <m/>
    <m/>
    <m/>
    <m/>
    <m/>
    <m/>
    <m/>
  </r>
  <r>
    <n v="3533"/>
    <x v="3"/>
    <x v="79"/>
    <n v="12"/>
    <s v="n"/>
    <n v="100137"/>
    <n v="2.1379999999999999"/>
    <n v="88.924000000000007"/>
    <s v="Rutaceae"/>
    <s v="Zanthoxyllum"/>
    <s v="melanostictum"/>
    <x v="24"/>
    <s v="Zanthoxylum"/>
    <d v="2015-04-15T00:00:00"/>
    <n v="0"/>
    <n v="230"/>
    <n v="2"/>
    <n v="154.73358641799027"/>
    <m/>
    <n v="4.1526500000000001E-2"/>
    <m/>
    <m/>
    <m/>
    <m/>
    <m/>
    <m/>
    <m/>
    <m/>
    <m/>
    <m/>
    <m/>
  </r>
  <r>
    <n v="3534"/>
    <x v="3"/>
    <x v="79"/>
    <n v="12"/>
    <s v="n"/>
    <n v="100138"/>
    <n v="1.333"/>
    <n v="88.646000000000001"/>
    <s v="Primulaceae"/>
    <s v="Ardisia"/>
    <s v="sp7"/>
    <x v="5"/>
    <s v="Ardisia roja"/>
    <d v="2015-04-15T00:00:00"/>
    <n v="0"/>
    <n v="60"/>
    <n v="1"/>
    <n v="147.76194862411845"/>
    <m/>
    <n v="2.826E-3"/>
    <m/>
    <m/>
    <m/>
    <m/>
    <m/>
    <m/>
    <m/>
    <m/>
    <m/>
    <m/>
    <m/>
  </r>
  <r>
    <n v="3535"/>
    <x v="3"/>
    <x v="79"/>
    <n v="13"/>
    <s v="n"/>
    <n v="100139"/>
    <n v="5.0819999999999999"/>
    <n v="91.894999999999996"/>
    <s v="Rutaceae"/>
    <s v="Zanthoxyllum"/>
    <s v="melanostictum"/>
    <x v="24"/>
    <s v="Zanthoxylum"/>
    <d v="2015-04-15T00:00:00"/>
    <n v="0"/>
    <n v="215"/>
    <n v="2"/>
    <n v="159.50240792916546"/>
    <m/>
    <n v="3.6286625000000003E-2"/>
    <m/>
    <m/>
    <m/>
    <m/>
    <m/>
    <m/>
    <m/>
    <m/>
    <m/>
    <m/>
    <m/>
  </r>
  <r>
    <n v="3536"/>
    <x v="3"/>
    <x v="79"/>
    <n v="13"/>
    <s v="n"/>
    <n v="100140"/>
    <n v="3.0550000000000002"/>
    <n v="92.727999999999994"/>
    <s v="Rubiaceae"/>
    <s v="Faramea"/>
    <s v="sp1"/>
    <x v="21"/>
    <s v="Faramea"/>
    <d v="2015-04-15T00:00:00"/>
    <n v="0"/>
    <n v="56"/>
    <n v="1"/>
    <n v="179.2220847514979"/>
    <m/>
    <n v="2.4617600000000003E-3"/>
    <m/>
    <m/>
    <m/>
    <m/>
    <m/>
    <m/>
    <m/>
    <m/>
    <m/>
    <m/>
    <m/>
  </r>
  <r>
    <n v="3537"/>
    <x v="3"/>
    <x v="79"/>
    <n v="13"/>
    <s v="n"/>
    <n v="100141"/>
    <n v="4.9989999999999997"/>
    <n v="94.311000000000007"/>
    <s v="Fagaceae"/>
    <s v="Quercus"/>
    <s v="costaricensis"/>
    <x v="0"/>
    <s v="Quercus"/>
    <d v="2015-04-15T00:00:00"/>
    <n v="0"/>
    <n v="139"/>
    <n v="2"/>
    <n v="114.60391665632328"/>
    <m/>
    <n v="1.5166985000000001E-2"/>
    <m/>
    <m/>
    <m/>
    <m/>
    <m/>
    <m/>
    <m/>
    <m/>
    <m/>
    <m/>
    <m/>
  </r>
  <r>
    <n v="3538"/>
    <x v="3"/>
    <x v="79"/>
    <n v="14"/>
    <s v="n"/>
    <n v="100142"/>
    <n v="4.2210000000000001"/>
    <n v="95.283000000000001"/>
    <s v="Primulaceae"/>
    <s v="Ardisia"/>
    <s v="sp7"/>
    <x v="5"/>
    <s v="Ardisia roja"/>
    <d v="2015-04-15T00:00:00"/>
    <n v="0"/>
    <n v="70"/>
    <n v="1"/>
    <n v="138.28435066584032"/>
    <m/>
    <n v="3.8465000000000001E-3"/>
    <m/>
    <m/>
    <m/>
    <m/>
    <m/>
    <m/>
    <m/>
    <m/>
    <m/>
    <m/>
    <m/>
  </r>
  <r>
    <n v="3539"/>
    <x v="3"/>
    <x v="79"/>
    <n v="14"/>
    <s v="n"/>
    <n v="100143"/>
    <n v="4.0549999999999997"/>
    <n v="96.227000000000004"/>
    <s v="Fagaceae"/>
    <s v="Quercus"/>
    <s v="costaricensis"/>
    <x v="0"/>
    <s v="Quercus"/>
    <d v="2015-04-15T00:00:00"/>
    <n v="0"/>
    <n v="313"/>
    <n v="3"/>
    <n v="157.8542744757367"/>
    <m/>
    <n v="7.6905665000000012E-2"/>
    <m/>
    <m/>
    <m/>
    <m/>
    <m/>
    <m/>
    <m/>
    <m/>
    <m/>
    <m/>
    <m/>
  </r>
  <r>
    <n v="3540"/>
    <x v="3"/>
    <x v="79"/>
    <n v="14"/>
    <s v="n"/>
    <n v="100144"/>
    <n v="1.861"/>
    <n v="96.171999999999997"/>
    <s v="Fagaceae"/>
    <s v="Quercus"/>
    <s v="costaricensis"/>
    <x v="0"/>
    <s v="Quercus"/>
    <d v="2015-04-15T00:00:00"/>
    <n v="0"/>
    <n v="205"/>
    <n v="2"/>
    <n v="165.1932050531168"/>
    <m/>
    <n v="3.2989625000000002E-2"/>
    <m/>
    <m/>
    <m/>
    <m/>
    <m/>
    <m/>
    <m/>
    <m/>
    <m/>
    <m/>
    <m/>
  </r>
  <r>
    <n v="3541"/>
    <x v="3"/>
    <x v="79"/>
    <n v="14"/>
    <s v="n"/>
    <n v="100145"/>
    <n v="3.8319999999999999"/>
    <n v="97.033000000000001"/>
    <s v="Rubiaceae"/>
    <s v="Faramea"/>
    <s v="sp1"/>
    <x v="21"/>
    <s v="Faramea"/>
    <d v="2015-04-15T00:00:00"/>
    <n v="0"/>
    <n v="51"/>
    <n v="1"/>
    <n v="146.79274794196931"/>
    <m/>
    <n v="2.041785E-3"/>
    <m/>
    <m/>
    <m/>
    <m/>
    <m/>
    <m/>
    <m/>
    <m/>
    <m/>
    <m/>
    <m/>
  </r>
  <r>
    <n v="3542"/>
    <x v="3"/>
    <x v="79"/>
    <n v="14"/>
    <s v="n"/>
    <n v="100146"/>
    <n v="4.2210000000000001"/>
    <n v="98.033000000000001"/>
    <s v="Rubiaceae"/>
    <s v="Faramea"/>
    <s v="sp1"/>
    <x v="21"/>
    <s v="Faramea"/>
    <d v="2015-04-15T00:00:00"/>
    <n v="0"/>
    <n v="67"/>
    <n v="1"/>
    <n v="159.3428597867773"/>
    <m/>
    <n v="3.5238650000000002E-3"/>
    <s v="L"/>
    <m/>
    <m/>
    <m/>
    <m/>
    <m/>
    <m/>
    <m/>
    <m/>
    <m/>
    <m/>
  </r>
  <r>
    <n v="3543"/>
    <x v="3"/>
    <x v="79"/>
    <n v="14"/>
    <s v="n"/>
    <n v="100147"/>
    <n v="5.0270000000000001"/>
    <n v="99.281999999999996"/>
    <s v="Fagaceae"/>
    <s v="Quercus"/>
    <s v="costaricensis"/>
    <x v="0"/>
    <s v="Quercus"/>
    <d v="2015-04-15T00:00:00"/>
    <n v="0"/>
    <n v="141"/>
    <n v="2"/>
    <n v="119.77548255037301"/>
    <m/>
    <n v="1.5606585000000001E-2"/>
    <m/>
    <m/>
    <m/>
    <m/>
    <m/>
    <m/>
    <m/>
    <m/>
    <m/>
    <m/>
    <m/>
  </r>
  <r>
    <n v="3544"/>
    <x v="3"/>
    <x v="79"/>
    <n v="14"/>
    <s v="n"/>
    <n v="100148"/>
    <n v="3.4159999999999999"/>
    <n v="99.031999999999996"/>
    <s v="Styracaceae"/>
    <s v="Styrax"/>
    <m/>
    <x v="6"/>
    <s v="Styrax"/>
    <d v="2015-04-15T00:00:00"/>
    <n v="0"/>
    <n v="73"/>
    <n v="1"/>
    <n v="137.92038499321146"/>
    <m/>
    <n v="4.1832650000000002E-3"/>
    <m/>
    <m/>
    <m/>
    <m/>
    <m/>
    <m/>
    <m/>
    <m/>
    <m/>
    <m/>
    <m/>
  </r>
  <r>
    <n v="3545"/>
    <x v="3"/>
    <x v="79"/>
    <n v="14"/>
    <s v="n"/>
    <n v="100149"/>
    <n v="2.722"/>
    <n v="98.670999999999992"/>
    <s v="Rubiaceae"/>
    <s v="Faramea"/>
    <s v="sp1"/>
    <x v="21"/>
    <s v="Faramea"/>
    <d v="2015-04-15T00:00:00"/>
    <n v="0"/>
    <n v="69"/>
    <n v="1"/>
    <n v="195.64687262259628"/>
    <m/>
    <n v="3.7373850000000002E-3"/>
    <m/>
    <m/>
    <m/>
    <m/>
    <m/>
    <m/>
    <m/>
    <m/>
    <m/>
    <m/>
    <m/>
  </r>
  <r>
    <n v="3546"/>
    <x v="3"/>
    <x v="79"/>
    <n v="14"/>
    <s v="y"/>
    <n v="100150"/>
    <n v="2.4159999999999999"/>
    <n v="99.087999999999994"/>
    <s v="Symplocaceae"/>
    <s v="Symplocos"/>
    <s v="serrulata"/>
    <x v="42"/>
    <s v="Symplocos/symplos sp1"/>
    <d v="2015-04-15T00:00:00"/>
    <n v="19.167036359212815"/>
    <n v="327"/>
    <n v="3"/>
    <n v="186.93667610362576"/>
    <m/>
    <n v="8.3939264999999999E-2"/>
    <m/>
    <m/>
    <m/>
    <m/>
    <m/>
    <m/>
    <m/>
    <m/>
    <m/>
    <m/>
    <m/>
  </r>
  <r>
    <n v="3547"/>
    <x v="3"/>
    <x v="79"/>
    <n v="24"/>
    <s v="n"/>
    <n v="100151"/>
    <n v="5.8040000000000003"/>
    <n v="97.727000000000004"/>
    <s v="Styracaceae"/>
    <s v="Styrax"/>
    <m/>
    <x v="6"/>
    <s v="Styrax"/>
    <d v="2015-04-15T00:00:00"/>
    <n v="0"/>
    <n v="199"/>
    <n v="2"/>
    <n v="129.17540781368839"/>
    <m/>
    <n v="3.1086784999999999E-2"/>
    <m/>
    <m/>
    <m/>
    <m/>
    <m/>
    <m/>
    <m/>
    <m/>
    <m/>
    <m/>
    <m/>
  </r>
  <r>
    <n v="3548"/>
    <x v="3"/>
    <x v="79"/>
    <n v="24"/>
    <s v="n"/>
    <n v="100152"/>
    <n v="6.7210000000000001"/>
    <n v="97.477000000000004"/>
    <s v="Rubiaceae"/>
    <s v="Faramea"/>
    <s v="sp1"/>
    <x v="21"/>
    <s v="Faramea"/>
    <d v="2015-04-15T00:00:00"/>
    <n v="0"/>
    <n v="60"/>
    <n v="1"/>
    <n v="191.943333866584"/>
    <m/>
    <n v="2.826E-3"/>
    <m/>
    <m/>
    <m/>
    <m/>
    <m/>
    <m/>
    <m/>
    <m/>
    <m/>
    <m/>
    <m/>
  </r>
  <r>
    <n v="3549"/>
    <x v="3"/>
    <x v="79"/>
    <n v="24"/>
    <s v="y"/>
    <n v="100153"/>
    <n v="7.0259999999999998"/>
    <n v="97.366"/>
    <s v="Symplocaceae"/>
    <s v="Symplocos"/>
    <s v="serrulata"/>
    <x v="42"/>
    <s v="Symplocos/symplos sp1"/>
    <d v="2015-04-15T00:00:00"/>
    <n v="19.679218755118914"/>
    <n v="370"/>
    <n v="3"/>
    <n v="191.1227880784686"/>
    <m/>
    <n v="0.10746650000000001"/>
    <m/>
    <m/>
    <m/>
    <m/>
    <m/>
    <m/>
    <m/>
    <m/>
    <m/>
    <m/>
    <m/>
  </r>
  <r>
    <n v="3550"/>
    <x v="3"/>
    <x v="79"/>
    <n v="24"/>
    <s v="n"/>
    <n v="100154"/>
    <n v="6.7480000000000002"/>
    <n v="96.921999999999997"/>
    <s v="Araliaceae"/>
    <s v="Dendropanax"/>
    <s v="sp1"/>
    <x v="23"/>
    <s v="bolitas"/>
    <d v="2015-04-15T00:00:00"/>
    <n v="0"/>
    <n v="58"/>
    <n v="1"/>
    <n v="182.35996335264537"/>
    <m/>
    <n v="2.6407400000000004E-3"/>
    <m/>
    <m/>
    <m/>
    <m/>
    <m/>
    <m/>
    <m/>
    <m/>
    <m/>
    <m/>
    <m/>
  </r>
  <r>
    <n v="3551"/>
    <x v="3"/>
    <x v="79"/>
    <n v="24"/>
    <s v="n"/>
    <n v="100155"/>
    <n v="6.2759999999999998"/>
    <n v="96.783000000000001"/>
    <s v="Primulaceae"/>
    <s v="Ardisia"/>
    <s v="sp5"/>
    <x v="22"/>
    <s v="Ardisia normal"/>
    <d v="2015-04-15T00:00:00"/>
    <n v="0"/>
    <n v="71"/>
    <n v="1"/>
    <n v="116.89127918521267"/>
    <m/>
    <n v="3.9571850000000002E-3"/>
    <m/>
    <m/>
    <m/>
    <m/>
    <m/>
    <m/>
    <m/>
    <m/>
    <m/>
    <m/>
    <m/>
  </r>
  <r>
    <n v="3552"/>
    <x v="3"/>
    <x v="79"/>
    <n v="24"/>
    <s v="n"/>
    <n v="100156"/>
    <n v="5.9710000000000001"/>
    <n v="96.144000000000005"/>
    <s v="Rubiaceae"/>
    <s v="Faramea"/>
    <s v="sp1"/>
    <x v="21"/>
    <s v="Faramea"/>
    <d v="2015-04-15T00:00:00"/>
    <n v="0"/>
    <n v="71"/>
    <n v="1"/>
    <n v="186.87029877854701"/>
    <m/>
    <n v="3.9571850000000002E-3"/>
    <m/>
    <m/>
    <m/>
    <m/>
    <m/>
    <m/>
    <m/>
    <m/>
    <m/>
    <m/>
    <m/>
  </r>
  <r>
    <n v="3553"/>
    <x v="3"/>
    <x v="79"/>
    <n v="24"/>
    <s v="y"/>
    <n v="100157"/>
    <n v="5.6369999999999996"/>
    <n v="95.617000000000004"/>
    <s v="Rutaceae"/>
    <s v="Zanthoxyllum"/>
    <s v="melanostictum"/>
    <x v="24"/>
    <s v="Zanthoxylum"/>
    <d v="2015-04-15T00:00:00"/>
    <n v="17.92796834299147"/>
    <n v="132"/>
    <n v="2"/>
    <n v="175.21481126644753"/>
    <m/>
    <n v="1.367784E-2"/>
    <m/>
    <m/>
    <m/>
    <m/>
    <m/>
    <m/>
    <m/>
    <m/>
    <m/>
    <m/>
    <m/>
  </r>
  <r>
    <n v="3554"/>
    <x v="3"/>
    <x v="79"/>
    <n v="24"/>
    <s v="n"/>
    <n v="100158"/>
    <n v="8.9979999999999993"/>
    <n v="95.117000000000004"/>
    <s v="Fagaceae"/>
    <s v="Quercus"/>
    <s v="costaricensis"/>
    <x v="0"/>
    <s v="Quercus"/>
    <d v="2015-04-15T00:00:00"/>
    <n v="0"/>
    <n v="256"/>
    <n v="2"/>
    <n v="140.44036021879032"/>
    <n v="180"/>
    <n v="5.144576E-2"/>
    <s v="A"/>
    <m/>
    <m/>
    <m/>
    <m/>
    <m/>
    <m/>
    <m/>
    <m/>
    <m/>
    <s v="measure at 1.80 m"/>
  </r>
  <r>
    <n v="3555"/>
    <x v="3"/>
    <x v="79"/>
    <n v="24"/>
    <s v="n"/>
    <n v="100159"/>
    <n v="9.6370000000000005"/>
    <n v="96.616"/>
    <s v="Ericaceae"/>
    <s v="Vaccinium"/>
    <s v="consanguineum "/>
    <x v="7"/>
    <s v="cf pernettia"/>
    <d v="2015-04-15T00:00:00"/>
    <n v="0"/>
    <n v="60"/>
    <n v="1"/>
    <n v="192.17689893230028"/>
    <m/>
    <n v="2.826E-3"/>
    <m/>
    <m/>
    <m/>
    <m/>
    <m/>
    <m/>
    <m/>
    <m/>
    <m/>
    <m/>
    <m/>
  </r>
  <r>
    <n v="3556"/>
    <x v="3"/>
    <x v="79"/>
    <n v="24"/>
    <s v="n"/>
    <n v="100160"/>
    <n v="9.9139999999999997"/>
    <n v="97.644000000000005"/>
    <s v="Fagaceae"/>
    <s v="Quercus"/>
    <s v="costaricensis"/>
    <x v="0"/>
    <s v="Quercus"/>
    <d v="2015-04-15T00:00:00"/>
    <n v="0"/>
    <n v="214"/>
    <n v="2"/>
    <n v="185.53458271509987"/>
    <m/>
    <n v="3.594986E-2"/>
    <m/>
    <m/>
    <m/>
    <m/>
    <m/>
    <m/>
    <m/>
    <m/>
    <m/>
    <m/>
    <m/>
  </r>
  <r>
    <n v="3557"/>
    <x v="3"/>
    <x v="79"/>
    <n v="24"/>
    <s v="n"/>
    <n v="100161"/>
    <n v="7.665"/>
    <n v="98.616"/>
    <s v="Rutaceae"/>
    <s v="Zanthoxyllum"/>
    <s v="melanostictum"/>
    <x v="24"/>
    <s v="Zanthoxylum"/>
    <d v="2015-04-15T00:00:00"/>
    <n v="0"/>
    <n v="91"/>
    <n v="1"/>
    <n v="109.17526095912309"/>
    <m/>
    <n v="6.5005849999999997E-3"/>
    <m/>
    <m/>
    <m/>
    <m/>
    <m/>
    <m/>
    <m/>
    <m/>
    <m/>
    <m/>
    <m/>
  </r>
  <r>
    <n v="3558"/>
    <x v="3"/>
    <x v="79"/>
    <n v="23"/>
    <s v="n"/>
    <n v="100162"/>
    <n v="9.3870000000000005"/>
    <n v="93.95"/>
    <s v="Rubiaceae"/>
    <s v="Faramea"/>
    <s v="sp1"/>
    <x v="21"/>
    <s v="Faramea"/>
    <d v="2015-04-15T00:00:00"/>
    <n v="0"/>
    <n v="72"/>
    <n v="1"/>
    <n v="179.61187800675717"/>
    <m/>
    <n v="4.0694399999999997E-3"/>
    <m/>
    <m/>
    <m/>
    <m/>
    <m/>
    <m/>
    <m/>
    <m/>
    <m/>
    <m/>
    <m/>
  </r>
  <r>
    <n v="3559"/>
    <x v="3"/>
    <x v="79"/>
    <n v="23"/>
    <s v="n"/>
    <n v="100163"/>
    <n v="8.9700000000000006"/>
    <n v="91.450999999999993"/>
    <s v="Lauraceae"/>
    <s v="Laurel"/>
    <s v="sp6"/>
    <x v="119"/>
    <s v="laurel delgado"/>
    <d v="2015-04-15T00:00:00"/>
    <n v="0"/>
    <n v="122"/>
    <n v="2"/>
    <n v="128.86121900396682"/>
    <m/>
    <n v="1.168394E-2"/>
    <m/>
    <m/>
    <m/>
    <m/>
    <m/>
    <m/>
    <m/>
    <m/>
    <m/>
    <m/>
    <m/>
  </r>
  <r>
    <n v="3560"/>
    <x v="3"/>
    <x v="79"/>
    <n v="23"/>
    <s v="n"/>
    <n v="100164"/>
    <n v="8.8309999999999995"/>
    <n v="91.978999999999999"/>
    <s v="Fagaceae"/>
    <s v="Quercus"/>
    <s v="costaricensis"/>
    <x v="0"/>
    <s v="Quercus"/>
    <d v="2015-04-15T00:00:00"/>
    <n v="0"/>
    <n v="412"/>
    <n v="3"/>
    <n v="118.11637619097007"/>
    <m/>
    <n v="0.13324904000000001"/>
    <m/>
    <m/>
    <m/>
    <m/>
    <m/>
    <m/>
    <m/>
    <m/>
    <m/>
    <m/>
    <m/>
  </r>
  <r>
    <n v="3561"/>
    <x v="3"/>
    <x v="79"/>
    <n v="23"/>
    <s v="n"/>
    <n v="100165"/>
    <n v="8.1649999999999991"/>
    <n v="92.117000000000004"/>
    <s v="Rutaceae"/>
    <s v="Zanthoxyllum"/>
    <s v="melanostictum"/>
    <x v="24"/>
    <s v="Zanthoxylum"/>
    <d v="2015-04-15T00:00:00"/>
    <n v="0"/>
    <n v="323"/>
    <n v="3"/>
    <n v="120.04564178623041"/>
    <m/>
    <n v="8.1898264999999998E-2"/>
    <m/>
    <m/>
    <m/>
    <m/>
    <m/>
    <m/>
    <m/>
    <m/>
    <m/>
    <m/>
    <m/>
  </r>
  <r>
    <n v="3562"/>
    <x v="3"/>
    <x v="79"/>
    <n v="23"/>
    <s v="n"/>
    <n v="100166"/>
    <n v="7.4980000000000002"/>
    <n v="90.146000000000001"/>
    <s v="Primulaceae"/>
    <s v="Ardisia"/>
    <s v="sp1"/>
    <x v="12"/>
    <s v="Ardisia blanca"/>
    <d v="2015-04-15T00:00:00"/>
    <n v="0"/>
    <n v="50"/>
    <n v="1"/>
    <n v="161.4593733436686"/>
    <m/>
    <n v="1.9624999999999998E-3"/>
    <m/>
    <m/>
    <m/>
    <m/>
    <m/>
    <m/>
    <m/>
    <m/>
    <m/>
    <m/>
    <m/>
  </r>
  <r>
    <n v="3563"/>
    <x v="3"/>
    <x v="79"/>
    <n v="23"/>
    <s v="n"/>
    <n v="100167"/>
    <n v="5.61"/>
    <n v="93.088999999999999"/>
    <s v="Indet"/>
    <s v="TopIndet"/>
    <n v="4"/>
    <x v="120"/>
    <s v="Indet.4"/>
    <d v="2015-04-15T00:00:00"/>
    <n v="0"/>
    <n v="382"/>
    <n v="3"/>
    <n v="148.62805073694614"/>
    <m/>
    <n v="0.11455034000000001"/>
    <m/>
    <m/>
    <m/>
    <m/>
    <m/>
    <m/>
    <m/>
    <m/>
    <m/>
    <m/>
    <s v="no hojas"/>
  </r>
  <r>
    <n v="3564"/>
    <x v="3"/>
    <x v="79"/>
    <n v="23"/>
    <s v="n"/>
    <n v="100168"/>
    <n v="6.4710000000000001"/>
    <n v="93.061999999999998"/>
    <s v="Primulaceae"/>
    <s v="Ardisia"/>
    <s v="sp7"/>
    <x v="5"/>
    <s v="Ardisia roja"/>
    <d v="2015-04-15T00:00:00"/>
    <n v="0"/>
    <n v="61"/>
    <n v="1"/>
    <n v="121.4552759332408"/>
    <m/>
    <n v="2.9209850000000001E-3"/>
    <m/>
    <m/>
    <m/>
    <m/>
    <m/>
    <m/>
    <m/>
    <m/>
    <m/>
    <m/>
    <m/>
  </r>
  <r>
    <n v="3565"/>
    <x v="3"/>
    <x v="79"/>
    <n v="22"/>
    <s v="y"/>
    <n v="100169"/>
    <n v="6.415"/>
    <n v="88.034999999999997"/>
    <s v="Symplocaceae"/>
    <s v="Symplocos"/>
    <s v="serrulata"/>
    <x v="42"/>
    <s v="Symplocos/symplos sp1"/>
    <d v="2015-04-15T00:00:00"/>
    <n v="15.160756193772665"/>
    <n v="182"/>
    <n v="2"/>
    <n v="197.86413399758385"/>
    <m/>
    <n v="2.6002339999999999E-2"/>
    <m/>
    <m/>
    <m/>
    <m/>
    <m/>
    <m/>
    <m/>
    <m/>
    <m/>
    <m/>
    <m/>
  </r>
  <r>
    <n v="3566"/>
    <x v="3"/>
    <x v="79"/>
    <n v="22"/>
    <s v="n"/>
    <n v="100170"/>
    <n v="7.2759999999999998"/>
    <n v="88.090999999999994"/>
    <s v="Fagaceae"/>
    <s v="Quercus"/>
    <s v="costaricensis"/>
    <x v="0"/>
    <s v="Quercus"/>
    <d v="2015-04-15T00:00:00"/>
    <n v="0"/>
    <n v="490"/>
    <n v="3"/>
    <n v="183.13671913543496"/>
    <m/>
    <n v="0.18847849999999999"/>
    <m/>
    <m/>
    <m/>
    <m/>
    <m/>
    <m/>
    <m/>
    <m/>
    <m/>
    <m/>
    <m/>
  </r>
  <r>
    <n v="3567"/>
    <x v="3"/>
    <x v="79"/>
    <n v="22"/>
    <s v="n"/>
    <n v="100171"/>
    <n v="10.164"/>
    <n v="84.897000000000006"/>
    <s v="Adoxaceae"/>
    <s v="Viburnum"/>
    <s v="costaricanun"/>
    <x v="3"/>
    <s v="Viburnum"/>
    <d v="2015-04-15T00:00:00"/>
    <n v="0"/>
    <n v="62"/>
    <n v="1"/>
    <n v="123.55275669194394"/>
    <m/>
    <n v="3.01754E-3"/>
    <m/>
    <m/>
    <m/>
    <m/>
    <m/>
    <m/>
    <m/>
    <m/>
    <m/>
    <m/>
    <m/>
  </r>
  <r>
    <n v="3568"/>
    <x v="3"/>
    <x v="79"/>
    <n v="22"/>
    <s v="n"/>
    <n v="100172"/>
    <n v="7.915"/>
    <n v="84.424999999999997"/>
    <s v="Rubiaceae"/>
    <s v="Faramea"/>
    <s v="sp1"/>
    <x v="21"/>
    <s v="Faramea"/>
    <d v="2015-04-15T00:00:00"/>
    <n v="0"/>
    <n v="61"/>
    <n v="1"/>
    <n v="158.21595098271527"/>
    <m/>
    <n v="2.9209850000000001E-3"/>
    <m/>
    <m/>
    <m/>
    <m/>
    <m/>
    <m/>
    <m/>
    <m/>
    <m/>
    <m/>
    <m/>
  </r>
  <r>
    <n v="3569"/>
    <x v="3"/>
    <x v="79"/>
    <n v="21"/>
    <s v="n"/>
    <n v="100173"/>
    <n v="7.8869999999999996"/>
    <n v="82.786000000000001"/>
    <s v="Fagaceae"/>
    <s v="Quercus"/>
    <s v="costaricensis"/>
    <x v="0"/>
    <s v="Quercus"/>
    <d v="2015-04-15T00:00:00"/>
    <n v="0"/>
    <n v="432"/>
    <n v="3"/>
    <n v="127.52335360202818"/>
    <n v="170"/>
    <n v="0.14649983999999999"/>
    <s v="A"/>
    <m/>
    <m/>
    <m/>
    <m/>
    <m/>
    <m/>
    <m/>
    <m/>
    <m/>
    <s v="measure at 1,70 m"/>
  </r>
  <r>
    <n v="3570"/>
    <x v="3"/>
    <x v="79"/>
    <n v="21"/>
    <s v="y"/>
    <n v="100174"/>
    <n v="5.5259999999999998"/>
    <n v="81.62"/>
    <s v="Styracaceae"/>
    <s v="Styrax"/>
    <m/>
    <x v="6"/>
    <s v="Styrax"/>
    <d v="2015-04-15T00:00:00"/>
    <n v="16.063148918512304"/>
    <n v="302"/>
    <n v="3"/>
    <n v="193.70123466564752"/>
    <m/>
    <n v="7.1595140000000002E-2"/>
    <m/>
    <m/>
    <m/>
    <m/>
    <m/>
    <m/>
    <m/>
    <m/>
    <m/>
    <m/>
    <m/>
  </r>
  <r>
    <n v="3571"/>
    <x v="3"/>
    <x v="79"/>
    <n v="21"/>
    <s v="n"/>
    <n v="100175"/>
    <n v="5.5819999999999999"/>
    <n v="81.147999999999996"/>
    <s v="Rubiaceae"/>
    <s v="Faramea"/>
    <s v="sp1"/>
    <x v="21"/>
    <s v="Faramea"/>
    <d v="2015-04-15T00:00:00"/>
    <n v="0"/>
    <n v="60"/>
    <n v="1"/>
    <n v="183.70155294039148"/>
    <m/>
    <n v="2.826E-3"/>
    <m/>
    <m/>
    <m/>
    <m/>
    <m/>
    <m/>
    <m/>
    <m/>
    <m/>
    <m/>
    <m/>
  </r>
  <r>
    <n v="3572"/>
    <x v="3"/>
    <x v="79"/>
    <n v="21"/>
    <s v="n"/>
    <n v="100176"/>
    <n v="7.6929999999999996"/>
    <n v="81.453000000000003"/>
    <s v="Primulaceae"/>
    <s v="Ardisia"/>
    <s v="sp5"/>
    <x v="22"/>
    <s v="Ardisia normal"/>
    <d v="2015-04-15T00:00:00"/>
    <n v="0"/>
    <n v="69"/>
    <n v="1"/>
    <n v="180.64231765613772"/>
    <m/>
    <n v="3.7373850000000002E-3"/>
    <m/>
    <m/>
    <m/>
    <m/>
    <m/>
    <m/>
    <m/>
    <m/>
    <m/>
    <m/>
    <m/>
  </r>
  <r>
    <n v="3573"/>
    <x v="3"/>
    <x v="79"/>
    <n v="21"/>
    <s v="n"/>
    <n v="100177"/>
    <n v="9.7750000000000004"/>
    <n v="80.564999999999998"/>
    <s v="Styracaceae"/>
    <s v="Styrax"/>
    <m/>
    <x v="6"/>
    <s v="Styrax"/>
    <d v="2015-04-15T00:00:00"/>
    <n v="0"/>
    <n v="210"/>
    <n v="2"/>
    <n v="113.82424228635718"/>
    <m/>
    <n v="3.4618500000000003E-2"/>
    <s v="M"/>
    <m/>
    <n v="73"/>
    <m/>
    <m/>
    <m/>
    <m/>
    <m/>
    <m/>
    <m/>
    <m/>
  </r>
  <r>
    <n v="3574"/>
    <x v="3"/>
    <x v="79"/>
    <n v="21"/>
    <s v="n"/>
    <n v="100178"/>
    <n v="9.859"/>
    <n v="83.98"/>
    <s v="Styracaceae"/>
    <s v="Styrax"/>
    <m/>
    <x v="6"/>
    <s v="Styrax"/>
    <d v="2015-04-15T00:00:00"/>
    <n v="0"/>
    <n v="77"/>
    <n v="1"/>
    <n v="168.33077501023996"/>
    <m/>
    <n v="4.6542650000000003E-3"/>
    <m/>
    <m/>
    <m/>
    <m/>
    <m/>
    <m/>
    <m/>
    <m/>
    <m/>
    <m/>
    <m/>
  </r>
  <r>
    <n v="3575"/>
    <x v="3"/>
    <x v="79"/>
    <n v="21"/>
    <s v="n"/>
    <n v="100179"/>
    <n v="10.553000000000001"/>
    <n v="84.536000000000001"/>
    <s v="Primulaceae"/>
    <s v="Myrsine"/>
    <s v="sp2"/>
    <x v="17"/>
    <s v="Myrsine chryso"/>
    <d v="2015-04-15T00:00:00"/>
    <n v="0"/>
    <n v="75"/>
    <n v="1"/>
    <n v="109.93173665933712"/>
    <m/>
    <n v="4.4156250000000003E-3"/>
    <m/>
    <m/>
    <m/>
    <m/>
    <m/>
    <m/>
    <m/>
    <m/>
    <m/>
    <m/>
    <m/>
  </r>
  <r>
    <n v="3576"/>
    <x v="3"/>
    <x v="79"/>
    <n v="31"/>
    <s v="n"/>
    <n v="100180"/>
    <n v="11.303000000000001"/>
    <n v="83.869"/>
    <s v="Clusiaceae"/>
    <s v="Clusia"/>
    <m/>
    <x v="9"/>
    <s v="Clusia"/>
    <d v="2015-04-15T00:00:00"/>
    <n v="0"/>
    <n v="53"/>
    <n v="1"/>
    <n v="103.2018319724978"/>
    <m/>
    <n v="2.205065E-3"/>
    <m/>
    <m/>
    <m/>
    <m/>
    <m/>
    <m/>
    <m/>
    <m/>
    <m/>
    <m/>
    <m/>
  </r>
  <r>
    <n v="3577"/>
    <x v="3"/>
    <x v="79"/>
    <n v="31"/>
    <s v="n"/>
    <n v="100181"/>
    <n v="11.108000000000001"/>
    <n v="80.787000000000006"/>
    <s v="Styracaceae"/>
    <s v="Styrax"/>
    <m/>
    <x v="6"/>
    <s v="Styrax"/>
    <d v="2015-04-15T00:00:00"/>
    <n v="0"/>
    <n v="225"/>
    <n v="2"/>
    <n v="126.30447961869136"/>
    <m/>
    <n v="3.9740625000000002E-2"/>
    <m/>
    <m/>
    <m/>
    <m/>
    <m/>
    <m/>
    <m/>
    <m/>
    <m/>
    <m/>
    <m/>
  </r>
  <r>
    <n v="3578"/>
    <x v="3"/>
    <x v="79"/>
    <n v="31"/>
    <s v="n"/>
    <n v="100182"/>
    <n v="13.385999999999999"/>
    <n v="80.093000000000004"/>
    <s v="Primulaceae"/>
    <s v="Ardisia"/>
    <s v="sp5"/>
    <x v="22"/>
    <s v="Ardisia normal"/>
    <d v="2015-04-15T00:00:00"/>
    <n v="0"/>
    <n v="68"/>
    <n v="1"/>
    <n v="118.72798613329009"/>
    <m/>
    <n v="3.6298400000000001E-3"/>
    <s v="M"/>
    <m/>
    <n v="54"/>
    <m/>
    <m/>
    <m/>
    <m/>
    <m/>
    <m/>
    <m/>
    <m/>
  </r>
  <r>
    <n v="3579"/>
    <x v="3"/>
    <x v="79"/>
    <n v="31"/>
    <s v="n"/>
    <n v="100183"/>
    <n v="14.385"/>
    <n v="81.647999999999996"/>
    <s v="Clusiaceae"/>
    <s v="Clusia"/>
    <m/>
    <x v="9"/>
    <s v="Clusia"/>
    <d v="2015-04-15T00:00:00"/>
    <n v="0"/>
    <n v="72"/>
    <n v="1"/>
    <n v="103.79065131479541"/>
    <m/>
    <n v="4.0694399999999997E-3"/>
    <m/>
    <m/>
    <m/>
    <m/>
    <m/>
    <m/>
    <m/>
    <m/>
    <m/>
    <m/>
    <m/>
  </r>
  <r>
    <n v="3580"/>
    <x v="3"/>
    <x v="79"/>
    <n v="32"/>
    <s v="n"/>
    <n v="100184"/>
    <n v="14.191000000000001"/>
    <n v="85.98"/>
    <s v="Fagaceae"/>
    <s v="Quercus"/>
    <s v="costaricensis"/>
    <x v="0"/>
    <s v="Quercus"/>
    <d v="2015-04-15T00:00:00"/>
    <n v="0"/>
    <n v="412"/>
    <n v="3"/>
    <n v="159.05726799827636"/>
    <m/>
    <n v="0.13324904000000001"/>
    <m/>
    <m/>
    <m/>
    <m/>
    <m/>
    <m/>
    <m/>
    <m/>
    <m/>
    <m/>
    <m/>
  </r>
  <r>
    <n v="3581"/>
    <x v="3"/>
    <x v="79"/>
    <n v="32"/>
    <s v="n"/>
    <n v="100185"/>
    <n v="10.553000000000001"/>
    <n v="85.951999999999998"/>
    <s v="Fagaceae"/>
    <s v="Quercus"/>
    <s v="costaricensis"/>
    <x v="0"/>
    <s v="Quercus"/>
    <d v="2015-04-15T00:00:00"/>
    <n v="0"/>
    <n v="429"/>
    <n v="3"/>
    <n v="153.79754768810778"/>
    <m/>
    <n v="0.144472185"/>
    <m/>
    <m/>
    <m/>
    <m/>
    <m/>
    <m/>
    <m/>
    <m/>
    <m/>
    <m/>
    <m/>
  </r>
  <r>
    <n v="3582"/>
    <x v="3"/>
    <x v="79"/>
    <n v="32"/>
    <s v="n"/>
    <n v="100186"/>
    <n v="10.525"/>
    <n v="87.146000000000001"/>
    <s v="Ericaceae"/>
    <s v="Vaccinium"/>
    <s v="consanguineum "/>
    <x v="7"/>
    <s v="cf pernettia"/>
    <d v="2015-04-15T00:00:00"/>
    <n v="0"/>
    <n v="57"/>
    <n v="1"/>
    <n v="166.31432201802636"/>
    <m/>
    <n v="2.550465E-3"/>
    <m/>
    <m/>
    <m/>
    <m/>
    <m/>
    <m/>
    <m/>
    <m/>
    <m/>
    <m/>
    <m/>
  </r>
  <r>
    <n v="3583"/>
    <x v="3"/>
    <x v="79"/>
    <n v="32"/>
    <s v="n"/>
    <n v="100187"/>
    <n v="11.218999999999999"/>
    <n v="87.23"/>
    <s v="Primulaceae"/>
    <s v="Myrsine"/>
    <s v="sp2"/>
    <x v="17"/>
    <s v="Myrsine chryso"/>
    <d v="2015-04-15T00:00:00"/>
    <n v="0"/>
    <n v="99"/>
    <n v="1"/>
    <n v="112.75917024976114"/>
    <m/>
    <n v="7.6937849999999999E-3"/>
    <m/>
    <m/>
    <m/>
    <m/>
    <m/>
    <m/>
    <m/>
    <m/>
    <m/>
    <m/>
    <m/>
  </r>
  <r>
    <n v="3584"/>
    <x v="3"/>
    <x v="79"/>
    <n v="32"/>
    <s v="n"/>
    <n v="100188"/>
    <n v="11.468999999999999"/>
    <n v="86.813000000000002"/>
    <s v="Ericaceae"/>
    <s v="Vaccinium"/>
    <s v="consanguineum "/>
    <x v="7"/>
    <s v="cf pernettia"/>
    <d v="2015-04-15T00:00:00"/>
    <n v="0"/>
    <n v="71"/>
    <n v="1"/>
    <n v="157.72444142352748"/>
    <m/>
    <n v="3.9571850000000002E-3"/>
    <m/>
    <m/>
    <m/>
    <m/>
    <m/>
    <m/>
    <m/>
    <m/>
    <m/>
    <m/>
    <m/>
  </r>
  <r>
    <n v="3585"/>
    <x v="3"/>
    <x v="79"/>
    <n v="32"/>
    <s v="n"/>
    <n v="100189"/>
    <n v="12.053000000000001"/>
    <n v="89.367999999999995"/>
    <s v="Rubiaceae"/>
    <s v="Faramea"/>
    <s v="sp1"/>
    <x v="21"/>
    <s v="Faramea"/>
    <d v="2015-04-15T00:00:00"/>
    <n v="0"/>
    <n v="66"/>
    <n v="1"/>
    <n v="198.94225077044939"/>
    <m/>
    <n v="3.41946E-3"/>
    <m/>
    <m/>
    <m/>
    <m/>
    <m/>
    <m/>
    <m/>
    <m/>
    <m/>
    <m/>
    <m/>
  </r>
  <r>
    <n v="3586"/>
    <x v="3"/>
    <x v="79"/>
    <n v="33"/>
    <s v="n"/>
    <n v="100190"/>
    <n v="11.218999999999999"/>
    <n v="90.978999999999999"/>
    <s v="Rubiaceae"/>
    <s v="Faramea"/>
    <s v="sp1"/>
    <x v="21"/>
    <s v="Faramea"/>
    <d v="2015-04-15T00:00:00"/>
    <n v="0"/>
    <n v="72"/>
    <n v="1"/>
    <n v="187.64693064044755"/>
    <m/>
    <n v="4.0694399999999997E-3"/>
    <m/>
    <m/>
    <m/>
    <m/>
    <m/>
    <m/>
    <m/>
    <m/>
    <m/>
    <m/>
    <m/>
  </r>
  <r>
    <n v="3587"/>
    <x v="3"/>
    <x v="79"/>
    <n v="33"/>
    <s v="n"/>
    <n v="100191"/>
    <n v="14.441000000000001"/>
    <n v="91.644999999999996"/>
    <s v="Fagaceae"/>
    <s v="Quercus"/>
    <s v="costaricensis"/>
    <x v="0"/>
    <s v="Quercus"/>
    <d v="2015-04-15T00:00:00"/>
    <n v="0"/>
    <n v="210"/>
    <n v="2"/>
    <n v="124.76036808424503"/>
    <m/>
    <n v="3.4618500000000003E-2"/>
    <m/>
    <m/>
    <m/>
    <m/>
    <m/>
    <m/>
    <m/>
    <m/>
    <m/>
    <m/>
    <m/>
  </r>
  <r>
    <n v="3588"/>
    <x v="3"/>
    <x v="79"/>
    <n v="33"/>
    <s v="n"/>
    <n v="100192"/>
    <n v="14.413"/>
    <n v="92.367000000000004"/>
    <s v="Ericaceae"/>
    <s v="Vaccinium"/>
    <s v="consanguineum "/>
    <x v="7"/>
    <s v="cf pernettia"/>
    <d v="2015-04-15T00:00:00"/>
    <n v="0"/>
    <n v="54"/>
    <n v="1"/>
    <n v="166.84234929397167"/>
    <m/>
    <n v="2.2890599999999999E-3"/>
    <m/>
    <m/>
    <m/>
    <m/>
    <m/>
    <m/>
    <m/>
    <m/>
    <m/>
    <m/>
    <m/>
  </r>
  <r>
    <n v="3589"/>
    <x v="3"/>
    <x v="79"/>
    <n v="34"/>
    <s v="n"/>
    <n v="100193"/>
    <n v="13.941000000000001"/>
    <n v="96.45"/>
    <s v="Fagaceae"/>
    <s v="Quercus"/>
    <s v="costaricensis"/>
    <x v="0"/>
    <s v="Quercus"/>
    <d v="2015-04-15T00:00:00"/>
    <n v="0"/>
    <n v="365"/>
    <n v="3"/>
    <n v="179.97288687447548"/>
    <m/>
    <n v="0.104581625"/>
    <m/>
    <m/>
    <m/>
    <m/>
    <m/>
    <m/>
    <m/>
    <m/>
    <m/>
    <m/>
    <m/>
  </r>
  <r>
    <n v="3590"/>
    <x v="3"/>
    <x v="79"/>
    <n v="34"/>
    <s v="n"/>
    <n v="100194"/>
    <n v="13.718999999999999"/>
    <n v="97.587999999999994"/>
    <s v="Cunoniaceae"/>
    <s v="Weinmannia"/>
    <s v="pinnata"/>
    <x v="4"/>
    <s v="Weinmannia"/>
    <d v="2015-04-15T00:00:00"/>
    <n v="0"/>
    <n v="224"/>
    <n v="2"/>
    <n v="139.41726596331443"/>
    <m/>
    <n v="3.9388160000000005E-2"/>
    <m/>
    <m/>
    <m/>
    <m/>
    <m/>
    <m/>
    <m/>
    <m/>
    <m/>
    <m/>
    <m/>
  </r>
  <r>
    <n v="3591"/>
    <x v="3"/>
    <x v="79"/>
    <n v="34"/>
    <s v="n"/>
    <n v="100195"/>
    <n v="11.053000000000001"/>
    <n v="96.338999999999999"/>
    <s v="Primulaceae"/>
    <s v="Ardisia"/>
    <s v="sp1"/>
    <x v="12"/>
    <s v="Ardisia blanca"/>
    <d v="2015-04-15T00:00:00"/>
    <n v="0"/>
    <n v="95"/>
    <n v="1"/>
    <n v="144.94103795114083"/>
    <m/>
    <n v="7.0846249999999998E-3"/>
    <m/>
    <m/>
    <m/>
    <m/>
    <m/>
    <m/>
    <m/>
    <m/>
    <m/>
    <m/>
    <m/>
  </r>
  <r>
    <n v="3592"/>
    <x v="3"/>
    <x v="79"/>
    <n v="44"/>
    <s v="n"/>
    <n v="100196"/>
    <n v="18.606999999999999"/>
    <n v="96.254999999999995"/>
    <s v="Fagaceae"/>
    <s v="Quercus"/>
    <s v="costaricensis"/>
    <x v="0"/>
    <s v="Quercus"/>
    <d v="2015-04-15T00:00:00"/>
    <n v="0"/>
    <n v="482"/>
    <n v="3"/>
    <n v="160.10363391262246"/>
    <m/>
    <n v="0.18237434"/>
    <m/>
    <m/>
    <m/>
    <m/>
    <m/>
    <m/>
    <m/>
    <m/>
    <m/>
    <m/>
    <m/>
  </r>
  <r>
    <n v="3593"/>
    <x v="3"/>
    <x v="79"/>
    <n v="44"/>
    <s v="n"/>
    <n v="100197"/>
    <n v="18.440000000000001"/>
    <n v="97.533000000000001"/>
    <s v="Rubiaceae"/>
    <s v="Faramea"/>
    <s v="sp1"/>
    <x v="21"/>
    <s v="Faramea"/>
    <d v="2015-04-15T00:00:00"/>
    <n v="0"/>
    <n v="68"/>
    <n v="1"/>
    <n v="136.50911815341681"/>
    <m/>
    <n v="3.6298400000000001E-3"/>
    <m/>
    <m/>
    <m/>
    <m/>
    <m/>
    <m/>
    <m/>
    <m/>
    <m/>
    <m/>
    <m/>
  </r>
  <r>
    <n v="3594"/>
    <x v="3"/>
    <x v="79"/>
    <n v="44"/>
    <s v="n"/>
    <n v="100198"/>
    <n v="19.966999999999999"/>
    <n v="99.143000000000001"/>
    <s v="Fagaceae"/>
    <s v="Quercus"/>
    <s v="costaricensis"/>
    <x v="0"/>
    <s v="Quercus"/>
    <d v="2015-04-15T00:00:00"/>
    <n v="0"/>
    <n v="571"/>
    <n v="4"/>
    <n v="187.30925065815893"/>
    <m/>
    <n v="0.25594218499999999"/>
    <m/>
    <m/>
    <m/>
    <m/>
    <m/>
    <m/>
    <m/>
    <m/>
    <m/>
    <m/>
    <m/>
  </r>
  <r>
    <n v="3595"/>
    <x v="3"/>
    <x v="79"/>
    <n v="43"/>
    <s v="n"/>
    <n v="100199"/>
    <n v="19.716999999999999"/>
    <n v="93.338999999999999"/>
    <s v="Primulaceae"/>
    <s v="Ardisia"/>
    <s v="sp5"/>
    <x v="22"/>
    <s v="Ardisia normal"/>
    <d v="2015-04-15T00:00:00"/>
    <n v="0"/>
    <n v="65"/>
    <n v="1"/>
    <n v="139.65994026291935"/>
    <m/>
    <n v="3.3166250000000001E-3"/>
    <m/>
    <m/>
    <m/>
    <m/>
    <m/>
    <m/>
    <m/>
    <m/>
    <m/>
    <m/>
    <m/>
  </r>
  <r>
    <n v="3596"/>
    <x v="3"/>
    <x v="79"/>
    <n v="43"/>
    <s v="n"/>
    <n v="100200"/>
    <n v="19.440000000000001"/>
    <n v="90.84"/>
    <s v="Cornaceae"/>
    <s v="Cornus"/>
    <s v="disciflora"/>
    <x v="18"/>
    <s v="Cornus"/>
    <d v="2015-04-15T00:00:00"/>
    <n v="0"/>
    <n v="422"/>
    <n v="3"/>
    <n v="137.71135674939052"/>
    <m/>
    <n v="0.13979594000000001"/>
    <m/>
    <m/>
    <m/>
    <m/>
    <m/>
    <m/>
    <m/>
    <m/>
    <m/>
    <m/>
    <m/>
  </r>
  <r>
    <n v="3597"/>
    <x v="3"/>
    <x v="79"/>
    <n v="43"/>
    <s v="n"/>
    <n v="100201"/>
    <n v="18.968"/>
    <n v="91.367999999999995"/>
    <s v="Clusiaceae"/>
    <s v="Clusia"/>
    <m/>
    <x v="9"/>
    <s v="Clusia"/>
    <d v="2015-04-15T00:00:00"/>
    <n v="0"/>
    <n v="65"/>
    <n v="1"/>
    <n v="136.28517521672546"/>
    <m/>
    <n v="3.3166250000000001E-3"/>
    <m/>
    <m/>
    <m/>
    <m/>
    <m/>
    <m/>
    <m/>
    <m/>
    <m/>
    <m/>
    <m/>
  </r>
  <r>
    <n v="3598"/>
    <x v="3"/>
    <x v="79"/>
    <n v="43"/>
    <s v="n"/>
    <n v="100202"/>
    <n v="17.050999999999998"/>
    <n v="90.284000000000006"/>
    <s v="Cunoniaceae"/>
    <s v="Weinmannia"/>
    <s v="pinnata"/>
    <x v="4"/>
    <s v="Weinmannia"/>
    <d v="2015-04-15T00:00:00"/>
    <n v="0"/>
    <n v="268"/>
    <n v="2"/>
    <n v="154.8262211979187"/>
    <m/>
    <n v="5.6381840000000003E-2"/>
    <m/>
    <m/>
    <m/>
    <m/>
    <m/>
    <m/>
    <m/>
    <m/>
    <m/>
    <m/>
    <m/>
  </r>
  <r>
    <n v="3599"/>
    <x v="3"/>
    <x v="79"/>
    <n v="43"/>
    <s v="n"/>
    <n v="100203"/>
    <n v="15.773999999999999"/>
    <n v="93.256"/>
    <s v="Primulaceae"/>
    <s v="Ardisia"/>
    <s v="sp5"/>
    <x v="22"/>
    <s v="Ardisia normal"/>
    <d v="2015-04-15T00:00:00"/>
    <n v="0"/>
    <n v="105"/>
    <n v="2"/>
    <n v="139.49603937523105"/>
    <m/>
    <n v="8.6546250000000009E-3"/>
    <s v="M"/>
    <m/>
    <n v="102"/>
    <m/>
    <m/>
    <m/>
    <m/>
    <m/>
    <m/>
    <m/>
    <m/>
  </r>
  <r>
    <n v="3600"/>
    <x v="3"/>
    <x v="79"/>
    <n v="43"/>
    <s v="n"/>
    <n v="100204"/>
    <n v="16.245999999999999"/>
    <n v="94.561000000000007"/>
    <s v="Aquifoliaceae"/>
    <s v="Ilex"/>
    <s v="pallida"/>
    <x v="20"/>
    <s v="cf Ilex"/>
    <d v="2015-04-15T00:00:00"/>
    <n v="0"/>
    <n v="170"/>
    <n v="2"/>
    <n v="192.48825163003124"/>
    <m/>
    <n v="2.2686499999999998E-2"/>
    <m/>
    <m/>
    <m/>
    <m/>
    <m/>
    <m/>
    <m/>
    <m/>
    <m/>
    <m/>
    <m/>
  </r>
  <r>
    <n v="3601"/>
    <x v="3"/>
    <x v="79"/>
    <n v="42"/>
    <s v="n"/>
    <n v="100205"/>
    <n v="17.495999999999999"/>
    <n v="89.396000000000001"/>
    <s v="Ericaceae"/>
    <s v="Vaccinium"/>
    <s v="consanguineum "/>
    <x v="7"/>
    <s v="cf pernettia"/>
    <d v="2015-04-15T00:00:00"/>
    <n v="0"/>
    <n v="125"/>
    <n v="2"/>
    <n v="178.60235152380181"/>
    <m/>
    <n v="1.2265625E-2"/>
    <m/>
    <m/>
    <m/>
    <m/>
    <m/>
    <m/>
    <m/>
    <m/>
    <m/>
    <m/>
    <m/>
  </r>
  <r>
    <n v="3602"/>
    <x v="3"/>
    <x v="79"/>
    <n v="42"/>
    <s v="n"/>
    <n v="100206"/>
    <n v="15.663"/>
    <n v="88.728999999999999"/>
    <s v="Primulaceae"/>
    <s v="Myrsine"/>
    <s v="sp2"/>
    <x v="17"/>
    <s v="Myrsine chryso"/>
    <d v="2015-04-15T00:00:00"/>
    <n v="0"/>
    <n v="106"/>
    <n v="2"/>
    <n v="123.07518442758607"/>
    <m/>
    <n v="8.8202599999999999E-3"/>
    <m/>
    <m/>
    <m/>
    <m/>
    <m/>
    <m/>
    <m/>
    <m/>
    <m/>
    <m/>
    <m/>
  </r>
  <r>
    <n v="3603"/>
    <x v="3"/>
    <x v="79"/>
    <n v="42"/>
    <s v="n"/>
    <n v="100207"/>
    <n v="17.218"/>
    <n v="88.646000000000001"/>
    <s v="Fagaceae"/>
    <s v="Quercus"/>
    <s v="costaricensis"/>
    <x v="0"/>
    <s v="Quercus"/>
    <d v="2015-04-15T00:00:00"/>
    <n v="0"/>
    <n v="384"/>
    <n v="3"/>
    <n v="117.71063581446859"/>
    <m/>
    <n v="0.11575296"/>
    <m/>
    <m/>
    <m/>
    <m/>
    <m/>
    <m/>
    <m/>
    <m/>
    <m/>
    <m/>
    <m/>
  </r>
  <r>
    <n v="3604"/>
    <x v="3"/>
    <x v="79"/>
    <n v="42"/>
    <s v="n"/>
    <n v="100208"/>
    <n v="17.550999999999998"/>
    <n v="87.646000000000001"/>
    <s v="Styracaceae"/>
    <s v="Styrax"/>
    <m/>
    <x v="6"/>
    <s v="Styrax"/>
    <d v="2015-04-15T00:00:00"/>
    <n v="0"/>
    <n v="77"/>
    <n v="1"/>
    <n v="110.50410957747479"/>
    <m/>
    <n v="4.6542650000000003E-3"/>
    <m/>
    <m/>
    <m/>
    <m/>
    <m/>
    <m/>
    <m/>
    <m/>
    <m/>
    <m/>
    <m/>
  </r>
  <r>
    <n v="3605"/>
    <x v="3"/>
    <x v="79"/>
    <n v="42"/>
    <s v="n"/>
    <n v="100209"/>
    <n v="17.411999999999999"/>
    <n v="86.813000000000002"/>
    <s v="Ericaceae"/>
    <s v="Vaccinium"/>
    <s v="consanguineum "/>
    <x v="7"/>
    <s v="cf pernettia"/>
    <d v="2015-04-15T00:00:00"/>
    <n v="0"/>
    <n v="80"/>
    <n v="1"/>
    <n v="186.82494822861429"/>
    <m/>
    <n v="5.0239999999999998E-3"/>
    <m/>
    <m/>
    <m/>
    <m/>
    <m/>
    <m/>
    <m/>
    <m/>
    <m/>
    <m/>
    <m/>
  </r>
  <r>
    <n v="3606"/>
    <x v="3"/>
    <x v="79"/>
    <n v="42"/>
    <s v="n"/>
    <n v="100210"/>
    <n v="16.079000000000001"/>
    <n v="87.034999999999997"/>
    <s v="Styracaceae"/>
    <s v="Styrax"/>
    <m/>
    <x v="6"/>
    <s v="Styrax"/>
    <d v="2015-04-15T00:00:00"/>
    <n v="0"/>
    <n v="51"/>
    <n v="1"/>
    <n v="157.79944987453561"/>
    <m/>
    <n v="2.041785E-3"/>
    <m/>
    <m/>
    <m/>
    <m/>
    <m/>
    <m/>
    <m/>
    <m/>
    <m/>
    <m/>
    <m/>
  </r>
  <r>
    <n v="3607"/>
    <x v="3"/>
    <x v="79"/>
    <n v="42"/>
    <s v="n"/>
    <n v="100211"/>
    <n v="15.885"/>
    <n v="85.897000000000006"/>
    <s v="Ericaceae"/>
    <s v="Vaccinium"/>
    <s v="consanguineum "/>
    <x v="7"/>
    <s v="cf pernettia"/>
    <d v="2015-04-15T00:00:00"/>
    <n v="0"/>
    <n v="68"/>
    <n v="1"/>
    <n v="103.90807208567617"/>
    <m/>
    <n v="3.6298400000000001E-3"/>
    <s v="M"/>
    <m/>
    <n v="61"/>
    <m/>
    <m/>
    <m/>
    <m/>
    <m/>
    <m/>
    <m/>
    <m/>
  </r>
  <r>
    <n v="3608"/>
    <x v="3"/>
    <x v="79"/>
    <n v="42"/>
    <s v="y"/>
    <n v="100212"/>
    <n v="16.274000000000001"/>
    <n v="85.119"/>
    <s v="Cunoniaceae"/>
    <s v="Weinmannia"/>
    <s v="pinnata"/>
    <x v="4"/>
    <s v="Weinmannia"/>
    <d v="2015-04-15T00:00:00"/>
    <n v="22.66135638298416"/>
    <n v="247"/>
    <n v="2"/>
    <n v="193.93967144191191"/>
    <m/>
    <n v="4.7892065000000004E-2"/>
    <s v="M"/>
    <m/>
    <n v="160"/>
    <m/>
    <m/>
    <m/>
    <m/>
    <m/>
    <m/>
    <m/>
    <m/>
  </r>
  <r>
    <n v="3609"/>
    <x v="3"/>
    <x v="79"/>
    <n v="42"/>
    <s v="n"/>
    <n v="100213"/>
    <n v="17.606999999999999"/>
    <n v="85.757999999999996"/>
    <s v="Ericaceae"/>
    <s v="Vaccinium"/>
    <s v="consanguineum "/>
    <x v="7"/>
    <s v="cf pernettia"/>
    <d v="2015-04-15T00:00:00"/>
    <n v="0"/>
    <n v="63"/>
    <n v="1"/>
    <n v="119.00254493159063"/>
    <m/>
    <n v="3.1156650000000001E-3"/>
    <s v="M"/>
    <m/>
    <n v="60"/>
    <m/>
    <m/>
    <m/>
    <m/>
    <m/>
    <m/>
    <m/>
    <m/>
  </r>
  <r>
    <n v="3610"/>
    <x v="3"/>
    <x v="79"/>
    <n v="42"/>
    <s v="n"/>
    <n v="100214"/>
    <n v="19.495000000000001"/>
    <n v="88.59"/>
    <s v="Rutaceae"/>
    <s v="Zanthoxyllum"/>
    <s v="melanostictum"/>
    <x v="24"/>
    <s v="Zanthoxylum"/>
    <d v="2015-04-15T00:00:00"/>
    <n v="0"/>
    <n v="268"/>
    <n v="2"/>
    <n v="106.92498936509833"/>
    <m/>
    <n v="5.6381840000000003E-2"/>
    <m/>
    <m/>
    <m/>
    <m/>
    <m/>
    <m/>
    <m/>
    <m/>
    <m/>
    <m/>
    <m/>
  </r>
  <r>
    <n v="3611"/>
    <x v="3"/>
    <x v="79"/>
    <n v="42"/>
    <s v="n"/>
    <n v="100215"/>
    <n v="20.134"/>
    <n v="89.313000000000002"/>
    <s v="Primulaceae"/>
    <s v="Ardisia"/>
    <s v="sp5"/>
    <x v="22"/>
    <s v="Ardisia normal"/>
    <d v="2015-04-15T00:00:00"/>
    <n v="0"/>
    <n v="73"/>
    <n v="1"/>
    <n v="166.99372802758018"/>
    <m/>
    <n v="4.1832650000000002E-3"/>
    <m/>
    <m/>
    <m/>
    <m/>
    <m/>
    <m/>
    <m/>
    <m/>
    <m/>
    <m/>
    <m/>
  </r>
  <r>
    <n v="3612"/>
    <x v="3"/>
    <x v="79"/>
    <n v="41"/>
    <s v="n"/>
    <n v="100216"/>
    <n v="18.968"/>
    <n v="84.007999999999996"/>
    <s v="Fagaceae"/>
    <s v="Quercus"/>
    <s v="costaricensis"/>
    <x v="0"/>
    <s v="Quercus"/>
    <d v="2015-04-15T00:00:00"/>
    <n v="0"/>
    <n v="277"/>
    <n v="2"/>
    <n v="163.23555065325218"/>
    <m/>
    <n v="6.0232265E-2"/>
    <m/>
    <m/>
    <m/>
    <m/>
    <m/>
    <m/>
    <m/>
    <m/>
    <m/>
    <m/>
    <m/>
  </r>
  <r>
    <n v="3613"/>
    <x v="3"/>
    <x v="79"/>
    <n v="41"/>
    <s v="n"/>
    <n v="100217"/>
    <n v="16.024000000000001"/>
    <n v="82.174999999999997"/>
    <s v="Fagaceae"/>
    <s v="Quercus"/>
    <s v="costaricensis"/>
    <x v="0"/>
    <s v="Quercus"/>
    <d v="2015-04-15T00:00:00"/>
    <n v="0"/>
    <n v="650"/>
    <n v="4"/>
    <n v="163.40029365676378"/>
    <n v="210"/>
    <n v="0.33166250000000003"/>
    <s v="A"/>
    <m/>
    <m/>
    <m/>
    <m/>
    <m/>
    <m/>
    <m/>
    <m/>
    <m/>
    <s v="Measure at 2,10 m"/>
  </r>
  <r>
    <n v="3614"/>
    <x v="3"/>
    <x v="79"/>
    <n v="41"/>
    <s v="n"/>
    <n v="100218"/>
    <n v="17.329000000000001"/>
    <n v="80.62"/>
    <s v="Fagaceae"/>
    <s v="Quercus"/>
    <s v="costaricensis"/>
    <x v="0"/>
    <s v="Quercus"/>
    <d v="2015-04-15T00:00:00"/>
    <n v="0"/>
    <n v="209"/>
    <n v="2"/>
    <n v="168.9294400433561"/>
    <m/>
    <n v="3.4289584999999997E-2"/>
    <m/>
    <m/>
    <m/>
    <m/>
    <m/>
    <m/>
    <m/>
    <m/>
    <m/>
    <m/>
    <m/>
  </r>
  <r>
    <n v="3615"/>
    <x v="3"/>
    <x v="80"/>
    <n v="12"/>
    <s v="n"/>
    <n v="100219"/>
    <n v="22.943000000000001"/>
    <n v="8.3710000000000004"/>
    <s v="Lauraceae"/>
    <s v="Persea"/>
    <s v="sp1"/>
    <x v="40"/>
    <s v="Laurel coco"/>
    <d v="2015-04-15T00:00:00"/>
    <n v="0"/>
    <n v="417"/>
    <n v="3"/>
    <n v="150.61953235312541"/>
    <m/>
    <n v="0.13650286500000003"/>
    <m/>
    <m/>
    <m/>
    <m/>
    <m/>
    <m/>
    <m/>
    <m/>
    <m/>
    <m/>
    <m/>
  </r>
  <r>
    <n v="3616"/>
    <x v="3"/>
    <x v="80"/>
    <n v="12"/>
    <s v="n"/>
    <n v="100220"/>
    <n v="20.542999999999999"/>
    <n v="9.9710000000000001"/>
    <s v="Primulaceae"/>
    <s v="Ardisia"/>
    <s v="sp5"/>
    <x v="22"/>
    <s v="Ardisia normal"/>
    <d v="2015-04-15T00:00:00"/>
    <n v="0"/>
    <n v="127"/>
    <n v="2"/>
    <n v="115.47179996771546"/>
    <m/>
    <n v="1.2661265000000001E-2"/>
    <m/>
    <m/>
    <m/>
    <m/>
    <m/>
    <m/>
    <m/>
    <m/>
    <m/>
    <m/>
    <m/>
  </r>
  <r>
    <n v="3617"/>
    <x v="3"/>
    <x v="80"/>
    <n v="13"/>
    <s v="n"/>
    <n v="100221"/>
    <n v="21.2"/>
    <n v="11.743"/>
    <s v="Sabiaceae"/>
    <s v="Meliosma"/>
    <m/>
    <x v="25"/>
    <s v="Meliosma quercus"/>
    <d v="2015-04-15T00:00:00"/>
    <n v="0"/>
    <n v="116"/>
    <n v="2"/>
    <n v="167.50531280381338"/>
    <m/>
    <n v="1.0562960000000001E-2"/>
    <m/>
    <m/>
    <m/>
    <m/>
    <m/>
    <m/>
    <m/>
    <m/>
    <m/>
    <m/>
    <m/>
  </r>
  <r>
    <n v="3618"/>
    <x v="3"/>
    <x v="80"/>
    <n v="13"/>
    <s v="n"/>
    <n v="100222"/>
    <n v="22"/>
    <n v="12.314"/>
    <s v="Cornaceae"/>
    <s v="Cornus"/>
    <s v="disciflora"/>
    <x v="18"/>
    <s v="Cornus"/>
    <d v="2015-04-15T00:00:00"/>
    <n v="0"/>
    <n v="974"/>
    <n v="4"/>
    <n v="168.48765825839087"/>
    <n v="400"/>
    <n v="0.74471066000000008"/>
    <s v="B"/>
    <m/>
    <m/>
    <m/>
    <m/>
    <m/>
    <m/>
    <m/>
    <m/>
    <m/>
    <s v="Measure at 4m"/>
  </r>
  <r>
    <n v="3619"/>
    <x v="3"/>
    <x v="80"/>
    <n v="13"/>
    <s v="n"/>
    <n v="100223"/>
    <n v="23.856999999999999"/>
    <n v="11.428000000000001"/>
    <s v="Primulaceae"/>
    <s v="Ardisia"/>
    <s v="sp5"/>
    <x v="22"/>
    <s v="Ardisia normal"/>
    <d v="2015-04-15T00:00:00"/>
    <n v="0"/>
    <n v="65"/>
    <n v="1"/>
    <n v="103.92986633675989"/>
    <m/>
    <n v="3.3166250000000001E-3"/>
    <m/>
    <m/>
    <m/>
    <m/>
    <m/>
    <m/>
    <m/>
    <m/>
    <m/>
    <m/>
    <m/>
  </r>
  <r>
    <n v="3620"/>
    <x v="3"/>
    <x v="80"/>
    <n v="14"/>
    <s v="n"/>
    <n v="100224"/>
    <n v="22.286000000000001"/>
    <n v="17.056999999999999"/>
    <s v="Rubiaceae"/>
    <s v="Psychotria"/>
    <s v="sp2"/>
    <x v="117"/>
    <s v="Psychotria rosa"/>
    <d v="2015-04-15T00:00:00"/>
    <n v="0"/>
    <n v="76"/>
    <n v="1"/>
    <n v="193.52868777317741"/>
    <m/>
    <n v="4.5341599999999998E-3"/>
    <m/>
    <m/>
    <m/>
    <m/>
    <m/>
    <m/>
    <m/>
    <m/>
    <m/>
    <m/>
    <m/>
  </r>
  <r>
    <n v="3621"/>
    <x v="3"/>
    <x v="80"/>
    <n v="24"/>
    <s v="n"/>
    <n v="100225"/>
    <n v="29.657"/>
    <n v="19.370999999999999"/>
    <s v="Piperaceae"/>
    <s v="Piper"/>
    <m/>
    <x v="77"/>
    <s v="Piper"/>
    <d v="2015-04-15T00:00:00"/>
    <n v="0"/>
    <n v="95"/>
    <n v="1"/>
    <n v="101.61078972460025"/>
    <m/>
    <n v="7.0846249999999998E-3"/>
    <m/>
    <m/>
    <m/>
    <m/>
    <m/>
    <m/>
    <m/>
    <m/>
    <m/>
    <m/>
    <m/>
  </r>
  <r>
    <n v="3622"/>
    <x v="3"/>
    <x v="80"/>
    <n v="23"/>
    <s v="n"/>
    <n v="100226"/>
    <n v="29.743000000000002"/>
    <n v="13.4"/>
    <s v="Primulaceae"/>
    <s v="Ardisia"/>
    <s v="sp3"/>
    <x v="121"/>
    <s v="Ardisia grande"/>
    <d v="2015-04-15T00:00:00"/>
    <n v="0"/>
    <n v="87"/>
    <n v="1"/>
    <n v="145.46868673767784"/>
    <m/>
    <n v="5.9416649999999996E-3"/>
    <m/>
    <m/>
    <m/>
    <m/>
    <m/>
    <m/>
    <m/>
    <m/>
    <m/>
    <m/>
    <m/>
  </r>
  <r>
    <n v="3623"/>
    <x v="3"/>
    <x v="80"/>
    <n v="23"/>
    <s v="n"/>
    <n v="100227"/>
    <n v="25.286000000000001"/>
    <n v="12.542999999999999"/>
    <s v="Arecaceae"/>
    <s v="Prestoea"/>
    <s v="acuminata"/>
    <x v="122"/>
    <s v="cf. Wettinia"/>
    <d v="2015-04-15T00:00:00"/>
    <n v="0"/>
    <n v="123"/>
    <n v="2"/>
    <n v="154.59726456418556"/>
    <m/>
    <n v="1.1876265E-2"/>
    <m/>
    <m/>
    <m/>
    <m/>
    <m/>
    <m/>
    <m/>
    <m/>
    <m/>
    <m/>
    <s v="hoja para and"/>
  </r>
  <r>
    <n v="3624"/>
    <x v="3"/>
    <x v="80"/>
    <n v="22"/>
    <s v="y"/>
    <n v="100228"/>
    <n v="25.114000000000001"/>
    <n v="10.170999999999999"/>
    <s v="Primulaceae"/>
    <s v="Ardisia"/>
    <s v="sp3"/>
    <x v="121"/>
    <s v="Ardisia grande"/>
    <d v="2015-04-15T00:00:00"/>
    <n v="10.71003937146765"/>
    <n v="110"/>
    <n v="2"/>
    <n v="197.76532064601528"/>
    <m/>
    <n v="9.4985E-3"/>
    <m/>
    <m/>
    <m/>
    <m/>
    <m/>
    <m/>
    <m/>
    <m/>
    <m/>
    <m/>
    <m/>
  </r>
  <r>
    <n v="3625"/>
    <x v="3"/>
    <x v="80"/>
    <n v="22"/>
    <s v="n"/>
    <n v="100229"/>
    <n v="26.085999999999999"/>
    <n v="7.343"/>
    <s v="Asteraceae"/>
    <s v="TopIndet"/>
    <n v="10"/>
    <x v="123"/>
    <s v="Vismiosa asserrada"/>
    <d v="2015-04-15T00:00:00"/>
    <n v="0"/>
    <n v="757"/>
    <n v="4"/>
    <n v="119.09615800663667"/>
    <n v="310"/>
    <n v="0.449843465"/>
    <s v="B"/>
    <m/>
    <m/>
    <m/>
    <m/>
    <m/>
    <m/>
    <s v="Infertile"/>
    <s v="Y"/>
    <m/>
    <s v="Látex hialino, Measure at 3,10m"/>
  </r>
  <r>
    <n v="3626"/>
    <x v="3"/>
    <x v="80"/>
    <n v="22"/>
    <s v="n"/>
    <n v="100230"/>
    <n v="29.256999999999998"/>
    <n v="6.4859999999999998"/>
    <s v="Sabiaceae"/>
    <s v="Meliosma"/>
    <m/>
    <x v="25"/>
    <s v="Meliosma quercus"/>
    <d v="2015-04-15T00:00:00"/>
    <n v="0"/>
    <n v="110"/>
    <n v="2"/>
    <n v="188.93166969098249"/>
    <m/>
    <n v="9.4985E-3"/>
    <m/>
    <m/>
    <m/>
    <m/>
    <m/>
    <m/>
    <m/>
    <m/>
    <m/>
    <m/>
    <m/>
  </r>
  <r>
    <n v="3627"/>
    <x v="3"/>
    <x v="80"/>
    <n v="31"/>
    <s v="n"/>
    <n v="100231"/>
    <n v="34.371000000000002"/>
    <n v="0.54300000000000004"/>
    <s v="Lauraceae"/>
    <s v="Persea"/>
    <s v="sp1"/>
    <x v="40"/>
    <s v="Laurel coco"/>
    <d v="2015-04-15T00:00:00"/>
    <n v="0"/>
    <n v="60"/>
    <n v="1"/>
    <n v="111.24338238415402"/>
    <m/>
    <n v="2.826E-3"/>
    <m/>
    <m/>
    <m/>
    <m/>
    <m/>
    <m/>
    <m/>
    <m/>
    <m/>
    <m/>
    <m/>
  </r>
  <r>
    <n v="3628"/>
    <x v="3"/>
    <x v="80"/>
    <n v="31"/>
    <s v="n"/>
    <n v="100232"/>
    <n v="33.343000000000004"/>
    <n v="0.54300000000000004"/>
    <s v="Indet"/>
    <s v="TopIndet"/>
    <n v="3"/>
    <x v="124"/>
    <s v="tronco rojo"/>
    <d v="2015-04-15T00:00:00"/>
    <n v="0"/>
    <n v="96"/>
    <n v="1"/>
    <n v="188.99120655634954"/>
    <m/>
    <n v="7.2345600000000001E-3"/>
    <m/>
    <m/>
    <m/>
    <m/>
    <m/>
    <m/>
    <m/>
    <m/>
    <m/>
    <m/>
    <m/>
  </r>
  <r>
    <n v="3629"/>
    <x v="3"/>
    <x v="80"/>
    <n v="31"/>
    <s v="n"/>
    <n v="100233"/>
    <n v="32.799999999999997"/>
    <n v="1.0289999999999999"/>
    <s v="Lauraceae"/>
    <s v="Persea"/>
    <s v="sp1"/>
    <x v="40"/>
    <s v="Laurel coco"/>
    <d v="2015-04-15T00:00:00"/>
    <n v="0"/>
    <n v="133"/>
    <n v="2"/>
    <n v="179.49004290408118"/>
    <m/>
    <n v="1.3885864999999999E-2"/>
    <m/>
    <m/>
    <m/>
    <m/>
    <m/>
    <m/>
    <m/>
    <m/>
    <m/>
    <m/>
    <m/>
  </r>
  <r>
    <n v="3630"/>
    <x v="3"/>
    <x v="80"/>
    <n v="31"/>
    <s v="y"/>
    <n v="100234"/>
    <n v="32.570999999999998"/>
    <n v="1.714"/>
    <s v="Lauraceae"/>
    <s v="Laurel"/>
    <s v="sp5"/>
    <x v="10"/>
    <s v="Laurel banano"/>
    <d v="2015-04-15T00:00:00"/>
    <n v="26.195237702246491"/>
    <n v="588"/>
    <n v="4"/>
    <n v="197.25393693772784"/>
    <n v="180"/>
    <n v="0.27140904000000005"/>
    <s v="A"/>
    <s v="M"/>
    <n v="107"/>
    <m/>
    <m/>
    <m/>
    <m/>
    <m/>
    <m/>
    <m/>
    <s v="measure at 1,80 m"/>
  </r>
  <r>
    <n v="3631"/>
    <x v="3"/>
    <x v="80"/>
    <n v="31"/>
    <s v="y"/>
    <n v="100235"/>
    <n v="31.2"/>
    <n v="2.2290000000000001"/>
    <s v="Araliaceae"/>
    <s v="Schefflera"/>
    <s v="sp1"/>
    <x v="19"/>
    <s v="Schefflera"/>
    <d v="2015-04-15T00:00:00"/>
    <n v="15.4646993383327"/>
    <n v="348"/>
    <n v="3"/>
    <n v="160.44364343369992"/>
    <m/>
    <n v="9.5066639999999994E-2"/>
    <m/>
    <m/>
    <m/>
    <m/>
    <m/>
    <m/>
    <m/>
    <m/>
    <m/>
    <m/>
    <m/>
  </r>
  <r>
    <n v="3632"/>
    <x v="3"/>
    <x v="80"/>
    <n v="31"/>
    <s v="y"/>
    <n v="100236"/>
    <n v="32.085999999999999"/>
    <n v="2.5710000000000002"/>
    <s v="Rosaceae"/>
    <s v="Prunus"/>
    <m/>
    <x v="39"/>
    <s v="Prunus"/>
    <d v="2015-04-15T00:00:00"/>
    <n v="33.218710549710522"/>
    <n v="476"/>
    <n v="3"/>
    <n v="140.78218369690973"/>
    <m/>
    <n v="0.17786215999999999"/>
    <m/>
    <m/>
    <m/>
    <m/>
    <m/>
    <m/>
    <m/>
    <m/>
    <m/>
    <m/>
    <m/>
  </r>
  <r>
    <n v="3633"/>
    <x v="3"/>
    <x v="80"/>
    <n v="31"/>
    <s v="n"/>
    <n v="100237"/>
    <n v="32.971000000000004"/>
    <n v="2.8570000000000002"/>
    <s v="Primulaceae"/>
    <s v="Ardisia"/>
    <s v="sp3"/>
    <x v="121"/>
    <s v="Ardisia grande"/>
    <d v="2015-04-15T00:00:00"/>
    <n v="0"/>
    <n v="71"/>
    <n v="1"/>
    <n v="181.53826093247579"/>
    <m/>
    <n v="3.9571850000000002E-3"/>
    <m/>
    <m/>
    <m/>
    <m/>
    <m/>
    <m/>
    <m/>
    <m/>
    <m/>
    <m/>
    <m/>
  </r>
  <r>
    <n v="3634"/>
    <x v="3"/>
    <x v="80"/>
    <n v="31"/>
    <s v="y"/>
    <n v="100238"/>
    <n v="32.6"/>
    <n v="5.3710000000000004"/>
    <s v="Symplocaceae"/>
    <s v="Symplocos"/>
    <s v="serrulata"/>
    <x v="42"/>
    <s v="Symplocos/symplos sp1"/>
    <d v="2015-04-15T00:00:00"/>
    <n v="41.821753814636267"/>
    <n v="316"/>
    <n v="3"/>
    <n v="187.45155701620837"/>
    <m/>
    <n v="7.8386960000000006E-2"/>
    <m/>
    <m/>
    <m/>
    <m/>
    <m/>
    <m/>
    <m/>
    <s v="Fertile"/>
    <s v="Y"/>
    <s v="CMP089"/>
    <m/>
  </r>
  <r>
    <n v="3635"/>
    <x v="3"/>
    <x v="80"/>
    <n v="32"/>
    <s v="n"/>
    <n v="100239"/>
    <n v="30.314"/>
    <n v="6.8860000000000001"/>
    <s v="Cornaceae"/>
    <s v="Cornus"/>
    <s v="disciflora"/>
    <x v="18"/>
    <s v="Cornus"/>
    <d v="2015-04-15T00:00:00"/>
    <n v="0"/>
    <n v="856"/>
    <n v="4"/>
    <n v="145.52700291037746"/>
    <n v="440"/>
    <n v="0.57519776"/>
    <s v="B"/>
    <m/>
    <m/>
    <m/>
    <m/>
    <m/>
    <m/>
    <m/>
    <m/>
    <m/>
    <s v="Measure at 4,40 m"/>
  </r>
  <r>
    <n v="3636"/>
    <x v="3"/>
    <x v="80"/>
    <n v="32"/>
    <s v="n"/>
    <n v="100240"/>
    <n v="34.685000000000002"/>
    <n v="8.657"/>
    <s v="Sabiaceae"/>
    <s v="Meliosma"/>
    <m/>
    <x v="25"/>
    <s v="Meliosma quercus"/>
    <d v="2015-04-15T00:00:00"/>
    <n v="0"/>
    <n v="64"/>
    <n v="1"/>
    <n v="124.34915169428332"/>
    <m/>
    <n v="3.21536E-3"/>
    <m/>
    <m/>
    <m/>
    <m/>
    <m/>
    <m/>
    <m/>
    <m/>
    <m/>
    <m/>
    <m/>
  </r>
  <r>
    <n v="3637"/>
    <x v="3"/>
    <x v="80"/>
    <n v="32"/>
    <s v="n"/>
    <n v="100241"/>
    <n v="33.799999999999997"/>
    <n v="10.057"/>
    <s v="Betulaceae"/>
    <s v="Alnus"/>
    <s v="acuminata"/>
    <x v="80"/>
    <s v="Alnus"/>
    <d v="2015-04-15T00:00:00"/>
    <n v="0"/>
    <n v="472"/>
    <n v="3"/>
    <n v="149.38779349360851"/>
    <m/>
    <n v="0.17488544"/>
    <s v="M"/>
    <m/>
    <n v="86"/>
    <n v="86"/>
    <n v="75"/>
    <m/>
    <m/>
    <m/>
    <m/>
    <m/>
    <m/>
  </r>
  <r>
    <n v="3638"/>
    <x v="3"/>
    <x v="80"/>
    <n v="33"/>
    <s v="n"/>
    <n v="100242"/>
    <n v="30.256999999999998"/>
    <n v="13.143000000000001"/>
    <s v="Primulaceae"/>
    <s v="Ardisia"/>
    <s v="sp3"/>
    <x v="121"/>
    <s v="Ardisia grande"/>
    <d v="2015-04-15T00:00:00"/>
    <n v="0"/>
    <n v="180"/>
    <n v="2"/>
    <n v="158.42076050607884"/>
    <m/>
    <n v="2.5433999999999998E-2"/>
    <m/>
    <m/>
    <m/>
    <m/>
    <m/>
    <m/>
    <m/>
    <m/>
    <m/>
    <m/>
    <m/>
  </r>
  <r>
    <n v="3639"/>
    <x v="3"/>
    <x v="80"/>
    <n v="33"/>
    <s v="n"/>
    <n v="100243"/>
    <n v="30.713999999999999"/>
    <n v="13.914"/>
    <s v="Primulaceae"/>
    <s v="Ardisia"/>
    <s v="sp3"/>
    <x v="121"/>
    <s v="Ardisia grande"/>
    <d v="2015-04-15T00:00:00"/>
    <n v="0"/>
    <n v="190"/>
    <n v="2"/>
    <n v="122.8799088439892"/>
    <m/>
    <n v="2.8338499999999999E-2"/>
    <m/>
    <m/>
    <m/>
    <m/>
    <m/>
    <m/>
    <m/>
    <m/>
    <m/>
    <m/>
    <m/>
  </r>
  <r>
    <n v="3640"/>
    <x v="3"/>
    <x v="80"/>
    <n v="34"/>
    <s v="n"/>
    <n v="100244"/>
    <n v="31.228000000000002"/>
    <n v="20.170999999999999"/>
    <s v="Rubiaceae"/>
    <s v="Psychotria"/>
    <s v="sp2"/>
    <x v="117"/>
    <s v="Psychotria rosa"/>
    <d v="2015-04-15T00:00:00"/>
    <n v="0"/>
    <n v="64"/>
    <n v="1"/>
    <n v="197.30668497748849"/>
    <m/>
    <n v="3.21536E-3"/>
    <m/>
    <m/>
    <m/>
    <m/>
    <m/>
    <m/>
    <m/>
    <m/>
    <m/>
    <m/>
    <m/>
  </r>
  <r>
    <n v="3641"/>
    <x v="3"/>
    <x v="80"/>
    <n v="44"/>
    <s v="n"/>
    <n v="100245"/>
    <n v="37.484999999999999"/>
    <n v="18.085000000000001"/>
    <s v="Primulaceae"/>
    <s v="Ardisia"/>
    <s v="sp5"/>
    <x v="22"/>
    <s v="Ardisia normal"/>
    <d v="2015-04-15T00:00:00"/>
    <n v="0"/>
    <n v="79"/>
    <n v="1"/>
    <n v="152.08064198633022"/>
    <m/>
    <n v="4.8991850000000003E-3"/>
    <s v="NC"/>
    <m/>
    <m/>
    <m/>
    <m/>
    <m/>
    <m/>
    <m/>
    <m/>
    <m/>
    <m/>
  </r>
  <r>
    <n v="3642"/>
    <x v="3"/>
    <x v="80"/>
    <n v="44"/>
    <s v="n"/>
    <n v="100246"/>
    <n v="37.427999999999997"/>
    <n v="17"/>
    <s v="Meliaceae"/>
    <s v="Trichillia"/>
    <s v="havanensis"/>
    <x v="116"/>
    <s v="cf. Trichilia"/>
    <d v="2015-04-15T00:00:00"/>
    <n v="0"/>
    <n v="134"/>
    <n v="2"/>
    <n v="111.9120008005652"/>
    <m/>
    <n v="1.4095460000000001E-2"/>
    <m/>
    <m/>
    <m/>
    <m/>
    <m/>
    <m/>
    <m/>
    <m/>
    <m/>
    <m/>
    <m/>
  </r>
  <r>
    <n v="3643"/>
    <x v="3"/>
    <x v="80"/>
    <n v="44"/>
    <s v="n"/>
    <n v="100247"/>
    <n v="37.885000000000005"/>
    <n v="15.8"/>
    <s v="Indet"/>
    <s v="TopIndet"/>
    <n v="5"/>
    <x v="125"/>
    <s v="Indet.5"/>
    <d v="2015-04-15T00:00:00"/>
    <n v="0"/>
    <n v="246"/>
    <n v="2"/>
    <n v="159.71202982457407"/>
    <m/>
    <n v="4.7505060000000002E-2"/>
    <m/>
    <m/>
    <m/>
    <m/>
    <m/>
    <m/>
    <m/>
    <m/>
    <m/>
    <m/>
    <n v="100457"/>
  </r>
  <r>
    <n v="3644"/>
    <x v="3"/>
    <x v="80"/>
    <n v="44"/>
    <s v="n"/>
    <n v="100248"/>
    <n v="39.713999999999999"/>
    <n v="16.457000000000001"/>
    <s v="Lauraceae"/>
    <s v="Persea"/>
    <s v="sp1"/>
    <x v="40"/>
    <s v="Laurel coco"/>
    <d v="2015-04-15T00:00:00"/>
    <n v="0"/>
    <n v="317"/>
    <n v="3"/>
    <n v="173.86411785765688"/>
    <m/>
    <n v="7.8883865000000011E-2"/>
    <m/>
    <m/>
    <m/>
    <m/>
    <m/>
    <m/>
    <m/>
    <m/>
    <m/>
    <m/>
    <m/>
  </r>
  <r>
    <n v="3645"/>
    <x v="3"/>
    <x v="80"/>
    <n v="43"/>
    <s v="n"/>
    <n v="100249"/>
    <n v="36.828000000000003"/>
    <n v="11.943"/>
    <s v="Primulaceae"/>
    <s v="Ardisia"/>
    <s v="sp5"/>
    <x v="22"/>
    <s v="Ardisia normal"/>
    <d v="2015-04-16T00:00:00"/>
    <n v="0"/>
    <n v="54"/>
    <n v="1"/>
    <n v="144.61995154761041"/>
    <m/>
    <n v="2.2890599999999999E-3"/>
    <m/>
    <m/>
    <m/>
    <m/>
    <m/>
    <m/>
    <m/>
    <m/>
    <m/>
    <m/>
    <m/>
  </r>
  <r>
    <n v="3646"/>
    <x v="3"/>
    <x v="80"/>
    <n v="44"/>
    <s v="n"/>
    <n v="100250"/>
    <n v="35.314"/>
    <n v="11.771000000000001"/>
    <s v="Sabiaceae"/>
    <s v="Meliosma"/>
    <m/>
    <x v="25"/>
    <s v="Meliosma quercus"/>
    <d v="2015-04-16T00:00:00"/>
    <n v="0"/>
    <n v="71"/>
    <n v="1"/>
    <n v="199.395963486564"/>
    <m/>
    <n v="3.9571850000000002E-3"/>
    <m/>
    <m/>
    <m/>
    <m/>
    <m/>
    <m/>
    <m/>
    <m/>
    <m/>
    <m/>
    <m/>
  </r>
  <r>
    <n v="3647"/>
    <x v="3"/>
    <x v="80"/>
    <n v="42"/>
    <s v="n"/>
    <n v="100251"/>
    <n v="36.542999999999999"/>
    <n v="7.8280000000000003"/>
    <s v="Lauraceae"/>
    <s v="Persea"/>
    <s v="sp1"/>
    <x v="40"/>
    <s v="Laurel coco"/>
    <d v="2015-04-16T00:00:00"/>
    <n v="0"/>
    <n v="64"/>
    <n v="1"/>
    <n v="146.77288433045214"/>
    <m/>
    <n v="3.21536E-3"/>
    <m/>
    <m/>
    <m/>
    <m/>
    <m/>
    <m/>
    <m/>
    <m/>
    <m/>
    <m/>
    <m/>
  </r>
  <r>
    <n v="3648"/>
    <x v="3"/>
    <x v="80"/>
    <n v="42"/>
    <s v="n"/>
    <n v="100252"/>
    <n v="37.6"/>
    <n v="7.7709999999999999"/>
    <s v="Primulaceae"/>
    <s v="Ardisia"/>
    <s v="sp5"/>
    <x v="22"/>
    <s v="Ardisia normal"/>
    <d v="2015-04-16T00:00:00"/>
    <n v="0"/>
    <n v="51"/>
    <n v="1"/>
    <n v="146.13736423865512"/>
    <m/>
    <n v="2.041785E-3"/>
    <m/>
    <m/>
    <m/>
    <m/>
    <m/>
    <m/>
    <m/>
    <m/>
    <m/>
    <m/>
    <m/>
  </r>
  <r>
    <n v="3649"/>
    <x v="3"/>
    <x v="80"/>
    <n v="42"/>
    <s v="n"/>
    <n v="100253"/>
    <n v="36.4"/>
    <n v="6.6280000000000001"/>
    <s v="Primulaceae"/>
    <s v="Ardisia"/>
    <s v="sp5"/>
    <x v="22"/>
    <s v="Ardisia normal"/>
    <d v="2015-04-16T00:00:00"/>
    <n v="0"/>
    <n v="62"/>
    <n v="1"/>
    <n v="129.28413423400923"/>
    <m/>
    <n v="3.01754E-3"/>
    <m/>
    <m/>
    <m/>
    <m/>
    <m/>
    <m/>
    <m/>
    <m/>
    <m/>
    <m/>
    <m/>
  </r>
  <r>
    <n v="3650"/>
    <x v="3"/>
    <x v="80"/>
    <n v="42"/>
    <s v="n"/>
    <n v="100254"/>
    <n v="37.228000000000002"/>
    <n v="6.4279999999999999"/>
    <s v="Lauraceae"/>
    <s v="Persea"/>
    <s v="sp1"/>
    <x v="40"/>
    <s v="Laurel coco"/>
    <d v="2015-04-16T00:00:00"/>
    <n v="0"/>
    <n v="113"/>
    <n v="2"/>
    <n v="104.72007205691747"/>
    <m/>
    <n v="1.0023665000000001E-2"/>
    <m/>
    <m/>
    <m/>
    <m/>
    <m/>
    <m/>
    <m/>
    <m/>
    <m/>
    <m/>
    <s v="Cryptocarya?"/>
  </r>
  <r>
    <n v="3651"/>
    <x v="3"/>
    <x v="80"/>
    <n v="42"/>
    <s v="n"/>
    <n v="100255"/>
    <n v="36.713999999999999"/>
    <n v="6.1139999999999999"/>
    <s v="Primulaceae"/>
    <s v="Ardisia"/>
    <s v="sp3"/>
    <x v="121"/>
    <s v="Ardisia grande"/>
    <d v="2015-04-16T00:00:00"/>
    <n v="0"/>
    <n v="87"/>
    <n v="1"/>
    <n v="127.98410212743266"/>
    <m/>
    <n v="5.9416649999999996E-3"/>
    <m/>
    <m/>
    <m/>
    <m/>
    <m/>
    <m/>
    <m/>
    <m/>
    <m/>
    <m/>
    <m/>
  </r>
  <r>
    <n v="3652"/>
    <x v="3"/>
    <x v="80"/>
    <n v="42"/>
    <s v="n"/>
    <n v="100256"/>
    <n v="35.228000000000002"/>
    <n v="5.4859999999999998"/>
    <s v="Lauraceae"/>
    <s v="Persea"/>
    <s v="sp1"/>
    <x v="40"/>
    <s v="Laurel coco"/>
    <d v="2015-04-16T00:00:00"/>
    <n v="0"/>
    <n v="52"/>
    <n v="1"/>
    <n v="160.1470087152332"/>
    <m/>
    <n v="2.1226399999999999E-3"/>
    <m/>
    <m/>
    <m/>
    <m/>
    <m/>
    <m/>
    <m/>
    <m/>
    <m/>
    <m/>
    <m/>
  </r>
  <r>
    <n v="3653"/>
    <x v="3"/>
    <x v="80"/>
    <n v="42"/>
    <s v="n"/>
    <n v="100257"/>
    <n v="35.713999999999999"/>
    <n v="8.0860000000000003"/>
    <s v="Primulaceae"/>
    <s v="Ardisia"/>
    <s v="sp1"/>
    <x v="12"/>
    <s v="Ardisia blanca"/>
    <d v="2015-04-16T00:00:00"/>
    <n v="0"/>
    <n v="57"/>
    <n v="1"/>
    <n v="129.20801587290026"/>
    <m/>
    <n v="2.550465E-3"/>
    <s v="Y"/>
    <m/>
    <m/>
    <m/>
    <m/>
    <m/>
    <m/>
    <m/>
    <m/>
    <m/>
    <m/>
  </r>
  <r>
    <n v="3654"/>
    <x v="3"/>
    <x v="80"/>
    <n v="42"/>
    <s v="n"/>
    <n v="100258"/>
    <n v="39.457000000000001"/>
    <n v="5.5430000000000001"/>
    <s v="Fagaceae"/>
    <s v="Quercus"/>
    <s v="costaricensis"/>
    <x v="0"/>
    <s v="Quercus"/>
    <d v="2015-04-16T00:00:00"/>
    <n v="0"/>
    <n v="62"/>
    <n v="1"/>
    <n v="127.70342009381186"/>
    <m/>
    <n v="3.01754E-3"/>
    <m/>
    <m/>
    <m/>
    <m/>
    <m/>
    <m/>
    <m/>
    <m/>
    <m/>
    <m/>
    <m/>
  </r>
  <r>
    <n v="3655"/>
    <x v="3"/>
    <x v="80"/>
    <n v="41"/>
    <s v="n"/>
    <n v="100259"/>
    <n v="38.200000000000003"/>
    <n v="3.9430000000000001"/>
    <s v="Sabiaceae"/>
    <s v="Meliosma"/>
    <m/>
    <x v="25"/>
    <s v="Meliosma quercus"/>
    <d v="2015-04-16T00:00:00"/>
    <n v="0"/>
    <n v="59"/>
    <n v="1"/>
    <n v="152.89998124918733"/>
    <m/>
    <n v="2.732585E-3"/>
    <m/>
    <m/>
    <m/>
    <m/>
    <m/>
    <m/>
    <m/>
    <m/>
    <m/>
    <m/>
    <m/>
  </r>
  <r>
    <n v="3656"/>
    <x v="3"/>
    <x v="80"/>
    <n v="41"/>
    <s v="n"/>
    <n v="100260"/>
    <n v="37.314"/>
    <n v="2.5430000000000001"/>
    <s v="Lauraceae"/>
    <s v="Persea"/>
    <s v="sp1"/>
    <x v="40"/>
    <s v="Laurel coco"/>
    <d v="2015-04-16T00:00:00"/>
    <n v="0"/>
    <n v="159"/>
    <n v="2"/>
    <n v="114.03887616034351"/>
    <m/>
    <n v="1.9845584999999999E-2"/>
    <m/>
    <m/>
    <m/>
    <m/>
    <m/>
    <m/>
    <m/>
    <m/>
    <m/>
    <m/>
    <m/>
  </r>
  <r>
    <n v="3657"/>
    <x v="3"/>
    <x v="80"/>
    <n v="41"/>
    <s v="n"/>
    <n v="100261"/>
    <n v="36.343000000000004"/>
    <n v="0.82899999999999996"/>
    <s v="Lauraceae"/>
    <s v="Persea"/>
    <s v="sp1"/>
    <x v="40"/>
    <s v="Laurel coco"/>
    <d v="2015-04-16T00:00:00"/>
    <n v="0"/>
    <n v="66"/>
    <n v="1"/>
    <n v="163.04772352474916"/>
    <m/>
    <n v="3.41946E-3"/>
    <m/>
    <m/>
    <m/>
    <m/>
    <m/>
    <m/>
    <m/>
    <m/>
    <m/>
    <m/>
    <m/>
  </r>
  <r>
    <n v="3658"/>
    <x v="3"/>
    <x v="81"/>
    <n v="12"/>
    <s v="n"/>
    <n v="100262"/>
    <n v="24.832999999999998"/>
    <n v="25.573999999999998"/>
    <s v="Sabiaceae"/>
    <s v="Meliosma"/>
    <m/>
    <x v="25"/>
    <s v="Meliosma quercus"/>
    <d v="2015-04-16T00:00:00"/>
    <n v="0"/>
    <n v="58"/>
    <n v="1"/>
    <n v="154.89884075703173"/>
    <m/>
    <n v="2.6407400000000004E-3"/>
    <m/>
    <m/>
    <m/>
    <m/>
    <m/>
    <m/>
    <m/>
    <m/>
    <m/>
    <m/>
    <m/>
  </r>
  <r>
    <n v="3659"/>
    <x v="3"/>
    <x v="81"/>
    <n v="12"/>
    <s v="n"/>
    <n v="100263"/>
    <n v="21.082999999999998"/>
    <n v="26.657"/>
    <s v="Lauraceae"/>
    <s v="Persea"/>
    <s v="sp1"/>
    <x v="40"/>
    <s v="Laurel coco"/>
    <d v="2015-04-16T00:00:00"/>
    <n v="0"/>
    <n v="154"/>
    <n v="2"/>
    <n v="127.8125369823108"/>
    <m/>
    <n v="1.8617060000000001E-2"/>
    <m/>
    <m/>
    <m/>
    <m/>
    <m/>
    <m/>
    <m/>
    <m/>
    <m/>
    <m/>
    <m/>
  </r>
  <r>
    <n v="3660"/>
    <x v="3"/>
    <x v="81"/>
    <n v="13"/>
    <s v="n"/>
    <n v="100264"/>
    <n v="22.417000000000002"/>
    <n v="30.823999999999998"/>
    <s v="Meliaceae"/>
    <s v="Trichillia"/>
    <s v="havanensis"/>
    <x v="116"/>
    <s v="cf. Trichilia"/>
    <d v="2015-04-16T00:00:00"/>
    <n v="0"/>
    <n v="183"/>
    <n v="2"/>
    <n v="115.80122002076592"/>
    <m/>
    <n v="2.6288865000000002E-2"/>
    <m/>
    <m/>
    <m/>
    <m/>
    <m/>
    <m/>
    <m/>
    <m/>
    <m/>
    <m/>
    <m/>
  </r>
  <r>
    <n v="3661"/>
    <x v="3"/>
    <x v="81"/>
    <n v="13"/>
    <s v="n"/>
    <n v="100265"/>
    <n v="23.5"/>
    <n v="31.545999999999999"/>
    <s v="Fagaceae"/>
    <s v="Quercus"/>
    <s v="costaricensis"/>
    <x v="0"/>
    <s v="Quercus"/>
    <d v="2015-04-16T00:00:00"/>
    <n v="0"/>
    <n v="193"/>
    <n v="2"/>
    <n v="157.8737798982728"/>
    <m/>
    <n v="2.9240465E-2"/>
    <m/>
    <m/>
    <m/>
    <m/>
    <m/>
    <m/>
    <m/>
    <m/>
    <m/>
    <m/>
    <m/>
  </r>
  <r>
    <n v="3662"/>
    <x v="3"/>
    <x v="81"/>
    <n v="13"/>
    <s v="y"/>
    <n v="100266"/>
    <n v="22.972000000000001"/>
    <n v="32.963000000000001"/>
    <s v="Styracaceae"/>
    <s v="Styrax"/>
    <m/>
    <x v="6"/>
    <s v="Styrax"/>
    <d v="2015-04-16T00:00:00"/>
    <n v="19.247225218327024"/>
    <n v="352"/>
    <n v="3"/>
    <n v="187.05936560675499"/>
    <m/>
    <n v="9.7264639999999999E-2"/>
    <m/>
    <m/>
    <m/>
    <m/>
    <m/>
    <m/>
    <m/>
    <m/>
    <m/>
    <m/>
    <m/>
  </r>
  <r>
    <n v="3663"/>
    <x v="3"/>
    <x v="81"/>
    <n v="13"/>
    <s v="n"/>
    <n v="100267"/>
    <n v="21.082999999999998"/>
    <n v="30.852"/>
    <s v="Lauraceae"/>
    <s v="Persea"/>
    <s v="sp1"/>
    <x v="40"/>
    <s v="Laurel coco"/>
    <d v="2015-04-16T00:00:00"/>
    <n v="0"/>
    <n v="111"/>
    <n v="2"/>
    <n v="156.08222108208395"/>
    <m/>
    <n v="9.671985000000001E-3"/>
    <m/>
    <m/>
    <m/>
    <m/>
    <m/>
    <m/>
    <m/>
    <m/>
    <m/>
    <m/>
    <m/>
  </r>
  <r>
    <n v="3664"/>
    <x v="3"/>
    <x v="81"/>
    <n v="13"/>
    <s v="n"/>
    <n v="100268"/>
    <n v="20.472000000000001"/>
    <n v="31.128999999999998"/>
    <s v="Fagaceae"/>
    <s v="Quercus"/>
    <s v="costaricensis"/>
    <x v="0"/>
    <s v="Quercus"/>
    <d v="2015-04-16T00:00:00"/>
    <n v="0"/>
    <n v="203"/>
    <n v="2"/>
    <n v="114.04253361397338"/>
    <m/>
    <n v="3.2349065000000003E-2"/>
    <m/>
    <m/>
    <m/>
    <m/>
    <m/>
    <m/>
    <m/>
    <m/>
    <m/>
    <m/>
    <m/>
  </r>
  <r>
    <n v="3665"/>
    <x v="3"/>
    <x v="81"/>
    <n v="14"/>
    <s v="n"/>
    <n v="100269"/>
    <n v="23.805"/>
    <n v="39.713000000000001"/>
    <s v="Fagaceae"/>
    <s v="Quercus"/>
    <s v="costaricensis"/>
    <x v="0"/>
    <s v="Quercus"/>
    <d v="2015-04-16T00:00:00"/>
    <n v="0"/>
    <n v="107"/>
    <n v="2"/>
    <n v="190.0005716878502"/>
    <m/>
    <n v="8.987465E-3"/>
    <m/>
    <m/>
    <m/>
    <m/>
    <m/>
    <m/>
    <m/>
    <m/>
    <m/>
    <m/>
    <m/>
  </r>
  <r>
    <n v="3666"/>
    <x v="3"/>
    <x v="81"/>
    <n v="23"/>
    <s v="n"/>
    <n v="100270"/>
    <n v="25.332999999999998"/>
    <n v="33.963000000000001"/>
    <s v="Cornaceae"/>
    <s v="Cornus"/>
    <s v="disciflora"/>
    <x v="18"/>
    <s v="Cornus"/>
    <d v="2015-04-16T00:00:00"/>
    <n v="0"/>
    <n v="427"/>
    <n v="3"/>
    <n v="157.28527477897097"/>
    <m/>
    <n v="0.143128265"/>
    <m/>
    <m/>
    <m/>
    <m/>
    <m/>
    <m/>
    <m/>
    <m/>
    <m/>
    <m/>
    <m/>
  </r>
  <r>
    <n v="3667"/>
    <x v="3"/>
    <x v="81"/>
    <n v="23"/>
    <s v="n"/>
    <n v="100271"/>
    <n v="25.693999999999999"/>
    <n v="30.878999999999998"/>
    <s v="Lauraceae"/>
    <s v="Persea"/>
    <s v="sp1"/>
    <x v="40"/>
    <s v="Laurel coco"/>
    <d v="2015-04-16T00:00:00"/>
    <n v="0"/>
    <n v="62"/>
    <n v="1"/>
    <n v="192.9270533260003"/>
    <m/>
    <n v="3.01754E-3"/>
    <m/>
    <m/>
    <m/>
    <m/>
    <m/>
    <m/>
    <m/>
    <m/>
    <m/>
    <m/>
    <m/>
  </r>
  <r>
    <n v="3668"/>
    <x v="3"/>
    <x v="81"/>
    <n v="22"/>
    <s v="n"/>
    <n v="100272"/>
    <n v="25.472000000000001"/>
    <n v="27.518000000000001"/>
    <s v="Sabiaceae"/>
    <s v="Meliosma"/>
    <m/>
    <x v="25"/>
    <s v="Meliosma quercus"/>
    <d v="2015-04-16T00:00:00"/>
    <n v="0"/>
    <n v="64"/>
    <n v="1"/>
    <n v="160.24281085486359"/>
    <m/>
    <n v="3.21536E-3"/>
    <m/>
    <m/>
    <m/>
    <m/>
    <m/>
    <m/>
    <m/>
    <m/>
    <m/>
    <m/>
    <m/>
  </r>
  <r>
    <n v="3669"/>
    <x v="3"/>
    <x v="81"/>
    <n v="21"/>
    <s v="n"/>
    <n v="100273"/>
    <n v="27.443999999999999"/>
    <n v="24.13"/>
    <s v="Chloranthaceae"/>
    <s v="Hedyosmum"/>
    <s v="mexicamun"/>
    <x v="126"/>
    <s v="Hediosmum mexicanum"/>
    <d v="2015-04-16T00:00:00"/>
    <n v="0"/>
    <n v="294"/>
    <n v="2"/>
    <n v="148.66006949673013"/>
    <m/>
    <n v="6.7852260000000011E-2"/>
    <m/>
    <m/>
    <m/>
    <m/>
    <m/>
    <m/>
    <m/>
    <m/>
    <m/>
    <m/>
    <m/>
  </r>
  <r>
    <n v="3670"/>
    <x v="3"/>
    <x v="81"/>
    <n v="31"/>
    <s v="n"/>
    <n v="100274"/>
    <n v="33.611000000000004"/>
    <n v="21.491"/>
    <s v="Lauraceae"/>
    <s v="Laurel"/>
    <s v="sp5"/>
    <x v="10"/>
    <s v="Laurel banano"/>
    <d v="2015-04-16T00:00:00"/>
    <n v="0"/>
    <n v="597"/>
    <n v="4"/>
    <n v="155.89144599484354"/>
    <n v="150"/>
    <n v="0.279781065"/>
    <s v="A"/>
    <s v="M"/>
    <n v="173"/>
    <n v="94"/>
    <m/>
    <m/>
    <m/>
    <m/>
    <m/>
    <m/>
    <s v="Measure at 1,50 m"/>
  </r>
  <r>
    <n v="3671"/>
    <x v="3"/>
    <x v="81"/>
    <n v="32"/>
    <s v="n"/>
    <n v="100275"/>
    <n v="31.277999999999999"/>
    <n v="25.38"/>
    <s v="Rubiaceae"/>
    <s v="Psychotria"/>
    <s v="sp2"/>
    <x v="117"/>
    <s v="Psychotria rosa"/>
    <d v="2015-04-16T00:00:00"/>
    <n v="0"/>
    <n v="71"/>
    <n v="1"/>
    <n v="151.06727117492676"/>
    <m/>
    <n v="3.9571850000000002E-3"/>
    <m/>
    <m/>
    <m/>
    <m/>
    <m/>
    <m/>
    <m/>
    <m/>
    <m/>
    <m/>
    <m/>
  </r>
  <r>
    <n v="3672"/>
    <x v="3"/>
    <x v="81"/>
    <n v="32"/>
    <s v="n"/>
    <n v="100276"/>
    <n v="31.027999999999999"/>
    <n v="29.045999999999999"/>
    <s v="Symplocaceae"/>
    <s v="Symplocos"/>
    <s v="serrulata"/>
    <x v="42"/>
    <s v="Symplocos/symplocos sp1"/>
    <d v="2015-04-16T00:00:00"/>
    <n v="0"/>
    <n v="70"/>
    <n v="1"/>
    <n v="184.10164894654815"/>
    <m/>
    <n v="3.8465000000000001E-3"/>
    <m/>
    <m/>
    <m/>
    <m/>
    <m/>
    <m/>
    <m/>
    <m/>
    <m/>
    <m/>
    <m/>
  </r>
  <r>
    <n v="3673"/>
    <x v="3"/>
    <x v="81"/>
    <n v="33"/>
    <s v="n"/>
    <n v="100277"/>
    <n v="31.75"/>
    <n v="31.241"/>
    <s v="Primulaceae"/>
    <s v="Ardisia"/>
    <s v="sp1"/>
    <x v="12"/>
    <s v="Ardisia blanca"/>
    <d v="2015-04-16T00:00:00"/>
    <n v="0"/>
    <n v="53"/>
    <n v="1"/>
    <n v="151.98694285708206"/>
    <m/>
    <n v="2.205065E-3"/>
    <m/>
    <m/>
    <m/>
    <m/>
    <m/>
    <m/>
    <m/>
    <m/>
    <m/>
    <m/>
    <m/>
  </r>
  <r>
    <n v="3674"/>
    <x v="3"/>
    <x v="81"/>
    <n v="33"/>
    <s v="n"/>
    <n v="100278"/>
    <n v="35"/>
    <n v="33.323999999999998"/>
    <s v="Lauraceae"/>
    <s v="Persea"/>
    <s v="sp1"/>
    <x v="40"/>
    <s v="Laurel coco"/>
    <d v="2015-04-16T00:00:00"/>
    <n v="0"/>
    <n v="823"/>
    <n v="4"/>
    <n v="142.17848344373996"/>
    <m/>
    <n v="0.53170326499999998"/>
    <s v="M"/>
    <m/>
    <n v="224"/>
    <m/>
    <m/>
    <m/>
    <m/>
    <m/>
    <m/>
    <m/>
    <m/>
  </r>
  <r>
    <n v="3675"/>
    <x v="3"/>
    <x v="81"/>
    <n v="34"/>
    <s v="y"/>
    <n v="100279"/>
    <n v="34.777999999999999"/>
    <n v="36.073999999999998"/>
    <s v="Cornaceae"/>
    <s v="Cornus"/>
    <s v="disciflora"/>
    <x v="18"/>
    <s v="Cornus"/>
    <d v="2015-04-16T00:00:00"/>
    <n v="15.768585621125897"/>
    <n v="458"/>
    <n v="3"/>
    <n v="174.61990022310619"/>
    <m/>
    <n v="0.16466474000000003"/>
    <m/>
    <m/>
    <m/>
    <m/>
    <m/>
    <m/>
    <m/>
    <m/>
    <m/>
    <m/>
    <m/>
  </r>
  <r>
    <n v="3676"/>
    <x v="3"/>
    <x v="81"/>
    <n v="43"/>
    <s v="n"/>
    <n v="100280"/>
    <n v="38.972000000000001"/>
    <n v="33.045999999999999"/>
    <s v="Primulaceae"/>
    <s v="Ardisia"/>
    <s v="sp3"/>
    <x v="121"/>
    <s v="Ardisia grande"/>
    <d v="2015-04-16T00:00:00"/>
    <n v="0"/>
    <n v="141"/>
    <n v="2"/>
    <n v="135.92919090780461"/>
    <m/>
    <n v="1.5606585000000001E-2"/>
    <m/>
    <m/>
    <m/>
    <m/>
    <m/>
    <m/>
    <m/>
    <m/>
    <m/>
    <m/>
    <m/>
  </r>
  <r>
    <n v="3677"/>
    <x v="3"/>
    <x v="81"/>
    <n v="42"/>
    <s v="n"/>
    <n v="100281"/>
    <n v="38.444000000000003"/>
    <n v="29.795999999999999"/>
    <s v="Cornaceae"/>
    <s v="Cornus"/>
    <s v="disciflora"/>
    <x v="18"/>
    <s v="Cornus"/>
    <d v="2015-04-16T00:00:00"/>
    <n v="0"/>
    <n v="194"/>
    <n v="2"/>
    <n v="124.27868415959595"/>
    <m/>
    <n v="2.9544260000000003E-2"/>
    <s v="M"/>
    <m/>
    <s v="127(Q)"/>
    <m/>
    <m/>
    <m/>
    <m/>
    <m/>
    <m/>
    <m/>
    <m/>
  </r>
  <r>
    <n v="3678"/>
    <x v="3"/>
    <x v="81"/>
    <n v="42"/>
    <s v="y"/>
    <n v="100282"/>
    <n v="38.277000000000001"/>
    <n v="29.295999999999999"/>
    <s v="Styracaceae"/>
    <s v="Styrax"/>
    <m/>
    <x v="6"/>
    <s v="Styrax"/>
    <d v="2015-04-16T00:00:00"/>
    <n v="12.326234386561822"/>
    <n v="123"/>
    <n v="2"/>
    <n v="194.43371613208609"/>
    <m/>
    <n v="1.1876265E-2"/>
    <m/>
    <m/>
    <m/>
    <m/>
    <m/>
    <m/>
    <m/>
    <m/>
    <m/>
    <m/>
    <m/>
  </r>
  <r>
    <n v="3679"/>
    <x v="3"/>
    <x v="81"/>
    <n v="41"/>
    <s v="n"/>
    <n v="100283"/>
    <n v="36.111000000000004"/>
    <n v="24.38"/>
    <s v="Primulaceae"/>
    <s v="Ardisia"/>
    <s v="sp3"/>
    <x v="121"/>
    <s v="Ardisia grande"/>
    <d v="2015-04-16T00:00:00"/>
    <n v="0"/>
    <n v="147"/>
    <n v="2"/>
    <n v="163.98324156971427"/>
    <m/>
    <n v="1.6963065000000003E-2"/>
    <m/>
    <m/>
    <m/>
    <m/>
    <m/>
    <m/>
    <m/>
    <m/>
    <m/>
    <m/>
    <m/>
  </r>
  <r>
    <n v="3680"/>
    <x v="3"/>
    <x v="81"/>
    <n v="41"/>
    <s v="n"/>
    <n v="100284"/>
    <n v="38.055"/>
    <n v="20.241"/>
    <s v="Sabiaceae"/>
    <s v="Meliosma"/>
    <m/>
    <x v="25"/>
    <s v="Meliosma quercus"/>
    <d v="2015-04-16T00:00:00"/>
    <n v="0"/>
    <n v="70"/>
    <n v="1"/>
    <n v="121.71511368616606"/>
    <m/>
    <n v="3.8465000000000001E-3"/>
    <m/>
    <m/>
    <m/>
    <m/>
    <m/>
    <m/>
    <m/>
    <m/>
    <m/>
    <m/>
    <m/>
  </r>
  <r>
    <n v="3681"/>
    <x v="3"/>
    <x v="81"/>
    <n v="41"/>
    <s v="y"/>
    <n v="100285"/>
    <n v="38.555"/>
    <n v="20.213000000000001"/>
    <s v="Symplocaceae"/>
    <s v="Symplocos"/>
    <s v="serrulata"/>
    <x v="42"/>
    <s v="Symplocos/symplos sp1"/>
    <d v="2015-04-16T00:00:00"/>
    <n v="24.754684199748606"/>
    <n v="618"/>
    <n v="4"/>
    <n v="192.4486342503713"/>
    <m/>
    <n v="0.29981034000000001"/>
    <m/>
    <m/>
    <m/>
    <m/>
    <m/>
    <m/>
    <m/>
    <m/>
    <m/>
    <m/>
    <m/>
  </r>
  <r>
    <n v="3682"/>
    <x v="3"/>
    <x v="81"/>
    <n v="41"/>
    <s v="n"/>
    <n v="100286"/>
    <n v="39.277000000000001"/>
    <n v="20.38"/>
    <s v="Lauraceae"/>
    <s v="Persea"/>
    <s v="sp1"/>
    <x v="40"/>
    <s v="Laurel coco"/>
    <d v="2015-04-16T00:00:00"/>
    <n v="0"/>
    <n v="120"/>
    <n v="2"/>
    <n v="152.60173865128795"/>
    <m/>
    <n v="1.1304E-2"/>
    <m/>
    <m/>
    <m/>
    <m/>
    <m/>
    <m/>
    <m/>
    <m/>
    <m/>
    <m/>
    <m/>
  </r>
  <r>
    <n v="3683"/>
    <x v="3"/>
    <x v="82"/>
    <n v="11"/>
    <s v="n"/>
    <n v="100287"/>
    <n v="20.443999999999999"/>
    <n v="40.777999999999999"/>
    <s v="Sabiaceae"/>
    <s v="Meliosma"/>
    <m/>
    <x v="25"/>
    <s v="Meliosma quercus"/>
    <d v="2015-04-16T00:00:00"/>
    <n v="0"/>
    <n v="75"/>
    <n v="1"/>
    <n v="122.58545225479394"/>
    <m/>
    <n v="4.4156250000000003E-3"/>
    <m/>
    <m/>
    <m/>
    <m/>
    <m/>
    <m/>
    <m/>
    <m/>
    <m/>
    <m/>
    <m/>
  </r>
  <r>
    <n v="3684"/>
    <x v="3"/>
    <x v="82"/>
    <n v="11"/>
    <s v="n"/>
    <n v="100288"/>
    <n v="23.138999999999999"/>
    <n v="42.582999999999998"/>
    <s v="Fagaceae"/>
    <s v="Quercus"/>
    <s v="costaricensis"/>
    <x v="0"/>
    <s v="Quercus"/>
    <d v="2015-04-16T00:00:00"/>
    <n v="0"/>
    <n v="522"/>
    <n v="4"/>
    <n v="185.00009508586214"/>
    <m/>
    <n v="0.21389994000000001"/>
    <m/>
    <m/>
    <m/>
    <m/>
    <m/>
    <m/>
    <m/>
    <m/>
    <m/>
    <m/>
    <m/>
  </r>
  <r>
    <n v="3685"/>
    <x v="3"/>
    <x v="82"/>
    <n v="11"/>
    <s v="n"/>
    <n v="100289"/>
    <n v="24.611000000000001"/>
    <n v="43.777999999999999"/>
    <s v="Styracaceae"/>
    <s v="Styrax"/>
    <m/>
    <x v="6"/>
    <s v="Styrax"/>
    <d v="2015-04-16T00:00:00"/>
    <n v="0"/>
    <n v="77"/>
    <n v="1"/>
    <n v="185.2780509508512"/>
    <m/>
    <n v="4.6542650000000003E-3"/>
    <m/>
    <m/>
    <m/>
    <m/>
    <m/>
    <m/>
    <m/>
    <m/>
    <m/>
    <m/>
    <m/>
  </r>
  <r>
    <n v="3686"/>
    <x v="3"/>
    <x v="82"/>
    <n v="12"/>
    <s v="n"/>
    <n v="100290"/>
    <n v="21.75"/>
    <n v="45.25"/>
    <s v="Fagaceae"/>
    <s v="Quercus"/>
    <s v="costaricensis"/>
    <x v="0"/>
    <s v="Quercus"/>
    <d v="2015-04-16T00:00:00"/>
    <n v="0"/>
    <n v="52"/>
    <n v="1"/>
    <n v="112.60330899005481"/>
    <m/>
    <n v="2.1226399999999999E-3"/>
    <s v="NC"/>
    <m/>
    <m/>
    <m/>
    <m/>
    <m/>
    <m/>
    <m/>
    <m/>
    <m/>
    <m/>
  </r>
  <r>
    <n v="3687"/>
    <x v="3"/>
    <x v="82"/>
    <n v="12"/>
    <s v="n"/>
    <n v="100291"/>
    <n v="22.082999999999998"/>
    <n v="45.472000000000001"/>
    <s v="Fagaceae"/>
    <s v="Quercus"/>
    <s v="costaricensis"/>
    <x v="0"/>
    <s v="Quercus"/>
    <d v="2015-04-16T00:00:00"/>
    <n v="0"/>
    <n v="150"/>
    <n v="2"/>
    <n v="157.46304330445705"/>
    <m/>
    <n v="1.7662500000000001E-2"/>
    <m/>
    <m/>
    <m/>
    <m/>
    <m/>
    <m/>
    <m/>
    <m/>
    <m/>
    <m/>
    <m/>
  </r>
  <r>
    <n v="3688"/>
    <x v="3"/>
    <x v="82"/>
    <n v="12"/>
    <s v="y"/>
    <n v="100292"/>
    <n v="22.193999999999999"/>
    <n v="46.860999999999997"/>
    <s v="Araliaceae"/>
    <s v="Schefflera"/>
    <s v="sp1"/>
    <x v="19"/>
    <s v="Schefflera"/>
    <d v="2015-04-16T00:00:00"/>
    <n v="23.656114629630164"/>
    <n v="540"/>
    <n v="4"/>
    <n v="191.22878321655196"/>
    <m/>
    <n v="0.228906"/>
    <m/>
    <m/>
    <m/>
    <m/>
    <m/>
    <m/>
    <m/>
    <m/>
    <m/>
    <m/>
    <m/>
  </r>
  <r>
    <n v="3689"/>
    <x v="3"/>
    <x v="82"/>
    <n v="14"/>
    <s v="n"/>
    <n v="100293"/>
    <n v="20.5"/>
    <n v="57.5"/>
    <s v="Rubiaceae"/>
    <s v="Faramea"/>
    <s v="sp1"/>
    <x v="21"/>
    <s v="Faramea"/>
    <d v="2015-04-16T00:00:00"/>
    <n v="0"/>
    <n v="63"/>
    <n v="1"/>
    <n v="158.71462237557193"/>
    <m/>
    <n v="3.1156650000000001E-3"/>
    <m/>
    <m/>
    <m/>
    <m/>
    <m/>
    <m/>
    <m/>
    <m/>
    <m/>
    <m/>
    <m/>
  </r>
  <r>
    <n v="3690"/>
    <x v="3"/>
    <x v="82"/>
    <n v="14"/>
    <s v="n"/>
    <n v="100294"/>
    <n v="21.582999999999998"/>
    <n v="57.138999999999996"/>
    <s v="Fagaceae"/>
    <s v="Quercus"/>
    <s v="costaricensis"/>
    <x v="0"/>
    <s v="Quercus"/>
    <d v="2015-04-16T00:00:00"/>
    <n v="0"/>
    <n v="203"/>
    <n v="2"/>
    <n v="138.82608561551214"/>
    <m/>
    <n v="3.2349065000000003E-2"/>
    <m/>
    <m/>
    <m/>
    <m/>
    <m/>
    <m/>
    <m/>
    <m/>
    <m/>
    <m/>
    <m/>
  </r>
  <r>
    <n v="3691"/>
    <x v="3"/>
    <x v="82"/>
    <n v="14"/>
    <s v="y"/>
    <n v="100295"/>
    <n v="25.193999999999999"/>
    <n v="59.805"/>
    <s v="Fagaceae"/>
    <s v="Quercus"/>
    <s v="costaricensis"/>
    <x v="0"/>
    <s v="Quercus"/>
    <d v="2015-04-16T00:00:00"/>
    <n v="39.856563501044874"/>
    <n v="1209"/>
    <n v="4"/>
    <n v="141.53383063169395"/>
    <n v="440"/>
    <n v="1.147419585"/>
    <s v="B"/>
    <m/>
    <m/>
    <m/>
    <m/>
    <m/>
    <m/>
    <m/>
    <m/>
    <m/>
    <s v="Measure at 4.40 m"/>
  </r>
  <r>
    <n v="3692"/>
    <x v="3"/>
    <x v="82"/>
    <n v="14"/>
    <s v="n"/>
    <n v="100296"/>
    <n v="25.167000000000002"/>
    <n v="59.277000000000001"/>
    <s v="Fagaceae"/>
    <s v="Quercus"/>
    <s v="costaricensis"/>
    <x v="0"/>
    <s v="Quercus"/>
    <d v="2015-04-16T00:00:00"/>
    <n v="0"/>
    <n v="175"/>
    <n v="2"/>
    <n v="148.01463108539656"/>
    <m/>
    <n v="2.4040624999999999E-2"/>
    <s v="L"/>
    <s v="Q"/>
    <m/>
    <m/>
    <m/>
    <m/>
    <m/>
    <m/>
    <m/>
    <m/>
    <m/>
  </r>
  <r>
    <n v="3693"/>
    <x v="3"/>
    <x v="82"/>
    <n v="24"/>
    <s v="n"/>
    <n v="100297"/>
    <n v="26.972000000000001"/>
    <n v="55.527999999999999"/>
    <s v="Fagaceae"/>
    <s v="Quercus"/>
    <s v="costaricensis"/>
    <x v="0"/>
    <s v="Quercus"/>
    <d v="2015-04-16T00:00:00"/>
    <n v="0"/>
    <n v="327"/>
    <n v="3"/>
    <n v="188.98590465875432"/>
    <m/>
    <n v="8.3939264999999999E-2"/>
    <m/>
    <m/>
    <m/>
    <m/>
    <m/>
    <m/>
    <m/>
    <m/>
    <m/>
    <m/>
    <m/>
  </r>
  <r>
    <n v="3694"/>
    <x v="3"/>
    <x v="82"/>
    <n v="24"/>
    <s v="n"/>
    <n v="100298"/>
    <n v="27.693999999999999"/>
    <n v="55.694000000000003"/>
    <s v="Rubiaceae"/>
    <s v="Faramea"/>
    <s v="sp1"/>
    <x v="21"/>
    <s v="Faramea"/>
    <d v="2015-04-16T00:00:00"/>
    <n v="0"/>
    <n v="51"/>
    <n v="1"/>
    <n v="193.35989962096045"/>
    <m/>
    <n v="2.041785E-3"/>
    <m/>
    <m/>
    <m/>
    <m/>
    <m/>
    <m/>
    <m/>
    <m/>
    <m/>
    <m/>
    <m/>
  </r>
  <r>
    <n v="3695"/>
    <x v="3"/>
    <x v="82"/>
    <n v="23"/>
    <s v="n"/>
    <n v="100299"/>
    <n v="29.638999999999999"/>
    <n v="54.027999999999999"/>
    <s v="Indet"/>
    <s v="TopIndet"/>
    <n v="6"/>
    <x v="127"/>
    <s v="Indet.6"/>
    <d v="2015-04-16T00:00:00"/>
    <n v="0"/>
    <n v="273"/>
    <n v="2"/>
    <n v="185.85054842359017"/>
    <m/>
    <n v="5.8505265000000001E-2"/>
    <m/>
    <m/>
    <m/>
    <m/>
    <m/>
    <m/>
    <m/>
    <m/>
    <m/>
    <m/>
    <s v="Lanceolada opuesta?"/>
  </r>
  <r>
    <n v="3696"/>
    <x v="3"/>
    <x v="82"/>
    <n v="23"/>
    <s v="n"/>
    <n v="100300"/>
    <n v="27.693999999999999"/>
    <n v="51.5"/>
    <s v="Styracaceae"/>
    <s v="Styrax"/>
    <m/>
    <x v="6"/>
    <s v="Styrax"/>
    <d v="2015-04-16T00:00:00"/>
    <n v="0"/>
    <n v="61"/>
    <n v="1"/>
    <n v="115.48333775943433"/>
    <m/>
    <n v="2.9209850000000001E-3"/>
    <m/>
    <m/>
    <m/>
    <m/>
    <m/>
    <m/>
    <m/>
    <m/>
    <m/>
    <m/>
    <m/>
  </r>
  <r>
    <n v="3697"/>
    <x v="3"/>
    <x v="82"/>
    <n v="22"/>
    <s v="n"/>
    <n v="100301"/>
    <n v="29.361000000000001"/>
    <n v="44.889000000000003"/>
    <s v="Sabiaceae"/>
    <s v="Meliosma"/>
    <m/>
    <x v="25"/>
    <s v="Meliosma quercus"/>
    <d v="2015-04-16T00:00:00"/>
    <n v="0"/>
    <n v="103"/>
    <n v="2"/>
    <n v="142.4782499417442"/>
    <m/>
    <n v="8.3280650000000008E-3"/>
    <m/>
    <m/>
    <m/>
    <m/>
    <m/>
    <m/>
    <m/>
    <m/>
    <m/>
    <m/>
    <m/>
  </r>
  <r>
    <n v="3698"/>
    <x v="3"/>
    <x v="82"/>
    <n v="21"/>
    <s v="n"/>
    <n v="100302"/>
    <n v="27.832999999999998"/>
    <n v="44.5"/>
    <s v="Fagaceae"/>
    <s v="Quercus"/>
    <s v="costaricensis"/>
    <x v="0"/>
    <s v="Quercus"/>
    <d v="2015-04-16T00:00:00"/>
    <n v="0"/>
    <n v="50"/>
    <n v="1"/>
    <n v="144.16481657571379"/>
    <m/>
    <n v="1.9624999999999998E-3"/>
    <m/>
    <m/>
    <m/>
    <m/>
    <m/>
    <m/>
    <m/>
    <m/>
    <m/>
    <m/>
    <m/>
  </r>
  <r>
    <n v="3699"/>
    <x v="3"/>
    <x v="82"/>
    <n v="21"/>
    <s v="n"/>
    <n v="100303"/>
    <n v="28.167000000000002"/>
    <n v="42.889000000000003"/>
    <s v="Primulaceae"/>
    <s v="Ardisia"/>
    <s v="sp1"/>
    <x v="12"/>
    <s v="Ardisia blanca"/>
    <d v="2015-04-16T00:00:00"/>
    <n v="0"/>
    <n v="54"/>
    <n v="1"/>
    <n v="153.49248414609886"/>
    <m/>
    <n v="2.2890599999999999E-3"/>
    <m/>
    <m/>
    <m/>
    <m/>
    <m/>
    <m/>
    <m/>
    <m/>
    <m/>
    <m/>
    <m/>
  </r>
  <r>
    <n v="3700"/>
    <x v="3"/>
    <x v="82"/>
    <n v="21"/>
    <s v="n"/>
    <n v="100304"/>
    <n v="29.555"/>
    <n v="41.332999999999998"/>
    <s v="Actinidaceae"/>
    <s v="Saurauia"/>
    <s v="montana"/>
    <x v="14"/>
    <s v="Saurauia"/>
    <d v="2015-04-16T00:00:00"/>
    <n v="0"/>
    <n v="65"/>
    <n v="1"/>
    <n v="142.0375055311321"/>
    <m/>
    <n v="3.3166250000000001E-3"/>
    <m/>
    <m/>
    <m/>
    <m/>
    <m/>
    <m/>
    <m/>
    <s v="Infertile"/>
    <s v="Y"/>
    <m/>
    <s v="pubescente"/>
  </r>
  <r>
    <n v="3701"/>
    <x v="3"/>
    <x v="82"/>
    <n v="21"/>
    <s v="n"/>
    <n v="100305"/>
    <n v="27"/>
    <n v="42.167000000000002"/>
    <s v="Rubiaceae"/>
    <s v="Faramea"/>
    <s v="sp1"/>
    <x v="21"/>
    <s v="Faramea"/>
    <d v="2015-04-16T00:00:00"/>
    <n v="0"/>
    <n v="83"/>
    <n v="1"/>
    <n v="162.927326795282"/>
    <m/>
    <n v="5.4078649999999995E-3"/>
    <m/>
    <m/>
    <m/>
    <m/>
    <m/>
    <m/>
    <m/>
    <m/>
    <m/>
    <m/>
    <m/>
  </r>
  <r>
    <n v="3702"/>
    <x v="3"/>
    <x v="82"/>
    <n v="21"/>
    <s v="n"/>
    <n v="100306"/>
    <n v="26.111000000000001"/>
    <n v="41.917000000000002"/>
    <s v="Cornaceae"/>
    <s v="Cornus"/>
    <s v="disciflora"/>
    <x v="18"/>
    <s v="Cornus"/>
    <d v="2015-04-16T00:00:00"/>
    <n v="0"/>
    <n v="74"/>
    <n v="1"/>
    <n v="192.03698924519489"/>
    <m/>
    <n v="4.2986600000000002E-3"/>
    <m/>
    <m/>
    <m/>
    <m/>
    <m/>
    <m/>
    <m/>
    <m/>
    <m/>
    <m/>
    <m/>
  </r>
  <r>
    <n v="3703"/>
    <x v="3"/>
    <x v="82"/>
    <n v="21"/>
    <s v="n"/>
    <n v="100307"/>
    <n v="25.638999999999999"/>
    <n v="40.305999999999997"/>
    <s v="Styracaceae"/>
    <s v="Styrax"/>
    <m/>
    <x v="6"/>
    <s v="Styrax"/>
    <d v="2015-04-16T00:00:00"/>
    <n v="0"/>
    <n v="61"/>
    <n v="1"/>
    <n v="125.21981077830991"/>
    <m/>
    <n v="2.9209850000000001E-3"/>
    <m/>
    <m/>
    <m/>
    <m/>
    <m/>
    <m/>
    <m/>
    <m/>
    <m/>
    <m/>
    <m/>
  </r>
  <r>
    <n v="3704"/>
    <x v="3"/>
    <x v="82"/>
    <n v="31"/>
    <s v="n"/>
    <n v="100308"/>
    <n v="33.888999999999996"/>
    <n v="40.832999999999998"/>
    <s v="Fagaceae"/>
    <s v="Quercus"/>
    <s v="costaricensis"/>
    <x v="0"/>
    <s v="Quercus"/>
    <d v="2015-04-16T00:00:00"/>
    <n v="0"/>
    <n v="468"/>
    <n v="3"/>
    <n v="180.46276183524284"/>
    <m/>
    <n v="0.17193384"/>
    <m/>
    <m/>
    <m/>
    <m/>
    <m/>
    <m/>
    <m/>
    <m/>
    <m/>
    <m/>
    <m/>
  </r>
  <r>
    <n v="3705"/>
    <x v="3"/>
    <x v="82"/>
    <n v="31"/>
    <s v="n"/>
    <n v="100309"/>
    <n v="34.527999999999999"/>
    <n v="40.805999999999997"/>
    <s v="Primulaceae"/>
    <s v="Ardisia"/>
    <s v="sp5"/>
    <x v="22"/>
    <s v="Ardisia normal"/>
    <d v="2015-04-16T00:00:00"/>
    <n v="0"/>
    <n v="73"/>
    <n v="1"/>
    <n v="156.57292007136533"/>
    <m/>
    <n v="4.1832650000000002E-3"/>
    <m/>
    <m/>
    <m/>
    <m/>
    <m/>
    <m/>
    <m/>
    <m/>
    <m/>
    <m/>
    <m/>
  </r>
  <r>
    <n v="3706"/>
    <x v="3"/>
    <x v="82"/>
    <n v="31"/>
    <s v="n"/>
    <n v="100310"/>
    <n v="34.165999999999997"/>
    <n v="43.610999999999997"/>
    <s v="Fagaceae"/>
    <s v="Quercus"/>
    <s v="costaricensis"/>
    <x v="0"/>
    <s v="Quercus"/>
    <d v="2015-04-16T00:00:00"/>
    <n v="0"/>
    <n v="283"/>
    <n v="2"/>
    <n v="132.36585569627221"/>
    <m/>
    <n v="6.2869865000000011E-2"/>
    <m/>
    <m/>
    <m/>
    <m/>
    <m/>
    <m/>
    <m/>
    <m/>
    <m/>
    <m/>
    <m/>
  </r>
  <r>
    <n v="3707"/>
    <x v="3"/>
    <x v="82"/>
    <n v="31"/>
    <s v="n"/>
    <n v="100311"/>
    <n v="33.861000000000004"/>
    <n v="43.694000000000003"/>
    <s v="Araliaceae"/>
    <s v="Schefflera"/>
    <s v="sp1"/>
    <x v="19"/>
    <s v="Schefflera"/>
    <d v="2015-04-16T00:00:00"/>
    <n v="0"/>
    <n v="50"/>
    <n v="1"/>
    <n v="126.69182518857932"/>
    <m/>
    <n v="1.9624999999999998E-3"/>
    <m/>
    <m/>
    <m/>
    <m/>
    <m/>
    <m/>
    <m/>
    <m/>
    <m/>
    <m/>
    <m/>
  </r>
  <r>
    <n v="3708"/>
    <x v="3"/>
    <x v="82"/>
    <n v="31"/>
    <s v="n"/>
    <n v="100312"/>
    <n v="33.861000000000004"/>
    <n v="44.389000000000003"/>
    <s v="Styracaceae"/>
    <s v="Styrax"/>
    <m/>
    <x v="6"/>
    <s v="Styrax"/>
    <d v="2015-04-16T00:00:00"/>
    <n v="0"/>
    <n v="51"/>
    <n v="1"/>
    <n v="118.63176816815511"/>
    <m/>
    <n v="2.041785E-3"/>
    <m/>
    <m/>
    <m/>
    <m/>
    <m/>
    <m/>
    <m/>
    <m/>
    <m/>
    <m/>
    <m/>
  </r>
  <r>
    <n v="3709"/>
    <x v="3"/>
    <x v="82"/>
    <n v="31"/>
    <s v="n"/>
    <n v="100313"/>
    <n v="34.582999999999998"/>
    <n v="44.167000000000002"/>
    <s v="Primulaceae"/>
    <s v="Ardisia"/>
    <s v="sp5"/>
    <x v="22"/>
    <s v="Ardisia normal"/>
    <d v="2015-04-16T00:00:00"/>
    <n v="0"/>
    <n v="51"/>
    <n v="1"/>
    <n v="114.94427104598051"/>
    <m/>
    <n v="2.041785E-3"/>
    <m/>
    <m/>
    <m/>
    <m/>
    <m/>
    <m/>
    <m/>
    <m/>
    <m/>
    <m/>
    <m/>
  </r>
  <r>
    <n v="3710"/>
    <x v="3"/>
    <x v="82"/>
    <n v="32"/>
    <s v="n"/>
    <n v="100314"/>
    <n v="33.832999999999998"/>
    <n v="45.860999999999997"/>
    <s v="Fagaceae"/>
    <s v="Quercus"/>
    <s v="costaricensis"/>
    <x v="0"/>
    <s v="Quercus"/>
    <d v="2015-04-16T00:00:00"/>
    <n v="0"/>
    <n v="593"/>
    <n v="4"/>
    <n v="105.53094409407363"/>
    <m/>
    <n v="0.27604446500000002"/>
    <m/>
    <m/>
    <m/>
    <m/>
    <m/>
    <m/>
    <m/>
    <m/>
    <m/>
    <m/>
    <m/>
  </r>
  <r>
    <n v="3711"/>
    <x v="3"/>
    <x v="82"/>
    <n v="32"/>
    <s v="n"/>
    <n v="100315"/>
    <n v="34.722000000000001"/>
    <n v="46.527999999999999"/>
    <s v="Araliaceae"/>
    <s v="Schefflera"/>
    <s v="sp1"/>
    <x v="19"/>
    <s v="Schefflera"/>
    <d v="2015-04-16T00:00:00"/>
    <n v="0"/>
    <n v="54"/>
    <n v="1"/>
    <n v="153.93208284460002"/>
    <m/>
    <n v="2.2890599999999999E-3"/>
    <s v="L"/>
    <m/>
    <m/>
    <m/>
    <m/>
    <m/>
    <m/>
    <m/>
    <m/>
    <m/>
    <m/>
  </r>
  <r>
    <n v="3712"/>
    <x v="3"/>
    <x v="82"/>
    <n v="32"/>
    <s v="n"/>
    <n v="100316"/>
    <n v="33.361000000000004"/>
    <n v="49.472000000000001"/>
    <s v="Araliaceae"/>
    <s v="Schefflera"/>
    <s v="sp1"/>
    <x v="19"/>
    <s v="Schefflera"/>
    <d v="2015-04-16T00:00:00"/>
    <n v="0"/>
    <n v="89"/>
    <n v="1"/>
    <n v="181.67556554468251"/>
    <m/>
    <n v="6.2179850000000005E-3"/>
    <m/>
    <m/>
    <m/>
    <m/>
    <m/>
    <m/>
    <m/>
    <m/>
    <m/>
    <m/>
    <m/>
  </r>
  <r>
    <n v="3713"/>
    <x v="3"/>
    <x v="82"/>
    <n v="34"/>
    <s v="n"/>
    <n v="100317"/>
    <n v="30.361000000000001"/>
    <n v="55.415999999999997"/>
    <s v="Cunoniaceae"/>
    <s v="Weinmannia"/>
    <s v="pinnata"/>
    <x v="4"/>
    <s v="Weinmannia"/>
    <d v="2015-04-16T00:00:00"/>
    <n v="0"/>
    <n v="140"/>
    <n v="2"/>
    <n v="151.05469884726034"/>
    <m/>
    <n v="1.5386E-2"/>
    <m/>
    <m/>
    <m/>
    <m/>
    <m/>
    <m/>
    <m/>
    <m/>
    <m/>
    <m/>
    <m/>
  </r>
  <r>
    <n v="3714"/>
    <x v="3"/>
    <x v="82"/>
    <n v="34"/>
    <s v="n"/>
    <n v="100318"/>
    <n v="32.082999999999998"/>
    <n v="54.972000000000001"/>
    <s v="Sabiaceae"/>
    <s v="Meliosma"/>
    <m/>
    <x v="25"/>
    <s v="Meliosma quercus"/>
    <d v="2015-04-16T00:00:00"/>
    <n v="0"/>
    <n v="78"/>
    <n v="1"/>
    <n v="108.26968371067473"/>
    <m/>
    <n v="4.7759400000000002E-3"/>
    <m/>
    <m/>
    <m/>
    <m/>
    <m/>
    <m/>
    <m/>
    <m/>
    <m/>
    <m/>
    <m/>
  </r>
  <r>
    <n v="3715"/>
    <x v="3"/>
    <x v="82"/>
    <n v="44"/>
    <s v="n"/>
    <n v="100319"/>
    <n v="38.388999999999996"/>
    <n v="59.5"/>
    <s v="Rubiaceae"/>
    <s v="Faramea"/>
    <s v="sp1"/>
    <x v="21"/>
    <s v="Faramea"/>
    <d v="2015-04-16T00:00:00"/>
    <n v="0"/>
    <n v="51"/>
    <n v="1"/>
    <n v="180.86582700442565"/>
    <m/>
    <n v="2.041785E-3"/>
    <m/>
    <m/>
    <m/>
    <m/>
    <m/>
    <m/>
    <m/>
    <m/>
    <m/>
    <m/>
    <s v="flores y frutos"/>
  </r>
  <r>
    <n v="3716"/>
    <x v="3"/>
    <x v="82"/>
    <n v="44"/>
    <s v="n"/>
    <n v="100320"/>
    <n v="39.027000000000001"/>
    <n v="57.194000000000003"/>
    <s v="Rutaceae"/>
    <s v="Zanthoxyllum"/>
    <s v="melanostictum"/>
    <x v="24"/>
    <s v="Zanthoxylum"/>
    <d v="2015-04-16T00:00:00"/>
    <n v="0"/>
    <n v="245"/>
    <n v="2"/>
    <n v="112.04049957943872"/>
    <m/>
    <n v="4.7119624999999998E-2"/>
    <m/>
    <m/>
    <m/>
    <m/>
    <m/>
    <m/>
    <m/>
    <m/>
    <m/>
    <m/>
    <m/>
  </r>
  <r>
    <n v="3717"/>
    <x v="3"/>
    <x v="82"/>
    <n v="44"/>
    <s v="n"/>
    <n v="100321"/>
    <n v="40.25"/>
    <n v="55"/>
    <s v="Primulaceae"/>
    <s v="Ardisia"/>
    <s v="sp3"/>
    <x v="121"/>
    <s v="Ardisia grande"/>
    <d v="2015-04-16T00:00:00"/>
    <n v="0"/>
    <n v="168"/>
    <n v="2"/>
    <n v="100.25087157702846"/>
    <m/>
    <n v="2.215584E-2"/>
    <m/>
    <m/>
    <m/>
    <m/>
    <m/>
    <m/>
    <m/>
    <m/>
    <m/>
    <m/>
    <m/>
  </r>
  <r>
    <n v="3718"/>
    <x v="3"/>
    <x v="82"/>
    <n v="44"/>
    <s v="n"/>
    <n v="100322"/>
    <n v="37.111000000000004"/>
    <n v="57.305"/>
    <s v="Fagaceae"/>
    <s v="Quercus"/>
    <s v="costaricensis"/>
    <x v="0"/>
    <s v="Quercus"/>
    <d v="2015-04-16T00:00:00"/>
    <n v="0"/>
    <n v="204"/>
    <n v="2"/>
    <n v="184.78359816997562"/>
    <m/>
    <n v="3.2668559999999999E-2"/>
    <m/>
    <m/>
    <m/>
    <m/>
    <m/>
    <m/>
    <m/>
    <m/>
    <m/>
    <m/>
    <m/>
  </r>
  <r>
    <n v="3719"/>
    <x v="3"/>
    <x v="82"/>
    <n v="43"/>
    <s v="n"/>
    <n v="100323"/>
    <n v="37.25"/>
    <n v="53.694000000000003"/>
    <s v="Rubiaceae"/>
    <s v="Psychotria"/>
    <s v="sp2"/>
    <x v="117"/>
    <s v="Psychotria rosa"/>
    <d v="2015-04-16T00:00:00"/>
    <n v="0"/>
    <n v="102"/>
    <n v="2"/>
    <n v="112.03947839894455"/>
    <m/>
    <n v="8.1671399999999998E-3"/>
    <m/>
    <m/>
    <m/>
    <m/>
    <m/>
    <m/>
    <m/>
    <m/>
    <m/>
    <m/>
    <m/>
  </r>
  <r>
    <n v="3720"/>
    <x v="3"/>
    <x v="82"/>
    <n v="43"/>
    <s v="n"/>
    <n v="100324"/>
    <n v="35.527999999999999"/>
    <n v="53"/>
    <s v="Rubiaceae"/>
    <s v="Psychotria"/>
    <s v="sp2"/>
    <x v="117"/>
    <s v="Psychotria rosa"/>
    <d v="2015-04-16T00:00:00"/>
    <n v="0"/>
    <n v="56"/>
    <n v="1"/>
    <n v="185.8990256666203"/>
    <m/>
    <n v="2.4617600000000003E-3"/>
    <m/>
    <m/>
    <m/>
    <m/>
    <m/>
    <m/>
    <m/>
    <m/>
    <m/>
    <m/>
    <m/>
  </r>
  <r>
    <n v="3721"/>
    <x v="3"/>
    <x v="82"/>
    <n v="43"/>
    <s v="n"/>
    <n v="100325"/>
    <n v="36.555"/>
    <n v="50.082999999999998"/>
    <s v="Fagaceae"/>
    <s v="Quercus"/>
    <s v="costaricensis"/>
    <x v="0"/>
    <s v="Quercus"/>
    <d v="2015-04-16T00:00:00"/>
    <n v="0"/>
    <n v="398"/>
    <n v="3"/>
    <n v="118.14803997273224"/>
    <m/>
    <n v="0.12434713999999999"/>
    <m/>
    <m/>
    <m/>
    <m/>
    <m/>
    <m/>
    <m/>
    <m/>
    <m/>
    <m/>
    <m/>
  </r>
  <r>
    <n v="3722"/>
    <x v="3"/>
    <x v="82"/>
    <n v="42"/>
    <s v="n"/>
    <n v="100326"/>
    <n v="37.277999999999999"/>
    <n v="46.860999999999997"/>
    <s v="Lauraceae"/>
    <s v="Persea"/>
    <s v="sp1"/>
    <x v="40"/>
    <s v="Laurel coco"/>
    <d v="2015-04-16T00:00:00"/>
    <n v="0"/>
    <n v="54"/>
    <n v="1"/>
    <n v="113.43095110413931"/>
    <m/>
    <n v="2.2890599999999999E-3"/>
    <m/>
    <m/>
    <m/>
    <m/>
    <m/>
    <m/>
    <m/>
    <m/>
    <m/>
    <m/>
    <m/>
  </r>
  <r>
    <n v="3723"/>
    <x v="3"/>
    <x v="82"/>
    <n v="42"/>
    <s v="n"/>
    <n v="100327"/>
    <n v="35.944000000000003"/>
    <n v="47.832999999999998"/>
    <s v="Verbenaceae"/>
    <s v="Cytarexylum"/>
    <m/>
    <x v="67"/>
    <s v="Fruto naranja"/>
    <d v="2015-04-16T00:00:00"/>
    <n v="0"/>
    <n v="61"/>
    <n v="1"/>
    <n v="161.03575849870802"/>
    <m/>
    <n v="2.9209850000000001E-3"/>
    <m/>
    <m/>
    <m/>
    <m/>
    <m/>
    <m/>
    <m/>
    <m/>
    <m/>
    <m/>
    <m/>
  </r>
  <r>
    <n v="3724"/>
    <x v="3"/>
    <x v="82"/>
    <n v="42"/>
    <s v="n"/>
    <n v="100328"/>
    <n v="35.972000000000001"/>
    <n v="46.222000000000001"/>
    <s v="Sabiaceae"/>
    <s v="Meliosma"/>
    <m/>
    <x v="25"/>
    <s v="Meliosma quercus"/>
    <d v="2015-04-16T00:00:00"/>
    <n v="0"/>
    <n v="53"/>
    <n v="1"/>
    <n v="149.31705028225565"/>
    <m/>
    <n v="2.205065E-3"/>
    <m/>
    <m/>
    <m/>
    <m/>
    <m/>
    <m/>
    <m/>
    <m/>
    <m/>
    <m/>
    <m/>
  </r>
  <r>
    <n v="3725"/>
    <x v="3"/>
    <x v="82"/>
    <n v="41"/>
    <s v="n"/>
    <n v="100329"/>
    <n v="36.805"/>
    <n v="42.222000000000001"/>
    <s v="Styracaceae"/>
    <s v="Styrax"/>
    <m/>
    <x v="6"/>
    <s v="Styrax"/>
    <d v="2015-04-16T00:00:00"/>
    <n v="0"/>
    <n v="85"/>
    <n v="1"/>
    <n v="193.78208125074855"/>
    <m/>
    <n v="5.6716249999999996E-3"/>
    <m/>
    <m/>
    <m/>
    <m/>
    <m/>
    <m/>
    <m/>
    <m/>
    <m/>
    <m/>
    <m/>
  </r>
  <r>
    <n v="3726"/>
    <x v="3"/>
    <x v="83"/>
    <n v="11"/>
    <s v="n"/>
    <n v="100330"/>
    <n v="21.693999999999999"/>
    <n v="63.194000000000003"/>
    <s v="Cunoniaceae"/>
    <s v="Weinmannia"/>
    <s v="pinnata"/>
    <x v="4"/>
    <s v="Weinmannia"/>
    <d v="2015-04-16T00:00:00"/>
    <n v="0"/>
    <n v="158"/>
    <n v="2"/>
    <n v="121.51104003271618"/>
    <m/>
    <n v="1.9596740000000001E-2"/>
    <m/>
    <m/>
    <m/>
    <m/>
    <m/>
    <m/>
    <m/>
    <m/>
    <m/>
    <m/>
    <m/>
  </r>
  <r>
    <n v="3727"/>
    <x v="3"/>
    <x v="83"/>
    <n v="11"/>
    <s v="n"/>
    <n v="100331"/>
    <n v="22.027999999999999"/>
    <n v="64.111000000000004"/>
    <s v="Rubiaceae"/>
    <s v="Faramea"/>
    <s v="sp1"/>
    <x v="21"/>
    <s v="Faramea"/>
    <d v="2015-04-16T00:00:00"/>
    <n v="0"/>
    <n v="66"/>
    <n v="1"/>
    <n v="198.18297670532948"/>
    <m/>
    <n v="3.41946E-3"/>
    <m/>
    <m/>
    <m/>
    <m/>
    <m/>
    <m/>
    <m/>
    <m/>
    <m/>
    <m/>
    <m/>
  </r>
  <r>
    <n v="3728"/>
    <x v="3"/>
    <x v="83"/>
    <n v="11"/>
    <s v="n"/>
    <n v="100332"/>
    <n v="22.693999999999999"/>
    <n v="65.194000000000003"/>
    <s v="Styracaceae"/>
    <s v="Styrax"/>
    <m/>
    <x v="6"/>
    <s v="Styrax"/>
    <d v="2015-04-16T00:00:00"/>
    <n v="0"/>
    <n v="56"/>
    <n v="1"/>
    <n v="134.51870690662548"/>
    <m/>
    <n v="2.4617600000000003E-3"/>
    <m/>
    <m/>
    <m/>
    <m/>
    <m/>
    <m/>
    <m/>
    <m/>
    <m/>
    <m/>
    <m/>
  </r>
  <r>
    <n v="3729"/>
    <x v="3"/>
    <x v="83"/>
    <n v="12"/>
    <s v="n"/>
    <n v="100333"/>
    <n v="23.777999999999999"/>
    <n v="66.194000000000003"/>
    <s v="Rubiaceae"/>
    <s v="Faramea"/>
    <s v="sp1"/>
    <x v="21"/>
    <s v="Faramea"/>
    <d v="2015-04-16T00:00:00"/>
    <n v="0"/>
    <n v="85"/>
    <n v="1"/>
    <n v="123.43776857159702"/>
    <m/>
    <n v="5.6716249999999996E-3"/>
    <m/>
    <m/>
    <m/>
    <m/>
    <m/>
    <m/>
    <m/>
    <m/>
    <m/>
    <m/>
    <m/>
  </r>
  <r>
    <n v="3730"/>
    <x v="3"/>
    <x v="83"/>
    <n v="12"/>
    <s v="n"/>
    <n v="100334"/>
    <n v="20.277999999999999"/>
    <n v="66.721999999999994"/>
    <s v="Primulaceae"/>
    <s v="Ardisia"/>
    <s v="sp5"/>
    <x v="22"/>
    <s v="Ardisia normal"/>
    <d v="2015-04-16T00:00:00"/>
    <n v="0"/>
    <n v="50"/>
    <n v="1"/>
    <n v="164.73807373876792"/>
    <m/>
    <n v="1.9624999999999998E-3"/>
    <m/>
    <m/>
    <m/>
    <m/>
    <m/>
    <m/>
    <m/>
    <m/>
    <m/>
    <m/>
    <m/>
  </r>
  <r>
    <n v="3731"/>
    <x v="3"/>
    <x v="83"/>
    <n v="12"/>
    <s v="n"/>
    <n v="100335"/>
    <n v="20.722000000000001"/>
    <n v="68.694000000000003"/>
    <s v="Sabiaceae"/>
    <s v="Meliosma"/>
    <m/>
    <x v="25"/>
    <s v="Meliosma quercus"/>
    <d v="2015-04-16T00:00:00"/>
    <n v="0"/>
    <n v="53"/>
    <n v="1"/>
    <n v="191.02087660495476"/>
    <m/>
    <n v="2.205065E-3"/>
    <m/>
    <m/>
    <m/>
    <m/>
    <m/>
    <m/>
    <m/>
    <m/>
    <m/>
    <m/>
    <m/>
  </r>
  <r>
    <n v="3732"/>
    <x v="3"/>
    <x v="83"/>
    <n v="12"/>
    <s v="n"/>
    <n v="100336"/>
    <n v="21.388999999999999"/>
    <n v="69.638999999999996"/>
    <s v="Rubiaceae"/>
    <s v="Psychotria"/>
    <s v="sp2"/>
    <x v="117"/>
    <s v="Psychotria rosa"/>
    <d v="2015-04-16T00:00:00"/>
    <n v="0"/>
    <n v="63"/>
    <n v="1"/>
    <n v="163.56942972977103"/>
    <m/>
    <n v="3.1156650000000001E-3"/>
    <m/>
    <m/>
    <m/>
    <m/>
    <m/>
    <m/>
    <m/>
    <m/>
    <m/>
    <m/>
    <m/>
  </r>
  <r>
    <n v="3733"/>
    <x v="3"/>
    <x v="83"/>
    <n v="13"/>
    <s v="n"/>
    <n v="100337"/>
    <n v="21.527999999999999"/>
    <n v="72.5"/>
    <s v="Lauraceae"/>
    <s v="Laurel"/>
    <s v="sp6"/>
    <x v="119"/>
    <s v="Laurel delgado"/>
    <d v="2015-04-16T00:00:00"/>
    <n v="0"/>
    <n v="110"/>
    <n v="2"/>
    <n v="149.1082409723507"/>
    <m/>
    <n v="9.4985E-3"/>
    <m/>
    <m/>
    <m/>
    <m/>
    <m/>
    <m/>
    <m/>
    <m/>
    <m/>
    <m/>
    <m/>
  </r>
  <r>
    <n v="3734"/>
    <x v="3"/>
    <x v="83"/>
    <n v="13"/>
    <s v="n"/>
    <n v="100338"/>
    <n v="21.556000000000001"/>
    <n v="74.221999999999994"/>
    <s v="Lauraceae"/>
    <s v="Persea"/>
    <s v="sp1"/>
    <x v="40"/>
    <s v="Laurel coco"/>
    <d v="2015-04-16T00:00:00"/>
    <n v="0"/>
    <n v="155"/>
    <n v="2"/>
    <n v="153.83796830096128"/>
    <m/>
    <n v="1.8859625000000001E-2"/>
    <m/>
    <m/>
    <m/>
    <m/>
    <m/>
    <m/>
    <m/>
    <m/>
    <m/>
    <m/>
    <m/>
  </r>
  <r>
    <n v="3735"/>
    <x v="3"/>
    <x v="83"/>
    <n v="14"/>
    <s v="n"/>
    <n v="100339"/>
    <n v="23.556000000000001"/>
    <n v="79.138999999999996"/>
    <s v="Rubiaceae"/>
    <s v="Psychotria"/>
    <s v="sp2"/>
    <x v="117"/>
    <s v="Psychotria rosa"/>
    <d v="2015-04-16T00:00:00"/>
    <n v="0"/>
    <n v="74"/>
    <n v="1"/>
    <n v="169.72739829228283"/>
    <m/>
    <n v="4.2986600000000002E-3"/>
    <m/>
    <m/>
    <m/>
    <m/>
    <m/>
    <m/>
    <m/>
    <m/>
    <m/>
    <m/>
    <m/>
  </r>
  <r>
    <n v="3736"/>
    <x v="3"/>
    <x v="83"/>
    <n v="24"/>
    <s v="n"/>
    <n v="100340"/>
    <n v="25.805"/>
    <n v="79.305000000000007"/>
    <s v="Fagaceae"/>
    <s v="Quercus"/>
    <s v="costaricensis"/>
    <x v="0"/>
    <s v="Quercus"/>
    <d v="2015-04-16T00:00:00"/>
    <n v="0"/>
    <n v="577"/>
    <n v="4"/>
    <n v="106.82434115842497"/>
    <n v="360"/>
    <n v="0.261349265"/>
    <s v="B"/>
    <m/>
    <m/>
    <m/>
    <m/>
    <m/>
    <m/>
    <m/>
    <m/>
    <m/>
    <s v="Measure at 3.60 m"/>
  </r>
  <r>
    <n v="3737"/>
    <x v="3"/>
    <x v="83"/>
    <n v="24"/>
    <s v="n"/>
    <n v="100341"/>
    <n v="30.194000000000003"/>
    <n v="78.944000000000003"/>
    <s v="Sabiaceae"/>
    <s v="Meliosma"/>
    <m/>
    <x v="25"/>
    <s v="Meliosma quercus"/>
    <d v="2015-04-16T00:00:00"/>
    <n v="0"/>
    <n v="52"/>
    <n v="1"/>
    <n v="180.68040107355182"/>
    <m/>
    <n v="2.1226399999999999E-3"/>
    <m/>
    <m/>
    <m/>
    <m/>
    <m/>
    <m/>
    <m/>
    <m/>
    <m/>
    <m/>
    <m/>
  </r>
  <r>
    <n v="3738"/>
    <x v="3"/>
    <x v="83"/>
    <n v="24"/>
    <s v="n"/>
    <n v="100342"/>
    <n v="29.027999999999999"/>
    <n v="76.527999999999992"/>
    <s v="Rubiaceae"/>
    <s v="Faramea"/>
    <s v="sp1"/>
    <x v="21"/>
    <s v="Faramea"/>
    <d v="2015-04-16T00:00:00"/>
    <n v="0"/>
    <n v="63"/>
    <n v="1"/>
    <n v="142.14233224500856"/>
    <m/>
    <n v="3.1156650000000001E-3"/>
    <m/>
    <m/>
    <m/>
    <m/>
    <m/>
    <m/>
    <m/>
    <m/>
    <m/>
    <m/>
    <m/>
  </r>
  <r>
    <n v="3739"/>
    <x v="3"/>
    <x v="83"/>
    <n v="24"/>
    <s v="n"/>
    <n v="100343"/>
    <n v="28.694000000000003"/>
    <n v="76.472000000000008"/>
    <s v="Lauraceae"/>
    <s v="Persea"/>
    <s v="sp1"/>
    <x v="40"/>
    <s v="Laurel coco"/>
    <d v="2015-04-16T00:00:00"/>
    <n v="0"/>
    <n v="131"/>
    <n v="2"/>
    <n v="187.40772297968221"/>
    <m/>
    <n v="1.3471385000000001E-2"/>
    <m/>
    <m/>
    <m/>
    <m/>
    <m/>
    <m/>
    <m/>
    <m/>
    <m/>
    <m/>
    <m/>
  </r>
  <r>
    <n v="3740"/>
    <x v="3"/>
    <x v="83"/>
    <n v="24"/>
    <s v="n"/>
    <n v="100344"/>
    <n v="27.943999999999999"/>
    <n v="76.027999999999992"/>
    <s v="Styracaceae"/>
    <s v="Styrax"/>
    <m/>
    <x v="6"/>
    <s v="Styrax"/>
    <d v="2015-04-16T00:00:00"/>
    <n v="0"/>
    <n v="68"/>
    <n v="1"/>
    <n v="137.45954892051418"/>
    <m/>
    <n v="3.6298400000000001E-3"/>
    <s v="L"/>
    <m/>
    <m/>
    <m/>
    <m/>
    <m/>
    <m/>
    <m/>
    <m/>
    <m/>
    <m/>
  </r>
  <r>
    <n v="3741"/>
    <x v="3"/>
    <x v="83"/>
    <n v="22"/>
    <s v="n"/>
    <n v="100345"/>
    <n v="29.277999999999999"/>
    <n v="69.278000000000006"/>
    <s v="Rubiaceae"/>
    <s v="Psychotria"/>
    <s v="sp2"/>
    <x v="117"/>
    <s v="Psychotria rosa"/>
    <d v="2015-04-16T00:00:00"/>
    <n v="0"/>
    <n v="80"/>
    <n v="1"/>
    <n v="189.72104078799504"/>
    <m/>
    <n v="5.0239999999999998E-3"/>
    <m/>
    <m/>
    <m/>
    <m/>
    <m/>
    <m/>
    <m/>
    <m/>
    <m/>
    <m/>
    <m/>
  </r>
  <r>
    <n v="3742"/>
    <x v="3"/>
    <x v="83"/>
    <n v="22"/>
    <s v="n"/>
    <n v="100346"/>
    <n v="29.222000000000001"/>
    <n v="68.25"/>
    <s v="Cunoniaceae"/>
    <s v="Weinmannia"/>
    <s v="pinnata"/>
    <x v="4"/>
    <s v="Weinmannia"/>
    <d v="2015-04-16T00:00:00"/>
    <n v="0"/>
    <n v="72"/>
    <n v="1"/>
    <n v="195.74418372175074"/>
    <m/>
    <n v="4.0694399999999997E-3"/>
    <m/>
    <m/>
    <m/>
    <m/>
    <m/>
    <m/>
    <m/>
    <m/>
    <m/>
    <m/>
    <m/>
  </r>
  <r>
    <n v="3743"/>
    <x v="3"/>
    <x v="83"/>
    <n v="22"/>
    <s v="y"/>
    <n v="100347"/>
    <n v="28.555"/>
    <n v="67.611000000000004"/>
    <s v="Cornaceae"/>
    <s v="Cornus"/>
    <s v="disciflora"/>
    <x v="18"/>
    <s v="Cornus"/>
    <d v="2015-04-16T00:00:00"/>
    <n v="35.520407773495727"/>
    <n v="432"/>
    <n v="3"/>
    <n v="193.97453093890306"/>
    <m/>
    <n v="0.14649983999999999"/>
    <m/>
    <m/>
    <m/>
    <m/>
    <m/>
    <m/>
    <m/>
    <m/>
    <m/>
    <m/>
    <m/>
  </r>
  <r>
    <n v="3744"/>
    <x v="3"/>
    <x v="83"/>
    <n v="22"/>
    <s v="n"/>
    <n v="100348"/>
    <n v="29"/>
    <n v="66.082999999999998"/>
    <s v="Primulaceae"/>
    <s v="Ardisia"/>
    <s v="sp5"/>
    <x v="22"/>
    <s v="Ardisia normal"/>
    <d v="2015-04-16T00:00:00"/>
    <n v="0"/>
    <n v="54"/>
    <n v="1"/>
    <n v="132.08994933842988"/>
    <m/>
    <n v="2.2890599999999999E-3"/>
    <m/>
    <m/>
    <m/>
    <m/>
    <m/>
    <m/>
    <m/>
    <m/>
    <m/>
    <m/>
    <m/>
  </r>
  <r>
    <n v="3745"/>
    <x v="3"/>
    <x v="83"/>
    <n v="22"/>
    <s v="n"/>
    <n v="100349"/>
    <n v="29.582999999999998"/>
    <n v="65.638999999999996"/>
    <s v="Fagaceae"/>
    <s v="Quercus"/>
    <s v="costaricensis"/>
    <x v="0"/>
    <s v="Quercus"/>
    <d v="2015-04-16T00:00:00"/>
    <n v="0"/>
    <n v="389"/>
    <n v="3"/>
    <n v="185.89639722896999"/>
    <m/>
    <n v="0.118786985"/>
    <m/>
    <m/>
    <m/>
    <m/>
    <m/>
    <m/>
    <m/>
    <m/>
    <m/>
    <m/>
    <m/>
  </r>
  <r>
    <n v="3746"/>
    <x v="3"/>
    <x v="83"/>
    <n v="31"/>
    <s v="n"/>
    <n v="100350"/>
    <n v="34.555"/>
    <n v="61.082999999999998"/>
    <s v="Fagaceae"/>
    <s v="Quercus"/>
    <s v="costaricensis"/>
    <x v="0"/>
    <s v="Quercus"/>
    <d v="2015-04-16T00:00:00"/>
    <n v="0"/>
    <n v="189"/>
    <n v="2"/>
    <n v="125.67570400150267"/>
    <m/>
    <n v="2.8040985000000001E-2"/>
    <m/>
    <m/>
    <m/>
    <m/>
    <m/>
    <m/>
    <m/>
    <m/>
    <m/>
    <m/>
    <m/>
  </r>
  <r>
    <n v="3747"/>
    <x v="3"/>
    <x v="83"/>
    <n v="31"/>
    <s v="n"/>
    <n v="100351"/>
    <n v="34.5"/>
    <n v="64.611000000000004"/>
    <s v="Primulaceae"/>
    <s v="Ardisia"/>
    <s v="sp5"/>
    <x v="22"/>
    <s v="Ardisia normal"/>
    <d v="2015-04-16T00:00:00"/>
    <n v="0"/>
    <n v="75"/>
    <n v="1"/>
    <n v="127.12044520108475"/>
    <m/>
    <n v="4.4156250000000003E-3"/>
    <m/>
    <m/>
    <m/>
    <m/>
    <m/>
    <m/>
    <m/>
    <m/>
    <m/>
    <m/>
    <m/>
  </r>
  <r>
    <n v="3748"/>
    <x v="3"/>
    <x v="83"/>
    <n v="32"/>
    <s v="n"/>
    <n v="100352"/>
    <n v="31.082999999999998"/>
    <n v="66"/>
    <s v="Rubiaceae"/>
    <s v="Psychotria"/>
    <s v="sp2"/>
    <x v="117"/>
    <s v="Psychotria rosa"/>
    <d v="2015-04-16T00:00:00"/>
    <n v="0"/>
    <n v="56"/>
    <n v="1"/>
    <n v="154.87492717459071"/>
    <m/>
    <n v="2.4617600000000003E-3"/>
    <s v="M"/>
    <m/>
    <n v="54"/>
    <m/>
    <m/>
    <m/>
    <m/>
    <m/>
    <m/>
    <m/>
    <m/>
  </r>
  <r>
    <n v="3749"/>
    <x v="3"/>
    <x v="83"/>
    <n v="32"/>
    <s v="n"/>
    <n v="100353"/>
    <n v="34.305"/>
    <n v="69.332999999999998"/>
    <s v="Rubiaceae"/>
    <s v="Psychotria"/>
    <s v="sp2"/>
    <x v="117"/>
    <s v="Psychotria rosa"/>
    <d v="2015-04-16T00:00:00"/>
    <n v="0"/>
    <n v="57"/>
    <n v="1"/>
    <n v="169.22469754240643"/>
    <m/>
    <n v="2.550465E-3"/>
    <m/>
    <m/>
    <m/>
    <m/>
    <m/>
    <m/>
    <m/>
    <m/>
    <m/>
    <m/>
    <m/>
  </r>
  <r>
    <n v="3750"/>
    <x v="3"/>
    <x v="83"/>
    <n v="32"/>
    <s v="n"/>
    <n v="100354"/>
    <n v="33.694000000000003"/>
    <n v="69.861000000000004"/>
    <s v="Sabiaceae"/>
    <s v="Meliosma"/>
    <m/>
    <x v="25"/>
    <s v="Meliosma quercus"/>
    <d v="2015-04-16T00:00:00"/>
    <n v="0"/>
    <n v="55"/>
    <n v="1"/>
    <n v="178.28525575058313"/>
    <m/>
    <n v="2.374625E-3"/>
    <m/>
    <m/>
    <m/>
    <m/>
    <m/>
    <m/>
    <m/>
    <m/>
    <m/>
    <m/>
    <m/>
  </r>
  <r>
    <n v="3751"/>
    <x v="3"/>
    <x v="83"/>
    <n v="33"/>
    <s v="n"/>
    <n v="100355"/>
    <n v="32.222000000000001"/>
    <n v="71.361000000000004"/>
    <s v="Styracaceae"/>
    <s v="Styrax"/>
    <m/>
    <x v="6"/>
    <s v="Styrax"/>
    <d v="2015-04-16T00:00:00"/>
    <n v="0"/>
    <n v="97"/>
    <n v="1"/>
    <n v="140.28392793317073"/>
    <m/>
    <n v="7.3860650000000007E-3"/>
    <m/>
    <m/>
    <m/>
    <m/>
    <m/>
    <m/>
    <m/>
    <m/>
    <m/>
    <m/>
    <m/>
  </r>
  <r>
    <n v="3752"/>
    <x v="3"/>
    <x v="83"/>
    <n v="33"/>
    <s v="n"/>
    <n v="100356"/>
    <n v="30.972000000000001"/>
    <n v="75.194000000000003"/>
    <s v="Rubiaceae"/>
    <s v="Psychotria"/>
    <s v="sp2"/>
    <x v="117"/>
    <s v="Psychotria rosa"/>
    <d v="2015-04-16T00:00:00"/>
    <n v="0"/>
    <n v="98"/>
    <n v="1"/>
    <n v="119.72100886023328"/>
    <m/>
    <n v="7.5391400000000006E-3"/>
    <m/>
    <m/>
    <m/>
    <m/>
    <m/>
    <m/>
    <m/>
    <m/>
    <m/>
    <m/>
    <m/>
  </r>
  <r>
    <n v="3753"/>
    <x v="3"/>
    <x v="83"/>
    <n v="34"/>
    <s v="y"/>
    <n v="100357"/>
    <n v="31.694000000000003"/>
    <n v="79"/>
    <s v="Rutaceae"/>
    <s v="Zanthoxyllum"/>
    <s v="melanostictum"/>
    <x v="24"/>
    <s v="Zanthoxylum"/>
    <d v="2015-04-16T00:00:00"/>
    <n v="36.676124538863725"/>
    <n v="330"/>
    <n v="3"/>
    <n v="198.06108823499477"/>
    <m/>
    <n v="8.5486500000000007E-2"/>
    <m/>
    <m/>
    <m/>
    <m/>
    <m/>
    <m/>
    <m/>
    <m/>
    <m/>
    <m/>
    <m/>
  </r>
  <r>
    <n v="3754"/>
    <x v="3"/>
    <x v="83"/>
    <n v="34"/>
    <s v="n"/>
    <n v="100358"/>
    <n v="35.222000000000001"/>
    <n v="75.555000000000007"/>
    <s v="Rubiaceae"/>
    <s v="Psychotria"/>
    <s v="sp2"/>
    <x v="117"/>
    <s v="Psychotria rosa"/>
    <d v="2015-04-16T00:00:00"/>
    <n v="0"/>
    <n v="80"/>
    <n v="1"/>
    <n v="129.59696579905767"/>
    <m/>
    <n v="5.0239999999999998E-3"/>
    <s v="M"/>
    <m/>
    <n v="64"/>
    <m/>
    <m/>
    <m/>
    <m/>
    <m/>
    <m/>
    <m/>
    <m/>
  </r>
  <r>
    <n v="3755"/>
    <x v="3"/>
    <x v="83"/>
    <n v="34"/>
    <s v="n"/>
    <n v="100359"/>
    <n v="35"/>
    <n v="77.111000000000004"/>
    <s v="Styracaceae"/>
    <s v="Styrax"/>
    <m/>
    <x v="6"/>
    <s v="Styrax"/>
    <d v="2015-04-16T00:00:00"/>
    <n v="0"/>
    <n v="141"/>
    <n v="2"/>
    <n v="132.33373423610459"/>
    <m/>
    <n v="1.5606585000000001E-2"/>
    <m/>
    <m/>
    <m/>
    <m/>
    <m/>
    <m/>
    <m/>
    <m/>
    <m/>
    <m/>
    <m/>
  </r>
  <r>
    <n v="3756"/>
    <x v="3"/>
    <x v="83"/>
    <n v="44"/>
    <s v="n"/>
    <n v="100360"/>
    <n v="36.472000000000001"/>
    <n v="78.388999999999996"/>
    <s v="Rubiaceae"/>
    <s v="Psychotria"/>
    <s v="sp2"/>
    <x v="117"/>
    <s v="Psychotria rosa"/>
    <d v="2015-04-16T00:00:00"/>
    <n v="0"/>
    <n v="50"/>
    <n v="1"/>
    <n v="125.9874801041444"/>
    <m/>
    <n v="1.9624999999999998E-3"/>
    <s v="L"/>
    <m/>
    <m/>
    <m/>
    <m/>
    <m/>
    <m/>
    <m/>
    <m/>
    <m/>
    <m/>
  </r>
  <r>
    <n v="3757"/>
    <x v="3"/>
    <x v="83"/>
    <n v="44"/>
    <s v="n"/>
    <n v="100361"/>
    <n v="40.415999999999997"/>
    <n v="79.082999999999998"/>
    <s v="Primulaceae"/>
    <s v="Ardisia"/>
    <s v="sp5"/>
    <x v="22"/>
    <s v="Ardisia normal"/>
    <d v="2015-04-16T00:00:00"/>
    <n v="0"/>
    <n v="72"/>
    <n v="1"/>
    <n v="187.66031391283622"/>
    <m/>
    <n v="4.0694399999999997E-3"/>
    <m/>
    <m/>
    <m/>
    <m/>
    <m/>
    <m/>
    <m/>
    <m/>
    <m/>
    <m/>
    <m/>
  </r>
  <r>
    <n v="3758"/>
    <x v="3"/>
    <x v="83"/>
    <n v="43"/>
    <s v="n"/>
    <n v="100362"/>
    <n v="39.194000000000003"/>
    <n v="74.805000000000007"/>
    <s v="Primulaceae"/>
    <s v="Ardisia"/>
    <s v="sp5"/>
    <x v="22"/>
    <s v="Ardisia normal"/>
    <d v="2015-04-16T00:00:00"/>
    <n v="0"/>
    <n v="70"/>
    <n v="1"/>
    <n v="115.22393567085679"/>
    <m/>
    <n v="3.8465000000000001E-3"/>
    <m/>
    <m/>
    <m/>
    <m/>
    <m/>
    <m/>
    <m/>
    <m/>
    <m/>
    <m/>
    <m/>
  </r>
  <r>
    <n v="3759"/>
    <x v="3"/>
    <x v="83"/>
    <n v="43"/>
    <s v="n"/>
    <n v="100363"/>
    <n v="36.305"/>
    <n v="74.721999999999994"/>
    <s v="Rubiaceae"/>
    <s v="Faramea"/>
    <s v="sp1"/>
    <x v="21"/>
    <s v="Faramea"/>
    <d v="2015-04-16T00:00:00"/>
    <n v="0"/>
    <n v="55"/>
    <n v="1"/>
    <n v="126.39341033040118"/>
    <m/>
    <n v="2.374625E-3"/>
    <m/>
    <m/>
    <m/>
    <m/>
    <m/>
    <m/>
    <m/>
    <m/>
    <m/>
    <m/>
    <m/>
  </r>
  <r>
    <n v="3760"/>
    <x v="3"/>
    <x v="83"/>
    <n v="43"/>
    <s v="y"/>
    <n v="100364"/>
    <n v="37.138999999999996"/>
    <n v="74.25"/>
    <s v="Symplocaceae"/>
    <s v="Symplocos"/>
    <s v="serrulata"/>
    <x v="42"/>
    <s v="Symplocos/symplos sp1"/>
    <d v="2015-04-16T00:00:00"/>
    <n v="32.181949183355499"/>
    <n v="490"/>
    <n v="3"/>
    <n v="189.66505478560123"/>
    <m/>
    <n v="0.18847849999999999"/>
    <m/>
    <m/>
    <m/>
    <m/>
    <m/>
    <m/>
    <m/>
    <m/>
    <m/>
    <m/>
    <m/>
  </r>
  <r>
    <n v="3761"/>
    <x v="3"/>
    <x v="83"/>
    <n v="43"/>
    <s v="n"/>
    <n v="100365"/>
    <n v="36.777999999999999"/>
    <n v="71.638999999999996"/>
    <s v="Rubiaceae"/>
    <s v="Faramea"/>
    <s v="sp1"/>
    <x v="21"/>
    <s v="Faramea"/>
    <d v="2015-04-16T00:00:00"/>
    <n v="0"/>
    <n v="61"/>
    <n v="1"/>
    <n v="116.82131408234952"/>
    <m/>
    <n v="2.9209850000000001E-3"/>
    <m/>
    <m/>
    <m/>
    <m/>
    <m/>
    <m/>
    <m/>
    <m/>
    <m/>
    <m/>
    <m/>
  </r>
  <r>
    <n v="3762"/>
    <x v="3"/>
    <x v="83"/>
    <n v="43"/>
    <s v="n"/>
    <n v="100366"/>
    <n v="36.832999999999998"/>
    <n v="70.694000000000003"/>
    <s v="Styracaceae"/>
    <s v="Styrax"/>
    <m/>
    <x v="6"/>
    <s v="Styrax"/>
    <d v="2015-04-16T00:00:00"/>
    <n v="0"/>
    <n v="57"/>
    <n v="1"/>
    <n v="109.35036774932827"/>
    <m/>
    <n v="2.550465E-3"/>
    <m/>
    <m/>
    <m/>
    <m/>
    <m/>
    <m/>
    <m/>
    <m/>
    <m/>
    <m/>
    <m/>
  </r>
  <r>
    <n v="3763"/>
    <x v="3"/>
    <x v="83"/>
    <n v="43"/>
    <s v="n"/>
    <n v="100367"/>
    <n v="39.944000000000003"/>
    <n v="71"/>
    <s v="Rubiaceae"/>
    <s v="Psychotria"/>
    <s v="sp2"/>
    <x v="117"/>
    <s v="Psychotria rosa"/>
    <d v="2015-04-16T00:00:00"/>
    <n v="0"/>
    <n v="70"/>
    <n v="1"/>
    <n v="142.76485746597839"/>
    <m/>
    <n v="3.8465000000000001E-3"/>
    <m/>
    <m/>
    <m/>
    <m/>
    <m/>
    <m/>
    <m/>
    <m/>
    <m/>
    <m/>
    <m/>
  </r>
  <r>
    <n v="3764"/>
    <x v="3"/>
    <x v="83"/>
    <n v="43"/>
    <s v="n"/>
    <n v="100368"/>
    <n v="40.25"/>
    <n v="72.778000000000006"/>
    <s v="Sabiaceae"/>
    <s v="Meliosma"/>
    <m/>
    <x v="25"/>
    <s v="Meliosma quercus"/>
    <d v="2015-04-16T00:00:00"/>
    <n v="0"/>
    <n v="79"/>
    <n v="1"/>
    <n v="186.25426860988995"/>
    <m/>
    <n v="4.8991850000000003E-3"/>
    <m/>
    <m/>
    <m/>
    <m/>
    <m/>
    <m/>
    <m/>
    <m/>
    <m/>
    <m/>
    <m/>
  </r>
  <r>
    <n v="3765"/>
    <x v="3"/>
    <x v="83"/>
    <n v="42"/>
    <s v="n"/>
    <n v="100369"/>
    <n v="39.277000000000001"/>
    <n v="67.555000000000007"/>
    <s v="Fagaceae"/>
    <s v="Quercus"/>
    <s v="costaricensis"/>
    <x v="0"/>
    <s v="Quercus"/>
    <d v="2015-04-16T00:00:00"/>
    <n v="0"/>
    <n v="177"/>
    <n v="2"/>
    <n v="160.77493807889016"/>
    <m/>
    <n v="2.4593265E-2"/>
    <m/>
    <m/>
    <m/>
    <m/>
    <m/>
    <m/>
    <m/>
    <m/>
    <m/>
    <m/>
    <m/>
  </r>
  <r>
    <n v="3766"/>
    <x v="3"/>
    <x v="83"/>
    <n v="42"/>
    <s v="n"/>
    <n v="100370"/>
    <n v="38.165999999999997"/>
    <n v="67.5"/>
    <s v="Rubiaceae"/>
    <s v="Psychotria"/>
    <s v="sp2"/>
    <x v="117"/>
    <s v="Psychotria rosa"/>
    <d v="2015-04-16T00:00:00"/>
    <n v="0"/>
    <n v="53"/>
    <n v="1"/>
    <n v="177.4313606221142"/>
    <m/>
    <n v="2.205065E-3"/>
    <m/>
    <m/>
    <m/>
    <m/>
    <m/>
    <m/>
    <m/>
    <m/>
    <m/>
    <m/>
    <m/>
  </r>
  <r>
    <n v="3767"/>
    <x v="3"/>
    <x v="83"/>
    <n v="42"/>
    <s v="n"/>
    <n v="100371"/>
    <n v="36.415999999999997"/>
    <n v="69.5"/>
    <s v="Cornaceae"/>
    <s v="Cornus"/>
    <s v="disciflora"/>
    <x v="18"/>
    <s v="Cornus"/>
    <d v="2015-04-16T00:00:00"/>
    <n v="0"/>
    <n v="483"/>
    <n v="3"/>
    <n v="156.71129774011757"/>
    <n v="200"/>
    <n v="0.18313186500000003"/>
    <s v="A"/>
    <m/>
    <m/>
    <m/>
    <m/>
    <m/>
    <m/>
    <m/>
    <m/>
    <m/>
    <s v="Measure at 2 m"/>
  </r>
  <r>
    <n v="3768"/>
    <x v="3"/>
    <x v="83"/>
    <n v="41"/>
    <s v="n"/>
    <n v="100372"/>
    <n v="39.25"/>
    <n v="63.582999999999998"/>
    <s v="Rubiaceae"/>
    <s v="Faramea"/>
    <s v="sp1"/>
    <x v="21"/>
    <s v="Faramea"/>
    <d v="2015-04-16T00:00:00"/>
    <n v="0"/>
    <n v="67"/>
    <n v="1"/>
    <n v="144.87879459714105"/>
    <m/>
    <n v="3.5238650000000002E-3"/>
    <m/>
    <m/>
    <m/>
    <m/>
    <m/>
    <m/>
    <m/>
    <m/>
    <m/>
    <m/>
    <m/>
  </r>
  <r>
    <n v="3769"/>
    <x v="3"/>
    <x v="83"/>
    <n v="41"/>
    <s v="y"/>
    <n v="100373"/>
    <n v="38.722000000000001"/>
    <n v="62.889000000000003"/>
    <s v="Cunoniaceae"/>
    <s v="Weinmannia"/>
    <s v="pinnata"/>
    <x v="4"/>
    <s v="Weinmannia"/>
    <d v="2015-04-16T00:00:00"/>
    <n v="25.720170599683744"/>
    <n v="553"/>
    <n v="4"/>
    <n v="172.62595591742985"/>
    <m/>
    <n v="0.24006006499999999"/>
    <m/>
    <m/>
    <m/>
    <m/>
    <m/>
    <m/>
    <m/>
    <m/>
    <m/>
    <m/>
    <m/>
  </r>
  <r>
    <n v="3770"/>
    <x v="3"/>
    <x v="83"/>
    <n v="41"/>
    <s v="n"/>
    <n v="100374"/>
    <n v="38.444000000000003"/>
    <n v="61.139000000000003"/>
    <s v="Rubiaceae"/>
    <s v="Faramea"/>
    <s v="sp1"/>
    <x v="21"/>
    <s v="Faramea"/>
    <d v="2015-04-16T00:00:00"/>
    <n v="0"/>
    <n v="54"/>
    <n v="1"/>
    <n v="109.69655599978994"/>
    <m/>
    <n v="2.2890599999999999E-3"/>
    <m/>
    <m/>
    <m/>
    <m/>
    <m/>
    <m/>
    <m/>
    <m/>
    <m/>
    <m/>
    <m/>
  </r>
  <r>
    <n v="3771"/>
    <x v="3"/>
    <x v="83"/>
    <n v="41"/>
    <s v="n"/>
    <n v="100375"/>
    <n v="37.888999999999996"/>
    <n v="60.639000000000003"/>
    <s v="Fagaceae"/>
    <s v="Quercus"/>
    <s v="costaricensis"/>
    <x v="0"/>
    <s v="Quercus"/>
    <d v="2015-04-16T00:00:00"/>
    <n v="0"/>
    <n v="600"/>
    <n v="4"/>
    <n v="185.45982968715941"/>
    <n v="200"/>
    <n v="0.28260000000000002"/>
    <s v="A"/>
    <m/>
    <m/>
    <m/>
    <m/>
    <m/>
    <m/>
    <m/>
    <m/>
    <m/>
    <s v="Measure at 2 m"/>
  </r>
  <r>
    <n v="3772"/>
    <x v="3"/>
    <x v="84"/>
    <n v="11"/>
    <s v="n"/>
    <n v="100376"/>
    <n v="22.111000000000001"/>
    <n v="80.093000000000004"/>
    <s v="Rubiaceae"/>
    <s v="Faramea"/>
    <s v="sp1"/>
    <x v="21"/>
    <s v="Faramea"/>
    <d v="2015-04-17T00:00:00"/>
    <n v="0"/>
    <n v="68"/>
    <n v="1"/>
    <n v="102.49504304029638"/>
    <m/>
    <n v="3.6298400000000001E-3"/>
    <m/>
    <m/>
    <m/>
    <m/>
    <m/>
    <m/>
    <m/>
    <m/>
    <m/>
    <m/>
    <m/>
  </r>
  <r>
    <n v="3773"/>
    <x v="3"/>
    <x v="84"/>
    <n v="11"/>
    <s v="n"/>
    <n v="100377"/>
    <n v="22.222000000000001"/>
    <n v="81.509"/>
    <s v="Styracaceae"/>
    <s v="Styrax"/>
    <m/>
    <x v="6"/>
    <s v="Styrax"/>
    <d v="2015-04-17T00:00:00"/>
    <n v="0"/>
    <n v="168"/>
    <n v="2"/>
    <n v="152.50502757757843"/>
    <m/>
    <n v="2.215584E-2"/>
    <m/>
    <m/>
    <m/>
    <m/>
    <m/>
    <m/>
    <m/>
    <m/>
    <m/>
    <m/>
    <m/>
  </r>
  <r>
    <n v="3774"/>
    <x v="3"/>
    <x v="84"/>
    <n v="11"/>
    <s v="n"/>
    <n v="100378"/>
    <n v="21.722000000000001"/>
    <n v="82.676000000000002"/>
    <s v="Cunoniaceae"/>
    <s v="Weinmannia"/>
    <s v="pinnata"/>
    <x v="4"/>
    <s v="Weinmannia"/>
    <d v="2015-04-17T00:00:00"/>
    <n v="0"/>
    <n v="490"/>
    <n v="3"/>
    <n v="146.44119811240495"/>
    <m/>
    <n v="0.18847849999999999"/>
    <m/>
    <m/>
    <m/>
    <m/>
    <m/>
    <m/>
    <m/>
    <m/>
    <m/>
    <m/>
    <m/>
  </r>
  <r>
    <n v="3775"/>
    <x v="3"/>
    <x v="84"/>
    <n v="11"/>
    <s v="n"/>
    <n v="100379"/>
    <n v="22.417000000000002"/>
    <n v="83.593000000000004"/>
    <s v="Primulaceae"/>
    <s v="Ardisia"/>
    <s v="sp5"/>
    <x v="22"/>
    <s v="Ardisia normal"/>
    <d v="2015-04-17T00:00:00"/>
    <n v="0"/>
    <n v="60"/>
    <n v="1"/>
    <n v="161.41563671966901"/>
    <m/>
    <n v="2.826E-3"/>
    <s v="M"/>
    <m/>
    <n v="60"/>
    <m/>
    <m/>
    <m/>
    <m/>
    <m/>
    <m/>
    <m/>
    <m/>
  </r>
  <r>
    <n v="3776"/>
    <x v="3"/>
    <x v="84"/>
    <n v="11"/>
    <s v="n"/>
    <n v="100380"/>
    <n v="22.667000000000002"/>
    <n v="84.287000000000006"/>
    <s v="Fagaceae"/>
    <s v="Quercus"/>
    <s v="costaricensis"/>
    <x v="0"/>
    <s v="Quercus"/>
    <d v="2015-04-17T00:00:00"/>
    <n v="0"/>
    <n v="394"/>
    <n v="3"/>
    <n v="178.85943924967103"/>
    <m/>
    <n v="0.12186026000000001"/>
    <m/>
    <m/>
    <m/>
    <m/>
    <m/>
    <m/>
    <m/>
    <m/>
    <m/>
    <m/>
    <m/>
  </r>
  <r>
    <n v="3777"/>
    <x v="3"/>
    <x v="84"/>
    <n v="12"/>
    <s v="y"/>
    <n v="100381"/>
    <n v="23.027999999999999"/>
    <n v="84.897999999999996"/>
    <s v="Araliaceae"/>
    <s v="Schefflera"/>
    <s v="sp1"/>
    <x v="19"/>
    <s v="Schefflera"/>
    <d v="2015-04-17T00:00:00"/>
    <n v="10.998052836734875"/>
    <n v="105"/>
    <n v="2"/>
    <n v="186.76855848516058"/>
    <m/>
    <n v="8.6546250000000009E-3"/>
    <m/>
    <m/>
    <m/>
    <m/>
    <m/>
    <m/>
    <m/>
    <m/>
    <m/>
    <m/>
    <m/>
  </r>
  <r>
    <n v="3778"/>
    <x v="3"/>
    <x v="84"/>
    <n v="12"/>
    <s v="n"/>
    <n v="100382"/>
    <n v="21.917000000000002"/>
    <n v="85.397999999999996"/>
    <s v="Primulaceae"/>
    <s v="Ardisia"/>
    <s v="sp5"/>
    <x v="22"/>
    <s v="Ardisia normal"/>
    <d v="2015-04-17T00:00:00"/>
    <n v="0"/>
    <n v="60"/>
    <n v="1"/>
    <n v="113.89124459891949"/>
    <m/>
    <n v="2.826E-3"/>
    <m/>
    <m/>
    <m/>
    <m/>
    <m/>
    <m/>
    <m/>
    <m/>
    <m/>
    <m/>
    <m/>
  </r>
  <r>
    <n v="3779"/>
    <x v="3"/>
    <x v="84"/>
    <n v="12"/>
    <s v="n"/>
    <n v="100383"/>
    <n v="20.832999999999998"/>
    <n v="84.814999999999998"/>
    <s v="Styracaceae"/>
    <s v="Styrax"/>
    <m/>
    <x v="6"/>
    <s v="Styrax"/>
    <d v="2015-04-17T00:00:00"/>
    <n v="0"/>
    <n v="97"/>
    <n v="1"/>
    <n v="125.2514955401648"/>
    <m/>
    <n v="7.3860650000000007E-3"/>
    <m/>
    <m/>
    <m/>
    <m/>
    <m/>
    <m/>
    <m/>
    <m/>
    <m/>
    <m/>
    <m/>
  </r>
  <r>
    <n v="3780"/>
    <x v="3"/>
    <x v="84"/>
    <n v="12"/>
    <s v="n"/>
    <n v="100384"/>
    <n v="21"/>
    <n v="86.426000000000002"/>
    <s v="Primulaceae"/>
    <s v="Ardisia"/>
    <s v="sp5"/>
    <x v="22"/>
    <s v="Ardisia normal"/>
    <d v="2015-04-17T00:00:00"/>
    <n v="0"/>
    <n v="79"/>
    <n v="1"/>
    <n v="149.81973854627515"/>
    <m/>
    <n v="4.8991850000000003E-3"/>
    <s v="M"/>
    <m/>
    <n v="53"/>
    <m/>
    <m/>
    <m/>
    <m/>
    <m/>
    <m/>
    <m/>
    <m/>
  </r>
  <r>
    <n v="3781"/>
    <x v="3"/>
    <x v="84"/>
    <n v="12"/>
    <s v="n"/>
    <n v="100385"/>
    <n v="23.798000000000002"/>
    <n v="86.137"/>
    <s v="Meliaceae"/>
    <s v="Trichillia"/>
    <s v="havanensis"/>
    <x v="116"/>
    <s v="cf. Trichilia"/>
    <d v="2015-04-17T00:00:00"/>
    <n v="0"/>
    <n v="123"/>
    <n v="2"/>
    <n v="128.83343933536787"/>
    <m/>
    <n v="1.1876265E-2"/>
    <m/>
    <m/>
    <m/>
    <m/>
    <m/>
    <m/>
    <m/>
    <m/>
    <m/>
    <m/>
    <m/>
  </r>
  <r>
    <n v="3782"/>
    <x v="3"/>
    <x v="84"/>
    <n v="12"/>
    <s v="n"/>
    <n v="100386"/>
    <n v="24.8"/>
    <n v="85.438000000000002"/>
    <s v="Primulaceae"/>
    <s v="Ardisia"/>
    <s v="sp5"/>
    <x v="22"/>
    <s v="Ardisia normal"/>
    <d v="2015-04-17T00:00:00"/>
    <n v="0"/>
    <n v="69"/>
    <n v="1"/>
    <n v="152.13969440973614"/>
    <m/>
    <n v="3.7373850000000002E-3"/>
    <s v="M"/>
    <m/>
    <n v="50"/>
    <m/>
    <m/>
    <m/>
    <m/>
    <m/>
    <m/>
    <m/>
    <m/>
  </r>
  <r>
    <n v="3783"/>
    <x v="3"/>
    <x v="84"/>
    <n v="12"/>
    <s v="n"/>
    <n v="100387"/>
    <n v="25.126000000000001"/>
    <n v="85.623999999999995"/>
    <s v="Lauraceae"/>
    <s v="Laurel"/>
    <s v="sp5"/>
    <x v="10"/>
    <s v="Laurel banano"/>
    <d v="2015-04-17T00:00:00"/>
    <n v="0"/>
    <n v="87"/>
    <n v="1"/>
    <n v="181.77209149872783"/>
    <m/>
    <n v="5.9416649999999996E-3"/>
    <m/>
    <m/>
    <m/>
    <m/>
    <m/>
    <m/>
    <m/>
    <m/>
    <m/>
    <m/>
    <m/>
  </r>
  <r>
    <n v="3784"/>
    <x v="3"/>
    <x v="84"/>
    <n v="12"/>
    <s v="n"/>
    <n v="100388"/>
    <n v="22.702999999999999"/>
    <n v="86.929000000000002"/>
    <s v="Primulaceae"/>
    <s v="Myrsine"/>
    <s v="sp2"/>
    <x v="17"/>
    <s v="Myrsine chryso"/>
    <d v="2015-04-17T00:00:00"/>
    <n v="0"/>
    <n v="70"/>
    <n v="1"/>
    <n v="195.27843770062847"/>
    <m/>
    <n v="3.8465000000000001E-3"/>
    <m/>
    <m/>
    <m/>
    <m/>
    <m/>
    <m/>
    <m/>
    <m/>
    <m/>
    <m/>
    <m/>
  </r>
  <r>
    <n v="3785"/>
    <x v="3"/>
    <x v="84"/>
    <n v="12"/>
    <s v="n"/>
    <n v="100389"/>
    <n v="23.076000000000001"/>
    <n v="87.790999999999997"/>
    <s v="Araliaceae"/>
    <s v="Schefflera"/>
    <s v="sp1"/>
    <x v="19"/>
    <s v="Schefflera"/>
    <d v="2015-04-17T00:00:00"/>
    <n v="0"/>
    <n v="64"/>
    <n v="1"/>
    <n v="132.4614429613608"/>
    <m/>
    <n v="3.21536E-3"/>
    <m/>
    <m/>
    <m/>
    <m/>
    <m/>
    <m/>
    <m/>
    <m/>
    <m/>
    <m/>
    <m/>
  </r>
  <r>
    <n v="3786"/>
    <x v="3"/>
    <x v="84"/>
    <n v="12"/>
    <s v="n"/>
    <n v="100390"/>
    <n v="22.983000000000001"/>
    <n v="88.745999999999995"/>
    <s v="Fagaceae"/>
    <s v="Quercus"/>
    <s v="costaricensis"/>
    <x v="0"/>
    <s v="Quercus"/>
    <d v="2015-04-17T00:00:00"/>
    <n v="0"/>
    <n v="506"/>
    <n v="4"/>
    <n v="101.56493981451297"/>
    <m/>
    <n v="0.20098826"/>
    <m/>
    <m/>
    <m/>
    <m/>
    <m/>
    <m/>
    <m/>
    <m/>
    <m/>
    <m/>
    <m/>
  </r>
  <r>
    <n v="3787"/>
    <x v="3"/>
    <x v="84"/>
    <n v="12"/>
    <s v="n"/>
    <n v="100391"/>
    <n v="23.612000000000002"/>
    <n v="89.468999999999994"/>
    <s v="Fagaceae"/>
    <s v="Quercus"/>
    <s v="costaricensis"/>
    <x v="0"/>
    <s v="Quercus"/>
    <d v="2015-04-17T00:00:00"/>
    <n v="0"/>
    <n v="95"/>
    <n v="1"/>
    <n v="116.93977433602967"/>
    <m/>
    <n v="7.0846249999999998E-3"/>
    <m/>
    <m/>
    <m/>
    <m/>
    <m/>
    <m/>
    <m/>
    <m/>
    <m/>
    <m/>
    <m/>
  </r>
  <r>
    <n v="3788"/>
    <x v="3"/>
    <x v="84"/>
    <n v="13"/>
    <s v="n"/>
    <n v="100392"/>
    <n v="23.518000000000001"/>
    <n v="90.796999999999997"/>
    <s v="Primulaceae"/>
    <s v="Ardisia"/>
    <s v="sp1"/>
    <x v="12"/>
    <s v="Ardisia blanca"/>
    <d v="2015-04-17T00:00:00"/>
    <n v="0"/>
    <n v="52"/>
    <n v="1"/>
    <n v="152.45539759873111"/>
    <m/>
    <n v="2.1226399999999999E-3"/>
    <m/>
    <m/>
    <m/>
    <m/>
    <m/>
    <m/>
    <m/>
    <m/>
    <m/>
    <m/>
    <m/>
  </r>
  <r>
    <n v="3789"/>
    <x v="3"/>
    <x v="84"/>
    <n v="13"/>
    <s v="n"/>
    <n v="100393"/>
    <n v="24.66"/>
    <n v="93.849000000000004"/>
    <s v="Fagaceae"/>
    <s v="Quercus"/>
    <s v="costaricensis"/>
    <x v="0"/>
    <s v="Quercus"/>
    <d v="2015-04-17T00:00:00"/>
    <n v="0"/>
    <n v="330"/>
    <n v="3"/>
    <n v="134.28407502156659"/>
    <m/>
    <n v="8.5486500000000007E-2"/>
    <m/>
    <m/>
    <m/>
    <m/>
    <m/>
    <m/>
    <m/>
    <m/>
    <m/>
    <m/>
    <m/>
  </r>
  <r>
    <n v="3790"/>
    <x v="3"/>
    <x v="84"/>
    <n v="13"/>
    <s v="n"/>
    <n v="100394"/>
    <n v="22.12"/>
    <n v="93.778999999999996"/>
    <s v="Rubiaceae"/>
    <s v="Faramea"/>
    <s v="sp1"/>
    <x v="21"/>
    <s v="Faramea"/>
    <d v="2015-04-17T00:00:00"/>
    <n v="0"/>
    <n v="50"/>
    <n v="1"/>
    <n v="101.21447329314748"/>
    <m/>
    <n v="1.9624999999999998E-3"/>
    <m/>
    <m/>
    <m/>
    <m/>
    <m/>
    <m/>
    <m/>
    <m/>
    <m/>
    <m/>
    <m/>
  </r>
  <r>
    <n v="3791"/>
    <x v="3"/>
    <x v="84"/>
    <n v="14"/>
    <s v="n"/>
    <n v="100395"/>
    <n v="22.237000000000002"/>
    <n v="96.599000000000004"/>
    <s v="Styracaceae"/>
    <s v="Styrax"/>
    <m/>
    <x v="6"/>
    <s v="Styrax"/>
    <d v="2015-04-17T00:00:00"/>
    <n v="0"/>
    <n v="82"/>
    <n v="1"/>
    <n v="196.86599576581114"/>
    <m/>
    <n v="5.2783400000000003E-3"/>
    <m/>
    <m/>
    <m/>
    <m/>
    <m/>
    <m/>
    <m/>
    <m/>
    <m/>
    <m/>
    <m/>
  </r>
  <r>
    <n v="3792"/>
    <x v="3"/>
    <x v="84"/>
    <n v="14"/>
    <s v="n"/>
    <n v="100396"/>
    <n v="23.309000000000001"/>
    <n v="96.225999999999999"/>
    <s v="Primulaceae"/>
    <s v="Ardisia"/>
    <s v="sp5"/>
    <x v="22"/>
    <s v="Ardisia normal"/>
    <d v="2015-04-17T00:00:00"/>
    <n v="0"/>
    <n v="55"/>
    <n v="1"/>
    <n v="189.74946206661852"/>
    <m/>
    <n v="2.374625E-3"/>
    <m/>
    <m/>
    <m/>
    <m/>
    <m/>
    <m/>
    <m/>
    <m/>
    <m/>
    <m/>
    <m/>
  </r>
  <r>
    <n v="3793"/>
    <x v="3"/>
    <x v="84"/>
    <n v="14"/>
    <s v="n"/>
    <n v="100397"/>
    <n v="23.518000000000001"/>
    <n v="97.834000000000003"/>
    <s v="Araliaceae"/>
    <s v="Schefflera"/>
    <s v="sp1"/>
    <x v="19"/>
    <s v="Schefflera"/>
    <d v="2015-04-17T00:00:00"/>
    <n v="0"/>
    <n v="189"/>
    <n v="2"/>
    <n v="120.90935945542725"/>
    <m/>
    <n v="2.8040985000000001E-2"/>
    <m/>
    <m/>
    <m/>
    <m/>
    <m/>
    <m/>
    <m/>
    <m/>
    <m/>
    <m/>
    <m/>
  </r>
  <r>
    <n v="3794"/>
    <x v="3"/>
    <x v="84"/>
    <n v="14"/>
    <s v="n"/>
    <n v="100398"/>
    <n v="23.542000000000002"/>
    <n v="98.16"/>
    <s v="Cunoniaceae"/>
    <s v="Weinmannia"/>
    <s v="pinnata"/>
    <x v="4"/>
    <s v="Weinmannia"/>
    <d v="2015-04-17T00:00:00"/>
    <n v="0"/>
    <n v="162"/>
    <n v="2"/>
    <n v="122.83686005119955"/>
    <m/>
    <n v="2.0601540000000002E-2"/>
    <m/>
    <m/>
    <m/>
    <m/>
    <m/>
    <m/>
    <m/>
    <m/>
    <m/>
    <m/>
    <m/>
  </r>
  <r>
    <n v="3795"/>
    <x v="3"/>
    <x v="84"/>
    <n v="24"/>
    <s v="n"/>
    <n v="100399"/>
    <n v="27.082999999999998"/>
    <n v="99.021999999999991"/>
    <s v="Actinidaceae"/>
    <s v="Saurauia"/>
    <s v="montana"/>
    <x v="14"/>
    <s v="Saurauia"/>
    <d v="2015-04-17T00:00:00"/>
    <n v="0"/>
    <n v="59"/>
    <n v="1"/>
    <n v="122.09836390783799"/>
    <m/>
    <n v="2.732585E-3"/>
    <m/>
    <m/>
    <m/>
    <m/>
    <m/>
    <m/>
    <m/>
    <m/>
    <m/>
    <m/>
    <m/>
  </r>
  <r>
    <n v="3796"/>
    <x v="3"/>
    <x v="84"/>
    <n v="24"/>
    <s v="n"/>
    <n v="100400"/>
    <n v="29.157"/>
    <n v="98.323000000000008"/>
    <s v="Fagaceae"/>
    <s v="Quercus"/>
    <s v="costaricensis"/>
    <x v="0"/>
    <s v="Quercus"/>
    <d v="2015-04-17T00:00:00"/>
    <n v="0"/>
    <n v="164"/>
    <n v="2"/>
    <n v="189.67464385029194"/>
    <m/>
    <n v="2.1113360000000001E-2"/>
    <m/>
    <m/>
    <m/>
    <m/>
    <m/>
    <m/>
    <m/>
    <m/>
    <m/>
    <m/>
    <m/>
  </r>
  <r>
    <n v="3797"/>
    <x v="3"/>
    <x v="84"/>
    <n v="24"/>
    <s v="n"/>
    <n v="100401"/>
    <n v="29.622999999999998"/>
    <n v="98.486000000000004"/>
    <s v="Rutaceae"/>
    <s v="Zanthoxyllum"/>
    <s v="melanostictum"/>
    <x v="24"/>
    <s v="Zanthoxylum"/>
    <d v="2015-04-17T00:00:00"/>
    <n v="0"/>
    <n v="190"/>
    <n v="2"/>
    <n v="155.74021117569981"/>
    <m/>
    <n v="2.8338499999999999E-2"/>
    <m/>
    <m/>
    <m/>
    <m/>
    <m/>
    <m/>
    <m/>
    <m/>
    <m/>
    <m/>
    <m/>
  </r>
  <r>
    <n v="3798"/>
    <x v="3"/>
    <x v="84"/>
    <n v="23"/>
    <s v="n"/>
    <n v="100402"/>
    <n v="25.895"/>
    <n v="93.825999999999993"/>
    <s v="Primulaceae"/>
    <s v="Ardisia"/>
    <s v="sp5"/>
    <x v="22"/>
    <s v="Ardisia normal"/>
    <d v="2015-04-17T00:00:00"/>
    <n v="0"/>
    <n v="60"/>
    <n v="1"/>
    <n v="164.01092987521173"/>
    <m/>
    <n v="2.826E-3"/>
    <m/>
    <m/>
    <m/>
    <m/>
    <m/>
    <m/>
    <m/>
    <m/>
    <m/>
    <m/>
    <m/>
  </r>
  <r>
    <n v="3799"/>
    <x v="3"/>
    <x v="84"/>
    <n v="23"/>
    <s v="n"/>
    <n v="100403"/>
    <n v="29.67"/>
    <n v="90.376999999999995"/>
    <s v="Fagaceae"/>
    <s v="Quercus"/>
    <s v="costaricensis"/>
    <x v="0"/>
    <s v="Quercus"/>
    <d v="2015-04-17T00:00:00"/>
    <n v="0"/>
    <n v="944"/>
    <n v="4"/>
    <n v="161.61535013504513"/>
    <n v="230"/>
    <n v="0.69954176000000001"/>
    <s v="A"/>
    <s v="M"/>
    <n v="270"/>
    <m/>
    <m/>
    <m/>
    <m/>
    <m/>
    <m/>
    <m/>
    <s v="Measure at 2.30 m"/>
  </r>
  <r>
    <n v="3800"/>
    <x v="3"/>
    <x v="84"/>
    <n v="22"/>
    <s v="n"/>
    <n v="100404"/>
    <n v="28.527999999999999"/>
    <n v="88.745999999999995"/>
    <s v="Cunoniaceae"/>
    <s v="Weinmannia"/>
    <s v="pinnata"/>
    <x v="4"/>
    <s v="Weinmannia"/>
    <d v="2015-04-17T00:00:00"/>
    <n v="0"/>
    <n v="227"/>
    <n v="2"/>
    <n v="187.23034988238311"/>
    <m/>
    <n v="4.0450264999999999E-2"/>
    <s v="L"/>
    <m/>
    <m/>
    <m/>
    <m/>
    <m/>
    <m/>
    <m/>
    <m/>
    <m/>
    <m/>
  </r>
  <r>
    <n v="3801"/>
    <x v="3"/>
    <x v="84"/>
    <n v="21"/>
    <s v="n"/>
    <n v="100405"/>
    <n v="27.503"/>
    <n v="83.852999999999994"/>
    <s v="Rubiaceae"/>
    <s v="Faramea"/>
    <s v="sp1"/>
    <x v="21"/>
    <s v="Faramea"/>
    <d v="2015-04-17T00:00:00"/>
    <n v="0"/>
    <n v="50"/>
    <n v="1"/>
    <n v="111.30984608703095"/>
    <m/>
    <n v="1.9624999999999998E-3"/>
    <m/>
    <m/>
    <m/>
    <m/>
    <m/>
    <m/>
    <m/>
    <m/>
    <m/>
    <m/>
    <m/>
  </r>
  <r>
    <n v="3802"/>
    <x v="3"/>
    <x v="84"/>
    <n v="21"/>
    <s v="n"/>
    <n v="100406"/>
    <n v="26.454000000000001"/>
    <n v="82.454999999999998"/>
    <s v="Rubiaceae"/>
    <s v="Faramea"/>
    <s v="sp1"/>
    <x v="21"/>
    <s v="Faramea"/>
    <d v="2015-04-17T00:00:00"/>
    <n v="0"/>
    <n v="57"/>
    <n v="1"/>
    <n v="139.63276239807749"/>
    <m/>
    <n v="2.550465E-3"/>
    <m/>
    <m/>
    <m/>
    <m/>
    <m/>
    <m/>
    <m/>
    <m/>
    <m/>
    <m/>
    <m/>
  </r>
  <r>
    <n v="3803"/>
    <x v="3"/>
    <x v="84"/>
    <n v="21"/>
    <s v="n"/>
    <n v="100407"/>
    <n v="26.804000000000002"/>
    <n v="80.870999999999995"/>
    <s v="Rubiaceae"/>
    <s v="Faramea"/>
    <s v="sp1"/>
    <x v="21"/>
    <s v="Faramea"/>
    <d v="2015-04-17T00:00:00"/>
    <n v="0"/>
    <n v="57"/>
    <n v="1"/>
    <n v="112.32656366144495"/>
    <m/>
    <n v="2.550465E-3"/>
    <m/>
    <m/>
    <m/>
    <m/>
    <m/>
    <m/>
    <m/>
    <m/>
    <m/>
    <m/>
    <m/>
  </r>
  <r>
    <n v="3804"/>
    <x v="3"/>
    <x v="84"/>
    <n v="21"/>
    <s v="n"/>
    <n v="100408"/>
    <n v="26.384"/>
    <n v="80.358000000000004"/>
    <s v="Styracaceae"/>
    <s v="Styrax"/>
    <m/>
    <x v="6"/>
    <s v="Styrax"/>
    <d v="2015-04-17T00:00:00"/>
    <n v="0"/>
    <n v="132"/>
    <n v="2"/>
    <n v="158.23439213987515"/>
    <m/>
    <n v="1.367784E-2"/>
    <m/>
    <m/>
    <m/>
    <m/>
    <m/>
    <m/>
    <m/>
    <m/>
    <m/>
    <m/>
    <m/>
  </r>
  <r>
    <n v="3805"/>
    <x v="3"/>
    <x v="84"/>
    <n v="31"/>
    <s v="n"/>
    <n v="100409"/>
    <n v="31.533999999999999"/>
    <n v="81.965999999999994"/>
    <s v="Rubiaceae"/>
    <s v="Faramea"/>
    <s v="sp1"/>
    <x v="21"/>
    <s v="Faramea"/>
    <d v="2015-04-17T00:00:00"/>
    <n v="0"/>
    <n v="72"/>
    <n v="1"/>
    <n v="112.24701275529058"/>
    <m/>
    <n v="4.0694399999999997E-3"/>
    <m/>
    <m/>
    <m/>
    <m/>
    <m/>
    <m/>
    <m/>
    <m/>
    <m/>
    <m/>
    <m/>
  </r>
  <r>
    <n v="3806"/>
    <x v="3"/>
    <x v="84"/>
    <n v="31"/>
    <s v="n"/>
    <n v="100410"/>
    <n v="31.207999999999998"/>
    <n v="84.412000000000006"/>
    <s v="Rubiaceae"/>
    <s v="Faramea"/>
    <s v="sp1"/>
    <x v="21"/>
    <s v="Faramea"/>
    <d v="2015-04-17T00:00:00"/>
    <n v="0"/>
    <n v="56"/>
    <n v="1"/>
    <n v="152.77752938720991"/>
    <m/>
    <n v="2.4617600000000003E-3"/>
    <m/>
    <m/>
    <m/>
    <m/>
    <m/>
    <m/>
    <m/>
    <m/>
    <m/>
    <m/>
    <m/>
  </r>
  <r>
    <n v="3807"/>
    <x v="3"/>
    <x v="84"/>
    <n v="31"/>
    <s v="n"/>
    <n v="100411"/>
    <n v="34.213999999999999"/>
    <n v="82.617999999999995"/>
    <s v="Rubiaceae"/>
    <s v="Psychotria"/>
    <s v="sp2"/>
    <x v="117"/>
    <s v="Psychotria rosa"/>
    <d v="2015-04-17T00:00:00"/>
    <n v="0"/>
    <n v="70"/>
    <n v="1"/>
    <n v="183.33672215292253"/>
    <m/>
    <n v="3.8465000000000001E-3"/>
    <m/>
    <m/>
    <m/>
    <m/>
    <m/>
    <m/>
    <m/>
    <m/>
    <m/>
    <m/>
    <m/>
  </r>
  <r>
    <n v="3808"/>
    <x v="3"/>
    <x v="84"/>
    <n v="33"/>
    <s v="n"/>
    <n v="100412"/>
    <n v="32.768999999999998"/>
    <n v="91.123000000000005"/>
    <s v="Fagaceae"/>
    <s v="Quercus"/>
    <s v="costaricensis"/>
    <x v="0"/>
    <s v="Quercus"/>
    <d v="2015-04-17T00:00:00"/>
    <n v="0"/>
    <n v="340"/>
    <n v="3"/>
    <n v="118.59442045535175"/>
    <m/>
    <n v="9.0745999999999993E-2"/>
    <m/>
    <m/>
    <m/>
    <m/>
    <m/>
    <m/>
    <m/>
    <m/>
    <m/>
    <m/>
    <m/>
  </r>
  <r>
    <n v="3809"/>
    <x v="3"/>
    <x v="84"/>
    <n v="33"/>
    <s v="y"/>
    <n v="100413"/>
    <n v="35.168999999999997"/>
    <n v="90.727000000000004"/>
    <s v="Araliaceae"/>
    <s v="Schefflera"/>
    <s v="sp1"/>
    <x v="19"/>
    <s v="Schefflera"/>
    <d v="2015-04-17T00:00:00"/>
    <n v="14.918907176086631"/>
    <n v="171"/>
    <n v="2"/>
    <n v="157.65587297436156"/>
    <m/>
    <n v="2.2954185000000002E-2"/>
    <m/>
    <m/>
    <m/>
    <m/>
    <m/>
    <m/>
    <m/>
    <m/>
    <m/>
    <m/>
    <m/>
  </r>
  <r>
    <n v="3810"/>
    <x v="3"/>
    <x v="84"/>
    <n v="33"/>
    <s v="y"/>
    <n v="100414"/>
    <n v="35.262"/>
    <n v="92.498000000000005"/>
    <s v="Rutaceae"/>
    <s v="Zanthoxyllum"/>
    <s v="melanostictum"/>
    <x v="24"/>
    <s v="Zanthoxylum"/>
    <d v="2015-04-17T00:00:00"/>
    <n v="19.535279698190557"/>
    <n v="277"/>
    <n v="2"/>
    <n v="164.16501023187968"/>
    <m/>
    <n v="6.0232265E-2"/>
    <m/>
    <m/>
    <m/>
    <m/>
    <m/>
    <m/>
    <m/>
    <m/>
    <m/>
    <m/>
    <m/>
  </r>
  <r>
    <n v="3811"/>
    <x v="3"/>
    <x v="84"/>
    <n v="34"/>
    <s v="n"/>
    <n v="100415"/>
    <n v="32.978999999999999"/>
    <n v="95.293999999999997"/>
    <s v="Fagaceae"/>
    <s v="Quercus"/>
    <s v="costaricensis"/>
    <x v="0"/>
    <s v="Quercus"/>
    <d v="2015-04-17T00:00:00"/>
    <n v="0"/>
    <n v="275"/>
    <n v="2"/>
    <n v="110.60110185102201"/>
    <m/>
    <n v="5.9365624999999998E-2"/>
    <m/>
    <m/>
    <m/>
    <m/>
    <m/>
    <m/>
    <m/>
    <m/>
    <m/>
    <m/>
    <m/>
  </r>
  <r>
    <n v="3812"/>
    <x v="3"/>
    <x v="84"/>
    <n v="34"/>
    <s v="n"/>
    <n v="100416"/>
    <n v="30.858000000000001"/>
    <n v="98.929000000000002"/>
    <s v="Primulaceae"/>
    <s v="Ardisia"/>
    <s v="sp5"/>
    <x v="22"/>
    <s v="Ardisia normal"/>
    <d v="2015-04-17T00:00:00"/>
    <n v="0"/>
    <n v="78"/>
    <n v="1"/>
    <n v="158.64382221049618"/>
    <m/>
    <n v="4.7759400000000002E-3"/>
    <m/>
    <m/>
    <m/>
    <m/>
    <m/>
    <m/>
    <m/>
    <m/>
    <m/>
    <m/>
    <m/>
  </r>
  <r>
    <n v="3813"/>
    <x v="3"/>
    <x v="84"/>
    <n v="34"/>
    <s v="n"/>
    <n v="100417"/>
    <n v="33.608000000000004"/>
    <n v="98.137"/>
    <s v="Rubiaceae"/>
    <s v="Psychotria"/>
    <s v="sp2"/>
    <x v="117"/>
    <s v="Psychotria rosa"/>
    <d v="2015-04-17T00:00:00"/>
    <n v="0"/>
    <n v="105"/>
    <n v="2"/>
    <n v="104.64150205146933"/>
    <m/>
    <n v="8.6546250000000009E-3"/>
    <m/>
    <m/>
    <m/>
    <m/>
    <m/>
    <m/>
    <m/>
    <m/>
    <m/>
    <m/>
    <m/>
  </r>
  <r>
    <n v="3814"/>
    <x v="3"/>
    <x v="84"/>
    <n v="44"/>
    <s v="y"/>
    <n v="100418"/>
    <n v="36.100999999999999"/>
    <n v="99.021999999999991"/>
    <s v="Cornaceae"/>
    <s v="Cornus"/>
    <s v="disciflora"/>
    <x v="18"/>
    <s v="Cornus"/>
    <d v="2015-04-17T00:00:00"/>
    <n v="18.163553759698146"/>
    <n v="304"/>
    <n v="3"/>
    <n v="101.70577287930517"/>
    <n v="200"/>
    <n v="7.2546559999999996E-2"/>
    <s v="A"/>
    <m/>
    <m/>
    <m/>
    <m/>
    <m/>
    <m/>
    <m/>
    <m/>
    <m/>
    <s v="Measure at 2 m"/>
  </r>
  <r>
    <n v="3815"/>
    <x v="3"/>
    <x v="84"/>
    <n v="44"/>
    <s v="n"/>
    <n v="100419"/>
    <n v="37.942"/>
    <n v="99.744"/>
    <s v="Styracaceae"/>
    <s v="Styrax"/>
    <m/>
    <x v="6"/>
    <s v="Styrax"/>
    <d v="2015-04-17T00:00:00"/>
    <n v="0"/>
    <n v="116"/>
    <n v="2"/>
    <n v="158.37940284955818"/>
    <m/>
    <n v="1.0562960000000001E-2"/>
    <m/>
    <m/>
    <m/>
    <m/>
    <m/>
    <m/>
    <m/>
    <m/>
    <m/>
    <m/>
    <m/>
  </r>
  <r>
    <n v="3816"/>
    <x v="3"/>
    <x v="84"/>
    <n v="44"/>
    <s v="n"/>
    <n v="100420"/>
    <n v="38.989999999999995"/>
    <n v="97.135000000000005"/>
    <s v="Rubiaceae"/>
    <s v="Faramea"/>
    <s v="sp1"/>
    <x v="21"/>
    <s v="Faramea"/>
    <d v="2015-04-17T00:00:00"/>
    <n v="0"/>
    <n v="62"/>
    <n v="1"/>
    <n v="162.53774398442249"/>
    <m/>
    <n v="3.01754E-3"/>
    <m/>
    <m/>
    <m/>
    <m/>
    <m/>
    <m/>
    <m/>
    <m/>
    <m/>
    <m/>
    <m/>
  </r>
  <r>
    <n v="3817"/>
    <x v="3"/>
    <x v="84"/>
    <n v="44"/>
    <s v="y"/>
    <n v="100421"/>
    <n v="39.619"/>
    <n v="96.738"/>
    <s v="Styracaceae"/>
    <s v="Styrax"/>
    <m/>
    <x v="6"/>
    <s v="Styrax"/>
    <d v="2015-04-17T00:00:00"/>
    <n v="29.358504560506905"/>
    <n v="112"/>
    <n v="2"/>
    <n v="195.03972417238418"/>
    <m/>
    <n v="9.8470400000000013E-3"/>
    <m/>
    <m/>
    <m/>
    <m/>
    <m/>
    <m/>
    <m/>
    <m/>
    <m/>
    <m/>
    <m/>
  </r>
  <r>
    <n v="3818"/>
    <x v="3"/>
    <x v="84"/>
    <n v="43"/>
    <s v="n"/>
    <n v="100422"/>
    <n v="36.286999999999999"/>
    <n v="94.129000000000005"/>
    <s v="Styracaceae"/>
    <s v="Styrax"/>
    <m/>
    <x v="6"/>
    <s v="Styrax"/>
    <d v="2015-04-17T00:00:00"/>
    <n v="0"/>
    <n v="118"/>
    <n v="2"/>
    <n v="138.69558081765925"/>
    <m/>
    <n v="1.093034E-2"/>
    <m/>
    <m/>
    <m/>
    <m/>
    <m/>
    <m/>
    <m/>
    <m/>
    <m/>
    <m/>
    <m/>
  </r>
  <r>
    <n v="3819"/>
    <x v="3"/>
    <x v="84"/>
    <n v="42"/>
    <s v="n"/>
    <n v="100423"/>
    <n v="39.409999999999997"/>
    <n v="87.930999999999997"/>
    <s v="Rubiaceae"/>
    <s v="Psychotria"/>
    <s v="sp2"/>
    <x v="117"/>
    <s v="Psychotria rosa"/>
    <d v="2015-04-17T00:00:00"/>
    <n v="0"/>
    <n v="101"/>
    <n v="2"/>
    <n v="132.8408413657009"/>
    <m/>
    <n v="8.0077849999999999E-3"/>
    <m/>
    <m/>
    <m/>
    <m/>
    <m/>
    <m/>
    <m/>
    <m/>
    <m/>
    <m/>
    <m/>
  </r>
  <r>
    <n v="3820"/>
    <x v="3"/>
    <x v="84"/>
    <n v="42"/>
    <s v="n"/>
    <n v="100424"/>
    <n v="36.030999999999999"/>
    <n v="85.158000000000001"/>
    <s v="Primulaceae"/>
    <s v="Ardisia"/>
    <s v="sp5"/>
    <x v="22"/>
    <s v="Ardisia normal"/>
    <d v="2015-04-17T00:00:00"/>
    <n v="0"/>
    <n v="57"/>
    <n v="1"/>
    <n v="163.71090334747421"/>
    <m/>
    <n v="2.550465E-3"/>
    <m/>
    <m/>
    <m/>
    <m/>
    <m/>
    <m/>
    <m/>
    <m/>
    <m/>
    <m/>
    <m/>
  </r>
  <r>
    <n v="3821"/>
    <x v="3"/>
    <x v="84"/>
    <n v="41"/>
    <s v="n"/>
    <n v="100425"/>
    <n v="36.963000000000001"/>
    <n v="84.225999999999999"/>
    <s v="Rutaceae"/>
    <s v="Zanthoxyllum"/>
    <s v="melanostictum"/>
    <x v="24"/>
    <s v="Zanthoxylum"/>
    <d v="2015-04-17T00:00:00"/>
    <n v="0"/>
    <n v="304"/>
    <n v="3"/>
    <n v="145.55973666968063"/>
    <m/>
    <n v="7.2546559999999996E-2"/>
    <m/>
    <m/>
    <m/>
    <m/>
    <m/>
    <m/>
    <m/>
    <m/>
    <m/>
    <m/>
    <m/>
  </r>
  <r>
    <n v="3822"/>
    <x v="3"/>
    <x v="84"/>
    <n v="41"/>
    <s v="n"/>
    <n v="100426"/>
    <n v="38.105000000000004"/>
    <n v="83.876000000000005"/>
    <s v="Fagaceae"/>
    <s v="Quercus"/>
    <s v="costaricensis"/>
    <x v="0"/>
    <s v="Quercus"/>
    <d v="2015-04-17T00:00:00"/>
    <n v="0"/>
    <n v="188"/>
    <n v="2"/>
    <n v="195.56897994815708"/>
    <m/>
    <n v="2.7745040000000002E-2"/>
    <m/>
    <m/>
    <m/>
    <m/>
    <m/>
    <m/>
    <m/>
    <m/>
    <m/>
    <m/>
    <m/>
  </r>
  <r>
    <n v="3823"/>
    <x v="3"/>
    <x v="84"/>
    <n v="41"/>
    <s v="n"/>
    <n v="100427"/>
    <n v="40.179000000000002"/>
    <n v="84.622"/>
    <s v="Symplocaceae"/>
    <s v="Symplocos"/>
    <s v="serrulata"/>
    <x v="42"/>
    <s v="Symplocos/symplocos sp1"/>
    <d v="2015-04-17T00:00:00"/>
    <n v="0"/>
    <n v="350"/>
    <n v="3"/>
    <n v="160.78830128215535"/>
    <m/>
    <n v="9.6162499999999998E-2"/>
    <m/>
    <m/>
    <m/>
    <m/>
    <m/>
    <m/>
    <m/>
    <m/>
    <m/>
    <m/>
    <m/>
  </r>
  <r>
    <n v="3824"/>
    <x v="3"/>
    <x v="84"/>
    <n v="41"/>
    <s v="n"/>
    <n v="100428"/>
    <n v="39.106999999999999"/>
    <n v="82.152000000000001"/>
    <s v="Primulaceae"/>
    <s v="Ardisia"/>
    <s v="sp1"/>
    <x v="12"/>
    <s v="Ardisia blanca"/>
    <d v="2015-04-17T00:00:00"/>
    <n v="0"/>
    <n v="53"/>
    <n v="1"/>
    <n v="172.99746761251916"/>
    <m/>
    <n v="2.205065E-3"/>
    <m/>
    <m/>
    <m/>
    <m/>
    <m/>
    <m/>
    <m/>
    <m/>
    <m/>
    <m/>
    <m/>
  </r>
  <r>
    <n v="3825"/>
    <x v="3"/>
    <x v="84"/>
    <n v="41"/>
    <s v="n"/>
    <n v="100429"/>
    <n v="39.596000000000004"/>
    <n v="80.870999999999995"/>
    <s v="Styracaceae"/>
    <s v="Styrax"/>
    <m/>
    <x v="6"/>
    <s v="Styrax"/>
    <d v="2015-04-17T00:00:00"/>
    <n v="0"/>
    <n v="64"/>
    <n v="1"/>
    <n v="152.21472425675941"/>
    <m/>
    <n v="3.21536E-3"/>
    <m/>
    <m/>
    <m/>
    <m/>
    <m/>
    <m/>
    <m/>
    <m/>
    <m/>
    <m/>
    <m/>
  </r>
  <r>
    <n v="3826"/>
    <x v="3"/>
    <x v="84"/>
    <n v="41"/>
    <s v="n"/>
    <n v="100430"/>
    <n v="37.965000000000003"/>
    <n v="81.569999999999993"/>
    <s v="Rubiaceae"/>
    <s v="Psychotria"/>
    <s v="sp2"/>
    <x v="117"/>
    <s v="Psychotria rosa"/>
    <d v="2015-04-17T00:00:00"/>
    <n v="0"/>
    <n v="72"/>
    <n v="1"/>
    <n v="152.20530444550201"/>
    <m/>
    <n v="4.0694399999999997E-3"/>
    <m/>
    <m/>
    <m/>
    <m/>
    <m/>
    <m/>
    <m/>
    <m/>
    <m/>
    <m/>
    <m/>
  </r>
  <r>
    <n v="3827"/>
    <x v="3"/>
    <x v="84"/>
    <n v="41"/>
    <s v="n"/>
    <n v="100431"/>
    <n v="36.915999999999997"/>
    <n v="82.105999999999995"/>
    <s v="Primulaceae"/>
    <s v="Ardisia"/>
    <s v="sp5"/>
    <x v="22"/>
    <s v="Ardisia normal"/>
    <d v="2015-04-17T00:00:00"/>
    <n v="0"/>
    <n v="74"/>
    <n v="1"/>
    <n v="162.7051436002757"/>
    <m/>
    <n v="4.2986600000000002E-3"/>
    <m/>
    <m/>
    <m/>
    <m/>
    <m/>
    <m/>
    <m/>
    <m/>
    <m/>
    <m/>
    <m/>
  </r>
  <r>
    <n v="3828"/>
    <x v="3"/>
    <x v="85"/>
    <n v="12"/>
    <s v="n"/>
    <n v="100432"/>
    <n v="40.832999999999998"/>
    <n v="8.3610000000000007"/>
    <s v="Primulaceae"/>
    <s v="Ardisia"/>
    <s v="sp3"/>
    <x v="121"/>
    <s v="Ardisia grande"/>
    <d v="2015-04-17T00:00:00"/>
    <n v="0"/>
    <n v="221"/>
    <n v="2"/>
    <n v="155.23548979621609"/>
    <m/>
    <n v="3.8340185000000006E-2"/>
    <m/>
    <m/>
    <m/>
    <m/>
    <m/>
    <m/>
    <m/>
    <m/>
    <m/>
    <m/>
    <m/>
  </r>
  <r>
    <n v="3829"/>
    <x v="3"/>
    <x v="85"/>
    <n v="12"/>
    <s v="n"/>
    <n v="100433"/>
    <n v="44.139000000000003"/>
    <n v="8.4440000000000008"/>
    <s v="Lauraceae"/>
    <s v="Persea"/>
    <s v="sp1"/>
    <x v="40"/>
    <s v="Laurel coco"/>
    <d v="2015-04-17T00:00:00"/>
    <n v="0"/>
    <n v="77"/>
    <n v="1"/>
    <n v="126.13003441750226"/>
    <m/>
    <n v="4.6542650000000003E-3"/>
    <m/>
    <m/>
    <m/>
    <m/>
    <m/>
    <m/>
    <m/>
    <m/>
    <m/>
    <m/>
    <m/>
  </r>
  <r>
    <n v="3830"/>
    <x v="3"/>
    <x v="85"/>
    <n v="12"/>
    <s v="n"/>
    <n v="100434"/>
    <n v="44.860999999999997"/>
    <n v="8.9719999999999995"/>
    <s v="Primulaceae"/>
    <s v="Ardisia"/>
    <s v="sp5"/>
    <x v="22"/>
    <s v="Ardisia normal"/>
    <d v="2015-04-17T00:00:00"/>
    <n v="0"/>
    <n v="56"/>
    <n v="1"/>
    <n v="157.95196995669329"/>
    <m/>
    <n v="2.4617600000000003E-3"/>
    <m/>
    <m/>
    <m/>
    <m/>
    <m/>
    <m/>
    <m/>
    <m/>
    <m/>
    <m/>
    <m/>
  </r>
  <r>
    <n v="3831"/>
    <x v="3"/>
    <x v="85"/>
    <n v="13"/>
    <s v="n"/>
    <n v="100435"/>
    <n v="44.305"/>
    <n v="12.5"/>
    <s v="Rubiaceae"/>
    <s v="Psychotria"/>
    <s v="sp2"/>
    <x v="117"/>
    <s v="Psychotria rosa"/>
    <d v="2015-04-17T00:00:00"/>
    <n v="0"/>
    <n v="52"/>
    <n v="1"/>
    <n v="152.79653753616532"/>
    <m/>
    <n v="2.1226399999999999E-3"/>
    <m/>
    <m/>
    <m/>
    <m/>
    <m/>
    <m/>
    <m/>
    <m/>
    <m/>
    <m/>
    <m/>
  </r>
  <r>
    <n v="3832"/>
    <x v="3"/>
    <x v="85"/>
    <n v="13"/>
    <s v="n"/>
    <n v="100436"/>
    <n v="40.860999999999997"/>
    <n v="13.833"/>
    <s v="Rubiaceae"/>
    <s v="Psychotria"/>
    <s v="sp2"/>
    <x v="117"/>
    <s v="Psychotria rosa"/>
    <d v="2015-04-17T00:00:00"/>
    <n v="0"/>
    <n v="53"/>
    <n v="1"/>
    <n v="128.04896096457068"/>
    <m/>
    <n v="2.205065E-3"/>
    <m/>
    <m/>
    <m/>
    <m/>
    <m/>
    <m/>
    <m/>
    <m/>
    <m/>
    <m/>
    <m/>
  </r>
  <r>
    <n v="3833"/>
    <x v="3"/>
    <x v="85"/>
    <n v="13"/>
    <s v="n"/>
    <n v="100437"/>
    <n v="41.777999999999999"/>
    <n v="14.528"/>
    <s v="Indet"/>
    <s v="cfMargaritaria"/>
    <m/>
    <x v="118"/>
    <s v="Ver.Margaritaria"/>
    <d v="2015-04-17T00:00:00"/>
    <n v="0"/>
    <n v="270"/>
    <n v="2"/>
    <n v="115.80753975097761"/>
    <m/>
    <n v="5.72265E-2"/>
    <m/>
    <m/>
    <m/>
    <m/>
    <m/>
    <m/>
    <m/>
    <m/>
    <m/>
    <m/>
    <m/>
  </r>
  <r>
    <n v="3834"/>
    <x v="3"/>
    <x v="85"/>
    <n v="14"/>
    <s v="n"/>
    <n v="100438"/>
    <n v="43.472000000000001"/>
    <n v="15.166"/>
    <s v="Primulaceae"/>
    <s v="Ardisia"/>
    <s v="sp5"/>
    <x v="22"/>
    <s v="Ardisia normal"/>
    <d v="2015-04-17T00:00:00"/>
    <n v="0"/>
    <n v="69"/>
    <n v="1"/>
    <n v="104.76331867773148"/>
    <m/>
    <n v="3.7373850000000002E-3"/>
    <m/>
    <m/>
    <m/>
    <m/>
    <m/>
    <m/>
    <m/>
    <m/>
    <m/>
    <m/>
    <m/>
  </r>
  <r>
    <n v="3835"/>
    <x v="3"/>
    <x v="85"/>
    <n v="14"/>
    <s v="n"/>
    <n v="100439"/>
    <n v="43.167000000000002"/>
    <n v="15.888999999999999"/>
    <s v="Meliaceae"/>
    <s v="Trichillia"/>
    <s v="havanensis"/>
    <x v="116"/>
    <s v="cf. Trichilia"/>
    <d v="2015-04-17T00:00:00"/>
    <n v="0"/>
    <n v="323"/>
    <n v="3"/>
    <n v="101.33721918532888"/>
    <m/>
    <n v="8.1898264999999998E-2"/>
    <m/>
    <m/>
    <m/>
    <m/>
    <m/>
    <m/>
    <m/>
    <m/>
    <m/>
    <m/>
    <m/>
  </r>
  <r>
    <n v="3836"/>
    <x v="3"/>
    <x v="85"/>
    <n v="14"/>
    <s v="n"/>
    <n v="100440"/>
    <n v="42.683"/>
    <n v="16.37"/>
    <s v="Primulaceae"/>
    <s v="Ardisia"/>
    <s v="sp3"/>
    <x v="121"/>
    <s v="Ardisia grande"/>
    <d v="2015-04-17T00:00:00"/>
    <n v="0"/>
    <n v="88"/>
    <n v="1"/>
    <n v="136.33678151331148"/>
    <m/>
    <n v="6.07904E-3"/>
    <m/>
    <m/>
    <m/>
    <m/>
    <m/>
    <m/>
    <m/>
    <m/>
    <m/>
    <m/>
    <m/>
  </r>
  <r>
    <n v="3837"/>
    <x v="3"/>
    <x v="85"/>
    <n v="14"/>
    <s v="n"/>
    <n v="100441"/>
    <n v="43.872999999999998"/>
    <n v="16.440000000000001"/>
    <s v="Primulaceae"/>
    <s v="Ardisia"/>
    <s v="sp5"/>
    <x v="22"/>
    <s v="Ardisia normal"/>
    <d v="2015-04-17T00:00:00"/>
    <n v="0"/>
    <n v="89"/>
    <n v="1"/>
    <n v="141.09042688481006"/>
    <m/>
    <n v="6.2179850000000005E-3"/>
    <m/>
    <m/>
    <m/>
    <m/>
    <m/>
    <m/>
    <m/>
    <m/>
    <m/>
    <m/>
    <m/>
  </r>
  <r>
    <n v="3838"/>
    <x v="3"/>
    <x v="85"/>
    <n v="14"/>
    <s v="n"/>
    <n v="100442"/>
    <n v="44.667000000000002"/>
    <n v="16.626000000000001"/>
    <s v="Lauraceae"/>
    <s v="Persea"/>
    <s v="sp1"/>
    <x v="40"/>
    <s v="Laurel coco"/>
    <d v="2015-04-17T00:00:00"/>
    <n v="0"/>
    <n v="75"/>
    <n v="1"/>
    <n v="194.8453316048612"/>
    <m/>
    <n v="4.4156250000000003E-3"/>
    <m/>
    <m/>
    <m/>
    <m/>
    <m/>
    <m/>
    <m/>
    <m/>
    <m/>
    <m/>
    <m/>
  </r>
  <r>
    <n v="3839"/>
    <x v="3"/>
    <x v="85"/>
    <n v="14"/>
    <s v="n"/>
    <n v="100443"/>
    <n v="45.085999999999999"/>
    <n v="16.113"/>
    <s v="Symplocaceae"/>
    <s v="Symplocos"/>
    <s v="serrulata"/>
    <x v="42"/>
    <s v="Symplocos/symplocos sp1"/>
    <d v="2015-04-17T00:00:00"/>
    <n v="0"/>
    <n v="235"/>
    <n v="2"/>
    <n v="122.54078203882995"/>
    <m/>
    <n v="4.3351624999999998E-2"/>
    <m/>
    <m/>
    <m/>
    <m/>
    <m/>
    <m/>
    <m/>
    <m/>
    <m/>
    <m/>
    <m/>
  </r>
  <r>
    <n v="3840"/>
    <x v="3"/>
    <x v="85"/>
    <n v="14"/>
    <s v="n"/>
    <n v="100444"/>
    <n v="40.933"/>
    <n v="17.045999999999999"/>
    <s v="Sabiaceae"/>
    <s v="Meliosma"/>
    <m/>
    <x v="25"/>
    <s v="Meliosma quercus"/>
    <d v="2015-04-17T00:00:00"/>
    <n v="0"/>
    <n v="50"/>
    <n v="1"/>
    <n v="163.89231403372517"/>
    <m/>
    <n v="1.9624999999999998E-3"/>
    <m/>
    <m/>
    <m/>
    <m/>
    <m/>
    <m/>
    <m/>
    <m/>
    <m/>
    <m/>
    <m/>
  </r>
  <r>
    <n v="3841"/>
    <x v="3"/>
    <x v="85"/>
    <n v="14"/>
    <s v="y"/>
    <n v="100445"/>
    <n v="40.466999999999999"/>
    <n v="19.425999999999998"/>
    <s v="Indet"/>
    <s v="TopIndet"/>
    <n v="3"/>
    <x v="124"/>
    <s v="tronco rojo"/>
    <d v="2015-04-17T00:00:00"/>
    <n v="27.995150318957876"/>
    <n v="563"/>
    <n v="4"/>
    <n v="140.51445489215632"/>
    <m/>
    <n v="0.248820665"/>
    <m/>
    <m/>
    <m/>
    <m/>
    <m/>
    <m/>
    <m/>
    <m/>
    <m/>
    <m/>
    <m/>
  </r>
  <r>
    <n v="3842"/>
    <x v="3"/>
    <x v="85"/>
    <n v="24"/>
    <s v="n"/>
    <n v="100446"/>
    <n v="45.6"/>
    <n v="17.326000000000001"/>
    <s v="Lauraceae"/>
    <s v="Laurel"/>
    <s v="sp6"/>
    <x v="119"/>
    <s v="Laurel delgado"/>
    <d v="2015-04-17T00:00:00"/>
    <n v="0"/>
    <n v="62"/>
    <n v="1"/>
    <n v="176.91288312571874"/>
    <m/>
    <n v="3.01754E-3"/>
    <m/>
    <m/>
    <m/>
    <m/>
    <m/>
    <m/>
    <m/>
    <m/>
    <m/>
    <m/>
    <m/>
  </r>
  <r>
    <n v="3843"/>
    <x v="3"/>
    <x v="85"/>
    <n v="24"/>
    <s v="n"/>
    <n v="100447"/>
    <n v="46.323"/>
    <n v="16.93"/>
    <s v="Primulaceae"/>
    <s v="Ardisia"/>
    <s v="sp5"/>
    <x v="22"/>
    <s v="Ardisia normal"/>
    <d v="2015-04-17T00:00:00"/>
    <n v="0"/>
    <n v="59"/>
    <n v="1"/>
    <n v="161.7863014129413"/>
    <m/>
    <n v="2.732585E-3"/>
    <m/>
    <m/>
    <m/>
    <m/>
    <m/>
    <m/>
    <m/>
    <m/>
    <m/>
    <m/>
    <m/>
  </r>
  <r>
    <n v="3844"/>
    <x v="3"/>
    <x v="85"/>
    <n v="24"/>
    <s v="n"/>
    <n v="100448"/>
    <n v="47.186"/>
    <n v="16.440000000000001"/>
    <s v="Primulaceae"/>
    <s v="Ardisia"/>
    <s v="sp5"/>
    <x v="22"/>
    <s v="Ardisia normal"/>
    <d v="2015-04-17T00:00:00"/>
    <n v="0"/>
    <n v="74"/>
    <n v="1"/>
    <n v="172.45566592114764"/>
    <m/>
    <n v="4.2986600000000002E-3"/>
    <s v="M"/>
    <m/>
    <n v="54"/>
    <m/>
    <m/>
    <m/>
    <m/>
    <m/>
    <m/>
    <m/>
    <m/>
  </r>
  <r>
    <n v="3845"/>
    <x v="3"/>
    <x v="85"/>
    <n v="24"/>
    <s v="n"/>
    <n v="100449"/>
    <n v="48.82"/>
    <n v="16.23"/>
    <s v="Lauraceae"/>
    <s v="Persea"/>
    <s v="sp1"/>
    <x v="40"/>
    <s v="Laurel coco"/>
    <d v="2015-04-17T00:00:00"/>
    <n v="0"/>
    <n v="127"/>
    <n v="2"/>
    <n v="188.24792850269608"/>
    <m/>
    <n v="1.2661265000000001E-2"/>
    <m/>
    <m/>
    <m/>
    <m/>
    <m/>
    <m/>
    <m/>
    <m/>
    <m/>
    <m/>
    <m/>
  </r>
  <r>
    <n v="3846"/>
    <x v="3"/>
    <x v="85"/>
    <n v="24"/>
    <s v="n"/>
    <n v="100450"/>
    <n v="48.866"/>
    <n v="15.53"/>
    <s v="Indet"/>
    <s v="TopIndet"/>
    <n v="3"/>
    <x v="124"/>
    <s v="tronco rojo"/>
    <d v="2015-04-17T00:00:00"/>
    <n v="0"/>
    <n v="494"/>
    <n v="3"/>
    <n v="146.85468709262477"/>
    <m/>
    <n v="0.19156826000000002"/>
    <m/>
    <m/>
    <m/>
    <m/>
    <m/>
    <m/>
    <m/>
    <m/>
    <m/>
    <m/>
    <s v="fertil, amostra-foto"/>
  </r>
  <r>
    <n v="3847"/>
    <x v="3"/>
    <x v="85"/>
    <n v="23"/>
    <s v="n"/>
    <n v="100451"/>
    <n v="47.886000000000003"/>
    <n v="14.667"/>
    <s v="Primulaceae"/>
    <s v="Ardisia"/>
    <s v="sp5"/>
    <x v="22"/>
    <s v="Ardisia normal"/>
    <d v="2015-04-17T00:00:00"/>
    <n v="0"/>
    <n v="71"/>
    <n v="1"/>
    <n v="168.46489629909837"/>
    <m/>
    <n v="3.9571850000000002E-3"/>
    <m/>
    <m/>
    <m/>
    <m/>
    <m/>
    <m/>
    <m/>
    <m/>
    <m/>
    <m/>
    <m/>
  </r>
  <r>
    <n v="3848"/>
    <x v="3"/>
    <x v="85"/>
    <n v="23"/>
    <s v="n"/>
    <n v="100452"/>
    <n v="48.96"/>
    <n v="12.38"/>
    <s v="Lauraceae"/>
    <s v="Persea"/>
    <s v="sp1"/>
    <x v="40"/>
    <s v="Laurel coco"/>
    <d v="2015-04-17T00:00:00"/>
    <n v="0"/>
    <n v="81"/>
    <n v="1"/>
    <n v="182.50693949560576"/>
    <m/>
    <n v="5.1503850000000004E-3"/>
    <m/>
    <m/>
    <m/>
    <m/>
    <m/>
    <m/>
    <m/>
    <m/>
    <m/>
    <m/>
    <m/>
  </r>
  <r>
    <n v="3849"/>
    <x v="3"/>
    <x v="85"/>
    <n v="23"/>
    <s v="n"/>
    <n v="100453"/>
    <n v="46.695999999999998"/>
    <n v="13.032999999999999"/>
    <s v="Lauraceae"/>
    <s v="Persea"/>
    <s v="sp1"/>
    <x v="40"/>
    <s v="Laurel coco"/>
    <d v="2015-04-17T00:00:00"/>
    <n v="0"/>
    <n v="55"/>
    <n v="1"/>
    <n v="172.16700731049156"/>
    <m/>
    <n v="2.374625E-3"/>
    <m/>
    <m/>
    <m/>
    <m/>
    <m/>
    <m/>
    <m/>
    <m/>
    <m/>
    <m/>
    <m/>
  </r>
  <r>
    <n v="3850"/>
    <x v="3"/>
    <x v="85"/>
    <n v="23"/>
    <s v="n"/>
    <n v="100454"/>
    <n v="46.65"/>
    <n v="12.1"/>
    <s v="Lauraceae"/>
    <s v="Laurel"/>
    <s v="sp5"/>
    <x v="10"/>
    <s v="Laurel banano"/>
    <d v="2015-04-17T00:00:00"/>
    <n v="0"/>
    <n v="73"/>
    <n v="1"/>
    <n v="135.92848917084277"/>
    <m/>
    <n v="4.1832650000000002E-3"/>
    <m/>
    <m/>
    <m/>
    <m/>
    <m/>
    <m/>
    <m/>
    <m/>
    <m/>
    <m/>
    <m/>
  </r>
  <r>
    <n v="3851"/>
    <x v="3"/>
    <x v="85"/>
    <n v="23"/>
    <s v="n"/>
    <n v="100455"/>
    <n v="46.463000000000001"/>
    <n v="11.68"/>
    <s v="Sabiaceae"/>
    <s v="Meliosma"/>
    <m/>
    <x v="25"/>
    <s v="Meliosma quercus"/>
    <d v="2015-04-17T00:00:00"/>
    <n v="0"/>
    <n v="51"/>
    <n v="1"/>
    <n v="175.87856897951485"/>
    <m/>
    <n v="2.041785E-3"/>
    <m/>
    <m/>
    <m/>
    <m/>
    <m/>
    <m/>
    <m/>
    <m/>
    <m/>
    <m/>
    <m/>
  </r>
  <r>
    <n v="3852"/>
    <x v="3"/>
    <x v="85"/>
    <n v="23"/>
    <s v="n"/>
    <n v="100456"/>
    <n v="47.49"/>
    <n v="11.097"/>
    <s v="Primulaceae"/>
    <s v="Ardisia"/>
    <s v="sp7"/>
    <x v="5"/>
    <s v="Ardisia roja"/>
    <d v="2015-04-17T00:00:00"/>
    <n v="0"/>
    <n v="133"/>
    <n v="2"/>
    <n v="179.32196180779118"/>
    <m/>
    <n v="1.3885864999999999E-2"/>
    <m/>
    <m/>
    <m/>
    <m/>
    <m/>
    <m/>
    <m/>
    <s v="Fertile"/>
    <s v="Y"/>
    <s v="CMP085"/>
    <s v="fértil"/>
  </r>
  <r>
    <n v="3853"/>
    <x v="3"/>
    <x v="85"/>
    <n v="23"/>
    <s v="n"/>
    <n v="100457"/>
    <n v="45.412999999999997"/>
    <n v="10.14"/>
    <s v="Lauraceae"/>
    <s v="Ocotea"/>
    <s v="sp4"/>
    <x v="91"/>
    <s v="Laurel ancho/Laurel sp4"/>
    <d v="2015-04-17T00:00:00"/>
    <n v="0"/>
    <n v="303"/>
    <n v="3"/>
    <n v="106.2946693681762"/>
    <m/>
    <n v="7.2070065000000003E-2"/>
    <m/>
    <m/>
    <m/>
    <m/>
    <m/>
    <m/>
    <m/>
    <m/>
    <m/>
    <m/>
    <s v="Revisar que este sea el mismo morpho de mirador!"/>
  </r>
  <r>
    <n v="3854"/>
    <x v="3"/>
    <x v="85"/>
    <n v="22"/>
    <s v="y"/>
    <n v="100458"/>
    <n v="49.192999999999998"/>
    <n v="6.7329999999999997"/>
    <s v="Aquifoliaceae"/>
    <s v="Ilex"/>
    <s v="pallida"/>
    <x v="20"/>
    <s v="cf Ilex"/>
    <d v="2015-04-17T00:00:00"/>
    <n v="18.074806647456466"/>
    <n v="275"/>
    <n v="2"/>
    <n v="157.18264292879815"/>
    <m/>
    <n v="5.9365624999999998E-2"/>
    <m/>
    <m/>
    <m/>
    <m/>
    <m/>
    <m/>
    <m/>
    <m/>
    <m/>
    <m/>
    <m/>
  </r>
  <r>
    <n v="3855"/>
    <x v="3"/>
    <x v="85"/>
    <n v="21"/>
    <s v="n"/>
    <n v="100459"/>
    <n v="49.893000000000001"/>
    <n v="2.3940000000000001"/>
    <s v="Lauraceae"/>
    <s v="Laurel"/>
    <s v="sp5"/>
    <x v="10"/>
    <s v="Laurel banano"/>
    <d v="2015-04-17T00:00:00"/>
    <n v="0"/>
    <n v="477"/>
    <n v="3"/>
    <n v="139.86227648583991"/>
    <m/>
    <n v="0.17861026500000002"/>
    <s v="M"/>
    <m/>
    <n v="75"/>
    <m/>
    <m/>
    <m/>
    <m/>
    <m/>
    <m/>
    <m/>
    <m/>
  </r>
  <r>
    <n v="3856"/>
    <x v="3"/>
    <x v="85"/>
    <n v="21"/>
    <s v="n"/>
    <n v="100460"/>
    <n v="46.485999999999997"/>
    <n v="0.99399999999999999"/>
    <s v="Sabiaceae"/>
    <s v="Meliosma"/>
    <m/>
    <x v="25"/>
    <s v="Meliosma quercus"/>
    <d v="2015-04-17T00:00:00"/>
    <n v="0"/>
    <n v="53"/>
    <n v="1"/>
    <n v="170.97729804531878"/>
    <m/>
    <n v="2.205065E-3"/>
    <m/>
    <m/>
    <m/>
    <m/>
    <m/>
    <m/>
    <m/>
    <m/>
    <m/>
    <m/>
    <m/>
  </r>
  <r>
    <n v="3857"/>
    <x v="3"/>
    <x v="85"/>
    <n v="31"/>
    <s v="n"/>
    <n v="100461"/>
    <n v="52.902999999999999"/>
    <n v="2.44"/>
    <s v="Rubiaceae"/>
    <s v="Psychotria"/>
    <s v="sp2"/>
    <x v="117"/>
    <s v="Psychotria rosa"/>
    <d v="2015-04-17T00:00:00"/>
    <n v="0"/>
    <n v="53"/>
    <n v="1"/>
    <n v="182.41087564718111"/>
    <m/>
    <n v="2.205065E-3"/>
    <m/>
    <m/>
    <m/>
    <m/>
    <m/>
    <m/>
    <m/>
    <m/>
    <m/>
    <m/>
    <m/>
  </r>
  <r>
    <n v="3858"/>
    <x v="3"/>
    <x v="85"/>
    <n v="32"/>
    <s v="n"/>
    <n v="100462"/>
    <n v="55.165999999999997"/>
    <n v="9.1829999999999998"/>
    <s v="Primulaceae"/>
    <s v="Ardisia"/>
    <s v="sp5"/>
    <x v="22"/>
    <s v="Ardisia normal"/>
    <d v="2015-04-17T00:00:00"/>
    <n v="0"/>
    <n v="70"/>
    <n v="1"/>
    <n v="124.10297465265347"/>
    <m/>
    <n v="3.8465000000000001E-3"/>
    <m/>
    <m/>
    <m/>
    <m/>
    <m/>
    <m/>
    <m/>
    <m/>
    <m/>
    <m/>
    <m/>
  </r>
  <r>
    <n v="3859"/>
    <x v="3"/>
    <x v="85"/>
    <n v="33"/>
    <s v="y"/>
    <n v="100463"/>
    <n v="53.206000000000003"/>
    <n v="11.423"/>
    <s v="Cornaceae"/>
    <s v="Cornus"/>
    <s v="disciflora"/>
    <x v="18"/>
    <s v="Cornus"/>
    <d v="2015-04-17T00:00:00"/>
    <n v="18.543905209075668"/>
    <n v="162"/>
    <n v="2"/>
    <n v="185.67857754078358"/>
    <m/>
    <n v="2.0601540000000002E-2"/>
    <m/>
    <m/>
    <m/>
    <m/>
    <m/>
    <m/>
    <m/>
    <m/>
    <m/>
    <m/>
    <m/>
  </r>
  <r>
    <n v="3860"/>
    <x v="3"/>
    <x v="85"/>
    <n v="33"/>
    <s v="n"/>
    <n v="100464"/>
    <n v="53.415999999999997"/>
    <n v="12.007"/>
    <s v="Styracaceae"/>
    <s v="Styrax"/>
    <m/>
    <x v="6"/>
    <s v="Styrax"/>
    <d v="2015-04-17T00:00:00"/>
    <n v="0"/>
    <n v="410"/>
    <n v="3"/>
    <n v="109.29147836732305"/>
    <n v="170"/>
    <n v="0.13195850000000001"/>
    <s v="A"/>
    <s v="M"/>
    <n v="90"/>
    <m/>
    <m/>
    <m/>
    <m/>
    <m/>
    <m/>
    <m/>
    <s v="Measure at 1.70 m"/>
  </r>
  <r>
    <n v="3861"/>
    <x v="3"/>
    <x v="85"/>
    <n v="33"/>
    <s v="y"/>
    <n v="100465"/>
    <n v="52.015999999999998"/>
    <n v="11.867000000000001"/>
    <s v="Styracaceae"/>
    <s v="Styrax"/>
    <m/>
    <x v="6"/>
    <s v="Styrax"/>
    <d v="2015-04-17T00:00:00"/>
    <n v="26.868175713851869"/>
    <n v="229"/>
    <n v="2"/>
    <n v="191.12062433213697"/>
    <m/>
    <n v="4.1166185000000008E-2"/>
    <m/>
    <m/>
    <m/>
    <m/>
    <m/>
    <m/>
    <m/>
    <m/>
    <m/>
    <m/>
    <m/>
  </r>
  <r>
    <n v="3862"/>
    <x v="3"/>
    <x v="85"/>
    <n v="33"/>
    <s v="n"/>
    <n v="100466"/>
    <n v="50.99"/>
    <n v="13.032999999999999"/>
    <s v="Lauraceae"/>
    <s v="Laurel"/>
    <s v="sp5"/>
    <x v="10"/>
    <s v="Laurel banano"/>
    <d v="2015-04-17T00:00:00"/>
    <n v="0"/>
    <n v="78"/>
    <n v="1"/>
    <n v="172.07713980911919"/>
    <m/>
    <n v="4.7759400000000002E-3"/>
    <m/>
    <m/>
    <m/>
    <m/>
    <m/>
    <m/>
    <m/>
    <m/>
    <m/>
    <m/>
    <m/>
  </r>
  <r>
    <n v="3863"/>
    <x v="3"/>
    <x v="85"/>
    <n v="34"/>
    <s v="n"/>
    <n v="100467"/>
    <n v="50.99"/>
    <n v="17.745999999999999"/>
    <s v="Fagaceae"/>
    <s v="Quercus"/>
    <s v="costaricensis"/>
    <x v="0"/>
    <s v="Quercus"/>
    <d v="2015-04-17T00:00:00"/>
    <n v="0"/>
    <n v="365"/>
    <n v="3"/>
    <n v="143.14472701010166"/>
    <m/>
    <n v="0.104581625"/>
    <s v="M"/>
    <m/>
    <n v="57"/>
    <m/>
    <m/>
    <m/>
    <m/>
    <m/>
    <m/>
    <m/>
    <m/>
  </r>
  <r>
    <n v="3864"/>
    <x v="3"/>
    <x v="85"/>
    <n v="34"/>
    <s v="n"/>
    <n v="100468"/>
    <n v="54.442999999999998"/>
    <n v="19.146000000000001"/>
    <s v="Fagaceae"/>
    <s v="Quercus"/>
    <s v="salicifolia"/>
    <x v="13"/>
    <s v="Quercus lanceolado/Quercus sp2"/>
    <d v="2015-04-17T00:00:00"/>
    <n v="0"/>
    <n v="559"/>
    <n v="4"/>
    <n v="167.2964732774833"/>
    <m/>
    <n v="0.24529758500000001"/>
    <m/>
    <m/>
    <m/>
    <m/>
    <m/>
    <m/>
    <m/>
    <m/>
    <m/>
    <m/>
    <m/>
  </r>
  <r>
    <n v="3865"/>
    <x v="3"/>
    <x v="85"/>
    <n v="44"/>
    <s v="n"/>
    <n v="100469"/>
    <n v="57.055999999999997"/>
    <n v="18.213000000000001"/>
    <s v="Symplocaceae"/>
    <s v="Symplocos"/>
    <s v="serrulata"/>
    <x v="42"/>
    <s v="Symplocos/symplocos sp1"/>
    <d v="2015-04-17T00:00:00"/>
    <n v="0"/>
    <n v="420"/>
    <n v="3"/>
    <n v="164.14762187446382"/>
    <m/>
    <n v="0.13847400000000001"/>
    <s v="M"/>
    <m/>
    <n v="409"/>
    <m/>
    <m/>
    <m/>
    <m/>
    <m/>
    <m/>
    <m/>
    <m/>
  </r>
  <r>
    <n v="3866"/>
    <x v="3"/>
    <x v="85"/>
    <n v="44"/>
    <s v="n"/>
    <n v="100470"/>
    <n v="58.129000000000005"/>
    <n v="18.213000000000001"/>
    <s v="Primulaceae"/>
    <s v="Ardisia"/>
    <s v="sp5"/>
    <x v="22"/>
    <s v="Ardisia normal"/>
    <d v="2015-04-17T00:00:00"/>
    <n v="0"/>
    <n v="67"/>
    <n v="1"/>
    <n v="139.19002194446864"/>
    <m/>
    <n v="3.5238650000000002E-3"/>
    <s v="M"/>
    <m/>
    <n v="61"/>
    <n v="53"/>
    <m/>
    <m/>
    <m/>
    <m/>
    <m/>
    <m/>
    <m/>
  </r>
  <r>
    <n v="3867"/>
    <x v="3"/>
    <x v="85"/>
    <n v="43"/>
    <s v="n"/>
    <n v="100471"/>
    <n v="59.225999999999999"/>
    <n v="13.99"/>
    <s v="Lauraceae"/>
    <s v="Laurel"/>
    <s v="sp6"/>
    <x v="119"/>
    <s v="Laurel delgado"/>
    <d v="2015-04-17T00:00:00"/>
    <n v="0"/>
    <n v="111"/>
    <n v="2"/>
    <n v="169.25728618238293"/>
    <m/>
    <n v="9.671985000000001E-3"/>
    <m/>
    <m/>
    <m/>
    <m/>
    <m/>
    <m/>
    <m/>
    <s v="Infertile"/>
    <s v="Y"/>
    <m/>
    <m/>
  </r>
  <r>
    <n v="3868"/>
    <x v="3"/>
    <x v="85"/>
    <n v="43"/>
    <s v="n"/>
    <n v="100472"/>
    <n v="57.616"/>
    <n v="14.037000000000001"/>
    <s v="Styracaceae"/>
    <s v="Styrax"/>
    <m/>
    <x v="6"/>
    <s v="Styrax"/>
    <d v="2015-04-17T00:00:00"/>
    <n v="0"/>
    <n v="434"/>
    <n v="3"/>
    <n v="120.42150618597455"/>
    <m/>
    <n v="0.14785946"/>
    <m/>
    <m/>
    <m/>
    <m/>
    <m/>
    <m/>
    <m/>
    <m/>
    <m/>
    <m/>
    <m/>
  </r>
  <r>
    <n v="3869"/>
    <x v="3"/>
    <x v="85"/>
    <n v="43"/>
    <s v="n"/>
    <n v="100473"/>
    <n v="58.408999999999999"/>
    <n v="11.446999999999999"/>
    <s v="Cornaceae"/>
    <s v="Cornus"/>
    <s v="disciflora"/>
    <x v="18"/>
    <s v="Cornus"/>
    <d v="2015-04-17T00:00:00"/>
    <n v="0"/>
    <n v="314"/>
    <n v="3"/>
    <n v="190.41648253073868"/>
    <m/>
    <n v="7.7397859999999999E-2"/>
    <s v="L"/>
    <m/>
    <m/>
    <m/>
    <m/>
    <m/>
    <m/>
    <m/>
    <m/>
    <m/>
    <m/>
  </r>
  <r>
    <n v="3870"/>
    <x v="3"/>
    <x v="85"/>
    <n v="42"/>
    <s v="n"/>
    <n v="100474"/>
    <n v="58.665999999999997"/>
    <n v="8.8800000000000008"/>
    <s v="Styracaceae"/>
    <s v="Styrax"/>
    <m/>
    <x v="6"/>
    <s v="Styrax"/>
    <d v="2015-04-17T00:00:00"/>
    <n v="0"/>
    <n v="154"/>
    <n v="2"/>
    <n v="126.27289486721554"/>
    <m/>
    <n v="1.8617060000000001E-2"/>
    <m/>
    <m/>
    <m/>
    <m/>
    <m/>
    <m/>
    <m/>
    <m/>
    <m/>
    <m/>
    <m/>
  </r>
  <r>
    <n v="3871"/>
    <x v="3"/>
    <x v="85"/>
    <n v="42"/>
    <s v="y"/>
    <n v="100475"/>
    <n v="59.412999999999997"/>
    <n v="6.0570000000000004"/>
    <s v="Styracaceae"/>
    <s v="Styrax"/>
    <m/>
    <x v="6"/>
    <s v="Styrax"/>
    <d v="2015-04-17T00:00:00"/>
    <n v="24.709770064440725"/>
    <n v="387"/>
    <n v="3"/>
    <n v="172.94999010199837"/>
    <m/>
    <n v="0.117568665"/>
    <m/>
    <m/>
    <m/>
    <m/>
    <m/>
    <m/>
    <m/>
    <m/>
    <m/>
    <m/>
    <m/>
  </r>
  <r>
    <n v="3872"/>
    <x v="3"/>
    <x v="85"/>
    <n v="42"/>
    <s v="n"/>
    <n v="100476"/>
    <n v="56.588999999999999"/>
    <n v="9.5329999999999995"/>
    <s v="Cornaceae"/>
    <s v="Cornus"/>
    <s v="disciflora"/>
    <x v="18"/>
    <s v="Cornus"/>
    <d v="2015-04-17T00:00:00"/>
    <n v="0"/>
    <n v="150"/>
    <n v="2"/>
    <n v="177.67953638088724"/>
    <m/>
    <n v="1.7662500000000001E-2"/>
    <s v="Q"/>
    <m/>
    <m/>
    <m/>
    <m/>
    <m/>
    <m/>
    <m/>
    <m/>
    <m/>
    <s v="NOTA 2016: NO TENÍA COPA"/>
  </r>
  <r>
    <n v="3873"/>
    <x v="3"/>
    <x v="85"/>
    <n v="42"/>
    <s v="n"/>
    <n v="100477"/>
    <n v="55.563000000000002"/>
    <n v="9.6029999999999998"/>
    <s v="Rubiaceae"/>
    <s v="Faramea"/>
    <s v="sp1"/>
    <x v="21"/>
    <s v="Faramea"/>
    <d v="2015-04-17T00:00:00"/>
    <n v="0"/>
    <n v="76"/>
    <n v="1"/>
    <n v="112.10187455494221"/>
    <m/>
    <n v="4.5341599999999998E-3"/>
    <s v="M"/>
    <m/>
    <n v="55"/>
    <m/>
    <m/>
    <m/>
    <m/>
    <m/>
    <m/>
    <m/>
    <m/>
  </r>
  <r>
    <n v="3874"/>
    <x v="3"/>
    <x v="85"/>
    <n v="42"/>
    <s v="n"/>
    <n v="100478"/>
    <n v="55.609000000000002"/>
    <n v="9.2070000000000007"/>
    <s v="Cornaceae"/>
    <s v="Cornus"/>
    <s v="disciflora"/>
    <x v="18"/>
    <s v="Cornus"/>
    <d v="2015-04-17T00:00:00"/>
    <n v="0"/>
    <n v="414"/>
    <n v="3"/>
    <n v="152.62337427270572"/>
    <m/>
    <n v="0.13454586000000002"/>
    <m/>
    <m/>
    <m/>
    <m/>
    <m/>
    <m/>
    <m/>
    <m/>
    <m/>
    <m/>
    <m/>
  </r>
  <r>
    <n v="3875"/>
    <x v="3"/>
    <x v="86"/>
    <n v="13"/>
    <s v="n"/>
    <n v="100479"/>
    <n v="43.561"/>
    <n v="30.82"/>
    <s v="Indet"/>
    <s v="TopIndet"/>
    <n v="3"/>
    <x v="124"/>
    <s v="tronco rojo"/>
    <d v="2015-04-17T00:00:00"/>
    <n v="0"/>
    <n v="207"/>
    <n v="2"/>
    <n v="104.10741255303168"/>
    <m/>
    <n v="3.3636465000000004E-2"/>
    <m/>
    <m/>
    <m/>
    <m/>
    <m/>
    <m/>
    <m/>
    <s v="Infertile"/>
    <s v="Y"/>
    <m/>
    <s v="coletar"/>
  </r>
  <r>
    <n v="3876"/>
    <x v="3"/>
    <x v="86"/>
    <n v="13"/>
    <s v="n"/>
    <n v="100480"/>
    <n v="43.823999999999998"/>
    <n v="31.871000000000002"/>
    <s v="Primulaceae"/>
    <s v="Ardisia"/>
    <s v="sp5"/>
    <x v="22"/>
    <s v="Ardisia normal"/>
    <d v="2015-04-17T00:00:00"/>
    <n v="0"/>
    <n v="85"/>
    <n v="1"/>
    <n v="129.64251742482801"/>
    <m/>
    <n v="5.6716249999999996E-3"/>
    <m/>
    <m/>
    <m/>
    <m/>
    <m/>
    <m/>
    <m/>
    <m/>
    <m/>
    <m/>
    <m/>
  </r>
  <r>
    <n v="3877"/>
    <x v="3"/>
    <x v="86"/>
    <n v="24"/>
    <s v="n"/>
    <n v="100481"/>
    <n v="48.006"/>
    <n v="37.391999999999996"/>
    <s v="Lauraceae"/>
    <s v="Persea"/>
    <s v="sp1"/>
    <x v="40"/>
    <s v="Laurel coco"/>
    <d v="2015-04-17T00:00:00"/>
    <n v="0"/>
    <n v="65"/>
    <n v="1"/>
    <n v="111.68745863563734"/>
    <m/>
    <n v="3.3166250000000001E-3"/>
    <m/>
    <m/>
    <m/>
    <m/>
    <m/>
    <m/>
    <m/>
    <m/>
    <m/>
    <m/>
    <m/>
  </r>
  <r>
    <n v="3878"/>
    <x v="3"/>
    <x v="86"/>
    <n v="24"/>
    <s v="n"/>
    <n v="100482"/>
    <n v="46.716000000000001"/>
    <n v="36.46"/>
    <s v="Primulaceae"/>
    <s v="Ardisia"/>
    <s v="sp3"/>
    <x v="121"/>
    <s v="Ardisia grande"/>
    <d v="2015-04-17T00:00:00"/>
    <n v="0"/>
    <n v="60"/>
    <n v="1"/>
    <n v="176.91724247094919"/>
    <m/>
    <n v="2.826E-3"/>
    <m/>
    <m/>
    <m/>
    <m/>
    <m/>
    <m/>
    <m/>
    <m/>
    <m/>
    <m/>
    <m/>
  </r>
  <r>
    <n v="3879"/>
    <x v="3"/>
    <x v="86"/>
    <n v="23"/>
    <s v="n"/>
    <n v="100483"/>
    <n v="49.01"/>
    <n v="34.405000000000001"/>
    <s v="Sabiaceae"/>
    <s v="Meliosma"/>
    <m/>
    <x v="25"/>
    <s v="Meliosma quercus"/>
    <d v="2015-04-17T00:00:00"/>
    <n v="0"/>
    <n v="73"/>
    <n v="1"/>
    <n v="157.5057678989433"/>
    <m/>
    <n v="4.1832650000000002E-3"/>
    <m/>
    <m/>
    <m/>
    <m/>
    <m/>
    <m/>
    <m/>
    <m/>
    <m/>
    <m/>
    <m/>
  </r>
  <r>
    <n v="3880"/>
    <x v="3"/>
    <x v="86"/>
    <n v="23"/>
    <s v="n"/>
    <n v="100484"/>
    <n v="48.914000000000001"/>
    <n v="31.154"/>
    <s v="Lauraceae"/>
    <s v="Persea"/>
    <s v="sp1"/>
    <x v="40"/>
    <s v="Laurel coco"/>
    <d v="2015-04-17T00:00:00"/>
    <n v="0"/>
    <n v="54"/>
    <n v="1"/>
    <n v="198.86517052464072"/>
    <m/>
    <n v="2.2890599999999999E-3"/>
    <m/>
    <m/>
    <m/>
    <m/>
    <m/>
    <m/>
    <m/>
    <m/>
    <m/>
    <m/>
    <m/>
  </r>
  <r>
    <n v="3881"/>
    <x v="3"/>
    <x v="86"/>
    <n v="22"/>
    <s v="n"/>
    <n v="100485"/>
    <n v="47.814999999999998"/>
    <n v="29.074999999999999"/>
    <s v="Primulaceae"/>
    <s v="Ardisia"/>
    <s v="sp3"/>
    <x v="121"/>
    <s v="Ardisia grande"/>
    <d v="2015-04-17T00:00:00"/>
    <n v="0"/>
    <n v="160"/>
    <n v="2"/>
    <n v="143.82346691147498"/>
    <m/>
    <n v="2.0095999999999999E-2"/>
    <m/>
    <m/>
    <m/>
    <m/>
    <m/>
    <m/>
    <m/>
    <m/>
    <m/>
    <m/>
    <m/>
  </r>
  <r>
    <n v="3882"/>
    <x v="3"/>
    <x v="86"/>
    <n v="22"/>
    <s v="n"/>
    <n v="100486"/>
    <n v="46.930999999999997"/>
    <n v="28.524999999999999"/>
    <s v="Primulaceae"/>
    <s v="Ardisia"/>
    <s v="sp3"/>
    <x v="121"/>
    <s v="Ardisia grande"/>
    <d v="2015-04-17T00:00:00"/>
    <n v="0"/>
    <n v="50"/>
    <n v="1"/>
    <n v="103.18335601573327"/>
    <m/>
    <n v="1.9624999999999998E-3"/>
    <m/>
    <m/>
    <m/>
    <m/>
    <m/>
    <m/>
    <m/>
    <m/>
    <m/>
    <m/>
    <s v="coletar"/>
  </r>
  <r>
    <n v="3883"/>
    <x v="3"/>
    <x v="86"/>
    <n v="22"/>
    <s v="n"/>
    <n v="100487"/>
    <n v="46.405000000000001"/>
    <n v="27.353999999999999"/>
    <s v="Primulaceae"/>
    <s v="Ardisia"/>
    <s v="sp3"/>
    <x v="121"/>
    <s v="Ardisia grande"/>
    <d v="2015-04-17T00:00:00"/>
    <n v="0"/>
    <n v="89"/>
    <n v="1"/>
    <n v="106.75158728491421"/>
    <m/>
    <n v="6.2179850000000005E-3"/>
    <m/>
    <m/>
    <m/>
    <m/>
    <m/>
    <m/>
    <m/>
    <m/>
    <m/>
    <m/>
    <m/>
  </r>
  <r>
    <n v="3884"/>
    <x v="3"/>
    <x v="86"/>
    <n v="33"/>
    <s v="n"/>
    <n v="100488"/>
    <n v="52.356000000000002"/>
    <n v="31.728000000000002"/>
    <s v="Primulaceae"/>
    <s v="Ardisia"/>
    <s v="sp3"/>
    <x v="121"/>
    <s v="Ardisia grande"/>
    <d v="2015-04-17T00:00:00"/>
    <n v="0"/>
    <n v="229"/>
    <n v="2"/>
    <n v="157.69289440953355"/>
    <m/>
    <n v="4.1166185000000008E-2"/>
    <m/>
    <m/>
    <m/>
    <m/>
    <m/>
    <m/>
    <m/>
    <m/>
    <m/>
    <m/>
    <m/>
  </r>
  <r>
    <n v="3885"/>
    <x v="3"/>
    <x v="86"/>
    <n v="33"/>
    <s v="n"/>
    <n v="100489"/>
    <n v="54.578000000000003"/>
    <n v="33.018000000000001"/>
    <s v="Primulaceae"/>
    <s v="Ardisia"/>
    <s v="sp3"/>
    <x v="121"/>
    <s v="Ardisia grande"/>
    <d v="2015-04-17T00:00:00"/>
    <n v="0"/>
    <n v="132"/>
    <n v="2"/>
    <n v="196.62633453679649"/>
    <m/>
    <n v="1.367784E-2"/>
    <m/>
    <m/>
    <m/>
    <m/>
    <m/>
    <m/>
    <m/>
    <m/>
    <m/>
    <m/>
    <m/>
  </r>
  <r>
    <n v="3886"/>
    <x v="3"/>
    <x v="86"/>
    <n v="34"/>
    <s v="n"/>
    <n v="100490"/>
    <n v="52.619"/>
    <n v="38.180999999999997"/>
    <s v="Primulaceae"/>
    <s v="Ardisia"/>
    <s v="sp3"/>
    <x v="121"/>
    <s v="Ardisia grande"/>
    <d v="2015-04-17T00:00:00"/>
    <n v="0"/>
    <n v="93"/>
    <n v="1"/>
    <n v="166.14081017650261"/>
    <m/>
    <n v="6.7894649999999997E-3"/>
    <s v="L"/>
    <m/>
    <m/>
    <m/>
    <m/>
    <m/>
    <m/>
    <m/>
    <m/>
    <m/>
    <m/>
  </r>
  <r>
    <n v="3887"/>
    <x v="3"/>
    <x v="86"/>
    <n v="34"/>
    <s v="n"/>
    <n v="100491"/>
    <n v="51.83"/>
    <n v="38.396000000000001"/>
    <s v="Primulaceae"/>
    <s v="Ardisia"/>
    <s v="sp3"/>
    <x v="121"/>
    <s v="Ardisia grande"/>
    <d v="2015-04-17T00:00:00"/>
    <n v="0"/>
    <n v="88"/>
    <n v="1"/>
    <n v="126.0989078691984"/>
    <m/>
    <n v="6.07904E-3"/>
    <m/>
    <m/>
    <m/>
    <m/>
    <m/>
    <m/>
    <m/>
    <m/>
    <m/>
    <m/>
    <m/>
  </r>
  <r>
    <n v="3888"/>
    <x v="3"/>
    <x v="86"/>
    <n v="44"/>
    <s v="n"/>
    <n v="100492"/>
    <n v="58.33"/>
    <n v="39.734000000000002"/>
    <s v="Primulaceae"/>
    <s v="Ardisia"/>
    <s v="sp5"/>
    <x v="22"/>
    <s v="Ardisia normal"/>
    <d v="2015-04-17T00:00:00"/>
    <n v="0"/>
    <n v="132"/>
    <n v="2"/>
    <n v="155.68799383535944"/>
    <m/>
    <n v="1.367784E-2"/>
    <m/>
    <m/>
    <m/>
    <m/>
    <m/>
    <m/>
    <m/>
    <m/>
    <m/>
    <m/>
    <m/>
  </r>
  <r>
    <n v="3889"/>
    <x v="3"/>
    <x v="86"/>
    <n v="44"/>
    <s v="n"/>
    <n v="100493"/>
    <n v="58.283000000000001"/>
    <n v="38.682000000000002"/>
    <s v="Sabiaceae"/>
    <s v="Meliosma"/>
    <m/>
    <x v="25"/>
    <s v="Meliosma quercus"/>
    <d v="2015-04-17T00:00:00"/>
    <n v="0"/>
    <n v="185"/>
    <n v="2"/>
    <n v="167.64219999641719"/>
    <m/>
    <n v="2.6866625000000002E-2"/>
    <s v="M"/>
    <m/>
    <n v="134"/>
    <m/>
    <m/>
    <m/>
    <m/>
    <m/>
    <m/>
    <m/>
    <m/>
  </r>
  <r>
    <n v="3890"/>
    <x v="3"/>
    <x v="86"/>
    <n v="44"/>
    <s v="n"/>
    <n v="100494"/>
    <n v="55.439"/>
    <n v="35.766999999999996"/>
    <s v="Symplocaceae"/>
    <s v="Symplocos"/>
    <s v="serrulata"/>
    <x v="42"/>
    <s v="Symplocos/symplocos sp1"/>
    <d v="2015-04-17T00:00:00"/>
    <n v="0"/>
    <n v="73"/>
    <n v="1"/>
    <n v="105.75351663029265"/>
    <m/>
    <n v="4.1832650000000002E-3"/>
    <m/>
    <m/>
    <m/>
    <m/>
    <m/>
    <m/>
    <m/>
    <m/>
    <m/>
    <m/>
    <m/>
  </r>
  <r>
    <n v="3891"/>
    <x v="3"/>
    <x v="86"/>
    <n v="43"/>
    <s v="y"/>
    <n v="100495"/>
    <n v="55.414999999999999"/>
    <n v="35.002000000000002"/>
    <s v="Lauraceae"/>
    <s v="Laurel"/>
    <s v="sp5"/>
    <x v="10"/>
    <s v="Laurel banano"/>
    <d v="2015-04-17T00:00:00"/>
    <n v="26.574541423843691"/>
    <n v="657"/>
    <n v="4"/>
    <n v="161.17635561731214"/>
    <n v="160"/>
    <n v="0.33884446500000004"/>
    <s v="A"/>
    <s v="M"/>
    <n v="180"/>
    <n v="150"/>
    <m/>
    <m/>
    <m/>
    <m/>
    <m/>
    <m/>
    <s v="Measure at 1,60 m"/>
  </r>
  <r>
    <n v="3892"/>
    <x v="3"/>
    <x v="86"/>
    <n v="42"/>
    <s v="n"/>
    <n v="100496"/>
    <n v="58.186999999999998"/>
    <n v="29.84"/>
    <s v="Sabiaceae"/>
    <s v="Meliosma"/>
    <m/>
    <x v="25"/>
    <s v="Meliosma quercus"/>
    <d v="2015-04-17T00:00:00"/>
    <n v="0"/>
    <n v="105"/>
    <n v="2"/>
    <n v="172.59586056638091"/>
    <m/>
    <n v="8.6546250000000009E-3"/>
    <m/>
    <m/>
    <m/>
    <m/>
    <m/>
    <m/>
    <m/>
    <m/>
    <m/>
    <m/>
    <m/>
  </r>
  <r>
    <n v="3893"/>
    <x v="3"/>
    <x v="86"/>
    <n v="41"/>
    <s v="y"/>
    <n v="100497"/>
    <n v="58.832000000000001"/>
    <n v="21.81"/>
    <s v="Cornaceae"/>
    <s v="Cornus"/>
    <s v="disciflora"/>
    <x v="18"/>
    <s v="Cornus"/>
    <d v="2015-04-17T00:00:00"/>
    <n v="21.021681840984197"/>
    <n v="567"/>
    <n v="4"/>
    <n v="192.92940490177546"/>
    <m/>
    <n v="0.252368865"/>
    <m/>
    <m/>
    <m/>
    <m/>
    <m/>
    <m/>
    <m/>
    <m/>
    <m/>
    <m/>
    <m/>
  </r>
  <r>
    <n v="3894"/>
    <x v="3"/>
    <x v="87"/>
    <n v="11"/>
    <s v="n"/>
    <n v="100498"/>
    <n v="40.444000000000003"/>
    <n v="44.454000000000001"/>
    <s v="Fagaceae"/>
    <s v="Quercus"/>
    <s v="costaricensis"/>
    <x v="0"/>
    <s v="Quercus"/>
    <d v="2015-04-17T00:00:00"/>
    <n v="0"/>
    <n v="790"/>
    <n v="4"/>
    <n v="161.31098218887516"/>
    <n v="220"/>
    <n v="0.48991849999999998"/>
    <s v="A"/>
    <m/>
    <m/>
    <m/>
    <m/>
    <m/>
    <m/>
    <m/>
    <m/>
    <m/>
    <s v="Measure at 2.20 m"/>
  </r>
  <r>
    <n v="3895"/>
    <x v="3"/>
    <x v="87"/>
    <n v="12"/>
    <s v="n"/>
    <n v="100499"/>
    <n v="41.055999999999997"/>
    <n v="49.064999999999998"/>
    <s v="Rubiaceae"/>
    <s v="Faramea"/>
    <s v="sp1"/>
    <x v="21"/>
    <s v="Faramea"/>
    <d v="2015-04-17T00:00:00"/>
    <n v="0"/>
    <n v="51"/>
    <n v="1"/>
    <n v="141.30221584613912"/>
    <m/>
    <n v="2.041785E-3"/>
    <m/>
    <m/>
    <m/>
    <m/>
    <m/>
    <m/>
    <m/>
    <m/>
    <m/>
    <m/>
    <m/>
  </r>
  <r>
    <n v="3896"/>
    <x v="3"/>
    <x v="87"/>
    <n v="13"/>
    <s v="n"/>
    <n v="100500"/>
    <n v="42.944000000000003"/>
    <n v="52.091999999999999"/>
    <s v="Rubiaceae"/>
    <s v="Faramea"/>
    <s v="sp1"/>
    <x v="21"/>
    <s v="Faramea"/>
    <d v="2015-04-17T00:00:00"/>
    <n v="0"/>
    <n v="69"/>
    <n v="1"/>
    <n v="132.31340142785834"/>
    <m/>
    <n v="3.7373850000000002E-3"/>
    <m/>
    <m/>
    <m/>
    <m/>
    <m/>
    <m/>
    <m/>
    <m/>
    <m/>
    <m/>
    <m/>
  </r>
  <r>
    <n v="3897"/>
    <x v="3"/>
    <x v="87"/>
    <n v="13"/>
    <s v="n"/>
    <n v="100501"/>
    <n v="44.389000000000003"/>
    <n v="53.286999999999999"/>
    <s v="Symplocaceae"/>
    <s v="Symplocos"/>
    <s v="serrulata"/>
    <x v="42"/>
    <s v="Symplocos/symplocos sp1"/>
    <d v="2015-04-17T00:00:00"/>
    <n v="0"/>
    <n v="445"/>
    <n v="3"/>
    <n v="119.51809829957423"/>
    <m/>
    <n v="0.15544962500000001"/>
    <m/>
    <m/>
    <m/>
    <m/>
    <m/>
    <m/>
    <m/>
    <m/>
    <m/>
    <m/>
    <m/>
  </r>
  <r>
    <n v="3898"/>
    <x v="3"/>
    <x v="87"/>
    <n v="13"/>
    <s v="n"/>
    <n v="100502"/>
    <n v="43.360999999999997"/>
    <n v="54.091999999999999"/>
    <s v="Verbenaceae"/>
    <s v="Cytarexylum"/>
    <m/>
    <x v="67"/>
    <s v="Fruto naranja"/>
    <d v="2015-04-17T00:00:00"/>
    <n v="0"/>
    <n v="83"/>
    <n v="1"/>
    <n v="189.16806960290813"/>
    <m/>
    <n v="5.4078649999999995E-3"/>
    <m/>
    <m/>
    <m/>
    <m/>
    <m/>
    <m/>
    <m/>
    <m/>
    <m/>
    <m/>
    <m/>
  </r>
  <r>
    <n v="3899"/>
    <x v="3"/>
    <x v="87"/>
    <n v="14"/>
    <s v="n"/>
    <n v="100503"/>
    <n v="41.972000000000001"/>
    <n v="55.37"/>
    <s v="Rubiaceae"/>
    <s v="Faramea"/>
    <s v="sp1"/>
    <x v="21"/>
    <s v="Faramea"/>
    <d v="2015-04-17T00:00:00"/>
    <n v="0"/>
    <n v="68"/>
    <n v="1"/>
    <n v="141.72214268823583"/>
    <m/>
    <n v="3.6298400000000001E-3"/>
    <m/>
    <m/>
    <m/>
    <m/>
    <m/>
    <m/>
    <m/>
    <m/>
    <m/>
    <m/>
    <m/>
  </r>
  <r>
    <n v="3900"/>
    <x v="3"/>
    <x v="87"/>
    <n v="14"/>
    <s v="n"/>
    <n v="100504"/>
    <n v="40.277999999999999"/>
    <n v="55.286999999999999"/>
    <s v="Meliaceae"/>
    <s v="Trichillia"/>
    <s v="havanensis"/>
    <x v="116"/>
    <s v="cf. Trichilia"/>
    <d v="2015-04-17T00:00:00"/>
    <n v="0"/>
    <n v="237"/>
    <n v="2"/>
    <n v="140.44944371906269"/>
    <n v="200"/>
    <n v="4.4092665000000003E-2"/>
    <s v="A"/>
    <m/>
    <m/>
    <m/>
    <m/>
    <m/>
    <m/>
    <m/>
    <m/>
    <m/>
    <s v="Measure at 2 m"/>
  </r>
  <r>
    <n v="3901"/>
    <x v="3"/>
    <x v="87"/>
    <n v="14"/>
    <s v="n"/>
    <n v="100505"/>
    <n v="40.194000000000003"/>
    <n v="56.453000000000003"/>
    <s v="Sabiaceae"/>
    <s v="Meliosma"/>
    <m/>
    <x v="25"/>
    <s v="Meliosma quercus"/>
    <d v="2015-04-17T00:00:00"/>
    <n v="0"/>
    <n v="54"/>
    <n v="1"/>
    <n v="140.34514995723231"/>
    <m/>
    <n v="2.2890599999999999E-3"/>
    <m/>
    <m/>
    <m/>
    <m/>
    <m/>
    <m/>
    <m/>
    <m/>
    <m/>
    <m/>
    <m/>
  </r>
  <r>
    <n v="3902"/>
    <x v="3"/>
    <x v="87"/>
    <n v="14"/>
    <s v="n"/>
    <n v="100506"/>
    <n v="43.694000000000003"/>
    <n v="57.564999999999998"/>
    <s v="Rubiaceae"/>
    <s v="Psychotria"/>
    <s v="sp2"/>
    <x v="117"/>
    <s v="Psychotria rosa"/>
    <d v="2015-04-17T00:00:00"/>
    <n v="0"/>
    <n v="55"/>
    <n v="1"/>
    <n v="140.72268658020442"/>
    <m/>
    <n v="2.374625E-3"/>
    <m/>
    <m/>
    <m/>
    <m/>
    <m/>
    <m/>
    <m/>
    <m/>
    <m/>
    <m/>
    <m/>
  </r>
  <r>
    <n v="3903"/>
    <x v="3"/>
    <x v="87"/>
    <n v="24"/>
    <s v="n"/>
    <n v="100507"/>
    <n v="47.555"/>
    <n v="58.897999999999996"/>
    <s v="Meliaceae"/>
    <s v="Trichillia"/>
    <s v="havanensis"/>
    <x v="116"/>
    <s v="cf. Trichilia"/>
    <d v="2015-04-17T00:00:00"/>
    <n v="0"/>
    <n v="119"/>
    <n v="2"/>
    <n v="136.65179369290655"/>
    <m/>
    <n v="1.1116384999999999E-2"/>
    <s v="L"/>
    <m/>
    <m/>
    <m/>
    <m/>
    <m/>
    <m/>
    <m/>
    <m/>
    <m/>
    <m/>
  </r>
  <r>
    <n v="3904"/>
    <x v="3"/>
    <x v="87"/>
    <n v="24"/>
    <s v="n"/>
    <n v="100508"/>
    <n v="48.332999999999998"/>
    <n v="57.091999999999999"/>
    <s v="Rubiaceae"/>
    <s v="Faramea"/>
    <s v="sp1"/>
    <x v="21"/>
    <s v="Faramea"/>
    <d v="2015-04-17T00:00:00"/>
    <n v="0"/>
    <n v="62"/>
    <n v="1"/>
    <n v="184.15393118904569"/>
    <m/>
    <n v="3.01754E-3"/>
    <m/>
    <m/>
    <m/>
    <m/>
    <m/>
    <m/>
    <m/>
    <m/>
    <m/>
    <m/>
    <m/>
  </r>
  <r>
    <n v="3905"/>
    <x v="3"/>
    <x v="87"/>
    <n v="24"/>
    <s v="n"/>
    <n v="100509"/>
    <n v="47.055"/>
    <n v="56.341999999999999"/>
    <s v="Primulaceae"/>
    <s v="Ardisia"/>
    <s v="sp5"/>
    <x v="22"/>
    <s v="Ardisia normal"/>
    <d v="2015-04-17T00:00:00"/>
    <n v="0"/>
    <n v="77"/>
    <n v="1"/>
    <n v="168.51220498525271"/>
    <m/>
    <n v="4.6542650000000003E-3"/>
    <m/>
    <m/>
    <m/>
    <m/>
    <m/>
    <m/>
    <m/>
    <m/>
    <m/>
    <m/>
    <m/>
  </r>
  <r>
    <n v="3906"/>
    <x v="3"/>
    <x v="87"/>
    <n v="23"/>
    <s v="n"/>
    <n v="100510"/>
    <n v="48"/>
    <n v="53.231000000000002"/>
    <s v="Sabiaceae"/>
    <s v="Meliosma"/>
    <m/>
    <x v="25"/>
    <s v="Meliosma quercus"/>
    <d v="2015-04-17T00:00:00"/>
    <n v="0"/>
    <n v="64"/>
    <n v="1"/>
    <n v="154.25094754205472"/>
    <m/>
    <n v="3.21536E-3"/>
    <m/>
    <m/>
    <m/>
    <m/>
    <m/>
    <m/>
    <m/>
    <m/>
    <m/>
    <m/>
    <m/>
  </r>
  <r>
    <n v="3907"/>
    <x v="3"/>
    <x v="87"/>
    <n v="22"/>
    <s v="n"/>
    <n v="100511"/>
    <n v="46.889000000000003"/>
    <n v="48.981000000000002"/>
    <s v="Fagaceae"/>
    <s v="Quercus"/>
    <s v="costaricensis"/>
    <x v="0"/>
    <s v="Quercus"/>
    <d v="2015-04-17T00:00:00"/>
    <n v="0"/>
    <n v="181"/>
    <n v="2"/>
    <n v="132.74637563695063"/>
    <m/>
    <n v="2.5717385000000002E-2"/>
    <m/>
    <m/>
    <m/>
    <m/>
    <m/>
    <m/>
    <m/>
    <m/>
    <m/>
    <m/>
    <m/>
  </r>
  <r>
    <n v="3908"/>
    <x v="3"/>
    <x v="87"/>
    <n v="22"/>
    <s v="n"/>
    <n v="100512"/>
    <n v="48.444000000000003"/>
    <n v="48.286999999999999"/>
    <s v="Fagaceae"/>
    <s v="Quercus"/>
    <s v="costaricensis"/>
    <x v="0"/>
    <s v="Quercus"/>
    <d v="2015-04-17T00:00:00"/>
    <n v="0"/>
    <n v="270"/>
    <n v="2"/>
    <n v="175.68421954588698"/>
    <m/>
    <n v="5.72265E-2"/>
    <m/>
    <m/>
    <m/>
    <m/>
    <m/>
    <m/>
    <m/>
    <m/>
    <m/>
    <m/>
    <m/>
  </r>
  <r>
    <n v="3909"/>
    <x v="3"/>
    <x v="87"/>
    <n v="22"/>
    <s v="y"/>
    <n v="100513"/>
    <n v="48.722000000000001"/>
    <n v="45.343000000000004"/>
    <s v="Cornaceae"/>
    <s v="Cornus"/>
    <s v="disciflora"/>
    <x v="18"/>
    <s v="Cornus"/>
    <d v="2015-04-17T00:00:00"/>
    <n v="26.876751322846449"/>
    <n v="437"/>
    <n v="3"/>
    <n v="179.12306639219096"/>
    <m/>
    <n v="0.149910665"/>
    <m/>
    <m/>
    <m/>
    <m/>
    <m/>
    <m/>
    <m/>
    <m/>
    <m/>
    <m/>
    <m/>
  </r>
  <r>
    <n v="3910"/>
    <x v="3"/>
    <x v="87"/>
    <n v="31"/>
    <s v="y"/>
    <n v="100514"/>
    <n v="51.665999999999997"/>
    <n v="43.204000000000001"/>
    <s v="Fagaceae"/>
    <s v="Quercus"/>
    <s v="costaricensis"/>
    <x v="0"/>
    <s v="Quercus"/>
    <d v="2015-04-17T00:00:00"/>
    <n v="34.052177846785298"/>
    <n v="432"/>
    <n v="3"/>
    <n v="197.30202450290304"/>
    <n v="280"/>
    <n v="0.14649983999999999"/>
    <s v="B"/>
    <m/>
    <m/>
    <m/>
    <m/>
    <m/>
    <m/>
    <m/>
    <m/>
    <m/>
    <s v="Measure at 2.80 m"/>
  </r>
  <r>
    <n v="3911"/>
    <x v="3"/>
    <x v="87"/>
    <n v="31"/>
    <s v="n"/>
    <n v="100515"/>
    <n v="51.777999999999999"/>
    <n v="41.926000000000002"/>
    <s v="Rutaceae"/>
    <s v="Zanthoxyllum"/>
    <s v="melanostictum"/>
    <x v="24"/>
    <s v="Zanthoxylum"/>
    <d v="2015-04-17T00:00:00"/>
    <n v="0"/>
    <n v="63"/>
    <n v="1"/>
    <n v="126.16810014956684"/>
    <m/>
    <n v="3.1156650000000001E-3"/>
    <m/>
    <m/>
    <m/>
    <m/>
    <m/>
    <m/>
    <m/>
    <m/>
    <m/>
    <m/>
    <s v="frutos"/>
  </r>
  <r>
    <n v="3912"/>
    <x v="3"/>
    <x v="87"/>
    <n v="31"/>
    <s v="n"/>
    <n v="100516"/>
    <n v="54.665999999999997"/>
    <n v="43.231000000000002"/>
    <s v="Fagaceae"/>
    <s v="Quercus"/>
    <s v="costaricensis"/>
    <x v="0"/>
    <s v="Quercus"/>
    <d v="2015-04-17T00:00:00"/>
    <n v="0"/>
    <n v="210"/>
    <n v="2"/>
    <n v="179.99086290608406"/>
    <m/>
    <n v="3.4618500000000003E-2"/>
    <m/>
    <m/>
    <m/>
    <m/>
    <m/>
    <m/>
    <m/>
    <m/>
    <m/>
    <m/>
    <m/>
  </r>
  <r>
    <n v="3913"/>
    <x v="3"/>
    <x v="87"/>
    <n v="32"/>
    <s v="n"/>
    <n v="100517"/>
    <n v="52"/>
    <n v="45.843000000000004"/>
    <s v="Sabiaceae"/>
    <s v="Meliosma"/>
    <m/>
    <x v="25"/>
    <s v="Meliosma quercus"/>
    <d v="2015-04-17T00:00:00"/>
    <n v="0"/>
    <n v="101"/>
    <n v="2"/>
    <n v="164.56769432215117"/>
    <m/>
    <n v="8.0077849999999999E-3"/>
    <m/>
    <m/>
    <m/>
    <m/>
    <m/>
    <m/>
    <m/>
    <m/>
    <m/>
    <m/>
    <m/>
  </r>
  <r>
    <n v="3914"/>
    <x v="3"/>
    <x v="87"/>
    <n v="32"/>
    <s v="n"/>
    <n v="100518"/>
    <n v="50.444000000000003"/>
    <n v="45.204000000000001"/>
    <s v="Sabiaceae"/>
    <s v="Meliosma"/>
    <m/>
    <x v="25"/>
    <s v="Meliosma quercus"/>
    <d v="2015-04-17T00:00:00"/>
    <n v="0"/>
    <n v="67"/>
    <n v="1"/>
    <n v="149.6755616861517"/>
    <m/>
    <n v="3.5238650000000002E-3"/>
    <m/>
    <m/>
    <m/>
    <m/>
    <m/>
    <m/>
    <m/>
    <m/>
    <m/>
    <m/>
    <m/>
  </r>
  <r>
    <n v="3915"/>
    <x v="3"/>
    <x v="87"/>
    <n v="32"/>
    <s v="n"/>
    <n v="100519"/>
    <n v="52.25"/>
    <n v="47.731000000000002"/>
    <s v="Fagaceae"/>
    <s v="Quercus"/>
    <s v="costaricensis"/>
    <x v="0"/>
    <s v="Quercus"/>
    <d v="2015-04-17T00:00:00"/>
    <n v="0"/>
    <n v="143"/>
    <n v="2"/>
    <n v="115.50023487128391"/>
    <m/>
    <n v="1.6052465000000002E-2"/>
    <s v="NC"/>
    <m/>
    <m/>
    <m/>
    <m/>
    <m/>
    <m/>
    <m/>
    <m/>
    <m/>
    <m/>
  </r>
  <r>
    <n v="3916"/>
    <x v="3"/>
    <x v="87"/>
    <n v="32"/>
    <s v="n"/>
    <n v="100520"/>
    <n v="52.194000000000003"/>
    <n v="49.481000000000002"/>
    <s v="Rubiaceae"/>
    <s v="Psychotria"/>
    <s v="sp2"/>
    <x v="117"/>
    <s v="Psychotria rosa"/>
    <d v="2015-04-17T00:00:00"/>
    <n v="0"/>
    <n v="74"/>
    <n v="1"/>
    <n v="187.06306959960648"/>
    <m/>
    <n v="4.2986600000000002E-3"/>
    <m/>
    <m/>
    <m/>
    <m/>
    <m/>
    <m/>
    <m/>
    <m/>
    <m/>
    <m/>
    <m/>
  </r>
  <r>
    <n v="3917"/>
    <x v="3"/>
    <x v="87"/>
    <n v="34"/>
    <s v="n"/>
    <n v="100521"/>
    <n v="50.972000000000001"/>
    <n v="55.953000000000003"/>
    <s v="Primulaceae"/>
    <s v="Ardisia"/>
    <s v="sp5"/>
    <x v="22"/>
    <s v="Ardisia normal"/>
    <d v="2015-04-17T00:00:00"/>
    <n v="0"/>
    <n v="70"/>
    <n v="1"/>
    <n v="112.88126495673681"/>
    <m/>
    <n v="3.8465000000000001E-3"/>
    <m/>
    <m/>
    <m/>
    <m/>
    <m/>
    <m/>
    <m/>
    <m/>
    <m/>
    <m/>
    <m/>
  </r>
  <r>
    <n v="3918"/>
    <x v="3"/>
    <x v="87"/>
    <n v="34"/>
    <s v="n"/>
    <n v="100522"/>
    <n v="52.165999999999997"/>
    <n v="56.481000000000002"/>
    <s v="Symplocaceae"/>
    <s v="Symplocos"/>
    <s v="serrulata"/>
    <x v="42"/>
    <s v="Symplocos/symplocos sp1"/>
    <d v="2015-04-17T00:00:00"/>
    <n v="0"/>
    <n v="350"/>
    <n v="3"/>
    <n v="109.37355313988689"/>
    <m/>
    <n v="9.6162499999999998E-2"/>
    <m/>
    <m/>
    <m/>
    <m/>
    <m/>
    <m/>
    <m/>
    <m/>
    <m/>
    <m/>
    <m/>
  </r>
  <r>
    <n v="3919"/>
    <x v="3"/>
    <x v="87"/>
    <n v="44"/>
    <s v="n"/>
    <n v="100523"/>
    <n v="55.638999999999996"/>
    <n v="59.481000000000002"/>
    <s v="Primulaceae"/>
    <s v="Ardisia"/>
    <s v="sp5"/>
    <x v="22"/>
    <s v="Ardisia normal"/>
    <d v="2015-04-18T00:00:00"/>
    <n v="0"/>
    <n v="87"/>
    <n v="1"/>
    <n v="133.53580499304547"/>
    <m/>
    <n v="5.9416649999999996E-3"/>
    <m/>
    <m/>
    <m/>
    <m/>
    <m/>
    <m/>
    <m/>
    <m/>
    <m/>
    <m/>
    <m/>
  </r>
  <r>
    <n v="3920"/>
    <x v="3"/>
    <x v="87"/>
    <n v="43"/>
    <s v="y"/>
    <n v="100524"/>
    <n v="59.777000000000001"/>
    <n v="54.759"/>
    <s v="Fagaceae"/>
    <s v="Quercus"/>
    <s v="costaricensis"/>
    <x v="0"/>
    <s v="Quercus"/>
    <d v="2015-04-18T00:00:00"/>
    <n v="45.488486777370014"/>
    <n v="1228"/>
    <n v="4"/>
    <n v="136.60228177440712"/>
    <n v="400"/>
    <n v="1.18376744"/>
    <s v="B"/>
    <s v="M"/>
    <n v="984"/>
    <m/>
    <m/>
    <m/>
    <m/>
    <m/>
    <m/>
    <m/>
    <s v="Measure at 4 m; no cilindrico"/>
  </r>
  <r>
    <n v="3921"/>
    <x v="3"/>
    <x v="88"/>
    <n v="11"/>
    <s v="n"/>
    <n v="100525"/>
    <n v="44.093000000000004"/>
    <n v="60.283000000000001"/>
    <s v="Rutaceae"/>
    <s v="Zanthoxyllum"/>
    <s v="melanostictum"/>
    <x v="24"/>
    <s v="Zanthoxylum"/>
    <d v="2015-04-18T00:00:00"/>
    <n v="0"/>
    <n v="277"/>
    <n v="2"/>
    <n v="122.27510237070356"/>
    <m/>
    <n v="6.0232265E-2"/>
    <m/>
    <m/>
    <m/>
    <m/>
    <m/>
    <m/>
    <m/>
    <m/>
    <m/>
    <m/>
    <m/>
  </r>
  <r>
    <n v="3922"/>
    <x v="3"/>
    <x v="88"/>
    <n v="11"/>
    <s v="y"/>
    <n v="100526"/>
    <n v="44.831000000000003"/>
    <n v="64.781000000000006"/>
    <s v="Fagaceae"/>
    <s v="Quercus"/>
    <s v="costaricensis"/>
    <x v="0"/>
    <s v="Quercus"/>
    <d v="2015-04-18T00:00:00"/>
    <n v="22.743576342462223"/>
    <n v="309"/>
    <n v="3"/>
    <n v="191.2403091052567"/>
    <m/>
    <n v="7.4952585000000002E-2"/>
    <m/>
    <m/>
    <m/>
    <m/>
    <m/>
    <m/>
    <m/>
    <m/>
    <m/>
    <m/>
    <m/>
  </r>
  <r>
    <n v="3923"/>
    <x v="3"/>
    <x v="88"/>
    <n v="12"/>
    <s v="n"/>
    <n v="100527"/>
    <n v="43.094000000000001"/>
    <n v="68.064999999999998"/>
    <s v="Rubiaceae"/>
    <s v="Psychotria"/>
    <s v="sp2"/>
    <x v="117"/>
    <s v="Psychotria rosa"/>
    <d v="2015-04-18T00:00:00"/>
    <n v="0"/>
    <n v="105"/>
    <n v="2"/>
    <n v="151.9875724320093"/>
    <m/>
    <n v="8.6546250000000009E-3"/>
    <s v="M"/>
    <m/>
    <n v="60"/>
    <n v="59"/>
    <m/>
    <m/>
    <m/>
    <m/>
    <m/>
    <m/>
    <m/>
  </r>
  <r>
    <n v="3924"/>
    <x v="3"/>
    <x v="88"/>
    <n v="12"/>
    <s v="n"/>
    <n v="100528"/>
    <n v="40.356999999999999"/>
    <n v="65.59"/>
    <s v="Sabiaceae"/>
    <s v="Meliosma"/>
    <m/>
    <x v="25"/>
    <s v="Meliosma quercus"/>
    <d v="2015-04-18T00:00:00"/>
    <n v="0"/>
    <n v="55"/>
    <n v="1"/>
    <n v="185.54194272512734"/>
    <m/>
    <n v="2.374625E-3"/>
    <s v="Q"/>
    <m/>
    <m/>
    <m/>
    <m/>
    <m/>
    <m/>
    <m/>
    <m/>
    <m/>
    <m/>
  </r>
  <r>
    <n v="3925"/>
    <x v="3"/>
    <x v="88"/>
    <n v="13"/>
    <s v="n"/>
    <n v="100529"/>
    <n v="44.688000000000002"/>
    <n v="71.942999999999998"/>
    <s v="Sabiaceae"/>
    <s v="Meliosma"/>
    <m/>
    <x v="25"/>
    <s v="Meliosma quercus"/>
    <d v="2015-04-18T00:00:00"/>
    <n v="0"/>
    <n v="88"/>
    <n v="1"/>
    <n v="195.81817930555067"/>
    <m/>
    <n v="6.07904E-3"/>
    <m/>
    <m/>
    <m/>
    <m/>
    <m/>
    <m/>
    <m/>
    <m/>
    <m/>
    <m/>
    <m/>
  </r>
  <r>
    <n v="3926"/>
    <x v="3"/>
    <x v="88"/>
    <n v="13"/>
    <s v="n"/>
    <n v="100530"/>
    <n v="43.831000000000003"/>
    <n v="73.775999999999996"/>
    <s v="Primulaceae"/>
    <s v="Ardisia"/>
    <s v="sp5"/>
    <x v="22"/>
    <s v="Ardisia normal"/>
    <d v="2015-04-18T00:00:00"/>
    <n v="0"/>
    <n v="78"/>
    <n v="1"/>
    <n v="140.36019112253032"/>
    <m/>
    <n v="4.7759400000000002E-3"/>
    <m/>
    <m/>
    <m/>
    <m/>
    <m/>
    <m/>
    <m/>
    <m/>
    <m/>
    <m/>
    <m/>
  </r>
  <r>
    <n v="3927"/>
    <x v="3"/>
    <x v="88"/>
    <n v="13"/>
    <s v="n"/>
    <n v="100531"/>
    <n v="42.164999999999999"/>
    <n v="73.989999999999995"/>
    <s v="Rubiaceae"/>
    <s v="Psychotria"/>
    <s v="sp2"/>
    <x v="117"/>
    <s v="Psychotria rosa"/>
    <d v="2015-04-18T00:00:00"/>
    <n v="0"/>
    <n v="68"/>
    <n v="1"/>
    <n v="183.07285411212001"/>
    <m/>
    <n v="3.6298400000000001E-3"/>
    <m/>
    <m/>
    <m/>
    <m/>
    <m/>
    <m/>
    <m/>
    <m/>
    <m/>
    <m/>
    <m/>
  </r>
  <r>
    <n v="3928"/>
    <x v="3"/>
    <x v="88"/>
    <n v="14"/>
    <s v="n"/>
    <n v="100532"/>
    <n v="40.999000000000002"/>
    <n v="79.034999999999997"/>
    <s v="Sabiaceae"/>
    <s v="Meliosma"/>
    <m/>
    <x v="25"/>
    <s v="Meliosma quercus"/>
    <d v="2015-04-18T00:00:00"/>
    <n v="0"/>
    <n v="55"/>
    <n v="1"/>
    <n v="129.94260792745038"/>
    <m/>
    <n v="2.374625E-3"/>
    <m/>
    <m/>
    <m/>
    <m/>
    <m/>
    <m/>
    <m/>
    <m/>
    <m/>
    <m/>
    <m/>
  </r>
  <r>
    <n v="3929"/>
    <x v="3"/>
    <x v="88"/>
    <n v="14"/>
    <s v="n"/>
    <n v="100533"/>
    <n v="43.569000000000003"/>
    <n v="79.224999999999994"/>
    <s v="Styracaceae"/>
    <s v="Styrax"/>
    <m/>
    <x v="6"/>
    <s v="Styrax"/>
    <d v="2015-04-18T00:00:00"/>
    <n v="0"/>
    <n v="248"/>
    <n v="2"/>
    <n v="158.96796358113278"/>
    <m/>
    <n v="4.828064E-2"/>
    <m/>
    <m/>
    <m/>
    <m/>
    <m/>
    <m/>
    <m/>
    <m/>
    <m/>
    <m/>
    <m/>
  </r>
  <r>
    <n v="3930"/>
    <x v="3"/>
    <x v="88"/>
    <n v="14"/>
    <s v="n"/>
    <n v="100534"/>
    <n v="44.26"/>
    <n v="77.225999999999999"/>
    <s v="Sabiaceae"/>
    <s v="Meliosma"/>
    <m/>
    <x v="25"/>
    <s v="Meliosma quercus"/>
    <d v="2015-04-18T00:00:00"/>
    <n v="0"/>
    <n v="58"/>
    <n v="1"/>
    <n v="116.76586912393645"/>
    <m/>
    <n v="2.6407400000000004E-3"/>
    <m/>
    <m/>
    <m/>
    <m/>
    <m/>
    <m/>
    <m/>
    <m/>
    <m/>
    <m/>
    <m/>
  </r>
  <r>
    <n v="3931"/>
    <x v="3"/>
    <x v="88"/>
    <n v="24"/>
    <s v="n"/>
    <n v="100535"/>
    <n v="45.521000000000001"/>
    <n v="79.343999999999994"/>
    <s v="Rubiaceae"/>
    <s v="Faramea"/>
    <s v="sp1"/>
    <x v="21"/>
    <s v="Faramea"/>
    <d v="2015-04-18T00:00:00"/>
    <n v="0"/>
    <n v="51"/>
    <n v="1"/>
    <n v="158.82303901470584"/>
    <m/>
    <n v="2.041785E-3"/>
    <m/>
    <m/>
    <m/>
    <m/>
    <m/>
    <m/>
    <m/>
    <m/>
    <m/>
    <m/>
    <m/>
  </r>
  <r>
    <n v="3932"/>
    <x v="3"/>
    <x v="88"/>
    <n v="24"/>
    <s v="y"/>
    <n v="100536"/>
    <n v="45.805999999999997"/>
    <n v="76.155000000000001"/>
    <s v="Rutaceae"/>
    <s v="Zanthoxyllum"/>
    <s v="melanostictum"/>
    <x v="24"/>
    <s v="Zanthoxylum"/>
    <d v="2015-04-18T00:00:00"/>
    <n v="19.013672226767937"/>
    <n v="201"/>
    <n v="2"/>
    <n v="173.5219677902225"/>
    <m/>
    <n v="3.1714785000000002E-2"/>
    <m/>
    <m/>
    <m/>
    <m/>
    <m/>
    <m/>
    <m/>
    <m/>
    <m/>
    <m/>
    <m/>
  </r>
  <r>
    <n v="3933"/>
    <x v="3"/>
    <x v="88"/>
    <n v="23"/>
    <s v="n"/>
    <n v="100537"/>
    <n v="48.994999999999997"/>
    <n v="74.061000000000007"/>
    <s v="Rubiaceae"/>
    <s v="Psychotria"/>
    <s v="sp2"/>
    <x v="117"/>
    <s v="Psychotria rosa"/>
    <d v="2015-04-18T00:00:00"/>
    <n v="0"/>
    <n v="59"/>
    <n v="1"/>
    <n v="112.55116501525889"/>
    <m/>
    <n v="2.732585E-3"/>
    <m/>
    <m/>
    <m/>
    <m/>
    <m/>
    <m/>
    <m/>
    <m/>
    <m/>
    <m/>
    <m/>
  </r>
  <r>
    <n v="3934"/>
    <x v="3"/>
    <x v="88"/>
    <n v="22"/>
    <s v="n"/>
    <n v="100538"/>
    <n v="47.972000000000001"/>
    <n v="68.444999999999993"/>
    <s v="Rubiaceae"/>
    <s v="Psychotria"/>
    <s v="sp2"/>
    <x v="117"/>
    <s v="Psychotria rosa"/>
    <d v="2015-04-18T00:00:00"/>
    <n v="0"/>
    <n v="88"/>
    <n v="1"/>
    <n v="196.13351160323489"/>
    <m/>
    <n v="6.07904E-3"/>
    <m/>
    <m/>
    <m/>
    <m/>
    <m/>
    <m/>
    <m/>
    <m/>
    <m/>
    <m/>
    <m/>
  </r>
  <r>
    <n v="3935"/>
    <x v="3"/>
    <x v="88"/>
    <n v="22"/>
    <s v="n"/>
    <n v="100539"/>
    <n v="46.043999999999997"/>
    <n v="69.135000000000005"/>
    <s v="Rubiaceae"/>
    <s v="Psychotria"/>
    <s v="sp2"/>
    <x v="117"/>
    <s v="Psychotria rosa"/>
    <d v="2015-04-18T00:00:00"/>
    <n v="0"/>
    <n v="72"/>
    <n v="1"/>
    <n v="111.48442521258178"/>
    <m/>
    <n v="4.0694399999999997E-3"/>
    <m/>
    <m/>
    <m/>
    <m/>
    <m/>
    <m/>
    <m/>
    <m/>
    <m/>
    <m/>
    <m/>
  </r>
  <r>
    <n v="3936"/>
    <x v="3"/>
    <x v="88"/>
    <n v="22"/>
    <s v="n"/>
    <n v="100540"/>
    <n v="45.378"/>
    <n v="68.135999999999996"/>
    <s v="Primulaceae"/>
    <s v="Ardisia"/>
    <s v="sp5"/>
    <x v="22"/>
    <s v="Ardisia normal"/>
    <d v="2015-04-18T00:00:00"/>
    <n v="0"/>
    <n v="52"/>
    <n v="1"/>
    <n v="194.11757726774573"/>
    <m/>
    <n v="2.1226399999999999E-3"/>
    <m/>
    <m/>
    <m/>
    <m/>
    <m/>
    <m/>
    <m/>
    <m/>
    <m/>
    <m/>
    <m/>
  </r>
  <r>
    <n v="3937"/>
    <x v="3"/>
    <x v="88"/>
    <n v="22"/>
    <s v="n"/>
    <n v="100541"/>
    <n v="46.543999999999997"/>
    <n v="67.350999999999999"/>
    <s v="Rubiaceae"/>
    <s v="Psychotria"/>
    <s v="sp2"/>
    <x v="117"/>
    <s v="Psychotria rosa"/>
    <d v="2015-04-18T00:00:00"/>
    <n v="0"/>
    <n v="74"/>
    <n v="1"/>
    <n v="129.00500911070944"/>
    <m/>
    <n v="4.2986600000000002E-3"/>
    <s v="M"/>
    <m/>
    <n v="57"/>
    <m/>
    <m/>
    <m/>
    <m/>
    <m/>
    <m/>
    <m/>
    <m/>
  </r>
  <r>
    <n v="3938"/>
    <x v="3"/>
    <x v="88"/>
    <n v="22"/>
    <s v="n"/>
    <n v="100542"/>
    <n v="45.591999999999999"/>
    <n v="66.304000000000002"/>
    <s v="Rubiaceae"/>
    <s v="Psychotria"/>
    <s v="sp2"/>
    <x v="117"/>
    <s v="Psychotria rosa"/>
    <d v="2015-04-18T00:00:00"/>
    <n v="0"/>
    <n v="53"/>
    <n v="1"/>
    <n v="153.18380313617411"/>
    <m/>
    <n v="2.205065E-3"/>
    <m/>
    <m/>
    <m/>
    <m/>
    <m/>
    <m/>
    <m/>
    <m/>
    <m/>
    <m/>
    <m/>
  </r>
  <r>
    <n v="3939"/>
    <x v="3"/>
    <x v="88"/>
    <n v="21"/>
    <s v="n"/>
    <n v="100543"/>
    <n v="45.924999999999997"/>
    <n v="63.567"/>
    <s v="Rubiaceae"/>
    <s v="Psychotria"/>
    <s v="sp2"/>
    <x v="117"/>
    <s v="Psychotria rosa"/>
    <d v="2015-04-18T00:00:00"/>
    <n v="0"/>
    <n v="86"/>
    <n v="1"/>
    <n v="162.62858679140635"/>
    <m/>
    <n v="5.8058600000000004E-3"/>
    <m/>
    <m/>
    <m/>
    <m/>
    <m/>
    <m/>
    <m/>
    <m/>
    <m/>
    <m/>
    <m/>
  </r>
  <r>
    <n v="3940"/>
    <x v="3"/>
    <x v="88"/>
    <n v="21"/>
    <s v="n"/>
    <n v="100544"/>
    <n v="47.400999999999996"/>
    <n v="62.400999999999996"/>
    <s v="Styracaceae"/>
    <s v="Styrax"/>
    <m/>
    <x v="6"/>
    <s v="Styrax"/>
    <d v="2015-04-18T00:00:00"/>
    <n v="0"/>
    <n v="50"/>
    <n v="1"/>
    <n v="135.26540499446361"/>
    <m/>
    <n v="1.9624999999999998E-3"/>
    <m/>
    <m/>
    <m/>
    <m/>
    <m/>
    <m/>
    <m/>
    <m/>
    <m/>
    <m/>
    <m/>
  </r>
  <r>
    <n v="3941"/>
    <x v="3"/>
    <x v="88"/>
    <n v="21"/>
    <s v="n"/>
    <n v="100545"/>
    <n v="49.733000000000004"/>
    <n v="60.331000000000003"/>
    <s v="Rubiaceae"/>
    <s v="Psychotria"/>
    <s v="sp2"/>
    <x v="117"/>
    <s v="Psychotria rosa"/>
    <d v="2015-04-18T00:00:00"/>
    <n v="0"/>
    <n v="88"/>
    <n v="1"/>
    <n v="106.33883645976618"/>
    <m/>
    <n v="6.07904E-3"/>
    <m/>
    <m/>
    <m/>
    <m/>
    <m/>
    <m/>
    <m/>
    <m/>
    <m/>
    <m/>
    <m/>
  </r>
  <r>
    <n v="3942"/>
    <x v="3"/>
    <x v="88"/>
    <n v="21"/>
    <s v="n"/>
    <n v="100546"/>
    <n v="46.424999999999997"/>
    <n v="61.305999999999997"/>
    <s v="Fagaceae"/>
    <s v="Quercus"/>
    <s v="costaricensis"/>
    <x v="0"/>
    <s v="Quercus"/>
    <d v="2015-04-18T00:00:00"/>
    <n v="0"/>
    <n v="360"/>
    <n v="3"/>
    <n v="123.04203689031301"/>
    <m/>
    <n v="0.10173599999999999"/>
    <m/>
    <m/>
    <m/>
    <m/>
    <m/>
    <m/>
    <m/>
    <m/>
    <m/>
    <m/>
    <m/>
  </r>
  <r>
    <n v="3943"/>
    <x v="3"/>
    <x v="88"/>
    <n v="21"/>
    <s v="n"/>
    <n v="100547"/>
    <n v="45.378"/>
    <n v="60.283000000000001"/>
    <s v="Rubiaceae"/>
    <s v="Psychotria"/>
    <s v="sp2"/>
    <x v="117"/>
    <s v="Psychotria rosa"/>
    <d v="2015-04-18T00:00:00"/>
    <n v="0"/>
    <n v="57"/>
    <n v="1"/>
    <n v="168.52832138378247"/>
    <m/>
    <n v="2.550465E-3"/>
    <m/>
    <m/>
    <m/>
    <m/>
    <m/>
    <m/>
    <m/>
    <m/>
    <m/>
    <m/>
    <m/>
  </r>
  <r>
    <n v="3944"/>
    <x v="3"/>
    <x v="88"/>
    <n v="31"/>
    <s v="n"/>
    <n v="100548"/>
    <n v="54.158999999999999"/>
    <n v="60.616"/>
    <s v="Fagaceae"/>
    <s v="Quercus"/>
    <s v="costaricensis"/>
    <x v="0"/>
    <s v="Quercus"/>
    <d v="2015-04-18T00:00:00"/>
    <n v="0"/>
    <n v="210"/>
    <n v="2"/>
    <n v="175.33412380259335"/>
    <m/>
    <n v="3.4618500000000003E-2"/>
    <m/>
    <m/>
    <m/>
    <m/>
    <m/>
    <m/>
    <m/>
    <m/>
    <m/>
    <m/>
    <m/>
  </r>
  <r>
    <n v="3945"/>
    <x v="3"/>
    <x v="88"/>
    <n v="31"/>
    <s v="n"/>
    <n v="100549"/>
    <n v="52.993000000000002"/>
    <n v="62.424999999999997"/>
    <s v="Staphyleaceae"/>
    <s v="Turpinia"/>
    <s v="occidentalis"/>
    <x v="30"/>
    <s v="Turpinia"/>
    <d v="2015-04-18T00:00:00"/>
    <n v="0"/>
    <n v="268"/>
    <n v="2"/>
    <n v="144.16032433422694"/>
    <m/>
    <n v="5.6381840000000003E-2"/>
    <m/>
    <m/>
    <m/>
    <m/>
    <m/>
    <m/>
    <m/>
    <s v="Fertile"/>
    <s v="Y"/>
    <m/>
    <s v="coletar, fértil, hoja semellante a la cornus"/>
  </r>
  <r>
    <n v="3946"/>
    <x v="3"/>
    <x v="88"/>
    <n v="31"/>
    <s v="n"/>
    <n v="100550"/>
    <n v="51.588999999999999"/>
    <n v="64.543000000000006"/>
    <s v="Lauraceae"/>
    <s v="Persea"/>
    <s v="sp1"/>
    <x v="40"/>
    <s v="Laurel coco"/>
    <d v="2015-04-18T00:00:00"/>
    <n v="0"/>
    <n v="101"/>
    <n v="2"/>
    <n v="155.37720226006067"/>
    <m/>
    <n v="8.0077849999999999E-3"/>
    <m/>
    <m/>
    <m/>
    <m/>
    <m/>
    <m/>
    <m/>
    <m/>
    <m/>
    <m/>
    <m/>
  </r>
  <r>
    <n v="3947"/>
    <x v="3"/>
    <x v="88"/>
    <n v="31"/>
    <s v="n"/>
    <n v="100551"/>
    <n v="50.588999999999999"/>
    <n v="64.781000000000006"/>
    <s v="Rubiaceae"/>
    <s v="Psychotria"/>
    <s v="sp2"/>
    <x v="117"/>
    <s v="Psychotria rosa"/>
    <d v="2015-04-18T00:00:00"/>
    <n v="0"/>
    <n v="90"/>
    <n v="1"/>
    <n v="154.9941156165813"/>
    <m/>
    <n v="6.3584999999999996E-3"/>
    <m/>
    <m/>
    <m/>
    <m/>
    <m/>
    <m/>
    <m/>
    <m/>
    <m/>
    <m/>
    <m/>
  </r>
  <r>
    <n v="3948"/>
    <x v="3"/>
    <x v="88"/>
    <n v="32"/>
    <s v="y"/>
    <n v="100552"/>
    <n v="52.731000000000002"/>
    <n v="65.233000000000004"/>
    <s v="Symplocaceae"/>
    <s v="Symplocos"/>
    <s v="serrulata"/>
    <x v="42"/>
    <s v="Symplocos/symplos sp1"/>
    <d v="2015-04-18T00:00:00"/>
    <n v="27.666671878454714"/>
    <n v="470"/>
    <n v="3"/>
    <n v="173.08551481676801"/>
    <m/>
    <n v="0.17340649999999999"/>
    <m/>
    <m/>
    <m/>
    <m/>
    <m/>
    <m/>
    <m/>
    <m/>
    <m/>
    <m/>
    <m/>
  </r>
  <r>
    <n v="3949"/>
    <x v="3"/>
    <x v="88"/>
    <n v="32"/>
    <s v="n"/>
    <n v="100553"/>
    <n v="52.326999999999998"/>
    <n v="67.492999999999995"/>
    <s v="Rubiaceae"/>
    <s v="Psychotria"/>
    <s v="sp2"/>
    <x v="117"/>
    <s v="Psychotria rosa"/>
    <d v="2015-04-18T00:00:00"/>
    <n v="0"/>
    <n v="90"/>
    <n v="1"/>
    <n v="143.71986153285462"/>
    <m/>
    <n v="6.3584999999999996E-3"/>
    <m/>
    <m/>
    <m/>
    <m/>
    <m/>
    <m/>
    <m/>
    <m/>
    <m/>
    <m/>
    <m/>
  </r>
  <r>
    <n v="3950"/>
    <x v="3"/>
    <x v="88"/>
    <n v="32"/>
    <s v="n"/>
    <n v="100554"/>
    <n v="54.706000000000003"/>
    <n v="69.801999999999992"/>
    <s v="Rubiaceae"/>
    <s v="Psychotria"/>
    <s v="sp2"/>
    <x v="117"/>
    <s v="Psychotria rosa"/>
    <d v="2015-04-18T00:00:00"/>
    <n v="0"/>
    <n v="64"/>
    <n v="1"/>
    <n v="112.33105580501545"/>
    <m/>
    <n v="3.21536E-3"/>
    <m/>
    <m/>
    <m/>
    <m/>
    <m/>
    <m/>
    <m/>
    <m/>
    <m/>
    <m/>
    <m/>
  </r>
  <r>
    <n v="3951"/>
    <x v="3"/>
    <x v="88"/>
    <n v="33"/>
    <s v="n"/>
    <n v="100555"/>
    <n v="50.256"/>
    <n v="71.347999999999999"/>
    <s v="Rubiaceae"/>
    <s v="Psychotria"/>
    <s v="sp2"/>
    <x v="117"/>
    <s v="Psychotria rosa"/>
    <d v="2015-04-18T00:00:00"/>
    <n v="0"/>
    <n v="58"/>
    <n v="1"/>
    <n v="181.03227968900427"/>
    <m/>
    <n v="2.6407400000000004E-3"/>
    <m/>
    <m/>
    <m/>
    <m/>
    <m/>
    <m/>
    <m/>
    <m/>
    <m/>
    <m/>
    <m/>
  </r>
  <r>
    <n v="3952"/>
    <x v="3"/>
    <x v="88"/>
    <n v="34"/>
    <s v="n"/>
    <n v="100556"/>
    <n v="52.493000000000002"/>
    <n v="75.299000000000007"/>
    <s v="Rubiaceae"/>
    <s v="Psychotria"/>
    <s v="sp2"/>
    <x v="117"/>
    <s v="Psychotria rosa"/>
    <d v="2015-04-18T00:00:00"/>
    <n v="0"/>
    <n v="68"/>
    <n v="1"/>
    <n v="193.7947560910456"/>
    <m/>
    <n v="3.6298400000000001E-3"/>
    <m/>
    <m/>
    <m/>
    <m/>
    <m/>
    <m/>
    <m/>
    <m/>
    <m/>
    <m/>
    <m/>
  </r>
  <r>
    <n v="3953"/>
    <x v="3"/>
    <x v="88"/>
    <n v="44"/>
    <s v="n"/>
    <n v="100557"/>
    <n v="55.634"/>
    <n v="79.557999999999993"/>
    <s v="Fagaceae"/>
    <s v="Quercus"/>
    <s v="costaricensis"/>
    <x v="0"/>
    <s v="Quercus"/>
    <d v="2015-04-18T00:00:00"/>
    <n v="0"/>
    <n v="363"/>
    <n v="3"/>
    <n v="157.81560940664028"/>
    <m/>
    <n v="0.10343866500000001"/>
    <m/>
    <m/>
    <m/>
    <m/>
    <m/>
    <m/>
    <m/>
    <m/>
    <m/>
    <m/>
    <m/>
  </r>
  <r>
    <n v="3954"/>
    <x v="3"/>
    <x v="88"/>
    <n v="44"/>
    <s v="n"/>
    <n v="100558"/>
    <n v="58.704000000000001"/>
    <n v="79.581999999999994"/>
    <s v="Fagaceae"/>
    <s v="Quercus"/>
    <s v="costaricensis"/>
    <x v="0"/>
    <s v="Quercus"/>
    <d v="2015-04-18T00:00:00"/>
    <n v="0"/>
    <n v="168"/>
    <n v="2"/>
    <n v="129.71572397011232"/>
    <m/>
    <n v="2.215584E-2"/>
    <m/>
    <m/>
    <m/>
    <m/>
    <m/>
    <m/>
    <m/>
    <m/>
    <m/>
    <m/>
    <m/>
  </r>
  <r>
    <n v="3955"/>
    <x v="3"/>
    <x v="88"/>
    <n v="44"/>
    <s v="n"/>
    <n v="100559"/>
    <n v="59.085000000000001"/>
    <n v="78.13"/>
    <s v="Primulaceae"/>
    <s v="Ardisia"/>
    <s v="sp5"/>
    <x v="22"/>
    <s v="Ardisia normal"/>
    <d v="2015-04-18T00:00:00"/>
    <n v="0"/>
    <n v="107"/>
    <n v="2"/>
    <n v="116.10893421295188"/>
    <m/>
    <n v="8.987465E-3"/>
    <m/>
    <m/>
    <m/>
    <m/>
    <m/>
    <m/>
    <m/>
    <m/>
    <m/>
    <m/>
    <m/>
  </r>
  <r>
    <n v="3956"/>
    <x v="3"/>
    <x v="88"/>
    <n v="44"/>
    <s v="n"/>
    <n v="100560"/>
    <n v="58.656999999999996"/>
    <n v="75.656000000000006"/>
    <s v="Fagaceae"/>
    <s v="Quercus"/>
    <s v="costaricensis"/>
    <x v="0"/>
    <s v="Quercus"/>
    <d v="2015-04-18T00:00:00"/>
    <n v="0"/>
    <n v="275"/>
    <n v="2"/>
    <n v="124.17719309765938"/>
    <m/>
    <n v="5.9365624999999998E-2"/>
    <m/>
    <m/>
    <m/>
    <m/>
    <m/>
    <m/>
    <m/>
    <m/>
    <m/>
    <m/>
    <m/>
  </r>
  <r>
    <n v="3957"/>
    <x v="3"/>
    <x v="88"/>
    <n v="43"/>
    <s v="n"/>
    <n v="100561"/>
    <n v="58.037999999999997"/>
    <n v="70.73"/>
    <s v="Rubiaceae"/>
    <s v="Faramea"/>
    <s v="sp1"/>
    <x v="21"/>
    <s v="Faramea"/>
    <d v="2015-04-18T00:00:00"/>
    <n v="0"/>
    <n v="78"/>
    <n v="1"/>
    <n v="112.79560276431774"/>
    <m/>
    <n v="4.7759400000000002E-3"/>
    <s v="Y"/>
    <m/>
    <m/>
    <m/>
    <m/>
    <m/>
    <m/>
    <m/>
    <m/>
    <m/>
    <m/>
  </r>
  <r>
    <n v="3958"/>
    <x v="3"/>
    <x v="88"/>
    <n v="43"/>
    <s v="y"/>
    <n v="100562"/>
    <n v="58.823"/>
    <n v="72.680999999999997"/>
    <s v="Cornaceae"/>
    <s v="Cornus"/>
    <s v="disciflora"/>
    <x v="18"/>
    <s v="Cornus"/>
    <d v="2015-04-18T00:00:00"/>
    <n v="16.31412464654877"/>
    <n v="253"/>
    <n v="2"/>
    <n v="197.66844462903305"/>
    <m/>
    <n v="5.0247065E-2"/>
    <m/>
    <m/>
    <m/>
    <m/>
    <m/>
    <m/>
    <m/>
    <m/>
    <m/>
    <m/>
    <m/>
  </r>
  <r>
    <n v="3959"/>
    <x v="3"/>
    <x v="88"/>
    <n v="43"/>
    <s v="n"/>
    <n v="100563"/>
    <n v="59.632000000000005"/>
    <n v="72.11"/>
    <s v="Rubiaceae"/>
    <s v="Psychotria"/>
    <s v="sp2"/>
    <x v="117"/>
    <s v="Psychotria rosa"/>
    <d v="2015-04-18T00:00:00"/>
    <n v="0"/>
    <n v="53"/>
    <n v="1"/>
    <n v="111.75187762846063"/>
    <m/>
    <n v="2.205065E-3"/>
    <m/>
    <m/>
    <m/>
    <m/>
    <m/>
    <m/>
    <m/>
    <m/>
    <m/>
    <m/>
    <m/>
  </r>
  <r>
    <n v="3960"/>
    <x v="3"/>
    <x v="88"/>
    <n v="43"/>
    <s v="y"/>
    <n v="100564"/>
    <n v="59.870000000000005"/>
    <n v="70.516000000000005"/>
    <s v="Primulaceae"/>
    <s v="Ardisia"/>
    <s v="sp5"/>
    <x v="22"/>
    <s v="Ardisia normal"/>
    <d v="2015-04-18T00:00:00"/>
    <n v="9.6718291968903927"/>
    <n v="114"/>
    <n v="2"/>
    <n v="199.7313750153844"/>
    <m/>
    <n v="1.020186E-2"/>
    <m/>
    <m/>
    <m/>
    <m/>
    <m/>
    <m/>
    <m/>
    <m/>
    <m/>
    <m/>
    <m/>
  </r>
  <r>
    <n v="3961"/>
    <x v="3"/>
    <x v="88"/>
    <n v="43"/>
    <s v="n"/>
    <n v="100565"/>
    <n v="56.728999999999999"/>
    <n v="72.396000000000001"/>
    <s v="Primulaceae"/>
    <s v="Ardisia"/>
    <s v="sp5"/>
    <x v="22"/>
    <s v="Ardisia normal"/>
    <d v="2015-04-18T00:00:00"/>
    <n v="0"/>
    <n v="133"/>
    <n v="2"/>
    <n v="154.54662121163912"/>
    <m/>
    <n v="1.3885864999999999E-2"/>
    <m/>
    <m/>
    <m/>
    <m/>
    <m/>
    <m/>
    <m/>
    <m/>
    <m/>
    <m/>
    <m/>
  </r>
  <r>
    <n v="3962"/>
    <x v="3"/>
    <x v="88"/>
    <n v="42"/>
    <s v="n"/>
    <n v="100566"/>
    <n v="56.991"/>
    <n v="69.73"/>
    <s v="Rubiaceae"/>
    <s v="Psychotria"/>
    <s v="sp2"/>
    <x v="117"/>
    <s v="Psychotria rosa"/>
    <d v="2015-04-18T00:00:00"/>
    <n v="0"/>
    <n v="59"/>
    <n v="1"/>
    <n v="102.62653075969028"/>
    <m/>
    <n v="2.732585E-3"/>
    <m/>
    <m/>
    <m/>
    <m/>
    <m/>
    <m/>
    <m/>
    <m/>
    <m/>
    <m/>
    <m/>
  </r>
  <r>
    <n v="3963"/>
    <x v="3"/>
    <x v="88"/>
    <n v="42"/>
    <s v="n"/>
    <n v="100567"/>
    <n v="57.775999999999996"/>
    <n v="68.849999999999994"/>
    <s v="Fagaceae"/>
    <s v="Quercus"/>
    <s v="costaricensis"/>
    <x v="0"/>
    <s v="Quercus"/>
    <d v="2015-04-18T00:00:00"/>
    <n v="0"/>
    <n v="153"/>
    <n v="2"/>
    <n v="106.85853223330196"/>
    <m/>
    <n v="1.8376065000000004E-2"/>
    <m/>
    <m/>
    <m/>
    <m/>
    <m/>
    <m/>
    <m/>
    <m/>
    <m/>
    <m/>
    <m/>
  </r>
  <r>
    <n v="3964"/>
    <x v="3"/>
    <x v="88"/>
    <n v="42"/>
    <s v="n"/>
    <n v="100568"/>
    <n v="58.275999999999996"/>
    <n v="69.135000000000005"/>
    <s v="Sabiaceae"/>
    <s v="Meliosma"/>
    <m/>
    <x v="25"/>
    <s v="Meliosma quercus"/>
    <d v="2015-04-18T00:00:00"/>
    <n v="0"/>
    <n v="53"/>
    <n v="1"/>
    <n v="147.88517657830869"/>
    <m/>
    <n v="2.205065E-3"/>
    <m/>
    <m/>
    <m/>
    <m/>
    <m/>
    <m/>
    <m/>
    <m/>
    <m/>
    <m/>
    <m/>
  </r>
  <r>
    <n v="3965"/>
    <x v="3"/>
    <x v="88"/>
    <n v="42"/>
    <s v="n"/>
    <n v="100569"/>
    <n v="58.917999999999999"/>
    <n v="67.802999999999997"/>
    <s v="Araliaceae"/>
    <s v="Schefflera"/>
    <s v="sp1"/>
    <x v="19"/>
    <s v="Schefflera"/>
    <d v="2015-04-18T00:00:00"/>
    <n v="0"/>
    <n v="112"/>
    <n v="2"/>
    <n v="116.30430209808078"/>
    <m/>
    <n v="9.8470400000000013E-3"/>
    <m/>
    <m/>
    <m/>
    <m/>
    <m/>
    <m/>
    <m/>
    <m/>
    <m/>
    <m/>
    <m/>
  </r>
  <r>
    <n v="3966"/>
    <x v="3"/>
    <x v="88"/>
    <n v="42"/>
    <s v="n"/>
    <n v="100570"/>
    <n v="58.751999999999995"/>
    <n v="67.540999999999997"/>
    <s v="Rubiaceae"/>
    <s v="Faramea"/>
    <s v="sp1"/>
    <x v="21"/>
    <s v="Faramea"/>
    <d v="2015-04-18T00:00:00"/>
    <n v="0"/>
    <n v="90"/>
    <n v="1"/>
    <n v="159.16553881814681"/>
    <m/>
    <n v="6.3584999999999996E-3"/>
    <s v="Y"/>
    <m/>
    <m/>
    <m/>
    <m/>
    <m/>
    <m/>
    <m/>
    <m/>
    <m/>
    <m/>
  </r>
  <r>
    <n v="3967"/>
    <x v="3"/>
    <x v="88"/>
    <n v="42"/>
    <s v="n"/>
    <n v="100571"/>
    <n v="59.109000000000002"/>
    <n v="67.540999999999997"/>
    <s v="Rubiaceae"/>
    <s v="Faramea"/>
    <s v="sp1"/>
    <x v="21"/>
    <s v="Faramea"/>
    <d v="2015-04-18T00:00:00"/>
    <n v="0"/>
    <n v="98"/>
    <n v="1"/>
    <n v="173.2572218767292"/>
    <m/>
    <n v="7.5391400000000006E-3"/>
    <s v="Y"/>
    <s v="M"/>
    <n v="64"/>
    <m/>
    <m/>
    <m/>
    <m/>
    <m/>
    <m/>
    <m/>
    <m/>
  </r>
  <r>
    <n v="3968"/>
    <x v="3"/>
    <x v="88"/>
    <n v="42"/>
    <s v="n"/>
    <n v="100572"/>
    <n v="58.798999999999999"/>
    <n v="66.375"/>
    <s v="Rubiaceae"/>
    <s v="Psychotria"/>
    <s v="sp2"/>
    <x v="117"/>
    <s v="Psychotria rosa"/>
    <d v="2015-04-18T00:00:00"/>
    <n v="0"/>
    <n v="71"/>
    <n v="1"/>
    <n v="185.81208697105768"/>
    <m/>
    <n v="3.9571850000000002E-3"/>
    <m/>
    <m/>
    <m/>
    <m/>
    <m/>
    <m/>
    <m/>
    <m/>
    <m/>
    <m/>
    <m/>
  </r>
  <r>
    <n v="3969"/>
    <x v="3"/>
    <x v="89"/>
    <n v="11"/>
    <s v="n"/>
    <n v="100573"/>
    <n v="40.515999999999998"/>
    <n v="80.361999999999995"/>
    <s v="Rubiaceae"/>
    <s v="Psychotria"/>
    <s v="sp2"/>
    <x v="117"/>
    <s v="Psychotria rosa"/>
    <d v="2015-04-18T00:00:00"/>
    <n v="0"/>
    <n v="61"/>
    <n v="1"/>
    <n v="173.8488945546317"/>
    <m/>
    <n v="2.9209850000000001E-3"/>
    <m/>
    <m/>
    <m/>
    <m/>
    <m/>
    <m/>
    <m/>
    <m/>
    <m/>
    <m/>
    <m/>
  </r>
  <r>
    <n v="3970"/>
    <x v="3"/>
    <x v="89"/>
    <n v="11"/>
    <s v="n"/>
    <n v="100574"/>
    <n v="40.704000000000001"/>
    <n v="81.793000000000006"/>
    <s v="Styracaceae"/>
    <s v="Styrax"/>
    <m/>
    <x v="6"/>
    <s v="Styrax"/>
    <d v="2015-04-18T00:00:00"/>
    <n v="0"/>
    <n v="82"/>
    <n v="1"/>
    <n v="194.82243023652626"/>
    <m/>
    <n v="5.2783400000000003E-3"/>
    <m/>
    <m/>
    <m/>
    <m/>
    <m/>
    <m/>
    <m/>
    <m/>
    <m/>
    <m/>
    <m/>
  </r>
  <r>
    <n v="3971"/>
    <x v="3"/>
    <x v="89"/>
    <n v="11"/>
    <s v="n"/>
    <n v="100575"/>
    <n v="44.621000000000002"/>
    <n v="81.885999999999996"/>
    <s v="Rubiaceae"/>
    <s v="Psychotria"/>
    <s v="sp2"/>
    <x v="117"/>
    <s v="Psychotria rosa"/>
    <d v="2015-04-18T00:00:00"/>
    <n v="0"/>
    <n v="64"/>
    <n v="1"/>
    <n v="188.80154790127881"/>
    <m/>
    <n v="3.21536E-3"/>
    <m/>
    <m/>
    <m/>
    <m/>
    <m/>
    <m/>
    <m/>
    <m/>
    <m/>
    <m/>
    <m/>
  </r>
  <r>
    <n v="3972"/>
    <x v="3"/>
    <x v="89"/>
    <n v="11"/>
    <s v="y"/>
    <n v="100576"/>
    <n v="44.338999999999999"/>
    <n v="82.120999999999995"/>
    <s v="Styracaceae"/>
    <s v="Styrax"/>
    <m/>
    <x v="6"/>
    <s v="Styrax"/>
    <d v="2015-04-18T00:00:00"/>
    <n v="21.873974127274508"/>
    <n v="134"/>
    <n v="2"/>
    <n v="198.94695217549608"/>
    <m/>
    <n v="1.4095460000000001E-2"/>
    <m/>
    <m/>
    <m/>
    <m/>
    <m/>
    <m/>
    <m/>
    <m/>
    <m/>
    <m/>
    <m/>
  </r>
  <r>
    <n v="3973"/>
    <x v="3"/>
    <x v="89"/>
    <n v="11"/>
    <s v="n"/>
    <n v="100577"/>
    <n v="43.213999999999999"/>
    <n v="84.537000000000006"/>
    <s v="Sabiaceae"/>
    <s v="Meliosma"/>
    <m/>
    <x v="25"/>
    <s v="Meliosma quercus"/>
    <d v="2015-04-18T00:00:00"/>
    <n v="0"/>
    <n v="52"/>
    <n v="1"/>
    <n v="167.69857810382402"/>
    <m/>
    <n v="2.1226399999999999E-3"/>
    <m/>
    <m/>
    <m/>
    <m/>
    <m/>
    <m/>
    <m/>
    <m/>
    <m/>
    <m/>
    <m/>
  </r>
  <r>
    <n v="3974"/>
    <x v="3"/>
    <x v="89"/>
    <n v="12"/>
    <s v="n"/>
    <n v="100578"/>
    <n v="40.585999999999999"/>
    <n v="87.843999999999994"/>
    <s v="Solanaceae"/>
    <s v="Solanum"/>
    <s v="sp2"/>
    <x v="128"/>
    <s v="solanaceae arbusto"/>
    <d v="2015-04-18T00:00:00"/>
    <n v="0"/>
    <n v="50"/>
    <n v="1"/>
    <n v="121.77195612107643"/>
    <m/>
    <n v="1.9624999999999998E-3"/>
    <m/>
    <m/>
    <m/>
    <m/>
    <m/>
    <m/>
    <m/>
    <m/>
    <m/>
    <m/>
    <m/>
  </r>
  <r>
    <n v="3975"/>
    <x v="3"/>
    <x v="89"/>
    <n v="12"/>
    <s v="n"/>
    <n v="100579"/>
    <n v="41.031999999999996"/>
    <n v="89.557000000000002"/>
    <s v="Fagaceae"/>
    <s v="Quercus"/>
    <s v="costaricensis"/>
    <x v="0"/>
    <s v="Quercus"/>
    <d v="2015-04-18T00:00:00"/>
    <n v="0"/>
    <n v="252"/>
    <n v="2"/>
    <n v="115.61117370971412"/>
    <m/>
    <n v="4.9850640000000002E-2"/>
    <m/>
    <m/>
    <m/>
    <m/>
    <m/>
    <m/>
    <m/>
    <m/>
    <m/>
    <m/>
    <m/>
  </r>
  <r>
    <n v="3976"/>
    <x v="3"/>
    <x v="89"/>
    <n v="12"/>
    <s v="n"/>
    <n v="100580"/>
    <n v="43.73"/>
    <n v="88.641999999999996"/>
    <s v="Styracaceae"/>
    <s v="Styrax"/>
    <m/>
    <x v="6"/>
    <s v="Styrax"/>
    <d v="2015-04-18T00:00:00"/>
    <n v="0"/>
    <n v="77"/>
    <n v="1"/>
    <n v="117.3736224455762"/>
    <m/>
    <n v="4.6542650000000003E-3"/>
    <m/>
    <m/>
    <m/>
    <m/>
    <m/>
    <m/>
    <m/>
    <m/>
    <m/>
    <m/>
    <m/>
  </r>
  <r>
    <n v="3977"/>
    <x v="3"/>
    <x v="89"/>
    <n v="13"/>
    <s v="n"/>
    <n v="100581"/>
    <n v="42.134999999999998"/>
    <n v="91.316000000000003"/>
    <s v="Fagaceae"/>
    <s v="Quercus"/>
    <s v="costaricensis"/>
    <x v="0"/>
    <s v="Quercus"/>
    <d v="2015-04-18T00:00:00"/>
    <n v="0"/>
    <n v="254"/>
    <n v="2"/>
    <n v="141.03891595464935"/>
    <m/>
    <n v="5.0645060000000006E-2"/>
    <m/>
    <m/>
    <m/>
    <m/>
    <m/>
    <m/>
    <m/>
    <m/>
    <m/>
    <m/>
    <m/>
  </r>
  <r>
    <n v="3978"/>
    <x v="3"/>
    <x v="89"/>
    <n v="13"/>
    <s v="y"/>
    <n v="100582"/>
    <n v="41.83"/>
    <n v="92.347999999999999"/>
    <s v="Araliaceae"/>
    <s v="Schefflera"/>
    <s v="sp1"/>
    <x v="19"/>
    <s v="Schefflera"/>
    <d v="2015-04-18T00:00:00"/>
    <n v="21.431845496313215"/>
    <n v="223"/>
    <n v="2"/>
    <n v="193.41255266602275"/>
    <m/>
    <n v="3.9037265000000002E-2"/>
    <m/>
    <m/>
    <m/>
    <m/>
    <m/>
    <m/>
    <m/>
    <m/>
    <m/>
    <m/>
    <m/>
  </r>
  <r>
    <n v="3979"/>
    <x v="3"/>
    <x v="89"/>
    <n v="13"/>
    <s v="y"/>
    <n v="100583"/>
    <n v="42.252000000000002"/>
    <n v="92.442000000000007"/>
    <s v="Cornaceae"/>
    <s v="Cornus"/>
    <s v="disciflora"/>
    <x v="18"/>
    <s v="Cornus"/>
    <d v="2015-04-18T00:00:00"/>
    <n v="25.720170599683744"/>
    <n v="636"/>
    <n v="4"/>
    <n v="178.04315472966582"/>
    <n v="20"/>
    <n v="0.31752935999999998"/>
    <s v="A"/>
    <m/>
    <m/>
    <m/>
    <m/>
    <m/>
    <m/>
    <m/>
    <m/>
    <m/>
    <s v="Measure at 2.20 m"/>
  </r>
  <r>
    <n v="3980"/>
    <x v="3"/>
    <x v="89"/>
    <n v="13"/>
    <s v="n"/>
    <n v="100584"/>
    <n v="43.753"/>
    <n v="91.807999999999993"/>
    <s v="Rubiaceae"/>
    <s v="Psychotria"/>
    <s v="sp2"/>
    <x v="117"/>
    <s v="Psychotria rosa"/>
    <d v="2015-04-18T00:00:00"/>
    <n v="0"/>
    <n v="74"/>
    <n v="1"/>
    <n v="197.2071666148357"/>
    <m/>
    <n v="4.2986600000000002E-3"/>
    <m/>
    <m/>
    <m/>
    <m/>
    <m/>
    <m/>
    <m/>
    <m/>
    <m/>
    <m/>
    <m/>
  </r>
  <r>
    <n v="3981"/>
    <x v="3"/>
    <x v="89"/>
    <n v="14"/>
    <s v="n"/>
    <n v="100585"/>
    <n v="42.51"/>
    <n v="95.116"/>
    <s v="Fagaceae"/>
    <s v="Quercus"/>
    <s v="costaricensis"/>
    <x v="0"/>
    <s v="Quercus"/>
    <d v="2015-04-18T00:00:00"/>
    <n v="0"/>
    <n v="165"/>
    <n v="2"/>
    <n v="146.88404556098973"/>
    <m/>
    <n v="2.1371625000000002E-2"/>
    <m/>
    <m/>
    <m/>
    <m/>
    <m/>
    <m/>
    <m/>
    <m/>
    <m/>
    <m/>
    <m/>
  </r>
  <r>
    <n v="3982"/>
    <x v="3"/>
    <x v="89"/>
    <n v="14"/>
    <s v="n"/>
    <n v="100586"/>
    <n v="40.445999999999998"/>
    <n v="95.537999999999997"/>
    <s v="Styracaceae"/>
    <s v="Styrax"/>
    <m/>
    <x v="6"/>
    <s v="Styrax"/>
    <d v="2015-04-18T00:00:00"/>
    <n v="0"/>
    <n v="53"/>
    <n v="1"/>
    <n v="199.25644594437409"/>
    <m/>
    <n v="2.205065E-3"/>
    <m/>
    <m/>
    <m/>
    <m/>
    <m/>
    <m/>
    <m/>
    <m/>
    <m/>
    <m/>
    <m/>
  </r>
  <r>
    <n v="3983"/>
    <x v="3"/>
    <x v="89"/>
    <n v="14"/>
    <s v="y"/>
    <n v="100587"/>
    <n v="41.243000000000002"/>
    <n v="97.579000000000008"/>
    <s v="Araliaceae"/>
    <s v="Schefflera"/>
    <s v="sp1"/>
    <x v="19"/>
    <s v="Schefflera"/>
    <d v="2015-04-18T00:00:00"/>
    <n v="15.708986646533809"/>
    <n v="466"/>
    <n v="3"/>
    <n v="150.49743134538477"/>
    <m/>
    <n v="0.17046746000000002"/>
    <m/>
    <m/>
    <m/>
    <m/>
    <m/>
    <m/>
    <m/>
    <m/>
    <m/>
    <m/>
    <m/>
  </r>
  <r>
    <n v="3984"/>
    <x v="3"/>
    <x v="89"/>
    <n v="14"/>
    <s v="n"/>
    <n v="100588"/>
    <n v="41.877000000000002"/>
    <n v="97.626000000000005"/>
    <s v="Primulaceae"/>
    <s v="Ardisia"/>
    <s v="sp5"/>
    <x v="22"/>
    <s v="Ardisia normal"/>
    <d v="2015-04-18T00:00:00"/>
    <n v="0"/>
    <n v="54"/>
    <n v="1"/>
    <n v="132.83219860265604"/>
    <m/>
    <n v="2.2890599999999999E-3"/>
    <s v="M"/>
    <m/>
    <n v="54"/>
    <m/>
    <m/>
    <m/>
    <m/>
    <m/>
    <m/>
    <m/>
    <m/>
  </r>
  <r>
    <n v="3985"/>
    <x v="3"/>
    <x v="89"/>
    <n v="14"/>
    <s v="n"/>
    <n v="100589"/>
    <n v="41.406999999999996"/>
    <n v="99.244"/>
    <s v="Rubiaceae"/>
    <s v="Psychotria"/>
    <s v="sp2"/>
    <x v="117"/>
    <s v="Psychotria rosa"/>
    <d v="2015-04-18T00:00:00"/>
    <n v="0"/>
    <n v="92"/>
    <n v="1"/>
    <n v="131.80220405645903"/>
    <m/>
    <n v="6.6442400000000009E-3"/>
    <m/>
    <m/>
    <m/>
    <m/>
    <m/>
    <m/>
    <m/>
    <m/>
    <m/>
    <m/>
    <m/>
  </r>
  <r>
    <n v="3986"/>
    <x v="3"/>
    <x v="89"/>
    <n v="24"/>
    <s v="n"/>
    <n v="100590"/>
    <n v="45.63"/>
    <n v="98.938999999999993"/>
    <s v="Lauraceae"/>
    <s v="Persea"/>
    <s v="sp1"/>
    <x v="40"/>
    <s v="Laurel coco"/>
    <d v="2015-04-18T00:00:00"/>
    <n v="0"/>
    <n v="216"/>
    <n v="2"/>
    <n v="136.74557057223802"/>
    <m/>
    <n v="3.6624959999999998E-2"/>
    <m/>
    <m/>
    <m/>
    <m/>
    <m/>
    <m/>
    <m/>
    <m/>
    <m/>
    <m/>
    <m/>
  </r>
  <r>
    <n v="3987"/>
    <x v="3"/>
    <x v="89"/>
    <n v="24"/>
    <s v="n"/>
    <n v="100591"/>
    <n v="49.335999999999999"/>
    <n v="99.831000000000003"/>
    <s v="Symplocaceae"/>
    <s v="Symplocos"/>
    <s v="serrulata"/>
    <x v="42"/>
    <s v="Symplocos/symplocos sp1"/>
    <d v="2015-04-18T00:00:00"/>
    <n v="0"/>
    <n v="259"/>
    <n v="2"/>
    <n v="171.34576723082409"/>
    <m/>
    <n v="5.2658585000000001E-2"/>
    <m/>
    <m/>
    <m/>
    <m/>
    <m/>
    <m/>
    <m/>
    <m/>
    <m/>
    <m/>
    <m/>
  </r>
  <r>
    <n v="3988"/>
    <x v="3"/>
    <x v="89"/>
    <n v="24"/>
    <s v="n"/>
    <n v="100592"/>
    <n v="49.054000000000002"/>
    <n v="99.385000000000005"/>
    <s v="Araliaceae"/>
    <s v="Schefflera"/>
    <s v="sp1"/>
    <x v="19"/>
    <s v="Schefflera"/>
    <d v="2015-04-18T00:00:00"/>
    <n v="0"/>
    <n v="136"/>
    <n v="2"/>
    <n v="111.77616198115976"/>
    <m/>
    <n v="1.451936E-2"/>
    <m/>
    <m/>
    <m/>
    <m/>
    <m/>
    <m/>
    <m/>
    <m/>
    <m/>
    <m/>
    <m/>
  </r>
  <r>
    <n v="3989"/>
    <x v="3"/>
    <x v="89"/>
    <n v="24"/>
    <s v="n"/>
    <n v="100593"/>
    <n v="49.992000000000004"/>
    <n v="99.876999999999995"/>
    <s v="Rubiaceae"/>
    <s v="Psychotria"/>
    <s v="sp2"/>
    <x v="117"/>
    <s v="Psychotria rosa"/>
    <d v="2015-04-18T00:00:00"/>
    <n v="0"/>
    <n v="54"/>
    <n v="1"/>
    <n v="165.45491143634462"/>
    <m/>
    <n v="2.2890599999999999E-3"/>
    <s v="L"/>
    <m/>
    <m/>
    <m/>
    <m/>
    <m/>
    <m/>
    <m/>
    <m/>
    <m/>
    <m/>
  </r>
  <r>
    <n v="3990"/>
    <x v="3"/>
    <x v="89"/>
    <n v="24"/>
    <s v="y"/>
    <n v="100594"/>
    <n v="49.945999999999998"/>
    <n v="97.343999999999994"/>
    <s v="Cornaceae"/>
    <s v="Cornus"/>
    <s v="disciflora"/>
    <x v="18"/>
    <s v="Cornus"/>
    <d v="2015-04-18T00:00:00"/>
    <n v="13.168987347246201"/>
    <n v="804"/>
    <n v="4"/>
    <n v="197.35869186272782"/>
    <n v="220"/>
    <n v="0.50743656000000004"/>
    <s v="A"/>
    <m/>
    <m/>
    <m/>
    <m/>
    <m/>
    <m/>
    <m/>
    <m/>
    <m/>
    <s v="Measure at 220"/>
  </r>
  <r>
    <n v="3991"/>
    <x v="3"/>
    <x v="89"/>
    <n v="24"/>
    <s v="n"/>
    <n v="100595"/>
    <n v="49.664000000000001"/>
    <n v="95.28"/>
    <s v="Cornaceae"/>
    <s v="Cornus"/>
    <s v="disciflora"/>
    <x v="18"/>
    <s v="Cornus"/>
    <d v="2015-04-18T00:00:00"/>
    <n v="0"/>
    <n v="608"/>
    <n v="4"/>
    <n v="139.10565147973034"/>
    <n v="200"/>
    <n v="0.29018623999999998"/>
    <m/>
    <m/>
    <m/>
    <m/>
    <m/>
    <m/>
    <m/>
    <m/>
    <m/>
    <m/>
    <s v="Measure at 200"/>
  </r>
  <r>
    <n v="3992"/>
    <x v="3"/>
    <x v="89"/>
    <n v="23"/>
    <s v="y"/>
    <n v="100596"/>
    <n v="47.694000000000003"/>
    <n v="94.106999999999999"/>
    <s v="Clusiaceae"/>
    <s v="Clusia"/>
    <m/>
    <x v="9"/>
    <s v="Clusia"/>
    <d v="2015-04-18T00:00:00"/>
    <n v="22.588818723431082"/>
    <n v="137"/>
    <n v="2"/>
    <n v="197.97253005117005"/>
    <m/>
    <n v="1.4733665000000002E-2"/>
    <m/>
    <m/>
    <m/>
    <m/>
    <m/>
    <m/>
    <m/>
    <m/>
    <m/>
    <m/>
    <m/>
  </r>
  <r>
    <n v="3993"/>
    <x v="3"/>
    <x v="89"/>
    <n v="23"/>
    <s v="n"/>
    <n v="100597"/>
    <n v="46.99"/>
    <n v="94.575999999999993"/>
    <s v="Lauraceae"/>
    <s v="Persea"/>
    <s v="sp1"/>
    <x v="40"/>
    <s v="Laurel coco"/>
    <d v="2015-04-18T00:00:00"/>
    <n v="0"/>
    <n v="112"/>
    <n v="2"/>
    <n v="130.94083193218967"/>
    <m/>
    <n v="9.8470400000000013E-3"/>
    <m/>
    <m/>
    <m/>
    <m/>
    <m/>
    <m/>
    <m/>
    <m/>
    <m/>
    <m/>
    <m/>
  </r>
  <r>
    <n v="3994"/>
    <x v="3"/>
    <x v="89"/>
    <n v="22"/>
    <s v="n"/>
    <n v="100598"/>
    <n v="46.637999999999998"/>
    <n v="87.233999999999995"/>
    <s v="Rubiaceae"/>
    <s v="Faramea"/>
    <s v="sp1"/>
    <x v="21"/>
    <s v="Faramea"/>
    <d v="2015-04-18T00:00:00"/>
    <n v="0"/>
    <n v="65"/>
    <n v="1"/>
    <n v="163.40991166936629"/>
    <m/>
    <n v="3.3166250000000001E-3"/>
    <m/>
    <m/>
    <m/>
    <m/>
    <m/>
    <m/>
    <m/>
    <m/>
    <m/>
    <m/>
    <m/>
  </r>
  <r>
    <n v="3995"/>
    <x v="3"/>
    <x v="89"/>
    <n v="22"/>
    <s v="n"/>
    <n v="100599"/>
    <n v="47.857999999999997"/>
    <n v="85.546000000000006"/>
    <s v="Cunoniaceae"/>
    <s v="Weinmannia"/>
    <s v="pinnata"/>
    <x v="4"/>
    <s v="Weinmannia"/>
    <d v="2015-04-18T00:00:00"/>
    <n v="0"/>
    <n v="342"/>
    <n v="3"/>
    <n v="111.609692117017"/>
    <m/>
    <n v="9.1816740000000008E-2"/>
    <m/>
    <m/>
    <m/>
    <m/>
    <m/>
    <m/>
    <m/>
    <m/>
    <m/>
    <m/>
    <m/>
  </r>
  <r>
    <n v="3996"/>
    <x v="3"/>
    <x v="89"/>
    <n v="22"/>
    <s v="n"/>
    <n v="100600"/>
    <n v="49.780999999999999"/>
    <n v="84.983000000000004"/>
    <s v="Cunoniaceae"/>
    <s v="Weinmannia"/>
    <s v="pinnata"/>
    <x v="4"/>
    <s v="Weinmannia"/>
    <d v="2015-04-18T00:00:00"/>
    <n v="0"/>
    <n v="257"/>
    <n v="2"/>
    <n v="152.55465695173734"/>
    <m/>
    <n v="5.1848465000000003E-2"/>
    <m/>
    <m/>
    <m/>
    <m/>
    <m/>
    <m/>
    <m/>
    <m/>
    <m/>
    <m/>
    <m/>
  </r>
  <r>
    <n v="3997"/>
    <x v="3"/>
    <x v="89"/>
    <n v="21"/>
    <s v="y"/>
    <n v="100601"/>
    <n v="47.857999999999997"/>
    <n v="82.472999999999999"/>
    <s v="Fagaceae"/>
    <s v="Quercus"/>
    <s v="costaricensis"/>
    <x v="0"/>
    <s v="Quercus"/>
    <d v="2015-04-18T00:00:00"/>
    <n v="52.21876277740553"/>
    <n v="1388"/>
    <n v="4"/>
    <n v="193.64397010661614"/>
    <n v="460"/>
    <n v="1.51233704"/>
    <s v="B"/>
    <m/>
    <m/>
    <m/>
    <m/>
    <m/>
    <m/>
    <m/>
    <m/>
    <m/>
    <s v="Measure at 460"/>
  </r>
  <r>
    <n v="3998"/>
    <x v="3"/>
    <x v="89"/>
    <n v="31"/>
    <s v="n"/>
    <n v="100602"/>
    <n v="55.269999999999996"/>
    <n v="80.69"/>
    <s v="Rubiaceae"/>
    <s v="Psychotria"/>
    <s v="sp2"/>
    <x v="117"/>
    <s v="Psychotria rosa"/>
    <d v="2015-04-18T00:00:00"/>
    <n v="0"/>
    <n v="66"/>
    <n v="1"/>
    <n v="177.70195044743309"/>
    <m/>
    <n v="3.41946E-3"/>
    <m/>
    <m/>
    <m/>
    <m/>
    <m/>
    <m/>
    <m/>
    <m/>
    <m/>
    <m/>
    <m/>
  </r>
  <r>
    <n v="3999"/>
    <x v="3"/>
    <x v="89"/>
    <n v="32"/>
    <s v="n"/>
    <n v="100603"/>
    <n v="50.743000000000002"/>
    <n v="85.123000000000005"/>
    <s v="Fagaceae"/>
    <s v="Quercus"/>
    <s v="costaricensis"/>
    <x v="0"/>
    <s v="Quercus"/>
    <d v="2015-04-18T00:00:00"/>
    <n v="0"/>
    <n v="278"/>
    <n v="2"/>
    <n v="118.82721587287118"/>
    <m/>
    <n v="6.0667940000000004E-2"/>
    <m/>
    <m/>
    <m/>
    <m/>
    <m/>
    <m/>
    <m/>
    <m/>
    <m/>
    <m/>
    <m/>
  </r>
  <r>
    <n v="4000"/>
    <x v="3"/>
    <x v="89"/>
    <n v="32"/>
    <s v="n"/>
    <n v="100604"/>
    <n v="51.822000000000003"/>
    <n v="86.412999999999997"/>
    <s v="Sabiaceae"/>
    <s v="Meliosma"/>
    <m/>
    <x v="25"/>
    <s v="Meliosma quercus"/>
    <d v="2015-04-18T00:00:00"/>
    <n v="0"/>
    <n v="64"/>
    <n v="1"/>
    <n v="178.46445921965019"/>
    <m/>
    <n v="3.21536E-3"/>
    <m/>
    <m/>
    <m/>
    <m/>
    <m/>
    <m/>
    <m/>
    <m/>
    <m/>
    <m/>
    <m/>
  </r>
  <r>
    <n v="4001"/>
    <x v="3"/>
    <x v="89"/>
    <n v="32"/>
    <s v="n"/>
    <n v="100605"/>
    <n v="50.978000000000002"/>
    <n v="89.040999999999997"/>
    <s v="Sabiaceae"/>
    <s v="Meliosma"/>
    <m/>
    <x v="25"/>
    <s v="Meliosma quercus"/>
    <d v="2015-04-18T00:00:00"/>
    <n v="0"/>
    <n v="87"/>
    <n v="1"/>
    <n v="143.67368139340346"/>
    <m/>
    <n v="5.9416649999999996E-3"/>
    <m/>
    <m/>
    <m/>
    <m/>
    <m/>
    <m/>
    <m/>
    <m/>
    <m/>
    <m/>
    <m/>
  </r>
  <r>
    <n v="4002"/>
    <x v="3"/>
    <x v="89"/>
    <n v="33"/>
    <s v="n"/>
    <n v="100606"/>
    <n v="50.695999999999998"/>
    <n v="90.542000000000002"/>
    <s v="Styracaceae"/>
    <s v="Styrax"/>
    <m/>
    <x v="6"/>
    <s v="Styrax"/>
    <d v="2015-04-18T00:00:00"/>
    <n v="0"/>
    <n v="63"/>
    <n v="1"/>
    <n v="193.27073091787284"/>
    <m/>
    <n v="3.1156650000000001E-3"/>
    <m/>
    <m/>
    <m/>
    <m/>
    <m/>
    <m/>
    <m/>
    <m/>
    <m/>
    <m/>
    <m/>
  </r>
  <r>
    <n v="4003"/>
    <x v="3"/>
    <x v="89"/>
    <n v="33"/>
    <s v="n"/>
    <n v="100607"/>
    <n v="52.971000000000004"/>
    <n v="92.206999999999994"/>
    <s v="Lauraceae"/>
    <s v="Laurel"/>
    <s v="sp5"/>
    <x v="10"/>
    <s v="Laurel banano"/>
    <d v="2015-04-18T00:00:00"/>
    <n v="0"/>
    <n v="80"/>
    <n v="1"/>
    <n v="198.2754802110039"/>
    <m/>
    <n v="5.0239999999999998E-3"/>
    <m/>
    <m/>
    <m/>
    <m/>
    <m/>
    <m/>
    <m/>
    <m/>
    <m/>
    <m/>
    <m/>
  </r>
  <r>
    <n v="4004"/>
    <x v="3"/>
    <x v="89"/>
    <n v="33"/>
    <s v="n"/>
    <n v="100608"/>
    <n v="51.728000000000002"/>
    <n v="94.763999999999996"/>
    <s v="Primulaceae"/>
    <s v="Ardisia"/>
    <s v="sp5"/>
    <x v="22"/>
    <s v="Ardisia normal"/>
    <d v="2015-04-18T00:00:00"/>
    <n v="0"/>
    <n v="64"/>
    <n v="1"/>
    <n v="142.40712372514702"/>
    <m/>
    <n v="3.21536E-3"/>
    <s v="M"/>
    <m/>
    <n v="50"/>
    <m/>
    <m/>
    <m/>
    <m/>
    <m/>
    <m/>
    <m/>
    <m/>
  </r>
  <r>
    <n v="4005"/>
    <x v="3"/>
    <x v="89"/>
    <n v="34"/>
    <s v="n"/>
    <n v="100609"/>
    <n v="54.753999999999998"/>
    <n v="97.837000000000003"/>
    <s v="Rubiaceae"/>
    <s v="Psychotria"/>
    <s v="sp2"/>
    <x v="117"/>
    <s v="Psychotria rosa"/>
    <d v="2015-04-18T00:00:00"/>
    <n v="0"/>
    <n v="68"/>
    <n v="1"/>
    <n v="141.36840998221791"/>
    <m/>
    <n v="3.6298400000000001E-3"/>
    <m/>
    <m/>
    <m/>
    <m/>
    <m/>
    <m/>
    <m/>
    <m/>
    <m/>
    <m/>
    <m/>
  </r>
  <r>
    <n v="4006"/>
    <x v="3"/>
    <x v="89"/>
    <n v="34"/>
    <s v="n"/>
    <n v="100610"/>
    <n v="55.058999999999997"/>
    <n v="98.728000000000009"/>
    <s v="Primulaceae"/>
    <s v="Myrsine"/>
    <s v="sp2"/>
    <x v="17"/>
    <s v="Myrsine chryso"/>
    <d v="2015-04-18T00:00:00"/>
    <n v="0"/>
    <n v="85"/>
    <n v="1"/>
    <n v="163.56839937048474"/>
    <m/>
    <n v="5.6716249999999996E-3"/>
    <m/>
    <m/>
    <m/>
    <m/>
    <m/>
    <m/>
    <m/>
    <m/>
    <m/>
    <m/>
    <m/>
  </r>
  <r>
    <n v="4007"/>
    <x v="3"/>
    <x v="89"/>
    <n v="34"/>
    <s v="n"/>
    <n v="100611"/>
    <n v="53.980000000000004"/>
    <n v="98.634"/>
    <s v="Primulaceae"/>
    <s v="Ardisia"/>
    <s v="sp5"/>
    <x v="22"/>
    <s v="Ardisia normal"/>
    <d v="2015-04-18T00:00:00"/>
    <n v="0"/>
    <n v="66"/>
    <n v="1"/>
    <n v="114.90813082547167"/>
    <m/>
    <n v="3.41946E-3"/>
    <m/>
    <m/>
    <m/>
    <m/>
    <m/>
    <m/>
    <m/>
    <m/>
    <m/>
    <m/>
    <m/>
  </r>
  <r>
    <n v="4008"/>
    <x v="3"/>
    <x v="89"/>
    <n v="44"/>
    <s v="n"/>
    <n v="100612"/>
    <n v="55.81"/>
    <n v="99.876999999999995"/>
    <s v="Sabiaceae"/>
    <s v="Meliosma"/>
    <m/>
    <x v="25"/>
    <s v="Meliosma quercus"/>
    <d v="2015-04-18T00:00:00"/>
    <n v="0"/>
    <n v="87"/>
    <n v="1"/>
    <n v="149.23834508213488"/>
    <m/>
    <n v="5.9416649999999996E-3"/>
    <m/>
    <m/>
    <m/>
    <m/>
    <m/>
    <m/>
    <m/>
    <m/>
    <m/>
    <m/>
    <m/>
  </r>
  <r>
    <n v="4009"/>
    <x v="3"/>
    <x v="89"/>
    <n v="44"/>
    <s v="n"/>
    <n v="100613"/>
    <n v="57.686"/>
    <n v="99.573000000000008"/>
    <s v="Sabiaceae"/>
    <s v="Meliosma"/>
    <m/>
    <x v="25"/>
    <s v="Meliosma quercus"/>
    <d v="2015-04-18T00:00:00"/>
    <n v="0"/>
    <n v="65"/>
    <n v="1"/>
    <n v="116.90976808464922"/>
    <m/>
    <n v="3.3166250000000001E-3"/>
    <s v="L"/>
    <m/>
    <m/>
    <m/>
    <m/>
    <m/>
    <m/>
    <m/>
    <m/>
    <m/>
    <m/>
  </r>
  <r>
    <n v="4010"/>
    <x v="3"/>
    <x v="89"/>
    <n v="44"/>
    <s v="n"/>
    <n v="100614"/>
    <n v="59.07"/>
    <n v="96.335999999999999"/>
    <s v="Cornaceae"/>
    <s v="Cornus"/>
    <s v="disciflora"/>
    <x v="18"/>
    <s v="Cornus"/>
    <d v="2015-04-18T00:00:00"/>
    <n v="0"/>
    <n v="473"/>
    <n v="3"/>
    <n v="164.72598526177254"/>
    <m/>
    <n v="0.175627265"/>
    <m/>
    <m/>
    <m/>
    <m/>
    <m/>
    <m/>
    <m/>
    <m/>
    <m/>
    <m/>
    <m/>
  </r>
  <r>
    <n v="4011"/>
    <x v="3"/>
    <x v="89"/>
    <n v="43"/>
    <s v="n"/>
    <n v="100615"/>
    <n v="58.46"/>
    <n v="93.144999999999996"/>
    <s v="Symplocaceae"/>
    <s v="Symplocos"/>
    <s v="serrulata"/>
    <x v="42"/>
    <s v="Symplocos/symplocos sp1"/>
    <d v="2015-04-18T00:00:00"/>
    <n v="0"/>
    <n v="231"/>
    <n v="2"/>
    <n v="165.89978170678319"/>
    <m/>
    <n v="4.1888385E-2"/>
    <m/>
    <m/>
    <m/>
    <m/>
    <m/>
    <m/>
    <m/>
    <m/>
    <m/>
    <m/>
    <m/>
  </r>
  <r>
    <n v="4012"/>
    <x v="3"/>
    <x v="89"/>
    <n v="43"/>
    <s v="n"/>
    <n v="100616"/>
    <n v="57.052999999999997"/>
    <n v="93.192000000000007"/>
    <s v="Rubiaceae"/>
    <s v="Psychotria"/>
    <s v="sp2"/>
    <x v="117"/>
    <s v="Psychotria rosa"/>
    <d v="2015-04-18T00:00:00"/>
    <n v="0"/>
    <n v="84"/>
    <n v="1"/>
    <n v="133.55301344721016"/>
    <m/>
    <n v="5.5389599999999999E-3"/>
    <m/>
    <m/>
    <m/>
    <m/>
    <m/>
    <m/>
    <m/>
    <m/>
    <m/>
    <m/>
    <m/>
  </r>
  <r>
    <n v="4013"/>
    <x v="3"/>
    <x v="89"/>
    <n v="43"/>
    <s v="n"/>
    <n v="100617"/>
    <n v="56.489999999999995"/>
    <n v="91.269000000000005"/>
    <s v="Fagaceae"/>
    <s v="Quercus"/>
    <s v="costaricensis"/>
    <x v="0"/>
    <s v="Quercus"/>
    <d v="2015-04-18T00:00:00"/>
    <n v="0"/>
    <n v="147"/>
    <n v="2"/>
    <n v="147.00395040284332"/>
    <m/>
    <n v="1.6963065000000003E-2"/>
    <m/>
    <m/>
    <m/>
    <m/>
    <m/>
    <m/>
    <m/>
    <m/>
    <m/>
    <m/>
    <m/>
  </r>
  <r>
    <n v="4014"/>
    <x v="3"/>
    <x v="89"/>
    <n v="43"/>
    <s v="n"/>
    <n v="100618"/>
    <n v="55.856999999999999"/>
    <n v="90.353999999999999"/>
    <s v="Cornaceae"/>
    <s v="Cornus"/>
    <s v="disciflora"/>
    <x v="18"/>
    <s v="Cornus"/>
    <d v="2015-04-18T00:00:00"/>
    <n v="0"/>
    <n v="79"/>
    <n v="1"/>
    <n v="122.18714717792372"/>
    <m/>
    <n v="4.8991850000000003E-3"/>
    <s v="NC"/>
    <m/>
    <m/>
    <m/>
    <m/>
    <m/>
    <m/>
    <m/>
    <m/>
    <m/>
    <m/>
  </r>
  <r>
    <n v="4015"/>
    <x v="3"/>
    <x v="89"/>
    <n v="42"/>
    <s v="n"/>
    <n v="100619"/>
    <n v="56.466000000000001"/>
    <n v="88.829000000000008"/>
    <s v="Adoxaceae"/>
    <s v="Viburnum"/>
    <s v="costaricanun"/>
    <x v="3"/>
    <s v="Viburnum"/>
    <d v="2015-04-18T00:00:00"/>
    <n v="0"/>
    <n v="52"/>
    <n v="1"/>
    <n v="102.45383340941346"/>
    <m/>
    <n v="2.1226399999999999E-3"/>
    <m/>
    <m/>
    <m/>
    <m/>
    <m/>
    <m/>
    <m/>
    <m/>
    <m/>
    <m/>
    <m/>
  </r>
  <r>
    <n v="4016"/>
    <x v="3"/>
    <x v="89"/>
    <n v="42"/>
    <s v="n"/>
    <n v="100620"/>
    <n v="55.81"/>
    <n v="87.656999999999996"/>
    <s v="Rubiaceae"/>
    <s v="Psychotria"/>
    <s v="sp2"/>
    <x v="117"/>
    <s v="Psychotria rosa"/>
    <d v="2015-04-18T00:00:00"/>
    <n v="0"/>
    <n v="63"/>
    <n v="1"/>
    <n v="120.25883050395612"/>
    <m/>
    <n v="3.1156650000000001E-3"/>
    <m/>
    <m/>
    <m/>
    <m/>
    <m/>
    <m/>
    <m/>
    <m/>
    <m/>
    <m/>
    <m/>
  </r>
  <r>
    <n v="4017"/>
    <x v="3"/>
    <x v="89"/>
    <n v="42"/>
    <s v="n"/>
    <n v="100621"/>
    <n v="55.644999999999996"/>
    <n v="85.052999999999997"/>
    <s v="Fagaceae"/>
    <s v="Quercus"/>
    <s v="costaricensis"/>
    <x v="0"/>
    <s v="Quercus"/>
    <d v="2015-04-18T00:00:00"/>
    <n v="0"/>
    <n v="249"/>
    <n v="2"/>
    <n v="163.79351679580563"/>
    <m/>
    <n v="4.8670785000000001E-2"/>
    <m/>
    <m/>
    <m/>
    <m/>
    <m/>
    <m/>
    <m/>
    <m/>
    <m/>
    <m/>
    <m/>
  </r>
  <r>
    <n v="4018"/>
    <x v="3"/>
    <x v="89"/>
    <n v="41"/>
    <s v="n"/>
    <n v="100622"/>
    <n v="57.381"/>
    <n v="82.894999999999996"/>
    <s v="Fagaceae"/>
    <s v="Quercus"/>
    <s v="costaricensis"/>
    <x v="0"/>
    <s v="Quercus"/>
    <d v="2015-04-18T00:00:00"/>
    <n v="0"/>
    <n v="173"/>
    <n v="2"/>
    <n v="171.39463542517097"/>
    <m/>
    <n v="2.3494265E-2"/>
    <m/>
    <m/>
    <m/>
    <m/>
    <m/>
    <m/>
    <m/>
    <m/>
    <m/>
    <m/>
    <m/>
  </r>
  <r>
    <n v="4019"/>
    <x v="3"/>
    <x v="89"/>
    <n v="41"/>
    <s v="n"/>
    <n v="100623"/>
    <n v="57.006"/>
    <n v="82.096999999999994"/>
    <s v="Primulaceae"/>
    <s v="Ardisia"/>
    <s v="sp5"/>
    <x v="22"/>
    <s v="Ardisia normal"/>
    <d v="2015-04-18T00:00:00"/>
    <n v="0"/>
    <n v="58"/>
    <n v="1"/>
    <n v="163.00316901317112"/>
    <m/>
    <n v="2.6407400000000004E-3"/>
    <m/>
    <m/>
    <m/>
    <m/>
    <m/>
    <m/>
    <m/>
    <m/>
    <m/>
    <m/>
    <m/>
  </r>
  <r>
    <n v="4020"/>
    <x v="3"/>
    <x v="89"/>
    <n v="41"/>
    <s v="n"/>
    <n v="100624"/>
    <n v="60.149000000000001"/>
    <n v="80.268000000000001"/>
    <s v="Primulaceae"/>
    <s v="Ardisia"/>
    <s v="sp5"/>
    <x v="22"/>
    <s v="Ardisia normal"/>
    <d v="2015-04-18T00:00:00"/>
    <n v="0"/>
    <n v="57"/>
    <n v="1"/>
    <n v="172.26192616363443"/>
    <m/>
    <n v="2.550465E-3"/>
    <m/>
    <m/>
    <m/>
    <m/>
    <m/>
    <m/>
    <m/>
    <m/>
    <m/>
    <m/>
    <m/>
  </r>
  <r>
    <n v="4021"/>
    <x v="3"/>
    <x v="90"/>
    <n v="11"/>
    <s v="n"/>
    <n v="100625"/>
    <n v="60.792000000000002"/>
    <n v="1.6479999999999999"/>
    <s v="Symplocaceae"/>
    <s v="Symplocos"/>
    <s v="serrulata"/>
    <x v="42"/>
    <s v="Symplocos/symplocos sp1"/>
    <d v="2015-04-18T00:00:00"/>
    <n v="0"/>
    <n v="124"/>
    <n v="2"/>
    <n v="158.92978681342538"/>
    <m/>
    <n v="1.207016E-2"/>
    <m/>
    <m/>
    <m/>
    <m/>
    <m/>
    <m/>
    <m/>
    <m/>
    <m/>
    <m/>
    <m/>
  </r>
  <r>
    <n v="4022"/>
    <x v="3"/>
    <x v="90"/>
    <n v="11"/>
    <s v="n"/>
    <n v="100626"/>
    <n v="64.843999999999994"/>
    <n v="2.1139999999999999"/>
    <s v="Primulaceae"/>
    <s v="Ardisia"/>
    <s v="sp5"/>
    <x v="22"/>
    <s v="Ardisia normal"/>
    <d v="2015-04-18T00:00:00"/>
    <n v="0"/>
    <n v="63"/>
    <n v="1"/>
    <n v="140.15523733838"/>
    <m/>
    <n v="3.1156650000000001E-3"/>
    <m/>
    <m/>
    <m/>
    <m/>
    <m/>
    <m/>
    <m/>
    <m/>
    <m/>
    <m/>
    <m/>
  </r>
  <r>
    <n v="4023"/>
    <x v="3"/>
    <x v="90"/>
    <n v="12"/>
    <s v="n"/>
    <n v="100627"/>
    <n v="64.402000000000001"/>
    <n v="5.5369999999999999"/>
    <s v="Rubiaceae"/>
    <s v="Rubia"/>
    <s v="sp3"/>
    <x v="129"/>
    <s v="Rubia pesciolo vinotinto"/>
    <d v="2015-04-18T00:00:00"/>
    <n v="8.712066365962734"/>
    <n v="150"/>
    <n v="2"/>
    <n v="160.13133291619209"/>
    <m/>
    <n v="1.7662500000000001E-2"/>
    <m/>
    <m/>
    <m/>
    <m/>
    <m/>
    <m/>
    <m/>
    <s v="Fertile"/>
    <s v="Y"/>
    <s v="CMP075"/>
    <m/>
  </r>
  <r>
    <n v="4024"/>
    <x v="3"/>
    <x v="90"/>
    <n v="12"/>
    <s v="n"/>
    <n v="100628"/>
    <n v="60.744999999999997"/>
    <n v="5.8170000000000002"/>
    <s v="Verbenaceae"/>
    <s v="Cytarexylum"/>
    <m/>
    <x v="67"/>
    <s v="Fruto naranja"/>
    <d v="2015-04-18T00:00:00"/>
    <n v="0"/>
    <n v="160"/>
    <n v="2"/>
    <n v="127.32054436432267"/>
    <m/>
    <n v="2.0095999999999999E-2"/>
    <m/>
    <m/>
    <m/>
    <m/>
    <m/>
    <m/>
    <m/>
    <m/>
    <m/>
    <m/>
    <m/>
  </r>
  <r>
    <n v="4025"/>
    <x v="3"/>
    <x v="90"/>
    <n v="12"/>
    <s v="n"/>
    <n v="100629"/>
    <n v="62.096000000000004"/>
    <n v="7.0510000000000002"/>
    <s v="Cornaceae"/>
    <s v="Cornus"/>
    <s v="disciflora"/>
    <x v="18"/>
    <s v="Cornus"/>
    <d v="2015-04-18T00:00:00"/>
    <n v="0"/>
    <n v="81"/>
    <n v="1"/>
    <n v="114.72365202251579"/>
    <m/>
    <n v="5.1503850000000004E-3"/>
    <m/>
    <m/>
    <m/>
    <m/>
    <m/>
    <m/>
    <m/>
    <m/>
    <m/>
    <m/>
    <m/>
  </r>
  <r>
    <n v="4026"/>
    <x v="3"/>
    <x v="90"/>
    <n v="12"/>
    <s v="n"/>
    <n v="100630"/>
    <n v="62.445"/>
    <n v="7.1440000000000001"/>
    <s v="Styracaceae"/>
    <s v="Styrax"/>
    <m/>
    <x v="6"/>
    <s v="Styrax"/>
    <d v="2015-04-18T00:00:00"/>
    <n v="0"/>
    <n v="424"/>
    <n v="3"/>
    <n v="167.50288265681132"/>
    <m/>
    <n v="0.14112416"/>
    <m/>
    <m/>
    <m/>
    <m/>
    <m/>
    <m/>
    <m/>
    <m/>
    <m/>
    <m/>
    <m/>
  </r>
  <r>
    <n v="4027"/>
    <x v="3"/>
    <x v="90"/>
    <n v="12"/>
    <s v="n"/>
    <n v="100631"/>
    <n v="62.887999999999998"/>
    <n v="9.6359999999999992"/>
    <s v="Meliaceae"/>
    <s v="Trichillia"/>
    <s v="havanensis"/>
    <x v="116"/>
    <s v="cf. Trichilia"/>
    <d v="2015-04-18T00:00:00"/>
    <n v="0"/>
    <n v="281"/>
    <n v="2"/>
    <n v="185.83389125689064"/>
    <m/>
    <n v="6.1984385000000003E-2"/>
    <m/>
    <m/>
    <m/>
    <m/>
    <m/>
    <m/>
    <m/>
    <m/>
    <m/>
    <m/>
    <m/>
  </r>
  <r>
    <n v="4028"/>
    <x v="3"/>
    <x v="90"/>
    <n v="13"/>
    <s v="n"/>
    <n v="100632"/>
    <n v="61.140999999999998"/>
    <n v="11.802"/>
    <s v="Styracaceae"/>
    <s v="Styrax"/>
    <m/>
    <x v="6"/>
    <s v="Styrax"/>
    <d v="2015-04-18T00:00:00"/>
    <n v="0"/>
    <n v="419"/>
    <n v="3"/>
    <n v="100.38611961950029"/>
    <m/>
    <n v="0.13781538500000001"/>
    <m/>
    <m/>
    <m/>
    <m/>
    <m/>
    <m/>
    <m/>
    <m/>
    <m/>
    <m/>
    <m/>
  </r>
  <r>
    <n v="4029"/>
    <x v="3"/>
    <x v="90"/>
    <n v="13"/>
    <s v="n"/>
    <n v="100633"/>
    <n v="62.189"/>
    <n v="11.942"/>
    <s v="Lauraceae"/>
    <s v="Persea"/>
    <s v="sp1"/>
    <x v="40"/>
    <s v="Laurel coco"/>
    <d v="2015-04-18T00:00:00"/>
    <n v="0"/>
    <n v="80"/>
    <n v="1"/>
    <n v="110.50407847816297"/>
    <m/>
    <n v="5.0239999999999998E-3"/>
    <m/>
    <m/>
    <m/>
    <m/>
    <m/>
    <m/>
    <m/>
    <s v="Infertile"/>
    <s v="Y"/>
    <m/>
    <s v="Se colectaron unos frutos del suelo como referencia"/>
  </r>
  <r>
    <n v="4030"/>
    <x v="3"/>
    <x v="90"/>
    <n v="13"/>
    <s v="y"/>
    <n v="100634"/>
    <n v="64.075999999999993"/>
    <n v="10.358000000000001"/>
    <s v="Meliaceae"/>
    <s v="Trichillia"/>
    <s v="havanensis"/>
    <x v="116"/>
    <s v="cf. Trichilia"/>
    <d v="2015-04-18T00:00:00"/>
    <e v="#VALUE!"/>
    <n v="659"/>
    <n v="4"/>
    <n v="131.91823779780623"/>
    <m/>
    <n v="0.34091058500000004"/>
    <m/>
    <m/>
    <m/>
    <m/>
    <m/>
    <m/>
    <m/>
    <m/>
    <m/>
    <m/>
    <m/>
  </r>
  <r>
    <n v="4031"/>
    <x v="3"/>
    <x v="90"/>
    <n v="13"/>
    <s v="n"/>
    <n v="100635"/>
    <n v="64.587999999999994"/>
    <n v="12.012"/>
    <s v="Lauraceae"/>
    <s v="Persea"/>
    <s v="sp1"/>
    <x v="40"/>
    <s v="Laurel coco"/>
    <d v="2015-04-18T00:00:00"/>
    <n v="0"/>
    <n v="154"/>
    <n v="2"/>
    <n v="119.50782188443094"/>
    <m/>
    <n v="1.8617060000000001E-2"/>
    <m/>
    <m/>
    <m/>
    <m/>
    <m/>
    <m/>
    <m/>
    <m/>
    <m/>
    <m/>
    <m/>
  </r>
  <r>
    <n v="4032"/>
    <x v="3"/>
    <x v="90"/>
    <n v="13"/>
    <s v="n"/>
    <n v="100636"/>
    <n v="64.798000000000002"/>
    <n v="14.526999999999999"/>
    <s v="Primulaceae"/>
    <s v="Ardisia"/>
    <s v="sp5"/>
    <x v="22"/>
    <s v="Ardisia normal"/>
    <d v="2015-04-18T00:00:00"/>
    <n v="0"/>
    <n v="76"/>
    <n v="1"/>
    <n v="149.07870908133287"/>
    <m/>
    <n v="4.5341599999999998E-3"/>
    <m/>
    <m/>
    <m/>
    <m/>
    <m/>
    <m/>
    <m/>
    <m/>
    <m/>
    <m/>
    <m/>
  </r>
  <r>
    <n v="4033"/>
    <x v="3"/>
    <x v="90"/>
    <n v="13"/>
    <s v="n"/>
    <n v="100637"/>
    <n v="62.935000000000002"/>
    <n v="13.945"/>
    <s v="Symplocaceae"/>
    <s v="Symplocos"/>
    <s v="serrulata"/>
    <x v="42"/>
    <s v="Symplocos/symplocos sp1"/>
    <d v="2015-04-18T00:00:00"/>
    <n v="0"/>
    <n v="264"/>
    <n v="2"/>
    <n v="111.25641920296017"/>
    <m/>
    <n v="5.4711360000000001E-2"/>
    <m/>
    <m/>
    <m/>
    <m/>
    <m/>
    <m/>
    <m/>
    <m/>
    <m/>
    <m/>
    <m/>
  </r>
  <r>
    <n v="4034"/>
    <x v="3"/>
    <x v="90"/>
    <n v="13"/>
    <s v="n"/>
    <n v="100638"/>
    <n v="61.817"/>
    <n v="14.388"/>
    <s v="Primulaceae"/>
    <s v="Ardisia"/>
    <s v="sp5"/>
    <x v="22"/>
    <s v="Ardisia normal"/>
    <d v="2015-04-18T00:00:00"/>
    <n v="0"/>
    <n v="82"/>
    <n v="1"/>
    <n v="164.14957112670524"/>
    <m/>
    <n v="5.2783400000000003E-3"/>
    <m/>
    <m/>
    <m/>
    <m/>
    <m/>
    <m/>
    <m/>
    <m/>
    <m/>
    <m/>
    <m/>
  </r>
  <r>
    <n v="4035"/>
    <x v="3"/>
    <x v="90"/>
    <n v="13"/>
    <s v="n"/>
    <n v="100639"/>
    <n v="60.674999999999997"/>
    <n v="14.108000000000001"/>
    <s v="Symplocaceae"/>
    <s v="Symplocos"/>
    <s v="serrulata"/>
    <x v="42"/>
    <s v="Symplocos/symplocos sp1"/>
    <d v="2015-04-18T00:00:00"/>
    <n v="0"/>
    <n v="134"/>
    <n v="2"/>
    <n v="128.18115844990368"/>
    <m/>
    <n v="1.4095460000000001E-2"/>
    <m/>
    <m/>
    <m/>
    <m/>
    <m/>
    <m/>
    <m/>
    <m/>
    <m/>
    <m/>
    <m/>
  </r>
  <r>
    <n v="4036"/>
    <x v="3"/>
    <x v="90"/>
    <n v="14"/>
    <s v="n"/>
    <n v="100640"/>
    <n v="62.491999999999997"/>
    <n v="18.649999999999999"/>
    <s v="Rubiaceae"/>
    <s v="Psychotria"/>
    <s v="sp2"/>
    <x v="117"/>
    <s v="Psychotria rosa"/>
    <d v="2015-04-18T00:00:00"/>
    <n v="0"/>
    <n v="53"/>
    <n v="1"/>
    <n v="123.81888316436174"/>
    <m/>
    <n v="2.205065E-3"/>
    <m/>
    <m/>
    <m/>
    <m/>
    <m/>
    <m/>
    <m/>
    <m/>
    <m/>
    <m/>
    <m/>
  </r>
  <r>
    <n v="4037"/>
    <x v="3"/>
    <x v="90"/>
    <n v="24"/>
    <s v="n"/>
    <n v="100641"/>
    <n v="67.942000000000007"/>
    <n v="15.11"/>
    <s v="Indet"/>
    <s v="TopIndet"/>
    <n v="7"/>
    <x v="130"/>
    <s v="Indet.7"/>
    <d v="2015-04-18T00:00:00"/>
    <n v="0"/>
    <n v="251"/>
    <n v="2"/>
    <n v="118.34402749587581"/>
    <m/>
    <n v="4.9455785000000002E-2"/>
    <m/>
    <m/>
    <m/>
    <m/>
    <m/>
    <m/>
    <m/>
    <m/>
    <m/>
    <m/>
    <m/>
  </r>
  <r>
    <n v="4038"/>
    <x v="3"/>
    <x v="90"/>
    <n v="23"/>
    <s v="n"/>
    <n v="100642"/>
    <n v="67.965000000000003"/>
    <n v="14.83"/>
    <s v="Styracaceae"/>
    <s v="Styrax"/>
    <m/>
    <x v="6"/>
    <s v="Styrax"/>
    <d v="2015-04-18T00:00:00"/>
    <n v="0"/>
    <n v="247"/>
    <n v="2"/>
    <n v="101.80861662550237"/>
    <m/>
    <n v="4.7892065000000004E-2"/>
    <m/>
    <m/>
    <m/>
    <m/>
    <m/>
    <m/>
    <m/>
    <m/>
    <m/>
    <m/>
    <m/>
  </r>
  <r>
    <n v="4039"/>
    <x v="3"/>
    <x v="90"/>
    <n v="23"/>
    <s v="n"/>
    <n v="100643"/>
    <n v="67.057000000000002"/>
    <n v="13.898"/>
    <s v="Lauraceae"/>
    <s v="Persea"/>
    <s v="sp1"/>
    <x v="40"/>
    <s v="Laurel coco"/>
    <d v="2015-04-18T00:00:00"/>
    <n v="0"/>
    <n v="130"/>
    <n v="2"/>
    <n v="185.36525612384776"/>
    <m/>
    <n v="1.3266500000000001E-2"/>
    <m/>
    <m/>
    <m/>
    <m/>
    <m/>
    <m/>
    <m/>
    <m/>
    <m/>
    <m/>
    <m/>
  </r>
  <r>
    <n v="4040"/>
    <x v="3"/>
    <x v="90"/>
    <n v="23"/>
    <s v="n"/>
    <n v="100644"/>
    <n v="65.846000000000004"/>
    <n v="14.667"/>
    <s v="Primulaceae"/>
    <s v="Ardisia"/>
    <s v="sp5"/>
    <x v="22"/>
    <s v="Ardisia normal"/>
    <d v="2015-04-18T00:00:00"/>
    <n v="0"/>
    <n v="71"/>
    <n v="1"/>
    <n v="108.73852920474367"/>
    <m/>
    <n v="3.9571850000000002E-3"/>
    <s v="M"/>
    <m/>
    <n v="60"/>
    <m/>
    <m/>
    <m/>
    <m/>
    <m/>
    <m/>
    <m/>
    <m/>
  </r>
  <r>
    <n v="4041"/>
    <x v="3"/>
    <x v="90"/>
    <n v="23"/>
    <s v="n"/>
    <n v="100645"/>
    <n v="65.823000000000008"/>
    <n v="12.500999999999999"/>
    <s v="Araliaceae"/>
    <s v="Schefflera"/>
    <s v="sp1"/>
    <x v="19"/>
    <s v="Schefflera"/>
    <d v="2015-04-18T00:00:00"/>
    <n v="0"/>
    <n v="71"/>
    <n v="1"/>
    <n v="126.44318249737168"/>
    <m/>
    <n v="3.9571850000000002E-3"/>
    <s v="L"/>
    <m/>
    <m/>
    <m/>
    <m/>
    <m/>
    <m/>
    <m/>
    <m/>
    <m/>
    <m/>
  </r>
  <r>
    <n v="4042"/>
    <x v="3"/>
    <x v="90"/>
    <n v="23"/>
    <s v="n"/>
    <n v="100646"/>
    <n v="67.731999999999999"/>
    <n v="13.13"/>
    <s v="Primulaceae"/>
    <s v="Ardisia"/>
    <s v="sp5"/>
    <x v="22"/>
    <s v="Ardisia normal"/>
    <d v="2015-04-18T00:00:00"/>
    <n v="0"/>
    <n v="57"/>
    <n v="1"/>
    <n v="160.47520614641616"/>
    <m/>
    <n v="2.550465E-3"/>
    <m/>
    <m/>
    <m/>
    <m/>
    <m/>
    <m/>
    <m/>
    <m/>
    <m/>
    <m/>
    <m/>
  </r>
  <r>
    <n v="4043"/>
    <x v="3"/>
    <x v="90"/>
    <n v="23"/>
    <s v="n"/>
    <n v="100647"/>
    <n v="68.408000000000001"/>
    <n v="11.896000000000001"/>
    <s v="Styracaceae"/>
    <s v="Styrax"/>
    <m/>
    <x v="6"/>
    <s v="Styrax"/>
    <d v="2015-04-18T00:00:00"/>
    <n v="0"/>
    <n v="74"/>
    <n v="1"/>
    <n v="192.736649943906"/>
    <m/>
    <n v="4.2986600000000002E-3"/>
    <m/>
    <m/>
    <m/>
    <m/>
    <m/>
    <m/>
    <m/>
    <m/>
    <m/>
    <m/>
    <m/>
  </r>
  <r>
    <n v="4044"/>
    <x v="3"/>
    <x v="90"/>
    <n v="23"/>
    <s v="n"/>
    <n v="100648"/>
    <n v="67.825999999999993"/>
    <n v="12.012"/>
    <s v="Primulaceae"/>
    <s v="Ardisia"/>
    <s v="sp5"/>
    <x v="22"/>
    <s v="Ardisia normal"/>
    <d v="2015-04-18T00:00:00"/>
    <n v="0"/>
    <n v="53"/>
    <n v="1"/>
    <n v="133.23615203680731"/>
    <m/>
    <n v="2.205065E-3"/>
    <m/>
    <m/>
    <m/>
    <m/>
    <m/>
    <m/>
    <m/>
    <m/>
    <m/>
    <m/>
    <m/>
  </r>
  <r>
    <n v="4045"/>
    <x v="3"/>
    <x v="90"/>
    <n v="23"/>
    <s v="n"/>
    <n v="100649"/>
    <n v="66.986999999999995"/>
    <n v="11.779"/>
    <s v="Primulaceae"/>
    <s v="Ardisia"/>
    <s v="sp5"/>
    <x v="22"/>
    <s v="Ardisia normal"/>
    <d v="2015-04-18T00:00:00"/>
    <n v="0"/>
    <n v="77"/>
    <n v="1"/>
    <n v="158.21068238178063"/>
    <m/>
    <n v="4.6542650000000003E-3"/>
    <m/>
    <m/>
    <m/>
    <m/>
    <m/>
    <m/>
    <m/>
    <m/>
    <m/>
    <m/>
    <m/>
  </r>
  <r>
    <n v="4046"/>
    <x v="3"/>
    <x v="90"/>
    <n v="23"/>
    <s v="n"/>
    <n v="100650"/>
    <n v="66.474999999999994"/>
    <n v="11.127000000000001"/>
    <s v="Lauraceae"/>
    <s v="Laurel"/>
    <s v="sp5"/>
    <x v="10"/>
    <s v="Laurel banano"/>
    <d v="2015-04-18T00:00:00"/>
    <n v="0"/>
    <n v="95"/>
    <n v="2"/>
    <n v="161.1404897736835"/>
    <m/>
    <n v="7.0846249999999998E-3"/>
    <m/>
    <m/>
    <m/>
    <m/>
    <m/>
    <m/>
    <m/>
    <m/>
    <m/>
    <m/>
    <s v="Nota 2016: Estaba como 195. Lo corregimos a 95"/>
  </r>
  <r>
    <n v="4047"/>
    <x v="3"/>
    <x v="90"/>
    <n v="23"/>
    <s v="n"/>
    <n v="100651"/>
    <n v="69.222999999999999"/>
    <n v="10.917"/>
    <s v="Styracaceae"/>
    <s v="Styrax"/>
    <m/>
    <x v="6"/>
    <s v="Styrax"/>
    <d v="2015-04-18T00:00:00"/>
    <n v="0"/>
    <n v="203"/>
    <n v="2"/>
    <n v="102.5115952637443"/>
    <m/>
    <n v="3.2349065000000003E-2"/>
    <m/>
    <m/>
    <m/>
    <m/>
    <m/>
    <m/>
    <m/>
    <m/>
    <m/>
    <m/>
    <m/>
  </r>
  <r>
    <n v="4048"/>
    <x v="3"/>
    <x v="90"/>
    <n v="23"/>
    <s v="n"/>
    <n v="100652"/>
    <n v="69.478999999999999"/>
    <n v="11.01"/>
    <s v="Primulaceae"/>
    <s v="Ardisia"/>
    <s v="sp5"/>
    <x v="22"/>
    <s v="Ardisia normal"/>
    <d v="2015-04-18T00:00:00"/>
    <n v="0"/>
    <n v="55"/>
    <n v="1"/>
    <n v="159.1111217593708"/>
    <m/>
    <n v="2.374625E-3"/>
    <m/>
    <m/>
    <m/>
    <m/>
    <m/>
    <m/>
    <m/>
    <m/>
    <m/>
    <m/>
    <m/>
  </r>
  <r>
    <n v="4049"/>
    <x v="3"/>
    <x v="90"/>
    <n v="22"/>
    <s v="n"/>
    <n v="100653"/>
    <n v="69.037000000000006"/>
    <n v="9.1709999999999994"/>
    <s v="Rubiaceae"/>
    <s v="Faramea"/>
    <s v="sp1"/>
    <x v="21"/>
    <s v="Faramea"/>
    <d v="2015-04-18T00:00:00"/>
    <n v="0"/>
    <n v="59"/>
    <n v="1"/>
    <n v="198.53410459782992"/>
    <m/>
    <n v="2.732585E-3"/>
    <m/>
    <m/>
    <m/>
    <m/>
    <m/>
    <m/>
    <m/>
    <m/>
    <m/>
    <m/>
    <m/>
  </r>
  <r>
    <n v="4050"/>
    <x v="3"/>
    <x v="90"/>
    <n v="22"/>
    <s v="n"/>
    <n v="100654"/>
    <n v="67.731999999999999"/>
    <n v="8.6349999999999998"/>
    <s v="Primulaceae"/>
    <s v="Ardisia"/>
    <s v="sp5"/>
    <x v="22"/>
    <s v="Ardisia normal"/>
    <d v="2015-04-18T00:00:00"/>
    <n v="0"/>
    <n v="107"/>
    <n v="2"/>
    <n v="146.43001357854436"/>
    <m/>
    <n v="8.987465E-3"/>
    <m/>
    <m/>
    <m/>
    <m/>
    <m/>
    <m/>
    <m/>
    <m/>
    <m/>
    <m/>
    <m/>
  </r>
  <r>
    <n v="4051"/>
    <x v="3"/>
    <x v="90"/>
    <n v="22"/>
    <s v="n"/>
    <n v="100655"/>
    <n v="65.52"/>
    <n v="9.6359999999999992"/>
    <s v="Styracaceae"/>
    <s v="Styrax"/>
    <m/>
    <x v="6"/>
    <s v="Styrax"/>
    <d v="2015-04-18T00:00:00"/>
    <n v="0"/>
    <n v="82"/>
    <n v="1"/>
    <n v="108.71016916161923"/>
    <m/>
    <n v="5.2783400000000003E-3"/>
    <m/>
    <m/>
    <m/>
    <m/>
    <m/>
    <m/>
    <m/>
    <m/>
    <m/>
    <m/>
    <m/>
  </r>
  <r>
    <n v="4052"/>
    <x v="3"/>
    <x v="90"/>
    <n v="22"/>
    <s v="n"/>
    <n v="100656"/>
    <n v="68.245000000000005"/>
    <n v="7.75"/>
    <s v="Symplocaceae"/>
    <s v="Symplocos"/>
    <s v="serrulata"/>
    <x v="42"/>
    <s v="Symplocos/symplocos sp1"/>
    <d v="2015-04-18T00:00:00"/>
    <n v="0"/>
    <n v="51"/>
    <n v="1"/>
    <n v="104.83357950770977"/>
    <m/>
    <n v="2.041785E-3"/>
    <m/>
    <m/>
    <m/>
    <m/>
    <m/>
    <m/>
    <m/>
    <m/>
    <m/>
    <m/>
    <m/>
  </r>
  <r>
    <n v="4053"/>
    <x v="3"/>
    <x v="90"/>
    <n v="21"/>
    <s v="n"/>
    <n v="100657"/>
    <n v="65.426999999999992"/>
    <n v="1.5780000000000001"/>
    <s v="Lauraceae"/>
    <s v="Persea"/>
    <s v="sp1"/>
    <x v="40"/>
    <s v="Laurel coco"/>
    <d v="2015-04-18T00:00:00"/>
    <n v="0"/>
    <n v="69"/>
    <n v="1"/>
    <n v="134.06933181484061"/>
    <m/>
    <n v="3.7373850000000002E-3"/>
    <m/>
    <m/>
    <m/>
    <m/>
    <m/>
    <m/>
    <m/>
    <m/>
    <m/>
    <m/>
    <m/>
  </r>
  <r>
    <n v="4054"/>
    <x v="3"/>
    <x v="90"/>
    <n v="31"/>
    <s v="n"/>
    <n v="100658"/>
    <n v="72.832999999999998"/>
    <n v="0.67"/>
    <s v="Indet"/>
    <s v="TopIndet"/>
    <n v="8"/>
    <x v="131"/>
    <s v="Indet.8"/>
    <d v="2015-04-18T00:00:00"/>
    <n v="0"/>
    <n v="71"/>
    <n v="1"/>
    <n v="106.70307895586902"/>
    <m/>
    <n v="3.9571850000000002E-3"/>
    <s v="NC"/>
    <m/>
    <m/>
    <m/>
    <m/>
    <m/>
    <m/>
    <m/>
    <m/>
    <m/>
    <s v="No leaves"/>
  </r>
  <r>
    <n v="4055"/>
    <x v="3"/>
    <x v="90"/>
    <n v="31"/>
    <s v="n"/>
    <n v="100659"/>
    <n v="72.251000000000005"/>
    <n v="2.044"/>
    <s v="Adoxaceae"/>
    <s v="Viburnum"/>
    <s v="costaricanun"/>
    <x v="3"/>
    <s v="Viburnum"/>
    <d v="2015-04-18T00:00:00"/>
    <n v="0"/>
    <n v="56"/>
    <n v="1"/>
    <n v="109.54166102342259"/>
    <m/>
    <n v="2.4617600000000003E-3"/>
    <m/>
    <m/>
    <m/>
    <m/>
    <m/>
    <m/>
    <m/>
    <m/>
    <m/>
    <m/>
    <m/>
  </r>
  <r>
    <n v="4056"/>
    <x v="3"/>
    <x v="90"/>
    <n v="31"/>
    <s v="n"/>
    <n v="100660"/>
    <n v="72.763000000000005"/>
    <n v="2.4159999999999999"/>
    <s v="Asteraceae"/>
    <s v="TopIndet"/>
    <n v="1"/>
    <x v="132"/>
    <s v="Asteraceae sp"/>
    <d v="2015-04-18T00:00:00"/>
    <n v="0"/>
    <n v="121"/>
    <n v="2"/>
    <n v="162.89475255474625"/>
    <m/>
    <n v="1.1493185000000001E-2"/>
    <s v="L"/>
    <s v="NC"/>
    <m/>
    <m/>
    <m/>
    <m/>
    <m/>
    <s v="Infertile"/>
    <s v="Y"/>
    <m/>
    <m/>
  </r>
  <r>
    <n v="4057"/>
    <x v="3"/>
    <x v="90"/>
    <n v="31"/>
    <s v="n"/>
    <n v="100661"/>
    <n v="73.834000000000003"/>
    <n v="2.556"/>
    <s v="Primulaceae"/>
    <s v="Ardisia"/>
    <s v="sp5"/>
    <x v="22"/>
    <s v="Ardisia normal"/>
    <d v="2015-04-18T00:00:00"/>
    <n v="0"/>
    <n v="62"/>
    <n v="1"/>
    <n v="186.53070027244479"/>
    <m/>
    <n v="3.01754E-3"/>
    <m/>
    <m/>
    <m/>
    <m/>
    <m/>
    <m/>
    <m/>
    <m/>
    <m/>
    <m/>
    <m/>
  </r>
  <r>
    <n v="4058"/>
    <x v="3"/>
    <x v="90"/>
    <n v="32"/>
    <s v="n"/>
    <n v="100662"/>
    <n v="70.364000000000004"/>
    <n v="9.1709999999999994"/>
    <s v="Cornaceae"/>
    <s v="Cornus"/>
    <s v="disciflora"/>
    <x v="18"/>
    <s v="Cornus"/>
    <d v="2015-04-18T00:00:00"/>
    <n v="0"/>
    <n v="304"/>
    <n v="3"/>
    <n v="132.52986792503026"/>
    <m/>
    <n v="7.2546559999999996E-2"/>
    <s v="M"/>
    <m/>
    <n v="51"/>
    <m/>
    <m/>
    <m/>
    <m/>
    <m/>
    <m/>
    <m/>
    <m/>
  </r>
  <r>
    <n v="4059"/>
    <x v="3"/>
    <x v="90"/>
    <n v="32"/>
    <s v="n"/>
    <n v="100663"/>
    <n v="72.367000000000004"/>
    <n v="9.7059999999999995"/>
    <s v="Araliaceae"/>
    <s v="Schefflera"/>
    <s v="sp1"/>
    <x v="19"/>
    <s v="Schefflera"/>
    <d v="2015-04-18T00:00:00"/>
    <n v="0"/>
    <n v="385"/>
    <n v="3"/>
    <n v="126.99475650490081"/>
    <m/>
    <n v="0.11635662500000001"/>
    <m/>
    <m/>
    <m/>
    <m/>
    <m/>
    <m/>
    <m/>
    <m/>
    <m/>
    <m/>
    <m/>
  </r>
  <r>
    <n v="4060"/>
    <x v="3"/>
    <x v="90"/>
    <n v="33"/>
    <s v="n"/>
    <n v="100664"/>
    <n v="74.673000000000002"/>
    <n v="10.382"/>
    <s v="Sabiaceae"/>
    <s v="Meliosma"/>
    <m/>
    <x v="25"/>
    <s v="Meliosma quercus"/>
    <d v="2015-04-18T00:00:00"/>
    <n v="0"/>
    <n v="64"/>
    <n v="1"/>
    <n v="153.89759373432696"/>
    <m/>
    <n v="3.21536E-3"/>
    <m/>
    <m/>
    <m/>
    <m/>
    <m/>
    <m/>
    <m/>
    <m/>
    <m/>
    <m/>
    <m/>
  </r>
  <r>
    <n v="4061"/>
    <x v="3"/>
    <x v="90"/>
    <n v="33"/>
    <s v="n"/>
    <n v="100665"/>
    <n v="72.88"/>
    <n v="11.476000000000001"/>
    <s v="Lauraceae"/>
    <s v="Persea"/>
    <s v="sp1"/>
    <x v="40"/>
    <s v="Laurel coco"/>
    <d v="2015-04-18T00:00:00"/>
    <n v="0"/>
    <n v="91"/>
    <n v="1"/>
    <n v="115.42594557281507"/>
    <m/>
    <n v="6.5005849999999997E-3"/>
    <m/>
    <m/>
    <m/>
    <m/>
    <m/>
    <m/>
    <m/>
    <m/>
    <m/>
    <m/>
    <m/>
  </r>
  <r>
    <n v="4062"/>
    <x v="3"/>
    <x v="90"/>
    <n v="34"/>
    <s v="n"/>
    <n v="100666"/>
    <n v="71.575000000000003"/>
    <n v="16.251000000000001"/>
    <s v="Primulaceae"/>
    <s v="Ardisia"/>
    <s v="sp1"/>
    <x v="12"/>
    <s v="Ardisia blanca"/>
    <d v="2015-04-18T00:00:00"/>
    <n v="0"/>
    <n v="53"/>
    <n v="1"/>
    <n v="159.10765616386055"/>
    <m/>
    <n v="2.205065E-3"/>
    <m/>
    <m/>
    <m/>
    <m/>
    <m/>
    <m/>
    <m/>
    <m/>
    <m/>
    <m/>
    <m/>
  </r>
  <r>
    <n v="4063"/>
    <x v="3"/>
    <x v="90"/>
    <n v="34"/>
    <s v="n"/>
    <n v="100667"/>
    <n v="73.275000000000006"/>
    <n v="19.138999999999999"/>
    <s v="Lauraceae"/>
    <s v="Persea"/>
    <s v="sp1"/>
    <x v="40"/>
    <s v="Laurel coco"/>
    <d v="2015-04-18T00:00:00"/>
    <n v="0"/>
    <n v="110"/>
    <n v="2"/>
    <n v="141.30621357395017"/>
    <m/>
    <n v="9.4985E-3"/>
    <m/>
    <m/>
    <m/>
    <m/>
    <m/>
    <m/>
    <m/>
    <m/>
    <m/>
    <m/>
    <m/>
  </r>
  <r>
    <n v="4064"/>
    <x v="3"/>
    <x v="90"/>
    <n v="44"/>
    <s v="n"/>
    <n v="100668"/>
    <n v="79.634"/>
    <n v="18.952000000000002"/>
    <s v="Primulaceae"/>
    <s v="Ardisia"/>
    <s v="sp3"/>
    <x v="121"/>
    <s v="Ardisia grande"/>
    <d v="2015-04-18T00:00:00"/>
    <n v="0"/>
    <n v="100"/>
    <n v="2"/>
    <n v="100.45582698042929"/>
    <m/>
    <n v="7.8499999999999993E-3"/>
    <m/>
    <m/>
    <m/>
    <m/>
    <m/>
    <m/>
    <m/>
    <m/>
    <m/>
    <m/>
    <m/>
  </r>
  <r>
    <n v="4065"/>
    <x v="3"/>
    <x v="90"/>
    <n v="33"/>
    <s v="n"/>
    <n v="100669"/>
    <n v="75.162000000000006"/>
    <n v="12.012"/>
    <s v="Meliaceae"/>
    <s v="Trichillia"/>
    <s v="havanensis"/>
    <x v="116"/>
    <s v="cf. Trichilia"/>
    <d v="2015-04-18T00:00:00"/>
    <n v="0"/>
    <n v="59"/>
    <n v="1"/>
    <n v="134.10799864907904"/>
    <m/>
    <n v="2.732585E-3"/>
    <s v="L"/>
    <m/>
    <m/>
    <m/>
    <m/>
    <m/>
    <m/>
    <s v="Fertile"/>
    <s v="Y"/>
    <s v="CMP076"/>
    <m/>
  </r>
  <r>
    <n v="4066"/>
    <x v="3"/>
    <x v="90"/>
    <n v="41"/>
    <s v="n"/>
    <n v="100670"/>
    <n v="80.146000000000001"/>
    <n v="3.4180000000000001"/>
    <s v="Symplocaceae"/>
    <s v="Symplocos"/>
    <s v="serrulata"/>
    <x v="42"/>
    <s v="Symplocos/symplocos sp1"/>
    <d v="2015-04-18T00:00:00"/>
    <n v="0"/>
    <n v="192"/>
    <n v="2"/>
    <n v="123.51068429516151"/>
    <m/>
    <n v="2.893824E-2"/>
    <m/>
    <m/>
    <m/>
    <m/>
    <m/>
    <m/>
    <m/>
    <m/>
    <m/>
    <m/>
    <m/>
  </r>
  <r>
    <n v="4067"/>
    <x v="3"/>
    <x v="90"/>
    <n v="41"/>
    <s v="n"/>
    <n v="100671"/>
    <n v="78.212999999999994"/>
    <n v="2.556"/>
    <s v="Rutaceae"/>
    <s v="Zanthoxyllum"/>
    <s v="melanostictum"/>
    <x v="24"/>
    <s v="Zanthoxylum"/>
    <d v="2015-04-18T00:00:00"/>
    <n v="0"/>
    <n v="121"/>
    <n v="2"/>
    <n v="131.18550502302296"/>
    <m/>
    <n v="1.1493185000000001E-2"/>
    <m/>
    <m/>
    <m/>
    <m/>
    <m/>
    <m/>
    <m/>
    <m/>
    <m/>
    <m/>
    <m/>
  </r>
  <r>
    <n v="4068"/>
    <x v="3"/>
    <x v="90"/>
    <n v="41"/>
    <s v="n"/>
    <n v="100672"/>
    <n v="78.212999999999994"/>
    <n v="3.1850000000000001"/>
    <s v="Lauraceae"/>
    <s v="Laurel"/>
    <s v="sp5"/>
    <x v="10"/>
    <s v="Laurel banano"/>
    <d v="2015-04-18T00:00:00"/>
    <n v="0"/>
    <n v="73"/>
    <n v="1"/>
    <n v="186.23025395254245"/>
    <m/>
    <n v="4.1832650000000002E-3"/>
    <m/>
    <m/>
    <m/>
    <m/>
    <m/>
    <m/>
    <m/>
    <m/>
    <m/>
    <m/>
    <m/>
  </r>
  <r>
    <n v="4069"/>
    <x v="3"/>
    <x v="90"/>
    <n v="41"/>
    <s v="n"/>
    <n v="100673"/>
    <n v="76.885000000000005"/>
    <n v="3.2080000000000002"/>
    <s v="Lauraceae"/>
    <s v="Persea"/>
    <s v="sp1"/>
    <x v="40"/>
    <s v="Laurel coco"/>
    <d v="2015-04-19T00:00:00"/>
    <n v="0"/>
    <n v="71"/>
    <n v="1"/>
    <n v="156.88056706019546"/>
    <m/>
    <n v="3.9571850000000002E-3"/>
    <m/>
    <m/>
    <m/>
    <m/>
    <m/>
    <m/>
    <m/>
    <m/>
    <m/>
    <m/>
    <m/>
  </r>
  <r>
    <n v="4070"/>
    <x v="3"/>
    <x v="90"/>
    <n v="41"/>
    <s v="n"/>
    <n v="100674"/>
    <n v="79.353999999999999"/>
    <n v="1.788"/>
    <s v="Lauraceae"/>
    <s v="Persea"/>
    <s v="sp1"/>
    <x v="40"/>
    <s v="Laurel coco"/>
    <d v="2015-04-19T00:00:00"/>
    <n v="0"/>
    <n v="75"/>
    <n v="1"/>
    <n v="129.67435981372702"/>
    <m/>
    <n v="4.4156250000000003E-3"/>
    <m/>
    <m/>
    <m/>
    <m/>
    <m/>
    <m/>
    <m/>
    <m/>
    <m/>
    <m/>
    <m/>
  </r>
  <r>
    <n v="4071"/>
    <x v="3"/>
    <x v="90"/>
    <n v="41"/>
    <s v="n"/>
    <n v="100675"/>
    <n v="79.819999999999993"/>
    <n v="0.92600000000000005"/>
    <s v="Styracaceae"/>
    <s v="Styrax"/>
    <m/>
    <x v="6"/>
    <s v="Styrax"/>
    <d v="2015-04-19T00:00:00"/>
    <n v="0"/>
    <n v="190"/>
    <n v="2"/>
    <n v="141.6078722862926"/>
    <m/>
    <n v="2.8338499999999999E-2"/>
    <m/>
    <m/>
    <m/>
    <m/>
    <m/>
    <m/>
    <m/>
    <m/>
    <m/>
    <m/>
    <m/>
  </r>
  <r>
    <n v="4072"/>
    <x v="3"/>
    <x v="90"/>
    <n v="41"/>
    <s v="n"/>
    <n v="100676"/>
    <n v="80.006"/>
    <n v="0.48299999999999998"/>
    <s v="Primulaceae"/>
    <s v="Ardisia"/>
    <s v="sp5"/>
    <x v="22"/>
    <s v="Ardisia normal"/>
    <d v="2015-04-19T00:00:00"/>
    <n v="0"/>
    <n v="99"/>
    <n v="1"/>
    <n v="183.153596518912"/>
    <m/>
    <n v="7.6937849999999999E-3"/>
    <m/>
    <m/>
    <m/>
    <m/>
    <m/>
    <m/>
    <m/>
    <m/>
    <m/>
    <m/>
    <m/>
  </r>
  <r>
    <n v="4073"/>
    <x v="3"/>
    <x v="90"/>
    <n v="41"/>
    <s v="n"/>
    <n v="100677"/>
    <n v="78.027000000000001"/>
    <n v="0.27400000000000002"/>
    <s v="Fagaceae"/>
    <s v="Quercus"/>
    <s v="costaricensis"/>
    <x v="0"/>
    <s v="Quercus"/>
    <d v="2015-04-19T00:00:00"/>
    <n v="0"/>
    <n v="683"/>
    <n v="4"/>
    <n v="177.82194801747613"/>
    <n v="180"/>
    <n v="0.36619386500000001"/>
    <s v="A"/>
    <m/>
    <m/>
    <m/>
    <m/>
    <m/>
    <m/>
    <m/>
    <m/>
    <m/>
    <s v="Measure at 180"/>
  </r>
  <r>
    <n v="4074"/>
    <x v="3"/>
    <x v="91"/>
    <n v="12"/>
    <s v="n"/>
    <n v="100678"/>
    <n v="63.3"/>
    <n v="28.952999999999999"/>
    <s v="Araliaceae"/>
    <s v="Schefflera"/>
    <s v="sp1"/>
    <x v="19"/>
    <s v="Schefflera"/>
    <d v="2015-04-19T00:00:00"/>
    <n v="0"/>
    <n v="202"/>
    <n v="2"/>
    <n v="123.22559547254708"/>
    <m/>
    <n v="3.203114E-2"/>
    <m/>
    <m/>
    <m/>
    <m/>
    <m/>
    <m/>
    <m/>
    <m/>
    <m/>
    <m/>
    <m/>
  </r>
  <r>
    <n v="4075"/>
    <x v="3"/>
    <x v="91"/>
    <n v="13"/>
    <s v="n"/>
    <n v="100679"/>
    <n v="62.822000000000003"/>
    <n v="33.975000000000001"/>
    <s v="Sabiaceae"/>
    <s v="Meliosma"/>
    <m/>
    <x v="25"/>
    <s v="Meliosma quercus"/>
    <d v="2015-04-19T00:00:00"/>
    <n v="0"/>
    <n v="282"/>
    <n v="2"/>
    <n v="127.30058944073861"/>
    <m/>
    <n v="6.2426340000000004E-2"/>
    <m/>
    <m/>
    <m/>
    <m/>
    <m/>
    <m/>
    <m/>
    <m/>
    <m/>
    <m/>
    <m/>
  </r>
  <r>
    <n v="4076"/>
    <x v="3"/>
    <x v="91"/>
    <n v="24"/>
    <s v="n"/>
    <n v="100680"/>
    <n v="65.403999999999996"/>
    <n v="39.210999999999999"/>
    <s v="Primulaceae"/>
    <s v="Ardisia"/>
    <s v="sp5"/>
    <x v="22"/>
    <s v="Ardisia normal"/>
    <d v="2015-04-19T00:00:00"/>
    <n v="0"/>
    <n v="59"/>
    <n v="1"/>
    <n v="109.12109131117217"/>
    <m/>
    <n v="2.732585E-3"/>
    <m/>
    <m/>
    <m/>
    <m/>
    <m/>
    <m/>
    <m/>
    <m/>
    <m/>
    <m/>
    <m/>
  </r>
  <r>
    <n v="4077"/>
    <x v="3"/>
    <x v="91"/>
    <n v="24"/>
    <s v="n"/>
    <n v="100681"/>
    <n v="68.608999999999995"/>
    <n v="39.019999999999996"/>
    <s v="Cornaceae"/>
    <s v="Cornus"/>
    <s v="disciflora"/>
    <x v="18"/>
    <s v="Cornus"/>
    <d v="2015-04-19T00:00:00"/>
    <n v="0"/>
    <n v="408"/>
    <n v="3"/>
    <n v="115.8319351090372"/>
    <m/>
    <n v="0.13067424"/>
    <m/>
    <m/>
    <m/>
    <m/>
    <m/>
    <m/>
    <m/>
    <m/>
    <m/>
    <m/>
    <m/>
  </r>
  <r>
    <n v="4078"/>
    <x v="3"/>
    <x v="91"/>
    <n v="24"/>
    <s v="n"/>
    <n v="100682"/>
    <n v="68.082999999999998"/>
    <n v="38.900999999999996"/>
    <s v="Rutaceae"/>
    <s v="Zanthoxyllum"/>
    <s v="melanostictum"/>
    <x v="24"/>
    <s v="Zanthoxylum"/>
    <d v="2015-04-19T00:00:00"/>
    <n v="0"/>
    <n v="244"/>
    <n v="2"/>
    <n v="161.69720650123659"/>
    <m/>
    <n v="4.6735760000000001E-2"/>
    <m/>
    <m/>
    <m/>
    <m/>
    <m/>
    <m/>
    <m/>
    <m/>
    <m/>
    <m/>
    <m/>
  </r>
  <r>
    <n v="4079"/>
    <x v="3"/>
    <x v="91"/>
    <n v="24"/>
    <s v="n"/>
    <n v="100683"/>
    <n v="68.537000000000006"/>
    <n v="38.088000000000001"/>
    <s v="Cornaceae"/>
    <s v="Cornus"/>
    <s v="disciflora"/>
    <x v="18"/>
    <s v="Cornus"/>
    <d v="2015-04-19T00:00:00"/>
    <n v="0"/>
    <n v="194"/>
    <n v="2"/>
    <n v="107.94407417636876"/>
    <m/>
    <n v="2.9544260000000003E-2"/>
    <m/>
    <m/>
    <m/>
    <m/>
    <m/>
    <m/>
    <m/>
    <m/>
    <m/>
    <m/>
    <m/>
  </r>
  <r>
    <n v="4080"/>
    <x v="3"/>
    <x v="91"/>
    <n v="24"/>
    <s v="n"/>
    <n v="100684"/>
    <n v="69.709000000000003"/>
    <n v="38.04"/>
    <s v="Primulaceae"/>
    <s v="Ardisia"/>
    <s v="sp5"/>
    <x v="22"/>
    <s v="Ardisia normal"/>
    <d v="2015-04-19T00:00:00"/>
    <n v="0"/>
    <n v="98"/>
    <n v="1"/>
    <n v="194.40586942344186"/>
    <m/>
    <n v="7.5391400000000006E-3"/>
    <m/>
    <m/>
    <m/>
    <m/>
    <m/>
    <m/>
    <m/>
    <m/>
    <m/>
    <m/>
    <m/>
  </r>
  <r>
    <n v="4081"/>
    <x v="3"/>
    <x v="91"/>
    <n v="24"/>
    <s v="n"/>
    <n v="100685"/>
    <n v="69.756"/>
    <n v="35.338000000000001"/>
    <s v="Lauraceae"/>
    <s v="Persea"/>
    <s v="sp1"/>
    <x v="40"/>
    <s v="Laurel coco"/>
    <d v="2015-04-19T00:00:00"/>
    <n v="0"/>
    <n v="96"/>
    <n v="1"/>
    <n v="197.04357675780631"/>
    <m/>
    <n v="7.2345600000000001E-3"/>
    <m/>
    <m/>
    <m/>
    <m/>
    <m/>
    <m/>
    <m/>
    <m/>
    <m/>
    <m/>
    <m/>
  </r>
  <r>
    <n v="4082"/>
    <x v="3"/>
    <x v="91"/>
    <n v="23"/>
    <s v="n"/>
    <n v="100686"/>
    <n v="69.015000000000001"/>
    <n v="34.381"/>
    <s v="Primulaceae"/>
    <s v="Ardisia"/>
    <s v="sp5"/>
    <x v="22"/>
    <s v="Ardisia normal"/>
    <d v="2015-04-19T00:00:00"/>
    <n v="0"/>
    <n v="74"/>
    <n v="1"/>
    <n v="170.40925287056808"/>
    <m/>
    <n v="4.2986600000000002E-3"/>
    <m/>
    <m/>
    <m/>
    <m/>
    <m/>
    <m/>
    <m/>
    <m/>
    <m/>
    <m/>
    <m/>
  </r>
  <r>
    <n v="4083"/>
    <x v="3"/>
    <x v="91"/>
    <n v="23"/>
    <s v="n"/>
    <n v="100687"/>
    <n v="67.460999999999999"/>
    <n v="34.763999999999996"/>
    <s v="Cornaceae"/>
    <s v="Cornus"/>
    <s v="disciflora"/>
    <x v="18"/>
    <s v="Cornus"/>
    <d v="2015-04-19T00:00:00"/>
    <n v="0"/>
    <n v="579"/>
    <n v="4"/>
    <n v="143.25704851072163"/>
    <n v="200"/>
    <n v="0.26316418499999999"/>
    <s v="A"/>
    <m/>
    <m/>
    <m/>
    <m/>
    <m/>
    <m/>
    <m/>
    <m/>
    <m/>
    <s v="Measure at 200"/>
  </r>
  <r>
    <n v="4084"/>
    <x v="3"/>
    <x v="91"/>
    <n v="23"/>
    <s v="n"/>
    <n v="100688"/>
    <n v="65.834999999999994"/>
    <n v="34.118000000000002"/>
    <s v="Primulaceae"/>
    <s v="Ardisia"/>
    <s v="sp5"/>
    <x v="22"/>
    <s v="Ardisia normal"/>
    <d v="2015-04-19T00:00:00"/>
    <n v="0"/>
    <n v="57"/>
    <n v="1"/>
    <n v="133.67598015670882"/>
    <m/>
    <n v="2.550465E-3"/>
    <m/>
    <m/>
    <m/>
    <m/>
    <m/>
    <m/>
    <m/>
    <m/>
    <m/>
    <m/>
    <m/>
  </r>
  <r>
    <n v="4085"/>
    <x v="3"/>
    <x v="91"/>
    <n v="23"/>
    <s v="n"/>
    <n v="100689"/>
    <n v="66.887"/>
    <n v="32.658999999999999"/>
    <s v="Styracaceae"/>
    <s v="Styrax"/>
    <m/>
    <x v="6"/>
    <s v="Styrax"/>
    <d v="2015-04-19T00:00:00"/>
    <n v="0"/>
    <n v="196"/>
    <n v="2"/>
    <n v="135.65515975938592"/>
    <m/>
    <n v="3.0156560000000002E-2"/>
    <m/>
    <m/>
    <m/>
    <m/>
    <m/>
    <m/>
    <m/>
    <m/>
    <m/>
    <m/>
    <m/>
  </r>
  <r>
    <n v="4086"/>
    <x v="3"/>
    <x v="91"/>
    <n v="22"/>
    <s v="n"/>
    <n v="100690"/>
    <n v="66.361000000000004"/>
    <n v="26.824999999999999"/>
    <s v="Adoxaceae"/>
    <s v="Viburnum"/>
    <s v="costaricanun"/>
    <x v="3"/>
    <s v="Viburnum"/>
    <d v="2015-04-19T00:00:00"/>
    <n v="0"/>
    <n v="156"/>
    <n v="2"/>
    <n v="186.53831344862942"/>
    <m/>
    <n v="1.9103760000000001E-2"/>
    <s v="Y"/>
    <m/>
    <m/>
    <m/>
    <m/>
    <m/>
    <m/>
    <m/>
    <m/>
    <m/>
    <m/>
  </r>
  <r>
    <n v="4087"/>
    <x v="3"/>
    <x v="91"/>
    <n v="21"/>
    <s v="n"/>
    <n v="100691"/>
    <n v="67.27"/>
    <n v="24.17"/>
    <s v="Primulaceae"/>
    <s v="Ardisia"/>
    <s v="sp5"/>
    <x v="22"/>
    <s v="Ardisia normal"/>
    <d v="2015-04-19T00:00:00"/>
    <n v="0"/>
    <n v="67"/>
    <n v="1"/>
    <n v="100.91569044433614"/>
    <m/>
    <n v="3.5238650000000002E-3"/>
    <m/>
    <m/>
    <m/>
    <m/>
    <m/>
    <m/>
    <m/>
    <m/>
    <m/>
    <m/>
    <m/>
  </r>
  <r>
    <n v="4088"/>
    <x v="3"/>
    <x v="91"/>
    <n v="31"/>
    <s v="n"/>
    <n v="100692"/>
    <n v="73.677999999999997"/>
    <n v="20.751000000000001"/>
    <s v="Primulaceae"/>
    <s v="Ardisia"/>
    <s v="sp5"/>
    <x v="22"/>
    <s v="Ardisia normal"/>
    <d v="2015-04-19T00:00:00"/>
    <n v="0"/>
    <n v="77"/>
    <n v="1"/>
    <n v="158.16078124802888"/>
    <m/>
    <n v="4.6542650000000003E-3"/>
    <s v="Q"/>
    <m/>
    <m/>
    <m/>
    <m/>
    <m/>
    <m/>
    <m/>
    <m/>
    <m/>
    <m/>
  </r>
  <r>
    <n v="4089"/>
    <x v="3"/>
    <x v="91"/>
    <n v="31"/>
    <s v="n"/>
    <n v="100693"/>
    <n v="73.272000000000006"/>
    <n v="21.922000000000001"/>
    <s v="Lauraceae"/>
    <s v="Persea"/>
    <s v="sp1"/>
    <x v="40"/>
    <s v="Laurel coco"/>
    <d v="2015-04-19T00:00:00"/>
    <n v="0"/>
    <n v="128"/>
    <n v="2"/>
    <n v="102.17653180789246"/>
    <m/>
    <n v="1.286144E-2"/>
    <m/>
    <m/>
    <m/>
    <m/>
    <m/>
    <m/>
    <m/>
    <m/>
    <m/>
    <m/>
    <m/>
  </r>
  <r>
    <n v="4090"/>
    <x v="3"/>
    <x v="91"/>
    <n v="31"/>
    <s v="n"/>
    <n v="100694"/>
    <n v="74.372"/>
    <n v="22.042000000000002"/>
    <s v="Primulaceae"/>
    <s v="Ardisia"/>
    <s v="sp5"/>
    <x v="22"/>
    <s v="Ardisia normal"/>
    <d v="2015-04-19T00:00:00"/>
    <n v="0"/>
    <n v="60"/>
    <n v="1"/>
    <n v="136.42515707007101"/>
    <m/>
    <n v="2.826E-3"/>
    <m/>
    <m/>
    <m/>
    <m/>
    <m/>
    <m/>
    <m/>
    <m/>
    <m/>
    <m/>
    <m/>
  </r>
  <r>
    <n v="4091"/>
    <x v="3"/>
    <x v="91"/>
    <n v="31"/>
    <s v="n"/>
    <n v="100695"/>
    <n v="74.754000000000005"/>
    <n v="21.994"/>
    <s v="Primulaceae"/>
    <s v="Ardisia"/>
    <s v="sp5"/>
    <x v="22"/>
    <s v="Ardisia normal"/>
    <d v="2015-04-19T00:00:00"/>
    <n v="0"/>
    <n v="51"/>
    <n v="1"/>
    <n v="133.49595624670775"/>
    <m/>
    <n v="2.041785E-3"/>
    <s v="L"/>
    <m/>
    <m/>
    <m/>
    <m/>
    <m/>
    <m/>
    <m/>
    <m/>
    <m/>
    <m/>
  </r>
  <r>
    <n v="4092"/>
    <x v="3"/>
    <x v="91"/>
    <n v="31"/>
    <s v="n"/>
    <n v="100696"/>
    <n v="73.965000000000003"/>
    <n v="23.19"/>
    <s v="Primulaceae"/>
    <s v="Ardisia"/>
    <s v="sp5"/>
    <x v="22"/>
    <s v="Ardisia normal"/>
    <d v="2015-04-19T00:00:00"/>
    <n v="0"/>
    <n v="57"/>
    <n v="1"/>
    <n v="154.69785664336115"/>
    <m/>
    <n v="2.550465E-3"/>
    <m/>
    <m/>
    <m/>
    <m/>
    <m/>
    <m/>
    <m/>
    <m/>
    <m/>
    <m/>
    <m/>
  </r>
  <r>
    <n v="4093"/>
    <x v="3"/>
    <x v="91"/>
    <n v="33"/>
    <s v="n"/>
    <n v="100697"/>
    <n v="71.741"/>
    <n v="30.364000000000001"/>
    <s v="Styracaceae"/>
    <s v="Styrax"/>
    <m/>
    <x v="6"/>
    <s v="Styrax"/>
    <d v="2015-04-19T00:00:00"/>
    <n v="0"/>
    <n v="214"/>
    <n v="2"/>
    <n v="120.80788345722249"/>
    <m/>
    <n v="3.594986E-2"/>
    <m/>
    <m/>
    <m/>
    <m/>
    <m/>
    <m/>
    <m/>
    <m/>
    <m/>
    <m/>
    <m/>
  </r>
  <r>
    <n v="4094"/>
    <x v="3"/>
    <x v="91"/>
    <n v="33"/>
    <s v="n"/>
    <n v="100698"/>
    <n v="71.622"/>
    <n v="33.710999999999999"/>
    <s v="Sabiaceae"/>
    <s v="Meliosma"/>
    <m/>
    <x v="25"/>
    <s v="Meliosma quercus"/>
    <d v="2015-04-19T00:00:00"/>
    <n v="0"/>
    <n v="50"/>
    <n v="1"/>
    <n v="194.57819050787452"/>
    <m/>
    <n v="1.9624999999999998E-3"/>
    <m/>
    <m/>
    <m/>
    <m/>
    <m/>
    <m/>
    <m/>
    <m/>
    <m/>
    <m/>
    <m/>
  </r>
  <r>
    <n v="4095"/>
    <x v="3"/>
    <x v="91"/>
    <n v="33"/>
    <s v="y"/>
    <n v="100699"/>
    <n v="72.242999999999995"/>
    <n v="34.429000000000002"/>
    <s v="Styracaceae"/>
    <s v="Styrax"/>
    <m/>
    <x v="6"/>
    <s v="Styrax"/>
    <d v="2015-04-19T00:00:00"/>
    <n v="15.082158859564906"/>
    <n v="105"/>
    <n v="2"/>
    <n v="197.80033481273614"/>
    <m/>
    <n v="8.6546250000000009E-3"/>
    <m/>
    <m/>
    <m/>
    <m/>
    <m/>
    <m/>
    <m/>
    <m/>
    <m/>
    <m/>
    <m/>
  </r>
  <r>
    <n v="4096"/>
    <x v="3"/>
    <x v="91"/>
    <n v="33"/>
    <s v="n"/>
    <n v="100700"/>
    <n v="73.343000000000004"/>
    <n v="34.619999999999997"/>
    <s v="Rutaceae"/>
    <s v="Zanthoxyllum"/>
    <s v="melanostictum"/>
    <x v="24"/>
    <s v="Zanthoxylum"/>
    <d v="2015-04-19T00:00:00"/>
    <n v="0"/>
    <n v="187"/>
    <n v="2"/>
    <n v="104.81884218321225"/>
    <m/>
    <n v="2.7450665000000003E-2"/>
    <m/>
    <m/>
    <m/>
    <m/>
    <m/>
    <m/>
    <m/>
    <m/>
    <m/>
    <m/>
    <m/>
  </r>
  <r>
    <n v="4097"/>
    <x v="3"/>
    <x v="91"/>
    <n v="33"/>
    <s v="n"/>
    <n v="100701"/>
    <n v="71.048000000000002"/>
    <n v="33.305"/>
    <s v="Styracaceae"/>
    <s v="Styrax"/>
    <m/>
    <x v="6"/>
    <s v="Styrax"/>
    <d v="2015-04-19T00:00:00"/>
    <n v="0"/>
    <n v="128"/>
    <n v="2"/>
    <n v="181.52229902891276"/>
    <m/>
    <n v="1.286144E-2"/>
    <s v="Y"/>
    <m/>
    <m/>
    <m/>
    <m/>
    <m/>
    <m/>
    <m/>
    <m/>
    <m/>
    <m/>
  </r>
  <r>
    <n v="4098"/>
    <x v="3"/>
    <x v="91"/>
    <n v="33"/>
    <s v="n"/>
    <n v="100702"/>
    <n v="74.418999999999997"/>
    <n v="34.453000000000003"/>
    <s v="Primulaceae"/>
    <s v="Ardisia"/>
    <s v="sp5"/>
    <x v="22"/>
    <s v="Ardisia normal"/>
    <d v="2015-04-19T00:00:00"/>
    <n v="0"/>
    <n v="80"/>
    <n v="1"/>
    <n v="157.66328016957578"/>
    <m/>
    <n v="5.0239999999999998E-3"/>
    <m/>
    <m/>
    <m/>
    <m/>
    <m/>
    <m/>
    <m/>
    <m/>
    <m/>
    <m/>
    <m/>
  </r>
  <r>
    <n v="4099"/>
    <x v="3"/>
    <x v="91"/>
    <n v="34"/>
    <s v="y"/>
    <n v="100703"/>
    <n v="70.474000000000004"/>
    <n v="36.460999999999999"/>
    <s v="Cornaceae"/>
    <s v="Cornus"/>
    <s v="disciflora"/>
    <x v="18"/>
    <s v="Cornus"/>
    <d v="2015-04-19T00:00:00"/>
    <n v="19.513717795591472"/>
    <n v="499"/>
    <n v="3"/>
    <n v="185.50999947925155"/>
    <n v="180"/>
    <n v="0.195465785"/>
    <s v="A"/>
    <m/>
    <m/>
    <m/>
    <m/>
    <m/>
    <m/>
    <m/>
    <m/>
    <m/>
    <s v="Measure at 180"/>
  </r>
  <r>
    <n v="4100"/>
    <x v="3"/>
    <x v="91"/>
    <n v="34"/>
    <s v="n"/>
    <n v="100704"/>
    <n v="72.721999999999994"/>
    <n v="38.733000000000004"/>
    <s v="Styracaceae"/>
    <s v="Styrax"/>
    <m/>
    <x v="6"/>
    <s v="Styrax"/>
    <d v="2015-04-19T00:00:00"/>
    <n v="0"/>
    <n v="91"/>
    <n v="1"/>
    <n v="191.2084083429063"/>
    <m/>
    <n v="6.5005849999999997E-3"/>
    <m/>
    <m/>
    <m/>
    <m/>
    <m/>
    <m/>
    <m/>
    <s v="Infertile"/>
    <s v="Y"/>
    <m/>
    <m/>
  </r>
  <r>
    <n v="4101"/>
    <x v="3"/>
    <x v="91"/>
    <n v="34"/>
    <s v="n"/>
    <n v="100705"/>
    <n v="73.893000000000001"/>
    <n v="39.738"/>
    <s v="Fagaceae"/>
    <s v="Quercus"/>
    <s v="costaricensis"/>
    <x v="0"/>
    <s v="Quercus"/>
    <d v="2015-04-19T00:00:00"/>
    <n v="0"/>
    <n v="498"/>
    <n v="3"/>
    <n v="174.74262952708656"/>
    <m/>
    <n v="0.19468314"/>
    <m/>
    <m/>
    <m/>
    <m/>
    <m/>
    <m/>
    <m/>
    <m/>
    <m/>
    <m/>
    <m/>
  </r>
  <r>
    <n v="4102"/>
    <x v="3"/>
    <x v="91"/>
    <n v="44"/>
    <s v="n"/>
    <n v="100706"/>
    <n v="77.887"/>
    <n v="35.864000000000004"/>
    <s v="Rubiaceae"/>
    <s v="Psychotria"/>
    <s v="sp2"/>
    <x v="117"/>
    <s v="Psychotria rosa"/>
    <d v="2015-04-19T00:00:00"/>
    <n v="0"/>
    <n v="57"/>
    <n v="1"/>
    <n v="136.32379821530739"/>
    <m/>
    <n v="2.550465E-3"/>
    <m/>
    <m/>
    <m/>
    <m/>
    <m/>
    <m/>
    <m/>
    <m/>
    <m/>
    <m/>
    <m/>
  </r>
  <r>
    <n v="4103"/>
    <x v="3"/>
    <x v="91"/>
    <n v="43"/>
    <s v="n"/>
    <n v="100707"/>
    <n v="79.8"/>
    <n v="34.596000000000004"/>
    <s v="Rubiaceae"/>
    <s v="Psychotria"/>
    <s v="sp2"/>
    <x v="117"/>
    <s v="Psychotria rosa"/>
    <d v="2015-04-19T00:00:00"/>
    <n v="0"/>
    <n v="60"/>
    <n v="1"/>
    <n v="117.25550691632438"/>
    <m/>
    <n v="2.826E-3"/>
    <m/>
    <m/>
    <m/>
    <m/>
    <m/>
    <m/>
    <m/>
    <m/>
    <m/>
    <m/>
    <m/>
  </r>
  <r>
    <n v="4104"/>
    <x v="3"/>
    <x v="91"/>
    <n v="43"/>
    <s v="y"/>
    <n v="100708"/>
    <n v="76.117000000000004"/>
    <n v="34.596000000000004"/>
    <s v="Rutaceae"/>
    <s v="Zanthoxyllum"/>
    <s v="melanostictum"/>
    <x v="24"/>
    <s v="Zanthoxylum"/>
    <d v="2015-04-19T00:00:00"/>
    <n v="8.4488256050874408"/>
    <n v="178"/>
    <n v="2"/>
    <n v="127.88963833351521"/>
    <m/>
    <n v="2.4871940000000002E-2"/>
    <m/>
    <m/>
    <m/>
    <m/>
    <m/>
    <m/>
    <m/>
    <m/>
    <m/>
    <m/>
    <m/>
  </r>
  <r>
    <n v="4105"/>
    <x v="3"/>
    <x v="91"/>
    <n v="42"/>
    <s v="n"/>
    <n v="100709"/>
    <n v="78.795999999999992"/>
    <n v="28.14"/>
    <s v="Sabiaceae"/>
    <s v="Meliosma"/>
    <m/>
    <x v="25"/>
    <s v="Meliosma quercus"/>
    <d v="2015-04-19T00:00:00"/>
    <n v="0"/>
    <n v="62"/>
    <n v="1"/>
    <n v="177.8378647856679"/>
    <m/>
    <n v="3.01754E-3"/>
    <m/>
    <m/>
    <m/>
    <m/>
    <m/>
    <m/>
    <m/>
    <m/>
    <m/>
    <m/>
    <m/>
  </r>
  <r>
    <n v="4106"/>
    <x v="3"/>
    <x v="91"/>
    <n v="42"/>
    <s v="n"/>
    <n v="100710"/>
    <n v="79.25"/>
    <n v="26.896000000000001"/>
    <s v="Lauraceae"/>
    <s v="Persea"/>
    <s v="sp1"/>
    <x v="40"/>
    <s v="Laurel coco"/>
    <d v="2015-04-19T00:00:00"/>
    <n v="0"/>
    <n v="61"/>
    <n v="1"/>
    <n v="189.47595437095356"/>
    <m/>
    <n v="2.9209850000000001E-3"/>
    <m/>
    <m/>
    <m/>
    <m/>
    <m/>
    <m/>
    <m/>
    <m/>
    <m/>
    <m/>
    <m/>
  </r>
  <r>
    <n v="4107"/>
    <x v="3"/>
    <x v="91"/>
    <n v="42"/>
    <s v="n"/>
    <n v="100711"/>
    <n v="78.460999999999999"/>
    <n v="26.082999999999998"/>
    <s v="Lauraceae"/>
    <s v="Laurel"/>
    <s v="sp5"/>
    <x v="10"/>
    <s v="Laurel banano"/>
    <d v="2015-04-19T00:00:00"/>
    <n v="0"/>
    <n v="59"/>
    <n v="1"/>
    <n v="193.6359693877323"/>
    <m/>
    <n v="2.732585E-3"/>
    <m/>
    <m/>
    <m/>
    <m/>
    <m/>
    <m/>
    <m/>
    <m/>
    <m/>
    <m/>
    <m/>
  </r>
  <r>
    <n v="4108"/>
    <x v="3"/>
    <x v="91"/>
    <n v="41"/>
    <s v="n"/>
    <n v="100712"/>
    <n v="75.759"/>
    <n v="24.744"/>
    <s v="Primulaceae"/>
    <s v="Ardisia"/>
    <s v="sp5"/>
    <x v="22"/>
    <s v="Ardisia normal"/>
    <d v="2015-04-19T00:00:00"/>
    <n v="0"/>
    <n v="83"/>
    <n v="1"/>
    <n v="121.56955094202473"/>
    <m/>
    <n v="5.4078649999999995E-3"/>
    <s v="NC"/>
    <s v="Q"/>
    <m/>
    <m/>
    <m/>
    <m/>
    <m/>
    <m/>
    <m/>
    <m/>
    <m/>
  </r>
  <r>
    <n v="4109"/>
    <x v="3"/>
    <x v="91"/>
    <n v="41"/>
    <s v="n"/>
    <n v="100713"/>
    <n v="76.930000000000007"/>
    <n v="24.553000000000001"/>
    <s v="Lauraceae"/>
    <s v="Laurel"/>
    <s v="sp5"/>
    <x v="10"/>
    <s v="Laurel banano"/>
    <d v="2015-04-19T00:00:00"/>
    <n v="0"/>
    <n v="72"/>
    <n v="1"/>
    <n v="150.14620246222498"/>
    <m/>
    <n v="4.0694399999999997E-3"/>
    <m/>
    <m/>
    <m/>
    <m/>
    <m/>
    <m/>
    <m/>
    <m/>
    <m/>
    <m/>
    <m/>
  </r>
  <r>
    <n v="4110"/>
    <x v="3"/>
    <x v="91"/>
    <n v="41"/>
    <s v="n"/>
    <n v="100714"/>
    <n v="75.853999999999999"/>
    <n v="23.643999999999998"/>
    <s v="Primulaceae"/>
    <s v="Ardisia"/>
    <s v="sp3"/>
    <x v="121"/>
    <s v="Ardisia grande"/>
    <d v="2015-04-19T00:00:00"/>
    <n v="0"/>
    <n v="119"/>
    <n v="2"/>
    <n v="190.17139975618662"/>
    <n v="110"/>
    <n v="1.1116384999999999E-2"/>
    <s v="A"/>
    <s v="Q"/>
    <m/>
    <m/>
    <m/>
    <m/>
    <m/>
    <m/>
    <m/>
    <m/>
    <s v="Measure at 110"/>
  </r>
  <r>
    <n v="4111"/>
    <x v="3"/>
    <x v="91"/>
    <n v="41"/>
    <s v="n"/>
    <n v="100715"/>
    <n v="75.113"/>
    <n v="22.855"/>
    <s v="Styracaceae"/>
    <s v="Styrax"/>
    <m/>
    <x v="6"/>
    <s v="Styrax"/>
    <d v="2015-04-19T00:00:00"/>
    <n v="0"/>
    <n v="97"/>
    <n v="1"/>
    <n v="183.00768939404188"/>
    <m/>
    <n v="7.3860650000000007E-3"/>
    <m/>
    <m/>
    <m/>
    <m/>
    <m/>
    <m/>
    <m/>
    <m/>
    <m/>
    <m/>
    <m/>
  </r>
  <r>
    <n v="4112"/>
    <x v="3"/>
    <x v="92"/>
    <n v="11"/>
    <s v="n"/>
    <n v="100716"/>
    <n v="62.527999999999999"/>
    <n v="40.286999999999999"/>
    <s v="Fagaceae"/>
    <s v="Quercus"/>
    <s v="costaricensis"/>
    <x v="0"/>
    <s v="Quercus"/>
    <d v="2015-04-19T00:00:00"/>
    <n v="0"/>
    <n v="533"/>
    <n v="4"/>
    <n v="104.19341188649003"/>
    <n v="180"/>
    <n v="0.22300986500000003"/>
    <s v="A"/>
    <m/>
    <m/>
    <m/>
    <m/>
    <m/>
    <m/>
    <m/>
    <m/>
    <m/>
    <s v="Measure at 180"/>
  </r>
  <r>
    <n v="4113"/>
    <x v="3"/>
    <x v="92"/>
    <n v="11"/>
    <s v="n"/>
    <n v="100717"/>
    <n v="64.388999999999996"/>
    <n v="41.509"/>
    <s v="Rutaceae"/>
    <s v="Zanthoxyllum"/>
    <s v="melanostictum"/>
    <x v="24"/>
    <s v="Zanthoxylum"/>
    <d v="2015-04-19T00:00:00"/>
    <n v="0"/>
    <n v="277"/>
    <n v="2"/>
    <n v="121.69183703777531"/>
    <m/>
    <n v="6.0232265E-2"/>
    <m/>
    <m/>
    <m/>
    <m/>
    <m/>
    <m/>
    <m/>
    <m/>
    <m/>
    <m/>
    <m/>
  </r>
  <r>
    <n v="4114"/>
    <x v="3"/>
    <x v="92"/>
    <n v="11"/>
    <s v="y"/>
    <n v="100718"/>
    <n v="63.222000000000001"/>
    <n v="43.036999999999999"/>
    <s v="Fagaceae"/>
    <s v="Quercus"/>
    <s v="costaricensis"/>
    <x v="0"/>
    <s v="Quercus"/>
    <d v="2015-04-19T00:00:00"/>
    <n v="21.295161775211341"/>
    <n v="257"/>
    <n v="2"/>
    <n v="197.12857229402061"/>
    <m/>
    <n v="5.1848465000000003E-2"/>
    <m/>
    <m/>
    <m/>
    <m/>
    <m/>
    <m/>
    <m/>
    <m/>
    <m/>
    <m/>
    <m/>
  </r>
  <r>
    <n v="4115"/>
    <x v="3"/>
    <x v="92"/>
    <n v="11"/>
    <s v="n"/>
    <n v="100719"/>
    <n v="62.75"/>
    <n v="43.37"/>
    <s v="Fagaceae"/>
    <s v="Quercus"/>
    <s v="costaricensis"/>
    <x v="0"/>
    <s v="Quercus"/>
    <d v="2015-04-19T00:00:00"/>
    <n v="0"/>
    <n v="579"/>
    <n v="4"/>
    <n v="152.90986941705052"/>
    <n v="190"/>
    <n v="0.26316418499999999"/>
    <s v="A"/>
    <m/>
    <m/>
    <m/>
    <m/>
    <m/>
    <m/>
    <m/>
    <m/>
    <m/>
    <s v="Measure at 190"/>
  </r>
  <r>
    <n v="4116"/>
    <x v="3"/>
    <x v="92"/>
    <n v="11"/>
    <s v="n"/>
    <n v="100720"/>
    <n v="60.527999999999999"/>
    <n v="44.509"/>
    <s v="Rubiaceae"/>
    <s v="Psychotria"/>
    <s v="sp2"/>
    <x v="117"/>
    <s v="Psychotria rosa"/>
    <d v="2015-04-19T00:00:00"/>
    <n v="0"/>
    <n v="63"/>
    <n v="1"/>
    <n v="154.87480075610844"/>
    <m/>
    <n v="3.1156650000000001E-3"/>
    <m/>
    <m/>
    <m/>
    <m/>
    <m/>
    <m/>
    <m/>
    <m/>
    <m/>
    <m/>
    <m/>
  </r>
  <r>
    <n v="4117"/>
    <x v="3"/>
    <x v="92"/>
    <n v="11"/>
    <s v="n"/>
    <n v="100721"/>
    <n v="61.389000000000003"/>
    <n v="44.62"/>
    <s v="Fagaceae"/>
    <s v="Quercus"/>
    <s v="costaricensis"/>
    <x v="0"/>
    <s v="Quercus"/>
    <d v="2015-04-19T00:00:00"/>
    <n v="0"/>
    <n v="233"/>
    <n v="2"/>
    <n v="121.9122415327484"/>
    <m/>
    <n v="4.2616865000000004E-2"/>
    <m/>
    <m/>
    <m/>
    <m/>
    <m/>
    <m/>
    <m/>
    <m/>
    <m/>
    <m/>
    <m/>
  </r>
  <r>
    <n v="4118"/>
    <x v="3"/>
    <x v="92"/>
    <n v="12"/>
    <s v="n"/>
    <n v="100722"/>
    <n v="62.082999999999998"/>
    <n v="45.093000000000004"/>
    <s v="Primulaceae"/>
    <s v="Ardisia"/>
    <s v="sp5"/>
    <x v="22"/>
    <s v="Ardisia normal"/>
    <d v="2015-04-19T00:00:00"/>
    <n v="0"/>
    <n v="105"/>
    <n v="2"/>
    <n v="118.70446523752595"/>
    <m/>
    <n v="8.6546250000000009E-3"/>
    <m/>
    <m/>
    <m/>
    <m/>
    <m/>
    <m/>
    <m/>
    <m/>
    <m/>
    <m/>
    <m/>
  </r>
  <r>
    <n v="4119"/>
    <x v="3"/>
    <x v="92"/>
    <n v="13"/>
    <s v="n"/>
    <n v="100723"/>
    <n v="64.917000000000002"/>
    <n v="51.481000000000002"/>
    <s v="Rubiaceae"/>
    <s v="Faramea"/>
    <s v="sp1"/>
    <x v="21"/>
    <s v="Faramea"/>
    <d v="2015-04-19T00:00:00"/>
    <n v="0"/>
    <n v="66"/>
    <n v="1"/>
    <n v="186.85100199713946"/>
    <m/>
    <n v="3.41946E-3"/>
    <m/>
    <m/>
    <m/>
    <m/>
    <m/>
    <m/>
    <m/>
    <m/>
    <m/>
    <m/>
    <m/>
  </r>
  <r>
    <n v="4120"/>
    <x v="3"/>
    <x v="92"/>
    <n v="14"/>
    <s v="n"/>
    <n v="100724"/>
    <n v="63.75"/>
    <n v="56.536999999999999"/>
    <s v="Rubiaceae"/>
    <s v="Faramea"/>
    <s v="sp1"/>
    <x v="21"/>
    <s v="Faramea"/>
    <d v="2015-04-19T00:00:00"/>
    <n v="0"/>
    <n v="71"/>
    <n v="1"/>
    <n v="113.40927828020214"/>
    <m/>
    <n v="3.9571850000000002E-3"/>
    <m/>
    <m/>
    <m/>
    <m/>
    <m/>
    <m/>
    <m/>
    <m/>
    <m/>
    <m/>
    <m/>
  </r>
  <r>
    <n v="4121"/>
    <x v="3"/>
    <x v="92"/>
    <n v="14"/>
    <s v="n"/>
    <n v="100725"/>
    <n v="60.832999999999998"/>
    <n v="59.591999999999999"/>
    <s v="Lauraceae"/>
    <s v="Laurel"/>
    <s v="sp5"/>
    <x v="10"/>
    <s v="Laurel banano"/>
    <d v="2015-04-19T00:00:00"/>
    <n v="0"/>
    <n v="74"/>
    <n v="1"/>
    <n v="121.21578784762326"/>
    <m/>
    <n v="4.2986600000000002E-3"/>
    <m/>
    <m/>
    <m/>
    <m/>
    <m/>
    <m/>
    <m/>
    <m/>
    <m/>
    <m/>
    <m/>
  </r>
  <r>
    <n v="4122"/>
    <x v="3"/>
    <x v="92"/>
    <n v="24"/>
    <s v="n"/>
    <n v="100726"/>
    <n v="69.667000000000002"/>
    <n v="58.814999999999998"/>
    <s v="Fagaceae"/>
    <s v="Quercus"/>
    <s v="costaricensis"/>
    <x v="0"/>
    <s v="Quercus"/>
    <d v="2015-04-19T00:00:00"/>
    <n v="0"/>
    <n v="134"/>
    <n v="2"/>
    <n v="171.24545784232208"/>
    <m/>
    <n v="1.4095460000000001E-2"/>
    <m/>
    <m/>
    <m/>
    <m/>
    <m/>
    <m/>
    <m/>
    <m/>
    <m/>
    <m/>
    <m/>
  </r>
  <r>
    <n v="4123"/>
    <x v="3"/>
    <x v="92"/>
    <n v="23"/>
    <s v="n"/>
    <n v="100727"/>
    <n v="67.278000000000006"/>
    <n v="51.036999999999999"/>
    <s v="Fagaceae"/>
    <s v="Quercus"/>
    <s v="costaricensis"/>
    <x v="0"/>
    <s v="Quercus"/>
    <d v="2015-04-19T00:00:00"/>
    <n v="0"/>
    <n v="207"/>
    <n v="2"/>
    <n v="129.64202914736131"/>
    <m/>
    <n v="3.3636465000000004E-2"/>
    <m/>
    <m/>
    <m/>
    <m/>
    <m/>
    <m/>
    <m/>
    <m/>
    <m/>
    <m/>
    <m/>
  </r>
  <r>
    <n v="4124"/>
    <x v="3"/>
    <x v="92"/>
    <n v="23"/>
    <s v="n"/>
    <n v="100728"/>
    <n v="67.444000000000003"/>
    <n v="50.37"/>
    <s v="Rubiaceae"/>
    <s v="Faramea"/>
    <s v="sp1"/>
    <x v="21"/>
    <s v="Faramea"/>
    <d v="2015-04-19T00:00:00"/>
    <n v="0"/>
    <n v="80"/>
    <n v="1"/>
    <n v="159.30388762967351"/>
    <m/>
    <n v="5.0239999999999998E-3"/>
    <m/>
    <m/>
    <m/>
    <m/>
    <m/>
    <m/>
    <m/>
    <m/>
    <m/>
    <m/>
    <m/>
  </r>
  <r>
    <n v="4125"/>
    <x v="3"/>
    <x v="92"/>
    <n v="22"/>
    <s v="n"/>
    <n v="100729"/>
    <n v="69.832999999999998"/>
    <n v="46.147999999999996"/>
    <s v="Primulaceae"/>
    <s v="Ardisia"/>
    <s v="sp5"/>
    <x v="22"/>
    <s v="Ardisia normal"/>
    <d v="2015-04-19T00:00:00"/>
    <n v="0"/>
    <n v="56"/>
    <n v="1"/>
    <n v="101.51919081649038"/>
    <m/>
    <n v="2.4617600000000003E-3"/>
    <m/>
    <m/>
    <m/>
    <m/>
    <m/>
    <m/>
    <m/>
    <m/>
    <m/>
    <m/>
    <m/>
  </r>
  <r>
    <n v="4126"/>
    <x v="3"/>
    <x v="92"/>
    <n v="22"/>
    <s v="n"/>
    <n v="100730"/>
    <n v="69.582999999999998"/>
    <n v="44.87"/>
    <s v="Primulaceae"/>
    <s v="Ardisia"/>
    <s v="sp5"/>
    <x v="22"/>
    <s v="Ardisia normal"/>
    <d v="2015-04-19T00:00:00"/>
    <n v="0"/>
    <n v="61"/>
    <n v="1"/>
    <n v="102.70922220948393"/>
    <m/>
    <n v="2.9209850000000001E-3"/>
    <m/>
    <m/>
    <m/>
    <m/>
    <m/>
    <m/>
    <m/>
    <m/>
    <m/>
    <m/>
    <m/>
  </r>
  <r>
    <n v="4127"/>
    <x v="3"/>
    <x v="92"/>
    <n v="21"/>
    <s v="n"/>
    <n v="100731"/>
    <n v="69.305000000000007"/>
    <n v="40.898000000000003"/>
    <s v="Araliaceae"/>
    <s v="Schefflera"/>
    <s v="sp1"/>
    <x v="19"/>
    <s v="Schefflera"/>
    <d v="2015-04-19T00:00:00"/>
    <n v="0"/>
    <n v="55"/>
    <n v="1"/>
    <n v="196.53198638058785"/>
    <m/>
    <n v="2.374625E-3"/>
    <m/>
    <m/>
    <m/>
    <m/>
    <m/>
    <m/>
    <m/>
    <m/>
    <m/>
    <m/>
    <m/>
  </r>
  <r>
    <n v="4128"/>
    <x v="3"/>
    <x v="92"/>
    <n v="31"/>
    <s v="y"/>
    <n v="100732"/>
    <n v="70.444000000000003"/>
    <n v="40.898000000000003"/>
    <s v="Araliaceae"/>
    <s v="Schefflera"/>
    <s v="sp1"/>
    <x v="19"/>
    <s v="Schefflera"/>
    <d v="2015-04-19T00:00:00"/>
    <n v="16.438681420923121"/>
    <n v="247"/>
    <n v="2"/>
    <n v="193.69023476647578"/>
    <m/>
    <n v="4.7892065000000004E-2"/>
    <m/>
    <m/>
    <m/>
    <m/>
    <m/>
    <m/>
    <m/>
    <m/>
    <m/>
    <m/>
    <m/>
  </r>
  <r>
    <n v="4129"/>
    <x v="3"/>
    <x v="92"/>
    <n v="32"/>
    <s v="y"/>
    <n v="100733"/>
    <n v="72.082999999999998"/>
    <n v="45.759"/>
    <s v="Araliaceae"/>
    <s v="Schefflera"/>
    <s v="sp1"/>
    <x v="19"/>
    <s v="Schefflera"/>
    <d v="2015-04-19T00:00:00"/>
    <n v="14.066004929989557"/>
    <n v="324"/>
    <n v="3"/>
    <n v="185.13557101285886"/>
    <m/>
    <n v="8.2406160000000006E-2"/>
    <m/>
    <m/>
    <m/>
    <m/>
    <m/>
    <m/>
    <m/>
    <m/>
    <m/>
    <m/>
    <m/>
  </r>
  <r>
    <n v="4130"/>
    <x v="3"/>
    <x v="92"/>
    <n v="32"/>
    <s v="n"/>
    <n v="100734"/>
    <n v="70.944000000000003"/>
    <n v="47.176000000000002"/>
    <s v="Primulaceae"/>
    <s v="Myrsine"/>
    <s v="sp2"/>
    <x v="17"/>
    <s v="Myrsine chryso"/>
    <d v="2015-04-19T00:00:00"/>
    <n v="0"/>
    <n v="80"/>
    <n v="1"/>
    <n v="115.01018426692518"/>
    <m/>
    <n v="5.0239999999999998E-3"/>
    <m/>
    <m/>
    <m/>
    <m/>
    <m/>
    <m/>
    <m/>
    <s v="Infertile"/>
    <s v="Y"/>
    <m/>
    <m/>
  </r>
  <r>
    <n v="4131"/>
    <x v="3"/>
    <x v="92"/>
    <n v="32"/>
    <s v="n"/>
    <n v="100735"/>
    <n v="70.915999999999997"/>
    <n v="48.786999999999999"/>
    <s v="Rubiaceae"/>
    <s v="Faramea"/>
    <s v="sp1"/>
    <x v="21"/>
    <s v="Faramea"/>
    <d v="2015-04-19T00:00:00"/>
    <n v="0"/>
    <n v="78"/>
    <n v="1"/>
    <n v="178.58971059554256"/>
    <m/>
    <n v="4.7759400000000002E-3"/>
    <m/>
    <m/>
    <m/>
    <m/>
    <m/>
    <m/>
    <m/>
    <m/>
    <m/>
    <m/>
    <m/>
  </r>
  <r>
    <n v="4132"/>
    <x v="3"/>
    <x v="92"/>
    <n v="32"/>
    <s v="n"/>
    <n v="100736"/>
    <n v="74.5"/>
    <n v="48.259"/>
    <s v="Rubiaceae"/>
    <s v="Faramea"/>
    <s v="sp1"/>
    <x v="21"/>
    <s v="Faramea"/>
    <d v="2015-04-19T00:00:00"/>
    <n v="0"/>
    <n v="60"/>
    <n v="1"/>
    <n v="184.79047191607219"/>
    <m/>
    <n v="2.826E-3"/>
    <m/>
    <m/>
    <m/>
    <m/>
    <m/>
    <m/>
    <m/>
    <m/>
    <m/>
    <m/>
    <m/>
  </r>
  <r>
    <n v="4133"/>
    <x v="3"/>
    <x v="92"/>
    <n v="32"/>
    <s v="n"/>
    <n v="100737"/>
    <n v="75.221999999999994"/>
    <n v="48.841999999999999"/>
    <s v="Rubiaceae"/>
    <s v="Faramea"/>
    <s v="sp1"/>
    <x v="21"/>
    <s v="Faramea"/>
    <d v="2015-04-19T00:00:00"/>
    <n v="0"/>
    <n v="63"/>
    <n v="1"/>
    <n v="120.26761778817065"/>
    <m/>
    <n v="3.1156650000000001E-3"/>
    <m/>
    <m/>
    <m/>
    <m/>
    <m/>
    <m/>
    <m/>
    <m/>
    <m/>
    <m/>
    <m/>
  </r>
  <r>
    <n v="4134"/>
    <x v="3"/>
    <x v="92"/>
    <n v="32"/>
    <s v="n"/>
    <n v="100738"/>
    <n v="74.665999999999997"/>
    <n v="49.259"/>
    <s v="Fagaceae"/>
    <s v="Quercus"/>
    <s v="costaricensis"/>
    <x v="0"/>
    <s v="Quercus"/>
    <d v="2015-04-19T00:00:00"/>
    <n v="0"/>
    <n v="98"/>
    <n v="1"/>
    <n v="156.05045238247524"/>
    <m/>
    <n v="7.5391400000000006E-3"/>
    <m/>
    <m/>
    <m/>
    <m/>
    <m/>
    <m/>
    <m/>
    <m/>
    <m/>
    <m/>
    <m/>
  </r>
  <r>
    <n v="4135"/>
    <x v="3"/>
    <x v="92"/>
    <n v="33"/>
    <s v="n"/>
    <n v="100739"/>
    <n v="73.694000000000003"/>
    <n v="49.87"/>
    <s v="Rubiaceae"/>
    <s v="Faramea"/>
    <s v="sp1"/>
    <x v="21"/>
    <s v="Faramea"/>
    <d v="2015-04-19T00:00:00"/>
    <n v="0"/>
    <n v="84"/>
    <n v="1"/>
    <n v="132.67451921873996"/>
    <m/>
    <n v="5.5389599999999999E-3"/>
    <m/>
    <m/>
    <m/>
    <m/>
    <m/>
    <m/>
    <m/>
    <m/>
    <m/>
    <m/>
    <m/>
  </r>
  <r>
    <n v="4136"/>
    <x v="3"/>
    <x v="92"/>
    <n v="34"/>
    <s v="n"/>
    <n v="100740"/>
    <n v="74.582999999999998"/>
    <n v="55.453000000000003"/>
    <s v="Rubiaceae"/>
    <s v="Faramea"/>
    <s v="sp1"/>
    <x v="21"/>
    <s v="Faramea"/>
    <d v="2015-04-19T00:00:00"/>
    <n v="0"/>
    <n v="53"/>
    <n v="1"/>
    <n v="131.88100266232738"/>
    <m/>
    <n v="2.205065E-3"/>
    <s v="M"/>
    <m/>
    <n v="50"/>
    <m/>
    <m/>
    <m/>
    <m/>
    <m/>
    <m/>
    <m/>
    <m/>
  </r>
  <r>
    <n v="4137"/>
    <x v="3"/>
    <x v="92"/>
    <n v="34"/>
    <s v="n"/>
    <n v="100741"/>
    <n v="74.971999999999994"/>
    <n v="57.397999999999996"/>
    <s v="Adoxaceae"/>
    <s v="Viburnum"/>
    <s v="costaricanun"/>
    <x v="3"/>
    <s v="Viburnum"/>
    <d v="2015-04-19T00:00:00"/>
    <n v="0"/>
    <n v="60"/>
    <n v="1"/>
    <n v="196.18673224309444"/>
    <m/>
    <n v="2.826E-3"/>
    <m/>
    <m/>
    <m/>
    <m/>
    <m/>
    <m/>
    <m/>
    <m/>
    <m/>
    <m/>
    <m/>
  </r>
  <r>
    <n v="4138"/>
    <x v="3"/>
    <x v="92"/>
    <n v="34"/>
    <s v="n"/>
    <n v="100742"/>
    <n v="75.582999999999998"/>
    <n v="59.286999999999999"/>
    <s v="Fagaceae"/>
    <s v="Quercus"/>
    <s v="costaricensis"/>
    <x v="0"/>
    <s v="Quercus"/>
    <d v="2015-04-19T00:00:00"/>
    <n v="0"/>
    <n v="993"/>
    <n v="4"/>
    <n v="173.99900827356549"/>
    <n v="390"/>
    <n v="0.77404846500000013"/>
    <s v="B"/>
    <m/>
    <m/>
    <m/>
    <m/>
    <m/>
    <m/>
    <m/>
    <m/>
    <m/>
    <s v="Measure at 390"/>
  </r>
  <r>
    <n v="4139"/>
    <x v="3"/>
    <x v="92"/>
    <n v="44"/>
    <s v="n"/>
    <n v="100743"/>
    <n v="76.194000000000003"/>
    <n v="59.091999999999999"/>
    <s v="Primulaceae"/>
    <s v="Ardisia"/>
    <s v="sp5"/>
    <x v="22"/>
    <s v="Ardisia normal"/>
    <d v="2015-04-19T00:00:00"/>
    <n v="0"/>
    <n v="103"/>
    <n v="2"/>
    <n v="108.41721055423865"/>
    <n v="200"/>
    <n v="8.3280650000000008E-3"/>
    <s v="A"/>
    <m/>
    <m/>
    <m/>
    <m/>
    <m/>
    <m/>
    <m/>
    <m/>
    <m/>
    <s v="Measure at 200"/>
  </r>
  <r>
    <n v="4140"/>
    <x v="3"/>
    <x v="92"/>
    <n v="44"/>
    <s v="n"/>
    <n v="100744"/>
    <n v="76.277999999999992"/>
    <n v="58.009"/>
    <s v="Rubiaceae"/>
    <s v="Faramea"/>
    <s v="sp1"/>
    <x v="21"/>
    <s v="Faramea"/>
    <d v="2015-04-19T00:00:00"/>
    <n v="0"/>
    <n v="55"/>
    <n v="1"/>
    <n v="131.41394560301896"/>
    <m/>
    <n v="2.374625E-3"/>
    <m/>
    <m/>
    <m/>
    <m/>
    <m/>
    <m/>
    <m/>
    <m/>
    <m/>
    <m/>
    <m/>
  </r>
  <r>
    <n v="4141"/>
    <x v="3"/>
    <x v="92"/>
    <n v="44"/>
    <s v="n"/>
    <n v="100745"/>
    <n v="78.027000000000001"/>
    <n v="57.120000000000005"/>
    <s v="Rubiaceae"/>
    <s v="Faramea"/>
    <s v="sp1"/>
    <x v="21"/>
    <s v="Faramea"/>
    <d v="2015-04-19T00:00:00"/>
    <n v="0"/>
    <n v="84"/>
    <n v="1"/>
    <n v="188.34010636888218"/>
    <m/>
    <n v="5.5389599999999999E-3"/>
    <m/>
    <m/>
    <m/>
    <m/>
    <m/>
    <m/>
    <m/>
    <m/>
    <m/>
    <m/>
    <m/>
  </r>
  <r>
    <n v="4142"/>
    <x v="3"/>
    <x v="92"/>
    <n v="44"/>
    <s v="n"/>
    <n v="100746"/>
    <n v="78.527000000000001"/>
    <n v="55.564999999999998"/>
    <s v="Rubiaceae"/>
    <s v="Faramea"/>
    <s v="sp1"/>
    <x v="21"/>
    <s v="Faramea"/>
    <d v="2015-04-19T00:00:00"/>
    <n v="0"/>
    <n v="53"/>
    <n v="1"/>
    <n v="112.83284965041979"/>
    <m/>
    <n v="2.205065E-3"/>
    <m/>
    <m/>
    <m/>
    <m/>
    <m/>
    <m/>
    <m/>
    <m/>
    <m/>
    <m/>
    <m/>
  </r>
  <r>
    <n v="4143"/>
    <x v="3"/>
    <x v="92"/>
    <n v="44"/>
    <s v="n"/>
    <n v="100747"/>
    <n v="79.944000000000003"/>
    <n v="56.703000000000003"/>
    <s v="Rubiaceae"/>
    <s v="Faramea"/>
    <s v="sp1"/>
    <x v="21"/>
    <s v="Faramea"/>
    <d v="2015-04-19T00:00:00"/>
    <n v="0"/>
    <n v="55"/>
    <n v="1"/>
    <n v="103.14792883172039"/>
    <m/>
    <n v="2.374625E-3"/>
    <m/>
    <m/>
    <m/>
    <m/>
    <m/>
    <m/>
    <m/>
    <m/>
    <m/>
    <m/>
    <m/>
  </r>
  <r>
    <n v="4144"/>
    <x v="3"/>
    <x v="92"/>
    <n v="43"/>
    <s v="n"/>
    <n v="100748"/>
    <n v="78.694000000000003"/>
    <n v="53.647999999999996"/>
    <s v="Rubiaceae"/>
    <s v="Faramea"/>
    <s v="sp1"/>
    <x v="21"/>
    <s v="Faramea"/>
    <d v="2015-04-19T00:00:00"/>
    <n v="0"/>
    <n v="95"/>
    <n v="1"/>
    <n v="180.31832473247559"/>
    <m/>
    <n v="7.0846249999999998E-3"/>
    <m/>
    <m/>
    <m/>
    <m/>
    <m/>
    <m/>
    <m/>
    <m/>
    <m/>
    <m/>
    <m/>
  </r>
  <r>
    <n v="4145"/>
    <x v="3"/>
    <x v="92"/>
    <n v="43"/>
    <s v="n"/>
    <n v="100749"/>
    <n v="78.472000000000008"/>
    <n v="53.814999999999998"/>
    <s v="Styracaceae"/>
    <s v="Styrax"/>
    <m/>
    <x v="6"/>
    <s v="Styrax"/>
    <d v="2015-04-19T00:00:00"/>
    <n v="0"/>
    <n v="70"/>
    <n v="1"/>
    <n v="103.40318039841134"/>
    <m/>
    <n v="3.8465000000000001E-3"/>
    <m/>
    <m/>
    <m/>
    <m/>
    <m/>
    <m/>
    <m/>
    <m/>
    <m/>
    <m/>
    <m/>
  </r>
  <r>
    <n v="4146"/>
    <x v="3"/>
    <x v="92"/>
    <n v="43"/>
    <s v="n"/>
    <n v="100750"/>
    <n v="79.361000000000004"/>
    <n v="52.397999999999996"/>
    <s v="Fagaceae"/>
    <s v="Quercus"/>
    <s v="costaricensis"/>
    <x v="0"/>
    <s v="Quercus"/>
    <d v="2015-04-19T00:00:00"/>
    <n v="0"/>
    <n v="184"/>
    <n v="2"/>
    <n v="165.05801132864605"/>
    <m/>
    <n v="2.6576960000000004E-2"/>
    <m/>
    <m/>
    <m/>
    <m/>
    <m/>
    <m/>
    <m/>
    <m/>
    <m/>
    <m/>
    <m/>
  </r>
  <r>
    <n v="4147"/>
    <x v="3"/>
    <x v="92"/>
    <n v="43"/>
    <s v="n"/>
    <n v="100751"/>
    <n v="76.888999999999996"/>
    <n v="51.731000000000002"/>
    <s v="Fagaceae"/>
    <s v="Quercus"/>
    <s v="costaricensis"/>
    <x v="0"/>
    <s v="Quercus"/>
    <d v="2015-04-19T00:00:00"/>
    <n v="0"/>
    <n v="275"/>
    <n v="2"/>
    <n v="112.44128803419056"/>
    <m/>
    <n v="5.9365624999999998E-2"/>
    <m/>
    <m/>
    <m/>
    <m/>
    <m/>
    <m/>
    <m/>
    <m/>
    <m/>
    <m/>
    <m/>
  </r>
  <r>
    <n v="4148"/>
    <x v="3"/>
    <x v="92"/>
    <n v="42"/>
    <s v="n"/>
    <n v="100752"/>
    <n v="77.093999999999994"/>
    <n v="48.777999999999999"/>
    <s v="Rutaceae"/>
    <s v="Zanthoxyllum"/>
    <s v="melanostictum"/>
    <x v="24"/>
    <s v="Zanthoxylum"/>
    <d v="2015-04-19T00:00:00"/>
    <n v="0"/>
    <n v="54"/>
    <n v="1"/>
    <n v="142.02430728788386"/>
    <n v="160"/>
    <n v="2.2890599999999999E-3"/>
    <s v="A"/>
    <m/>
    <m/>
    <m/>
    <m/>
    <m/>
    <m/>
    <m/>
    <m/>
    <m/>
    <s v="Measure at 160"/>
  </r>
  <r>
    <n v="4149"/>
    <x v="3"/>
    <x v="92"/>
    <n v="42"/>
    <s v="n"/>
    <n v="100753"/>
    <n v="77.117000000000004"/>
    <n v="49.036999999999999"/>
    <s v="Fagaceae"/>
    <s v="Quercus"/>
    <s v="costaricensis"/>
    <x v="0"/>
    <s v="Quercus"/>
    <d v="2015-04-19T00:00:00"/>
    <n v="0"/>
    <n v="274"/>
    <n v="2"/>
    <n v="184.87530963923848"/>
    <n v="160"/>
    <n v="5.8934660000000007E-2"/>
    <s v="A"/>
    <m/>
    <m/>
    <m/>
    <m/>
    <m/>
    <m/>
    <m/>
    <m/>
    <m/>
    <s v="Measure at 160"/>
  </r>
  <r>
    <n v="4150"/>
    <x v="3"/>
    <x v="92"/>
    <n v="42"/>
    <s v="n"/>
    <n v="100754"/>
    <n v="76.364999999999995"/>
    <n v="48.918999999999997"/>
    <s v="Primulaceae"/>
    <s v="Ardisia"/>
    <s v="sp5"/>
    <x v="22"/>
    <s v="Ardisia normal"/>
    <d v="2015-04-19T00:00:00"/>
    <n v="0"/>
    <n v="68"/>
    <n v="1"/>
    <n v="114.19398212260333"/>
    <m/>
    <n v="3.6298400000000001E-3"/>
    <m/>
    <m/>
    <m/>
    <m/>
    <m/>
    <m/>
    <m/>
    <m/>
    <m/>
    <m/>
    <m/>
  </r>
  <r>
    <n v="4151"/>
    <x v="3"/>
    <x v="92"/>
    <n v="42"/>
    <s v="n"/>
    <n v="100755"/>
    <n v="78.128"/>
    <n v="48.002000000000002"/>
    <s v="Araliaceae"/>
    <s v="Schefflera"/>
    <s v="sp1"/>
    <x v="19"/>
    <s v="Schefflera"/>
    <d v="2015-04-19T00:00:00"/>
    <n v="0"/>
    <n v="128"/>
    <n v="2"/>
    <n v="114.06452353563894"/>
    <m/>
    <n v="1.286144E-2"/>
    <m/>
    <m/>
    <m/>
    <m/>
    <m/>
    <m/>
    <m/>
    <m/>
    <m/>
    <m/>
    <m/>
  </r>
  <r>
    <n v="4152"/>
    <x v="3"/>
    <x v="92"/>
    <n v="42"/>
    <s v="y"/>
    <n v="100756"/>
    <n v="77.447000000000003"/>
    <n v="47.579000000000001"/>
    <s v="Fagaceae"/>
    <s v="Quercus"/>
    <s v="costaricensis"/>
    <x v="0"/>
    <s v="Quercus"/>
    <d v="2015-04-19T00:00:00"/>
    <n v="34.929836953829536"/>
    <n v="711"/>
    <n v="4"/>
    <n v="199.11997580062848"/>
    <n v="190"/>
    <n v="0.39683398500000006"/>
    <s v="A"/>
    <m/>
    <m/>
    <m/>
    <m/>
    <m/>
    <m/>
    <m/>
    <m/>
    <m/>
    <s v="Measure at 190"/>
  </r>
  <r>
    <n v="4153"/>
    <x v="3"/>
    <x v="92"/>
    <n v="42"/>
    <s v="n"/>
    <n v="100757"/>
    <n v="76.082999999999998"/>
    <n v="45.933"/>
    <s v="Araliaceae"/>
    <s v="Schefflera"/>
    <s v="sp1"/>
    <x v="19"/>
    <s v="Schefflera"/>
    <d v="2015-04-19T00:00:00"/>
    <n v="0"/>
    <n v="291"/>
    <n v="2"/>
    <n v="150.0209337022311"/>
    <m/>
    <n v="6.6474585000000003E-2"/>
    <m/>
    <m/>
    <m/>
    <m/>
    <m/>
    <m/>
    <m/>
    <m/>
    <m/>
    <m/>
    <m/>
  </r>
  <r>
    <n v="4154"/>
    <x v="3"/>
    <x v="92"/>
    <n v="42"/>
    <s v="y"/>
    <n v="100758"/>
    <n v="76.552999999999997"/>
    <n v="45.722000000000001"/>
    <s v="Rutaceae"/>
    <s v="Zanthoxyllum"/>
    <s v="melanostictum"/>
    <x v="24"/>
    <s v="Zanthoxylum"/>
    <d v="2015-04-19T00:00:00"/>
    <n v="16.310652395999519"/>
    <n v="121"/>
    <n v="2"/>
    <n v="189.22697364637736"/>
    <m/>
    <n v="1.1493185000000001E-2"/>
    <m/>
    <m/>
    <m/>
    <m/>
    <m/>
    <m/>
    <m/>
    <m/>
    <m/>
    <m/>
    <m/>
  </r>
  <r>
    <n v="4155"/>
    <x v="3"/>
    <x v="92"/>
    <n v="41"/>
    <s v="n"/>
    <n v="100759"/>
    <n v="79.798000000000002"/>
    <n v="43.323"/>
    <s v="Fagaceae"/>
    <s v="Quercus"/>
    <s v="costaricensis"/>
    <x v="0"/>
    <s v="Quercus"/>
    <d v="2015-04-19T00:00:00"/>
    <n v="0"/>
    <n v="311"/>
    <n v="3"/>
    <n v="140.53343251766378"/>
    <m/>
    <n v="7.5925985000000001E-2"/>
    <m/>
    <m/>
    <m/>
    <m/>
    <m/>
    <m/>
    <m/>
    <m/>
    <m/>
    <m/>
    <m/>
  </r>
  <r>
    <n v="4156"/>
    <x v="3"/>
    <x v="92"/>
    <n v="41"/>
    <s v="n"/>
    <n v="100760"/>
    <n v="78.950999999999993"/>
    <n v="42.195"/>
    <s v="Styracaceae"/>
    <s v="Styrax"/>
    <m/>
    <x v="6"/>
    <s v="Styrax"/>
    <d v="2015-04-19T00:00:00"/>
    <n v="0"/>
    <n v="67"/>
    <n v="1"/>
    <n v="117.54529101843585"/>
    <m/>
    <n v="3.5238650000000002E-3"/>
    <m/>
    <m/>
    <m/>
    <m/>
    <m/>
    <m/>
    <m/>
    <m/>
    <m/>
    <m/>
    <m/>
  </r>
  <r>
    <n v="4157"/>
    <x v="3"/>
    <x v="92"/>
    <n v="41"/>
    <s v="n"/>
    <n v="100761"/>
    <n v="76.224000000000004"/>
    <n v="41.231000000000002"/>
    <s v="Fagaceae"/>
    <s v="Quercus"/>
    <s v="costaricensis"/>
    <x v="0"/>
    <s v="Quercus"/>
    <d v="2015-04-19T00:00:00"/>
    <n v="0"/>
    <n v="420"/>
    <n v="3"/>
    <n v="152.14203862207896"/>
    <m/>
    <n v="0.13847400000000001"/>
    <m/>
    <m/>
    <m/>
    <m/>
    <m/>
    <m/>
    <m/>
    <m/>
    <m/>
    <m/>
    <m/>
  </r>
  <r>
    <n v="4158"/>
    <x v="3"/>
    <x v="93"/>
    <n v="11"/>
    <s v="n"/>
    <n v="100762"/>
    <n v="64.25"/>
    <n v="62.731000000000002"/>
    <s v="Rubiaceae"/>
    <s v="Faramea"/>
    <s v="sp1"/>
    <x v="21"/>
    <s v="Faramea"/>
    <d v="2015-04-19T00:00:00"/>
    <n v="0"/>
    <n v="95"/>
    <n v="1"/>
    <n v="143.03752170084408"/>
    <m/>
    <n v="7.0846249999999998E-3"/>
    <m/>
    <m/>
    <m/>
    <m/>
    <m/>
    <m/>
    <m/>
    <m/>
    <m/>
    <m/>
    <m/>
  </r>
  <r>
    <n v="4159"/>
    <x v="3"/>
    <x v="93"/>
    <n v="12"/>
    <s v="n"/>
    <n v="100763"/>
    <n v="62.027999999999999"/>
    <n v="68.147999999999996"/>
    <s v="Rutaceae"/>
    <s v="Zanthoxyllum"/>
    <s v="melanostictum"/>
    <x v="24"/>
    <s v="Zanthoxylum"/>
    <d v="2015-04-19T00:00:00"/>
    <n v="0"/>
    <n v="252"/>
    <n v="2"/>
    <n v="132.37756411937767"/>
    <m/>
    <n v="4.9850640000000002E-2"/>
    <m/>
    <m/>
    <m/>
    <m/>
    <m/>
    <m/>
    <m/>
    <m/>
    <m/>
    <m/>
    <m/>
  </r>
  <r>
    <n v="4160"/>
    <x v="3"/>
    <x v="93"/>
    <n v="13"/>
    <s v="y"/>
    <n v="100764"/>
    <n v="60.75"/>
    <n v="71.037000000000006"/>
    <s v="Lauraceae"/>
    <s v="Persea"/>
    <s v="sp1"/>
    <x v="40"/>
    <s v="Laurel coco"/>
    <d v="2015-04-19T00:00:00"/>
    <n v="32.980814727920034"/>
    <n v="524"/>
    <n v="4"/>
    <n v="176.19131347978848"/>
    <m/>
    <n v="0.21554216000000001"/>
    <m/>
    <m/>
    <m/>
    <m/>
    <m/>
    <m/>
    <m/>
    <m/>
    <m/>
    <m/>
    <m/>
  </r>
  <r>
    <n v="4161"/>
    <x v="3"/>
    <x v="93"/>
    <n v="13"/>
    <s v="n"/>
    <n v="100765"/>
    <n v="63.139000000000003"/>
    <n v="71.009"/>
    <s v="Fagaceae"/>
    <s v="Quercus"/>
    <s v="costaricensis"/>
    <x v="0"/>
    <s v="Quercus"/>
    <d v="2015-04-19T00:00:00"/>
    <n v="0"/>
    <n v="90"/>
    <n v="1"/>
    <n v="146.33772824427007"/>
    <m/>
    <n v="6.3584999999999996E-3"/>
    <m/>
    <m/>
    <m/>
    <m/>
    <m/>
    <m/>
    <m/>
    <m/>
    <m/>
    <m/>
    <m/>
  </r>
  <r>
    <n v="4162"/>
    <x v="3"/>
    <x v="93"/>
    <n v="13"/>
    <s v="n"/>
    <n v="100766"/>
    <n v="63.777999999999999"/>
    <n v="71.509"/>
    <s v="Rubiaceae"/>
    <s v="Faramea"/>
    <s v="sp1"/>
    <x v="21"/>
    <s v="Faramea"/>
    <d v="2015-04-19T00:00:00"/>
    <n v="0"/>
    <n v="58"/>
    <n v="1"/>
    <n v="175.82778574720794"/>
    <m/>
    <n v="2.6407400000000004E-3"/>
    <m/>
    <m/>
    <m/>
    <m/>
    <m/>
    <m/>
    <m/>
    <m/>
    <m/>
    <m/>
    <m/>
  </r>
  <r>
    <n v="4163"/>
    <x v="3"/>
    <x v="93"/>
    <n v="13"/>
    <s v="y"/>
    <n v="100767"/>
    <n v="62.360999999999997"/>
    <n v="73.203000000000003"/>
    <s v="Loranthaceae"/>
    <s v="Gaiadendron"/>
    <s v="punctatum"/>
    <x v="96"/>
    <s v="Lanceolada opuesta"/>
    <d v="2015-04-19T00:00:00"/>
    <n v="10.572749914405488"/>
    <n v="330"/>
    <n v="3"/>
    <n v="181.25923056945646"/>
    <m/>
    <n v="8.5486500000000007E-2"/>
    <m/>
    <m/>
    <m/>
    <m/>
    <m/>
    <m/>
    <m/>
    <s v="Infertile"/>
    <s v="Y"/>
    <m/>
    <s v="No olor,no latex"/>
  </r>
  <r>
    <n v="4164"/>
    <x v="3"/>
    <x v="93"/>
    <n v="13"/>
    <s v="n"/>
    <n v="100768"/>
    <n v="62.360999999999997"/>
    <n v="73.591999999999999"/>
    <s v="Styracaceae"/>
    <s v="Styrax"/>
    <m/>
    <x v="6"/>
    <s v="Styrax"/>
    <d v="2015-04-19T00:00:00"/>
    <n v="0"/>
    <n v="96"/>
    <n v="1"/>
    <n v="195.3471989289788"/>
    <m/>
    <n v="7.2345600000000001E-3"/>
    <m/>
    <m/>
    <m/>
    <m/>
    <m/>
    <m/>
    <m/>
    <m/>
    <m/>
    <m/>
    <m/>
  </r>
  <r>
    <n v="4165"/>
    <x v="3"/>
    <x v="93"/>
    <n v="13"/>
    <s v="n"/>
    <n v="100769"/>
    <n v="64.778000000000006"/>
    <n v="75.480999999999995"/>
    <s v="Rubiaceae"/>
    <s v="Faramea"/>
    <s v="sp1"/>
    <x v="21"/>
    <s v="Faramea"/>
    <d v="2015-04-19T00:00:00"/>
    <n v="0"/>
    <n v="75"/>
    <n v="1"/>
    <n v="132.70888886543469"/>
    <m/>
    <n v="4.4156250000000003E-3"/>
    <m/>
    <m/>
    <m/>
    <m/>
    <m/>
    <m/>
    <m/>
    <m/>
    <m/>
    <m/>
    <m/>
  </r>
  <r>
    <n v="4166"/>
    <x v="3"/>
    <x v="93"/>
    <n v="14"/>
    <s v="n"/>
    <n v="100770"/>
    <n v="63.75"/>
    <n v="75.926000000000002"/>
    <s v="Rubiaceae"/>
    <s v="Psychotria"/>
    <s v="sp2"/>
    <x v="117"/>
    <s v="Psychotria rosa"/>
    <d v="2015-04-19T00:00:00"/>
    <n v="0"/>
    <n v="66"/>
    <n v="1"/>
    <n v="149.31231505087464"/>
    <m/>
    <n v="3.41946E-3"/>
    <m/>
    <m/>
    <m/>
    <m/>
    <m/>
    <m/>
    <m/>
    <m/>
    <m/>
    <m/>
    <m/>
  </r>
  <r>
    <n v="4167"/>
    <x v="3"/>
    <x v="93"/>
    <n v="14"/>
    <s v="n"/>
    <n v="100771"/>
    <n v="62.444000000000003"/>
    <n v="77.787000000000006"/>
    <s v="Rosaceae"/>
    <s v="Prunus"/>
    <m/>
    <x v="39"/>
    <s v="Prunus"/>
    <d v="2015-04-19T00:00:00"/>
    <n v="0"/>
    <n v="96"/>
    <n v="1"/>
    <n v="197.50733458120808"/>
    <m/>
    <n v="7.2345600000000001E-3"/>
    <m/>
    <m/>
    <m/>
    <m/>
    <m/>
    <m/>
    <m/>
    <s v="Infertile"/>
    <s v="Y"/>
    <m/>
    <s v="No olor, no latex"/>
  </r>
  <r>
    <n v="4168"/>
    <x v="3"/>
    <x v="93"/>
    <n v="24"/>
    <s v="n"/>
    <n v="100772"/>
    <n v="69.832999999999998"/>
    <n v="79.926000000000002"/>
    <s v="Cornaceae"/>
    <s v="Cornus"/>
    <s v="disciflora"/>
    <x v="18"/>
    <s v="Cornus"/>
    <d v="2015-04-19T00:00:00"/>
    <n v="0"/>
    <n v="130"/>
    <n v="2"/>
    <n v="129.67063656720276"/>
    <m/>
    <n v="1.3266500000000001E-2"/>
    <m/>
    <m/>
    <m/>
    <m/>
    <m/>
    <m/>
    <m/>
    <m/>
    <m/>
    <m/>
    <m/>
  </r>
  <r>
    <n v="4169"/>
    <x v="3"/>
    <x v="93"/>
    <n v="24"/>
    <s v="n"/>
    <n v="100773"/>
    <n v="69.25"/>
    <n v="77.12"/>
    <s v="Cornaceae"/>
    <s v="Cornus"/>
    <s v="disciflora"/>
    <x v="18"/>
    <s v="Cornus"/>
    <d v="2015-04-19T00:00:00"/>
    <n v="0"/>
    <n v="143"/>
    <n v="2"/>
    <n v="128.88376219557057"/>
    <m/>
    <n v="1.6052465000000002E-2"/>
    <m/>
    <m/>
    <m/>
    <m/>
    <m/>
    <m/>
    <m/>
    <m/>
    <m/>
    <m/>
    <m/>
  </r>
  <r>
    <n v="4170"/>
    <x v="3"/>
    <x v="93"/>
    <n v="24"/>
    <s v="n"/>
    <n v="100774"/>
    <n v="66.778000000000006"/>
    <n v="76.480999999999995"/>
    <s v="Symplocaceae"/>
    <s v="Symplocos"/>
    <s v="serrulata"/>
    <x v="42"/>
    <s v="Symplocos/symplocos sp1"/>
    <d v="2015-04-19T00:00:00"/>
    <n v="0"/>
    <n v="121"/>
    <n v="2"/>
    <n v="108.56993873926902"/>
    <m/>
    <n v="1.1493185000000001E-2"/>
    <m/>
    <m/>
    <m/>
    <m/>
    <m/>
    <m/>
    <m/>
    <m/>
    <m/>
    <m/>
    <m/>
  </r>
  <r>
    <n v="4171"/>
    <x v="3"/>
    <x v="93"/>
    <n v="23"/>
    <s v="n"/>
    <n v="100775"/>
    <n v="68.555000000000007"/>
    <n v="73.314999999999998"/>
    <s v="Adoxaceae"/>
    <s v="Viburnum"/>
    <s v="costaricanun"/>
    <x v="3"/>
    <s v="Viburnum"/>
    <d v="2015-04-19T00:00:00"/>
    <n v="0"/>
    <n v="77"/>
    <n v="1"/>
    <n v="172.75800560986502"/>
    <m/>
    <n v="4.6542650000000003E-3"/>
    <m/>
    <m/>
    <m/>
    <m/>
    <m/>
    <m/>
    <m/>
    <m/>
    <m/>
    <m/>
    <m/>
  </r>
  <r>
    <n v="4172"/>
    <x v="3"/>
    <x v="93"/>
    <n v="23"/>
    <s v="y"/>
    <n v="100776"/>
    <n v="68.805000000000007"/>
    <n v="72.454000000000008"/>
    <s v="Betulaceae"/>
    <s v="Alnus"/>
    <s v="acuminata"/>
    <x v="80"/>
    <s v="Alnus"/>
    <d v="2015-04-19T00:00:00"/>
    <n v="33.265893319758646"/>
    <n v="985"/>
    <n v="4"/>
    <n v="194.27522338411745"/>
    <n v="180"/>
    <n v="0.761626625"/>
    <s v="A"/>
    <s v="M"/>
    <n v="714"/>
    <n v="522"/>
    <n v="398"/>
    <m/>
    <m/>
    <m/>
    <m/>
    <m/>
    <s v="Measure at 180"/>
  </r>
  <r>
    <n v="4173"/>
    <x v="3"/>
    <x v="93"/>
    <n v="23"/>
    <s v="n"/>
    <n v="100777"/>
    <n v="67.028000000000006"/>
    <n v="72.287000000000006"/>
    <s v="Fagaceae"/>
    <s v="Quercus"/>
    <s v="costaricensis"/>
    <x v="0"/>
    <s v="Quercus"/>
    <d v="2015-04-19T00:00:00"/>
    <n v="0"/>
    <n v="143"/>
    <n v="2"/>
    <n v="104.43340483739766"/>
    <m/>
    <n v="1.6052465000000002E-2"/>
    <m/>
    <m/>
    <m/>
    <m/>
    <m/>
    <m/>
    <m/>
    <m/>
    <m/>
    <m/>
    <m/>
  </r>
  <r>
    <n v="4174"/>
    <x v="3"/>
    <x v="93"/>
    <n v="23"/>
    <s v="n"/>
    <n v="100778"/>
    <n v="66.167000000000002"/>
    <n v="72.37"/>
    <s v="Rubiaceae"/>
    <s v="Faramea"/>
    <s v="sp1"/>
    <x v="21"/>
    <s v="Faramea"/>
    <d v="2015-04-19T00:00:00"/>
    <n v="0"/>
    <n v="79"/>
    <n v="1"/>
    <n v="172.37389998703708"/>
    <m/>
    <n v="4.8991850000000003E-3"/>
    <m/>
    <m/>
    <m/>
    <m/>
    <m/>
    <m/>
    <m/>
    <m/>
    <m/>
    <m/>
    <m/>
  </r>
  <r>
    <n v="4175"/>
    <x v="3"/>
    <x v="93"/>
    <n v="23"/>
    <s v="n"/>
    <n v="100779"/>
    <n v="65.75"/>
    <n v="70.87"/>
    <s v="Fagaceae"/>
    <s v="Quercus"/>
    <s v="costaricensis"/>
    <x v="0"/>
    <s v="Quercus"/>
    <d v="2015-04-19T00:00:00"/>
    <n v="0"/>
    <n v="63"/>
    <n v="1"/>
    <n v="121.16503636289407"/>
    <m/>
    <n v="3.1156650000000001E-3"/>
    <m/>
    <m/>
    <m/>
    <m/>
    <m/>
    <m/>
    <m/>
    <m/>
    <m/>
    <m/>
    <m/>
  </r>
  <r>
    <n v="4176"/>
    <x v="3"/>
    <x v="93"/>
    <n v="22"/>
    <s v="n"/>
    <n v="100780"/>
    <n v="65.119"/>
    <n v="67.795000000000002"/>
    <s v="Melastomataceae"/>
    <s v="Melastoma"/>
    <s v="sp1"/>
    <x v="133"/>
    <s v="Melastoma 2"/>
    <d v="2015-04-19T00:00:00"/>
    <n v="0"/>
    <n v="63"/>
    <n v="1"/>
    <n v="185.76431153533471"/>
    <m/>
    <n v="3.1156650000000001E-3"/>
    <m/>
    <m/>
    <m/>
    <m/>
    <m/>
    <m/>
    <m/>
    <s v="Fertile"/>
    <s v="Y"/>
    <s v="CMP086"/>
    <m/>
  </r>
  <r>
    <n v="4177"/>
    <x v="3"/>
    <x v="93"/>
    <n v="22"/>
    <s v="n"/>
    <n v="100781"/>
    <n v="67.531999999999996"/>
    <n v="67.771000000000001"/>
    <s v="Cornaceae"/>
    <s v="Cornus"/>
    <s v="disciflora"/>
    <x v="18"/>
    <s v="Cornus"/>
    <d v="2015-04-19T00:00:00"/>
    <n v="0"/>
    <n v="232"/>
    <n v="2"/>
    <n v="104.57367343238656"/>
    <m/>
    <n v="4.2251840000000006E-2"/>
    <s v="M"/>
    <m/>
    <n v="130"/>
    <m/>
    <m/>
    <m/>
    <m/>
    <m/>
    <m/>
    <m/>
    <m/>
  </r>
  <r>
    <n v="4178"/>
    <x v="3"/>
    <x v="93"/>
    <n v="22"/>
    <s v="n"/>
    <n v="100782"/>
    <n v="68.897000000000006"/>
    <n v="66.843999999999994"/>
    <s v="Fagaceae"/>
    <s v="Quercus"/>
    <s v="costaricensis"/>
    <x v="0"/>
    <s v="Quercus"/>
    <d v="2015-04-19T00:00:00"/>
    <n v="0"/>
    <n v="147"/>
    <n v="2"/>
    <n v="186.38583530493165"/>
    <m/>
    <n v="1.6963065000000003E-2"/>
    <m/>
    <m/>
    <m/>
    <m/>
    <m/>
    <m/>
    <m/>
    <m/>
    <m/>
    <m/>
    <m/>
  </r>
  <r>
    <n v="4179"/>
    <x v="3"/>
    <x v="93"/>
    <n v="22"/>
    <s v="n"/>
    <n v="100783"/>
    <n v="65.509"/>
    <n v="65.844999999999999"/>
    <s v="Fagaceae"/>
    <s v="Quercus"/>
    <s v="costaricensis"/>
    <x v="0"/>
    <s v="Quercus"/>
    <d v="2015-04-19T00:00:00"/>
    <n v="0"/>
    <n v="56"/>
    <n v="1"/>
    <n v="169.39835305894138"/>
    <m/>
    <n v="2.4617600000000003E-3"/>
    <m/>
    <m/>
    <m/>
    <m/>
    <m/>
    <m/>
    <m/>
    <m/>
    <m/>
    <m/>
    <m/>
  </r>
  <r>
    <n v="4180"/>
    <x v="3"/>
    <x v="93"/>
    <n v="21"/>
    <s v="n"/>
    <n v="100784"/>
    <n v="64.703999999999994"/>
    <n v="64.162999999999997"/>
    <s v="Fagaceae"/>
    <s v="Quercus"/>
    <s v="costaricensis"/>
    <x v="0"/>
    <s v="Quercus"/>
    <d v="2015-04-19T00:00:00"/>
    <n v="0"/>
    <n v="93"/>
    <n v="1"/>
    <n v="178.41069624701879"/>
    <m/>
    <n v="6.7894649999999997E-3"/>
    <m/>
    <m/>
    <m/>
    <m/>
    <m/>
    <m/>
    <m/>
    <m/>
    <m/>
    <m/>
    <m/>
  </r>
  <r>
    <n v="4181"/>
    <x v="3"/>
    <x v="93"/>
    <n v="21"/>
    <s v="n"/>
    <n v="100785"/>
    <n v="66.557000000000002"/>
    <n v="63.31"/>
    <s v="Cornaceae"/>
    <s v="Cornus"/>
    <s v="disciflora"/>
    <x v="18"/>
    <s v="Cornus"/>
    <d v="2015-04-19T00:00:00"/>
    <n v="0"/>
    <n v="153"/>
    <n v="2"/>
    <n v="167.32681405150655"/>
    <m/>
    <n v="1.8376065000000004E-2"/>
    <m/>
    <m/>
    <m/>
    <m/>
    <m/>
    <m/>
    <m/>
    <m/>
    <m/>
    <m/>
    <m/>
  </r>
  <r>
    <n v="4182"/>
    <x v="3"/>
    <x v="93"/>
    <n v="21"/>
    <s v="n"/>
    <n v="100786"/>
    <n v="67.921999999999997"/>
    <n v="64.284999999999997"/>
    <s v="Rubiaceae"/>
    <s v="Faramea"/>
    <s v="sp1"/>
    <x v="21"/>
    <s v="Faramea"/>
    <d v="2015-04-19T00:00:00"/>
    <n v="0"/>
    <n v="82"/>
    <n v="1"/>
    <n v="148.57779187430742"/>
    <m/>
    <n v="5.2783400000000003E-3"/>
    <m/>
    <m/>
    <m/>
    <m/>
    <m/>
    <m/>
    <m/>
    <m/>
    <m/>
    <m/>
    <m/>
  </r>
  <r>
    <n v="4183"/>
    <x v="3"/>
    <x v="93"/>
    <n v="21"/>
    <s v="n"/>
    <n v="100787"/>
    <n v="68.725999999999999"/>
    <n v="63.456000000000003"/>
    <s v="Fagaceae"/>
    <s v="Quercus"/>
    <s v="costaricensis"/>
    <x v="0"/>
    <s v="Quercus"/>
    <d v="2015-04-19T00:00:00"/>
    <n v="0"/>
    <n v="139"/>
    <n v="2"/>
    <n v="111.84363510788671"/>
    <m/>
    <n v="1.5166985000000001E-2"/>
    <m/>
    <m/>
    <m/>
    <m/>
    <m/>
    <m/>
    <m/>
    <m/>
    <m/>
    <m/>
    <m/>
  </r>
  <r>
    <n v="4184"/>
    <x v="3"/>
    <x v="93"/>
    <n v="21"/>
    <s v="n"/>
    <n v="100788"/>
    <n v="66.679000000000002"/>
    <n v="61.238"/>
    <s v="Fagaceae"/>
    <s v="Quercus"/>
    <s v="costaricensis"/>
    <x v="0"/>
    <s v="Quercus"/>
    <d v="2015-04-19T00:00:00"/>
    <n v="0"/>
    <n v="116"/>
    <n v="2"/>
    <n v="127.23441059678126"/>
    <m/>
    <n v="1.0562960000000001E-2"/>
    <m/>
    <m/>
    <m/>
    <m/>
    <m/>
    <m/>
    <m/>
    <m/>
    <m/>
    <m/>
    <m/>
  </r>
  <r>
    <n v="4185"/>
    <x v="3"/>
    <x v="93"/>
    <n v="31"/>
    <s v="y"/>
    <n v="100789"/>
    <n v="70.262"/>
    <n v="61.58"/>
    <s v="Fagaceae"/>
    <s v="Quercus"/>
    <s v="costaricensis"/>
    <x v="0"/>
    <s v="Quercus"/>
    <d v="2015-04-19T00:00:00"/>
    <n v="48.722873559654346"/>
    <n v="1198"/>
    <n v="4"/>
    <n v="132.43664071056176"/>
    <n v="420"/>
    <n v="1.1266351400000001"/>
    <s v="B"/>
    <m/>
    <m/>
    <m/>
    <m/>
    <m/>
    <m/>
    <m/>
    <m/>
    <m/>
    <s v="Measure at 420"/>
  </r>
  <r>
    <n v="4186"/>
    <x v="3"/>
    <x v="93"/>
    <n v="31"/>
    <s v="y"/>
    <n v="100790"/>
    <n v="74.234999999999999"/>
    <n v="60.920999999999999"/>
    <s v="Rutaceae"/>
    <s v="Zanthoxyllum"/>
    <s v="melanostictum"/>
    <x v="24"/>
    <s v="Zanthoxylum"/>
    <d v="2015-04-19T00:00:00"/>
    <n v="16.058718801694035"/>
    <n v="170"/>
    <n v="2"/>
    <n v="173.51066830449162"/>
    <m/>
    <n v="2.2686499999999998E-2"/>
    <m/>
    <m/>
    <m/>
    <m/>
    <m/>
    <m/>
    <m/>
    <m/>
    <m/>
    <m/>
    <m/>
  </r>
  <r>
    <n v="4187"/>
    <x v="3"/>
    <x v="93"/>
    <n v="31"/>
    <s v="n"/>
    <n v="100791"/>
    <n v="70.774000000000001"/>
    <n v="61.725999999999999"/>
    <s v="Ericaceae"/>
    <s v="Vaccinium"/>
    <s v="consanguineum "/>
    <x v="7"/>
    <s v="cf pernettia"/>
    <d v="2015-04-19T00:00:00"/>
    <n v="0"/>
    <n v="124"/>
    <n v="2"/>
    <n v="175.07558739109035"/>
    <m/>
    <n v="1.207016E-2"/>
    <m/>
    <m/>
    <m/>
    <m/>
    <m/>
    <m/>
    <m/>
    <m/>
    <m/>
    <m/>
    <m/>
  </r>
  <r>
    <n v="4188"/>
    <x v="3"/>
    <x v="93"/>
    <n v="32"/>
    <s v="n"/>
    <n v="100792"/>
    <n v="70.188999999999993"/>
    <n v="66.138000000000005"/>
    <s v="Rutaceae"/>
    <s v="Zanthoxyllum"/>
    <s v="melanostictum"/>
    <x v="24"/>
    <s v="Zanthoxylum"/>
    <d v="2015-04-19T00:00:00"/>
    <n v="0"/>
    <n v="51"/>
    <n v="1"/>
    <n v="187.19520345010679"/>
    <m/>
    <n v="2.041785E-3"/>
    <m/>
    <m/>
    <m/>
    <m/>
    <m/>
    <m/>
    <m/>
    <m/>
    <m/>
    <m/>
    <m/>
  </r>
  <r>
    <n v="4189"/>
    <x v="3"/>
    <x v="93"/>
    <n v="32"/>
    <s v="n"/>
    <n v="100793"/>
    <n v="70.92"/>
    <n v="66.965999999999994"/>
    <s v="Rubiaceae"/>
    <s v="Faramea"/>
    <s v="sp1"/>
    <x v="21"/>
    <s v="Faramea"/>
    <d v="2015-04-19T00:00:00"/>
    <n v="0"/>
    <n v="65"/>
    <n v="1"/>
    <n v="175.15951125848585"/>
    <m/>
    <n v="3.3166250000000001E-3"/>
    <s v="M"/>
    <m/>
    <n v="52"/>
    <m/>
    <m/>
    <m/>
    <m/>
    <m/>
    <m/>
    <m/>
    <m/>
  </r>
  <r>
    <n v="4190"/>
    <x v="3"/>
    <x v="93"/>
    <n v="32"/>
    <s v="n"/>
    <n v="100794"/>
    <n v="73.625"/>
    <n v="66.942000000000007"/>
    <s v="Rubiaceae"/>
    <s v="Faramea"/>
    <s v="sp1"/>
    <x v="21"/>
    <s v="Faramea"/>
    <d v="2015-04-19T00:00:00"/>
    <n v="0"/>
    <n v="52"/>
    <n v="1"/>
    <n v="147.8244766155392"/>
    <m/>
    <n v="2.1226399999999999E-3"/>
    <m/>
    <m/>
    <n v="63"/>
    <m/>
    <m/>
    <m/>
    <m/>
    <m/>
    <m/>
    <m/>
    <m/>
  </r>
  <r>
    <n v="4191"/>
    <x v="3"/>
    <x v="93"/>
    <n v="32"/>
    <s v="n"/>
    <n v="100795"/>
    <n v="74.381"/>
    <n v="68.575000000000003"/>
    <s v="Rubiaceae"/>
    <s v="Faramea"/>
    <s v="sp1"/>
    <x v="21"/>
    <s v="Faramea"/>
    <d v="2015-04-19T00:00:00"/>
    <n v="0"/>
    <n v="113"/>
    <n v="2"/>
    <n v="129.83803341000731"/>
    <m/>
    <n v="1.0023665000000001E-2"/>
    <s v="M"/>
    <m/>
    <n v="63"/>
    <m/>
    <m/>
    <m/>
    <m/>
    <m/>
    <m/>
    <m/>
    <m/>
  </r>
  <r>
    <n v="4192"/>
    <x v="3"/>
    <x v="93"/>
    <n v="32"/>
    <s v="n"/>
    <n v="100796"/>
    <n v="69.872"/>
    <n v="69.623000000000005"/>
    <s v="Fagaceae"/>
    <s v="Quercus"/>
    <s v="costaricensis"/>
    <x v="0"/>
    <s v="Quercus"/>
    <d v="2015-04-19T00:00:00"/>
    <n v="0"/>
    <n v="53"/>
    <n v="1"/>
    <n v="189.33834388836462"/>
    <m/>
    <n v="2.205065E-3"/>
    <m/>
    <m/>
    <m/>
    <m/>
    <m/>
    <m/>
    <m/>
    <m/>
    <m/>
    <m/>
    <m/>
  </r>
  <r>
    <n v="4193"/>
    <x v="3"/>
    <x v="93"/>
    <n v="34"/>
    <s v="y"/>
    <n v="100797"/>
    <n v="71.918999999999997"/>
    <n v="75.984999999999999"/>
    <s v="Adoxaceae"/>
    <s v="Viburnum"/>
    <s v="costaricanun"/>
    <x v="3"/>
    <s v="Viburnum"/>
    <d v="2015-04-19T00:00:00"/>
    <n v="10.716890286266199"/>
    <n v="109"/>
    <n v="2"/>
    <n v="196.38104769290027"/>
    <m/>
    <n v="9.3265850000000001E-3"/>
    <m/>
    <m/>
    <m/>
    <m/>
    <m/>
    <m/>
    <m/>
    <m/>
    <m/>
    <m/>
    <m/>
  </r>
  <r>
    <n v="4194"/>
    <x v="3"/>
    <x v="93"/>
    <n v="44"/>
    <s v="n"/>
    <n v="100798"/>
    <n v="79.450999999999993"/>
    <n v="77.935000000000002"/>
    <s v="Fagaceae"/>
    <s v="Quercus"/>
    <s v="costaricensis"/>
    <x v="0"/>
    <s v="Quercus"/>
    <d v="2015-04-19T00:00:00"/>
    <n v="0"/>
    <n v="66"/>
    <n v="1"/>
    <n v="105.22598127296935"/>
    <m/>
    <n v="3.41946E-3"/>
    <m/>
    <m/>
    <m/>
    <m/>
    <m/>
    <m/>
    <m/>
    <m/>
    <m/>
    <m/>
    <m/>
  </r>
  <r>
    <n v="4195"/>
    <x v="3"/>
    <x v="93"/>
    <n v="43"/>
    <s v="n"/>
    <n v="100799"/>
    <n v="78.037000000000006"/>
    <n v="74.960999999999999"/>
    <s v="Cunoniaceae"/>
    <s v="Weinmannia"/>
    <s v="pinnata"/>
    <x v="4"/>
    <s v="Weinmannia"/>
    <d v="2015-04-19T00:00:00"/>
    <n v="0"/>
    <n v="158"/>
    <n v="2"/>
    <n v="180.87110022200022"/>
    <m/>
    <n v="1.9596740000000001E-2"/>
    <m/>
    <m/>
    <m/>
    <m/>
    <m/>
    <m/>
    <m/>
    <m/>
    <m/>
    <m/>
    <m/>
  </r>
  <r>
    <n v="4196"/>
    <x v="3"/>
    <x v="93"/>
    <n v="43"/>
    <s v="n"/>
    <n v="100800"/>
    <n v="77.597999999999999"/>
    <n v="74.742000000000004"/>
    <s v="Ericaceae"/>
    <s v="Vaccinium"/>
    <s v="consanguineum "/>
    <x v="7"/>
    <s v="cf pernettia"/>
    <d v="2015-04-19T00:00:00"/>
    <n v="0"/>
    <n v="138"/>
    <n v="2"/>
    <n v="142.82581058292033"/>
    <m/>
    <n v="1.4949540000000001E-2"/>
    <m/>
    <m/>
    <m/>
    <m/>
    <m/>
    <m/>
    <m/>
    <m/>
    <m/>
    <m/>
    <m/>
  </r>
  <r>
    <n v="4197"/>
    <x v="3"/>
    <x v="93"/>
    <n v="43"/>
    <s v="n"/>
    <n v="100801"/>
    <n v="79.158000000000001"/>
    <n v="72.864999999999995"/>
    <s v="Rubiaceae"/>
    <s v="Faramea"/>
    <s v="sp1"/>
    <x v="21"/>
    <s v="Faramea"/>
    <d v="2015-04-19T00:00:00"/>
    <n v="0"/>
    <n v="51"/>
    <n v="1"/>
    <n v="185.46025420453634"/>
    <m/>
    <n v="2.041785E-3"/>
    <m/>
    <m/>
    <m/>
    <m/>
    <m/>
    <m/>
    <m/>
    <m/>
    <m/>
    <m/>
    <m/>
  </r>
  <r>
    <n v="4198"/>
    <x v="3"/>
    <x v="93"/>
    <n v="43"/>
    <s v="n"/>
    <n v="100802"/>
    <n v="77.890999999999991"/>
    <n v="72.816000000000003"/>
    <s v="Cornaceae"/>
    <s v="Cornus"/>
    <s v="disciflora"/>
    <x v="18"/>
    <s v="Cornus"/>
    <d v="2015-04-19T00:00:00"/>
    <n v="0"/>
    <n v="415"/>
    <n v="3"/>
    <n v="114.28204287729864"/>
    <m/>
    <n v="0.13519662499999999"/>
    <m/>
    <m/>
    <m/>
    <m/>
    <m/>
    <m/>
    <m/>
    <m/>
    <m/>
    <m/>
    <m/>
  </r>
  <r>
    <n v="4199"/>
    <x v="3"/>
    <x v="93"/>
    <n v="43"/>
    <s v="n"/>
    <n v="100803"/>
    <n v="77.745000000000005"/>
    <n v="71.792000000000002"/>
    <s v="Rubiaceae"/>
    <s v="Faramea"/>
    <s v="sp1"/>
    <x v="21"/>
    <s v="Faramea"/>
    <d v="2015-04-19T00:00:00"/>
    <n v="0"/>
    <n v="77"/>
    <n v="1"/>
    <n v="180.65901227240388"/>
    <m/>
    <n v="4.6542650000000003E-3"/>
    <m/>
    <m/>
    <m/>
    <m/>
    <m/>
    <m/>
    <m/>
    <m/>
    <m/>
    <m/>
    <m/>
  </r>
  <r>
    <n v="4200"/>
    <x v="3"/>
    <x v="93"/>
    <n v="42"/>
    <s v="n"/>
    <n v="100804"/>
    <n v="77.867000000000004"/>
    <n v="67.429000000000002"/>
    <s v="Rubiaceae"/>
    <s v="Faramea"/>
    <s v="sp1"/>
    <x v="21"/>
    <s v="Faramea"/>
    <d v="2015-04-19T00:00:00"/>
    <n v="0"/>
    <n v="98"/>
    <n v="1"/>
    <n v="123.47476640560743"/>
    <m/>
    <n v="7.5391400000000006E-3"/>
    <m/>
    <m/>
    <m/>
    <m/>
    <m/>
    <m/>
    <m/>
    <m/>
    <m/>
    <m/>
    <m/>
  </r>
  <r>
    <n v="4201"/>
    <x v="3"/>
    <x v="93"/>
    <n v="42"/>
    <s v="n"/>
    <n v="100805"/>
    <n v="75.233999999999995"/>
    <n v="68.575000000000003"/>
    <s v="Cornaceae"/>
    <s v="Cornus"/>
    <s v="disciflora"/>
    <x v="18"/>
    <s v="Cornus"/>
    <d v="2015-04-19T00:00:00"/>
    <n v="0"/>
    <n v="127"/>
    <n v="2"/>
    <n v="137.44023739059116"/>
    <m/>
    <n v="1.2661265000000001E-2"/>
    <m/>
    <m/>
    <m/>
    <m/>
    <m/>
    <m/>
    <m/>
    <m/>
    <m/>
    <m/>
    <m/>
  </r>
  <r>
    <n v="4202"/>
    <x v="3"/>
    <x v="93"/>
    <n v="42"/>
    <s v="n"/>
    <n v="100806"/>
    <n v="75.501999999999995"/>
    <n v="66.918000000000006"/>
    <s v="Styracaceae"/>
    <s v="Styrax"/>
    <m/>
    <x v="6"/>
    <s v="Styrax"/>
    <d v="2015-04-19T00:00:00"/>
    <n v="0"/>
    <n v="58"/>
    <n v="1"/>
    <n v="105.99876757265366"/>
    <m/>
    <n v="2.6407400000000004E-3"/>
    <m/>
    <m/>
    <m/>
    <m/>
    <m/>
    <m/>
    <m/>
    <m/>
    <m/>
    <m/>
    <m/>
  </r>
  <r>
    <n v="4203"/>
    <x v="3"/>
    <x v="93"/>
    <n v="42"/>
    <s v="n"/>
    <n v="100807"/>
    <n v="76.453000000000003"/>
    <n v="66.040000000000006"/>
    <s v="Fagaceae"/>
    <s v="Quercus"/>
    <s v="costaricensis"/>
    <x v="0"/>
    <s v="Quercus"/>
    <d v="2015-04-19T00:00:00"/>
    <n v="0"/>
    <n v="203"/>
    <n v="2"/>
    <n v="113.77379237451723"/>
    <m/>
    <n v="3.2349065000000003E-2"/>
    <m/>
    <m/>
    <m/>
    <m/>
    <m/>
    <m/>
    <m/>
    <m/>
    <m/>
    <m/>
    <m/>
  </r>
  <r>
    <n v="4204"/>
    <x v="3"/>
    <x v="93"/>
    <n v="42"/>
    <s v="n"/>
    <n v="100808"/>
    <n v="77.111000000000004"/>
    <n v="65.016000000000005"/>
    <s v="Cunoniaceae"/>
    <s v="Weinmannia"/>
    <s v="pinnata"/>
    <x v="4"/>
    <s v="Weinmannia"/>
    <d v="2015-04-19T00:00:00"/>
    <n v="0"/>
    <n v="238"/>
    <n v="2"/>
    <n v="157.29118419250699"/>
    <m/>
    <n v="4.4465539999999998E-2"/>
    <m/>
    <m/>
    <m/>
    <m/>
    <m/>
    <m/>
    <m/>
    <m/>
    <m/>
    <m/>
    <m/>
  </r>
  <r>
    <n v="4205"/>
    <x v="3"/>
    <x v="93"/>
    <n v="41"/>
    <s v="n"/>
    <n v="100809"/>
    <n v="78.670999999999992"/>
    <n v="64.748000000000005"/>
    <s v="Rubiaceae"/>
    <s v="Faramea"/>
    <s v="sp1"/>
    <x v="21"/>
    <s v="Faramea"/>
    <d v="2015-04-19T00:00:00"/>
    <n v="0"/>
    <n v="67"/>
    <n v="1"/>
    <n v="163.07748011070802"/>
    <m/>
    <n v="3.5238650000000002E-3"/>
    <m/>
    <m/>
    <m/>
    <m/>
    <m/>
    <m/>
    <m/>
    <m/>
    <m/>
    <m/>
    <m/>
  </r>
  <r>
    <n v="4206"/>
    <x v="3"/>
    <x v="93"/>
    <n v="41"/>
    <s v="n"/>
    <n v="100810"/>
    <n v="77.087000000000003"/>
    <n v="61.652999999999999"/>
    <s v="Rubiaceae"/>
    <s v="Faramea"/>
    <s v="sp1"/>
    <x v="21"/>
    <s v="Faramea"/>
    <d v="2015-04-19T00:00:00"/>
    <n v="0"/>
    <n v="84"/>
    <n v="1"/>
    <n v="144.71273798376276"/>
    <m/>
    <n v="5.5389599999999999E-3"/>
    <m/>
    <m/>
    <m/>
    <m/>
    <m/>
    <m/>
    <m/>
    <m/>
    <m/>
    <m/>
    <m/>
  </r>
  <r>
    <n v="4207"/>
    <x v="3"/>
    <x v="94"/>
    <n v="11"/>
    <s v="n"/>
    <n v="100811"/>
    <n v="60.927"/>
    <n v="80.393000000000001"/>
    <s v="Rubiaceae"/>
    <s v="Faramea"/>
    <s v="sp1"/>
    <x v="21"/>
    <s v="Faramea"/>
    <d v="2015-04-19T00:00:00"/>
    <n v="0"/>
    <n v="69"/>
    <n v="1"/>
    <n v="156.52792158954213"/>
    <m/>
    <n v="3.7373850000000002E-3"/>
    <m/>
    <m/>
    <m/>
    <m/>
    <m/>
    <m/>
    <m/>
    <m/>
    <m/>
    <m/>
    <m/>
  </r>
  <r>
    <n v="4208"/>
    <x v="3"/>
    <x v="94"/>
    <n v="11"/>
    <s v="n"/>
    <n v="100812"/>
    <n v="64.3"/>
    <n v="81.272000000000006"/>
    <s v="Sabiaceae"/>
    <s v="Meliosma"/>
    <m/>
    <x v="25"/>
    <s v="Meliosma quercus"/>
    <d v="2015-04-19T00:00:00"/>
    <n v="0"/>
    <n v="57"/>
    <n v="1"/>
    <n v="188.29324069107474"/>
    <m/>
    <n v="2.550465E-3"/>
    <m/>
    <m/>
    <m/>
    <m/>
    <m/>
    <m/>
    <m/>
    <m/>
    <m/>
    <m/>
    <m/>
  </r>
  <r>
    <n v="4209"/>
    <x v="3"/>
    <x v="94"/>
    <n v="11"/>
    <s v="n"/>
    <n v="100813"/>
    <n v="60.094999999999999"/>
    <n v="83.504999999999995"/>
    <s v="Sabiaceae"/>
    <s v="Meliosma"/>
    <m/>
    <x v="25"/>
    <s v="Meliosma quercus"/>
    <d v="2015-04-19T00:00:00"/>
    <n v="0"/>
    <n v="89"/>
    <n v="1"/>
    <n v="161.37909529911283"/>
    <m/>
    <n v="6.2179850000000005E-3"/>
    <m/>
    <m/>
    <m/>
    <m/>
    <m/>
    <m/>
    <m/>
    <m/>
    <m/>
    <m/>
    <m/>
  </r>
  <r>
    <n v="4210"/>
    <x v="3"/>
    <x v="94"/>
    <n v="12"/>
    <s v="n"/>
    <n v="100814"/>
    <n v="61.662999999999997"/>
    <n v="90.227999999999994"/>
    <s v="Fagaceae"/>
    <s v="Quercus"/>
    <s v="costaricensis"/>
    <x v="0"/>
    <s v="Quercus"/>
    <d v="2015-04-19T00:00:00"/>
    <n v="0"/>
    <n v="664"/>
    <n v="4"/>
    <n v="137.26627848433913"/>
    <n v="180"/>
    <n v="0.34610335999999997"/>
    <s v="A"/>
    <m/>
    <m/>
    <m/>
    <m/>
    <m/>
    <m/>
    <m/>
    <m/>
    <m/>
    <s v="Measure at 180"/>
  </r>
  <r>
    <n v="4211"/>
    <x v="3"/>
    <x v="94"/>
    <n v="12"/>
    <s v="n"/>
    <n v="100815"/>
    <n v="60.213999999999999"/>
    <n v="90.679000000000002"/>
    <s v="Styracaceae"/>
    <s v="Styrax"/>
    <m/>
    <x v="6"/>
    <s v="Styrax"/>
    <d v="2015-04-19T00:00:00"/>
    <n v="0"/>
    <n v="209"/>
    <n v="2"/>
    <n v="124.69803551578561"/>
    <m/>
    <n v="3.4289584999999997E-2"/>
    <m/>
    <m/>
    <m/>
    <m/>
    <m/>
    <m/>
    <m/>
    <m/>
    <m/>
    <m/>
    <m/>
  </r>
  <r>
    <n v="4212"/>
    <x v="3"/>
    <x v="94"/>
    <n v="12"/>
    <s v="n"/>
    <n v="100816"/>
    <n v="62.186"/>
    <n v="90.394000000000005"/>
    <s v="Indet"/>
    <s v="TopIndet"/>
    <n v="4"/>
    <x v="120"/>
    <s v="Fortuna myrtosa"/>
    <d v="2015-04-19T00:00:00"/>
    <n v="0"/>
    <n v="70"/>
    <n v="1"/>
    <n v="127.48001949246073"/>
    <m/>
    <n v="3.8465000000000001E-3"/>
    <m/>
    <m/>
    <m/>
    <m/>
    <m/>
    <m/>
    <m/>
    <s v="Infertile"/>
    <s v="Y"/>
    <m/>
    <m/>
  </r>
  <r>
    <n v="4213"/>
    <x v="3"/>
    <x v="94"/>
    <n v="14"/>
    <s v="n"/>
    <n v="100817"/>
    <n v="64.275999999999996"/>
    <n v="97.426999999999992"/>
    <s v="Cornaceae"/>
    <s v="Cornus"/>
    <s v="disciflora"/>
    <x v="18"/>
    <s v="Cornus"/>
    <d v="2015-04-19T00:00:00"/>
    <n v="0"/>
    <n v="449"/>
    <n v="3"/>
    <n v="108.83005194775703"/>
    <m/>
    <n v="0.15825678500000001"/>
    <m/>
    <m/>
    <m/>
    <m/>
    <m/>
    <m/>
    <m/>
    <m/>
    <m/>
    <m/>
    <m/>
  </r>
  <r>
    <n v="4214"/>
    <x v="3"/>
    <x v="94"/>
    <n v="14"/>
    <s v="n"/>
    <n v="100818"/>
    <n v="62.304000000000002"/>
    <n v="98.733000000000004"/>
    <s v="Symplocaceae"/>
    <s v="Symplocos"/>
    <s v="serrulata"/>
    <x v="42"/>
    <s v="Symplocos/symplocos sp1"/>
    <d v="2015-04-19T00:00:00"/>
    <n v="0"/>
    <n v="181"/>
    <n v="2"/>
    <n v="155.5214343239146"/>
    <m/>
    <n v="2.5717385000000002E-2"/>
    <m/>
    <m/>
    <m/>
    <m/>
    <m/>
    <m/>
    <m/>
    <m/>
    <m/>
    <m/>
    <m/>
  </r>
  <r>
    <n v="4215"/>
    <x v="3"/>
    <x v="94"/>
    <n v="23"/>
    <s v="n"/>
    <n v="100819"/>
    <n v="69.503"/>
    <n v="94.766000000000005"/>
    <s v="Primulaceae"/>
    <s v="Ardisia"/>
    <s v="sp2"/>
    <x v="36"/>
    <s v="Ardisia camino"/>
    <d v="2015-04-19T00:00:00"/>
    <n v="0"/>
    <n v="53"/>
    <n v="1"/>
    <n v="116.48807584487318"/>
    <m/>
    <n v="2.205065E-3"/>
    <m/>
    <m/>
    <m/>
    <m/>
    <m/>
    <m/>
    <m/>
    <m/>
    <m/>
    <m/>
    <m/>
  </r>
  <r>
    <n v="4216"/>
    <x v="3"/>
    <x v="94"/>
    <n v="23"/>
    <s v="n"/>
    <n v="100820"/>
    <n v="69.265000000000001"/>
    <n v="94.504000000000005"/>
    <s v="Symplocaceae"/>
    <s v="Symplocos"/>
    <s v="serrulata"/>
    <x v="42"/>
    <s v="Symplocos/symplocos sp1"/>
    <d v="2015-04-19T00:00:00"/>
    <n v="0"/>
    <n v="398"/>
    <n v="3"/>
    <n v="154.73362983787993"/>
    <m/>
    <n v="0.12434713999999999"/>
    <m/>
    <m/>
    <m/>
    <m/>
    <m/>
    <m/>
    <m/>
    <m/>
    <m/>
    <m/>
    <m/>
  </r>
  <r>
    <n v="4217"/>
    <x v="3"/>
    <x v="94"/>
    <n v="22"/>
    <s v="n"/>
    <n v="100821"/>
    <n v="68.22"/>
    <n v="88.540999999999997"/>
    <s v="Cornaceae"/>
    <s v="Cornus"/>
    <s v="disciflora"/>
    <x v="18"/>
    <s v="Cornus"/>
    <d v="2015-04-19T00:00:00"/>
    <n v="0"/>
    <n v="182"/>
    <n v="2"/>
    <n v="114.41627448214507"/>
    <m/>
    <n v="2.6002339999999999E-2"/>
    <m/>
    <m/>
    <m/>
    <m/>
    <m/>
    <m/>
    <m/>
    <m/>
    <m/>
    <m/>
    <m/>
  </r>
  <r>
    <n v="4218"/>
    <x v="3"/>
    <x v="94"/>
    <n v="22"/>
    <s v="n"/>
    <n v="100822"/>
    <n v="69.763999999999996"/>
    <n v="87.281999999999996"/>
    <s v="Primulaceae"/>
    <s v="Ardisia"/>
    <s v="sp2"/>
    <x v="36"/>
    <s v="Ardisia camino"/>
    <d v="2015-04-19T00:00:00"/>
    <n v="0"/>
    <n v="120"/>
    <n v="2"/>
    <n v="133.22298026402393"/>
    <m/>
    <n v="1.1304E-2"/>
    <s v="L"/>
    <m/>
    <m/>
    <m/>
    <m/>
    <m/>
    <m/>
    <s v="Fertile"/>
    <s v="Y"/>
    <s v="CMP088"/>
    <m/>
  </r>
  <r>
    <n v="4219"/>
    <x v="3"/>
    <x v="94"/>
    <n v="22"/>
    <s v="n"/>
    <n v="100823"/>
    <n v="69.597999999999999"/>
    <n v="86.070999999999998"/>
    <s v="Primulaceae"/>
    <s v="Ardisia"/>
    <s v="sp2"/>
    <x v="36"/>
    <s v="Ardisia camino"/>
    <d v="2015-04-19T00:00:00"/>
    <n v="0"/>
    <n v="86"/>
    <n v="1"/>
    <n v="133.0389274953545"/>
    <m/>
    <n v="5.8058600000000004E-3"/>
    <m/>
    <m/>
    <m/>
    <m/>
    <m/>
    <m/>
    <m/>
    <m/>
    <m/>
    <m/>
    <m/>
  </r>
  <r>
    <n v="4220"/>
    <x v="3"/>
    <x v="94"/>
    <n v="22"/>
    <s v="n"/>
    <n v="100824"/>
    <n v="67.174999999999997"/>
    <n v="86.997"/>
    <s v="Sabiaceae"/>
    <s v="Meliosma"/>
    <m/>
    <x v="25"/>
    <s v="Meliosma quercus"/>
    <d v="2015-04-19T00:00:00"/>
    <n v="0"/>
    <n v="64"/>
    <n v="1"/>
    <n v="142.17865237459921"/>
    <m/>
    <n v="3.21536E-3"/>
    <m/>
    <m/>
    <m/>
    <m/>
    <m/>
    <m/>
    <m/>
    <m/>
    <m/>
    <m/>
    <m/>
  </r>
  <r>
    <n v="4221"/>
    <x v="3"/>
    <x v="94"/>
    <n v="22"/>
    <s v="n"/>
    <n v="100825"/>
    <n v="65.322000000000003"/>
    <n v="86.878"/>
    <s v="Lauraceae"/>
    <s v="Persea"/>
    <s v="sp1"/>
    <x v="40"/>
    <s v="Laurel coco"/>
    <d v="2015-04-19T00:00:00"/>
    <n v="0"/>
    <n v="113"/>
    <n v="2"/>
    <n v="190.94423038528339"/>
    <m/>
    <n v="1.0023665000000001E-2"/>
    <m/>
    <m/>
    <m/>
    <m/>
    <m/>
    <m/>
    <m/>
    <m/>
    <m/>
    <m/>
    <m/>
  </r>
  <r>
    <n v="4222"/>
    <x v="3"/>
    <x v="94"/>
    <n v="21"/>
    <s v="n"/>
    <n v="100826"/>
    <n v="69.906999999999996"/>
    <n v="81.2"/>
    <s v="Primulaceae"/>
    <s v="Ardisia"/>
    <s v="sp2"/>
    <x v="36"/>
    <s v="Ardisia camino"/>
    <d v="2015-04-19T00:00:00"/>
    <n v="0"/>
    <n v="79"/>
    <n v="1"/>
    <n v="100.9631068707552"/>
    <m/>
    <n v="4.8991850000000003E-3"/>
    <m/>
    <m/>
    <m/>
    <m/>
    <m/>
    <m/>
    <m/>
    <m/>
    <m/>
    <m/>
    <m/>
  </r>
  <r>
    <n v="4223"/>
    <x v="3"/>
    <x v="94"/>
    <n v="31"/>
    <s v="n"/>
    <n v="100827"/>
    <n v="71.403999999999996"/>
    <n v="82.150999999999996"/>
    <s v="Primulaceae"/>
    <s v="Ardisia"/>
    <s v="sp2"/>
    <x v="36"/>
    <s v="Ardisia camino"/>
    <d v="2015-04-20T00:00:00"/>
    <n v="0"/>
    <n v="64"/>
    <n v="1"/>
    <n v="131.0114142413334"/>
    <m/>
    <n v="3.21536E-3"/>
    <m/>
    <m/>
    <m/>
    <m/>
    <m/>
    <m/>
    <m/>
    <m/>
    <m/>
    <m/>
    <m/>
  </r>
  <r>
    <n v="4224"/>
    <x v="3"/>
    <x v="94"/>
    <n v="31"/>
    <s v="n"/>
    <n v="100828"/>
    <n v="72.14"/>
    <n v="82.102999999999994"/>
    <s v="Primulaceae"/>
    <s v="Ardisia"/>
    <s v="sp3"/>
    <x v="121"/>
    <s v="Ardisia grande"/>
    <d v="2015-04-20T00:00:00"/>
    <n v="0"/>
    <n v="58"/>
    <n v="1"/>
    <n v="102.61595513175072"/>
    <m/>
    <n v="2.6407400000000004E-3"/>
    <m/>
    <m/>
    <m/>
    <m/>
    <m/>
    <m/>
    <m/>
    <m/>
    <m/>
    <m/>
    <m/>
  </r>
  <r>
    <n v="4225"/>
    <x v="3"/>
    <x v="94"/>
    <n v="31"/>
    <s v="n"/>
    <n v="100829"/>
    <n v="71.760000000000005"/>
    <n v="84.122"/>
    <s v="Melastomataceae"/>
    <s v="Melastoma"/>
    <s v="sp3"/>
    <x v="134"/>
    <s v="Melastoma-blakea"/>
    <d v="2015-04-20T00:00:00"/>
    <n v="0"/>
    <n v="443"/>
    <n v="3"/>
    <n v="138.41599828312073"/>
    <m/>
    <n v="0.154055465"/>
    <m/>
    <m/>
    <m/>
    <m/>
    <m/>
    <m/>
    <m/>
    <s v="Fertile"/>
    <s v="Y"/>
    <s v="CMP071"/>
    <s v="La colección es de referencia, este no fue el individuo colectado"/>
  </r>
  <r>
    <n v="4226"/>
    <x v="3"/>
    <x v="94"/>
    <n v="31"/>
    <s v="n"/>
    <n v="100830"/>
    <n v="72.733999999999995"/>
    <n v="83.813999999999993"/>
    <s v="Primulaceae"/>
    <s v="Ardisia"/>
    <s v="sp3"/>
    <x v="121"/>
    <s v="Ardisia grande"/>
    <d v="2015-04-20T00:00:00"/>
    <n v="0"/>
    <n v="117"/>
    <n v="2"/>
    <n v="112.09677980540127"/>
    <m/>
    <n v="1.0745865E-2"/>
    <m/>
    <m/>
    <m/>
    <m/>
    <m/>
    <m/>
    <m/>
    <s v="Fertile"/>
    <s v="Y"/>
    <s v="CMP087"/>
    <m/>
  </r>
  <r>
    <n v="4227"/>
    <x v="3"/>
    <x v="94"/>
    <n v="31"/>
    <s v="n"/>
    <n v="100831"/>
    <n v="73.185000000000002"/>
    <n v="84.027000000000001"/>
    <s v="Primulaceae"/>
    <s v="Ardisia"/>
    <s v="sp2"/>
    <x v="36"/>
    <s v="Ardisia camino"/>
    <d v="2015-04-20T00:00:00"/>
    <n v="0"/>
    <n v="50"/>
    <n v="1"/>
    <n v="148.09917113177914"/>
    <m/>
    <n v="1.9624999999999998E-3"/>
    <m/>
    <m/>
    <m/>
    <m/>
    <m/>
    <m/>
    <m/>
    <m/>
    <m/>
    <m/>
    <m/>
  </r>
  <r>
    <n v="4228"/>
    <x v="3"/>
    <x v="94"/>
    <n v="31"/>
    <s v="n"/>
    <n v="100832"/>
    <n v="74.942999999999998"/>
    <n v="83.623999999999995"/>
    <s v="Primulaceae"/>
    <s v="Ardisia"/>
    <s v="sp2"/>
    <x v="36"/>
    <s v="Ardisia camino"/>
    <d v="2015-04-20T00:00:00"/>
    <n v="0"/>
    <n v="60"/>
    <n v="1"/>
    <n v="185.84935288664678"/>
    <m/>
    <n v="2.826E-3"/>
    <s v="L"/>
    <m/>
    <m/>
    <m/>
    <m/>
    <m/>
    <m/>
    <m/>
    <m/>
    <m/>
    <m/>
  </r>
  <r>
    <n v="4229"/>
    <x v="3"/>
    <x v="94"/>
    <n v="32"/>
    <s v="n"/>
    <n v="100833"/>
    <n v="71.617000000000004"/>
    <n v="85.738"/>
    <s v="Sabiaceae"/>
    <s v="Meliosma"/>
    <m/>
    <x v="25"/>
    <s v="Meliosma quercus"/>
    <d v="2015-04-20T00:00:00"/>
    <n v="0"/>
    <n v="64"/>
    <n v="1"/>
    <n v="143.24682658501777"/>
    <m/>
    <n v="3.21536E-3"/>
    <s v="M"/>
    <m/>
    <n v="61"/>
    <m/>
    <m/>
    <m/>
    <m/>
    <m/>
    <m/>
    <m/>
    <m/>
  </r>
  <r>
    <n v="4230"/>
    <x v="3"/>
    <x v="94"/>
    <n v="32"/>
    <s v="n"/>
    <n v="100834"/>
    <n v="74.444000000000003"/>
    <n v="87.52"/>
    <s v="Primulaceae"/>
    <s v="Ardisia"/>
    <s v="sp2"/>
    <x v="36"/>
    <s v="Ardisia camino"/>
    <d v="2015-04-20T00:00:00"/>
    <n v="0"/>
    <n v="118"/>
    <n v="2"/>
    <n v="142.13460888806915"/>
    <m/>
    <n v="1.093034E-2"/>
    <s v="M"/>
    <s v="Q"/>
    <n v="96"/>
    <n v="66"/>
    <m/>
    <m/>
    <m/>
    <m/>
    <m/>
    <m/>
    <s v="NC"/>
  </r>
  <r>
    <n v="4231"/>
    <x v="3"/>
    <x v="94"/>
    <n v="33"/>
    <s v="n"/>
    <n v="100835"/>
    <n v="74.991"/>
    <n v="91.581999999999994"/>
    <s v="Sabiaceae"/>
    <s v="Meliosma"/>
    <m/>
    <x v="25"/>
    <s v="Meliosma quercus"/>
    <d v="2015-04-20T00:00:00"/>
    <n v="0"/>
    <n v="57"/>
    <n v="1"/>
    <n v="108.13531609004235"/>
    <m/>
    <n v="2.550465E-3"/>
    <m/>
    <m/>
    <m/>
    <m/>
    <m/>
    <m/>
    <m/>
    <m/>
    <m/>
    <m/>
    <m/>
  </r>
  <r>
    <n v="4232"/>
    <x v="3"/>
    <x v="94"/>
    <n v="34"/>
    <s v="n"/>
    <n v="100836"/>
    <n v="72.948000000000008"/>
    <n v="95.265000000000001"/>
    <s v="Primulaceae"/>
    <s v="Ardisia"/>
    <s v="sp3"/>
    <x v="121"/>
    <s v="Ardisia grande"/>
    <d v="2015-04-20T00:00:00"/>
    <n v="0"/>
    <n v="111"/>
    <n v="2"/>
    <n v="107.98201008354481"/>
    <m/>
    <n v="9.671985000000001E-3"/>
    <m/>
    <m/>
    <m/>
    <m/>
    <m/>
    <m/>
    <m/>
    <m/>
    <m/>
    <m/>
    <m/>
  </r>
  <r>
    <n v="4233"/>
    <x v="3"/>
    <x v="94"/>
    <n v="34"/>
    <s v="n"/>
    <n v="100837"/>
    <n v="73.423000000000002"/>
    <n v="96.286000000000001"/>
    <s v="Primulaceae"/>
    <s v="Ardisia"/>
    <s v="sp3"/>
    <x v="121"/>
    <s v="Ardisia grande"/>
    <d v="2015-04-20T00:00:00"/>
    <n v="0"/>
    <n v="62"/>
    <n v="1"/>
    <n v="149.83682385087161"/>
    <m/>
    <n v="3.01754E-3"/>
    <m/>
    <m/>
    <m/>
    <m/>
    <m/>
    <m/>
    <m/>
    <m/>
    <m/>
    <m/>
    <m/>
  </r>
  <r>
    <n v="4234"/>
    <x v="3"/>
    <x v="94"/>
    <n v="34"/>
    <s v="n"/>
    <n v="100838"/>
    <n v="74.896000000000001"/>
    <n v="97.807000000000002"/>
    <s v="Cornaceae"/>
    <s v="Cornus"/>
    <s v="disciflora"/>
    <x v="18"/>
    <s v="Cornus"/>
    <d v="2015-04-20T00:00:00"/>
    <n v="0"/>
    <n v="358"/>
    <n v="3"/>
    <n v="199.86196734335982"/>
    <m/>
    <n v="0.10060874"/>
    <m/>
    <m/>
    <m/>
    <m/>
    <m/>
    <m/>
    <m/>
    <m/>
    <m/>
    <m/>
    <s v="NOTA 2016: MURIÓ"/>
  </r>
  <r>
    <n v="4235"/>
    <x v="3"/>
    <x v="94"/>
    <n v="34"/>
    <s v="n"/>
    <n v="100839"/>
    <n v="71.070999999999998"/>
    <n v="99.113"/>
    <s v="Arecaceae"/>
    <s v="Prestoea"/>
    <s v="acuminata"/>
    <x v="122"/>
    <s v="cf. Wettinia"/>
    <d v="2015-04-20T00:00:00"/>
    <n v="0"/>
    <n v="126"/>
    <n v="2"/>
    <n v="147.18415843870957"/>
    <m/>
    <n v="1.246266E-2"/>
    <m/>
    <m/>
    <m/>
    <m/>
    <m/>
    <m/>
    <m/>
    <m/>
    <m/>
    <m/>
    <m/>
  </r>
  <r>
    <n v="4236"/>
    <x v="3"/>
    <x v="94"/>
    <n v="44"/>
    <s v="n"/>
    <n v="100840"/>
    <n v="75.87"/>
    <n v="99.326999999999998"/>
    <s v="Symplocaceae"/>
    <s v="Symplocos"/>
    <s v="serrulata"/>
    <x v="42"/>
    <s v="Symplocos/symplocos sp1"/>
    <d v="2015-04-20T00:00:00"/>
    <n v="0"/>
    <n v="267"/>
    <n v="2"/>
    <n v="154.19853282984951"/>
    <m/>
    <n v="5.5961865000000006E-2"/>
    <m/>
    <m/>
    <m/>
    <m/>
    <m/>
    <m/>
    <m/>
    <m/>
    <m/>
    <m/>
    <m/>
  </r>
  <r>
    <n v="4237"/>
    <x v="3"/>
    <x v="94"/>
    <n v="42"/>
    <s v="n"/>
    <n v="100841"/>
    <n v="79.314999999999998"/>
    <n v="86.807000000000002"/>
    <s v="Sabiaceae"/>
    <s v="Meliosma"/>
    <m/>
    <x v="25"/>
    <s v="Meliosma quercus"/>
    <d v="2015-04-20T00:00:00"/>
    <n v="0"/>
    <n v="53"/>
    <n v="1"/>
    <n v="133.87514045436552"/>
    <m/>
    <n v="2.205065E-3"/>
    <m/>
    <m/>
    <m/>
    <m/>
    <m/>
    <m/>
    <m/>
    <m/>
    <m/>
    <m/>
    <m/>
  </r>
  <r>
    <n v="4238"/>
    <x v="3"/>
    <x v="94"/>
    <n v="42"/>
    <s v="n"/>
    <n v="100842"/>
    <n v="75.227999999999994"/>
    <n v="88.775000000000006"/>
    <s v="Sabiaceae"/>
    <s v="Meliosma"/>
    <m/>
    <x v="25"/>
    <s v="Meliosma quercus"/>
    <d v="2015-04-20T00:00:00"/>
    <n v="0"/>
    <n v="68"/>
    <n v="1"/>
    <n v="148.53320797713207"/>
    <m/>
    <n v="3.6298400000000001E-3"/>
    <m/>
    <m/>
    <m/>
    <m/>
    <m/>
    <m/>
    <m/>
    <m/>
    <m/>
    <m/>
    <m/>
  </r>
  <r>
    <n v="4239"/>
    <x v="3"/>
    <x v="94"/>
    <n v="41"/>
    <s v="n"/>
    <n v="100843"/>
    <n v="79.765999999999991"/>
    <n v="82.906999999999996"/>
    <s v="Araliaceae"/>
    <s v="Dendropanax"/>
    <s v="sp2"/>
    <x v="135"/>
    <s v="Dendropanax lianoso"/>
    <d v="2015-04-20T00:00:00"/>
    <n v="0"/>
    <n v="121"/>
    <n v="2"/>
    <n v="173.39607690621537"/>
    <m/>
    <n v="1.1493185000000001E-2"/>
    <s v="M"/>
    <m/>
    <n v="94"/>
    <m/>
    <m/>
    <m/>
    <m/>
    <s v="Fertile"/>
    <s v="Y"/>
    <s v="CMP082"/>
    <m/>
  </r>
  <r>
    <n v="4240"/>
    <x v="3"/>
    <x v="94"/>
    <n v="41"/>
    <s v="n"/>
    <n v="100844"/>
    <n v="79.22"/>
    <n v="81.790000000000006"/>
    <s v="Cornaceae"/>
    <s v="Cornus"/>
    <s v="disciflora"/>
    <x v="18"/>
    <s v="Cornus"/>
    <d v="2015-04-20T00:00:00"/>
    <n v="0"/>
    <n v="127"/>
    <n v="2"/>
    <n v="113.94635025636552"/>
    <m/>
    <n v="1.2661265000000001E-2"/>
    <m/>
    <m/>
    <m/>
    <m/>
    <m/>
    <m/>
    <m/>
    <m/>
    <m/>
    <m/>
    <m/>
  </r>
  <r>
    <n v="4241"/>
    <x v="3"/>
    <x v="94"/>
    <n v="41"/>
    <s v="n"/>
    <n v="100845"/>
    <n v="77.793999999999997"/>
    <n v="81.22"/>
    <s v="Cunoniaceae"/>
    <s v="Weinmannia"/>
    <s v="pinnata"/>
    <x v="4"/>
    <s v="Weinmannia"/>
    <d v="2015-04-20T00:00:00"/>
    <n v="0"/>
    <n v="290"/>
    <n v="2"/>
    <n v="127.74791476349087"/>
    <m/>
    <n v="6.6018499999999994E-2"/>
    <m/>
    <m/>
    <m/>
    <m/>
    <m/>
    <m/>
    <m/>
    <m/>
    <m/>
    <m/>
    <m/>
  </r>
  <r>
    <n v="4242"/>
    <x v="3"/>
    <x v="95"/>
    <n v="11"/>
    <s v="n"/>
    <n v="100846"/>
    <n v="80.694000000000003"/>
    <n v="0.20399999999999999"/>
    <s v="Primulaceae"/>
    <s v="Ardisia"/>
    <s v="sp3"/>
    <x v="121"/>
    <s v="Ardisia grande"/>
    <d v="2015-04-20T00:00:00"/>
    <n v="0"/>
    <n v="71"/>
    <n v="1"/>
    <n v="152.25614989363044"/>
    <m/>
    <n v="3.9571850000000002E-3"/>
    <m/>
    <m/>
    <m/>
    <m/>
    <m/>
    <m/>
    <m/>
    <m/>
    <m/>
    <m/>
    <m/>
  </r>
  <r>
    <n v="4243"/>
    <x v="3"/>
    <x v="95"/>
    <n v="11"/>
    <s v="n"/>
    <n v="100847"/>
    <n v="80.888999999999996"/>
    <n v="2.12"/>
    <s v="Solanaceae"/>
    <s v="Solanum"/>
    <s v="sp2"/>
    <x v="128"/>
    <s v="solanaceae arbusto"/>
    <d v="2015-04-20T00:00:00"/>
    <n v="0"/>
    <n v="57"/>
    <n v="1"/>
    <n v="142.00825243060569"/>
    <m/>
    <n v="2.550465E-3"/>
    <s v="L"/>
    <m/>
    <m/>
    <m/>
    <m/>
    <m/>
    <m/>
    <m/>
    <m/>
    <m/>
    <m/>
  </r>
  <r>
    <n v="4244"/>
    <x v="3"/>
    <x v="95"/>
    <n v="11"/>
    <s v="n"/>
    <n v="100848"/>
    <n v="83.138999999999996"/>
    <n v="1.843"/>
    <s v="Lauraceae"/>
    <s v="Persea"/>
    <s v="sp1"/>
    <x v="40"/>
    <s v="Laurel coco"/>
    <d v="2015-04-20T00:00:00"/>
    <n v="0"/>
    <n v="59"/>
    <n v="1"/>
    <n v="115.10387875293191"/>
    <m/>
    <n v="2.732585E-3"/>
    <m/>
    <m/>
    <m/>
    <m/>
    <m/>
    <m/>
    <m/>
    <m/>
    <m/>
    <m/>
    <m/>
  </r>
  <r>
    <n v="4245"/>
    <x v="3"/>
    <x v="95"/>
    <n v="12"/>
    <s v="n"/>
    <n v="100849"/>
    <n v="84"/>
    <n v="5.6479999999999997"/>
    <s v="Primulaceae"/>
    <s v="Ardisia"/>
    <s v="sp3"/>
    <x v="121"/>
    <s v="Ardisia grande"/>
    <d v="2015-04-20T00:00:00"/>
    <n v="0"/>
    <n v="72"/>
    <n v="1"/>
    <n v="156.78671348022795"/>
    <m/>
    <n v="4.0694399999999997E-3"/>
    <s v="L"/>
    <m/>
    <m/>
    <m/>
    <m/>
    <m/>
    <m/>
    <m/>
    <m/>
    <m/>
    <m/>
  </r>
  <r>
    <n v="4246"/>
    <x v="3"/>
    <x v="95"/>
    <n v="14"/>
    <s v="n"/>
    <n v="100850"/>
    <n v="81.582999999999998"/>
    <n v="17.731000000000002"/>
    <s v="Meliaceae"/>
    <s v="Trichillia"/>
    <s v="havanensis"/>
    <x v="116"/>
    <s v="cf. Trichilia"/>
    <d v="2015-04-20T00:00:00"/>
    <n v="0"/>
    <n v="83"/>
    <n v="1"/>
    <n v="130.77499258096685"/>
    <m/>
    <n v="5.4078649999999995E-3"/>
    <s v="L"/>
    <m/>
    <m/>
    <m/>
    <m/>
    <m/>
    <m/>
    <m/>
    <m/>
    <m/>
    <m/>
  </r>
  <r>
    <n v="4247"/>
    <x v="3"/>
    <x v="91"/>
    <n v="41"/>
    <s v="n"/>
    <n v="100851"/>
    <n v="75.95"/>
    <n v="23.166"/>
    <s v="Rutaceae"/>
    <s v="Zanthoxyllum"/>
    <s v="melanostictum"/>
    <x v="24"/>
    <s v="Zanthoxylum"/>
    <d v="2015-04-20T00:00:00"/>
    <n v="0"/>
    <n v="162"/>
    <n v="2"/>
    <n v="169.1837603711511"/>
    <m/>
    <n v="2.0601540000000002E-2"/>
    <s v="Y"/>
    <m/>
    <m/>
    <m/>
    <m/>
    <m/>
    <m/>
    <m/>
    <m/>
    <m/>
    <m/>
  </r>
  <r>
    <n v="4248"/>
    <x v="3"/>
    <x v="95"/>
    <n v="24"/>
    <s v="n"/>
    <n v="100852"/>
    <n v="85.167000000000002"/>
    <n v="17.065000000000001"/>
    <s v="Symplocaceae"/>
    <s v="Symplocos"/>
    <s v="serrulata"/>
    <x v="42"/>
    <s v="Symplocos/symplocos sp1"/>
    <d v="2015-04-20T00:00:00"/>
    <n v="0"/>
    <n v="221"/>
    <n v="2"/>
    <n v="159.46788706315328"/>
    <m/>
    <n v="3.8340185000000006E-2"/>
    <s v="M"/>
    <m/>
    <n v="56"/>
    <m/>
    <m/>
    <m/>
    <m/>
    <m/>
    <m/>
    <m/>
    <m/>
  </r>
  <r>
    <n v="4249"/>
    <x v="3"/>
    <x v="95"/>
    <n v="24"/>
    <s v="n"/>
    <n v="100853"/>
    <n v="88.694000000000003"/>
    <n v="17.759"/>
    <s v="Indet"/>
    <s v="TopIndet"/>
    <n v="9"/>
    <x v="136"/>
    <s v="Indet.9"/>
    <d v="2015-04-20T00:00:00"/>
    <n v="0"/>
    <n v="65"/>
    <n v="1"/>
    <n v="149.00723420553268"/>
    <m/>
    <n v="3.3166250000000001E-3"/>
    <s v="Q"/>
    <m/>
    <m/>
    <m/>
    <m/>
    <m/>
    <m/>
    <s v="Infertile"/>
    <s v="Y"/>
    <m/>
    <m/>
  </r>
  <r>
    <n v="4250"/>
    <x v="3"/>
    <x v="95"/>
    <n v="24"/>
    <s v="n"/>
    <n v="100854"/>
    <n v="87.721999999999994"/>
    <n v="17.925999999999998"/>
    <s v="Lauraceae"/>
    <s v="Persea"/>
    <s v="sp1"/>
    <x v="40"/>
    <s v="Laurel coco"/>
    <d v="2015-04-20T00:00:00"/>
    <n v="0"/>
    <n v="58"/>
    <n v="1"/>
    <n v="157.26084523927943"/>
    <m/>
    <n v="2.6407400000000004E-3"/>
    <m/>
    <m/>
    <m/>
    <m/>
    <m/>
    <m/>
    <m/>
    <m/>
    <m/>
    <m/>
    <m/>
  </r>
  <r>
    <n v="4251"/>
    <x v="3"/>
    <x v="95"/>
    <n v="24"/>
    <s v="n"/>
    <n v="100855"/>
    <n v="88.055000000000007"/>
    <n v="18.425999999999998"/>
    <s v="Symplocaceae"/>
    <s v="Symplocos"/>
    <s v="serrulata"/>
    <x v="42"/>
    <s v="Symplocos/symplocos sp1"/>
    <d v="2015-04-20T00:00:00"/>
    <n v="0"/>
    <n v="163"/>
    <n v="2"/>
    <n v="135.76314409499969"/>
    <m/>
    <n v="2.0856665E-2"/>
    <s v="NC"/>
    <m/>
    <m/>
    <m/>
    <m/>
    <m/>
    <m/>
    <m/>
    <m/>
    <m/>
    <m/>
  </r>
  <r>
    <n v="4252"/>
    <x v="3"/>
    <x v="95"/>
    <n v="24"/>
    <s v="y"/>
    <n v="100856"/>
    <n v="86.75"/>
    <n v="19.731000000000002"/>
    <s v="Symplocaceae"/>
    <s v="Symplocos"/>
    <s v="serrulata"/>
    <x v="42"/>
    <s v="Symplocos/symplos sp1"/>
    <d v="2015-04-20T00:00:00"/>
    <n v="35.876057237191084"/>
    <n v="522"/>
    <n v="4"/>
    <n v="197.37698801638277"/>
    <m/>
    <n v="0.21389994000000001"/>
    <m/>
    <m/>
    <m/>
    <m/>
    <m/>
    <m/>
    <m/>
    <m/>
    <m/>
    <m/>
    <m/>
  </r>
  <r>
    <n v="4253"/>
    <x v="3"/>
    <x v="95"/>
    <n v="23"/>
    <s v="n"/>
    <n v="100857"/>
    <n v="86.971999999999994"/>
    <n v="12.62"/>
    <s v="Primulaceae"/>
    <s v="Ardisia"/>
    <s v="sp1"/>
    <x v="12"/>
    <s v="Ardisia blanca"/>
    <d v="2015-04-20T00:00:00"/>
    <n v="0"/>
    <n v="51"/>
    <n v="1"/>
    <n v="178.77285464627442"/>
    <m/>
    <n v="2.041785E-3"/>
    <m/>
    <m/>
    <m/>
    <m/>
    <m/>
    <m/>
    <m/>
    <s v="Infertile"/>
    <s v="Y"/>
    <m/>
    <m/>
  </r>
  <r>
    <n v="4254"/>
    <x v="3"/>
    <x v="95"/>
    <n v="23"/>
    <s v="y"/>
    <n v="100858"/>
    <n v="88.971999999999994"/>
    <n v="10.342000000000001"/>
    <s v="Fagaceae"/>
    <s v="Quercus"/>
    <s v="costaricensis"/>
    <x v="0"/>
    <s v="Quercus"/>
    <d v="2015-04-20T00:00:00"/>
    <n v="34.870843040020901"/>
    <n v="610"/>
    <n v="4"/>
    <n v="199.18940478214566"/>
    <n v="170"/>
    <n v="0.29209849999999998"/>
    <s v="A"/>
    <m/>
    <m/>
    <m/>
    <m/>
    <m/>
    <m/>
    <m/>
    <m/>
    <m/>
    <s v="Measure at 170"/>
  </r>
  <r>
    <n v="4255"/>
    <x v="3"/>
    <x v="95"/>
    <n v="22"/>
    <s v="n"/>
    <n v="100859"/>
    <n v="88.111000000000004"/>
    <n v="9.1760000000000002"/>
    <s v="Primulaceae"/>
    <s v="Ardisia"/>
    <s v="sp3"/>
    <x v="121"/>
    <s v="Ardisia grande"/>
    <d v="2015-04-20T00:00:00"/>
    <n v="0"/>
    <n v="88"/>
    <n v="1"/>
    <n v="118.09762881806027"/>
    <m/>
    <n v="6.07904E-3"/>
    <m/>
    <m/>
    <m/>
    <m/>
    <m/>
    <m/>
    <m/>
    <m/>
    <m/>
    <m/>
    <m/>
  </r>
  <r>
    <n v="4256"/>
    <x v="3"/>
    <x v="95"/>
    <n v="22"/>
    <s v="n"/>
    <n v="100860"/>
    <n v="89.667000000000002"/>
    <n v="8.5370000000000008"/>
    <s v="Styracaceae"/>
    <s v="Styrax"/>
    <m/>
    <x v="6"/>
    <s v="Styrax"/>
    <d v="2015-04-20T00:00:00"/>
    <n v="0"/>
    <n v="139"/>
    <n v="2"/>
    <n v="117.65960524827463"/>
    <m/>
    <n v="1.5166985000000001E-2"/>
    <m/>
    <m/>
    <m/>
    <m/>
    <m/>
    <m/>
    <m/>
    <m/>
    <m/>
    <m/>
    <m/>
  </r>
  <r>
    <n v="4257"/>
    <x v="3"/>
    <x v="95"/>
    <n v="21"/>
    <s v="n"/>
    <n v="100861"/>
    <n v="87.25"/>
    <n v="4.593"/>
    <s v="Primulaceae"/>
    <s v="Ardisia"/>
    <s v="sp3"/>
    <x v="121"/>
    <s v="Ardisia grande"/>
    <d v="2015-04-20T00:00:00"/>
    <n v="0"/>
    <n v="59"/>
    <n v="1"/>
    <n v="130.74713723549092"/>
    <m/>
    <n v="2.732585E-3"/>
    <m/>
    <m/>
    <m/>
    <m/>
    <m/>
    <m/>
    <m/>
    <m/>
    <m/>
    <m/>
    <m/>
  </r>
  <r>
    <n v="4258"/>
    <x v="3"/>
    <x v="95"/>
    <n v="21"/>
    <s v="n"/>
    <n v="100862"/>
    <n v="86.971999999999994"/>
    <n v="3.5369999999999999"/>
    <s v="Styracaceae"/>
    <s v="Styrax"/>
    <m/>
    <x v="6"/>
    <s v="Styrax"/>
    <d v="2015-04-20T00:00:00"/>
    <n v="0"/>
    <n v="174"/>
    <n v="2"/>
    <n v="122.99413450242533"/>
    <m/>
    <n v="2.3766659999999998E-2"/>
    <s v="M"/>
    <m/>
    <n v="90"/>
    <n v="58"/>
    <m/>
    <m/>
    <m/>
    <m/>
    <m/>
    <m/>
    <m/>
  </r>
  <r>
    <n v="4259"/>
    <x v="3"/>
    <x v="95"/>
    <n v="21"/>
    <s v="n"/>
    <n v="100863"/>
    <n v="88.194000000000003"/>
    <n v="2.9540000000000002"/>
    <s v="Rubiaceae"/>
    <s v="Psychotria"/>
    <s v="sp2"/>
    <x v="117"/>
    <s v="Psychotria rosa"/>
    <d v="2015-04-20T00:00:00"/>
    <n v="0"/>
    <n v="61"/>
    <n v="1"/>
    <n v="148.16367162909691"/>
    <m/>
    <n v="2.9209850000000001E-3"/>
    <m/>
    <m/>
    <m/>
    <m/>
    <m/>
    <m/>
    <m/>
    <m/>
    <m/>
    <m/>
    <m/>
  </r>
  <r>
    <n v="4260"/>
    <x v="3"/>
    <x v="95"/>
    <n v="31"/>
    <s v="n"/>
    <n v="100864"/>
    <n v="90.5"/>
    <n v="0.45400000000000001"/>
    <s v="Primulaceae"/>
    <s v="Ardisia"/>
    <s v="sp3"/>
    <x v="121"/>
    <s v="Ardisia grande"/>
    <d v="2015-04-20T00:00:00"/>
    <n v="0"/>
    <n v="94"/>
    <n v="1"/>
    <n v="184.50331137698288"/>
    <m/>
    <n v="6.9362600000000005E-3"/>
    <m/>
    <m/>
    <m/>
    <m/>
    <m/>
    <m/>
    <m/>
    <m/>
    <m/>
    <m/>
    <m/>
  </r>
  <r>
    <n v="4261"/>
    <x v="3"/>
    <x v="95"/>
    <n v="31"/>
    <s v="n"/>
    <n v="100865"/>
    <n v="92.165999999999997"/>
    <n v="2.6760000000000002"/>
    <s v="Primulaceae"/>
    <s v="Ardisia"/>
    <s v="sp5"/>
    <x v="22"/>
    <s v="Ardisia normal"/>
    <d v="2015-04-20T00:00:00"/>
    <n v="0"/>
    <n v="80"/>
    <n v="1"/>
    <n v="190.44086096362742"/>
    <m/>
    <n v="5.0239999999999998E-3"/>
    <m/>
    <m/>
    <m/>
    <m/>
    <m/>
    <m/>
    <m/>
    <m/>
    <m/>
    <m/>
    <m/>
  </r>
  <r>
    <n v="4262"/>
    <x v="3"/>
    <x v="95"/>
    <n v="31"/>
    <s v="n"/>
    <n v="100866"/>
    <n v="93.721999999999994"/>
    <n v="1.3149999999999999"/>
    <s v="Primulaceae"/>
    <s v="Ardisia"/>
    <s v="sp5"/>
    <x v="22"/>
    <s v="Ardisia normal"/>
    <d v="2015-04-20T00:00:00"/>
    <n v="0"/>
    <n v="103"/>
    <n v="2"/>
    <n v="165.65170990689899"/>
    <m/>
    <n v="8.3280650000000008E-3"/>
    <m/>
    <m/>
    <m/>
    <m/>
    <m/>
    <m/>
    <m/>
    <m/>
    <m/>
    <m/>
    <m/>
  </r>
  <r>
    <n v="4263"/>
    <x v="3"/>
    <x v="95"/>
    <n v="31"/>
    <s v="y"/>
    <n v="100867"/>
    <n v="94.638999999999996"/>
    <n v="4.7309999999999999"/>
    <s v="Fagaceae"/>
    <s v="Quercus"/>
    <s v="costaricensis"/>
    <x v="0"/>
    <s v="Quercus"/>
    <d v="2015-04-20T00:00:00"/>
    <n v="31.910301792969427"/>
    <n v="970"/>
    <n v="4"/>
    <n v="172.20035354293861"/>
    <n v="200"/>
    <n v="0.73860650000000005"/>
    <s v="A"/>
    <m/>
    <m/>
    <m/>
    <m/>
    <m/>
    <m/>
    <m/>
    <m/>
    <m/>
    <s v="Measure at 200"/>
  </r>
  <r>
    <n v="4264"/>
    <x v="3"/>
    <x v="95"/>
    <n v="32"/>
    <s v="n"/>
    <n v="100868"/>
    <n v="92.471999999999994"/>
    <n v="5.343"/>
    <s v="Sabiaceae"/>
    <s v="Meliosma"/>
    <m/>
    <x v="25"/>
    <s v="Meliosma quercus"/>
    <d v="2015-04-20T00:00:00"/>
    <n v="0"/>
    <n v="61"/>
    <n v="1"/>
    <n v="110.58119927948511"/>
    <n v="160"/>
    <n v="2.9209850000000001E-3"/>
    <s v="A"/>
    <s v="M"/>
    <n v="60"/>
    <m/>
    <m/>
    <m/>
    <m/>
    <m/>
    <m/>
    <m/>
    <s v="Measure at 160"/>
  </r>
  <r>
    <n v="4265"/>
    <x v="3"/>
    <x v="95"/>
    <n v="32"/>
    <s v="y"/>
    <n v="100869"/>
    <n v="92.5"/>
    <n v="5.7039999999999997"/>
    <s v="Lauraceae"/>
    <s v="Laurel"/>
    <s v="sp5"/>
    <x v="10"/>
    <s v="Laurel banano"/>
    <d v="2015-04-20T00:00:00"/>
    <n v="47.29691647328842"/>
    <n v="536"/>
    <n v="4"/>
    <n v="149.99355471398212"/>
    <m/>
    <n v="0.22552736000000001"/>
    <s v="M"/>
    <m/>
    <n v="272"/>
    <m/>
    <m/>
    <m/>
    <m/>
    <m/>
    <m/>
    <m/>
    <m/>
  </r>
  <r>
    <n v="4266"/>
    <x v="3"/>
    <x v="95"/>
    <n v="32"/>
    <s v="n"/>
    <n v="100870"/>
    <n v="91.055000000000007"/>
    <n v="8.0920000000000005"/>
    <s v="Sabiaceae"/>
    <s v="Meliosma"/>
    <m/>
    <x v="25"/>
    <s v="Meliosma quercus"/>
    <d v="2015-04-20T00:00:00"/>
    <n v="0"/>
    <n v="84"/>
    <n v="1"/>
    <n v="191.95308877647699"/>
    <m/>
    <n v="5.5389599999999999E-3"/>
    <m/>
    <m/>
    <m/>
    <m/>
    <m/>
    <m/>
    <m/>
    <m/>
    <m/>
    <m/>
    <m/>
  </r>
  <r>
    <n v="4267"/>
    <x v="3"/>
    <x v="95"/>
    <n v="32"/>
    <s v="n"/>
    <n v="100871"/>
    <n v="94.582999999999998"/>
    <n v="8.3979999999999997"/>
    <s v="Primulaceae"/>
    <s v="Ardisia"/>
    <s v="sp5"/>
    <x v="22"/>
    <s v="Ardisia normal"/>
    <d v="2015-04-20T00:00:00"/>
    <n v="0"/>
    <n v="73"/>
    <n v="1"/>
    <n v="188.99446711949446"/>
    <m/>
    <n v="4.1832650000000002E-3"/>
    <m/>
    <m/>
    <m/>
    <m/>
    <m/>
    <m/>
    <m/>
    <m/>
    <m/>
    <m/>
    <m/>
  </r>
  <r>
    <n v="4268"/>
    <x v="3"/>
    <x v="95"/>
    <n v="32"/>
    <s v="n"/>
    <n v="100872"/>
    <n v="94.915999999999997"/>
    <n v="7.9260000000000002"/>
    <s v="Primulaceae"/>
    <s v="Ardisia"/>
    <s v="sp5"/>
    <x v="22"/>
    <s v="Ardisia normal"/>
    <d v="2015-04-20T00:00:00"/>
    <n v="0"/>
    <n v="100"/>
    <n v="2"/>
    <n v="132.37132124783733"/>
    <m/>
    <n v="7.8499999999999993E-3"/>
    <m/>
    <m/>
    <m/>
    <m/>
    <m/>
    <m/>
    <m/>
    <m/>
    <m/>
    <m/>
    <m/>
  </r>
  <r>
    <n v="4269"/>
    <x v="3"/>
    <x v="95"/>
    <n v="34"/>
    <s v="n"/>
    <n v="100873"/>
    <n v="91.388999999999996"/>
    <n v="20.009"/>
    <s v="Rubiaceae"/>
    <s v="Psychotria"/>
    <s v="sp2"/>
    <x v="117"/>
    <s v="Psychotria rosa"/>
    <d v="2015-04-20T00:00:00"/>
    <n v="0"/>
    <n v="63"/>
    <n v="1"/>
    <n v="187.87428864641657"/>
    <m/>
    <n v="3.1156650000000001E-3"/>
    <s v="Q"/>
    <m/>
    <m/>
    <m/>
    <m/>
    <m/>
    <m/>
    <m/>
    <m/>
    <m/>
    <s v="Esta muriendo"/>
  </r>
  <r>
    <n v="4270"/>
    <x v="3"/>
    <x v="95"/>
    <n v="44"/>
    <s v="n"/>
    <n v="100874"/>
    <n v="98.638999999999996"/>
    <n v="18.648"/>
    <s v="Primulaceae"/>
    <s v="Ardisia"/>
    <s v="sp5"/>
    <x v="22"/>
    <s v="Ardisia normal"/>
    <d v="2015-04-20T00:00:00"/>
    <n v="0"/>
    <n v="51"/>
    <n v="1"/>
    <n v="144.53304690244934"/>
    <m/>
    <n v="2.041785E-3"/>
    <m/>
    <m/>
    <m/>
    <m/>
    <m/>
    <m/>
    <m/>
    <m/>
    <m/>
    <m/>
    <m/>
  </r>
  <r>
    <n v="4271"/>
    <x v="3"/>
    <x v="95"/>
    <n v="44"/>
    <s v="n"/>
    <n v="100875"/>
    <n v="99.332999999999998"/>
    <n v="16.591999999999999"/>
    <s v="Cunoniaceae"/>
    <s v="Weinmannia"/>
    <s v="pinnata"/>
    <x v="4"/>
    <s v="Weinmannia"/>
    <d v="2015-04-20T00:00:00"/>
    <n v="0"/>
    <n v="60"/>
    <n v="1"/>
    <n v="109.52514324988732"/>
    <m/>
    <n v="2.826E-3"/>
    <m/>
    <m/>
    <m/>
    <m/>
    <m/>
    <m/>
    <m/>
    <m/>
    <m/>
    <m/>
    <m/>
  </r>
  <r>
    <n v="4272"/>
    <x v="3"/>
    <x v="95"/>
    <n v="44"/>
    <s v="n"/>
    <n v="100876"/>
    <n v="99.527000000000001"/>
    <n v="15.537000000000001"/>
    <s v="Cornaceae"/>
    <s v="Cornus"/>
    <s v="disciflora"/>
    <x v="18"/>
    <s v="Cornus"/>
    <d v="2015-04-20T00:00:00"/>
    <n v="0"/>
    <n v="185"/>
    <n v="2"/>
    <n v="123.87575891697686"/>
    <m/>
    <n v="2.6866625000000002E-2"/>
    <m/>
    <m/>
    <m/>
    <m/>
    <m/>
    <m/>
    <m/>
    <m/>
    <m/>
    <m/>
    <m/>
  </r>
  <r>
    <n v="4273"/>
    <x v="3"/>
    <x v="95"/>
    <n v="44"/>
    <s v="n"/>
    <n v="100877"/>
    <n v="97.75"/>
    <n v="15.926"/>
    <s v="Symplocaceae"/>
    <s v="Symplocos"/>
    <s v="serrulata"/>
    <x v="42"/>
    <s v="Symplocos/symplocos sp1"/>
    <d v="2015-04-20T00:00:00"/>
    <n v="0"/>
    <n v="388"/>
    <n v="3"/>
    <n v="127.21891845083162"/>
    <m/>
    <n v="0.11817704000000001"/>
    <m/>
    <m/>
    <m/>
    <m/>
    <m/>
    <m/>
    <m/>
    <m/>
    <m/>
    <m/>
    <m/>
  </r>
  <r>
    <n v="4274"/>
    <x v="3"/>
    <x v="95"/>
    <n v="43"/>
    <s v="n"/>
    <n v="100878"/>
    <n v="99.5"/>
    <n v="13.565"/>
    <s v="Fagaceae"/>
    <s v="Quercus"/>
    <s v="costaricensis"/>
    <x v="0"/>
    <s v="Quercus"/>
    <d v="2015-04-20T00:00:00"/>
    <n v="0"/>
    <n v="767"/>
    <n v="4"/>
    <n v="123.48338740963052"/>
    <m/>
    <n v="0.46180686500000001"/>
    <m/>
    <m/>
    <m/>
    <m/>
    <m/>
    <m/>
    <m/>
    <m/>
    <m/>
    <m/>
    <m/>
  </r>
  <r>
    <n v="4275"/>
    <x v="3"/>
    <x v="95"/>
    <n v="43"/>
    <s v="n"/>
    <n v="100879"/>
    <n v="98.277000000000001"/>
    <n v="12.759"/>
    <s v="Cornaceae"/>
    <s v="Cornus"/>
    <s v="disciflora"/>
    <x v="18"/>
    <s v="Cornus"/>
    <d v="2015-04-20T00:00:00"/>
    <n v="0"/>
    <n v="237"/>
    <n v="2"/>
    <n v="123.685511555777"/>
    <m/>
    <n v="4.4092665000000003E-2"/>
    <m/>
    <m/>
    <m/>
    <m/>
    <m/>
    <m/>
    <m/>
    <m/>
    <m/>
    <m/>
    <m/>
  </r>
  <r>
    <n v="4276"/>
    <x v="3"/>
    <x v="95"/>
    <n v="43"/>
    <s v="n"/>
    <n v="100880"/>
    <n v="98.25"/>
    <n v="11.787000000000001"/>
    <s v="Sabiaceae"/>
    <s v="Meliosma"/>
    <m/>
    <x v="25"/>
    <s v="Meliosma quercus"/>
    <d v="2015-04-20T00:00:00"/>
    <n v="0"/>
    <n v="55"/>
    <n v="1"/>
    <n v="156.23576705353855"/>
    <m/>
    <n v="2.374625E-3"/>
    <m/>
    <m/>
    <m/>
    <m/>
    <m/>
    <m/>
    <m/>
    <m/>
    <m/>
    <m/>
    <m/>
  </r>
  <r>
    <n v="4277"/>
    <x v="3"/>
    <x v="95"/>
    <n v="43"/>
    <s v="n"/>
    <n v="100881"/>
    <n v="97.527999999999992"/>
    <n v="12.176"/>
    <s v="Meliaceae"/>
    <s v="Trichillia"/>
    <s v="havanensis"/>
    <x v="116"/>
    <s v="cf. Trichilia"/>
    <d v="2015-04-20T00:00:00"/>
    <n v="0"/>
    <n v="59"/>
    <n v="1"/>
    <n v="197.79995955370981"/>
    <m/>
    <n v="2.732585E-3"/>
    <m/>
    <m/>
    <m/>
    <m/>
    <m/>
    <m/>
    <m/>
    <m/>
    <m/>
    <m/>
    <m/>
  </r>
  <r>
    <n v="4278"/>
    <x v="3"/>
    <x v="95"/>
    <n v="43"/>
    <s v="n"/>
    <n v="100882"/>
    <n v="97.066000000000003"/>
    <n v="12.526999999999999"/>
    <s v="Meliaceae"/>
    <s v="Trichillia"/>
    <s v="havanensis"/>
    <x v="116"/>
    <s v="cf. Trichilia"/>
    <d v="2015-04-20T00:00:00"/>
    <n v="0"/>
    <n v="118"/>
    <n v="2"/>
    <n v="124.53050207813754"/>
    <m/>
    <n v="1.093034E-2"/>
    <m/>
    <m/>
    <m/>
    <m/>
    <m/>
    <m/>
    <m/>
    <m/>
    <m/>
    <m/>
    <m/>
  </r>
  <r>
    <n v="4279"/>
    <x v="3"/>
    <x v="95"/>
    <n v="43"/>
    <s v="n"/>
    <n v="100883"/>
    <n v="97.329000000000008"/>
    <n v="13.173"/>
    <s v="Meliaceae"/>
    <s v="Trichillia"/>
    <s v="havanensis"/>
    <x v="116"/>
    <s v="cf. Trichilia"/>
    <d v="2015-04-20T00:00:00"/>
    <n v="0"/>
    <n v="176"/>
    <n v="2"/>
    <n v="114.92028866523052"/>
    <m/>
    <n v="2.431616E-2"/>
    <m/>
    <m/>
    <m/>
    <m/>
    <m/>
    <m/>
    <m/>
    <m/>
    <m/>
    <m/>
    <m/>
  </r>
  <r>
    <n v="4280"/>
    <x v="3"/>
    <x v="95"/>
    <n v="43"/>
    <s v="n"/>
    <n v="100884"/>
    <n v="96.635000000000005"/>
    <n v="13.436999999999999"/>
    <s v="Primulaceae"/>
    <s v="Ardisia"/>
    <s v="sp5"/>
    <x v="22"/>
    <s v="Ardisia normal"/>
    <d v="2015-04-20T00:00:00"/>
    <n v="0"/>
    <n v="55"/>
    <n v="1"/>
    <n v="189.89157326274986"/>
    <m/>
    <n v="2.374625E-3"/>
    <m/>
    <m/>
    <m/>
    <m/>
    <m/>
    <m/>
    <m/>
    <m/>
    <m/>
    <m/>
    <m/>
  </r>
  <r>
    <n v="4281"/>
    <x v="3"/>
    <x v="95"/>
    <n v="43"/>
    <s v="n"/>
    <n v="100885"/>
    <n v="95.941000000000003"/>
    <n v="13.244999999999999"/>
    <s v="Rubiaceae"/>
    <s v="Faramea"/>
    <s v="sp1"/>
    <x v="21"/>
    <s v="Faramea"/>
    <d v="2015-04-20T00:00:00"/>
    <n v="0"/>
    <n v="52"/>
    <n v="1"/>
    <n v="177.32785141568172"/>
    <m/>
    <n v="2.1226399999999999E-3"/>
    <m/>
    <m/>
    <m/>
    <m/>
    <m/>
    <m/>
    <m/>
    <m/>
    <m/>
    <m/>
    <m/>
  </r>
  <r>
    <n v="4282"/>
    <x v="3"/>
    <x v="95"/>
    <n v="43"/>
    <s v="n"/>
    <n v="100886"/>
    <n v="95.941000000000003"/>
    <n v="12.599"/>
    <s v="Rutaceae"/>
    <s v="Zanthoxyllum"/>
    <s v="melanostictum"/>
    <x v="24"/>
    <s v="Zanthoxylum"/>
    <d v="2015-04-20T00:00:00"/>
    <n v="0"/>
    <n v="76"/>
    <n v="1"/>
    <n v="177.33012962900443"/>
    <m/>
    <n v="4.5341599999999998E-3"/>
    <m/>
    <m/>
    <m/>
    <m/>
    <m/>
    <m/>
    <m/>
    <m/>
    <m/>
    <m/>
    <m/>
  </r>
  <r>
    <n v="4283"/>
    <x v="3"/>
    <x v="95"/>
    <n v="43"/>
    <s v="n"/>
    <n v="100887"/>
    <n v="96.587000000000003"/>
    <n v="12.814"/>
    <s v="Fagaceae"/>
    <s v="Quercus"/>
    <s v="costaricensis"/>
    <x v="0"/>
    <s v="Quercus"/>
    <d v="2015-04-20T00:00:00"/>
    <n v="0"/>
    <n v="469"/>
    <n v="3"/>
    <n v="131.72355057567444"/>
    <m/>
    <n v="0.17266938500000001"/>
    <m/>
    <m/>
    <m/>
    <m/>
    <m/>
    <m/>
    <m/>
    <m/>
    <m/>
    <m/>
    <m/>
  </r>
  <r>
    <n v="4284"/>
    <x v="3"/>
    <x v="95"/>
    <n v="43"/>
    <s v="n"/>
    <n v="100888"/>
    <n v="95.438000000000002"/>
    <n v="12.503"/>
    <s v="Fagaceae"/>
    <s v="Quercus"/>
    <s v="costaricensis"/>
    <x v="0"/>
    <s v="Quercus"/>
    <d v="2015-04-20T00:00:00"/>
    <n v="0"/>
    <n v="406"/>
    <n v="3"/>
    <n v="170.91350516187094"/>
    <n v="210"/>
    <n v="0.12939626000000001"/>
    <s v="A"/>
    <m/>
    <m/>
    <m/>
    <m/>
    <m/>
    <m/>
    <m/>
    <m/>
    <m/>
    <s v="Measure at 210"/>
  </r>
  <r>
    <n v="4285"/>
    <x v="3"/>
    <x v="95"/>
    <n v="43"/>
    <s v="n"/>
    <n v="100889"/>
    <n v="96.084000000000003"/>
    <n v="10.898999999999999"/>
    <s v="Primulaceae"/>
    <s v="Ardisia"/>
    <s v="sp5"/>
    <x v="22"/>
    <s v="Ardisia normal"/>
    <d v="2015-04-20T00:00:00"/>
    <n v="0"/>
    <n v="109"/>
    <n v="2"/>
    <n v="129.04832571144951"/>
    <m/>
    <n v="9.3265850000000001E-3"/>
    <m/>
    <m/>
    <m/>
    <m/>
    <m/>
    <m/>
    <m/>
    <m/>
    <m/>
    <m/>
    <m/>
  </r>
  <r>
    <n v="4286"/>
    <x v="3"/>
    <x v="95"/>
    <n v="43"/>
    <s v="n"/>
    <n v="100890"/>
    <n v="99.650999999999996"/>
    <n v="10.923"/>
    <s v="Sabiaceae"/>
    <s v="Meliosma"/>
    <m/>
    <x v="25"/>
    <s v="Meliosma quercus"/>
    <d v="2015-04-20T00:00:00"/>
    <n v="0"/>
    <n v="55"/>
    <n v="1"/>
    <n v="142.80571435290685"/>
    <m/>
    <n v="2.374625E-3"/>
    <m/>
    <m/>
    <m/>
    <m/>
    <m/>
    <m/>
    <m/>
    <m/>
    <m/>
    <m/>
    <m/>
  </r>
  <r>
    <n v="4287"/>
    <x v="3"/>
    <x v="95"/>
    <n v="43"/>
    <s v="n"/>
    <n v="100891"/>
    <n v="99.89"/>
    <n v="11.689"/>
    <s v="Aquifoliaceae"/>
    <s v="Ilex"/>
    <s v="pallida"/>
    <x v="20"/>
    <s v="cf Ilex"/>
    <d v="2015-04-20T00:00:00"/>
    <n v="0"/>
    <n v="117"/>
    <n v="2"/>
    <n v="121.64212828450901"/>
    <m/>
    <n v="1.0745865E-2"/>
    <s v="M"/>
    <m/>
    <n v="62"/>
    <m/>
    <m/>
    <m/>
    <m/>
    <s v="Fertile"/>
    <s v="Y"/>
    <s v="CMP078"/>
    <m/>
  </r>
  <r>
    <n v="4288"/>
    <x v="3"/>
    <x v="95"/>
    <n v="42"/>
    <s v="n"/>
    <n v="100892"/>
    <n v="96.730999999999995"/>
    <n v="9.798"/>
    <s v="Fagaceae"/>
    <s v="Quercus"/>
    <s v="costaricensis"/>
    <x v="0"/>
    <s v="Quercus"/>
    <d v="2015-04-20T00:00:00"/>
    <n v="0"/>
    <n v="111"/>
    <n v="2"/>
    <n v="170.76293060073351"/>
    <m/>
    <n v="9.671985000000001E-3"/>
    <m/>
    <m/>
    <m/>
    <m/>
    <m/>
    <m/>
    <m/>
    <m/>
    <m/>
    <m/>
    <m/>
  </r>
  <r>
    <n v="4289"/>
    <x v="3"/>
    <x v="95"/>
    <n v="42"/>
    <s v="n"/>
    <n v="100893"/>
    <n v="99.387"/>
    <n v="8.41"/>
    <s v="Primulaceae"/>
    <s v="Ardisia"/>
    <s v="sp5"/>
    <x v="22"/>
    <s v="Ardisia normal"/>
    <d v="2015-04-20T00:00:00"/>
    <n v="0"/>
    <n v="66"/>
    <n v="1"/>
    <n v="198.4573441083439"/>
    <m/>
    <n v="3.41946E-3"/>
    <m/>
    <m/>
    <m/>
    <m/>
    <m/>
    <m/>
    <m/>
    <m/>
    <m/>
    <m/>
    <m/>
  </r>
  <r>
    <n v="4290"/>
    <x v="3"/>
    <x v="95"/>
    <n v="42"/>
    <s v="n"/>
    <n v="100894"/>
    <n v="99.793999999999997"/>
    <n v="7.8120000000000003"/>
    <s v="Fagaceae"/>
    <s v="Quercus"/>
    <s v="costaricensis"/>
    <x v="0"/>
    <s v="Quercus"/>
    <d v="2015-04-20T00:00:00"/>
    <n v="0"/>
    <n v="632"/>
    <n v="4"/>
    <n v="189.88800028526998"/>
    <n v="160"/>
    <n v="0.31354784000000002"/>
    <s v="A"/>
    <m/>
    <m/>
    <m/>
    <m/>
    <m/>
    <m/>
    <m/>
    <m/>
    <m/>
    <s v="Measure at 160"/>
  </r>
  <r>
    <n v="4291"/>
    <x v="3"/>
    <x v="95"/>
    <n v="42"/>
    <s v="n"/>
    <n v="100895"/>
    <n v="99.363"/>
    <n v="6.5670000000000002"/>
    <s v="Meliaceae"/>
    <s v="Trichillia"/>
    <s v="havanensis"/>
    <x v="116"/>
    <s v="cf. Trichilia"/>
    <d v="2015-04-20T00:00:00"/>
    <n v="0"/>
    <n v="191"/>
    <n v="2"/>
    <n v="161.08429276554034"/>
    <m/>
    <n v="2.8637585000000004E-2"/>
    <m/>
    <m/>
    <m/>
    <m/>
    <m/>
    <m/>
    <m/>
    <m/>
    <m/>
    <m/>
    <m/>
  </r>
  <r>
    <n v="4292"/>
    <x v="3"/>
    <x v="95"/>
    <n v="42"/>
    <s v="n"/>
    <n v="100896"/>
    <n v="99.722000000000008"/>
    <n v="5.9450000000000003"/>
    <s v="Primulaceae"/>
    <s v="Ardisia"/>
    <s v="sp5"/>
    <x v="22"/>
    <s v="Ardisia normal"/>
    <d v="2015-04-20T00:00:00"/>
    <n v="0"/>
    <n v="114"/>
    <n v="2"/>
    <n v="127.70214405834214"/>
    <m/>
    <n v="1.020186E-2"/>
    <m/>
    <m/>
    <m/>
    <m/>
    <m/>
    <m/>
    <m/>
    <m/>
    <m/>
    <m/>
    <m/>
  </r>
  <r>
    <n v="4293"/>
    <x v="3"/>
    <x v="95"/>
    <n v="42"/>
    <s v="n"/>
    <n v="100897"/>
    <n v="99.075999999999993"/>
    <n v="5.6340000000000003"/>
    <s v="Sabiaceae"/>
    <s v="Meliosma"/>
    <m/>
    <x v="25"/>
    <s v="Meliosma quercus"/>
    <d v="2015-04-20T00:00:00"/>
    <n v="0"/>
    <n v="56"/>
    <n v="1"/>
    <n v="122.64236274740193"/>
    <m/>
    <n v="2.4617600000000003E-3"/>
    <s v="L"/>
    <m/>
    <m/>
    <m/>
    <m/>
    <m/>
    <m/>
    <m/>
    <m/>
    <m/>
    <m/>
  </r>
  <r>
    <n v="4294"/>
    <x v="3"/>
    <x v="95"/>
    <n v="42"/>
    <s v="n"/>
    <n v="100898"/>
    <n v="96.994"/>
    <n v="6.6870000000000003"/>
    <s v="Primulaceae"/>
    <s v="Ardisia"/>
    <s v="sp5"/>
    <x v="22"/>
    <s v="Ardisia normal"/>
    <d v="2015-04-20T00:00:00"/>
    <n v="0"/>
    <n v="71"/>
    <n v="1"/>
    <n v="147.60764631871686"/>
    <m/>
    <n v="3.9571850000000002E-3"/>
    <m/>
    <m/>
    <m/>
    <m/>
    <m/>
    <m/>
    <m/>
    <m/>
    <m/>
    <m/>
    <m/>
  </r>
  <r>
    <n v="4295"/>
    <x v="3"/>
    <x v="95"/>
    <n v="42"/>
    <s v="n"/>
    <n v="100899"/>
    <n v="95.462000000000003"/>
    <n v="5.9930000000000003"/>
    <s v="Araliaceae"/>
    <s v="Schefflera"/>
    <s v="sp1"/>
    <x v="19"/>
    <s v="Schefflera"/>
    <d v="2015-04-20T00:00:00"/>
    <n v="0"/>
    <n v="139"/>
    <n v="2"/>
    <n v="129.1950845515855"/>
    <m/>
    <n v="1.5166985000000001E-2"/>
    <m/>
    <m/>
    <m/>
    <m/>
    <m/>
    <m/>
    <m/>
    <m/>
    <m/>
    <m/>
    <m/>
  </r>
  <r>
    <n v="4296"/>
    <x v="3"/>
    <x v="95"/>
    <n v="41"/>
    <s v="n"/>
    <n v="100900"/>
    <n v="95.676999999999992"/>
    <n v="4.8920000000000003"/>
    <s v="Primulaceae"/>
    <s v="Ardisia"/>
    <s v="sp5"/>
    <x v="22"/>
    <s v="Ardisia normal"/>
    <d v="2015-04-20T00:00:00"/>
    <n v="0"/>
    <n v="60"/>
    <n v="1"/>
    <n v="146.98131752280287"/>
    <m/>
    <n v="2.826E-3"/>
    <m/>
    <m/>
    <m/>
    <m/>
    <m/>
    <m/>
    <m/>
    <m/>
    <m/>
    <m/>
    <m/>
  </r>
  <r>
    <n v="4297"/>
    <x v="3"/>
    <x v="95"/>
    <n v="41"/>
    <s v="n"/>
    <n v="100901"/>
    <n v="99.171999999999997"/>
    <n v="4.3410000000000002"/>
    <s v="Primulaceae"/>
    <s v="Ardisia"/>
    <s v="sp5"/>
    <x v="22"/>
    <s v="Ardisia normal"/>
    <d v="2015-04-20T00:00:00"/>
    <n v="0"/>
    <n v="58"/>
    <n v="1"/>
    <n v="148.16997744192119"/>
    <m/>
    <n v="2.6407400000000004E-3"/>
    <m/>
    <m/>
    <m/>
    <m/>
    <m/>
    <m/>
    <m/>
    <m/>
    <m/>
    <m/>
    <m/>
  </r>
  <r>
    <n v="4298"/>
    <x v="3"/>
    <x v="95"/>
    <n v="41"/>
    <s v="n"/>
    <n v="100902"/>
    <n v="99.674999999999997"/>
    <n v="3.91"/>
    <s v="Primulaceae"/>
    <s v="Ardisia"/>
    <s v="sp5"/>
    <x v="22"/>
    <s v="Ardisia normal"/>
    <d v="2015-04-20T00:00:00"/>
    <n v="0"/>
    <n v="84"/>
    <n v="1"/>
    <n v="187.48142315002002"/>
    <m/>
    <n v="5.5389599999999999E-3"/>
    <s v="M"/>
    <m/>
    <n v="60"/>
    <m/>
    <m/>
    <m/>
    <m/>
    <m/>
    <m/>
    <m/>
    <m/>
  </r>
  <r>
    <n v="4299"/>
    <x v="3"/>
    <x v="95"/>
    <n v="41"/>
    <s v="n"/>
    <n v="100903"/>
    <n v="98.43"/>
    <n v="1.637"/>
    <s v="Ericaceae"/>
    <s v="Vaccinium"/>
    <s v="consanguineum "/>
    <x v="7"/>
    <s v="cf pernettia"/>
    <d v="2015-04-20T00:00:00"/>
    <n v="0"/>
    <n v="100"/>
    <n v="2"/>
    <n v="153.78567038518077"/>
    <m/>
    <n v="7.8499999999999993E-3"/>
    <m/>
    <m/>
    <m/>
    <m/>
    <m/>
    <m/>
    <m/>
    <m/>
    <m/>
    <m/>
    <m/>
  </r>
  <r>
    <n v="4300"/>
    <x v="3"/>
    <x v="95"/>
    <n v="41"/>
    <s v="n"/>
    <n v="100904"/>
    <n v="98.143000000000001"/>
    <n v="2.1389999999999998"/>
    <s v="Primulaceae"/>
    <s v="Ardisia"/>
    <s v="sp5"/>
    <x v="22"/>
    <s v="Ardisia normal"/>
    <d v="2015-04-20T00:00:00"/>
    <n v="0"/>
    <n v="58"/>
    <n v="1"/>
    <n v="129.77010569355789"/>
    <m/>
    <n v="2.6407400000000004E-3"/>
    <m/>
    <m/>
    <m/>
    <m/>
    <m/>
    <m/>
    <m/>
    <m/>
    <m/>
    <m/>
    <m/>
  </r>
  <r>
    <n v="4301"/>
    <x v="3"/>
    <x v="95"/>
    <n v="41"/>
    <s v="n"/>
    <n v="100905"/>
    <n v="97.448999999999998"/>
    <n v="1.9239999999999999"/>
    <s v="Aquifoliaceae"/>
    <s v="Ilex"/>
    <s v="pallida"/>
    <x v="20"/>
    <s v="cf Ilex"/>
    <d v="2015-04-20T00:00:00"/>
    <n v="0"/>
    <n v="81"/>
    <n v="1"/>
    <n v="117.13206492792591"/>
    <m/>
    <n v="5.1503850000000004E-3"/>
    <m/>
    <m/>
    <m/>
    <m/>
    <m/>
    <m/>
    <m/>
    <m/>
    <m/>
    <m/>
    <m/>
  </r>
  <r>
    <n v="4302"/>
    <x v="3"/>
    <x v="96"/>
    <n v="11"/>
    <s v="n"/>
    <n v="100906"/>
    <n v="82.861000000000004"/>
    <n v="20.277999999999999"/>
    <s v="Styracaceae"/>
    <s v="Styrax"/>
    <m/>
    <x v="6"/>
    <s v="Styrax"/>
    <d v="2015-04-20T00:00:00"/>
    <n v="0"/>
    <n v="78"/>
    <n v="1"/>
    <n v="143.85735980132114"/>
    <m/>
    <n v="4.7759400000000002E-3"/>
    <s v="L"/>
    <m/>
    <m/>
    <m/>
    <m/>
    <m/>
    <m/>
    <m/>
    <m/>
    <m/>
    <m/>
  </r>
  <r>
    <n v="4303"/>
    <x v="3"/>
    <x v="96"/>
    <n v="11"/>
    <s v="n"/>
    <n v="100907"/>
    <n v="83.694000000000003"/>
    <n v="20.832999999999998"/>
    <s v="Rutaceae"/>
    <s v="Zanthoxyllum"/>
    <s v="melanostictum"/>
    <x v="24"/>
    <s v="Zanthoxylum"/>
    <d v="2015-04-20T00:00:00"/>
    <n v="0"/>
    <n v="353"/>
    <n v="3"/>
    <n v="127.99675627189831"/>
    <m/>
    <n v="9.7818064999999996E-2"/>
    <m/>
    <m/>
    <m/>
    <m/>
    <m/>
    <m/>
    <m/>
    <m/>
    <m/>
    <m/>
    <m/>
  </r>
  <r>
    <n v="4304"/>
    <x v="3"/>
    <x v="96"/>
    <n v="11"/>
    <s v="n"/>
    <n v="100908"/>
    <n v="82.888999999999996"/>
    <n v="21.75"/>
    <s v="Lauraceae"/>
    <s v="Persea"/>
    <s v="sp1"/>
    <x v="40"/>
    <s v="Laurel coco"/>
    <d v="2015-04-20T00:00:00"/>
    <n v="0"/>
    <n v="75"/>
    <n v="1"/>
    <n v="140.10034692494594"/>
    <m/>
    <n v="4.4156250000000003E-3"/>
    <m/>
    <m/>
    <m/>
    <m/>
    <m/>
    <m/>
    <m/>
    <m/>
    <m/>
    <m/>
    <m/>
  </r>
  <r>
    <n v="4305"/>
    <x v="3"/>
    <x v="96"/>
    <n v="11"/>
    <s v="n"/>
    <n v="100909"/>
    <n v="82.305999999999997"/>
    <n v="23.972000000000001"/>
    <s v="Symplocaceae"/>
    <s v="Symplocos"/>
    <s v="serrulata"/>
    <x v="42"/>
    <s v="Symplocos/symplocos sp1"/>
    <d v="2015-04-20T00:00:00"/>
    <n v="0"/>
    <n v="367"/>
    <n v="3"/>
    <n v="134.57817059378868"/>
    <m/>
    <n v="0.10573086500000001"/>
    <m/>
    <m/>
    <m/>
    <m/>
    <m/>
    <m/>
    <m/>
    <m/>
    <m/>
    <m/>
    <m/>
  </r>
  <r>
    <n v="4306"/>
    <x v="3"/>
    <x v="96"/>
    <n v="12"/>
    <s v="n"/>
    <n v="100910"/>
    <n v="82.444000000000003"/>
    <n v="25.443999999999999"/>
    <s v="Rubiaceae"/>
    <s v="Psychotria"/>
    <s v="sp2"/>
    <x v="117"/>
    <s v="Psychotria rosa"/>
    <d v="2015-04-20T00:00:00"/>
    <n v="0"/>
    <n v="66"/>
    <n v="1"/>
    <n v="164.94029516657446"/>
    <m/>
    <n v="3.41946E-3"/>
    <m/>
    <m/>
    <m/>
    <m/>
    <m/>
    <m/>
    <m/>
    <m/>
    <m/>
    <m/>
    <m/>
  </r>
  <r>
    <n v="4307"/>
    <x v="3"/>
    <x v="96"/>
    <n v="12"/>
    <s v="n"/>
    <n v="100911"/>
    <n v="80.582999999999998"/>
    <n v="28.722000000000001"/>
    <s v="Primulaceae"/>
    <s v="Ardisia"/>
    <s v="sp5"/>
    <x v="22"/>
    <s v="Ardisia normal"/>
    <d v="2015-04-20T00:00:00"/>
    <n v="0"/>
    <n v="84"/>
    <n v="1"/>
    <n v="122.00338790966683"/>
    <m/>
    <n v="5.5389599999999999E-3"/>
    <m/>
    <m/>
    <m/>
    <m/>
    <m/>
    <m/>
    <m/>
    <m/>
    <m/>
    <m/>
    <m/>
  </r>
  <r>
    <n v="4308"/>
    <x v="3"/>
    <x v="96"/>
    <n v="12"/>
    <s v="n"/>
    <n v="100912"/>
    <n v="81.861000000000004"/>
    <n v="28.472000000000001"/>
    <s v="Primulaceae"/>
    <s v="Ardisia"/>
    <s v="sp5"/>
    <x v="22"/>
    <s v="Ardisia normal"/>
    <d v="2015-04-20T00:00:00"/>
    <n v="0"/>
    <n v="102"/>
    <n v="2"/>
    <n v="145.98949734292751"/>
    <m/>
    <n v="8.1671399999999998E-3"/>
    <m/>
    <m/>
    <m/>
    <m/>
    <m/>
    <m/>
    <m/>
    <m/>
    <m/>
    <m/>
    <m/>
  </r>
  <r>
    <n v="4309"/>
    <x v="3"/>
    <x v="96"/>
    <n v="12"/>
    <s v="n"/>
    <n v="100913"/>
    <n v="82.028000000000006"/>
    <n v="27.582999999999998"/>
    <s v="Rubiaceae"/>
    <s v="Faramea"/>
    <s v="sp1"/>
    <x v="21"/>
    <s v="Faramea"/>
    <d v="2015-04-20T00:00:00"/>
    <n v="0"/>
    <n v="51"/>
    <n v="1"/>
    <n v="109.75756722549259"/>
    <m/>
    <n v="2.041785E-3"/>
    <m/>
    <m/>
    <m/>
    <m/>
    <m/>
    <m/>
    <m/>
    <m/>
    <m/>
    <m/>
    <m/>
  </r>
  <r>
    <n v="4310"/>
    <x v="3"/>
    <x v="96"/>
    <n v="12"/>
    <s v="n"/>
    <n v="100914"/>
    <n v="84.611000000000004"/>
    <n v="28.582999999999998"/>
    <s v="Primulaceae"/>
    <s v="Ardisia"/>
    <s v="sp5"/>
    <x v="22"/>
    <s v="Ardisia normal"/>
    <d v="2015-04-20T00:00:00"/>
    <n v="0"/>
    <n v="105"/>
    <n v="2"/>
    <n v="141.92057363140589"/>
    <m/>
    <n v="8.6546250000000009E-3"/>
    <m/>
    <m/>
    <m/>
    <m/>
    <m/>
    <m/>
    <m/>
    <m/>
    <m/>
    <m/>
    <m/>
  </r>
  <r>
    <n v="4311"/>
    <x v="3"/>
    <x v="96"/>
    <n v="13"/>
    <s v="n"/>
    <n v="100915"/>
    <n v="83.25"/>
    <n v="31.305"/>
    <s v="Primulaceae"/>
    <s v="Ardisia"/>
    <s v="sp5"/>
    <x v="22"/>
    <s v="Ardisia normal"/>
    <d v="2015-04-20T00:00:00"/>
    <n v="0"/>
    <n v="66"/>
    <n v="1"/>
    <n v="198.6596927811901"/>
    <m/>
    <n v="3.41946E-3"/>
    <m/>
    <m/>
    <m/>
    <m/>
    <m/>
    <m/>
    <m/>
    <m/>
    <m/>
    <m/>
    <m/>
  </r>
  <r>
    <n v="4312"/>
    <x v="3"/>
    <x v="96"/>
    <n v="13"/>
    <s v="n"/>
    <n v="100916"/>
    <n v="82.25"/>
    <n v="30.694000000000003"/>
    <s v="Primulaceae"/>
    <s v="Ardisia"/>
    <s v="sp5"/>
    <x v="22"/>
    <s v="Ardisia normal"/>
    <d v="2015-04-20T00:00:00"/>
    <n v="0"/>
    <n v="62"/>
    <n v="1"/>
    <n v="159.24346736648735"/>
    <m/>
    <n v="3.01754E-3"/>
    <s v="L"/>
    <m/>
    <m/>
    <m/>
    <m/>
    <m/>
    <m/>
    <m/>
    <m/>
    <m/>
    <m/>
  </r>
  <r>
    <n v="4313"/>
    <x v="3"/>
    <x v="96"/>
    <n v="13"/>
    <s v="n"/>
    <n v="100917"/>
    <n v="81.888999999999996"/>
    <n v="32.027999999999999"/>
    <s v="Primulaceae"/>
    <s v="Ardisia"/>
    <s v="sp5"/>
    <x v="22"/>
    <s v="Ardisia normal"/>
    <d v="2015-04-20T00:00:00"/>
    <n v="0"/>
    <n v="80"/>
    <n v="1"/>
    <n v="169.66619278112836"/>
    <m/>
    <n v="5.0239999999999998E-3"/>
    <m/>
    <m/>
    <m/>
    <m/>
    <m/>
    <m/>
    <m/>
    <m/>
    <m/>
    <m/>
    <m/>
  </r>
  <r>
    <n v="4314"/>
    <x v="3"/>
    <x v="96"/>
    <n v="14"/>
    <s v="n"/>
    <n v="100918"/>
    <n v="81.046000000000006"/>
    <n v="38.614000000000004"/>
    <s v="Rutaceae"/>
    <s v="Zanthoxyllum"/>
    <s v="melanostictum"/>
    <x v="24"/>
    <s v="Zanthoxylum"/>
    <d v="2015-04-20T00:00:00"/>
    <n v="0"/>
    <n v="245"/>
    <n v="2"/>
    <n v="143.04176181920451"/>
    <m/>
    <n v="4.7119624999999998E-2"/>
    <m/>
    <m/>
    <m/>
    <m/>
    <m/>
    <m/>
    <m/>
    <m/>
    <m/>
    <m/>
    <m/>
  </r>
  <r>
    <n v="4315"/>
    <x v="3"/>
    <x v="96"/>
    <n v="14"/>
    <s v="y"/>
    <n v="100919"/>
    <n v="80.879000000000005"/>
    <n v="39.754999999999995"/>
    <s v="Rutaceae"/>
    <s v="Zanthoxyllum"/>
    <s v="melanostictum"/>
    <x v="24"/>
    <s v="Zanthoxylum"/>
    <d v="2015-04-20T00:00:00"/>
    <n v="14.770418293506756"/>
    <n v="296"/>
    <n v="2"/>
    <n v="175.51578933920825"/>
    <m/>
    <n v="6.8778560000000002E-2"/>
    <m/>
    <m/>
    <m/>
    <m/>
    <m/>
    <m/>
    <m/>
    <m/>
    <m/>
    <m/>
    <m/>
  </r>
  <r>
    <n v="4316"/>
    <x v="3"/>
    <x v="96"/>
    <n v="14"/>
    <s v="n"/>
    <n v="100920"/>
    <n v="81.283000000000001"/>
    <n v="39.469000000000001"/>
    <s v="Primulaceae"/>
    <s v="Ardisia"/>
    <s v="sp5"/>
    <x v="22"/>
    <s v="Ardisia normal"/>
    <d v="2015-04-20T00:00:00"/>
    <n v="0"/>
    <n v="50"/>
    <n v="1"/>
    <n v="106.29397544455311"/>
    <m/>
    <n v="1.9624999999999998E-3"/>
    <m/>
    <m/>
    <m/>
    <m/>
    <m/>
    <m/>
    <m/>
    <m/>
    <m/>
    <m/>
    <m/>
  </r>
  <r>
    <n v="4317"/>
    <x v="3"/>
    <x v="96"/>
    <n v="14"/>
    <s v="n"/>
    <n v="100921"/>
    <n v="81.616"/>
    <n v="39.064999999999998"/>
    <s v="Rubiaceae"/>
    <s v="Psychotria"/>
    <s v="sp2"/>
    <x v="117"/>
    <s v="Psychotria rosa"/>
    <d v="2015-04-20T00:00:00"/>
    <n v="0"/>
    <n v="56"/>
    <n v="1"/>
    <n v="159.53429495464448"/>
    <m/>
    <n v="2.4617600000000003E-3"/>
    <m/>
    <m/>
    <m/>
    <m/>
    <m/>
    <m/>
    <m/>
    <m/>
    <m/>
    <m/>
    <m/>
  </r>
  <r>
    <n v="4318"/>
    <x v="3"/>
    <x v="96"/>
    <n v="14"/>
    <s v="n"/>
    <n v="100922"/>
    <n v="83.897999999999996"/>
    <n v="37.686999999999998"/>
    <s v="Primulaceae"/>
    <s v="Ardisia"/>
    <s v="sp5"/>
    <x v="22"/>
    <s v="Ardisia normal"/>
    <d v="2015-04-20T00:00:00"/>
    <n v="0"/>
    <n v="77"/>
    <n v="1"/>
    <n v="104.94180006085313"/>
    <m/>
    <n v="4.6542650000000003E-3"/>
    <m/>
    <m/>
    <m/>
    <m/>
    <m/>
    <m/>
    <m/>
    <m/>
    <m/>
    <m/>
    <m/>
  </r>
  <r>
    <n v="4319"/>
    <x v="3"/>
    <x v="96"/>
    <n v="14"/>
    <s v="n"/>
    <n v="100923"/>
    <n v="84.301999999999992"/>
    <n v="38.186"/>
    <s v="Primulaceae"/>
    <s v="Ardisia"/>
    <s v="sp5"/>
    <x v="22"/>
    <s v="Ardisia normal"/>
    <d v="2015-04-20T00:00:00"/>
    <n v="0"/>
    <n v="51"/>
    <n v="1"/>
    <n v="160.00357931941249"/>
    <m/>
    <n v="2.041785E-3"/>
    <m/>
    <m/>
    <m/>
    <m/>
    <m/>
    <m/>
    <m/>
    <m/>
    <m/>
    <m/>
    <m/>
  </r>
  <r>
    <n v="4320"/>
    <x v="3"/>
    <x v="96"/>
    <n v="24"/>
    <s v="n"/>
    <n v="100924"/>
    <n v="86.084999999999994"/>
    <n v="38.280999999999999"/>
    <s v="Primulaceae"/>
    <s v="Ardisia"/>
    <s v="sp5"/>
    <x v="22"/>
    <s v="Ardisia normal"/>
    <d v="2015-04-20T00:00:00"/>
    <n v="0"/>
    <n v="64"/>
    <n v="1"/>
    <n v="117.27837262524557"/>
    <m/>
    <n v="3.21536E-3"/>
    <m/>
    <m/>
    <m/>
    <m/>
    <m/>
    <m/>
    <m/>
    <m/>
    <m/>
    <m/>
    <m/>
  </r>
  <r>
    <n v="4321"/>
    <x v="3"/>
    <x v="96"/>
    <n v="24"/>
    <s v="n"/>
    <n v="100925"/>
    <n v="86.299000000000007"/>
    <n v="37.900999999999996"/>
    <s v="Rutaceae"/>
    <s v="Zanthoxyllum"/>
    <s v="melanostictum"/>
    <x v="24"/>
    <s v="Zanthoxylum"/>
    <d v="2015-04-20T00:00:00"/>
    <n v="0"/>
    <n v="192"/>
    <n v="2"/>
    <n v="123.3522657010661"/>
    <m/>
    <n v="2.893824E-2"/>
    <m/>
    <m/>
    <m/>
    <m/>
    <m/>
    <m/>
    <m/>
    <m/>
    <m/>
    <m/>
    <m/>
  </r>
  <r>
    <n v="4322"/>
    <x v="3"/>
    <x v="96"/>
    <n v="24"/>
    <s v="n"/>
    <n v="100926"/>
    <n v="85.751999999999995"/>
    <n v="39.373999999999995"/>
    <s v="Lauraceae"/>
    <s v="Persea"/>
    <s v="sp1"/>
    <x v="40"/>
    <s v="Laurel coco"/>
    <d v="2015-04-20T00:00:00"/>
    <n v="0"/>
    <n v="52"/>
    <n v="1"/>
    <n v="166.70483405333022"/>
    <m/>
    <n v="2.1226399999999999E-3"/>
    <m/>
    <m/>
    <m/>
    <m/>
    <m/>
    <m/>
    <m/>
    <m/>
    <m/>
    <m/>
    <m/>
  </r>
  <r>
    <n v="4323"/>
    <x v="3"/>
    <x v="96"/>
    <n v="24"/>
    <s v="n"/>
    <n v="100927"/>
    <n v="86.94"/>
    <n v="37.972000000000001"/>
    <s v="Sabiaceae"/>
    <s v="Meliosma"/>
    <m/>
    <x v="25"/>
    <s v="Meliosma quercus"/>
    <d v="2015-04-20T00:00:00"/>
    <n v="0"/>
    <n v="56"/>
    <n v="1"/>
    <n v="124.00528414648069"/>
    <m/>
    <n v="2.4617600000000003E-3"/>
    <m/>
    <m/>
    <m/>
    <m/>
    <m/>
    <m/>
    <m/>
    <m/>
    <m/>
    <m/>
    <m/>
  </r>
  <r>
    <n v="4324"/>
    <x v="3"/>
    <x v="96"/>
    <n v="24"/>
    <s v="n"/>
    <n v="100928"/>
    <n v="88.081000000000003"/>
    <n v="37.948"/>
    <s v="Rubiaceae"/>
    <s v="Psychotria"/>
    <s v="sp2"/>
    <x v="117"/>
    <s v="Psychotria rosa"/>
    <d v="2015-04-20T00:00:00"/>
    <n v="0"/>
    <n v="69"/>
    <n v="1"/>
    <n v="135.5979361537278"/>
    <m/>
    <n v="3.7373850000000002E-3"/>
    <m/>
    <m/>
    <m/>
    <m/>
    <m/>
    <m/>
    <m/>
    <m/>
    <m/>
    <m/>
    <m/>
  </r>
  <r>
    <n v="4325"/>
    <x v="3"/>
    <x v="96"/>
    <n v="24"/>
    <s v="y"/>
    <n v="100929"/>
    <n v="86.489000000000004"/>
    <n v="36.451000000000001"/>
    <s v="Styracaceae"/>
    <s v="Styrax"/>
    <m/>
    <x v="6"/>
    <s v="Styrax"/>
    <d v="2015-04-20T00:00:00"/>
    <n v="9.6503728477687822"/>
    <n v="123"/>
    <n v="2"/>
    <n v="181.97244771820169"/>
    <m/>
    <n v="1.1876265E-2"/>
    <m/>
    <m/>
    <m/>
    <m/>
    <m/>
    <m/>
    <m/>
    <m/>
    <m/>
    <m/>
    <m/>
  </r>
  <r>
    <n v="4326"/>
    <x v="3"/>
    <x v="96"/>
    <n v="24"/>
    <s v="n"/>
    <n v="100930"/>
    <n v="89.245999999999995"/>
    <n v="35.69"/>
    <s v="Rutaceae"/>
    <s v="Zanthoxyllum"/>
    <s v="melanostictum"/>
    <x v="24"/>
    <s v="Zanthoxylum"/>
    <d v="2015-04-20T00:00:00"/>
    <n v="0"/>
    <n v="176"/>
    <n v="2"/>
    <n v="142.04373245857201"/>
    <m/>
    <n v="2.431616E-2"/>
    <m/>
    <m/>
    <m/>
    <m/>
    <m/>
    <m/>
    <m/>
    <m/>
    <m/>
    <m/>
    <m/>
  </r>
  <r>
    <n v="4327"/>
    <x v="3"/>
    <x v="96"/>
    <n v="23"/>
    <s v="n"/>
    <n v="100931"/>
    <n v="88.414000000000001"/>
    <n v="34.93"/>
    <s v="Primulaceae"/>
    <s v="Ardisia"/>
    <s v="sp5"/>
    <x v="22"/>
    <s v="Ardisia normal"/>
    <d v="2015-04-20T00:00:00"/>
    <n v="0"/>
    <n v="77"/>
    <n v="1"/>
    <n v="129.12230711909052"/>
    <m/>
    <n v="4.6542650000000003E-3"/>
    <m/>
    <m/>
    <m/>
    <m/>
    <m/>
    <m/>
    <m/>
    <m/>
    <m/>
    <m/>
    <m/>
  </r>
  <r>
    <n v="4328"/>
    <x v="3"/>
    <x v="96"/>
    <n v="23"/>
    <s v="n"/>
    <n v="100932"/>
    <n v="87.391999999999996"/>
    <n v="34.977000000000004"/>
    <s v="Primulaceae"/>
    <s v="Ardisia"/>
    <s v="sp1"/>
    <x v="12"/>
    <s v="Ardisia blanca"/>
    <d v="2015-04-20T00:00:00"/>
    <n v="0"/>
    <n v="72"/>
    <n v="1"/>
    <n v="189.81829623472549"/>
    <m/>
    <n v="4.0694399999999997E-3"/>
    <m/>
    <m/>
    <m/>
    <m/>
    <m/>
    <m/>
    <m/>
    <m/>
    <m/>
    <m/>
    <m/>
  </r>
  <r>
    <n v="4329"/>
    <x v="3"/>
    <x v="96"/>
    <n v="23"/>
    <s v="n"/>
    <n v="100933"/>
    <n v="86.465000000000003"/>
    <n v="34.811"/>
    <s v="Lauraceae"/>
    <s v="Persea"/>
    <s v="sp1"/>
    <x v="40"/>
    <s v="Laurel coco"/>
    <d v="2015-04-20T00:00:00"/>
    <n v="0"/>
    <n v="72"/>
    <n v="1"/>
    <n v="155.62101563010197"/>
    <m/>
    <n v="4.0694399999999997E-3"/>
    <m/>
    <m/>
    <m/>
    <m/>
    <m/>
    <m/>
    <m/>
    <m/>
    <m/>
    <m/>
    <m/>
  </r>
  <r>
    <n v="4330"/>
    <x v="3"/>
    <x v="96"/>
    <n v="23"/>
    <s v="n"/>
    <n v="100934"/>
    <n v="85.277000000000001"/>
    <n v="31.244999999999997"/>
    <s v="Primulaceae"/>
    <s v="Ardisia"/>
    <s v="sp5"/>
    <x v="22"/>
    <s v="Ardisia normal"/>
    <d v="2015-04-20T00:00:00"/>
    <n v="0"/>
    <n v="89"/>
    <n v="1"/>
    <n v="195.01301901514418"/>
    <m/>
    <n v="6.2179850000000005E-3"/>
    <m/>
    <m/>
    <m/>
    <m/>
    <m/>
    <m/>
    <m/>
    <m/>
    <m/>
    <m/>
    <m/>
  </r>
  <r>
    <n v="4331"/>
    <x v="3"/>
    <x v="96"/>
    <n v="23"/>
    <s v="y"/>
    <n v="100935"/>
    <n v="86.798000000000002"/>
    <n v="30.603999999999999"/>
    <s v="Araliaceae"/>
    <s v="Schefflera"/>
    <s v="sp1"/>
    <x v="19"/>
    <s v="Schefflera"/>
    <d v="2015-04-20T00:00:00"/>
    <n v="16.231018032151319"/>
    <n v="358"/>
    <n v="3"/>
    <n v="153.7438526427585"/>
    <m/>
    <n v="0.10060874"/>
    <m/>
    <m/>
    <m/>
    <m/>
    <m/>
    <m/>
    <m/>
    <m/>
    <m/>
    <m/>
    <m/>
  </r>
  <r>
    <n v="4332"/>
    <x v="3"/>
    <x v="96"/>
    <n v="23"/>
    <s v="n"/>
    <n v="100936"/>
    <n v="88.366"/>
    <n v="32.79"/>
    <s v="Cornaceae"/>
    <s v="Cornus"/>
    <s v="disciflora"/>
    <x v="18"/>
    <s v="Cornus"/>
    <d v="2015-04-20T00:00:00"/>
    <n v="0"/>
    <n v="455"/>
    <n v="3"/>
    <n v="102.71377948971872"/>
    <m/>
    <n v="0.162514625"/>
    <m/>
    <m/>
    <m/>
    <m/>
    <m/>
    <m/>
    <m/>
    <m/>
    <m/>
    <m/>
    <m/>
  </r>
  <r>
    <n v="4333"/>
    <x v="3"/>
    <x v="96"/>
    <n v="22"/>
    <s v="n"/>
    <n v="100937"/>
    <n v="88.936999999999998"/>
    <n v="25.612000000000002"/>
    <s v="Adoxaceae"/>
    <s v="Viburnum"/>
    <s v="costaricanun"/>
    <x v="3"/>
    <s v="Viburnum"/>
    <d v="2015-04-20T00:00:00"/>
    <n v="0"/>
    <n v="85"/>
    <n v="1"/>
    <n v="115.7457478292358"/>
    <m/>
    <n v="5.6716249999999996E-3"/>
    <m/>
    <m/>
    <m/>
    <m/>
    <m/>
    <m/>
    <m/>
    <m/>
    <m/>
    <m/>
    <m/>
  </r>
  <r>
    <n v="4334"/>
    <x v="3"/>
    <x v="96"/>
    <n v="21"/>
    <s v="n"/>
    <n v="100938"/>
    <n v="85.680999999999997"/>
    <n v="23.948999999999998"/>
    <s v="Rubiaceae"/>
    <s v="Psychotria"/>
    <s v="sp2"/>
    <x v="117"/>
    <s v="Psychotria rosa"/>
    <d v="2015-04-20T00:00:00"/>
    <n v="0"/>
    <n v="101"/>
    <n v="2"/>
    <n v="184.46113390751009"/>
    <m/>
    <n v="8.0077849999999999E-3"/>
    <m/>
    <m/>
    <m/>
    <m/>
    <m/>
    <m/>
    <m/>
    <m/>
    <m/>
    <m/>
    <m/>
  </r>
  <r>
    <n v="4335"/>
    <x v="3"/>
    <x v="96"/>
    <n v="21"/>
    <s v="n"/>
    <n v="100939"/>
    <n v="86.513000000000005"/>
    <n v="23.378"/>
    <s v="Symplocaceae"/>
    <s v="Symplocos"/>
    <s v="serrulata"/>
    <x v="42"/>
    <s v="Symplocos/symplocos sp1"/>
    <d v="2015-04-20T00:00:00"/>
    <n v="0"/>
    <n v="370"/>
    <n v="3"/>
    <n v="131.59521369244703"/>
    <m/>
    <n v="0.10746650000000001"/>
    <m/>
    <m/>
    <m/>
    <m/>
    <m/>
    <m/>
    <m/>
    <m/>
    <m/>
    <m/>
    <m/>
  </r>
  <r>
    <n v="4336"/>
    <x v="3"/>
    <x v="96"/>
    <n v="21"/>
    <s v="n"/>
    <n v="100940"/>
    <n v="87.058999999999997"/>
    <n v="22.521999999999998"/>
    <s v="Cornaceae"/>
    <s v="Cornus"/>
    <s v="disciflora"/>
    <x v="18"/>
    <s v="Cornus"/>
    <d v="2015-04-20T00:00:00"/>
    <n v="0"/>
    <n v="421"/>
    <n v="3"/>
    <n v="148.08254993275148"/>
    <m/>
    <n v="0.13913418499999999"/>
    <m/>
    <m/>
    <m/>
    <m/>
    <m/>
    <m/>
    <m/>
    <m/>
    <m/>
    <m/>
    <m/>
  </r>
  <r>
    <n v="4337"/>
    <x v="3"/>
    <x v="96"/>
    <n v="21"/>
    <s v="n"/>
    <n v="100941"/>
    <n v="89.150999999999996"/>
    <n v="21.571999999999999"/>
    <s v="Rubiaceae"/>
    <s v="Faramea"/>
    <s v="sp1"/>
    <x v="21"/>
    <s v="Faramea"/>
    <d v="2015-04-20T00:00:00"/>
    <n v="0"/>
    <n v="56"/>
    <n v="1"/>
    <n v="116.47665259033982"/>
    <m/>
    <n v="2.4617600000000003E-3"/>
    <s v="M"/>
    <m/>
    <n v="53"/>
    <m/>
    <m/>
    <m/>
    <m/>
    <m/>
    <m/>
    <m/>
    <m/>
  </r>
  <r>
    <n v="4338"/>
    <x v="3"/>
    <x v="96"/>
    <n v="21"/>
    <s v="n"/>
    <n v="100942"/>
    <n v="88.153000000000006"/>
    <n v="20.835000000000001"/>
    <s v="Primulaceae"/>
    <s v="Ardisia"/>
    <s v="sp5"/>
    <x v="22"/>
    <s v="Ardisia normal"/>
    <d v="2015-04-20T00:00:00"/>
    <n v="0"/>
    <n v="114"/>
    <n v="2"/>
    <n v="148.68069805612777"/>
    <m/>
    <n v="1.020186E-2"/>
    <m/>
    <m/>
    <m/>
    <m/>
    <m/>
    <m/>
    <m/>
    <m/>
    <m/>
    <m/>
    <m/>
  </r>
  <r>
    <n v="4339"/>
    <x v="3"/>
    <x v="96"/>
    <n v="21"/>
    <s v="y"/>
    <n v="100943"/>
    <n v="85.680999999999997"/>
    <n v="21.713999999999999"/>
    <s v="Rutaceae"/>
    <s v="Zanthoxyllum"/>
    <s v="melanostictum"/>
    <x v="24"/>
    <s v="Zanthoxylum"/>
    <d v="2015-04-20T00:00:00"/>
    <n v="14.510503890269131"/>
    <n v="199"/>
    <n v="2"/>
    <n v="197.75377691809479"/>
    <m/>
    <n v="3.1086784999999999E-2"/>
    <m/>
    <m/>
    <m/>
    <m/>
    <m/>
    <m/>
    <m/>
    <m/>
    <m/>
    <m/>
    <m/>
  </r>
  <r>
    <n v="4340"/>
    <x v="3"/>
    <x v="96"/>
    <n v="31"/>
    <s v="n"/>
    <n v="100944"/>
    <n v="90.885999999999996"/>
    <n v="20.93"/>
    <s v="Primulaceae"/>
    <s v="Ardisia"/>
    <s v="sp5"/>
    <x v="22"/>
    <s v="Ardisia normal"/>
    <d v="2015-04-20T00:00:00"/>
    <n v="0"/>
    <n v="59"/>
    <n v="1"/>
    <n v="138.40720120716193"/>
    <m/>
    <n v="2.732585E-3"/>
    <m/>
    <m/>
    <m/>
    <m/>
    <m/>
    <m/>
    <m/>
    <m/>
    <m/>
    <m/>
    <m/>
  </r>
  <r>
    <n v="4341"/>
    <x v="3"/>
    <x v="96"/>
    <n v="31"/>
    <s v="n"/>
    <n v="100945"/>
    <n v="91.504000000000005"/>
    <n v="20.454999999999998"/>
    <s v="Rutaceae"/>
    <s v="Zanthoxyllum"/>
    <s v="melanostictum"/>
    <x v="24"/>
    <s v="Zanthoxylum"/>
    <d v="2015-04-20T00:00:00"/>
    <n v="0"/>
    <n v="93"/>
    <n v="1"/>
    <n v="186.24586051745817"/>
    <m/>
    <n v="6.7894649999999997E-3"/>
    <m/>
    <m/>
    <m/>
    <m/>
    <m/>
    <m/>
    <m/>
    <m/>
    <m/>
    <m/>
    <m/>
  </r>
  <r>
    <n v="4342"/>
    <x v="3"/>
    <x v="96"/>
    <n v="31"/>
    <s v="n"/>
    <n v="100946"/>
    <n v="91.646000000000001"/>
    <n v="23.782"/>
    <s v="Lauraceae"/>
    <s v="Persea"/>
    <s v="sp1"/>
    <x v="40"/>
    <s v="Laurel coco"/>
    <d v="2015-04-20T00:00:00"/>
    <n v="0"/>
    <n v="265"/>
    <n v="2"/>
    <n v="132.65868504740592"/>
    <m/>
    <n v="5.5126624999999999E-2"/>
    <m/>
    <m/>
    <m/>
    <m/>
    <m/>
    <m/>
    <m/>
    <m/>
    <m/>
    <m/>
    <m/>
  </r>
  <r>
    <n v="4343"/>
    <x v="3"/>
    <x v="96"/>
    <n v="31"/>
    <s v="n"/>
    <n v="100947"/>
    <n v="91.147000000000006"/>
    <n v="23.948999999999998"/>
    <s v="Rubiaceae"/>
    <s v="Psychotria"/>
    <s v="sp2"/>
    <x v="117"/>
    <s v="Psychotria rosa"/>
    <d v="2015-04-20T00:00:00"/>
    <n v="0"/>
    <n v="87"/>
    <n v="1"/>
    <n v="197.16902456436168"/>
    <m/>
    <n v="5.9416649999999996E-3"/>
    <s v="NC"/>
    <m/>
    <m/>
    <m/>
    <m/>
    <m/>
    <m/>
    <m/>
    <m/>
    <m/>
    <m/>
  </r>
  <r>
    <n v="4344"/>
    <x v="3"/>
    <x v="96"/>
    <n v="31"/>
    <s v="y"/>
    <n v="100948"/>
    <n v="93.903999999999996"/>
    <n v="24.733000000000001"/>
    <s v="Styracaceae"/>
    <s v="Styrax"/>
    <m/>
    <x v="6"/>
    <s v="Styrax"/>
    <d v="2015-04-20T00:00:00"/>
    <n v="15.527089011796383"/>
    <n v="450"/>
    <n v="3"/>
    <n v="188.47340443269781"/>
    <m/>
    <n v="0.15896250000000001"/>
    <m/>
    <m/>
    <m/>
    <m/>
    <m/>
    <m/>
    <m/>
    <m/>
    <m/>
    <m/>
    <m/>
  </r>
  <r>
    <n v="4345"/>
    <x v="3"/>
    <x v="96"/>
    <n v="32"/>
    <s v="n"/>
    <n v="100949"/>
    <n v="95.022000000000006"/>
    <n v="25.635999999999999"/>
    <s v="Lauraceae"/>
    <s v="Persea"/>
    <s v="sp1"/>
    <x v="40"/>
    <s v="Laurel coco"/>
    <d v="2015-04-20T00:00:00"/>
    <n v="0"/>
    <n v="70"/>
    <n v="1"/>
    <n v="104.27182685246017"/>
    <m/>
    <n v="3.8465000000000001E-3"/>
    <m/>
    <m/>
    <m/>
    <m/>
    <m/>
    <m/>
    <m/>
    <m/>
    <m/>
    <m/>
    <m/>
  </r>
  <r>
    <n v="4346"/>
    <x v="3"/>
    <x v="96"/>
    <n v="32"/>
    <s v="n"/>
    <n v="100950"/>
    <n v="94.522000000000006"/>
    <n v="28.202999999999999"/>
    <s v="Cornaceae"/>
    <s v="Cornus"/>
    <s v="disciflora"/>
    <x v="18"/>
    <s v="Cornus"/>
    <d v="2015-04-20T00:00:00"/>
    <n v="0"/>
    <n v="392"/>
    <n v="3"/>
    <n v="109.8039357126513"/>
    <m/>
    <n v="0.12062624000000001"/>
    <m/>
    <m/>
    <m/>
    <m/>
    <m/>
    <m/>
    <m/>
    <m/>
    <m/>
    <m/>
    <m/>
  </r>
  <r>
    <n v="4347"/>
    <x v="3"/>
    <x v="96"/>
    <n v="33"/>
    <s v="n"/>
    <n v="100951"/>
    <n v="93.429000000000002"/>
    <n v="30.77"/>
    <s v="Araliaceae"/>
    <s v="Schefflera"/>
    <s v="sp1"/>
    <x v="19"/>
    <s v="Schefflera"/>
    <d v="2015-04-20T00:00:00"/>
    <n v="0"/>
    <n v="352"/>
    <n v="3"/>
    <n v="121.3322934821349"/>
    <m/>
    <n v="9.7264639999999999E-2"/>
    <m/>
    <m/>
    <m/>
    <m/>
    <m/>
    <m/>
    <m/>
    <m/>
    <m/>
    <m/>
    <m/>
  </r>
  <r>
    <n v="4348"/>
    <x v="3"/>
    <x v="96"/>
    <n v="33"/>
    <s v="n"/>
    <n v="100952"/>
    <n v="93.881"/>
    <n v="32.149000000000001"/>
    <s v="Primulaceae"/>
    <s v="Ardisia"/>
    <s v="sp5"/>
    <x v="22"/>
    <s v="Ardisia normal"/>
    <d v="2015-04-20T00:00:00"/>
    <n v="0"/>
    <n v="109"/>
    <n v="2"/>
    <n v="115.27477620108475"/>
    <m/>
    <n v="9.3265850000000001E-3"/>
    <m/>
    <m/>
    <m/>
    <m/>
    <m/>
    <m/>
    <m/>
    <m/>
    <m/>
    <m/>
    <m/>
  </r>
  <r>
    <n v="4349"/>
    <x v="3"/>
    <x v="96"/>
    <n v="34"/>
    <s v="n"/>
    <n v="100953"/>
    <n v="90.837999999999994"/>
    <n v="38.018999999999998"/>
    <s v="Primulaceae"/>
    <s v="Ardisia"/>
    <s v="sp5"/>
    <x v="22"/>
    <s v="Ardisia normal"/>
    <d v="2015-04-20T00:00:00"/>
    <n v="0"/>
    <n v="56"/>
    <n v="1"/>
    <n v="167.82849627792632"/>
    <m/>
    <n v="2.4617600000000003E-3"/>
    <m/>
    <m/>
    <m/>
    <m/>
    <m/>
    <m/>
    <m/>
    <m/>
    <m/>
    <m/>
    <m/>
  </r>
  <r>
    <n v="4350"/>
    <x v="3"/>
    <x v="96"/>
    <n v="34"/>
    <s v="n"/>
    <n v="100954"/>
    <n v="92.906000000000006"/>
    <n v="39.254999999999995"/>
    <s v="Symplocaceae"/>
    <s v="Symplocos"/>
    <s v="serrulata"/>
    <x v="42"/>
    <s v="Symplocos/symplocos sp1"/>
    <d v="2015-04-20T00:00:00"/>
    <n v="0"/>
    <n v="433"/>
    <n v="3"/>
    <n v="160.18550356721349"/>
    <m/>
    <n v="0.14717886500000002"/>
    <m/>
    <m/>
    <m/>
    <m/>
    <m/>
    <m/>
    <m/>
    <m/>
    <m/>
    <m/>
    <m/>
  </r>
  <r>
    <n v="4351"/>
    <x v="3"/>
    <x v="96"/>
    <n v="34"/>
    <s v="n"/>
    <n v="100955"/>
    <n v="93.382000000000005"/>
    <n v="38.97"/>
    <s v="Primulaceae"/>
    <s v="Ardisia"/>
    <s v="sp5"/>
    <x v="22"/>
    <s v="Ardisia normal"/>
    <d v="2015-04-20T00:00:00"/>
    <n v="0"/>
    <n v="57"/>
    <n v="1"/>
    <n v="175.3941247705732"/>
    <m/>
    <n v="2.550465E-3"/>
    <m/>
    <m/>
    <m/>
    <m/>
    <m/>
    <m/>
    <m/>
    <m/>
    <m/>
    <m/>
    <m/>
  </r>
  <r>
    <n v="4352"/>
    <x v="3"/>
    <x v="96"/>
    <n v="34"/>
    <s v="n"/>
    <n v="100956"/>
    <n v="93.429000000000002"/>
    <n v="39.85"/>
    <s v="Primulaceae"/>
    <s v="Ardisia"/>
    <s v="sp5"/>
    <x v="22"/>
    <s v="Ardisia normal"/>
    <d v="2015-04-20T00:00:00"/>
    <n v="0"/>
    <n v="95"/>
    <n v="1"/>
    <n v="145.99613468166191"/>
    <m/>
    <n v="7.0846249999999998E-3"/>
    <m/>
    <m/>
    <m/>
    <m/>
    <m/>
    <m/>
    <m/>
    <m/>
    <m/>
    <m/>
    <m/>
  </r>
  <r>
    <n v="4353"/>
    <x v="3"/>
    <x v="96"/>
    <n v="44"/>
    <s v="n"/>
    <n v="100957"/>
    <n v="97.683999999999997"/>
    <n v="37.686999999999998"/>
    <s v="Styracaceae"/>
    <s v="Styrax"/>
    <m/>
    <x v="6"/>
    <s v="Styrax"/>
    <d v="2015-04-20T00:00:00"/>
    <n v="0"/>
    <n v="64"/>
    <n v="1"/>
    <n v="173.76697580955732"/>
    <m/>
    <n v="3.21536E-3"/>
    <m/>
    <m/>
    <m/>
    <m/>
    <m/>
    <m/>
    <m/>
    <m/>
    <m/>
    <m/>
    <m/>
  </r>
  <r>
    <n v="4354"/>
    <x v="3"/>
    <x v="96"/>
    <n v="44"/>
    <s v="y"/>
    <n v="100958"/>
    <n v="99.989000000000004"/>
    <n v="37.543999999999997"/>
    <s v="Araliaceae"/>
    <s v="Schefflera"/>
    <s v="sp1"/>
    <x v="19"/>
    <s v="Schefflera"/>
    <d v="2015-04-20T00:00:00"/>
    <n v="21.020822498686087"/>
    <n v="414"/>
    <n v="3"/>
    <n v="159.2335843251569"/>
    <m/>
    <n v="0.13454586000000002"/>
    <m/>
    <m/>
    <m/>
    <m/>
    <m/>
    <m/>
    <m/>
    <m/>
    <m/>
    <m/>
    <m/>
  </r>
  <r>
    <n v="4355"/>
    <x v="3"/>
    <x v="96"/>
    <n v="44"/>
    <s v="n"/>
    <n v="100959"/>
    <n v="99.347000000000008"/>
    <n v="39.042000000000002"/>
    <s v="Primulaceae"/>
    <s v="Ardisia"/>
    <s v="sp5"/>
    <x v="22"/>
    <s v="Ardisia normal"/>
    <d v="2015-04-20T00:00:00"/>
    <n v="0"/>
    <n v="70"/>
    <n v="1"/>
    <n v="133.11617448634692"/>
    <m/>
    <n v="3.8465000000000001E-3"/>
    <m/>
    <m/>
    <m/>
    <m/>
    <m/>
    <m/>
    <m/>
    <m/>
    <m/>
    <m/>
    <m/>
  </r>
  <r>
    <n v="4356"/>
    <x v="3"/>
    <x v="96"/>
    <n v="44"/>
    <s v="n"/>
    <n v="100960"/>
    <n v="98.825000000000003"/>
    <n v="35.286000000000001"/>
    <s v="Fagaceae"/>
    <s v="Quercus"/>
    <s v="costaricensis"/>
    <x v="0"/>
    <s v="Quercus"/>
    <d v="2015-04-20T00:00:00"/>
    <n v="0"/>
    <n v="211"/>
    <n v="2"/>
    <n v="101.81407766907755"/>
    <m/>
    <n v="3.4948985000000002E-2"/>
    <m/>
    <m/>
    <m/>
    <m/>
    <m/>
    <m/>
    <m/>
    <m/>
    <m/>
    <m/>
    <m/>
  </r>
  <r>
    <n v="4357"/>
    <x v="3"/>
    <x v="96"/>
    <n v="43"/>
    <s v="y"/>
    <n v="100961"/>
    <n v="97.588999999999999"/>
    <n v="35.048000000000002"/>
    <s v="Rutaceae"/>
    <s v="Zanthoxyllum"/>
    <s v="melanostictum"/>
    <x v="24"/>
    <s v="Zanthoxylum"/>
    <d v="2015-04-20T00:00:00"/>
    <n v="17.399981536427603"/>
    <n v="318"/>
    <n v="3"/>
    <n v="134.04991595045288"/>
    <m/>
    <n v="7.9382339999999996E-2"/>
    <m/>
    <m/>
    <m/>
    <m/>
    <m/>
    <m/>
    <m/>
    <m/>
    <m/>
    <m/>
    <m/>
  </r>
  <r>
    <n v="4358"/>
    <x v="3"/>
    <x v="96"/>
    <n v="43"/>
    <s v="n"/>
    <n v="100962"/>
    <n v="98.728999999999999"/>
    <n v="33.361000000000004"/>
    <s v="Lauraceae"/>
    <s v="Laurel"/>
    <s v="sp5"/>
    <x v="10"/>
    <s v="Laurel banano"/>
    <d v="2015-04-20T00:00:00"/>
    <n v="0"/>
    <n v="57"/>
    <n v="1"/>
    <n v="115.20139161991948"/>
    <m/>
    <n v="2.550465E-3"/>
    <m/>
    <m/>
    <m/>
    <m/>
    <m/>
    <m/>
    <m/>
    <m/>
    <m/>
    <m/>
    <m/>
  </r>
  <r>
    <n v="4359"/>
    <x v="3"/>
    <x v="96"/>
    <n v="43"/>
    <s v="n"/>
    <n v="100963"/>
    <n v="96.043999999999997"/>
    <n v="34.144999999999996"/>
    <s v="Primulaceae"/>
    <s v="Ardisia"/>
    <s v="sp5"/>
    <x v="22"/>
    <s v="Ardisia normal"/>
    <d v="2015-04-20T00:00:00"/>
    <n v="0"/>
    <n v="94"/>
    <n v="1"/>
    <n v="133.07496936906077"/>
    <m/>
    <n v="6.9362600000000005E-3"/>
    <m/>
    <m/>
    <m/>
    <m/>
    <m/>
    <m/>
    <m/>
    <m/>
    <m/>
    <m/>
    <m/>
  </r>
  <r>
    <n v="4360"/>
    <x v="3"/>
    <x v="96"/>
    <n v="43"/>
    <s v="n"/>
    <n v="100964"/>
    <n v="95.781999999999996"/>
    <n v="31.222000000000001"/>
    <s v="Lauraceae"/>
    <s v="Persea"/>
    <s v="sp1"/>
    <x v="40"/>
    <s v="Laurel coco"/>
    <d v="2015-04-20T00:00:00"/>
    <n v="0"/>
    <n v="63"/>
    <n v="1"/>
    <n v="156.29542595479984"/>
    <m/>
    <n v="3.1156650000000001E-3"/>
    <m/>
    <m/>
    <m/>
    <m/>
    <m/>
    <m/>
    <m/>
    <m/>
    <m/>
    <m/>
    <m/>
  </r>
  <r>
    <n v="4361"/>
    <x v="3"/>
    <x v="96"/>
    <n v="43"/>
    <s v="n"/>
    <n v="100965"/>
    <n v="96.138999999999996"/>
    <n v="30.794"/>
    <s v="Primulaceae"/>
    <s v="Ardisia"/>
    <s v="sp5"/>
    <x v="22"/>
    <s v="Ardisia normal"/>
    <d v="2015-04-20T00:00:00"/>
    <n v="0"/>
    <n v="72"/>
    <n v="1"/>
    <n v="194.837755490766"/>
    <m/>
    <n v="4.0694399999999997E-3"/>
    <m/>
    <m/>
    <m/>
    <m/>
    <m/>
    <m/>
    <m/>
    <m/>
    <m/>
    <m/>
    <m/>
  </r>
  <r>
    <n v="4362"/>
    <x v="3"/>
    <x v="96"/>
    <n v="43"/>
    <s v="n"/>
    <n v="100966"/>
    <n v="99.442999999999998"/>
    <n v="31.079000000000001"/>
    <s v="Lauraceae"/>
    <s v="Persea"/>
    <s v="sp1"/>
    <x v="40"/>
    <s v="Laurel coco"/>
    <d v="2015-04-20T00:00:00"/>
    <n v="0"/>
    <n v="100"/>
    <n v="2"/>
    <n v="188.49247722591792"/>
    <m/>
    <n v="7.8499999999999993E-3"/>
    <m/>
    <m/>
    <m/>
    <m/>
    <m/>
    <m/>
    <m/>
    <m/>
    <m/>
    <m/>
    <m/>
  </r>
  <r>
    <n v="4363"/>
    <x v="3"/>
    <x v="96"/>
    <n v="42"/>
    <s v="n"/>
    <n v="100967"/>
    <n v="95.924999999999997"/>
    <n v="28.202999999999999"/>
    <s v="Primulaceae"/>
    <s v="Ardisia"/>
    <s v="sp5"/>
    <x v="22"/>
    <s v="Ardisia normal"/>
    <d v="2015-04-20T00:00:00"/>
    <n v="0"/>
    <n v="115"/>
    <n v="2"/>
    <n v="139.43167890474589"/>
    <m/>
    <n v="1.0381625E-2"/>
    <m/>
    <m/>
    <m/>
    <m/>
    <m/>
    <m/>
    <m/>
    <m/>
    <m/>
    <m/>
    <m/>
  </r>
  <r>
    <n v="4364"/>
    <x v="3"/>
    <x v="96"/>
    <n v="41"/>
    <s v="n"/>
    <n v="100968"/>
    <n v="96.114999999999995"/>
    <n v="22.831"/>
    <s v="Primulaceae"/>
    <s v="Ardisia"/>
    <s v="sp5"/>
    <x v="22"/>
    <s v="Ardisia normal"/>
    <d v="2015-04-20T00:00:00"/>
    <n v="0"/>
    <n v="103"/>
    <n v="2"/>
    <n v="184.08186218652935"/>
    <m/>
    <n v="8.3280650000000008E-3"/>
    <m/>
    <m/>
    <m/>
    <m/>
    <m/>
    <m/>
    <m/>
    <m/>
    <m/>
    <m/>
    <m/>
  </r>
  <r>
    <n v="4365"/>
    <x v="3"/>
    <x v="96"/>
    <n v="41"/>
    <s v="y"/>
    <n v="100969"/>
    <n v="96.899000000000001"/>
    <n v="22.879000000000001"/>
    <s v="Rutaceae"/>
    <s v="Zanthoxyllum"/>
    <s v="melanostictum"/>
    <x v="24"/>
    <s v="Zanthoxylum"/>
    <d v="2015-04-20T00:00:00"/>
    <n v="21.452399306538098"/>
    <n v="289"/>
    <n v="2"/>
    <n v="190.29034588054685"/>
    <m/>
    <n v="6.5563985000000005E-2"/>
    <m/>
    <m/>
    <m/>
    <m/>
    <m/>
    <m/>
    <m/>
    <m/>
    <m/>
    <m/>
    <m/>
  </r>
  <r>
    <n v="4366"/>
    <x v="3"/>
    <x v="96"/>
    <n v="41"/>
    <s v="n"/>
    <n v="100970"/>
    <n v="99.965000000000003"/>
    <n v="23.068999999999999"/>
    <s v="Symplocaceae"/>
    <s v="Symplocos"/>
    <s v="serrulata"/>
    <x v="42"/>
    <s v="Symplocos/symplocos sp1"/>
    <d v="2015-04-20T00:00:00"/>
    <n v="0"/>
    <n v="512"/>
    <n v="4"/>
    <n v="159.50660105672534"/>
    <m/>
    <n v="0.20578304"/>
    <m/>
    <m/>
    <m/>
    <m/>
    <m/>
    <m/>
    <m/>
    <m/>
    <m/>
    <m/>
    <m/>
  </r>
  <r>
    <n v="4367"/>
    <x v="3"/>
    <x v="96"/>
    <n v="41"/>
    <s v="n"/>
    <n v="100971"/>
    <n v="99.061999999999998"/>
    <n v="22.545999999999999"/>
    <s v="Primulaceae"/>
    <s v="Ardisia"/>
    <s v="sp5"/>
    <x v="22"/>
    <s v="Ardisia normal"/>
    <d v="2015-04-20T00:00:00"/>
    <n v="0"/>
    <n v="108"/>
    <n v="2"/>
    <n v="169.69642394337151"/>
    <m/>
    <n v="9.1562399999999995E-3"/>
    <m/>
    <m/>
    <m/>
    <m/>
    <m/>
    <m/>
    <m/>
    <s v="Fertile"/>
    <s v="Y"/>
    <s v="CMP079"/>
    <m/>
  </r>
  <r>
    <n v="4368"/>
    <x v="3"/>
    <x v="96"/>
    <n v="41"/>
    <s v="n"/>
    <n v="100972"/>
    <n v="99.751999999999995"/>
    <n v="22.19"/>
    <s v="Rubiaceae"/>
    <s v="Faramea"/>
    <s v="sp1"/>
    <x v="21"/>
    <s v="Faramea"/>
    <d v="2015-04-20T00:00:00"/>
    <n v="0"/>
    <n v="85"/>
    <n v="1"/>
    <n v="175.0343388584391"/>
    <m/>
    <n v="5.6716249999999996E-3"/>
    <s v="M"/>
    <s v="L"/>
    <n v="54"/>
    <m/>
    <m/>
    <m/>
    <m/>
    <m/>
    <m/>
    <m/>
    <m/>
  </r>
  <r>
    <n v="4369"/>
    <x v="3"/>
    <x v="96"/>
    <n v="41"/>
    <s v="n"/>
    <n v="100973"/>
    <n v="98.728999999999999"/>
    <n v="21.690999999999999"/>
    <s v="Primulaceae"/>
    <s v="Ardisia"/>
    <s v="sp5"/>
    <x v="22"/>
    <s v="Ardisia normal"/>
    <d v="2015-04-20T00:00:00"/>
    <n v="0"/>
    <n v="107"/>
    <n v="2"/>
    <n v="165.09909733068895"/>
    <m/>
    <n v="8.987465E-3"/>
    <m/>
    <m/>
    <m/>
    <m/>
    <m/>
    <m/>
    <m/>
    <m/>
    <m/>
    <m/>
    <m/>
  </r>
  <r>
    <n v="4370"/>
    <x v="3"/>
    <x v="96"/>
    <n v="41"/>
    <s v="y"/>
    <n v="100974"/>
    <n v="99.751999999999995"/>
    <n v="20.835000000000001"/>
    <s v="Symplocaceae"/>
    <s v="Symplocos"/>
    <s v="serrulata"/>
    <x v="42"/>
    <s v="Symplocos/symplos sp1"/>
    <d v="2015-04-20T00:00:00"/>
    <n v="27.659247823383588"/>
    <n v="454"/>
    <n v="3"/>
    <n v="193.08702512720805"/>
    <m/>
    <n v="0.16180106"/>
    <m/>
    <m/>
    <m/>
    <m/>
    <m/>
    <m/>
    <m/>
    <m/>
    <m/>
    <m/>
    <m/>
  </r>
  <r>
    <n v="4371"/>
    <x v="3"/>
    <x v="96"/>
    <n v="31"/>
    <s v="n"/>
    <n v="100975"/>
    <n v="94.444000000000003"/>
    <n v="20.527999999999999"/>
    <s v="Sabiaceae"/>
    <s v="Meliosma"/>
    <m/>
    <x v="25"/>
    <s v="Meliosma quercus"/>
    <d v="2015-04-20T00:00:00"/>
    <n v="0"/>
    <n v="54"/>
    <n v="1"/>
    <n v="101.35205152752084"/>
    <m/>
    <n v="2.2890599999999999E-3"/>
    <m/>
    <m/>
    <m/>
    <m/>
    <m/>
    <m/>
    <m/>
    <m/>
    <m/>
    <m/>
    <m/>
  </r>
  <r>
    <n v="4372"/>
    <x v="3"/>
    <x v="97"/>
    <n v="11"/>
    <s v="n"/>
    <n v="100976"/>
    <n v="81.915999999999997"/>
    <n v="42.2"/>
    <s v="Rubiaceae"/>
    <s v="Psychotria"/>
    <s v="sp2"/>
    <x v="117"/>
    <s v="Psychotria rosa"/>
    <d v="2015-04-20T00:00:00"/>
    <n v="0"/>
    <n v="54"/>
    <n v="1"/>
    <n v="106.99253350428765"/>
    <m/>
    <n v="2.2890599999999999E-3"/>
    <m/>
    <m/>
    <m/>
    <m/>
    <m/>
    <m/>
    <m/>
    <m/>
    <m/>
    <m/>
    <m/>
  </r>
  <r>
    <n v="4373"/>
    <x v="3"/>
    <x v="97"/>
    <n v="12"/>
    <s v="n"/>
    <n v="100977"/>
    <n v="81.084999999999994"/>
    <n v="45.292000000000002"/>
    <s v="Primulaceae"/>
    <s v="Myrsine"/>
    <s v="sp2"/>
    <x v="17"/>
    <s v="Myrsine chryso"/>
    <d v="2015-04-20T00:00:00"/>
    <n v="0"/>
    <n v="50"/>
    <n v="1"/>
    <n v="138.88193563279626"/>
    <m/>
    <n v="1.9624999999999998E-3"/>
    <s v="NC"/>
    <m/>
    <m/>
    <m/>
    <m/>
    <m/>
    <m/>
    <m/>
    <m/>
    <m/>
    <m/>
  </r>
  <r>
    <n v="4374"/>
    <x v="3"/>
    <x v="97"/>
    <n v="12"/>
    <s v="n"/>
    <n v="100978"/>
    <n v="80.484999999999999"/>
    <n v="46.192"/>
    <s v="Styracaceae"/>
    <s v="Styrax"/>
    <m/>
    <x v="6"/>
    <s v="Styrax"/>
    <d v="2015-04-20T00:00:00"/>
    <n v="0"/>
    <n v="53"/>
    <n v="1"/>
    <n v="138.25388430412866"/>
    <m/>
    <n v="2.205065E-3"/>
    <m/>
    <m/>
    <m/>
    <m/>
    <m/>
    <m/>
    <m/>
    <m/>
    <m/>
    <m/>
    <m/>
  </r>
  <r>
    <n v="4375"/>
    <x v="3"/>
    <x v="97"/>
    <n v="12"/>
    <s v="n"/>
    <n v="100979"/>
    <n v="81.016000000000005"/>
    <n v="46.977000000000004"/>
    <s v="Rutaceae"/>
    <s v="Zanthoxyllum"/>
    <s v="melanostictum"/>
    <x v="24"/>
    <s v="Zanthoxylum"/>
    <d v="2015-04-20T00:00:00"/>
    <n v="0"/>
    <n v="247"/>
    <n v="2"/>
    <n v="154.79510069363064"/>
    <m/>
    <n v="4.7892065000000004E-2"/>
    <m/>
    <m/>
    <m/>
    <m/>
    <m/>
    <m/>
    <m/>
    <m/>
    <m/>
    <m/>
    <m/>
  </r>
  <r>
    <n v="4376"/>
    <x v="3"/>
    <x v="97"/>
    <n v="12"/>
    <s v="n"/>
    <n v="100980"/>
    <n v="82.561999999999998"/>
    <n v="46.030999999999999"/>
    <s v="Cornaceae"/>
    <s v="Cornus"/>
    <s v="disciflora"/>
    <x v="18"/>
    <s v="Cornus"/>
    <d v="2015-04-20T00:00:00"/>
    <n v="0"/>
    <n v="121"/>
    <n v="2"/>
    <n v="114.28043224904425"/>
    <m/>
    <n v="1.1493185000000001E-2"/>
    <m/>
    <m/>
    <m/>
    <m/>
    <m/>
    <m/>
    <m/>
    <m/>
    <m/>
    <m/>
    <m/>
  </r>
  <r>
    <n v="4377"/>
    <x v="3"/>
    <x v="97"/>
    <n v="12"/>
    <s v="n"/>
    <n v="100981"/>
    <n v="82.608000000000004"/>
    <n v="47.207999999999998"/>
    <s v="Primulaceae"/>
    <s v="Ardisia"/>
    <s v="sp5"/>
    <x v="22"/>
    <s v="Ardisia normal"/>
    <d v="2015-04-20T00:00:00"/>
    <n v="0"/>
    <n v="89"/>
    <n v="1"/>
    <n v="146.97201884055244"/>
    <m/>
    <n v="6.2179850000000005E-3"/>
    <m/>
    <m/>
    <m/>
    <m/>
    <m/>
    <m/>
    <m/>
    <m/>
    <m/>
    <m/>
    <m/>
  </r>
  <r>
    <n v="4378"/>
    <x v="3"/>
    <x v="97"/>
    <n v="12"/>
    <s v="n"/>
    <n v="100982"/>
    <n v="84.846999999999994"/>
    <n v="46.445999999999998"/>
    <s v="Rubiaceae"/>
    <s v="Psychotria"/>
    <s v="sp2"/>
    <x v="117"/>
    <s v="Psychotria rosa"/>
    <d v="2015-04-20T00:00:00"/>
    <n v="0"/>
    <n v="70"/>
    <n v="1"/>
    <n v="146.8440439668027"/>
    <m/>
    <n v="3.8465000000000001E-3"/>
    <s v="M"/>
    <m/>
    <n v="52"/>
    <m/>
    <m/>
    <m/>
    <m/>
    <m/>
    <m/>
    <m/>
    <m/>
  </r>
  <r>
    <n v="4379"/>
    <x v="3"/>
    <x v="97"/>
    <n v="13"/>
    <s v="n"/>
    <n v="100983"/>
    <n v="80.739000000000004"/>
    <n v="51.155000000000001"/>
    <s v="Fagaceae"/>
    <s v="Quercus"/>
    <s v="costaricensis"/>
    <x v="0"/>
    <s v="Quercus"/>
    <d v="2015-04-20T00:00:00"/>
    <n v="0"/>
    <n v="166"/>
    <n v="2"/>
    <n v="155.29810417845647"/>
    <m/>
    <n v="2.1631459999999998E-2"/>
    <m/>
    <m/>
    <m/>
    <m/>
    <m/>
    <m/>
    <m/>
    <m/>
    <m/>
    <m/>
    <m/>
  </r>
  <r>
    <n v="4380"/>
    <x v="3"/>
    <x v="97"/>
    <n v="13"/>
    <s v="y"/>
    <n v="100984"/>
    <n v="80.762"/>
    <n v="53.255000000000003"/>
    <s v="Cornaceae"/>
    <s v="Cornus"/>
    <s v="disciflora"/>
    <x v="18"/>
    <s v="Cornus"/>
    <d v="2015-04-20T00:00:00"/>
    <n v="15.87208986669682"/>
    <n v="198"/>
    <n v="2"/>
    <n v="192.91681424465446"/>
    <m/>
    <n v="3.0775139999999999E-2"/>
    <m/>
    <m/>
    <m/>
    <m/>
    <m/>
    <m/>
    <m/>
    <m/>
    <m/>
    <m/>
    <m/>
  </r>
  <r>
    <n v="4381"/>
    <x v="3"/>
    <x v="97"/>
    <n v="13"/>
    <s v="n"/>
    <n v="100985"/>
    <n v="81.408000000000001"/>
    <n v="52.954999999999998"/>
    <s v="Rubiaceae"/>
    <s v="Psychotria"/>
    <s v="sp2"/>
    <x v="117"/>
    <s v="Psychotria rosa"/>
    <d v="2015-04-20T00:00:00"/>
    <n v="0"/>
    <n v="56"/>
    <n v="1"/>
    <n v="124.76468421740842"/>
    <m/>
    <n v="2.4617600000000003E-3"/>
    <m/>
    <m/>
    <m/>
    <m/>
    <m/>
    <m/>
    <m/>
    <m/>
    <m/>
    <m/>
    <m/>
  </r>
  <r>
    <n v="4382"/>
    <x v="3"/>
    <x v="97"/>
    <n v="13"/>
    <s v="n"/>
    <n v="100986"/>
    <n v="81.453999999999994"/>
    <n v="52.585999999999999"/>
    <s v="Rubiaceae"/>
    <s v="Faramea"/>
    <s v="sp1"/>
    <x v="21"/>
    <s v="Faramea"/>
    <d v="2015-04-20T00:00:00"/>
    <n v="0"/>
    <n v="53"/>
    <n v="1"/>
    <n v="190.17488547631638"/>
    <m/>
    <n v="2.205065E-3"/>
    <m/>
    <m/>
    <m/>
    <m/>
    <m/>
    <m/>
    <m/>
    <m/>
    <m/>
    <m/>
    <m/>
  </r>
  <r>
    <n v="4383"/>
    <x v="3"/>
    <x v="97"/>
    <n v="13"/>
    <s v="n"/>
    <n v="100987"/>
    <n v="84.176999999999992"/>
    <n v="54.823999999999998"/>
    <s v="Adoxaceae"/>
    <s v="Viburnum"/>
    <s v="costaricanun"/>
    <x v="3"/>
    <s v="Viburnum"/>
    <d v="2015-04-20T00:00:00"/>
    <n v="0"/>
    <n v="71"/>
    <n v="1"/>
    <n v="119.62117207194608"/>
    <m/>
    <n v="3.9571850000000002E-3"/>
    <m/>
    <m/>
    <m/>
    <m/>
    <m/>
    <m/>
    <m/>
    <m/>
    <m/>
    <m/>
    <m/>
  </r>
  <r>
    <n v="4384"/>
    <x v="3"/>
    <x v="97"/>
    <n v="14"/>
    <s v="n"/>
    <n v="100988"/>
    <n v="81.153999999999996"/>
    <n v="55.932000000000002"/>
    <s v="Rubiaceae"/>
    <s v="Faramea"/>
    <s v="sp1"/>
    <x v="21"/>
    <s v="Faramea"/>
    <d v="2015-04-20T00:00:00"/>
    <n v="0"/>
    <n v="54"/>
    <n v="1"/>
    <n v="125.24723115693564"/>
    <m/>
    <n v="2.2890599999999999E-3"/>
    <m/>
    <m/>
    <m/>
    <m/>
    <m/>
    <m/>
    <m/>
    <m/>
    <m/>
    <m/>
    <m/>
  </r>
  <r>
    <n v="4385"/>
    <x v="3"/>
    <x v="97"/>
    <n v="14"/>
    <s v="n"/>
    <n v="100989"/>
    <n v="81.084999999999994"/>
    <n v="56.347999999999999"/>
    <s v="Fagaceae"/>
    <s v="Quercus"/>
    <s v="costaricensis"/>
    <x v="0"/>
    <s v="Quercus"/>
    <d v="2015-04-20T00:00:00"/>
    <n v="0"/>
    <n v="155"/>
    <n v="2"/>
    <n v="168.70910070409076"/>
    <m/>
    <n v="1.8859625000000001E-2"/>
    <m/>
    <m/>
    <m/>
    <m/>
    <m/>
    <m/>
    <m/>
    <m/>
    <m/>
    <m/>
    <m/>
  </r>
  <r>
    <n v="4386"/>
    <x v="3"/>
    <x v="97"/>
    <n v="14"/>
    <s v="n"/>
    <n v="100990"/>
    <n v="82.031000000000006"/>
    <n v="56.739999999999995"/>
    <s v="Rubiaceae"/>
    <s v="Faramea"/>
    <s v="sp1"/>
    <x v="21"/>
    <s v="Faramea"/>
    <d v="2015-04-20T00:00:00"/>
    <n v="0"/>
    <n v="59"/>
    <n v="1"/>
    <n v="142.6000028690332"/>
    <m/>
    <n v="2.732585E-3"/>
    <m/>
    <m/>
    <m/>
    <m/>
    <m/>
    <m/>
    <m/>
    <m/>
    <m/>
    <m/>
    <m/>
  </r>
  <r>
    <n v="4387"/>
    <x v="3"/>
    <x v="97"/>
    <n v="14"/>
    <s v="n"/>
    <n v="100991"/>
    <n v="82.215999999999994"/>
    <n v="57.731999999999999"/>
    <s v="Rubiaceae"/>
    <s v="Faramea"/>
    <s v="sp1"/>
    <x v="21"/>
    <s v="Faramea"/>
    <d v="2015-04-20T00:00:00"/>
    <n v="0"/>
    <n v="52"/>
    <n v="1"/>
    <n v="197.24968017127384"/>
    <m/>
    <n v="2.1226399999999999E-3"/>
    <m/>
    <m/>
    <m/>
    <m/>
    <m/>
    <m/>
    <m/>
    <m/>
    <m/>
    <m/>
    <m/>
  </r>
  <r>
    <n v="4388"/>
    <x v="3"/>
    <x v="97"/>
    <n v="14"/>
    <s v="n"/>
    <n v="100992"/>
    <n v="83.647000000000006"/>
    <n v="57.847999999999999"/>
    <s v="Rubiaceae"/>
    <s v="Faramea"/>
    <s v="sp1"/>
    <x v="21"/>
    <s v="Faramea"/>
    <d v="2015-04-20T00:00:00"/>
    <n v="0"/>
    <n v="56"/>
    <n v="1"/>
    <n v="117.62194173278075"/>
    <m/>
    <n v="2.4617600000000003E-3"/>
    <m/>
    <m/>
    <m/>
    <m/>
    <m/>
    <m/>
    <m/>
    <m/>
    <m/>
    <m/>
    <m/>
  </r>
  <r>
    <n v="4389"/>
    <x v="3"/>
    <x v="97"/>
    <n v="14"/>
    <s v="n"/>
    <n v="100993"/>
    <n v="84.754000000000005"/>
    <n v="59.302"/>
    <s v="Sabiaceae"/>
    <s v="Meliosma"/>
    <m/>
    <x v="25"/>
    <s v="Meliosma quercus"/>
    <d v="2015-04-20T00:00:00"/>
    <n v="0"/>
    <n v="71"/>
    <n v="1"/>
    <n v="189.85969375082104"/>
    <m/>
    <n v="3.9571850000000002E-3"/>
    <m/>
    <m/>
    <m/>
    <m/>
    <m/>
    <m/>
    <m/>
    <m/>
    <m/>
    <m/>
    <m/>
  </r>
  <r>
    <n v="4390"/>
    <x v="3"/>
    <x v="97"/>
    <n v="24"/>
    <s v="n"/>
    <n v="100994"/>
    <n v="86.138999999999996"/>
    <n v="59.694000000000003"/>
    <s v="Fagaceae"/>
    <s v="Quercus"/>
    <s v="costaricensis"/>
    <x v="0"/>
    <s v="Quercus"/>
    <d v="2015-04-21T00:00:00"/>
    <n v="0"/>
    <n v="206"/>
    <n v="2"/>
    <n v="133.55732800633308"/>
    <m/>
    <n v="3.3312260000000003E-2"/>
    <m/>
    <m/>
    <m/>
    <m/>
    <m/>
    <m/>
    <m/>
    <m/>
    <m/>
    <m/>
    <m/>
  </r>
  <r>
    <n v="4391"/>
    <x v="3"/>
    <x v="97"/>
    <n v="24"/>
    <s v="n"/>
    <n v="100995"/>
    <n v="85.908000000000001"/>
    <n v="57.432000000000002"/>
    <s v="Fagaceae"/>
    <s v="Quercus"/>
    <s v="costaricensis"/>
    <x v="0"/>
    <s v="Quercus"/>
    <d v="2015-04-21T00:00:00"/>
    <n v="0"/>
    <n v="125"/>
    <n v="2"/>
    <n v="146.27590862452149"/>
    <m/>
    <n v="1.2265625E-2"/>
    <m/>
    <m/>
    <m/>
    <m/>
    <m/>
    <m/>
    <m/>
    <m/>
    <m/>
    <m/>
    <m/>
  </r>
  <r>
    <n v="4392"/>
    <x v="3"/>
    <x v="97"/>
    <n v="23"/>
    <s v="n"/>
    <n v="100996"/>
    <n v="89.346999999999994"/>
    <n v="53.277999999999999"/>
    <s v="Primulaceae"/>
    <s v="Ardisia"/>
    <s v="sp5"/>
    <x v="22"/>
    <s v="Ardisia normal"/>
    <d v="2015-04-21T00:00:00"/>
    <n v="0"/>
    <n v="50"/>
    <n v="1"/>
    <n v="145.90515921320235"/>
    <m/>
    <n v="1.9624999999999998E-3"/>
    <m/>
    <m/>
    <m/>
    <m/>
    <m/>
    <m/>
    <m/>
    <m/>
    <m/>
    <m/>
    <m/>
  </r>
  <r>
    <n v="4393"/>
    <x v="3"/>
    <x v="97"/>
    <n v="23"/>
    <s v="n"/>
    <n v="100997"/>
    <n v="90.108999999999995"/>
    <n v="52.932000000000002"/>
    <s v="Primulaceae"/>
    <s v="Ardisia"/>
    <s v="sp5"/>
    <x v="22"/>
    <s v="Ardisia normal"/>
    <d v="2015-04-21T00:00:00"/>
    <n v="0"/>
    <n v="51"/>
    <n v="1"/>
    <n v="167.31572854094486"/>
    <m/>
    <n v="2.041785E-3"/>
    <m/>
    <m/>
    <m/>
    <m/>
    <m/>
    <m/>
    <m/>
    <m/>
    <m/>
    <m/>
    <m/>
  </r>
  <r>
    <n v="4394"/>
    <x v="3"/>
    <x v="97"/>
    <n v="23"/>
    <s v="y"/>
    <n v="100998"/>
    <n v="87.686000000000007"/>
    <n v="49.930999999999997"/>
    <s v="Fagaceae"/>
    <s v="Quercus"/>
    <s v="costaricensis"/>
    <x v="0"/>
    <s v="Quercus"/>
    <d v="2015-04-21T00:00:00"/>
    <n v="29.899439724637809"/>
    <n v="651"/>
    <n v="4"/>
    <n v="196.7940383205146"/>
    <n v="330"/>
    <n v="0.33268378500000001"/>
    <s v="B"/>
    <m/>
    <m/>
    <m/>
    <m/>
    <m/>
    <m/>
    <m/>
    <m/>
    <m/>
    <s v="Measure at 330"/>
  </r>
  <r>
    <n v="4395"/>
    <x v="3"/>
    <x v="97"/>
    <n v="23"/>
    <s v="n"/>
    <n v="100999"/>
    <n v="86.185000000000002"/>
    <n v="51.384999999999998"/>
    <s v="Primulaceae"/>
    <s v="Ardisia"/>
    <s v="sp5"/>
    <x v="22"/>
    <s v="Ardisia normal"/>
    <d v="2015-04-21T00:00:00"/>
    <n v="0"/>
    <n v="75"/>
    <n v="1"/>
    <n v="178.37586567461699"/>
    <m/>
    <n v="4.4156250000000003E-3"/>
    <m/>
    <m/>
    <m/>
    <m/>
    <m/>
    <m/>
    <m/>
    <m/>
    <m/>
    <m/>
    <m/>
  </r>
  <r>
    <n v="4396"/>
    <x v="3"/>
    <x v="97"/>
    <n v="22"/>
    <s v="n"/>
    <n v="101000"/>
    <n v="88.286000000000001"/>
    <n v="49.515999999999998"/>
    <s v="Primulaceae"/>
    <s v="Ardisia"/>
    <s v="sp5"/>
    <x v="22"/>
    <s v="Ardisia normal"/>
    <d v="2015-04-21T00:00:00"/>
    <n v="0"/>
    <n v="75"/>
    <n v="1"/>
    <n v="143.15787919194065"/>
    <m/>
    <n v="4.4156250000000003E-3"/>
    <m/>
    <m/>
    <m/>
    <m/>
    <m/>
    <m/>
    <m/>
    <m/>
    <m/>
    <m/>
    <m/>
  </r>
  <r>
    <n v="4397"/>
    <x v="3"/>
    <x v="97"/>
    <n v="22"/>
    <s v="n"/>
    <n v="101001"/>
    <n v="89.509"/>
    <n v="47.139000000000003"/>
    <s v="Araliaceae"/>
    <s v="Schefflera"/>
    <s v="sp1"/>
    <x v="19"/>
    <s v="Schefflera"/>
    <d v="2015-04-21T00:00:00"/>
    <n v="0"/>
    <n v="202"/>
    <n v="2"/>
    <n v="100.82374233379107"/>
    <m/>
    <n v="3.203114E-2"/>
    <m/>
    <m/>
    <m/>
    <m/>
    <m/>
    <m/>
    <m/>
    <m/>
    <m/>
    <m/>
    <m/>
  </r>
  <r>
    <n v="4398"/>
    <x v="3"/>
    <x v="97"/>
    <n v="22"/>
    <s v="y"/>
    <n v="101002"/>
    <n v="89.462999999999994"/>
    <n v="45.685000000000002"/>
    <s v="Styracaceae"/>
    <s v="Styrax"/>
    <m/>
    <x v="6"/>
    <s v="Styrax"/>
    <d v="2015-04-21T00:00:00"/>
    <n v="47.466148615039415"/>
    <n v="443"/>
    <n v="3"/>
    <n v="183.2215783946688"/>
    <m/>
    <n v="0.154055465"/>
    <m/>
    <m/>
    <m/>
    <m/>
    <m/>
    <m/>
    <m/>
    <m/>
    <m/>
    <m/>
    <m/>
  </r>
  <r>
    <n v="4399"/>
    <x v="3"/>
    <x v="97"/>
    <n v="21"/>
    <s v="n"/>
    <n v="101003"/>
    <n v="89.947000000000003"/>
    <n v="43.122999999999998"/>
    <s v="Lauraceae"/>
    <s v="Persea"/>
    <s v="sp1"/>
    <x v="40"/>
    <s v="Laurel coco"/>
    <d v="2015-04-21T00:00:00"/>
    <n v="0"/>
    <n v="69"/>
    <n v="1"/>
    <n v="167.13562201328369"/>
    <m/>
    <n v="3.7373850000000002E-3"/>
    <m/>
    <m/>
    <m/>
    <m/>
    <m/>
    <m/>
    <m/>
    <m/>
    <m/>
    <m/>
    <m/>
  </r>
  <r>
    <n v="4400"/>
    <x v="3"/>
    <x v="97"/>
    <n v="21"/>
    <s v="n"/>
    <n v="101004"/>
    <n v="87.501000000000005"/>
    <n v="42.406999999999996"/>
    <s v="Symplocaceae"/>
    <s v="Symplocos"/>
    <s v="serrulata"/>
    <x v="42"/>
    <s v="Symplocos/symplocos sp1"/>
    <d v="2015-04-21T00:00:00"/>
    <n v="0"/>
    <n v="373"/>
    <n v="3"/>
    <n v="158.79983480349713"/>
    <m/>
    <n v="0.10921626499999999"/>
    <m/>
    <m/>
    <m/>
    <m/>
    <m/>
    <m/>
    <m/>
    <m/>
    <m/>
    <m/>
    <m/>
  </r>
  <r>
    <n v="4401"/>
    <x v="3"/>
    <x v="97"/>
    <n v="21"/>
    <s v="n"/>
    <n v="101005"/>
    <n v="86.992999999999995"/>
    <n v="44.115000000000002"/>
    <s v="Primulaceae"/>
    <s v="Ardisia"/>
    <s v="sp5"/>
    <x v="22"/>
    <s v="Ardisia normal"/>
    <d v="2015-04-21T00:00:00"/>
    <n v="0"/>
    <n v="94"/>
    <n v="1"/>
    <n v="105.05338835357907"/>
    <m/>
    <n v="6.9362600000000005E-3"/>
    <m/>
    <m/>
    <m/>
    <m/>
    <m/>
    <m/>
    <m/>
    <m/>
    <m/>
    <m/>
    <m/>
  </r>
  <r>
    <n v="4402"/>
    <x v="3"/>
    <x v="97"/>
    <n v="21"/>
    <s v="n"/>
    <n v="101006"/>
    <n v="85.561999999999998"/>
    <n v="41.646000000000001"/>
    <s v="Cornaceae"/>
    <s v="Cornus"/>
    <s v="disciflora"/>
    <x v="18"/>
    <s v="Cornus"/>
    <d v="2015-04-21T00:00:00"/>
    <n v="0"/>
    <n v="387"/>
    <n v="3"/>
    <n v="144.34496635705045"/>
    <m/>
    <n v="0.117568665"/>
    <m/>
    <m/>
    <m/>
    <m/>
    <m/>
    <m/>
    <m/>
    <m/>
    <m/>
    <m/>
    <m/>
  </r>
  <r>
    <n v="4403"/>
    <x v="3"/>
    <x v="97"/>
    <n v="31"/>
    <s v="y"/>
    <n v="101007"/>
    <n v="91.378"/>
    <n v="40.098999999999997"/>
    <s v="Rubiaceae"/>
    <s v="Psychotria"/>
    <s v="sp2"/>
    <x v="117"/>
    <s v="Psychotria rosa"/>
    <d v="2015-04-21T00:00:00"/>
    <n v="8.6661908394135292"/>
    <n v="111"/>
    <n v="2"/>
    <n v="122.81449219032457"/>
    <m/>
    <n v="9.671985000000001E-3"/>
    <s v="L"/>
    <m/>
    <m/>
    <m/>
    <m/>
    <m/>
    <m/>
    <m/>
    <m/>
    <m/>
    <m/>
  </r>
  <r>
    <n v="4404"/>
    <x v="3"/>
    <x v="97"/>
    <n v="31"/>
    <s v="n"/>
    <n v="101008"/>
    <n v="92.509"/>
    <n v="40.076000000000001"/>
    <s v="Lauraceae"/>
    <s v="Persea"/>
    <s v="sp1"/>
    <x v="40"/>
    <s v="Laurel coco"/>
    <d v="2015-04-21T00:00:00"/>
    <n v="0"/>
    <n v="72"/>
    <n v="1"/>
    <n v="167.68164829038437"/>
    <m/>
    <n v="4.0694399999999997E-3"/>
    <m/>
    <m/>
    <m/>
    <m/>
    <m/>
    <m/>
    <m/>
    <m/>
    <m/>
    <m/>
    <m/>
  </r>
  <r>
    <n v="4405"/>
    <x v="3"/>
    <x v="97"/>
    <n v="31"/>
    <s v="n"/>
    <n v="101009"/>
    <n v="94.147999999999996"/>
    <n v="41.23"/>
    <s v="Primulaceae"/>
    <s v="Ardisia"/>
    <s v="sp5"/>
    <x v="22"/>
    <s v="Ardisia normal"/>
    <d v="2015-04-21T00:00:00"/>
    <n v="0"/>
    <n v="87"/>
    <n v="1"/>
    <n v="178.32794059264694"/>
    <m/>
    <n v="5.9416649999999996E-3"/>
    <m/>
    <m/>
    <m/>
    <m/>
    <m/>
    <m/>
    <m/>
    <m/>
    <m/>
    <m/>
    <m/>
  </r>
  <r>
    <n v="4406"/>
    <x v="3"/>
    <x v="97"/>
    <n v="31"/>
    <s v="n"/>
    <n v="101010"/>
    <n v="92.555000000000007"/>
    <n v="41.807000000000002"/>
    <s v="Cornaceae"/>
    <s v="Cornus"/>
    <s v="disciflora"/>
    <x v="18"/>
    <s v="Cornus"/>
    <d v="2015-04-21T00:00:00"/>
    <n v="0"/>
    <n v="284"/>
    <n v="2"/>
    <n v="136.63130205062924"/>
    <m/>
    <n v="6.3314960000000003E-2"/>
    <m/>
    <m/>
    <m/>
    <m/>
    <m/>
    <m/>
    <m/>
    <m/>
    <m/>
    <m/>
    <m/>
  </r>
  <r>
    <n v="4407"/>
    <x v="3"/>
    <x v="97"/>
    <n v="31"/>
    <s v="n"/>
    <n v="101011"/>
    <n v="91.84"/>
    <n v="43.930999999999997"/>
    <s v="Rubiaceae"/>
    <s v="Faramea"/>
    <s v="sp1"/>
    <x v="21"/>
    <s v="Faramea"/>
    <d v="2015-04-21T00:00:00"/>
    <n v="0"/>
    <n v="72"/>
    <n v="1"/>
    <n v="181.07489255136733"/>
    <m/>
    <n v="4.0694399999999997E-3"/>
    <m/>
    <m/>
    <m/>
    <m/>
    <m/>
    <m/>
    <m/>
    <m/>
    <m/>
    <m/>
    <m/>
  </r>
  <r>
    <n v="4408"/>
    <x v="3"/>
    <x v="97"/>
    <n v="32"/>
    <s v="n"/>
    <n v="101012"/>
    <n v="93.224999999999994"/>
    <n v="45.037999999999997"/>
    <s v="Rubiaceae"/>
    <s v="Psychotria"/>
    <s v="sp2"/>
    <x v="117"/>
    <s v="Psychotria rosa"/>
    <d v="2015-04-21T00:00:00"/>
    <n v="0"/>
    <n v="59"/>
    <n v="1"/>
    <n v="198.65360899116283"/>
    <m/>
    <n v="2.732585E-3"/>
    <m/>
    <m/>
    <m/>
    <m/>
    <m/>
    <m/>
    <m/>
    <m/>
    <m/>
    <m/>
    <m/>
  </r>
  <r>
    <n v="4409"/>
    <x v="3"/>
    <x v="97"/>
    <n v="32"/>
    <s v="n"/>
    <n v="101013"/>
    <n v="93.179000000000002"/>
    <n v="46.168999999999997"/>
    <s v="Rutaceae"/>
    <s v="Zanthoxyllum"/>
    <s v="melanostictum"/>
    <x v="24"/>
    <s v="Zanthoxylum"/>
    <d v="2015-04-21T00:00:00"/>
    <n v="0"/>
    <n v="249"/>
    <n v="2"/>
    <n v="155.62190848492486"/>
    <m/>
    <n v="4.8670785000000001E-2"/>
    <m/>
    <m/>
    <m/>
    <m/>
    <m/>
    <m/>
    <m/>
    <m/>
    <m/>
    <m/>
    <m/>
  </r>
  <r>
    <n v="4410"/>
    <x v="3"/>
    <x v="97"/>
    <n v="32"/>
    <s v="n"/>
    <n v="101014"/>
    <n v="93.478999999999999"/>
    <n v="46.377000000000002"/>
    <s v="Primulaceae"/>
    <s v="Ardisia"/>
    <s v="sp5"/>
    <x v="22"/>
    <s v="Ardisia normal"/>
    <d v="2015-04-21T00:00:00"/>
    <n v="0"/>
    <n v="54"/>
    <n v="1"/>
    <n v="176.07113122716154"/>
    <m/>
    <n v="2.2890599999999999E-3"/>
    <m/>
    <m/>
    <m/>
    <m/>
    <m/>
    <m/>
    <m/>
    <m/>
    <m/>
    <m/>
    <m/>
  </r>
  <r>
    <n v="4411"/>
    <x v="3"/>
    <x v="97"/>
    <n v="32"/>
    <s v="n"/>
    <n v="101015"/>
    <n v="94.748000000000005"/>
    <n v="47.069000000000003"/>
    <s v="Lauraceae"/>
    <s v="Persea"/>
    <s v="sp1"/>
    <x v="40"/>
    <s v="Laurel coco"/>
    <d v="2015-04-21T00:00:00"/>
    <n v="0"/>
    <n v="105"/>
    <n v="2"/>
    <n v="100.85627796551564"/>
    <m/>
    <n v="8.6546250000000009E-3"/>
    <m/>
    <m/>
    <m/>
    <m/>
    <m/>
    <m/>
    <m/>
    <m/>
    <m/>
    <m/>
    <m/>
  </r>
  <r>
    <n v="4412"/>
    <x v="3"/>
    <x v="97"/>
    <n v="32"/>
    <s v="n"/>
    <n v="101016"/>
    <n v="95.048000000000002"/>
    <n v="48.616"/>
    <s v="Rubiaceae"/>
    <s v="Faramea"/>
    <s v="sp1"/>
    <x v="21"/>
    <s v="Faramea"/>
    <d v="2015-04-21T00:00:00"/>
    <n v="0"/>
    <n v="65"/>
    <n v="1"/>
    <n v="184.07271035939715"/>
    <m/>
    <n v="3.3166250000000001E-3"/>
    <m/>
    <m/>
    <m/>
    <m/>
    <m/>
    <m/>
    <m/>
    <m/>
    <m/>
    <m/>
    <m/>
  </r>
  <r>
    <n v="4413"/>
    <x v="3"/>
    <x v="97"/>
    <n v="33"/>
    <s v="n"/>
    <n v="101017"/>
    <n v="95.048000000000002"/>
    <n v="50.116"/>
    <s v="Lauraceae"/>
    <s v="Persea"/>
    <s v="sp1"/>
    <x v="40"/>
    <s v="Laurel coco"/>
    <d v="2015-04-21T00:00:00"/>
    <n v="0"/>
    <n v="56"/>
    <n v="1"/>
    <n v="105.57547206461159"/>
    <m/>
    <n v="2.4617600000000003E-3"/>
    <m/>
    <m/>
    <m/>
    <m/>
    <m/>
    <m/>
    <m/>
    <m/>
    <m/>
    <m/>
    <m/>
  </r>
  <r>
    <n v="4414"/>
    <x v="3"/>
    <x v="97"/>
    <n v="33"/>
    <s v="n"/>
    <n v="101018"/>
    <n v="94.91"/>
    <n v="53.046999999999997"/>
    <s v="Primulaceae"/>
    <s v="Ardisia"/>
    <s v="sp5"/>
    <x v="22"/>
    <s v="Ardisia normal"/>
    <d v="2015-04-21T00:00:00"/>
    <n v="0"/>
    <n v="51"/>
    <n v="1"/>
    <n v="125.46786587137004"/>
    <m/>
    <n v="2.041785E-3"/>
    <m/>
    <m/>
    <m/>
    <m/>
    <m/>
    <m/>
    <m/>
    <m/>
    <m/>
    <m/>
    <m/>
  </r>
  <r>
    <n v="4415"/>
    <x v="3"/>
    <x v="97"/>
    <n v="44"/>
    <s v="n"/>
    <n v="101019"/>
    <n v="97.978999999999999"/>
    <n v="59.463000000000001"/>
    <s v="Rubiaceae"/>
    <s v="Psychotria"/>
    <s v="sp2"/>
    <x v="117"/>
    <s v="Psychotria rosa"/>
    <d v="2015-04-21T00:00:00"/>
    <n v="0"/>
    <n v="81"/>
    <n v="1"/>
    <n v="161.8816523612164"/>
    <m/>
    <n v="5.1503850000000004E-3"/>
    <m/>
    <m/>
    <m/>
    <m/>
    <m/>
    <m/>
    <m/>
    <m/>
    <m/>
    <m/>
    <m/>
  </r>
  <r>
    <n v="4416"/>
    <x v="3"/>
    <x v="97"/>
    <n v="44"/>
    <s v="n"/>
    <n v="101020"/>
    <n v="99.918000000000006"/>
    <n v="59.486000000000004"/>
    <s v="Rubiaceae"/>
    <s v="Psychotria"/>
    <s v="sp2"/>
    <x v="117"/>
    <s v="Psychotria rosa"/>
    <d v="2015-04-21T00:00:00"/>
    <n v="0"/>
    <n v="52"/>
    <n v="1"/>
    <n v="197.50172198164321"/>
    <m/>
    <n v="2.1226399999999999E-3"/>
    <m/>
    <m/>
    <m/>
    <m/>
    <m/>
    <m/>
    <m/>
    <m/>
    <m/>
    <m/>
    <m/>
  </r>
  <r>
    <n v="4417"/>
    <x v="3"/>
    <x v="97"/>
    <n v="44"/>
    <s v="n"/>
    <n v="101021"/>
    <n v="97.01"/>
    <n v="58.424999999999997"/>
    <s v="Fagaceae"/>
    <s v="Quercus"/>
    <s v="costaricensis"/>
    <x v="0"/>
    <s v="Quercus"/>
    <d v="2015-04-21T00:00:00"/>
    <n v="0"/>
    <n v="301"/>
    <n v="3"/>
    <n v="134.34487942401421"/>
    <m/>
    <n v="7.1121785000000007E-2"/>
    <m/>
    <m/>
    <m/>
    <m/>
    <m/>
    <m/>
    <m/>
    <m/>
    <m/>
    <m/>
    <m/>
  </r>
  <r>
    <n v="4418"/>
    <x v="3"/>
    <x v="97"/>
    <n v="44"/>
    <s v="n"/>
    <n v="101022"/>
    <n v="97.379000000000005"/>
    <n v="58.102000000000004"/>
    <s v="Rubiaceae"/>
    <s v="Psychotria"/>
    <s v="sp2"/>
    <x v="117"/>
    <s v="Psychotria rosa"/>
    <d v="2015-04-21T00:00:00"/>
    <n v="0"/>
    <n v="73"/>
    <n v="1"/>
    <n v="139.16483141472202"/>
    <m/>
    <n v="4.1832650000000002E-3"/>
    <m/>
    <m/>
    <m/>
    <m/>
    <m/>
    <m/>
    <m/>
    <m/>
    <m/>
    <m/>
    <m/>
  </r>
  <r>
    <n v="4419"/>
    <x v="3"/>
    <x v="97"/>
    <n v="44"/>
    <s v="n"/>
    <n v="101023"/>
    <n v="100"/>
    <n v="57.155000000000001"/>
    <s v="Sabiaceae"/>
    <s v="Meliosma"/>
    <m/>
    <x v="25"/>
    <s v="Meliosma quercus"/>
    <d v="2015-04-21T00:00:00"/>
    <n v="0"/>
    <n v="54"/>
    <n v="1"/>
    <n v="117.1498563780404"/>
    <m/>
    <n v="2.2890599999999999E-3"/>
    <m/>
    <m/>
    <m/>
    <m/>
    <m/>
    <m/>
    <m/>
    <m/>
    <m/>
    <m/>
    <m/>
  </r>
  <r>
    <n v="4420"/>
    <x v="3"/>
    <x v="97"/>
    <n v="44"/>
    <s v="n"/>
    <n v="101024"/>
    <n v="99.918000000000006"/>
    <n v="55.447000000000003"/>
    <s v="Solanaceae"/>
    <s v="Solanum"/>
    <s v="sp2"/>
    <x v="128"/>
    <s v="solanaceae arbusto"/>
    <d v="2015-04-21T00:00:00"/>
    <n v="0"/>
    <n v="56"/>
    <n v="1"/>
    <n v="103.81247316095262"/>
    <m/>
    <n v="2.4617600000000003E-3"/>
    <m/>
    <m/>
    <m/>
    <m/>
    <m/>
    <m/>
    <m/>
    <m/>
    <m/>
    <m/>
    <m/>
  </r>
  <r>
    <n v="4421"/>
    <x v="3"/>
    <x v="97"/>
    <n v="44"/>
    <s v="n"/>
    <n v="101025"/>
    <n v="99.549000000000007"/>
    <n v="56.048000000000002"/>
    <s v="Sabiaceae"/>
    <s v="Meliosma"/>
    <m/>
    <x v="25"/>
    <s v="Meliosma quercus"/>
    <d v="2015-04-21T00:00:00"/>
    <n v="0"/>
    <n v="62"/>
    <n v="1"/>
    <n v="183.37910724186904"/>
    <m/>
    <n v="3.01754E-3"/>
    <m/>
    <m/>
    <m/>
    <m/>
    <m/>
    <m/>
    <m/>
    <m/>
    <m/>
    <m/>
    <m/>
  </r>
  <r>
    <n v="4422"/>
    <x v="3"/>
    <x v="97"/>
    <n v="44"/>
    <s v="n"/>
    <n v="101026"/>
    <n v="98.463999999999999"/>
    <n v="56.578000000000003"/>
    <s v="Primulaceae"/>
    <s v="Ardisia"/>
    <s v="sp5"/>
    <x v="22"/>
    <s v="Ardisia normal"/>
    <d v="2015-04-21T00:00:00"/>
    <n v="0"/>
    <n v="63"/>
    <n v="1"/>
    <n v="124.72210456393844"/>
    <m/>
    <n v="3.1156650000000001E-3"/>
    <m/>
    <m/>
    <m/>
    <m/>
    <m/>
    <m/>
    <m/>
    <m/>
    <m/>
    <m/>
    <m/>
  </r>
  <r>
    <n v="4423"/>
    <x v="3"/>
    <x v="97"/>
    <n v="44"/>
    <s v="n"/>
    <n v="101027"/>
    <n v="97.495000000000005"/>
    <n v="56.878"/>
    <s v="Styracaceae"/>
    <s v="Styrax"/>
    <m/>
    <x v="6"/>
    <s v="Styrax"/>
    <d v="2015-04-21T00:00:00"/>
    <n v="0"/>
    <n v="113"/>
    <n v="2"/>
    <n v="169.83152876347958"/>
    <m/>
    <n v="1.0023665000000001E-2"/>
    <m/>
    <m/>
    <m/>
    <m/>
    <m/>
    <m/>
    <m/>
    <m/>
    <m/>
    <m/>
    <m/>
  </r>
  <r>
    <n v="4424"/>
    <x v="3"/>
    <x v="97"/>
    <n v="44"/>
    <s v="n"/>
    <n v="101028"/>
    <n v="97.01"/>
    <n v="55.100999999999999"/>
    <s v="Araliaceae"/>
    <s v="Schefflera"/>
    <s v="sp1"/>
    <x v="19"/>
    <s v="Schefflera"/>
    <d v="2015-04-21T00:00:00"/>
    <n v="0"/>
    <n v="237"/>
    <n v="2"/>
    <n v="111.14014953384937"/>
    <m/>
    <n v="4.4092665000000003E-2"/>
    <m/>
    <m/>
    <m/>
    <m/>
    <m/>
    <m/>
    <m/>
    <m/>
    <m/>
    <m/>
    <m/>
  </r>
  <r>
    <n v="4425"/>
    <x v="3"/>
    <x v="97"/>
    <n v="43"/>
    <s v="n"/>
    <n v="101029"/>
    <n v="97.448000000000008"/>
    <n v="53.947000000000003"/>
    <s v="Rubiaceae"/>
    <s v="Psychotria"/>
    <s v="sp2"/>
    <x v="117"/>
    <s v="Psychotria rosa"/>
    <d v="2015-04-21T00:00:00"/>
    <n v="0"/>
    <n v="53"/>
    <n v="1"/>
    <n v="110.30302904029264"/>
    <m/>
    <n v="2.205065E-3"/>
    <m/>
    <m/>
    <m/>
    <m/>
    <m/>
    <m/>
    <m/>
    <m/>
    <m/>
    <m/>
    <m/>
  </r>
  <r>
    <n v="4426"/>
    <x v="3"/>
    <x v="97"/>
    <n v="43"/>
    <s v="n"/>
    <n v="101030"/>
    <n v="98.164000000000001"/>
    <n v="52.031999999999996"/>
    <s v="Rutaceae"/>
    <s v="Zanthoxyllum"/>
    <s v="melanostictum"/>
    <x v="24"/>
    <s v="Zanthoxylum"/>
    <d v="2015-04-21T00:00:00"/>
    <n v="0"/>
    <n v="216"/>
    <n v="2"/>
    <n v="137.31440762366174"/>
    <m/>
    <n v="3.6624959999999998E-2"/>
    <m/>
    <m/>
    <m/>
    <m/>
    <m/>
    <m/>
    <m/>
    <m/>
    <m/>
    <m/>
    <m/>
  </r>
  <r>
    <n v="4427"/>
    <x v="3"/>
    <x v="97"/>
    <n v="43"/>
    <s v="n"/>
    <n v="101031"/>
    <n v="99.203000000000003"/>
    <n v="50.855000000000004"/>
    <s v="Fagaceae"/>
    <s v="Quercus"/>
    <s v="costaricensis"/>
    <x v="0"/>
    <s v="Quercus"/>
    <d v="2015-04-21T00:00:00"/>
    <n v="0"/>
    <n v="548"/>
    <n v="4"/>
    <n v="162.32397906025315"/>
    <m/>
    <n v="0.23573864000000003"/>
    <m/>
    <m/>
    <m/>
    <m/>
    <m/>
    <m/>
    <m/>
    <m/>
    <m/>
    <m/>
    <m/>
  </r>
  <r>
    <n v="4428"/>
    <x v="3"/>
    <x v="97"/>
    <n v="42"/>
    <s v="n"/>
    <n v="101032"/>
    <n v="97.795000000000002"/>
    <n v="48.593000000000004"/>
    <s v="Lauraceae"/>
    <s v="Persea"/>
    <s v="sp1"/>
    <x v="40"/>
    <s v="Laurel coco"/>
    <d v="2015-04-21T00:00:00"/>
    <n v="0"/>
    <n v="50"/>
    <n v="1"/>
    <n v="161.0614342033802"/>
    <m/>
    <n v="1.9624999999999998E-3"/>
    <m/>
    <m/>
    <m/>
    <m/>
    <m/>
    <m/>
    <m/>
    <m/>
    <m/>
    <m/>
    <m/>
  </r>
  <r>
    <n v="4429"/>
    <x v="3"/>
    <x v="97"/>
    <n v="42"/>
    <s v="n"/>
    <n v="101033"/>
    <n v="98.948999999999998"/>
    <n v="48.039000000000001"/>
    <s v="Lauraceae"/>
    <s v="Persea"/>
    <s v="sp1"/>
    <x v="40"/>
    <s v="Laurel coco"/>
    <d v="2015-04-21T00:00:00"/>
    <n v="0"/>
    <n v="71"/>
    <n v="1"/>
    <n v="120.15489842456773"/>
    <m/>
    <n v="3.9571850000000002E-3"/>
    <m/>
    <m/>
    <m/>
    <m/>
    <m/>
    <m/>
    <m/>
    <m/>
    <m/>
    <m/>
    <m/>
  </r>
  <r>
    <n v="4430"/>
    <x v="3"/>
    <x v="97"/>
    <n v="42"/>
    <s v="n"/>
    <n v="101034"/>
    <n v="99.478999999999999"/>
    <n v="46.977000000000004"/>
    <s v="Sabiaceae"/>
    <s v="Meliosma"/>
    <m/>
    <x v="25"/>
    <s v="Meliosma quercus"/>
    <d v="2015-04-21T00:00:00"/>
    <n v="0"/>
    <n v="61"/>
    <n v="1"/>
    <n v="174.64504965651088"/>
    <m/>
    <n v="2.9209850000000001E-3"/>
    <m/>
    <m/>
    <m/>
    <m/>
    <m/>
    <m/>
    <m/>
    <m/>
    <m/>
    <m/>
    <m/>
  </r>
  <r>
    <n v="4431"/>
    <x v="3"/>
    <x v="97"/>
    <n v="41"/>
    <s v="n"/>
    <n v="101035"/>
    <n v="100"/>
    <n v="43.746000000000002"/>
    <s v="Primulaceae"/>
    <s v="Ardisia"/>
    <s v="sp5"/>
    <x v="22"/>
    <s v="Ardisia normal"/>
    <d v="2015-04-21T00:00:00"/>
    <n v="0"/>
    <n v="145"/>
    <n v="2"/>
    <n v="134.52291324919491"/>
    <m/>
    <n v="1.6504624999999998E-2"/>
    <m/>
    <m/>
    <m/>
    <m/>
    <m/>
    <m/>
    <m/>
    <m/>
    <m/>
    <m/>
    <m/>
  </r>
  <r>
    <n v="4432"/>
    <x v="3"/>
    <x v="97"/>
    <n v="41"/>
    <s v="n"/>
    <n v="101036"/>
    <n v="97.01"/>
    <n v="42.13"/>
    <s v="Rubiaceae"/>
    <s v="Faramea"/>
    <s v="sp1"/>
    <x v="21"/>
    <s v="Faramea"/>
    <d v="2015-04-21T00:00:00"/>
    <n v="0"/>
    <n v="65"/>
    <n v="1"/>
    <n v="148.98187080269668"/>
    <m/>
    <n v="3.3166250000000001E-3"/>
    <m/>
    <m/>
    <m/>
    <m/>
    <m/>
    <m/>
    <m/>
    <m/>
    <m/>
    <m/>
    <m/>
  </r>
  <r>
    <n v="4433"/>
    <x v="3"/>
    <x v="97"/>
    <n v="41"/>
    <s v="n"/>
    <n v="101037"/>
    <n v="96.156000000000006"/>
    <n v="42.106999999999999"/>
    <s v="Rubiaceae"/>
    <s v="Faramea"/>
    <s v="sp1"/>
    <x v="21"/>
    <s v="Faramea"/>
    <d v="2015-04-21T00:00:00"/>
    <n v="0"/>
    <n v="91"/>
    <n v="1"/>
    <n v="148.15832303417102"/>
    <m/>
    <n v="6.5005849999999997E-3"/>
    <m/>
    <m/>
    <m/>
    <m/>
    <m/>
    <m/>
    <m/>
    <m/>
    <m/>
    <m/>
    <m/>
  </r>
  <r>
    <n v="4434"/>
    <x v="3"/>
    <x v="97"/>
    <n v="41"/>
    <s v="n"/>
    <n v="101038"/>
    <n v="96.825000000000003"/>
    <n v="41.253"/>
    <s v="Lauraceae"/>
    <s v="Persea"/>
    <s v="sp1"/>
    <x v="40"/>
    <s v="Laurel coco"/>
    <d v="2015-04-21T00:00:00"/>
    <n v="0"/>
    <n v="111"/>
    <n v="2"/>
    <n v="176.81417307362801"/>
    <m/>
    <n v="9.671985000000001E-3"/>
    <m/>
    <m/>
    <m/>
    <m/>
    <m/>
    <m/>
    <m/>
    <m/>
    <m/>
    <m/>
    <m/>
  </r>
  <r>
    <n v="4435"/>
    <x v="3"/>
    <x v="97"/>
    <n v="41"/>
    <s v="n"/>
    <n v="101039"/>
    <n v="97.31"/>
    <n v="40.838000000000001"/>
    <s v="Primulaceae"/>
    <s v="Ardisia"/>
    <s v="sp2"/>
    <x v="36"/>
    <s v="Ardisia camino"/>
    <d v="2015-04-21T00:00:00"/>
    <n v="0"/>
    <n v="65"/>
    <n v="1"/>
    <n v="113.05257441426649"/>
    <m/>
    <n v="3.3166250000000001E-3"/>
    <m/>
    <m/>
    <m/>
    <m/>
    <m/>
    <m/>
    <m/>
    <m/>
    <m/>
    <m/>
    <m/>
  </r>
  <r>
    <n v="4436"/>
    <x v="3"/>
    <x v="97"/>
    <n v="41"/>
    <s v="n"/>
    <n v="101040"/>
    <n v="99.156000000000006"/>
    <n v="42.8"/>
    <s v="Rubiaceae"/>
    <s v="Faramea"/>
    <s v="sp1"/>
    <x v="21"/>
    <s v="Faramea"/>
    <d v="2015-04-21T00:00:00"/>
    <n v="0"/>
    <n v="50"/>
    <n v="1"/>
    <n v="143.24907335101449"/>
    <m/>
    <n v="1.9624999999999998E-3"/>
    <s v="Y"/>
    <m/>
    <m/>
    <m/>
    <m/>
    <m/>
    <m/>
    <m/>
    <m/>
    <m/>
    <m/>
  </r>
  <r>
    <n v="4437"/>
    <x v="3"/>
    <x v="98"/>
    <n v="12"/>
    <s v="n"/>
    <n v="101041"/>
    <n v="84.210999999999999"/>
    <n v="65.540000000000006"/>
    <s v="Styracaceae"/>
    <s v="Styrax"/>
    <m/>
    <x v="6"/>
    <s v="Styrax"/>
    <d v="2015-04-21T00:00:00"/>
    <n v="0"/>
    <n v="100"/>
    <n v="2"/>
    <n v="136.12829236077505"/>
    <m/>
    <n v="7.8499999999999993E-3"/>
    <m/>
    <m/>
    <m/>
    <m/>
    <m/>
    <m/>
    <m/>
    <m/>
    <m/>
    <m/>
    <m/>
  </r>
  <r>
    <n v="4438"/>
    <x v="3"/>
    <x v="98"/>
    <n v="12"/>
    <s v="n"/>
    <n v="101042"/>
    <n v="82.555000000000007"/>
    <n v="66.391999999999996"/>
    <s v="Rubiaceae"/>
    <s v="Faramea"/>
    <s v="sp1"/>
    <x v="21"/>
    <s v="Faramea"/>
    <d v="2015-04-21T00:00:00"/>
    <n v="0"/>
    <n v="70"/>
    <n v="1"/>
    <n v="138.11088153103162"/>
    <m/>
    <n v="3.8465000000000001E-3"/>
    <m/>
    <m/>
    <m/>
    <m/>
    <m/>
    <m/>
    <m/>
    <m/>
    <m/>
    <m/>
    <m/>
  </r>
  <r>
    <n v="4439"/>
    <x v="3"/>
    <x v="98"/>
    <n v="12"/>
    <s v="n"/>
    <n v="101043"/>
    <n v="81.206999999999994"/>
    <n v="67.882000000000005"/>
    <s v="Rubiaceae"/>
    <s v="Faramea"/>
    <s v="sp1"/>
    <x v="21"/>
    <s v="Faramea"/>
    <d v="2015-04-21T00:00:00"/>
    <n v="0"/>
    <n v="50"/>
    <n v="1"/>
    <n v="190.79455257038111"/>
    <m/>
    <n v="1.9624999999999998E-3"/>
    <m/>
    <m/>
    <m/>
    <m/>
    <m/>
    <m/>
    <m/>
    <m/>
    <m/>
    <m/>
    <m/>
  </r>
  <r>
    <n v="4440"/>
    <x v="3"/>
    <x v="98"/>
    <n v="12"/>
    <s v="y"/>
    <n v="101044"/>
    <n v="80.994"/>
    <n v="69.704000000000008"/>
    <s v="Fagaceae"/>
    <s v="Quercus"/>
    <s v="costaricensis"/>
    <x v="0"/>
    <s v="Quercus"/>
    <d v="2015-04-21T00:00:00"/>
    <n v="9.6564504496873216"/>
    <n v="102"/>
    <n v="2"/>
    <n v="193.70083442422498"/>
    <m/>
    <n v="8.1671399999999998E-3"/>
    <m/>
    <m/>
    <m/>
    <m/>
    <m/>
    <m/>
    <m/>
    <m/>
    <m/>
    <m/>
    <m/>
  </r>
  <r>
    <n v="4441"/>
    <x v="3"/>
    <x v="98"/>
    <n v="12"/>
    <s v="n"/>
    <n v="101045"/>
    <n v="82.224000000000004"/>
    <n v="68.876000000000005"/>
    <s v="Primulaceae"/>
    <s v="Myrsine"/>
    <s v="sp2"/>
    <x v="17"/>
    <s v="Myrsine chryso"/>
    <d v="2015-04-21T00:00:00"/>
    <n v="0"/>
    <n v="207"/>
    <n v="2"/>
    <n v="134.34196144261753"/>
    <m/>
    <n v="3.3636465000000004E-2"/>
    <m/>
    <m/>
    <m/>
    <m/>
    <m/>
    <m/>
    <m/>
    <m/>
    <m/>
    <m/>
    <m/>
  </r>
  <r>
    <n v="4442"/>
    <x v="3"/>
    <x v="98"/>
    <n v="12"/>
    <s v="n"/>
    <n v="101046"/>
    <n v="83.62"/>
    <n v="68.781000000000006"/>
    <s v="Cunoniaceae"/>
    <s v="Weinmannia"/>
    <s v="pinnata"/>
    <x v="4"/>
    <s v="Weinmannia"/>
    <d v="2015-04-21T00:00:00"/>
    <n v="0"/>
    <n v="248"/>
    <n v="2"/>
    <n v="109.16500842416607"/>
    <m/>
    <n v="4.828064E-2"/>
    <m/>
    <m/>
    <m/>
    <m/>
    <m/>
    <m/>
    <m/>
    <m/>
    <m/>
    <m/>
    <m/>
  </r>
  <r>
    <n v="4443"/>
    <x v="3"/>
    <x v="98"/>
    <n v="13"/>
    <s v="n"/>
    <n v="101047"/>
    <n v="80.331000000000003"/>
    <n v="71.384"/>
    <s v="Ericaceae"/>
    <s v="Vaccinium"/>
    <s v="consanguineum "/>
    <x v="7"/>
    <s v="cf pernettia"/>
    <d v="2015-04-21T00:00:00"/>
    <n v="0"/>
    <n v="56"/>
    <n v="1"/>
    <n v="119.0243690822841"/>
    <m/>
    <n v="2.4617600000000003E-3"/>
    <m/>
    <m/>
    <m/>
    <m/>
    <m/>
    <m/>
    <m/>
    <m/>
    <m/>
    <m/>
    <m/>
  </r>
  <r>
    <n v="4444"/>
    <x v="3"/>
    <x v="98"/>
    <n v="13"/>
    <s v="y"/>
    <n v="101048"/>
    <n v="85.016000000000005"/>
    <n v="70.555999999999997"/>
    <s v="Fagaceae"/>
    <s v="Quercus"/>
    <s v="costaricensis"/>
    <x v="0"/>
    <s v="Quercus"/>
    <d v="2015-04-21T00:00:00"/>
    <n v="36.859061866940692"/>
    <n v="1278"/>
    <n v="4"/>
    <n v="150.3429894193946"/>
    <n v="390"/>
    <n v="1.2821279399999999"/>
    <s v="B"/>
    <m/>
    <m/>
    <m/>
    <m/>
    <m/>
    <m/>
    <m/>
    <m/>
    <m/>
    <s v="Measure at 390"/>
  </r>
  <r>
    <n v="4445"/>
    <x v="3"/>
    <x v="98"/>
    <n v="13"/>
    <s v="n"/>
    <n v="101049"/>
    <n v="83.123000000000005"/>
    <n v="73.228999999999999"/>
    <s v="Primulaceae"/>
    <s v="Myrsine"/>
    <s v="sp2"/>
    <x v="17"/>
    <s v="Myrsine chryso"/>
    <d v="2015-04-21T00:00:00"/>
    <n v="0"/>
    <n v="74"/>
    <n v="1"/>
    <n v="110.26384056839052"/>
    <m/>
    <n v="4.2986600000000002E-3"/>
    <m/>
    <m/>
    <m/>
    <m/>
    <m/>
    <m/>
    <m/>
    <m/>
    <m/>
    <m/>
    <m/>
  </r>
  <r>
    <n v="4446"/>
    <x v="3"/>
    <x v="98"/>
    <n v="13"/>
    <s v="n"/>
    <n v="101050"/>
    <n v="83.099000000000004"/>
    <n v="73.679000000000002"/>
    <s v="Rubiaceae"/>
    <s v="Faramea"/>
    <s v="sp1"/>
    <x v="21"/>
    <s v="Faramea"/>
    <d v="2015-04-21T00:00:00"/>
    <n v="0"/>
    <n v="54"/>
    <n v="1"/>
    <n v="119.46817962424628"/>
    <m/>
    <n v="2.2890599999999999E-3"/>
    <m/>
    <m/>
    <m/>
    <m/>
    <m/>
    <m/>
    <m/>
    <m/>
    <m/>
    <m/>
    <m/>
  </r>
  <r>
    <n v="4447"/>
    <x v="3"/>
    <x v="98"/>
    <n v="13"/>
    <s v="n"/>
    <n v="101051"/>
    <n v="81.869"/>
    <n v="73.537000000000006"/>
    <s v="Rubiaceae"/>
    <s v="Faramea"/>
    <s v="sp1"/>
    <x v="21"/>
    <s v="Faramea"/>
    <d v="2015-04-21T00:00:00"/>
    <n v="0"/>
    <n v="59"/>
    <n v="1"/>
    <n v="155.79392155082832"/>
    <m/>
    <n v="2.732585E-3"/>
    <m/>
    <m/>
    <m/>
    <m/>
    <m/>
    <m/>
    <m/>
    <m/>
    <m/>
    <m/>
    <m/>
  </r>
  <r>
    <n v="4448"/>
    <x v="3"/>
    <x v="98"/>
    <n v="13"/>
    <s v="n"/>
    <n v="101052"/>
    <n v="81.064999999999998"/>
    <n v="74.956000000000003"/>
    <s v="Cunoniaceae"/>
    <s v="Weinmannia"/>
    <s v="pinnata"/>
    <x v="4"/>
    <s v="Weinmannia"/>
    <d v="2015-04-21T00:00:00"/>
    <n v="0"/>
    <n v="133"/>
    <n v="2"/>
    <n v="167.1533913839865"/>
    <m/>
    <n v="1.3885864999999999E-2"/>
    <m/>
    <m/>
    <m/>
    <m/>
    <m/>
    <m/>
    <m/>
    <m/>
    <m/>
    <m/>
    <m/>
  </r>
  <r>
    <n v="4449"/>
    <x v="3"/>
    <x v="98"/>
    <n v="13"/>
    <s v="y"/>
    <n v="101053"/>
    <n v="81.751000000000005"/>
    <n v="74.885000000000005"/>
    <s v="Cunoniaceae"/>
    <s v="Weinmannia"/>
    <s v="pinnata"/>
    <x v="4"/>
    <s v="Weinmannia"/>
    <d v="2015-04-21T00:00:00"/>
    <n v="11.56116172932917"/>
    <n v="115"/>
    <n v="2"/>
    <n v="199.89558994773029"/>
    <m/>
    <n v="1.0381625E-2"/>
    <m/>
    <m/>
    <m/>
    <m/>
    <m/>
    <m/>
    <m/>
    <m/>
    <m/>
    <m/>
    <m/>
  </r>
  <r>
    <n v="4450"/>
    <x v="3"/>
    <x v="98"/>
    <n v="13"/>
    <s v="n"/>
    <n v="101054"/>
    <n v="83.099000000000004"/>
    <n v="74.671999999999997"/>
    <s v="Ericaceae"/>
    <s v="Vaccinium"/>
    <s v="consanguineum "/>
    <x v="7"/>
    <s v="cf pernettia"/>
    <d v="2015-04-21T00:00:00"/>
    <n v="0"/>
    <n v="60"/>
    <n v="1"/>
    <n v="145.93146840095039"/>
    <m/>
    <n v="2.826E-3"/>
    <s v="M"/>
    <m/>
    <n v="55"/>
    <m/>
    <m/>
    <m/>
    <m/>
    <m/>
    <m/>
    <m/>
    <m/>
  </r>
  <r>
    <n v="4451"/>
    <x v="3"/>
    <x v="98"/>
    <n v="13"/>
    <s v="n"/>
    <n v="101055"/>
    <n v="84.210999999999999"/>
    <n v="74.152000000000001"/>
    <s v="Primulaceae"/>
    <s v="Myrsine"/>
    <s v="sp2"/>
    <x v="17"/>
    <s v="Myrsine chryso"/>
    <d v="2015-04-21T00:00:00"/>
    <n v="0"/>
    <n v="89"/>
    <n v="1"/>
    <n v="198.85963241318802"/>
    <m/>
    <n v="6.2179850000000005E-3"/>
    <m/>
    <m/>
    <m/>
    <m/>
    <m/>
    <m/>
    <m/>
    <m/>
    <m/>
    <m/>
    <m/>
  </r>
  <r>
    <n v="4452"/>
    <x v="3"/>
    <x v="98"/>
    <n v="14"/>
    <s v="n"/>
    <n v="101056"/>
    <n v="84.234999999999999"/>
    <n v="75.548000000000002"/>
    <s v="Cunoniaceae"/>
    <s v="Weinmannia"/>
    <s v="pinnata"/>
    <x v="4"/>
    <s v="Weinmannia"/>
    <d v="2015-04-21T00:00:00"/>
    <n v="0"/>
    <n v="119"/>
    <n v="2"/>
    <n v="148.81736954863646"/>
    <m/>
    <n v="1.1116384999999999E-2"/>
    <m/>
    <m/>
    <m/>
    <m/>
    <m/>
    <m/>
    <m/>
    <m/>
    <m/>
    <m/>
    <m/>
  </r>
  <r>
    <n v="4453"/>
    <x v="3"/>
    <x v="98"/>
    <n v="14"/>
    <s v="y"/>
    <n v="101057"/>
    <n v="84.188000000000002"/>
    <n v="76.611999999999995"/>
    <s v="Rutaceae"/>
    <s v="Zanthoxyllum"/>
    <s v="melanostictum"/>
    <x v="24"/>
    <s v="Zanthoxylum"/>
    <d v="2015-04-21T00:00:00"/>
    <n v="13.266077164662743"/>
    <n v="114"/>
    <n v="2"/>
    <n v="168.56490945333388"/>
    <m/>
    <n v="1.020186E-2"/>
    <m/>
    <m/>
    <m/>
    <m/>
    <m/>
    <m/>
    <m/>
    <s v="Infertile"/>
    <s v="Y"/>
    <m/>
    <m/>
  </r>
  <r>
    <n v="4454"/>
    <x v="3"/>
    <x v="98"/>
    <n v="14"/>
    <s v="n"/>
    <n v="101058"/>
    <n v="84.4"/>
    <n v="77.89"/>
    <s v="Cunoniaceae"/>
    <s v="Weinmannia"/>
    <s v="pinnata"/>
    <x v="4"/>
    <s v="Weinmannia"/>
    <d v="2015-04-21T00:00:00"/>
    <n v="0"/>
    <n v="130"/>
    <n v="2"/>
    <n v="169.90286251114054"/>
    <m/>
    <n v="1.3266500000000001E-2"/>
    <m/>
    <m/>
    <m/>
    <m/>
    <m/>
    <m/>
    <m/>
    <s v="Infertile"/>
    <s v="Y"/>
    <m/>
    <m/>
  </r>
  <r>
    <n v="4455"/>
    <x v="3"/>
    <x v="98"/>
    <n v="14"/>
    <s v="n"/>
    <n v="101059"/>
    <n v="85.039000000000001"/>
    <n v="78.551999999999992"/>
    <s v="Cunoniaceae"/>
    <s v="Weinmannia"/>
    <s v="pinnata"/>
    <x v="4"/>
    <s v="Weinmannia"/>
    <d v="2015-04-21T00:00:00"/>
    <n v="0"/>
    <n v="71"/>
    <n v="1"/>
    <n v="142.39226792960341"/>
    <m/>
    <n v="3.9571850000000002E-3"/>
    <m/>
    <m/>
    <m/>
    <m/>
    <m/>
    <m/>
    <m/>
    <m/>
    <m/>
    <m/>
    <m/>
  </r>
  <r>
    <n v="4456"/>
    <x v="3"/>
    <x v="98"/>
    <n v="14"/>
    <s v="n"/>
    <n v="101060"/>
    <n v="83.903999999999996"/>
    <n v="79.191000000000003"/>
    <s v="Rubiaceae"/>
    <s v="Faramea"/>
    <s v="sp1"/>
    <x v="21"/>
    <s v="Faramea"/>
    <d v="2015-04-21T00:00:00"/>
    <n v="0"/>
    <n v="58"/>
    <n v="1"/>
    <n v="111.30029982490659"/>
    <m/>
    <n v="2.6407400000000004E-3"/>
    <m/>
    <m/>
    <m/>
    <m/>
    <m/>
    <m/>
    <m/>
    <m/>
    <m/>
    <m/>
    <m/>
  </r>
  <r>
    <n v="4457"/>
    <x v="3"/>
    <x v="98"/>
    <n v="14"/>
    <s v="y"/>
    <n v="101061"/>
    <n v="82.366"/>
    <n v="79.640999999999991"/>
    <s v="Fagaceae"/>
    <s v="Quercus"/>
    <s v="salicifolia"/>
    <x v="13"/>
    <s v="Quercus lanceolado/Quercus sp2"/>
    <d v="2015-04-21T00:00:00"/>
    <n v="23.006636378345423"/>
    <n v="621"/>
    <n v="4"/>
    <n v="187.07735529430613"/>
    <m/>
    <n v="0.30272818499999998"/>
    <m/>
    <m/>
    <m/>
    <m/>
    <m/>
    <m/>
    <m/>
    <m/>
    <m/>
    <m/>
    <m/>
  </r>
  <r>
    <n v="4458"/>
    <x v="3"/>
    <x v="98"/>
    <n v="14"/>
    <s v="n"/>
    <n v="101062"/>
    <n v="81.798000000000002"/>
    <n v="79.450999999999993"/>
    <s v="Cunoniaceae"/>
    <s v="Weinmannia"/>
    <s v="pinnata"/>
    <x v="4"/>
    <s v="Weinmannia"/>
    <d v="2015-04-21T00:00:00"/>
    <n v="0"/>
    <n v="151"/>
    <n v="2"/>
    <n v="159.55172849253591"/>
    <m/>
    <n v="1.7898785E-2"/>
    <m/>
    <m/>
    <m/>
    <m/>
    <m/>
    <m/>
    <m/>
    <m/>
    <m/>
    <m/>
    <m/>
  </r>
  <r>
    <n v="4459"/>
    <x v="3"/>
    <x v="98"/>
    <n v="24"/>
    <s v="n"/>
    <n v="101063"/>
    <n v="88.966999999999999"/>
    <n v="79.664000000000001"/>
    <s v="Rubiaceae"/>
    <s v="Faramea"/>
    <s v="sp1"/>
    <x v="21"/>
    <s v="Faramea"/>
    <d v="2015-04-21T00:00:00"/>
    <n v="0"/>
    <n v="62"/>
    <n v="1"/>
    <n v="194.49404363365159"/>
    <m/>
    <n v="3.01754E-3"/>
    <m/>
    <m/>
    <m/>
    <m/>
    <m/>
    <m/>
    <m/>
    <m/>
    <m/>
    <m/>
    <m/>
  </r>
  <r>
    <n v="4460"/>
    <x v="3"/>
    <x v="98"/>
    <n v="24"/>
    <s v="n"/>
    <n v="101064"/>
    <n v="87.831000000000003"/>
    <n v="76.873000000000005"/>
    <s v="Rubiaceae"/>
    <s v="Faramea"/>
    <s v="sp1"/>
    <x v="21"/>
    <s v="Faramea"/>
    <d v="2015-04-21T00:00:00"/>
    <n v="0"/>
    <n v="69"/>
    <n v="1"/>
    <n v="135.55551292693855"/>
    <m/>
    <n v="3.7373850000000002E-3"/>
    <m/>
    <m/>
    <m/>
    <m/>
    <m/>
    <m/>
    <m/>
    <s v="Fertile"/>
    <s v="Y"/>
    <s v="CMP080"/>
    <m/>
  </r>
  <r>
    <n v="4461"/>
    <x v="3"/>
    <x v="98"/>
    <n v="24"/>
    <s v="n"/>
    <n v="101065"/>
    <n v="87.5"/>
    <n v="77.037999999999997"/>
    <s v="Adoxaceae"/>
    <s v="Viburnum"/>
    <s v="costaricanun"/>
    <x v="3"/>
    <s v="Viburnum"/>
    <d v="2015-04-21T00:00:00"/>
    <n v="0"/>
    <n v="95"/>
    <n v="1"/>
    <n v="135.06654691900087"/>
    <m/>
    <n v="7.0846249999999998E-3"/>
    <m/>
    <m/>
    <m/>
    <m/>
    <m/>
    <m/>
    <m/>
    <s v="Infertile"/>
    <s v="Y"/>
    <m/>
    <m/>
  </r>
  <r>
    <n v="4462"/>
    <x v="3"/>
    <x v="98"/>
    <n v="24"/>
    <s v="n"/>
    <n v="101066"/>
    <n v="86.198999999999998"/>
    <n v="77.156999999999996"/>
    <s v="Cunoniaceae"/>
    <s v="Weinmannia"/>
    <s v="pinnata"/>
    <x v="4"/>
    <s v="Weinmannia"/>
    <d v="2015-04-21T00:00:00"/>
    <n v="0"/>
    <n v="176"/>
    <n v="2"/>
    <n v="103.12826196911506"/>
    <m/>
    <n v="2.431616E-2"/>
    <m/>
    <m/>
    <m/>
    <m/>
    <m/>
    <m/>
    <m/>
    <m/>
    <m/>
    <m/>
    <m/>
  </r>
  <r>
    <n v="4463"/>
    <x v="3"/>
    <x v="98"/>
    <n v="24"/>
    <s v="n"/>
    <n v="101067"/>
    <n v="88.563999999999993"/>
    <n v="75.831999999999994"/>
    <s v="Cunoniaceae"/>
    <s v="Weinmannia"/>
    <s v="pinnata"/>
    <x v="4"/>
    <s v="Weinmannia"/>
    <d v="2015-04-21T00:00:00"/>
    <n v="0"/>
    <n v="228"/>
    <n v="2"/>
    <n v="188.30706534951949"/>
    <m/>
    <n v="4.080744E-2"/>
    <m/>
    <m/>
    <m/>
    <m/>
    <m/>
    <m/>
    <m/>
    <m/>
    <m/>
    <m/>
    <m/>
  </r>
  <r>
    <n v="4464"/>
    <x v="3"/>
    <x v="98"/>
    <n v="24"/>
    <s v="n"/>
    <n v="101068"/>
    <n v="89.132000000000005"/>
    <n v="75.430000000000007"/>
    <s v="Rubiaceae"/>
    <s v="Faramea"/>
    <s v="sp1"/>
    <x v="21"/>
    <s v="Faramea"/>
    <d v="2015-04-21T00:00:00"/>
    <n v="0"/>
    <n v="78"/>
    <n v="1"/>
    <n v="146.70836722021332"/>
    <m/>
    <n v="4.7759400000000002E-3"/>
    <s v="L"/>
    <m/>
    <m/>
    <m/>
    <m/>
    <m/>
    <m/>
    <m/>
    <m/>
    <m/>
    <m/>
  </r>
  <r>
    <n v="4465"/>
    <x v="3"/>
    <x v="98"/>
    <n v="24"/>
    <s v="n"/>
    <n v="101069"/>
    <n v="89.771000000000001"/>
    <n v="75.453000000000003"/>
    <s v="Rubiaceae"/>
    <s v="Faramea"/>
    <s v="sp1"/>
    <x v="21"/>
    <s v="Faramea"/>
    <d v="2015-04-21T00:00:00"/>
    <n v="0"/>
    <n v="65"/>
    <n v="1"/>
    <n v="174.92075960815254"/>
    <m/>
    <n v="3.3166250000000001E-3"/>
    <m/>
    <m/>
    <m/>
    <m/>
    <m/>
    <m/>
    <m/>
    <m/>
    <m/>
    <m/>
    <m/>
  </r>
  <r>
    <n v="4466"/>
    <x v="3"/>
    <x v="98"/>
    <n v="23"/>
    <s v="n"/>
    <n v="101070"/>
    <n v="86.718999999999994"/>
    <n v="74.340999999999994"/>
    <s v="Cunoniaceae"/>
    <s v="Weinmannia"/>
    <s v="pinnata"/>
    <x v="4"/>
    <s v="Weinmannia"/>
    <d v="2015-04-21T00:00:00"/>
    <n v="0"/>
    <n v="150"/>
    <n v="2"/>
    <n v="103.97476581768844"/>
    <m/>
    <n v="1.7662500000000001E-2"/>
    <m/>
    <m/>
    <m/>
    <m/>
    <m/>
    <m/>
    <m/>
    <m/>
    <m/>
    <m/>
    <m/>
  </r>
  <r>
    <n v="4467"/>
    <x v="3"/>
    <x v="98"/>
    <n v="23"/>
    <s v="n"/>
    <n v="101071"/>
    <n v="85.843999999999994"/>
    <n v="71.501999999999995"/>
    <s v="Ericaceae"/>
    <s v="Vaccinium"/>
    <s v="consanguineum "/>
    <x v="7"/>
    <s v="cf pernettia"/>
    <d v="2015-04-21T00:00:00"/>
    <n v="0"/>
    <n v="77"/>
    <n v="1"/>
    <n v="197.9294935840677"/>
    <m/>
    <n v="4.6542650000000003E-3"/>
    <m/>
    <m/>
    <m/>
    <m/>
    <m/>
    <m/>
    <m/>
    <m/>
    <m/>
    <m/>
    <m/>
  </r>
  <r>
    <n v="4468"/>
    <x v="3"/>
    <x v="98"/>
    <n v="23"/>
    <s v="n"/>
    <n v="101072"/>
    <n v="89.534000000000006"/>
    <n v="71.81"/>
    <s v="Primulaceae"/>
    <s v="Myrsine"/>
    <s v="sp2"/>
    <x v="17"/>
    <s v="Myrsine chryso"/>
    <d v="2015-04-21T00:00:00"/>
    <n v="0"/>
    <n v="274"/>
    <n v="2"/>
    <n v="127.82765414221382"/>
    <m/>
    <n v="5.8934660000000007E-2"/>
    <m/>
    <m/>
    <m/>
    <m/>
    <m/>
    <m/>
    <m/>
    <m/>
    <m/>
    <m/>
    <m/>
  </r>
  <r>
    <n v="4469"/>
    <x v="3"/>
    <x v="98"/>
    <n v="23"/>
    <s v="n"/>
    <n v="101073"/>
    <n v="89.320999999999998"/>
    <n v="70.414000000000001"/>
    <s v="Rubiaceae"/>
    <s v="Faramea"/>
    <s v="sp1"/>
    <x v="21"/>
    <s v="Faramea"/>
    <d v="2015-04-21T00:00:00"/>
    <n v="0"/>
    <n v="70"/>
    <n v="1"/>
    <n v="130.51018701414537"/>
    <m/>
    <n v="3.8465000000000001E-3"/>
    <m/>
    <m/>
    <m/>
    <m/>
    <m/>
    <m/>
    <m/>
    <m/>
    <m/>
    <m/>
    <m/>
  </r>
  <r>
    <n v="4470"/>
    <x v="3"/>
    <x v="98"/>
    <n v="22"/>
    <s v="n"/>
    <n v="101074"/>
    <n v="87.641999999999996"/>
    <n v="70.058999999999997"/>
    <s v="Rubiaceae"/>
    <s v="Faramea"/>
    <s v="sp1"/>
    <x v="21"/>
    <s v="Faramea"/>
    <d v="2015-04-21T00:00:00"/>
    <n v="0"/>
    <n v="53"/>
    <n v="1"/>
    <n v="119.90497641853148"/>
    <m/>
    <n v="2.205065E-3"/>
    <m/>
    <m/>
    <m/>
    <m/>
    <m/>
    <m/>
    <m/>
    <m/>
    <m/>
    <m/>
    <m/>
  </r>
  <r>
    <n v="4471"/>
    <x v="3"/>
    <x v="98"/>
    <n v="22"/>
    <s v="y"/>
    <n v="101075"/>
    <n v="87.073999999999998"/>
    <n v="68.686999999999998"/>
    <s v="Cunoniaceae"/>
    <s v="Weinmannia"/>
    <s v="pinnata"/>
    <x v="4"/>
    <s v="Weinmannia"/>
    <d v="2015-04-21T00:00:00"/>
    <n v="18.598486896796018"/>
    <n v="375"/>
    <n v="3"/>
    <n v="171.02486064780476"/>
    <m/>
    <n v="0.11039062500000001"/>
    <m/>
    <m/>
    <m/>
    <m/>
    <m/>
    <m/>
    <m/>
    <m/>
    <m/>
    <m/>
    <m/>
  </r>
  <r>
    <n v="4472"/>
    <x v="3"/>
    <x v="98"/>
    <n v="22"/>
    <s v="n"/>
    <n v="101076"/>
    <n v="85.677999999999997"/>
    <n v="69.113"/>
    <s v="Rubiaceae"/>
    <s v="Faramea"/>
    <s v="sp1"/>
    <x v="21"/>
    <s v="Faramea"/>
    <d v="2015-04-21T00:00:00"/>
    <n v="0"/>
    <n v="60"/>
    <n v="1"/>
    <n v="157.87299653493756"/>
    <m/>
    <n v="2.826E-3"/>
    <m/>
    <m/>
    <m/>
    <m/>
    <m/>
    <m/>
    <m/>
    <m/>
    <m/>
    <m/>
    <m/>
  </r>
  <r>
    <n v="4473"/>
    <x v="3"/>
    <x v="98"/>
    <n v="22"/>
    <s v="y"/>
    <n v="101077"/>
    <n v="85.867000000000004"/>
    <n v="67.361999999999995"/>
    <s v="Ericaceae"/>
    <s v="Vaccinium"/>
    <s v="consanguineum "/>
    <x v="7"/>
    <s v="cf pernettia"/>
    <d v="2015-04-21T00:00:00"/>
    <n v="12.245170438577063"/>
    <n v="128"/>
    <n v="2"/>
    <n v="196.63596530060195"/>
    <m/>
    <n v="1.286144E-2"/>
    <m/>
    <m/>
    <m/>
    <m/>
    <m/>
    <m/>
    <m/>
    <m/>
    <m/>
    <m/>
    <m/>
  </r>
  <r>
    <n v="4474"/>
    <x v="3"/>
    <x v="98"/>
    <n v="22"/>
    <s v="n"/>
    <n v="101078"/>
    <n v="86.647999999999996"/>
    <n v="67.409000000000006"/>
    <s v="Rubiaceae"/>
    <s v="Faramea"/>
    <s v="sp1"/>
    <x v="21"/>
    <s v="Faramea"/>
    <d v="2015-04-21T00:00:00"/>
    <n v="0"/>
    <n v="66"/>
    <n v="1"/>
    <n v="129.46848099472743"/>
    <m/>
    <n v="3.41946E-3"/>
    <m/>
    <m/>
    <m/>
    <m/>
    <m/>
    <m/>
    <m/>
    <m/>
    <m/>
    <m/>
    <m/>
  </r>
  <r>
    <n v="4475"/>
    <x v="3"/>
    <x v="98"/>
    <n v="22"/>
    <s v="n"/>
    <n v="101079"/>
    <n v="89.203000000000003"/>
    <n v="66.959999999999994"/>
    <s v="Primulaceae"/>
    <s v="Myrsine"/>
    <s v="sp2"/>
    <x v="17"/>
    <s v="Myrsine chryso"/>
    <d v="2015-04-21T00:00:00"/>
    <n v="0"/>
    <n v="279"/>
    <n v="2"/>
    <n v="185.97723181894668"/>
    <m/>
    <n v="6.1105185000000006E-2"/>
    <s v="M"/>
    <m/>
    <n v="217"/>
    <m/>
    <m/>
    <m/>
    <m/>
    <m/>
    <m/>
    <m/>
    <m/>
  </r>
  <r>
    <n v="4476"/>
    <x v="3"/>
    <x v="98"/>
    <n v="22"/>
    <s v="n"/>
    <n v="101080"/>
    <n v="89.320999999999998"/>
    <n v="65.635000000000005"/>
    <s v="Araliaceae"/>
    <s v="Schefflera"/>
    <s v="sp1"/>
    <x v="19"/>
    <s v="Schefflera"/>
    <d v="2015-04-21T00:00:00"/>
    <n v="0"/>
    <n v="105"/>
    <n v="2"/>
    <n v="193.35552728532008"/>
    <m/>
    <n v="8.6546250000000009E-3"/>
    <m/>
    <m/>
    <m/>
    <m/>
    <m/>
    <m/>
    <m/>
    <s v="Infertile"/>
    <s v="Y"/>
    <m/>
    <s v="Nota 2016: Al parecer esta mal medido"/>
  </r>
  <r>
    <n v="4477"/>
    <x v="3"/>
    <x v="98"/>
    <n v="22"/>
    <s v="n"/>
    <n v="101081"/>
    <n v="88.492999999999995"/>
    <n v="65.823999999999998"/>
    <s v="Rubiaceae"/>
    <s v="Faramea"/>
    <s v="sp1"/>
    <x v="21"/>
    <s v="Faramea"/>
    <d v="2015-04-21T00:00:00"/>
    <n v="0"/>
    <n v="69"/>
    <n v="1"/>
    <n v="163.29024731286282"/>
    <m/>
    <n v="3.7373850000000002E-3"/>
    <m/>
    <m/>
    <m/>
    <m/>
    <m/>
    <m/>
    <m/>
    <m/>
    <m/>
    <m/>
    <m/>
  </r>
  <r>
    <n v="4478"/>
    <x v="3"/>
    <x v="98"/>
    <n v="21"/>
    <s v="n"/>
    <n v="101082"/>
    <n v="88.872"/>
    <n v="63.411000000000001"/>
    <s v="Rubiaceae"/>
    <s v="Faramea"/>
    <s v="sp1"/>
    <x v="21"/>
    <s v="Faramea"/>
    <d v="2015-04-21T00:00:00"/>
    <n v="0"/>
    <n v="51"/>
    <n v="1"/>
    <n v="156.42100605168193"/>
    <m/>
    <n v="2.041785E-3"/>
    <m/>
    <m/>
    <m/>
    <m/>
    <m/>
    <m/>
    <m/>
    <m/>
    <m/>
    <m/>
    <m/>
  </r>
  <r>
    <n v="4479"/>
    <x v="3"/>
    <x v="98"/>
    <n v="21"/>
    <s v="n"/>
    <n v="101083"/>
    <n v="85.3"/>
    <n v="64.546999999999997"/>
    <s v="Rutaceae"/>
    <s v="Zanthoxyllum"/>
    <s v="melanostictum"/>
    <x v="24"/>
    <s v="Zanthoxylum"/>
    <d v="2015-04-21T00:00:00"/>
    <n v="0"/>
    <n v="269"/>
    <n v="2"/>
    <n v="117.63938094446897"/>
    <m/>
    <n v="5.6803385000000005E-2"/>
    <s v="M"/>
    <m/>
    <n v="112"/>
    <m/>
    <m/>
    <m/>
    <m/>
    <m/>
    <m/>
    <m/>
    <m/>
  </r>
  <r>
    <n v="4480"/>
    <x v="3"/>
    <x v="98"/>
    <n v="21"/>
    <s v="n"/>
    <n v="101084"/>
    <n v="85.37"/>
    <n v="63.481999999999999"/>
    <s v="Fagaceae"/>
    <s v="Quercus"/>
    <s v="costaricensis"/>
    <x v="0"/>
    <s v="Quercus"/>
    <d v="2015-04-21T00:00:00"/>
    <n v="0"/>
    <n v="751"/>
    <n v="4"/>
    <n v="171.82922342039609"/>
    <n v="290"/>
    <n v="0.44274078500000003"/>
    <s v="B"/>
    <m/>
    <m/>
    <m/>
    <m/>
    <m/>
    <m/>
    <m/>
    <m/>
    <m/>
    <s v="Measure at 290"/>
  </r>
  <r>
    <n v="4481"/>
    <x v="3"/>
    <x v="98"/>
    <n v="31"/>
    <s v="y"/>
    <n v="101085"/>
    <n v="90.22"/>
    <n v="60.548000000000002"/>
    <s v="Lauraceae"/>
    <s v="Laurel"/>
    <s v="sp5"/>
    <x v="10"/>
    <s v="Laurel banano"/>
    <d v="2015-04-21T00:00:00"/>
    <n v="31.125005863261553"/>
    <n v="398"/>
    <n v="3"/>
    <n v="191.31187822223092"/>
    <m/>
    <n v="0.12434713999999999"/>
    <m/>
    <m/>
    <m/>
    <m/>
    <m/>
    <m/>
    <m/>
    <m/>
    <m/>
    <m/>
    <m/>
  </r>
  <r>
    <n v="4482"/>
    <x v="3"/>
    <x v="98"/>
    <n v="31"/>
    <s v="n"/>
    <n v="101086"/>
    <n v="90.741"/>
    <n v="60.832000000000001"/>
    <s v="Rubiaceae"/>
    <s v="Faramea"/>
    <s v="sp1"/>
    <x v="21"/>
    <s v="Faramea"/>
    <d v="2015-04-21T00:00:00"/>
    <n v="0"/>
    <n v="60"/>
    <n v="1"/>
    <n v="132.06141651770378"/>
    <m/>
    <n v="2.826E-3"/>
    <m/>
    <m/>
    <m/>
    <m/>
    <m/>
    <m/>
    <m/>
    <m/>
    <m/>
    <m/>
    <m/>
  </r>
  <r>
    <n v="4483"/>
    <x v="3"/>
    <x v="98"/>
    <n v="31"/>
    <s v="n"/>
    <n v="101087"/>
    <n v="90.15"/>
    <n v="62.37"/>
    <s v="Rubiaceae"/>
    <s v="Faramea"/>
    <s v="sp1"/>
    <x v="21"/>
    <s v="Faramea"/>
    <d v="2015-04-21T00:00:00"/>
    <n v="0"/>
    <n v="60"/>
    <n v="1"/>
    <n v="126.30746409345136"/>
    <m/>
    <n v="2.826E-3"/>
    <m/>
    <m/>
    <m/>
    <m/>
    <m/>
    <m/>
    <m/>
    <m/>
    <m/>
    <m/>
    <m/>
  </r>
  <r>
    <n v="4484"/>
    <x v="3"/>
    <x v="98"/>
    <n v="31"/>
    <s v="n"/>
    <n v="101088"/>
    <n v="91.971000000000004"/>
    <n v="62.465000000000003"/>
    <s v="Clusiaceae"/>
    <s v="Clusia"/>
    <m/>
    <x v="9"/>
    <s v="Clusia"/>
    <d v="2015-04-21T00:00:00"/>
    <n v="0"/>
    <n v="306"/>
    <n v="3"/>
    <n v="123.80548802785519"/>
    <m/>
    <n v="7.3504260000000016E-2"/>
    <m/>
    <m/>
    <m/>
    <m/>
    <m/>
    <m/>
    <m/>
    <m/>
    <m/>
    <m/>
    <m/>
  </r>
  <r>
    <n v="4485"/>
    <x v="3"/>
    <x v="98"/>
    <n v="31"/>
    <s v="n"/>
    <n v="101089"/>
    <n v="92.585999999999999"/>
    <n v="62.606999999999999"/>
    <s v="Rutaceae"/>
    <s v="Zanthoxyllum"/>
    <s v="melanostictum"/>
    <x v="24"/>
    <s v="Zanthoxylum"/>
    <d v="2015-04-21T00:00:00"/>
    <n v="0"/>
    <n v="178"/>
    <n v="2"/>
    <n v="114.43815031661488"/>
    <m/>
    <n v="2.4871940000000002E-2"/>
    <m/>
    <m/>
    <m/>
    <m/>
    <m/>
    <m/>
    <m/>
    <m/>
    <m/>
    <m/>
    <m/>
  </r>
  <r>
    <n v="4486"/>
    <x v="3"/>
    <x v="98"/>
    <n v="32"/>
    <s v="n"/>
    <n v="101090"/>
    <n v="94.715999999999994"/>
    <n v="65.375"/>
    <s v="Styracaceae"/>
    <s v="Styrax"/>
    <m/>
    <x v="6"/>
    <s v="Styrax"/>
    <d v="2015-04-21T00:00:00"/>
    <n v="0"/>
    <n v="50"/>
    <n v="1"/>
    <n v="177.15629410013108"/>
    <m/>
    <n v="1.9624999999999998E-3"/>
    <m/>
    <m/>
    <m/>
    <m/>
    <m/>
    <m/>
    <m/>
    <m/>
    <m/>
    <m/>
    <m/>
  </r>
  <r>
    <n v="4487"/>
    <x v="3"/>
    <x v="98"/>
    <n v="33"/>
    <s v="n"/>
    <n v="101091"/>
    <n v="90.361999999999995"/>
    <n v="71.762"/>
    <s v="Rubiaceae"/>
    <s v="Faramea"/>
    <s v="sp1"/>
    <x v="21"/>
    <s v="Faramea"/>
    <d v="2015-04-21T00:00:00"/>
    <n v="0"/>
    <n v="53"/>
    <n v="1"/>
    <n v="149.72864942643471"/>
    <m/>
    <n v="2.205065E-3"/>
    <m/>
    <m/>
    <m/>
    <m/>
    <m/>
    <m/>
    <m/>
    <m/>
    <m/>
    <m/>
    <m/>
  </r>
  <r>
    <n v="4488"/>
    <x v="3"/>
    <x v="98"/>
    <n v="33"/>
    <s v="n"/>
    <n v="101092"/>
    <n v="90.858999999999995"/>
    <n v="73.986000000000004"/>
    <s v="Symplocaceae"/>
    <s v="Symplocos"/>
    <s v="serrulata"/>
    <x v="42"/>
    <s v="Symplocos/symplocos sp1"/>
    <d v="2015-04-21T00:00:00"/>
    <n v="0"/>
    <n v="196"/>
    <n v="2"/>
    <n v="144.88206592426846"/>
    <m/>
    <n v="3.0156560000000002E-2"/>
    <s v="M"/>
    <m/>
    <n v="140"/>
    <m/>
    <m/>
    <m/>
    <m/>
    <m/>
    <m/>
    <m/>
    <m/>
  </r>
  <r>
    <n v="4489"/>
    <x v="3"/>
    <x v="98"/>
    <n v="34"/>
    <s v="n"/>
    <n v="101093"/>
    <n v="94.123999999999995"/>
    <n v="76.944000000000003"/>
    <s v="Primulaceae"/>
    <s v="Ardisia"/>
    <s v="sp5"/>
    <x v="22"/>
    <s v="Ardisia normal"/>
    <d v="2015-04-21T00:00:00"/>
    <n v="0"/>
    <n v="51"/>
    <n v="1"/>
    <n v="101.19000327688201"/>
    <m/>
    <n v="2.041785E-3"/>
    <m/>
    <m/>
    <m/>
    <m/>
    <m/>
    <m/>
    <m/>
    <m/>
    <m/>
    <m/>
    <m/>
  </r>
  <r>
    <n v="4490"/>
    <x v="3"/>
    <x v="98"/>
    <n v="34"/>
    <s v="n"/>
    <n v="101094"/>
    <n v="91.213999999999999"/>
    <n v="78.245000000000005"/>
    <s v="Rubiaceae"/>
    <s v="Psychotria"/>
    <s v="sp2"/>
    <x v="117"/>
    <s v="Psychotria rosa"/>
    <d v="2015-04-21T00:00:00"/>
    <n v="0"/>
    <n v="52"/>
    <n v="1"/>
    <n v="171.70639782356432"/>
    <m/>
    <n v="2.1226399999999999E-3"/>
    <m/>
    <m/>
    <m/>
    <m/>
    <m/>
    <m/>
    <m/>
    <m/>
    <m/>
    <m/>
    <m/>
  </r>
  <r>
    <n v="4491"/>
    <x v="3"/>
    <x v="98"/>
    <n v="34"/>
    <s v="n"/>
    <n v="101095"/>
    <n v="91.025000000000006"/>
    <n v="79.31"/>
    <s v="Fagaceae"/>
    <s v="Quercus"/>
    <s v="costaricensis"/>
    <x v="0"/>
    <s v="Quercus"/>
    <d v="2015-04-21T00:00:00"/>
    <n v="0"/>
    <n v="926"/>
    <n v="4"/>
    <n v="114.04572862782716"/>
    <n v="320"/>
    <n v="0.67311865999999998"/>
    <s v="B"/>
    <m/>
    <m/>
    <m/>
    <m/>
    <m/>
    <m/>
    <m/>
    <m/>
    <m/>
    <s v="Measure at 320"/>
  </r>
  <r>
    <n v="4492"/>
    <x v="3"/>
    <x v="98"/>
    <n v="34"/>
    <s v="n"/>
    <n v="101096"/>
    <n v="94.006"/>
    <n v="79.545999999999992"/>
    <s v="Clusiaceae"/>
    <s v="Clusia"/>
    <m/>
    <x v="9"/>
    <s v="Clusia"/>
    <d v="2015-04-21T00:00:00"/>
    <n v="0"/>
    <n v="106"/>
    <n v="2"/>
    <n v="185.44279791282992"/>
    <m/>
    <n v="8.8202599999999999E-3"/>
    <m/>
    <m/>
    <m/>
    <m/>
    <m/>
    <m/>
    <m/>
    <m/>
    <m/>
    <m/>
    <m/>
  </r>
  <r>
    <n v="4493"/>
    <x v="3"/>
    <x v="98"/>
    <n v="44"/>
    <s v="n"/>
    <n v="101097"/>
    <n v="97.649000000000001"/>
    <n v="77.63"/>
    <s v="Rubiaceae"/>
    <s v="Faramea"/>
    <s v="sp1"/>
    <x v="21"/>
    <s v="Faramea"/>
    <d v="2015-04-21T00:00:00"/>
    <n v="0"/>
    <n v="52"/>
    <n v="1"/>
    <n v="160.34400339465998"/>
    <m/>
    <n v="2.1226399999999999E-3"/>
    <s v="Y"/>
    <m/>
    <m/>
    <m/>
    <m/>
    <m/>
    <m/>
    <m/>
    <m/>
    <m/>
    <m/>
  </r>
  <r>
    <n v="4494"/>
    <x v="3"/>
    <x v="98"/>
    <n v="44"/>
    <s v="n"/>
    <n v="101098"/>
    <n v="96.820999999999998"/>
    <n v="75.641999999999996"/>
    <s v="Rutaceae"/>
    <s v="Zanthoxyllum"/>
    <s v="melanostictum"/>
    <x v="24"/>
    <s v="Zanthoxylum"/>
    <d v="2015-04-21T00:00:00"/>
    <n v="0"/>
    <n v="274"/>
    <n v="2"/>
    <n v="113.15260587679425"/>
    <m/>
    <n v="5.8934660000000007E-2"/>
    <m/>
    <m/>
    <m/>
    <m/>
    <m/>
    <m/>
    <m/>
    <m/>
    <m/>
    <m/>
    <m/>
  </r>
  <r>
    <n v="4495"/>
    <x v="3"/>
    <x v="98"/>
    <n v="44"/>
    <s v="n"/>
    <n v="101099"/>
    <n v="95.686000000000007"/>
    <n v="75.146000000000001"/>
    <s v="Fagaceae"/>
    <s v="Quercus"/>
    <s v="costaricensis"/>
    <x v="0"/>
    <s v="Quercus"/>
    <d v="2015-04-21T00:00:00"/>
    <n v="0"/>
    <n v="143"/>
    <n v="2"/>
    <n v="149.77152212426321"/>
    <m/>
    <n v="1.6052465000000002E-2"/>
    <m/>
    <m/>
    <m/>
    <m/>
    <m/>
    <m/>
    <m/>
    <m/>
    <m/>
    <m/>
    <m/>
  </r>
  <r>
    <n v="4496"/>
    <x v="3"/>
    <x v="98"/>
    <n v="43"/>
    <s v="n"/>
    <n v="101100"/>
    <n v="97.555000000000007"/>
    <n v="70.698000000000008"/>
    <s v="Primulaceae"/>
    <s v="Ardisia"/>
    <s v="sp5"/>
    <x v="22"/>
    <s v="Ardisia normal"/>
    <d v="2015-04-21T00:00:00"/>
    <n v="0"/>
    <n v="93"/>
    <n v="1"/>
    <n v="118.40813836512795"/>
    <m/>
    <n v="6.7894649999999997E-3"/>
    <m/>
    <m/>
    <m/>
    <m/>
    <m/>
    <m/>
    <m/>
    <m/>
    <m/>
    <m/>
    <m/>
  </r>
  <r>
    <n v="4497"/>
    <x v="3"/>
    <x v="98"/>
    <n v="42"/>
    <s v="y"/>
    <n v="101101"/>
    <n v="96.774000000000001"/>
    <n v="68.355999999999995"/>
    <s v="Fagaceae"/>
    <s v="Quercus"/>
    <s v="costaricensis"/>
    <x v="0"/>
    <s v="Quercus"/>
    <d v="2015-04-21T00:00:00"/>
    <n v="21.895541775379989"/>
    <n v="182"/>
    <n v="2"/>
    <n v="193.00442877389111"/>
    <m/>
    <n v="2.6002339999999999E-2"/>
    <m/>
    <m/>
    <m/>
    <m/>
    <m/>
    <m/>
    <m/>
    <m/>
    <m/>
    <m/>
    <m/>
  </r>
  <r>
    <n v="4498"/>
    <x v="3"/>
    <x v="98"/>
    <n v="42"/>
    <s v="n"/>
    <n v="101102"/>
    <n v="96.087999999999994"/>
    <n v="67.432999999999993"/>
    <s v="Rubiaceae"/>
    <s v="Faramea"/>
    <s v="sp1"/>
    <x v="21"/>
    <s v="Faramea"/>
    <d v="2015-04-21T00:00:00"/>
    <n v="0"/>
    <n v="61"/>
    <n v="1"/>
    <n v="151.65767776163767"/>
    <m/>
    <n v="2.9209850000000001E-3"/>
    <m/>
    <m/>
    <m/>
    <m/>
    <m/>
    <m/>
    <m/>
    <m/>
    <m/>
    <m/>
    <m/>
  </r>
  <r>
    <n v="4499"/>
    <x v="3"/>
    <x v="98"/>
    <n v="42"/>
    <s v="n"/>
    <n v="101103"/>
    <n v="98.998000000000005"/>
    <n v="65.326999999999998"/>
    <s v="Fagaceae"/>
    <s v="Quercus"/>
    <s v="costaricensis"/>
    <x v="0"/>
    <s v="Quercus"/>
    <d v="2015-04-21T00:00:00"/>
    <n v="0"/>
    <n v="372"/>
    <n v="3"/>
    <n v="113.08834275730709"/>
    <m/>
    <n v="0.10863144"/>
    <m/>
    <m/>
    <m/>
    <m/>
    <m/>
    <m/>
    <m/>
    <m/>
    <m/>
    <m/>
    <m/>
  </r>
  <r>
    <n v="4500"/>
    <x v="3"/>
    <x v="98"/>
    <n v="41"/>
    <s v="n"/>
    <n v="101104"/>
    <n v="97.578000000000003"/>
    <n v="63.79"/>
    <s v="Araliaceae"/>
    <s v="Schefflera"/>
    <s v="sp1"/>
    <x v="19"/>
    <s v="Schefflera"/>
    <d v="2015-04-21T00:00:00"/>
    <n v="0"/>
    <n v="212"/>
    <n v="2"/>
    <n v="124.72702202886448"/>
    <m/>
    <n v="3.528104E-2"/>
    <m/>
    <m/>
    <m/>
    <m/>
    <m/>
    <m/>
    <m/>
    <m/>
    <m/>
    <m/>
    <m/>
  </r>
  <r>
    <n v="4501"/>
    <x v="3"/>
    <x v="98"/>
    <n v="41"/>
    <s v="n"/>
    <n v="101105"/>
    <n v="98.477000000000004"/>
    <n v="62.512"/>
    <s v="Fagaceae"/>
    <s v="Quercus"/>
    <s v="costaricensis"/>
    <x v="0"/>
    <s v="Quercus"/>
    <d v="2015-04-21T00:00:00"/>
    <n v="0"/>
    <n v="163"/>
    <n v="2"/>
    <n v="111.67969174520789"/>
    <m/>
    <n v="2.0856665E-2"/>
    <m/>
    <m/>
    <m/>
    <m/>
    <m/>
    <m/>
    <m/>
    <m/>
    <m/>
    <m/>
    <m/>
  </r>
  <r>
    <n v="4502"/>
    <x v="3"/>
    <x v="98"/>
    <n v="41"/>
    <s v="n"/>
    <n v="101106"/>
    <n v="99.4"/>
    <n v="62.417000000000002"/>
    <s v="Sabiaceae"/>
    <s v="Meliosma"/>
    <m/>
    <x v="25"/>
    <s v="Meliosma quercus"/>
    <d v="2015-04-21T00:00:00"/>
    <n v="0"/>
    <n v="54"/>
    <n v="1"/>
    <n v="192.16295861301799"/>
    <m/>
    <n v="2.2890599999999999E-3"/>
    <m/>
    <m/>
    <m/>
    <m/>
    <m/>
    <m/>
    <m/>
    <m/>
    <m/>
    <m/>
    <m/>
  </r>
  <r>
    <n v="4503"/>
    <x v="3"/>
    <x v="98"/>
    <n v="41"/>
    <s v="n"/>
    <n v="101107"/>
    <n v="97.412999999999997"/>
    <n v="61.423999999999999"/>
    <s v="Primulaceae"/>
    <s v="Ardisia"/>
    <s v="sp5"/>
    <x v="22"/>
    <s v="Ardisia normal"/>
    <d v="2015-04-21T00:00:00"/>
    <n v="0"/>
    <n v="65"/>
    <n v="1"/>
    <n v="148.69550102617575"/>
    <m/>
    <n v="3.3166250000000001E-3"/>
    <m/>
    <m/>
    <m/>
    <m/>
    <m/>
    <m/>
    <m/>
    <m/>
    <m/>
    <m/>
    <m/>
  </r>
  <r>
    <n v="4504"/>
    <x v="3"/>
    <x v="98"/>
    <n v="41"/>
    <s v="n"/>
    <n v="101108"/>
    <n v="96.301000000000002"/>
    <n v="61.518000000000001"/>
    <s v="Primulaceae"/>
    <s v="Ardisia"/>
    <s v="sp5"/>
    <x v="22"/>
    <s v="Ardisia normal"/>
    <d v="2015-04-21T00:00:00"/>
    <n v="0"/>
    <n v="114"/>
    <n v="2"/>
    <n v="160.84731904593696"/>
    <m/>
    <n v="1.020186E-2"/>
    <s v="M"/>
    <m/>
    <n v="86"/>
    <m/>
    <m/>
    <m/>
    <m/>
    <m/>
    <m/>
    <m/>
    <m/>
  </r>
  <r>
    <n v="4505"/>
    <x v="3"/>
    <x v="99"/>
    <n v="11"/>
    <s v="n"/>
    <n v="101109"/>
    <n v="82.444000000000003"/>
    <n v="81.537000000000006"/>
    <s v="Clusiaceae"/>
    <s v="Clusia"/>
    <m/>
    <x v="9"/>
    <s v="Clusia"/>
    <d v="2015-04-21T00:00:00"/>
    <n v="0"/>
    <n v="96"/>
    <n v="1"/>
    <n v="118.41633664343813"/>
    <m/>
    <n v="7.2345600000000001E-3"/>
    <m/>
    <m/>
    <m/>
    <m/>
    <m/>
    <m/>
    <m/>
    <m/>
    <m/>
    <m/>
    <m/>
  </r>
  <r>
    <n v="4506"/>
    <x v="3"/>
    <x v="99"/>
    <n v="11"/>
    <s v="n"/>
    <n v="101110"/>
    <n v="82.5"/>
    <n v="83.287000000000006"/>
    <s v="Fagaceae"/>
    <s v="Quercus"/>
    <s v="costaricensis"/>
    <x v="0"/>
    <s v="Quercus"/>
    <d v="2015-04-21T00:00:00"/>
    <n v="0"/>
    <n v="100"/>
    <n v="2"/>
    <n v="108.76583988285662"/>
    <m/>
    <n v="7.8499999999999993E-3"/>
    <m/>
    <m/>
    <m/>
    <m/>
    <m/>
    <m/>
    <m/>
    <m/>
    <m/>
    <m/>
    <m/>
  </r>
  <r>
    <n v="4507"/>
    <x v="3"/>
    <x v="99"/>
    <n v="11"/>
    <s v="n"/>
    <n v="101111"/>
    <n v="84"/>
    <n v="84.453999999999994"/>
    <s v="Betulaceae"/>
    <s v="Alnus"/>
    <s v="acuminata"/>
    <x v="80"/>
    <s v="Alnus"/>
    <d v="2015-04-21T00:00:00"/>
    <n v="0"/>
    <n v="556"/>
    <n v="4"/>
    <n v="120.05398816173118"/>
    <m/>
    <n v="0.24267176000000001"/>
    <m/>
    <m/>
    <m/>
    <m/>
    <m/>
    <m/>
    <m/>
    <m/>
    <m/>
    <m/>
    <m/>
  </r>
  <r>
    <n v="4508"/>
    <x v="3"/>
    <x v="99"/>
    <n v="11"/>
    <s v="n"/>
    <n v="101112"/>
    <n v="84.444000000000003"/>
    <n v="83.980999999999995"/>
    <s v="Symplocaceae"/>
    <s v="Symplocos"/>
    <s v="serrulata"/>
    <x v="42"/>
    <s v="Symplocos/symplos sp1"/>
    <d v="2015-04-21T00:00:00"/>
    <n v="0"/>
    <n v="303"/>
    <n v="3"/>
    <n v="190.75596943185258"/>
    <m/>
    <n v="7.2070065000000003E-2"/>
    <m/>
    <m/>
    <m/>
    <m/>
    <m/>
    <m/>
    <m/>
    <m/>
    <m/>
    <m/>
    <s v="Nota 2016: Murío"/>
  </r>
  <r>
    <n v="4509"/>
    <x v="3"/>
    <x v="99"/>
    <n v="11"/>
    <s v="n"/>
    <n v="101113"/>
    <n v="80.305999999999997"/>
    <n v="84.87"/>
    <s v="Lauraceae"/>
    <s v="Laurel"/>
    <s v="sp11"/>
    <x v="137"/>
    <s v="Laurelsp"/>
    <d v="2015-04-21T00:00:00"/>
    <n v="0"/>
    <n v="904"/>
    <n v="4"/>
    <n v="116.2338776574372"/>
    <m/>
    <n v="0.64151456000000007"/>
    <m/>
    <m/>
    <m/>
    <m/>
    <m/>
    <m/>
    <m/>
    <m/>
    <m/>
    <m/>
    <m/>
  </r>
  <r>
    <n v="4510"/>
    <x v="3"/>
    <x v="99"/>
    <n v="12"/>
    <s v="n"/>
    <n v="101114"/>
    <n v="81.138999999999996"/>
    <n v="88.426000000000002"/>
    <s v="Rutaceae"/>
    <s v="Zanthoxyllum"/>
    <s v="melanostictum"/>
    <x v="24"/>
    <s v="Zanthoxylum"/>
    <d v="2015-04-21T00:00:00"/>
    <n v="0"/>
    <n v="227"/>
    <n v="2"/>
    <n v="191.7435664261472"/>
    <m/>
    <n v="4.0450264999999999E-2"/>
    <m/>
    <m/>
    <m/>
    <m/>
    <m/>
    <m/>
    <m/>
    <m/>
    <m/>
    <m/>
    <s v="Nota 2016: Murío"/>
  </r>
  <r>
    <n v="4511"/>
    <x v="3"/>
    <x v="99"/>
    <n v="13"/>
    <s v="n"/>
    <n v="101115"/>
    <n v="81.305999999999997"/>
    <n v="91.287000000000006"/>
    <s v="Lauraceae"/>
    <s v="Persea"/>
    <s v="sp1"/>
    <x v="40"/>
    <s v="Laurel coco"/>
    <d v="2015-04-21T00:00:00"/>
    <n v="0"/>
    <n v="116"/>
    <n v="2"/>
    <n v="132.51826344870352"/>
    <m/>
    <n v="1.0562960000000001E-2"/>
    <m/>
    <m/>
    <m/>
    <m/>
    <m/>
    <m/>
    <m/>
    <m/>
    <m/>
    <m/>
    <m/>
  </r>
  <r>
    <n v="4512"/>
    <x v="3"/>
    <x v="99"/>
    <n v="13"/>
    <s v="n"/>
    <n v="101116"/>
    <n v="85.278000000000006"/>
    <n v="91.591999999999999"/>
    <s v="Fagaceae"/>
    <s v="Quercus"/>
    <s v="costaricensis"/>
    <x v="0"/>
    <s v="Quercus"/>
    <d v="2015-04-21T00:00:00"/>
    <n v="0"/>
    <n v="288"/>
    <n v="2"/>
    <n v="165.72392707773173"/>
    <m/>
    <n v="6.5111039999999995E-2"/>
    <m/>
    <m/>
    <m/>
    <m/>
    <m/>
    <m/>
    <m/>
    <m/>
    <m/>
    <m/>
    <m/>
  </r>
  <r>
    <n v="4513"/>
    <x v="3"/>
    <x v="99"/>
    <n v="13"/>
    <s v="n"/>
    <n v="101117"/>
    <n v="84.055000000000007"/>
    <n v="93.314999999999998"/>
    <s v="Primulaceae"/>
    <s v="Ardisia"/>
    <s v="sp5"/>
    <x v="22"/>
    <s v="Ardisia normal"/>
    <d v="2015-04-21T00:00:00"/>
    <n v="0"/>
    <n v="72"/>
    <n v="1"/>
    <n v="159.68035407117748"/>
    <m/>
    <n v="4.0694399999999997E-3"/>
    <m/>
    <m/>
    <m/>
    <m/>
    <m/>
    <m/>
    <m/>
    <m/>
    <m/>
    <m/>
    <m/>
  </r>
  <r>
    <n v="4514"/>
    <x v="3"/>
    <x v="99"/>
    <n v="13"/>
    <s v="n"/>
    <n v="101118"/>
    <n v="83.667000000000002"/>
    <n v="93.62"/>
    <s v="Symplocaceae"/>
    <s v="Symplocos"/>
    <s v="serrulata"/>
    <x v="42"/>
    <s v="Symplocos/symplocos sp1"/>
    <d v="2015-04-21T00:00:00"/>
    <n v="0"/>
    <n v="412"/>
    <n v="3"/>
    <n v="142.03537355677662"/>
    <m/>
    <n v="0.13324904000000001"/>
    <m/>
    <m/>
    <m/>
    <m/>
    <m/>
    <m/>
    <m/>
    <m/>
    <m/>
    <m/>
    <m/>
  </r>
  <r>
    <n v="4515"/>
    <x v="3"/>
    <x v="99"/>
    <n v="13"/>
    <s v="n"/>
    <n v="101119"/>
    <n v="81.221999999999994"/>
    <n v="94.091999999999999"/>
    <s v="Sabiaceae"/>
    <s v="Meliosma"/>
    <m/>
    <x v="25"/>
    <s v="Meliosma quercus"/>
    <d v="2015-04-21T00:00:00"/>
    <n v="0"/>
    <n v="54"/>
    <n v="1"/>
    <n v="131.0919342378954"/>
    <m/>
    <n v="2.2890599999999999E-3"/>
    <m/>
    <m/>
    <m/>
    <m/>
    <m/>
    <m/>
    <m/>
    <m/>
    <m/>
    <m/>
    <m/>
  </r>
  <r>
    <n v="4516"/>
    <x v="3"/>
    <x v="99"/>
    <n v="13"/>
    <s v="n"/>
    <n v="101120"/>
    <n v="81.305999999999997"/>
    <n v="94.509"/>
    <s v="Symplocaceae"/>
    <s v="Symplocos"/>
    <s v="serrulata"/>
    <x v="42"/>
    <s v="Symplocos/symplocos sp1"/>
    <d v="2015-04-21T00:00:00"/>
    <n v="0"/>
    <n v="160"/>
    <n v="2"/>
    <n v="131.24343024960393"/>
    <m/>
    <n v="2.0095999999999999E-2"/>
    <m/>
    <m/>
    <m/>
    <m/>
    <m/>
    <m/>
    <m/>
    <m/>
    <m/>
    <m/>
    <m/>
  </r>
  <r>
    <n v="4517"/>
    <x v="3"/>
    <x v="99"/>
    <n v="14"/>
    <s v="n"/>
    <n v="101121"/>
    <n v="83.888999999999996"/>
    <n v="96.341999999999999"/>
    <s v="Primulaceae"/>
    <s v="Ardisia"/>
    <s v="sp3"/>
    <x v="121"/>
    <s v="Ardisia grande"/>
    <d v="2015-04-21T00:00:00"/>
    <n v="0"/>
    <n v="90"/>
    <n v="1"/>
    <n v="133.80497100324081"/>
    <m/>
    <n v="6.3584999999999996E-3"/>
    <m/>
    <m/>
    <m/>
    <m/>
    <m/>
    <m/>
    <m/>
    <m/>
    <m/>
    <m/>
    <m/>
  </r>
  <r>
    <n v="4518"/>
    <x v="3"/>
    <x v="99"/>
    <n v="23"/>
    <s v="n"/>
    <n v="101122"/>
    <n v="88.75"/>
    <n v="94.453000000000003"/>
    <s v="Melastomataceae"/>
    <s v="Melastoma"/>
    <s v="sp3"/>
    <x v="134"/>
    <s v="Melastoma-blakea"/>
    <d v="2015-04-21T00:00:00"/>
    <n v="0"/>
    <n v="133"/>
    <n v="2"/>
    <n v="139.68822161214129"/>
    <m/>
    <n v="1.3885864999999999E-2"/>
    <m/>
    <m/>
    <m/>
    <m/>
    <m/>
    <m/>
    <m/>
    <m/>
    <m/>
    <m/>
    <m/>
  </r>
  <r>
    <n v="4519"/>
    <x v="3"/>
    <x v="99"/>
    <n v="23"/>
    <s v="n"/>
    <n v="101123"/>
    <n v="88.417000000000002"/>
    <n v="93.953000000000003"/>
    <s v="Rubiaceae"/>
    <s v="Psychotria"/>
    <s v="sp2"/>
    <x v="117"/>
    <s v="Psychotria rosa"/>
    <d v="2015-04-21T00:00:00"/>
    <n v="0"/>
    <n v="59"/>
    <n v="1"/>
    <n v="108.1788165452049"/>
    <m/>
    <n v="2.732585E-3"/>
    <m/>
    <m/>
    <m/>
    <m/>
    <m/>
    <m/>
    <m/>
    <m/>
    <m/>
    <m/>
    <m/>
  </r>
  <r>
    <n v="4520"/>
    <x v="3"/>
    <x v="99"/>
    <n v="23"/>
    <s v="n"/>
    <n v="101124"/>
    <n v="87.555000000000007"/>
    <n v="93.647999999999996"/>
    <s v="Melastomataceae"/>
    <s v="Melastoma"/>
    <s v="sp3"/>
    <x v="134"/>
    <s v="Melastoma-blakea"/>
    <d v="2015-04-21T00:00:00"/>
    <n v="0"/>
    <n v="350"/>
    <n v="3"/>
    <n v="110.37508085576215"/>
    <m/>
    <n v="9.6162499999999998E-2"/>
    <m/>
    <m/>
    <m/>
    <m/>
    <m/>
    <m/>
    <m/>
    <m/>
    <m/>
    <m/>
    <m/>
  </r>
  <r>
    <n v="4521"/>
    <x v="3"/>
    <x v="99"/>
    <n v="23"/>
    <s v="n"/>
    <n v="101125"/>
    <n v="89.138999999999996"/>
    <n v="92.037000000000006"/>
    <s v="Fagaceae"/>
    <s v="Quercus"/>
    <s v="costaricensis"/>
    <x v="0"/>
    <s v="Quercus"/>
    <d v="2015-04-21T00:00:00"/>
    <n v="0"/>
    <n v="83"/>
    <n v="1"/>
    <n v="159.92878094704685"/>
    <m/>
    <n v="5.4078649999999995E-3"/>
    <m/>
    <m/>
    <m/>
    <m/>
    <m/>
    <m/>
    <m/>
    <m/>
    <m/>
    <m/>
    <m/>
  </r>
  <r>
    <n v="4522"/>
    <x v="3"/>
    <x v="99"/>
    <n v="23"/>
    <s v="n"/>
    <n v="101126"/>
    <n v="87.138999999999996"/>
    <n v="91.676000000000002"/>
    <s v="Sabiaceae"/>
    <s v="Meliosma"/>
    <m/>
    <x v="25"/>
    <s v="Meliosma quercus"/>
    <d v="2015-04-21T00:00:00"/>
    <n v="0"/>
    <n v="54"/>
    <n v="1"/>
    <n v="157.29498354965412"/>
    <m/>
    <n v="2.2890599999999999E-3"/>
    <m/>
    <m/>
    <m/>
    <m/>
    <m/>
    <m/>
    <m/>
    <m/>
    <m/>
    <m/>
    <m/>
  </r>
  <r>
    <n v="4523"/>
    <x v="3"/>
    <x v="99"/>
    <n v="22"/>
    <s v="n"/>
    <n v="101127"/>
    <n v="89.388999999999996"/>
    <n v="86.009"/>
    <s v="Rubiaceae"/>
    <s v="Faramea"/>
    <s v="sp1"/>
    <x v="21"/>
    <s v="Faramea"/>
    <d v="2015-04-21T00:00:00"/>
    <n v="0"/>
    <n v="77"/>
    <n v="1"/>
    <n v="112.68336530704947"/>
    <m/>
    <n v="4.6542650000000003E-3"/>
    <m/>
    <m/>
    <m/>
    <m/>
    <m/>
    <m/>
    <m/>
    <m/>
    <m/>
    <m/>
    <m/>
  </r>
  <r>
    <n v="4524"/>
    <x v="3"/>
    <x v="99"/>
    <n v="22"/>
    <s v="y"/>
    <n v="101128"/>
    <n v="88.471999999999994"/>
    <n v="86.259"/>
    <s v="Cunoniaceae"/>
    <s v="Weinmannia"/>
    <s v="pinnata"/>
    <x v="4"/>
    <s v="Weinmannia"/>
    <d v="2015-04-21T00:00:00"/>
    <n v="15.333429526074472"/>
    <n v="220"/>
    <n v="2"/>
    <n v="179.1002516943592"/>
    <m/>
    <n v="3.7994E-2"/>
    <m/>
    <m/>
    <m/>
    <m/>
    <m/>
    <m/>
    <m/>
    <m/>
    <m/>
    <m/>
    <m/>
  </r>
  <r>
    <n v="4525"/>
    <x v="3"/>
    <x v="99"/>
    <n v="21"/>
    <s v="n"/>
    <n v="101129"/>
    <n v="87.278000000000006"/>
    <n v="81.953999999999994"/>
    <s v="Clusiaceae"/>
    <s v="Clusia"/>
    <m/>
    <x v="9"/>
    <s v="Clusia"/>
    <d v="2015-04-21T00:00:00"/>
    <n v="0"/>
    <n v="103"/>
    <n v="2"/>
    <n v="134.0607857594693"/>
    <m/>
    <n v="8.3280650000000008E-3"/>
    <m/>
    <m/>
    <m/>
    <m/>
    <m/>
    <m/>
    <m/>
    <s v="Infertile"/>
    <s v="Y"/>
    <m/>
    <s v="Latex blanco"/>
  </r>
  <r>
    <n v="4526"/>
    <x v="3"/>
    <x v="99"/>
    <n v="21"/>
    <s v="n"/>
    <n v="101130"/>
    <n v="87.778000000000006"/>
    <n v="82.647999999999996"/>
    <s v="Fagaceae"/>
    <s v="Quercus"/>
    <s v="costaricensis"/>
    <x v="0"/>
    <s v="Quercus"/>
    <d v="2015-04-21T00:00:00"/>
    <n v="0"/>
    <n v="985"/>
    <n v="4"/>
    <n v="167.73999747858323"/>
    <n v="370"/>
    <n v="0.761626625"/>
    <s v="B"/>
    <m/>
    <m/>
    <m/>
    <m/>
    <m/>
    <m/>
    <m/>
    <m/>
    <m/>
    <s v="Measure at 370"/>
  </r>
  <r>
    <n v="4527"/>
    <x v="3"/>
    <x v="99"/>
    <n v="31"/>
    <s v="n"/>
    <n v="101131"/>
    <n v="91.721999999999994"/>
    <n v="80.426000000000002"/>
    <s v="Ericaceae"/>
    <s v="Vaccinium"/>
    <s v="consanguineum "/>
    <x v="7"/>
    <s v="cf pernettia"/>
    <d v="2015-04-21T00:00:00"/>
    <n v="0"/>
    <n v="115"/>
    <n v="2"/>
    <n v="154.85984136965735"/>
    <m/>
    <n v="1.0381625E-2"/>
    <m/>
    <m/>
    <m/>
    <m/>
    <m/>
    <m/>
    <m/>
    <s v="Infertile"/>
    <s v="Y"/>
    <m/>
    <m/>
  </r>
  <r>
    <n v="4528"/>
    <x v="3"/>
    <x v="99"/>
    <n v="31"/>
    <s v="n"/>
    <n v="101132"/>
    <n v="91.082999999999998"/>
    <n v="84.287000000000006"/>
    <s v="Fagaceae"/>
    <s v="Quercus"/>
    <s v="costaricensis"/>
    <x v="0"/>
    <s v="Quercus"/>
    <d v="2015-04-21T00:00:00"/>
    <n v="0"/>
    <n v="981"/>
    <n v="4"/>
    <n v="138.47701652678433"/>
    <n v="340"/>
    <n v="0.75545338500000003"/>
    <s v="B"/>
    <m/>
    <m/>
    <m/>
    <m/>
    <m/>
    <m/>
    <m/>
    <m/>
    <m/>
    <s v="Measure at 340. Esta muriendo"/>
  </r>
  <r>
    <n v="4529"/>
    <x v="3"/>
    <x v="99"/>
    <n v="32"/>
    <s v="n"/>
    <n v="101133"/>
    <n v="93.305000000000007"/>
    <n v="86.676000000000002"/>
    <s v="Fagaceae"/>
    <s v="Quercus"/>
    <s v="costaricensis"/>
    <x v="0"/>
    <s v="Quercus"/>
    <d v="2015-04-21T00:00:00"/>
    <n v="0"/>
    <n v="93"/>
    <n v="1"/>
    <n v="173.76762654227974"/>
    <m/>
    <n v="6.7894649999999997E-3"/>
    <m/>
    <m/>
    <m/>
    <m/>
    <m/>
    <m/>
    <m/>
    <m/>
    <m/>
    <m/>
    <m/>
  </r>
  <r>
    <n v="4530"/>
    <x v="3"/>
    <x v="99"/>
    <n v="32"/>
    <s v="n"/>
    <n v="101134"/>
    <n v="91.111000000000004"/>
    <n v="88.591999999999999"/>
    <s v="Fagaceae"/>
    <s v="Quercus"/>
    <s v="costaricensis"/>
    <x v="0"/>
    <s v="Quercus"/>
    <d v="2015-04-21T00:00:00"/>
    <n v="0"/>
    <n v="187"/>
    <n v="2"/>
    <n v="190.47988197236236"/>
    <m/>
    <n v="2.7450665000000003E-2"/>
    <m/>
    <m/>
    <m/>
    <m/>
    <m/>
    <m/>
    <m/>
    <m/>
    <m/>
    <m/>
    <m/>
  </r>
  <r>
    <n v="4531"/>
    <x v="3"/>
    <x v="99"/>
    <n v="32"/>
    <s v="n"/>
    <n v="101135"/>
    <n v="93.694000000000003"/>
    <n v="89.37"/>
    <s v="Rutaceae"/>
    <s v="Zanthoxyllum"/>
    <s v="melanostictum"/>
    <x v="24"/>
    <s v="Zanthoxylum"/>
    <d v="2015-04-21T00:00:00"/>
    <n v="0"/>
    <n v="166"/>
    <n v="2"/>
    <n v="149.98572513934729"/>
    <m/>
    <n v="2.1631459999999998E-2"/>
    <m/>
    <m/>
    <m/>
    <m/>
    <m/>
    <m/>
    <m/>
    <m/>
    <m/>
    <m/>
    <m/>
  </r>
  <r>
    <n v="4532"/>
    <x v="3"/>
    <x v="99"/>
    <n v="32"/>
    <s v="n"/>
    <n v="101136"/>
    <n v="95"/>
    <n v="89.509"/>
    <s v="Lauraceae"/>
    <s v="Laurel"/>
    <s v="sp5"/>
    <x v="10"/>
    <s v="Laurel banano"/>
    <d v="2015-04-21T00:00:00"/>
    <n v="0"/>
    <n v="70"/>
    <n v="1"/>
    <n v="154.07828428856314"/>
    <m/>
    <n v="3.8465000000000001E-3"/>
    <m/>
    <m/>
    <m/>
    <m/>
    <m/>
    <m/>
    <m/>
    <s v="Infertile"/>
    <s v="Y"/>
    <m/>
    <m/>
  </r>
  <r>
    <n v="4533"/>
    <x v="3"/>
    <x v="99"/>
    <n v="34"/>
    <s v="n"/>
    <n v="101137"/>
    <n v="95.25"/>
    <n v="99.703000000000003"/>
    <s v="Primulaceae"/>
    <s v="Ardisia"/>
    <s v="sp5"/>
    <x v="22"/>
    <s v="Ardisia normal"/>
    <d v="2015-04-21T00:00:00"/>
    <n v="0"/>
    <n v="65"/>
    <n v="1"/>
    <n v="113.96774230284618"/>
    <m/>
    <n v="3.3166250000000001E-3"/>
    <m/>
    <m/>
    <m/>
    <m/>
    <m/>
    <m/>
    <m/>
    <m/>
    <m/>
    <m/>
    <m/>
  </r>
  <r>
    <n v="4534"/>
    <x v="3"/>
    <x v="99"/>
    <n v="44"/>
    <s v="n"/>
    <n v="101138"/>
    <n v="100"/>
    <n v="96.453000000000003"/>
    <s v="Lauraceae"/>
    <s v="Laurel"/>
    <s v="sp5"/>
    <x v="10"/>
    <s v="Laurel banano"/>
    <d v="2015-04-21T00:00:00"/>
    <n v="0"/>
    <n v="96"/>
    <n v="1"/>
    <n v="184.38274235098694"/>
    <m/>
    <n v="7.2345600000000001E-3"/>
    <m/>
    <m/>
    <m/>
    <m/>
    <m/>
    <m/>
    <m/>
    <m/>
    <m/>
    <m/>
    <m/>
  </r>
  <r>
    <n v="4535"/>
    <x v="3"/>
    <x v="99"/>
    <n v="43"/>
    <s v="n"/>
    <n v="101139"/>
    <n v="99.888999999999996"/>
    <n v="92.814999999999998"/>
    <s v="Fagaceae"/>
    <s v="Quercus"/>
    <s v="costaricensis"/>
    <x v="0"/>
    <s v="Quercus"/>
    <d v="2015-04-21T00:00:00"/>
    <n v="0"/>
    <n v="350"/>
    <n v="3"/>
    <n v="177.99918413911132"/>
    <m/>
    <n v="9.6162499999999998E-2"/>
    <m/>
    <m/>
    <m/>
    <m/>
    <m/>
    <m/>
    <m/>
    <m/>
    <m/>
    <m/>
    <m/>
  </r>
  <r>
    <n v="4536"/>
    <x v="3"/>
    <x v="99"/>
    <n v="43"/>
    <s v="n"/>
    <n v="101140"/>
    <n v="98.582999999999998"/>
    <n v="92.537000000000006"/>
    <s v="Primulaceae"/>
    <s v="Ardisia"/>
    <s v="sp2"/>
    <x v="36"/>
    <s v="Ardisia camino"/>
    <d v="2015-04-21T00:00:00"/>
    <n v="0"/>
    <n v="60"/>
    <n v="1"/>
    <n v="169.64541110062163"/>
    <m/>
    <n v="2.826E-3"/>
    <m/>
    <m/>
    <m/>
    <m/>
    <m/>
    <m/>
    <m/>
    <m/>
    <m/>
    <m/>
    <m/>
  </r>
  <r>
    <n v="4537"/>
    <x v="3"/>
    <x v="99"/>
    <n v="43"/>
    <s v="n"/>
    <n v="101141"/>
    <n v="96.582999999999998"/>
    <n v="91.730999999999995"/>
    <s v="Fagaceae"/>
    <s v="Quercus"/>
    <s v="costaricensis"/>
    <x v="0"/>
    <s v="Quercus"/>
    <d v="2015-04-21T00:00:00"/>
    <n v="0"/>
    <n v="73"/>
    <n v="1"/>
    <n v="106.42794410355076"/>
    <m/>
    <n v="4.1832650000000002E-3"/>
    <m/>
    <m/>
    <m/>
    <m/>
    <m/>
    <m/>
    <m/>
    <m/>
    <m/>
    <m/>
    <m/>
  </r>
  <r>
    <n v="4538"/>
    <x v="3"/>
    <x v="99"/>
    <n v="43"/>
    <s v="n"/>
    <n v="101142"/>
    <n v="96.444000000000003"/>
    <n v="91.341999999999999"/>
    <s v="Primulaceae"/>
    <s v="Ardisia"/>
    <s v="sp5"/>
    <x v="22"/>
    <s v="Ardisia normal"/>
    <d v="2015-04-21T00:00:00"/>
    <n v="0"/>
    <n v="68"/>
    <n v="1"/>
    <n v="189.83227477946897"/>
    <m/>
    <n v="3.6298400000000001E-3"/>
    <m/>
    <m/>
    <m/>
    <m/>
    <m/>
    <m/>
    <m/>
    <m/>
    <m/>
    <m/>
    <m/>
  </r>
  <r>
    <n v="4539"/>
    <x v="3"/>
    <x v="99"/>
    <n v="43"/>
    <s v="n"/>
    <n v="101143"/>
    <n v="96.665999999999997"/>
    <n v="90.314999999999998"/>
    <s v="Rubiaceae"/>
    <s v="Psychotria"/>
    <s v="sp2"/>
    <x v="117"/>
    <s v="Psychotria rosa"/>
    <d v="2015-04-21T00:00:00"/>
    <n v="0"/>
    <n v="63"/>
    <n v="1"/>
    <n v="150.91048780902014"/>
    <m/>
    <n v="3.1156650000000001E-3"/>
    <m/>
    <m/>
    <m/>
    <m/>
    <m/>
    <m/>
    <m/>
    <m/>
    <m/>
    <m/>
    <m/>
  </r>
  <r>
    <n v="4540"/>
    <x v="3"/>
    <x v="99"/>
    <n v="42"/>
    <s v="n"/>
    <n v="101144"/>
    <n v="99.861000000000004"/>
    <n v="88.980999999999995"/>
    <s v="Rutaceae"/>
    <s v="Zanthoxyllum"/>
    <s v="melanostictum"/>
    <x v="24"/>
    <s v="Zanthoxylum"/>
    <d v="2015-04-21T00:00:00"/>
    <n v="0"/>
    <n v="145"/>
    <n v="2"/>
    <n v="116.73185829571051"/>
    <m/>
    <n v="1.6504624999999998E-2"/>
    <m/>
    <m/>
    <m/>
    <m/>
    <m/>
    <m/>
    <m/>
    <m/>
    <m/>
    <m/>
    <m/>
  </r>
  <r>
    <n v="4541"/>
    <x v="3"/>
    <x v="99"/>
    <n v="42"/>
    <s v="n"/>
    <n v="101145"/>
    <n v="97.915999999999997"/>
    <n v="87.287000000000006"/>
    <s v="Primulaceae"/>
    <s v="Ardisia"/>
    <s v="sp5"/>
    <x v="22"/>
    <s v="Ardisia normal"/>
    <d v="2015-04-21T00:00:00"/>
    <n v="0"/>
    <n v="135"/>
    <n v="2"/>
    <n v="119.784615910876"/>
    <m/>
    <n v="1.4306625E-2"/>
    <m/>
    <m/>
    <m/>
    <m/>
    <m/>
    <m/>
    <m/>
    <m/>
    <m/>
    <m/>
    <m/>
  </r>
  <r>
    <n v="4542"/>
    <x v="3"/>
    <x v="99"/>
    <n v="41"/>
    <s v="n"/>
    <n v="101146"/>
    <n v="99.444000000000003"/>
    <n v="83.787000000000006"/>
    <s v="Fagaceae"/>
    <s v="Quercus"/>
    <s v="costaricensis"/>
    <x v="0"/>
    <s v="Quercus"/>
    <d v="2015-04-21T00:00:00"/>
    <n v="0"/>
    <n v="447"/>
    <n v="3"/>
    <n v="190.31833317685073"/>
    <m/>
    <n v="0.15685006500000001"/>
    <m/>
    <m/>
    <m/>
    <m/>
    <m/>
    <m/>
    <m/>
    <m/>
    <m/>
    <m/>
    <m/>
  </r>
  <r>
    <n v="4543"/>
    <x v="3"/>
    <x v="99"/>
    <n v="41"/>
    <s v="n"/>
    <n v="101147"/>
    <n v="97.305000000000007"/>
    <n v="83.564999999999998"/>
    <s v="Solanaceae"/>
    <s v="Solanum"/>
    <s v="sp2"/>
    <x v="128"/>
    <s v="solanaceae arbusto"/>
    <d v="2015-04-21T00:00:00"/>
    <n v="0"/>
    <n v="91"/>
    <n v="1"/>
    <n v="110.45223472489398"/>
    <m/>
    <n v="6.5005849999999997E-3"/>
    <s v="L"/>
    <m/>
    <m/>
    <m/>
    <m/>
    <m/>
    <m/>
    <s v="Fertile"/>
    <s v="Y"/>
    <s v="CMP081"/>
    <m/>
  </r>
  <r>
    <n v="4544"/>
    <x v="3"/>
    <x v="99"/>
    <n v="41"/>
    <s v="n"/>
    <n v="101148"/>
    <n v="97.055000000000007"/>
    <n v="84.064999999999998"/>
    <s v="Fagaceae"/>
    <s v="Quercus"/>
    <s v="costaricensis"/>
    <x v="0"/>
    <s v="Quercus"/>
    <d v="2015-04-21T00:00:00"/>
    <n v="0"/>
    <n v="177"/>
    <n v="2"/>
    <n v="114.85482835282366"/>
    <m/>
    <n v="2.4593265E-2"/>
    <m/>
    <m/>
    <m/>
    <m/>
    <m/>
    <m/>
    <m/>
    <m/>
    <m/>
    <m/>
    <m/>
  </r>
  <r>
    <n v="4545"/>
    <x v="3"/>
    <x v="99"/>
    <n v="41"/>
    <s v="n"/>
    <n v="101149"/>
    <n v="96.611000000000004"/>
    <n v="82.509"/>
    <s v="Fagaceae"/>
    <s v="Quercus"/>
    <s v="costaricensis"/>
    <x v="0"/>
    <s v="Quercus"/>
    <d v="2015-04-21T00:00:00"/>
    <n v="0"/>
    <n v="127"/>
    <n v="2"/>
    <n v="146.06751039350365"/>
    <m/>
    <n v="1.2661265000000001E-2"/>
    <m/>
    <m/>
    <m/>
    <m/>
    <m/>
    <m/>
    <m/>
    <m/>
    <m/>
    <m/>
    <m/>
  </r>
  <r>
    <n v="4546"/>
    <x v="3"/>
    <x v="99"/>
    <n v="41"/>
    <s v="n"/>
    <n v="101150"/>
    <n v="96.611000000000004"/>
    <n v="81.676000000000002"/>
    <s v="Primulaceae"/>
    <s v="Ardisia"/>
    <s v="sp5"/>
    <x v="22"/>
    <s v="Ardisia normal"/>
    <d v="2015-04-21T00:00:00"/>
    <n v="0"/>
    <n v="54"/>
    <n v="1"/>
    <n v="181.37483813847399"/>
    <m/>
    <n v="2.2890599999999999E-3"/>
    <m/>
    <m/>
    <m/>
    <m/>
    <m/>
    <m/>
    <m/>
    <m/>
    <m/>
    <m/>
    <m/>
  </r>
  <r>
    <n v="4547"/>
    <x v="3"/>
    <x v="99"/>
    <n v="41"/>
    <s v="n"/>
    <n v="101151"/>
    <n v="95.332999999999998"/>
    <n v="80.314999999999998"/>
    <s v="Meliaceae"/>
    <s v="Trichillia"/>
    <s v="havanensis"/>
    <x v="116"/>
    <s v="cf. Trichilia"/>
    <d v="2015-04-21T00:00:00"/>
    <n v="0"/>
    <n v="325"/>
    <n v="3"/>
    <n v="114.2477386779959"/>
    <m/>
    <n v="8.2915625000000007E-2"/>
    <m/>
    <m/>
    <m/>
    <m/>
    <m/>
    <m/>
    <m/>
    <m/>
    <m/>
    <m/>
    <m/>
  </r>
  <r>
    <n v="4548"/>
    <x v="3"/>
    <x v="99"/>
    <n v="41"/>
    <s v="n"/>
    <n v="101152"/>
    <n v="98.111000000000004"/>
    <n v="80.203999999999994"/>
    <s v="Aquifoliaceae"/>
    <s v="Ilex"/>
    <s v="pallida"/>
    <x v="20"/>
    <s v="cf Ilex"/>
    <d v="2015-04-21T00:00:00"/>
    <n v="0"/>
    <n v="236"/>
    <n v="2"/>
    <n v="119.38312998365015"/>
    <m/>
    <n v="4.3721360000000001E-2"/>
    <m/>
    <m/>
    <m/>
    <m/>
    <m/>
    <m/>
    <m/>
    <m/>
    <m/>
    <m/>
    <m/>
  </r>
  <r>
    <m/>
    <x v="4"/>
    <x v="100"/>
    <m/>
    <m/>
    <m/>
    <m/>
    <m/>
    <m/>
    <m/>
    <m/>
    <x v="138"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3:C144" firstHeaderRow="1" firstDataRow="2" firstDataCol="1" rowPageCount="1" colPageCount="1"/>
  <pivotFields count="31">
    <pivotField showAll="0"/>
    <pivotField axis="axisPage" showAll="0">
      <items count="6">
        <item x="0"/>
        <item x="2"/>
        <item x="1"/>
        <item x="3"/>
        <item x="4"/>
        <item t="default"/>
      </items>
    </pivotField>
    <pivotField showAll="0">
      <items count="102">
        <item x="0"/>
        <item x="2"/>
        <item x="4"/>
        <item x="6"/>
        <item x="8"/>
        <item x="10"/>
        <item x="13"/>
        <item x="14"/>
        <item x="16"/>
        <item x="18"/>
        <item x="20"/>
        <item x="23"/>
        <item x="24"/>
        <item x="22"/>
        <item x="21"/>
        <item x="19"/>
        <item x="17"/>
        <item x="15"/>
        <item x="12"/>
        <item x="11"/>
        <item x="9"/>
        <item x="7"/>
        <item x="5"/>
        <item x="3"/>
        <item x="1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 sortType="ascending">
      <items count="140">
        <item x="83"/>
        <item x="80"/>
        <item x="12"/>
        <item x="36"/>
        <item x="121"/>
        <item x="84"/>
        <item x="22"/>
        <item x="28"/>
        <item x="5"/>
        <item x="51"/>
        <item x="88"/>
        <item x="62"/>
        <item x="64"/>
        <item x="72"/>
        <item x="38"/>
        <item x="43"/>
        <item x="44"/>
        <item x="29"/>
        <item x="35"/>
        <item x="37"/>
        <item x="75"/>
        <item x="103"/>
        <item x="105"/>
        <item x="118"/>
        <item x="108"/>
        <item x="57"/>
        <item x="1"/>
        <item x="9"/>
        <item x="95"/>
        <item x="104"/>
        <item x="111"/>
        <item x="109"/>
        <item x="97"/>
        <item x="18"/>
        <item x="61"/>
        <item x="89"/>
        <item x="85"/>
        <item x="67"/>
        <item x="23"/>
        <item x="135"/>
        <item x="49"/>
        <item x="99"/>
        <item x="86"/>
        <item x="65"/>
        <item x="21"/>
        <item x="16"/>
        <item x="52"/>
        <item x="96"/>
        <item x="66"/>
        <item x="126"/>
        <item x="107"/>
        <item x="79"/>
        <item x="20"/>
        <item x="101"/>
        <item x="26"/>
        <item x="94"/>
        <item x="137"/>
        <item x="112"/>
        <item x="106"/>
        <item x="10"/>
        <item x="119"/>
        <item x="54"/>
        <item x="115"/>
        <item x="100"/>
        <item x="53"/>
        <item x="46"/>
        <item x="60"/>
        <item x="82"/>
        <item x="133"/>
        <item x="59"/>
        <item x="134"/>
        <item x="47"/>
        <item x="25"/>
        <item x="74"/>
        <item x="50"/>
        <item x="90"/>
        <item x="69"/>
        <item x="17"/>
        <item x="78"/>
        <item x="81"/>
        <item x="15"/>
        <item x="34"/>
        <item x="48"/>
        <item x="55"/>
        <item x="45"/>
        <item x="76"/>
        <item x="92"/>
        <item x="91"/>
        <item x="113"/>
        <item x="40"/>
        <item x="8"/>
        <item x="77"/>
        <item x="122"/>
        <item x="39"/>
        <item x="63"/>
        <item x="117"/>
        <item x="93"/>
        <item x="0"/>
        <item x="73"/>
        <item x="13"/>
        <item x="32"/>
        <item x="98"/>
        <item x="2"/>
        <item x="58"/>
        <item x="87"/>
        <item x="27"/>
        <item x="129"/>
        <item x="70"/>
        <item x="14"/>
        <item x="19"/>
        <item x="31"/>
        <item x="102"/>
        <item x="110"/>
        <item x="128"/>
        <item x="6"/>
        <item x="68"/>
        <item x="42"/>
        <item x="11"/>
        <item x="132"/>
        <item x="123"/>
        <item x="114"/>
        <item x="124"/>
        <item x="120"/>
        <item x="125"/>
        <item x="127"/>
        <item x="130"/>
        <item x="131"/>
        <item x="136"/>
        <item x="71"/>
        <item x="116"/>
        <item x="33"/>
        <item x="41"/>
        <item x="56"/>
        <item x="30"/>
        <item x="7"/>
        <item x="3"/>
        <item x="4"/>
        <item x="24"/>
        <item x="13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1"/>
  </rowFields>
  <rowItems count="1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 t="grand">
      <x/>
    </i>
  </rowItems>
  <colFields count="1">
    <field x="-2"/>
  </colFields>
  <colItems count="2">
    <i>
      <x/>
    </i>
    <i i="1">
      <x v="1"/>
    </i>
  </colItems>
  <pageFields count="1">
    <pageField fld="1" hier="-1"/>
  </pageFields>
  <dataFields count="2">
    <dataField name="Sum of BasalArea" fld="19" baseField="0" baseItem="0"/>
    <dataField name="Count of Genus+Species" fld="11" subtotal="count" baseField="0" baseItem="0"/>
  </dataFields>
  <formats count="20">
    <format dxfId="25">
      <pivotArea collapsedLevelsAreSubtotals="1" fieldPosition="0">
        <references count="1">
          <reference field="11" count="2">
            <x v="97"/>
            <x v="99"/>
          </reference>
        </references>
      </pivotArea>
    </format>
    <format dxfId="24">
      <pivotArea dataOnly="0" labelOnly="1" fieldPosition="0">
        <references count="1">
          <reference field="11" count="2">
            <x v="97"/>
            <x v="99"/>
          </reference>
        </references>
      </pivotArea>
    </format>
    <format dxfId="23">
      <pivotArea collapsedLevelsAreSubtotals="1" fieldPosition="0">
        <references count="2">
          <reference field="4294967294" count="1" selected="0">
            <x v="1"/>
          </reference>
          <reference field="11" count="2">
            <x v="47"/>
            <x v="50"/>
          </reference>
        </references>
      </pivotArea>
    </format>
    <format dxfId="22">
      <pivotArea collapsedLevelsAreSubtotals="1" fieldPosition="0">
        <references count="2">
          <reference field="4294967294" count="1" selected="0">
            <x v="1"/>
          </reference>
          <reference field="11" count="1">
            <x v="97"/>
          </reference>
        </references>
      </pivotArea>
    </format>
    <format dxfId="21">
      <pivotArea collapsedLevelsAreSubtotals="1" fieldPosition="0">
        <references count="2">
          <reference field="4294967294" count="1" selected="0">
            <x v="1"/>
          </reference>
          <reference field="11" count="1">
            <x v="109"/>
          </reference>
        </references>
      </pivotArea>
    </format>
    <format dxfId="20">
      <pivotArea collapsedLevelsAreSubtotals="1" fieldPosition="0">
        <references count="2">
          <reference field="4294967294" count="1" selected="0">
            <x v="1"/>
          </reference>
          <reference field="11" count="1">
            <x v="135"/>
          </reference>
        </references>
      </pivotArea>
    </format>
    <format dxfId="19">
      <pivotArea collapsedLevelsAreSubtotals="1" fieldPosition="0">
        <references count="2">
          <reference field="4294967294" count="1" selected="0">
            <x v="1"/>
          </reference>
          <reference field="11" count="1">
            <x v="137"/>
          </reference>
        </references>
      </pivotArea>
    </format>
    <format dxfId="18">
      <pivotArea collapsedLevelsAreSubtotals="1" fieldPosition="0">
        <references count="2">
          <reference field="4294967294" count="1" selected="0">
            <x v="1"/>
          </reference>
          <reference field="11" count="1">
            <x v="6"/>
          </reference>
        </references>
      </pivotArea>
    </format>
    <format dxfId="17">
      <pivotArea collapsedLevelsAreSubtotals="1" fieldPosition="0">
        <references count="2">
          <reference field="4294967294" count="1" selected="0">
            <x v="1"/>
          </reference>
          <reference field="11" count="1">
            <x v="8"/>
          </reference>
        </references>
      </pivotArea>
    </format>
    <format dxfId="16">
      <pivotArea collapsedLevelsAreSubtotals="1" fieldPosition="0">
        <references count="2">
          <reference field="4294967294" count="1" selected="0">
            <x v="1"/>
          </reference>
          <reference field="11" count="1">
            <x v="26"/>
          </reference>
        </references>
      </pivotArea>
    </format>
    <format dxfId="15">
      <pivotArea collapsedLevelsAreSubtotals="1" fieldPosition="0">
        <references count="2">
          <reference field="4294967294" count="1" selected="0">
            <x v="1"/>
          </reference>
          <reference field="11" count="1">
            <x v="33"/>
          </reference>
        </references>
      </pivotArea>
    </format>
    <format dxfId="14">
      <pivotArea collapsedLevelsAreSubtotals="1" fieldPosition="0">
        <references count="2">
          <reference field="4294967294" count="1" selected="0">
            <x v="1"/>
          </reference>
          <reference field="11" count="1">
            <x v="44"/>
          </reference>
        </references>
      </pivotArea>
    </format>
    <format dxfId="13">
      <pivotArea collapsedLevelsAreSubtotals="1" fieldPosition="0">
        <references count="2">
          <reference field="4294967294" count="1" selected="0">
            <x v="1"/>
          </reference>
          <reference field="11" count="1">
            <x v="47"/>
          </reference>
        </references>
      </pivotArea>
    </format>
    <format dxfId="12">
      <pivotArea collapsedLevelsAreSubtotals="1" fieldPosition="0">
        <references count="2">
          <reference field="4294967294" count="1" selected="0">
            <x v="1"/>
          </reference>
          <reference field="11" count="1">
            <x v="50"/>
          </reference>
        </references>
      </pivotArea>
    </format>
    <format dxfId="11">
      <pivotArea collapsedLevelsAreSubtotals="1" fieldPosition="0">
        <references count="2">
          <reference field="4294967294" count="1" selected="0">
            <x v="1"/>
          </reference>
          <reference field="11" count="1">
            <x v="66"/>
          </reference>
        </references>
      </pivotArea>
    </format>
    <format dxfId="10">
      <pivotArea collapsedLevelsAreSubtotals="1" fieldPosition="0">
        <references count="2">
          <reference field="4294967294" count="1" selected="0">
            <x v="1"/>
          </reference>
          <reference field="11" count="1">
            <x v="72"/>
          </reference>
        </references>
      </pivotArea>
    </format>
    <format dxfId="9">
      <pivotArea collapsedLevelsAreSubtotals="1" fieldPosition="0">
        <references count="2">
          <reference field="4294967294" count="1" selected="0">
            <x v="1"/>
          </reference>
          <reference field="11" count="1">
            <x v="99"/>
          </reference>
        </references>
      </pivotArea>
    </format>
    <format dxfId="8">
      <pivotArea collapsedLevelsAreSubtotals="1" fieldPosition="0">
        <references count="2">
          <reference field="4294967294" count="1" selected="0">
            <x v="1"/>
          </reference>
          <reference field="11" count="1">
            <x v="102"/>
          </reference>
        </references>
      </pivotArea>
    </format>
    <format dxfId="7">
      <pivotArea collapsedLevelsAreSubtotals="1" fieldPosition="0">
        <references count="2">
          <reference field="4294967294" count="1" selected="0">
            <x v="1"/>
          </reference>
          <reference field="11" count="1">
            <x v="114"/>
          </reference>
        </references>
      </pivotArea>
    </format>
    <format dxfId="6">
      <pivotArea collapsedLevelsAreSubtotals="1" fieldPosition="0">
        <references count="2">
          <reference field="4294967294" count="1" selected="0">
            <x v="1"/>
          </reference>
          <reference field="11" count="1">
            <x v="136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3:F10" firstHeaderRow="2" firstDataRow="2" firstDataCol="1"/>
  <pivotFields count="31">
    <pivotField showAll="0"/>
    <pivotField axis="axisRow" showAll="0">
      <items count="6">
        <item x="0"/>
        <item x="2"/>
        <item x="1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3:B84" firstHeaderRow="2" firstDataRow="2" firstDataCol="1" rowPageCount="1" colPageCount="1"/>
  <pivotFields count="28">
    <pivotField showAll="0"/>
    <pivotField axis="axisRow" showAll="0">
      <items count="5">
        <item x="0"/>
        <item x="2"/>
        <item x="1"/>
        <item x="3"/>
        <item t="default"/>
      </items>
    </pivotField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showAll="0"/>
    <pivotField axis="axisRow" showAll="0">
      <items count="184">
        <item m="1" x="141"/>
        <item m="1" x="155"/>
        <item x="13"/>
        <item x="36"/>
        <item x="121"/>
        <item x="84"/>
        <item x="21"/>
        <item x="27"/>
        <item x="5"/>
        <item x="51"/>
        <item x="88"/>
        <item x="64"/>
        <item x="38"/>
        <item x="43"/>
        <item x="44"/>
        <item x="28"/>
        <item x="35"/>
        <item x="37"/>
        <item m="1" x="177"/>
        <item x="103"/>
        <item m="1" x="171"/>
        <item x="105"/>
        <item m="1" x="166"/>
        <item m="1" x="161"/>
        <item x="118"/>
        <item m="1" x="144"/>
        <item x="108"/>
        <item m="1" x="163"/>
        <item m="1" x="182"/>
        <item x="57"/>
        <item m="1" x="151"/>
        <item x="10"/>
        <item x="95"/>
        <item x="104"/>
        <item x="111"/>
        <item m="1" x="146"/>
        <item x="109"/>
        <item x="97"/>
        <item m="1" x="143"/>
        <item x="18"/>
        <item m="1" x="180"/>
        <item m="1" x="138"/>
        <item x="67"/>
        <item x="22"/>
        <item x="135"/>
        <item x="49"/>
        <item m="1" x="154"/>
        <item x="86"/>
        <item x="20"/>
        <item x="16"/>
        <item x="52"/>
        <item m="1" x="162"/>
        <item x="126"/>
        <item x="107"/>
        <item x="79"/>
        <item m="1" x="152"/>
        <item m="1" x="145"/>
        <item m="1" x="167"/>
        <item m="1" x="158"/>
        <item x="94"/>
        <item m="1" x="174"/>
        <item x="137"/>
        <item x="112"/>
        <item x="106"/>
        <item m="1" x="149"/>
        <item x="11"/>
        <item x="119"/>
        <item x="54"/>
        <item x="115"/>
        <item x="100"/>
        <item m="1" x="172"/>
        <item x="60"/>
        <item x="133"/>
        <item x="59"/>
        <item x="134"/>
        <item x="47"/>
        <item x="24"/>
        <item x="74"/>
        <item m="1" x="140"/>
        <item x="90"/>
        <item m="1" x="148"/>
        <item x="69"/>
        <item x="17"/>
        <item x="78"/>
        <item m="1" x="178"/>
        <item x="81"/>
        <item x="15"/>
        <item x="34"/>
        <item x="48"/>
        <item x="55"/>
        <item x="45"/>
        <item x="76"/>
        <item x="92"/>
        <item x="113"/>
        <item x="39"/>
        <item x="77"/>
        <item m="1" x="139"/>
        <item m="1" x="157"/>
        <item x="42"/>
        <item m="1" x="179"/>
        <item x="117"/>
        <item m="1" x="164"/>
        <item m="1" x="168"/>
        <item m="1" x="175"/>
        <item x="98"/>
        <item m="1" x="142"/>
        <item m="1" x="170"/>
        <item x="87"/>
        <item x="26"/>
        <item m="1" x="160"/>
        <item x="129"/>
        <item m="1" x="181"/>
        <item m="1" x="176"/>
        <item x="31"/>
        <item x="30"/>
        <item x="102"/>
        <item x="110"/>
        <item x="128"/>
        <item x="6"/>
        <item m="1" x="156"/>
        <item x="12"/>
        <item m="1" x="147"/>
        <item x="132"/>
        <item x="123"/>
        <item x="114"/>
        <item x="124"/>
        <item x="120"/>
        <item x="125"/>
        <item x="127"/>
        <item x="130"/>
        <item x="131"/>
        <item x="136"/>
        <item x="33"/>
        <item x="40"/>
        <item x="56"/>
        <item m="1" x="169"/>
        <item m="1" x="165"/>
        <item m="1" x="150"/>
        <item m="1" x="173"/>
        <item m="1" x="159"/>
        <item m="1" x="153"/>
        <item x="122"/>
        <item x="1"/>
        <item x="4"/>
        <item x="2"/>
        <item x="8"/>
        <item x="9"/>
        <item x="7"/>
        <item x="19"/>
        <item x="0"/>
        <item x="14"/>
        <item x="3"/>
        <item x="25"/>
        <item x="29"/>
        <item x="46"/>
        <item x="32"/>
        <item x="41"/>
        <item x="23"/>
        <item x="50"/>
        <item x="53"/>
        <item x="58"/>
        <item x="61"/>
        <item x="62"/>
        <item x="63"/>
        <item x="65"/>
        <item x="66"/>
        <item x="68"/>
        <item x="70"/>
        <item x="71"/>
        <item x="72"/>
        <item x="73"/>
        <item x="75"/>
        <item x="80"/>
        <item x="82"/>
        <item x="83"/>
        <item x="85"/>
        <item x="89"/>
        <item x="91"/>
        <item x="93"/>
        <item x="96"/>
        <item x="99"/>
        <item x="101"/>
        <item x="11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"/>
    <field x="9"/>
  </rowFields>
  <rowItems count="80">
    <i>
      <x/>
    </i>
    <i r="1">
      <x v="8"/>
    </i>
    <i r="1">
      <x v="39"/>
    </i>
    <i r="1">
      <x v="65"/>
    </i>
    <i r="1">
      <x v="82"/>
    </i>
    <i r="1">
      <x v="94"/>
    </i>
    <i r="1">
      <x v="98"/>
    </i>
    <i r="1">
      <x v="114"/>
    </i>
    <i r="1">
      <x v="118"/>
    </i>
    <i r="1">
      <x v="142"/>
    </i>
    <i r="1">
      <x v="143"/>
    </i>
    <i r="1">
      <x v="145"/>
    </i>
    <i r="1">
      <x v="146"/>
    </i>
    <i r="1">
      <x v="149"/>
    </i>
    <i r="1">
      <x v="151"/>
    </i>
    <i>
      <x v="1"/>
    </i>
    <i r="1">
      <x v="19"/>
    </i>
    <i r="1">
      <x v="32"/>
    </i>
    <i r="1">
      <x v="33"/>
    </i>
    <i r="1">
      <x v="53"/>
    </i>
    <i r="1">
      <x v="59"/>
    </i>
    <i r="1">
      <x v="113"/>
    </i>
    <i r="1">
      <x v="118"/>
    </i>
    <i r="1">
      <x v="143"/>
    </i>
    <i r="1">
      <x v="149"/>
    </i>
    <i r="1">
      <x v="151"/>
    </i>
    <i r="1">
      <x v="153"/>
    </i>
    <i r="1">
      <x v="156"/>
    </i>
    <i r="1">
      <x v="157"/>
    </i>
    <i r="1">
      <x v="172"/>
    </i>
    <i r="1">
      <x v="179"/>
    </i>
    <i r="1">
      <x v="180"/>
    </i>
    <i>
      <x v="2"/>
    </i>
    <i r="1">
      <x v="5"/>
    </i>
    <i r="1">
      <x v="29"/>
    </i>
    <i r="1">
      <x v="39"/>
    </i>
    <i r="1">
      <x v="42"/>
    </i>
    <i r="1">
      <x v="45"/>
    </i>
    <i r="1">
      <x v="47"/>
    </i>
    <i r="1">
      <x v="65"/>
    </i>
    <i r="1">
      <x v="73"/>
    </i>
    <i r="1">
      <x v="81"/>
    </i>
    <i r="1">
      <x v="85"/>
    </i>
    <i r="1">
      <x v="90"/>
    </i>
    <i r="1">
      <x v="92"/>
    </i>
    <i r="1">
      <x v="94"/>
    </i>
    <i r="1">
      <x v="114"/>
    </i>
    <i r="1">
      <x v="118"/>
    </i>
    <i r="1">
      <x v="142"/>
    </i>
    <i r="1">
      <x v="145"/>
    </i>
    <i r="1">
      <x v="146"/>
    </i>
    <i r="1">
      <x v="151"/>
    </i>
    <i r="1">
      <x v="152"/>
    </i>
    <i r="1">
      <x v="159"/>
    </i>
    <i r="1">
      <x v="160"/>
    </i>
    <i r="1">
      <x v="162"/>
    </i>
    <i r="1">
      <x v="164"/>
    </i>
    <i r="1">
      <x v="166"/>
    </i>
    <i r="1">
      <x v="167"/>
    </i>
    <i r="1">
      <x v="169"/>
    </i>
    <i r="1">
      <x v="170"/>
    </i>
    <i r="1">
      <x v="177"/>
    </i>
    <i>
      <x v="3"/>
    </i>
    <i r="1">
      <x v="4"/>
    </i>
    <i r="1">
      <x v="6"/>
    </i>
    <i r="1">
      <x v="31"/>
    </i>
    <i r="1">
      <x v="39"/>
    </i>
    <i r="1">
      <x v="65"/>
    </i>
    <i r="1">
      <x v="94"/>
    </i>
    <i r="1">
      <x v="113"/>
    </i>
    <i r="1">
      <x v="118"/>
    </i>
    <i r="1">
      <x v="143"/>
    </i>
    <i r="1">
      <x v="146"/>
    </i>
    <i r="1">
      <x v="147"/>
    </i>
    <i r="1">
      <x v="149"/>
    </i>
    <i r="1">
      <x v="151"/>
    </i>
    <i r="1">
      <x v="156"/>
    </i>
    <i r="1">
      <x v="157"/>
    </i>
    <i r="1">
      <x v="172"/>
    </i>
    <i t="grand">
      <x/>
    </i>
  </rowItems>
  <colItems count="1">
    <i/>
  </colItems>
  <pageFields count="1">
    <pageField fld="4" hier="-1"/>
  </pageFields>
  <dataFields count="1">
    <dataField name="Count of BasalArea" fld="16" subtotal="count" baseField="0" baseItem="0"/>
  </dataFields>
  <formats count="5">
    <format dxfId="5">
      <pivotArea dataOnly="0" labelOnly="1" fieldPosition="0">
        <references count="2">
          <reference field="1" count="1" selected="0">
            <x v="1"/>
          </reference>
          <reference field="9" count="1">
            <x v="1"/>
          </reference>
        </references>
      </pivotArea>
    </format>
    <format dxfId="4">
      <pivotArea dataOnly="0" labelOnly="1" fieldPosition="0">
        <references count="2">
          <reference field="1" count="1" selected="0">
            <x v="1"/>
          </reference>
          <reference field="9" count="1">
            <x v="101"/>
          </reference>
        </references>
      </pivotArea>
    </format>
    <format dxfId="3">
      <pivotArea dataOnly="0" labelOnly="1" fieldPosition="0">
        <references count="2">
          <reference field="1" count="1" selected="0">
            <x v="1"/>
          </reference>
          <reference field="9" count="1">
            <x v="138"/>
          </reference>
        </references>
      </pivotArea>
    </format>
    <format dxfId="2">
      <pivotArea dataOnly="0" labelOnly="1" fieldPosition="0">
        <references count="2">
          <reference field="1" count="1" selected="0">
            <x v="1"/>
          </reference>
          <reference field="9" count="1">
            <x v="113"/>
          </reference>
        </references>
      </pivotArea>
    </format>
    <format dxfId="1">
      <pivotArea dataOnly="0" labelOnly="1" fieldPosition="0">
        <references count="2">
          <reference field="1" count="1" selected="0">
            <x v="1"/>
          </reference>
          <reference field="9" count="1">
            <x v="32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3:E165" firstHeaderRow="1" firstDataRow="2" firstDataCol="1"/>
  <pivotFields count="27">
    <pivotField axis="axisRow" showAll="0">
      <items count="5">
        <item x="0"/>
        <item x="2"/>
        <item x="3"/>
        <item x="1"/>
        <item t="default"/>
      </items>
    </pivotField>
    <pivotField showAll="0"/>
    <pivotField showAll="0"/>
    <pivotField showAll="0" defaultSubtotal="0"/>
    <pivotField showAll="0"/>
    <pivotField showAll="0"/>
    <pivotField showAll="0"/>
    <pivotField showAll="0"/>
    <pivotField axis="axisRow" dataField="1" showAll="0">
      <items count="142">
        <item x="103"/>
        <item x="41"/>
        <item x="62"/>
        <item x="66"/>
        <item x="16"/>
        <item x="31"/>
        <item x="2"/>
        <item x="65"/>
        <item x="3"/>
        <item x="82"/>
        <item x="108"/>
        <item x="95"/>
        <item x="64"/>
        <item x="84"/>
        <item x="138"/>
        <item x="63"/>
        <item x="93"/>
        <item x="77"/>
        <item x="92"/>
        <item x="36"/>
        <item x="60"/>
        <item x="74"/>
        <item x="68"/>
        <item x="56"/>
        <item x="131"/>
        <item x="35"/>
        <item x="78"/>
        <item x="10"/>
        <item x="111"/>
        <item x="39"/>
        <item x="9"/>
        <item x="13"/>
        <item x="55"/>
        <item x="98"/>
        <item x="125"/>
        <item x="132"/>
        <item x="69"/>
        <item x="54"/>
        <item x="120"/>
        <item x="7"/>
        <item x="109"/>
        <item x="105"/>
        <item x="46"/>
        <item x="27"/>
        <item x="87"/>
        <item x="49"/>
        <item x="116"/>
        <item x="23"/>
        <item x="59"/>
        <item x="76"/>
        <item x="86"/>
        <item x="38"/>
        <item x="113"/>
        <item x="57"/>
        <item x="115"/>
        <item x="67"/>
        <item x="19"/>
        <item x="22"/>
        <item x="114"/>
        <item x="33"/>
        <item x="28"/>
        <item x="134"/>
        <item x="127"/>
        <item x="122"/>
        <item x="26"/>
        <item x="20"/>
        <item x="90"/>
        <item x="126"/>
        <item x="124"/>
        <item x="118"/>
        <item x="14"/>
        <item x="52"/>
        <item x="139"/>
        <item x="12"/>
        <item x="117"/>
        <item x="42"/>
        <item x="37"/>
        <item x="89"/>
        <item x="50"/>
        <item x="91"/>
        <item x="97"/>
        <item x="48"/>
        <item x="61"/>
        <item x="100"/>
        <item x="32"/>
        <item x="45"/>
        <item x="123"/>
        <item x="80"/>
        <item x="70"/>
        <item x="51"/>
        <item x="34"/>
        <item x="47"/>
        <item x="44"/>
        <item x="128"/>
        <item x="30"/>
        <item x="53"/>
        <item x="106"/>
        <item x="83"/>
        <item x="25"/>
        <item x="88"/>
        <item x="58"/>
        <item x="4"/>
        <item x="6"/>
        <item x="110"/>
        <item x="104"/>
        <item x="75"/>
        <item x="24"/>
        <item x="107"/>
        <item x="40"/>
        <item x="112"/>
        <item x="99"/>
        <item x="29"/>
        <item x="8"/>
        <item x="11"/>
        <item x="43"/>
        <item x="119"/>
        <item x="102"/>
        <item x="136"/>
        <item x="5"/>
        <item x="15"/>
        <item x="79"/>
        <item x="18"/>
        <item x="96"/>
        <item x="130"/>
        <item x="133"/>
        <item x="121"/>
        <item x="135"/>
        <item x="101"/>
        <item x="71"/>
        <item x="129"/>
        <item x="137"/>
        <item x="140"/>
        <item x="72"/>
        <item x="81"/>
        <item x="94"/>
        <item x="85"/>
        <item x="73"/>
        <item x="21"/>
        <item x="0"/>
        <item x="1"/>
        <item x="17"/>
        <item t="default"/>
      </items>
    </pivotField>
    <pivotField showAll="0"/>
    <pivotField showAll="0"/>
    <pivotField showAll="0"/>
    <pivotField axis="axisCol" showAll="0" defaultSubtotal="0">
      <items count="4">
        <item h="1" x="3"/>
        <item x="0"/>
        <item x="2"/>
        <item x="1"/>
      </items>
    </pivotField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8"/>
  </rowFields>
  <rowItems count="161">
    <i>
      <x/>
    </i>
    <i r="1">
      <x v="3"/>
    </i>
    <i r="1">
      <x v="6"/>
    </i>
    <i r="1">
      <x v="8"/>
    </i>
    <i r="1">
      <x v="14"/>
    </i>
    <i r="1">
      <x v="15"/>
    </i>
    <i r="1">
      <x v="27"/>
    </i>
    <i r="1">
      <x v="30"/>
    </i>
    <i r="1">
      <x v="31"/>
    </i>
    <i r="1">
      <x v="39"/>
    </i>
    <i r="1">
      <x v="43"/>
    </i>
    <i r="1">
      <x v="48"/>
    </i>
    <i r="1">
      <x v="55"/>
    </i>
    <i r="1">
      <x v="56"/>
    </i>
    <i r="1">
      <x v="57"/>
    </i>
    <i r="1">
      <x v="60"/>
    </i>
    <i r="1">
      <x v="65"/>
    </i>
    <i r="1">
      <x v="70"/>
    </i>
    <i r="1">
      <x v="76"/>
    </i>
    <i r="1">
      <x v="82"/>
    </i>
    <i r="1">
      <x v="86"/>
    </i>
    <i r="1">
      <x v="94"/>
    </i>
    <i r="1">
      <x v="98"/>
    </i>
    <i r="1">
      <x v="101"/>
    </i>
    <i r="1">
      <x v="102"/>
    </i>
    <i r="1">
      <x v="105"/>
    </i>
    <i r="1">
      <x v="112"/>
    </i>
    <i r="1">
      <x v="113"/>
    </i>
    <i r="1">
      <x v="114"/>
    </i>
    <i r="1">
      <x v="118"/>
    </i>
    <i r="1">
      <x v="120"/>
    </i>
    <i r="1">
      <x v="136"/>
    </i>
    <i r="1">
      <x v="137"/>
    </i>
    <i r="1">
      <x v="138"/>
    </i>
    <i r="1">
      <x v="139"/>
    </i>
    <i>
      <x v="1"/>
    </i>
    <i r="1">
      <x v="1"/>
    </i>
    <i r="1">
      <x v="19"/>
    </i>
    <i r="1">
      <x v="21"/>
    </i>
    <i r="1">
      <x v="23"/>
    </i>
    <i r="1">
      <x v="26"/>
    </i>
    <i r="1">
      <x v="32"/>
    </i>
    <i r="1">
      <x v="33"/>
    </i>
    <i r="1">
      <x v="36"/>
    </i>
    <i r="1">
      <x v="38"/>
    </i>
    <i r="1">
      <x v="46"/>
    </i>
    <i r="1">
      <x v="51"/>
    </i>
    <i r="1">
      <x v="53"/>
    </i>
    <i r="1">
      <x v="59"/>
    </i>
    <i r="1">
      <x v="76"/>
    </i>
    <i r="1">
      <x v="78"/>
    </i>
    <i r="1">
      <x v="101"/>
    </i>
    <i r="1">
      <x v="104"/>
    </i>
    <i r="1">
      <x v="113"/>
    </i>
    <i r="1">
      <x v="116"/>
    </i>
    <i r="1">
      <x v="118"/>
    </i>
    <i r="1">
      <x v="119"/>
    </i>
    <i r="1">
      <x v="135"/>
    </i>
    <i r="1">
      <x v="138"/>
    </i>
    <i r="1">
      <x v="139"/>
    </i>
    <i r="1">
      <x v="140"/>
    </i>
    <i>
      <x v="2"/>
    </i>
    <i r="1">
      <x v="1"/>
    </i>
    <i r="1">
      <x v="5"/>
    </i>
    <i r="1">
      <x v="9"/>
    </i>
    <i r="1">
      <x v="11"/>
    </i>
    <i r="1">
      <x v="18"/>
    </i>
    <i r="1">
      <x v="22"/>
    </i>
    <i r="1">
      <x v="25"/>
    </i>
    <i r="1">
      <x v="27"/>
    </i>
    <i r="1">
      <x v="29"/>
    </i>
    <i r="1">
      <x v="30"/>
    </i>
    <i r="1">
      <x v="39"/>
    </i>
    <i r="1">
      <x v="41"/>
    </i>
    <i r="1">
      <x v="42"/>
    </i>
    <i r="1">
      <x v="45"/>
    </i>
    <i r="1">
      <x v="47"/>
    </i>
    <i r="1">
      <x v="50"/>
    </i>
    <i r="1">
      <x v="54"/>
    </i>
    <i r="1">
      <x v="57"/>
    </i>
    <i r="1">
      <x v="60"/>
    </i>
    <i r="1">
      <x v="64"/>
    </i>
    <i r="1">
      <x v="65"/>
    </i>
    <i r="1">
      <x v="67"/>
    </i>
    <i r="1">
      <x v="70"/>
    </i>
    <i r="1">
      <x v="71"/>
    </i>
    <i r="1">
      <x v="73"/>
    </i>
    <i r="1">
      <x v="77"/>
    </i>
    <i r="1">
      <x v="78"/>
    </i>
    <i r="1">
      <x v="79"/>
    </i>
    <i r="1">
      <x v="81"/>
    </i>
    <i r="1">
      <x v="84"/>
    </i>
    <i r="1">
      <x v="85"/>
    </i>
    <i r="1">
      <x v="89"/>
    </i>
    <i r="1">
      <x v="90"/>
    </i>
    <i r="1">
      <x v="91"/>
    </i>
    <i r="1">
      <x v="92"/>
    </i>
    <i r="1">
      <x v="94"/>
    </i>
    <i r="1">
      <x v="97"/>
    </i>
    <i r="1">
      <x v="98"/>
    </i>
    <i r="1">
      <x v="99"/>
    </i>
    <i r="1">
      <x v="101"/>
    </i>
    <i r="1">
      <x v="103"/>
    </i>
    <i r="1">
      <x v="106"/>
    </i>
    <i r="1">
      <x v="107"/>
    </i>
    <i r="1">
      <x v="111"/>
    </i>
    <i r="1">
      <x v="112"/>
    </i>
    <i r="1">
      <x v="114"/>
    </i>
    <i r="1">
      <x v="118"/>
    </i>
    <i r="1">
      <x v="121"/>
    </i>
    <i r="1">
      <x v="134"/>
    </i>
    <i r="1">
      <x v="138"/>
    </i>
    <i>
      <x v="3"/>
    </i>
    <i r="1">
      <x v="1"/>
    </i>
    <i r="1">
      <x v="3"/>
    </i>
    <i r="1">
      <x v="4"/>
    </i>
    <i r="1">
      <x v="6"/>
    </i>
    <i r="1">
      <x v="8"/>
    </i>
    <i r="1">
      <x v="11"/>
    </i>
    <i r="1">
      <x v="20"/>
    </i>
    <i r="1">
      <x v="24"/>
    </i>
    <i r="1">
      <x v="31"/>
    </i>
    <i r="1">
      <x v="39"/>
    </i>
    <i r="1">
      <x v="42"/>
    </i>
    <i r="1">
      <x v="44"/>
    </i>
    <i r="1">
      <x v="48"/>
    </i>
    <i r="1">
      <x v="51"/>
    </i>
    <i r="1">
      <x v="52"/>
    </i>
    <i r="1">
      <x v="55"/>
    </i>
    <i r="1">
      <x v="61"/>
    </i>
    <i r="1">
      <x v="64"/>
    </i>
    <i r="1">
      <x v="65"/>
    </i>
    <i r="1">
      <x v="66"/>
    </i>
    <i r="1">
      <x v="68"/>
    </i>
    <i r="1">
      <x v="70"/>
    </i>
    <i r="1">
      <x v="74"/>
    </i>
    <i r="1">
      <x v="76"/>
    </i>
    <i r="1">
      <x v="82"/>
    </i>
    <i r="1">
      <x v="94"/>
    </i>
    <i r="1">
      <x v="96"/>
    </i>
    <i r="1">
      <x v="98"/>
    </i>
    <i r="1">
      <x v="100"/>
    </i>
    <i r="1">
      <x v="101"/>
    </i>
    <i r="1">
      <x v="102"/>
    </i>
    <i r="1">
      <x v="110"/>
    </i>
    <i r="1">
      <x v="113"/>
    </i>
    <i r="1">
      <x v="118"/>
    </i>
    <i r="1">
      <x v="119"/>
    </i>
    <i r="1">
      <x v="122"/>
    </i>
    <i r="1">
      <x v="123"/>
    </i>
    <i r="1">
      <x v="125"/>
    </i>
    <i r="1">
      <x v="126"/>
    </i>
    <i r="1">
      <x v="127"/>
    </i>
    <i r="1">
      <x v="128"/>
    </i>
    <i r="1">
      <x v="129"/>
    </i>
    <i r="1">
      <x v="135"/>
    </i>
    <i r="1">
      <x v="137"/>
    </i>
    <i r="1">
      <x v="138"/>
    </i>
    <i r="1">
      <x v="139"/>
    </i>
    <i r="1">
      <x v="140"/>
    </i>
    <i t="grand">
      <x/>
    </i>
  </rowItems>
  <colFields count="1">
    <field x="12"/>
  </colFields>
  <colItems count="4">
    <i>
      <x v="1"/>
    </i>
    <i>
      <x v="2"/>
    </i>
    <i>
      <x v="3"/>
    </i>
    <i t="grand">
      <x/>
    </i>
  </colItems>
  <dataFields count="1">
    <dataField name="Count of Genus+Species" fld="8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4"/>
  <sheetViews>
    <sheetView workbookViewId="0">
      <selection activeCell="D142" sqref="D142"/>
    </sheetView>
  </sheetViews>
  <sheetFormatPr baseColWidth="10" defaultRowHeight="15" x14ac:dyDescent="0"/>
  <cols>
    <col min="1" max="1" width="25" bestFit="1" customWidth="1"/>
    <col min="2" max="2" width="15.5" bestFit="1" customWidth="1"/>
    <col min="3" max="3" width="21" bestFit="1" customWidth="1"/>
    <col min="4" max="4" width="13.1640625" customWidth="1"/>
    <col min="5" max="5" width="13" customWidth="1"/>
    <col min="6" max="6" width="12.1640625" customWidth="1"/>
    <col min="7" max="7" width="11.1640625" customWidth="1"/>
    <col min="8" max="8" width="12.1640625" customWidth="1"/>
    <col min="9" max="9" width="11.1640625" customWidth="1"/>
    <col min="10" max="10" width="12.1640625" customWidth="1"/>
    <col min="11" max="11" width="10.1640625" customWidth="1"/>
    <col min="12" max="12" width="14.83203125" customWidth="1"/>
    <col min="13" max="13" width="18" customWidth="1"/>
    <col min="14" max="14" width="17.1640625" customWidth="1"/>
    <col min="15" max="15" width="21.33203125" customWidth="1"/>
    <col min="16" max="16" width="21.5" customWidth="1"/>
    <col min="17" max="20" width="12.1640625" customWidth="1"/>
    <col min="21" max="21" width="10.1640625" customWidth="1"/>
    <col min="22" max="23" width="11.1640625" customWidth="1"/>
    <col min="24" max="24" width="21.6640625" customWidth="1"/>
    <col min="25" max="25" width="11.1640625" customWidth="1"/>
    <col min="26" max="26" width="19" customWidth="1"/>
    <col min="27" max="27" width="12.1640625" customWidth="1"/>
    <col min="28" max="28" width="12.6640625" customWidth="1"/>
    <col min="29" max="29" width="11.1640625" bestFit="1" customWidth="1"/>
    <col min="30" max="31" width="12.1640625" customWidth="1"/>
    <col min="32" max="32" width="17.6640625" customWidth="1"/>
    <col min="33" max="33" width="18.1640625" customWidth="1"/>
    <col min="34" max="34" width="20.1640625" customWidth="1"/>
    <col min="35" max="35" width="18.33203125" customWidth="1"/>
    <col min="36" max="36" width="25" customWidth="1"/>
    <col min="37" max="37" width="12.1640625" customWidth="1"/>
    <col min="38" max="54" width="8.6640625" customWidth="1"/>
    <col min="55" max="55" width="8.6640625" bestFit="1" customWidth="1"/>
    <col min="56" max="79" width="8.6640625" customWidth="1"/>
    <col min="80" max="80" width="10.83203125" customWidth="1"/>
    <col min="81" max="92" width="8.6640625" customWidth="1"/>
    <col min="93" max="93" width="8.6640625" bestFit="1" customWidth="1"/>
    <col min="94" max="94" width="8.6640625" customWidth="1"/>
    <col min="95" max="95" width="8.6640625" bestFit="1" customWidth="1"/>
    <col min="96" max="101" width="8.6640625" customWidth="1"/>
    <col min="102" max="102" width="6.83203125" customWidth="1"/>
    <col min="103" max="103" width="10.83203125" customWidth="1"/>
    <col min="104" max="104" width="14.5" bestFit="1" customWidth="1"/>
    <col min="105" max="105" width="21.5" bestFit="1" customWidth="1"/>
    <col min="106" max="106" width="13.33203125" bestFit="1" customWidth="1"/>
    <col min="107" max="108" width="9.1640625" bestFit="1" customWidth="1"/>
    <col min="109" max="109" width="18.1640625" bestFit="1" customWidth="1"/>
    <col min="110" max="110" width="16.1640625" bestFit="1" customWidth="1"/>
    <col min="111" max="112" width="12.6640625" bestFit="1" customWidth="1"/>
    <col min="113" max="113" width="8" bestFit="1" customWidth="1"/>
    <col min="114" max="115" width="11.6640625" bestFit="1" customWidth="1"/>
    <col min="116" max="116" width="6.83203125" bestFit="1" customWidth="1"/>
    <col min="117" max="117" width="22.33203125" bestFit="1" customWidth="1"/>
    <col min="118" max="118" width="17.6640625" bestFit="1" customWidth="1"/>
    <col min="119" max="119" width="13.1640625" bestFit="1" customWidth="1"/>
    <col min="120" max="120" width="10.1640625" bestFit="1" customWidth="1"/>
    <col min="121" max="121" width="11.1640625" bestFit="1" customWidth="1"/>
    <col min="122" max="129" width="10.1640625" bestFit="1" customWidth="1"/>
    <col min="130" max="130" width="17.1640625" bestFit="1" customWidth="1"/>
    <col min="131" max="131" width="17.5" bestFit="1" customWidth="1"/>
    <col min="132" max="134" width="11.33203125" bestFit="1" customWidth="1"/>
    <col min="135" max="135" width="18.1640625" bestFit="1" customWidth="1"/>
    <col min="136" max="136" width="23.5" bestFit="1" customWidth="1"/>
    <col min="137" max="137" width="20.1640625" bestFit="1" customWidth="1"/>
    <col min="138" max="138" width="18.33203125" bestFit="1" customWidth="1"/>
    <col min="139" max="139" width="25" bestFit="1" customWidth="1"/>
    <col min="140" max="140" width="6.83203125" bestFit="1" customWidth="1"/>
  </cols>
  <sheetData>
    <row r="1" spans="1:3">
      <c r="A1" s="14" t="s">
        <v>0</v>
      </c>
      <c r="B1" t="s">
        <v>1142</v>
      </c>
    </row>
    <row r="3" spans="1:3">
      <c r="B3" s="14" t="s">
        <v>1140</v>
      </c>
    </row>
    <row r="4" spans="1:3">
      <c r="A4" s="14" t="s">
        <v>498</v>
      </c>
      <c r="B4" t="s">
        <v>1139</v>
      </c>
      <c r="C4" t="s">
        <v>641</v>
      </c>
    </row>
    <row r="5" spans="1:3">
      <c r="A5" s="9" t="s">
        <v>807</v>
      </c>
      <c r="B5" s="4">
        <v>7.5014599999999997E-3</v>
      </c>
      <c r="C5" s="4">
        <v>2</v>
      </c>
    </row>
    <row r="6" spans="1:3">
      <c r="A6" s="9" t="s">
        <v>805</v>
      </c>
      <c r="B6" s="4">
        <v>5.1921053949999996</v>
      </c>
      <c r="C6" s="4">
        <v>13</v>
      </c>
    </row>
    <row r="7" spans="1:3">
      <c r="A7" s="9" t="s">
        <v>651</v>
      </c>
      <c r="B7" s="4">
        <v>0.11132399000000001</v>
      </c>
      <c r="C7" s="4">
        <v>36</v>
      </c>
    </row>
    <row r="8" spans="1:3">
      <c r="A8" s="9" t="s">
        <v>536</v>
      </c>
      <c r="B8" s="4">
        <v>6.409368E-2</v>
      </c>
      <c r="C8" s="4">
        <v>13</v>
      </c>
    </row>
    <row r="9" spans="1:3">
      <c r="A9" s="9" t="s">
        <v>537</v>
      </c>
      <c r="B9" s="4">
        <v>0.35224676999999999</v>
      </c>
      <c r="C9" s="4">
        <v>31</v>
      </c>
    </row>
    <row r="10" spans="1:3">
      <c r="A10" s="9" t="s">
        <v>538</v>
      </c>
      <c r="B10" s="4">
        <v>0.129075195</v>
      </c>
      <c r="C10" s="4">
        <v>17</v>
      </c>
    </row>
    <row r="11" spans="1:3">
      <c r="A11" s="9" t="s">
        <v>539</v>
      </c>
      <c r="B11" s="4">
        <v>1.1347441899999997</v>
      </c>
      <c r="C11" s="68">
        <v>246</v>
      </c>
    </row>
    <row r="12" spans="1:3">
      <c r="A12" s="9" t="s">
        <v>652</v>
      </c>
      <c r="B12" s="4">
        <v>2.8856600000000003E-2</v>
      </c>
      <c r="C12" s="4">
        <v>9</v>
      </c>
    </row>
    <row r="13" spans="1:3">
      <c r="A13" s="9" t="s">
        <v>540</v>
      </c>
      <c r="B13" s="4">
        <v>0.68706967999999946</v>
      </c>
      <c r="C13" s="68">
        <v>150</v>
      </c>
    </row>
    <row r="14" spans="1:3">
      <c r="A14" s="9" t="s">
        <v>541</v>
      </c>
      <c r="B14" s="4">
        <v>9.4790319999999997E-2</v>
      </c>
      <c r="C14" s="4">
        <v>11</v>
      </c>
    </row>
    <row r="15" spans="1:3">
      <c r="A15" s="9" t="s">
        <v>664</v>
      </c>
      <c r="B15" s="4">
        <v>7.1725449999999998E-3</v>
      </c>
      <c r="C15" s="4">
        <v>3</v>
      </c>
    </row>
    <row r="16" spans="1:3">
      <c r="A16" s="9" t="s">
        <v>795</v>
      </c>
      <c r="B16" s="4">
        <v>0.10118336000000003</v>
      </c>
      <c r="C16" s="4">
        <v>24</v>
      </c>
    </row>
    <row r="17" spans="1:3">
      <c r="A17" s="9" t="s">
        <v>542</v>
      </c>
      <c r="B17" s="4">
        <v>7.8925469999999998E-2</v>
      </c>
      <c r="C17" s="4">
        <v>10</v>
      </c>
    </row>
    <row r="18" spans="1:3">
      <c r="A18" s="9" t="s">
        <v>802</v>
      </c>
      <c r="B18" s="4">
        <v>0.19306133</v>
      </c>
      <c r="C18" s="4">
        <v>19</v>
      </c>
    </row>
    <row r="19" spans="1:3">
      <c r="A19" s="9" t="s">
        <v>653</v>
      </c>
      <c r="B19" s="4">
        <v>7.5391400000000006E-3</v>
      </c>
      <c r="C19" s="4">
        <v>1</v>
      </c>
    </row>
    <row r="20" spans="1:3">
      <c r="A20" s="9" t="s">
        <v>654</v>
      </c>
      <c r="B20" s="4">
        <v>2.550465E-3</v>
      </c>
      <c r="C20" s="4">
        <v>1</v>
      </c>
    </row>
    <row r="21" spans="1:3">
      <c r="A21" s="9" t="s">
        <v>543</v>
      </c>
      <c r="B21" s="4">
        <v>3.3962239999999998E-2</v>
      </c>
      <c r="C21" s="4">
        <v>1</v>
      </c>
    </row>
    <row r="22" spans="1:3">
      <c r="A22" s="9" t="s">
        <v>544</v>
      </c>
      <c r="B22" s="4">
        <v>0.24677652500000008</v>
      </c>
      <c r="C22" s="4">
        <v>29</v>
      </c>
    </row>
    <row r="23" spans="1:3">
      <c r="A23" s="9" t="s">
        <v>655</v>
      </c>
      <c r="B23" s="4">
        <v>3.9571850000000002E-3</v>
      </c>
      <c r="C23" s="4">
        <v>1</v>
      </c>
    </row>
    <row r="24" spans="1:3">
      <c r="A24" s="9" t="s">
        <v>656</v>
      </c>
      <c r="B24" s="4">
        <v>6.7894649999999997E-3</v>
      </c>
      <c r="C24" s="4">
        <v>1</v>
      </c>
    </row>
    <row r="25" spans="1:3">
      <c r="A25" s="9" t="s">
        <v>804</v>
      </c>
      <c r="B25" s="4">
        <v>0.53369088499999995</v>
      </c>
      <c r="C25" s="4">
        <v>3</v>
      </c>
    </row>
    <row r="26" spans="1:3">
      <c r="A26" s="9" t="s">
        <v>546</v>
      </c>
      <c r="B26" s="4">
        <v>5.4666615000000002E-2</v>
      </c>
      <c r="C26" s="4">
        <v>5</v>
      </c>
    </row>
    <row r="27" spans="1:3">
      <c r="A27" s="9" t="s">
        <v>548</v>
      </c>
      <c r="B27" s="4">
        <v>3.0375574999999995E-2</v>
      </c>
      <c r="C27" s="4">
        <v>5</v>
      </c>
    </row>
    <row r="28" spans="1:3">
      <c r="A28" s="9" t="s">
        <v>551</v>
      </c>
      <c r="B28" s="4">
        <v>0.130251125</v>
      </c>
      <c r="C28" s="4">
        <v>2</v>
      </c>
    </row>
    <row r="29" spans="1:3">
      <c r="A29" s="9" t="s">
        <v>553</v>
      </c>
      <c r="B29" s="4">
        <v>7.6949625000000008E-2</v>
      </c>
      <c r="C29" s="4">
        <v>4</v>
      </c>
    </row>
    <row r="30" spans="1:3">
      <c r="A30" s="9" t="s">
        <v>555</v>
      </c>
      <c r="B30" s="4">
        <v>1.6019055399999997</v>
      </c>
      <c r="C30" s="4">
        <v>23</v>
      </c>
    </row>
    <row r="31" spans="1:3">
      <c r="A31" s="9" t="s">
        <v>779</v>
      </c>
      <c r="B31" s="4">
        <v>2.6003493950000012</v>
      </c>
      <c r="C31" s="68">
        <v>214</v>
      </c>
    </row>
    <row r="32" spans="1:3">
      <c r="A32" s="9" t="s">
        <v>557</v>
      </c>
      <c r="B32" s="4">
        <v>0.31238682500000009</v>
      </c>
      <c r="C32" s="4">
        <v>18</v>
      </c>
    </row>
    <row r="33" spans="1:27">
      <c r="A33" s="9" t="s">
        <v>558</v>
      </c>
      <c r="B33" s="4">
        <v>2.2870755199999988</v>
      </c>
      <c r="C33" s="4">
        <v>33</v>
      </c>
    </row>
    <row r="34" spans="1:27">
      <c r="A34" s="9" t="s">
        <v>559</v>
      </c>
      <c r="B34" s="4">
        <v>0.42942718500000004</v>
      </c>
      <c r="C34" s="4">
        <v>6</v>
      </c>
    </row>
    <row r="35" spans="1:27">
      <c r="A35" s="9" t="s">
        <v>665</v>
      </c>
      <c r="B35" s="4">
        <v>4.2986600000000002E-3</v>
      </c>
      <c r="C35" s="4">
        <v>1</v>
      </c>
    </row>
    <row r="36" spans="1:27" s="21" customFormat="1">
      <c r="A36" s="9" t="s">
        <v>560</v>
      </c>
      <c r="B36" s="4">
        <v>8.3280650000000008E-3</v>
      </c>
      <c r="C36" s="4">
        <v>1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1:27" s="21" customFormat="1">
      <c r="A37" s="9" t="s">
        <v>667</v>
      </c>
      <c r="B37" s="4">
        <v>5.0239999999999998E-3</v>
      </c>
      <c r="C37" s="4">
        <v>1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1:27">
      <c r="A38" s="9" t="s">
        <v>562</v>
      </c>
      <c r="B38" s="4">
        <v>21.176816260000003</v>
      </c>
      <c r="C38" s="68">
        <v>134</v>
      </c>
    </row>
    <row r="39" spans="1:27">
      <c r="A39" s="9" t="s">
        <v>794</v>
      </c>
      <c r="B39" s="4">
        <v>0.41710268500000003</v>
      </c>
      <c r="C39" s="4">
        <v>4</v>
      </c>
    </row>
    <row r="40" spans="1:27">
      <c r="A40" s="9" t="s">
        <v>809</v>
      </c>
      <c r="B40" s="4">
        <v>2.2890599999999999E-3</v>
      </c>
      <c r="C40" s="4">
        <v>1</v>
      </c>
    </row>
    <row r="41" spans="1:27">
      <c r="A41" s="9" t="s">
        <v>808</v>
      </c>
      <c r="B41" s="4">
        <v>1.451936E-2</v>
      </c>
      <c r="C41" s="4">
        <v>1</v>
      </c>
    </row>
    <row r="42" spans="1:27">
      <c r="A42" s="9" t="s">
        <v>564</v>
      </c>
      <c r="B42" s="4">
        <v>0.922305135</v>
      </c>
      <c r="C42" s="4">
        <v>16</v>
      </c>
    </row>
    <row r="43" spans="1:27">
      <c r="A43" s="9" t="s">
        <v>565</v>
      </c>
      <c r="B43" s="4">
        <v>0.31063941499999997</v>
      </c>
      <c r="C43" s="4">
        <v>51</v>
      </c>
    </row>
    <row r="44" spans="1:27">
      <c r="A44" s="9" t="s">
        <v>566</v>
      </c>
      <c r="B44" s="4">
        <v>1.1493185000000001E-2</v>
      </c>
      <c r="C44" s="4">
        <v>1</v>
      </c>
    </row>
    <row r="45" spans="1:27">
      <c r="A45" s="9" t="s">
        <v>567</v>
      </c>
      <c r="B45" s="4">
        <v>0.22244859</v>
      </c>
      <c r="C45" s="4">
        <v>25</v>
      </c>
    </row>
    <row r="46" spans="1:27">
      <c r="A46" s="9" t="s">
        <v>813</v>
      </c>
      <c r="B46" s="4">
        <v>5.0090065000000003E-2</v>
      </c>
      <c r="C46" s="4">
        <v>4</v>
      </c>
    </row>
    <row r="47" spans="1:27">
      <c r="A47" s="9" t="s">
        <v>569</v>
      </c>
      <c r="B47" s="4">
        <v>1.4287439600000003</v>
      </c>
      <c r="C47" s="4">
        <v>6</v>
      </c>
    </row>
    <row r="48" spans="1:27">
      <c r="A48" s="9" t="s">
        <v>797</v>
      </c>
      <c r="B48" s="4">
        <v>1.0175986400000001</v>
      </c>
      <c r="C48" s="4">
        <v>34</v>
      </c>
    </row>
    <row r="49" spans="1:3">
      <c r="A49" s="9" t="s">
        <v>570</v>
      </c>
      <c r="B49" s="4">
        <v>0.42355852499999991</v>
      </c>
      <c r="C49" s="68">
        <v>120</v>
      </c>
    </row>
    <row r="50" spans="1:3">
      <c r="A50" s="9" t="s">
        <v>657</v>
      </c>
      <c r="B50" s="4">
        <v>2.2890599999999999E-3</v>
      </c>
      <c r="C50" s="4">
        <v>1</v>
      </c>
    </row>
    <row r="51" spans="1:3">
      <c r="A51" s="9" t="s">
        <v>571</v>
      </c>
      <c r="B51" s="4">
        <v>0.10325654499999999</v>
      </c>
      <c r="C51" s="4">
        <v>9</v>
      </c>
    </row>
    <row r="52" spans="1:3">
      <c r="A52" s="9" t="s">
        <v>812</v>
      </c>
      <c r="B52" s="4">
        <v>1.429270695</v>
      </c>
      <c r="C52" s="70">
        <v>49</v>
      </c>
    </row>
    <row r="53" spans="1:3">
      <c r="A53" s="9" t="s">
        <v>798</v>
      </c>
      <c r="B53" s="4">
        <v>0.31475988000000005</v>
      </c>
      <c r="C53" s="4">
        <v>16</v>
      </c>
    </row>
    <row r="54" spans="1:3">
      <c r="A54" s="9" t="s">
        <v>573</v>
      </c>
      <c r="B54" s="4">
        <v>6.7852260000000011E-2</v>
      </c>
      <c r="C54" s="4">
        <v>1</v>
      </c>
    </row>
    <row r="55" spans="1:3">
      <c r="A55" s="9" t="s">
        <v>574</v>
      </c>
      <c r="B55" s="4">
        <v>0.51426292000000007</v>
      </c>
      <c r="C55" s="70">
        <v>20</v>
      </c>
    </row>
    <row r="56" spans="1:3">
      <c r="A56" s="9" t="s">
        <v>575</v>
      </c>
      <c r="B56" s="4">
        <v>0.29209849999999998</v>
      </c>
      <c r="C56" s="4">
        <v>1</v>
      </c>
    </row>
    <row r="57" spans="1:3">
      <c r="A57" s="9" t="s">
        <v>815</v>
      </c>
      <c r="B57" s="4">
        <v>1.0176747849999999</v>
      </c>
      <c r="C57" s="4">
        <v>48</v>
      </c>
    </row>
    <row r="58" spans="1:3">
      <c r="A58" s="9" t="s">
        <v>819</v>
      </c>
      <c r="B58" s="4">
        <v>6.2059744999999999E-2</v>
      </c>
      <c r="C58" s="4">
        <v>5</v>
      </c>
    </row>
    <row r="59" spans="1:3">
      <c r="A59" s="9" t="s">
        <v>787</v>
      </c>
      <c r="B59" s="4">
        <v>1.1496607599999999</v>
      </c>
      <c r="C59" s="4">
        <v>17</v>
      </c>
    </row>
    <row r="60" spans="1:3">
      <c r="A60" s="9" t="s">
        <v>579</v>
      </c>
      <c r="B60" s="4">
        <v>7.7387655000000014E-2</v>
      </c>
      <c r="C60" s="4">
        <v>5</v>
      </c>
    </row>
    <row r="61" spans="1:3">
      <c r="A61" s="9" t="s">
        <v>581</v>
      </c>
      <c r="B61" s="4">
        <v>0.64151456000000007</v>
      </c>
      <c r="C61" s="4">
        <v>1</v>
      </c>
    </row>
    <row r="62" spans="1:3">
      <c r="A62" s="9" t="s">
        <v>668</v>
      </c>
      <c r="B62" s="4">
        <v>4.6825249999999999E-3</v>
      </c>
      <c r="C62" s="4">
        <v>2</v>
      </c>
    </row>
    <row r="63" spans="1:3">
      <c r="A63" s="9" t="s">
        <v>669</v>
      </c>
      <c r="B63" s="4">
        <v>2.374625E-3</v>
      </c>
      <c r="C63" s="4">
        <v>1</v>
      </c>
    </row>
    <row r="64" spans="1:3">
      <c r="A64" s="9" t="s">
        <v>583</v>
      </c>
      <c r="B64" s="4">
        <v>2.4136026050000003</v>
      </c>
      <c r="C64" s="4">
        <v>34</v>
      </c>
    </row>
    <row r="65" spans="1:3">
      <c r="A65" s="9" t="s">
        <v>584</v>
      </c>
      <c r="B65" s="4">
        <v>0.16026088999999999</v>
      </c>
      <c r="C65" s="4">
        <v>6</v>
      </c>
    </row>
    <row r="66" spans="1:3">
      <c r="A66" s="9" t="s">
        <v>585</v>
      </c>
      <c r="B66" s="4">
        <v>1.1493185000000001E-2</v>
      </c>
      <c r="C66" s="4">
        <v>1</v>
      </c>
    </row>
    <row r="67" spans="1:3">
      <c r="A67" s="9" t="s">
        <v>586</v>
      </c>
      <c r="B67" s="4">
        <v>2.2686499999999998E-2</v>
      </c>
      <c r="C67" s="4">
        <v>1</v>
      </c>
    </row>
    <row r="68" spans="1:3">
      <c r="A68" s="9" t="s">
        <v>670</v>
      </c>
      <c r="B68" s="4">
        <v>3.8465000000000001E-3</v>
      </c>
      <c r="C68" s="4">
        <v>1</v>
      </c>
    </row>
    <row r="69" spans="1:3">
      <c r="A69" s="9" t="s">
        <v>792</v>
      </c>
      <c r="B69" s="4">
        <v>8.6516765400000004</v>
      </c>
      <c r="C69" s="4">
        <v>35</v>
      </c>
    </row>
    <row r="70" spans="1:3">
      <c r="A70" s="9" t="s">
        <v>816</v>
      </c>
      <c r="B70" s="4">
        <v>0.20039636999999999</v>
      </c>
      <c r="C70" s="4">
        <v>5</v>
      </c>
    </row>
    <row r="71" spans="1:3">
      <c r="A71" s="9" t="s">
        <v>588</v>
      </c>
      <c r="B71" s="4">
        <v>0.33373568499999984</v>
      </c>
      <c r="C71" s="68">
        <v>100</v>
      </c>
    </row>
    <row r="72" spans="1:3">
      <c r="A72" s="9" t="s">
        <v>806</v>
      </c>
      <c r="B72" s="4">
        <v>0.11710630000000001</v>
      </c>
      <c r="C72" s="4">
        <v>4</v>
      </c>
    </row>
    <row r="73" spans="1:3">
      <c r="A73" s="9" t="s">
        <v>681</v>
      </c>
      <c r="B73" s="4">
        <v>3.1156650000000001E-3</v>
      </c>
      <c r="C73" s="4">
        <v>1</v>
      </c>
    </row>
    <row r="74" spans="1:3">
      <c r="A74" s="9" t="s">
        <v>589</v>
      </c>
      <c r="B74" s="4">
        <v>0.115045675</v>
      </c>
      <c r="C74" s="4">
        <v>11</v>
      </c>
    </row>
    <row r="75" spans="1:3">
      <c r="A75" s="9" t="s">
        <v>590</v>
      </c>
      <c r="B75" s="4">
        <v>0.26410382999999998</v>
      </c>
      <c r="C75" s="4">
        <v>3</v>
      </c>
    </row>
    <row r="76" spans="1:3">
      <c r="A76" s="9" t="s">
        <v>658</v>
      </c>
      <c r="B76" s="4">
        <v>3.8465000000000001E-3</v>
      </c>
      <c r="C76" s="4">
        <v>1</v>
      </c>
    </row>
    <row r="77" spans="1:3">
      <c r="A77" s="9" t="s">
        <v>591</v>
      </c>
      <c r="B77" s="4">
        <v>0.98808891999999948</v>
      </c>
      <c r="C77" s="68">
        <v>120</v>
      </c>
    </row>
    <row r="78" spans="1:3">
      <c r="A78" s="9" t="s">
        <v>592</v>
      </c>
      <c r="B78" s="4">
        <v>3.1126035E-2</v>
      </c>
      <c r="C78" s="4">
        <v>4</v>
      </c>
    </row>
    <row r="79" spans="1:3">
      <c r="A79" s="9" t="s">
        <v>791</v>
      </c>
      <c r="B79" s="4">
        <v>0.35385287999999993</v>
      </c>
      <c r="C79" s="4">
        <v>50</v>
      </c>
    </row>
    <row r="80" spans="1:3">
      <c r="A80" s="9" t="s">
        <v>594</v>
      </c>
      <c r="B80" s="4">
        <v>1.9103760000000001E-2</v>
      </c>
      <c r="C80" s="4">
        <v>1</v>
      </c>
    </row>
    <row r="81" spans="1:3">
      <c r="A81" s="9" t="s">
        <v>595</v>
      </c>
      <c r="B81" s="4">
        <v>1.190052935</v>
      </c>
      <c r="C81" s="4">
        <v>12</v>
      </c>
    </row>
    <row r="82" spans="1:3">
      <c r="A82" s="9" t="s">
        <v>596</v>
      </c>
      <c r="B82" s="4">
        <v>0.46711896000000003</v>
      </c>
      <c r="C82" s="4">
        <v>34</v>
      </c>
    </row>
    <row r="83" spans="1:3">
      <c r="A83" s="9" t="s">
        <v>679</v>
      </c>
      <c r="B83" s="4">
        <v>2.205065E-3</v>
      </c>
      <c r="C83" s="4">
        <v>1</v>
      </c>
    </row>
    <row r="84" spans="1:3">
      <c r="A84" s="9" t="s">
        <v>598</v>
      </c>
      <c r="B84" s="4">
        <v>0.113354</v>
      </c>
      <c r="C84" s="4">
        <v>1</v>
      </c>
    </row>
    <row r="85" spans="1:3">
      <c r="A85" s="9" t="s">
        <v>599</v>
      </c>
      <c r="B85" s="4">
        <v>8.3972235000000006E-2</v>
      </c>
      <c r="C85" s="4">
        <v>8</v>
      </c>
    </row>
    <row r="86" spans="1:3">
      <c r="A86" s="9" t="s">
        <v>659</v>
      </c>
      <c r="B86" s="4">
        <v>2.205065E-3</v>
      </c>
      <c r="C86" s="4">
        <v>1</v>
      </c>
    </row>
    <row r="87" spans="1:3">
      <c r="A87" s="9" t="s">
        <v>660</v>
      </c>
      <c r="B87" s="4">
        <v>2.205065E-3</v>
      </c>
      <c r="C87" s="4">
        <v>1</v>
      </c>
    </row>
    <row r="88" spans="1:3">
      <c r="A88" s="9" t="s">
        <v>600</v>
      </c>
      <c r="B88" s="4">
        <v>0.15429960000000001</v>
      </c>
      <c r="C88" s="4">
        <v>9</v>
      </c>
    </row>
    <row r="89" spans="1:3">
      <c r="A89" s="9" t="s">
        <v>601</v>
      </c>
      <c r="B89" s="4">
        <v>0.51946747000000004</v>
      </c>
      <c r="C89" s="4">
        <v>10</v>
      </c>
    </row>
    <row r="90" spans="1:3">
      <c r="A90" s="9" t="s">
        <v>602</v>
      </c>
      <c r="B90" s="4">
        <v>3.0311205000000001E-2</v>
      </c>
      <c r="C90" s="4">
        <v>6</v>
      </c>
    </row>
    <row r="91" spans="1:3">
      <c r="A91" s="9" t="s">
        <v>603</v>
      </c>
      <c r="B91" s="4">
        <v>0.19390206500000001</v>
      </c>
      <c r="C91" s="4">
        <v>1</v>
      </c>
    </row>
    <row r="92" spans="1:3">
      <c r="A92" s="9" t="s">
        <v>810</v>
      </c>
      <c r="B92" s="4">
        <v>3.8440233250000002</v>
      </c>
      <c r="C92" s="4">
        <v>17</v>
      </c>
    </row>
    <row r="93" spans="1:3">
      <c r="A93" s="9" t="s">
        <v>671</v>
      </c>
      <c r="B93" s="4">
        <v>4.4156250000000003E-3</v>
      </c>
      <c r="C93" s="4">
        <v>1</v>
      </c>
    </row>
    <row r="94" spans="1:3">
      <c r="A94" s="9" t="s">
        <v>604</v>
      </c>
      <c r="B94" s="4">
        <v>4.7835796200000038</v>
      </c>
      <c r="C94" s="4">
        <v>75</v>
      </c>
    </row>
    <row r="95" spans="1:3">
      <c r="A95" s="9" t="s">
        <v>781</v>
      </c>
      <c r="B95" s="4">
        <v>1.53345354</v>
      </c>
      <c r="C95" s="4">
        <v>28</v>
      </c>
    </row>
    <row r="96" spans="1:3">
      <c r="A96" s="9" t="s">
        <v>672</v>
      </c>
      <c r="B96" s="4">
        <v>0.10843676000000001</v>
      </c>
      <c r="C96" s="4">
        <v>31</v>
      </c>
    </row>
    <row r="97" spans="1:3">
      <c r="A97" s="9" t="s">
        <v>820</v>
      </c>
      <c r="B97" s="4">
        <v>2.4338925000000001E-2</v>
      </c>
      <c r="C97" s="4">
        <v>2</v>
      </c>
    </row>
    <row r="98" spans="1:3">
      <c r="A98" s="9" t="s">
        <v>607</v>
      </c>
      <c r="B98" s="4">
        <v>0.32227154499999999</v>
      </c>
      <c r="C98" s="4">
        <v>7</v>
      </c>
    </row>
    <row r="99" spans="1:3">
      <c r="A99" s="9" t="s">
        <v>796</v>
      </c>
      <c r="B99" s="4">
        <v>0.304340575</v>
      </c>
      <c r="C99" s="4">
        <v>84</v>
      </c>
    </row>
    <row r="100" spans="1:3">
      <c r="A100" s="9" t="s">
        <v>609</v>
      </c>
      <c r="B100" s="4">
        <v>0.34931086999999988</v>
      </c>
      <c r="C100" s="4">
        <v>88</v>
      </c>
    </row>
    <row r="101" spans="1:3">
      <c r="A101" s="9" t="s">
        <v>811</v>
      </c>
      <c r="B101" s="4">
        <v>4.8991850000000003E-3</v>
      </c>
      <c r="C101" s="4">
        <v>1</v>
      </c>
    </row>
    <row r="102" spans="1:3">
      <c r="A102" s="16" t="s">
        <v>784</v>
      </c>
      <c r="B102" s="65">
        <v>68.219745189999998</v>
      </c>
      <c r="C102" s="68">
        <v>496</v>
      </c>
    </row>
    <row r="103" spans="1:3">
      <c r="A103" s="9" t="s">
        <v>803</v>
      </c>
      <c r="B103" s="4">
        <v>0.53115219499999999</v>
      </c>
      <c r="C103" s="4">
        <v>4</v>
      </c>
    </row>
    <row r="104" spans="1:3">
      <c r="A104" s="16" t="s">
        <v>782</v>
      </c>
      <c r="B104" s="65">
        <v>32.968201564999994</v>
      </c>
      <c r="C104" s="68">
        <v>151</v>
      </c>
    </row>
    <row r="105" spans="1:3">
      <c r="A105" s="9" t="s">
        <v>817</v>
      </c>
      <c r="B105" s="4">
        <v>6.4473619999999995E-2</v>
      </c>
      <c r="C105" s="4">
        <v>3</v>
      </c>
    </row>
    <row r="106" spans="1:3">
      <c r="A106" s="9" t="s">
        <v>613</v>
      </c>
      <c r="B106" s="4">
        <v>4.5639900000000004E-2</v>
      </c>
      <c r="C106" s="4">
        <v>8</v>
      </c>
    </row>
    <row r="107" spans="1:3">
      <c r="A107" s="9" t="s">
        <v>818</v>
      </c>
      <c r="B107" s="4">
        <v>0.83938008999999936</v>
      </c>
      <c r="C107" s="68">
        <v>179</v>
      </c>
    </row>
    <row r="108" spans="1:3">
      <c r="A108" s="9" t="s">
        <v>793</v>
      </c>
      <c r="B108" s="4">
        <v>9.0207490000000015E-2</v>
      </c>
      <c r="C108" s="4">
        <v>17</v>
      </c>
    </row>
    <row r="109" spans="1:3">
      <c r="A109" s="9" t="s">
        <v>616</v>
      </c>
      <c r="B109" s="4">
        <v>9.3372609999999995E-2</v>
      </c>
      <c r="C109" s="4">
        <v>2</v>
      </c>
    </row>
    <row r="110" spans="1:3">
      <c r="A110" s="9" t="s">
        <v>661</v>
      </c>
      <c r="B110" s="4">
        <v>2.826E-3</v>
      </c>
      <c r="C110" s="4">
        <v>1</v>
      </c>
    </row>
    <row r="111" spans="1:3">
      <c r="A111" s="9" t="s">
        <v>617</v>
      </c>
      <c r="B111" s="4">
        <v>1.7662500000000001E-2</v>
      </c>
      <c r="C111" s="4">
        <v>1</v>
      </c>
    </row>
    <row r="112" spans="1:3">
      <c r="A112" s="9" t="s">
        <v>800</v>
      </c>
      <c r="B112" s="4">
        <v>1.0560079050000002</v>
      </c>
      <c r="C112" s="4">
        <v>8</v>
      </c>
    </row>
    <row r="113" spans="1:3">
      <c r="A113" s="9" t="s">
        <v>785</v>
      </c>
      <c r="B113" s="4">
        <v>0.36418583500000001</v>
      </c>
      <c r="C113" s="4">
        <v>29</v>
      </c>
    </row>
    <row r="114" spans="1:3">
      <c r="A114" s="9" t="s">
        <v>620</v>
      </c>
      <c r="B114" s="4">
        <v>6.1103669949999979</v>
      </c>
      <c r="C114" s="68">
        <v>113</v>
      </c>
    </row>
    <row r="115" spans="1:3">
      <c r="A115" s="9" t="s">
        <v>621</v>
      </c>
      <c r="B115" s="4">
        <v>0.75079362500000002</v>
      </c>
      <c r="C115" s="4">
        <v>37</v>
      </c>
    </row>
    <row r="116" spans="1:3">
      <c r="A116" s="9" t="s">
        <v>673</v>
      </c>
      <c r="B116" s="4">
        <v>1.154107E-2</v>
      </c>
      <c r="C116" s="4">
        <v>4</v>
      </c>
    </row>
    <row r="117" spans="1:3">
      <c r="A117" s="9" t="s">
        <v>622</v>
      </c>
      <c r="B117" s="4">
        <v>4.4905924999999999E-2</v>
      </c>
      <c r="C117" s="4">
        <v>2</v>
      </c>
    </row>
    <row r="118" spans="1:3">
      <c r="A118" s="9" t="s">
        <v>682</v>
      </c>
      <c r="B118" s="4">
        <v>1.3475310000000001E-2</v>
      </c>
      <c r="C118" s="4">
        <v>4</v>
      </c>
    </row>
    <row r="119" spans="1:3">
      <c r="A119" s="9" t="s">
        <v>623</v>
      </c>
      <c r="B119" s="4">
        <v>9.2369136649999977</v>
      </c>
      <c r="C119" s="68">
        <v>441</v>
      </c>
    </row>
    <row r="120" spans="1:3">
      <c r="A120" s="9" t="s">
        <v>799</v>
      </c>
      <c r="B120" s="4">
        <v>0.17426921500000006</v>
      </c>
      <c r="C120" s="4">
        <v>15</v>
      </c>
    </row>
    <row r="121" spans="1:3">
      <c r="A121" s="9" t="s">
        <v>789</v>
      </c>
      <c r="B121" s="4">
        <v>5.4006649800000002</v>
      </c>
      <c r="C121" s="4">
        <v>78</v>
      </c>
    </row>
    <row r="122" spans="1:3">
      <c r="A122" s="9" t="s">
        <v>625</v>
      </c>
      <c r="B122" s="4">
        <v>0.13554202500000001</v>
      </c>
      <c r="C122" s="4">
        <v>3</v>
      </c>
    </row>
    <row r="123" spans="1:3">
      <c r="A123" s="9" t="s">
        <v>627</v>
      </c>
      <c r="B123" s="4">
        <v>1.1493185000000001E-2</v>
      </c>
      <c r="C123" s="4">
        <v>1</v>
      </c>
    </row>
    <row r="124" spans="1:3">
      <c r="A124" s="9" t="s">
        <v>628</v>
      </c>
      <c r="B124" s="4">
        <v>0.449843465</v>
      </c>
      <c r="C124" s="4">
        <v>1</v>
      </c>
    </row>
    <row r="125" spans="1:3">
      <c r="A125" s="9" t="s">
        <v>683</v>
      </c>
      <c r="B125" s="4">
        <v>6.9362600000000005E-3</v>
      </c>
      <c r="C125" s="4">
        <v>1</v>
      </c>
    </row>
    <row r="126" spans="1:3">
      <c r="A126" s="9" t="s">
        <v>629</v>
      </c>
      <c r="B126" s="4">
        <v>0.48125995000000005</v>
      </c>
      <c r="C126" s="4">
        <v>4</v>
      </c>
    </row>
    <row r="127" spans="1:3">
      <c r="A127" s="9" t="s">
        <v>630</v>
      </c>
      <c r="B127" s="4">
        <v>0.11839684000000002</v>
      </c>
      <c r="C127" s="4">
        <v>2</v>
      </c>
    </row>
    <row r="128" spans="1:3">
      <c r="A128" s="9" t="s">
        <v>631</v>
      </c>
      <c r="B128" s="4">
        <v>4.7505060000000002E-2</v>
      </c>
      <c r="C128" s="4">
        <v>1</v>
      </c>
    </row>
    <row r="129" spans="1:3">
      <c r="A129" s="9" t="s">
        <v>632</v>
      </c>
      <c r="B129" s="4">
        <v>5.8505265000000001E-2</v>
      </c>
      <c r="C129" s="4">
        <v>1</v>
      </c>
    </row>
    <row r="130" spans="1:3">
      <c r="A130" s="9" t="s">
        <v>633</v>
      </c>
      <c r="B130" s="4">
        <v>4.9455785000000002E-2</v>
      </c>
      <c r="C130" s="4">
        <v>1</v>
      </c>
    </row>
    <row r="131" spans="1:3">
      <c r="A131" s="9" t="s">
        <v>684</v>
      </c>
      <c r="B131" s="4">
        <v>3.9571850000000002E-3</v>
      </c>
      <c r="C131" s="4">
        <v>1</v>
      </c>
    </row>
    <row r="132" spans="1:3">
      <c r="A132" s="9" t="s">
        <v>685</v>
      </c>
      <c r="B132" s="4">
        <v>3.3166250000000001E-3</v>
      </c>
      <c r="C132" s="4">
        <v>1</v>
      </c>
    </row>
    <row r="133" spans="1:3">
      <c r="A133" s="9" t="s">
        <v>801</v>
      </c>
      <c r="B133" s="4">
        <v>1.7649155E-2</v>
      </c>
      <c r="C133" s="4">
        <v>5</v>
      </c>
    </row>
    <row r="134" spans="1:3">
      <c r="A134" s="9" t="s">
        <v>821</v>
      </c>
      <c r="B134" s="4">
        <v>0.83388116500000009</v>
      </c>
      <c r="C134" s="4">
        <v>18</v>
      </c>
    </row>
    <row r="135" spans="1:3">
      <c r="A135" s="9" t="s">
        <v>662</v>
      </c>
      <c r="B135" s="4">
        <v>3.01754E-3</v>
      </c>
      <c r="C135" s="4">
        <v>1</v>
      </c>
    </row>
    <row r="136" spans="1:3">
      <c r="A136" s="9" t="s">
        <v>663</v>
      </c>
      <c r="B136" s="4">
        <v>3.1156650000000001E-3</v>
      </c>
      <c r="C136" s="4">
        <v>1</v>
      </c>
    </row>
    <row r="137" spans="1:3">
      <c r="A137" s="9" t="s">
        <v>634</v>
      </c>
      <c r="B137" s="4">
        <v>2.5307614999999999E-2</v>
      </c>
      <c r="C137" s="4">
        <v>6</v>
      </c>
    </row>
    <row r="138" spans="1:3">
      <c r="A138" s="9" t="s">
        <v>788</v>
      </c>
      <c r="B138" s="4">
        <v>0.25855309500000001</v>
      </c>
      <c r="C138" s="4">
        <v>8</v>
      </c>
    </row>
    <row r="139" spans="1:3">
      <c r="A139" s="9" t="s">
        <v>783</v>
      </c>
      <c r="B139" s="4">
        <v>0.50009445499999972</v>
      </c>
      <c r="C139" s="4">
        <v>73</v>
      </c>
    </row>
    <row r="140" spans="1:3">
      <c r="A140" s="9" t="s">
        <v>786</v>
      </c>
      <c r="B140" s="4">
        <v>5.4499111699999974</v>
      </c>
      <c r="C140" s="68">
        <v>284</v>
      </c>
    </row>
    <row r="141" spans="1:3">
      <c r="A141" s="9" t="s">
        <v>780</v>
      </c>
      <c r="B141" s="4">
        <v>4.3329833400000002</v>
      </c>
      <c r="C141" s="68">
        <v>107</v>
      </c>
    </row>
    <row r="142" spans="1:3">
      <c r="A142" s="9" t="s">
        <v>790</v>
      </c>
      <c r="B142" s="4">
        <v>3.3127722199999994</v>
      </c>
      <c r="C142" s="68">
        <v>132</v>
      </c>
    </row>
    <row r="143" spans="1:3">
      <c r="A143" s="9" t="s">
        <v>1141</v>
      </c>
      <c r="B143" s="4"/>
      <c r="C143" s="4"/>
    </row>
    <row r="144" spans="1:3">
      <c r="A144" s="9" t="s">
        <v>499</v>
      </c>
      <c r="B144" s="4">
        <v>218.10573764000017</v>
      </c>
      <c r="C144" s="4">
        <v>4548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0"/>
  <sheetViews>
    <sheetView workbookViewId="0">
      <selection activeCell="G33" sqref="G33"/>
    </sheetView>
  </sheetViews>
  <sheetFormatPr baseColWidth="10" defaultRowHeight="15" x14ac:dyDescent="0"/>
  <cols>
    <col min="1" max="1" width="25" bestFit="1" customWidth="1"/>
  </cols>
  <sheetData>
    <row r="1" spans="1:5">
      <c r="A1" s="67" t="s">
        <v>498</v>
      </c>
      <c r="B1" s="66" t="s">
        <v>1139</v>
      </c>
      <c r="C1" s="66" t="s">
        <v>641</v>
      </c>
      <c r="D1" s="71" t="s">
        <v>1143</v>
      </c>
    </row>
    <row r="2" spans="1:5">
      <c r="A2" s="51"/>
      <c r="B2" s="51"/>
      <c r="C2" s="51"/>
      <c r="D2">
        <v>100.00000001833973</v>
      </c>
    </row>
    <row r="3" spans="1:5">
      <c r="A3" s="43" t="s">
        <v>784</v>
      </c>
      <c r="B3" s="44">
        <v>68.219745189999998</v>
      </c>
      <c r="C3" s="69">
        <v>496</v>
      </c>
      <c r="D3" s="72">
        <v>31.278290035227389</v>
      </c>
      <c r="E3">
        <f>SUM(D3:D16)</f>
        <v>83.115699593590136</v>
      </c>
    </row>
    <row r="4" spans="1:5">
      <c r="A4" s="43" t="s">
        <v>782</v>
      </c>
      <c r="B4" s="44">
        <v>32.968201564999994</v>
      </c>
      <c r="C4" s="69">
        <v>151</v>
      </c>
      <c r="D4" s="72">
        <v>15.115696601004959</v>
      </c>
    </row>
    <row r="5" spans="1:5">
      <c r="A5" s="36" t="s">
        <v>562</v>
      </c>
      <c r="B5" s="35">
        <v>21.176816260000003</v>
      </c>
      <c r="C5" s="69">
        <v>134</v>
      </c>
      <c r="D5" s="72">
        <v>9.7094264887417623</v>
      </c>
    </row>
    <row r="6" spans="1:5">
      <c r="A6" s="36" t="s">
        <v>623</v>
      </c>
      <c r="B6" s="35">
        <v>9.2369136649999977</v>
      </c>
      <c r="C6" s="69">
        <v>441</v>
      </c>
      <c r="D6" s="72">
        <v>4.235062207276842</v>
      </c>
    </row>
    <row r="7" spans="1:5">
      <c r="A7" s="36" t="s">
        <v>792</v>
      </c>
      <c r="B7" s="35">
        <v>8.6516765400000004</v>
      </c>
      <c r="C7" s="35">
        <v>35</v>
      </c>
      <c r="D7" s="72">
        <v>3.9667349585580096</v>
      </c>
    </row>
    <row r="8" spans="1:5">
      <c r="A8" s="36" t="s">
        <v>620</v>
      </c>
      <c r="B8" s="35">
        <v>6.1103669949999979</v>
      </c>
      <c r="C8" s="69">
        <v>113</v>
      </c>
      <c r="D8" s="72">
        <v>2.8015617847735146</v>
      </c>
    </row>
    <row r="9" spans="1:5">
      <c r="A9" s="36" t="s">
        <v>786</v>
      </c>
      <c r="B9" s="35">
        <v>5.4499111699999974</v>
      </c>
      <c r="C9" s="69">
        <v>284</v>
      </c>
      <c r="D9" s="72">
        <v>2.4987472727540005</v>
      </c>
    </row>
    <row r="10" spans="1:5">
      <c r="A10" s="36" t="s">
        <v>789</v>
      </c>
      <c r="B10" s="35">
        <v>5.4006649800000002</v>
      </c>
      <c r="C10" s="35">
        <v>78</v>
      </c>
      <c r="D10" s="72">
        <v>2.4761682289645552</v>
      </c>
    </row>
    <row r="11" spans="1:5">
      <c r="A11" s="36" t="s">
        <v>805</v>
      </c>
      <c r="B11" s="35">
        <v>5.1921053949999996</v>
      </c>
      <c r="C11" s="35">
        <v>13</v>
      </c>
      <c r="D11" s="72">
        <v>2.3805450751241493</v>
      </c>
    </row>
    <row r="12" spans="1:5">
      <c r="A12" s="36" t="s">
        <v>604</v>
      </c>
      <c r="B12" s="35">
        <v>4.7835796200000038</v>
      </c>
      <c r="C12" s="35">
        <v>75</v>
      </c>
      <c r="D12" s="72">
        <v>2.1932387807114728</v>
      </c>
    </row>
    <row r="13" spans="1:5">
      <c r="A13" s="36" t="s">
        <v>780</v>
      </c>
      <c r="B13" s="35">
        <v>4.3329833400000002</v>
      </c>
      <c r="C13" s="69">
        <v>107</v>
      </c>
      <c r="D13" s="72">
        <v>1.9866434453671153</v>
      </c>
    </row>
    <row r="14" spans="1:5">
      <c r="A14" s="36" t="s">
        <v>810</v>
      </c>
      <c r="B14" s="35">
        <v>3.8440233250000002</v>
      </c>
      <c r="C14" s="35">
        <v>17</v>
      </c>
      <c r="D14" s="72">
        <v>1.7624585979713356</v>
      </c>
    </row>
    <row r="15" spans="1:5">
      <c r="A15" s="36" t="s">
        <v>790</v>
      </c>
      <c r="B15" s="35">
        <v>3.3127722199999994</v>
      </c>
      <c r="C15" s="69">
        <v>132</v>
      </c>
      <c r="D15" s="72">
        <v>1.5188835729188994</v>
      </c>
    </row>
    <row r="16" spans="1:5">
      <c r="A16" s="36" t="s">
        <v>779</v>
      </c>
      <c r="B16" s="35">
        <v>2.6003493950000012</v>
      </c>
      <c r="C16" s="69">
        <v>214</v>
      </c>
      <c r="D16" s="72">
        <v>1.192242544196142</v>
      </c>
    </row>
    <row r="17" spans="1:4">
      <c r="A17" s="36" t="s">
        <v>583</v>
      </c>
      <c r="B17" s="35">
        <v>2.4136026050000003</v>
      </c>
      <c r="C17" s="35">
        <v>34</v>
      </c>
      <c r="D17" s="72">
        <v>1.106620408779196</v>
      </c>
    </row>
    <row r="18" spans="1:4">
      <c r="A18" s="36" t="s">
        <v>558</v>
      </c>
      <c r="B18" s="35">
        <v>2.2870755199999988</v>
      </c>
      <c r="C18" s="35">
        <v>33</v>
      </c>
      <c r="D18" s="72">
        <v>1.0486085992815253</v>
      </c>
    </row>
    <row r="19" spans="1:4">
      <c r="A19" s="36" t="s">
        <v>555</v>
      </c>
      <c r="B19" s="35">
        <v>1.6019055399999997</v>
      </c>
      <c r="C19" s="35">
        <v>23</v>
      </c>
      <c r="D19" s="72">
        <v>0.7344628149754826</v>
      </c>
    </row>
    <row r="20" spans="1:4">
      <c r="A20" s="36" t="s">
        <v>781</v>
      </c>
      <c r="B20" s="35">
        <v>1.53345354</v>
      </c>
      <c r="C20" s="35">
        <v>28</v>
      </c>
      <c r="D20" s="72">
        <v>0.70307803768661603</v>
      </c>
    </row>
    <row r="21" spans="1:4">
      <c r="A21" s="36" t="s">
        <v>812</v>
      </c>
      <c r="B21" s="35">
        <v>1.429270695</v>
      </c>
      <c r="C21" s="35">
        <v>49</v>
      </c>
      <c r="D21" s="72">
        <v>0.65531091053700008</v>
      </c>
    </row>
    <row r="22" spans="1:4">
      <c r="A22" s="36" t="s">
        <v>569</v>
      </c>
      <c r="B22" s="35">
        <v>1.4287439600000003</v>
      </c>
      <c r="C22" s="35">
        <v>6</v>
      </c>
      <c r="D22" s="72">
        <v>0.65506940611543096</v>
      </c>
    </row>
    <row r="23" spans="1:4">
      <c r="A23" s="36" t="s">
        <v>595</v>
      </c>
      <c r="B23" s="35">
        <v>1.190052935</v>
      </c>
      <c r="C23" s="35">
        <v>12</v>
      </c>
      <c r="D23" s="72">
        <v>0.54563119159319173</v>
      </c>
    </row>
    <row r="24" spans="1:4">
      <c r="A24" s="36" t="s">
        <v>787</v>
      </c>
      <c r="B24" s="35">
        <v>1.1496607599999999</v>
      </c>
      <c r="C24" s="35">
        <v>17</v>
      </c>
      <c r="D24" s="72">
        <v>0.52711165357256518</v>
      </c>
    </row>
    <row r="25" spans="1:4">
      <c r="A25" s="36" t="s">
        <v>539</v>
      </c>
      <c r="B25" s="35">
        <v>1.1347441899999997</v>
      </c>
      <c r="C25" s="69">
        <v>246</v>
      </c>
      <c r="D25" s="72">
        <v>0.52027250749408971</v>
      </c>
    </row>
    <row r="26" spans="1:4">
      <c r="A26" s="36" t="s">
        <v>800</v>
      </c>
      <c r="B26" s="35">
        <v>1.0560079050000002</v>
      </c>
      <c r="C26" s="35">
        <v>8</v>
      </c>
      <c r="D26" s="72">
        <v>0.48417245535130765</v>
      </c>
    </row>
    <row r="27" spans="1:4">
      <c r="A27" s="36" t="s">
        <v>815</v>
      </c>
      <c r="B27" s="35">
        <v>1.0176747849999999</v>
      </c>
      <c r="C27" s="35">
        <v>48</v>
      </c>
      <c r="D27" s="72">
        <v>0.46659698006954209</v>
      </c>
    </row>
    <row r="28" spans="1:4">
      <c r="A28" s="36" t="s">
        <v>797</v>
      </c>
      <c r="B28" s="35">
        <v>1.0175986400000001</v>
      </c>
      <c r="C28" s="35">
        <v>34</v>
      </c>
      <c r="D28" s="72">
        <v>0.4665620681039801</v>
      </c>
    </row>
    <row r="29" spans="1:4">
      <c r="A29" s="36" t="s">
        <v>591</v>
      </c>
      <c r="B29" s="35">
        <v>0.98808891999999948</v>
      </c>
      <c r="C29" s="69">
        <v>120</v>
      </c>
      <c r="D29" s="72">
        <v>0.45303206182137568</v>
      </c>
    </row>
    <row r="30" spans="1:4">
      <c r="A30" s="36" t="s">
        <v>564</v>
      </c>
      <c r="B30" s="35">
        <v>0.922305135</v>
      </c>
      <c r="C30" s="35">
        <v>16</v>
      </c>
      <c r="D30" s="72">
        <v>0.42287064299586774</v>
      </c>
    </row>
    <row r="31" spans="1:4">
      <c r="A31" s="36" t="s">
        <v>818</v>
      </c>
      <c r="B31" s="35">
        <v>0.83938008999999936</v>
      </c>
      <c r="C31" s="69">
        <v>179</v>
      </c>
      <c r="D31" s="72">
        <v>0.38485007282999573</v>
      </c>
    </row>
    <row r="32" spans="1:4">
      <c r="A32" s="36" t="s">
        <v>821</v>
      </c>
      <c r="B32" s="35">
        <v>0.83388116500000009</v>
      </c>
      <c r="C32" s="35">
        <v>18</v>
      </c>
      <c r="D32" s="72">
        <v>0.38232885304893516</v>
      </c>
    </row>
    <row r="33" spans="1:4">
      <c r="A33" s="36" t="s">
        <v>621</v>
      </c>
      <c r="B33" s="35">
        <v>0.75079362500000002</v>
      </c>
      <c r="C33" s="35">
        <v>37</v>
      </c>
      <c r="D33" s="72">
        <v>0.34423378002871946</v>
      </c>
    </row>
    <row r="34" spans="1:4">
      <c r="A34" s="36" t="s">
        <v>540</v>
      </c>
      <c r="B34" s="35">
        <v>0.68706967999999946</v>
      </c>
      <c r="C34" s="69">
        <v>150</v>
      </c>
      <c r="D34" s="72">
        <v>0.31501678385924292</v>
      </c>
    </row>
    <row r="35" spans="1:4">
      <c r="A35" s="36" t="s">
        <v>581</v>
      </c>
      <c r="B35" s="35">
        <v>0.64151456000000007</v>
      </c>
      <c r="C35" s="35">
        <v>1</v>
      </c>
      <c r="D35" s="72">
        <v>0.2941300706066341</v>
      </c>
    </row>
    <row r="36" spans="1:4">
      <c r="A36" s="36" t="s">
        <v>804</v>
      </c>
      <c r="B36" s="35">
        <v>0.53369088499999995</v>
      </c>
      <c r="C36" s="35">
        <v>3</v>
      </c>
      <c r="D36" s="72">
        <v>0.24469364761910783</v>
      </c>
    </row>
    <row r="37" spans="1:4">
      <c r="A37" s="36" t="s">
        <v>803</v>
      </c>
      <c r="B37" s="35">
        <v>0.53115219499999999</v>
      </c>
      <c r="C37" s="35">
        <v>4</v>
      </c>
      <c r="D37" s="72">
        <v>0.24352967548892213</v>
      </c>
    </row>
    <row r="38" spans="1:4">
      <c r="A38" s="36" t="s">
        <v>601</v>
      </c>
      <c r="B38" s="35">
        <v>0.51946747000000004</v>
      </c>
      <c r="C38" s="35">
        <v>10</v>
      </c>
      <c r="D38" s="72">
        <v>0.23817230840239942</v>
      </c>
    </row>
    <row r="39" spans="1:4">
      <c r="A39" s="36" t="s">
        <v>574</v>
      </c>
      <c r="B39" s="35">
        <v>0.51426292000000007</v>
      </c>
      <c r="C39" s="35">
        <v>20</v>
      </c>
      <c r="D39" s="72">
        <v>0.23578605756036747</v>
      </c>
    </row>
    <row r="40" spans="1:4">
      <c r="A40" s="36" t="s">
        <v>783</v>
      </c>
      <c r="B40" s="35">
        <v>0.50009445499999972</v>
      </c>
      <c r="C40" s="35">
        <v>73</v>
      </c>
      <c r="D40" s="72">
        <v>0.22928991254561096</v>
      </c>
    </row>
    <row r="41" spans="1:4">
      <c r="A41" s="36" t="s">
        <v>629</v>
      </c>
      <c r="B41" s="35">
        <v>0.48125995000000005</v>
      </c>
      <c r="C41" s="35">
        <v>4</v>
      </c>
      <c r="D41" s="72">
        <v>0.22065441986795309</v>
      </c>
    </row>
    <row r="42" spans="1:4">
      <c r="A42" s="36" t="s">
        <v>596</v>
      </c>
      <c r="B42" s="35">
        <v>0.46711896000000003</v>
      </c>
      <c r="C42" s="35">
        <v>34</v>
      </c>
      <c r="D42" s="72">
        <v>0.21417087195417275</v>
      </c>
    </row>
    <row r="43" spans="1:4">
      <c r="A43" s="36" t="s">
        <v>628</v>
      </c>
      <c r="B43" s="35">
        <v>0.449843465</v>
      </c>
      <c r="C43" s="35">
        <v>1</v>
      </c>
      <c r="D43" s="72">
        <v>0.20625017477761209</v>
      </c>
    </row>
    <row r="44" spans="1:4">
      <c r="A44" s="36" t="s">
        <v>559</v>
      </c>
      <c r="B44" s="35">
        <v>0.42942718500000004</v>
      </c>
      <c r="C44" s="35">
        <v>6</v>
      </c>
      <c r="D44" s="72">
        <v>0.19688944900090516</v>
      </c>
    </row>
    <row r="45" spans="1:4">
      <c r="A45" s="36" t="s">
        <v>570</v>
      </c>
      <c r="B45" s="35">
        <v>0.42355852499999991</v>
      </c>
      <c r="C45" s="69">
        <v>120</v>
      </c>
      <c r="D45" s="72">
        <v>0.19419870823242383</v>
      </c>
    </row>
    <row r="46" spans="1:4">
      <c r="A46" s="36" t="s">
        <v>794</v>
      </c>
      <c r="B46" s="35">
        <v>0.41710268500000003</v>
      </c>
      <c r="C46" s="35">
        <v>4</v>
      </c>
      <c r="D46" s="72">
        <v>0.1912387494202262</v>
      </c>
    </row>
    <row r="47" spans="1:4">
      <c r="A47" s="36" t="s">
        <v>785</v>
      </c>
      <c r="B47" s="35">
        <v>0.36418583500000001</v>
      </c>
      <c r="C47" s="35">
        <v>29</v>
      </c>
      <c r="D47" s="72">
        <v>0.16697673294038096</v>
      </c>
    </row>
    <row r="48" spans="1:4">
      <c r="A48" s="36" t="s">
        <v>791</v>
      </c>
      <c r="B48" s="35">
        <v>0.35385287999999993</v>
      </c>
      <c r="C48" s="35">
        <v>50</v>
      </c>
      <c r="D48" s="72">
        <v>0.16223914322187916</v>
      </c>
    </row>
    <row r="49" spans="1:4">
      <c r="A49" s="36" t="s">
        <v>537</v>
      </c>
      <c r="B49" s="35">
        <v>0.35224676999999999</v>
      </c>
      <c r="C49" s="35">
        <v>31</v>
      </c>
      <c r="D49" s="72">
        <v>0.16150275269053721</v>
      </c>
    </row>
    <row r="50" spans="1:4">
      <c r="A50" s="36" t="s">
        <v>609</v>
      </c>
      <c r="B50" s="35">
        <v>0.34931086999999988</v>
      </c>
      <c r="C50" s="35">
        <v>88</v>
      </c>
      <c r="D50" s="72">
        <v>0.16015666247195504</v>
      </c>
    </row>
    <row r="51" spans="1:4">
      <c r="A51" s="36" t="s">
        <v>588</v>
      </c>
      <c r="B51" s="35">
        <v>0.33373568499999984</v>
      </c>
      <c r="C51" s="69">
        <v>100</v>
      </c>
      <c r="D51" s="72">
        <v>0.1530155458872256</v>
      </c>
    </row>
    <row r="52" spans="1:4">
      <c r="A52" s="36" t="s">
        <v>607</v>
      </c>
      <c r="B52" s="35">
        <v>0.32227154499999999</v>
      </c>
      <c r="C52" s="35">
        <v>7</v>
      </c>
      <c r="D52" s="72">
        <v>0.14775931552568197</v>
      </c>
    </row>
    <row r="53" spans="1:4">
      <c r="A53" s="36" t="s">
        <v>798</v>
      </c>
      <c r="B53" s="35">
        <v>0.31475988000000005</v>
      </c>
      <c r="C53" s="35">
        <v>16</v>
      </c>
      <c r="D53" s="72">
        <v>0.14431526811883377</v>
      </c>
    </row>
    <row r="54" spans="1:4">
      <c r="A54" s="36" t="s">
        <v>557</v>
      </c>
      <c r="B54" s="35">
        <v>0.31238682500000009</v>
      </c>
      <c r="C54" s="35">
        <v>18</v>
      </c>
      <c r="D54" s="72">
        <v>0.14322723851167504</v>
      </c>
    </row>
    <row r="55" spans="1:4">
      <c r="A55" s="36" t="s">
        <v>565</v>
      </c>
      <c r="B55" s="35">
        <v>0.31063941499999997</v>
      </c>
      <c r="C55" s="35">
        <v>51</v>
      </c>
      <c r="D55" s="72">
        <v>0.14242606288959911</v>
      </c>
    </row>
    <row r="56" spans="1:4">
      <c r="A56" s="36" t="s">
        <v>796</v>
      </c>
      <c r="B56" s="35">
        <v>0.304340575</v>
      </c>
      <c r="C56" s="35">
        <v>84</v>
      </c>
      <c r="D56" s="72">
        <v>0.1395380875115502</v>
      </c>
    </row>
    <row r="57" spans="1:4">
      <c r="A57" s="36" t="s">
        <v>575</v>
      </c>
      <c r="B57" s="35">
        <v>0.29209849999999998</v>
      </c>
      <c r="C57" s="35">
        <v>1</v>
      </c>
      <c r="D57" s="72">
        <v>0.13392517923379929</v>
      </c>
    </row>
    <row r="58" spans="1:4">
      <c r="A58" s="36" t="s">
        <v>590</v>
      </c>
      <c r="B58" s="35">
        <v>0.26410382999999998</v>
      </c>
      <c r="C58" s="35">
        <v>3</v>
      </c>
      <c r="D58" s="72">
        <v>0.1210898130907309</v>
      </c>
    </row>
    <row r="59" spans="1:4">
      <c r="A59" s="36" t="s">
        <v>788</v>
      </c>
      <c r="B59" s="35">
        <v>0.25855309500000001</v>
      </c>
      <c r="C59" s="35">
        <v>8</v>
      </c>
      <c r="D59" s="72">
        <v>0.1185448387764009</v>
      </c>
    </row>
    <row r="60" spans="1:4">
      <c r="A60" s="36" t="s">
        <v>544</v>
      </c>
      <c r="B60" s="35">
        <v>0.24677652500000008</v>
      </c>
      <c r="C60" s="35">
        <v>29</v>
      </c>
      <c r="D60" s="72">
        <v>0.11314536138090119</v>
      </c>
    </row>
    <row r="61" spans="1:4">
      <c r="A61" s="36" t="s">
        <v>567</v>
      </c>
      <c r="B61" s="35">
        <v>0.22244859</v>
      </c>
      <c r="C61" s="35">
        <v>25</v>
      </c>
      <c r="D61" s="72">
        <v>0.10199116834237744</v>
      </c>
    </row>
    <row r="62" spans="1:4">
      <c r="A62" s="36" t="s">
        <v>816</v>
      </c>
      <c r="B62" s="35">
        <v>0.20039636999999999</v>
      </c>
      <c r="C62" s="35">
        <v>5</v>
      </c>
      <c r="D62" s="72">
        <v>9.1880375181840238E-2</v>
      </c>
    </row>
    <row r="63" spans="1:4">
      <c r="A63" s="36" t="s">
        <v>603</v>
      </c>
      <c r="B63" s="35">
        <v>0.19390206500000001</v>
      </c>
      <c r="C63" s="35">
        <v>1</v>
      </c>
      <c r="D63" s="72">
        <v>8.8902780428276096E-2</v>
      </c>
    </row>
    <row r="64" spans="1:4">
      <c r="A64" s="36" t="s">
        <v>802</v>
      </c>
      <c r="B64" s="35">
        <v>0.19306133</v>
      </c>
      <c r="C64" s="35">
        <v>19</v>
      </c>
      <c r="D64" s="72">
        <v>8.8517309138409384E-2</v>
      </c>
    </row>
    <row r="65" spans="1:4">
      <c r="A65" s="36" t="s">
        <v>799</v>
      </c>
      <c r="B65" s="35">
        <v>0.17426921500000006</v>
      </c>
      <c r="C65" s="35">
        <v>15</v>
      </c>
      <c r="D65" s="72">
        <v>7.9901251987971572E-2</v>
      </c>
    </row>
    <row r="66" spans="1:4">
      <c r="A66" s="36" t="s">
        <v>584</v>
      </c>
      <c r="B66" s="35">
        <v>0.16026088999999999</v>
      </c>
      <c r="C66" s="35">
        <v>6</v>
      </c>
      <c r="D66" s="72">
        <v>7.3478530076046933E-2</v>
      </c>
    </row>
    <row r="67" spans="1:4">
      <c r="A67" s="36" t="s">
        <v>600</v>
      </c>
      <c r="B67" s="35">
        <v>0.15429960000000001</v>
      </c>
      <c r="C67" s="35">
        <v>9</v>
      </c>
      <c r="D67" s="72">
        <v>7.0745319081417887E-2</v>
      </c>
    </row>
    <row r="68" spans="1:4">
      <c r="A68" s="36" t="s">
        <v>625</v>
      </c>
      <c r="B68" s="35">
        <v>0.13554202500000001</v>
      </c>
      <c r="C68" s="35">
        <v>3</v>
      </c>
      <c r="D68" s="72">
        <v>6.2145098286492763E-2</v>
      </c>
    </row>
    <row r="69" spans="1:4">
      <c r="A69" s="36" t="s">
        <v>551</v>
      </c>
      <c r="B69" s="35">
        <v>0.130251125</v>
      </c>
      <c r="C69" s="35">
        <v>2</v>
      </c>
      <c r="D69" s="72">
        <v>5.971925655567898E-2</v>
      </c>
    </row>
    <row r="70" spans="1:4">
      <c r="A70" s="36" t="s">
        <v>538</v>
      </c>
      <c r="B70" s="35">
        <v>0.129075195</v>
      </c>
      <c r="C70" s="35">
        <v>17</v>
      </c>
      <c r="D70" s="72">
        <v>5.918010063390465E-2</v>
      </c>
    </row>
    <row r="71" spans="1:4">
      <c r="A71" s="36" t="s">
        <v>630</v>
      </c>
      <c r="B71" s="35">
        <v>0.11839684000000002</v>
      </c>
      <c r="C71" s="35">
        <v>2</v>
      </c>
      <c r="D71" s="72">
        <v>5.4284147360275599E-2</v>
      </c>
    </row>
    <row r="72" spans="1:4">
      <c r="A72" s="36" t="s">
        <v>806</v>
      </c>
      <c r="B72" s="35">
        <v>0.11710630000000001</v>
      </c>
      <c r="C72" s="35">
        <v>4</v>
      </c>
      <c r="D72" s="72">
        <v>5.3692443531572653E-2</v>
      </c>
    </row>
    <row r="73" spans="1:4">
      <c r="A73" s="36" t="s">
        <v>589</v>
      </c>
      <c r="B73" s="35">
        <v>0.115045675</v>
      </c>
      <c r="C73" s="35">
        <v>11</v>
      </c>
      <c r="D73" s="72">
        <v>5.2747660958369948E-2</v>
      </c>
    </row>
    <row r="74" spans="1:4">
      <c r="A74" s="36" t="s">
        <v>598</v>
      </c>
      <c r="B74" s="35">
        <v>0.113354</v>
      </c>
      <c r="C74" s="35">
        <v>1</v>
      </c>
      <c r="D74" s="72">
        <v>5.1972039455416875E-2</v>
      </c>
    </row>
    <row r="75" spans="1:4">
      <c r="A75" s="36" t="s">
        <v>651</v>
      </c>
      <c r="B75" s="35">
        <v>0.11132399000000001</v>
      </c>
      <c r="C75" s="35">
        <v>36</v>
      </c>
      <c r="D75" s="72">
        <v>5.1041293651873196E-2</v>
      </c>
    </row>
    <row r="76" spans="1:4">
      <c r="A76" s="36" t="s">
        <v>672</v>
      </c>
      <c r="B76" s="35">
        <v>0.10843676000000001</v>
      </c>
      <c r="C76" s="35">
        <v>31</v>
      </c>
      <c r="D76" s="72">
        <v>4.971751829787719E-2</v>
      </c>
    </row>
    <row r="77" spans="1:4">
      <c r="A77" s="36" t="s">
        <v>571</v>
      </c>
      <c r="B77" s="35">
        <v>0.10325654499999999</v>
      </c>
      <c r="C77" s="35">
        <v>9</v>
      </c>
      <c r="D77" s="72">
        <v>4.7342424888138286E-2</v>
      </c>
    </row>
    <row r="78" spans="1:4">
      <c r="A78" s="36" t="s">
        <v>795</v>
      </c>
      <c r="B78" s="35">
        <v>0.10118336000000003</v>
      </c>
      <c r="C78" s="35">
        <v>24</v>
      </c>
      <c r="D78" s="72">
        <v>4.6391883640203711E-2</v>
      </c>
    </row>
    <row r="79" spans="1:4">
      <c r="A79" s="36" t="s">
        <v>541</v>
      </c>
      <c r="B79" s="35">
        <v>9.4790319999999997E-2</v>
      </c>
      <c r="C79" s="35">
        <v>11</v>
      </c>
      <c r="D79" s="72">
        <v>4.3460718201665506E-2</v>
      </c>
    </row>
    <row r="80" spans="1:4">
      <c r="A80" s="36" t="s">
        <v>616</v>
      </c>
      <c r="B80" s="35">
        <v>9.3372609999999995E-2</v>
      </c>
      <c r="C80" s="35">
        <v>2</v>
      </c>
      <c r="D80" s="72">
        <v>4.2810707791302048E-2</v>
      </c>
    </row>
    <row r="81" spans="1:4">
      <c r="A81" s="36" t="s">
        <v>793</v>
      </c>
      <c r="B81" s="35">
        <v>9.0207490000000015E-2</v>
      </c>
      <c r="C81" s="35">
        <v>17</v>
      </c>
      <c r="D81" s="72">
        <v>4.1359521758862719E-2</v>
      </c>
    </row>
    <row r="82" spans="1:4">
      <c r="A82" s="36" t="s">
        <v>599</v>
      </c>
      <c r="B82" s="35">
        <v>8.3972235000000006E-2</v>
      </c>
      <c r="C82" s="35">
        <v>8</v>
      </c>
      <c r="D82" s="72">
        <v>3.8500699671644038E-2</v>
      </c>
    </row>
    <row r="83" spans="1:4">
      <c r="A83" s="36" t="s">
        <v>542</v>
      </c>
      <c r="B83" s="35">
        <v>7.8925469999999998E-2</v>
      </c>
      <c r="C83" s="35">
        <v>10</v>
      </c>
      <c r="D83" s="72">
        <v>3.6186792180931598E-2</v>
      </c>
    </row>
    <row r="84" spans="1:4">
      <c r="A84" s="36" t="s">
        <v>579</v>
      </c>
      <c r="B84" s="35">
        <v>7.7387655000000014E-2</v>
      </c>
      <c r="C84" s="35">
        <v>5</v>
      </c>
      <c r="D84" s="72">
        <v>3.5481714443444341E-2</v>
      </c>
    </row>
    <row r="85" spans="1:4">
      <c r="A85" s="36" t="s">
        <v>553</v>
      </c>
      <c r="B85" s="35">
        <v>7.6949625000000008E-2</v>
      </c>
      <c r="C85" s="35">
        <v>4</v>
      </c>
      <c r="D85" s="72">
        <v>3.5280880662169251E-2</v>
      </c>
    </row>
    <row r="86" spans="1:4">
      <c r="A86" s="36" t="s">
        <v>573</v>
      </c>
      <c r="B86" s="35">
        <v>6.7852260000000011E-2</v>
      </c>
      <c r="C86" s="35">
        <v>1</v>
      </c>
      <c r="D86" s="72">
        <v>3.1109800570418379E-2</v>
      </c>
    </row>
    <row r="87" spans="1:4">
      <c r="A87" s="36" t="s">
        <v>817</v>
      </c>
      <c r="B87" s="35">
        <v>6.4473619999999995E-2</v>
      </c>
      <c r="C87" s="35">
        <v>3</v>
      </c>
      <c r="D87" s="72">
        <v>2.9560717067536692E-2</v>
      </c>
    </row>
    <row r="88" spans="1:4">
      <c r="A88" s="36" t="s">
        <v>536</v>
      </c>
      <c r="B88" s="35">
        <v>6.409368E-2</v>
      </c>
      <c r="C88" s="35">
        <v>13</v>
      </c>
      <c r="D88" s="72">
        <v>2.9386517156896656E-2</v>
      </c>
    </row>
    <row r="89" spans="1:4">
      <c r="A89" s="36" t="s">
        <v>819</v>
      </c>
      <c r="B89" s="35">
        <v>6.2059744999999999E-2</v>
      </c>
      <c r="C89" s="35">
        <v>5</v>
      </c>
      <c r="D89" s="72">
        <v>2.8453971767499253E-2</v>
      </c>
    </row>
    <row r="90" spans="1:4">
      <c r="A90" s="36" t="s">
        <v>632</v>
      </c>
      <c r="B90" s="35">
        <v>5.8505265000000001E-2</v>
      </c>
      <c r="C90" s="35">
        <v>1</v>
      </c>
      <c r="D90" s="72">
        <v>2.6824266818370943E-2</v>
      </c>
    </row>
    <row r="91" spans="1:4">
      <c r="A91" s="36" t="s">
        <v>546</v>
      </c>
      <c r="B91" s="35">
        <v>5.4666615000000002E-2</v>
      </c>
      <c r="C91" s="35">
        <v>5</v>
      </c>
      <c r="D91" s="72">
        <v>2.5064271853433351E-2</v>
      </c>
    </row>
    <row r="92" spans="1:4">
      <c r="A92" s="36" t="s">
        <v>813</v>
      </c>
      <c r="B92" s="35">
        <v>5.0090065000000003E-2</v>
      </c>
      <c r="C92" s="35">
        <v>4</v>
      </c>
      <c r="D92" s="72">
        <v>2.2965954747996505E-2</v>
      </c>
    </row>
    <row r="93" spans="1:4">
      <c r="A93" s="36" t="s">
        <v>633</v>
      </c>
      <c r="B93" s="35">
        <v>4.9455785000000002E-2</v>
      </c>
      <c r="C93" s="35">
        <v>1</v>
      </c>
      <c r="D93" s="72">
        <v>2.2675141674035448E-2</v>
      </c>
    </row>
    <row r="94" spans="1:4">
      <c r="A94" s="36" t="s">
        <v>631</v>
      </c>
      <c r="B94" s="35">
        <v>4.7505060000000002E-2</v>
      </c>
      <c r="C94" s="35">
        <v>1</v>
      </c>
      <c r="D94" s="72">
        <v>2.1780747504736898E-2</v>
      </c>
    </row>
    <row r="95" spans="1:4">
      <c r="A95" s="36" t="s">
        <v>613</v>
      </c>
      <c r="B95" s="35">
        <v>4.5639900000000004E-2</v>
      </c>
      <c r="C95" s="35">
        <v>8</v>
      </c>
      <c r="D95" s="72">
        <v>2.0925584307049428E-2</v>
      </c>
    </row>
    <row r="96" spans="1:4">
      <c r="A96" s="36" t="s">
        <v>622</v>
      </c>
      <c r="B96" s="35">
        <v>4.4905924999999999E-2</v>
      </c>
      <c r="C96" s="35">
        <v>2</v>
      </c>
      <c r="D96" s="72">
        <v>2.0589061752403895E-2</v>
      </c>
    </row>
    <row r="97" spans="1:4">
      <c r="A97" s="36" t="s">
        <v>543</v>
      </c>
      <c r="B97" s="35">
        <v>3.3962239999999998E-2</v>
      </c>
      <c r="C97" s="35">
        <v>1</v>
      </c>
      <c r="D97" s="72">
        <v>1.5571456475063404E-2</v>
      </c>
    </row>
    <row r="98" spans="1:4">
      <c r="A98" s="36" t="s">
        <v>592</v>
      </c>
      <c r="B98" s="35">
        <v>3.1126035E-2</v>
      </c>
      <c r="C98" s="35">
        <v>4</v>
      </c>
      <c r="D98" s="72">
        <v>1.4271075737165751E-2</v>
      </c>
    </row>
    <row r="99" spans="1:4">
      <c r="A99" s="36" t="s">
        <v>548</v>
      </c>
      <c r="B99" s="35">
        <v>3.0375574999999995E-2</v>
      </c>
      <c r="C99" s="35">
        <v>5</v>
      </c>
      <c r="D99" s="72">
        <v>1.3926994921934598E-2</v>
      </c>
    </row>
    <row r="100" spans="1:4">
      <c r="A100" s="36" t="s">
        <v>602</v>
      </c>
      <c r="B100" s="35">
        <v>3.0311205000000001E-2</v>
      </c>
      <c r="C100" s="35">
        <v>6</v>
      </c>
      <c r="D100" s="72">
        <v>1.3897481713933601E-2</v>
      </c>
    </row>
    <row r="101" spans="1:4">
      <c r="A101" s="36" t="s">
        <v>652</v>
      </c>
      <c r="B101" s="35">
        <v>2.8856600000000003E-2</v>
      </c>
      <c r="C101" s="35">
        <v>9</v>
      </c>
      <c r="D101" s="72">
        <v>1.3230555196545183E-2</v>
      </c>
    </row>
    <row r="102" spans="1:4">
      <c r="A102" s="36" t="s">
        <v>634</v>
      </c>
      <c r="B102" s="35">
        <v>2.5307614999999999E-2</v>
      </c>
      <c r="C102" s="35">
        <v>6</v>
      </c>
      <c r="D102" s="72">
        <v>1.1603369667612081E-2</v>
      </c>
    </row>
    <row r="103" spans="1:4">
      <c r="A103" s="36" t="s">
        <v>820</v>
      </c>
      <c r="B103" s="35">
        <v>2.4338925000000001E-2</v>
      </c>
      <c r="C103" s="35">
        <v>2</v>
      </c>
      <c r="D103" s="72">
        <v>1.1159231878914131E-2</v>
      </c>
    </row>
    <row r="104" spans="1:4">
      <c r="A104" s="36" t="s">
        <v>586</v>
      </c>
      <c r="B104" s="35">
        <v>2.2686499999999998E-2</v>
      </c>
      <c r="C104" s="35">
        <v>1</v>
      </c>
      <c r="D104" s="72">
        <v>1.0401606234498253E-2</v>
      </c>
    </row>
    <row r="105" spans="1:4">
      <c r="A105" s="36" t="s">
        <v>594</v>
      </c>
      <c r="B105" s="35">
        <v>1.9103760000000001E-2</v>
      </c>
      <c r="C105" s="35">
        <v>1</v>
      </c>
      <c r="D105" s="72">
        <v>8.7589442672231666E-3</v>
      </c>
    </row>
    <row r="106" spans="1:4">
      <c r="A106" s="36" t="s">
        <v>617</v>
      </c>
      <c r="B106" s="35">
        <v>1.7662500000000001E-2</v>
      </c>
      <c r="C106" s="35">
        <v>1</v>
      </c>
      <c r="D106" s="72">
        <v>8.0981363417373942E-3</v>
      </c>
    </row>
    <row r="107" spans="1:4">
      <c r="A107" s="36" t="s">
        <v>801</v>
      </c>
      <c r="B107" s="35">
        <v>1.7649155E-2</v>
      </c>
      <c r="C107" s="35">
        <v>5</v>
      </c>
      <c r="D107" s="72">
        <v>8.0920177498347481E-3</v>
      </c>
    </row>
    <row r="108" spans="1:4">
      <c r="A108" s="36" t="s">
        <v>808</v>
      </c>
      <c r="B108" s="35">
        <v>1.451936E-2</v>
      </c>
      <c r="C108" s="35">
        <v>1</v>
      </c>
      <c r="D108" s="72">
        <v>6.657027990078882E-3</v>
      </c>
    </row>
    <row r="109" spans="1:4">
      <c r="A109" s="36" t="s">
        <v>682</v>
      </c>
      <c r="B109" s="35">
        <v>1.3475310000000001E-2</v>
      </c>
      <c r="C109" s="35">
        <v>4</v>
      </c>
      <c r="D109" s="72">
        <v>6.1783381529895163E-3</v>
      </c>
    </row>
    <row r="110" spans="1:4">
      <c r="A110" s="36" t="s">
        <v>673</v>
      </c>
      <c r="B110" s="35">
        <v>1.154107E-2</v>
      </c>
      <c r="C110" s="35">
        <v>4</v>
      </c>
      <c r="D110" s="72">
        <v>5.2915022442765851E-3</v>
      </c>
    </row>
    <row r="111" spans="1:4">
      <c r="A111" s="36" t="s">
        <v>566</v>
      </c>
      <c r="B111" s="35">
        <v>1.1493185000000001E-2</v>
      </c>
      <c r="C111" s="35">
        <v>1</v>
      </c>
      <c r="D111" s="72">
        <v>5.2695472968612087E-3</v>
      </c>
    </row>
    <row r="112" spans="1:4">
      <c r="A112" s="36" t="s">
        <v>585</v>
      </c>
      <c r="B112" s="35">
        <v>1.1493185000000001E-2</v>
      </c>
      <c r="C112" s="35">
        <v>1</v>
      </c>
      <c r="D112" s="72">
        <v>5.2695472968612087E-3</v>
      </c>
    </row>
    <row r="113" spans="1:4">
      <c r="A113" s="36" t="s">
        <v>627</v>
      </c>
      <c r="B113" s="35">
        <v>1.1493185000000001E-2</v>
      </c>
      <c r="C113" s="35">
        <v>1</v>
      </c>
      <c r="D113" s="72">
        <v>5.2695472968612087E-3</v>
      </c>
    </row>
    <row r="114" spans="1:4">
      <c r="A114" s="36" t="s">
        <v>560</v>
      </c>
      <c r="B114" s="35">
        <v>8.3280650000000008E-3</v>
      </c>
      <c r="C114" s="35">
        <v>1</v>
      </c>
      <c r="D114" s="72">
        <v>3.8183612644218678E-3</v>
      </c>
    </row>
    <row r="115" spans="1:4">
      <c r="A115" s="36" t="s">
        <v>653</v>
      </c>
      <c r="B115" s="35">
        <v>7.5391400000000006E-3</v>
      </c>
      <c r="C115" s="35">
        <v>1</v>
      </c>
      <c r="D115" s="72">
        <v>3.456644507824264E-3</v>
      </c>
    </row>
    <row r="116" spans="1:4">
      <c r="A116" s="36" t="s">
        <v>807</v>
      </c>
      <c r="B116" s="35">
        <v>7.5014599999999997E-3</v>
      </c>
      <c r="C116" s="35">
        <v>2</v>
      </c>
      <c r="D116" s="72">
        <v>3.4393684836285573E-3</v>
      </c>
    </row>
    <row r="117" spans="1:4">
      <c r="A117" s="36" t="s">
        <v>664</v>
      </c>
      <c r="B117" s="35">
        <v>7.1725449999999998E-3</v>
      </c>
      <c r="C117" s="35">
        <v>3</v>
      </c>
      <c r="D117" s="72">
        <v>3.2885631890868698E-3</v>
      </c>
    </row>
    <row r="118" spans="1:4">
      <c r="A118" s="36" t="s">
        <v>683</v>
      </c>
      <c r="B118" s="35">
        <v>6.9362600000000005E-3</v>
      </c>
      <c r="C118" s="35">
        <v>1</v>
      </c>
      <c r="D118" s="72">
        <v>3.1802281206929611E-3</v>
      </c>
    </row>
    <row r="119" spans="1:4">
      <c r="A119" s="36" t="s">
        <v>656</v>
      </c>
      <c r="B119" s="35">
        <v>6.7894649999999997E-3</v>
      </c>
      <c r="C119" s="35">
        <v>1</v>
      </c>
      <c r="D119" s="72">
        <v>3.1129236097638545E-3</v>
      </c>
    </row>
    <row r="120" spans="1:4">
      <c r="A120" s="36" t="s">
        <v>667</v>
      </c>
      <c r="B120" s="35">
        <v>5.0239999999999998E-3</v>
      </c>
      <c r="C120" s="35">
        <v>1</v>
      </c>
      <c r="D120" s="72">
        <v>2.3034698927608586E-3</v>
      </c>
    </row>
    <row r="121" spans="1:4">
      <c r="A121" s="36" t="s">
        <v>811</v>
      </c>
      <c r="B121" s="35">
        <v>4.8991850000000003E-3</v>
      </c>
      <c r="C121" s="35">
        <v>1</v>
      </c>
      <c r="D121" s="72">
        <v>2.2462430626125816E-3</v>
      </c>
    </row>
    <row r="122" spans="1:4">
      <c r="A122" s="36" t="s">
        <v>668</v>
      </c>
      <c r="B122" s="35">
        <v>4.6825249999999999E-3</v>
      </c>
      <c r="C122" s="35">
        <v>2</v>
      </c>
      <c r="D122" s="72">
        <v>2.146905923487269E-3</v>
      </c>
    </row>
    <row r="123" spans="1:4">
      <c r="A123" s="36" t="s">
        <v>671</v>
      </c>
      <c r="B123" s="35">
        <v>4.4156250000000003E-3</v>
      </c>
      <c r="C123" s="35">
        <v>1</v>
      </c>
      <c r="D123" s="72">
        <v>2.0245340854343485E-3</v>
      </c>
    </row>
    <row r="124" spans="1:4">
      <c r="A124" s="36" t="s">
        <v>665</v>
      </c>
      <c r="B124" s="35">
        <v>4.2986600000000002E-3</v>
      </c>
      <c r="C124" s="35">
        <v>1</v>
      </c>
      <c r="D124" s="72">
        <v>1.9709064269935101E-3</v>
      </c>
    </row>
    <row r="125" spans="1:4">
      <c r="A125" s="36" t="s">
        <v>655</v>
      </c>
      <c r="B125" s="35">
        <v>3.9571850000000002E-3</v>
      </c>
      <c r="C125" s="35">
        <v>1</v>
      </c>
      <c r="D125" s="72">
        <v>1.8143424577199204E-3</v>
      </c>
    </row>
    <row r="126" spans="1:4">
      <c r="A126" s="36" t="s">
        <v>684</v>
      </c>
      <c r="B126" s="35">
        <v>3.9571850000000002E-3</v>
      </c>
      <c r="C126" s="35">
        <v>1</v>
      </c>
      <c r="D126" s="72">
        <v>1.8143424577199204E-3</v>
      </c>
    </row>
    <row r="127" spans="1:4">
      <c r="A127" s="36" t="s">
        <v>670</v>
      </c>
      <c r="B127" s="35">
        <v>3.8465000000000001E-3</v>
      </c>
      <c r="C127" s="35">
        <v>1</v>
      </c>
      <c r="D127" s="72">
        <v>1.7635941366450324E-3</v>
      </c>
    </row>
    <row r="128" spans="1:4">
      <c r="A128" s="36" t="s">
        <v>658</v>
      </c>
      <c r="B128" s="35">
        <v>3.8465000000000001E-3</v>
      </c>
      <c r="C128" s="35">
        <v>1</v>
      </c>
      <c r="D128" s="72">
        <v>1.7635941366450324E-3</v>
      </c>
    </row>
    <row r="129" spans="1:4">
      <c r="A129" s="36" t="s">
        <v>685</v>
      </c>
      <c r="B129" s="35">
        <v>3.3166250000000001E-3</v>
      </c>
      <c r="C129" s="35">
        <v>1</v>
      </c>
      <c r="D129" s="72">
        <v>1.5206500463929109E-3</v>
      </c>
    </row>
    <row r="130" spans="1:4">
      <c r="A130" s="36" t="s">
        <v>681</v>
      </c>
      <c r="B130" s="35">
        <v>3.1156650000000001E-3</v>
      </c>
      <c r="C130" s="35">
        <v>1</v>
      </c>
      <c r="D130" s="72">
        <v>1.4285112506824764E-3</v>
      </c>
    </row>
    <row r="131" spans="1:4">
      <c r="A131" s="36" t="s">
        <v>663</v>
      </c>
      <c r="B131" s="35">
        <v>3.1156650000000001E-3</v>
      </c>
      <c r="C131" s="35">
        <v>1</v>
      </c>
      <c r="D131" s="72">
        <v>1.4285112506824764E-3</v>
      </c>
    </row>
    <row r="132" spans="1:4">
      <c r="A132" s="36" t="s">
        <v>662</v>
      </c>
      <c r="B132" s="35">
        <v>3.01754E-3</v>
      </c>
      <c r="C132" s="35">
        <v>1</v>
      </c>
      <c r="D132" s="72">
        <v>1.383521604339491E-3</v>
      </c>
    </row>
    <row r="133" spans="1:4">
      <c r="A133" s="36" t="s">
        <v>661</v>
      </c>
      <c r="B133" s="35">
        <v>2.826E-3</v>
      </c>
      <c r="C133" s="35">
        <v>1</v>
      </c>
      <c r="D133" s="72">
        <v>1.2957018146779831E-3</v>
      </c>
    </row>
    <row r="134" spans="1:4">
      <c r="A134" s="36" t="s">
        <v>654</v>
      </c>
      <c r="B134" s="35">
        <v>2.550465E-3</v>
      </c>
      <c r="C134" s="35">
        <v>1</v>
      </c>
      <c r="D134" s="72">
        <v>1.1693708877468798E-3</v>
      </c>
    </row>
    <row r="135" spans="1:4">
      <c r="A135" s="36" t="s">
        <v>669</v>
      </c>
      <c r="B135" s="35">
        <v>2.374625E-3</v>
      </c>
      <c r="C135" s="35">
        <v>1</v>
      </c>
      <c r="D135" s="72">
        <v>1.0887494415002495E-3</v>
      </c>
    </row>
    <row r="136" spans="1:4">
      <c r="A136" s="36" t="s">
        <v>809</v>
      </c>
      <c r="B136" s="35">
        <v>2.2890599999999999E-3</v>
      </c>
      <c r="C136" s="35">
        <v>1</v>
      </c>
      <c r="D136" s="72">
        <v>1.0495184698891664E-3</v>
      </c>
    </row>
    <row r="137" spans="1:4">
      <c r="A137" s="36" t="s">
        <v>657</v>
      </c>
      <c r="B137" s="35">
        <v>2.2890599999999999E-3</v>
      </c>
      <c r="C137" s="35">
        <v>1</v>
      </c>
      <c r="D137" s="72">
        <v>1.0495184698891664E-3</v>
      </c>
    </row>
    <row r="138" spans="1:4">
      <c r="A138" s="36" t="s">
        <v>679</v>
      </c>
      <c r="B138" s="35">
        <v>2.205065E-3</v>
      </c>
      <c r="C138" s="35">
        <v>1</v>
      </c>
      <c r="D138" s="72">
        <v>1.0110073326195707E-3</v>
      </c>
    </row>
    <row r="139" spans="1:4">
      <c r="A139" s="36" t="s">
        <v>659</v>
      </c>
      <c r="B139" s="35">
        <v>2.205065E-3</v>
      </c>
      <c r="C139" s="35">
        <v>1</v>
      </c>
      <c r="D139" s="72">
        <v>1.0110073326195707E-3</v>
      </c>
    </row>
    <row r="140" spans="1:4">
      <c r="A140" s="52" t="s">
        <v>660</v>
      </c>
      <c r="B140" s="53">
        <v>2.205065E-3</v>
      </c>
      <c r="C140" s="53">
        <v>1</v>
      </c>
      <c r="D140" s="72">
        <v>1.0110073326195707E-3</v>
      </c>
    </row>
  </sheetData>
  <autoFilter ref="A1:E1">
    <sortState ref="A2:E140">
      <sortCondition descending="1" ref="D1:D140"/>
    </sortState>
  </autoFilter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workbookViewId="0">
      <selection activeCell="J25" sqref="J25"/>
    </sheetView>
  </sheetViews>
  <sheetFormatPr baseColWidth="10" defaultRowHeight="15" x14ac:dyDescent="0"/>
  <sheetData>
    <row r="1" spans="1:6" ht="32" thickTop="1" thickBot="1">
      <c r="A1" s="76" t="s">
        <v>1146</v>
      </c>
      <c r="B1" s="73" t="s">
        <v>1144</v>
      </c>
      <c r="C1" s="74" t="s">
        <v>5</v>
      </c>
      <c r="D1" s="74" t="s">
        <v>6</v>
      </c>
      <c r="E1" s="75" t="s">
        <v>1145</v>
      </c>
      <c r="F1" s="76" t="s">
        <v>1147</v>
      </c>
    </row>
    <row r="2" spans="1:6" ht="17" thickTop="1" thickBot="1">
      <c r="A2" s="80">
        <v>31.277999999999999</v>
      </c>
      <c r="B2" s="77" t="s">
        <v>50</v>
      </c>
      <c r="C2" s="78" t="s">
        <v>51</v>
      </c>
      <c r="D2" s="78" t="s">
        <v>713</v>
      </c>
      <c r="E2" s="79" t="s">
        <v>1173</v>
      </c>
      <c r="F2" s="81" t="s">
        <v>1174</v>
      </c>
    </row>
    <row r="3" spans="1:6" ht="16" thickBot="1">
      <c r="A3" s="80">
        <v>15.116</v>
      </c>
      <c r="B3" s="77" t="s">
        <v>50</v>
      </c>
      <c r="C3" s="78" t="s">
        <v>51</v>
      </c>
      <c r="D3" s="78" t="s">
        <v>712</v>
      </c>
      <c r="E3" s="84" t="s">
        <v>1171</v>
      </c>
      <c r="F3" s="85"/>
    </row>
    <row r="4" spans="1:6" ht="16" thickBot="1">
      <c r="A4" s="80">
        <v>9.7089999999999996</v>
      </c>
      <c r="B4" s="77" t="s">
        <v>71</v>
      </c>
      <c r="C4" s="78" t="s">
        <v>72</v>
      </c>
      <c r="D4" s="78" t="s">
        <v>494</v>
      </c>
      <c r="E4" s="79" t="s">
        <v>1165</v>
      </c>
      <c r="F4" s="81" t="s">
        <v>1166</v>
      </c>
    </row>
    <row r="5" spans="1:6" ht="16" thickBot="1">
      <c r="A5" s="80">
        <v>4.2350000000000003</v>
      </c>
      <c r="B5" s="77" t="s">
        <v>1198</v>
      </c>
      <c r="C5" s="78" t="s">
        <v>53</v>
      </c>
      <c r="D5" s="78" t="s">
        <v>1199</v>
      </c>
      <c r="E5" s="79" t="s">
        <v>1200</v>
      </c>
      <c r="F5" s="81"/>
    </row>
    <row r="6" spans="1:6" ht="16" thickBot="1">
      <c r="A6" s="80">
        <v>3.9670000000000001</v>
      </c>
      <c r="B6" s="77" t="s">
        <v>66</v>
      </c>
      <c r="C6" s="78" t="s">
        <v>67</v>
      </c>
      <c r="D6" s="78" t="s">
        <v>714</v>
      </c>
      <c r="E6" s="79" t="s">
        <v>1177</v>
      </c>
      <c r="F6" s="81" t="s">
        <v>1151</v>
      </c>
    </row>
    <row r="7" spans="1:6" ht="16" thickBot="1">
      <c r="A7" s="80">
        <v>2.4986999999999999</v>
      </c>
      <c r="B7" s="77" t="s">
        <v>93</v>
      </c>
      <c r="C7" s="78" t="s">
        <v>94</v>
      </c>
      <c r="D7" s="78" t="s">
        <v>1149</v>
      </c>
      <c r="E7" s="79" t="s">
        <v>1150</v>
      </c>
      <c r="F7" s="81" t="s">
        <v>1151</v>
      </c>
    </row>
    <row r="8" spans="1:6" ht="16" thickBot="1">
      <c r="A8" s="80">
        <v>2.476</v>
      </c>
      <c r="B8" s="77" t="s">
        <v>56</v>
      </c>
      <c r="C8" s="78" t="s">
        <v>57</v>
      </c>
      <c r="D8" s="78" t="s">
        <v>772</v>
      </c>
      <c r="E8" s="79" t="s">
        <v>1201</v>
      </c>
      <c r="F8" s="81"/>
    </row>
    <row r="9" spans="1:6" ht="16" thickBot="1">
      <c r="A9" s="80">
        <v>2.3805000000000001</v>
      </c>
      <c r="B9" s="77" t="s">
        <v>115</v>
      </c>
      <c r="C9" s="78" t="s">
        <v>116</v>
      </c>
      <c r="D9" s="78" t="s">
        <v>687</v>
      </c>
      <c r="E9" s="79" t="s">
        <v>1156</v>
      </c>
      <c r="F9" s="81" t="s">
        <v>1161</v>
      </c>
    </row>
    <row r="10" spans="1:6" ht="16" thickBot="1">
      <c r="A10" s="80">
        <v>1.9870000000000001</v>
      </c>
      <c r="B10" s="77" t="s">
        <v>1167</v>
      </c>
      <c r="C10" s="78" t="s">
        <v>80</v>
      </c>
      <c r="D10" s="78" t="s">
        <v>708</v>
      </c>
      <c r="E10" s="79" t="s">
        <v>1162</v>
      </c>
      <c r="F10" s="81"/>
    </row>
    <row r="11" spans="1:6" ht="16" thickBot="1">
      <c r="A11" s="80">
        <v>1.5189999999999999</v>
      </c>
      <c r="B11" s="77" t="s">
        <v>61</v>
      </c>
      <c r="C11" s="78" t="s">
        <v>62</v>
      </c>
      <c r="D11" s="78" t="s">
        <v>761</v>
      </c>
      <c r="E11" s="79" t="s">
        <v>1193</v>
      </c>
      <c r="F11" s="81"/>
    </row>
    <row r="12" spans="1:6" ht="16" thickBot="1">
      <c r="A12" s="80">
        <v>1.1919999999999999</v>
      </c>
      <c r="B12" s="77" t="s">
        <v>495</v>
      </c>
      <c r="C12" s="78" t="s">
        <v>496</v>
      </c>
      <c r="D12" s="78" t="s">
        <v>1186</v>
      </c>
      <c r="E12" s="79" t="s">
        <v>1187</v>
      </c>
      <c r="F12" s="81"/>
    </row>
    <row r="13" spans="1:6" ht="16" thickBot="1">
      <c r="A13" s="80">
        <v>0.65500000000000003</v>
      </c>
      <c r="B13" s="77" t="s">
        <v>492</v>
      </c>
      <c r="C13" s="78" t="s">
        <v>493</v>
      </c>
      <c r="D13" s="78" t="s">
        <v>746</v>
      </c>
      <c r="E13" s="79" t="s">
        <v>1176</v>
      </c>
      <c r="F13" s="81"/>
    </row>
    <row r="14" spans="1:6" ht="16" thickBot="1">
      <c r="A14" s="80">
        <v>0.48399999999999999</v>
      </c>
      <c r="B14" s="77" t="s">
        <v>424</v>
      </c>
      <c r="C14" s="78" t="s">
        <v>425</v>
      </c>
      <c r="D14" s="78" t="s">
        <v>736</v>
      </c>
      <c r="E14" s="79" t="s">
        <v>1170</v>
      </c>
      <c r="F14" s="81"/>
    </row>
    <row r="15" spans="1:6" ht="16" thickBot="1">
      <c r="A15" s="80">
        <v>0.46700000000000003</v>
      </c>
      <c r="B15" s="77" t="s">
        <v>278</v>
      </c>
      <c r="C15" s="78" t="s">
        <v>716</v>
      </c>
      <c r="D15" s="78" t="s">
        <v>717</v>
      </c>
      <c r="E15" s="79" t="s">
        <v>1185</v>
      </c>
      <c r="F15" s="81"/>
    </row>
    <row r="16" spans="1:6" ht="16" thickBot="1">
      <c r="A16" s="80">
        <v>0.46650000000000003</v>
      </c>
      <c r="B16" s="77" t="s">
        <v>77</v>
      </c>
      <c r="C16" s="78" t="s">
        <v>348</v>
      </c>
      <c r="D16" s="78" t="s">
        <v>1157</v>
      </c>
      <c r="E16" s="79" t="s">
        <v>1158</v>
      </c>
      <c r="F16" s="81" t="s">
        <v>1159</v>
      </c>
    </row>
    <row r="17" spans="1:6" ht="16" thickBot="1">
      <c r="A17" s="80">
        <v>0.38500000000000001</v>
      </c>
      <c r="B17" s="77" t="s">
        <v>42</v>
      </c>
      <c r="C17" s="78" t="s">
        <v>710</v>
      </c>
      <c r="D17" s="78" t="s">
        <v>711</v>
      </c>
      <c r="E17" s="79" t="s">
        <v>1191</v>
      </c>
      <c r="F17" s="81"/>
    </row>
    <row r="18" spans="1:6" ht="16" thickBot="1">
      <c r="A18" s="80">
        <v>0.38200000000000001</v>
      </c>
      <c r="B18" s="77" t="s">
        <v>39</v>
      </c>
      <c r="C18" s="78" t="s">
        <v>1182</v>
      </c>
      <c r="D18" s="78" t="s">
        <v>755</v>
      </c>
      <c r="E18" s="79" t="s">
        <v>1183</v>
      </c>
      <c r="F18" s="81"/>
    </row>
    <row r="19" spans="1:6" ht="16" thickBot="1">
      <c r="A19" s="80">
        <v>0.245</v>
      </c>
      <c r="B19" s="77" t="s">
        <v>39</v>
      </c>
      <c r="C19" s="78" t="s">
        <v>774</v>
      </c>
      <c r="D19" s="78" t="s">
        <v>775</v>
      </c>
      <c r="E19" s="79" t="s">
        <v>1184</v>
      </c>
      <c r="F19" s="81"/>
    </row>
    <row r="20" spans="1:6" ht="16" thickBot="1">
      <c r="A20" s="80">
        <v>0.24399999999999999</v>
      </c>
      <c r="B20" s="77" t="s">
        <v>50</v>
      </c>
      <c r="C20" s="78" t="s">
        <v>51</v>
      </c>
      <c r="D20" s="78" t="s">
        <v>709</v>
      </c>
      <c r="E20" s="79" t="s">
        <v>1172</v>
      </c>
      <c r="F20" s="81"/>
    </row>
    <row r="21" spans="1:6" ht="16" thickBot="1">
      <c r="A21" s="80">
        <v>0.23599999999999999</v>
      </c>
      <c r="B21" s="77" t="s">
        <v>119</v>
      </c>
      <c r="C21" s="78" t="s">
        <v>120</v>
      </c>
      <c r="D21" s="78" t="s">
        <v>497</v>
      </c>
      <c r="E21" s="79" t="s">
        <v>1163</v>
      </c>
      <c r="F21" s="81" t="s">
        <v>1164</v>
      </c>
    </row>
    <row r="22" spans="1:6" ht="16" thickBot="1">
      <c r="A22" s="80">
        <v>0.22900000000000001</v>
      </c>
      <c r="B22" s="77" t="s">
        <v>89</v>
      </c>
      <c r="C22" s="78" t="s">
        <v>511</v>
      </c>
      <c r="D22" s="78" t="s">
        <v>735</v>
      </c>
      <c r="E22" s="79" t="s">
        <v>1169</v>
      </c>
      <c r="F22" s="81"/>
    </row>
    <row r="23" spans="1:6" ht="16" thickBot="1">
      <c r="A23" s="80">
        <v>0.191</v>
      </c>
      <c r="B23" s="77" t="s">
        <v>742</v>
      </c>
      <c r="C23" s="78" t="s">
        <v>744</v>
      </c>
      <c r="D23" s="78" t="s">
        <v>745</v>
      </c>
      <c r="E23" s="79" t="s">
        <v>1175</v>
      </c>
      <c r="F23" s="81"/>
    </row>
    <row r="24" spans="1:6" ht="16" thickBot="1">
      <c r="A24" s="80">
        <v>0.16689999999999999</v>
      </c>
      <c r="B24" s="77" t="s">
        <v>346</v>
      </c>
      <c r="C24" s="78" t="s">
        <v>127</v>
      </c>
      <c r="D24" s="78" t="s">
        <v>724</v>
      </c>
      <c r="E24" s="79" t="s">
        <v>1148</v>
      </c>
      <c r="F24" s="81"/>
    </row>
    <row r="25" spans="1:6" ht="16" thickBot="1">
      <c r="A25" s="80">
        <v>0.16200000000000001</v>
      </c>
      <c r="B25" s="77" t="s">
        <v>166</v>
      </c>
      <c r="C25" s="78" t="s">
        <v>752</v>
      </c>
      <c r="D25" s="78" t="s">
        <v>753</v>
      </c>
      <c r="E25" s="79" t="s">
        <v>1181</v>
      </c>
      <c r="F25" s="81"/>
    </row>
    <row r="26" spans="1:6" ht="16" thickBot="1">
      <c r="A26" s="80">
        <v>0.14799999999999999</v>
      </c>
      <c r="B26" s="77" t="s">
        <v>111</v>
      </c>
      <c r="C26" s="78" t="s">
        <v>112</v>
      </c>
      <c r="D26" s="78" t="s">
        <v>1189</v>
      </c>
      <c r="E26" s="79" t="s">
        <v>1190</v>
      </c>
      <c r="F26" s="81"/>
    </row>
    <row r="27" spans="1:6" ht="16" thickBot="1">
      <c r="A27" s="80">
        <v>0.11899999999999999</v>
      </c>
      <c r="B27" s="77" t="s">
        <v>1196</v>
      </c>
      <c r="C27" s="78" t="s">
        <v>143</v>
      </c>
      <c r="D27" s="78" t="s">
        <v>766</v>
      </c>
      <c r="E27" s="79" t="s">
        <v>1197</v>
      </c>
      <c r="F27" s="81"/>
    </row>
    <row r="28" spans="1:6" ht="16" thickBot="1">
      <c r="A28" s="80">
        <v>8.8999999999999996E-2</v>
      </c>
      <c r="B28" s="77" t="s">
        <v>763</v>
      </c>
      <c r="C28" s="78" t="s">
        <v>764</v>
      </c>
      <c r="D28" s="78" t="s">
        <v>765</v>
      </c>
      <c r="E28" s="79" t="s">
        <v>1194</v>
      </c>
      <c r="F28" s="81"/>
    </row>
    <row r="29" spans="1:6" ht="16" thickBot="1">
      <c r="A29" s="80">
        <v>5.2999999999999999E-2</v>
      </c>
      <c r="B29" s="77" t="s">
        <v>726</v>
      </c>
      <c r="C29" s="78" t="s">
        <v>1155</v>
      </c>
      <c r="D29" s="78" t="s">
        <v>728</v>
      </c>
      <c r="E29" s="79" t="s">
        <v>1156</v>
      </c>
      <c r="F29" s="81"/>
    </row>
    <row r="30" spans="1:6" ht="16" thickBot="1">
      <c r="A30" s="80">
        <v>4.5999999999999999E-2</v>
      </c>
      <c r="B30" s="77" t="s">
        <v>1178</v>
      </c>
      <c r="C30" s="78" t="s">
        <v>1179</v>
      </c>
      <c r="D30" s="78" t="s">
        <v>751</v>
      </c>
      <c r="E30" s="79" t="s">
        <v>1180</v>
      </c>
      <c r="F30" s="81"/>
    </row>
    <row r="31" spans="1:6" ht="16" thickBot="1">
      <c r="A31" s="80">
        <v>4.2999999999999997E-2</v>
      </c>
      <c r="B31" s="77" t="s">
        <v>399</v>
      </c>
      <c r="C31" s="78" t="s">
        <v>400</v>
      </c>
      <c r="D31" s="78" t="s">
        <v>401</v>
      </c>
      <c r="E31" s="79" t="s">
        <v>1195</v>
      </c>
      <c r="F31" s="81"/>
    </row>
    <row r="32" spans="1:6" ht="16" thickBot="1">
      <c r="A32" s="80">
        <v>4.1000000000000002E-2</v>
      </c>
      <c r="B32" s="77" t="s">
        <v>42</v>
      </c>
      <c r="C32" s="78" t="s">
        <v>512</v>
      </c>
      <c r="D32" s="78" t="s">
        <v>759</v>
      </c>
      <c r="E32" s="79" t="s">
        <v>1192</v>
      </c>
      <c r="F32" s="81"/>
    </row>
    <row r="33" spans="1:6" ht="16" thickBot="1">
      <c r="A33" s="80">
        <v>0.03</v>
      </c>
      <c r="B33" s="77" t="s">
        <v>208</v>
      </c>
      <c r="C33" s="78" t="s">
        <v>209</v>
      </c>
      <c r="D33" s="78" t="s">
        <v>758</v>
      </c>
      <c r="E33" s="79" t="s">
        <v>1188</v>
      </c>
      <c r="F33" s="81"/>
    </row>
    <row r="34" spans="1:6" ht="16" thickBot="1">
      <c r="A34" s="80">
        <v>2.3E-2</v>
      </c>
      <c r="B34" s="77" t="s">
        <v>217</v>
      </c>
      <c r="C34" s="78" t="s">
        <v>1202</v>
      </c>
      <c r="D34" s="78" t="s">
        <v>773</v>
      </c>
      <c r="E34" s="79" t="s">
        <v>1203</v>
      </c>
      <c r="F34" s="81"/>
    </row>
    <row r="35" spans="1:6" ht="16" thickBot="1">
      <c r="A35" s="80">
        <v>1.11E-2</v>
      </c>
      <c r="B35" s="77" t="s">
        <v>103</v>
      </c>
      <c r="C35" s="78" t="s">
        <v>686</v>
      </c>
      <c r="D35" s="78" t="s">
        <v>687</v>
      </c>
      <c r="E35" s="79" t="s">
        <v>1160</v>
      </c>
      <c r="F35" s="81"/>
    </row>
    <row r="36" spans="1:6" ht="16" thickBot="1">
      <c r="A36" s="80">
        <v>8.0000000000000002E-3</v>
      </c>
      <c r="B36" s="77" t="s">
        <v>730</v>
      </c>
      <c r="C36" s="78" t="s">
        <v>731</v>
      </c>
      <c r="D36" s="78" t="s">
        <v>732</v>
      </c>
      <c r="E36" s="79" t="s">
        <v>1162</v>
      </c>
      <c r="F36" s="81"/>
    </row>
    <row r="37" spans="1:6" ht="17" thickBot="1">
      <c r="A37" s="80">
        <v>7.0000000000000001E-3</v>
      </c>
      <c r="B37" s="77" t="s">
        <v>454</v>
      </c>
      <c r="C37" s="78" t="s">
        <v>455</v>
      </c>
      <c r="D37" s="78" t="s">
        <v>706</v>
      </c>
      <c r="E37" s="79" t="s">
        <v>1168</v>
      </c>
      <c r="F37" s="83"/>
    </row>
    <row r="38" spans="1:6" ht="46" thickBot="1">
      <c r="A38" s="80"/>
      <c r="B38" s="77" t="s">
        <v>726</v>
      </c>
      <c r="C38" s="78" t="s">
        <v>1152</v>
      </c>
      <c r="D38" s="78" t="s">
        <v>1153</v>
      </c>
      <c r="E38" s="82" t="s">
        <v>1154</v>
      </c>
      <c r="F38" s="81"/>
    </row>
    <row r="39" spans="1:6" ht="16" thickBot="1">
      <c r="A39" s="80"/>
      <c r="B39" s="86" t="s">
        <v>42</v>
      </c>
      <c r="C39" s="87" t="s">
        <v>318</v>
      </c>
      <c r="D39" s="89" t="s">
        <v>715</v>
      </c>
      <c r="E39" s="88" t="s">
        <v>1158</v>
      </c>
      <c r="F39" s="81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10"/>
  <sheetViews>
    <sheetView workbookViewId="0">
      <selection activeCell="A3" sqref="A3"/>
    </sheetView>
  </sheetViews>
  <sheetFormatPr baseColWidth="10" defaultRowHeight="15" x14ac:dyDescent="0"/>
  <cols>
    <col min="1" max="1" width="13" bestFit="1" customWidth="1"/>
  </cols>
  <sheetData>
    <row r="4" spans="1:1">
      <c r="A4" s="14" t="s">
        <v>498</v>
      </c>
    </row>
    <row r="5" spans="1:1">
      <c r="A5" s="9" t="s">
        <v>333</v>
      </c>
    </row>
    <row r="6" spans="1:1">
      <c r="A6" s="9" t="s">
        <v>194</v>
      </c>
    </row>
    <row r="7" spans="1:1">
      <c r="A7" s="9" t="s">
        <v>393</v>
      </c>
    </row>
    <row r="8" spans="1:1">
      <c r="A8" s="9" t="s">
        <v>21</v>
      </c>
    </row>
    <row r="9" spans="1:1">
      <c r="A9" s="9" t="s">
        <v>1141</v>
      </c>
    </row>
    <row r="10" spans="1:1">
      <c r="A10" s="9" t="s">
        <v>499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853"/>
  <sheetViews>
    <sheetView tabSelected="1" zoomScale="125" zoomScaleNormal="125" zoomScalePageLayoutView="125" workbookViewId="0">
      <pane ySplit="1" topLeftCell="A4803" activePane="bottomLeft" state="frozen"/>
      <selection pane="bottomLeft" activeCell="J4839" sqref="J4839"/>
    </sheetView>
  </sheetViews>
  <sheetFormatPr baseColWidth="10" defaultRowHeight="15" x14ac:dyDescent="0"/>
  <cols>
    <col min="1" max="1" width="6" customWidth="1"/>
    <col min="2" max="2" width="6.6640625" style="9" customWidth="1"/>
    <col min="3" max="3" width="8.83203125" style="9" bestFit="1" customWidth="1"/>
    <col min="4" max="4" width="3.83203125" style="6" customWidth="1"/>
    <col min="5" max="5" width="7" style="6" customWidth="1"/>
    <col min="6" max="6" width="7.33203125" style="17" customWidth="1"/>
    <col min="7" max="7" width="9.5" style="17" bestFit="1" customWidth="1"/>
    <col min="8" max="8" width="8.83203125" style="17" bestFit="1" customWidth="1"/>
    <col min="9" max="9" width="9.1640625" style="9" customWidth="1"/>
    <col min="10" max="10" width="10" style="9" customWidth="1"/>
    <col min="11" max="11" width="10.1640625" style="9" customWidth="1"/>
    <col min="12" max="12" width="15" style="9" customWidth="1"/>
    <col min="13" max="13" width="17.5" style="9" customWidth="1"/>
    <col min="14" max="14" width="11.5" style="9" bestFit="1" customWidth="1"/>
    <col min="15" max="15" width="11.5" style="64" customWidth="1"/>
    <col min="16" max="16" width="8.5" bestFit="1" customWidth="1"/>
    <col min="17" max="17" width="8.6640625" customWidth="1"/>
    <col min="18" max="18" width="12.6640625" bestFit="1" customWidth="1"/>
    <col min="19" max="19" width="7.6640625" customWidth="1"/>
    <col min="20" max="20" width="12.6640625" bestFit="1" customWidth="1"/>
    <col min="21" max="22" width="8.1640625" customWidth="1"/>
    <col min="23" max="24" width="8" customWidth="1"/>
    <col min="25" max="27" width="8.5" customWidth="1"/>
    <col min="28" max="28" width="5.83203125" customWidth="1"/>
    <col min="29" max="29" width="7.6640625" customWidth="1"/>
    <col min="30" max="30" width="15.6640625" customWidth="1"/>
  </cols>
  <sheetData>
    <row r="1" spans="1:31" s="1" customFormat="1">
      <c r="A1" s="1" t="s">
        <v>645</v>
      </c>
      <c r="B1" s="10" t="s">
        <v>0</v>
      </c>
      <c r="C1" s="10" t="s">
        <v>1</v>
      </c>
      <c r="D1" s="5" t="s">
        <v>2</v>
      </c>
      <c r="E1" s="5" t="s">
        <v>646</v>
      </c>
      <c r="F1" s="18" t="s">
        <v>3</v>
      </c>
      <c r="G1" s="18" t="s">
        <v>861</v>
      </c>
      <c r="H1" s="18" t="s">
        <v>862</v>
      </c>
      <c r="I1" s="10" t="s">
        <v>4</v>
      </c>
      <c r="J1" s="10" t="s">
        <v>5</v>
      </c>
      <c r="K1" s="10" t="s">
        <v>6</v>
      </c>
      <c r="L1" s="10" t="s">
        <v>528</v>
      </c>
      <c r="M1" s="10" t="s">
        <v>7</v>
      </c>
      <c r="N1" s="10" t="s">
        <v>8</v>
      </c>
      <c r="O1" s="63" t="s">
        <v>1138</v>
      </c>
      <c r="P1" s="1" t="s">
        <v>9</v>
      </c>
      <c r="Q1" s="1" t="s">
        <v>643</v>
      </c>
      <c r="R1" s="1" t="s">
        <v>644</v>
      </c>
      <c r="S1" s="1" t="s">
        <v>642</v>
      </c>
      <c r="T1" s="1" t="s">
        <v>501</v>
      </c>
      <c r="U1" s="1" t="s">
        <v>10</v>
      </c>
      <c r="V1" s="1" t="s">
        <v>11</v>
      </c>
      <c r="W1" s="1" t="s">
        <v>12</v>
      </c>
      <c r="X1" s="1" t="s">
        <v>13</v>
      </c>
      <c r="Y1" s="1" t="s">
        <v>14</v>
      </c>
      <c r="Z1" s="1" t="s">
        <v>15</v>
      </c>
      <c r="AA1" s="1" t="s">
        <v>16</v>
      </c>
      <c r="AB1" s="1" t="s">
        <v>17</v>
      </c>
      <c r="AC1" s="1" t="s">
        <v>18</v>
      </c>
      <c r="AD1" s="1" t="s">
        <v>19</v>
      </c>
      <c r="AE1" s="1" t="s">
        <v>20</v>
      </c>
    </row>
    <row r="2" spans="1:31" ht="15" customHeight="1">
      <c r="A2">
        <v>1</v>
      </c>
      <c r="B2" s="9" t="s">
        <v>333</v>
      </c>
      <c r="C2" s="9" t="s">
        <v>857</v>
      </c>
      <c r="D2" s="6">
        <v>33</v>
      </c>
      <c r="E2" s="9" t="s">
        <v>648</v>
      </c>
      <c r="F2" s="17">
        <v>102156</v>
      </c>
      <c r="G2" s="17">
        <v>53.665999999999997</v>
      </c>
      <c r="H2" s="17">
        <v>90.656999999999996</v>
      </c>
      <c r="I2" s="9" t="s">
        <v>34</v>
      </c>
      <c r="J2" s="9" t="s">
        <v>35</v>
      </c>
      <c r="K2" s="9" t="s">
        <v>503</v>
      </c>
      <c r="L2" s="9" t="str">
        <f>CONCATENATE(J2,".",K2)</f>
        <v>Ardisia.sp1</v>
      </c>
      <c r="M2" s="9" t="s">
        <v>87</v>
      </c>
      <c r="N2" s="11">
        <v>42135</v>
      </c>
      <c r="O2" s="64">
        <v>0</v>
      </c>
      <c r="P2">
        <v>73</v>
      </c>
      <c r="Q2">
        <v>1</v>
      </c>
      <c r="R2" s="2">
        <v>171.23902371317797</v>
      </c>
      <c r="T2">
        <f>(3.14*((P2/2)^2))/1000000</f>
        <v>4.1832650000000002E-3</v>
      </c>
    </row>
    <row r="3" spans="1:31" ht="15" customHeight="1">
      <c r="A3">
        <v>2</v>
      </c>
      <c r="B3" s="9" t="s">
        <v>333</v>
      </c>
      <c r="C3" s="9" t="s">
        <v>858</v>
      </c>
      <c r="D3" s="6">
        <v>31</v>
      </c>
      <c r="E3" s="9" t="s">
        <v>648</v>
      </c>
      <c r="F3" s="17">
        <v>102099</v>
      </c>
      <c r="G3" s="17">
        <v>52.5</v>
      </c>
      <c r="H3" s="17">
        <v>60.509</v>
      </c>
      <c r="I3" s="9" t="s">
        <v>28</v>
      </c>
      <c r="J3" s="9" t="s">
        <v>515</v>
      </c>
      <c r="K3" s="9">
        <v>4</v>
      </c>
      <c r="L3" s="9" t="str">
        <f>CONCATENATE(J3,".",K3)</f>
        <v>CasIndet.4</v>
      </c>
      <c r="M3" s="9" t="s">
        <v>359</v>
      </c>
      <c r="N3" s="11">
        <v>42135</v>
      </c>
      <c r="O3" s="64">
        <v>0</v>
      </c>
      <c r="P3">
        <v>87</v>
      </c>
      <c r="Q3">
        <v>1</v>
      </c>
      <c r="R3" s="2">
        <v>133.6824464178388</v>
      </c>
      <c r="T3">
        <f>(3.14*((P3/2)^2))/1000000</f>
        <v>5.9416649999999996E-3</v>
      </c>
    </row>
    <row r="4" spans="1:31" ht="15" customHeight="1">
      <c r="A4">
        <v>3</v>
      </c>
      <c r="B4" s="9" t="s">
        <v>333</v>
      </c>
      <c r="C4" s="9" t="s">
        <v>847</v>
      </c>
      <c r="D4" s="7">
        <v>31</v>
      </c>
      <c r="E4" s="9" t="s">
        <v>648</v>
      </c>
      <c r="F4" s="17">
        <v>102411</v>
      </c>
      <c r="G4" s="17">
        <v>72.367999999999995</v>
      </c>
      <c r="H4" s="17">
        <v>83.4</v>
      </c>
      <c r="I4" s="9" t="s">
        <v>495</v>
      </c>
      <c r="J4" s="9" t="s">
        <v>496</v>
      </c>
      <c r="K4" s="9" t="s">
        <v>777</v>
      </c>
      <c r="L4" s="9" t="str">
        <f>CONCATENATE(J4,".",K4)</f>
        <v>Cleyera.theoidaes</v>
      </c>
      <c r="M4" s="9" t="s">
        <v>334</v>
      </c>
      <c r="N4" s="11">
        <v>42139</v>
      </c>
      <c r="O4" s="64">
        <v>0</v>
      </c>
      <c r="P4">
        <v>95</v>
      </c>
      <c r="Q4">
        <v>1</v>
      </c>
      <c r="R4" s="2">
        <v>181.57503962641817</v>
      </c>
      <c r="T4">
        <f>(3.14*((P4/2)^2))/1000000</f>
        <v>7.0846249999999998E-3</v>
      </c>
    </row>
    <row r="5" spans="1:31" ht="15" customHeight="1">
      <c r="A5">
        <v>4</v>
      </c>
      <c r="B5" s="9" t="s">
        <v>333</v>
      </c>
      <c r="C5" s="9" t="s">
        <v>857</v>
      </c>
      <c r="D5" s="6">
        <v>22</v>
      </c>
      <c r="E5" s="9" t="s">
        <v>648</v>
      </c>
      <c r="F5" s="17">
        <v>102143</v>
      </c>
      <c r="G5" s="17">
        <v>46.332999999999998</v>
      </c>
      <c r="H5" s="17">
        <v>96.545999999999992</v>
      </c>
      <c r="I5" s="9" t="s">
        <v>34</v>
      </c>
      <c r="J5" s="9" t="s">
        <v>35</v>
      </c>
      <c r="K5" s="9" t="s">
        <v>508</v>
      </c>
      <c r="L5" s="9" t="str">
        <f>CONCATENATE(J5,".",K5)</f>
        <v>Ardisia.sp7</v>
      </c>
      <c r="M5" s="9" t="s">
        <v>86</v>
      </c>
      <c r="N5" s="11">
        <v>42135</v>
      </c>
      <c r="O5" s="64">
        <v>0</v>
      </c>
      <c r="P5">
        <v>62</v>
      </c>
      <c r="Q5">
        <v>1</v>
      </c>
      <c r="R5" s="2">
        <v>103.15511053746225</v>
      </c>
      <c r="T5">
        <f>(3.14*((P5/2)^2))/1000000</f>
        <v>3.01754E-3</v>
      </c>
    </row>
    <row r="6" spans="1:31" ht="15" customHeight="1">
      <c r="A6">
        <v>5</v>
      </c>
      <c r="B6" s="9" t="s">
        <v>333</v>
      </c>
      <c r="C6" s="9" t="s">
        <v>836</v>
      </c>
      <c r="D6" s="6">
        <v>11</v>
      </c>
      <c r="E6" s="9" t="s">
        <v>648</v>
      </c>
      <c r="F6" s="17">
        <v>101157</v>
      </c>
      <c r="G6" s="17">
        <v>1.2030000000000001</v>
      </c>
      <c r="H6" s="17">
        <v>1.0780000000000001</v>
      </c>
      <c r="I6" s="9" t="s">
        <v>79</v>
      </c>
      <c r="J6" s="9" t="s">
        <v>80</v>
      </c>
      <c r="K6" s="9" t="s">
        <v>708</v>
      </c>
      <c r="L6" s="9" t="str">
        <f>CONCATENATE(J6,".",K6)</f>
        <v>Weinmannia.pinnata</v>
      </c>
      <c r="M6" s="9" t="s">
        <v>80</v>
      </c>
      <c r="N6" s="11">
        <v>42120</v>
      </c>
      <c r="O6" s="64">
        <v>0</v>
      </c>
      <c r="P6">
        <v>158</v>
      </c>
      <c r="Q6">
        <v>2</v>
      </c>
      <c r="R6" s="2">
        <v>145.28017036450726</v>
      </c>
      <c r="T6">
        <f>(3.14*((P6/2)^2))/1000000</f>
        <v>1.9596740000000001E-2</v>
      </c>
    </row>
    <row r="7" spans="1:31" ht="15" customHeight="1">
      <c r="A7">
        <v>6</v>
      </c>
      <c r="B7" s="9" t="s">
        <v>333</v>
      </c>
      <c r="C7" s="9" t="s">
        <v>846</v>
      </c>
      <c r="D7" s="6">
        <v>24</v>
      </c>
      <c r="E7" s="9" t="s">
        <v>648</v>
      </c>
      <c r="F7" s="17">
        <v>101520</v>
      </c>
      <c r="G7" s="17">
        <v>29.338000000000001</v>
      </c>
      <c r="H7" s="17">
        <v>0.30199999999999999</v>
      </c>
      <c r="I7" s="9" t="s">
        <v>22</v>
      </c>
      <c r="J7" s="9" t="s">
        <v>516</v>
      </c>
      <c r="K7" s="9" t="s">
        <v>506</v>
      </c>
      <c r="L7" s="9" t="str">
        <f>CONCATENATE(J7,".",K7)</f>
        <v>Laurel.sp5</v>
      </c>
      <c r="M7" s="9" t="s">
        <v>109</v>
      </c>
      <c r="N7" s="11">
        <v>42132</v>
      </c>
      <c r="O7" s="64">
        <v>0</v>
      </c>
      <c r="P7">
        <v>80</v>
      </c>
      <c r="Q7">
        <v>1</v>
      </c>
      <c r="R7" s="2">
        <v>128.09368456673633</v>
      </c>
      <c r="T7">
        <f>(3.14*((P7/2)^2))/1000000</f>
        <v>5.0239999999999998E-3</v>
      </c>
    </row>
    <row r="8" spans="1:31" ht="15" customHeight="1">
      <c r="A8">
        <v>7</v>
      </c>
      <c r="B8" s="9" t="s">
        <v>333</v>
      </c>
      <c r="C8" s="9" t="s">
        <v>857</v>
      </c>
      <c r="D8" s="6">
        <v>33</v>
      </c>
      <c r="E8" s="9" t="s">
        <v>648</v>
      </c>
      <c r="F8" s="17">
        <v>102155</v>
      </c>
      <c r="G8" s="17">
        <v>51.5</v>
      </c>
      <c r="H8" s="17">
        <v>89.323999999999998</v>
      </c>
      <c r="I8" s="9" t="s">
        <v>34</v>
      </c>
      <c r="J8" s="9" t="s">
        <v>35</v>
      </c>
      <c r="K8" s="9" t="s">
        <v>508</v>
      </c>
      <c r="L8" s="9" t="str">
        <f>CONCATENATE(J8,".",K8)</f>
        <v>Ardisia.sp7</v>
      </c>
      <c r="M8" s="9" t="s">
        <v>86</v>
      </c>
      <c r="N8" s="11">
        <v>42135</v>
      </c>
      <c r="O8" s="64">
        <v>0</v>
      </c>
      <c r="P8">
        <v>68</v>
      </c>
      <c r="Q8">
        <v>1</v>
      </c>
      <c r="R8" s="2">
        <v>157.37919150723738</v>
      </c>
      <c r="T8">
        <f>(3.14*((P8/2)^2))/1000000</f>
        <v>3.6298400000000001E-3</v>
      </c>
    </row>
    <row r="9" spans="1:31" ht="15" customHeight="1">
      <c r="A9">
        <v>8</v>
      </c>
      <c r="B9" s="9" t="s">
        <v>333</v>
      </c>
      <c r="C9" s="9" t="s">
        <v>852</v>
      </c>
      <c r="D9" s="6">
        <v>14</v>
      </c>
      <c r="E9" s="9" t="s">
        <v>648</v>
      </c>
      <c r="F9" s="17">
        <v>101738</v>
      </c>
      <c r="G9" s="17">
        <v>23.987000000000002</v>
      </c>
      <c r="H9" s="17">
        <v>79.474000000000004</v>
      </c>
      <c r="I9" s="9" t="s">
        <v>495</v>
      </c>
      <c r="J9" s="9" t="s">
        <v>496</v>
      </c>
      <c r="K9" s="9" t="s">
        <v>777</v>
      </c>
      <c r="L9" s="9" t="str">
        <f>CONCATENATE(J9,".",K9)</f>
        <v>Cleyera.theoidaes</v>
      </c>
      <c r="M9" s="9" t="s">
        <v>334</v>
      </c>
      <c r="N9" s="11">
        <v>42133</v>
      </c>
      <c r="O9" s="64">
        <v>0</v>
      </c>
      <c r="P9">
        <v>58</v>
      </c>
      <c r="Q9">
        <v>1</v>
      </c>
      <c r="R9" s="2">
        <v>120.13971585584738</v>
      </c>
      <c r="T9">
        <f>(3.14*((P9/2)^2))/1000000</f>
        <v>2.6407400000000004E-3</v>
      </c>
    </row>
    <row r="10" spans="1:31" ht="15" customHeight="1">
      <c r="A10">
        <v>9</v>
      </c>
      <c r="B10" s="9" t="s">
        <v>333</v>
      </c>
      <c r="C10" s="9" t="s">
        <v>846</v>
      </c>
      <c r="D10" s="6">
        <v>12</v>
      </c>
      <c r="E10" s="9" t="s">
        <v>648</v>
      </c>
      <c r="F10" s="17">
        <v>101494</v>
      </c>
      <c r="G10" s="17">
        <v>24.587</v>
      </c>
      <c r="H10" s="17">
        <v>6.67</v>
      </c>
      <c r="I10" s="9" t="s">
        <v>54</v>
      </c>
      <c r="J10" s="9" t="s">
        <v>75</v>
      </c>
      <c r="K10" s="9" t="s">
        <v>503</v>
      </c>
      <c r="L10" s="9" t="str">
        <f>CONCATENATE(J10,".",K10)</f>
        <v>Dendropanax.sp1</v>
      </c>
      <c r="M10" s="9" t="s">
        <v>353</v>
      </c>
      <c r="N10" s="11">
        <v>42132</v>
      </c>
      <c r="O10" s="64">
        <v>0</v>
      </c>
      <c r="P10">
        <v>66</v>
      </c>
      <c r="Q10">
        <v>1</v>
      </c>
      <c r="R10" s="2">
        <v>181.43779134859761</v>
      </c>
      <c r="T10">
        <f>(3.14*((P10/2)^2))/1000000</f>
        <v>3.41946E-3</v>
      </c>
    </row>
    <row r="11" spans="1:31" ht="15" customHeight="1">
      <c r="A11">
        <v>10</v>
      </c>
      <c r="B11" s="9" t="s">
        <v>333</v>
      </c>
      <c r="C11" s="9" t="s">
        <v>858</v>
      </c>
      <c r="D11" s="6">
        <v>12</v>
      </c>
      <c r="E11" s="9" t="s">
        <v>648</v>
      </c>
      <c r="F11" s="17">
        <v>102075</v>
      </c>
      <c r="G11" s="17">
        <v>41.194000000000003</v>
      </c>
      <c r="H11" s="17">
        <v>69.509</v>
      </c>
      <c r="I11" s="9" t="s">
        <v>34</v>
      </c>
      <c r="J11" s="9" t="s">
        <v>35</v>
      </c>
      <c r="K11" s="9" t="s">
        <v>508</v>
      </c>
      <c r="L11" s="9" t="str">
        <f>CONCATENATE(J11,".",K11)</f>
        <v>Ardisia.sp7</v>
      </c>
      <c r="M11" s="9" t="s">
        <v>86</v>
      </c>
      <c r="N11" s="11">
        <v>42135</v>
      </c>
      <c r="O11" s="64">
        <v>0</v>
      </c>
      <c r="P11">
        <v>71</v>
      </c>
      <c r="Q11">
        <v>1</v>
      </c>
      <c r="R11" s="2">
        <v>174.92956102687197</v>
      </c>
      <c r="T11">
        <f>(3.14*((P11/2)^2))/1000000</f>
        <v>3.9571850000000002E-3</v>
      </c>
      <c r="U11" t="s">
        <v>30</v>
      </c>
      <c r="W11">
        <v>61</v>
      </c>
    </row>
    <row r="12" spans="1:31" ht="15" customHeight="1">
      <c r="A12">
        <v>11</v>
      </c>
      <c r="B12" s="9" t="s">
        <v>333</v>
      </c>
      <c r="C12" s="9" t="s">
        <v>852</v>
      </c>
      <c r="D12" s="6">
        <v>44</v>
      </c>
      <c r="E12" s="9" t="s">
        <v>648</v>
      </c>
      <c r="F12" s="17">
        <v>101779</v>
      </c>
      <c r="G12" s="17">
        <v>34.917999999999999</v>
      </c>
      <c r="H12" s="17">
        <v>61.709000000000003</v>
      </c>
      <c r="I12" s="9" t="s">
        <v>28</v>
      </c>
      <c r="J12" s="9" t="s">
        <v>515</v>
      </c>
      <c r="K12" s="9">
        <v>1</v>
      </c>
      <c r="L12" s="9" t="str">
        <f>CONCATENATE(J12,".",K12)</f>
        <v>CasIndet.1</v>
      </c>
      <c r="M12" s="9" t="s">
        <v>28</v>
      </c>
      <c r="N12" s="11">
        <v>42133</v>
      </c>
      <c r="O12" s="64">
        <v>0</v>
      </c>
      <c r="P12">
        <v>98</v>
      </c>
      <c r="Q12">
        <v>1</v>
      </c>
      <c r="R12" s="2">
        <v>172.66401346611136</v>
      </c>
      <c r="T12">
        <f>(3.14*((P12/2)^2))/1000000</f>
        <v>7.5391400000000006E-3</v>
      </c>
      <c r="AB12" t="s">
        <v>224</v>
      </c>
      <c r="AE12" t="s">
        <v>181</v>
      </c>
    </row>
    <row r="13" spans="1:31" ht="15" customHeight="1">
      <c r="A13">
        <v>12</v>
      </c>
      <c r="B13" s="9" t="s">
        <v>333</v>
      </c>
      <c r="C13" s="9" t="s">
        <v>846</v>
      </c>
      <c r="D13" s="6">
        <v>34</v>
      </c>
      <c r="E13" s="9" t="s">
        <v>648</v>
      </c>
      <c r="F13" s="17">
        <v>101576</v>
      </c>
      <c r="G13" s="17">
        <v>31.695</v>
      </c>
      <c r="H13" s="17">
        <v>17.387</v>
      </c>
      <c r="I13" s="9" t="s">
        <v>42</v>
      </c>
      <c r="J13" s="9" t="s">
        <v>710</v>
      </c>
      <c r="K13" s="9" t="s">
        <v>711</v>
      </c>
      <c r="L13" s="9" t="str">
        <f>CONCATENATE(J13,".",K13)</f>
        <v>Rogiera.amoena</v>
      </c>
      <c r="M13" s="9" t="s">
        <v>335</v>
      </c>
      <c r="N13" s="11">
        <v>42132</v>
      </c>
      <c r="O13" s="64">
        <v>0</v>
      </c>
      <c r="P13">
        <v>57</v>
      </c>
      <c r="Q13">
        <v>1</v>
      </c>
      <c r="R13" s="2">
        <v>105.70598047861432</v>
      </c>
      <c r="T13">
        <f>(3.14*((P13/2)^2))/1000000</f>
        <v>2.550465E-3</v>
      </c>
      <c r="U13" t="s">
        <v>73</v>
      </c>
    </row>
    <row r="14" spans="1:31" ht="15" customHeight="1">
      <c r="A14">
        <v>13</v>
      </c>
      <c r="B14" s="9" t="s">
        <v>333</v>
      </c>
      <c r="C14" s="9" t="s">
        <v>836</v>
      </c>
      <c r="D14" s="6">
        <v>11</v>
      </c>
      <c r="E14" s="9" t="s">
        <v>647</v>
      </c>
      <c r="F14" s="20">
        <v>101165</v>
      </c>
      <c r="G14" s="17">
        <v>1.994</v>
      </c>
      <c r="H14" s="17">
        <v>3.996</v>
      </c>
      <c r="I14" s="9" t="s">
        <v>52</v>
      </c>
      <c r="J14" s="9" t="s">
        <v>53</v>
      </c>
      <c r="L14" s="9" t="str">
        <f>CONCATENATE(J14,".",K14)</f>
        <v>Styrax.</v>
      </c>
      <c r="M14" s="9" t="s">
        <v>53</v>
      </c>
      <c r="N14" s="11">
        <v>42120</v>
      </c>
      <c r="O14" s="64">
        <v>10.6626359563578</v>
      </c>
      <c r="P14">
        <v>139</v>
      </c>
      <c r="Q14">
        <v>2</v>
      </c>
      <c r="R14" s="2">
        <v>193.42909719319607</v>
      </c>
      <c r="T14">
        <f>(3.14*((P14/2)^2))/1000000</f>
        <v>1.5166985000000001E-2</v>
      </c>
    </row>
    <row r="15" spans="1:31" ht="15" customHeight="1">
      <c r="A15">
        <v>14</v>
      </c>
      <c r="B15" s="9" t="s">
        <v>333</v>
      </c>
      <c r="C15" s="9" t="s">
        <v>847</v>
      </c>
      <c r="D15" s="7">
        <v>24</v>
      </c>
      <c r="E15" s="9" t="s">
        <v>648</v>
      </c>
      <c r="F15" s="17">
        <v>102396</v>
      </c>
      <c r="G15" s="17">
        <v>67.182999999999993</v>
      </c>
      <c r="H15" s="17">
        <v>83.257000000000005</v>
      </c>
      <c r="I15" s="9" t="s">
        <v>34</v>
      </c>
      <c r="J15" s="9" t="s">
        <v>35</v>
      </c>
      <c r="K15" s="9" t="s">
        <v>508</v>
      </c>
      <c r="L15" s="9" t="str">
        <f>CONCATENATE(J15,".",K15)</f>
        <v>Ardisia.sp7</v>
      </c>
      <c r="M15" s="9" t="s">
        <v>86</v>
      </c>
      <c r="N15" s="11">
        <v>42139</v>
      </c>
      <c r="O15" s="64">
        <v>0</v>
      </c>
      <c r="P15">
        <v>53</v>
      </c>
      <c r="Q15">
        <v>1</v>
      </c>
      <c r="R15" s="2">
        <v>122.28482045659871</v>
      </c>
      <c r="T15">
        <f>(3.14*((P15/2)^2))/1000000</f>
        <v>2.205065E-3</v>
      </c>
    </row>
    <row r="16" spans="1:31" ht="15" customHeight="1">
      <c r="A16">
        <v>15</v>
      </c>
      <c r="B16" s="9" t="s">
        <v>333</v>
      </c>
      <c r="C16" s="9" t="s">
        <v>852</v>
      </c>
      <c r="D16" s="6">
        <v>11</v>
      </c>
      <c r="E16" s="9" t="s">
        <v>648</v>
      </c>
      <c r="F16" s="17">
        <v>101723</v>
      </c>
      <c r="G16" s="17">
        <v>23.399000000000001</v>
      </c>
      <c r="H16" s="17">
        <v>64.492999999999995</v>
      </c>
      <c r="I16" s="9" t="s">
        <v>495</v>
      </c>
      <c r="J16" s="9" t="s">
        <v>496</v>
      </c>
      <c r="K16" s="9" t="s">
        <v>777</v>
      </c>
      <c r="L16" s="9" t="str">
        <f>CONCATENATE(J16,".",K16)</f>
        <v>Cleyera.theoidaes</v>
      </c>
      <c r="M16" s="9" t="s">
        <v>334</v>
      </c>
      <c r="N16" s="11">
        <v>42133</v>
      </c>
      <c r="O16" s="64">
        <v>0</v>
      </c>
      <c r="P16">
        <v>76</v>
      </c>
      <c r="Q16">
        <v>1</v>
      </c>
      <c r="R16" s="2">
        <v>119.06838875247641</v>
      </c>
      <c r="T16">
        <f>(3.14*((P16/2)^2))/1000000</f>
        <v>4.5341599999999998E-3</v>
      </c>
    </row>
    <row r="17" spans="1:31" ht="15" customHeight="1">
      <c r="A17">
        <v>16</v>
      </c>
      <c r="B17" s="9" t="s">
        <v>333</v>
      </c>
      <c r="C17" s="9" t="s">
        <v>836</v>
      </c>
      <c r="D17" s="6">
        <v>11</v>
      </c>
      <c r="E17" s="9" t="s">
        <v>648</v>
      </c>
      <c r="F17" s="17">
        <v>101168</v>
      </c>
      <c r="G17" s="17">
        <v>4.1040000000000001</v>
      </c>
      <c r="H17" s="17">
        <v>4.3369999999999997</v>
      </c>
      <c r="I17" s="9" t="s">
        <v>52</v>
      </c>
      <c r="J17" s="9" t="s">
        <v>53</v>
      </c>
      <c r="L17" s="9" t="str">
        <f>CONCATENATE(J17,".",K17)</f>
        <v>Styrax.</v>
      </c>
      <c r="M17" s="9" t="s">
        <v>53</v>
      </c>
      <c r="N17" s="11">
        <v>42120</v>
      </c>
      <c r="O17" s="64">
        <v>0</v>
      </c>
      <c r="P17">
        <v>143</v>
      </c>
      <c r="Q17">
        <v>2</v>
      </c>
      <c r="R17" s="2">
        <v>181.22186509317976</v>
      </c>
      <c r="T17">
        <f>(3.14*((P17/2)^2))/1000000</f>
        <v>1.6052465000000002E-2</v>
      </c>
    </row>
    <row r="18" spans="1:31" ht="15" customHeight="1">
      <c r="A18">
        <v>17</v>
      </c>
      <c r="B18" s="9" t="s">
        <v>333</v>
      </c>
      <c r="C18" s="9" t="s">
        <v>849</v>
      </c>
      <c r="D18" s="6">
        <v>44</v>
      </c>
      <c r="E18" s="9" t="s">
        <v>648</v>
      </c>
      <c r="F18" s="17">
        <v>101642</v>
      </c>
      <c r="G18" s="17">
        <v>20.684000000000001</v>
      </c>
      <c r="H18" s="17">
        <v>20.521999999999998</v>
      </c>
      <c r="I18" s="9" t="s">
        <v>52</v>
      </c>
      <c r="J18" s="9" t="s">
        <v>53</v>
      </c>
      <c r="L18" s="9" t="str">
        <f>CONCATENATE(J18,".",K18)</f>
        <v>Styrax.</v>
      </c>
      <c r="M18" s="9" t="s">
        <v>53</v>
      </c>
      <c r="N18" s="11">
        <v>42133</v>
      </c>
      <c r="O18" s="64">
        <v>0</v>
      </c>
      <c r="P18">
        <v>85</v>
      </c>
      <c r="Q18">
        <v>1</v>
      </c>
      <c r="R18" s="2">
        <v>118.90424637449107</v>
      </c>
      <c r="T18">
        <f>(3.14*((P18/2)^2))/1000000</f>
        <v>5.6716249999999996E-3</v>
      </c>
    </row>
    <row r="19" spans="1:31" ht="15" customHeight="1">
      <c r="A19">
        <v>18</v>
      </c>
      <c r="B19" s="9" t="s">
        <v>333</v>
      </c>
      <c r="C19" s="9" t="s">
        <v>836</v>
      </c>
      <c r="D19" s="6">
        <v>43</v>
      </c>
      <c r="E19" s="9" t="s">
        <v>648</v>
      </c>
      <c r="F19" s="17">
        <v>101219</v>
      </c>
      <c r="G19" s="17">
        <v>17.861000000000001</v>
      </c>
      <c r="H19" s="17">
        <v>6.34</v>
      </c>
      <c r="I19" s="9" t="s">
        <v>79</v>
      </c>
      <c r="J19" s="9" t="s">
        <v>80</v>
      </c>
      <c r="K19" s="9" t="s">
        <v>708</v>
      </c>
      <c r="L19" s="9" t="str">
        <f>CONCATENATE(J19,".",K19)</f>
        <v>Weinmannia.pinnata</v>
      </c>
      <c r="M19" s="9" t="s">
        <v>80</v>
      </c>
      <c r="N19" s="11">
        <v>42120</v>
      </c>
      <c r="O19" s="64">
        <v>0</v>
      </c>
      <c r="P19">
        <v>67</v>
      </c>
      <c r="Q19">
        <v>1</v>
      </c>
      <c r="R19" s="2">
        <v>177.78790189535351</v>
      </c>
      <c r="T19">
        <f>(3.14*((P19/2)^2))/1000000</f>
        <v>3.5238650000000002E-3</v>
      </c>
    </row>
    <row r="20" spans="1:31" ht="15" customHeight="1">
      <c r="A20">
        <v>19</v>
      </c>
      <c r="B20" s="9" t="s">
        <v>333</v>
      </c>
      <c r="C20" s="9" t="s">
        <v>858</v>
      </c>
      <c r="D20" s="6">
        <v>22</v>
      </c>
      <c r="E20" s="9" t="s">
        <v>648</v>
      </c>
      <c r="F20" s="17">
        <v>102094</v>
      </c>
      <c r="G20" s="17">
        <v>49.111000000000004</v>
      </c>
      <c r="H20" s="17">
        <v>73.841999999999999</v>
      </c>
      <c r="I20" s="9" t="s">
        <v>52</v>
      </c>
      <c r="J20" s="9" t="s">
        <v>53</v>
      </c>
      <c r="L20" s="9" t="str">
        <f>CONCATENATE(J20,".",K20)</f>
        <v>Styrax.</v>
      </c>
      <c r="M20" s="9" t="s">
        <v>53</v>
      </c>
      <c r="N20" s="11">
        <v>42135</v>
      </c>
      <c r="O20" s="64">
        <v>0</v>
      </c>
      <c r="P20">
        <v>92</v>
      </c>
      <c r="Q20">
        <v>1</v>
      </c>
      <c r="R20" s="2">
        <v>149.45337134115425</v>
      </c>
      <c r="T20">
        <f>(3.14*((P20/2)^2))/1000000</f>
        <v>6.6442400000000009E-3</v>
      </c>
    </row>
    <row r="21" spans="1:31" ht="15" customHeight="1">
      <c r="A21">
        <v>20</v>
      </c>
      <c r="B21" s="9" t="s">
        <v>333</v>
      </c>
      <c r="C21" s="9" t="s">
        <v>846</v>
      </c>
      <c r="D21" s="6">
        <v>21</v>
      </c>
      <c r="E21" s="9" t="s">
        <v>648</v>
      </c>
      <c r="F21" s="17">
        <v>101552</v>
      </c>
      <c r="G21" s="17">
        <v>26.641999999999999</v>
      </c>
      <c r="H21" s="17">
        <v>11.859</v>
      </c>
      <c r="I21" s="9" t="s">
        <v>34</v>
      </c>
      <c r="J21" s="9" t="s">
        <v>35</v>
      </c>
      <c r="K21" s="9" t="s">
        <v>503</v>
      </c>
      <c r="L21" s="9" t="str">
        <f>CONCATENATE(J21,".",K21)</f>
        <v>Ardisia.sp1</v>
      </c>
      <c r="M21" s="9" t="s">
        <v>87</v>
      </c>
      <c r="N21" s="11">
        <v>42132</v>
      </c>
      <c r="O21" s="64">
        <v>0</v>
      </c>
      <c r="P21">
        <v>81</v>
      </c>
      <c r="Q21">
        <v>1</v>
      </c>
      <c r="R21" s="2">
        <v>140.47569520363811</v>
      </c>
      <c r="T21">
        <f>(3.14*((P21/2)^2))/1000000</f>
        <v>5.1503850000000004E-3</v>
      </c>
    </row>
    <row r="22" spans="1:31" ht="15" customHeight="1">
      <c r="A22">
        <v>21</v>
      </c>
      <c r="B22" s="9" t="s">
        <v>333</v>
      </c>
      <c r="C22" s="9" t="s">
        <v>836</v>
      </c>
      <c r="D22" s="6">
        <v>12</v>
      </c>
      <c r="E22" s="9" t="s">
        <v>648</v>
      </c>
      <c r="F22" s="17">
        <v>101173</v>
      </c>
      <c r="G22" s="17">
        <v>4.7320000000000002</v>
      </c>
      <c r="H22" s="17">
        <v>5.81</v>
      </c>
      <c r="I22" s="9" t="s">
        <v>22</v>
      </c>
      <c r="J22" s="9" t="s">
        <v>517</v>
      </c>
      <c r="K22" s="9" t="s">
        <v>502</v>
      </c>
      <c r="L22" s="9" t="str">
        <f>CONCATENATE(J22,".",K22)</f>
        <v>Persea.sp2</v>
      </c>
      <c r="M22" s="9" t="s">
        <v>723</v>
      </c>
      <c r="N22" s="11">
        <v>42120</v>
      </c>
      <c r="O22" s="64">
        <v>0</v>
      </c>
      <c r="P22">
        <v>166</v>
      </c>
      <c r="Q22">
        <v>2</v>
      </c>
      <c r="R22" s="2">
        <v>195.13528737399599</v>
      </c>
      <c r="T22">
        <f>(3.14*((P22/2)^2))/1000000</f>
        <v>2.1631459999999998E-2</v>
      </c>
      <c r="AB22" t="s">
        <v>224</v>
      </c>
    </row>
    <row r="23" spans="1:31" ht="15" customHeight="1">
      <c r="A23">
        <v>22</v>
      </c>
      <c r="B23" s="9" t="s">
        <v>333</v>
      </c>
      <c r="C23" s="9" t="s">
        <v>836</v>
      </c>
      <c r="D23" s="6">
        <v>12</v>
      </c>
      <c r="E23" s="9" t="s">
        <v>647</v>
      </c>
      <c r="F23" s="19">
        <v>101174</v>
      </c>
      <c r="G23" s="17">
        <v>0.23300000000000001</v>
      </c>
      <c r="H23" s="17">
        <v>8.468</v>
      </c>
      <c r="I23" s="9" t="s">
        <v>50</v>
      </c>
      <c r="J23" s="9" t="s">
        <v>51</v>
      </c>
      <c r="K23" s="9" t="s">
        <v>712</v>
      </c>
      <c r="L23" s="9" t="str">
        <f>CONCATENATE(J23,".",K23)</f>
        <v>Quercus.salicifolia</v>
      </c>
      <c r="M23" s="9" t="s">
        <v>135</v>
      </c>
      <c r="N23" s="11">
        <v>42120</v>
      </c>
      <c r="O23" s="64">
        <v>14.70516064333153</v>
      </c>
      <c r="P23">
        <v>1116</v>
      </c>
      <c r="Q23">
        <v>4</v>
      </c>
      <c r="R23" s="2">
        <v>175.55659827562903</v>
      </c>
      <c r="S23">
        <v>210</v>
      </c>
      <c r="T23">
        <f>(3.14*((P23/2)^2))/1000000</f>
        <v>0.9776829600000001</v>
      </c>
      <c r="U23" t="s">
        <v>48</v>
      </c>
      <c r="AE23" t="s">
        <v>337</v>
      </c>
    </row>
    <row r="24" spans="1:31" ht="15" customHeight="1">
      <c r="A24">
        <v>23</v>
      </c>
      <c r="B24" s="9" t="s">
        <v>333</v>
      </c>
      <c r="C24" s="9" t="s">
        <v>845</v>
      </c>
      <c r="D24" s="7">
        <v>43</v>
      </c>
      <c r="E24" s="9" t="s">
        <v>648</v>
      </c>
      <c r="F24" s="17">
        <v>102479</v>
      </c>
      <c r="G24" s="17">
        <v>99.111000000000004</v>
      </c>
      <c r="H24" s="17">
        <v>15.37</v>
      </c>
      <c r="I24" s="9" t="s">
        <v>495</v>
      </c>
      <c r="J24" s="9" t="s">
        <v>496</v>
      </c>
      <c r="K24" s="9" t="s">
        <v>777</v>
      </c>
      <c r="L24" s="9" t="str">
        <f>CONCATENATE(J24,".",K24)</f>
        <v>Cleyera.theoidaes</v>
      </c>
      <c r="M24" s="9" t="s">
        <v>334</v>
      </c>
      <c r="N24" s="11">
        <v>42139</v>
      </c>
      <c r="O24" s="64">
        <v>0</v>
      </c>
      <c r="P24">
        <v>56</v>
      </c>
      <c r="Q24">
        <v>1</v>
      </c>
      <c r="R24" s="2">
        <v>185.14929024365023</v>
      </c>
      <c r="T24">
        <f>(3.14*((P24/2)^2))/1000000</f>
        <v>2.4617600000000003E-3</v>
      </c>
      <c r="U24" t="s">
        <v>63</v>
      </c>
    </row>
    <row r="25" spans="1:31" ht="15" customHeight="1">
      <c r="A25">
        <v>24</v>
      </c>
      <c r="B25" s="9" t="s">
        <v>333</v>
      </c>
      <c r="C25" s="9" t="s">
        <v>846</v>
      </c>
      <c r="D25" s="6">
        <v>32</v>
      </c>
      <c r="E25" s="9" t="s">
        <v>648</v>
      </c>
      <c r="F25" s="17">
        <v>101566</v>
      </c>
      <c r="G25" s="17">
        <v>29.968</v>
      </c>
      <c r="H25" s="17">
        <v>9.6120000000000001</v>
      </c>
      <c r="I25" s="9" t="s">
        <v>42</v>
      </c>
      <c r="J25" s="9" t="s">
        <v>710</v>
      </c>
      <c r="K25" s="9" t="s">
        <v>711</v>
      </c>
      <c r="L25" s="9" t="str">
        <f>CONCATENATE(J25,".",K25)</f>
        <v>Rogiera.amoena</v>
      </c>
      <c r="M25" s="9" t="s">
        <v>335</v>
      </c>
      <c r="N25" s="11">
        <v>42132</v>
      </c>
      <c r="O25" s="64">
        <v>0</v>
      </c>
      <c r="P25">
        <v>55</v>
      </c>
      <c r="Q25">
        <v>1</v>
      </c>
      <c r="R25" s="2">
        <v>161.78020429415494</v>
      </c>
      <c r="T25">
        <f>(3.14*((P25/2)^2))/1000000</f>
        <v>2.374625E-3</v>
      </c>
    </row>
    <row r="26" spans="1:31" ht="15" customHeight="1">
      <c r="A26">
        <v>25</v>
      </c>
      <c r="B26" s="9" t="s">
        <v>333</v>
      </c>
      <c r="C26" s="9" t="s">
        <v>845</v>
      </c>
      <c r="D26" s="7">
        <v>44</v>
      </c>
      <c r="E26" s="9" t="s">
        <v>648</v>
      </c>
      <c r="F26" s="17">
        <v>102477</v>
      </c>
      <c r="G26" s="17">
        <v>97.861000000000004</v>
      </c>
      <c r="H26" s="17">
        <v>2.343</v>
      </c>
      <c r="I26" s="9" t="s">
        <v>52</v>
      </c>
      <c r="J26" s="9" t="s">
        <v>53</v>
      </c>
      <c r="L26" s="9" t="str">
        <f>CONCATENATE(J26,".",K26)</f>
        <v>Styrax.</v>
      </c>
      <c r="M26" s="9" t="s">
        <v>53</v>
      </c>
      <c r="N26" s="11">
        <v>42139</v>
      </c>
      <c r="O26" s="64">
        <v>0</v>
      </c>
      <c r="P26">
        <v>70</v>
      </c>
      <c r="Q26">
        <v>1</v>
      </c>
      <c r="R26" s="2">
        <v>154.92674472826417</v>
      </c>
      <c r="T26">
        <f>(3.14*((P26/2)^2))/1000000</f>
        <v>3.8465000000000001E-3</v>
      </c>
    </row>
    <row r="27" spans="1:31" ht="15" customHeight="1">
      <c r="A27">
        <v>26</v>
      </c>
      <c r="B27" s="9" t="s">
        <v>333</v>
      </c>
      <c r="C27" s="9" t="s">
        <v>857</v>
      </c>
      <c r="D27" s="6">
        <v>34</v>
      </c>
      <c r="E27" s="9" t="s">
        <v>648</v>
      </c>
      <c r="F27" s="17">
        <v>102158</v>
      </c>
      <c r="G27" s="17">
        <v>51.915999999999997</v>
      </c>
      <c r="H27" s="17">
        <v>92.545999999999992</v>
      </c>
      <c r="I27" s="9" t="s">
        <v>34</v>
      </c>
      <c r="J27" s="9" t="s">
        <v>35</v>
      </c>
      <c r="K27" s="9" t="s">
        <v>508</v>
      </c>
      <c r="L27" s="9" t="str">
        <f>CONCATENATE(J27,".",K27)</f>
        <v>Ardisia.sp7</v>
      </c>
      <c r="M27" s="9" t="s">
        <v>86</v>
      </c>
      <c r="N27" s="11">
        <v>42135</v>
      </c>
      <c r="O27" s="64">
        <v>0</v>
      </c>
      <c r="P27">
        <v>79</v>
      </c>
      <c r="Q27">
        <v>1</v>
      </c>
      <c r="R27" s="2">
        <v>112.10678447174047</v>
      </c>
      <c r="T27">
        <f>(3.14*((P27/2)^2))/1000000</f>
        <v>4.8991850000000003E-3</v>
      </c>
    </row>
    <row r="28" spans="1:31" ht="15" customHeight="1">
      <c r="A28">
        <v>27</v>
      </c>
      <c r="B28" s="9" t="s">
        <v>333</v>
      </c>
      <c r="C28" s="9" t="s">
        <v>836</v>
      </c>
      <c r="D28" s="6">
        <v>14</v>
      </c>
      <c r="E28" s="9" t="s">
        <v>648</v>
      </c>
      <c r="F28" s="17">
        <v>101179</v>
      </c>
      <c r="G28" s="17">
        <v>3.0979999999999999</v>
      </c>
      <c r="H28" s="17">
        <v>14.548</v>
      </c>
      <c r="I28" s="9" t="s">
        <v>79</v>
      </c>
      <c r="J28" s="9" t="s">
        <v>80</v>
      </c>
      <c r="K28" s="9" t="s">
        <v>708</v>
      </c>
      <c r="L28" s="9" t="str">
        <f>CONCATENATE(J28,".",K28)</f>
        <v>Weinmannia.pinnata</v>
      </c>
      <c r="M28" s="9" t="s">
        <v>80</v>
      </c>
      <c r="N28" s="11">
        <v>42120</v>
      </c>
      <c r="O28" s="64">
        <v>0</v>
      </c>
      <c r="P28">
        <v>119</v>
      </c>
      <c r="Q28">
        <v>2</v>
      </c>
      <c r="R28" s="2">
        <v>142.61800170765352</v>
      </c>
      <c r="T28">
        <f>(3.14*((P28/2)^2))/1000000</f>
        <v>1.1116384999999999E-2</v>
      </c>
    </row>
    <row r="29" spans="1:31" ht="15" customHeight="1">
      <c r="A29">
        <v>28</v>
      </c>
      <c r="B29" s="9" t="s">
        <v>333</v>
      </c>
      <c r="C29" s="9" t="s">
        <v>836</v>
      </c>
      <c r="D29" s="6">
        <v>14</v>
      </c>
      <c r="E29" s="9" t="s">
        <v>648</v>
      </c>
      <c r="F29" s="17">
        <v>101180</v>
      </c>
      <c r="G29" s="17">
        <v>0.83499999999999996</v>
      </c>
      <c r="H29" s="17">
        <v>14.44</v>
      </c>
      <c r="I29" s="9" t="s">
        <v>79</v>
      </c>
      <c r="J29" s="9" t="s">
        <v>80</v>
      </c>
      <c r="K29" s="9" t="s">
        <v>708</v>
      </c>
      <c r="L29" s="9" t="str">
        <f>CONCATENATE(J29,".",K29)</f>
        <v>Weinmannia.pinnata</v>
      </c>
      <c r="M29" s="9" t="s">
        <v>80</v>
      </c>
      <c r="N29" s="11">
        <v>42120</v>
      </c>
      <c r="O29" s="64">
        <v>0</v>
      </c>
      <c r="P29">
        <v>120</v>
      </c>
      <c r="Q29">
        <v>2</v>
      </c>
      <c r="R29" s="2">
        <v>181.58870728815461</v>
      </c>
      <c r="T29">
        <f>(3.14*((P29/2)^2))/1000000</f>
        <v>1.1304E-2</v>
      </c>
      <c r="U29" t="s">
        <v>78</v>
      </c>
    </row>
    <row r="30" spans="1:31" ht="15" customHeight="1">
      <c r="A30">
        <v>29</v>
      </c>
      <c r="B30" s="9" t="s">
        <v>333</v>
      </c>
      <c r="C30" s="9" t="s">
        <v>850</v>
      </c>
      <c r="D30" s="6">
        <v>43</v>
      </c>
      <c r="E30" s="9" t="s">
        <v>648</v>
      </c>
      <c r="F30" s="17">
        <v>101710</v>
      </c>
      <c r="G30" s="17">
        <v>37.472000000000001</v>
      </c>
      <c r="H30" s="17">
        <v>40.890999999999998</v>
      </c>
      <c r="I30" s="9" t="s">
        <v>28</v>
      </c>
      <c r="J30" s="9" t="s">
        <v>515</v>
      </c>
      <c r="K30" s="9">
        <v>4</v>
      </c>
      <c r="L30" s="9" t="str">
        <f>CONCATENATE(J30,".",K30)</f>
        <v>CasIndet.4</v>
      </c>
      <c r="M30" s="9" t="s">
        <v>359</v>
      </c>
      <c r="N30" s="11">
        <v>42133</v>
      </c>
      <c r="O30" s="64">
        <v>0</v>
      </c>
      <c r="P30">
        <v>78</v>
      </c>
      <c r="Q30">
        <v>1</v>
      </c>
      <c r="R30" s="2">
        <v>187.98731760592261</v>
      </c>
      <c r="T30">
        <f>(3.14*((P30/2)^2))/1000000</f>
        <v>4.7759400000000002E-3</v>
      </c>
    </row>
    <row r="31" spans="1:31" ht="15" customHeight="1">
      <c r="A31">
        <v>30</v>
      </c>
      <c r="B31" s="9" t="s">
        <v>333</v>
      </c>
      <c r="C31" s="9" t="s">
        <v>849</v>
      </c>
      <c r="D31" s="6">
        <v>31</v>
      </c>
      <c r="E31" s="9" t="s">
        <v>648</v>
      </c>
      <c r="F31" s="17">
        <v>101626</v>
      </c>
      <c r="G31" s="17">
        <v>33.064</v>
      </c>
      <c r="H31" s="17">
        <v>22.196999999999999</v>
      </c>
      <c r="I31" s="9" t="s">
        <v>34</v>
      </c>
      <c r="J31" s="9" t="s">
        <v>35</v>
      </c>
      <c r="K31" s="9" t="s">
        <v>506</v>
      </c>
      <c r="L31" s="9" t="str">
        <f>CONCATENATE(J31,".",K31)</f>
        <v>Ardisia.sp5</v>
      </c>
      <c r="M31" s="9" t="s">
        <v>36</v>
      </c>
      <c r="N31" s="11">
        <v>42132</v>
      </c>
      <c r="O31" s="64">
        <v>0</v>
      </c>
      <c r="P31">
        <v>53</v>
      </c>
      <c r="Q31">
        <v>1</v>
      </c>
      <c r="R31" s="2">
        <v>137.32946002735147</v>
      </c>
      <c r="T31">
        <f>(3.14*((P31/2)^2))/1000000</f>
        <v>2.205065E-3</v>
      </c>
    </row>
    <row r="32" spans="1:31" ht="15" customHeight="1">
      <c r="A32">
        <v>31</v>
      </c>
      <c r="B32" s="9" t="s">
        <v>333</v>
      </c>
      <c r="C32" s="9" t="s">
        <v>836</v>
      </c>
      <c r="D32" s="6">
        <v>14</v>
      </c>
      <c r="E32" s="9" t="s">
        <v>648</v>
      </c>
      <c r="F32" s="17">
        <v>101183</v>
      </c>
      <c r="G32" s="17">
        <v>3.26</v>
      </c>
      <c r="H32" s="17">
        <v>18.364000000000001</v>
      </c>
      <c r="I32" s="9" t="s">
        <v>79</v>
      </c>
      <c r="J32" s="9" t="s">
        <v>80</v>
      </c>
      <c r="K32" s="9" t="s">
        <v>708</v>
      </c>
      <c r="L32" s="9" t="str">
        <f>CONCATENATE(J32,".",K32)</f>
        <v>Weinmannia.pinnata</v>
      </c>
      <c r="M32" s="9" t="s">
        <v>80</v>
      </c>
      <c r="N32" s="11">
        <v>42120</v>
      </c>
      <c r="O32" s="64">
        <v>0</v>
      </c>
      <c r="P32">
        <v>267</v>
      </c>
      <c r="Q32">
        <v>2</v>
      </c>
      <c r="R32" s="2">
        <v>125.49303445493734</v>
      </c>
      <c r="T32">
        <f>(3.14*((P32/2)^2))/1000000</f>
        <v>5.5961865000000006E-2</v>
      </c>
      <c r="AB32" t="s">
        <v>338</v>
      </c>
      <c r="AE32" t="s">
        <v>339</v>
      </c>
    </row>
    <row r="33" spans="1:31" ht="15" customHeight="1">
      <c r="A33">
        <v>32</v>
      </c>
      <c r="B33" s="9" t="s">
        <v>333</v>
      </c>
      <c r="C33" s="9" t="s">
        <v>846</v>
      </c>
      <c r="D33" s="6">
        <v>42</v>
      </c>
      <c r="E33" s="9" t="s">
        <v>648</v>
      </c>
      <c r="F33" s="17">
        <v>101587</v>
      </c>
      <c r="G33" s="17">
        <v>35.35</v>
      </c>
      <c r="H33" s="17">
        <v>10.680999999999999</v>
      </c>
      <c r="I33" s="9" t="s">
        <v>54</v>
      </c>
      <c r="J33" s="9" t="s">
        <v>75</v>
      </c>
      <c r="K33" s="9" t="s">
        <v>503</v>
      </c>
      <c r="L33" s="9" t="str">
        <f>CONCATENATE(J33,".",K33)</f>
        <v>Dendropanax.sp1</v>
      </c>
      <c r="M33" s="9" t="s">
        <v>353</v>
      </c>
      <c r="N33" s="11">
        <v>42132</v>
      </c>
      <c r="O33" s="64">
        <v>0</v>
      </c>
      <c r="P33">
        <v>55</v>
      </c>
      <c r="Q33">
        <v>1</v>
      </c>
      <c r="R33" s="2">
        <v>127.02819708158428</v>
      </c>
      <c r="T33">
        <f>(3.14*((P33/2)^2))/1000000</f>
        <v>2.374625E-3</v>
      </c>
    </row>
    <row r="34" spans="1:31" ht="15" customHeight="1">
      <c r="A34">
        <v>33</v>
      </c>
      <c r="B34" s="9" t="s">
        <v>333</v>
      </c>
      <c r="C34" s="9" t="s">
        <v>836</v>
      </c>
      <c r="D34" s="6">
        <v>24</v>
      </c>
      <c r="E34" s="9" t="s">
        <v>648</v>
      </c>
      <c r="F34" s="17">
        <v>101185</v>
      </c>
      <c r="G34" s="17">
        <v>6.5730000000000004</v>
      </c>
      <c r="H34" s="17">
        <v>4.2030000000000003</v>
      </c>
      <c r="I34" s="9" t="s">
        <v>56</v>
      </c>
      <c r="J34" s="9" t="s">
        <v>57</v>
      </c>
      <c r="K34" s="9" t="s">
        <v>502</v>
      </c>
      <c r="L34" s="9" t="str">
        <f>CONCATENATE(J34,".",K34)</f>
        <v>Symplocos.sp2</v>
      </c>
      <c r="M34" s="9" t="s">
        <v>340</v>
      </c>
      <c r="N34" s="11">
        <v>42120</v>
      </c>
      <c r="O34" s="64">
        <v>0</v>
      </c>
      <c r="P34">
        <v>334</v>
      </c>
      <c r="Q34">
        <v>3</v>
      </c>
      <c r="R34" s="2">
        <v>120.86223699977941</v>
      </c>
      <c r="T34">
        <f>(3.14*((P34/2)^2))/1000000</f>
        <v>8.7571460000000004E-2</v>
      </c>
      <c r="AE34" t="s">
        <v>341</v>
      </c>
    </row>
    <row r="35" spans="1:31" ht="15" customHeight="1">
      <c r="A35">
        <v>34</v>
      </c>
      <c r="B35" s="9" t="s">
        <v>333</v>
      </c>
      <c r="C35" s="9" t="s">
        <v>836</v>
      </c>
      <c r="D35" s="6">
        <v>24</v>
      </c>
      <c r="E35" s="9" t="s">
        <v>648</v>
      </c>
      <c r="F35" s="17">
        <v>101186</v>
      </c>
      <c r="G35" s="17">
        <v>7.5250000000000004</v>
      </c>
      <c r="H35" s="17">
        <v>2.2360000000000002</v>
      </c>
      <c r="I35" s="9" t="s">
        <v>79</v>
      </c>
      <c r="J35" s="9" t="s">
        <v>80</v>
      </c>
      <c r="K35" s="9" t="s">
        <v>708</v>
      </c>
      <c r="L35" s="9" t="str">
        <f>CONCATENATE(J35,".",K35)</f>
        <v>Weinmannia.pinnata</v>
      </c>
      <c r="M35" s="9" t="s">
        <v>80</v>
      </c>
      <c r="N35" s="11">
        <v>42120</v>
      </c>
      <c r="O35" s="64">
        <v>0</v>
      </c>
      <c r="P35">
        <v>119</v>
      </c>
      <c r="Q35">
        <v>2</v>
      </c>
      <c r="R35" s="2">
        <v>109.7409876949846</v>
      </c>
      <c r="T35">
        <f>(3.14*((P35/2)^2))/1000000</f>
        <v>1.1116384999999999E-2</v>
      </c>
    </row>
    <row r="36" spans="1:31" ht="15" customHeight="1">
      <c r="A36">
        <v>35</v>
      </c>
      <c r="B36" s="9" t="s">
        <v>333</v>
      </c>
      <c r="C36" s="9" t="s">
        <v>840</v>
      </c>
      <c r="D36" s="6">
        <v>23</v>
      </c>
      <c r="E36" s="9" t="s">
        <v>648</v>
      </c>
      <c r="F36" s="17">
        <v>101294</v>
      </c>
      <c r="G36" s="17">
        <v>9.0510000000000002</v>
      </c>
      <c r="H36" s="17">
        <v>49.887</v>
      </c>
      <c r="I36" s="9" t="s">
        <v>34</v>
      </c>
      <c r="J36" s="9" t="s">
        <v>35</v>
      </c>
      <c r="K36" s="9" t="s">
        <v>508</v>
      </c>
      <c r="L36" s="9" t="str">
        <f>CONCATENATE(J36,".",K36)</f>
        <v>Ardisia.sp7</v>
      </c>
      <c r="M36" s="9" t="s">
        <v>86</v>
      </c>
      <c r="N36" s="11">
        <v>42120</v>
      </c>
      <c r="O36" s="64">
        <v>0</v>
      </c>
      <c r="P36">
        <v>77</v>
      </c>
      <c r="Q36">
        <v>1</v>
      </c>
      <c r="R36" s="2">
        <v>145.81716898803745</v>
      </c>
      <c r="T36">
        <f>(3.14*((P36/2)^2))/1000000</f>
        <v>4.6542650000000003E-3</v>
      </c>
      <c r="U36" t="s">
        <v>78</v>
      </c>
    </row>
    <row r="37" spans="1:31" ht="15" customHeight="1">
      <c r="A37">
        <v>36</v>
      </c>
      <c r="B37" s="9" t="s">
        <v>333</v>
      </c>
      <c r="C37" s="9" t="s">
        <v>859</v>
      </c>
      <c r="D37" s="6">
        <v>41</v>
      </c>
      <c r="E37" s="9" t="s">
        <v>648</v>
      </c>
      <c r="F37" s="17">
        <v>101993</v>
      </c>
      <c r="G37" s="17">
        <v>59.051000000000002</v>
      </c>
      <c r="H37" s="17">
        <v>36.859000000000002</v>
      </c>
      <c r="I37" s="9" t="s">
        <v>52</v>
      </c>
      <c r="J37" s="9" t="s">
        <v>53</v>
      </c>
      <c r="L37" s="9" t="str">
        <f>CONCATENATE(J37,".",K37)</f>
        <v>Styrax.</v>
      </c>
      <c r="M37" s="9" t="s">
        <v>53</v>
      </c>
      <c r="N37" s="11">
        <v>42134</v>
      </c>
      <c r="O37" s="64">
        <v>0</v>
      </c>
      <c r="P37">
        <v>93</v>
      </c>
      <c r="Q37">
        <v>1</v>
      </c>
      <c r="R37" s="2">
        <v>140.23976285529449</v>
      </c>
      <c r="T37">
        <f>(3.14*((P37/2)^2))/1000000</f>
        <v>6.7894649999999997E-3</v>
      </c>
      <c r="U37" t="s">
        <v>30</v>
      </c>
      <c r="W37" t="s">
        <v>379</v>
      </c>
    </row>
    <row r="38" spans="1:31" ht="15" customHeight="1">
      <c r="A38">
        <v>37</v>
      </c>
      <c r="B38" s="9" t="s">
        <v>333</v>
      </c>
      <c r="C38" s="9" t="s">
        <v>836</v>
      </c>
      <c r="D38" s="6">
        <v>13</v>
      </c>
      <c r="E38" s="9" t="s">
        <v>648</v>
      </c>
      <c r="F38" s="17">
        <v>101176</v>
      </c>
      <c r="G38" s="17">
        <v>4.0229999999999997</v>
      </c>
      <c r="H38" s="17">
        <v>13.416</v>
      </c>
      <c r="I38" s="9" t="s">
        <v>98</v>
      </c>
      <c r="J38" s="9" t="s">
        <v>99</v>
      </c>
      <c r="L38" s="9" t="str">
        <f>CONCATENATE(J38,".",K38)</f>
        <v>Clusia.</v>
      </c>
      <c r="M38" s="9" t="s">
        <v>99</v>
      </c>
      <c r="N38" s="11">
        <v>42120</v>
      </c>
      <c r="O38" s="64">
        <v>0</v>
      </c>
      <c r="P38">
        <v>97</v>
      </c>
      <c r="Q38">
        <v>1</v>
      </c>
      <c r="R38" s="2">
        <v>165.94443581243024</v>
      </c>
      <c r="T38">
        <f>(3.14*((P38/2)^2))/1000000</f>
        <v>7.3860650000000007E-3</v>
      </c>
      <c r="AB38" t="s">
        <v>224</v>
      </c>
      <c r="AE38" t="s">
        <v>190</v>
      </c>
    </row>
    <row r="39" spans="1:31" ht="15" customHeight="1">
      <c r="A39">
        <v>38</v>
      </c>
      <c r="B39" s="9" t="s">
        <v>333</v>
      </c>
      <c r="C39" s="9" t="s">
        <v>839</v>
      </c>
      <c r="D39" s="7">
        <v>33</v>
      </c>
      <c r="E39" s="9" t="s">
        <v>648</v>
      </c>
      <c r="F39" s="17">
        <v>102616</v>
      </c>
      <c r="G39" s="17">
        <v>92.168000000000006</v>
      </c>
      <c r="H39" s="17">
        <v>70.747</v>
      </c>
      <c r="I39" s="9" t="s">
        <v>495</v>
      </c>
      <c r="J39" s="9" t="s">
        <v>496</v>
      </c>
      <c r="K39" s="9" t="s">
        <v>777</v>
      </c>
      <c r="L39" s="9" t="str">
        <f>CONCATENATE(J39,".",K39)</f>
        <v>Cleyera.theoidaes</v>
      </c>
      <c r="M39" s="9" t="s">
        <v>334</v>
      </c>
      <c r="N39" s="11">
        <v>42140</v>
      </c>
      <c r="O39" s="64">
        <v>0</v>
      </c>
      <c r="P39">
        <v>81</v>
      </c>
      <c r="Q39">
        <v>1</v>
      </c>
      <c r="R39" s="2">
        <v>103.65507899780062</v>
      </c>
      <c r="T39">
        <f>(3.14*((P39/2)^2))/1000000</f>
        <v>5.1503850000000004E-3</v>
      </c>
      <c r="U39" t="s">
        <v>73</v>
      </c>
    </row>
    <row r="40" spans="1:31" ht="15" customHeight="1">
      <c r="A40">
        <v>39</v>
      </c>
      <c r="B40" s="9" t="s">
        <v>333</v>
      </c>
      <c r="C40" s="9" t="s">
        <v>858</v>
      </c>
      <c r="D40" s="6">
        <v>32</v>
      </c>
      <c r="E40" s="9" t="s">
        <v>648</v>
      </c>
      <c r="F40" s="17">
        <v>102105</v>
      </c>
      <c r="G40" s="17">
        <v>52.361000000000004</v>
      </c>
      <c r="H40" s="17">
        <v>66.397999999999996</v>
      </c>
      <c r="I40" s="9" t="s">
        <v>495</v>
      </c>
      <c r="J40" s="9" t="s">
        <v>496</v>
      </c>
      <c r="K40" s="9" t="s">
        <v>777</v>
      </c>
      <c r="L40" s="9" t="str">
        <f>CONCATENATE(J40,".",K40)</f>
        <v>Cleyera.theoidaes</v>
      </c>
      <c r="M40" s="9" t="s">
        <v>334</v>
      </c>
      <c r="N40" s="11">
        <v>42135</v>
      </c>
      <c r="O40" s="64">
        <v>0</v>
      </c>
      <c r="P40">
        <v>78</v>
      </c>
      <c r="Q40">
        <v>1</v>
      </c>
      <c r="R40" s="2">
        <v>182.54719968541716</v>
      </c>
      <c r="T40">
        <f>(3.14*((P40/2)^2))/1000000</f>
        <v>4.7759400000000002E-3</v>
      </c>
    </row>
    <row r="41" spans="1:31" ht="15" customHeight="1">
      <c r="A41">
        <v>40</v>
      </c>
      <c r="B41" s="9" t="s">
        <v>333</v>
      </c>
      <c r="C41" s="9" t="s">
        <v>854</v>
      </c>
      <c r="D41" s="6">
        <v>23</v>
      </c>
      <c r="E41" s="9" t="s">
        <v>648</v>
      </c>
      <c r="F41" s="17">
        <v>101828</v>
      </c>
      <c r="G41" s="17">
        <v>26.628</v>
      </c>
      <c r="H41" s="17">
        <v>83.340999999999994</v>
      </c>
      <c r="I41" s="9" t="s">
        <v>34</v>
      </c>
      <c r="J41" s="9" t="s">
        <v>35</v>
      </c>
      <c r="K41" s="9" t="s">
        <v>506</v>
      </c>
      <c r="L41" s="9" t="str">
        <f>CONCATENATE(J41,".",K41)</f>
        <v>Ardisia.sp5</v>
      </c>
      <c r="M41" s="9" t="s">
        <v>36</v>
      </c>
      <c r="N41" s="11">
        <v>42133</v>
      </c>
      <c r="O41" s="64">
        <v>0</v>
      </c>
      <c r="P41">
        <v>70</v>
      </c>
      <c r="Q41">
        <v>1</v>
      </c>
      <c r="R41" s="2">
        <v>147.96029445244702</v>
      </c>
      <c r="T41">
        <f>(3.14*((P41/2)^2))/1000000</f>
        <v>3.8465000000000001E-3</v>
      </c>
      <c r="U41" t="s">
        <v>30</v>
      </c>
      <c r="W41">
        <v>50</v>
      </c>
    </row>
    <row r="42" spans="1:31" ht="15" customHeight="1">
      <c r="A42">
        <v>41</v>
      </c>
      <c r="B42" s="9" t="s">
        <v>333</v>
      </c>
      <c r="C42" s="9" t="s">
        <v>849</v>
      </c>
      <c r="D42" s="6">
        <v>31</v>
      </c>
      <c r="E42" s="9" t="s">
        <v>648</v>
      </c>
      <c r="F42" s="17">
        <v>101625</v>
      </c>
      <c r="G42" s="17">
        <v>32.82</v>
      </c>
      <c r="H42" s="17">
        <v>21.98</v>
      </c>
      <c r="I42" s="9" t="s">
        <v>52</v>
      </c>
      <c r="J42" s="9" t="s">
        <v>53</v>
      </c>
      <c r="L42" s="9" t="str">
        <f>CONCATENATE(J42,".",K42)</f>
        <v>Styrax.</v>
      </c>
      <c r="M42" s="9" t="s">
        <v>53</v>
      </c>
      <c r="N42" s="11">
        <v>42132</v>
      </c>
      <c r="O42" s="64">
        <v>0</v>
      </c>
      <c r="P42">
        <v>64</v>
      </c>
      <c r="Q42">
        <v>1</v>
      </c>
      <c r="R42" s="2">
        <v>143.62870918234802</v>
      </c>
      <c r="T42">
        <f>(3.14*((P42/2)^2))/1000000</f>
        <v>3.21536E-3</v>
      </c>
      <c r="U42" t="s">
        <v>63</v>
      </c>
      <c r="V42" t="s">
        <v>73</v>
      </c>
    </row>
    <row r="43" spans="1:31" ht="15" customHeight="1">
      <c r="A43">
        <v>42</v>
      </c>
      <c r="B43" s="9" t="s">
        <v>333</v>
      </c>
      <c r="C43" s="9" t="s">
        <v>836</v>
      </c>
      <c r="D43" s="6">
        <v>21</v>
      </c>
      <c r="E43" s="9" t="s">
        <v>648</v>
      </c>
      <c r="F43" s="17">
        <v>101194</v>
      </c>
      <c r="G43" s="17">
        <v>6.6269999999999998</v>
      </c>
      <c r="H43" s="17">
        <v>17.286000000000001</v>
      </c>
      <c r="I43" s="9" t="s">
        <v>495</v>
      </c>
      <c r="J43" s="9" t="s">
        <v>496</v>
      </c>
      <c r="K43" s="9" t="s">
        <v>777</v>
      </c>
      <c r="L43" s="9" t="str">
        <f>CONCATENATE(J43,".",K43)</f>
        <v>Cleyera.theoidaes</v>
      </c>
      <c r="M43" s="9" t="s">
        <v>334</v>
      </c>
      <c r="N43" s="11">
        <v>42120</v>
      </c>
      <c r="O43" s="64">
        <v>0</v>
      </c>
      <c r="P43">
        <v>118</v>
      </c>
      <c r="Q43">
        <v>2</v>
      </c>
      <c r="R43" s="2">
        <v>138.3547637778135</v>
      </c>
      <c r="T43">
        <f>(3.14*((P43/2)^2))/1000000</f>
        <v>1.093034E-2</v>
      </c>
    </row>
    <row r="44" spans="1:31" ht="15" customHeight="1">
      <c r="A44">
        <v>43</v>
      </c>
      <c r="B44" s="9" t="s">
        <v>333</v>
      </c>
      <c r="C44" s="9" t="s">
        <v>842</v>
      </c>
      <c r="D44" s="6">
        <v>34</v>
      </c>
      <c r="E44" s="9" t="s">
        <v>648</v>
      </c>
      <c r="F44" s="17">
        <v>101390</v>
      </c>
      <c r="G44" s="17">
        <v>10.587</v>
      </c>
      <c r="H44" s="17">
        <v>75.668000000000006</v>
      </c>
      <c r="I44" s="9" t="s">
        <v>34</v>
      </c>
      <c r="J44" s="9" t="s">
        <v>35</v>
      </c>
      <c r="K44" s="9" t="s">
        <v>503</v>
      </c>
      <c r="L44" s="9" t="str">
        <f>CONCATENATE(J44,".",K44)</f>
        <v>Ardisia.sp1</v>
      </c>
      <c r="M44" s="9" t="s">
        <v>87</v>
      </c>
      <c r="N44" s="11">
        <v>42121</v>
      </c>
      <c r="O44" s="64">
        <v>0</v>
      </c>
      <c r="P44">
        <v>67</v>
      </c>
      <c r="Q44">
        <v>1</v>
      </c>
      <c r="R44" s="2">
        <v>159.68339549834508</v>
      </c>
      <c r="T44">
        <f>(3.14*((P44/2)^2))/1000000</f>
        <v>3.5238650000000002E-3</v>
      </c>
    </row>
    <row r="45" spans="1:31" ht="15" customHeight="1">
      <c r="A45">
        <v>44</v>
      </c>
      <c r="B45" s="9" t="s">
        <v>333</v>
      </c>
      <c r="C45" s="9" t="s">
        <v>853</v>
      </c>
      <c r="D45" s="7">
        <v>43</v>
      </c>
      <c r="E45" s="9" t="s">
        <v>648</v>
      </c>
      <c r="F45" s="17">
        <v>102275</v>
      </c>
      <c r="G45" s="17">
        <v>79.680999999999997</v>
      </c>
      <c r="H45" s="17">
        <v>28.099</v>
      </c>
      <c r="I45" s="9" t="s">
        <v>34</v>
      </c>
      <c r="J45" s="9" t="s">
        <v>35</v>
      </c>
      <c r="K45" s="9" t="s">
        <v>508</v>
      </c>
      <c r="L45" s="9" t="str">
        <f>CONCATENATE(J45,".",K45)</f>
        <v>Ardisia.sp7</v>
      </c>
      <c r="M45" s="9" t="s">
        <v>86</v>
      </c>
      <c r="N45" s="11">
        <v>42136</v>
      </c>
      <c r="O45" s="64">
        <v>0</v>
      </c>
      <c r="P45">
        <v>65</v>
      </c>
      <c r="Q45">
        <v>1</v>
      </c>
      <c r="R45" s="2">
        <v>138.36394287068285</v>
      </c>
      <c r="T45">
        <f>(3.14*((P45/2)^2))/1000000</f>
        <v>3.3166250000000001E-3</v>
      </c>
    </row>
    <row r="46" spans="1:31" ht="15" customHeight="1">
      <c r="A46">
        <v>45</v>
      </c>
      <c r="B46" s="9" t="s">
        <v>333</v>
      </c>
      <c r="C46" s="9" t="s">
        <v>847</v>
      </c>
      <c r="D46" s="7">
        <v>21</v>
      </c>
      <c r="E46" s="9" t="s">
        <v>648</v>
      </c>
      <c r="F46" s="17">
        <v>102406</v>
      </c>
      <c r="G46" s="17">
        <v>68.561999999999998</v>
      </c>
      <c r="H46" s="17">
        <v>99.382999999999996</v>
      </c>
      <c r="I46" s="9" t="s">
        <v>34</v>
      </c>
      <c r="J46" s="9" t="s">
        <v>35</v>
      </c>
      <c r="K46" s="9" t="s">
        <v>506</v>
      </c>
      <c r="L46" s="9" t="str">
        <f>CONCATENATE(J46,".",K46)</f>
        <v>Ardisia.sp5</v>
      </c>
      <c r="M46" s="9" t="s">
        <v>36</v>
      </c>
      <c r="N46" s="11">
        <v>42139</v>
      </c>
      <c r="O46" s="64">
        <v>0</v>
      </c>
      <c r="P46">
        <v>71</v>
      </c>
      <c r="Q46">
        <v>1</v>
      </c>
      <c r="R46" s="2">
        <v>153.90323553944984</v>
      </c>
      <c r="T46">
        <f>(3.14*((P46/2)^2))/1000000</f>
        <v>3.9571850000000002E-3</v>
      </c>
      <c r="U46" t="s">
        <v>73</v>
      </c>
    </row>
    <row r="47" spans="1:31" ht="15" customHeight="1">
      <c r="A47">
        <v>46</v>
      </c>
      <c r="B47" s="9" t="s">
        <v>333</v>
      </c>
      <c r="C47" s="9" t="s">
        <v>836</v>
      </c>
      <c r="D47" s="6">
        <v>44</v>
      </c>
      <c r="E47" s="9" t="s">
        <v>648</v>
      </c>
      <c r="F47" s="17">
        <v>101210</v>
      </c>
      <c r="G47" s="17">
        <v>18.256</v>
      </c>
      <c r="H47" s="17">
        <v>5.4960000000000004</v>
      </c>
      <c r="I47" s="9" t="s">
        <v>89</v>
      </c>
      <c r="J47" s="9" t="s">
        <v>511</v>
      </c>
      <c r="K47" t="s">
        <v>735</v>
      </c>
      <c r="L47" s="9" t="str">
        <f>CONCATENATE(J47,".",K47)</f>
        <v xml:space="preserve">Vaccinium.consanguineum </v>
      </c>
      <c r="M47" s="9" t="s">
        <v>336</v>
      </c>
      <c r="N47" s="11">
        <v>42120</v>
      </c>
      <c r="O47" s="64">
        <v>0</v>
      </c>
      <c r="P47">
        <v>59</v>
      </c>
      <c r="Q47">
        <v>1</v>
      </c>
      <c r="R47" s="2">
        <v>170.08944381609984</v>
      </c>
      <c r="T47">
        <f>(3.14*((P47/2)^2))/1000000</f>
        <v>2.732585E-3</v>
      </c>
    </row>
    <row r="48" spans="1:31" ht="15" customHeight="1">
      <c r="A48">
        <v>47</v>
      </c>
      <c r="B48" s="9" t="s">
        <v>333</v>
      </c>
      <c r="C48" s="9" t="s">
        <v>857</v>
      </c>
      <c r="D48" s="6">
        <v>42</v>
      </c>
      <c r="E48" s="9" t="s">
        <v>648</v>
      </c>
      <c r="F48" s="17">
        <v>102170</v>
      </c>
      <c r="G48" s="17">
        <v>57.361000000000004</v>
      </c>
      <c r="H48" s="17">
        <v>92.406999999999996</v>
      </c>
      <c r="I48" s="9" t="s">
        <v>77</v>
      </c>
      <c r="J48" s="9" t="s">
        <v>348</v>
      </c>
      <c r="K48" t="s">
        <v>729</v>
      </c>
      <c r="L48" s="9" t="str">
        <f>CONCATENATE(J48,".",K48)</f>
        <v>Ilex.pallida</v>
      </c>
      <c r="M48" s="9" t="s">
        <v>349</v>
      </c>
      <c r="N48" s="11">
        <v>42135</v>
      </c>
      <c r="O48" s="64">
        <v>0</v>
      </c>
      <c r="P48">
        <v>80</v>
      </c>
      <c r="Q48">
        <v>1</v>
      </c>
      <c r="R48" s="2">
        <v>125.7726520142501</v>
      </c>
      <c r="T48">
        <f>(3.14*((P48/2)^2))/1000000</f>
        <v>5.0239999999999998E-3</v>
      </c>
    </row>
    <row r="49" spans="1:31" ht="15" customHeight="1">
      <c r="A49">
        <v>48</v>
      </c>
      <c r="B49" s="9" t="s">
        <v>333</v>
      </c>
      <c r="C49" s="9" t="s">
        <v>854</v>
      </c>
      <c r="D49" s="6">
        <v>41</v>
      </c>
      <c r="E49" s="9" t="s">
        <v>648</v>
      </c>
      <c r="F49" s="17">
        <v>101881</v>
      </c>
      <c r="G49" s="17">
        <v>38.132000000000005</v>
      </c>
      <c r="H49" s="17">
        <v>92.42</v>
      </c>
      <c r="I49" s="9" t="s">
        <v>495</v>
      </c>
      <c r="J49" s="9" t="s">
        <v>496</v>
      </c>
      <c r="K49" s="9" t="s">
        <v>777</v>
      </c>
      <c r="L49" s="9" t="str">
        <f>CONCATENATE(J49,".",K49)</f>
        <v>Cleyera.theoidaes</v>
      </c>
      <c r="M49" s="9" t="s">
        <v>334</v>
      </c>
      <c r="N49" s="11">
        <v>42134</v>
      </c>
      <c r="O49" s="64">
        <v>0</v>
      </c>
      <c r="P49">
        <v>76</v>
      </c>
      <c r="Q49">
        <v>1</v>
      </c>
      <c r="R49" s="2">
        <v>102.79142988232955</v>
      </c>
      <c r="T49">
        <f>(3.14*((P49/2)^2))/1000000</f>
        <v>4.5341599999999998E-3</v>
      </c>
    </row>
    <row r="50" spans="1:31" ht="15" customHeight="1">
      <c r="A50">
        <v>49</v>
      </c>
      <c r="B50" s="9" t="s">
        <v>333</v>
      </c>
      <c r="C50" s="9" t="s">
        <v>836</v>
      </c>
      <c r="D50" s="6">
        <v>31</v>
      </c>
      <c r="E50" s="9" t="s">
        <v>648</v>
      </c>
      <c r="F50" s="17">
        <v>101201</v>
      </c>
      <c r="G50" s="17">
        <v>13.102</v>
      </c>
      <c r="H50" s="17">
        <v>3.9420000000000002</v>
      </c>
      <c r="I50" s="9" t="s">
        <v>495</v>
      </c>
      <c r="J50" s="9" t="s">
        <v>496</v>
      </c>
      <c r="K50" s="9" t="s">
        <v>777</v>
      </c>
      <c r="L50" s="9" t="str">
        <f>CONCATENATE(J50,".",K50)</f>
        <v>Cleyera.theoidaes</v>
      </c>
      <c r="M50" s="9" t="s">
        <v>334</v>
      </c>
      <c r="N50" s="11">
        <v>42120</v>
      </c>
      <c r="O50" s="64">
        <v>0</v>
      </c>
      <c r="P50">
        <v>133</v>
      </c>
      <c r="Q50">
        <v>2</v>
      </c>
      <c r="R50" s="2">
        <v>146.53314699726698</v>
      </c>
      <c r="T50">
        <f>(3.14*((P50/2)^2))/1000000</f>
        <v>1.3885864999999999E-2</v>
      </c>
      <c r="U50" t="s">
        <v>30</v>
      </c>
      <c r="W50">
        <v>87</v>
      </c>
      <c r="X50">
        <v>68</v>
      </c>
    </row>
    <row r="51" spans="1:31" ht="15" customHeight="1">
      <c r="A51">
        <v>50</v>
      </c>
      <c r="B51" s="9" t="s">
        <v>333</v>
      </c>
      <c r="C51" s="9" t="s">
        <v>840</v>
      </c>
      <c r="D51" s="6">
        <v>33</v>
      </c>
      <c r="E51" s="9" t="s">
        <v>648</v>
      </c>
      <c r="F51" s="17">
        <v>101313</v>
      </c>
      <c r="G51" s="17">
        <v>14.13</v>
      </c>
      <c r="H51" s="17">
        <v>52.152000000000001</v>
      </c>
      <c r="I51" s="9" t="s">
        <v>37</v>
      </c>
      <c r="J51" s="9" t="s">
        <v>38</v>
      </c>
      <c r="L51" s="9" t="str">
        <f>CONCATENATE(J51,".",K51)</f>
        <v>Meliosma.</v>
      </c>
      <c r="M51" s="9" t="s">
        <v>212</v>
      </c>
      <c r="N51" s="11">
        <v>42120</v>
      </c>
      <c r="O51" s="64">
        <v>0</v>
      </c>
      <c r="P51">
        <v>64</v>
      </c>
      <c r="Q51">
        <v>1</v>
      </c>
      <c r="R51" s="2">
        <v>191.83590175202283</v>
      </c>
      <c r="T51">
        <f>(3.14*((P51/2)^2))/1000000</f>
        <v>3.21536E-3</v>
      </c>
    </row>
    <row r="52" spans="1:31" ht="15" customHeight="1">
      <c r="A52">
        <v>51</v>
      </c>
      <c r="B52" s="9" t="s">
        <v>333</v>
      </c>
      <c r="C52" s="9" t="s">
        <v>853</v>
      </c>
      <c r="D52" s="7">
        <v>21</v>
      </c>
      <c r="E52" s="9" t="s">
        <v>648</v>
      </c>
      <c r="F52" s="17">
        <v>102251</v>
      </c>
      <c r="G52" s="17">
        <v>66.953000000000003</v>
      </c>
      <c r="H52" s="17">
        <v>31.869999999999997</v>
      </c>
      <c r="I52" s="9" t="s">
        <v>34</v>
      </c>
      <c r="J52" s="9" t="s">
        <v>35</v>
      </c>
      <c r="K52" s="9" t="s">
        <v>506</v>
      </c>
      <c r="L52" s="9" t="str">
        <f>CONCATENATE(J52,".",K52)</f>
        <v>Ardisia.sp5</v>
      </c>
      <c r="M52" s="9" t="s">
        <v>36</v>
      </c>
      <c r="N52" s="11">
        <v>42136</v>
      </c>
      <c r="O52" s="64">
        <v>0</v>
      </c>
      <c r="P52">
        <v>56</v>
      </c>
      <c r="Q52">
        <v>1</v>
      </c>
      <c r="R52" s="2">
        <v>195.16826489230141</v>
      </c>
      <c r="T52">
        <f>(3.14*((P52/2)^2))/1000000</f>
        <v>2.4617600000000003E-3</v>
      </c>
    </row>
    <row r="53" spans="1:31" ht="15" customHeight="1">
      <c r="A53">
        <v>52</v>
      </c>
      <c r="B53" s="9" t="s">
        <v>333</v>
      </c>
      <c r="C53" s="9" t="s">
        <v>836</v>
      </c>
      <c r="D53" s="6">
        <v>32</v>
      </c>
      <c r="E53" s="9" t="s">
        <v>648</v>
      </c>
      <c r="F53" s="17">
        <v>101204</v>
      </c>
      <c r="G53" s="17">
        <v>11.997</v>
      </c>
      <c r="H53" s="17">
        <v>6.6</v>
      </c>
      <c r="I53" s="9" t="s">
        <v>89</v>
      </c>
      <c r="J53" s="9" t="s">
        <v>511</v>
      </c>
      <c r="K53" t="s">
        <v>735</v>
      </c>
      <c r="L53" s="9" t="str">
        <f>CONCATENATE(J53,".",K53)</f>
        <v xml:space="preserve">Vaccinium.consanguineum </v>
      </c>
      <c r="M53" s="9" t="s">
        <v>336</v>
      </c>
      <c r="N53" s="11">
        <v>42120</v>
      </c>
      <c r="O53" s="64">
        <v>0</v>
      </c>
      <c r="P53">
        <v>111</v>
      </c>
      <c r="Q53">
        <v>2</v>
      </c>
      <c r="R53" s="2">
        <v>110.35890275386126</v>
      </c>
      <c r="T53">
        <f>(3.14*((P53/2)^2))/1000000</f>
        <v>9.671985000000001E-3</v>
      </c>
      <c r="U53" t="s">
        <v>30</v>
      </c>
      <c r="W53" t="s">
        <v>342</v>
      </c>
    </row>
    <row r="54" spans="1:31" ht="15" customHeight="1">
      <c r="A54">
        <v>53</v>
      </c>
      <c r="B54" s="9" t="s">
        <v>333</v>
      </c>
      <c r="C54" s="9" t="s">
        <v>836</v>
      </c>
      <c r="D54" s="6">
        <v>32</v>
      </c>
      <c r="E54" s="9" t="s">
        <v>648</v>
      </c>
      <c r="F54" s="17">
        <v>101205</v>
      </c>
      <c r="G54" s="17">
        <v>13.47</v>
      </c>
      <c r="H54" s="17">
        <v>7.444</v>
      </c>
      <c r="I54" s="9" t="s">
        <v>50</v>
      </c>
      <c r="J54" s="9" t="s">
        <v>51</v>
      </c>
      <c r="K54" s="9" t="s">
        <v>712</v>
      </c>
      <c r="L54" s="9" t="str">
        <f>CONCATENATE(J54,".",K54)</f>
        <v>Quercus.salicifolia</v>
      </c>
      <c r="M54" s="9" t="s">
        <v>135</v>
      </c>
      <c r="N54" s="11">
        <v>42120</v>
      </c>
      <c r="O54" s="64">
        <v>0</v>
      </c>
      <c r="P54">
        <v>858</v>
      </c>
      <c r="Q54">
        <v>4</v>
      </c>
      <c r="R54" s="2">
        <v>106.76276109189955</v>
      </c>
      <c r="S54">
        <v>500</v>
      </c>
      <c r="T54">
        <f>(3.14*((P54/2)^2))/1000000</f>
        <v>0.57788874000000001</v>
      </c>
      <c r="U54" t="s">
        <v>58</v>
      </c>
      <c r="V54" t="s">
        <v>30</v>
      </c>
      <c r="W54">
        <v>460</v>
      </c>
      <c r="AE54" t="s">
        <v>343</v>
      </c>
    </row>
    <row r="55" spans="1:31" ht="15" customHeight="1">
      <c r="A55">
        <v>54</v>
      </c>
      <c r="B55" s="9" t="s">
        <v>333</v>
      </c>
      <c r="C55" s="9" t="s">
        <v>856</v>
      </c>
      <c r="D55" s="6">
        <v>44</v>
      </c>
      <c r="E55" s="9" t="s">
        <v>648</v>
      </c>
      <c r="F55" s="17">
        <v>101908</v>
      </c>
      <c r="G55" s="17">
        <v>45.055</v>
      </c>
      <c r="H55" s="17">
        <v>1.361</v>
      </c>
      <c r="I55" s="9" t="s">
        <v>34</v>
      </c>
      <c r="J55" s="9" t="s">
        <v>35</v>
      </c>
      <c r="K55" s="9" t="s">
        <v>507</v>
      </c>
      <c r="L55" s="9" t="str">
        <f>CONCATENATE(J55,".",K55)</f>
        <v>Ardisia.sp6</v>
      </c>
      <c r="M55" s="9" t="s">
        <v>357</v>
      </c>
      <c r="N55" s="11">
        <v>42134</v>
      </c>
      <c r="O55" s="64">
        <v>0</v>
      </c>
      <c r="P55">
        <v>51</v>
      </c>
      <c r="Q55">
        <v>1</v>
      </c>
      <c r="R55" s="2">
        <v>152.51286638262587</v>
      </c>
      <c r="T55">
        <f>(3.14*((P55/2)^2))/1000000</f>
        <v>2.041785E-3</v>
      </c>
    </row>
    <row r="56" spans="1:31" ht="15" customHeight="1">
      <c r="A56">
        <v>55</v>
      </c>
      <c r="B56" s="9" t="s">
        <v>333</v>
      </c>
      <c r="C56" s="9" t="s">
        <v>836</v>
      </c>
      <c r="D56" s="6">
        <v>34</v>
      </c>
      <c r="E56" s="9" t="s">
        <v>648</v>
      </c>
      <c r="F56" s="16">
        <v>101207</v>
      </c>
      <c r="G56" s="17">
        <v>11.593</v>
      </c>
      <c r="H56" s="17">
        <v>15.733000000000001</v>
      </c>
      <c r="I56" s="9" t="s">
        <v>50</v>
      </c>
      <c r="J56" s="9" t="s">
        <v>51</v>
      </c>
      <c r="K56" s="2" t="s">
        <v>713</v>
      </c>
      <c r="L56" s="9" t="str">
        <f>CONCATENATE(J56,".",K56)</f>
        <v>Quercus.costaricensis</v>
      </c>
      <c r="M56" s="9" t="s">
        <v>740</v>
      </c>
      <c r="N56" s="11">
        <v>42120</v>
      </c>
      <c r="O56" s="64">
        <v>0</v>
      </c>
      <c r="P56">
        <v>336</v>
      </c>
      <c r="Q56">
        <v>3</v>
      </c>
      <c r="R56" s="2">
        <v>181.20334790179825</v>
      </c>
      <c r="S56">
        <v>160</v>
      </c>
      <c r="T56">
        <f>(3.14*((P56/2)^2))/1000000</f>
        <v>8.8623359999999998E-2</v>
      </c>
      <c r="U56" t="s">
        <v>30</v>
      </c>
      <c r="V56" t="s">
        <v>48</v>
      </c>
      <c r="W56">
        <v>243</v>
      </c>
      <c r="X56">
        <v>227</v>
      </c>
      <c r="AE56" t="s">
        <v>833</v>
      </c>
    </row>
    <row r="57" spans="1:31" ht="15" customHeight="1">
      <c r="A57">
        <v>56</v>
      </c>
      <c r="B57" s="9" t="s">
        <v>333</v>
      </c>
      <c r="C57" s="9" t="s">
        <v>857</v>
      </c>
      <c r="D57" s="6">
        <v>41</v>
      </c>
      <c r="E57" s="9" t="s">
        <v>648</v>
      </c>
      <c r="F57" s="17">
        <v>102172</v>
      </c>
      <c r="G57" s="17">
        <v>54.361000000000004</v>
      </c>
      <c r="H57" s="17">
        <v>98.962999999999994</v>
      </c>
      <c r="I57" s="9" t="s">
        <v>37</v>
      </c>
      <c r="J57" s="9" t="s">
        <v>38</v>
      </c>
      <c r="L57" s="9" t="str">
        <f>CONCATENATE(J57,".",K57)</f>
        <v>Meliosma.</v>
      </c>
      <c r="M57" s="9" t="s">
        <v>212</v>
      </c>
      <c r="N57" s="11">
        <v>42135</v>
      </c>
      <c r="O57" s="64">
        <v>0</v>
      </c>
      <c r="P57">
        <v>82</v>
      </c>
      <c r="Q57">
        <v>1</v>
      </c>
      <c r="R57" s="2">
        <v>145.38134223122623</v>
      </c>
      <c r="T57">
        <f>(3.14*((P57/2)^2))/1000000</f>
        <v>5.2783400000000003E-3</v>
      </c>
    </row>
    <row r="58" spans="1:31" ht="15" customHeight="1">
      <c r="A58">
        <v>57</v>
      </c>
      <c r="B58" s="9" t="s">
        <v>333</v>
      </c>
      <c r="C58" s="9" t="s">
        <v>857</v>
      </c>
      <c r="D58" s="6">
        <v>13</v>
      </c>
      <c r="E58" s="9" t="s">
        <v>648</v>
      </c>
      <c r="F58" s="17">
        <v>102135</v>
      </c>
      <c r="G58" s="17">
        <v>44.667000000000002</v>
      </c>
      <c r="H58" s="17">
        <v>94.185000000000002</v>
      </c>
      <c r="I58" s="9" t="s">
        <v>42</v>
      </c>
      <c r="J58" s="9" t="s">
        <v>710</v>
      </c>
      <c r="K58" s="9" t="s">
        <v>711</v>
      </c>
      <c r="L58" s="9" t="str">
        <f>CONCATENATE(J58,".",K58)</f>
        <v>Rogiera.amoena</v>
      </c>
      <c r="M58" s="9" t="s">
        <v>335</v>
      </c>
      <c r="N58" s="11">
        <v>42135</v>
      </c>
      <c r="O58" s="64">
        <v>0</v>
      </c>
      <c r="P58">
        <v>59</v>
      </c>
      <c r="Q58">
        <v>1</v>
      </c>
      <c r="R58" s="2">
        <v>195.98906104867024</v>
      </c>
      <c r="T58">
        <f>(3.14*((P58/2)^2))/1000000</f>
        <v>2.732585E-3</v>
      </c>
    </row>
    <row r="59" spans="1:31" ht="15" customHeight="1">
      <c r="A59">
        <v>58</v>
      </c>
      <c r="B59" s="9" t="s">
        <v>333</v>
      </c>
      <c r="C59" s="9" t="s">
        <v>859</v>
      </c>
      <c r="D59" s="6">
        <v>44</v>
      </c>
      <c r="E59" s="9" t="s">
        <v>648</v>
      </c>
      <c r="F59" s="17">
        <v>101980</v>
      </c>
      <c r="G59" s="17">
        <v>58.043999999999997</v>
      </c>
      <c r="H59" s="17">
        <v>23.167999999999999</v>
      </c>
      <c r="I59" s="9" t="s">
        <v>346</v>
      </c>
      <c r="J59" s="9" t="s">
        <v>127</v>
      </c>
      <c r="K59" s="9" t="s">
        <v>724</v>
      </c>
      <c r="L59" s="9" t="str">
        <f>CONCATENATE(J59,".",K59)</f>
        <v>Saurauia.montana</v>
      </c>
      <c r="M59" s="9" t="s">
        <v>127</v>
      </c>
      <c r="N59" s="11">
        <v>42134</v>
      </c>
      <c r="O59" s="64">
        <v>0</v>
      </c>
      <c r="P59">
        <v>81</v>
      </c>
      <c r="Q59">
        <v>1</v>
      </c>
      <c r="R59" s="2">
        <v>100.46131971288864</v>
      </c>
      <c r="T59">
        <f>(3.14*((P59/2)^2))/1000000</f>
        <v>5.1503850000000004E-3</v>
      </c>
      <c r="U59" t="s">
        <v>78</v>
      </c>
    </row>
    <row r="60" spans="1:31" ht="15" customHeight="1">
      <c r="A60">
        <v>59</v>
      </c>
      <c r="B60" s="9" t="s">
        <v>333</v>
      </c>
      <c r="C60" s="9" t="s">
        <v>846</v>
      </c>
      <c r="D60" s="6">
        <v>23</v>
      </c>
      <c r="E60" s="9" t="s">
        <v>648</v>
      </c>
      <c r="F60" s="17">
        <v>101527</v>
      </c>
      <c r="G60" s="17">
        <v>28.68</v>
      </c>
      <c r="H60" s="17">
        <v>6.56</v>
      </c>
      <c r="I60" s="9" t="s">
        <v>42</v>
      </c>
      <c r="J60" s="9" t="s">
        <v>710</v>
      </c>
      <c r="K60" s="9" t="s">
        <v>711</v>
      </c>
      <c r="L60" s="9" t="str">
        <f>CONCATENATE(J60,".",K60)</f>
        <v>Rogiera.amoena</v>
      </c>
      <c r="M60" s="9" t="s">
        <v>335</v>
      </c>
      <c r="N60" s="11">
        <v>42132</v>
      </c>
      <c r="O60" s="64">
        <v>0</v>
      </c>
      <c r="P60">
        <v>86</v>
      </c>
      <c r="Q60">
        <v>1</v>
      </c>
      <c r="R60" s="2">
        <v>139.02889335442052</v>
      </c>
      <c r="T60">
        <f>(3.14*((P60/2)^2))/1000000</f>
        <v>5.8058600000000004E-3</v>
      </c>
    </row>
    <row r="61" spans="1:31" ht="15" customHeight="1">
      <c r="A61">
        <v>60</v>
      </c>
      <c r="B61" s="9" t="s">
        <v>333</v>
      </c>
      <c r="C61" s="9" t="s">
        <v>852</v>
      </c>
      <c r="D61" s="6">
        <v>12</v>
      </c>
      <c r="E61" s="9" t="s">
        <v>648</v>
      </c>
      <c r="F61" s="17">
        <v>101727</v>
      </c>
      <c r="G61" s="17">
        <v>23.155000000000001</v>
      </c>
      <c r="H61" s="17">
        <v>67.64</v>
      </c>
      <c r="I61" s="9" t="s">
        <v>495</v>
      </c>
      <c r="J61" s="9" t="s">
        <v>496</v>
      </c>
      <c r="K61" s="9" t="s">
        <v>777</v>
      </c>
      <c r="L61" s="9" t="str">
        <f>CONCATENATE(J61,".",K61)</f>
        <v>Cleyera.theoidaes</v>
      </c>
      <c r="M61" s="9" t="s">
        <v>334</v>
      </c>
      <c r="N61" s="11">
        <v>42133</v>
      </c>
      <c r="O61" s="64">
        <v>0</v>
      </c>
      <c r="P61">
        <v>58</v>
      </c>
      <c r="Q61">
        <v>1</v>
      </c>
      <c r="R61" s="2">
        <v>180.24466954529032</v>
      </c>
      <c r="T61">
        <f>(3.14*((P61/2)^2))/1000000</f>
        <v>2.6407400000000004E-3</v>
      </c>
    </row>
    <row r="62" spans="1:31" ht="15" customHeight="1">
      <c r="A62">
        <v>61</v>
      </c>
      <c r="B62" s="9" t="s">
        <v>333</v>
      </c>
      <c r="C62" s="9" t="s">
        <v>860</v>
      </c>
      <c r="D62" s="6">
        <v>23</v>
      </c>
      <c r="E62" s="9" t="s">
        <v>648</v>
      </c>
      <c r="F62" s="17">
        <v>102018</v>
      </c>
      <c r="G62" s="17">
        <v>45.639000000000003</v>
      </c>
      <c r="H62" s="17">
        <v>45.832999999999998</v>
      </c>
      <c r="I62" s="9" t="s">
        <v>34</v>
      </c>
      <c r="J62" s="9" t="s">
        <v>35</v>
      </c>
      <c r="K62" s="9" t="s">
        <v>508</v>
      </c>
      <c r="L62" s="9" t="str">
        <f>CONCATENATE(J62,".",K62)</f>
        <v>Ardisia.sp7</v>
      </c>
      <c r="M62" s="9" t="s">
        <v>86</v>
      </c>
      <c r="N62" s="11">
        <v>42135</v>
      </c>
      <c r="O62" s="64">
        <v>0</v>
      </c>
      <c r="P62">
        <v>56</v>
      </c>
      <c r="Q62">
        <v>1</v>
      </c>
      <c r="R62" s="2">
        <v>131.9554444029109</v>
      </c>
      <c r="T62">
        <f>(3.14*((P62/2)^2))/1000000</f>
        <v>2.4617600000000003E-3</v>
      </c>
    </row>
    <row r="63" spans="1:31" ht="15" customHeight="1">
      <c r="A63">
        <v>62</v>
      </c>
      <c r="B63" s="9" t="s">
        <v>333</v>
      </c>
      <c r="C63" s="9" t="s">
        <v>844</v>
      </c>
      <c r="D63" s="6">
        <v>33</v>
      </c>
      <c r="E63" s="9" t="s">
        <v>648</v>
      </c>
      <c r="F63" s="25">
        <v>101455</v>
      </c>
      <c r="G63" s="17">
        <v>14.696</v>
      </c>
      <c r="H63" s="17">
        <v>92.665999999999997</v>
      </c>
      <c r="I63" s="9" t="s">
        <v>42</v>
      </c>
      <c r="J63" s="9" t="s">
        <v>710</v>
      </c>
      <c r="K63" s="9" t="s">
        <v>711</v>
      </c>
      <c r="L63" s="9" t="str">
        <f>CONCATENATE(J63,".",K63)</f>
        <v>Rogiera.amoena</v>
      </c>
      <c r="M63" s="9" t="s">
        <v>335</v>
      </c>
      <c r="N63" s="11">
        <v>42132</v>
      </c>
      <c r="O63" s="64">
        <v>0</v>
      </c>
      <c r="P63">
        <v>71</v>
      </c>
      <c r="Q63">
        <v>1</v>
      </c>
      <c r="R63" s="2">
        <v>159.76844137896163</v>
      </c>
      <c r="T63">
        <f>(3.14*((P63/2)^2))/1000000</f>
        <v>3.9571850000000002E-3</v>
      </c>
      <c r="U63" t="s">
        <v>30</v>
      </c>
      <c r="W63">
        <v>55</v>
      </c>
    </row>
    <row r="64" spans="1:31" ht="15" customHeight="1">
      <c r="A64">
        <v>63</v>
      </c>
      <c r="B64" s="9" t="s">
        <v>333</v>
      </c>
      <c r="C64" s="9" t="s">
        <v>836</v>
      </c>
      <c r="D64" s="6">
        <v>44</v>
      </c>
      <c r="E64" s="9" t="s">
        <v>648</v>
      </c>
      <c r="F64" s="17">
        <v>101215</v>
      </c>
      <c r="G64" s="17">
        <v>18.571000000000002</v>
      </c>
      <c r="H64" s="17">
        <v>1.9670000000000001</v>
      </c>
      <c r="I64" s="9" t="s">
        <v>22</v>
      </c>
      <c r="J64" s="9" t="s">
        <v>517</v>
      </c>
      <c r="K64" s="9" t="s">
        <v>502</v>
      </c>
      <c r="L64" s="9" t="str">
        <f>CONCATENATE(J64,".",K64)</f>
        <v>Persea.sp2</v>
      </c>
      <c r="M64" s="9" t="s">
        <v>723</v>
      </c>
      <c r="N64" s="11">
        <v>42120</v>
      </c>
      <c r="O64" s="64">
        <v>0</v>
      </c>
      <c r="P64">
        <v>193</v>
      </c>
      <c r="Q64">
        <v>2</v>
      </c>
      <c r="R64" s="2">
        <v>146.77958012693344</v>
      </c>
      <c r="T64">
        <f>(3.14*((P64/2)^2))/1000000</f>
        <v>2.9240465E-2</v>
      </c>
    </row>
    <row r="65" spans="1:28" ht="15" customHeight="1">
      <c r="A65">
        <v>64</v>
      </c>
      <c r="B65" s="9" t="s">
        <v>333</v>
      </c>
      <c r="C65" s="9" t="s">
        <v>836</v>
      </c>
      <c r="D65" s="6">
        <v>43</v>
      </c>
      <c r="E65" s="9" t="s">
        <v>648</v>
      </c>
      <c r="F65" s="17">
        <v>101216</v>
      </c>
      <c r="G65" s="17">
        <v>15.202999999999999</v>
      </c>
      <c r="H65" s="17">
        <v>11.89</v>
      </c>
      <c r="I65" s="9" t="s">
        <v>278</v>
      </c>
      <c r="J65" s="9" t="s">
        <v>524</v>
      </c>
      <c r="K65" s="9" t="s">
        <v>505</v>
      </c>
      <c r="L65" s="9" t="str">
        <f>CONCATENATE(J65,".",K65)</f>
        <v>Myrta.sp4</v>
      </c>
      <c r="M65" s="9" t="s">
        <v>279</v>
      </c>
      <c r="N65" s="11">
        <v>42120</v>
      </c>
      <c r="O65" s="64">
        <v>0</v>
      </c>
      <c r="P65">
        <v>277</v>
      </c>
      <c r="Q65">
        <v>2</v>
      </c>
      <c r="R65" s="2">
        <v>116.09650447269416</v>
      </c>
      <c r="T65">
        <f>(3.14*((P65/2)^2))/1000000</f>
        <v>6.0232265E-2</v>
      </c>
      <c r="U65" t="s">
        <v>30</v>
      </c>
      <c r="W65">
        <v>242</v>
      </c>
      <c r="AB65" t="s">
        <v>224</v>
      </c>
    </row>
    <row r="66" spans="1:28" ht="15" customHeight="1">
      <c r="A66">
        <v>65</v>
      </c>
      <c r="B66" s="9" t="s">
        <v>333</v>
      </c>
      <c r="C66" s="9" t="s">
        <v>844</v>
      </c>
      <c r="D66" s="6">
        <v>24</v>
      </c>
      <c r="E66" s="9" t="s">
        <v>648</v>
      </c>
      <c r="F66" s="17">
        <v>101429</v>
      </c>
      <c r="G66" s="17">
        <v>8.1370000000000005</v>
      </c>
      <c r="H66" s="17">
        <v>84.022000000000006</v>
      </c>
      <c r="I66" s="9" t="s">
        <v>34</v>
      </c>
      <c r="J66" s="9" t="s">
        <v>35</v>
      </c>
      <c r="K66" s="9" t="s">
        <v>508</v>
      </c>
      <c r="L66" s="9" t="str">
        <f>CONCATENATE(J66,".",K66)</f>
        <v>Ardisia.sp7</v>
      </c>
      <c r="M66" s="9" t="s">
        <v>86</v>
      </c>
      <c r="N66" s="11">
        <v>42121</v>
      </c>
      <c r="O66" s="64">
        <v>0</v>
      </c>
      <c r="P66">
        <v>55</v>
      </c>
      <c r="Q66">
        <v>1</v>
      </c>
      <c r="R66" s="2">
        <v>128.95628068964695</v>
      </c>
      <c r="T66">
        <f>(3.14*((P66/2)^2))/1000000</f>
        <v>2.374625E-3</v>
      </c>
    </row>
    <row r="67" spans="1:28" ht="15" customHeight="1">
      <c r="A67">
        <v>66</v>
      </c>
      <c r="B67" s="9" t="s">
        <v>333</v>
      </c>
      <c r="C67" s="9" t="s">
        <v>836</v>
      </c>
      <c r="D67" s="6">
        <v>43</v>
      </c>
      <c r="E67" s="9" t="s">
        <v>648</v>
      </c>
      <c r="F67" s="17">
        <v>101218</v>
      </c>
      <c r="G67" s="17">
        <v>15.202999999999999</v>
      </c>
      <c r="H67" s="17">
        <v>8.9890000000000008</v>
      </c>
      <c r="I67" s="9" t="s">
        <v>98</v>
      </c>
      <c r="J67" s="9" t="s">
        <v>99</v>
      </c>
      <c r="L67" s="9" t="str">
        <f>CONCATENATE(J67,".",K67)</f>
        <v>Clusia.</v>
      </c>
      <c r="M67" s="9" t="s">
        <v>99</v>
      </c>
      <c r="N67" s="11">
        <v>42120</v>
      </c>
      <c r="O67" s="64">
        <v>0</v>
      </c>
      <c r="P67">
        <v>112</v>
      </c>
      <c r="Q67">
        <v>2</v>
      </c>
      <c r="R67" s="2">
        <v>115.7666249854845</v>
      </c>
      <c r="T67">
        <f>(3.14*((P67/2)^2))/1000000</f>
        <v>9.8470400000000013E-3</v>
      </c>
    </row>
    <row r="68" spans="1:28" ht="15" customHeight="1">
      <c r="A68">
        <v>67</v>
      </c>
      <c r="B68" s="9" t="s">
        <v>333</v>
      </c>
      <c r="C68" s="9" t="s">
        <v>852</v>
      </c>
      <c r="D68" s="6">
        <v>23</v>
      </c>
      <c r="E68" s="9" t="s">
        <v>648</v>
      </c>
      <c r="F68" s="17">
        <v>101748</v>
      </c>
      <c r="G68" s="17">
        <v>26.6</v>
      </c>
      <c r="H68" s="17">
        <v>68.869</v>
      </c>
      <c r="I68" s="9" t="s">
        <v>52</v>
      </c>
      <c r="J68" s="9" t="s">
        <v>53</v>
      </c>
      <c r="L68" s="9" t="str">
        <f>CONCATENATE(J68,".",K68)</f>
        <v>Styrax.</v>
      </c>
      <c r="M68" s="9" t="s">
        <v>53</v>
      </c>
      <c r="N68" s="11">
        <v>42133</v>
      </c>
      <c r="O68" s="64">
        <v>0</v>
      </c>
      <c r="P68">
        <v>60</v>
      </c>
      <c r="Q68">
        <v>1</v>
      </c>
      <c r="R68" s="2">
        <v>140.75573181560409</v>
      </c>
      <c r="T68">
        <f>(3.14*((P68/2)^2))/1000000</f>
        <v>2.826E-3</v>
      </c>
      <c r="U68" t="s">
        <v>63</v>
      </c>
    </row>
    <row r="69" spans="1:28" ht="15" customHeight="1">
      <c r="A69">
        <v>68</v>
      </c>
      <c r="B69" s="9" t="s">
        <v>333</v>
      </c>
      <c r="C69" s="9" t="s">
        <v>836</v>
      </c>
      <c r="D69" s="6">
        <v>43</v>
      </c>
      <c r="E69" s="9" t="s">
        <v>648</v>
      </c>
      <c r="F69" s="17">
        <v>101220</v>
      </c>
      <c r="G69" s="17">
        <v>17.709</v>
      </c>
      <c r="H69" s="17">
        <v>5.9450000000000003</v>
      </c>
      <c r="I69" s="9" t="s">
        <v>93</v>
      </c>
      <c r="J69" s="9" t="s">
        <v>94</v>
      </c>
      <c r="K69" s="9" t="s">
        <v>725</v>
      </c>
      <c r="L69" s="9" t="str">
        <f>CONCATENATE(J69,".",K69)</f>
        <v>Viburnum.costaricanun</v>
      </c>
      <c r="M69" s="9" t="s">
        <v>94</v>
      </c>
      <c r="N69" s="11">
        <v>42120</v>
      </c>
      <c r="O69" s="64">
        <v>0</v>
      </c>
      <c r="P69">
        <v>105</v>
      </c>
      <c r="Q69">
        <v>2</v>
      </c>
      <c r="R69" s="2">
        <v>173.25087132613567</v>
      </c>
      <c r="T69">
        <f>(3.14*((P69/2)^2))/1000000</f>
        <v>8.6546250000000009E-3</v>
      </c>
    </row>
    <row r="70" spans="1:28" ht="15" customHeight="1">
      <c r="A70">
        <v>69</v>
      </c>
      <c r="B70" s="9" t="s">
        <v>333</v>
      </c>
      <c r="C70" s="9" t="s">
        <v>843</v>
      </c>
      <c r="D70" s="7">
        <v>41</v>
      </c>
      <c r="E70" s="9" t="s">
        <v>648</v>
      </c>
      <c r="F70" s="17">
        <v>102532</v>
      </c>
      <c r="G70" s="17">
        <v>99.614000000000004</v>
      </c>
      <c r="H70" s="17">
        <v>38.245000000000005</v>
      </c>
      <c r="I70" s="9" t="s">
        <v>28</v>
      </c>
      <c r="J70" s="9" t="s">
        <v>515</v>
      </c>
      <c r="K70" s="9">
        <v>4</v>
      </c>
      <c r="L70" s="9" t="str">
        <f>CONCATENATE(J70,".",K70)</f>
        <v>CasIndet.4</v>
      </c>
      <c r="M70" s="9" t="s">
        <v>359</v>
      </c>
      <c r="N70" s="11">
        <v>42139</v>
      </c>
      <c r="O70" s="64">
        <v>0</v>
      </c>
      <c r="P70">
        <v>70</v>
      </c>
      <c r="Q70">
        <v>1</v>
      </c>
      <c r="R70" s="2">
        <v>100.52867250702077</v>
      </c>
      <c r="T70">
        <f>(3.14*((P70/2)^2))/1000000</f>
        <v>3.8465000000000001E-3</v>
      </c>
    </row>
    <row r="71" spans="1:28" ht="15" customHeight="1">
      <c r="A71">
        <v>70</v>
      </c>
      <c r="B71" s="9" t="s">
        <v>333</v>
      </c>
      <c r="C71" s="9" t="s">
        <v>852</v>
      </c>
      <c r="D71" s="6">
        <v>31</v>
      </c>
      <c r="E71" s="9" t="s">
        <v>648</v>
      </c>
      <c r="F71" s="17">
        <v>101762</v>
      </c>
      <c r="G71" s="17">
        <v>31.247</v>
      </c>
      <c r="H71" s="17">
        <v>65.433999999999997</v>
      </c>
      <c r="I71" s="9" t="s">
        <v>34</v>
      </c>
      <c r="J71" s="9" t="s">
        <v>35</v>
      </c>
      <c r="K71" s="9" t="s">
        <v>506</v>
      </c>
      <c r="L71" s="9" t="str">
        <f>CONCATENATE(J71,".",K71)</f>
        <v>Ardisia.sp5</v>
      </c>
      <c r="M71" s="9" t="s">
        <v>36</v>
      </c>
      <c r="N71" s="11">
        <v>42133</v>
      </c>
      <c r="O71" s="64">
        <v>0</v>
      </c>
      <c r="P71">
        <v>55</v>
      </c>
      <c r="Q71">
        <v>1</v>
      </c>
      <c r="R71" s="2">
        <v>190.73562331275491</v>
      </c>
      <c r="T71">
        <f>(3.14*((P71/2)^2))/1000000</f>
        <v>2.374625E-3</v>
      </c>
    </row>
    <row r="72" spans="1:28" ht="15" customHeight="1">
      <c r="A72">
        <v>71</v>
      </c>
      <c r="B72" s="9" t="s">
        <v>333</v>
      </c>
      <c r="C72" s="9" t="s">
        <v>847</v>
      </c>
      <c r="D72" s="7">
        <v>44</v>
      </c>
      <c r="E72" s="9" t="s">
        <v>648</v>
      </c>
      <c r="F72" s="17">
        <v>102423</v>
      </c>
      <c r="G72" s="17">
        <v>77.837999999999994</v>
      </c>
      <c r="H72" s="17">
        <v>93.412999999999997</v>
      </c>
      <c r="I72" s="9" t="s">
        <v>34</v>
      </c>
      <c r="J72" s="9" t="s">
        <v>35</v>
      </c>
      <c r="K72" s="9" t="s">
        <v>508</v>
      </c>
      <c r="L72" s="9" t="str">
        <f>CONCATENATE(J72,".",K72)</f>
        <v>Ardisia.sp7</v>
      </c>
      <c r="M72" s="9" t="s">
        <v>86</v>
      </c>
      <c r="N72" s="11">
        <v>42139</v>
      </c>
      <c r="O72" s="64">
        <v>0</v>
      </c>
      <c r="P72">
        <v>69</v>
      </c>
      <c r="Q72">
        <v>1</v>
      </c>
      <c r="R72" s="2">
        <v>131.59713058113897</v>
      </c>
      <c r="T72">
        <f>(3.14*((P72/2)^2))/1000000</f>
        <v>3.7373850000000002E-3</v>
      </c>
    </row>
    <row r="73" spans="1:28" ht="15" customHeight="1">
      <c r="A73">
        <v>72</v>
      </c>
      <c r="B73" s="9" t="s">
        <v>333</v>
      </c>
      <c r="C73" s="9" t="s">
        <v>836</v>
      </c>
      <c r="D73" s="6">
        <v>42</v>
      </c>
      <c r="E73" s="9" t="s">
        <v>648</v>
      </c>
      <c r="F73" s="17">
        <v>101224</v>
      </c>
      <c r="G73" s="17">
        <v>18.786000000000001</v>
      </c>
      <c r="H73" s="17">
        <v>12.023999999999999</v>
      </c>
      <c r="I73" s="9" t="s">
        <v>52</v>
      </c>
      <c r="J73" s="9" t="s">
        <v>53</v>
      </c>
      <c r="L73" s="9" t="str">
        <f>CONCATENATE(J73,".",K73)</f>
        <v>Styrax.</v>
      </c>
      <c r="M73" s="9" t="s">
        <v>53</v>
      </c>
      <c r="N73" s="11">
        <v>42120</v>
      </c>
      <c r="O73" s="64">
        <v>0</v>
      </c>
      <c r="P73">
        <v>212</v>
      </c>
      <c r="Q73">
        <v>2</v>
      </c>
      <c r="R73" s="2">
        <v>168.05576031870322</v>
      </c>
      <c r="T73">
        <f>(3.14*((P73/2)^2))/1000000</f>
        <v>3.528104E-2</v>
      </c>
    </row>
    <row r="74" spans="1:28" ht="15" customHeight="1">
      <c r="A74">
        <v>73</v>
      </c>
      <c r="B74" s="9" t="s">
        <v>333</v>
      </c>
      <c r="C74" s="9" t="s">
        <v>842</v>
      </c>
      <c r="D74" s="6">
        <v>22</v>
      </c>
      <c r="E74" s="9" t="s">
        <v>648</v>
      </c>
      <c r="F74" s="17">
        <v>101366</v>
      </c>
      <c r="G74" s="17">
        <v>7.2850000000000001</v>
      </c>
      <c r="H74" s="17">
        <v>75.531000000000006</v>
      </c>
      <c r="I74" s="9" t="s">
        <v>495</v>
      </c>
      <c r="J74" s="9" t="s">
        <v>496</v>
      </c>
      <c r="K74" s="9" t="s">
        <v>777</v>
      </c>
      <c r="L74" s="9" t="str">
        <f>CONCATENATE(J74,".",K74)</f>
        <v>Cleyera.theoidaes</v>
      </c>
      <c r="M74" s="9" t="s">
        <v>334</v>
      </c>
      <c r="N74" s="11">
        <v>42121</v>
      </c>
      <c r="O74" s="64">
        <v>0</v>
      </c>
      <c r="P74">
        <v>54</v>
      </c>
      <c r="Q74">
        <v>1</v>
      </c>
      <c r="R74" s="2">
        <v>154.71073226993266</v>
      </c>
      <c r="T74">
        <f>(3.14*((P74/2)^2))/1000000</f>
        <v>2.2890599999999999E-3</v>
      </c>
    </row>
    <row r="75" spans="1:28" ht="15" customHeight="1">
      <c r="A75">
        <v>74</v>
      </c>
      <c r="B75" s="9" t="s">
        <v>333</v>
      </c>
      <c r="C75" s="9" t="s">
        <v>852</v>
      </c>
      <c r="D75" s="6">
        <v>14</v>
      </c>
      <c r="E75" s="9" t="s">
        <v>648</v>
      </c>
      <c r="F75" s="17">
        <v>101740</v>
      </c>
      <c r="G75" s="17">
        <v>20.524000000000001</v>
      </c>
      <c r="H75" s="17">
        <v>78.769000000000005</v>
      </c>
      <c r="I75" s="9" t="s">
        <v>42</v>
      </c>
      <c r="J75" s="9" t="s">
        <v>710</v>
      </c>
      <c r="K75" s="9" t="s">
        <v>711</v>
      </c>
      <c r="L75" s="9" t="str">
        <f>CONCATENATE(J75,".",K75)</f>
        <v>Rogiera.amoena</v>
      </c>
      <c r="M75" s="9" t="s">
        <v>335</v>
      </c>
      <c r="N75" s="11">
        <v>42133</v>
      </c>
      <c r="O75" s="64">
        <v>0</v>
      </c>
      <c r="P75">
        <v>84</v>
      </c>
      <c r="Q75">
        <v>1</v>
      </c>
      <c r="R75" s="2">
        <v>136.6661243777757</v>
      </c>
      <c r="T75">
        <f>(3.14*((P75/2)^2))/1000000</f>
        <v>5.5389599999999999E-3</v>
      </c>
      <c r="U75" t="s">
        <v>78</v>
      </c>
    </row>
    <row r="76" spans="1:28" ht="15" customHeight="1">
      <c r="A76">
        <v>75</v>
      </c>
      <c r="B76" s="9" t="s">
        <v>333</v>
      </c>
      <c r="C76" s="9" t="s">
        <v>850</v>
      </c>
      <c r="D76" s="6">
        <v>42</v>
      </c>
      <c r="E76" s="9" t="s">
        <v>648</v>
      </c>
      <c r="F76" s="17">
        <v>101715</v>
      </c>
      <c r="G76" s="17">
        <v>37.679000000000002</v>
      </c>
      <c r="H76" s="17">
        <v>47.704999999999998</v>
      </c>
      <c r="I76" s="9" t="s">
        <v>42</v>
      </c>
      <c r="J76" s="9" t="s">
        <v>710</v>
      </c>
      <c r="K76" s="9" t="s">
        <v>711</v>
      </c>
      <c r="L76" s="9" t="str">
        <f>CONCATENATE(J76,".",K76)</f>
        <v>Rogiera.amoena</v>
      </c>
      <c r="M76" s="9" t="s">
        <v>335</v>
      </c>
      <c r="N76" s="11">
        <v>42133</v>
      </c>
      <c r="O76" s="64">
        <v>0</v>
      </c>
      <c r="P76">
        <v>82</v>
      </c>
      <c r="Q76">
        <v>1</v>
      </c>
      <c r="R76" s="2">
        <v>144.161569150194</v>
      </c>
      <c r="T76">
        <f>(3.14*((P76/2)^2))/1000000</f>
        <v>5.2783400000000003E-3</v>
      </c>
    </row>
    <row r="77" spans="1:28" ht="15" customHeight="1">
      <c r="A77">
        <v>76</v>
      </c>
      <c r="B77" s="9" t="s">
        <v>333</v>
      </c>
      <c r="C77" s="9" t="s">
        <v>836</v>
      </c>
      <c r="D77" s="6">
        <v>41</v>
      </c>
      <c r="E77" s="9" t="s">
        <v>648</v>
      </c>
      <c r="F77" s="17">
        <v>101229</v>
      </c>
      <c r="G77" s="17">
        <v>19.074000000000002</v>
      </c>
      <c r="H77" s="17">
        <v>14.916</v>
      </c>
      <c r="I77" s="9" t="s">
        <v>346</v>
      </c>
      <c r="J77" s="9" t="s">
        <v>127</v>
      </c>
      <c r="K77" s="9" t="s">
        <v>724</v>
      </c>
      <c r="L77" s="9" t="str">
        <f>CONCATENATE(J77,".",K77)</f>
        <v>Saurauia.montana</v>
      </c>
      <c r="M77" s="9" t="s">
        <v>127</v>
      </c>
      <c r="N77" s="11">
        <v>42120</v>
      </c>
      <c r="O77" s="64">
        <v>0</v>
      </c>
      <c r="P77">
        <v>97</v>
      </c>
      <c r="Q77">
        <v>1</v>
      </c>
      <c r="R77" s="2">
        <v>147.6677185949118</v>
      </c>
      <c r="T77">
        <f>(3.14*((P77/2)^2))/1000000</f>
        <v>7.3860650000000007E-3</v>
      </c>
    </row>
    <row r="78" spans="1:28" ht="15" customHeight="1">
      <c r="A78">
        <v>77</v>
      </c>
      <c r="B78" s="9" t="s">
        <v>333</v>
      </c>
      <c r="C78" s="9" t="s">
        <v>859</v>
      </c>
      <c r="D78" s="6">
        <v>11</v>
      </c>
      <c r="E78" s="9" t="s">
        <v>648</v>
      </c>
      <c r="F78" s="17">
        <v>101917</v>
      </c>
      <c r="G78" s="17">
        <v>41.25</v>
      </c>
      <c r="H78" s="17">
        <v>23.193999999999999</v>
      </c>
      <c r="I78" s="9" t="s">
        <v>34</v>
      </c>
      <c r="J78" s="9" t="s">
        <v>35</v>
      </c>
      <c r="K78" s="9" t="s">
        <v>507</v>
      </c>
      <c r="L78" s="9" t="str">
        <f>CONCATENATE(J78,".",K78)</f>
        <v>Ardisia.sp6</v>
      </c>
      <c r="M78" s="9" t="s">
        <v>357</v>
      </c>
      <c r="N78" s="11">
        <v>42134</v>
      </c>
      <c r="O78" s="64">
        <v>0</v>
      </c>
      <c r="P78">
        <v>50</v>
      </c>
      <c r="Q78">
        <v>1</v>
      </c>
      <c r="R78" s="2">
        <v>186.68034735216835</v>
      </c>
      <c r="T78">
        <f>(3.14*((P78/2)^2))/1000000</f>
        <v>1.9624999999999998E-3</v>
      </c>
    </row>
    <row r="79" spans="1:28" ht="15" customHeight="1">
      <c r="A79">
        <v>78</v>
      </c>
      <c r="B79" s="9" t="s">
        <v>333</v>
      </c>
      <c r="C79" s="9" t="s">
        <v>840</v>
      </c>
      <c r="D79" s="6">
        <v>32</v>
      </c>
      <c r="E79" s="9" t="s">
        <v>648</v>
      </c>
      <c r="F79" s="17">
        <v>101308</v>
      </c>
      <c r="G79" s="17">
        <v>12.071</v>
      </c>
      <c r="H79" s="17">
        <v>46.156999999999996</v>
      </c>
      <c r="I79" s="9" t="s">
        <v>52</v>
      </c>
      <c r="J79" s="9" t="s">
        <v>53</v>
      </c>
      <c r="L79" s="9" t="str">
        <f>CONCATENATE(J79,".",K79)</f>
        <v>Styrax.</v>
      </c>
      <c r="M79" s="9" t="s">
        <v>53</v>
      </c>
      <c r="N79" s="11">
        <v>42120</v>
      </c>
      <c r="O79" s="64">
        <v>0</v>
      </c>
      <c r="P79">
        <v>57</v>
      </c>
      <c r="Q79">
        <v>1</v>
      </c>
      <c r="R79" s="2">
        <v>149.7109938113596</v>
      </c>
      <c r="T79">
        <f>(3.14*((P79/2)^2))/1000000</f>
        <v>2.550465E-3</v>
      </c>
    </row>
    <row r="80" spans="1:28" ht="15" customHeight="1">
      <c r="A80">
        <v>79</v>
      </c>
      <c r="B80" s="9" t="s">
        <v>333</v>
      </c>
      <c r="C80" s="9" t="s">
        <v>840</v>
      </c>
      <c r="D80" s="6">
        <v>13</v>
      </c>
      <c r="E80" s="9" t="s">
        <v>648</v>
      </c>
      <c r="F80" s="17">
        <v>101281</v>
      </c>
      <c r="G80" s="17">
        <v>1.8340000000000001</v>
      </c>
      <c r="H80" s="17">
        <v>53.914000000000001</v>
      </c>
      <c r="I80" s="9" t="s">
        <v>42</v>
      </c>
      <c r="J80" s="9" t="s">
        <v>68</v>
      </c>
      <c r="K80" s="9" t="s">
        <v>503</v>
      </c>
      <c r="L80" s="9" t="str">
        <f>CONCATENATE(J80,".",K80)</f>
        <v>Faramea.sp1</v>
      </c>
      <c r="M80" s="9" t="s">
        <v>68</v>
      </c>
      <c r="N80" s="11">
        <v>42120</v>
      </c>
      <c r="O80" s="64">
        <v>0</v>
      </c>
      <c r="P80">
        <v>57</v>
      </c>
      <c r="Q80">
        <v>1</v>
      </c>
      <c r="R80" s="2">
        <v>102.52886703827197</v>
      </c>
      <c r="T80">
        <f>(3.14*((P80/2)^2))/1000000</f>
        <v>2.550465E-3</v>
      </c>
    </row>
    <row r="81" spans="1:23" ht="15" customHeight="1">
      <c r="A81">
        <v>80</v>
      </c>
      <c r="B81" s="9" t="s">
        <v>333</v>
      </c>
      <c r="C81" s="9" t="s">
        <v>838</v>
      </c>
      <c r="D81" s="6">
        <v>12</v>
      </c>
      <c r="E81" s="9" t="s">
        <v>648</v>
      </c>
      <c r="F81" s="17">
        <v>101232</v>
      </c>
      <c r="G81" s="17">
        <v>1.391</v>
      </c>
      <c r="H81" s="17">
        <v>27.929000000000002</v>
      </c>
      <c r="I81" s="9" t="s">
        <v>93</v>
      </c>
      <c r="J81" s="9" t="s">
        <v>94</v>
      </c>
      <c r="K81" s="9" t="s">
        <v>725</v>
      </c>
      <c r="L81" s="9" t="str">
        <f>CONCATENATE(J81,".",K81)</f>
        <v>Viburnum.costaricanun</v>
      </c>
      <c r="M81" s="9" t="s">
        <v>94</v>
      </c>
      <c r="N81" s="11">
        <v>42120</v>
      </c>
      <c r="O81" s="64">
        <v>0</v>
      </c>
      <c r="P81">
        <v>119</v>
      </c>
      <c r="Q81">
        <v>2</v>
      </c>
      <c r="R81" s="2">
        <v>111.5294920655616</v>
      </c>
      <c r="T81">
        <f>(3.14*((P81/2)^2))/1000000</f>
        <v>1.1116384999999999E-2</v>
      </c>
    </row>
    <row r="82" spans="1:23" ht="15" customHeight="1">
      <c r="A82">
        <v>81</v>
      </c>
      <c r="B82" s="9" t="s">
        <v>333</v>
      </c>
      <c r="C82" s="9" t="s">
        <v>854</v>
      </c>
      <c r="D82" s="6">
        <v>33</v>
      </c>
      <c r="E82" s="9" t="s">
        <v>648</v>
      </c>
      <c r="F82" s="17">
        <v>101850</v>
      </c>
      <c r="G82" s="17">
        <v>32.914000000000001</v>
      </c>
      <c r="H82" s="17">
        <v>90.965000000000003</v>
      </c>
      <c r="I82" s="9" t="s">
        <v>37</v>
      </c>
      <c r="J82" s="9" t="s">
        <v>38</v>
      </c>
      <c r="L82" s="9" t="str">
        <f>CONCATENATE(J82,".",K82)</f>
        <v>Meliosma.</v>
      </c>
      <c r="M82" s="9" t="s">
        <v>212</v>
      </c>
      <c r="N82" s="11">
        <v>42134</v>
      </c>
      <c r="O82" s="64">
        <v>0</v>
      </c>
      <c r="P82">
        <v>91</v>
      </c>
      <c r="Q82">
        <v>1</v>
      </c>
      <c r="R82" s="2">
        <v>163.10761995998678</v>
      </c>
      <c r="T82">
        <f>(3.14*((P82/2)^2))/1000000</f>
        <v>6.5005849999999997E-3</v>
      </c>
    </row>
    <row r="83" spans="1:23" ht="15" customHeight="1">
      <c r="A83">
        <v>82</v>
      </c>
      <c r="B83" s="9" t="s">
        <v>333</v>
      </c>
      <c r="C83" s="9" t="s">
        <v>838</v>
      </c>
      <c r="D83" s="6">
        <v>13</v>
      </c>
      <c r="E83" s="9" t="s">
        <v>648</v>
      </c>
      <c r="F83" s="17">
        <v>101234</v>
      </c>
      <c r="G83" s="17">
        <v>1.1819999999999999</v>
      </c>
      <c r="H83" s="17">
        <v>30.429000000000002</v>
      </c>
      <c r="I83" s="9" t="s">
        <v>495</v>
      </c>
      <c r="J83" s="9" t="s">
        <v>496</v>
      </c>
      <c r="K83" s="9" t="s">
        <v>777</v>
      </c>
      <c r="L83" s="9" t="str">
        <f>CONCATENATE(J83,".",K83)</f>
        <v>Cleyera.theoidaes</v>
      </c>
      <c r="M83" s="9" t="s">
        <v>334</v>
      </c>
      <c r="N83" s="11">
        <v>42120</v>
      </c>
      <c r="O83" s="64">
        <v>0</v>
      </c>
      <c r="P83">
        <v>137</v>
      </c>
      <c r="Q83">
        <v>2</v>
      </c>
      <c r="R83" s="2">
        <v>121.4541266551154</v>
      </c>
      <c r="T83">
        <f>(3.14*((P83/2)^2))/1000000</f>
        <v>1.4733665000000002E-2</v>
      </c>
      <c r="U83" t="s">
        <v>30</v>
      </c>
      <c r="W83">
        <v>100</v>
      </c>
    </row>
    <row r="84" spans="1:23" ht="15" customHeight="1">
      <c r="A84">
        <v>83</v>
      </c>
      <c r="B84" s="9" t="s">
        <v>333</v>
      </c>
      <c r="C84" s="9" t="s">
        <v>842</v>
      </c>
      <c r="D84" s="6">
        <v>44</v>
      </c>
      <c r="E84" s="9" t="s">
        <v>648</v>
      </c>
      <c r="F84" s="17">
        <v>101395</v>
      </c>
      <c r="G84" s="17">
        <v>17.128</v>
      </c>
      <c r="H84" s="17">
        <v>66.150999999999996</v>
      </c>
      <c r="I84" s="9" t="s">
        <v>34</v>
      </c>
      <c r="J84" s="9" t="s">
        <v>35</v>
      </c>
      <c r="K84" s="9" t="s">
        <v>508</v>
      </c>
      <c r="L84" s="9" t="str">
        <f>CONCATENATE(J84,".",K84)</f>
        <v>Ardisia.sp7</v>
      </c>
      <c r="M84" s="9" t="s">
        <v>86</v>
      </c>
      <c r="N84" s="11">
        <v>42121</v>
      </c>
      <c r="O84" s="64">
        <v>0</v>
      </c>
      <c r="P84">
        <v>98</v>
      </c>
      <c r="Q84">
        <v>1</v>
      </c>
      <c r="R84" s="2">
        <v>156.05052035377676</v>
      </c>
      <c r="T84">
        <f>(3.14*((P84/2)^2))/1000000</f>
        <v>7.5391400000000006E-3</v>
      </c>
    </row>
    <row r="85" spans="1:23" ht="15" customHeight="1">
      <c r="A85">
        <v>84</v>
      </c>
      <c r="B85" s="9" t="s">
        <v>333</v>
      </c>
      <c r="C85" s="9" t="s">
        <v>842</v>
      </c>
      <c r="D85" s="6">
        <v>34</v>
      </c>
      <c r="E85" s="9" t="s">
        <v>648</v>
      </c>
      <c r="F85" s="25">
        <v>101392</v>
      </c>
      <c r="G85" s="17">
        <v>10.914</v>
      </c>
      <c r="H85" s="17">
        <v>78.97</v>
      </c>
      <c r="I85" s="9" t="s">
        <v>42</v>
      </c>
      <c r="J85" s="9" t="s">
        <v>710</v>
      </c>
      <c r="K85" s="9" t="s">
        <v>711</v>
      </c>
      <c r="L85" s="9" t="str">
        <f>CONCATENATE(J85,".",K85)</f>
        <v>Rogiera.amoena</v>
      </c>
      <c r="M85" s="9" t="s">
        <v>335</v>
      </c>
      <c r="N85" s="11">
        <v>42121</v>
      </c>
      <c r="O85" s="64">
        <v>0</v>
      </c>
      <c r="P85">
        <v>55</v>
      </c>
      <c r="Q85">
        <v>1</v>
      </c>
      <c r="R85" s="2">
        <v>114.51511683158303</v>
      </c>
      <c r="T85">
        <f>(3.14*((P85/2)^2))/1000000</f>
        <v>2.374625E-3</v>
      </c>
    </row>
    <row r="86" spans="1:23" ht="15" customHeight="1">
      <c r="A86">
        <v>85</v>
      </c>
      <c r="B86" s="9" t="s">
        <v>333</v>
      </c>
      <c r="C86" s="9" t="s">
        <v>852</v>
      </c>
      <c r="D86" s="6">
        <v>33</v>
      </c>
      <c r="E86" s="9" t="s">
        <v>648</v>
      </c>
      <c r="F86" s="17">
        <v>101770</v>
      </c>
      <c r="G86" s="17">
        <v>34.257999999999996</v>
      </c>
      <c r="H86" s="17">
        <v>74.555999999999997</v>
      </c>
      <c r="I86" s="9" t="s">
        <v>42</v>
      </c>
      <c r="J86" s="9" t="s">
        <v>710</v>
      </c>
      <c r="K86" s="9" t="s">
        <v>711</v>
      </c>
      <c r="L86" s="9" t="str">
        <f>CONCATENATE(J86,".",K86)</f>
        <v>Rogiera.amoena</v>
      </c>
      <c r="M86" s="9" t="s">
        <v>335</v>
      </c>
      <c r="N86" s="11">
        <v>42133</v>
      </c>
      <c r="O86" s="64">
        <v>0</v>
      </c>
      <c r="P86">
        <v>53</v>
      </c>
      <c r="Q86">
        <v>1</v>
      </c>
      <c r="R86" s="2">
        <v>174.17490379829562</v>
      </c>
      <c r="T86">
        <f>(3.14*((P86/2)^2))/1000000</f>
        <v>2.205065E-3</v>
      </c>
    </row>
    <row r="87" spans="1:23" ht="15" customHeight="1">
      <c r="A87">
        <v>86</v>
      </c>
      <c r="B87" s="9" t="s">
        <v>333</v>
      </c>
      <c r="C87" s="9" t="s">
        <v>855</v>
      </c>
      <c r="D87" s="7">
        <v>33</v>
      </c>
      <c r="E87" s="9" t="s">
        <v>648</v>
      </c>
      <c r="F87" s="17">
        <v>102213</v>
      </c>
      <c r="G87" s="17">
        <v>71.111000000000004</v>
      </c>
      <c r="H87" s="17">
        <v>10.685</v>
      </c>
      <c r="I87" s="9" t="s">
        <v>52</v>
      </c>
      <c r="J87" s="9" t="s">
        <v>53</v>
      </c>
      <c r="L87" s="9" t="str">
        <f>CONCATENATE(J87,".",K87)</f>
        <v>Styrax.</v>
      </c>
      <c r="M87" s="9" t="s">
        <v>53</v>
      </c>
      <c r="N87" s="11">
        <v>42136</v>
      </c>
      <c r="O87" s="64">
        <v>0</v>
      </c>
      <c r="P87">
        <v>51</v>
      </c>
      <c r="Q87">
        <v>1</v>
      </c>
      <c r="R87" s="2">
        <v>169.77160277354898</v>
      </c>
      <c r="T87">
        <f>(3.14*((P87/2)^2))/1000000</f>
        <v>2.041785E-3</v>
      </c>
    </row>
    <row r="88" spans="1:23" ht="15" customHeight="1">
      <c r="A88">
        <v>87</v>
      </c>
      <c r="B88" s="9" t="s">
        <v>333</v>
      </c>
      <c r="C88" s="9" t="s">
        <v>838</v>
      </c>
      <c r="D88" s="6">
        <v>24</v>
      </c>
      <c r="E88" s="9" t="s">
        <v>648</v>
      </c>
      <c r="F88" s="17">
        <v>101239</v>
      </c>
      <c r="G88" s="17">
        <v>6.3470000000000004</v>
      </c>
      <c r="H88" s="17">
        <v>22.364000000000001</v>
      </c>
      <c r="I88" s="9" t="s">
        <v>50</v>
      </c>
      <c r="J88" s="9" t="s">
        <v>51</v>
      </c>
      <c r="K88" s="9" t="s">
        <v>712</v>
      </c>
      <c r="L88" s="9" t="str">
        <f>CONCATENATE(J88,".",K88)</f>
        <v>Quercus.salicifolia</v>
      </c>
      <c r="M88" s="9" t="s">
        <v>135</v>
      </c>
      <c r="N88" s="11">
        <v>42120</v>
      </c>
      <c r="O88" s="64">
        <v>0</v>
      </c>
      <c r="P88">
        <v>396</v>
      </c>
      <c r="Q88">
        <v>3</v>
      </c>
      <c r="R88" s="2">
        <v>125.73179733517908</v>
      </c>
      <c r="T88">
        <f>(3.14*((P88/2)^2))/1000000</f>
        <v>0.12310056</v>
      </c>
    </row>
    <row r="89" spans="1:23" ht="15" customHeight="1">
      <c r="A89">
        <v>88</v>
      </c>
      <c r="B89" s="9" t="s">
        <v>333</v>
      </c>
      <c r="C89" s="9" t="s">
        <v>838</v>
      </c>
      <c r="D89" s="6">
        <v>23</v>
      </c>
      <c r="E89" s="9" t="s">
        <v>648</v>
      </c>
      <c r="F89" s="17">
        <v>101240</v>
      </c>
      <c r="G89" s="17">
        <v>8.0559999999999992</v>
      </c>
      <c r="H89" s="17">
        <v>23.783000000000001</v>
      </c>
      <c r="I89" s="9" t="s">
        <v>34</v>
      </c>
      <c r="J89" s="9" t="s">
        <v>96</v>
      </c>
      <c r="K89" s="9" t="s">
        <v>502</v>
      </c>
      <c r="L89" s="9" t="str">
        <f>CONCATENATE(J89,".",K89)</f>
        <v>Myrsine.sp2</v>
      </c>
      <c r="M89" s="9" t="s">
        <v>97</v>
      </c>
      <c r="N89" s="11">
        <v>42120</v>
      </c>
      <c r="O89" s="64">
        <v>0</v>
      </c>
      <c r="P89">
        <v>132</v>
      </c>
      <c r="Q89">
        <v>2</v>
      </c>
      <c r="R89" s="2">
        <v>156.99824899477923</v>
      </c>
      <c r="T89">
        <f>(3.14*((P89/2)^2))/1000000</f>
        <v>1.367784E-2</v>
      </c>
    </row>
    <row r="90" spans="1:23" ht="15" customHeight="1">
      <c r="A90">
        <v>89</v>
      </c>
      <c r="B90" s="9" t="s">
        <v>333</v>
      </c>
      <c r="C90" s="9" t="s">
        <v>838</v>
      </c>
      <c r="D90" s="6">
        <v>22</v>
      </c>
      <c r="E90" s="9" t="s">
        <v>648</v>
      </c>
      <c r="F90" s="17">
        <v>101241</v>
      </c>
      <c r="G90" s="17">
        <v>6.7469999999999999</v>
      </c>
      <c r="H90" s="17">
        <v>29.564999999999998</v>
      </c>
      <c r="I90" s="9" t="s">
        <v>495</v>
      </c>
      <c r="J90" s="9" t="s">
        <v>496</v>
      </c>
      <c r="K90" s="9" t="s">
        <v>777</v>
      </c>
      <c r="L90" s="9" t="str">
        <f>CONCATENATE(J90,".",K90)</f>
        <v>Cleyera.theoidaes</v>
      </c>
      <c r="M90" s="9" t="s">
        <v>334</v>
      </c>
      <c r="N90" s="11">
        <v>42120</v>
      </c>
      <c r="O90" s="64">
        <v>0</v>
      </c>
      <c r="P90">
        <v>134</v>
      </c>
      <c r="Q90">
        <v>2</v>
      </c>
      <c r="R90" s="2">
        <v>176.58755911183664</v>
      </c>
      <c r="T90">
        <f>(3.14*((P90/2)^2))/1000000</f>
        <v>1.4095460000000001E-2</v>
      </c>
    </row>
    <row r="91" spans="1:23" ht="15" customHeight="1">
      <c r="A91">
        <v>90</v>
      </c>
      <c r="B91" s="9" t="s">
        <v>333</v>
      </c>
      <c r="C91" s="9" t="s">
        <v>838</v>
      </c>
      <c r="D91" s="6">
        <v>22</v>
      </c>
      <c r="E91" s="9" t="s">
        <v>647</v>
      </c>
      <c r="F91" s="20">
        <v>101242</v>
      </c>
      <c r="G91" s="17">
        <v>6.9290000000000003</v>
      </c>
      <c r="H91" s="17">
        <v>27.31</v>
      </c>
      <c r="I91" s="9" t="s">
        <v>93</v>
      </c>
      <c r="J91" s="9" t="s">
        <v>94</v>
      </c>
      <c r="K91" s="9" t="s">
        <v>725</v>
      </c>
      <c r="L91" s="9" t="str">
        <f>CONCATENATE(J91,".",K91)</f>
        <v>Viburnum.costaricanun</v>
      </c>
      <c r="M91" s="9" t="s">
        <v>94</v>
      </c>
      <c r="N91" s="11">
        <v>42120</v>
      </c>
      <c r="O91" s="64">
        <v>9.2134919440783936</v>
      </c>
      <c r="P91">
        <v>106</v>
      </c>
      <c r="Q91">
        <v>2</v>
      </c>
      <c r="R91" s="2">
        <v>199.95652075217225</v>
      </c>
      <c r="T91">
        <f>(3.14*((P91/2)^2))/1000000</f>
        <v>8.8202599999999999E-3</v>
      </c>
    </row>
    <row r="92" spans="1:23" ht="15" customHeight="1">
      <c r="A92">
        <v>91</v>
      </c>
      <c r="B92" s="9" t="s">
        <v>333</v>
      </c>
      <c r="C92" s="9" t="s">
        <v>838</v>
      </c>
      <c r="D92" s="6">
        <v>22</v>
      </c>
      <c r="E92" s="9" t="s">
        <v>648</v>
      </c>
      <c r="F92" s="17">
        <v>101243</v>
      </c>
      <c r="G92" s="17">
        <v>6.31</v>
      </c>
      <c r="H92" s="17">
        <v>27.31</v>
      </c>
      <c r="I92" s="9" t="s">
        <v>50</v>
      </c>
      <c r="J92" s="9" t="s">
        <v>51</v>
      </c>
      <c r="K92" s="9" t="s">
        <v>712</v>
      </c>
      <c r="L92" s="9" t="str">
        <f>CONCATENATE(J92,".",K92)</f>
        <v>Quercus.salicifolia</v>
      </c>
      <c r="M92" s="9" t="s">
        <v>135</v>
      </c>
      <c r="N92" s="11">
        <v>42120</v>
      </c>
      <c r="O92" s="64">
        <v>0</v>
      </c>
      <c r="P92">
        <v>387</v>
      </c>
      <c r="Q92">
        <v>3</v>
      </c>
      <c r="R92" s="2">
        <v>144.83034773787429</v>
      </c>
      <c r="T92">
        <f>(3.14*((P92/2)^2))/1000000</f>
        <v>0.117568665</v>
      </c>
    </row>
    <row r="93" spans="1:23" ht="15" customHeight="1">
      <c r="A93">
        <v>92</v>
      </c>
      <c r="B93" s="9" t="s">
        <v>333</v>
      </c>
      <c r="C93" s="9" t="s">
        <v>838</v>
      </c>
      <c r="D93" s="6">
        <v>22</v>
      </c>
      <c r="E93" s="9" t="s">
        <v>648</v>
      </c>
      <c r="F93" s="17">
        <v>101244</v>
      </c>
      <c r="G93" s="17">
        <v>7.4649999999999999</v>
      </c>
      <c r="H93" s="17">
        <v>26.283000000000001</v>
      </c>
      <c r="I93" s="9" t="s">
        <v>34</v>
      </c>
      <c r="J93" s="9" t="s">
        <v>96</v>
      </c>
      <c r="K93" s="9" t="s">
        <v>502</v>
      </c>
      <c r="L93" s="9" t="str">
        <f>CONCATENATE(J93,".",K93)</f>
        <v>Myrsine.sp2</v>
      </c>
      <c r="M93" s="9" t="s">
        <v>97</v>
      </c>
      <c r="N93" s="11">
        <v>42120</v>
      </c>
      <c r="O93" s="64">
        <v>0</v>
      </c>
      <c r="P93">
        <v>103</v>
      </c>
      <c r="Q93">
        <v>2</v>
      </c>
      <c r="R93" s="2">
        <v>117.97905082148836</v>
      </c>
      <c r="T93">
        <f>(3.14*((P93/2)^2))/1000000</f>
        <v>8.3280650000000008E-3</v>
      </c>
    </row>
    <row r="94" spans="1:23" ht="15" customHeight="1">
      <c r="A94">
        <v>93</v>
      </c>
      <c r="B94" s="9" t="s">
        <v>333</v>
      </c>
      <c r="C94" s="9" t="s">
        <v>838</v>
      </c>
      <c r="D94" s="6">
        <v>22</v>
      </c>
      <c r="E94" s="9" t="s">
        <v>648</v>
      </c>
      <c r="F94" s="17">
        <v>101245</v>
      </c>
      <c r="G94" s="17">
        <v>8.1379999999999999</v>
      </c>
      <c r="H94" s="17">
        <v>25.582999999999998</v>
      </c>
      <c r="I94" s="9" t="s">
        <v>50</v>
      </c>
      <c r="J94" s="9" t="s">
        <v>51</v>
      </c>
      <c r="K94" s="9" t="s">
        <v>712</v>
      </c>
      <c r="L94" s="9" t="str">
        <f>CONCATENATE(J94,".",K94)</f>
        <v>Quercus.salicifolia</v>
      </c>
      <c r="M94" s="9" t="s">
        <v>135</v>
      </c>
      <c r="N94" s="11">
        <v>42120</v>
      </c>
      <c r="O94" s="64">
        <v>0</v>
      </c>
      <c r="P94">
        <v>333</v>
      </c>
      <c r="Q94">
        <v>3</v>
      </c>
      <c r="R94" s="2">
        <v>171.05605630503038</v>
      </c>
      <c r="T94">
        <f>(3.14*((P94/2)^2))/1000000</f>
        <v>8.7047865000000002E-2</v>
      </c>
    </row>
    <row r="95" spans="1:23" ht="15" customHeight="1">
      <c r="A95">
        <v>94</v>
      </c>
      <c r="B95" s="9" t="s">
        <v>333</v>
      </c>
      <c r="C95" s="9" t="s">
        <v>858</v>
      </c>
      <c r="D95" s="6">
        <v>34</v>
      </c>
      <c r="E95" s="9" t="s">
        <v>648</v>
      </c>
      <c r="F95" s="17">
        <v>102115</v>
      </c>
      <c r="G95" s="17">
        <v>50.694000000000003</v>
      </c>
      <c r="H95" s="17">
        <v>75.397999999999996</v>
      </c>
      <c r="I95" s="9" t="s">
        <v>54</v>
      </c>
      <c r="J95" s="9" t="s">
        <v>75</v>
      </c>
      <c r="K95" s="9" t="s">
        <v>503</v>
      </c>
      <c r="L95" s="9" t="str">
        <f>CONCATENATE(J95,".",K95)</f>
        <v>Dendropanax.sp1</v>
      </c>
      <c r="M95" s="9" t="s">
        <v>353</v>
      </c>
      <c r="N95" s="11">
        <v>42135</v>
      </c>
      <c r="O95" s="64">
        <v>0</v>
      </c>
      <c r="P95">
        <v>51</v>
      </c>
      <c r="Q95">
        <v>1</v>
      </c>
      <c r="R95" s="2">
        <v>161.11876080961423</v>
      </c>
      <c r="T95">
        <f>(3.14*((P95/2)^2))/1000000</f>
        <v>2.041785E-3</v>
      </c>
    </row>
    <row r="96" spans="1:23" ht="15" customHeight="1">
      <c r="A96">
        <v>95</v>
      </c>
      <c r="B96" s="9" t="s">
        <v>333</v>
      </c>
      <c r="C96" s="9" t="s">
        <v>838</v>
      </c>
      <c r="D96" s="6">
        <v>21</v>
      </c>
      <c r="E96" s="9" t="s">
        <v>648</v>
      </c>
      <c r="F96" s="17">
        <v>101247</v>
      </c>
      <c r="G96" s="17">
        <v>6.819</v>
      </c>
      <c r="H96" s="17">
        <v>35.747999999999998</v>
      </c>
      <c r="I96" s="9" t="s">
        <v>34</v>
      </c>
      <c r="J96" s="9" t="s">
        <v>96</v>
      </c>
      <c r="K96" s="9" t="s">
        <v>502</v>
      </c>
      <c r="L96" s="9" t="str">
        <f>CONCATENATE(J96,".",K96)</f>
        <v>Myrsine.sp2</v>
      </c>
      <c r="M96" s="9" t="s">
        <v>97</v>
      </c>
      <c r="N96" s="11">
        <v>42120</v>
      </c>
      <c r="O96" s="64">
        <v>0</v>
      </c>
      <c r="P96">
        <v>139</v>
      </c>
      <c r="Q96">
        <v>2</v>
      </c>
      <c r="R96" s="2">
        <v>170.64106472310507</v>
      </c>
      <c r="T96">
        <f>(3.14*((P96/2)^2))/1000000</f>
        <v>1.5166985000000001E-2</v>
      </c>
      <c r="U96" t="s">
        <v>30</v>
      </c>
      <c r="W96">
        <v>115</v>
      </c>
    </row>
    <row r="97" spans="1:31" ht="15" customHeight="1">
      <c r="A97">
        <v>96</v>
      </c>
      <c r="B97" s="9" t="s">
        <v>333</v>
      </c>
      <c r="C97" s="9" t="s">
        <v>838</v>
      </c>
      <c r="D97" s="6">
        <v>21</v>
      </c>
      <c r="E97" s="9" t="s">
        <v>648</v>
      </c>
      <c r="F97" s="17">
        <v>101248</v>
      </c>
      <c r="G97" s="17">
        <v>6.1470000000000002</v>
      </c>
      <c r="H97" s="17">
        <v>32.902000000000001</v>
      </c>
      <c r="I97" s="9" t="s">
        <v>71</v>
      </c>
      <c r="J97" s="9" t="s">
        <v>72</v>
      </c>
      <c r="K97" s="9" t="s">
        <v>494</v>
      </c>
      <c r="L97" s="9" t="str">
        <f>CONCATENATE(J97,".",K97)</f>
        <v>Cornus.disciflora</v>
      </c>
      <c r="M97" s="9" t="s">
        <v>72</v>
      </c>
      <c r="N97" s="11">
        <v>42120</v>
      </c>
      <c r="O97" s="64">
        <v>0</v>
      </c>
      <c r="P97">
        <v>125</v>
      </c>
      <c r="Q97">
        <v>2</v>
      </c>
      <c r="R97" s="2">
        <v>175.07690797921003</v>
      </c>
      <c r="T97">
        <f>(3.14*((P97/2)^2))/1000000</f>
        <v>1.2265625E-2</v>
      </c>
    </row>
    <row r="98" spans="1:31" ht="15" customHeight="1">
      <c r="A98">
        <v>97</v>
      </c>
      <c r="B98" s="9" t="s">
        <v>333</v>
      </c>
      <c r="C98" s="9" t="s">
        <v>838</v>
      </c>
      <c r="D98" s="6">
        <v>31</v>
      </c>
      <c r="E98" s="9" t="s">
        <v>648</v>
      </c>
      <c r="F98" s="17">
        <v>101249</v>
      </c>
      <c r="G98" s="17">
        <v>9.9649999999999999</v>
      </c>
      <c r="H98" s="17">
        <v>22.036999999999999</v>
      </c>
      <c r="I98" s="9" t="s">
        <v>50</v>
      </c>
      <c r="J98" s="9" t="s">
        <v>51</v>
      </c>
      <c r="K98" s="9" t="s">
        <v>712</v>
      </c>
      <c r="L98" s="9" t="str">
        <f>CONCATENATE(J98,".",K98)</f>
        <v>Quercus.salicifolia</v>
      </c>
      <c r="M98" s="9" t="s">
        <v>135</v>
      </c>
      <c r="N98" s="11">
        <v>42120</v>
      </c>
      <c r="O98" s="64">
        <v>0</v>
      </c>
      <c r="P98">
        <v>634</v>
      </c>
      <c r="Q98">
        <v>4</v>
      </c>
      <c r="R98" s="2">
        <v>165.31755676853254</v>
      </c>
      <c r="T98">
        <f>(3.14*((P98/2)^2))/1000000</f>
        <v>0.31553546000000005</v>
      </c>
    </row>
    <row r="99" spans="1:31" ht="15" customHeight="1">
      <c r="A99">
        <v>98</v>
      </c>
      <c r="B99" s="9" t="s">
        <v>333</v>
      </c>
      <c r="C99" s="9" t="s">
        <v>838</v>
      </c>
      <c r="D99" s="6">
        <v>31</v>
      </c>
      <c r="E99" s="9" t="s">
        <v>648</v>
      </c>
      <c r="F99" s="17">
        <v>101250</v>
      </c>
      <c r="G99" s="17">
        <v>10.775</v>
      </c>
      <c r="H99" s="17">
        <v>23.919</v>
      </c>
      <c r="I99" s="9" t="s">
        <v>52</v>
      </c>
      <c r="J99" s="9" t="s">
        <v>53</v>
      </c>
      <c r="L99" s="9" t="str">
        <f>CONCATENATE(J99,".",K99)</f>
        <v>Styrax.</v>
      </c>
      <c r="M99" s="9" t="s">
        <v>53</v>
      </c>
      <c r="N99" s="11">
        <v>42120</v>
      </c>
      <c r="O99" s="64">
        <v>0</v>
      </c>
      <c r="P99">
        <v>170</v>
      </c>
      <c r="Q99">
        <v>2</v>
      </c>
      <c r="R99" s="2">
        <v>181.35452188709476</v>
      </c>
      <c r="T99">
        <f>(3.14*((P99/2)^2))/1000000</f>
        <v>2.2686499999999998E-2</v>
      </c>
    </row>
    <row r="100" spans="1:31" ht="15" customHeight="1">
      <c r="A100">
        <v>99</v>
      </c>
      <c r="B100" s="9" t="s">
        <v>333</v>
      </c>
      <c r="C100" s="9" t="s">
        <v>838</v>
      </c>
      <c r="D100" s="6">
        <v>31</v>
      </c>
      <c r="E100" s="9" t="s">
        <v>648</v>
      </c>
      <c r="F100" s="17">
        <v>101251</v>
      </c>
      <c r="G100" s="17">
        <v>12.875</v>
      </c>
      <c r="H100" s="17">
        <v>22.818999999999999</v>
      </c>
      <c r="I100" s="9" t="s">
        <v>93</v>
      </c>
      <c r="J100" s="9" t="s">
        <v>94</v>
      </c>
      <c r="K100" s="9" t="s">
        <v>725</v>
      </c>
      <c r="L100" s="9" t="str">
        <f>CONCATENATE(J100,".",K100)</f>
        <v>Viburnum.costaricanun</v>
      </c>
      <c r="M100" s="9" t="s">
        <v>94</v>
      </c>
      <c r="N100" s="11">
        <v>42120</v>
      </c>
      <c r="O100" s="64">
        <v>0</v>
      </c>
      <c r="P100">
        <v>188</v>
      </c>
      <c r="Q100">
        <v>2</v>
      </c>
      <c r="R100" s="2">
        <v>115.38682670677758</v>
      </c>
      <c r="T100">
        <f>(3.14*((P100/2)^2))/1000000</f>
        <v>2.7745040000000002E-2</v>
      </c>
      <c r="U100" t="s">
        <v>30</v>
      </c>
      <c r="W100">
        <v>179</v>
      </c>
    </row>
    <row r="101" spans="1:31" ht="15" customHeight="1">
      <c r="A101">
        <v>100</v>
      </c>
      <c r="B101" s="9" t="s">
        <v>333</v>
      </c>
      <c r="C101" s="9" t="s">
        <v>838</v>
      </c>
      <c r="D101" s="6">
        <v>31</v>
      </c>
      <c r="E101" s="9" t="s">
        <v>648</v>
      </c>
      <c r="F101" s="17">
        <v>101252</v>
      </c>
      <c r="G101" s="17">
        <v>13.193</v>
      </c>
      <c r="H101" s="17">
        <v>21.946000000000002</v>
      </c>
      <c r="I101" s="9" t="s">
        <v>34</v>
      </c>
      <c r="J101" s="9" t="s">
        <v>96</v>
      </c>
      <c r="K101" s="9" t="s">
        <v>502</v>
      </c>
      <c r="L101" s="9" t="str">
        <f>CONCATENATE(J101,".",K101)</f>
        <v>Myrsine.sp2</v>
      </c>
      <c r="M101" s="9" t="s">
        <v>97</v>
      </c>
      <c r="N101" s="11">
        <v>42120</v>
      </c>
      <c r="O101" s="64">
        <v>0</v>
      </c>
      <c r="P101">
        <v>107</v>
      </c>
      <c r="Q101">
        <v>2</v>
      </c>
      <c r="R101" s="2">
        <v>195.80164839046586</v>
      </c>
      <c r="T101">
        <f>(3.14*((P101/2)^2))/1000000</f>
        <v>8.987465E-3</v>
      </c>
    </row>
    <row r="102" spans="1:31" ht="15" customHeight="1">
      <c r="A102">
        <v>101</v>
      </c>
      <c r="B102" s="9" t="s">
        <v>333</v>
      </c>
      <c r="C102" s="9" t="s">
        <v>850</v>
      </c>
      <c r="D102" s="6">
        <v>32</v>
      </c>
      <c r="E102" s="9" t="s">
        <v>648</v>
      </c>
      <c r="F102" s="17">
        <v>101691</v>
      </c>
      <c r="G102" s="17">
        <v>31.260999999999999</v>
      </c>
      <c r="H102" s="17">
        <v>48.046999999999997</v>
      </c>
      <c r="I102" s="9" t="s">
        <v>34</v>
      </c>
      <c r="J102" s="9" t="s">
        <v>35</v>
      </c>
      <c r="K102" s="9" t="s">
        <v>502</v>
      </c>
      <c r="L102" s="9" t="str">
        <f>CONCATENATE(J102,".",K102)</f>
        <v>Ardisia.sp2</v>
      </c>
      <c r="M102" s="9" t="s">
        <v>171</v>
      </c>
      <c r="N102" s="11">
        <v>42133</v>
      </c>
      <c r="O102" s="64">
        <v>0</v>
      </c>
      <c r="P102">
        <v>67</v>
      </c>
      <c r="Q102">
        <v>1</v>
      </c>
      <c r="R102" s="2">
        <v>164.17969339932114</v>
      </c>
      <c r="T102">
        <f>(3.14*((P102/2)^2))/1000000</f>
        <v>3.5238650000000002E-3</v>
      </c>
    </row>
    <row r="103" spans="1:31" ht="15" customHeight="1">
      <c r="A103">
        <v>102</v>
      </c>
      <c r="B103" s="9" t="s">
        <v>333</v>
      </c>
      <c r="C103" s="9" t="s">
        <v>838</v>
      </c>
      <c r="D103" s="6">
        <v>32</v>
      </c>
      <c r="E103" s="9" t="s">
        <v>648</v>
      </c>
      <c r="F103" s="17">
        <v>101254</v>
      </c>
      <c r="G103" s="17">
        <v>14.83</v>
      </c>
      <c r="H103" s="17">
        <v>25.882999999999999</v>
      </c>
      <c r="I103" s="9" t="s">
        <v>52</v>
      </c>
      <c r="J103" s="9" t="s">
        <v>53</v>
      </c>
      <c r="L103" s="9" t="str">
        <f>CONCATENATE(J103,".",K103)</f>
        <v>Styrax.</v>
      </c>
      <c r="M103" s="9" t="s">
        <v>53</v>
      </c>
      <c r="N103" s="11">
        <v>42120</v>
      </c>
      <c r="O103" s="64">
        <v>0</v>
      </c>
      <c r="P103">
        <v>114</v>
      </c>
      <c r="Q103">
        <v>2</v>
      </c>
      <c r="R103" s="2">
        <v>120.73660396318914</v>
      </c>
      <c r="T103">
        <f>(3.14*((P103/2)^2))/1000000</f>
        <v>1.020186E-2</v>
      </c>
    </row>
    <row r="104" spans="1:31" ht="15" customHeight="1">
      <c r="A104">
        <v>103</v>
      </c>
      <c r="B104" s="9" t="s">
        <v>333</v>
      </c>
      <c r="C104" s="9" t="s">
        <v>838</v>
      </c>
      <c r="D104" s="6">
        <v>32</v>
      </c>
      <c r="E104" s="9" t="s">
        <v>647</v>
      </c>
      <c r="F104" s="16">
        <v>101255</v>
      </c>
      <c r="G104" s="17">
        <v>12.856999999999999</v>
      </c>
      <c r="H104" s="17">
        <v>27.001000000000001</v>
      </c>
      <c r="I104" s="9" t="s">
        <v>34</v>
      </c>
      <c r="J104" s="9" t="s">
        <v>96</v>
      </c>
      <c r="K104" s="9" t="s">
        <v>502</v>
      </c>
      <c r="L104" s="9" t="str">
        <f>CONCATENATE(J104,".",K104)</f>
        <v>Myrsine.sp2</v>
      </c>
      <c r="M104" s="9" t="s">
        <v>97</v>
      </c>
      <c r="N104" s="11">
        <v>42120</v>
      </c>
      <c r="O104" s="64">
        <v>10.084975690131579</v>
      </c>
      <c r="P104">
        <v>130</v>
      </c>
      <c r="Q104">
        <v>2</v>
      </c>
      <c r="R104" s="2">
        <v>105.35438433724404</v>
      </c>
      <c r="T104">
        <f>(3.14*((P104/2)^2))/1000000</f>
        <v>1.3266500000000001E-2</v>
      </c>
    </row>
    <row r="105" spans="1:31" ht="15" customHeight="1">
      <c r="A105">
        <v>104</v>
      </c>
      <c r="B105" s="9" t="s">
        <v>333</v>
      </c>
      <c r="C105" s="9" t="s">
        <v>838</v>
      </c>
      <c r="D105" s="6">
        <v>32</v>
      </c>
      <c r="E105" s="9" t="s">
        <v>648</v>
      </c>
      <c r="F105" s="17">
        <v>101256</v>
      </c>
      <c r="G105" s="17">
        <v>12.557</v>
      </c>
      <c r="H105" s="17">
        <v>26.983000000000001</v>
      </c>
      <c r="I105" s="9" t="s">
        <v>93</v>
      </c>
      <c r="J105" s="9" t="s">
        <v>94</v>
      </c>
      <c r="K105" s="9" t="s">
        <v>725</v>
      </c>
      <c r="L105" s="9" t="str">
        <f>CONCATENATE(J105,".",K105)</f>
        <v>Viburnum.costaricanun</v>
      </c>
      <c r="M105" s="9" t="s">
        <v>94</v>
      </c>
      <c r="N105" s="11">
        <v>42120</v>
      </c>
      <c r="O105" s="64">
        <v>0</v>
      </c>
      <c r="P105">
        <v>127</v>
      </c>
      <c r="Q105">
        <v>2</v>
      </c>
      <c r="R105" s="2">
        <v>165.58300551779692</v>
      </c>
      <c r="T105">
        <f>(3.14*((P105/2)^2))/1000000</f>
        <v>1.2661265000000001E-2</v>
      </c>
    </row>
    <row r="106" spans="1:31" ht="15" customHeight="1">
      <c r="A106">
        <v>105</v>
      </c>
      <c r="B106" s="9" t="s">
        <v>333</v>
      </c>
      <c r="C106" s="9" t="s">
        <v>838</v>
      </c>
      <c r="D106" s="6">
        <v>32</v>
      </c>
      <c r="E106" s="9" t="s">
        <v>648</v>
      </c>
      <c r="F106" s="17">
        <v>101257</v>
      </c>
      <c r="G106" s="17">
        <v>12.002000000000001</v>
      </c>
      <c r="H106" s="17">
        <v>27.192</v>
      </c>
      <c r="I106" s="9" t="s">
        <v>50</v>
      </c>
      <c r="J106" s="9" t="s">
        <v>51</v>
      </c>
      <c r="K106" s="9" t="s">
        <v>712</v>
      </c>
      <c r="L106" s="9" t="str">
        <f>CONCATENATE(J106,".",K106)</f>
        <v>Quercus.salicifolia</v>
      </c>
      <c r="M106" s="9" t="s">
        <v>135</v>
      </c>
      <c r="N106" s="11">
        <v>42120</v>
      </c>
      <c r="O106" s="64">
        <v>0</v>
      </c>
      <c r="P106">
        <v>507</v>
      </c>
      <c r="Q106">
        <v>4</v>
      </c>
      <c r="R106" s="2">
        <v>141.88487810530654</v>
      </c>
      <c r="S106">
        <v>230</v>
      </c>
      <c r="T106">
        <f>(3.14*((P106/2)^2))/1000000</f>
        <v>0.201783465</v>
      </c>
      <c r="U106" t="s">
        <v>48</v>
      </c>
      <c r="V106" t="s">
        <v>30</v>
      </c>
      <c r="W106">
        <v>464</v>
      </c>
      <c r="X106">
        <v>332</v>
      </c>
      <c r="AE106" t="s">
        <v>347</v>
      </c>
    </row>
    <row r="107" spans="1:31" ht="15" customHeight="1">
      <c r="A107">
        <v>106</v>
      </c>
      <c r="B107" s="9" t="s">
        <v>333</v>
      </c>
      <c r="C107" s="9" t="s">
        <v>846</v>
      </c>
      <c r="D107" s="6">
        <v>34</v>
      </c>
      <c r="E107" s="9" t="s">
        <v>648</v>
      </c>
      <c r="F107" s="17">
        <v>101577</v>
      </c>
      <c r="G107" s="17">
        <v>31.338999999999999</v>
      </c>
      <c r="H107" s="17">
        <v>16.757000000000001</v>
      </c>
      <c r="I107" s="9" t="s">
        <v>42</v>
      </c>
      <c r="J107" s="9" t="s">
        <v>710</v>
      </c>
      <c r="K107" s="9" t="s">
        <v>711</v>
      </c>
      <c r="L107" s="9" t="str">
        <f>CONCATENATE(J107,".",K107)</f>
        <v>Rogiera.amoena</v>
      </c>
      <c r="M107" s="9" t="s">
        <v>335</v>
      </c>
      <c r="N107" s="11">
        <v>42132</v>
      </c>
      <c r="O107" s="64">
        <v>0</v>
      </c>
      <c r="P107">
        <v>59</v>
      </c>
      <c r="Q107">
        <v>1</v>
      </c>
      <c r="R107" s="2">
        <v>187.47852826761149</v>
      </c>
      <c r="T107">
        <f>(3.14*((P107/2)^2))/1000000</f>
        <v>2.732585E-3</v>
      </c>
    </row>
    <row r="108" spans="1:31" ht="15" customHeight="1">
      <c r="A108">
        <v>107</v>
      </c>
      <c r="B108" s="9" t="s">
        <v>333</v>
      </c>
      <c r="C108" s="9" t="s">
        <v>838</v>
      </c>
      <c r="D108" s="6">
        <v>33</v>
      </c>
      <c r="E108" s="9" t="s">
        <v>648</v>
      </c>
      <c r="F108" s="17">
        <v>101259</v>
      </c>
      <c r="G108" s="17">
        <v>13.175000000000001</v>
      </c>
      <c r="H108" s="17">
        <v>30.074999999999999</v>
      </c>
      <c r="I108" s="9" t="s">
        <v>42</v>
      </c>
      <c r="J108" s="9" t="s">
        <v>710</v>
      </c>
      <c r="K108" s="9" t="s">
        <v>711</v>
      </c>
      <c r="L108" s="9" t="str">
        <f>CONCATENATE(J108,".",K108)</f>
        <v>Rogiera.amoena</v>
      </c>
      <c r="M108" s="9" t="s">
        <v>335</v>
      </c>
      <c r="N108" s="11">
        <v>42120</v>
      </c>
      <c r="O108" s="64">
        <v>0</v>
      </c>
      <c r="P108">
        <v>112</v>
      </c>
      <c r="Q108">
        <v>2</v>
      </c>
      <c r="R108" s="2">
        <v>132.81234683135114</v>
      </c>
      <c r="T108">
        <f>(3.14*((P108/2)^2))/1000000</f>
        <v>9.8470400000000013E-3</v>
      </c>
      <c r="U108" t="s">
        <v>30</v>
      </c>
      <c r="W108">
        <v>105</v>
      </c>
    </row>
    <row r="109" spans="1:31" ht="15" customHeight="1">
      <c r="A109">
        <v>108</v>
      </c>
      <c r="B109" s="9" t="s">
        <v>333</v>
      </c>
      <c r="C109" s="9" t="s">
        <v>838</v>
      </c>
      <c r="D109" s="6">
        <v>33</v>
      </c>
      <c r="E109" s="9" t="s">
        <v>648</v>
      </c>
      <c r="F109" s="17">
        <v>101260</v>
      </c>
      <c r="G109" s="17">
        <v>12.157</v>
      </c>
      <c r="H109" s="17">
        <v>30.038</v>
      </c>
      <c r="I109" s="9" t="s">
        <v>495</v>
      </c>
      <c r="J109" s="9" t="s">
        <v>496</v>
      </c>
      <c r="K109" s="9" t="s">
        <v>777</v>
      </c>
      <c r="L109" s="9" t="str">
        <f>CONCATENATE(J109,".",K109)</f>
        <v>Cleyera.theoidaes</v>
      </c>
      <c r="M109" s="9" t="s">
        <v>334</v>
      </c>
      <c r="N109" s="11">
        <v>42120</v>
      </c>
      <c r="O109" s="64">
        <v>0</v>
      </c>
      <c r="P109">
        <v>155</v>
      </c>
      <c r="Q109">
        <v>2</v>
      </c>
      <c r="R109" s="2">
        <v>126.95711954573208</v>
      </c>
      <c r="T109">
        <f>(3.14*((P109/2)^2))/1000000</f>
        <v>1.8859625000000001E-2</v>
      </c>
    </row>
    <row r="110" spans="1:31" ht="15" customHeight="1">
      <c r="A110">
        <v>109</v>
      </c>
      <c r="B110" s="9" t="s">
        <v>333</v>
      </c>
      <c r="C110" s="9" t="s">
        <v>842</v>
      </c>
      <c r="D110" s="6">
        <v>33</v>
      </c>
      <c r="E110" s="9" t="s">
        <v>648</v>
      </c>
      <c r="F110" s="17">
        <v>101384</v>
      </c>
      <c r="G110" s="17">
        <v>11.449</v>
      </c>
      <c r="H110" s="17">
        <v>72.573999999999998</v>
      </c>
      <c r="I110" s="9" t="s">
        <v>495</v>
      </c>
      <c r="J110" s="9" t="s">
        <v>496</v>
      </c>
      <c r="K110" s="9" t="s">
        <v>777</v>
      </c>
      <c r="L110" s="9" t="str">
        <f>CONCATENATE(J110,".",K110)</f>
        <v>Cleyera.theoidaes</v>
      </c>
      <c r="M110" s="9" t="s">
        <v>334</v>
      </c>
      <c r="N110" s="11">
        <v>42121</v>
      </c>
      <c r="O110" s="64">
        <v>0</v>
      </c>
      <c r="P110">
        <v>53</v>
      </c>
      <c r="Q110">
        <v>1</v>
      </c>
      <c r="R110" s="2">
        <v>152.58150584705675</v>
      </c>
      <c r="T110">
        <f>(3.14*((P110/2)^2))/1000000</f>
        <v>2.205065E-3</v>
      </c>
    </row>
    <row r="111" spans="1:31" ht="15" customHeight="1">
      <c r="A111">
        <v>110</v>
      </c>
      <c r="B111" s="9" t="s">
        <v>333</v>
      </c>
      <c r="C111" s="9" t="s">
        <v>838</v>
      </c>
      <c r="D111" s="6">
        <v>33</v>
      </c>
      <c r="E111" s="9" t="s">
        <v>648</v>
      </c>
      <c r="F111" s="17">
        <v>101262</v>
      </c>
      <c r="G111" s="17">
        <v>10.384</v>
      </c>
      <c r="H111" s="17">
        <v>34.084000000000003</v>
      </c>
      <c r="I111" s="9" t="s">
        <v>50</v>
      </c>
      <c r="J111" s="9" t="s">
        <v>51</v>
      </c>
      <c r="K111" s="9" t="s">
        <v>712</v>
      </c>
      <c r="L111" s="9" t="str">
        <f>CONCATENATE(J111,".",K111)</f>
        <v>Quercus.salicifolia</v>
      </c>
      <c r="M111" s="9" t="s">
        <v>135</v>
      </c>
      <c r="N111" s="11">
        <v>42120</v>
      </c>
      <c r="O111" s="64">
        <v>0</v>
      </c>
      <c r="P111">
        <v>342</v>
      </c>
      <c r="Q111">
        <v>3</v>
      </c>
      <c r="R111" s="2">
        <v>135.33631327750592</v>
      </c>
      <c r="T111">
        <f>(3.14*((P111/2)^2))/1000000</f>
        <v>9.1816740000000008E-2</v>
      </c>
      <c r="U111" t="s">
        <v>30</v>
      </c>
      <c r="W111">
        <v>159</v>
      </c>
    </row>
    <row r="112" spans="1:31" ht="15" customHeight="1">
      <c r="A112">
        <v>111</v>
      </c>
      <c r="B112" s="9" t="s">
        <v>333</v>
      </c>
      <c r="C112" s="9" t="s">
        <v>836</v>
      </c>
      <c r="D112" s="6">
        <v>31</v>
      </c>
      <c r="E112" s="9" t="s">
        <v>648</v>
      </c>
      <c r="F112" s="17">
        <v>101197</v>
      </c>
      <c r="G112" s="17">
        <v>10.417</v>
      </c>
      <c r="H112" s="17">
        <v>0.83499999999999996</v>
      </c>
      <c r="I112" s="9" t="s">
        <v>89</v>
      </c>
      <c r="J112" s="9" t="s">
        <v>511</v>
      </c>
      <c r="K112" t="s">
        <v>735</v>
      </c>
      <c r="L112" s="9" t="str">
        <f>CONCATENATE(J112,".",K112)</f>
        <v xml:space="preserve">Vaccinium.consanguineum </v>
      </c>
      <c r="M112" s="9" t="s">
        <v>336</v>
      </c>
      <c r="N112" s="11">
        <v>42120</v>
      </c>
      <c r="O112" s="64">
        <v>0</v>
      </c>
      <c r="P112">
        <v>83</v>
      </c>
      <c r="Q112">
        <v>1</v>
      </c>
      <c r="R112" s="2">
        <v>164.47558857850265</v>
      </c>
      <c r="T112">
        <f>(3.14*((P112/2)^2))/1000000</f>
        <v>5.4078649999999995E-3</v>
      </c>
    </row>
    <row r="113" spans="1:31" ht="15" customHeight="1">
      <c r="A113">
        <v>112</v>
      </c>
      <c r="B113" s="9" t="s">
        <v>333</v>
      </c>
      <c r="C113" s="9" t="s">
        <v>838</v>
      </c>
      <c r="D113" s="6">
        <v>34</v>
      </c>
      <c r="E113" s="9" t="s">
        <v>648</v>
      </c>
      <c r="F113" s="17">
        <v>101264</v>
      </c>
      <c r="G113" s="17">
        <v>11.292999999999999</v>
      </c>
      <c r="H113" s="17">
        <v>35.739000000000004</v>
      </c>
      <c r="I113" s="9" t="s">
        <v>89</v>
      </c>
      <c r="J113" s="9" t="s">
        <v>511</v>
      </c>
      <c r="K113" t="s">
        <v>735</v>
      </c>
      <c r="L113" s="9" t="str">
        <f>CONCATENATE(J113,".",K113)</f>
        <v xml:space="preserve">Vaccinium.consanguineum </v>
      </c>
      <c r="M113" s="9" t="s">
        <v>336</v>
      </c>
      <c r="N113" s="11">
        <v>42120</v>
      </c>
      <c r="O113" s="64">
        <v>0</v>
      </c>
      <c r="P113">
        <v>139</v>
      </c>
      <c r="Q113">
        <v>2</v>
      </c>
      <c r="R113" s="2">
        <v>164.33785154759923</v>
      </c>
      <c r="T113">
        <f>(3.14*((P113/2)^2))/1000000</f>
        <v>1.5166985000000001E-2</v>
      </c>
    </row>
    <row r="114" spans="1:31" ht="15" customHeight="1">
      <c r="A114">
        <v>113</v>
      </c>
      <c r="B114" s="9" t="s">
        <v>333</v>
      </c>
      <c r="C114" s="9" t="s">
        <v>838</v>
      </c>
      <c r="D114" s="6">
        <v>34</v>
      </c>
      <c r="E114" s="9" t="s">
        <v>648</v>
      </c>
      <c r="F114" s="17">
        <v>101265</v>
      </c>
      <c r="G114" s="17">
        <v>10.347</v>
      </c>
      <c r="H114" s="17">
        <v>35.557000000000002</v>
      </c>
      <c r="I114" s="9" t="s">
        <v>77</v>
      </c>
      <c r="J114" s="9" t="s">
        <v>348</v>
      </c>
      <c r="K114" t="s">
        <v>729</v>
      </c>
      <c r="L114" s="9" t="str">
        <f>CONCATENATE(J114,".",K114)</f>
        <v>Ilex.pallida</v>
      </c>
      <c r="M114" s="9" t="s">
        <v>349</v>
      </c>
      <c r="N114" s="11">
        <v>42120</v>
      </c>
      <c r="O114" s="64">
        <v>0</v>
      </c>
      <c r="P114">
        <v>179</v>
      </c>
      <c r="Q114">
        <v>2</v>
      </c>
      <c r="R114" s="2">
        <v>173.85068646992903</v>
      </c>
      <c r="T114">
        <f>(3.14*((P114/2)^2))/1000000</f>
        <v>2.5152185000000001E-2</v>
      </c>
    </row>
    <row r="115" spans="1:31" ht="15" customHeight="1">
      <c r="A115">
        <v>114</v>
      </c>
      <c r="B115" s="9" t="s">
        <v>333</v>
      </c>
      <c r="C115" s="9" t="s">
        <v>838</v>
      </c>
      <c r="D115" s="6">
        <v>34</v>
      </c>
      <c r="E115" s="9" t="s">
        <v>647</v>
      </c>
      <c r="F115" s="16">
        <v>101266</v>
      </c>
      <c r="G115" s="17">
        <v>12.257</v>
      </c>
      <c r="H115" s="17">
        <v>37.248999999999995</v>
      </c>
      <c r="I115" s="9" t="s">
        <v>50</v>
      </c>
      <c r="J115" s="9" t="s">
        <v>51</v>
      </c>
      <c r="K115" s="2" t="s">
        <v>713</v>
      </c>
      <c r="L115" s="9" t="str">
        <f>CONCATENATE(J115,".",K115)</f>
        <v>Quercus.costaricensis</v>
      </c>
      <c r="M115" s="9" t="s">
        <v>740</v>
      </c>
      <c r="N115" s="11">
        <v>42120</v>
      </c>
      <c r="O115" s="64">
        <v>24.822641414319136</v>
      </c>
      <c r="P115">
        <v>739</v>
      </c>
      <c r="Q115">
        <v>4</v>
      </c>
      <c r="R115" s="2">
        <v>194.59126371083008</v>
      </c>
      <c r="S115">
        <v>360</v>
      </c>
      <c r="T115">
        <f>(3.14*((P115/2)^2))/1000000</f>
        <v>0.42870498500000004</v>
      </c>
      <c r="U115" t="s">
        <v>58</v>
      </c>
      <c r="V115" t="s">
        <v>30</v>
      </c>
      <c r="W115">
        <v>307</v>
      </c>
      <c r="AE115" t="s">
        <v>350</v>
      </c>
    </row>
    <row r="116" spans="1:31" ht="15" customHeight="1">
      <c r="A116">
        <v>115</v>
      </c>
      <c r="B116" s="9" t="s">
        <v>333</v>
      </c>
      <c r="C116" s="9" t="s">
        <v>843</v>
      </c>
      <c r="D116" s="7">
        <v>11</v>
      </c>
      <c r="E116" s="9" t="s">
        <v>648</v>
      </c>
      <c r="F116" s="17">
        <v>102484</v>
      </c>
      <c r="G116" s="17">
        <v>81.278000000000006</v>
      </c>
      <c r="H116" s="17">
        <v>21.204000000000001</v>
      </c>
      <c r="I116" s="9" t="s">
        <v>34</v>
      </c>
      <c r="J116" s="9" t="s">
        <v>35</v>
      </c>
      <c r="K116" s="9" t="s">
        <v>508</v>
      </c>
      <c r="L116" s="9" t="str">
        <f>CONCATENATE(J116,".",K116)</f>
        <v>Ardisia.sp7</v>
      </c>
      <c r="M116" s="9" t="s">
        <v>86</v>
      </c>
      <c r="N116" s="11">
        <v>42139</v>
      </c>
      <c r="O116" s="64">
        <v>0</v>
      </c>
      <c r="P116">
        <v>56</v>
      </c>
      <c r="Q116">
        <v>1</v>
      </c>
      <c r="R116" s="2">
        <v>179.97850097178153</v>
      </c>
      <c r="T116">
        <f>(3.14*((P116/2)^2))/1000000</f>
        <v>2.4617600000000003E-3</v>
      </c>
    </row>
    <row r="117" spans="1:31" ht="15" customHeight="1">
      <c r="A117">
        <v>116</v>
      </c>
      <c r="B117" s="9" t="s">
        <v>333</v>
      </c>
      <c r="C117" s="9" t="s">
        <v>841</v>
      </c>
      <c r="D117" s="7">
        <v>33</v>
      </c>
      <c r="E117" s="9" t="s">
        <v>648</v>
      </c>
      <c r="F117" s="17">
        <v>102562</v>
      </c>
      <c r="G117" s="17">
        <v>91.582999999999998</v>
      </c>
      <c r="H117" s="17">
        <v>52.454000000000001</v>
      </c>
      <c r="I117" s="9" t="s">
        <v>34</v>
      </c>
      <c r="J117" s="9" t="s">
        <v>35</v>
      </c>
      <c r="K117" s="9" t="s">
        <v>506</v>
      </c>
      <c r="L117" s="9" t="str">
        <f>CONCATENATE(J117,".",K117)</f>
        <v>Ardisia.sp5</v>
      </c>
      <c r="M117" s="9" t="s">
        <v>36</v>
      </c>
      <c r="N117" s="11">
        <v>42140</v>
      </c>
      <c r="O117" s="64">
        <v>0</v>
      </c>
      <c r="P117">
        <v>57</v>
      </c>
      <c r="Q117">
        <v>1</v>
      </c>
      <c r="R117" s="2">
        <v>108.89887427144265</v>
      </c>
      <c r="T117">
        <f>(3.14*((P117/2)^2))/1000000</f>
        <v>2.550465E-3</v>
      </c>
    </row>
    <row r="118" spans="1:31" ht="15" customHeight="1">
      <c r="A118">
        <v>117</v>
      </c>
      <c r="B118" s="9" t="s">
        <v>333</v>
      </c>
      <c r="C118" s="9" t="s">
        <v>838</v>
      </c>
      <c r="D118" s="6">
        <v>44</v>
      </c>
      <c r="E118" s="9" t="s">
        <v>648</v>
      </c>
      <c r="F118" s="17">
        <v>101269</v>
      </c>
      <c r="G118" s="17">
        <v>17.667000000000002</v>
      </c>
      <c r="H118" s="17">
        <v>24.837</v>
      </c>
      <c r="I118" s="9" t="s">
        <v>50</v>
      </c>
      <c r="J118" s="9" t="s">
        <v>51</v>
      </c>
      <c r="K118" s="9" t="s">
        <v>712</v>
      </c>
      <c r="L118" s="9" t="str">
        <f>CONCATENATE(J118,".",K118)</f>
        <v>Quercus.salicifolia</v>
      </c>
      <c r="M118" s="9" t="s">
        <v>135</v>
      </c>
      <c r="N118" s="11">
        <v>42120</v>
      </c>
      <c r="O118" s="64">
        <v>0</v>
      </c>
      <c r="P118">
        <v>490</v>
      </c>
      <c r="Q118">
        <v>3</v>
      </c>
      <c r="R118" s="2">
        <v>152.85713554398194</v>
      </c>
      <c r="S118">
        <v>140</v>
      </c>
      <c r="T118">
        <f>(3.14*((P118/2)^2))/1000000</f>
        <v>0.18847849999999999</v>
      </c>
      <c r="U118" t="s">
        <v>48</v>
      </c>
      <c r="AE118" t="s">
        <v>351</v>
      </c>
    </row>
    <row r="119" spans="1:31" ht="15" customHeight="1">
      <c r="A119">
        <v>118</v>
      </c>
      <c r="B119" s="9" t="s">
        <v>333</v>
      </c>
      <c r="C119" s="9" t="s">
        <v>838</v>
      </c>
      <c r="D119" s="6">
        <v>43</v>
      </c>
      <c r="E119" s="9" t="s">
        <v>648</v>
      </c>
      <c r="F119" s="17">
        <v>101270</v>
      </c>
      <c r="G119" s="17">
        <v>19.413</v>
      </c>
      <c r="H119" s="17">
        <v>34.484000000000002</v>
      </c>
      <c r="I119" s="9" t="s">
        <v>495</v>
      </c>
      <c r="J119" s="9" t="s">
        <v>496</v>
      </c>
      <c r="K119" s="9" t="s">
        <v>777</v>
      </c>
      <c r="L119" s="9" t="str">
        <f>CONCATENATE(J119,".",K119)</f>
        <v>Cleyera.theoidaes</v>
      </c>
      <c r="M119" s="9" t="s">
        <v>334</v>
      </c>
      <c r="N119" s="11">
        <v>42120</v>
      </c>
      <c r="O119" s="64">
        <v>0</v>
      </c>
      <c r="P119">
        <v>80</v>
      </c>
      <c r="Q119">
        <v>1</v>
      </c>
      <c r="R119" s="2">
        <v>113.25934998228277</v>
      </c>
      <c r="T119">
        <f>(3.14*((P119/2)^2))/1000000</f>
        <v>5.0239999999999998E-3</v>
      </c>
    </row>
    <row r="120" spans="1:31" ht="15" customHeight="1">
      <c r="A120">
        <v>119</v>
      </c>
      <c r="B120" s="9" t="s">
        <v>333</v>
      </c>
      <c r="C120" s="9" t="s">
        <v>838</v>
      </c>
      <c r="D120" s="6">
        <v>43</v>
      </c>
      <c r="E120" s="9" t="s">
        <v>647</v>
      </c>
      <c r="F120" s="20">
        <v>101271</v>
      </c>
      <c r="G120" s="17">
        <v>19.54</v>
      </c>
      <c r="H120" s="17">
        <v>33.302</v>
      </c>
      <c r="I120" s="9" t="s">
        <v>52</v>
      </c>
      <c r="J120" s="9" t="s">
        <v>53</v>
      </c>
      <c r="L120" s="9" t="str">
        <f>CONCATENATE(J120,".",K120)</f>
        <v>Styrax.</v>
      </c>
      <c r="M120" s="9" t="s">
        <v>53</v>
      </c>
      <c r="N120" s="11">
        <v>42120</v>
      </c>
      <c r="O120" s="64">
        <v>13.116739188052941</v>
      </c>
      <c r="P120">
        <v>123</v>
      </c>
      <c r="Q120">
        <v>2</v>
      </c>
      <c r="R120" s="2">
        <v>186.40840856682757</v>
      </c>
      <c r="T120">
        <f>(3.14*((P120/2)^2))/1000000</f>
        <v>1.1876265E-2</v>
      </c>
      <c r="U120" t="s">
        <v>30</v>
      </c>
      <c r="W120">
        <v>51</v>
      </c>
    </row>
    <row r="121" spans="1:31" ht="15" customHeight="1">
      <c r="A121">
        <v>120</v>
      </c>
      <c r="B121" s="9" t="s">
        <v>333</v>
      </c>
      <c r="C121" s="9" t="s">
        <v>838</v>
      </c>
      <c r="D121" s="6">
        <v>43</v>
      </c>
      <c r="E121" s="9" t="s">
        <v>648</v>
      </c>
      <c r="F121" s="17">
        <v>101272</v>
      </c>
      <c r="G121" s="17">
        <v>18.893999999999998</v>
      </c>
      <c r="H121" s="17">
        <v>32.283999999999999</v>
      </c>
      <c r="I121" s="9" t="s">
        <v>50</v>
      </c>
      <c r="J121" s="9" t="s">
        <v>51</v>
      </c>
      <c r="K121" s="9" t="s">
        <v>712</v>
      </c>
      <c r="L121" s="9" t="str">
        <f>CONCATENATE(J121,".",K121)</f>
        <v>Quercus.salicifolia</v>
      </c>
      <c r="M121" s="9" t="s">
        <v>135</v>
      </c>
      <c r="N121" s="11">
        <v>42120</v>
      </c>
      <c r="O121" s="64">
        <v>0</v>
      </c>
      <c r="P121">
        <v>572</v>
      </c>
      <c r="Q121">
        <v>4</v>
      </c>
      <c r="R121" s="2">
        <v>166.98441964782927</v>
      </c>
      <c r="S121">
        <v>200</v>
      </c>
      <c r="T121">
        <f>(3.14*((P121/2)^2))/1000000</f>
        <v>0.25683944000000003</v>
      </c>
      <c r="U121" t="s">
        <v>48</v>
      </c>
      <c r="V121" t="s">
        <v>30</v>
      </c>
      <c r="W121">
        <v>481</v>
      </c>
      <c r="AE121" t="s">
        <v>352</v>
      </c>
    </row>
    <row r="122" spans="1:31" ht="15" customHeight="1">
      <c r="A122">
        <v>121</v>
      </c>
      <c r="B122" s="9" t="s">
        <v>333</v>
      </c>
      <c r="C122" s="9" t="s">
        <v>838</v>
      </c>
      <c r="D122" s="6">
        <v>42</v>
      </c>
      <c r="E122" s="9" t="s">
        <v>648</v>
      </c>
      <c r="F122" s="17">
        <v>101273</v>
      </c>
      <c r="G122" s="17">
        <v>15.53</v>
      </c>
      <c r="H122" s="17">
        <v>36.93</v>
      </c>
      <c r="I122" s="9" t="s">
        <v>52</v>
      </c>
      <c r="J122" s="9" t="s">
        <v>53</v>
      </c>
      <c r="L122" s="9" t="str">
        <f>CONCATENATE(J122,".",K122)</f>
        <v>Styrax.</v>
      </c>
      <c r="M122" s="9" t="s">
        <v>53</v>
      </c>
      <c r="N122" s="11">
        <v>42120</v>
      </c>
      <c r="O122" s="64">
        <v>0</v>
      </c>
      <c r="P122">
        <v>126</v>
      </c>
      <c r="Q122">
        <v>2</v>
      </c>
      <c r="R122" s="2">
        <v>160.06121966964162</v>
      </c>
      <c r="T122">
        <f>(3.14*((P122/2)^2))/1000000</f>
        <v>1.246266E-2</v>
      </c>
    </row>
    <row r="123" spans="1:31" ht="15" customHeight="1">
      <c r="A123">
        <v>122</v>
      </c>
      <c r="B123" s="9" t="s">
        <v>333</v>
      </c>
      <c r="C123" s="9" t="s">
        <v>858</v>
      </c>
      <c r="D123" s="6">
        <v>23</v>
      </c>
      <c r="E123" s="9" t="s">
        <v>648</v>
      </c>
      <c r="F123" s="17">
        <v>102087</v>
      </c>
      <c r="G123" s="17">
        <v>46.694000000000003</v>
      </c>
      <c r="H123" s="17">
        <v>71.426000000000002</v>
      </c>
      <c r="I123" s="9" t="s">
        <v>34</v>
      </c>
      <c r="J123" s="9" t="s">
        <v>35</v>
      </c>
      <c r="K123" s="9" t="s">
        <v>508</v>
      </c>
      <c r="L123" s="9" t="str">
        <f>CONCATENATE(J123,".",K123)</f>
        <v>Ardisia.sp7</v>
      </c>
      <c r="M123" s="9" t="s">
        <v>86</v>
      </c>
      <c r="N123" s="11">
        <v>42135</v>
      </c>
      <c r="O123" s="64">
        <v>0</v>
      </c>
      <c r="P123">
        <v>61</v>
      </c>
      <c r="Q123">
        <v>1</v>
      </c>
      <c r="R123" s="2">
        <v>153.27717415764633</v>
      </c>
      <c r="T123">
        <f>(3.14*((P123/2)^2))/1000000</f>
        <v>2.9209850000000001E-3</v>
      </c>
    </row>
    <row r="124" spans="1:31" ht="15" customHeight="1">
      <c r="A124">
        <v>123</v>
      </c>
      <c r="B124" s="9" t="s">
        <v>333</v>
      </c>
      <c r="C124" s="9" t="s">
        <v>840</v>
      </c>
      <c r="D124" s="6">
        <v>11</v>
      </c>
      <c r="E124" s="9" t="s">
        <v>648</v>
      </c>
      <c r="F124" s="17">
        <v>101275</v>
      </c>
      <c r="G124" s="17">
        <v>0.46700000000000003</v>
      </c>
      <c r="H124" s="17">
        <v>43.335000000000001</v>
      </c>
      <c r="I124" s="9" t="s">
        <v>89</v>
      </c>
      <c r="J124" s="9" t="s">
        <v>511</v>
      </c>
      <c r="K124" t="s">
        <v>735</v>
      </c>
      <c r="L124" s="9" t="str">
        <f>CONCATENATE(J124,".",K124)</f>
        <v xml:space="preserve">Vaccinium.consanguineum </v>
      </c>
      <c r="M124" s="9" t="s">
        <v>336</v>
      </c>
      <c r="N124" s="11">
        <v>42120</v>
      </c>
      <c r="O124" s="64">
        <v>0</v>
      </c>
      <c r="P124">
        <v>120</v>
      </c>
      <c r="Q124">
        <v>2</v>
      </c>
      <c r="R124" s="2">
        <v>190.90562262206674</v>
      </c>
      <c r="T124">
        <f>(3.14*((P124/2)^2))/1000000</f>
        <v>1.1304E-2</v>
      </c>
      <c r="U124" t="s">
        <v>30</v>
      </c>
      <c r="W124">
        <v>95</v>
      </c>
    </row>
    <row r="125" spans="1:31" ht="15" customHeight="1">
      <c r="A125">
        <v>124</v>
      </c>
      <c r="B125" s="9" t="s">
        <v>333</v>
      </c>
      <c r="C125" s="9" t="s">
        <v>840</v>
      </c>
      <c r="D125" s="6">
        <v>11</v>
      </c>
      <c r="E125" s="9" t="s">
        <v>647</v>
      </c>
      <c r="F125" s="16">
        <v>101276</v>
      </c>
      <c r="G125" s="17">
        <v>0.72799999999999998</v>
      </c>
      <c r="H125" s="17">
        <v>43.02</v>
      </c>
      <c r="I125" s="9" t="s">
        <v>52</v>
      </c>
      <c r="J125" s="9" t="s">
        <v>53</v>
      </c>
      <c r="L125" s="9" t="str">
        <f>CONCATENATE(J125,".",K125)</f>
        <v>Styrax.</v>
      </c>
      <c r="M125" s="9" t="s">
        <v>53</v>
      </c>
      <c r="N125" s="11">
        <v>42120</v>
      </c>
      <c r="O125" s="64">
        <v>11.204765782924655</v>
      </c>
      <c r="P125">
        <v>249</v>
      </c>
      <c r="Q125">
        <v>2</v>
      </c>
      <c r="R125" s="2">
        <v>103.98714509499526</v>
      </c>
      <c r="T125">
        <f>(3.14*((P125/2)^2))/1000000</f>
        <v>4.8670785000000001E-2</v>
      </c>
    </row>
    <row r="126" spans="1:31" ht="15" customHeight="1">
      <c r="A126">
        <v>125</v>
      </c>
      <c r="B126" s="9" t="s">
        <v>333</v>
      </c>
      <c r="C126" s="9" t="s">
        <v>840</v>
      </c>
      <c r="D126" s="6">
        <v>11</v>
      </c>
      <c r="E126" s="9" t="s">
        <v>648</v>
      </c>
      <c r="F126" s="17">
        <v>101277</v>
      </c>
      <c r="G126" s="17">
        <v>0.97099999999999997</v>
      </c>
      <c r="H126" s="17">
        <v>42.363999999999997</v>
      </c>
      <c r="I126" s="9" t="s">
        <v>52</v>
      </c>
      <c r="J126" s="9" t="s">
        <v>53</v>
      </c>
      <c r="L126" s="9" t="str">
        <f>CONCATENATE(J126,".",K126)</f>
        <v>Styrax.</v>
      </c>
      <c r="M126" s="9" t="s">
        <v>53</v>
      </c>
      <c r="N126" s="11">
        <v>42120</v>
      </c>
      <c r="O126" s="64">
        <v>0</v>
      </c>
      <c r="P126">
        <v>186</v>
      </c>
      <c r="Q126">
        <v>2</v>
      </c>
      <c r="R126" s="2">
        <v>119.91387955996277</v>
      </c>
      <c r="T126">
        <f>(3.14*((P126/2)^2))/1000000</f>
        <v>2.7157859999999999E-2</v>
      </c>
    </row>
    <row r="127" spans="1:31" ht="15" customHeight="1">
      <c r="A127">
        <v>126</v>
      </c>
      <c r="B127" s="9" t="s">
        <v>333</v>
      </c>
      <c r="C127" s="9" t="s">
        <v>840</v>
      </c>
      <c r="D127" s="6">
        <v>12</v>
      </c>
      <c r="E127" s="9" t="s">
        <v>648</v>
      </c>
      <c r="F127" s="17">
        <v>101278</v>
      </c>
      <c r="G127" s="17">
        <v>4.2869999999999999</v>
      </c>
      <c r="H127" s="17">
        <v>44.808999999999997</v>
      </c>
      <c r="I127" s="9" t="s">
        <v>495</v>
      </c>
      <c r="J127" s="9" t="s">
        <v>496</v>
      </c>
      <c r="K127" s="9" t="s">
        <v>777</v>
      </c>
      <c r="L127" s="9" t="str">
        <f>CONCATENATE(J127,".",K127)</f>
        <v>Cleyera.theoidaes</v>
      </c>
      <c r="M127" s="9" t="s">
        <v>334</v>
      </c>
      <c r="N127" s="11">
        <v>42120</v>
      </c>
      <c r="O127" s="64">
        <v>0</v>
      </c>
      <c r="P127">
        <v>124</v>
      </c>
      <c r="Q127">
        <v>2</v>
      </c>
      <c r="R127" s="2">
        <v>128.15549983968833</v>
      </c>
      <c r="T127">
        <f>(3.14*((P127/2)^2))/1000000</f>
        <v>1.207016E-2</v>
      </c>
      <c r="U127" t="s">
        <v>30</v>
      </c>
      <c r="W127">
        <v>79</v>
      </c>
    </row>
    <row r="128" spans="1:31" ht="15" customHeight="1">
      <c r="A128">
        <v>127</v>
      </c>
      <c r="B128" s="9" t="s">
        <v>333</v>
      </c>
      <c r="C128" s="9" t="s">
        <v>840</v>
      </c>
      <c r="D128" s="6">
        <v>12</v>
      </c>
      <c r="E128" s="9" t="s">
        <v>648</v>
      </c>
      <c r="F128" s="17">
        <v>101279</v>
      </c>
      <c r="G128" s="17">
        <v>4.7190000000000003</v>
      </c>
      <c r="H128" s="17">
        <v>45.069000000000003</v>
      </c>
      <c r="I128" s="9" t="s">
        <v>50</v>
      </c>
      <c r="J128" s="9" t="s">
        <v>51</v>
      </c>
      <c r="K128" s="9" t="s">
        <v>712</v>
      </c>
      <c r="L128" s="9" t="str">
        <f>CONCATENATE(J128,".",K128)</f>
        <v>Quercus.salicifolia</v>
      </c>
      <c r="M128" s="9" t="s">
        <v>135</v>
      </c>
      <c r="N128" s="11">
        <v>42120</v>
      </c>
      <c r="O128" s="64">
        <v>0</v>
      </c>
      <c r="P128">
        <v>680</v>
      </c>
      <c r="Q128">
        <v>4</v>
      </c>
      <c r="R128" s="2">
        <v>181.64640943943866</v>
      </c>
      <c r="T128">
        <f>(3.14*((P128/2)^2))/1000000</f>
        <v>0.36298399999999997</v>
      </c>
    </row>
    <row r="129" spans="1:31" ht="15" customHeight="1">
      <c r="A129">
        <v>128</v>
      </c>
      <c r="B129" s="9" t="s">
        <v>333</v>
      </c>
      <c r="C129" s="9" t="s">
        <v>840</v>
      </c>
      <c r="D129" s="6">
        <v>12</v>
      </c>
      <c r="E129" s="9" t="s">
        <v>648</v>
      </c>
      <c r="F129" s="17">
        <v>101280</v>
      </c>
      <c r="G129" s="17">
        <v>4.4130000000000003</v>
      </c>
      <c r="H129" s="17">
        <v>45.545999999999999</v>
      </c>
      <c r="I129" s="9" t="s">
        <v>89</v>
      </c>
      <c r="J129" s="9" t="s">
        <v>511</v>
      </c>
      <c r="K129" t="s">
        <v>735</v>
      </c>
      <c r="L129" s="9" t="str">
        <f>CONCATENATE(J129,".",K129)</f>
        <v xml:space="preserve">Vaccinium.consanguineum </v>
      </c>
      <c r="M129" s="9" t="s">
        <v>336</v>
      </c>
      <c r="N129" s="11">
        <v>42120</v>
      </c>
      <c r="O129" s="64">
        <v>0</v>
      </c>
      <c r="P129">
        <v>113</v>
      </c>
      <c r="Q129">
        <v>2</v>
      </c>
      <c r="R129" s="2">
        <v>126.98681312524285</v>
      </c>
      <c r="T129">
        <f>(3.14*((P129/2)^2))/1000000</f>
        <v>1.0023665000000001E-2</v>
      </c>
    </row>
    <row r="130" spans="1:31" ht="15" customHeight="1">
      <c r="A130">
        <v>129</v>
      </c>
      <c r="B130" s="9" t="s">
        <v>333</v>
      </c>
      <c r="C130" s="9" t="s">
        <v>841</v>
      </c>
      <c r="D130" s="7">
        <v>21</v>
      </c>
      <c r="E130" s="9" t="s">
        <v>648</v>
      </c>
      <c r="F130" s="17">
        <v>102551</v>
      </c>
      <c r="G130" s="17">
        <v>86.638999999999996</v>
      </c>
      <c r="H130" s="17">
        <v>58.120000000000005</v>
      </c>
      <c r="I130" s="9" t="s">
        <v>93</v>
      </c>
      <c r="J130" s="9" t="s">
        <v>94</v>
      </c>
      <c r="K130" s="9" t="s">
        <v>725</v>
      </c>
      <c r="L130" s="9" t="str">
        <f>CONCATENATE(J130,".",K130)</f>
        <v>Viburnum.costaricanun</v>
      </c>
      <c r="M130" s="9" t="s">
        <v>94</v>
      </c>
      <c r="N130" s="11">
        <v>42139</v>
      </c>
      <c r="O130" s="64">
        <v>0</v>
      </c>
      <c r="P130">
        <v>54</v>
      </c>
      <c r="Q130">
        <v>1</v>
      </c>
      <c r="R130" s="2">
        <v>128.78379779019519</v>
      </c>
      <c r="T130">
        <f>(3.14*((P130/2)^2))/1000000</f>
        <v>2.2890599999999999E-3</v>
      </c>
    </row>
    <row r="131" spans="1:31" ht="15" customHeight="1">
      <c r="A131">
        <v>130</v>
      </c>
      <c r="B131" s="9" t="s">
        <v>333</v>
      </c>
      <c r="C131" s="9" t="s">
        <v>840</v>
      </c>
      <c r="D131" s="6">
        <v>13</v>
      </c>
      <c r="E131" s="9" t="s">
        <v>648</v>
      </c>
      <c r="F131" s="17">
        <v>101282</v>
      </c>
      <c r="G131" s="17">
        <v>2.2290000000000001</v>
      </c>
      <c r="H131" s="17">
        <v>54.048999999999999</v>
      </c>
      <c r="I131" s="9" t="s">
        <v>42</v>
      </c>
      <c r="J131" s="9" t="s">
        <v>68</v>
      </c>
      <c r="K131" s="9" t="s">
        <v>503</v>
      </c>
      <c r="L131" s="9" t="str">
        <f>CONCATENATE(J131,".",K131)</f>
        <v>Faramea.sp1</v>
      </c>
      <c r="M131" s="9" t="s">
        <v>68</v>
      </c>
      <c r="N131" s="11">
        <v>42120</v>
      </c>
      <c r="O131" s="64">
        <v>0</v>
      </c>
      <c r="P131">
        <v>105</v>
      </c>
      <c r="Q131">
        <v>2</v>
      </c>
      <c r="R131" s="2">
        <v>117.29937171579093</v>
      </c>
      <c r="T131">
        <f>(3.14*((P131/2)^2))/1000000</f>
        <v>8.6546250000000009E-3</v>
      </c>
      <c r="AB131" t="s">
        <v>338</v>
      </c>
    </row>
    <row r="132" spans="1:31" ht="15" customHeight="1">
      <c r="A132">
        <v>131</v>
      </c>
      <c r="B132" s="9" t="s">
        <v>333</v>
      </c>
      <c r="C132" s="9" t="s">
        <v>852</v>
      </c>
      <c r="D132" s="6">
        <v>22</v>
      </c>
      <c r="E132" s="9" t="s">
        <v>648</v>
      </c>
      <c r="F132" s="17">
        <v>101751</v>
      </c>
      <c r="G132" s="17">
        <v>27.305</v>
      </c>
      <c r="H132" s="17">
        <v>70.108000000000004</v>
      </c>
      <c r="I132" s="9" t="s">
        <v>52</v>
      </c>
      <c r="J132" s="9" t="s">
        <v>53</v>
      </c>
      <c r="L132" s="9" t="str">
        <f>CONCATENATE(J132,".",K132)</f>
        <v>Styrax.</v>
      </c>
      <c r="M132" s="9" t="s">
        <v>53</v>
      </c>
      <c r="N132" s="11">
        <v>42133</v>
      </c>
      <c r="O132" s="64">
        <v>0</v>
      </c>
      <c r="P132">
        <v>58</v>
      </c>
      <c r="Q132">
        <v>1</v>
      </c>
      <c r="R132" s="2">
        <v>157.75981864381373</v>
      </c>
      <c r="T132">
        <f>(3.14*((P132/2)^2))/1000000</f>
        <v>2.6407400000000004E-3</v>
      </c>
      <c r="U132" t="s">
        <v>63</v>
      </c>
    </row>
    <row r="133" spans="1:31" ht="15" customHeight="1">
      <c r="A133">
        <v>132</v>
      </c>
      <c r="B133" s="9" t="s">
        <v>333</v>
      </c>
      <c r="C133" s="9" t="s">
        <v>840</v>
      </c>
      <c r="D133" s="6">
        <v>14</v>
      </c>
      <c r="E133" s="9" t="s">
        <v>648</v>
      </c>
      <c r="F133" s="17">
        <v>101284</v>
      </c>
      <c r="G133" s="17">
        <v>3.2450000000000001</v>
      </c>
      <c r="H133" s="17">
        <v>55.540999999999997</v>
      </c>
      <c r="I133" s="9" t="s">
        <v>50</v>
      </c>
      <c r="J133" s="9" t="s">
        <v>51</v>
      </c>
      <c r="K133" s="9" t="s">
        <v>712</v>
      </c>
      <c r="L133" s="9" t="str">
        <f>CONCATENATE(J133,".",K133)</f>
        <v>Quercus.salicifolia</v>
      </c>
      <c r="M133" s="9" t="s">
        <v>135</v>
      </c>
      <c r="N133" s="11">
        <v>42120</v>
      </c>
      <c r="O133" s="64">
        <v>0</v>
      </c>
      <c r="P133">
        <v>334</v>
      </c>
      <c r="Q133">
        <v>3</v>
      </c>
      <c r="R133" s="2">
        <v>160.64193191077865</v>
      </c>
      <c r="T133">
        <f>(3.14*((P133/2)^2))/1000000</f>
        <v>8.7571460000000004E-2</v>
      </c>
    </row>
    <row r="134" spans="1:31" ht="15" customHeight="1">
      <c r="A134">
        <v>133</v>
      </c>
      <c r="B134" s="9" t="s">
        <v>333</v>
      </c>
      <c r="C134" s="9" t="s">
        <v>840</v>
      </c>
      <c r="D134" s="6">
        <v>14</v>
      </c>
      <c r="E134" s="9" t="s">
        <v>648</v>
      </c>
      <c r="F134" s="17">
        <v>101285</v>
      </c>
      <c r="G134" s="17">
        <v>1.5549999999999999</v>
      </c>
      <c r="H134" s="17">
        <v>55.307000000000002</v>
      </c>
      <c r="I134" s="9" t="s">
        <v>50</v>
      </c>
      <c r="J134" s="9" t="s">
        <v>51</v>
      </c>
      <c r="K134" s="9" t="s">
        <v>712</v>
      </c>
      <c r="L134" s="9" t="str">
        <f>CONCATENATE(J134,".",K134)</f>
        <v>Quercus.salicifolia</v>
      </c>
      <c r="M134" s="9" t="s">
        <v>135</v>
      </c>
      <c r="N134" s="11">
        <v>42120</v>
      </c>
      <c r="O134" s="64">
        <v>0</v>
      </c>
      <c r="P134">
        <v>410</v>
      </c>
      <c r="Q134">
        <v>3</v>
      </c>
      <c r="R134" s="2">
        <v>198.68880391597759</v>
      </c>
      <c r="T134">
        <f>(3.14*((P134/2)^2))/1000000</f>
        <v>0.13195850000000001</v>
      </c>
    </row>
    <row r="135" spans="1:31" ht="15" customHeight="1">
      <c r="A135">
        <v>134</v>
      </c>
      <c r="B135" s="9" t="s">
        <v>333</v>
      </c>
      <c r="C135" s="9" t="s">
        <v>844</v>
      </c>
      <c r="D135" s="6">
        <v>22</v>
      </c>
      <c r="E135" s="9" t="s">
        <v>648</v>
      </c>
      <c r="F135" s="17">
        <v>101443</v>
      </c>
      <c r="G135" s="17">
        <v>9.1790000000000003</v>
      </c>
      <c r="H135" s="17">
        <v>88.801000000000002</v>
      </c>
      <c r="I135" s="9" t="s">
        <v>54</v>
      </c>
      <c r="J135" s="9" t="s">
        <v>75</v>
      </c>
      <c r="K135" s="9" t="s">
        <v>503</v>
      </c>
      <c r="L135" s="9" t="str">
        <f>CONCATENATE(J135,".",K135)</f>
        <v>Dendropanax.sp1</v>
      </c>
      <c r="M135" s="9" t="s">
        <v>353</v>
      </c>
      <c r="N135" s="11">
        <v>42121</v>
      </c>
      <c r="O135" s="64">
        <v>0</v>
      </c>
      <c r="P135">
        <v>79</v>
      </c>
      <c r="Q135">
        <v>1</v>
      </c>
      <c r="R135" s="2">
        <v>120.28734669640907</v>
      </c>
      <c r="T135">
        <f>(3.14*((P135/2)^2))/1000000</f>
        <v>4.8991850000000003E-3</v>
      </c>
      <c r="U135" t="s">
        <v>30</v>
      </c>
      <c r="W135">
        <v>67</v>
      </c>
    </row>
    <row r="136" spans="1:31" ht="15" customHeight="1">
      <c r="A136">
        <v>135</v>
      </c>
      <c r="B136" s="9" t="s">
        <v>333</v>
      </c>
      <c r="C136" s="9" t="s">
        <v>840</v>
      </c>
      <c r="D136" s="6">
        <v>14</v>
      </c>
      <c r="E136" s="9" t="s">
        <v>648</v>
      </c>
      <c r="F136" s="17">
        <v>101287</v>
      </c>
      <c r="G136" s="17">
        <v>1.5189999999999999</v>
      </c>
      <c r="H136" s="17">
        <v>58.893999999999998</v>
      </c>
      <c r="I136" s="9" t="s">
        <v>50</v>
      </c>
      <c r="J136" s="9" t="s">
        <v>51</v>
      </c>
      <c r="K136" s="9" t="s">
        <v>712</v>
      </c>
      <c r="L136" s="9" t="str">
        <f>CONCATENATE(J136,".",K136)</f>
        <v>Quercus.salicifolia</v>
      </c>
      <c r="M136" s="9" t="s">
        <v>135</v>
      </c>
      <c r="N136" s="11">
        <v>42120</v>
      </c>
      <c r="O136" s="64">
        <v>0</v>
      </c>
      <c r="P136">
        <v>494</v>
      </c>
      <c r="Q136">
        <v>3</v>
      </c>
      <c r="R136" s="2">
        <v>154.37207074414161</v>
      </c>
      <c r="T136">
        <f>(3.14*((P136/2)^2))/1000000</f>
        <v>0.19156826000000002</v>
      </c>
    </row>
    <row r="137" spans="1:31" ht="15" customHeight="1">
      <c r="A137">
        <v>136</v>
      </c>
      <c r="B137" s="9" t="s">
        <v>333</v>
      </c>
      <c r="C137" s="9" t="s">
        <v>846</v>
      </c>
      <c r="D137" s="6">
        <v>21</v>
      </c>
      <c r="E137" s="9" t="s">
        <v>648</v>
      </c>
      <c r="F137" s="17">
        <v>101544</v>
      </c>
      <c r="G137" s="17">
        <v>28.762</v>
      </c>
      <c r="H137" s="17">
        <v>15.641999999999999</v>
      </c>
      <c r="I137" s="9" t="s">
        <v>42</v>
      </c>
      <c r="J137" s="9" t="s">
        <v>710</v>
      </c>
      <c r="K137" s="9" t="s">
        <v>711</v>
      </c>
      <c r="L137" s="9" t="str">
        <f>CONCATENATE(J137,".",K137)</f>
        <v>Rogiera.amoena</v>
      </c>
      <c r="M137" s="9" t="s">
        <v>335</v>
      </c>
      <c r="N137" s="11">
        <v>42132</v>
      </c>
      <c r="O137" s="64">
        <v>0</v>
      </c>
      <c r="P137">
        <v>52</v>
      </c>
      <c r="Q137">
        <v>1</v>
      </c>
      <c r="R137" s="2">
        <v>185.56186742400303</v>
      </c>
      <c r="T137">
        <f>(3.14*((P137/2)^2))/1000000</f>
        <v>2.1226399999999999E-3</v>
      </c>
    </row>
    <row r="138" spans="1:31" ht="15" customHeight="1">
      <c r="A138">
        <v>137</v>
      </c>
      <c r="B138" s="9" t="s">
        <v>333</v>
      </c>
      <c r="C138" s="9" t="s">
        <v>848</v>
      </c>
      <c r="D138" s="7">
        <v>34</v>
      </c>
      <c r="E138" s="9" t="s">
        <v>648</v>
      </c>
      <c r="F138" s="17">
        <v>102368</v>
      </c>
      <c r="G138" s="17">
        <v>73.164999999999992</v>
      </c>
      <c r="H138" s="17">
        <v>75.256</v>
      </c>
      <c r="I138" s="9" t="s">
        <v>34</v>
      </c>
      <c r="J138" s="9" t="s">
        <v>35</v>
      </c>
      <c r="K138" s="9" t="s">
        <v>508</v>
      </c>
      <c r="L138" s="9" t="str">
        <f>CONCATENATE(J138,".",K138)</f>
        <v>Ardisia.sp7</v>
      </c>
      <c r="M138" s="9" t="s">
        <v>86</v>
      </c>
      <c r="N138" s="11">
        <v>42136</v>
      </c>
      <c r="O138" s="64">
        <v>0</v>
      </c>
      <c r="P138">
        <v>52</v>
      </c>
      <c r="Q138">
        <v>1</v>
      </c>
      <c r="R138" s="2">
        <v>166.09335546802063</v>
      </c>
      <c r="T138">
        <f>(3.14*((P138/2)^2))/1000000</f>
        <v>2.1226399999999999E-3</v>
      </c>
    </row>
    <row r="139" spans="1:31" ht="15" customHeight="1">
      <c r="A139">
        <v>138</v>
      </c>
      <c r="B139" s="9" t="s">
        <v>333</v>
      </c>
      <c r="C139" s="9" t="s">
        <v>850</v>
      </c>
      <c r="D139" s="6">
        <v>34</v>
      </c>
      <c r="E139" s="9" t="s">
        <v>648</v>
      </c>
      <c r="F139" s="17">
        <v>101701</v>
      </c>
      <c r="G139" s="17">
        <v>31.917999999999999</v>
      </c>
      <c r="H139" s="17">
        <v>54.969000000000001</v>
      </c>
      <c r="I139" s="9" t="s">
        <v>34</v>
      </c>
      <c r="J139" s="9" t="s">
        <v>35</v>
      </c>
      <c r="K139" s="9" t="s">
        <v>508</v>
      </c>
      <c r="L139" s="9" t="str">
        <f>CONCATENATE(J139,".",K139)</f>
        <v>Ardisia.sp7</v>
      </c>
      <c r="M139" s="9" t="s">
        <v>86</v>
      </c>
      <c r="N139" s="11">
        <v>42133</v>
      </c>
      <c r="O139" s="64">
        <v>0</v>
      </c>
      <c r="P139">
        <v>88</v>
      </c>
      <c r="Q139">
        <v>1</v>
      </c>
      <c r="R139" s="2">
        <v>155.63874437406844</v>
      </c>
      <c r="T139">
        <f>(3.14*((P139/2)^2))/1000000</f>
        <v>6.07904E-3</v>
      </c>
      <c r="U139" t="s">
        <v>30</v>
      </c>
      <c r="W139">
        <v>50</v>
      </c>
    </row>
    <row r="140" spans="1:31" ht="15" customHeight="1">
      <c r="A140">
        <v>139</v>
      </c>
      <c r="B140" s="9" t="s">
        <v>333</v>
      </c>
      <c r="C140" s="9" t="s">
        <v>840</v>
      </c>
      <c r="D140" s="6">
        <v>24</v>
      </c>
      <c r="E140" s="9" t="s">
        <v>647</v>
      </c>
      <c r="F140" s="20">
        <v>101291</v>
      </c>
      <c r="G140" s="17">
        <v>6.2290000000000001</v>
      </c>
      <c r="H140" s="17">
        <v>41.573</v>
      </c>
      <c r="I140" s="9" t="s">
        <v>50</v>
      </c>
      <c r="J140" s="9" t="s">
        <v>51</v>
      </c>
      <c r="K140" s="9" t="s">
        <v>712</v>
      </c>
      <c r="L140" s="9" t="str">
        <f>CONCATENATE(J140,".",K140)</f>
        <v>Quercus.salicifolia</v>
      </c>
      <c r="M140" s="9" t="s">
        <v>135</v>
      </c>
      <c r="N140" s="11">
        <v>42120</v>
      </c>
      <c r="O140" s="64">
        <v>18.687149827898629</v>
      </c>
      <c r="P140">
        <v>279</v>
      </c>
      <c r="Q140">
        <v>2</v>
      </c>
      <c r="R140" s="2">
        <v>198.58299876273742</v>
      </c>
      <c r="T140">
        <f>(3.14*((P140/2)^2))/1000000</f>
        <v>6.1105185000000006E-2</v>
      </c>
    </row>
    <row r="141" spans="1:31" ht="15" customHeight="1">
      <c r="A141">
        <v>140</v>
      </c>
      <c r="B141" s="9" t="s">
        <v>333</v>
      </c>
      <c r="C141" s="9" t="s">
        <v>859</v>
      </c>
      <c r="D141" s="6">
        <v>33</v>
      </c>
      <c r="E141" s="9" t="s">
        <v>648</v>
      </c>
      <c r="F141" s="17">
        <v>101972</v>
      </c>
      <c r="G141" s="17">
        <v>54.768000000000001</v>
      </c>
      <c r="H141" s="17">
        <v>31.780999999999999</v>
      </c>
      <c r="I141" s="9" t="s">
        <v>495</v>
      </c>
      <c r="J141" s="9" t="s">
        <v>496</v>
      </c>
      <c r="K141" s="9" t="s">
        <v>777</v>
      </c>
      <c r="L141" s="9" t="str">
        <f>CONCATENATE(J141,".",K141)</f>
        <v>Cleyera.theoidaes</v>
      </c>
      <c r="M141" s="9" t="s">
        <v>334</v>
      </c>
      <c r="N141" s="11">
        <v>42134</v>
      </c>
      <c r="O141" s="64">
        <v>0</v>
      </c>
      <c r="P141">
        <v>62</v>
      </c>
      <c r="Q141">
        <v>1</v>
      </c>
      <c r="R141" s="2">
        <v>135.16352550280067</v>
      </c>
      <c r="T141">
        <f>(3.14*((P141/2)^2))/1000000</f>
        <v>3.01754E-3</v>
      </c>
    </row>
    <row r="142" spans="1:31" ht="15" customHeight="1">
      <c r="A142">
        <v>141</v>
      </c>
      <c r="B142" s="9" t="s">
        <v>333</v>
      </c>
      <c r="C142" s="9" t="s">
        <v>840</v>
      </c>
      <c r="D142" s="6">
        <v>23</v>
      </c>
      <c r="E142" s="9" t="s">
        <v>647</v>
      </c>
      <c r="F142" s="17">
        <v>101293</v>
      </c>
      <c r="G142" s="17">
        <v>9.6270000000000007</v>
      </c>
      <c r="H142" s="17">
        <v>49.887</v>
      </c>
      <c r="I142" s="9" t="s">
        <v>50</v>
      </c>
      <c r="J142" s="9" t="s">
        <v>51</v>
      </c>
      <c r="K142" s="2" t="s">
        <v>713</v>
      </c>
      <c r="L142" s="9" t="str">
        <f>CONCATENATE(J142,".",K142)</f>
        <v>Quercus.costaricensis</v>
      </c>
      <c r="M142" s="9" t="s">
        <v>740</v>
      </c>
      <c r="N142" s="11">
        <v>42120</v>
      </c>
      <c r="O142" s="64">
        <v>19.30979265098842</v>
      </c>
      <c r="P142">
        <v>796</v>
      </c>
      <c r="Q142">
        <v>4</v>
      </c>
      <c r="R142" s="2">
        <v>121.41352705388881</v>
      </c>
      <c r="S142">
        <v>210</v>
      </c>
      <c r="T142">
        <f>(3.14*((P142/2)^2))/1000000</f>
        <v>0.49738855999999998</v>
      </c>
      <c r="U142" t="s">
        <v>48</v>
      </c>
      <c r="AE142" t="s">
        <v>337</v>
      </c>
    </row>
    <row r="143" spans="1:31" ht="15" customHeight="1">
      <c r="A143">
        <v>142</v>
      </c>
      <c r="B143" s="9" t="s">
        <v>333</v>
      </c>
      <c r="C143" s="9" t="s">
        <v>846</v>
      </c>
      <c r="D143" s="6">
        <v>31</v>
      </c>
      <c r="E143" s="9" t="s">
        <v>648</v>
      </c>
      <c r="F143" s="17">
        <v>101560</v>
      </c>
      <c r="G143" s="17">
        <v>34.61</v>
      </c>
      <c r="H143" s="17">
        <v>4.5039999999999996</v>
      </c>
      <c r="I143" s="9" t="s">
        <v>42</v>
      </c>
      <c r="J143" s="9" t="s">
        <v>710</v>
      </c>
      <c r="K143" s="9" t="s">
        <v>711</v>
      </c>
      <c r="L143" s="9" t="str">
        <f>CONCATENATE(J143,".",K143)</f>
        <v>Rogiera.amoena</v>
      </c>
      <c r="M143" s="9" t="s">
        <v>335</v>
      </c>
      <c r="N143" s="11">
        <v>42132</v>
      </c>
      <c r="O143" s="64">
        <v>0</v>
      </c>
      <c r="P143">
        <v>73</v>
      </c>
      <c r="Q143">
        <v>1</v>
      </c>
      <c r="R143" s="2">
        <v>141.30145621006116</v>
      </c>
      <c r="T143">
        <f>(3.14*((P143/2)^2))/1000000</f>
        <v>4.1832650000000002E-3</v>
      </c>
      <c r="U143" t="s">
        <v>30</v>
      </c>
      <c r="W143">
        <v>71</v>
      </c>
      <c r="X143">
        <v>54</v>
      </c>
    </row>
    <row r="144" spans="1:31" ht="15" customHeight="1">
      <c r="A144">
        <v>143</v>
      </c>
      <c r="B144" s="9" t="s">
        <v>333</v>
      </c>
      <c r="C144" s="9" t="s">
        <v>840</v>
      </c>
      <c r="D144" s="6">
        <v>23</v>
      </c>
      <c r="E144" s="9" t="s">
        <v>648</v>
      </c>
      <c r="F144" s="17">
        <v>101295</v>
      </c>
      <c r="G144" s="17">
        <v>9.4649999999999999</v>
      </c>
      <c r="H144" s="17">
        <v>48.072000000000003</v>
      </c>
      <c r="I144" s="9" t="s">
        <v>34</v>
      </c>
      <c r="J144" s="9" t="s">
        <v>35</v>
      </c>
      <c r="K144" s="9" t="s">
        <v>506</v>
      </c>
      <c r="L144" s="9" t="str">
        <f>CONCATENATE(J144,".",K144)</f>
        <v>Ardisia.sp5</v>
      </c>
      <c r="M144" s="9" t="s">
        <v>36</v>
      </c>
      <c r="N144" s="11">
        <v>42120</v>
      </c>
      <c r="O144" s="64">
        <v>0</v>
      </c>
      <c r="P144">
        <v>100</v>
      </c>
      <c r="Q144">
        <v>2</v>
      </c>
      <c r="R144" s="2">
        <v>119.76819004166094</v>
      </c>
      <c r="T144">
        <f>(3.14*((P144/2)^2))/1000000</f>
        <v>7.8499999999999993E-3</v>
      </c>
      <c r="U144" t="s">
        <v>30</v>
      </c>
      <c r="W144">
        <v>65</v>
      </c>
    </row>
    <row r="145" spans="1:26" ht="15" customHeight="1">
      <c r="A145">
        <v>144</v>
      </c>
      <c r="B145" s="9" t="s">
        <v>333</v>
      </c>
      <c r="C145" s="9" t="s">
        <v>840</v>
      </c>
      <c r="D145" s="6">
        <v>23</v>
      </c>
      <c r="E145" s="9" t="s">
        <v>648</v>
      </c>
      <c r="F145" s="17">
        <v>101296</v>
      </c>
      <c r="G145" s="17">
        <v>6.9390000000000001</v>
      </c>
      <c r="H145" s="17">
        <v>45.941000000000003</v>
      </c>
      <c r="I145" s="9" t="s">
        <v>93</v>
      </c>
      <c r="J145" s="9" t="s">
        <v>94</v>
      </c>
      <c r="K145" s="9" t="s">
        <v>725</v>
      </c>
      <c r="L145" s="9" t="str">
        <f>CONCATENATE(J145,".",K145)</f>
        <v>Viburnum.costaricanun</v>
      </c>
      <c r="M145" s="9" t="s">
        <v>94</v>
      </c>
      <c r="N145" s="11">
        <v>42120</v>
      </c>
      <c r="O145" s="64">
        <v>0</v>
      </c>
      <c r="P145">
        <v>139</v>
      </c>
      <c r="Q145">
        <v>2</v>
      </c>
      <c r="R145" s="2">
        <v>167.3316789592464</v>
      </c>
      <c r="T145">
        <f>(3.14*((P145/2)^2))/1000000</f>
        <v>1.5166985000000001E-2</v>
      </c>
    </row>
    <row r="146" spans="1:26" ht="15" customHeight="1">
      <c r="A146">
        <v>145</v>
      </c>
      <c r="B146" s="9" t="s">
        <v>333</v>
      </c>
      <c r="C146" s="9" t="s">
        <v>840</v>
      </c>
      <c r="D146" s="6">
        <v>23</v>
      </c>
      <c r="E146" s="9" t="s">
        <v>648</v>
      </c>
      <c r="F146" s="17">
        <v>101297</v>
      </c>
      <c r="G146" s="17">
        <v>9.0239999999999991</v>
      </c>
      <c r="H146" s="17">
        <v>43.972999999999999</v>
      </c>
      <c r="I146" s="9" t="s">
        <v>34</v>
      </c>
      <c r="J146" s="9" t="s">
        <v>35</v>
      </c>
      <c r="K146" s="9" t="s">
        <v>508</v>
      </c>
      <c r="L146" s="9" t="str">
        <f>CONCATENATE(J146,".",K146)</f>
        <v>Ardisia.sp7</v>
      </c>
      <c r="M146" s="9" t="s">
        <v>86</v>
      </c>
      <c r="N146" s="11">
        <v>42120</v>
      </c>
      <c r="O146" s="64">
        <v>0</v>
      </c>
      <c r="P146">
        <v>124</v>
      </c>
      <c r="Q146">
        <v>2</v>
      </c>
      <c r="R146" s="2">
        <v>199.50203477125854</v>
      </c>
      <c r="T146">
        <f>(3.14*((P146/2)^2))/1000000</f>
        <v>1.207016E-2</v>
      </c>
    </row>
    <row r="147" spans="1:26" ht="15" customHeight="1">
      <c r="A147">
        <v>146</v>
      </c>
      <c r="B147" s="9" t="s">
        <v>333</v>
      </c>
      <c r="C147" s="9" t="s">
        <v>840</v>
      </c>
      <c r="D147" s="6">
        <v>22</v>
      </c>
      <c r="E147" s="9" t="s">
        <v>648</v>
      </c>
      <c r="F147" s="17">
        <v>101298</v>
      </c>
      <c r="G147" s="17">
        <v>6.7590000000000003</v>
      </c>
      <c r="H147" s="17">
        <v>52.835000000000001</v>
      </c>
      <c r="I147" s="9" t="s">
        <v>50</v>
      </c>
      <c r="J147" s="9" t="s">
        <v>51</v>
      </c>
      <c r="K147" s="9" t="s">
        <v>712</v>
      </c>
      <c r="L147" s="9" t="str">
        <f>CONCATENATE(J147,".",K147)</f>
        <v>Quercus.salicifolia</v>
      </c>
      <c r="M147" s="9" t="s">
        <v>135</v>
      </c>
      <c r="N147" s="11">
        <v>42120</v>
      </c>
      <c r="O147" s="64">
        <v>0</v>
      </c>
      <c r="P147">
        <v>578</v>
      </c>
      <c r="Q147">
        <v>4</v>
      </c>
      <c r="R147" s="2">
        <v>177.21705361202194</v>
      </c>
      <c r="T147">
        <f>(3.14*((P147/2)^2))/1000000</f>
        <v>0.26225594000000002</v>
      </c>
    </row>
    <row r="148" spans="1:26" ht="15" customHeight="1">
      <c r="A148">
        <v>147</v>
      </c>
      <c r="B148" s="9" t="s">
        <v>333</v>
      </c>
      <c r="C148" s="9" t="s">
        <v>844</v>
      </c>
      <c r="D148" s="6">
        <v>12</v>
      </c>
      <c r="E148" s="9" t="s">
        <v>648</v>
      </c>
      <c r="F148" s="17">
        <v>101419</v>
      </c>
      <c r="G148" s="17">
        <v>4.2160000000000002</v>
      </c>
      <c r="H148" s="17">
        <v>89.539000000000001</v>
      </c>
      <c r="I148" s="9" t="s">
        <v>54</v>
      </c>
      <c r="J148" s="9" t="s">
        <v>75</v>
      </c>
      <c r="K148" s="9" t="s">
        <v>503</v>
      </c>
      <c r="L148" s="9" t="str">
        <f>CONCATENATE(J148,".",K148)</f>
        <v>Dendropanax.sp1</v>
      </c>
      <c r="M148" s="9" t="s">
        <v>353</v>
      </c>
      <c r="N148" s="11">
        <v>42121</v>
      </c>
      <c r="O148" s="64">
        <v>0</v>
      </c>
      <c r="P148">
        <v>58</v>
      </c>
      <c r="Q148">
        <v>1</v>
      </c>
      <c r="R148" s="2">
        <v>151.69289264980625</v>
      </c>
      <c r="T148">
        <f>(3.14*((P148/2)^2))/1000000</f>
        <v>2.6407400000000004E-3</v>
      </c>
    </row>
    <row r="149" spans="1:26" ht="15" customHeight="1">
      <c r="A149">
        <v>148</v>
      </c>
      <c r="B149" s="9" t="s">
        <v>333</v>
      </c>
      <c r="C149" s="9" t="s">
        <v>845</v>
      </c>
      <c r="D149" s="7">
        <v>33</v>
      </c>
      <c r="E149" s="9" t="s">
        <v>648</v>
      </c>
      <c r="F149" s="17">
        <v>102470</v>
      </c>
      <c r="G149" s="17">
        <v>95.111000000000004</v>
      </c>
      <c r="H149" s="17">
        <v>10.648</v>
      </c>
      <c r="I149" s="9" t="s">
        <v>54</v>
      </c>
      <c r="J149" s="9" t="s">
        <v>75</v>
      </c>
      <c r="K149" s="9" t="s">
        <v>503</v>
      </c>
      <c r="L149" s="9" t="str">
        <f>CONCATENATE(J149,".",K149)</f>
        <v>Dendropanax.sp1</v>
      </c>
      <c r="M149" s="9" t="s">
        <v>353</v>
      </c>
      <c r="N149" s="11">
        <v>42139</v>
      </c>
      <c r="O149" s="64">
        <v>0</v>
      </c>
      <c r="P149">
        <v>97</v>
      </c>
      <c r="Q149">
        <v>1</v>
      </c>
      <c r="R149" s="2">
        <v>146.96365420043298</v>
      </c>
      <c r="T149">
        <f>(3.14*((P149/2)^2))/1000000</f>
        <v>7.3860650000000007E-3</v>
      </c>
      <c r="U149" t="s">
        <v>30</v>
      </c>
      <c r="W149">
        <v>94</v>
      </c>
      <c r="X149">
        <v>76</v>
      </c>
      <c r="Y149">
        <v>66</v>
      </c>
      <c r="Z149">
        <v>58</v>
      </c>
    </row>
    <row r="150" spans="1:26" ht="15" customHeight="1">
      <c r="A150">
        <v>149</v>
      </c>
      <c r="B150" s="9" t="s">
        <v>333</v>
      </c>
      <c r="C150" s="9" t="s">
        <v>858</v>
      </c>
      <c r="D150" s="6">
        <v>33</v>
      </c>
      <c r="E150" s="9" t="s">
        <v>648</v>
      </c>
      <c r="F150" s="17">
        <v>102114</v>
      </c>
      <c r="G150" s="17">
        <v>52.527999999999999</v>
      </c>
      <c r="H150" s="17">
        <v>74.314999999999998</v>
      </c>
      <c r="I150" s="9" t="s">
        <v>42</v>
      </c>
      <c r="J150" s="9" t="s">
        <v>710</v>
      </c>
      <c r="K150" s="9" t="s">
        <v>711</v>
      </c>
      <c r="L150" s="9" t="str">
        <f>CONCATENATE(J150,".",K150)</f>
        <v>Rogiera.amoena</v>
      </c>
      <c r="M150" s="9" t="s">
        <v>335</v>
      </c>
      <c r="N150" s="11">
        <v>42135</v>
      </c>
      <c r="O150" s="64">
        <v>0</v>
      </c>
      <c r="P150">
        <v>53</v>
      </c>
      <c r="Q150">
        <v>1</v>
      </c>
      <c r="R150" s="2">
        <v>172.81102279846868</v>
      </c>
      <c r="T150">
        <f>(3.14*((P150/2)^2))/1000000</f>
        <v>2.205065E-3</v>
      </c>
    </row>
    <row r="151" spans="1:26" ht="15" customHeight="1">
      <c r="A151">
        <v>150</v>
      </c>
      <c r="B151" s="9" t="s">
        <v>333</v>
      </c>
      <c r="C151" s="9" t="s">
        <v>836</v>
      </c>
      <c r="D151" s="6">
        <v>11</v>
      </c>
      <c r="E151" s="9" t="s">
        <v>648</v>
      </c>
      <c r="F151" s="17">
        <v>101163</v>
      </c>
      <c r="G151" s="17">
        <v>1.024</v>
      </c>
      <c r="H151" s="17">
        <v>3.9689999999999999</v>
      </c>
      <c r="I151" s="9" t="s">
        <v>52</v>
      </c>
      <c r="J151" s="9" t="s">
        <v>53</v>
      </c>
      <c r="L151" s="9" t="str">
        <f>CONCATENATE(J151,".",K151)</f>
        <v>Styrax.</v>
      </c>
      <c r="M151" s="9" t="s">
        <v>53</v>
      </c>
      <c r="N151" s="11">
        <v>42120</v>
      </c>
      <c r="O151" s="64">
        <v>0</v>
      </c>
      <c r="P151">
        <v>60</v>
      </c>
      <c r="Q151">
        <v>1</v>
      </c>
      <c r="R151" s="2">
        <v>149.35315573361257</v>
      </c>
      <c r="T151">
        <f>(3.14*((P151/2)^2))/1000000</f>
        <v>2.826E-3</v>
      </c>
    </row>
    <row r="152" spans="1:26" ht="15" customHeight="1">
      <c r="A152">
        <v>151</v>
      </c>
      <c r="B152" s="9" t="s">
        <v>333</v>
      </c>
      <c r="C152" s="9" t="s">
        <v>857</v>
      </c>
      <c r="D152" s="6">
        <v>23</v>
      </c>
      <c r="E152" s="9" t="s">
        <v>648</v>
      </c>
      <c r="F152" s="17">
        <v>102142</v>
      </c>
      <c r="G152" s="17">
        <v>46.139000000000003</v>
      </c>
      <c r="H152" s="17">
        <v>92.629000000000005</v>
      </c>
      <c r="I152" s="9" t="s">
        <v>42</v>
      </c>
      <c r="J152" s="9" t="s">
        <v>710</v>
      </c>
      <c r="K152" s="9" t="s">
        <v>711</v>
      </c>
      <c r="L152" s="9" t="str">
        <f>CONCATENATE(J152,".",K152)</f>
        <v>Rogiera.amoena</v>
      </c>
      <c r="M152" s="9" t="s">
        <v>335</v>
      </c>
      <c r="N152" s="11">
        <v>42135</v>
      </c>
      <c r="O152" s="64">
        <v>0</v>
      </c>
      <c r="P152">
        <v>70</v>
      </c>
      <c r="Q152">
        <v>1</v>
      </c>
      <c r="R152" s="2">
        <v>162.41601819561362</v>
      </c>
      <c r="T152">
        <f>(3.14*((P152/2)^2))/1000000</f>
        <v>3.8465000000000001E-3</v>
      </c>
      <c r="U152" t="s">
        <v>30</v>
      </c>
      <c r="W152">
        <v>51</v>
      </c>
    </row>
    <row r="153" spans="1:26" ht="15" customHeight="1">
      <c r="A153">
        <v>152</v>
      </c>
      <c r="B153" s="9" t="s">
        <v>333</v>
      </c>
      <c r="C153" s="9" t="s">
        <v>840</v>
      </c>
      <c r="D153" s="6">
        <v>21</v>
      </c>
      <c r="E153" s="9" t="s">
        <v>648</v>
      </c>
      <c r="F153" s="17">
        <v>101304</v>
      </c>
      <c r="G153" s="17">
        <v>8.2059999999999995</v>
      </c>
      <c r="H153" s="17">
        <v>54.048999999999999</v>
      </c>
      <c r="I153" s="9" t="s">
        <v>52</v>
      </c>
      <c r="J153" s="9" t="s">
        <v>53</v>
      </c>
      <c r="L153" s="9" t="str">
        <f>CONCATENATE(J153,".",K153)</f>
        <v>Styrax.</v>
      </c>
      <c r="M153" s="9" t="s">
        <v>53</v>
      </c>
      <c r="N153" s="11">
        <v>42120</v>
      </c>
      <c r="O153" s="64">
        <v>0</v>
      </c>
      <c r="P153">
        <v>151</v>
      </c>
      <c r="Q153">
        <v>2</v>
      </c>
      <c r="R153" s="2">
        <v>179.96629989483654</v>
      </c>
      <c r="T153">
        <f>(3.14*((P153/2)^2))/1000000</f>
        <v>1.7898785E-2</v>
      </c>
    </row>
    <row r="154" spans="1:26" ht="15" customHeight="1">
      <c r="A154">
        <v>153</v>
      </c>
      <c r="B154" s="9" t="s">
        <v>333</v>
      </c>
      <c r="C154" s="9" t="s">
        <v>842</v>
      </c>
      <c r="D154" s="6">
        <v>11</v>
      </c>
      <c r="E154" s="9" t="s">
        <v>648</v>
      </c>
      <c r="F154" s="17">
        <v>101335</v>
      </c>
      <c r="G154" s="17">
        <v>4.4820000000000002</v>
      </c>
      <c r="H154" s="17">
        <v>64.563000000000002</v>
      </c>
      <c r="I154" s="9" t="s">
        <v>34</v>
      </c>
      <c r="J154" s="9" t="s">
        <v>35</v>
      </c>
      <c r="K154" s="9" t="s">
        <v>503</v>
      </c>
      <c r="L154" s="9" t="str">
        <f>CONCATENATE(J154,".",K154)</f>
        <v>Ardisia.sp1</v>
      </c>
      <c r="M154" s="9" t="s">
        <v>87</v>
      </c>
      <c r="N154" s="11">
        <v>42121</v>
      </c>
      <c r="O154" s="64">
        <v>0</v>
      </c>
      <c r="P154">
        <v>51</v>
      </c>
      <c r="Q154">
        <v>1</v>
      </c>
      <c r="R154" s="2">
        <v>123.59340948082883</v>
      </c>
      <c r="T154">
        <f>(3.14*((P154/2)^2))/1000000</f>
        <v>2.041785E-3</v>
      </c>
    </row>
    <row r="155" spans="1:26" ht="15" customHeight="1">
      <c r="A155">
        <v>154</v>
      </c>
      <c r="B155" s="9" t="s">
        <v>333</v>
      </c>
      <c r="C155" s="9" t="s">
        <v>840</v>
      </c>
      <c r="D155" s="6">
        <v>31</v>
      </c>
      <c r="E155" s="9" t="s">
        <v>648</v>
      </c>
      <c r="F155" s="17">
        <v>101306</v>
      </c>
      <c r="G155" s="17">
        <v>12.629</v>
      </c>
      <c r="H155" s="17">
        <v>43.47</v>
      </c>
      <c r="I155" s="9" t="s">
        <v>93</v>
      </c>
      <c r="J155" s="9" t="s">
        <v>94</v>
      </c>
      <c r="K155" s="9" t="s">
        <v>725</v>
      </c>
      <c r="L155" s="9" t="str">
        <f>CONCATENATE(J155,".",K155)</f>
        <v>Viburnum.costaricanun</v>
      </c>
      <c r="M155" s="9" t="s">
        <v>94</v>
      </c>
      <c r="N155" s="11">
        <v>42120</v>
      </c>
      <c r="O155" s="64">
        <v>0</v>
      </c>
      <c r="P155">
        <v>226</v>
      </c>
      <c r="Q155">
        <v>2</v>
      </c>
      <c r="R155" s="2">
        <v>193.24947347518679</v>
      </c>
      <c r="T155">
        <f>(3.14*((P155/2)^2))/1000000</f>
        <v>4.0094660000000004E-2</v>
      </c>
    </row>
    <row r="156" spans="1:26" ht="15" customHeight="1">
      <c r="A156">
        <v>155</v>
      </c>
      <c r="B156" s="9" t="s">
        <v>333</v>
      </c>
      <c r="C156" s="9" t="s">
        <v>840</v>
      </c>
      <c r="D156" s="6">
        <v>31</v>
      </c>
      <c r="E156" s="9" t="s">
        <v>648</v>
      </c>
      <c r="F156" s="17">
        <v>101307</v>
      </c>
      <c r="G156" s="17">
        <v>13.653</v>
      </c>
      <c r="H156" s="17">
        <v>44.71</v>
      </c>
      <c r="I156" s="9" t="s">
        <v>98</v>
      </c>
      <c r="J156" s="9" t="s">
        <v>99</v>
      </c>
      <c r="L156" s="9" t="str">
        <f>CONCATENATE(J156,".",K156)</f>
        <v>Clusia.</v>
      </c>
      <c r="M156" s="9" t="s">
        <v>99</v>
      </c>
      <c r="N156" s="11">
        <v>42120</v>
      </c>
      <c r="O156" s="64">
        <v>0</v>
      </c>
      <c r="P156">
        <v>227</v>
      </c>
      <c r="Q156">
        <v>2</v>
      </c>
      <c r="R156" s="2">
        <v>166.13629493770941</v>
      </c>
      <c r="T156">
        <f>(3.14*((P156/2)^2))/1000000</f>
        <v>4.0450264999999999E-2</v>
      </c>
    </row>
    <row r="157" spans="1:26" ht="15" customHeight="1">
      <c r="A157">
        <v>156</v>
      </c>
      <c r="B157" s="9" t="s">
        <v>333</v>
      </c>
      <c r="C157" s="9" t="s">
        <v>839</v>
      </c>
      <c r="D157" s="7">
        <v>32</v>
      </c>
      <c r="E157" s="9" t="s">
        <v>648</v>
      </c>
      <c r="F157" s="17">
        <v>102613</v>
      </c>
      <c r="G157" s="17">
        <v>94.62</v>
      </c>
      <c r="H157" s="17">
        <v>68.926000000000002</v>
      </c>
      <c r="I157" s="9" t="s">
        <v>495</v>
      </c>
      <c r="J157" s="9" t="s">
        <v>496</v>
      </c>
      <c r="K157" s="9" t="s">
        <v>777</v>
      </c>
      <c r="L157" s="9" t="str">
        <f>CONCATENATE(J157,".",K157)</f>
        <v>Cleyera.theoidaes</v>
      </c>
      <c r="M157" s="9" t="s">
        <v>334</v>
      </c>
      <c r="N157" s="11">
        <v>42140</v>
      </c>
      <c r="O157" s="64">
        <v>0</v>
      </c>
      <c r="P157">
        <v>73</v>
      </c>
      <c r="Q157">
        <v>1</v>
      </c>
      <c r="R157" s="2">
        <v>153.27337381778011</v>
      </c>
      <c r="T157">
        <f>(3.14*((P157/2)^2))/1000000</f>
        <v>4.1832650000000002E-3</v>
      </c>
      <c r="U157" t="s">
        <v>78</v>
      </c>
    </row>
    <row r="158" spans="1:26" ht="15" customHeight="1">
      <c r="A158">
        <v>157</v>
      </c>
      <c r="B158" s="9" t="s">
        <v>333</v>
      </c>
      <c r="C158" s="9" t="s">
        <v>839</v>
      </c>
      <c r="D158" s="7">
        <v>21</v>
      </c>
      <c r="E158" s="9" t="s">
        <v>648</v>
      </c>
      <c r="F158" s="17">
        <v>102610</v>
      </c>
      <c r="G158" s="17">
        <v>88.524000000000001</v>
      </c>
      <c r="H158" s="17">
        <v>75.698999999999998</v>
      </c>
      <c r="I158" s="9" t="s">
        <v>34</v>
      </c>
      <c r="J158" s="9" t="s">
        <v>35</v>
      </c>
      <c r="K158" s="9" t="s">
        <v>508</v>
      </c>
      <c r="L158" s="9" t="str">
        <f>CONCATENATE(J158,".",K158)</f>
        <v>Ardisia.sp7</v>
      </c>
      <c r="M158" s="9" t="s">
        <v>86</v>
      </c>
      <c r="N158" s="11">
        <v>42140</v>
      </c>
      <c r="O158" s="64">
        <v>0</v>
      </c>
      <c r="P158">
        <v>62</v>
      </c>
      <c r="Q158">
        <v>1</v>
      </c>
      <c r="R158" s="2">
        <v>102.87804055131237</v>
      </c>
      <c r="T158">
        <f>(3.14*((P158/2)^2))/1000000</f>
        <v>3.01754E-3</v>
      </c>
    </row>
    <row r="159" spans="1:26" ht="15" customHeight="1">
      <c r="A159">
        <v>158</v>
      </c>
      <c r="B159" s="9" t="s">
        <v>333</v>
      </c>
      <c r="C159" s="9" t="s">
        <v>840</v>
      </c>
      <c r="D159" s="6">
        <v>32</v>
      </c>
      <c r="E159" s="9" t="s">
        <v>648</v>
      </c>
      <c r="F159" s="17">
        <v>101310</v>
      </c>
      <c r="G159" s="17">
        <v>11.891999999999999</v>
      </c>
      <c r="H159" s="17">
        <v>49.231000000000002</v>
      </c>
      <c r="I159" s="9" t="s">
        <v>54</v>
      </c>
      <c r="J159" s="9" t="s">
        <v>75</v>
      </c>
      <c r="K159" s="9" t="s">
        <v>503</v>
      </c>
      <c r="L159" s="9" t="str">
        <f>CONCATENATE(J159,".",K159)</f>
        <v>Dendropanax.sp1</v>
      </c>
      <c r="M159" s="9" t="s">
        <v>353</v>
      </c>
      <c r="N159" s="11">
        <v>42120</v>
      </c>
      <c r="O159" s="64">
        <v>0</v>
      </c>
      <c r="P159">
        <v>106</v>
      </c>
      <c r="Q159">
        <v>2</v>
      </c>
      <c r="R159" s="2">
        <v>119.82811455875579</v>
      </c>
      <c r="T159">
        <f>(3.14*((P159/2)^2))/1000000</f>
        <v>8.8202599999999999E-3</v>
      </c>
      <c r="U159" t="s">
        <v>30</v>
      </c>
      <c r="W159">
        <v>76</v>
      </c>
    </row>
    <row r="160" spans="1:26" ht="15" customHeight="1">
      <c r="A160">
        <v>159</v>
      </c>
      <c r="B160" s="9" t="s">
        <v>333</v>
      </c>
      <c r="C160" s="9" t="s">
        <v>836</v>
      </c>
      <c r="D160" s="6">
        <v>11</v>
      </c>
      <c r="E160" s="9" t="s">
        <v>648</v>
      </c>
      <c r="F160" s="17">
        <v>101166</v>
      </c>
      <c r="G160" s="17">
        <v>2.2629999999999999</v>
      </c>
      <c r="H160" s="17">
        <v>3.8879999999999999</v>
      </c>
      <c r="I160" s="9" t="s">
        <v>89</v>
      </c>
      <c r="J160" s="9" t="s">
        <v>511</v>
      </c>
      <c r="K160" t="s">
        <v>735</v>
      </c>
      <c r="L160" s="9" t="str">
        <f>CONCATENATE(J160,".",K160)</f>
        <v xml:space="preserve">Vaccinium.consanguineum </v>
      </c>
      <c r="M160" s="9" t="s">
        <v>336</v>
      </c>
      <c r="N160" s="11">
        <v>42120</v>
      </c>
      <c r="O160" s="64">
        <v>0</v>
      </c>
      <c r="P160">
        <v>54</v>
      </c>
      <c r="Q160">
        <v>1</v>
      </c>
      <c r="R160" s="2">
        <v>129.28562931509975</v>
      </c>
      <c r="T160">
        <f>(3.14*((P160/2)^2))/1000000</f>
        <v>2.2890599999999999E-3</v>
      </c>
    </row>
    <row r="161" spans="1:31" ht="15" customHeight="1">
      <c r="A161">
        <v>160</v>
      </c>
      <c r="B161" s="9" t="s">
        <v>333</v>
      </c>
      <c r="C161" s="9" t="s">
        <v>840</v>
      </c>
      <c r="D161" s="6">
        <v>33</v>
      </c>
      <c r="E161" s="9" t="s">
        <v>648</v>
      </c>
      <c r="F161" s="17">
        <v>101312</v>
      </c>
      <c r="G161" s="17">
        <v>13.599</v>
      </c>
      <c r="H161" s="17">
        <v>52.494</v>
      </c>
      <c r="I161" s="9" t="s">
        <v>50</v>
      </c>
      <c r="J161" s="9" t="s">
        <v>51</v>
      </c>
      <c r="K161" s="9" t="s">
        <v>712</v>
      </c>
      <c r="L161" s="9" t="str">
        <f>CONCATENATE(J161,".",K161)</f>
        <v>Quercus.salicifolia</v>
      </c>
      <c r="M161" s="9" t="s">
        <v>135</v>
      </c>
      <c r="N161" s="11">
        <v>42120</v>
      </c>
      <c r="O161" s="64">
        <v>0</v>
      </c>
      <c r="P161">
        <v>490</v>
      </c>
      <c r="Q161">
        <v>3</v>
      </c>
      <c r="R161" s="2">
        <v>167.61497568605779</v>
      </c>
      <c r="T161">
        <f>(3.14*((P161/2)^2))/1000000</f>
        <v>0.18847849999999999</v>
      </c>
    </row>
    <row r="162" spans="1:31" ht="15" customHeight="1">
      <c r="A162">
        <v>161</v>
      </c>
      <c r="B162" s="9" t="s">
        <v>333</v>
      </c>
      <c r="C162" s="9" t="s">
        <v>844</v>
      </c>
      <c r="D162" s="6">
        <v>44</v>
      </c>
      <c r="E162" s="9" t="s">
        <v>648</v>
      </c>
      <c r="F162" s="17">
        <v>101469</v>
      </c>
      <c r="G162" s="17">
        <v>19.686</v>
      </c>
      <c r="H162" s="17">
        <v>91.346999999999994</v>
      </c>
      <c r="I162" s="9" t="s">
        <v>495</v>
      </c>
      <c r="J162" s="9" t="s">
        <v>496</v>
      </c>
      <c r="K162" s="9" t="s">
        <v>777</v>
      </c>
      <c r="L162" s="9" t="str">
        <f>CONCATENATE(J162,".",K162)</f>
        <v>Cleyera.theoidaes</v>
      </c>
      <c r="M162" s="9" t="s">
        <v>334</v>
      </c>
      <c r="N162" s="11">
        <v>42132</v>
      </c>
      <c r="O162" s="64">
        <v>0</v>
      </c>
      <c r="P162">
        <v>61</v>
      </c>
      <c r="Q162">
        <v>1</v>
      </c>
      <c r="R162" s="2">
        <v>197.02757164594098</v>
      </c>
      <c r="T162">
        <f>(3.14*((P162/2)^2))/1000000</f>
        <v>2.9209850000000001E-3</v>
      </c>
    </row>
    <row r="163" spans="1:31" ht="15" customHeight="1">
      <c r="A163">
        <v>162</v>
      </c>
      <c r="B163" s="9" t="s">
        <v>333</v>
      </c>
      <c r="C163" s="9" t="s">
        <v>840</v>
      </c>
      <c r="D163" s="6">
        <v>34</v>
      </c>
      <c r="E163" s="9" t="s">
        <v>648</v>
      </c>
      <c r="F163" s="17">
        <v>101314</v>
      </c>
      <c r="G163" s="17">
        <v>13.653</v>
      </c>
      <c r="H163" s="17">
        <v>55.127000000000002</v>
      </c>
      <c r="I163" s="9" t="s">
        <v>77</v>
      </c>
      <c r="J163" s="9" t="s">
        <v>348</v>
      </c>
      <c r="K163" t="s">
        <v>729</v>
      </c>
      <c r="L163" s="9" t="str">
        <f>CONCATENATE(J163,".",K163)</f>
        <v>Ilex.pallida</v>
      </c>
      <c r="M163" s="9" t="s">
        <v>349</v>
      </c>
      <c r="N163" s="11">
        <v>42120</v>
      </c>
      <c r="O163" s="64">
        <v>0</v>
      </c>
      <c r="P163">
        <v>316</v>
      </c>
      <c r="Q163">
        <v>3</v>
      </c>
      <c r="R163" s="2">
        <v>147.897144495509</v>
      </c>
      <c r="S163">
        <v>190</v>
      </c>
      <c r="T163">
        <f>(3.14*((P163/2)^2))/1000000</f>
        <v>7.8386960000000006E-2</v>
      </c>
      <c r="U163" t="s">
        <v>48</v>
      </c>
      <c r="AE163" t="s">
        <v>354</v>
      </c>
    </row>
    <row r="164" spans="1:31" ht="15" customHeight="1">
      <c r="A164">
        <v>163</v>
      </c>
      <c r="B164" s="9" t="s">
        <v>333</v>
      </c>
      <c r="C164" s="9" t="s">
        <v>840</v>
      </c>
      <c r="D164" s="6">
        <v>34</v>
      </c>
      <c r="E164" s="9" t="s">
        <v>647</v>
      </c>
      <c r="F164" s="20">
        <v>101315</v>
      </c>
      <c r="G164" s="17">
        <v>12.97</v>
      </c>
      <c r="H164" s="17">
        <v>58.759</v>
      </c>
      <c r="I164" s="9" t="s">
        <v>52</v>
      </c>
      <c r="J164" s="9" t="s">
        <v>53</v>
      </c>
      <c r="L164" s="9" t="str">
        <f>CONCATENATE(J164,".",K164)</f>
        <v>Styrax.</v>
      </c>
      <c r="M164" s="9" t="s">
        <v>53</v>
      </c>
      <c r="N164" s="11">
        <v>42120</v>
      </c>
      <c r="O164" s="64">
        <v>9.6759346377231061</v>
      </c>
      <c r="P164">
        <v>140</v>
      </c>
      <c r="Q164">
        <v>2</v>
      </c>
      <c r="R164" s="2">
        <v>187.24262969836266</v>
      </c>
      <c r="T164">
        <f>(3.14*((P164/2)^2))/1000000</f>
        <v>1.5386E-2</v>
      </c>
      <c r="U164" t="s">
        <v>30</v>
      </c>
      <c r="W164">
        <v>90</v>
      </c>
    </row>
    <row r="165" spans="1:31" ht="15" customHeight="1">
      <c r="A165">
        <v>164</v>
      </c>
      <c r="B165" s="9" t="s">
        <v>333</v>
      </c>
      <c r="C165" s="9" t="s">
        <v>840</v>
      </c>
      <c r="D165" s="6">
        <v>34</v>
      </c>
      <c r="E165" s="9" t="s">
        <v>648</v>
      </c>
      <c r="F165" s="17">
        <v>101316</v>
      </c>
      <c r="G165" s="17">
        <v>10.228999999999999</v>
      </c>
      <c r="H165" s="17">
        <v>57.051000000000002</v>
      </c>
      <c r="I165" s="9" t="s">
        <v>355</v>
      </c>
      <c r="J165" s="9" t="s">
        <v>356</v>
      </c>
      <c r="K165" t="s">
        <v>739</v>
      </c>
      <c r="L165" s="9" t="str">
        <f>CONCATENATE(J165,".",K165)</f>
        <v>Inga.cf. oerstediana</v>
      </c>
      <c r="M165" s="9" t="s">
        <v>737</v>
      </c>
      <c r="N165" s="11">
        <v>42120</v>
      </c>
      <c r="O165" s="64">
        <v>0</v>
      </c>
      <c r="P165">
        <v>236</v>
      </c>
      <c r="Q165">
        <v>2</v>
      </c>
      <c r="R165" s="2">
        <v>195.72209573765133</v>
      </c>
      <c r="T165">
        <f>(3.14*((P165/2)^2))/1000000</f>
        <v>4.3721360000000001E-2</v>
      </c>
      <c r="AB165" t="s">
        <v>224</v>
      </c>
    </row>
    <row r="166" spans="1:31" ht="15" customHeight="1">
      <c r="A166">
        <v>165</v>
      </c>
      <c r="B166" s="9" t="s">
        <v>333</v>
      </c>
      <c r="C166" s="9" t="s">
        <v>840</v>
      </c>
      <c r="D166" s="6">
        <v>44</v>
      </c>
      <c r="E166" s="9" t="s">
        <v>648</v>
      </c>
      <c r="F166" s="17">
        <v>101317</v>
      </c>
      <c r="G166" s="17">
        <v>16.125</v>
      </c>
      <c r="H166" s="17">
        <v>43.603999999999999</v>
      </c>
      <c r="I166" s="9" t="s">
        <v>93</v>
      </c>
      <c r="J166" s="9" t="s">
        <v>94</v>
      </c>
      <c r="K166" s="9" t="s">
        <v>725</v>
      </c>
      <c r="L166" s="9" t="str">
        <f>CONCATENATE(J166,".",K166)</f>
        <v>Viburnum.costaricanun</v>
      </c>
      <c r="M166" s="9" t="s">
        <v>94</v>
      </c>
      <c r="N166" s="11">
        <v>42121</v>
      </c>
      <c r="O166" s="64">
        <v>0</v>
      </c>
      <c r="P166">
        <v>130</v>
      </c>
      <c r="Q166">
        <v>2</v>
      </c>
      <c r="R166" s="2">
        <v>193.01315812972922</v>
      </c>
      <c r="T166">
        <f>(3.14*((P166/2)^2))/1000000</f>
        <v>1.3266500000000001E-2</v>
      </c>
    </row>
    <row r="167" spans="1:31" ht="15" customHeight="1">
      <c r="A167">
        <v>166</v>
      </c>
      <c r="B167" s="9" t="s">
        <v>333</v>
      </c>
      <c r="C167" s="9" t="s">
        <v>860</v>
      </c>
      <c r="D167" s="6">
        <v>24</v>
      </c>
      <c r="E167" s="9" t="s">
        <v>648</v>
      </c>
      <c r="F167" s="17">
        <v>102013</v>
      </c>
      <c r="G167" s="17">
        <v>49.638999999999996</v>
      </c>
      <c r="H167" s="17">
        <v>45.222000000000001</v>
      </c>
      <c r="I167" s="9" t="s">
        <v>34</v>
      </c>
      <c r="J167" s="9" t="s">
        <v>35</v>
      </c>
      <c r="K167" s="9" t="s">
        <v>508</v>
      </c>
      <c r="L167" s="9" t="str">
        <f>CONCATENATE(J167,".",K167)</f>
        <v>Ardisia.sp7</v>
      </c>
      <c r="M167" s="9" t="s">
        <v>86</v>
      </c>
      <c r="N167" s="11">
        <v>42135</v>
      </c>
      <c r="O167" s="64">
        <v>0</v>
      </c>
      <c r="P167">
        <v>90</v>
      </c>
      <c r="Q167">
        <v>1</v>
      </c>
      <c r="R167" s="2">
        <v>159.64763379137003</v>
      </c>
      <c r="T167">
        <f>(3.14*((P167/2)^2))/1000000</f>
        <v>6.3584999999999996E-3</v>
      </c>
    </row>
    <row r="168" spans="1:31" ht="15" customHeight="1">
      <c r="A168">
        <v>167</v>
      </c>
      <c r="B168" s="9" t="s">
        <v>333</v>
      </c>
      <c r="C168" s="9" t="s">
        <v>840</v>
      </c>
      <c r="D168" s="6">
        <v>43</v>
      </c>
      <c r="E168" s="9" t="s">
        <v>648</v>
      </c>
      <c r="F168" s="17">
        <v>101322</v>
      </c>
      <c r="G168" s="17">
        <v>16.152000000000001</v>
      </c>
      <c r="H168" s="17">
        <v>44.386000000000003</v>
      </c>
      <c r="I168" s="9" t="s">
        <v>54</v>
      </c>
      <c r="J168" s="9" t="s">
        <v>75</v>
      </c>
      <c r="K168" s="9" t="s">
        <v>503</v>
      </c>
      <c r="L168" s="9" t="str">
        <f>CONCATENATE(J168,".",K168)</f>
        <v>Dendropanax.sp1</v>
      </c>
      <c r="M168" s="9" t="s">
        <v>353</v>
      </c>
      <c r="N168" s="11">
        <v>42121</v>
      </c>
      <c r="O168" s="64">
        <v>0</v>
      </c>
      <c r="P168">
        <v>96</v>
      </c>
      <c r="Q168">
        <v>1</v>
      </c>
      <c r="R168" s="2">
        <v>182.22414551741969</v>
      </c>
      <c r="T168">
        <f>(3.14*((P168/2)^2))/1000000</f>
        <v>7.2345600000000001E-3</v>
      </c>
    </row>
    <row r="169" spans="1:31" ht="15" customHeight="1">
      <c r="A169">
        <v>168</v>
      </c>
      <c r="B169" s="9" t="s">
        <v>333</v>
      </c>
      <c r="C169" s="9" t="s">
        <v>851</v>
      </c>
      <c r="D169" s="7">
        <v>33</v>
      </c>
      <c r="E169" s="9" t="s">
        <v>648</v>
      </c>
      <c r="F169" s="17">
        <v>102313</v>
      </c>
      <c r="G169" s="17">
        <v>71.301000000000002</v>
      </c>
      <c r="H169" s="17">
        <v>52.593000000000004</v>
      </c>
      <c r="I169" s="9" t="s">
        <v>42</v>
      </c>
      <c r="J169" s="9" t="s">
        <v>710</v>
      </c>
      <c r="K169" s="9" t="s">
        <v>711</v>
      </c>
      <c r="L169" s="9" t="str">
        <f>CONCATENATE(J169,".",K169)</f>
        <v>Rogiera.amoena</v>
      </c>
      <c r="M169" s="9" t="s">
        <v>335</v>
      </c>
      <c r="N169" s="11">
        <v>42136</v>
      </c>
      <c r="O169" s="64">
        <v>0</v>
      </c>
      <c r="P169">
        <v>58</v>
      </c>
      <c r="Q169">
        <v>1</v>
      </c>
      <c r="R169" s="2">
        <v>114.13127211853042</v>
      </c>
      <c r="T169">
        <f>(3.14*((P169/2)^2))/1000000</f>
        <v>2.6407400000000004E-3</v>
      </c>
      <c r="U169" t="s">
        <v>30</v>
      </c>
      <c r="W169">
        <v>52</v>
      </c>
    </row>
    <row r="170" spans="1:31" ht="15" customHeight="1">
      <c r="A170">
        <v>169</v>
      </c>
      <c r="B170" s="9" t="s">
        <v>333</v>
      </c>
      <c r="C170" s="9" t="s">
        <v>840</v>
      </c>
      <c r="D170" s="6">
        <v>43</v>
      </c>
      <c r="E170" s="9" t="s">
        <v>648</v>
      </c>
      <c r="F170" s="17">
        <v>101321</v>
      </c>
      <c r="G170" s="17">
        <v>15.784000000000001</v>
      </c>
      <c r="H170" s="17">
        <v>49.311999999999998</v>
      </c>
      <c r="I170" s="9" t="s">
        <v>34</v>
      </c>
      <c r="J170" s="9" t="s">
        <v>35</v>
      </c>
      <c r="K170" s="9" t="s">
        <v>508</v>
      </c>
      <c r="L170" s="9" t="str">
        <f>CONCATENATE(J170,".",K170)</f>
        <v>Ardisia.sp7</v>
      </c>
      <c r="M170" s="9" t="s">
        <v>86</v>
      </c>
      <c r="N170" s="11">
        <v>42121</v>
      </c>
      <c r="O170" s="64">
        <v>0</v>
      </c>
      <c r="P170">
        <v>133</v>
      </c>
      <c r="Q170">
        <v>2</v>
      </c>
      <c r="R170" s="2">
        <v>156.76843918916711</v>
      </c>
      <c r="T170">
        <f>(3.14*((P170/2)^2))/1000000</f>
        <v>1.3885864999999999E-2</v>
      </c>
      <c r="AB170" t="s">
        <v>338</v>
      </c>
    </row>
    <row r="171" spans="1:31" ht="15" customHeight="1">
      <c r="A171">
        <v>170</v>
      </c>
      <c r="B171" s="9" t="s">
        <v>333</v>
      </c>
      <c r="C171" s="9" t="s">
        <v>836</v>
      </c>
      <c r="D171" s="6">
        <v>24</v>
      </c>
      <c r="E171" s="9" t="s">
        <v>648</v>
      </c>
      <c r="F171" s="17">
        <v>101187</v>
      </c>
      <c r="G171" s="17">
        <v>7.4169999999999998</v>
      </c>
      <c r="H171" s="17">
        <v>1.4730000000000001</v>
      </c>
      <c r="I171" s="9" t="s">
        <v>79</v>
      </c>
      <c r="J171" s="9" t="s">
        <v>80</v>
      </c>
      <c r="K171" s="9" t="s">
        <v>708</v>
      </c>
      <c r="L171" s="9" t="str">
        <f>CONCATENATE(J171,".",K171)</f>
        <v>Weinmannia.pinnata</v>
      </c>
      <c r="M171" s="9" t="s">
        <v>80</v>
      </c>
      <c r="N171" s="11">
        <v>42120</v>
      </c>
      <c r="O171" s="64">
        <v>0</v>
      </c>
      <c r="P171">
        <v>66</v>
      </c>
      <c r="Q171">
        <v>1</v>
      </c>
      <c r="R171" s="2">
        <v>141.24925490797568</v>
      </c>
      <c r="T171">
        <f>(3.14*((P171/2)^2))/1000000</f>
        <v>3.41946E-3</v>
      </c>
    </row>
    <row r="172" spans="1:31" ht="15" customHeight="1">
      <c r="A172">
        <v>171</v>
      </c>
      <c r="B172" s="9" t="s">
        <v>333</v>
      </c>
      <c r="C172" s="9" t="s">
        <v>853</v>
      </c>
      <c r="D172" s="7">
        <v>21</v>
      </c>
      <c r="E172" s="9" t="s">
        <v>648</v>
      </c>
      <c r="F172" s="17">
        <v>102250</v>
      </c>
      <c r="G172" s="17">
        <v>69.805000000000007</v>
      </c>
      <c r="H172" s="17">
        <v>37.951999999999998</v>
      </c>
      <c r="I172" s="9" t="s">
        <v>52</v>
      </c>
      <c r="J172" s="9" t="s">
        <v>53</v>
      </c>
      <c r="L172" s="9" t="str">
        <f>CONCATENATE(J172,".",K172)</f>
        <v>Styrax.</v>
      </c>
      <c r="M172" s="9" t="s">
        <v>53</v>
      </c>
      <c r="N172" s="11">
        <v>42136</v>
      </c>
      <c r="O172" s="64">
        <v>0</v>
      </c>
      <c r="P172">
        <v>90</v>
      </c>
      <c r="Q172">
        <v>1</v>
      </c>
      <c r="R172" s="2">
        <v>174.46271776014322</v>
      </c>
      <c r="T172">
        <f>(3.14*((P172/2)^2))/1000000</f>
        <v>6.3584999999999996E-3</v>
      </c>
    </row>
    <row r="173" spans="1:31" ht="15" customHeight="1">
      <c r="A173">
        <v>172</v>
      </c>
      <c r="B173" s="9" t="s">
        <v>333</v>
      </c>
      <c r="C173" s="9" t="s">
        <v>840</v>
      </c>
      <c r="D173" s="6">
        <v>42</v>
      </c>
      <c r="E173" s="9" t="s">
        <v>648</v>
      </c>
      <c r="F173" s="17">
        <v>101324</v>
      </c>
      <c r="G173" s="17">
        <v>15.603999999999999</v>
      </c>
      <c r="H173" s="17">
        <v>53.15</v>
      </c>
      <c r="I173" s="9" t="s">
        <v>50</v>
      </c>
      <c r="J173" s="9" t="s">
        <v>51</v>
      </c>
      <c r="K173" s="9" t="s">
        <v>712</v>
      </c>
      <c r="L173" s="9" t="str">
        <f>CONCATENATE(J173,".",K173)</f>
        <v>Quercus.salicifolia</v>
      </c>
      <c r="M173" s="9" t="s">
        <v>135</v>
      </c>
      <c r="N173" s="11">
        <v>42121</v>
      </c>
      <c r="O173" s="64">
        <v>0</v>
      </c>
      <c r="P173">
        <v>540</v>
      </c>
      <c r="Q173">
        <v>4</v>
      </c>
      <c r="R173" s="2">
        <v>188.80338614674656</v>
      </c>
      <c r="T173">
        <f>(3.14*((P173/2)^2))/1000000</f>
        <v>0.228906</v>
      </c>
      <c r="U173" t="s">
        <v>30</v>
      </c>
      <c r="W173">
        <v>338</v>
      </c>
    </row>
    <row r="174" spans="1:31" ht="15" customHeight="1">
      <c r="A174">
        <v>173</v>
      </c>
      <c r="B174" s="9" t="s">
        <v>333</v>
      </c>
      <c r="C174" s="9" t="s">
        <v>840</v>
      </c>
      <c r="D174" s="6">
        <v>42</v>
      </c>
      <c r="E174" s="9" t="s">
        <v>648</v>
      </c>
      <c r="F174" s="17">
        <v>101325</v>
      </c>
      <c r="G174" s="17">
        <v>18.57</v>
      </c>
      <c r="H174" s="17">
        <v>52.286999999999999</v>
      </c>
      <c r="I174" s="9" t="s">
        <v>93</v>
      </c>
      <c r="J174" s="9" t="s">
        <v>94</v>
      </c>
      <c r="K174" s="9" t="s">
        <v>725</v>
      </c>
      <c r="L174" s="9" t="str">
        <f>CONCATENATE(J174,".",K174)</f>
        <v>Viburnum.costaricanun</v>
      </c>
      <c r="M174" s="9" t="s">
        <v>94</v>
      </c>
      <c r="N174" s="11">
        <v>42121</v>
      </c>
      <c r="O174" s="64">
        <v>0</v>
      </c>
      <c r="P174">
        <v>131</v>
      </c>
      <c r="Q174">
        <v>2</v>
      </c>
      <c r="R174" s="2">
        <v>176.88811797254652</v>
      </c>
      <c r="T174">
        <f>(3.14*((P174/2)^2))/1000000</f>
        <v>1.3471385000000001E-2</v>
      </c>
    </row>
    <row r="175" spans="1:31" ht="15" customHeight="1">
      <c r="A175">
        <v>174</v>
      </c>
      <c r="B175" s="9" t="s">
        <v>333</v>
      </c>
      <c r="C175" s="9" t="s">
        <v>840</v>
      </c>
      <c r="D175" s="6">
        <v>42</v>
      </c>
      <c r="E175" s="9" t="s">
        <v>648</v>
      </c>
      <c r="F175" s="17">
        <v>101326</v>
      </c>
      <c r="G175" s="17">
        <v>19.414999999999999</v>
      </c>
      <c r="H175" s="17">
        <v>47.182000000000002</v>
      </c>
      <c r="I175" s="9" t="s">
        <v>495</v>
      </c>
      <c r="J175" s="9" t="s">
        <v>496</v>
      </c>
      <c r="K175" s="9" t="s">
        <v>777</v>
      </c>
      <c r="L175" s="9" t="str">
        <f>CONCATENATE(J175,".",K175)</f>
        <v>Cleyera.theoidaes</v>
      </c>
      <c r="M175" s="9" t="s">
        <v>334</v>
      </c>
      <c r="N175" s="11">
        <v>42121</v>
      </c>
      <c r="O175" s="64">
        <v>0</v>
      </c>
      <c r="P175">
        <v>204</v>
      </c>
      <c r="Q175">
        <v>2</v>
      </c>
      <c r="R175" s="2">
        <v>152.56628408308561</v>
      </c>
      <c r="T175">
        <f>(3.14*((P175/2)^2))/1000000</f>
        <v>3.2668559999999999E-2</v>
      </c>
    </row>
    <row r="176" spans="1:31" ht="15" customHeight="1">
      <c r="A176">
        <v>175</v>
      </c>
      <c r="B176" s="9" t="s">
        <v>333</v>
      </c>
      <c r="C176" s="9" t="s">
        <v>836</v>
      </c>
      <c r="D176" s="6">
        <v>21</v>
      </c>
      <c r="E176" s="9" t="s">
        <v>648</v>
      </c>
      <c r="F176" s="17">
        <v>101196</v>
      </c>
      <c r="G176" s="17">
        <v>7.7859999999999996</v>
      </c>
      <c r="H176" s="17">
        <v>14.943</v>
      </c>
      <c r="I176" s="9" t="s">
        <v>34</v>
      </c>
      <c r="J176" s="9" t="s">
        <v>35</v>
      </c>
      <c r="K176" s="9" t="s">
        <v>508</v>
      </c>
      <c r="L176" s="9" t="str">
        <f>CONCATENATE(J176,".",K176)</f>
        <v>Ardisia.sp7</v>
      </c>
      <c r="M176" s="9" t="s">
        <v>86</v>
      </c>
      <c r="N176" s="11">
        <v>42120</v>
      </c>
      <c r="O176" s="64">
        <v>0</v>
      </c>
      <c r="P176">
        <v>54</v>
      </c>
      <c r="Q176">
        <v>1</v>
      </c>
      <c r="R176" s="2">
        <v>102.78193750130808</v>
      </c>
      <c r="T176">
        <f>(3.14*((P176/2)^2))/1000000</f>
        <v>2.2890599999999999E-3</v>
      </c>
    </row>
    <row r="177" spans="1:31" ht="15" customHeight="1">
      <c r="A177">
        <v>176</v>
      </c>
      <c r="B177" s="9" t="s">
        <v>333</v>
      </c>
      <c r="C177" s="9" t="s">
        <v>846</v>
      </c>
      <c r="D177" s="6">
        <v>33</v>
      </c>
      <c r="E177" s="9" t="s">
        <v>648</v>
      </c>
      <c r="F177" s="17">
        <v>101570</v>
      </c>
      <c r="G177" s="17">
        <v>31.695</v>
      </c>
      <c r="H177" s="17">
        <v>12.938000000000001</v>
      </c>
      <c r="I177" s="9" t="s">
        <v>495</v>
      </c>
      <c r="J177" s="9" t="s">
        <v>496</v>
      </c>
      <c r="K177" s="9" t="s">
        <v>777</v>
      </c>
      <c r="L177" s="9" t="str">
        <f>CONCATENATE(J177,".",K177)</f>
        <v>Cleyera.theoidaes</v>
      </c>
      <c r="M177" s="9" t="s">
        <v>334</v>
      </c>
      <c r="N177" s="11">
        <v>42132</v>
      </c>
      <c r="O177" s="64">
        <v>0</v>
      </c>
      <c r="P177">
        <v>89</v>
      </c>
      <c r="Q177">
        <v>1</v>
      </c>
      <c r="R177" s="2">
        <v>147.5827233015907</v>
      </c>
      <c r="T177">
        <f>(3.14*((P177/2)^2))/1000000</f>
        <v>6.2179850000000005E-3</v>
      </c>
      <c r="U177" t="s">
        <v>30</v>
      </c>
      <c r="W177">
        <v>76</v>
      </c>
    </row>
    <row r="178" spans="1:31" ht="15" customHeight="1">
      <c r="A178">
        <v>177</v>
      </c>
      <c r="B178" s="9" t="s">
        <v>333</v>
      </c>
      <c r="C178" s="9" t="s">
        <v>841</v>
      </c>
      <c r="D178" s="7">
        <v>22</v>
      </c>
      <c r="E178" s="9" t="s">
        <v>648</v>
      </c>
      <c r="F178" s="17">
        <v>102549</v>
      </c>
      <c r="G178" s="17">
        <v>86.611000000000004</v>
      </c>
      <c r="H178" s="17">
        <v>46.12</v>
      </c>
      <c r="I178" s="9" t="s">
        <v>346</v>
      </c>
      <c r="J178" s="9" t="s">
        <v>127</v>
      </c>
      <c r="K178" s="9" t="s">
        <v>724</v>
      </c>
      <c r="L178" s="9" t="str">
        <f>CONCATENATE(J178,".",K178)</f>
        <v>Saurauia.montana</v>
      </c>
      <c r="M178" s="9" t="s">
        <v>127</v>
      </c>
      <c r="N178" s="11">
        <v>42139</v>
      </c>
      <c r="O178" s="64">
        <v>0</v>
      </c>
      <c r="P178">
        <v>77</v>
      </c>
      <c r="Q178">
        <v>1</v>
      </c>
      <c r="R178" s="2">
        <v>147.59108792687269</v>
      </c>
      <c r="T178">
        <f>(3.14*((P178/2)^2))/1000000</f>
        <v>4.6542650000000003E-3</v>
      </c>
      <c r="AE178" t="s">
        <v>391</v>
      </c>
    </row>
    <row r="179" spans="1:31" ht="15" customHeight="1">
      <c r="A179">
        <v>178</v>
      </c>
      <c r="B179" s="9" t="s">
        <v>333</v>
      </c>
      <c r="C179" s="9" t="s">
        <v>842</v>
      </c>
      <c r="D179" s="6">
        <v>11</v>
      </c>
      <c r="E179" s="9" t="s">
        <v>647</v>
      </c>
      <c r="F179" s="16">
        <v>101330</v>
      </c>
      <c r="G179" s="17">
        <v>1.179</v>
      </c>
      <c r="H179" s="17">
        <v>60.508000000000003</v>
      </c>
      <c r="I179" s="9" t="s">
        <v>34</v>
      </c>
      <c r="J179" s="9" t="s">
        <v>35</v>
      </c>
      <c r="K179" s="9" t="s">
        <v>508</v>
      </c>
      <c r="L179" s="9" t="str">
        <f>CONCATENATE(J179,".",K179)</f>
        <v>Ardisia.sp7</v>
      </c>
      <c r="M179" s="9" t="s">
        <v>86</v>
      </c>
      <c r="N179" s="11">
        <v>42121</v>
      </c>
      <c r="O179" s="64">
        <v>7.8882105358403214</v>
      </c>
      <c r="P179">
        <v>116</v>
      </c>
      <c r="Q179">
        <v>2</v>
      </c>
      <c r="R179" s="2">
        <v>103.53186735850775</v>
      </c>
      <c r="T179">
        <f>(3.14*((P179/2)^2))/1000000</f>
        <v>1.0562960000000001E-2</v>
      </c>
    </row>
    <row r="180" spans="1:31" ht="15" customHeight="1">
      <c r="A180">
        <v>179</v>
      </c>
      <c r="B180" s="9" t="s">
        <v>333</v>
      </c>
      <c r="C180" s="9" t="s">
        <v>842</v>
      </c>
      <c r="D180" s="6">
        <v>11</v>
      </c>
      <c r="E180" s="9" t="s">
        <v>648</v>
      </c>
      <c r="F180" s="17">
        <v>101331</v>
      </c>
      <c r="G180" s="17">
        <v>2.3039999999999998</v>
      </c>
      <c r="H180" s="17">
        <v>60.643999999999998</v>
      </c>
      <c r="I180" s="9" t="s">
        <v>54</v>
      </c>
      <c r="J180" s="9" t="s">
        <v>75</v>
      </c>
      <c r="K180" s="9" t="s">
        <v>503</v>
      </c>
      <c r="L180" s="9" t="str">
        <f>CONCATENATE(J180,".",K180)</f>
        <v>Dendropanax.sp1</v>
      </c>
      <c r="M180" s="9" t="s">
        <v>353</v>
      </c>
      <c r="N180" s="11">
        <v>42121</v>
      </c>
      <c r="O180" s="64">
        <v>0</v>
      </c>
      <c r="P180">
        <v>125</v>
      </c>
      <c r="Q180">
        <v>2</v>
      </c>
      <c r="R180" s="2">
        <v>175.95431896879873</v>
      </c>
      <c r="T180">
        <f>(3.14*((P180/2)^2))/1000000</f>
        <v>1.2265625E-2</v>
      </c>
    </row>
    <row r="181" spans="1:31" ht="15" customHeight="1">
      <c r="A181">
        <v>180</v>
      </c>
      <c r="B181" s="9" t="s">
        <v>333</v>
      </c>
      <c r="C181" s="9" t="s">
        <v>842</v>
      </c>
      <c r="D181" s="6">
        <v>11</v>
      </c>
      <c r="E181" s="9" t="s">
        <v>648</v>
      </c>
      <c r="F181" s="17">
        <v>101332</v>
      </c>
      <c r="G181" s="17">
        <v>2.6309999999999998</v>
      </c>
      <c r="H181" s="17">
        <v>60.481000000000002</v>
      </c>
      <c r="I181" s="9" t="s">
        <v>54</v>
      </c>
      <c r="J181" s="9" t="s">
        <v>75</v>
      </c>
      <c r="K181" s="9" t="s">
        <v>503</v>
      </c>
      <c r="L181" s="9" t="str">
        <f>CONCATENATE(J181,".",K181)</f>
        <v>Dendropanax.sp1</v>
      </c>
      <c r="M181" s="9" t="s">
        <v>353</v>
      </c>
      <c r="N181" s="11">
        <v>42121</v>
      </c>
      <c r="O181" s="64">
        <v>0</v>
      </c>
      <c r="P181">
        <v>62</v>
      </c>
      <c r="Q181">
        <v>1</v>
      </c>
      <c r="R181" s="2">
        <v>185.02833676424154</v>
      </c>
      <c r="T181">
        <f>(3.14*((P181/2)^2))/1000000</f>
        <v>3.01754E-3</v>
      </c>
      <c r="U181" t="s">
        <v>78</v>
      </c>
    </row>
    <row r="182" spans="1:31" ht="15" customHeight="1">
      <c r="A182">
        <v>181</v>
      </c>
      <c r="B182" s="9" t="s">
        <v>333</v>
      </c>
      <c r="C182" s="9" t="s">
        <v>846</v>
      </c>
      <c r="D182" s="6">
        <v>41</v>
      </c>
      <c r="E182" s="9" t="s">
        <v>648</v>
      </c>
      <c r="F182" s="17">
        <v>101590</v>
      </c>
      <c r="G182" s="17">
        <v>36.317999999999998</v>
      </c>
      <c r="H182" s="17">
        <v>16.399999999999999</v>
      </c>
      <c r="I182" s="9" t="s">
        <v>42</v>
      </c>
      <c r="J182" s="9" t="s">
        <v>710</v>
      </c>
      <c r="K182" s="9" t="s">
        <v>711</v>
      </c>
      <c r="L182" s="9" t="str">
        <f>CONCATENATE(J182,".",K182)</f>
        <v>Rogiera.amoena</v>
      </c>
      <c r="M182" s="9" t="s">
        <v>335</v>
      </c>
      <c r="N182" s="11">
        <v>42132</v>
      </c>
      <c r="O182" s="64">
        <v>0</v>
      </c>
      <c r="P182">
        <v>58</v>
      </c>
      <c r="Q182">
        <v>1</v>
      </c>
      <c r="R182" s="2">
        <v>176.28672959097835</v>
      </c>
      <c r="T182">
        <f>(3.14*((P182/2)^2))/1000000</f>
        <v>2.6407400000000004E-3</v>
      </c>
      <c r="U182" t="s">
        <v>78</v>
      </c>
    </row>
    <row r="183" spans="1:31" ht="15" customHeight="1">
      <c r="A183">
        <v>182</v>
      </c>
      <c r="B183" s="9" t="s">
        <v>333</v>
      </c>
      <c r="C183" s="9" t="s">
        <v>842</v>
      </c>
      <c r="D183" s="6">
        <v>11</v>
      </c>
      <c r="E183" s="9" t="s">
        <v>648</v>
      </c>
      <c r="F183" s="17">
        <v>101334</v>
      </c>
      <c r="G183" s="17">
        <v>4.4539999999999997</v>
      </c>
      <c r="H183" s="17">
        <v>61.987000000000002</v>
      </c>
      <c r="I183" s="9" t="s">
        <v>52</v>
      </c>
      <c r="J183" s="9" t="s">
        <v>53</v>
      </c>
      <c r="L183" s="9" t="str">
        <f>CONCATENATE(J183,".",K183)</f>
        <v>Styrax.</v>
      </c>
      <c r="M183" s="9" t="s">
        <v>53</v>
      </c>
      <c r="N183" s="11">
        <v>42121</v>
      </c>
      <c r="O183" s="64">
        <v>0</v>
      </c>
      <c r="P183">
        <v>104</v>
      </c>
      <c r="Q183">
        <v>2</v>
      </c>
      <c r="R183" s="2">
        <v>165.22829020566996</v>
      </c>
      <c r="T183">
        <f>(3.14*((P183/2)^2))/1000000</f>
        <v>8.4905599999999994E-3</v>
      </c>
    </row>
    <row r="184" spans="1:31" ht="15" customHeight="1">
      <c r="A184">
        <v>183</v>
      </c>
      <c r="B184" s="9" t="s">
        <v>333</v>
      </c>
      <c r="C184" s="9" t="s">
        <v>840</v>
      </c>
      <c r="D184" s="6">
        <v>13</v>
      </c>
      <c r="E184" s="9" t="s">
        <v>648</v>
      </c>
      <c r="F184" s="17">
        <v>101283</v>
      </c>
      <c r="G184" s="17">
        <v>3.3889999999999998</v>
      </c>
      <c r="H184" s="17">
        <v>54.076000000000001</v>
      </c>
      <c r="I184" s="9" t="s">
        <v>42</v>
      </c>
      <c r="J184" s="9" t="s">
        <v>68</v>
      </c>
      <c r="K184" s="9" t="s">
        <v>503</v>
      </c>
      <c r="L184" s="9" t="str">
        <f>CONCATENATE(J184,".",K184)</f>
        <v>Faramea.sp1</v>
      </c>
      <c r="M184" s="9" t="s">
        <v>68</v>
      </c>
      <c r="N184" s="11">
        <v>42120</v>
      </c>
      <c r="O184" s="64">
        <v>0</v>
      </c>
      <c r="P184">
        <v>96</v>
      </c>
      <c r="Q184">
        <v>1</v>
      </c>
      <c r="R184" s="2">
        <v>143.83326915057614</v>
      </c>
      <c r="T184">
        <f>(3.14*((P184/2)^2))/1000000</f>
        <v>7.2345600000000001E-3</v>
      </c>
    </row>
    <row r="185" spans="1:31" ht="15" customHeight="1">
      <c r="A185">
        <v>184</v>
      </c>
      <c r="B185" s="9" t="s">
        <v>333</v>
      </c>
      <c r="C185" s="9" t="s">
        <v>842</v>
      </c>
      <c r="D185" s="6">
        <v>23</v>
      </c>
      <c r="E185" s="9" t="s">
        <v>648</v>
      </c>
      <c r="F185" s="17">
        <v>101362</v>
      </c>
      <c r="G185" s="17">
        <v>7.9829999999999997</v>
      </c>
      <c r="H185" s="17">
        <v>71.421999999999997</v>
      </c>
      <c r="I185" s="9" t="s">
        <v>42</v>
      </c>
      <c r="J185" s="9" t="s">
        <v>710</v>
      </c>
      <c r="K185" s="9" t="s">
        <v>711</v>
      </c>
      <c r="L185" s="9" t="str">
        <f>CONCATENATE(J185,".",K185)</f>
        <v>Rogiera.amoena</v>
      </c>
      <c r="M185" s="9" t="s">
        <v>335</v>
      </c>
      <c r="N185" s="11">
        <v>42121</v>
      </c>
      <c r="O185" s="64">
        <v>0</v>
      </c>
      <c r="P185">
        <v>80</v>
      </c>
      <c r="Q185">
        <v>1</v>
      </c>
      <c r="R185" s="2">
        <v>123.14166071978011</v>
      </c>
      <c r="T185">
        <f>(3.14*((P185/2)^2))/1000000</f>
        <v>5.0239999999999998E-3</v>
      </c>
      <c r="U185" t="s">
        <v>30</v>
      </c>
      <c r="W185">
        <v>50</v>
      </c>
    </row>
    <row r="186" spans="1:31" ht="15" customHeight="1">
      <c r="A186">
        <v>185</v>
      </c>
      <c r="B186" s="9" t="s">
        <v>333</v>
      </c>
      <c r="C186" s="9" t="s">
        <v>842</v>
      </c>
      <c r="D186" s="6">
        <v>11</v>
      </c>
      <c r="E186" s="9" t="s">
        <v>648</v>
      </c>
      <c r="F186" s="17">
        <v>101337</v>
      </c>
      <c r="G186" s="17">
        <v>7.2999999999999995E-2</v>
      </c>
      <c r="H186" s="17">
        <v>63.918999999999997</v>
      </c>
      <c r="I186" s="9" t="s">
        <v>50</v>
      </c>
      <c r="J186" s="9" t="s">
        <v>51</v>
      </c>
      <c r="K186" s="9" t="s">
        <v>712</v>
      </c>
      <c r="L186" s="9" t="str">
        <f>CONCATENATE(J186,".",K186)</f>
        <v>Quercus.salicifolia</v>
      </c>
      <c r="M186" s="9" t="s">
        <v>135</v>
      </c>
      <c r="N186" s="11">
        <v>42121</v>
      </c>
      <c r="O186" s="64">
        <v>0</v>
      </c>
      <c r="P186">
        <v>355</v>
      </c>
      <c r="Q186">
        <v>3</v>
      </c>
      <c r="R186" s="2">
        <v>134.80426220629306</v>
      </c>
      <c r="T186">
        <f>(3.14*((P186/2)^2))/1000000</f>
        <v>9.8929624999999993E-2</v>
      </c>
    </row>
    <row r="187" spans="1:31" ht="15" customHeight="1">
      <c r="A187">
        <v>186</v>
      </c>
      <c r="B187" s="9" t="s">
        <v>333</v>
      </c>
      <c r="C187" s="9" t="s">
        <v>842</v>
      </c>
      <c r="D187" s="6">
        <v>12</v>
      </c>
      <c r="E187" s="9" t="s">
        <v>648</v>
      </c>
      <c r="F187" s="17">
        <v>101338</v>
      </c>
      <c r="G187" s="17">
        <v>1.27</v>
      </c>
      <c r="H187" s="17">
        <v>65.052999999999997</v>
      </c>
      <c r="I187" s="9" t="s">
        <v>34</v>
      </c>
      <c r="J187" s="9" t="s">
        <v>35</v>
      </c>
      <c r="K187" s="9" t="s">
        <v>508</v>
      </c>
      <c r="L187" s="9" t="str">
        <f>CONCATENATE(J187,".",K187)</f>
        <v>Ardisia.sp7</v>
      </c>
      <c r="M187" s="9" t="s">
        <v>86</v>
      </c>
      <c r="N187" s="11">
        <v>42121</v>
      </c>
      <c r="O187" s="64">
        <v>0</v>
      </c>
      <c r="P187">
        <v>127</v>
      </c>
      <c r="Q187">
        <v>2</v>
      </c>
      <c r="R187" s="2">
        <v>140.17485411303809</v>
      </c>
      <c r="T187">
        <f>(3.14*((P187/2)^2))/1000000</f>
        <v>1.2661265000000001E-2</v>
      </c>
    </row>
    <row r="188" spans="1:31" ht="15" customHeight="1">
      <c r="A188">
        <v>187</v>
      </c>
      <c r="B188" s="9" t="s">
        <v>333</v>
      </c>
      <c r="C188" s="9" t="s">
        <v>842</v>
      </c>
      <c r="D188" s="6">
        <v>12</v>
      </c>
      <c r="E188" s="9" t="s">
        <v>648</v>
      </c>
      <c r="F188" s="17">
        <v>101339</v>
      </c>
      <c r="G188" s="17">
        <v>1.4970000000000001</v>
      </c>
      <c r="H188" s="17">
        <v>65.643000000000001</v>
      </c>
      <c r="I188" s="9" t="s">
        <v>50</v>
      </c>
      <c r="J188" s="9" t="s">
        <v>51</v>
      </c>
      <c r="K188" s="9" t="s">
        <v>712</v>
      </c>
      <c r="L188" s="9" t="str">
        <f>CONCATENATE(J188,".",K188)</f>
        <v>Quercus.salicifolia</v>
      </c>
      <c r="M188" s="9" t="s">
        <v>135</v>
      </c>
      <c r="N188" s="11">
        <v>42121</v>
      </c>
      <c r="O188" s="64">
        <v>0</v>
      </c>
      <c r="P188">
        <v>514</v>
      </c>
      <c r="Q188">
        <v>4</v>
      </c>
      <c r="R188" s="2">
        <v>157.75105726710808</v>
      </c>
      <c r="T188">
        <f>(3.14*((P188/2)^2))/1000000</f>
        <v>0.20739386000000001</v>
      </c>
    </row>
    <row r="189" spans="1:31" ht="15" customHeight="1">
      <c r="A189">
        <v>188</v>
      </c>
      <c r="B189" s="9" t="s">
        <v>333</v>
      </c>
      <c r="C189" s="9" t="s">
        <v>842</v>
      </c>
      <c r="D189" s="6">
        <v>12</v>
      </c>
      <c r="E189" s="9" t="s">
        <v>648</v>
      </c>
      <c r="F189" s="17">
        <v>101340</v>
      </c>
      <c r="G189" s="17">
        <v>1.4239999999999999</v>
      </c>
      <c r="H189" s="17">
        <v>68.781999999999996</v>
      </c>
      <c r="I189" s="9" t="s">
        <v>495</v>
      </c>
      <c r="J189" s="9" t="s">
        <v>496</v>
      </c>
      <c r="K189" s="9" t="s">
        <v>777</v>
      </c>
      <c r="L189" s="9" t="str">
        <f>CONCATENATE(J189,".",K189)</f>
        <v>Cleyera.theoidaes</v>
      </c>
      <c r="M189" s="9" t="s">
        <v>334</v>
      </c>
      <c r="N189" s="11">
        <v>42121</v>
      </c>
      <c r="O189" s="64">
        <v>0</v>
      </c>
      <c r="P189">
        <v>143</v>
      </c>
      <c r="Q189">
        <v>2</v>
      </c>
      <c r="R189" s="2">
        <v>152.92634286173708</v>
      </c>
      <c r="T189">
        <f>(3.14*((P189/2)^2))/1000000</f>
        <v>1.6052465000000002E-2</v>
      </c>
    </row>
    <row r="190" spans="1:31" ht="15" customHeight="1">
      <c r="A190">
        <v>189</v>
      </c>
      <c r="B190" s="9" t="s">
        <v>333</v>
      </c>
      <c r="C190" s="9" t="s">
        <v>843</v>
      </c>
      <c r="D190" s="7">
        <v>21</v>
      </c>
      <c r="E190" s="9" t="s">
        <v>648</v>
      </c>
      <c r="F190" s="17">
        <v>102513</v>
      </c>
      <c r="G190" s="17">
        <v>89.257000000000005</v>
      </c>
      <c r="H190" s="17">
        <v>39.775999999999996</v>
      </c>
      <c r="I190" s="9" t="s">
        <v>52</v>
      </c>
      <c r="J190" s="9" t="s">
        <v>53</v>
      </c>
      <c r="L190" s="9" t="str">
        <f>CONCATENATE(J190,".",K190)</f>
        <v>Styrax.</v>
      </c>
      <c r="M190" s="9" t="s">
        <v>53</v>
      </c>
      <c r="N190" s="11">
        <v>42139</v>
      </c>
      <c r="O190" s="64">
        <v>0</v>
      </c>
      <c r="P190">
        <v>50</v>
      </c>
      <c r="Q190">
        <v>1</v>
      </c>
      <c r="R190" s="2">
        <v>109.04330930199747</v>
      </c>
      <c r="T190">
        <f>(3.14*((P190/2)^2))/1000000</f>
        <v>1.9624999999999998E-3</v>
      </c>
    </row>
    <row r="191" spans="1:31" ht="15" customHeight="1">
      <c r="A191">
        <v>190</v>
      </c>
      <c r="B191" s="9" t="s">
        <v>333</v>
      </c>
      <c r="C191" s="9" t="s">
        <v>858</v>
      </c>
      <c r="D191" s="6">
        <v>23</v>
      </c>
      <c r="E191" s="9" t="s">
        <v>648</v>
      </c>
      <c r="F191" s="17">
        <v>102091</v>
      </c>
      <c r="G191" s="17">
        <v>49.611000000000004</v>
      </c>
      <c r="H191" s="17">
        <v>66.953999999999994</v>
      </c>
      <c r="I191" s="9" t="s">
        <v>34</v>
      </c>
      <c r="J191" s="9" t="s">
        <v>35</v>
      </c>
      <c r="K191" s="9" t="s">
        <v>506</v>
      </c>
      <c r="L191" s="9" t="str">
        <f>CONCATENATE(J191,".",K191)</f>
        <v>Ardisia.sp5</v>
      </c>
      <c r="M191" s="9" t="s">
        <v>36</v>
      </c>
      <c r="N191" s="11">
        <v>42135</v>
      </c>
      <c r="O191" s="64">
        <v>0</v>
      </c>
      <c r="P191">
        <v>75</v>
      </c>
      <c r="Q191">
        <v>1</v>
      </c>
      <c r="R191" s="2">
        <v>171.05823655337662</v>
      </c>
      <c r="T191">
        <f>(3.14*((P191/2)^2))/1000000</f>
        <v>4.4156250000000003E-3</v>
      </c>
    </row>
    <row r="192" spans="1:31" ht="15" customHeight="1">
      <c r="A192">
        <v>191</v>
      </c>
      <c r="B192" s="9" t="s">
        <v>333</v>
      </c>
      <c r="C192" s="9" t="s">
        <v>858</v>
      </c>
      <c r="D192" s="6">
        <v>33</v>
      </c>
      <c r="E192" s="9" t="s">
        <v>648</v>
      </c>
      <c r="F192" s="17">
        <v>102112</v>
      </c>
      <c r="G192" s="17">
        <v>53.472000000000001</v>
      </c>
      <c r="H192" s="17">
        <v>71.314999999999998</v>
      </c>
      <c r="I192" s="9" t="s">
        <v>495</v>
      </c>
      <c r="J192" s="9" t="s">
        <v>496</v>
      </c>
      <c r="K192" s="9" t="s">
        <v>777</v>
      </c>
      <c r="L192" s="9" t="str">
        <f>CONCATENATE(J192,".",K192)</f>
        <v>Cleyera.theoidaes</v>
      </c>
      <c r="M192" s="9" t="s">
        <v>334</v>
      </c>
      <c r="N192" s="11">
        <v>42135</v>
      </c>
      <c r="O192" s="64">
        <v>0</v>
      </c>
      <c r="P192">
        <v>90</v>
      </c>
      <c r="Q192">
        <v>1</v>
      </c>
      <c r="R192" s="2">
        <v>142.76531248002809</v>
      </c>
      <c r="T192">
        <f>(3.14*((P192/2)^2))/1000000</f>
        <v>6.3584999999999996E-3</v>
      </c>
    </row>
    <row r="193" spans="1:31" ht="15" customHeight="1">
      <c r="A193">
        <v>192</v>
      </c>
      <c r="B193" s="9" t="s">
        <v>333</v>
      </c>
      <c r="C193" s="9" t="s">
        <v>842</v>
      </c>
      <c r="D193" s="6">
        <v>23</v>
      </c>
      <c r="E193" s="9" t="s">
        <v>648</v>
      </c>
      <c r="F193" s="17">
        <v>101365</v>
      </c>
      <c r="G193" s="17">
        <v>9.48</v>
      </c>
      <c r="H193" s="17">
        <v>69.108000000000004</v>
      </c>
      <c r="I193" s="9" t="s">
        <v>495</v>
      </c>
      <c r="J193" s="9" t="s">
        <v>496</v>
      </c>
      <c r="K193" s="9" t="s">
        <v>777</v>
      </c>
      <c r="L193" s="9" t="str">
        <f>CONCATENATE(J193,".",K193)</f>
        <v>Cleyera.theoidaes</v>
      </c>
      <c r="M193" s="9" t="s">
        <v>334</v>
      </c>
      <c r="N193" s="11">
        <v>42121</v>
      </c>
      <c r="O193" s="64">
        <v>0</v>
      </c>
      <c r="P193">
        <v>91</v>
      </c>
      <c r="Q193">
        <v>1</v>
      </c>
      <c r="R193" s="2">
        <v>181.00041939703459</v>
      </c>
      <c r="T193">
        <f>(3.14*((P193/2)^2))/1000000</f>
        <v>6.5005849999999997E-3</v>
      </c>
    </row>
    <row r="194" spans="1:31" ht="15" customHeight="1">
      <c r="A194">
        <v>193</v>
      </c>
      <c r="B194" s="9" t="s">
        <v>333</v>
      </c>
      <c r="C194" s="9" t="s">
        <v>856</v>
      </c>
      <c r="D194" s="6">
        <v>43</v>
      </c>
      <c r="E194" s="9" t="s">
        <v>648</v>
      </c>
      <c r="F194" s="25">
        <v>101909</v>
      </c>
      <c r="G194" s="17">
        <v>56.78</v>
      </c>
      <c r="H194" s="17">
        <v>3.1259999999999999</v>
      </c>
      <c r="I194" s="9" t="s">
        <v>42</v>
      </c>
      <c r="J194" s="9" t="s">
        <v>710</v>
      </c>
      <c r="K194" s="9" t="s">
        <v>711</v>
      </c>
      <c r="L194" s="9" t="str">
        <f>CONCATENATE(J194,".",K194)</f>
        <v>Rogiera.amoena</v>
      </c>
      <c r="M194" s="9" t="s">
        <v>335</v>
      </c>
      <c r="N194" s="11">
        <v>42134</v>
      </c>
      <c r="O194" s="64">
        <v>0</v>
      </c>
      <c r="P194">
        <v>71</v>
      </c>
      <c r="Q194">
        <v>1</v>
      </c>
      <c r="R194" s="2">
        <v>198.77075989636171</v>
      </c>
      <c r="T194">
        <f>(3.14*((P194/2)^2))/1000000</f>
        <v>3.9571850000000002E-3</v>
      </c>
    </row>
    <row r="195" spans="1:31" ht="15" customHeight="1">
      <c r="A195">
        <v>194</v>
      </c>
      <c r="B195" s="9" t="s">
        <v>333</v>
      </c>
      <c r="C195" s="9" t="s">
        <v>842</v>
      </c>
      <c r="D195" s="6">
        <v>13</v>
      </c>
      <c r="E195" s="9" t="s">
        <v>648</v>
      </c>
      <c r="F195" s="17">
        <v>101345</v>
      </c>
      <c r="G195" s="17">
        <v>0.39900000000000002</v>
      </c>
      <c r="H195" s="17">
        <v>70.805000000000007</v>
      </c>
      <c r="I195" s="9" t="s">
        <v>52</v>
      </c>
      <c r="J195" s="9" t="s">
        <v>53</v>
      </c>
      <c r="L195" s="9" t="str">
        <f>CONCATENATE(J195,".",K195)</f>
        <v>Styrax.</v>
      </c>
      <c r="M195" s="9" t="s">
        <v>53</v>
      </c>
      <c r="N195" s="11">
        <v>42121</v>
      </c>
      <c r="O195" s="64">
        <v>0</v>
      </c>
      <c r="P195">
        <v>55</v>
      </c>
      <c r="Q195">
        <v>1</v>
      </c>
      <c r="R195" s="2">
        <v>157.37259339872091</v>
      </c>
      <c r="T195">
        <f>(3.14*((P195/2)^2))/1000000</f>
        <v>2.374625E-3</v>
      </c>
    </row>
    <row r="196" spans="1:31" ht="15" customHeight="1">
      <c r="A196">
        <v>195</v>
      </c>
      <c r="B196" s="9" t="s">
        <v>333</v>
      </c>
      <c r="C196" s="9" t="s">
        <v>842</v>
      </c>
      <c r="D196" s="6">
        <v>13</v>
      </c>
      <c r="E196" s="9" t="s">
        <v>648</v>
      </c>
      <c r="F196" s="17">
        <v>101347</v>
      </c>
      <c r="G196" s="17">
        <v>0.72599999999999998</v>
      </c>
      <c r="H196" s="17">
        <v>73.971000000000004</v>
      </c>
      <c r="I196" s="9" t="s">
        <v>50</v>
      </c>
      <c r="J196" s="9" t="s">
        <v>51</v>
      </c>
      <c r="K196" s="9" t="s">
        <v>712</v>
      </c>
      <c r="L196" s="9" t="str">
        <f>CONCATENATE(J196,".",K196)</f>
        <v>Quercus.salicifolia</v>
      </c>
      <c r="M196" s="9" t="s">
        <v>135</v>
      </c>
      <c r="N196" s="11">
        <v>42121</v>
      </c>
      <c r="O196" s="64">
        <v>0</v>
      </c>
      <c r="P196">
        <v>603</v>
      </c>
      <c r="Q196">
        <v>4</v>
      </c>
      <c r="R196" s="2">
        <v>138.06905501771863</v>
      </c>
      <c r="T196">
        <f>(3.14*((P196/2)^2))/1000000</f>
        <v>0.28543306499999999</v>
      </c>
    </row>
    <row r="197" spans="1:31" ht="15" customHeight="1">
      <c r="A197">
        <v>196</v>
      </c>
      <c r="B197" s="9" t="s">
        <v>333</v>
      </c>
      <c r="C197" s="9" t="s">
        <v>842</v>
      </c>
      <c r="D197" s="6">
        <v>13</v>
      </c>
      <c r="E197" s="9" t="s">
        <v>648</v>
      </c>
      <c r="F197" s="17">
        <v>101348</v>
      </c>
      <c r="G197" s="17">
        <v>1.125</v>
      </c>
      <c r="H197" s="17">
        <v>73.3</v>
      </c>
      <c r="I197" s="9" t="s">
        <v>93</v>
      </c>
      <c r="J197" s="9" t="s">
        <v>94</v>
      </c>
      <c r="K197" s="9" t="s">
        <v>725</v>
      </c>
      <c r="L197" s="9" t="str">
        <f>CONCATENATE(J197,".",K197)</f>
        <v>Viburnum.costaricanun</v>
      </c>
      <c r="M197" s="9" t="s">
        <v>94</v>
      </c>
      <c r="N197" s="11">
        <v>42121</v>
      </c>
      <c r="O197" s="64">
        <v>0</v>
      </c>
      <c r="P197">
        <v>130</v>
      </c>
      <c r="Q197">
        <v>2</v>
      </c>
      <c r="R197" s="2">
        <v>115.32761438139553</v>
      </c>
      <c r="T197">
        <f>(3.14*((P197/2)^2))/1000000</f>
        <v>1.3266500000000001E-2</v>
      </c>
    </row>
    <row r="198" spans="1:31" ht="15" customHeight="1">
      <c r="A198">
        <v>197</v>
      </c>
      <c r="B198" s="9" t="s">
        <v>333</v>
      </c>
      <c r="C198" s="9" t="s">
        <v>847</v>
      </c>
      <c r="D198" s="7">
        <v>41</v>
      </c>
      <c r="E198" s="9" t="s">
        <v>648</v>
      </c>
      <c r="F198" s="17">
        <v>102435</v>
      </c>
      <c r="G198" s="17">
        <v>76.91</v>
      </c>
      <c r="H198" s="17">
        <v>98.882999999999996</v>
      </c>
      <c r="I198" s="9" t="s">
        <v>77</v>
      </c>
      <c r="J198" s="9" t="s">
        <v>348</v>
      </c>
      <c r="K198" t="s">
        <v>729</v>
      </c>
      <c r="L198" s="9" t="str">
        <f>CONCATENATE(J198,".",K198)</f>
        <v>Ilex.pallida</v>
      </c>
      <c r="M198" s="9" t="s">
        <v>349</v>
      </c>
      <c r="N198" s="11">
        <v>42139</v>
      </c>
      <c r="O198" s="64">
        <v>0</v>
      </c>
      <c r="P198">
        <v>59</v>
      </c>
      <c r="Q198">
        <v>1</v>
      </c>
      <c r="R198" s="2">
        <v>162.7899251649369</v>
      </c>
      <c r="T198">
        <f>(3.14*((P198/2)^2))/1000000</f>
        <v>2.732585E-3</v>
      </c>
    </row>
    <row r="199" spans="1:31" ht="15" customHeight="1">
      <c r="A199">
        <v>198</v>
      </c>
      <c r="B199" s="9" t="s">
        <v>333</v>
      </c>
      <c r="C199" s="9" t="s">
        <v>859</v>
      </c>
      <c r="D199" s="6">
        <v>12</v>
      </c>
      <c r="E199" s="9" t="s">
        <v>648</v>
      </c>
      <c r="F199" s="17">
        <v>101923</v>
      </c>
      <c r="G199" s="17">
        <v>41.194000000000003</v>
      </c>
      <c r="H199" s="17">
        <v>26.167000000000002</v>
      </c>
      <c r="I199" s="9" t="s">
        <v>89</v>
      </c>
      <c r="J199" s="9" t="s">
        <v>511</v>
      </c>
      <c r="K199" t="s">
        <v>735</v>
      </c>
      <c r="L199" s="9" t="str">
        <f>CONCATENATE(J199,".",K199)</f>
        <v xml:space="preserve">Vaccinium.consanguineum </v>
      </c>
      <c r="M199" s="9" t="s">
        <v>336</v>
      </c>
      <c r="N199" s="11">
        <v>42134</v>
      </c>
      <c r="O199" s="64">
        <v>0</v>
      </c>
      <c r="P199">
        <v>55</v>
      </c>
      <c r="Q199">
        <v>1</v>
      </c>
      <c r="R199" s="2">
        <v>171.5145154503499</v>
      </c>
      <c r="T199">
        <f>(3.14*((P199/2)^2))/1000000</f>
        <v>2.374625E-3</v>
      </c>
    </row>
    <row r="200" spans="1:31" ht="15" customHeight="1">
      <c r="A200">
        <v>199</v>
      </c>
      <c r="B200" s="9" t="s">
        <v>333</v>
      </c>
      <c r="C200" s="9" t="s">
        <v>842</v>
      </c>
      <c r="D200" s="6">
        <v>13</v>
      </c>
      <c r="E200" s="9" t="s">
        <v>647</v>
      </c>
      <c r="F200" s="16">
        <v>101351</v>
      </c>
      <c r="G200" s="17">
        <v>4.4820000000000002</v>
      </c>
      <c r="H200" s="17">
        <v>72.981999999999999</v>
      </c>
      <c r="I200" s="9" t="s">
        <v>79</v>
      </c>
      <c r="J200" s="9" t="s">
        <v>80</v>
      </c>
      <c r="K200" s="9" t="s">
        <v>708</v>
      </c>
      <c r="L200" s="9" t="str">
        <f>CONCATENATE(J200,".",K200)</f>
        <v>Weinmannia.pinnata</v>
      </c>
      <c r="M200" s="9" t="s">
        <v>80</v>
      </c>
      <c r="N200" s="11">
        <v>42121</v>
      </c>
      <c r="O200" s="64">
        <v>19.135122387888224</v>
      </c>
      <c r="P200">
        <v>327</v>
      </c>
      <c r="Q200">
        <v>3</v>
      </c>
      <c r="R200" s="2">
        <v>148.24656580858453</v>
      </c>
      <c r="T200">
        <f>(3.14*((P200/2)^2))/1000000</f>
        <v>8.3939264999999999E-2</v>
      </c>
    </row>
    <row r="201" spans="1:31" ht="15" customHeight="1">
      <c r="A201">
        <v>200</v>
      </c>
      <c r="B201" s="9" t="s">
        <v>333</v>
      </c>
      <c r="C201" s="9" t="s">
        <v>842</v>
      </c>
      <c r="D201" s="6">
        <v>13</v>
      </c>
      <c r="E201" s="9" t="s">
        <v>648</v>
      </c>
      <c r="F201" s="16">
        <v>101352</v>
      </c>
      <c r="G201" s="17">
        <v>4.5090000000000003</v>
      </c>
      <c r="H201" s="17">
        <v>73.489999999999995</v>
      </c>
      <c r="I201" s="9" t="s">
        <v>79</v>
      </c>
      <c r="J201" s="9" t="s">
        <v>80</v>
      </c>
      <c r="K201" s="9" t="s">
        <v>708</v>
      </c>
      <c r="L201" s="9" t="str">
        <f>CONCATENATE(J201,".",K201)</f>
        <v>Weinmannia.pinnata</v>
      </c>
      <c r="M201" s="9" t="s">
        <v>80</v>
      </c>
      <c r="N201" s="11">
        <v>42121</v>
      </c>
      <c r="O201" s="64">
        <v>0</v>
      </c>
      <c r="P201">
        <v>133</v>
      </c>
      <c r="Q201">
        <v>2</v>
      </c>
      <c r="R201" s="2">
        <v>160.11786974816332</v>
      </c>
      <c r="T201">
        <f>(3.14*((P201/2)^2))/1000000</f>
        <v>1.3885864999999999E-2</v>
      </c>
    </row>
    <row r="202" spans="1:31" ht="15" customHeight="1">
      <c r="A202">
        <v>201</v>
      </c>
      <c r="B202" s="9" t="s">
        <v>333</v>
      </c>
      <c r="C202" s="9" t="s">
        <v>856</v>
      </c>
      <c r="D202" s="6">
        <v>21</v>
      </c>
      <c r="E202" s="9" t="s">
        <v>648</v>
      </c>
      <c r="F202" s="17">
        <v>101900</v>
      </c>
      <c r="G202" s="17">
        <v>46.261000000000003</v>
      </c>
      <c r="H202" s="17">
        <v>10.129</v>
      </c>
      <c r="I202" s="9" t="s">
        <v>42</v>
      </c>
      <c r="J202" s="9" t="s">
        <v>710</v>
      </c>
      <c r="K202" s="9" t="s">
        <v>711</v>
      </c>
      <c r="L202" s="9" t="str">
        <f>CONCATENATE(J202,".",K202)</f>
        <v>Rogiera.amoena</v>
      </c>
      <c r="M202" s="9" t="s">
        <v>335</v>
      </c>
      <c r="N202" s="11">
        <v>42134</v>
      </c>
      <c r="O202" s="64">
        <v>0</v>
      </c>
      <c r="P202">
        <v>64</v>
      </c>
      <c r="Q202">
        <v>1</v>
      </c>
      <c r="R202" s="2">
        <v>102.04073970035664</v>
      </c>
      <c r="T202">
        <f>(3.14*((P202/2)^2))/1000000</f>
        <v>3.21536E-3</v>
      </c>
    </row>
    <row r="203" spans="1:31" ht="15" customHeight="1">
      <c r="A203">
        <v>202</v>
      </c>
      <c r="B203" s="9" t="s">
        <v>333</v>
      </c>
      <c r="C203" s="9" t="s">
        <v>842</v>
      </c>
      <c r="D203" s="6">
        <v>14</v>
      </c>
      <c r="E203" s="9" t="s">
        <v>648</v>
      </c>
      <c r="F203" s="17">
        <v>101354</v>
      </c>
      <c r="G203" s="17">
        <v>2.468</v>
      </c>
      <c r="H203" s="17">
        <v>79.569000000000003</v>
      </c>
      <c r="I203" s="9" t="s">
        <v>50</v>
      </c>
      <c r="J203" s="9" t="s">
        <v>51</v>
      </c>
      <c r="K203" s="9" t="s">
        <v>712</v>
      </c>
      <c r="L203" s="9" t="str">
        <f>CONCATENATE(J203,".",K203)</f>
        <v>Quercus.salicifolia</v>
      </c>
      <c r="M203" s="9" t="s">
        <v>135</v>
      </c>
      <c r="N203" s="11">
        <v>42121</v>
      </c>
      <c r="O203" s="64">
        <v>0</v>
      </c>
      <c r="P203">
        <v>712</v>
      </c>
      <c r="Q203">
        <v>4</v>
      </c>
      <c r="R203" s="2">
        <v>192.09657441777861</v>
      </c>
      <c r="S203">
        <v>160</v>
      </c>
      <c r="T203">
        <f>(3.14*((P203/2)^2))/1000000</f>
        <v>0.39795104000000003</v>
      </c>
      <c r="U203" t="s">
        <v>30</v>
      </c>
      <c r="V203" t="s">
        <v>30</v>
      </c>
      <c r="W203">
        <v>439</v>
      </c>
      <c r="AE203" t="s">
        <v>344</v>
      </c>
    </row>
    <row r="204" spans="1:31" ht="15" customHeight="1">
      <c r="A204">
        <v>203</v>
      </c>
      <c r="B204" s="9" t="s">
        <v>333</v>
      </c>
      <c r="C204" s="9" t="s">
        <v>843</v>
      </c>
      <c r="D204" s="7">
        <v>11</v>
      </c>
      <c r="E204" s="9" t="s">
        <v>648</v>
      </c>
      <c r="F204" s="17">
        <v>102488</v>
      </c>
      <c r="G204" s="17">
        <v>84</v>
      </c>
      <c r="H204" s="17">
        <v>24.454000000000001</v>
      </c>
      <c r="I204" s="9" t="s">
        <v>495</v>
      </c>
      <c r="J204" s="9" t="s">
        <v>496</v>
      </c>
      <c r="K204" s="9" t="s">
        <v>777</v>
      </c>
      <c r="L204" s="9" t="str">
        <f>CONCATENATE(J204,".",K204)</f>
        <v>Cleyera.theoidaes</v>
      </c>
      <c r="M204" s="9" t="s">
        <v>334</v>
      </c>
      <c r="N204" s="11">
        <v>42139</v>
      </c>
      <c r="O204" s="64">
        <v>0</v>
      </c>
      <c r="P204">
        <v>62</v>
      </c>
      <c r="Q204">
        <v>1</v>
      </c>
      <c r="R204" s="2">
        <v>101.0025677869257</v>
      </c>
      <c r="T204">
        <f>(3.14*((P204/2)^2))/1000000</f>
        <v>3.01754E-3</v>
      </c>
    </row>
    <row r="205" spans="1:31" ht="15" customHeight="1">
      <c r="A205">
        <v>204</v>
      </c>
      <c r="B205" s="9" t="s">
        <v>333</v>
      </c>
      <c r="C205" s="9" t="s">
        <v>856</v>
      </c>
      <c r="D205" s="6">
        <v>24</v>
      </c>
      <c r="E205" s="9" t="s">
        <v>648</v>
      </c>
      <c r="F205" s="17">
        <v>101894</v>
      </c>
      <c r="G205" s="17">
        <v>54.125</v>
      </c>
      <c r="H205" s="17">
        <v>0.154</v>
      </c>
      <c r="I205" s="9" t="s">
        <v>495</v>
      </c>
      <c r="J205" s="9" t="s">
        <v>496</v>
      </c>
      <c r="K205" s="9" t="s">
        <v>777</v>
      </c>
      <c r="L205" s="9" t="str">
        <f>CONCATENATE(J205,".",K205)</f>
        <v>Cleyera.theoidaes</v>
      </c>
      <c r="M205" s="9" t="s">
        <v>334</v>
      </c>
      <c r="N205" s="11">
        <v>42134</v>
      </c>
      <c r="O205" s="64">
        <v>0</v>
      </c>
      <c r="P205">
        <v>62</v>
      </c>
      <c r="Q205">
        <v>1</v>
      </c>
      <c r="R205" s="2">
        <v>192.11246031752006</v>
      </c>
      <c r="T205">
        <f>(3.14*((P205/2)^2))/1000000</f>
        <v>3.01754E-3</v>
      </c>
    </row>
    <row r="206" spans="1:31" ht="15" customHeight="1">
      <c r="A206">
        <v>205</v>
      </c>
      <c r="B206" s="9" t="s">
        <v>333</v>
      </c>
      <c r="C206" s="9" t="s">
        <v>842</v>
      </c>
      <c r="D206" s="6">
        <v>13</v>
      </c>
      <c r="E206" s="9" t="s">
        <v>648</v>
      </c>
      <c r="F206" s="17">
        <v>101344</v>
      </c>
      <c r="G206" s="17">
        <v>2.5219999999999998</v>
      </c>
      <c r="H206" s="17">
        <v>70.932000000000002</v>
      </c>
      <c r="I206" s="9" t="s">
        <v>28</v>
      </c>
      <c r="J206" s="9" t="s">
        <v>515</v>
      </c>
      <c r="K206" s="9">
        <v>4</v>
      </c>
      <c r="L206" s="9" t="str">
        <f>CONCATENATE(J206,".",K206)</f>
        <v>CasIndet.4</v>
      </c>
      <c r="M206" s="9" t="s">
        <v>359</v>
      </c>
      <c r="N206" s="11">
        <v>42121</v>
      </c>
      <c r="O206" s="64">
        <v>0</v>
      </c>
      <c r="P206">
        <v>50</v>
      </c>
      <c r="Q206">
        <v>1</v>
      </c>
      <c r="R206" s="2">
        <v>113.59272348910129</v>
      </c>
      <c r="T206">
        <f>(3.14*((P206/2)^2))/1000000</f>
        <v>1.9624999999999998E-3</v>
      </c>
    </row>
    <row r="207" spans="1:31" ht="15" customHeight="1">
      <c r="A207">
        <v>206</v>
      </c>
      <c r="B207" s="9" t="s">
        <v>333</v>
      </c>
      <c r="C207" s="9" t="s">
        <v>838</v>
      </c>
      <c r="D207" s="6">
        <v>24</v>
      </c>
      <c r="E207" s="9" t="s">
        <v>648</v>
      </c>
      <c r="F207" s="17">
        <v>101238</v>
      </c>
      <c r="G207" s="17">
        <v>7.6289999999999996</v>
      </c>
      <c r="H207" s="17">
        <v>23.463999999999999</v>
      </c>
      <c r="I207" s="9" t="s">
        <v>89</v>
      </c>
      <c r="J207" s="9" t="s">
        <v>511</v>
      </c>
      <c r="K207" t="s">
        <v>735</v>
      </c>
      <c r="L207" s="9" t="str">
        <f>CONCATENATE(J207,".",K207)</f>
        <v xml:space="preserve">Vaccinium.consanguineum </v>
      </c>
      <c r="M207" s="9" t="s">
        <v>336</v>
      </c>
      <c r="N207" s="11">
        <v>42120</v>
      </c>
      <c r="O207" s="64">
        <v>0</v>
      </c>
      <c r="P207">
        <v>60</v>
      </c>
      <c r="Q207">
        <v>1</v>
      </c>
      <c r="R207" s="2">
        <v>147.0794097032263</v>
      </c>
      <c r="T207">
        <f>(3.14*((P207/2)^2))/1000000</f>
        <v>2.826E-3</v>
      </c>
    </row>
    <row r="208" spans="1:31" ht="15" customHeight="1">
      <c r="A208">
        <v>207</v>
      </c>
      <c r="B208" s="9" t="s">
        <v>333</v>
      </c>
      <c r="C208" s="9" t="s">
        <v>842</v>
      </c>
      <c r="D208" s="6">
        <v>24</v>
      </c>
      <c r="E208" s="9" t="s">
        <v>648</v>
      </c>
      <c r="F208" s="17">
        <v>101359</v>
      </c>
      <c r="G208" s="17">
        <v>8.782</v>
      </c>
      <c r="H208" s="17">
        <v>60.235999999999997</v>
      </c>
      <c r="I208" s="9" t="s">
        <v>142</v>
      </c>
      <c r="J208" s="9" t="s">
        <v>143</v>
      </c>
      <c r="K208" s="9" t="s">
        <v>766</v>
      </c>
      <c r="L208" s="9" t="str">
        <f>CONCATENATE(J208,".",K208)</f>
        <v>Turpinia.occidentalis</v>
      </c>
      <c r="M208" s="9" t="s">
        <v>360</v>
      </c>
      <c r="N208" s="11">
        <v>42121</v>
      </c>
      <c r="O208" s="64">
        <v>0</v>
      </c>
      <c r="P208">
        <v>116</v>
      </c>
      <c r="Q208">
        <v>2</v>
      </c>
      <c r="R208" s="2">
        <v>183.56527737608684</v>
      </c>
      <c r="T208">
        <f>(3.14*((P208/2)^2))/1000000</f>
        <v>1.0562960000000001E-2</v>
      </c>
    </row>
    <row r="209" spans="1:23" ht="15" customHeight="1">
      <c r="A209">
        <v>208</v>
      </c>
      <c r="B209" s="9" t="s">
        <v>333</v>
      </c>
      <c r="C209" s="9" t="s">
        <v>837</v>
      </c>
      <c r="D209" s="7">
        <v>21</v>
      </c>
      <c r="E209" s="9" t="s">
        <v>648</v>
      </c>
      <c r="F209" s="17">
        <v>102657</v>
      </c>
      <c r="G209" s="17">
        <v>88.971999999999994</v>
      </c>
      <c r="H209" s="17">
        <v>94.453000000000003</v>
      </c>
      <c r="I209" s="9" t="s">
        <v>34</v>
      </c>
      <c r="J209" s="9" t="s">
        <v>35</v>
      </c>
      <c r="K209" s="9" t="s">
        <v>503</v>
      </c>
      <c r="L209" s="9" t="str">
        <f>CONCATENATE(J209,".",K209)</f>
        <v>Ardisia.sp1</v>
      </c>
      <c r="M209" s="9" t="s">
        <v>87</v>
      </c>
      <c r="N209" s="11">
        <v>42140</v>
      </c>
      <c r="O209" s="64">
        <v>0</v>
      </c>
      <c r="P209">
        <v>62</v>
      </c>
      <c r="Q209">
        <v>1</v>
      </c>
      <c r="R209" s="2">
        <v>151.10354893660127</v>
      </c>
      <c r="T209">
        <f>(3.14*((P209/2)^2))/1000000</f>
        <v>3.01754E-3</v>
      </c>
    </row>
    <row r="210" spans="1:23" ht="15" customHeight="1">
      <c r="A210">
        <v>209</v>
      </c>
      <c r="B210" s="9" t="s">
        <v>333</v>
      </c>
      <c r="C210" s="9" t="s">
        <v>842</v>
      </c>
      <c r="D210" s="6">
        <v>24</v>
      </c>
      <c r="E210" s="9" t="s">
        <v>648</v>
      </c>
      <c r="F210" s="17">
        <v>101361</v>
      </c>
      <c r="G210" s="17">
        <v>5.2160000000000002</v>
      </c>
      <c r="H210" s="17">
        <v>62.005000000000003</v>
      </c>
      <c r="I210" s="9" t="s">
        <v>50</v>
      </c>
      <c r="J210" s="9" t="s">
        <v>51</v>
      </c>
      <c r="K210" s="9" t="s">
        <v>712</v>
      </c>
      <c r="L210" s="9" t="str">
        <f>CONCATENATE(J210,".",K210)</f>
        <v>Quercus.salicifolia</v>
      </c>
      <c r="M210" s="9" t="s">
        <v>135</v>
      </c>
      <c r="N210" s="11">
        <v>42121</v>
      </c>
      <c r="O210" s="64">
        <v>0</v>
      </c>
      <c r="P210">
        <v>358</v>
      </c>
      <c r="Q210">
        <v>3</v>
      </c>
      <c r="R210" s="2">
        <v>138.09981208474903</v>
      </c>
      <c r="T210">
        <f>(3.14*((P210/2)^2))/1000000</f>
        <v>0.10060874</v>
      </c>
    </row>
    <row r="211" spans="1:23" ht="15" customHeight="1">
      <c r="A211">
        <v>210</v>
      </c>
      <c r="B211" s="9" t="s">
        <v>333</v>
      </c>
      <c r="C211" s="9" t="s">
        <v>836</v>
      </c>
      <c r="D211" s="6">
        <v>11</v>
      </c>
      <c r="E211" s="9" t="s">
        <v>648</v>
      </c>
      <c r="F211" s="17">
        <v>101159</v>
      </c>
      <c r="G211" s="17">
        <v>1.5</v>
      </c>
      <c r="H211" s="17">
        <v>1.3109999999999999</v>
      </c>
      <c r="I211" s="9" t="s">
        <v>495</v>
      </c>
      <c r="J211" s="9" t="s">
        <v>496</v>
      </c>
      <c r="K211" s="9" t="s">
        <v>777</v>
      </c>
      <c r="L211" s="9" t="str">
        <f>CONCATENATE(J211,".",K211)</f>
        <v>Cleyera.theoidaes</v>
      </c>
      <c r="M211" s="9" t="s">
        <v>334</v>
      </c>
      <c r="N211" s="11">
        <v>42120</v>
      </c>
      <c r="O211" s="64">
        <v>0</v>
      </c>
      <c r="P211">
        <v>54</v>
      </c>
      <c r="Q211">
        <v>1</v>
      </c>
      <c r="R211" s="2">
        <v>187.55280748490566</v>
      </c>
      <c r="T211">
        <f>(3.14*((P211/2)^2))/1000000</f>
        <v>2.2890599999999999E-3</v>
      </c>
    </row>
    <row r="212" spans="1:23" ht="15" customHeight="1">
      <c r="A212">
        <v>211</v>
      </c>
      <c r="B212" s="9" t="s">
        <v>333</v>
      </c>
      <c r="C212" s="9" t="s">
        <v>844</v>
      </c>
      <c r="D212" s="6">
        <v>34</v>
      </c>
      <c r="E212" s="9" t="s">
        <v>648</v>
      </c>
      <c r="F212" s="17">
        <v>101459</v>
      </c>
      <c r="G212" s="17">
        <v>13.183</v>
      </c>
      <c r="H212" s="17">
        <v>95.516999999999996</v>
      </c>
      <c r="I212" s="9" t="s">
        <v>89</v>
      </c>
      <c r="J212" s="9" t="s">
        <v>511</v>
      </c>
      <c r="K212" t="s">
        <v>735</v>
      </c>
      <c r="L212" s="9" t="str">
        <f>CONCATENATE(J212,".",K212)</f>
        <v xml:space="preserve">Vaccinium.consanguineum </v>
      </c>
      <c r="M212" s="9" t="s">
        <v>336</v>
      </c>
      <c r="N212" s="11">
        <v>42132</v>
      </c>
      <c r="O212" s="64">
        <v>0</v>
      </c>
      <c r="P212">
        <v>99</v>
      </c>
      <c r="Q212">
        <v>1</v>
      </c>
      <c r="R212" s="2">
        <v>107.24276431938073</v>
      </c>
      <c r="T212">
        <f>(3.14*((P212/2)^2))/1000000</f>
        <v>7.6937849999999999E-3</v>
      </c>
    </row>
    <row r="213" spans="1:23" ht="15" customHeight="1">
      <c r="A213">
        <v>212</v>
      </c>
      <c r="B213" s="9" t="s">
        <v>333</v>
      </c>
      <c r="C213" s="9" t="s">
        <v>852</v>
      </c>
      <c r="D213" s="6">
        <v>22</v>
      </c>
      <c r="E213" s="9" t="s">
        <v>648</v>
      </c>
      <c r="F213" s="17">
        <v>101754</v>
      </c>
      <c r="G213" s="17">
        <v>25.84</v>
      </c>
      <c r="H213" s="17">
        <v>68.191000000000003</v>
      </c>
      <c r="I213" s="9" t="s">
        <v>42</v>
      </c>
      <c r="J213" s="9" t="s">
        <v>710</v>
      </c>
      <c r="K213" s="9" t="s">
        <v>711</v>
      </c>
      <c r="L213" s="9" t="str">
        <f>CONCATENATE(J213,".",K213)</f>
        <v>Rogiera.amoena</v>
      </c>
      <c r="M213" s="9" t="s">
        <v>335</v>
      </c>
      <c r="N213" s="11">
        <v>42133</v>
      </c>
      <c r="O213" s="64">
        <v>0</v>
      </c>
      <c r="P213">
        <v>53</v>
      </c>
      <c r="Q213">
        <v>1</v>
      </c>
      <c r="R213" s="2">
        <v>120.78048867698384</v>
      </c>
      <c r="T213">
        <f>(3.14*((P213/2)^2))/1000000</f>
        <v>2.205065E-3</v>
      </c>
    </row>
    <row r="214" spans="1:23" ht="15" customHeight="1">
      <c r="A214">
        <v>213</v>
      </c>
      <c r="B214" s="9" t="s">
        <v>333</v>
      </c>
      <c r="C214" s="9" t="s">
        <v>841</v>
      </c>
      <c r="D214" s="7">
        <v>34</v>
      </c>
      <c r="E214" s="9" t="s">
        <v>648</v>
      </c>
      <c r="F214" s="17">
        <v>102564</v>
      </c>
      <c r="G214" s="17">
        <v>93.5</v>
      </c>
      <c r="H214" s="17">
        <v>59.064999999999998</v>
      </c>
      <c r="I214" s="9" t="s">
        <v>34</v>
      </c>
      <c r="J214" s="9" t="s">
        <v>35</v>
      </c>
      <c r="K214" s="9" t="s">
        <v>508</v>
      </c>
      <c r="L214" s="9" t="str">
        <f>CONCATENATE(J214,".",K214)</f>
        <v>Ardisia.sp7</v>
      </c>
      <c r="M214" s="9" t="s">
        <v>86</v>
      </c>
      <c r="N214" s="11">
        <v>42140</v>
      </c>
      <c r="O214" s="64">
        <v>0</v>
      </c>
      <c r="P214">
        <v>59</v>
      </c>
      <c r="Q214">
        <v>1</v>
      </c>
      <c r="R214" s="2">
        <v>155.97057033988892</v>
      </c>
      <c r="T214">
        <f>(3.14*((P214/2)^2))/1000000</f>
        <v>2.732585E-3</v>
      </c>
    </row>
    <row r="215" spans="1:23" ht="15" customHeight="1">
      <c r="A215">
        <v>214</v>
      </c>
      <c r="B215" s="9" t="s">
        <v>333</v>
      </c>
      <c r="C215" s="9" t="s">
        <v>842</v>
      </c>
      <c r="D215" s="6">
        <v>21</v>
      </c>
      <c r="E215" s="9" t="s">
        <v>648</v>
      </c>
      <c r="F215" s="17">
        <v>101374</v>
      </c>
      <c r="G215" s="17">
        <v>7.548</v>
      </c>
      <c r="H215" s="17">
        <v>75.423000000000002</v>
      </c>
      <c r="I215" s="9" t="s">
        <v>54</v>
      </c>
      <c r="J215" s="9" t="s">
        <v>75</v>
      </c>
      <c r="K215" s="9" t="s">
        <v>503</v>
      </c>
      <c r="L215" s="9" t="str">
        <f>CONCATENATE(J215,".",K215)</f>
        <v>Dendropanax.sp1</v>
      </c>
      <c r="M215" s="9" t="s">
        <v>353</v>
      </c>
      <c r="N215" s="11">
        <v>42121</v>
      </c>
      <c r="O215" s="64">
        <v>0</v>
      </c>
      <c r="P215">
        <v>67</v>
      </c>
      <c r="Q215">
        <v>1</v>
      </c>
      <c r="R215" s="2">
        <v>164.14931101598722</v>
      </c>
      <c r="T215">
        <f>(3.14*((P215/2)^2))/1000000</f>
        <v>3.5238650000000002E-3</v>
      </c>
    </row>
    <row r="216" spans="1:23" ht="15" customHeight="1">
      <c r="A216">
        <v>215</v>
      </c>
      <c r="B216" s="9" t="s">
        <v>333</v>
      </c>
      <c r="C216" s="9" t="s">
        <v>836</v>
      </c>
      <c r="D216" s="6">
        <v>31</v>
      </c>
      <c r="E216" s="9" t="s">
        <v>648</v>
      </c>
      <c r="F216" s="17">
        <v>101203</v>
      </c>
      <c r="G216" s="17">
        <v>14.628</v>
      </c>
      <c r="H216" s="17">
        <v>4.4720000000000004</v>
      </c>
      <c r="I216" s="9" t="s">
        <v>52</v>
      </c>
      <c r="J216" s="9" t="s">
        <v>53</v>
      </c>
      <c r="L216" s="9" t="str">
        <f>CONCATENATE(J216,".",K216)</f>
        <v>Styrax.</v>
      </c>
      <c r="M216" s="9" t="s">
        <v>53</v>
      </c>
      <c r="N216" s="11">
        <v>42120</v>
      </c>
      <c r="O216" s="64">
        <v>0</v>
      </c>
      <c r="P216">
        <v>82</v>
      </c>
      <c r="Q216">
        <v>1</v>
      </c>
      <c r="R216" s="2">
        <v>122.71655256376542</v>
      </c>
      <c r="T216">
        <f>(3.14*((P216/2)^2))/1000000</f>
        <v>5.2783400000000003E-3</v>
      </c>
    </row>
    <row r="217" spans="1:23" ht="15" customHeight="1">
      <c r="A217">
        <v>216</v>
      </c>
      <c r="B217" s="9" t="s">
        <v>333</v>
      </c>
      <c r="C217" s="9" t="s">
        <v>842</v>
      </c>
      <c r="D217" s="6">
        <v>22</v>
      </c>
      <c r="E217" s="9" t="s">
        <v>648</v>
      </c>
      <c r="F217" s="17">
        <v>101368</v>
      </c>
      <c r="G217" s="17">
        <v>8.7460000000000004</v>
      </c>
      <c r="H217" s="17">
        <v>74.460999999999999</v>
      </c>
      <c r="I217" s="9" t="s">
        <v>52</v>
      </c>
      <c r="J217" s="9" t="s">
        <v>53</v>
      </c>
      <c r="L217" s="9" t="str">
        <f>CONCATENATE(J217,".",K217)</f>
        <v>Styrax.</v>
      </c>
      <c r="M217" s="9" t="s">
        <v>53</v>
      </c>
      <c r="N217" s="11">
        <v>42121</v>
      </c>
      <c r="O217" s="64">
        <v>0</v>
      </c>
      <c r="P217">
        <v>145</v>
      </c>
      <c r="Q217">
        <v>2</v>
      </c>
      <c r="R217" s="2">
        <v>167.91357802781454</v>
      </c>
      <c r="T217">
        <f>(3.14*((P217/2)^2))/1000000</f>
        <v>1.6504624999999998E-2</v>
      </c>
    </row>
    <row r="218" spans="1:23" ht="15" customHeight="1">
      <c r="A218">
        <v>217</v>
      </c>
      <c r="B218" s="9" t="s">
        <v>333</v>
      </c>
      <c r="C218" s="9" t="s">
        <v>838</v>
      </c>
      <c r="D218" s="6">
        <v>21</v>
      </c>
      <c r="E218" s="9" t="s">
        <v>648</v>
      </c>
      <c r="F218" s="17">
        <v>101246</v>
      </c>
      <c r="G218" s="17">
        <v>5.883</v>
      </c>
      <c r="H218" s="17">
        <v>35.721000000000004</v>
      </c>
      <c r="I218" s="9" t="s">
        <v>34</v>
      </c>
      <c r="J218" s="9" t="s">
        <v>96</v>
      </c>
      <c r="K218" s="9" t="s">
        <v>502</v>
      </c>
      <c r="L218" s="9" t="str">
        <f>CONCATENATE(J218,".",K218)</f>
        <v>Myrsine.sp2</v>
      </c>
      <c r="M218" s="9" t="s">
        <v>97</v>
      </c>
      <c r="N218" s="11">
        <v>42120</v>
      </c>
      <c r="O218" s="64">
        <v>0</v>
      </c>
      <c r="P218">
        <v>87</v>
      </c>
      <c r="Q218">
        <v>1</v>
      </c>
      <c r="R218" s="2">
        <v>167.23278862507934</v>
      </c>
      <c r="T218">
        <f>(3.14*((P218/2)^2))/1000000</f>
        <v>5.9416649999999996E-3</v>
      </c>
      <c r="U218" t="s">
        <v>30</v>
      </c>
      <c r="V218" t="s">
        <v>63</v>
      </c>
      <c r="W218">
        <v>56</v>
      </c>
    </row>
    <row r="219" spans="1:23" ht="15" customHeight="1">
      <c r="A219">
        <v>218</v>
      </c>
      <c r="B219" s="9" t="s">
        <v>333</v>
      </c>
      <c r="C219" s="9" t="s">
        <v>859</v>
      </c>
      <c r="D219" s="6">
        <v>34</v>
      </c>
      <c r="E219" s="9" t="s">
        <v>648</v>
      </c>
      <c r="F219" s="17">
        <v>101975</v>
      </c>
      <c r="G219" s="17">
        <v>54.627000000000002</v>
      </c>
      <c r="H219" s="17">
        <v>38.286999999999999</v>
      </c>
      <c r="I219" s="9" t="s">
        <v>93</v>
      </c>
      <c r="J219" s="9" t="s">
        <v>94</v>
      </c>
      <c r="K219" s="9" t="s">
        <v>725</v>
      </c>
      <c r="L219" s="9" t="str">
        <f>CONCATENATE(J219,".",K219)</f>
        <v>Viburnum.costaricanun</v>
      </c>
      <c r="M219" s="9" t="s">
        <v>94</v>
      </c>
      <c r="N219" s="11">
        <v>42134</v>
      </c>
      <c r="O219" s="64">
        <v>0</v>
      </c>
      <c r="P219">
        <v>53</v>
      </c>
      <c r="Q219">
        <v>1</v>
      </c>
      <c r="R219" s="2">
        <v>105.27422627370427</v>
      </c>
      <c r="T219">
        <f>(3.14*((P219/2)^2))/1000000</f>
        <v>2.205065E-3</v>
      </c>
    </row>
    <row r="220" spans="1:23" ht="15" customHeight="1">
      <c r="A220">
        <v>219</v>
      </c>
      <c r="B220" s="9" t="s">
        <v>333</v>
      </c>
      <c r="C220" s="9" t="s">
        <v>855</v>
      </c>
      <c r="D220" s="7">
        <v>42</v>
      </c>
      <c r="E220" s="9" t="s">
        <v>648</v>
      </c>
      <c r="F220" s="17">
        <v>102231</v>
      </c>
      <c r="G220" s="17">
        <v>79.915999999999997</v>
      </c>
      <c r="H220" s="17">
        <v>14.352</v>
      </c>
      <c r="I220" s="9" t="s">
        <v>34</v>
      </c>
      <c r="J220" s="9" t="s">
        <v>35</v>
      </c>
      <c r="K220" s="9" t="s">
        <v>506</v>
      </c>
      <c r="L220" s="9" t="str">
        <f>CONCATENATE(J220,".",K220)</f>
        <v>Ardisia.sp5</v>
      </c>
      <c r="M220" s="9" t="s">
        <v>36</v>
      </c>
      <c r="N220" s="11">
        <v>42136</v>
      </c>
      <c r="O220" s="64">
        <v>0</v>
      </c>
      <c r="P220">
        <v>61</v>
      </c>
      <c r="Q220">
        <v>1</v>
      </c>
      <c r="R220" s="2">
        <v>169.84086355555695</v>
      </c>
      <c r="T220">
        <f>(3.14*((P220/2)^2))/1000000</f>
        <v>2.9209850000000001E-3</v>
      </c>
    </row>
    <row r="221" spans="1:23" ht="15" customHeight="1">
      <c r="A221">
        <v>220</v>
      </c>
      <c r="B221" s="9" t="s">
        <v>333</v>
      </c>
      <c r="C221" s="9" t="s">
        <v>842</v>
      </c>
      <c r="D221" s="6">
        <v>21</v>
      </c>
      <c r="E221" s="9" t="s">
        <v>647</v>
      </c>
      <c r="F221" s="30">
        <v>101372</v>
      </c>
      <c r="G221" s="17">
        <v>7.258</v>
      </c>
      <c r="H221" s="17">
        <v>78.816000000000003</v>
      </c>
      <c r="I221" s="9" t="s">
        <v>495</v>
      </c>
      <c r="J221" s="9" t="s">
        <v>496</v>
      </c>
      <c r="K221" s="9" t="s">
        <v>777</v>
      </c>
      <c r="L221" s="9" t="str">
        <f>CONCATENATE(J221,".",K221)</f>
        <v>Cleyera.theoidaes</v>
      </c>
      <c r="M221" s="9" t="s">
        <v>334</v>
      </c>
      <c r="N221" s="11">
        <v>42121</v>
      </c>
      <c r="O221" s="64">
        <v>16.573910485041846</v>
      </c>
      <c r="P221">
        <v>308</v>
      </c>
      <c r="Q221">
        <v>3</v>
      </c>
      <c r="R221" s="2">
        <v>157.20512390773791</v>
      </c>
      <c r="T221">
        <f>(3.14*((P221/2)^2))/1000000</f>
        <v>7.4468240000000005E-2</v>
      </c>
    </row>
    <row r="222" spans="1:23" ht="15" customHeight="1">
      <c r="A222">
        <v>221</v>
      </c>
      <c r="B222" s="9" t="s">
        <v>333</v>
      </c>
      <c r="C222" s="9" t="s">
        <v>854</v>
      </c>
      <c r="D222" s="6">
        <v>13</v>
      </c>
      <c r="E222" s="9" t="s">
        <v>648</v>
      </c>
      <c r="F222" s="17">
        <v>101810</v>
      </c>
      <c r="G222" s="17">
        <v>20.341000000000001</v>
      </c>
      <c r="H222" s="17">
        <v>90.992000000000004</v>
      </c>
      <c r="I222" s="9" t="s">
        <v>52</v>
      </c>
      <c r="J222" s="9" t="s">
        <v>53</v>
      </c>
      <c r="L222" s="9" t="str">
        <f>CONCATENATE(J222,".",K222)</f>
        <v>Styrax.</v>
      </c>
      <c r="M222" s="9" t="s">
        <v>53</v>
      </c>
      <c r="N222" s="11">
        <v>42133</v>
      </c>
      <c r="O222" s="64">
        <v>0</v>
      </c>
      <c r="P222">
        <v>85</v>
      </c>
      <c r="Q222">
        <v>1</v>
      </c>
      <c r="R222" s="2">
        <v>138.43261199671548</v>
      </c>
      <c r="T222">
        <f>(3.14*((P222/2)^2))/1000000</f>
        <v>5.6716249999999996E-3</v>
      </c>
    </row>
    <row r="223" spans="1:23" ht="15" customHeight="1">
      <c r="A223">
        <v>222</v>
      </c>
      <c r="B223" s="9" t="s">
        <v>333</v>
      </c>
      <c r="C223" s="9" t="s">
        <v>859</v>
      </c>
      <c r="D223" s="6">
        <v>34</v>
      </c>
      <c r="E223" s="9" t="s">
        <v>648</v>
      </c>
      <c r="F223" s="17">
        <v>101974</v>
      </c>
      <c r="G223" s="17">
        <v>55.002000000000002</v>
      </c>
      <c r="H223" s="17">
        <v>37.257000000000005</v>
      </c>
      <c r="I223" s="9" t="s">
        <v>42</v>
      </c>
      <c r="J223" s="9" t="s">
        <v>710</v>
      </c>
      <c r="K223" s="9" t="s">
        <v>711</v>
      </c>
      <c r="L223" s="9" t="str">
        <f>CONCATENATE(J223,".",K223)</f>
        <v>Rogiera.amoena</v>
      </c>
      <c r="M223" s="9" t="s">
        <v>335</v>
      </c>
      <c r="N223" s="11">
        <v>42134</v>
      </c>
      <c r="O223" s="64">
        <v>0</v>
      </c>
      <c r="P223">
        <v>65</v>
      </c>
      <c r="Q223">
        <v>1</v>
      </c>
      <c r="R223" s="2">
        <v>180.41018309775865</v>
      </c>
      <c r="T223">
        <f>(3.14*((P223/2)^2))/1000000</f>
        <v>3.3166250000000001E-3</v>
      </c>
    </row>
    <row r="224" spans="1:23" ht="15" customHeight="1">
      <c r="A224">
        <v>223</v>
      </c>
      <c r="B224" s="9" t="s">
        <v>333</v>
      </c>
      <c r="C224" s="9" t="s">
        <v>842</v>
      </c>
      <c r="D224" s="6">
        <v>31</v>
      </c>
      <c r="E224" s="9" t="s">
        <v>648</v>
      </c>
      <c r="F224" s="17">
        <v>101375</v>
      </c>
      <c r="G224" s="17">
        <v>12.792</v>
      </c>
      <c r="H224" s="17">
        <v>60.426000000000002</v>
      </c>
      <c r="I224" s="9" t="s">
        <v>52</v>
      </c>
      <c r="J224" s="9" t="s">
        <v>53</v>
      </c>
      <c r="L224" s="9" t="str">
        <f>CONCATENATE(J224,".",K224)</f>
        <v>Styrax.</v>
      </c>
      <c r="M224" s="9" t="s">
        <v>53</v>
      </c>
      <c r="N224" s="11">
        <v>42121</v>
      </c>
      <c r="O224" s="64">
        <v>0</v>
      </c>
      <c r="P224">
        <v>111</v>
      </c>
      <c r="Q224">
        <v>2</v>
      </c>
      <c r="R224" s="2">
        <v>132.38026109140503</v>
      </c>
      <c r="T224">
        <f>(3.14*((P224/2)^2))/1000000</f>
        <v>9.671985000000001E-3</v>
      </c>
    </row>
    <row r="225" spans="1:31" ht="15" customHeight="1">
      <c r="A225">
        <v>224</v>
      </c>
      <c r="B225" s="9" t="s">
        <v>333</v>
      </c>
      <c r="C225" s="9" t="s">
        <v>842</v>
      </c>
      <c r="D225" s="6">
        <v>31</v>
      </c>
      <c r="E225" s="9" t="s">
        <v>648</v>
      </c>
      <c r="F225" s="17">
        <v>101376</v>
      </c>
      <c r="G225" s="17">
        <v>12.792</v>
      </c>
      <c r="H225" s="17">
        <v>61.715000000000003</v>
      </c>
      <c r="I225" s="9" t="s">
        <v>50</v>
      </c>
      <c r="J225" s="9" t="s">
        <v>51</v>
      </c>
      <c r="K225" s="9" t="s">
        <v>712</v>
      </c>
      <c r="L225" s="9" t="str">
        <f>CONCATENATE(J225,".",K225)</f>
        <v>Quercus.salicifolia</v>
      </c>
      <c r="M225" s="9" t="s">
        <v>135</v>
      </c>
      <c r="N225" s="11">
        <v>42121</v>
      </c>
      <c r="O225" s="64">
        <v>0</v>
      </c>
      <c r="P225">
        <v>468</v>
      </c>
      <c r="Q225">
        <v>3</v>
      </c>
      <c r="R225" s="2">
        <v>132.01252213874702</v>
      </c>
      <c r="T225">
        <f>(3.14*((P225/2)^2))/1000000</f>
        <v>0.17193384</v>
      </c>
    </row>
    <row r="226" spans="1:31" ht="15" customHeight="1">
      <c r="A226">
        <v>225</v>
      </c>
      <c r="B226" s="9" t="s">
        <v>333</v>
      </c>
      <c r="C226" s="9" t="s">
        <v>842</v>
      </c>
      <c r="D226" s="6">
        <v>31</v>
      </c>
      <c r="E226" s="9" t="s">
        <v>648</v>
      </c>
      <c r="F226" s="17">
        <v>101377</v>
      </c>
      <c r="G226" s="17">
        <v>14.615</v>
      </c>
      <c r="H226" s="17">
        <v>62.44</v>
      </c>
      <c r="I226" s="9" t="s">
        <v>50</v>
      </c>
      <c r="J226" s="9" t="s">
        <v>51</v>
      </c>
      <c r="K226" s="9" t="s">
        <v>712</v>
      </c>
      <c r="L226" s="9" t="str">
        <f>CONCATENATE(J226,".",K226)</f>
        <v>Quercus.salicifolia</v>
      </c>
      <c r="M226" s="9" t="s">
        <v>135</v>
      </c>
      <c r="N226" s="11">
        <v>42121</v>
      </c>
      <c r="O226" s="64">
        <v>0</v>
      </c>
      <c r="P226">
        <v>594</v>
      </c>
      <c r="Q226">
        <v>4</v>
      </c>
      <c r="R226" s="2">
        <v>136.65984864857592</v>
      </c>
      <c r="T226">
        <f>(3.14*((P226/2)^2))/1000000</f>
        <v>0.27697626000000003</v>
      </c>
    </row>
    <row r="227" spans="1:31" ht="15" customHeight="1">
      <c r="A227">
        <v>226</v>
      </c>
      <c r="B227" s="9" t="s">
        <v>333</v>
      </c>
      <c r="C227" s="9" t="s">
        <v>842</v>
      </c>
      <c r="D227" s="6">
        <v>31</v>
      </c>
      <c r="E227" s="9" t="s">
        <v>648</v>
      </c>
      <c r="F227" s="17">
        <v>101378</v>
      </c>
      <c r="G227" s="17">
        <v>12.574</v>
      </c>
      <c r="H227" s="17">
        <v>62.067999999999998</v>
      </c>
      <c r="I227" s="9" t="s">
        <v>54</v>
      </c>
      <c r="J227" s="9" t="s">
        <v>75</v>
      </c>
      <c r="K227" s="9" t="s">
        <v>503</v>
      </c>
      <c r="L227" s="9" t="str">
        <f>CONCATENATE(J227,".",K227)</f>
        <v>Dendropanax.sp1</v>
      </c>
      <c r="M227" s="9" t="s">
        <v>353</v>
      </c>
      <c r="N227" s="11">
        <v>42121</v>
      </c>
      <c r="O227" s="64">
        <v>0</v>
      </c>
      <c r="P227">
        <v>106</v>
      </c>
      <c r="Q227">
        <v>2</v>
      </c>
      <c r="R227" s="2">
        <v>193.84306851510601</v>
      </c>
      <c r="T227">
        <f>(3.14*((P227/2)^2))/1000000</f>
        <v>8.8202599999999999E-3</v>
      </c>
      <c r="U227" t="s">
        <v>30</v>
      </c>
      <c r="W227">
        <v>95</v>
      </c>
    </row>
    <row r="228" spans="1:31" ht="15" customHeight="1">
      <c r="A228">
        <v>227</v>
      </c>
      <c r="B228" s="9" t="s">
        <v>333</v>
      </c>
      <c r="C228" s="9" t="s">
        <v>842</v>
      </c>
      <c r="D228" s="6">
        <v>32</v>
      </c>
      <c r="E228" s="9" t="s">
        <v>648</v>
      </c>
      <c r="F228" s="17">
        <v>101379</v>
      </c>
      <c r="G228" s="17">
        <v>12.872999999999999</v>
      </c>
      <c r="H228" s="17">
        <v>65.724999999999994</v>
      </c>
      <c r="I228" s="9" t="s">
        <v>93</v>
      </c>
      <c r="J228" s="9" t="s">
        <v>94</v>
      </c>
      <c r="K228" s="9" t="s">
        <v>725</v>
      </c>
      <c r="L228" s="9" t="str">
        <f>CONCATENATE(J228,".",K228)</f>
        <v>Viburnum.costaricanun</v>
      </c>
      <c r="M228" s="9" t="s">
        <v>94</v>
      </c>
      <c r="N228" s="11">
        <v>42121</v>
      </c>
      <c r="O228" s="64">
        <v>0</v>
      </c>
      <c r="P228">
        <v>163</v>
      </c>
      <c r="Q228">
        <v>2</v>
      </c>
      <c r="R228" s="2">
        <v>113.70078832788339</v>
      </c>
      <c r="T228">
        <f>(3.14*((P228/2)^2))/1000000</f>
        <v>2.0856665E-2</v>
      </c>
      <c r="U228" t="s">
        <v>30</v>
      </c>
      <c r="W228">
        <v>85</v>
      </c>
    </row>
    <row r="229" spans="1:31" ht="15" customHeight="1">
      <c r="A229">
        <v>228</v>
      </c>
      <c r="B229" s="9" t="s">
        <v>333</v>
      </c>
      <c r="C229" s="9" t="s">
        <v>841</v>
      </c>
      <c r="D229" s="7">
        <v>33</v>
      </c>
      <c r="E229" s="9" t="s">
        <v>648</v>
      </c>
      <c r="F229" s="17">
        <v>102560</v>
      </c>
      <c r="G229" s="17">
        <v>93.971999999999994</v>
      </c>
      <c r="H229" s="17">
        <v>53.091999999999999</v>
      </c>
      <c r="I229" s="9" t="s">
        <v>54</v>
      </c>
      <c r="J229" s="9" t="s">
        <v>75</v>
      </c>
      <c r="K229" s="9" t="s">
        <v>503</v>
      </c>
      <c r="L229" s="9" t="str">
        <f>CONCATENATE(J229,".",K229)</f>
        <v>Dendropanax.sp1</v>
      </c>
      <c r="M229" s="9" t="s">
        <v>353</v>
      </c>
      <c r="N229" s="11">
        <v>42140</v>
      </c>
      <c r="O229" s="64">
        <v>0</v>
      </c>
      <c r="P229">
        <v>98</v>
      </c>
      <c r="Q229">
        <v>1</v>
      </c>
      <c r="R229" s="2">
        <v>161.26243586473046</v>
      </c>
      <c r="T229">
        <f>(3.14*((P229/2)^2))/1000000</f>
        <v>7.5391400000000006E-3</v>
      </c>
    </row>
    <row r="230" spans="1:31" ht="15" customHeight="1">
      <c r="A230">
        <v>229</v>
      </c>
      <c r="B230" s="9" t="s">
        <v>333</v>
      </c>
      <c r="C230" s="9" t="s">
        <v>844</v>
      </c>
      <c r="D230" s="6">
        <v>44</v>
      </c>
      <c r="E230" s="9" t="s">
        <v>648</v>
      </c>
      <c r="F230" s="17">
        <v>101473</v>
      </c>
      <c r="G230" s="17">
        <v>19.187999999999999</v>
      </c>
      <c r="H230" s="17">
        <v>80.820999999999998</v>
      </c>
      <c r="I230" s="9" t="s">
        <v>42</v>
      </c>
      <c r="J230" s="9" t="s">
        <v>710</v>
      </c>
      <c r="K230" s="9" t="s">
        <v>711</v>
      </c>
      <c r="L230" s="9" t="str">
        <f>CONCATENATE(J230,".",K230)</f>
        <v>Rogiera.amoena</v>
      </c>
      <c r="M230" s="9" t="s">
        <v>335</v>
      </c>
      <c r="N230" s="11">
        <v>42132</v>
      </c>
      <c r="O230" s="64">
        <v>0</v>
      </c>
      <c r="P230">
        <v>62</v>
      </c>
      <c r="Q230">
        <v>1</v>
      </c>
      <c r="R230" s="2">
        <v>169.08448373652394</v>
      </c>
      <c r="T230">
        <f>(3.14*((P230/2)^2))/1000000</f>
        <v>3.01754E-3</v>
      </c>
    </row>
    <row r="231" spans="1:31" ht="15" customHeight="1">
      <c r="A231">
        <v>230</v>
      </c>
      <c r="B231" s="9" t="s">
        <v>333</v>
      </c>
      <c r="C231" s="9" t="s">
        <v>842</v>
      </c>
      <c r="D231" s="6">
        <v>33</v>
      </c>
      <c r="E231" s="9" t="s">
        <v>647</v>
      </c>
      <c r="F231" s="16">
        <v>101382</v>
      </c>
      <c r="G231" s="17">
        <v>11.257999999999999</v>
      </c>
      <c r="H231" s="17">
        <v>71.585000000000008</v>
      </c>
      <c r="I231" s="9" t="s">
        <v>50</v>
      </c>
      <c r="J231" s="9" t="s">
        <v>51</v>
      </c>
      <c r="K231" s="9" t="s">
        <v>712</v>
      </c>
      <c r="L231" s="9" t="str">
        <f>CONCATENATE(J231,".",K231)</f>
        <v>Quercus.salicifolia</v>
      </c>
      <c r="M231" s="9" t="s">
        <v>135</v>
      </c>
      <c r="N231" s="11">
        <v>42121</v>
      </c>
      <c r="O231" s="64">
        <v>23.604376350208145</v>
      </c>
      <c r="P231">
        <v>679</v>
      </c>
      <c r="Q231">
        <v>4</v>
      </c>
      <c r="R231" s="2">
        <v>198.40374085258279</v>
      </c>
      <c r="S231">
        <v>170</v>
      </c>
      <c r="T231">
        <f>(3.14*((P231/2)^2))/1000000</f>
        <v>0.36191718499999997</v>
      </c>
      <c r="U231" t="s">
        <v>48</v>
      </c>
      <c r="AE231" t="s">
        <v>361</v>
      </c>
    </row>
    <row r="232" spans="1:31" ht="15" customHeight="1">
      <c r="A232">
        <v>231</v>
      </c>
      <c r="B232" s="9" t="s">
        <v>333</v>
      </c>
      <c r="C232" s="9" t="s">
        <v>845</v>
      </c>
      <c r="D232" s="7">
        <v>14</v>
      </c>
      <c r="E232" s="9" t="s">
        <v>648</v>
      </c>
      <c r="F232" s="17">
        <v>102442</v>
      </c>
      <c r="G232" s="17">
        <v>82</v>
      </c>
      <c r="H232" s="17">
        <v>19.509</v>
      </c>
      <c r="I232" s="9" t="s">
        <v>495</v>
      </c>
      <c r="J232" s="9" t="s">
        <v>496</v>
      </c>
      <c r="K232" s="9" t="s">
        <v>777</v>
      </c>
      <c r="L232" s="9" t="str">
        <f>CONCATENATE(J232,".",K232)</f>
        <v>Cleyera.theoidaes</v>
      </c>
      <c r="M232" s="9" t="s">
        <v>334</v>
      </c>
      <c r="N232" s="11">
        <v>42139</v>
      </c>
      <c r="O232" s="64">
        <v>0</v>
      </c>
      <c r="P232">
        <v>55</v>
      </c>
      <c r="Q232">
        <v>1</v>
      </c>
      <c r="R232" s="2">
        <v>146.43447493584642</v>
      </c>
      <c r="T232">
        <f>(3.14*((P232/2)^2))/1000000</f>
        <v>2.374625E-3</v>
      </c>
    </row>
    <row r="233" spans="1:31" ht="15" customHeight="1">
      <c r="A233">
        <v>232</v>
      </c>
      <c r="B233" s="9" t="s">
        <v>333</v>
      </c>
      <c r="C233" s="9" t="s">
        <v>840</v>
      </c>
      <c r="D233" s="6">
        <v>41</v>
      </c>
      <c r="E233" s="9" t="s">
        <v>648</v>
      </c>
      <c r="F233" s="17">
        <v>101328</v>
      </c>
      <c r="G233" s="17">
        <v>18.228000000000002</v>
      </c>
      <c r="H233" s="17">
        <v>56.466999999999999</v>
      </c>
      <c r="I233" s="9" t="s">
        <v>52</v>
      </c>
      <c r="J233" s="9" t="s">
        <v>53</v>
      </c>
      <c r="L233" s="9" t="str">
        <f>CONCATENATE(J233,".",K233)</f>
        <v>Styrax.</v>
      </c>
      <c r="M233" s="9" t="s">
        <v>53</v>
      </c>
      <c r="N233" s="11">
        <v>42121</v>
      </c>
      <c r="O233" s="64">
        <v>0</v>
      </c>
      <c r="P233">
        <v>52</v>
      </c>
      <c r="Q233">
        <v>1</v>
      </c>
      <c r="R233" s="2">
        <v>143.05068674132355</v>
      </c>
      <c r="T233">
        <f>(3.14*((P233/2)^2))/1000000</f>
        <v>2.1226399999999999E-3</v>
      </c>
    </row>
    <row r="234" spans="1:31" ht="15" customHeight="1">
      <c r="A234">
        <v>233</v>
      </c>
      <c r="B234" s="9" t="s">
        <v>333</v>
      </c>
      <c r="C234" s="9" t="s">
        <v>842</v>
      </c>
      <c r="D234" s="6">
        <v>43</v>
      </c>
      <c r="E234" s="9" t="s">
        <v>648</v>
      </c>
      <c r="F234" s="17">
        <v>101402</v>
      </c>
      <c r="G234" s="17">
        <v>18.843</v>
      </c>
      <c r="H234" s="17">
        <v>71.150000000000006</v>
      </c>
      <c r="I234" s="9" t="s">
        <v>42</v>
      </c>
      <c r="J234" s="9" t="s">
        <v>710</v>
      </c>
      <c r="K234" s="9" t="s">
        <v>711</v>
      </c>
      <c r="L234" s="9" t="str">
        <f>CONCATENATE(J234,".",K234)</f>
        <v>Rogiera.amoena</v>
      </c>
      <c r="M234" s="9" t="s">
        <v>335</v>
      </c>
      <c r="N234" s="11">
        <v>42121</v>
      </c>
      <c r="O234" s="64">
        <v>0</v>
      </c>
      <c r="P234">
        <v>65</v>
      </c>
      <c r="Q234">
        <v>1</v>
      </c>
      <c r="R234" s="2">
        <v>162.78863404864808</v>
      </c>
      <c r="T234">
        <f>(3.14*((P234/2)^2))/1000000</f>
        <v>3.3166250000000001E-3</v>
      </c>
    </row>
    <row r="235" spans="1:31" ht="15" customHeight="1">
      <c r="A235">
        <v>234</v>
      </c>
      <c r="B235" s="9" t="s">
        <v>333</v>
      </c>
      <c r="C235" s="9" t="s">
        <v>848</v>
      </c>
      <c r="D235" s="7">
        <v>11</v>
      </c>
      <c r="E235" s="9" t="s">
        <v>648</v>
      </c>
      <c r="F235" s="17">
        <v>102329</v>
      </c>
      <c r="G235" s="17">
        <v>61.887</v>
      </c>
      <c r="H235" s="17">
        <v>64.117999999999995</v>
      </c>
      <c r="I235" s="9" t="s">
        <v>42</v>
      </c>
      <c r="J235" s="9" t="s">
        <v>710</v>
      </c>
      <c r="K235" s="9" t="s">
        <v>711</v>
      </c>
      <c r="L235" s="9" t="str">
        <f>CONCATENATE(J235,".",K235)</f>
        <v>Rogiera.amoena</v>
      </c>
      <c r="M235" s="9" t="s">
        <v>335</v>
      </c>
      <c r="N235" s="11">
        <v>42136</v>
      </c>
      <c r="O235" s="64">
        <v>0</v>
      </c>
      <c r="P235">
        <v>58</v>
      </c>
      <c r="Q235">
        <v>1</v>
      </c>
      <c r="R235" s="2">
        <v>190.96873492704503</v>
      </c>
      <c r="T235">
        <f>(3.14*((P235/2)^2))/1000000</f>
        <v>2.6407400000000004E-3</v>
      </c>
    </row>
    <row r="236" spans="1:31" ht="15" customHeight="1">
      <c r="A236">
        <v>235</v>
      </c>
      <c r="B236" s="9" t="s">
        <v>333</v>
      </c>
      <c r="C236" s="9" t="s">
        <v>842</v>
      </c>
      <c r="D236" s="6">
        <v>34</v>
      </c>
      <c r="E236" s="9" t="s">
        <v>647</v>
      </c>
      <c r="F236" s="16">
        <v>101387</v>
      </c>
      <c r="G236" s="17">
        <v>12.238</v>
      </c>
      <c r="H236" s="17">
        <v>74.805999999999997</v>
      </c>
      <c r="I236" s="9" t="s">
        <v>79</v>
      </c>
      <c r="J236" s="9" t="s">
        <v>80</v>
      </c>
      <c r="K236" s="9" t="s">
        <v>708</v>
      </c>
      <c r="L236" s="9" t="str">
        <f>CONCATENATE(J236,".",K236)</f>
        <v>Weinmannia.pinnata</v>
      </c>
      <c r="M236" s="9" t="s">
        <v>80</v>
      </c>
      <c r="N236" s="11">
        <v>42121</v>
      </c>
      <c r="O236" s="64">
        <v>13.58180459760111</v>
      </c>
      <c r="P236">
        <v>360</v>
      </c>
      <c r="Q236">
        <v>3</v>
      </c>
      <c r="R236" s="2">
        <v>137.48977506732629</v>
      </c>
      <c r="T236">
        <f>(3.14*((P236/2)^2))/1000000</f>
        <v>0.10173599999999999</v>
      </c>
      <c r="U236" t="s">
        <v>30</v>
      </c>
      <c r="W236">
        <v>275</v>
      </c>
      <c r="AE236" t="s">
        <v>835</v>
      </c>
    </row>
    <row r="237" spans="1:31" ht="15" customHeight="1">
      <c r="A237">
        <v>236</v>
      </c>
      <c r="B237" s="9" t="s">
        <v>333</v>
      </c>
      <c r="C237" s="9" t="s">
        <v>860</v>
      </c>
      <c r="D237" s="6">
        <v>44</v>
      </c>
      <c r="E237" s="9" t="s">
        <v>648</v>
      </c>
      <c r="F237" s="17">
        <v>102051</v>
      </c>
      <c r="G237" s="17">
        <v>58.058</v>
      </c>
      <c r="H237" s="17">
        <v>47.826000000000001</v>
      </c>
      <c r="I237" s="9" t="s">
        <v>42</v>
      </c>
      <c r="J237" s="9" t="s">
        <v>710</v>
      </c>
      <c r="K237" s="9" t="s">
        <v>711</v>
      </c>
      <c r="L237" s="9" t="str">
        <f>CONCATENATE(J237,".",K237)</f>
        <v>Rogiera.amoena</v>
      </c>
      <c r="M237" s="9" t="s">
        <v>335</v>
      </c>
      <c r="N237" s="11">
        <v>42135</v>
      </c>
      <c r="O237" s="64">
        <v>0</v>
      </c>
      <c r="P237">
        <v>85</v>
      </c>
      <c r="Q237">
        <v>1</v>
      </c>
      <c r="R237" s="2">
        <v>158.01644204783648</v>
      </c>
      <c r="T237">
        <f>(3.14*((P237/2)^2))/1000000</f>
        <v>5.6716249999999996E-3</v>
      </c>
      <c r="U237" t="s">
        <v>30</v>
      </c>
      <c r="W237">
        <v>73</v>
      </c>
    </row>
    <row r="238" spans="1:31" ht="15" customHeight="1">
      <c r="A238">
        <v>237</v>
      </c>
      <c r="B238" s="9" t="s">
        <v>333</v>
      </c>
      <c r="C238" s="9" t="s">
        <v>857</v>
      </c>
      <c r="D238" s="6">
        <v>43</v>
      </c>
      <c r="E238" s="9" t="s">
        <v>648</v>
      </c>
      <c r="F238" s="17">
        <v>102165</v>
      </c>
      <c r="G238" s="17">
        <v>57.361000000000004</v>
      </c>
      <c r="H238" s="17">
        <v>87.018000000000001</v>
      </c>
      <c r="I238" s="9" t="s">
        <v>34</v>
      </c>
      <c r="J238" s="9" t="s">
        <v>35</v>
      </c>
      <c r="K238" s="9" t="s">
        <v>508</v>
      </c>
      <c r="L238" s="9" t="str">
        <f>CONCATENATE(J238,".",K238)</f>
        <v>Ardisia.sp7</v>
      </c>
      <c r="M238" s="9" t="s">
        <v>86</v>
      </c>
      <c r="N238" s="11">
        <v>42135</v>
      </c>
      <c r="O238" s="64">
        <v>0</v>
      </c>
      <c r="P238">
        <v>67</v>
      </c>
      <c r="Q238">
        <v>1</v>
      </c>
      <c r="R238" s="2">
        <v>167.05273584309469</v>
      </c>
      <c r="T238">
        <f>(3.14*((P238/2)^2))/1000000</f>
        <v>3.5238650000000002E-3</v>
      </c>
    </row>
    <row r="239" spans="1:31" ht="15" customHeight="1">
      <c r="A239">
        <v>238</v>
      </c>
      <c r="B239" s="9" t="s">
        <v>333</v>
      </c>
      <c r="C239" s="9" t="s">
        <v>841</v>
      </c>
      <c r="D239" s="7">
        <v>43</v>
      </c>
      <c r="E239" s="9" t="s">
        <v>648</v>
      </c>
      <c r="F239" s="17">
        <v>102576</v>
      </c>
      <c r="G239" s="17">
        <v>98.861000000000004</v>
      </c>
      <c r="H239" s="17">
        <v>45.897999999999996</v>
      </c>
      <c r="I239" s="9" t="s">
        <v>34</v>
      </c>
      <c r="J239" s="9" t="s">
        <v>35</v>
      </c>
      <c r="K239" s="9" t="s">
        <v>508</v>
      </c>
      <c r="L239" s="9" t="str">
        <f>CONCATENATE(J239,".",K239)</f>
        <v>Ardisia.sp7</v>
      </c>
      <c r="M239" s="9" t="s">
        <v>86</v>
      </c>
      <c r="N239" s="11">
        <v>42140</v>
      </c>
      <c r="O239" s="64">
        <v>0</v>
      </c>
      <c r="P239">
        <v>51</v>
      </c>
      <c r="Q239">
        <v>1</v>
      </c>
      <c r="R239" s="2">
        <v>147.68424766323599</v>
      </c>
      <c r="T239">
        <f>(3.14*((P239/2)^2))/1000000</f>
        <v>2.041785E-3</v>
      </c>
    </row>
    <row r="240" spans="1:31" ht="15" customHeight="1">
      <c r="A240">
        <v>239</v>
      </c>
      <c r="B240" s="9" t="s">
        <v>333</v>
      </c>
      <c r="C240" s="9" t="s">
        <v>849</v>
      </c>
      <c r="D240" s="6">
        <v>34</v>
      </c>
      <c r="E240" s="9" t="s">
        <v>648</v>
      </c>
      <c r="F240" s="17">
        <v>101637</v>
      </c>
      <c r="G240" s="17">
        <v>33.552</v>
      </c>
      <c r="H240" s="17">
        <v>38.823</v>
      </c>
      <c r="I240" s="9" t="s">
        <v>52</v>
      </c>
      <c r="J240" s="9" t="s">
        <v>53</v>
      </c>
      <c r="L240" s="9" t="str">
        <f>CONCATENATE(J240,".",K240)</f>
        <v>Styrax.</v>
      </c>
      <c r="M240" s="9" t="s">
        <v>53</v>
      </c>
      <c r="N240" s="11">
        <v>42132</v>
      </c>
      <c r="O240" s="64">
        <v>0</v>
      </c>
      <c r="P240">
        <v>55</v>
      </c>
      <c r="Q240">
        <v>1</v>
      </c>
      <c r="R240" s="2">
        <v>102.26175542500962</v>
      </c>
      <c r="T240">
        <f>(3.14*((P240/2)^2))/1000000</f>
        <v>2.374625E-3</v>
      </c>
    </row>
    <row r="241" spans="1:23" ht="15" customHeight="1">
      <c r="A241">
        <v>240</v>
      </c>
      <c r="B241" s="9" t="s">
        <v>333</v>
      </c>
      <c r="C241" s="9" t="s">
        <v>854</v>
      </c>
      <c r="D241" s="6">
        <v>13</v>
      </c>
      <c r="E241" s="9" t="s">
        <v>648</v>
      </c>
      <c r="F241" s="17">
        <v>101811</v>
      </c>
      <c r="G241" s="17">
        <v>21.391999999999999</v>
      </c>
      <c r="H241" s="17">
        <v>95.257999999999996</v>
      </c>
      <c r="I241" s="9" t="s">
        <v>79</v>
      </c>
      <c r="J241" s="9" t="s">
        <v>80</v>
      </c>
      <c r="K241" s="9" t="s">
        <v>708</v>
      </c>
      <c r="L241" s="9" t="str">
        <f>CONCATENATE(J241,".",K241)</f>
        <v>Weinmannia.pinnata</v>
      </c>
      <c r="M241" s="9" t="s">
        <v>80</v>
      </c>
      <c r="N241" s="11">
        <v>42133</v>
      </c>
      <c r="O241" s="64">
        <v>0</v>
      </c>
      <c r="P241">
        <v>92</v>
      </c>
      <c r="Q241">
        <v>1</v>
      </c>
      <c r="R241" s="2">
        <v>116.57336500341316</v>
      </c>
      <c r="T241">
        <f>(3.14*((P241/2)^2))/1000000</f>
        <v>6.6442400000000009E-3</v>
      </c>
      <c r="U241" t="s">
        <v>63</v>
      </c>
    </row>
    <row r="242" spans="1:23" ht="15" customHeight="1">
      <c r="A242">
        <v>241</v>
      </c>
      <c r="B242" s="9" t="s">
        <v>333</v>
      </c>
      <c r="C242" s="9" t="s">
        <v>854</v>
      </c>
      <c r="D242" s="6">
        <v>34</v>
      </c>
      <c r="E242" s="9" t="s">
        <v>648</v>
      </c>
      <c r="F242" s="17">
        <v>101857</v>
      </c>
      <c r="G242" s="17">
        <v>33.947000000000003</v>
      </c>
      <c r="H242" s="17">
        <v>98.024000000000001</v>
      </c>
      <c r="I242" s="9" t="s">
        <v>42</v>
      </c>
      <c r="J242" s="9" t="s">
        <v>710</v>
      </c>
      <c r="K242" s="9" t="s">
        <v>711</v>
      </c>
      <c r="L242" s="9" t="str">
        <f>CONCATENATE(J242,".",K242)</f>
        <v>Rogiera.amoena</v>
      </c>
      <c r="M242" s="9" t="s">
        <v>335</v>
      </c>
      <c r="N242" s="11">
        <v>42134</v>
      </c>
      <c r="O242" s="64">
        <v>0</v>
      </c>
      <c r="P242">
        <v>59</v>
      </c>
      <c r="Q242">
        <v>1</v>
      </c>
      <c r="R242" s="2">
        <v>113.386152457674</v>
      </c>
      <c r="T242">
        <f>(3.14*((P242/2)^2))/1000000</f>
        <v>2.732585E-3</v>
      </c>
    </row>
    <row r="243" spans="1:23" ht="15" customHeight="1">
      <c r="A243">
        <v>242</v>
      </c>
      <c r="B243" s="9" t="s">
        <v>333</v>
      </c>
      <c r="C243" s="9" t="s">
        <v>854</v>
      </c>
      <c r="D243" s="6">
        <v>12</v>
      </c>
      <c r="E243" s="9" t="s">
        <v>648</v>
      </c>
      <c r="F243" s="17">
        <v>101800</v>
      </c>
      <c r="G243" s="17">
        <v>21.94</v>
      </c>
      <c r="H243" s="17">
        <v>87.337000000000003</v>
      </c>
      <c r="I243" s="9" t="s">
        <v>495</v>
      </c>
      <c r="J243" s="9" t="s">
        <v>496</v>
      </c>
      <c r="K243" s="9" t="s">
        <v>777</v>
      </c>
      <c r="L243" s="9" t="str">
        <f>CONCATENATE(J243,".",K243)</f>
        <v>Cleyera.theoidaes</v>
      </c>
      <c r="M243" s="9" t="s">
        <v>334</v>
      </c>
      <c r="N243" s="11">
        <v>42133</v>
      </c>
      <c r="O243" s="64">
        <v>0</v>
      </c>
      <c r="P243">
        <v>86</v>
      </c>
      <c r="Q243">
        <v>1</v>
      </c>
      <c r="R243" s="2">
        <v>110.64842837304515</v>
      </c>
      <c r="T243">
        <f>(3.14*((P243/2)^2))/1000000</f>
        <v>5.8058600000000004E-3</v>
      </c>
    </row>
    <row r="244" spans="1:23" ht="15" customHeight="1">
      <c r="A244">
        <v>243</v>
      </c>
      <c r="B244" s="9" t="s">
        <v>333</v>
      </c>
      <c r="C244" s="9" t="s">
        <v>847</v>
      </c>
      <c r="D244" s="7">
        <v>43</v>
      </c>
      <c r="E244" s="9" t="s">
        <v>648</v>
      </c>
      <c r="F244" s="17">
        <v>102429</v>
      </c>
      <c r="G244" s="17">
        <v>75.578000000000003</v>
      </c>
      <c r="H244" s="17">
        <v>95.600999999999999</v>
      </c>
      <c r="I244" s="9" t="s">
        <v>34</v>
      </c>
      <c r="J244" s="9" t="s">
        <v>35</v>
      </c>
      <c r="K244" s="9" t="s">
        <v>508</v>
      </c>
      <c r="L244" s="9" t="str">
        <f>CONCATENATE(J244,".",K244)</f>
        <v>Ardisia.sp7</v>
      </c>
      <c r="M244" s="9" t="s">
        <v>86</v>
      </c>
      <c r="N244" s="11">
        <v>42139</v>
      </c>
      <c r="O244" s="64">
        <v>0</v>
      </c>
      <c r="P244">
        <v>92</v>
      </c>
      <c r="Q244">
        <v>1</v>
      </c>
      <c r="R244" s="2">
        <v>192.32326820599491</v>
      </c>
      <c r="T244">
        <f>(3.14*((P244/2)^2))/1000000</f>
        <v>6.6442400000000009E-3</v>
      </c>
    </row>
    <row r="245" spans="1:23" ht="15" customHeight="1">
      <c r="A245">
        <v>244</v>
      </c>
      <c r="B245" s="9" t="s">
        <v>333</v>
      </c>
      <c r="C245" s="9" t="s">
        <v>848</v>
      </c>
      <c r="D245" s="7">
        <v>13</v>
      </c>
      <c r="E245" s="9" t="s">
        <v>648</v>
      </c>
      <c r="F245" s="25">
        <v>102335</v>
      </c>
      <c r="G245" s="17">
        <v>61.188000000000002</v>
      </c>
      <c r="H245" s="17">
        <v>70.106999999999999</v>
      </c>
      <c r="I245" s="9" t="s">
        <v>54</v>
      </c>
      <c r="J245" s="9" t="s">
        <v>75</v>
      </c>
      <c r="K245" s="9" t="s">
        <v>503</v>
      </c>
      <c r="L245" s="9" t="str">
        <f>CONCATENATE(J245,".",K245)</f>
        <v>Dendropanax.sp1</v>
      </c>
      <c r="M245" s="9" t="s">
        <v>353</v>
      </c>
      <c r="N245" s="11">
        <v>42136</v>
      </c>
      <c r="O245" s="64">
        <v>0</v>
      </c>
      <c r="P245">
        <v>62</v>
      </c>
      <c r="Q245">
        <v>1</v>
      </c>
      <c r="R245" s="2">
        <v>197.37489199922732</v>
      </c>
      <c r="T245">
        <f>(3.14*((P245/2)^2))/1000000</f>
        <v>3.01754E-3</v>
      </c>
    </row>
    <row r="246" spans="1:23" ht="15" customHeight="1">
      <c r="A246">
        <v>245</v>
      </c>
      <c r="B246" s="9" t="s">
        <v>333</v>
      </c>
      <c r="C246" s="9" t="s">
        <v>838</v>
      </c>
      <c r="D246" s="6">
        <v>14</v>
      </c>
      <c r="E246" s="9" t="s">
        <v>648</v>
      </c>
      <c r="F246" s="17">
        <v>101237</v>
      </c>
      <c r="G246" s="17">
        <v>1.391</v>
      </c>
      <c r="H246" s="17">
        <v>36.585000000000001</v>
      </c>
      <c r="I246" s="9" t="s">
        <v>495</v>
      </c>
      <c r="J246" s="9" t="s">
        <v>496</v>
      </c>
      <c r="K246" s="9" t="s">
        <v>777</v>
      </c>
      <c r="L246" s="9" t="str">
        <f>CONCATENATE(J246,".",K246)</f>
        <v>Cleyera.theoidaes</v>
      </c>
      <c r="M246" s="9" t="s">
        <v>334</v>
      </c>
      <c r="N246" s="11">
        <v>42120</v>
      </c>
      <c r="O246" s="64">
        <v>0</v>
      </c>
      <c r="P246">
        <v>59</v>
      </c>
      <c r="Q246">
        <v>1</v>
      </c>
      <c r="R246" s="2">
        <v>182.69850017355492</v>
      </c>
      <c r="T246">
        <f>(3.14*((P246/2)^2))/1000000</f>
        <v>2.732585E-3</v>
      </c>
    </row>
    <row r="247" spans="1:23" ht="15" customHeight="1">
      <c r="A247">
        <v>246</v>
      </c>
      <c r="B247" s="9" t="s">
        <v>333</v>
      </c>
      <c r="C247" s="9" t="s">
        <v>860</v>
      </c>
      <c r="D247" s="6">
        <v>44</v>
      </c>
      <c r="E247" s="9" t="s">
        <v>648</v>
      </c>
      <c r="F247" s="17">
        <v>102054</v>
      </c>
      <c r="G247" s="17">
        <v>59.463999999999999</v>
      </c>
      <c r="H247" s="17">
        <v>46.253</v>
      </c>
      <c r="I247" s="9" t="s">
        <v>93</v>
      </c>
      <c r="J247" s="9" t="s">
        <v>94</v>
      </c>
      <c r="K247" s="9" t="s">
        <v>725</v>
      </c>
      <c r="L247" s="9" t="str">
        <f>CONCATENATE(J247,".",K247)</f>
        <v>Viburnum.costaricanun</v>
      </c>
      <c r="M247" s="9" t="s">
        <v>94</v>
      </c>
      <c r="N247" s="11">
        <v>42135</v>
      </c>
      <c r="O247" s="64">
        <v>0</v>
      </c>
      <c r="P247">
        <v>90</v>
      </c>
      <c r="Q247">
        <v>1</v>
      </c>
      <c r="R247" s="2">
        <v>145.66537969353755</v>
      </c>
      <c r="T247">
        <f>(3.14*((P247/2)^2))/1000000</f>
        <v>6.3584999999999996E-3</v>
      </c>
    </row>
    <row r="248" spans="1:23" ht="15" customHeight="1">
      <c r="A248">
        <v>247</v>
      </c>
      <c r="B248" s="9" t="s">
        <v>333</v>
      </c>
      <c r="C248" s="9" t="s">
        <v>851</v>
      </c>
      <c r="D248" s="7">
        <v>32</v>
      </c>
      <c r="E248" s="9" t="s">
        <v>648</v>
      </c>
      <c r="F248" s="17">
        <v>102307</v>
      </c>
      <c r="G248" s="17">
        <v>73.459000000000003</v>
      </c>
      <c r="H248" s="17">
        <v>46.814999999999998</v>
      </c>
      <c r="I248" s="9" t="s">
        <v>42</v>
      </c>
      <c r="J248" s="9" t="s">
        <v>710</v>
      </c>
      <c r="K248" s="9" t="s">
        <v>711</v>
      </c>
      <c r="L248" s="9" t="str">
        <f>CONCATENATE(J248,".",K248)</f>
        <v>Rogiera.amoena</v>
      </c>
      <c r="M248" s="12" t="s">
        <v>335</v>
      </c>
      <c r="N248" s="11">
        <v>42136</v>
      </c>
      <c r="O248" s="64">
        <v>0</v>
      </c>
      <c r="P248">
        <v>52</v>
      </c>
      <c r="Q248">
        <v>1</v>
      </c>
      <c r="R248" s="2">
        <v>162.50640045609282</v>
      </c>
      <c r="T248">
        <f>(3.14*((P248/2)^2))/1000000</f>
        <v>2.1226399999999999E-3</v>
      </c>
    </row>
    <row r="249" spans="1:23" ht="15" customHeight="1">
      <c r="A249">
        <v>248</v>
      </c>
      <c r="B249" s="9" t="s">
        <v>333</v>
      </c>
      <c r="C249" s="9" t="s">
        <v>857</v>
      </c>
      <c r="D249" s="6">
        <v>23</v>
      </c>
      <c r="E249" s="9" t="s">
        <v>648</v>
      </c>
      <c r="F249" s="17">
        <v>102140</v>
      </c>
      <c r="G249" s="17">
        <v>49.667000000000002</v>
      </c>
      <c r="H249" s="17">
        <v>96.268000000000001</v>
      </c>
      <c r="I249" s="9" t="s">
        <v>495</v>
      </c>
      <c r="J249" s="9" t="s">
        <v>496</v>
      </c>
      <c r="K249" s="9" t="s">
        <v>777</v>
      </c>
      <c r="L249" s="9" t="str">
        <f>CONCATENATE(J249,".",K249)</f>
        <v>Cleyera.theoidaes</v>
      </c>
      <c r="M249" s="9" t="s">
        <v>334</v>
      </c>
      <c r="N249" s="11">
        <v>42135</v>
      </c>
      <c r="O249" s="64">
        <v>0</v>
      </c>
      <c r="P249">
        <v>55</v>
      </c>
      <c r="Q249">
        <v>1</v>
      </c>
      <c r="R249" s="2">
        <v>124.88912277690622</v>
      </c>
      <c r="T249">
        <f>(3.14*((P249/2)^2))/1000000</f>
        <v>2.374625E-3</v>
      </c>
    </row>
    <row r="250" spans="1:23" ht="15" customHeight="1">
      <c r="A250">
        <v>249</v>
      </c>
      <c r="B250" s="9" t="s">
        <v>333</v>
      </c>
      <c r="C250" s="9" t="s">
        <v>844</v>
      </c>
      <c r="D250" s="6">
        <v>11</v>
      </c>
      <c r="E250" s="9" t="s">
        <v>648</v>
      </c>
      <c r="F250" s="17">
        <v>101409</v>
      </c>
      <c r="G250" s="17">
        <v>3.1459999999999999</v>
      </c>
      <c r="H250" s="17">
        <v>82.768000000000001</v>
      </c>
      <c r="I250" s="9" t="s">
        <v>89</v>
      </c>
      <c r="J250" s="9" t="s">
        <v>511</v>
      </c>
      <c r="K250" t="s">
        <v>735</v>
      </c>
      <c r="L250" s="9" t="str">
        <f>CONCATENATE(J250,".",K250)</f>
        <v xml:space="preserve">Vaccinium.consanguineum </v>
      </c>
      <c r="M250" s="9" t="s">
        <v>336</v>
      </c>
      <c r="N250" s="11">
        <v>42121</v>
      </c>
      <c r="O250" s="64">
        <v>0</v>
      </c>
      <c r="P250">
        <v>76</v>
      </c>
      <c r="Q250">
        <v>1</v>
      </c>
      <c r="R250" s="2">
        <v>171.9094462369552</v>
      </c>
      <c r="T250">
        <f>(3.14*((P250/2)^2))/1000000</f>
        <v>4.5341599999999998E-3</v>
      </c>
      <c r="U250" t="s">
        <v>30</v>
      </c>
      <c r="W250">
        <v>67</v>
      </c>
    </row>
    <row r="251" spans="1:23" ht="15" customHeight="1">
      <c r="A251">
        <v>250</v>
      </c>
      <c r="B251" s="9" t="s">
        <v>333</v>
      </c>
      <c r="C251" s="9" t="s">
        <v>848</v>
      </c>
      <c r="D251" s="7">
        <v>21</v>
      </c>
      <c r="E251" s="9" t="s">
        <v>648</v>
      </c>
      <c r="F251" s="17">
        <v>102356</v>
      </c>
      <c r="G251" s="17">
        <v>68.760999999999996</v>
      </c>
      <c r="H251" s="17">
        <v>71.480999999999995</v>
      </c>
      <c r="I251" s="9" t="s">
        <v>42</v>
      </c>
      <c r="J251" s="9" t="s">
        <v>710</v>
      </c>
      <c r="K251" s="9" t="s">
        <v>711</v>
      </c>
      <c r="L251" s="9" t="str">
        <f>CONCATENATE(J251,".",K251)</f>
        <v>Rogiera.amoena</v>
      </c>
      <c r="M251" s="9" t="s">
        <v>335</v>
      </c>
      <c r="N251" s="11">
        <v>42136</v>
      </c>
      <c r="O251" s="64">
        <v>0</v>
      </c>
      <c r="P251">
        <v>55</v>
      </c>
      <c r="Q251">
        <v>1</v>
      </c>
      <c r="R251" s="2">
        <v>184.67836705734015</v>
      </c>
      <c r="T251">
        <f>(3.14*((P251/2)^2))/1000000</f>
        <v>2.374625E-3</v>
      </c>
    </row>
    <row r="252" spans="1:23" ht="15" customHeight="1">
      <c r="A252">
        <v>251</v>
      </c>
      <c r="B252" s="9" t="s">
        <v>333</v>
      </c>
      <c r="C252" s="9" t="s">
        <v>860</v>
      </c>
      <c r="D252" s="6">
        <v>31</v>
      </c>
      <c r="E252" s="9" t="s">
        <v>648</v>
      </c>
      <c r="F252" s="17">
        <v>102033</v>
      </c>
      <c r="G252" s="17">
        <v>50.194000000000003</v>
      </c>
      <c r="H252" s="17">
        <v>42</v>
      </c>
      <c r="I252" s="9" t="s">
        <v>93</v>
      </c>
      <c r="J252" s="9" t="s">
        <v>94</v>
      </c>
      <c r="K252" s="9" t="s">
        <v>725</v>
      </c>
      <c r="L252" s="9" t="str">
        <f>CONCATENATE(J252,".",K252)</f>
        <v>Viburnum.costaricanun</v>
      </c>
      <c r="M252" s="9" t="s">
        <v>94</v>
      </c>
      <c r="N252" s="11">
        <v>42135</v>
      </c>
      <c r="O252" s="64">
        <v>0</v>
      </c>
      <c r="P252">
        <v>82</v>
      </c>
      <c r="Q252">
        <v>1</v>
      </c>
      <c r="R252" s="2">
        <v>161.02792788267641</v>
      </c>
      <c r="T252">
        <f>(3.14*((P252/2)^2))/1000000</f>
        <v>5.2783400000000003E-3</v>
      </c>
    </row>
    <row r="253" spans="1:23" ht="15" customHeight="1">
      <c r="A253">
        <v>252</v>
      </c>
      <c r="B253" s="9" t="s">
        <v>333</v>
      </c>
      <c r="C253" s="9" t="s">
        <v>846</v>
      </c>
      <c r="D253" s="6">
        <v>33</v>
      </c>
      <c r="E253" s="9" t="s">
        <v>648</v>
      </c>
      <c r="F253" s="17">
        <v>101569</v>
      </c>
      <c r="G253" s="17">
        <v>32.609000000000002</v>
      </c>
      <c r="H253" s="17">
        <v>11.904999999999999</v>
      </c>
      <c r="I253" s="9" t="s">
        <v>34</v>
      </c>
      <c r="J253" s="9" t="s">
        <v>35</v>
      </c>
      <c r="K253" s="9" t="s">
        <v>508</v>
      </c>
      <c r="L253" s="9" t="str">
        <f>CONCATENATE(J253,".",K253)</f>
        <v>Ardisia.sp7</v>
      </c>
      <c r="M253" s="9" t="s">
        <v>86</v>
      </c>
      <c r="N253" s="11">
        <v>42132</v>
      </c>
      <c r="O253" s="64">
        <v>0</v>
      </c>
      <c r="P253">
        <v>69</v>
      </c>
      <c r="Q253">
        <v>1</v>
      </c>
      <c r="R253" s="2">
        <v>119.14028034178932</v>
      </c>
      <c r="T253">
        <f>(3.14*((P253/2)^2))/1000000</f>
        <v>3.7373850000000002E-3</v>
      </c>
      <c r="U253" t="s">
        <v>78</v>
      </c>
    </row>
    <row r="254" spans="1:23" ht="15" customHeight="1">
      <c r="A254">
        <v>253</v>
      </c>
      <c r="B254" s="9" t="s">
        <v>333</v>
      </c>
      <c r="C254" s="9" t="s">
        <v>842</v>
      </c>
      <c r="D254" s="6">
        <v>42</v>
      </c>
      <c r="E254" s="9" t="s">
        <v>648</v>
      </c>
      <c r="F254" s="17">
        <v>101405</v>
      </c>
      <c r="G254" s="17">
        <v>17.681999999999999</v>
      </c>
      <c r="H254" s="17">
        <v>76.448000000000008</v>
      </c>
      <c r="I254" s="9" t="s">
        <v>37</v>
      </c>
      <c r="J254" s="9" t="s">
        <v>38</v>
      </c>
      <c r="L254" s="9" t="str">
        <f>CONCATENATE(J254,".",K254)</f>
        <v>Meliosma.</v>
      </c>
      <c r="M254" s="9" t="s">
        <v>212</v>
      </c>
      <c r="N254" s="11">
        <v>42121</v>
      </c>
      <c r="O254" s="64">
        <v>0</v>
      </c>
      <c r="P254">
        <v>195</v>
      </c>
      <c r="Q254">
        <v>2</v>
      </c>
      <c r="R254" s="2">
        <v>153.96152254287216</v>
      </c>
      <c r="T254">
        <f>(3.14*((P254/2)^2))/1000000</f>
        <v>2.9849625000000001E-2</v>
      </c>
    </row>
    <row r="255" spans="1:23" ht="15" customHeight="1">
      <c r="A255">
        <v>254</v>
      </c>
      <c r="B255" s="9" t="s">
        <v>333</v>
      </c>
      <c r="C255" s="9" t="s">
        <v>854</v>
      </c>
      <c r="D255" s="6">
        <v>14</v>
      </c>
      <c r="E255" s="9" t="s">
        <v>648</v>
      </c>
      <c r="F255" s="17">
        <v>101815</v>
      </c>
      <c r="G255" s="17">
        <v>25.442</v>
      </c>
      <c r="H255" s="17">
        <v>99.128</v>
      </c>
      <c r="I255" s="9" t="s">
        <v>34</v>
      </c>
      <c r="J255" s="9" t="s">
        <v>35</v>
      </c>
      <c r="K255" s="9" t="s">
        <v>508</v>
      </c>
      <c r="L255" s="9" t="str">
        <f>CONCATENATE(J255,".",K255)</f>
        <v>Ardisia.sp7</v>
      </c>
      <c r="M255" s="9" t="s">
        <v>86</v>
      </c>
      <c r="N255" s="11">
        <v>42133</v>
      </c>
      <c r="O255" s="64">
        <v>0</v>
      </c>
      <c r="P255">
        <v>85</v>
      </c>
      <c r="Q255">
        <v>1</v>
      </c>
      <c r="R255" s="2">
        <v>112.30784441060138</v>
      </c>
      <c r="T255">
        <f>(3.14*((P255/2)^2))/1000000</f>
        <v>5.6716249999999996E-3</v>
      </c>
    </row>
    <row r="256" spans="1:23" ht="15" customHeight="1">
      <c r="A256">
        <v>255</v>
      </c>
      <c r="B256" s="9" t="s">
        <v>333</v>
      </c>
      <c r="C256" s="9" t="s">
        <v>841</v>
      </c>
      <c r="D256" s="7">
        <v>43</v>
      </c>
      <c r="E256" s="9" t="s">
        <v>648</v>
      </c>
      <c r="F256" s="17">
        <v>102573</v>
      </c>
      <c r="G256" s="17">
        <v>95.694000000000003</v>
      </c>
      <c r="H256" s="17">
        <v>51.231000000000002</v>
      </c>
      <c r="I256" s="9" t="s">
        <v>77</v>
      </c>
      <c r="J256" s="9" t="s">
        <v>348</v>
      </c>
      <c r="K256" t="s">
        <v>729</v>
      </c>
      <c r="L256" s="9" t="str">
        <f>CONCATENATE(J256,".",K256)</f>
        <v>Ilex.pallida</v>
      </c>
      <c r="M256" s="9" t="s">
        <v>349</v>
      </c>
      <c r="N256" s="11">
        <v>42140</v>
      </c>
      <c r="O256" s="64">
        <v>0</v>
      </c>
      <c r="P256">
        <v>56</v>
      </c>
      <c r="Q256">
        <v>1</v>
      </c>
      <c r="R256" s="2">
        <v>100.94470777763897</v>
      </c>
      <c r="T256">
        <f>(3.14*((P256/2)^2))/1000000</f>
        <v>2.4617600000000003E-3</v>
      </c>
    </row>
    <row r="257" spans="1:31" ht="15" customHeight="1">
      <c r="A257">
        <v>256</v>
      </c>
      <c r="B257" s="9" t="s">
        <v>333</v>
      </c>
      <c r="C257" s="9" t="s">
        <v>853</v>
      </c>
      <c r="D257" s="7">
        <v>22</v>
      </c>
      <c r="E257" s="9" t="s">
        <v>648</v>
      </c>
      <c r="F257" s="17">
        <v>102249</v>
      </c>
      <c r="G257" s="17">
        <v>65.893000000000001</v>
      </c>
      <c r="H257" s="17">
        <v>33.615000000000002</v>
      </c>
      <c r="I257" s="9" t="s">
        <v>495</v>
      </c>
      <c r="J257" s="9" t="s">
        <v>496</v>
      </c>
      <c r="K257" s="9" t="s">
        <v>777</v>
      </c>
      <c r="L257" s="9" t="str">
        <f>CONCATENATE(J257,".",K257)</f>
        <v>Cleyera.theoidaes</v>
      </c>
      <c r="M257" s="9" t="s">
        <v>334</v>
      </c>
      <c r="N257" s="11">
        <v>42136</v>
      </c>
      <c r="O257" s="64">
        <v>0</v>
      </c>
      <c r="P257">
        <v>62</v>
      </c>
      <c r="Q257">
        <v>1</v>
      </c>
      <c r="R257" s="2">
        <v>119.11136350414198</v>
      </c>
      <c r="T257">
        <f>(3.14*((P257/2)^2))/1000000</f>
        <v>3.01754E-3</v>
      </c>
    </row>
    <row r="258" spans="1:31" ht="15" customHeight="1">
      <c r="A258">
        <v>257</v>
      </c>
      <c r="B258" s="9" t="s">
        <v>333</v>
      </c>
      <c r="C258" s="9" t="s">
        <v>850</v>
      </c>
      <c r="D258" s="6">
        <v>43</v>
      </c>
      <c r="E258" s="9" t="s">
        <v>648</v>
      </c>
      <c r="F258" s="17">
        <v>101707</v>
      </c>
      <c r="G258" s="17">
        <v>38.066000000000003</v>
      </c>
      <c r="H258" s="17">
        <v>46.67</v>
      </c>
      <c r="I258" s="9" t="s">
        <v>34</v>
      </c>
      <c r="J258" s="9" t="s">
        <v>35</v>
      </c>
      <c r="K258" s="9" t="s">
        <v>508</v>
      </c>
      <c r="L258" s="9" t="str">
        <f>CONCATENATE(J258,".",K258)</f>
        <v>Ardisia.sp7</v>
      </c>
      <c r="M258" s="9" t="s">
        <v>86</v>
      </c>
      <c r="N258" s="11">
        <v>42133</v>
      </c>
      <c r="O258" s="64">
        <v>0</v>
      </c>
      <c r="P258">
        <v>96</v>
      </c>
      <c r="Q258">
        <v>1</v>
      </c>
      <c r="R258" s="2">
        <v>171.87003292298357</v>
      </c>
      <c r="T258">
        <f>(3.14*((P258/2)^2))/1000000</f>
        <v>7.2345600000000001E-3</v>
      </c>
      <c r="U258" t="s">
        <v>30</v>
      </c>
      <c r="W258">
        <v>94</v>
      </c>
      <c r="X258">
        <v>86</v>
      </c>
      <c r="Y258">
        <v>52</v>
      </c>
    </row>
    <row r="259" spans="1:31" ht="15" customHeight="1">
      <c r="A259">
        <v>258</v>
      </c>
      <c r="B259" s="9" t="s">
        <v>333</v>
      </c>
      <c r="C259" s="9" t="s">
        <v>844</v>
      </c>
      <c r="D259" s="6">
        <v>33</v>
      </c>
      <c r="E259" s="9" t="s">
        <v>648</v>
      </c>
      <c r="F259" s="17">
        <v>101456</v>
      </c>
      <c r="G259" s="17">
        <v>14.308</v>
      </c>
      <c r="H259" s="17">
        <v>93.043999999999997</v>
      </c>
      <c r="I259" s="9" t="s">
        <v>52</v>
      </c>
      <c r="J259" s="9" t="s">
        <v>53</v>
      </c>
      <c r="L259" s="9" t="str">
        <f>CONCATENATE(J259,".",K259)</f>
        <v>Styrax.</v>
      </c>
      <c r="M259" s="9" t="s">
        <v>53</v>
      </c>
      <c r="N259" s="11">
        <v>42132</v>
      </c>
      <c r="O259" s="64">
        <v>0</v>
      </c>
      <c r="P259">
        <v>60</v>
      </c>
      <c r="Q259">
        <v>1</v>
      </c>
      <c r="R259" s="2">
        <v>150.02030051846296</v>
      </c>
      <c r="T259">
        <f>(3.14*((P259/2)^2))/1000000</f>
        <v>2.826E-3</v>
      </c>
    </row>
    <row r="260" spans="1:31" ht="15" customHeight="1">
      <c r="A260">
        <v>259</v>
      </c>
      <c r="B260" s="9" t="s">
        <v>333</v>
      </c>
      <c r="C260" s="9" t="s">
        <v>844</v>
      </c>
      <c r="D260" s="6">
        <v>11</v>
      </c>
      <c r="E260" s="9" t="s">
        <v>648</v>
      </c>
      <c r="F260" s="17">
        <v>101411</v>
      </c>
      <c r="G260" s="17">
        <v>2.1309999999999998</v>
      </c>
      <c r="H260" s="17">
        <v>83.533000000000001</v>
      </c>
      <c r="I260" s="9" t="s">
        <v>93</v>
      </c>
      <c r="J260" s="9" t="s">
        <v>94</v>
      </c>
      <c r="K260" s="9" t="s">
        <v>725</v>
      </c>
      <c r="L260" s="9" t="str">
        <f>CONCATENATE(J260,".",K260)</f>
        <v>Viburnum.costaricanun</v>
      </c>
      <c r="M260" s="9" t="s">
        <v>94</v>
      </c>
      <c r="N260" s="11">
        <v>42121</v>
      </c>
      <c r="O260" s="64">
        <v>0</v>
      </c>
      <c r="P260">
        <v>122</v>
      </c>
      <c r="Q260">
        <v>2</v>
      </c>
      <c r="R260" s="2">
        <v>120.51221094434966</v>
      </c>
      <c r="T260">
        <f>(3.14*((P260/2)^2))/1000000</f>
        <v>1.168394E-2</v>
      </c>
    </row>
    <row r="261" spans="1:31" ht="15" customHeight="1">
      <c r="A261">
        <v>260</v>
      </c>
      <c r="B261" s="9" t="s">
        <v>333</v>
      </c>
      <c r="C261" s="9" t="s">
        <v>847</v>
      </c>
      <c r="D261" s="7">
        <v>11</v>
      </c>
      <c r="E261" s="9" t="s">
        <v>648</v>
      </c>
      <c r="F261" s="17">
        <v>102385</v>
      </c>
      <c r="G261" s="17">
        <v>63.043999999999997</v>
      </c>
      <c r="H261" s="17">
        <v>83.114999999999995</v>
      </c>
      <c r="I261" s="9" t="s">
        <v>77</v>
      </c>
      <c r="J261" s="9" t="s">
        <v>348</v>
      </c>
      <c r="K261" t="s">
        <v>729</v>
      </c>
      <c r="L261" s="9" t="str">
        <f>CONCATENATE(J261,".",K261)</f>
        <v>Ilex.pallida</v>
      </c>
      <c r="M261" s="9" t="s">
        <v>349</v>
      </c>
      <c r="N261" s="11">
        <v>42139</v>
      </c>
      <c r="O261" s="64">
        <v>0</v>
      </c>
      <c r="P261">
        <v>84</v>
      </c>
      <c r="Q261">
        <v>1</v>
      </c>
      <c r="R261" s="2">
        <v>192.01765443672923</v>
      </c>
      <c r="T261">
        <f>(3.14*((P261/2)^2))/1000000</f>
        <v>5.5389599999999999E-3</v>
      </c>
    </row>
    <row r="262" spans="1:31" ht="15" customHeight="1">
      <c r="A262">
        <v>261</v>
      </c>
      <c r="B262" s="9" t="s">
        <v>333</v>
      </c>
      <c r="C262" s="9" t="s">
        <v>844</v>
      </c>
      <c r="D262" s="6">
        <v>11</v>
      </c>
      <c r="E262" s="9" t="s">
        <v>648</v>
      </c>
      <c r="F262" s="17">
        <v>101413</v>
      </c>
      <c r="G262" s="17">
        <v>0.378</v>
      </c>
      <c r="H262" s="17">
        <v>84.105000000000004</v>
      </c>
      <c r="I262" s="9" t="s">
        <v>495</v>
      </c>
      <c r="J262" s="9" t="s">
        <v>496</v>
      </c>
      <c r="K262" s="9" t="s">
        <v>777</v>
      </c>
      <c r="L262" s="9" t="str">
        <f>CONCATENATE(J262,".",K262)</f>
        <v>Cleyera.theoidaes</v>
      </c>
      <c r="M262" s="9" t="s">
        <v>334</v>
      </c>
      <c r="N262" s="11">
        <v>42121</v>
      </c>
      <c r="O262" s="64">
        <v>0</v>
      </c>
      <c r="P262">
        <v>135</v>
      </c>
      <c r="Q262">
        <v>2</v>
      </c>
      <c r="R262" s="2">
        <v>127.34808031647087</v>
      </c>
      <c r="T262">
        <f>(3.14*((P262/2)^2))/1000000</f>
        <v>1.4306625E-2</v>
      </c>
    </row>
    <row r="263" spans="1:31" ht="15" customHeight="1">
      <c r="A263">
        <v>262</v>
      </c>
      <c r="B263" s="9" t="s">
        <v>333</v>
      </c>
      <c r="C263" s="9" t="s">
        <v>844</v>
      </c>
      <c r="D263" s="6">
        <v>11</v>
      </c>
      <c r="E263" s="9" t="s">
        <v>648</v>
      </c>
      <c r="F263" s="17">
        <v>101414</v>
      </c>
      <c r="G263" s="17">
        <v>4.9349999999999996</v>
      </c>
      <c r="H263" s="17">
        <v>83.921000000000006</v>
      </c>
      <c r="I263" s="9" t="s">
        <v>34</v>
      </c>
      <c r="J263" s="9" t="s">
        <v>35</v>
      </c>
      <c r="K263" s="9" t="s">
        <v>508</v>
      </c>
      <c r="L263" s="9" t="str">
        <f>CONCATENATE(J263,".",K263)</f>
        <v>Ardisia.sp7</v>
      </c>
      <c r="M263" s="9" t="s">
        <v>86</v>
      </c>
      <c r="N263" s="11">
        <v>42121</v>
      </c>
      <c r="O263" s="64">
        <v>0</v>
      </c>
      <c r="P263">
        <v>60</v>
      </c>
      <c r="Q263">
        <v>1</v>
      </c>
      <c r="R263" s="2">
        <v>146.87035377857728</v>
      </c>
      <c r="T263">
        <f>(3.14*((P263/2)^2))/1000000</f>
        <v>2.826E-3</v>
      </c>
    </row>
    <row r="264" spans="1:31" ht="15" customHeight="1">
      <c r="A264">
        <v>263</v>
      </c>
      <c r="B264" s="9" t="s">
        <v>333</v>
      </c>
      <c r="C264" s="9" t="s">
        <v>852</v>
      </c>
      <c r="D264" s="6">
        <v>13</v>
      </c>
      <c r="E264" s="9" t="s">
        <v>648</v>
      </c>
      <c r="F264" s="17">
        <v>101735</v>
      </c>
      <c r="G264" s="17">
        <v>22.36</v>
      </c>
      <c r="H264" s="17">
        <v>75.188999999999993</v>
      </c>
      <c r="I264" s="9" t="s">
        <v>34</v>
      </c>
      <c r="J264" s="9" t="s">
        <v>35</v>
      </c>
      <c r="K264" s="9" t="s">
        <v>508</v>
      </c>
      <c r="L264" s="9" t="str">
        <f>CONCATENATE(J264,".",K264)</f>
        <v>Ardisia.sp7</v>
      </c>
      <c r="M264" s="9" t="s">
        <v>86</v>
      </c>
      <c r="N264" s="11">
        <v>42133</v>
      </c>
      <c r="O264" s="64">
        <v>0</v>
      </c>
      <c r="P264">
        <v>50</v>
      </c>
      <c r="Q264">
        <v>1</v>
      </c>
      <c r="R264" s="2">
        <v>122.63348391893898</v>
      </c>
      <c r="T264">
        <f>(3.14*((P264/2)^2))/1000000</f>
        <v>1.9624999999999998E-3</v>
      </c>
    </row>
    <row r="265" spans="1:31" ht="15" customHeight="1">
      <c r="A265">
        <v>264</v>
      </c>
      <c r="B265" s="9" t="s">
        <v>333</v>
      </c>
      <c r="C265" s="9" t="s">
        <v>844</v>
      </c>
      <c r="D265" s="6">
        <v>12</v>
      </c>
      <c r="E265" s="9" t="s">
        <v>648</v>
      </c>
      <c r="F265" s="17">
        <v>101416</v>
      </c>
      <c r="G265" s="17">
        <v>3.0070000000000001</v>
      </c>
      <c r="H265" s="17">
        <v>86.218000000000004</v>
      </c>
      <c r="I265" s="9" t="s">
        <v>79</v>
      </c>
      <c r="J265" s="9" t="s">
        <v>80</v>
      </c>
      <c r="K265" s="9" t="s">
        <v>708</v>
      </c>
      <c r="L265" s="9" t="str">
        <f>CONCATENATE(J265,".",K265)</f>
        <v>Weinmannia.pinnata</v>
      </c>
      <c r="M265" s="9" t="s">
        <v>80</v>
      </c>
      <c r="N265" s="11">
        <v>42121</v>
      </c>
      <c r="O265" s="64">
        <v>0</v>
      </c>
      <c r="P265">
        <v>200</v>
      </c>
      <c r="Q265">
        <v>2</v>
      </c>
      <c r="R265" s="2">
        <v>128.65642490291583</v>
      </c>
      <c r="T265">
        <f>(3.14*((P265/2)^2))/1000000</f>
        <v>3.1399999999999997E-2</v>
      </c>
      <c r="U265" t="s">
        <v>63</v>
      </c>
    </row>
    <row r="266" spans="1:31" ht="15" customHeight="1">
      <c r="A266">
        <v>265</v>
      </c>
      <c r="B266" s="9" t="s">
        <v>333</v>
      </c>
      <c r="C266" s="9" t="s">
        <v>844</v>
      </c>
      <c r="D266" s="6">
        <v>12</v>
      </c>
      <c r="E266" s="9" t="s">
        <v>648</v>
      </c>
      <c r="F266" s="17">
        <v>101417</v>
      </c>
      <c r="G266" s="17">
        <v>4.9080000000000004</v>
      </c>
      <c r="H266" s="17">
        <v>87.537000000000006</v>
      </c>
      <c r="I266" s="9" t="s">
        <v>50</v>
      </c>
      <c r="J266" s="9" t="s">
        <v>51</v>
      </c>
      <c r="K266" s="9" t="s">
        <v>712</v>
      </c>
      <c r="L266" s="9" t="str">
        <f>CONCATENATE(J266,".",K266)</f>
        <v>Quercus.salicifolia</v>
      </c>
      <c r="M266" s="9" t="s">
        <v>135</v>
      </c>
      <c r="N266" s="11">
        <v>42121</v>
      </c>
      <c r="O266" s="64">
        <v>0</v>
      </c>
      <c r="P266">
        <v>589</v>
      </c>
      <c r="Q266">
        <v>4</v>
      </c>
      <c r="R266" s="2">
        <v>154.19928050954056</v>
      </c>
      <c r="T266">
        <f>(3.14*((P266/2)^2))/1000000</f>
        <v>0.27233298499999997</v>
      </c>
    </row>
    <row r="267" spans="1:31" ht="15" customHeight="1">
      <c r="A267">
        <v>266</v>
      </c>
      <c r="B267" s="9" t="s">
        <v>333</v>
      </c>
      <c r="C267" s="9" t="s">
        <v>844</v>
      </c>
      <c r="D267" s="6">
        <v>12</v>
      </c>
      <c r="E267" s="9" t="s">
        <v>648</v>
      </c>
      <c r="F267" s="17">
        <v>101418</v>
      </c>
      <c r="G267" s="17">
        <v>4.4370000000000003</v>
      </c>
      <c r="H267" s="17">
        <v>89.067999999999998</v>
      </c>
      <c r="I267" s="9" t="s">
        <v>50</v>
      </c>
      <c r="J267" s="9" t="s">
        <v>51</v>
      </c>
      <c r="K267" s="9" t="s">
        <v>712</v>
      </c>
      <c r="L267" s="9" t="str">
        <f>CONCATENATE(J267,".",K267)</f>
        <v>Quercus.salicifolia</v>
      </c>
      <c r="M267" s="9" t="s">
        <v>135</v>
      </c>
      <c r="N267" s="11">
        <v>42121</v>
      </c>
      <c r="O267" s="64">
        <v>0</v>
      </c>
      <c r="P267">
        <v>359</v>
      </c>
      <c r="Q267">
        <v>3</v>
      </c>
      <c r="R267" s="2">
        <v>155.66456007546293</v>
      </c>
      <c r="T267">
        <f>(3.14*((P267/2)^2))/1000000</f>
        <v>0.10117158500000001</v>
      </c>
    </row>
    <row r="268" spans="1:31" ht="15" customHeight="1">
      <c r="A268">
        <v>267</v>
      </c>
      <c r="B268" s="9" t="s">
        <v>333</v>
      </c>
      <c r="C268" s="9" t="s">
        <v>852</v>
      </c>
      <c r="D268" s="6">
        <v>13</v>
      </c>
      <c r="E268" s="9" t="s">
        <v>648</v>
      </c>
      <c r="F268" s="17">
        <v>101734</v>
      </c>
      <c r="G268" s="17">
        <v>22.440999999999999</v>
      </c>
      <c r="H268" s="17">
        <v>73.932000000000002</v>
      </c>
      <c r="I268" s="9" t="s">
        <v>495</v>
      </c>
      <c r="J268" s="9" t="s">
        <v>496</v>
      </c>
      <c r="K268" s="9" t="s">
        <v>777</v>
      </c>
      <c r="L268" s="9" t="str">
        <f>CONCATENATE(J268,".",K268)</f>
        <v>Cleyera.theoidaes</v>
      </c>
      <c r="M268" s="9" t="s">
        <v>334</v>
      </c>
      <c r="N268" s="11">
        <v>42133</v>
      </c>
      <c r="O268" s="64">
        <v>0</v>
      </c>
      <c r="P268">
        <v>56</v>
      </c>
      <c r="Q268">
        <v>1</v>
      </c>
      <c r="R268" s="2">
        <v>165.4791275686016</v>
      </c>
      <c r="T268">
        <f>(3.14*((P268/2)^2))/1000000</f>
        <v>2.4617600000000003E-3</v>
      </c>
    </row>
    <row r="269" spans="1:31" ht="15" customHeight="1">
      <c r="A269">
        <v>268</v>
      </c>
      <c r="B269" s="9" t="s">
        <v>333</v>
      </c>
      <c r="C269" s="9" t="s">
        <v>844</v>
      </c>
      <c r="D269" s="6">
        <v>13</v>
      </c>
      <c r="E269" s="9" t="s">
        <v>647</v>
      </c>
      <c r="F269" s="16">
        <v>101420</v>
      </c>
      <c r="G269" s="17">
        <v>0.82099999999999995</v>
      </c>
      <c r="H269" s="17">
        <v>90.995999999999995</v>
      </c>
      <c r="I269" s="9" t="s">
        <v>52</v>
      </c>
      <c r="J269" s="9" t="s">
        <v>53</v>
      </c>
      <c r="L269" s="9" t="str">
        <f>CONCATENATE(J269,".",K269)</f>
        <v>Styrax.</v>
      </c>
      <c r="M269" s="9" t="s">
        <v>53</v>
      </c>
      <c r="N269" s="11">
        <v>42121</v>
      </c>
      <c r="O269" s="64">
        <v>11.689693417738436</v>
      </c>
      <c r="P269">
        <v>114</v>
      </c>
      <c r="Q269">
        <v>2</v>
      </c>
      <c r="R269" s="2">
        <v>105.15386912246176</v>
      </c>
      <c r="T269">
        <f>(3.14*((P269/2)^2))/1000000</f>
        <v>1.020186E-2</v>
      </c>
    </row>
    <row r="270" spans="1:31" ht="15" customHeight="1">
      <c r="A270">
        <v>269</v>
      </c>
      <c r="B270" s="9" t="s">
        <v>333</v>
      </c>
      <c r="C270" s="9" t="s">
        <v>846</v>
      </c>
      <c r="D270" s="6">
        <v>11</v>
      </c>
      <c r="E270" s="9" t="s">
        <v>648</v>
      </c>
      <c r="F270" s="17">
        <v>101489</v>
      </c>
      <c r="G270" s="17">
        <v>24.34</v>
      </c>
      <c r="H270" s="17">
        <v>0.439</v>
      </c>
      <c r="I270" s="9" t="s">
        <v>93</v>
      </c>
      <c r="J270" s="9" t="s">
        <v>94</v>
      </c>
      <c r="K270" s="9" t="s">
        <v>725</v>
      </c>
      <c r="L270" s="9" t="str">
        <f>CONCATENATE(J270,".",K270)</f>
        <v>Viburnum.costaricanun</v>
      </c>
      <c r="M270" s="9" t="s">
        <v>94</v>
      </c>
      <c r="N270" s="11">
        <v>42132</v>
      </c>
      <c r="O270" s="64">
        <v>0</v>
      </c>
      <c r="P270">
        <v>56</v>
      </c>
      <c r="Q270">
        <v>1</v>
      </c>
      <c r="R270" s="2">
        <v>111.26467346999021</v>
      </c>
      <c r="T270">
        <f>(3.14*((P270/2)^2))/1000000</f>
        <v>2.4617600000000003E-3</v>
      </c>
    </row>
    <row r="271" spans="1:31" ht="15" customHeight="1">
      <c r="A271">
        <v>270</v>
      </c>
      <c r="B271" s="9" t="s">
        <v>333</v>
      </c>
      <c r="C271" s="9" t="s">
        <v>851</v>
      </c>
      <c r="D271" s="7">
        <v>41</v>
      </c>
      <c r="E271" s="9" t="s">
        <v>648</v>
      </c>
      <c r="F271" s="17">
        <v>102325</v>
      </c>
      <c r="G271" s="17">
        <v>79.911000000000001</v>
      </c>
      <c r="H271" s="17">
        <v>58.882000000000005</v>
      </c>
      <c r="I271" s="9" t="s">
        <v>42</v>
      </c>
      <c r="J271" s="9" t="s">
        <v>710</v>
      </c>
      <c r="K271" s="9" t="s">
        <v>711</v>
      </c>
      <c r="L271" s="9" t="str">
        <f>CONCATENATE(J271,".",K271)</f>
        <v>Rogiera.amoena</v>
      </c>
      <c r="M271" s="9" t="s">
        <v>335</v>
      </c>
      <c r="N271" s="11">
        <v>42136</v>
      </c>
      <c r="O271" s="64">
        <v>0</v>
      </c>
      <c r="P271">
        <v>70</v>
      </c>
      <c r="Q271">
        <v>1</v>
      </c>
      <c r="R271" s="2">
        <v>184.05804387752588</v>
      </c>
      <c r="T271">
        <f>(3.14*((P271/2)^2))/1000000</f>
        <v>3.8465000000000001E-3</v>
      </c>
    </row>
    <row r="272" spans="1:31" ht="15" customHeight="1">
      <c r="A272">
        <v>271</v>
      </c>
      <c r="B272" s="9" t="s">
        <v>333</v>
      </c>
      <c r="C272" s="9" t="s">
        <v>844</v>
      </c>
      <c r="D272" s="6">
        <v>13</v>
      </c>
      <c r="E272" s="9" t="s">
        <v>648</v>
      </c>
      <c r="F272" s="16">
        <v>101423</v>
      </c>
      <c r="G272" s="17">
        <v>0.95899999999999996</v>
      </c>
      <c r="H272" s="17">
        <v>94.888999999999996</v>
      </c>
      <c r="I272" s="9" t="s">
        <v>79</v>
      </c>
      <c r="J272" s="9" t="s">
        <v>80</v>
      </c>
      <c r="K272" s="9" t="s">
        <v>708</v>
      </c>
      <c r="L272" s="9" t="str">
        <f>CONCATENATE(J272,".",K272)</f>
        <v>Weinmannia.pinnata</v>
      </c>
      <c r="M272" s="9" t="s">
        <v>80</v>
      </c>
      <c r="N272" s="11">
        <v>42121</v>
      </c>
      <c r="O272" s="64">
        <v>0</v>
      </c>
      <c r="P272">
        <v>140</v>
      </c>
      <c r="Q272">
        <v>2</v>
      </c>
      <c r="R272" s="2">
        <v>183.05556727891934</v>
      </c>
      <c r="T272">
        <f>(3.14*((P272/2)^2))/1000000</f>
        <v>1.5386E-2</v>
      </c>
      <c r="AE272" t="s">
        <v>834</v>
      </c>
    </row>
    <row r="273" spans="1:31" ht="15" customHeight="1">
      <c r="A273">
        <v>272</v>
      </c>
      <c r="B273" s="9" t="s">
        <v>333</v>
      </c>
      <c r="C273" s="9" t="s">
        <v>844</v>
      </c>
      <c r="D273" s="6">
        <v>14</v>
      </c>
      <c r="E273" s="9" t="s">
        <v>648</v>
      </c>
      <c r="F273" s="17">
        <v>101424</v>
      </c>
      <c r="G273" s="17">
        <v>3.3119999999999998</v>
      </c>
      <c r="H273" s="17">
        <v>95.212000000000003</v>
      </c>
      <c r="I273" s="9" t="s">
        <v>495</v>
      </c>
      <c r="J273" s="9" t="s">
        <v>496</v>
      </c>
      <c r="K273" s="9" t="s">
        <v>777</v>
      </c>
      <c r="L273" s="9" t="str">
        <f>CONCATENATE(J273,".",K273)</f>
        <v>Cleyera.theoidaes</v>
      </c>
      <c r="M273" s="9" t="s">
        <v>334</v>
      </c>
      <c r="N273" s="11">
        <v>42121</v>
      </c>
      <c r="O273" s="64">
        <v>0</v>
      </c>
      <c r="P273">
        <v>224</v>
      </c>
      <c r="Q273">
        <v>2</v>
      </c>
      <c r="R273" s="2">
        <v>131.55457343629382</v>
      </c>
      <c r="T273">
        <f>(3.14*((P273/2)^2))/1000000</f>
        <v>3.9388160000000005E-2</v>
      </c>
    </row>
    <row r="274" spans="1:31" ht="15" customHeight="1">
      <c r="A274">
        <v>273</v>
      </c>
      <c r="B274" s="9" t="s">
        <v>333</v>
      </c>
      <c r="C274" s="9" t="s">
        <v>844</v>
      </c>
      <c r="D274" s="6">
        <v>14</v>
      </c>
      <c r="E274" s="9" t="s">
        <v>648</v>
      </c>
      <c r="F274" s="17">
        <v>101425</v>
      </c>
      <c r="G274" s="17">
        <v>1.8080000000000001</v>
      </c>
      <c r="H274" s="17">
        <v>96.31</v>
      </c>
      <c r="I274" s="9" t="s">
        <v>34</v>
      </c>
      <c r="J274" s="9" t="s">
        <v>35</v>
      </c>
      <c r="K274" s="9" t="s">
        <v>508</v>
      </c>
      <c r="L274" s="9" t="str">
        <f>CONCATENATE(J274,".",K274)</f>
        <v>Ardisia.sp7</v>
      </c>
      <c r="M274" s="9" t="s">
        <v>86</v>
      </c>
      <c r="N274" s="11">
        <v>42121</v>
      </c>
      <c r="O274" s="64">
        <v>0</v>
      </c>
      <c r="P274">
        <v>101</v>
      </c>
      <c r="Q274">
        <v>2</v>
      </c>
      <c r="R274" s="2">
        <v>170.10269257856928</v>
      </c>
      <c r="T274">
        <f>(3.14*((P274/2)^2))/1000000</f>
        <v>8.0077849999999999E-3</v>
      </c>
    </row>
    <row r="275" spans="1:31" ht="15" customHeight="1">
      <c r="A275">
        <v>274</v>
      </c>
      <c r="B275" s="9" t="s">
        <v>333</v>
      </c>
      <c r="C275" s="9" t="s">
        <v>844</v>
      </c>
      <c r="D275" s="6">
        <v>14</v>
      </c>
      <c r="E275" s="9" t="s">
        <v>648</v>
      </c>
      <c r="F275" s="17">
        <v>101426</v>
      </c>
      <c r="G275" s="17">
        <v>2.214</v>
      </c>
      <c r="H275" s="17">
        <v>99.713999999999999</v>
      </c>
      <c r="I275" s="9" t="s">
        <v>54</v>
      </c>
      <c r="J275" s="9" t="s">
        <v>75</v>
      </c>
      <c r="K275" s="9" t="s">
        <v>503</v>
      </c>
      <c r="L275" s="9" t="str">
        <f>CONCATENATE(J275,".",K275)</f>
        <v>Dendropanax.sp1</v>
      </c>
      <c r="M275" s="9" t="s">
        <v>353</v>
      </c>
      <c r="N275" s="11">
        <v>42121</v>
      </c>
      <c r="O275" s="64">
        <v>0</v>
      </c>
      <c r="P275">
        <v>182</v>
      </c>
      <c r="Q275">
        <v>2</v>
      </c>
      <c r="R275" s="2">
        <v>148.96693580279887</v>
      </c>
      <c r="T275">
        <f>(3.14*((P275/2)^2))/1000000</f>
        <v>2.6002339999999999E-2</v>
      </c>
      <c r="AE275" t="s">
        <v>198</v>
      </c>
    </row>
    <row r="276" spans="1:31" ht="15" customHeight="1">
      <c r="A276">
        <v>275</v>
      </c>
      <c r="B276" s="9" t="s">
        <v>333</v>
      </c>
      <c r="C276" s="9" t="s">
        <v>844</v>
      </c>
      <c r="D276" s="6">
        <v>14</v>
      </c>
      <c r="E276" s="9" t="s">
        <v>647</v>
      </c>
      <c r="F276" s="17">
        <v>101427</v>
      </c>
      <c r="G276" s="17">
        <v>3.1459999999999999</v>
      </c>
      <c r="H276" s="17">
        <v>99.870999999999995</v>
      </c>
      <c r="I276" s="9" t="s">
        <v>50</v>
      </c>
      <c r="J276" s="9" t="s">
        <v>51</v>
      </c>
      <c r="K276" s="9" t="s">
        <v>712</v>
      </c>
      <c r="L276" s="9" t="str">
        <f>CONCATENATE(J276,".",K276)</f>
        <v>Quercus.salicifolia</v>
      </c>
      <c r="M276" s="9" t="s">
        <v>135</v>
      </c>
      <c r="N276" s="11">
        <v>42121</v>
      </c>
      <c r="O276" s="64">
        <v>18.991276603787224</v>
      </c>
      <c r="P276">
        <v>741</v>
      </c>
      <c r="Q276">
        <v>4</v>
      </c>
      <c r="R276" s="2">
        <v>103.20578450030764</v>
      </c>
      <c r="T276">
        <f>(3.14*((P276/2)^2))/1000000</f>
        <v>0.43102858500000002</v>
      </c>
    </row>
    <row r="277" spans="1:31" ht="15" customHeight="1">
      <c r="A277">
        <v>276</v>
      </c>
      <c r="B277" s="9" t="s">
        <v>333</v>
      </c>
      <c r="C277" s="9" t="s">
        <v>844</v>
      </c>
      <c r="D277" s="6">
        <v>24</v>
      </c>
      <c r="E277" s="9" t="s">
        <v>648</v>
      </c>
      <c r="F277" s="17">
        <v>101428</v>
      </c>
      <c r="G277" s="17">
        <v>5.7839999999999998</v>
      </c>
      <c r="H277" s="17">
        <v>85.977999999999994</v>
      </c>
      <c r="I277" s="9" t="s">
        <v>28</v>
      </c>
      <c r="J277" s="9" t="s">
        <v>515</v>
      </c>
      <c r="K277" s="9">
        <v>4</v>
      </c>
      <c r="L277" s="9" t="str">
        <f>CONCATENATE(J277,".",K277)</f>
        <v>CasIndet.4</v>
      </c>
      <c r="M277" s="9" t="s">
        <v>359</v>
      </c>
      <c r="N277" s="11">
        <v>42121</v>
      </c>
      <c r="O277" s="64">
        <v>0</v>
      </c>
      <c r="P277">
        <v>220</v>
      </c>
      <c r="Q277">
        <v>2</v>
      </c>
      <c r="R277" s="2">
        <v>123.40223107958647</v>
      </c>
      <c r="T277">
        <f>(3.14*((P277/2)^2))/1000000</f>
        <v>3.7994E-2</v>
      </c>
    </row>
    <row r="278" spans="1:31" ht="15" customHeight="1">
      <c r="A278">
        <v>277</v>
      </c>
      <c r="B278" s="9" t="s">
        <v>333</v>
      </c>
      <c r="C278" s="9" t="s">
        <v>856</v>
      </c>
      <c r="D278" s="6">
        <v>22</v>
      </c>
      <c r="E278" s="9" t="s">
        <v>648</v>
      </c>
      <c r="F278" s="17">
        <v>101898</v>
      </c>
      <c r="G278" s="17">
        <v>47.890999999999998</v>
      </c>
      <c r="H278" s="17">
        <v>4.4939999999999998</v>
      </c>
      <c r="I278" s="9" t="s">
        <v>34</v>
      </c>
      <c r="J278" s="9" t="s">
        <v>96</v>
      </c>
      <c r="K278" s="9" t="s">
        <v>502</v>
      </c>
      <c r="L278" s="9" t="str">
        <f>CONCATENATE(J278,".",K278)</f>
        <v>Myrsine.sp2</v>
      </c>
      <c r="M278" s="9" t="s">
        <v>97</v>
      </c>
      <c r="N278" s="11">
        <v>42134</v>
      </c>
      <c r="O278" s="64">
        <v>0</v>
      </c>
      <c r="P278">
        <v>77</v>
      </c>
      <c r="Q278">
        <v>1</v>
      </c>
      <c r="R278" s="2">
        <v>167.65892087996832</v>
      </c>
      <c r="T278">
        <f>(3.14*((P278/2)^2))/1000000</f>
        <v>4.6542650000000003E-3</v>
      </c>
    </row>
    <row r="279" spans="1:31" ht="15" customHeight="1">
      <c r="A279">
        <v>278</v>
      </c>
      <c r="B279" s="9" t="s">
        <v>333</v>
      </c>
      <c r="C279" s="9" t="s">
        <v>844</v>
      </c>
      <c r="D279" s="6">
        <v>24</v>
      </c>
      <c r="E279" s="9" t="s">
        <v>648</v>
      </c>
      <c r="F279" s="17">
        <v>101430</v>
      </c>
      <c r="G279" s="17">
        <v>7.4539999999999997</v>
      </c>
      <c r="H279" s="17">
        <v>82.768000000000001</v>
      </c>
      <c r="I279" s="9" t="s">
        <v>34</v>
      </c>
      <c r="J279" s="9" t="s">
        <v>35</v>
      </c>
      <c r="K279" s="9" t="s">
        <v>508</v>
      </c>
      <c r="L279" s="9" t="str">
        <f>CONCATENATE(J279,".",K279)</f>
        <v>Ardisia.sp7</v>
      </c>
      <c r="M279" s="9" t="s">
        <v>86</v>
      </c>
      <c r="N279" s="11">
        <v>42121</v>
      </c>
      <c r="O279" s="64">
        <v>0</v>
      </c>
      <c r="P279">
        <v>106</v>
      </c>
      <c r="Q279">
        <v>2</v>
      </c>
      <c r="R279" s="2">
        <v>199.69702880779522</v>
      </c>
      <c r="T279">
        <f>(3.14*((P279/2)^2))/1000000</f>
        <v>8.8202599999999999E-3</v>
      </c>
    </row>
    <row r="280" spans="1:31" ht="15" customHeight="1">
      <c r="A280">
        <v>279</v>
      </c>
      <c r="B280" s="9" t="s">
        <v>333</v>
      </c>
      <c r="C280" s="9" t="s">
        <v>844</v>
      </c>
      <c r="D280" s="6">
        <v>24</v>
      </c>
      <c r="E280" s="9" t="s">
        <v>648</v>
      </c>
      <c r="F280" s="17">
        <v>101431</v>
      </c>
      <c r="G280" s="17">
        <v>6.1440000000000001</v>
      </c>
      <c r="H280" s="17">
        <v>82.960999999999999</v>
      </c>
      <c r="I280" s="9" t="s">
        <v>50</v>
      </c>
      <c r="J280" s="9" t="s">
        <v>51</v>
      </c>
      <c r="K280" s="9" t="s">
        <v>712</v>
      </c>
      <c r="L280" s="9" t="str">
        <f>CONCATENATE(J280,".",K280)</f>
        <v>Quercus.salicifolia</v>
      </c>
      <c r="M280" s="9" t="s">
        <v>135</v>
      </c>
      <c r="N280" s="11">
        <v>42121</v>
      </c>
      <c r="O280" s="64">
        <v>0</v>
      </c>
      <c r="P280">
        <v>355</v>
      </c>
      <c r="Q280">
        <v>3</v>
      </c>
      <c r="R280" s="2">
        <v>127.89560897146806</v>
      </c>
      <c r="T280">
        <f>(3.14*((P280/2)^2))/1000000</f>
        <v>9.8929624999999993E-2</v>
      </c>
    </row>
    <row r="281" spans="1:31" ht="15" customHeight="1">
      <c r="A281">
        <v>280</v>
      </c>
      <c r="B281" s="9" t="s">
        <v>333</v>
      </c>
      <c r="C281" s="9" t="s">
        <v>849</v>
      </c>
      <c r="D281" s="6">
        <v>11</v>
      </c>
      <c r="E281" s="9" t="s">
        <v>648</v>
      </c>
      <c r="F281" s="17">
        <v>101597</v>
      </c>
      <c r="G281" s="17">
        <v>23.823999999999998</v>
      </c>
      <c r="H281" s="17">
        <v>24.584</v>
      </c>
      <c r="I281" s="9" t="s">
        <v>93</v>
      </c>
      <c r="J281" s="9" t="s">
        <v>94</v>
      </c>
      <c r="K281" s="9" t="s">
        <v>725</v>
      </c>
      <c r="L281" s="9" t="str">
        <f>CONCATENATE(J281,".",K281)</f>
        <v>Viburnum.costaricanun</v>
      </c>
      <c r="M281" s="9" t="s">
        <v>94</v>
      </c>
      <c r="N281" s="11">
        <v>42132</v>
      </c>
      <c r="O281" s="64">
        <v>0</v>
      </c>
      <c r="P281">
        <v>83</v>
      </c>
      <c r="Q281">
        <v>1</v>
      </c>
      <c r="R281" s="2">
        <v>138.40089353332209</v>
      </c>
      <c r="T281">
        <f>(3.14*((P281/2)^2))/1000000</f>
        <v>5.4078649999999995E-3</v>
      </c>
    </row>
    <row r="282" spans="1:31" ht="15" customHeight="1">
      <c r="A282">
        <v>281</v>
      </c>
      <c r="B282" s="9" t="s">
        <v>333</v>
      </c>
      <c r="C282" s="9" t="s">
        <v>859</v>
      </c>
      <c r="D282" s="6">
        <v>23</v>
      </c>
      <c r="E282" s="9" t="s">
        <v>648</v>
      </c>
      <c r="F282" s="17">
        <v>101947</v>
      </c>
      <c r="G282" s="17">
        <v>47.115000000000002</v>
      </c>
      <c r="H282" s="17">
        <v>32.53</v>
      </c>
      <c r="I282" s="9" t="s">
        <v>42</v>
      </c>
      <c r="J282" s="9" t="s">
        <v>710</v>
      </c>
      <c r="K282" s="9" t="s">
        <v>711</v>
      </c>
      <c r="L282" s="9" t="str">
        <f>CONCATENATE(J282,".",K282)</f>
        <v>Rogiera.amoena</v>
      </c>
      <c r="M282" s="9" t="s">
        <v>335</v>
      </c>
      <c r="N282" s="11">
        <v>42134</v>
      </c>
      <c r="O282" s="64">
        <v>0</v>
      </c>
      <c r="P282">
        <v>55</v>
      </c>
      <c r="Q282">
        <v>1</v>
      </c>
      <c r="R282" s="2">
        <v>174.36102034713761</v>
      </c>
      <c r="T282">
        <f>(3.14*((P282/2)^2))/1000000</f>
        <v>2.374625E-3</v>
      </c>
    </row>
    <row r="283" spans="1:31" ht="15" customHeight="1">
      <c r="A283">
        <v>282</v>
      </c>
      <c r="B283" s="9" t="s">
        <v>333</v>
      </c>
      <c r="C283" s="9" t="s">
        <v>844</v>
      </c>
      <c r="D283" s="6">
        <v>23</v>
      </c>
      <c r="E283" s="9" t="s">
        <v>647</v>
      </c>
      <c r="F283" s="20">
        <v>101434</v>
      </c>
      <c r="G283" s="17">
        <v>7.6479999999999997</v>
      </c>
      <c r="H283" s="17">
        <v>86.576999999999998</v>
      </c>
      <c r="I283" s="9" t="s">
        <v>52</v>
      </c>
      <c r="J283" s="9" t="s">
        <v>53</v>
      </c>
      <c r="L283" s="9" t="str">
        <f>CONCATENATE(J283,".",K283)</f>
        <v>Styrax.</v>
      </c>
      <c r="M283" s="9" t="s">
        <v>53</v>
      </c>
      <c r="N283" s="11">
        <v>42121</v>
      </c>
      <c r="O283" s="64">
        <v>14.22557124761655</v>
      </c>
      <c r="P283">
        <v>122</v>
      </c>
      <c r="Q283">
        <v>2</v>
      </c>
      <c r="R283" s="2">
        <v>198.23387202084587</v>
      </c>
      <c r="T283">
        <f>(3.14*((P283/2)^2))/1000000</f>
        <v>1.168394E-2</v>
      </c>
    </row>
    <row r="284" spans="1:31" ht="15" customHeight="1">
      <c r="A284">
        <v>283</v>
      </c>
      <c r="B284" s="9" t="s">
        <v>333</v>
      </c>
      <c r="C284" s="9" t="s">
        <v>844</v>
      </c>
      <c r="D284" s="6">
        <v>23</v>
      </c>
      <c r="E284" s="9" t="s">
        <v>648</v>
      </c>
      <c r="F284" s="17">
        <v>101435</v>
      </c>
      <c r="G284" s="17">
        <v>8.1370000000000005</v>
      </c>
      <c r="H284" s="17">
        <v>85.673000000000002</v>
      </c>
      <c r="I284" s="9" t="s">
        <v>89</v>
      </c>
      <c r="J284" s="9" t="s">
        <v>511</v>
      </c>
      <c r="K284" t="s">
        <v>735</v>
      </c>
      <c r="L284" s="9" t="str">
        <f>CONCATENATE(J284,".",K284)</f>
        <v xml:space="preserve">Vaccinium.consanguineum </v>
      </c>
      <c r="M284" s="9" t="s">
        <v>336</v>
      </c>
      <c r="N284" s="11">
        <v>42121</v>
      </c>
      <c r="O284" s="64">
        <v>0</v>
      </c>
      <c r="P284">
        <v>115</v>
      </c>
      <c r="Q284">
        <v>2</v>
      </c>
      <c r="R284" s="2">
        <v>121.30472429385263</v>
      </c>
      <c r="T284">
        <f>(3.14*((P284/2)^2))/1000000</f>
        <v>1.0381625E-2</v>
      </c>
    </row>
    <row r="285" spans="1:31" ht="15" customHeight="1">
      <c r="A285">
        <v>284</v>
      </c>
      <c r="B285" s="9" t="s">
        <v>333</v>
      </c>
      <c r="C285" s="9" t="s">
        <v>847</v>
      </c>
      <c r="D285" s="7">
        <v>24</v>
      </c>
      <c r="E285" s="9" t="s">
        <v>648</v>
      </c>
      <c r="F285" s="17">
        <v>102398</v>
      </c>
      <c r="G285" s="17">
        <v>67.349000000000004</v>
      </c>
      <c r="H285" s="17">
        <v>81.046000000000006</v>
      </c>
      <c r="I285" s="9" t="s">
        <v>34</v>
      </c>
      <c r="J285" s="9" t="s">
        <v>35</v>
      </c>
      <c r="K285" s="9" t="s">
        <v>506</v>
      </c>
      <c r="L285" s="9" t="str">
        <f>CONCATENATE(J285,".",K285)</f>
        <v>Ardisia.sp5</v>
      </c>
      <c r="M285" s="9" t="s">
        <v>36</v>
      </c>
      <c r="N285" s="11">
        <v>42139</v>
      </c>
      <c r="O285" s="64">
        <v>0</v>
      </c>
      <c r="P285">
        <v>74</v>
      </c>
      <c r="Q285">
        <v>1</v>
      </c>
      <c r="R285" s="2">
        <v>186.27147034674437</v>
      </c>
      <c r="T285">
        <f>(3.14*((P285/2)^2))/1000000</f>
        <v>4.2986600000000002E-3</v>
      </c>
      <c r="U285" t="s">
        <v>78</v>
      </c>
    </row>
    <row r="286" spans="1:31" ht="15" customHeight="1">
      <c r="A286">
        <v>285</v>
      </c>
      <c r="B286" s="9" t="s">
        <v>333</v>
      </c>
      <c r="C286" s="9" t="s">
        <v>846</v>
      </c>
      <c r="D286" s="6">
        <v>43</v>
      </c>
      <c r="E286" s="9" t="s">
        <v>648</v>
      </c>
      <c r="F286" s="17">
        <v>101582</v>
      </c>
      <c r="G286" s="17">
        <v>38.319000000000003</v>
      </c>
      <c r="H286" s="17">
        <v>8.5150000000000006</v>
      </c>
      <c r="I286" s="9" t="s">
        <v>34</v>
      </c>
      <c r="J286" s="9" t="s">
        <v>35</v>
      </c>
      <c r="K286" s="9" t="s">
        <v>503</v>
      </c>
      <c r="L286" s="9" t="str">
        <f>CONCATENATE(J286,".",K286)</f>
        <v>Ardisia.sp1</v>
      </c>
      <c r="M286" s="9" t="s">
        <v>87</v>
      </c>
      <c r="N286" s="11">
        <v>42132</v>
      </c>
      <c r="O286" s="64">
        <v>0</v>
      </c>
      <c r="P286">
        <v>59</v>
      </c>
      <c r="Q286">
        <v>1</v>
      </c>
      <c r="R286" s="2">
        <v>189.46601885224194</v>
      </c>
      <c r="T286">
        <f>(3.14*((P286/2)^2))/1000000</f>
        <v>2.732585E-3</v>
      </c>
    </row>
    <row r="287" spans="1:31" ht="15" customHeight="1">
      <c r="A287">
        <v>286</v>
      </c>
      <c r="B287" s="9" t="s">
        <v>333</v>
      </c>
      <c r="C287" s="9" t="s">
        <v>854</v>
      </c>
      <c r="D287" s="6">
        <v>24</v>
      </c>
      <c r="E287" s="9" t="s">
        <v>648</v>
      </c>
      <c r="F287" s="17">
        <v>101819</v>
      </c>
      <c r="G287" s="17">
        <v>27.570999999999998</v>
      </c>
      <c r="H287" s="17">
        <v>81.391999999999996</v>
      </c>
      <c r="I287" s="9" t="s">
        <v>34</v>
      </c>
      <c r="J287" s="9" t="s">
        <v>35</v>
      </c>
      <c r="K287" s="9" t="s">
        <v>503</v>
      </c>
      <c r="L287" s="9" t="str">
        <f>CONCATENATE(J287,".",K287)</f>
        <v>Ardisia.sp1</v>
      </c>
      <c r="M287" s="9" t="s">
        <v>87</v>
      </c>
      <c r="N287" s="11">
        <v>42133</v>
      </c>
      <c r="O287" s="64">
        <v>0</v>
      </c>
      <c r="P287">
        <v>59</v>
      </c>
      <c r="Q287">
        <v>1</v>
      </c>
      <c r="R287" s="2">
        <v>167.98021937279469</v>
      </c>
      <c r="T287">
        <f>(3.14*((P287/2)^2))/1000000</f>
        <v>2.732585E-3</v>
      </c>
    </row>
    <row r="288" spans="1:31" ht="15" customHeight="1">
      <c r="A288">
        <v>287</v>
      </c>
      <c r="B288" s="9" t="s">
        <v>333</v>
      </c>
      <c r="C288" s="9" t="s">
        <v>843</v>
      </c>
      <c r="D288" s="7">
        <v>23</v>
      </c>
      <c r="E288" s="9" t="s">
        <v>648</v>
      </c>
      <c r="F288" s="17">
        <v>102506</v>
      </c>
      <c r="G288" s="17">
        <v>86.912999999999997</v>
      </c>
      <c r="H288" s="17">
        <v>28.773</v>
      </c>
      <c r="I288" s="9" t="s">
        <v>37</v>
      </c>
      <c r="J288" s="9" t="s">
        <v>38</v>
      </c>
      <c r="L288" s="9" t="str">
        <f>CONCATENATE(J288,".",K288)</f>
        <v>Meliosma.</v>
      </c>
      <c r="M288" s="9" t="s">
        <v>212</v>
      </c>
      <c r="N288" s="11">
        <v>42139</v>
      </c>
      <c r="O288" s="64">
        <v>0</v>
      </c>
      <c r="P288">
        <v>99</v>
      </c>
      <c r="Q288">
        <v>1</v>
      </c>
      <c r="R288" s="2">
        <v>123.25991299390103</v>
      </c>
      <c r="T288">
        <f>(3.14*((P288/2)^2))/1000000</f>
        <v>7.6937849999999999E-3</v>
      </c>
    </row>
    <row r="289" spans="1:28" ht="15" customHeight="1">
      <c r="A289">
        <v>288</v>
      </c>
      <c r="B289" s="9" t="s">
        <v>333</v>
      </c>
      <c r="C289" s="9" t="s">
        <v>844</v>
      </c>
      <c r="D289" s="6">
        <v>22</v>
      </c>
      <c r="E289" s="9" t="s">
        <v>648</v>
      </c>
      <c r="F289" s="17">
        <v>101440</v>
      </c>
      <c r="G289" s="17">
        <v>6.3559999999999999</v>
      </c>
      <c r="H289" s="17">
        <v>91.07</v>
      </c>
      <c r="I289" s="9" t="s">
        <v>495</v>
      </c>
      <c r="J289" s="9" t="s">
        <v>496</v>
      </c>
      <c r="K289" s="9" t="s">
        <v>777</v>
      </c>
      <c r="L289" s="9" t="str">
        <f>CONCATENATE(J289,".",K289)</f>
        <v>Cleyera.theoidaes</v>
      </c>
      <c r="M289" s="9" t="s">
        <v>334</v>
      </c>
      <c r="N289" s="11">
        <v>42121</v>
      </c>
      <c r="O289" s="64">
        <v>0</v>
      </c>
      <c r="P289">
        <v>114</v>
      </c>
      <c r="Q289">
        <v>2</v>
      </c>
      <c r="R289" s="2">
        <v>151.52221058821647</v>
      </c>
      <c r="T289">
        <f>(3.14*((P289/2)^2))/1000000</f>
        <v>1.020186E-2</v>
      </c>
    </row>
    <row r="290" spans="1:28" ht="15" customHeight="1">
      <c r="A290">
        <v>289</v>
      </c>
      <c r="B290" s="9" t="s">
        <v>333</v>
      </c>
      <c r="C290" s="9" t="s">
        <v>844</v>
      </c>
      <c r="D290" s="6">
        <v>22</v>
      </c>
      <c r="E290" s="9" t="s">
        <v>648</v>
      </c>
      <c r="F290" s="17">
        <v>101441</v>
      </c>
      <c r="G290" s="17">
        <v>8.1370000000000005</v>
      </c>
      <c r="H290" s="17">
        <v>90.111000000000004</v>
      </c>
      <c r="I290" s="9" t="s">
        <v>79</v>
      </c>
      <c r="J290" s="9" t="s">
        <v>80</v>
      </c>
      <c r="K290" s="9" t="s">
        <v>708</v>
      </c>
      <c r="L290" s="9" t="str">
        <f>CONCATENATE(J290,".",K290)</f>
        <v>Weinmannia.pinnata</v>
      </c>
      <c r="M290" s="9" t="s">
        <v>80</v>
      </c>
      <c r="N290" s="11">
        <v>42121</v>
      </c>
      <c r="O290" s="64">
        <v>0</v>
      </c>
      <c r="P290">
        <v>164</v>
      </c>
      <c r="Q290">
        <v>2</v>
      </c>
      <c r="R290" s="2">
        <v>117.80882241111442</v>
      </c>
      <c r="T290">
        <f>(3.14*((P290/2)^2))/1000000</f>
        <v>2.1113360000000001E-2</v>
      </c>
    </row>
    <row r="291" spans="1:28" ht="15" customHeight="1">
      <c r="A291">
        <v>290</v>
      </c>
      <c r="B291" s="9" t="s">
        <v>333</v>
      </c>
      <c r="C291" s="9" t="s">
        <v>837</v>
      </c>
      <c r="D291" s="7">
        <v>12</v>
      </c>
      <c r="E291" s="9" t="s">
        <v>648</v>
      </c>
      <c r="F291" s="17">
        <v>102646</v>
      </c>
      <c r="G291" s="17">
        <v>81.305999999999997</v>
      </c>
      <c r="H291" s="17">
        <v>87.397999999999996</v>
      </c>
      <c r="I291" s="9" t="s">
        <v>89</v>
      </c>
      <c r="J291" s="9" t="s">
        <v>511</v>
      </c>
      <c r="K291" t="s">
        <v>735</v>
      </c>
      <c r="L291" s="9" t="str">
        <f>CONCATENATE(J291,".",K291)</f>
        <v xml:space="preserve">Vaccinium.consanguineum </v>
      </c>
      <c r="M291" s="9" t="s">
        <v>336</v>
      </c>
      <c r="N291" s="11">
        <v>42140</v>
      </c>
      <c r="O291" s="64">
        <v>0</v>
      </c>
      <c r="P291">
        <v>79</v>
      </c>
      <c r="Q291">
        <v>1</v>
      </c>
      <c r="R291" s="2">
        <v>146.35849898468166</v>
      </c>
      <c r="T291">
        <f>(3.14*((P291/2)^2))/1000000</f>
        <v>4.8991850000000003E-3</v>
      </c>
    </row>
    <row r="292" spans="1:28" ht="15" customHeight="1">
      <c r="A292">
        <v>291</v>
      </c>
      <c r="B292" s="9" t="s">
        <v>333</v>
      </c>
      <c r="C292" s="9" t="s">
        <v>846</v>
      </c>
      <c r="D292" s="6">
        <v>13</v>
      </c>
      <c r="E292" s="9" t="s">
        <v>648</v>
      </c>
      <c r="F292" s="17">
        <v>101500</v>
      </c>
      <c r="G292" s="17">
        <v>24.45</v>
      </c>
      <c r="H292" s="17">
        <v>13.978999999999999</v>
      </c>
      <c r="I292" s="9" t="s">
        <v>52</v>
      </c>
      <c r="J292" s="9" t="s">
        <v>53</v>
      </c>
      <c r="L292" s="9" t="str">
        <f>CONCATENATE(J292,".",K292)</f>
        <v>Styrax.</v>
      </c>
      <c r="M292" s="9" t="s">
        <v>53</v>
      </c>
      <c r="N292" s="11">
        <v>42132</v>
      </c>
      <c r="O292" s="64">
        <v>0</v>
      </c>
      <c r="P292">
        <v>77</v>
      </c>
      <c r="Q292">
        <v>1</v>
      </c>
      <c r="R292" s="2">
        <v>120.96679381812405</v>
      </c>
      <c r="T292">
        <f>(3.14*((P292/2)^2))/1000000</f>
        <v>4.6542650000000003E-3</v>
      </c>
    </row>
    <row r="293" spans="1:28" ht="15" customHeight="1">
      <c r="A293">
        <v>292</v>
      </c>
      <c r="B293" s="9" t="s">
        <v>333</v>
      </c>
      <c r="C293" s="9" t="s">
        <v>844</v>
      </c>
      <c r="D293" s="6">
        <v>21</v>
      </c>
      <c r="E293" s="9" t="s">
        <v>648</v>
      </c>
      <c r="F293" s="17">
        <v>101444</v>
      </c>
      <c r="G293" s="17">
        <v>6.91</v>
      </c>
      <c r="H293" s="17">
        <v>99.742000000000004</v>
      </c>
      <c r="I293" s="9" t="s">
        <v>495</v>
      </c>
      <c r="J293" s="9" t="s">
        <v>496</v>
      </c>
      <c r="K293" s="9" t="s">
        <v>777</v>
      </c>
      <c r="L293" s="9" t="str">
        <f>CONCATENATE(J293,".",K293)</f>
        <v>Cleyera.theoidaes</v>
      </c>
      <c r="M293" s="9" t="s">
        <v>334</v>
      </c>
      <c r="N293" s="11">
        <v>42121</v>
      </c>
      <c r="O293" s="64">
        <v>0</v>
      </c>
      <c r="P293">
        <v>104</v>
      </c>
      <c r="Q293">
        <v>2</v>
      </c>
      <c r="R293" s="2">
        <v>192.76003797361102</v>
      </c>
      <c r="T293">
        <f>(3.14*((P293/2)^2))/1000000</f>
        <v>8.4905599999999994E-3</v>
      </c>
    </row>
    <row r="294" spans="1:28" ht="15" customHeight="1">
      <c r="A294">
        <v>293</v>
      </c>
      <c r="B294" s="9" t="s">
        <v>333</v>
      </c>
      <c r="C294" s="9" t="s">
        <v>844</v>
      </c>
      <c r="D294" s="6">
        <v>21</v>
      </c>
      <c r="E294" s="9" t="s">
        <v>648</v>
      </c>
      <c r="F294" s="17">
        <v>101445</v>
      </c>
      <c r="G294" s="17">
        <v>6.8540000000000001</v>
      </c>
      <c r="H294" s="17">
        <v>98.117999999999995</v>
      </c>
      <c r="I294" s="9" t="s">
        <v>142</v>
      </c>
      <c r="J294" s="9" t="s">
        <v>143</v>
      </c>
      <c r="K294" s="9" t="s">
        <v>766</v>
      </c>
      <c r="L294" s="9" t="str">
        <f>CONCATENATE(J294,".",K294)</f>
        <v>Turpinia.occidentalis</v>
      </c>
      <c r="M294" s="9" t="s">
        <v>360</v>
      </c>
      <c r="N294" s="11">
        <v>42121</v>
      </c>
      <c r="O294" s="64">
        <v>0</v>
      </c>
      <c r="P294">
        <v>107</v>
      </c>
      <c r="Q294">
        <v>2</v>
      </c>
      <c r="R294" s="2">
        <v>114.44353386659745</v>
      </c>
      <c r="T294">
        <f>(3.14*((P294/2)^2))/1000000</f>
        <v>8.987465E-3</v>
      </c>
      <c r="AB294" t="s">
        <v>338</v>
      </c>
    </row>
    <row r="295" spans="1:28" ht="15" customHeight="1">
      <c r="A295">
        <v>294</v>
      </c>
      <c r="B295" s="9" t="s">
        <v>333</v>
      </c>
      <c r="C295" s="9" t="s">
        <v>844</v>
      </c>
      <c r="D295" s="6">
        <v>21</v>
      </c>
      <c r="E295" s="9" t="s">
        <v>648</v>
      </c>
      <c r="F295" s="17">
        <v>101446</v>
      </c>
      <c r="G295" s="17">
        <v>7.26</v>
      </c>
      <c r="H295" s="17">
        <v>97.933999999999997</v>
      </c>
      <c r="I295" s="9" t="s">
        <v>495</v>
      </c>
      <c r="J295" s="9" t="s">
        <v>496</v>
      </c>
      <c r="K295" s="9" t="s">
        <v>777</v>
      </c>
      <c r="L295" s="9" t="str">
        <f>CONCATENATE(J295,".",K295)</f>
        <v>Cleyera.theoidaes</v>
      </c>
      <c r="M295" s="9" t="s">
        <v>334</v>
      </c>
      <c r="N295" s="11">
        <v>42121</v>
      </c>
      <c r="O295" s="64">
        <v>0</v>
      </c>
      <c r="P295">
        <v>127</v>
      </c>
      <c r="Q295">
        <v>2</v>
      </c>
      <c r="R295" s="2">
        <v>128.0618778359505</v>
      </c>
      <c r="T295">
        <f>(3.14*((P295/2)^2))/1000000</f>
        <v>1.2661265000000001E-2</v>
      </c>
    </row>
    <row r="296" spans="1:28" ht="15" customHeight="1">
      <c r="A296">
        <v>295</v>
      </c>
      <c r="B296" s="9" t="s">
        <v>333</v>
      </c>
      <c r="C296" s="9" t="s">
        <v>844</v>
      </c>
      <c r="D296" s="6">
        <v>21</v>
      </c>
      <c r="E296" s="9" t="s">
        <v>648</v>
      </c>
      <c r="F296" s="17">
        <v>101447</v>
      </c>
      <c r="G296" s="17">
        <v>9.0679999999999996</v>
      </c>
      <c r="H296" s="17">
        <v>99.031000000000006</v>
      </c>
      <c r="I296" s="9" t="s">
        <v>495</v>
      </c>
      <c r="J296" s="9" t="s">
        <v>496</v>
      </c>
      <c r="K296" s="9" t="s">
        <v>777</v>
      </c>
      <c r="L296" s="9" t="str">
        <f>CONCATENATE(J296,".",K296)</f>
        <v>Cleyera.theoidaes</v>
      </c>
      <c r="M296" s="9" t="s">
        <v>334</v>
      </c>
      <c r="N296" s="11">
        <v>42121</v>
      </c>
      <c r="O296" s="64">
        <v>0</v>
      </c>
      <c r="P296">
        <v>221</v>
      </c>
      <c r="Q296">
        <v>2</v>
      </c>
      <c r="R296" s="2">
        <v>174.18412165427014</v>
      </c>
      <c r="T296">
        <f>(3.14*((P296/2)^2))/1000000</f>
        <v>3.8340185000000006E-2</v>
      </c>
    </row>
    <row r="297" spans="1:28" ht="15" customHeight="1">
      <c r="A297">
        <v>296</v>
      </c>
      <c r="B297" s="9" t="s">
        <v>333</v>
      </c>
      <c r="C297" s="9" t="s">
        <v>844</v>
      </c>
      <c r="D297" s="6">
        <v>31</v>
      </c>
      <c r="E297" s="9" t="s">
        <v>648</v>
      </c>
      <c r="F297" s="17">
        <v>101448</v>
      </c>
      <c r="G297" s="17">
        <v>12.362</v>
      </c>
      <c r="H297" s="17">
        <v>80.959000000000003</v>
      </c>
      <c r="I297" s="9" t="s">
        <v>495</v>
      </c>
      <c r="J297" s="9" t="s">
        <v>496</v>
      </c>
      <c r="K297" s="9" t="s">
        <v>777</v>
      </c>
      <c r="L297" s="9" t="str">
        <f>CONCATENATE(J297,".",K297)</f>
        <v>Cleyera.theoidaes</v>
      </c>
      <c r="M297" s="9" t="s">
        <v>334</v>
      </c>
      <c r="N297" s="11">
        <v>42132</v>
      </c>
      <c r="O297" s="64">
        <v>0</v>
      </c>
      <c r="P297">
        <v>130</v>
      </c>
      <c r="Q297">
        <v>2</v>
      </c>
      <c r="R297" s="2">
        <v>158.29572484887885</v>
      </c>
      <c r="T297">
        <f>(3.14*((P297/2)^2))/1000000</f>
        <v>1.3266500000000001E-2</v>
      </c>
    </row>
    <row r="298" spans="1:28" ht="15" customHeight="1">
      <c r="A298">
        <v>297</v>
      </c>
      <c r="B298" s="9" t="s">
        <v>333</v>
      </c>
      <c r="C298" s="9" t="s">
        <v>844</v>
      </c>
      <c r="D298" s="6">
        <v>31</v>
      </c>
      <c r="E298" s="9" t="s">
        <v>648</v>
      </c>
      <c r="F298" s="17">
        <v>101449</v>
      </c>
      <c r="G298" s="17">
        <v>11.292</v>
      </c>
      <c r="H298" s="17">
        <v>83.228999999999999</v>
      </c>
      <c r="I298" s="9" t="s">
        <v>93</v>
      </c>
      <c r="J298" s="9" t="s">
        <v>94</v>
      </c>
      <c r="K298" s="9" t="s">
        <v>725</v>
      </c>
      <c r="L298" s="9" t="str">
        <f>CONCATENATE(J298,".",K298)</f>
        <v>Viburnum.costaricanun</v>
      </c>
      <c r="M298" s="9" t="s">
        <v>94</v>
      </c>
      <c r="N298" s="11">
        <v>42132</v>
      </c>
      <c r="O298" s="64">
        <v>0</v>
      </c>
      <c r="P298">
        <v>139</v>
      </c>
      <c r="Q298">
        <v>2</v>
      </c>
      <c r="R298" s="2">
        <v>127.31544992928501</v>
      </c>
      <c r="T298">
        <f>(3.14*((P298/2)^2))/1000000</f>
        <v>1.5166985000000001E-2</v>
      </c>
    </row>
    <row r="299" spans="1:28" ht="15" customHeight="1">
      <c r="A299">
        <v>298</v>
      </c>
      <c r="B299" s="9" t="s">
        <v>333</v>
      </c>
      <c r="C299" s="9" t="s">
        <v>836</v>
      </c>
      <c r="D299" s="6">
        <v>31</v>
      </c>
      <c r="E299" s="9" t="s">
        <v>648</v>
      </c>
      <c r="F299" s="17">
        <v>101198</v>
      </c>
      <c r="G299" s="17">
        <v>13.622999999999999</v>
      </c>
      <c r="H299" s="17">
        <v>0.73599999999999999</v>
      </c>
      <c r="I299" s="9" t="s">
        <v>52</v>
      </c>
      <c r="J299" s="9" t="s">
        <v>53</v>
      </c>
      <c r="L299" s="9" t="str">
        <f>CONCATENATE(J299,".",K299)</f>
        <v>Styrax.</v>
      </c>
      <c r="M299" s="9" t="s">
        <v>53</v>
      </c>
      <c r="N299" s="11">
        <v>42120</v>
      </c>
      <c r="O299" s="64">
        <v>0</v>
      </c>
      <c r="P299">
        <v>95</v>
      </c>
      <c r="Q299">
        <v>1</v>
      </c>
      <c r="R299" s="2">
        <v>113.65304225768732</v>
      </c>
      <c r="T299">
        <f>(3.14*((P299/2)^2))/1000000</f>
        <v>7.0846249999999998E-3</v>
      </c>
    </row>
    <row r="300" spans="1:28" ht="15" customHeight="1">
      <c r="A300">
        <v>299</v>
      </c>
      <c r="B300" s="9" t="s">
        <v>333</v>
      </c>
      <c r="C300" s="9" t="s">
        <v>860</v>
      </c>
      <c r="D300" s="6">
        <v>11</v>
      </c>
      <c r="E300" s="9" t="s">
        <v>648</v>
      </c>
      <c r="F300" s="17">
        <v>101998</v>
      </c>
      <c r="G300" s="17">
        <v>41.389000000000003</v>
      </c>
      <c r="H300" s="17">
        <v>44.832999999999998</v>
      </c>
      <c r="I300" s="9" t="s">
        <v>54</v>
      </c>
      <c r="J300" s="9" t="s">
        <v>75</v>
      </c>
      <c r="K300" s="9" t="s">
        <v>503</v>
      </c>
      <c r="L300" s="9" t="str">
        <f>CONCATENATE(J300,".",K300)</f>
        <v>Dendropanax.sp1</v>
      </c>
      <c r="M300" s="9" t="s">
        <v>353</v>
      </c>
      <c r="N300" s="11">
        <v>42135</v>
      </c>
      <c r="O300" s="64">
        <v>0</v>
      </c>
      <c r="P300">
        <v>97</v>
      </c>
      <c r="Q300">
        <v>1</v>
      </c>
      <c r="R300" s="2">
        <v>154.65066148180642</v>
      </c>
      <c r="T300">
        <f>(3.14*((P300/2)^2))/1000000</f>
        <v>7.3860650000000007E-3</v>
      </c>
    </row>
    <row r="301" spans="1:28" ht="15" customHeight="1">
      <c r="A301">
        <v>300</v>
      </c>
      <c r="B301" s="9" t="s">
        <v>333</v>
      </c>
      <c r="C301" s="9" t="s">
        <v>841</v>
      </c>
      <c r="D301" s="7">
        <v>43</v>
      </c>
      <c r="E301" s="9" t="s">
        <v>648</v>
      </c>
      <c r="F301" s="17">
        <v>102571</v>
      </c>
      <c r="G301" s="17">
        <v>98.305000000000007</v>
      </c>
      <c r="H301" s="17">
        <v>53.147999999999996</v>
      </c>
      <c r="I301" s="9" t="s">
        <v>52</v>
      </c>
      <c r="J301" s="9" t="s">
        <v>53</v>
      </c>
      <c r="L301" s="9" t="str">
        <f>CONCATENATE(J301,".",K301)</f>
        <v>Styrax.</v>
      </c>
      <c r="M301" s="9" t="s">
        <v>53</v>
      </c>
      <c r="N301" s="11">
        <v>42140</v>
      </c>
      <c r="O301" s="64">
        <v>0</v>
      </c>
      <c r="P301">
        <v>90</v>
      </c>
      <c r="Q301">
        <v>1</v>
      </c>
      <c r="R301" s="2">
        <v>177.57583629374301</v>
      </c>
      <c r="T301">
        <f>(3.14*((P301/2)^2))/1000000</f>
        <v>6.3584999999999996E-3</v>
      </c>
      <c r="U301" t="s">
        <v>30</v>
      </c>
      <c r="W301">
        <v>83</v>
      </c>
    </row>
    <row r="302" spans="1:28" ht="15" customHeight="1">
      <c r="A302">
        <v>301</v>
      </c>
      <c r="B302" s="9" t="s">
        <v>333</v>
      </c>
      <c r="C302" s="9" t="s">
        <v>860</v>
      </c>
      <c r="D302" s="6">
        <v>44</v>
      </c>
      <c r="E302" s="9" t="s">
        <v>648</v>
      </c>
      <c r="F302" s="17">
        <v>102055</v>
      </c>
      <c r="G302" s="17">
        <v>58.033999999999999</v>
      </c>
      <c r="H302" s="17">
        <v>40.198</v>
      </c>
      <c r="I302" s="9" t="s">
        <v>42</v>
      </c>
      <c r="J302" s="9" t="s">
        <v>710</v>
      </c>
      <c r="K302" s="9" t="s">
        <v>711</v>
      </c>
      <c r="L302" s="9" t="str">
        <f>CONCATENATE(J302,".",K302)</f>
        <v>Rogiera.amoena</v>
      </c>
      <c r="M302" s="9" t="s">
        <v>335</v>
      </c>
      <c r="N302" s="11">
        <v>42135</v>
      </c>
      <c r="O302" s="64">
        <v>0</v>
      </c>
      <c r="P302">
        <v>71</v>
      </c>
      <c r="Q302">
        <v>1</v>
      </c>
      <c r="R302" s="2">
        <v>181.66556075884472</v>
      </c>
      <c r="T302">
        <f>(3.14*((P302/2)^2))/1000000</f>
        <v>3.9571850000000002E-3</v>
      </c>
    </row>
    <row r="303" spans="1:28" ht="15" customHeight="1">
      <c r="A303">
        <v>302</v>
      </c>
      <c r="B303" s="9" t="s">
        <v>333</v>
      </c>
      <c r="C303" s="9" t="s">
        <v>844</v>
      </c>
      <c r="D303" s="6">
        <v>33</v>
      </c>
      <c r="E303" s="9" t="s">
        <v>648</v>
      </c>
      <c r="F303" s="17">
        <v>101454</v>
      </c>
      <c r="G303" s="17">
        <v>13.708</v>
      </c>
      <c r="H303" s="17">
        <v>92.804000000000002</v>
      </c>
      <c r="I303" s="9" t="s">
        <v>79</v>
      </c>
      <c r="J303" s="9" t="s">
        <v>80</v>
      </c>
      <c r="K303" s="9" t="s">
        <v>708</v>
      </c>
      <c r="L303" s="9" t="str">
        <f>CONCATENATE(J303,".",K303)</f>
        <v>Weinmannia.pinnata</v>
      </c>
      <c r="M303" s="9" t="s">
        <v>80</v>
      </c>
      <c r="N303" s="11">
        <v>42132</v>
      </c>
      <c r="O303" s="64">
        <v>0</v>
      </c>
      <c r="P303">
        <v>187</v>
      </c>
      <c r="Q303">
        <v>2</v>
      </c>
      <c r="R303" s="2">
        <v>167.9640914763271</v>
      </c>
      <c r="T303">
        <f>(3.14*((P303/2)^2))/1000000</f>
        <v>2.7450665000000003E-2</v>
      </c>
    </row>
    <row r="304" spans="1:28" ht="15" customHeight="1">
      <c r="A304">
        <v>303</v>
      </c>
      <c r="B304" s="9" t="s">
        <v>333</v>
      </c>
      <c r="C304" s="9" t="s">
        <v>855</v>
      </c>
      <c r="D304" s="7">
        <v>32</v>
      </c>
      <c r="E304" s="9" t="s">
        <v>648</v>
      </c>
      <c r="F304" s="17">
        <v>102210</v>
      </c>
      <c r="G304" s="17">
        <v>71.721999999999994</v>
      </c>
      <c r="H304" s="17">
        <v>7.1849999999999996</v>
      </c>
      <c r="I304" s="9" t="s">
        <v>495</v>
      </c>
      <c r="J304" s="9" t="s">
        <v>496</v>
      </c>
      <c r="K304" s="9" t="s">
        <v>777</v>
      </c>
      <c r="L304" s="9" t="str">
        <f>CONCATENATE(J304,".",K304)</f>
        <v>Cleyera.theoidaes</v>
      </c>
      <c r="M304" s="9" t="s">
        <v>334</v>
      </c>
      <c r="N304" s="11">
        <v>42136</v>
      </c>
      <c r="O304" s="64">
        <v>0</v>
      </c>
      <c r="P304">
        <v>81</v>
      </c>
      <c r="Q304">
        <v>1</v>
      </c>
      <c r="R304" s="2">
        <v>131.31922377899184</v>
      </c>
      <c r="T304">
        <f>(3.14*((P304/2)^2))/1000000</f>
        <v>5.1503850000000004E-3</v>
      </c>
    </row>
    <row r="305" spans="1:31" ht="15" customHeight="1">
      <c r="A305">
        <v>304</v>
      </c>
      <c r="B305" s="9" t="s">
        <v>333</v>
      </c>
      <c r="C305" s="9" t="s">
        <v>856</v>
      </c>
      <c r="D305" s="6">
        <v>21</v>
      </c>
      <c r="E305" s="9" t="s">
        <v>648</v>
      </c>
      <c r="F305" s="17">
        <v>101901</v>
      </c>
      <c r="G305" s="17">
        <v>45.518000000000001</v>
      </c>
      <c r="H305" s="17">
        <v>9.0779999999999994</v>
      </c>
      <c r="I305" s="9" t="s">
        <v>52</v>
      </c>
      <c r="J305" s="9" t="s">
        <v>53</v>
      </c>
      <c r="L305" s="9" t="str">
        <f>CONCATENATE(J305,".",K305)</f>
        <v>Styrax.</v>
      </c>
      <c r="M305" s="9" t="s">
        <v>53</v>
      </c>
      <c r="N305" s="11">
        <v>42134</v>
      </c>
      <c r="O305" s="64">
        <v>0</v>
      </c>
      <c r="P305">
        <v>52</v>
      </c>
      <c r="Q305">
        <v>1</v>
      </c>
      <c r="R305" s="2">
        <v>160.05421858927144</v>
      </c>
      <c r="T305">
        <f>(3.14*((P305/2)^2))/1000000</f>
        <v>2.1226399999999999E-3</v>
      </c>
    </row>
    <row r="306" spans="1:31" ht="15" customHeight="1">
      <c r="A306">
        <v>305</v>
      </c>
      <c r="B306" s="9" t="s">
        <v>333</v>
      </c>
      <c r="C306" s="9" t="s">
        <v>852</v>
      </c>
      <c r="D306" s="6">
        <v>11</v>
      </c>
      <c r="E306" s="9" t="s">
        <v>648</v>
      </c>
      <c r="F306" s="17">
        <v>101724</v>
      </c>
      <c r="G306" s="17">
        <v>23.065000000000001</v>
      </c>
      <c r="H306" s="17">
        <v>66.274000000000001</v>
      </c>
      <c r="I306" s="9" t="s">
        <v>52</v>
      </c>
      <c r="J306" s="9" t="s">
        <v>53</v>
      </c>
      <c r="L306" s="9" t="str">
        <f>CONCATENATE(J306,".",K306)</f>
        <v>Styrax.</v>
      </c>
      <c r="M306" s="9" t="s">
        <v>53</v>
      </c>
      <c r="N306" s="11">
        <v>42133</v>
      </c>
      <c r="O306" s="64">
        <v>0</v>
      </c>
      <c r="P306">
        <v>95</v>
      </c>
      <c r="Q306">
        <v>1</v>
      </c>
      <c r="R306" s="2">
        <v>150.44928753737321</v>
      </c>
      <c r="T306">
        <f>(3.14*((P306/2)^2))/1000000</f>
        <v>7.0846249999999998E-3</v>
      </c>
    </row>
    <row r="307" spans="1:31" ht="15" customHeight="1">
      <c r="A307">
        <v>306</v>
      </c>
      <c r="B307" s="9" t="s">
        <v>333</v>
      </c>
      <c r="C307" s="9" t="s">
        <v>844</v>
      </c>
      <c r="D307" s="6">
        <v>33</v>
      </c>
      <c r="E307" s="9" t="s">
        <v>648</v>
      </c>
      <c r="F307" s="17">
        <v>101458</v>
      </c>
      <c r="G307" s="17">
        <v>12.305999999999999</v>
      </c>
      <c r="H307" s="17">
        <v>94.944999999999993</v>
      </c>
      <c r="I307" s="9" t="s">
        <v>50</v>
      </c>
      <c r="J307" s="9" t="s">
        <v>51</v>
      </c>
      <c r="K307" s="9" t="s">
        <v>712</v>
      </c>
      <c r="L307" s="9" t="str">
        <f>CONCATENATE(J307,".",K307)</f>
        <v>Quercus.salicifolia</v>
      </c>
      <c r="M307" s="9" t="s">
        <v>135</v>
      </c>
      <c r="N307" s="11">
        <v>42132</v>
      </c>
      <c r="O307" s="64">
        <v>0</v>
      </c>
      <c r="P307">
        <v>310</v>
      </c>
      <c r="Q307">
        <v>3</v>
      </c>
      <c r="R307" s="2">
        <v>188.19801791343292</v>
      </c>
      <c r="T307">
        <f>(3.14*((P307/2)^2))/1000000</f>
        <v>7.5438500000000006E-2</v>
      </c>
    </row>
    <row r="308" spans="1:31" ht="15" customHeight="1">
      <c r="A308">
        <v>307</v>
      </c>
      <c r="B308" s="9" t="s">
        <v>333</v>
      </c>
      <c r="C308" s="9" t="s">
        <v>852</v>
      </c>
      <c r="D308" s="6">
        <v>21</v>
      </c>
      <c r="E308" s="9" t="s">
        <v>648</v>
      </c>
      <c r="F308" s="17">
        <v>101760</v>
      </c>
      <c r="G308" s="17">
        <v>27.033999999999999</v>
      </c>
      <c r="H308" s="17">
        <v>71.183999999999997</v>
      </c>
      <c r="I308" s="9" t="s">
        <v>42</v>
      </c>
      <c r="J308" s="9" t="s">
        <v>710</v>
      </c>
      <c r="K308" s="9" t="s">
        <v>711</v>
      </c>
      <c r="L308" s="9" t="str">
        <f>CONCATENATE(J308,".",K308)</f>
        <v>Rogiera.amoena</v>
      </c>
      <c r="M308" s="9" t="s">
        <v>335</v>
      </c>
      <c r="N308" s="11">
        <v>42133</v>
      </c>
      <c r="O308" s="64">
        <v>0</v>
      </c>
      <c r="P308">
        <v>77</v>
      </c>
      <c r="Q308">
        <v>1</v>
      </c>
      <c r="R308" s="2">
        <v>108.90799178271693</v>
      </c>
      <c r="T308">
        <f>(3.14*((P308/2)^2))/1000000</f>
        <v>4.6542650000000003E-3</v>
      </c>
      <c r="U308" t="s">
        <v>30</v>
      </c>
      <c r="W308">
        <v>63</v>
      </c>
    </row>
    <row r="309" spans="1:31" ht="15" customHeight="1">
      <c r="A309">
        <v>308</v>
      </c>
      <c r="B309" s="9" t="s">
        <v>333</v>
      </c>
      <c r="C309" s="9" t="s">
        <v>844</v>
      </c>
      <c r="D309" s="6">
        <v>34</v>
      </c>
      <c r="E309" s="9" t="s">
        <v>648</v>
      </c>
      <c r="F309" s="17">
        <v>101460</v>
      </c>
      <c r="G309" s="17">
        <v>14.557</v>
      </c>
      <c r="H309" s="17">
        <v>95.572000000000003</v>
      </c>
      <c r="I309" s="9" t="s">
        <v>79</v>
      </c>
      <c r="J309" s="9" t="s">
        <v>80</v>
      </c>
      <c r="K309" s="9" t="s">
        <v>708</v>
      </c>
      <c r="L309" s="9" t="str">
        <f>CONCATENATE(J309,".",K309)</f>
        <v>Weinmannia.pinnata</v>
      </c>
      <c r="M309" s="9" t="s">
        <v>80</v>
      </c>
      <c r="N309" s="11">
        <v>42132</v>
      </c>
      <c r="O309" s="64">
        <v>0</v>
      </c>
      <c r="P309">
        <v>233</v>
      </c>
      <c r="Q309">
        <v>2</v>
      </c>
      <c r="R309" s="2">
        <v>120.08478143914789</v>
      </c>
      <c r="T309">
        <f>(3.14*((P309/2)^2))/1000000</f>
        <v>4.2616865000000004E-2</v>
      </c>
      <c r="U309" t="s">
        <v>63</v>
      </c>
    </row>
    <row r="310" spans="1:31" ht="15" customHeight="1">
      <c r="A310">
        <v>309</v>
      </c>
      <c r="B310" s="9" t="s">
        <v>333</v>
      </c>
      <c r="C310" s="9" t="s">
        <v>844</v>
      </c>
      <c r="D310" s="6">
        <v>34</v>
      </c>
      <c r="E310" s="9" t="s">
        <v>648</v>
      </c>
      <c r="F310" s="16">
        <v>101461</v>
      </c>
      <c r="G310" s="17">
        <v>12.555</v>
      </c>
      <c r="H310" s="17">
        <v>97.491</v>
      </c>
      <c r="I310" s="9" t="s">
        <v>79</v>
      </c>
      <c r="J310" s="9" t="s">
        <v>80</v>
      </c>
      <c r="K310" s="9" t="s">
        <v>708</v>
      </c>
      <c r="L310" s="9" t="str">
        <f>CONCATENATE(J310,".",K310)</f>
        <v>Weinmannia.pinnata</v>
      </c>
      <c r="M310" s="9" t="s">
        <v>80</v>
      </c>
      <c r="N310" s="11">
        <v>42132</v>
      </c>
      <c r="O310" s="64">
        <v>0</v>
      </c>
      <c r="P310">
        <v>226</v>
      </c>
      <c r="Q310">
        <v>2</v>
      </c>
      <c r="R310" s="2">
        <v>195.66712233053445</v>
      </c>
      <c r="T310">
        <f>(3.14*((P310/2)^2))/1000000</f>
        <v>4.0094660000000004E-2</v>
      </c>
      <c r="AE310" t="s">
        <v>834</v>
      </c>
    </row>
    <row r="311" spans="1:31" ht="15" customHeight="1">
      <c r="A311">
        <v>310</v>
      </c>
      <c r="B311" s="9" t="s">
        <v>333</v>
      </c>
      <c r="C311" s="9" t="s">
        <v>844</v>
      </c>
      <c r="D311" s="6">
        <v>34</v>
      </c>
      <c r="E311" s="9" t="s">
        <v>648</v>
      </c>
      <c r="F311" s="17">
        <v>101462</v>
      </c>
      <c r="G311" s="17">
        <v>10.581</v>
      </c>
      <c r="H311" s="17">
        <v>99.492999999999995</v>
      </c>
      <c r="I311" s="9" t="s">
        <v>42</v>
      </c>
      <c r="J311" s="9" t="s">
        <v>710</v>
      </c>
      <c r="K311" s="9" t="s">
        <v>711</v>
      </c>
      <c r="L311" s="9" t="str">
        <f>CONCATENATE(J311,".",K311)</f>
        <v>Rogiera.amoena</v>
      </c>
      <c r="M311" s="9" t="s">
        <v>335</v>
      </c>
      <c r="N311" s="11">
        <v>42132</v>
      </c>
      <c r="O311" s="64">
        <v>0</v>
      </c>
      <c r="P311">
        <v>105</v>
      </c>
      <c r="Q311">
        <v>2</v>
      </c>
      <c r="R311" s="2">
        <v>132.44508809439435</v>
      </c>
      <c r="T311">
        <f>(3.14*((P311/2)^2))/1000000</f>
        <v>8.6546250000000009E-3</v>
      </c>
    </row>
    <row r="312" spans="1:31" ht="15" customHeight="1">
      <c r="A312">
        <v>311</v>
      </c>
      <c r="B312" s="9" t="s">
        <v>333</v>
      </c>
      <c r="C312" s="9" t="s">
        <v>848</v>
      </c>
      <c r="D312" s="7">
        <v>21</v>
      </c>
      <c r="E312" s="9" t="s">
        <v>648</v>
      </c>
      <c r="F312" s="17">
        <v>102354</v>
      </c>
      <c r="G312" s="17">
        <v>68.551999999999992</v>
      </c>
      <c r="H312" s="17">
        <v>74.230999999999995</v>
      </c>
      <c r="I312" s="9" t="s">
        <v>66</v>
      </c>
      <c r="J312" s="9" t="s">
        <v>67</v>
      </c>
      <c r="K312" s="9" t="s">
        <v>502</v>
      </c>
      <c r="L312" s="9" t="str">
        <f>CONCATENATE(J312,".",K312)</f>
        <v>Magnolia.sp2</v>
      </c>
      <c r="M312" s="9" t="s">
        <v>67</v>
      </c>
      <c r="N312" s="11">
        <v>42136</v>
      </c>
      <c r="O312" s="64">
        <v>0</v>
      </c>
      <c r="P312">
        <v>76</v>
      </c>
      <c r="Q312">
        <v>1</v>
      </c>
      <c r="R312" s="2">
        <v>182.7334840514099</v>
      </c>
      <c r="T312">
        <f>(3.14*((P312/2)^2))/1000000</f>
        <v>4.5341599999999998E-3</v>
      </c>
      <c r="AB312" t="s">
        <v>224</v>
      </c>
    </row>
    <row r="313" spans="1:31" ht="15" customHeight="1">
      <c r="A313">
        <v>312</v>
      </c>
      <c r="B313" s="9" t="s">
        <v>333</v>
      </c>
      <c r="C313" s="9" t="s">
        <v>837</v>
      </c>
      <c r="D313" s="7">
        <v>32</v>
      </c>
      <c r="E313" s="9" t="s">
        <v>648</v>
      </c>
      <c r="F313" s="17">
        <v>102662</v>
      </c>
      <c r="G313" s="17">
        <v>91.111000000000004</v>
      </c>
      <c r="H313" s="17">
        <v>85.537000000000006</v>
      </c>
      <c r="I313" s="9" t="s">
        <v>34</v>
      </c>
      <c r="J313" s="9" t="s">
        <v>35</v>
      </c>
      <c r="K313" s="9" t="s">
        <v>506</v>
      </c>
      <c r="L313" s="9" t="str">
        <f>CONCATENATE(J313,".",K313)</f>
        <v>Ardisia.sp5</v>
      </c>
      <c r="M313" s="9" t="s">
        <v>36</v>
      </c>
      <c r="N313" s="11">
        <v>42140</v>
      </c>
      <c r="O313" s="64">
        <v>0</v>
      </c>
      <c r="P313">
        <v>52</v>
      </c>
      <c r="Q313">
        <v>1</v>
      </c>
      <c r="R313" s="2">
        <v>159.50508247321201</v>
      </c>
      <c r="T313">
        <f>(3.14*((P313/2)^2))/1000000</f>
        <v>2.1226399999999999E-3</v>
      </c>
    </row>
    <row r="314" spans="1:31" ht="15" customHeight="1">
      <c r="A314">
        <v>313</v>
      </c>
      <c r="B314" s="9" t="s">
        <v>333</v>
      </c>
      <c r="C314" s="9" t="s">
        <v>844</v>
      </c>
      <c r="D314" s="6">
        <v>44</v>
      </c>
      <c r="E314" s="9" t="s">
        <v>648</v>
      </c>
      <c r="F314" s="16">
        <v>101465</v>
      </c>
      <c r="G314" s="17">
        <v>17.518000000000001</v>
      </c>
      <c r="H314" s="17">
        <v>93.819000000000003</v>
      </c>
      <c r="I314" s="9" t="s">
        <v>79</v>
      </c>
      <c r="J314" s="9" t="s">
        <v>80</v>
      </c>
      <c r="K314" s="9" t="s">
        <v>708</v>
      </c>
      <c r="L314" s="9" t="str">
        <f>CONCATENATE(J314,".",K314)</f>
        <v>Weinmannia.pinnata</v>
      </c>
      <c r="M314" s="9" t="s">
        <v>80</v>
      </c>
      <c r="N314" s="11">
        <v>42132</v>
      </c>
      <c r="O314" s="64">
        <v>0</v>
      </c>
      <c r="P314">
        <v>148</v>
      </c>
      <c r="Q314">
        <v>2</v>
      </c>
      <c r="R314" s="2">
        <v>173.25762417047625</v>
      </c>
      <c r="T314">
        <f>(3.14*((P314/2)^2))/1000000</f>
        <v>1.7194640000000001E-2</v>
      </c>
      <c r="AE314" t="s">
        <v>834</v>
      </c>
    </row>
    <row r="315" spans="1:31" ht="15" customHeight="1">
      <c r="A315">
        <v>314</v>
      </c>
      <c r="B315" s="9" t="s">
        <v>333</v>
      </c>
      <c r="C315" s="9" t="s">
        <v>857</v>
      </c>
      <c r="D315" s="6">
        <v>43</v>
      </c>
      <c r="E315" s="9" t="s">
        <v>648</v>
      </c>
      <c r="F315" s="17">
        <v>102166</v>
      </c>
      <c r="G315" s="17">
        <v>58.111000000000004</v>
      </c>
      <c r="H315" s="17">
        <v>85.38</v>
      </c>
      <c r="I315" s="9" t="s">
        <v>37</v>
      </c>
      <c r="J315" s="9" t="s">
        <v>38</v>
      </c>
      <c r="L315" s="9" t="str">
        <f>CONCATENATE(J315,".",K315)</f>
        <v>Meliosma.</v>
      </c>
      <c r="M315" s="9" t="s">
        <v>212</v>
      </c>
      <c r="N315" s="11">
        <v>42135</v>
      </c>
      <c r="O315" s="64">
        <v>0</v>
      </c>
      <c r="P315">
        <v>88</v>
      </c>
      <c r="Q315">
        <v>1</v>
      </c>
      <c r="R315" s="2">
        <v>193.02133263299214</v>
      </c>
      <c r="T315">
        <f>(3.14*((P315/2)^2))/1000000</f>
        <v>6.07904E-3</v>
      </c>
    </row>
    <row r="316" spans="1:31" ht="15" customHeight="1">
      <c r="A316">
        <v>315</v>
      </c>
      <c r="B316" s="9" t="s">
        <v>333</v>
      </c>
      <c r="C316" s="9" t="s">
        <v>844</v>
      </c>
      <c r="D316" s="6">
        <v>44</v>
      </c>
      <c r="E316" s="9" t="s">
        <v>648</v>
      </c>
      <c r="F316" s="17">
        <v>101467</v>
      </c>
      <c r="G316" s="17">
        <v>16.309999999999999</v>
      </c>
      <c r="H316" s="17">
        <v>91.153000000000006</v>
      </c>
      <c r="I316" s="9" t="s">
        <v>79</v>
      </c>
      <c r="J316" s="9" t="s">
        <v>80</v>
      </c>
      <c r="K316" s="9" t="s">
        <v>708</v>
      </c>
      <c r="L316" s="9" t="str">
        <f>CONCATENATE(J316,".",K316)</f>
        <v>Weinmannia.pinnata</v>
      </c>
      <c r="M316" s="9" t="s">
        <v>80</v>
      </c>
      <c r="N316" s="11">
        <v>42132</v>
      </c>
      <c r="O316" s="64">
        <v>0</v>
      </c>
      <c r="P316">
        <v>185</v>
      </c>
      <c r="Q316">
        <v>2</v>
      </c>
      <c r="R316" s="2">
        <v>157.43002132130698</v>
      </c>
      <c r="T316">
        <f>(3.14*((P316/2)^2))/1000000</f>
        <v>2.6866625000000002E-2</v>
      </c>
    </row>
    <row r="317" spans="1:31" ht="15" customHeight="1">
      <c r="A317">
        <v>316</v>
      </c>
      <c r="B317" s="9" t="s">
        <v>333</v>
      </c>
      <c r="C317" s="9" t="s">
        <v>844</v>
      </c>
      <c r="D317" s="6">
        <v>43</v>
      </c>
      <c r="E317" s="9" t="s">
        <v>648</v>
      </c>
      <c r="F317" s="17">
        <v>101478</v>
      </c>
      <c r="G317" s="17">
        <v>18.920999999999999</v>
      </c>
      <c r="H317" s="17">
        <v>95.295000000000002</v>
      </c>
      <c r="I317" s="9" t="s">
        <v>42</v>
      </c>
      <c r="J317" s="9" t="s">
        <v>710</v>
      </c>
      <c r="K317" s="9" t="s">
        <v>711</v>
      </c>
      <c r="L317" s="9" t="str">
        <f>CONCATENATE(J317,".",K317)</f>
        <v>Rogiera.amoena</v>
      </c>
      <c r="M317" s="9" t="s">
        <v>335</v>
      </c>
      <c r="N317" s="11">
        <v>42132</v>
      </c>
      <c r="O317" s="64">
        <v>0</v>
      </c>
      <c r="P317">
        <v>86</v>
      </c>
      <c r="Q317">
        <v>1</v>
      </c>
      <c r="R317" s="2">
        <v>118.2085678357905</v>
      </c>
      <c r="T317">
        <f>(3.14*((P317/2)^2))/1000000</f>
        <v>5.8058600000000004E-3</v>
      </c>
    </row>
    <row r="318" spans="1:31" ht="15" customHeight="1">
      <c r="A318">
        <v>317</v>
      </c>
      <c r="B318" s="9" t="s">
        <v>333</v>
      </c>
      <c r="C318" s="9" t="s">
        <v>855</v>
      </c>
      <c r="D318" s="7">
        <v>32</v>
      </c>
      <c r="E318" s="9" t="s">
        <v>648</v>
      </c>
      <c r="F318" s="17">
        <v>102208</v>
      </c>
      <c r="G318" s="17">
        <v>74.138999999999996</v>
      </c>
      <c r="H318" s="17">
        <v>8.7680000000000007</v>
      </c>
      <c r="I318" s="9" t="s">
        <v>34</v>
      </c>
      <c r="J318" s="9" t="s">
        <v>35</v>
      </c>
      <c r="K318" s="9" t="s">
        <v>506</v>
      </c>
      <c r="L318" s="9" t="str">
        <f>CONCATENATE(J318,".",K318)</f>
        <v>Ardisia.sp5</v>
      </c>
      <c r="M318" s="9" t="s">
        <v>36</v>
      </c>
      <c r="N318" s="11">
        <v>42136</v>
      </c>
      <c r="O318" s="64">
        <v>0</v>
      </c>
      <c r="P318">
        <v>77</v>
      </c>
      <c r="Q318">
        <v>1</v>
      </c>
      <c r="R318" s="2">
        <v>145.46065925552472</v>
      </c>
      <c r="T318">
        <f>(3.14*((P318/2)^2))/1000000</f>
        <v>4.6542650000000003E-3</v>
      </c>
    </row>
    <row r="319" spans="1:31" ht="15" customHeight="1">
      <c r="A319">
        <v>318</v>
      </c>
      <c r="B319" s="9" t="s">
        <v>333</v>
      </c>
      <c r="C319" s="9" t="s">
        <v>844</v>
      </c>
      <c r="D319" s="6">
        <v>44</v>
      </c>
      <c r="E319" s="9" t="s">
        <v>648</v>
      </c>
      <c r="F319" s="17">
        <v>101470</v>
      </c>
      <c r="G319" s="17">
        <v>17.795000000000002</v>
      </c>
      <c r="H319" s="17">
        <v>87.168000000000006</v>
      </c>
      <c r="I319" s="9" t="s">
        <v>50</v>
      </c>
      <c r="J319" s="9" t="s">
        <v>51</v>
      </c>
      <c r="K319" s="9" t="s">
        <v>712</v>
      </c>
      <c r="L319" s="9" t="str">
        <f>CONCATENATE(J319,".",K319)</f>
        <v>Quercus.salicifolia</v>
      </c>
      <c r="M319" s="9" t="s">
        <v>135</v>
      </c>
      <c r="N319" s="11">
        <v>42132</v>
      </c>
      <c r="O319" s="64">
        <v>0</v>
      </c>
      <c r="P319">
        <v>174</v>
      </c>
      <c r="Q319">
        <v>2</v>
      </c>
      <c r="R319" s="2">
        <v>159.94921493075071</v>
      </c>
      <c r="T319">
        <f>(3.14*((P319/2)^2))/1000000</f>
        <v>2.3766659999999998E-2</v>
      </c>
    </row>
    <row r="320" spans="1:31" ht="15" customHeight="1">
      <c r="A320">
        <v>319</v>
      </c>
      <c r="B320" s="9" t="s">
        <v>333</v>
      </c>
      <c r="C320" s="9" t="s">
        <v>838</v>
      </c>
      <c r="D320" s="6">
        <v>32</v>
      </c>
      <c r="E320" s="9" t="s">
        <v>648</v>
      </c>
      <c r="F320" s="17">
        <v>101258</v>
      </c>
      <c r="G320" s="17">
        <v>11.62</v>
      </c>
      <c r="H320" s="17">
        <v>27.646999999999998</v>
      </c>
      <c r="I320" s="9" t="s">
        <v>34</v>
      </c>
      <c r="J320" s="9" t="s">
        <v>35</v>
      </c>
      <c r="K320" s="9" t="s">
        <v>503</v>
      </c>
      <c r="L320" s="9" t="str">
        <f>CONCATENATE(J320,".",K320)</f>
        <v>Ardisia.sp1</v>
      </c>
      <c r="M320" s="9" t="s">
        <v>87</v>
      </c>
      <c r="N320" s="11">
        <v>42120</v>
      </c>
      <c r="O320" s="64">
        <v>0</v>
      </c>
      <c r="P320">
        <v>68</v>
      </c>
      <c r="Q320">
        <v>1</v>
      </c>
      <c r="R320" s="2">
        <v>131.6147888480908</v>
      </c>
      <c r="T320">
        <f>(3.14*((P320/2)^2))/1000000</f>
        <v>3.6298400000000001E-3</v>
      </c>
    </row>
    <row r="321" spans="1:31" ht="15" customHeight="1">
      <c r="A321">
        <v>320</v>
      </c>
      <c r="B321" s="9" t="s">
        <v>333</v>
      </c>
      <c r="C321" s="9" t="s">
        <v>838</v>
      </c>
      <c r="D321" s="6">
        <v>42</v>
      </c>
      <c r="E321" s="9" t="s">
        <v>648</v>
      </c>
      <c r="F321" s="17">
        <v>101274</v>
      </c>
      <c r="G321" s="17">
        <v>15.448</v>
      </c>
      <c r="H321" s="17">
        <v>35.856999999999999</v>
      </c>
      <c r="I321" s="9" t="s">
        <v>52</v>
      </c>
      <c r="J321" s="9" t="s">
        <v>53</v>
      </c>
      <c r="L321" s="9" t="str">
        <f>CONCATENATE(J321,".",K321)</f>
        <v>Styrax.</v>
      </c>
      <c r="M321" s="9" t="s">
        <v>53</v>
      </c>
      <c r="N321" s="11">
        <v>42120</v>
      </c>
      <c r="O321" s="64">
        <v>0</v>
      </c>
      <c r="P321">
        <v>78</v>
      </c>
      <c r="Q321">
        <v>1</v>
      </c>
      <c r="R321" s="2">
        <v>123.33490065449828</v>
      </c>
      <c r="T321">
        <f>(3.14*((P321/2)^2))/1000000</f>
        <v>4.7759400000000002E-3</v>
      </c>
    </row>
    <row r="322" spans="1:31" ht="15" customHeight="1">
      <c r="A322">
        <v>321</v>
      </c>
      <c r="B322" s="9" t="s">
        <v>333</v>
      </c>
      <c r="C322" s="9" t="s">
        <v>846</v>
      </c>
      <c r="D322" s="6">
        <v>21</v>
      </c>
      <c r="E322" s="9" t="s">
        <v>648</v>
      </c>
      <c r="F322" s="17">
        <v>101553</v>
      </c>
      <c r="G322" s="17">
        <v>27.465</v>
      </c>
      <c r="H322" s="17">
        <v>12.819000000000001</v>
      </c>
      <c r="I322" s="9" t="s">
        <v>34</v>
      </c>
      <c r="J322" s="9" t="s">
        <v>35</v>
      </c>
      <c r="K322" s="9" t="s">
        <v>503</v>
      </c>
      <c r="L322" s="9" t="str">
        <f>CONCATENATE(J322,".",K322)</f>
        <v>Ardisia.sp1</v>
      </c>
      <c r="M322" s="9" t="s">
        <v>87</v>
      </c>
      <c r="N322" s="11">
        <v>42132</v>
      </c>
      <c r="O322" s="64">
        <v>0</v>
      </c>
      <c r="P322">
        <v>57</v>
      </c>
      <c r="Q322">
        <v>1</v>
      </c>
      <c r="R322" s="2">
        <v>106.52362841511072</v>
      </c>
      <c r="T322">
        <f>(3.14*((P322/2)^2))/1000000</f>
        <v>2.550465E-3</v>
      </c>
    </row>
    <row r="323" spans="1:31" ht="15" customHeight="1">
      <c r="A323">
        <v>322</v>
      </c>
      <c r="B323" s="9" t="s">
        <v>333</v>
      </c>
      <c r="C323" s="9" t="s">
        <v>854</v>
      </c>
      <c r="D323" s="6">
        <v>11</v>
      </c>
      <c r="E323" s="9" t="s">
        <v>648</v>
      </c>
      <c r="F323" s="17">
        <v>101796</v>
      </c>
      <c r="G323" s="17">
        <v>21.545000000000002</v>
      </c>
      <c r="H323" s="17">
        <v>85.603999999999999</v>
      </c>
      <c r="I323" s="9" t="s">
        <v>37</v>
      </c>
      <c r="J323" s="9" t="s">
        <v>38</v>
      </c>
      <c r="L323" s="9" t="str">
        <f>CONCATENATE(J323,".",K323)</f>
        <v>Meliosma.</v>
      </c>
      <c r="M323" s="9" t="s">
        <v>212</v>
      </c>
      <c r="N323" s="11">
        <v>42133</v>
      </c>
      <c r="O323" s="64">
        <v>0</v>
      </c>
      <c r="P323">
        <v>87</v>
      </c>
      <c r="Q323">
        <v>1</v>
      </c>
      <c r="R323" s="2">
        <v>182.95964449637961</v>
      </c>
      <c r="T323">
        <f>(3.14*((P323/2)^2))/1000000</f>
        <v>5.9416649999999996E-3</v>
      </c>
    </row>
    <row r="324" spans="1:31" ht="15" customHeight="1">
      <c r="A324">
        <v>323</v>
      </c>
      <c r="B324" s="9" t="s">
        <v>333</v>
      </c>
      <c r="C324" s="9" t="s">
        <v>844</v>
      </c>
      <c r="D324" s="6">
        <v>24</v>
      </c>
      <c r="E324" s="9" t="s">
        <v>648</v>
      </c>
      <c r="F324" s="25">
        <v>101432</v>
      </c>
      <c r="G324" s="17">
        <v>5.2859999999999996</v>
      </c>
      <c r="H324" s="17">
        <v>80.460999999999999</v>
      </c>
      <c r="I324" s="9" t="s">
        <v>42</v>
      </c>
      <c r="J324" s="9" t="s">
        <v>710</v>
      </c>
      <c r="K324" s="9" t="s">
        <v>711</v>
      </c>
      <c r="L324" s="9" t="str">
        <f>CONCATENATE(J324,".",K324)</f>
        <v>Rogiera.amoena</v>
      </c>
      <c r="M324" s="9" t="s">
        <v>335</v>
      </c>
      <c r="N324" s="11">
        <v>42121</v>
      </c>
      <c r="O324" s="64">
        <v>0</v>
      </c>
      <c r="P324">
        <v>55</v>
      </c>
      <c r="Q324">
        <v>1</v>
      </c>
      <c r="R324" s="2">
        <v>198.49214218948612</v>
      </c>
      <c r="T324">
        <f>(3.14*((P324/2)^2))/1000000</f>
        <v>2.374625E-3</v>
      </c>
    </row>
    <row r="325" spans="1:31" ht="15" customHeight="1">
      <c r="A325">
        <v>324</v>
      </c>
      <c r="B325" s="9" t="s">
        <v>333</v>
      </c>
      <c r="C325" s="9" t="s">
        <v>848</v>
      </c>
      <c r="D325" s="7">
        <v>31</v>
      </c>
      <c r="E325" s="9" t="s">
        <v>648</v>
      </c>
      <c r="F325" s="17">
        <v>102359</v>
      </c>
      <c r="G325" s="17">
        <v>71.138000000000005</v>
      </c>
      <c r="H325" s="17">
        <v>63.07</v>
      </c>
      <c r="I325" s="9" t="s">
        <v>34</v>
      </c>
      <c r="J325" s="9" t="s">
        <v>35</v>
      </c>
      <c r="K325" s="9" t="s">
        <v>508</v>
      </c>
      <c r="L325" s="9" t="str">
        <f>CONCATENATE(J325,".",K325)</f>
        <v>Ardisia.sp7</v>
      </c>
      <c r="M325" s="9" t="s">
        <v>86</v>
      </c>
      <c r="N325" s="11">
        <v>42136</v>
      </c>
      <c r="O325" s="64">
        <v>0</v>
      </c>
      <c r="P325">
        <v>56</v>
      </c>
      <c r="Q325">
        <v>1</v>
      </c>
      <c r="R325" s="2">
        <v>100.07762397850206</v>
      </c>
      <c r="T325">
        <f>(3.14*((P325/2)^2))/1000000</f>
        <v>2.4617600000000003E-3</v>
      </c>
    </row>
    <row r="326" spans="1:31" ht="15" customHeight="1">
      <c r="A326">
        <v>325</v>
      </c>
      <c r="B326" s="9" t="s">
        <v>333</v>
      </c>
      <c r="C326" s="9" t="s">
        <v>844</v>
      </c>
      <c r="D326" s="6">
        <v>43</v>
      </c>
      <c r="E326" s="9" t="s">
        <v>648</v>
      </c>
      <c r="F326" s="17">
        <v>101477</v>
      </c>
      <c r="G326" s="17">
        <v>19.353999999999999</v>
      </c>
      <c r="H326" s="17">
        <v>97.545999999999992</v>
      </c>
      <c r="I326" s="9" t="s">
        <v>79</v>
      </c>
      <c r="J326" s="9" t="s">
        <v>80</v>
      </c>
      <c r="K326" s="9" t="s">
        <v>708</v>
      </c>
      <c r="L326" s="9" t="str">
        <f>CONCATENATE(J326,".",K326)</f>
        <v>Weinmannia.pinnata</v>
      </c>
      <c r="M326" s="9" t="s">
        <v>80</v>
      </c>
      <c r="N326" s="11">
        <v>42132</v>
      </c>
      <c r="O326" s="64">
        <v>0</v>
      </c>
      <c r="P326">
        <v>162</v>
      </c>
      <c r="Q326">
        <v>2</v>
      </c>
      <c r="R326" s="2">
        <v>100.70326134735762</v>
      </c>
      <c r="T326">
        <f>(3.14*((P326/2)^2))/1000000</f>
        <v>2.0601540000000002E-2</v>
      </c>
    </row>
    <row r="327" spans="1:31" ht="15" customHeight="1">
      <c r="A327">
        <v>326</v>
      </c>
      <c r="B327" s="9" t="s">
        <v>333</v>
      </c>
      <c r="C327" s="9" t="s">
        <v>841</v>
      </c>
      <c r="D327" s="7">
        <v>11</v>
      </c>
      <c r="E327" s="9" t="s">
        <v>648</v>
      </c>
      <c r="F327" s="17">
        <v>102536</v>
      </c>
      <c r="G327" s="17">
        <v>83.361000000000004</v>
      </c>
      <c r="H327" s="17">
        <v>42.954000000000001</v>
      </c>
      <c r="I327" s="9" t="s">
        <v>52</v>
      </c>
      <c r="J327" s="9" t="s">
        <v>53</v>
      </c>
      <c r="L327" s="9" t="str">
        <f>CONCATENATE(J327,".",K327)</f>
        <v>Styrax.</v>
      </c>
      <c r="M327" s="9" t="s">
        <v>53</v>
      </c>
      <c r="N327" s="11">
        <v>42139</v>
      </c>
      <c r="O327" s="64">
        <v>0</v>
      </c>
      <c r="P327">
        <v>61</v>
      </c>
      <c r="Q327">
        <v>1</v>
      </c>
      <c r="R327" s="2">
        <v>178.81979308350054</v>
      </c>
      <c r="T327">
        <f>(3.14*((P327/2)^2))/1000000</f>
        <v>2.9209850000000001E-3</v>
      </c>
    </row>
    <row r="328" spans="1:31" ht="15" customHeight="1">
      <c r="A328">
        <v>327</v>
      </c>
      <c r="B328" s="9" t="s">
        <v>333</v>
      </c>
      <c r="C328" s="9" t="s">
        <v>844</v>
      </c>
      <c r="D328" s="6">
        <v>43</v>
      </c>
      <c r="E328" s="9" t="s">
        <v>648</v>
      </c>
      <c r="F328" s="17">
        <v>101479</v>
      </c>
      <c r="G328" s="17">
        <v>16.614000000000001</v>
      </c>
      <c r="H328" s="17">
        <v>96.088999999999999</v>
      </c>
      <c r="I328" s="9" t="s">
        <v>50</v>
      </c>
      <c r="J328" s="9" t="s">
        <v>51</v>
      </c>
      <c r="K328" s="9" t="s">
        <v>712</v>
      </c>
      <c r="L328" s="9" t="str">
        <f>CONCATENATE(J328,".",K328)</f>
        <v>Quercus.salicifolia</v>
      </c>
      <c r="M328" s="9" t="s">
        <v>135</v>
      </c>
      <c r="N328" s="11">
        <v>42132</v>
      </c>
      <c r="O328" s="64">
        <v>0</v>
      </c>
      <c r="P328">
        <v>688</v>
      </c>
      <c r="Q328">
        <v>4</v>
      </c>
      <c r="R328" s="2">
        <v>177.14841362153587</v>
      </c>
      <c r="T328">
        <f>(3.14*((P328/2)^2))/1000000</f>
        <v>0.37157504000000002</v>
      </c>
    </row>
    <row r="329" spans="1:31" ht="15" customHeight="1">
      <c r="A329">
        <v>328</v>
      </c>
      <c r="B329" s="9" t="s">
        <v>333</v>
      </c>
      <c r="C329" s="9" t="s">
        <v>838</v>
      </c>
      <c r="D329" s="6">
        <v>34</v>
      </c>
      <c r="E329" s="9" t="s">
        <v>648</v>
      </c>
      <c r="F329" s="17">
        <v>101267</v>
      </c>
      <c r="G329" s="17">
        <v>12.63</v>
      </c>
      <c r="H329" s="17">
        <v>37.712000000000003</v>
      </c>
      <c r="I329" s="9" t="s">
        <v>50</v>
      </c>
      <c r="J329" s="9" t="s">
        <v>51</v>
      </c>
      <c r="K329" s="9" t="s">
        <v>712</v>
      </c>
      <c r="L329" s="9" t="str">
        <f>CONCATENATE(J329,".",K329)</f>
        <v>Quercus.salicifolia</v>
      </c>
      <c r="M329" s="9" t="s">
        <v>135</v>
      </c>
      <c r="N329" s="11">
        <v>42120</v>
      </c>
      <c r="O329" s="64">
        <v>0</v>
      </c>
      <c r="P329">
        <v>79</v>
      </c>
      <c r="Q329">
        <v>1</v>
      </c>
      <c r="R329" s="2">
        <v>181.55630892228638</v>
      </c>
      <c r="T329">
        <f>(3.14*((P329/2)^2))/1000000</f>
        <v>4.8991850000000003E-3</v>
      </c>
    </row>
    <row r="330" spans="1:31" ht="15" customHeight="1">
      <c r="A330">
        <v>329</v>
      </c>
      <c r="B330" s="9" t="s">
        <v>333</v>
      </c>
      <c r="C330" s="9" t="s">
        <v>844</v>
      </c>
      <c r="D330" s="6">
        <v>11</v>
      </c>
      <c r="E330" s="9" t="s">
        <v>648</v>
      </c>
      <c r="F330" s="17">
        <v>101412</v>
      </c>
      <c r="G330" s="17">
        <v>0.29499999999999998</v>
      </c>
      <c r="H330" s="17">
        <v>81.808000000000007</v>
      </c>
      <c r="I330" s="9" t="s">
        <v>89</v>
      </c>
      <c r="J330" s="9" t="s">
        <v>511</v>
      </c>
      <c r="K330" t="s">
        <v>735</v>
      </c>
      <c r="L330" s="9" t="str">
        <f>CONCATENATE(J330,".",K330)</f>
        <v xml:space="preserve">Vaccinium.consanguineum </v>
      </c>
      <c r="M330" s="9" t="s">
        <v>336</v>
      </c>
      <c r="N330" s="11">
        <v>42121</v>
      </c>
      <c r="O330" s="64">
        <v>0</v>
      </c>
      <c r="P330">
        <v>57</v>
      </c>
      <c r="Q330">
        <v>1</v>
      </c>
      <c r="R330" s="2">
        <v>154.31551808345796</v>
      </c>
      <c r="T330">
        <f>(3.14*((P330/2)^2))/1000000</f>
        <v>2.550465E-3</v>
      </c>
    </row>
    <row r="331" spans="1:31" ht="15" customHeight="1">
      <c r="A331">
        <v>330</v>
      </c>
      <c r="B331" s="9" t="s">
        <v>333</v>
      </c>
      <c r="C331" s="9" t="s">
        <v>844</v>
      </c>
      <c r="D331" s="6">
        <v>42</v>
      </c>
      <c r="E331" s="9" t="s">
        <v>648</v>
      </c>
      <c r="F331" s="17">
        <v>101482</v>
      </c>
      <c r="G331" s="17">
        <v>15.987</v>
      </c>
      <c r="H331" s="17">
        <v>97.768000000000001</v>
      </c>
      <c r="I331" s="9" t="s">
        <v>79</v>
      </c>
      <c r="J331" s="9" t="s">
        <v>80</v>
      </c>
      <c r="K331" s="9" t="s">
        <v>708</v>
      </c>
      <c r="L331" s="9" t="str">
        <f>CONCATENATE(J331,".",K331)</f>
        <v>Weinmannia.pinnata</v>
      </c>
      <c r="M331" s="9" t="s">
        <v>80</v>
      </c>
      <c r="N331" s="11">
        <v>42132</v>
      </c>
      <c r="O331" s="64">
        <v>0</v>
      </c>
      <c r="P331">
        <v>291</v>
      </c>
      <c r="Q331">
        <v>2</v>
      </c>
      <c r="R331" s="2">
        <v>138.51209716667742</v>
      </c>
      <c r="T331">
        <f>(3.14*((P331/2)^2))/1000000</f>
        <v>6.6474585000000003E-2</v>
      </c>
    </row>
    <row r="332" spans="1:31" ht="15" customHeight="1">
      <c r="A332">
        <v>331</v>
      </c>
      <c r="B332" s="9" t="s">
        <v>333</v>
      </c>
      <c r="C332" s="9" t="s">
        <v>844</v>
      </c>
      <c r="D332" s="6">
        <v>42</v>
      </c>
      <c r="E332" s="9" t="s">
        <v>648</v>
      </c>
      <c r="F332" s="17">
        <v>101483</v>
      </c>
      <c r="G332" s="17">
        <v>16.061</v>
      </c>
      <c r="H332" s="17">
        <v>98.893000000000001</v>
      </c>
      <c r="I332" s="9" t="s">
        <v>50</v>
      </c>
      <c r="J332" s="9" t="s">
        <v>51</v>
      </c>
      <c r="K332" s="9" t="s">
        <v>712</v>
      </c>
      <c r="L332" s="9" t="str">
        <f>CONCATENATE(J332,".",K332)</f>
        <v>Quercus.salicifolia</v>
      </c>
      <c r="M332" s="9" t="s">
        <v>135</v>
      </c>
      <c r="N332" s="11">
        <v>42132</v>
      </c>
      <c r="O332" s="64">
        <v>0</v>
      </c>
      <c r="P332">
        <v>755</v>
      </c>
      <c r="Q332">
        <v>4</v>
      </c>
      <c r="R332" s="2">
        <v>128.86232347048733</v>
      </c>
      <c r="S332">
        <v>170</v>
      </c>
      <c r="T332">
        <f>(3.14*((P332/2)^2))/1000000</f>
        <v>0.44746962499999998</v>
      </c>
      <c r="U332" t="s">
        <v>48</v>
      </c>
      <c r="AE332" t="s">
        <v>363</v>
      </c>
    </row>
    <row r="333" spans="1:31" ht="15" customHeight="1">
      <c r="A333">
        <v>332</v>
      </c>
      <c r="B333" s="9" t="s">
        <v>333</v>
      </c>
      <c r="C333" s="9" t="s">
        <v>849</v>
      </c>
      <c r="D333" s="6">
        <v>31</v>
      </c>
      <c r="E333" s="9" t="s">
        <v>648</v>
      </c>
      <c r="F333" s="17">
        <v>101629</v>
      </c>
      <c r="G333" s="17">
        <v>33.144999999999996</v>
      </c>
      <c r="H333" s="17">
        <v>23.363</v>
      </c>
      <c r="I333" s="9" t="s">
        <v>34</v>
      </c>
      <c r="J333" s="9" t="s">
        <v>35</v>
      </c>
      <c r="K333" s="9" t="s">
        <v>508</v>
      </c>
      <c r="L333" s="9" t="str">
        <f>CONCATENATE(J333,".",K333)</f>
        <v>Ardisia.sp7</v>
      </c>
      <c r="M333" s="9" t="s">
        <v>86</v>
      </c>
      <c r="N333" s="11">
        <v>42132</v>
      </c>
      <c r="O333" s="64">
        <v>0</v>
      </c>
      <c r="P333">
        <v>70</v>
      </c>
      <c r="Q333">
        <v>1</v>
      </c>
      <c r="R333" s="2">
        <v>131.66790738031864</v>
      </c>
      <c r="T333">
        <f>(3.14*((P333/2)^2))/1000000</f>
        <v>3.8465000000000001E-3</v>
      </c>
    </row>
    <row r="334" spans="1:31" ht="15" customHeight="1">
      <c r="A334">
        <v>333</v>
      </c>
      <c r="B334" s="9" t="s">
        <v>333</v>
      </c>
      <c r="C334" s="9" t="s">
        <v>844</v>
      </c>
      <c r="D334" s="6">
        <v>41</v>
      </c>
      <c r="E334" s="9" t="s">
        <v>648</v>
      </c>
      <c r="F334" s="17">
        <v>101485</v>
      </c>
      <c r="G334" s="17">
        <v>15.378</v>
      </c>
      <c r="H334" s="17">
        <v>98.09</v>
      </c>
      <c r="I334" s="9" t="s">
        <v>495</v>
      </c>
      <c r="J334" s="9" t="s">
        <v>496</v>
      </c>
      <c r="K334" s="9" t="s">
        <v>777</v>
      </c>
      <c r="L334" s="9" t="str">
        <f>CONCATENATE(J334,".",K334)</f>
        <v>Cleyera.theoidaes</v>
      </c>
      <c r="M334" s="9" t="s">
        <v>334</v>
      </c>
      <c r="N334" s="11">
        <v>42132</v>
      </c>
      <c r="O334" s="64">
        <v>0</v>
      </c>
      <c r="P334">
        <v>119</v>
      </c>
      <c r="Q334">
        <v>2</v>
      </c>
      <c r="R334" s="2">
        <v>135.12348929833425</v>
      </c>
      <c r="T334">
        <f>(3.14*((P334/2)^2))/1000000</f>
        <v>1.1116384999999999E-2</v>
      </c>
      <c r="U334" t="s">
        <v>30</v>
      </c>
      <c r="W334">
        <v>67</v>
      </c>
    </row>
    <row r="335" spans="1:31" ht="15" customHeight="1">
      <c r="A335">
        <v>334</v>
      </c>
      <c r="B335" s="9" t="s">
        <v>333</v>
      </c>
      <c r="C335" s="9" t="s">
        <v>852</v>
      </c>
      <c r="D335" s="6">
        <v>21</v>
      </c>
      <c r="E335" s="9" t="s">
        <v>648</v>
      </c>
      <c r="F335" s="17">
        <v>101756</v>
      </c>
      <c r="G335" s="17">
        <v>28.444000000000003</v>
      </c>
      <c r="H335" s="17">
        <v>76.436000000000007</v>
      </c>
      <c r="I335" s="9" t="s">
        <v>495</v>
      </c>
      <c r="J335" s="9" t="s">
        <v>496</v>
      </c>
      <c r="K335" s="9" t="s">
        <v>777</v>
      </c>
      <c r="L335" s="9" t="str">
        <f>CONCATENATE(J335,".",K335)</f>
        <v>Cleyera.theoidaes</v>
      </c>
      <c r="M335" s="9" t="s">
        <v>334</v>
      </c>
      <c r="N335" s="11">
        <v>42133</v>
      </c>
      <c r="O335" s="64">
        <v>0</v>
      </c>
      <c r="P335">
        <v>66</v>
      </c>
      <c r="Q335">
        <v>1</v>
      </c>
      <c r="R335" s="2">
        <v>146.70013936139188</v>
      </c>
      <c r="T335">
        <f>(3.14*((P335/2)^2))/1000000</f>
        <v>3.41946E-3</v>
      </c>
    </row>
    <row r="336" spans="1:31" ht="15" customHeight="1">
      <c r="A336">
        <v>335</v>
      </c>
      <c r="B336" s="9" t="s">
        <v>333</v>
      </c>
      <c r="C336" s="9" t="s">
        <v>854</v>
      </c>
      <c r="D336" s="6">
        <v>33</v>
      </c>
      <c r="E336" s="9" t="s">
        <v>648</v>
      </c>
      <c r="F336" s="17">
        <v>101853</v>
      </c>
      <c r="G336" s="17">
        <v>31.207999999999998</v>
      </c>
      <c r="H336" s="17">
        <v>93.471000000000004</v>
      </c>
      <c r="I336" s="9" t="s">
        <v>42</v>
      </c>
      <c r="J336" s="9" t="s">
        <v>710</v>
      </c>
      <c r="K336" s="9" t="s">
        <v>711</v>
      </c>
      <c r="L336" s="9" t="str">
        <f>CONCATENATE(J336,".",K336)</f>
        <v>Rogiera.amoena</v>
      </c>
      <c r="M336" s="9" t="s">
        <v>335</v>
      </c>
      <c r="N336" s="11">
        <v>42134</v>
      </c>
      <c r="O336" s="64">
        <v>0</v>
      </c>
      <c r="P336">
        <v>62</v>
      </c>
      <c r="Q336">
        <v>1</v>
      </c>
      <c r="R336" s="2">
        <v>182.00029417280979</v>
      </c>
      <c r="T336">
        <f>(3.14*((P336/2)^2))/1000000</f>
        <v>3.01754E-3</v>
      </c>
      <c r="U336" t="s">
        <v>30</v>
      </c>
      <c r="W336">
        <v>55</v>
      </c>
    </row>
    <row r="337" spans="1:28" ht="15" customHeight="1">
      <c r="A337">
        <v>336</v>
      </c>
      <c r="B337" s="9" t="s">
        <v>333</v>
      </c>
      <c r="C337" s="9" t="s">
        <v>844</v>
      </c>
      <c r="D337" s="6">
        <v>43</v>
      </c>
      <c r="E337" s="9" t="s">
        <v>648</v>
      </c>
      <c r="F337" s="17">
        <v>101480</v>
      </c>
      <c r="G337" s="17">
        <v>15.276999999999999</v>
      </c>
      <c r="H337" s="17">
        <v>95.212000000000003</v>
      </c>
      <c r="I337" s="9" t="s">
        <v>89</v>
      </c>
      <c r="J337" s="9" t="s">
        <v>511</v>
      </c>
      <c r="K337" t="s">
        <v>735</v>
      </c>
      <c r="L337" s="9" t="str">
        <f>CONCATENATE(J337,".",K337)</f>
        <v xml:space="preserve">Vaccinium.consanguineum </v>
      </c>
      <c r="M337" s="9" t="s">
        <v>336</v>
      </c>
      <c r="N337" s="11">
        <v>42132</v>
      </c>
      <c r="O337" s="64">
        <v>0</v>
      </c>
      <c r="P337">
        <v>58</v>
      </c>
      <c r="Q337">
        <v>1</v>
      </c>
      <c r="R337" s="2">
        <v>175.51015056709934</v>
      </c>
      <c r="T337">
        <f>(3.14*((P337/2)^2))/1000000</f>
        <v>2.6407400000000004E-3</v>
      </c>
    </row>
    <row r="338" spans="1:28" ht="15" customHeight="1">
      <c r="A338">
        <v>337</v>
      </c>
      <c r="B338" s="9" t="s">
        <v>333</v>
      </c>
      <c r="C338" s="9" t="s">
        <v>836</v>
      </c>
      <c r="D338" s="6">
        <v>11</v>
      </c>
      <c r="E338" s="9" t="s">
        <v>648</v>
      </c>
      <c r="F338" s="17">
        <v>101156</v>
      </c>
      <c r="G338" s="17">
        <v>2.8650000000000002</v>
      </c>
      <c r="H338" s="17">
        <v>1.024</v>
      </c>
      <c r="I338" s="9" t="s">
        <v>93</v>
      </c>
      <c r="J338" s="9" t="s">
        <v>94</v>
      </c>
      <c r="K338" s="9" t="s">
        <v>725</v>
      </c>
      <c r="L338" s="9" t="str">
        <f>CONCATENATE(J338,".",K338)</f>
        <v>Viburnum.costaricanun</v>
      </c>
      <c r="M338" s="9" t="s">
        <v>94</v>
      </c>
      <c r="N338" s="11">
        <v>42120</v>
      </c>
      <c r="O338" s="64">
        <v>0</v>
      </c>
      <c r="P338">
        <v>52</v>
      </c>
      <c r="Q338">
        <v>1</v>
      </c>
      <c r="R338" s="2">
        <v>157.85893805870211</v>
      </c>
      <c r="T338">
        <f>(3.14*((P338/2)^2))/1000000</f>
        <v>2.1226399999999999E-3</v>
      </c>
    </row>
    <row r="339" spans="1:28" ht="15" customHeight="1">
      <c r="A339">
        <v>338</v>
      </c>
      <c r="B339" s="9" t="s">
        <v>333</v>
      </c>
      <c r="C339" s="9" t="s">
        <v>840</v>
      </c>
      <c r="D339" s="6">
        <v>21</v>
      </c>
      <c r="E339" s="9" t="s">
        <v>648</v>
      </c>
      <c r="F339" s="17">
        <v>101301</v>
      </c>
      <c r="G339" s="17">
        <v>6.9660000000000002</v>
      </c>
      <c r="H339" s="17">
        <v>58.04</v>
      </c>
      <c r="I339" s="9" t="s">
        <v>495</v>
      </c>
      <c r="J339" s="9" t="s">
        <v>496</v>
      </c>
      <c r="K339" s="9" t="s">
        <v>777</v>
      </c>
      <c r="L339" s="9" t="str">
        <f>CONCATENATE(J339,".",K339)</f>
        <v>Cleyera.theoidaes</v>
      </c>
      <c r="M339" s="9" t="s">
        <v>334</v>
      </c>
      <c r="N339" s="11">
        <v>42120</v>
      </c>
      <c r="O339" s="64">
        <v>0</v>
      </c>
      <c r="P339">
        <v>51</v>
      </c>
      <c r="Q339">
        <v>1</v>
      </c>
      <c r="R339" s="2">
        <v>173.46254955769416</v>
      </c>
      <c r="T339">
        <f>(3.14*((P339/2)^2))/1000000</f>
        <v>2.041785E-3</v>
      </c>
    </row>
    <row r="340" spans="1:28" ht="15" customHeight="1">
      <c r="A340">
        <v>339</v>
      </c>
      <c r="B340" s="9" t="s">
        <v>333</v>
      </c>
      <c r="C340" s="9" t="s">
        <v>846</v>
      </c>
      <c r="D340" s="6">
        <v>11</v>
      </c>
      <c r="E340" s="9" t="s">
        <v>648</v>
      </c>
      <c r="F340" s="17">
        <v>101491</v>
      </c>
      <c r="G340" s="17">
        <v>23.426000000000002</v>
      </c>
      <c r="H340" s="17">
        <v>3.371</v>
      </c>
      <c r="I340" s="9" t="s">
        <v>52</v>
      </c>
      <c r="J340" s="9" t="s">
        <v>53</v>
      </c>
      <c r="L340" s="9" t="str">
        <f>CONCATENATE(J340,".",K340)</f>
        <v>Styrax.</v>
      </c>
      <c r="M340" s="9" t="s">
        <v>53</v>
      </c>
      <c r="N340" s="11">
        <v>42132</v>
      </c>
      <c r="O340" s="64">
        <v>0</v>
      </c>
      <c r="P340">
        <v>188</v>
      </c>
      <c r="Q340">
        <v>2</v>
      </c>
      <c r="R340" s="2">
        <v>117.55045875345782</v>
      </c>
      <c r="T340">
        <f>(3.14*((P340/2)^2))/1000000</f>
        <v>2.7745040000000002E-2</v>
      </c>
    </row>
    <row r="341" spans="1:28" ht="15" customHeight="1">
      <c r="A341">
        <v>340</v>
      </c>
      <c r="B341" s="9" t="s">
        <v>333</v>
      </c>
      <c r="C341" s="9" t="s">
        <v>846</v>
      </c>
      <c r="D341" s="6">
        <v>12</v>
      </c>
      <c r="E341" s="9" t="s">
        <v>648</v>
      </c>
      <c r="F341" s="17">
        <v>101492</v>
      </c>
      <c r="G341" s="17">
        <v>21.809000000000001</v>
      </c>
      <c r="H341" s="17">
        <v>6.6970000000000001</v>
      </c>
      <c r="I341" s="9" t="s">
        <v>42</v>
      </c>
      <c r="J341" s="9" t="s">
        <v>710</v>
      </c>
      <c r="K341" s="9" t="s">
        <v>711</v>
      </c>
      <c r="L341" s="9" t="str">
        <f>CONCATENATE(J341,".",K341)</f>
        <v>Rogiera.amoena</v>
      </c>
      <c r="M341" s="9" t="s">
        <v>335</v>
      </c>
      <c r="N341" s="11">
        <v>42132</v>
      </c>
      <c r="O341" s="64">
        <v>0</v>
      </c>
      <c r="P341">
        <v>105</v>
      </c>
      <c r="Q341">
        <v>2</v>
      </c>
      <c r="R341" s="2">
        <v>182.18413986336751</v>
      </c>
      <c r="T341">
        <f>(3.14*((P341/2)^2))/1000000</f>
        <v>8.6546250000000009E-3</v>
      </c>
      <c r="U341" t="s">
        <v>30</v>
      </c>
      <c r="W341">
        <v>100</v>
      </c>
      <c r="X341">
        <v>94</v>
      </c>
      <c r="Y341">
        <v>69</v>
      </c>
      <c r="Z341">
        <v>69</v>
      </c>
    </row>
    <row r="342" spans="1:28" ht="15" customHeight="1">
      <c r="A342">
        <v>341</v>
      </c>
      <c r="B342" s="9" t="s">
        <v>333</v>
      </c>
      <c r="C342" s="9" t="s">
        <v>839</v>
      </c>
      <c r="D342" s="7">
        <v>44</v>
      </c>
      <c r="E342" s="9" t="s">
        <v>648</v>
      </c>
      <c r="F342" s="17">
        <v>102619</v>
      </c>
      <c r="G342" s="17">
        <v>95.974000000000004</v>
      </c>
      <c r="H342" s="17">
        <v>63.040999999999997</v>
      </c>
      <c r="I342" s="9" t="s">
        <v>34</v>
      </c>
      <c r="J342" s="9" t="s">
        <v>35</v>
      </c>
      <c r="K342" s="9" t="s">
        <v>508</v>
      </c>
      <c r="L342" s="9" t="str">
        <f>CONCATENATE(J342,".",K342)</f>
        <v>Ardisia.sp7</v>
      </c>
      <c r="M342" s="9" t="s">
        <v>86</v>
      </c>
      <c r="N342" s="11">
        <v>42140</v>
      </c>
      <c r="O342" s="64">
        <v>0</v>
      </c>
      <c r="P342">
        <v>62</v>
      </c>
      <c r="Q342">
        <v>1</v>
      </c>
      <c r="R342" s="2">
        <v>182.32622232207055</v>
      </c>
      <c r="T342">
        <f>(3.14*((P342/2)^2))/1000000</f>
        <v>3.01754E-3</v>
      </c>
    </row>
    <row r="343" spans="1:28" ht="15" customHeight="1">
      <c r="A343">
        <v>342</v>
      </c>
      <c r="B343" s="9" t="s">
        <v>333</v>
      </c>
      <c r="C343" s="9" t="s">
        <v>854</v>
      </c>
      <c r="D343" s="6">
        <v>22</v>
      </c>
      <c r="E343" s="9" t="s">
        <v>648</v>
      </c>
      <c r="F343" s="17">
        <v>101831</v>
      </c>
      <c r="G343" s="17">
        <v>29.07</v>
      </c>
      <c r="H343" s="17">
        <v>91.728999999999999</v>
      </c>
      <c r="I343" s="9" t="s">
        <v>42</v>
      </c>
      <c r="J343" s="9" t="s">
        <v>710</v>
      </c>
      <c r="K343" s="9" t="s">
        <v>711</v>
      </c>
      <c r="L343" s="9" t="str">
        <f>CONCATENATE(J343,".",K343)</f>
        <v>Rogiera.amoena</v>
      </c>
      <c r="M343" s="9" t="s">
        <v>335</v>
      </c>
      <c r="N343" s="11">
        <v>42134</v>
      </c>
      <c r="O343" s="64">
        <v>0</v>
      </c>
      <c r="P343">
        <v>61</v>
      </c>
      <c r="Q343">
        <v>1</v>
      </c>
      <c r="R343" s="2">
        <v>134.09940849296521</v>
      </c>
      <c r="T343">
        <f>(3.14*((P343/2)^2))/1000000</f>
        <v>2.9209850000000001E-3</v>
      </c>
      <c r="U343" t="s">
        <v>78</v>
      </c>
    </row>
    <row r="344" spans="1:28" ht="15" customHeight="1">
      <c r="A344">
        <v>343</v>
      </c>
      <c r="B344" s="9" t="s">
        <v>333</v>
      </c>
      <c r="C344" s="9" t="s">
        <v>846</v>
      </c>
      <c r="D344" s="6">
        <v>32</v>
      </c>
      <c r="E344" s="9" t="s">
        <v>648</v>
      </c>
      <c r="F344" s="17">
        <v>101563</v>
      </c>
      <c r="G344" s="17">
        <v>32.718000000000004</v>
      </c>
      <c r="H344" s="17">
        <v>8.7070000000000007</v>
      </c>
      <c r="I344" s="9" t="s">
        <v>71</v>
      </c>
      <c r="J344" s="9" t="s">
        <v>72</v>
      </c>
      <c r="K344" s="9" t="s">
        <v>494</v>
      </c>
      <c r="L344" s="9" t="str">
        <f>CONCATENATE(J344,".",K344)</f>
        <v>Cornus.disciflora</v>
      </c>
      <c r="M344" s="9" t="s">
        <v>72</v>
      </c>
      <c r="N344" s="11">
        <v>42132</v>
      </c>
      <c r="O344" s="64">
        <v>0</v>
      </c>
      <c r="P344">
        <v>53</v>
      </c>
      <c r="Q344">
        <v>1</v>
      </c>
      <c r="R344" s="2">
        <v>150.89732464454329</v>
      </c>
      <c r="T344">
        <f>(3.14*((P344/2)^2))/1000000</f>
        <v>2.205065E-3</v>
      </c>
    </row>
    <row r="345" spans="1:28" ht="15" customHeight="1">
      <c r="A345">
        <v>344</v>
      </c>
      <c r="B345" s="9" t="s">
        <v>333</v>
      </c>
      <c r="C345" s="9" t="s">
        <v>853</v>
      </c>
      <c r="D345" s="7">
        <v>42</v>
      </c>
      <c r="E345" s="9" t="s">
        <v>648</v>
      </c>
      <c r="F345" s="17">
        <v>102282</v>
      </c>
      <c r="G345" s="17">
        <v>77.89</v>
      </c>
      <c r="H345" s="17">
        <v>28.240000000000002</v>
      </c>
      <c r="I345" s="9" t="s">
        <v>495</v>
      </c>
      <c r="J345" s="9" t="s">
        <v>496</v>
      </c>
      <c r="K345" s="9" t="s">
        <v>777</v>
      </c>
      <c r="L345" s="9" t="str">
        <f>CONCATENATE(J345,".",K345)</f>
        <v>Cleyera.theoidaes</v>
      </c>
      <c r="M345" s="9" t="s">
        <v>334</v>
      </c>
      <c r="N345" s="11">
        <v>42136</v>
      </c>
      <c r="O345" s="64">
        <v>0</v>
      </c>
      <c r="P345">
        <v>50</v>
      </c>
      <c r="Q345">
        <v>1</v>
      </c>
      <c r="R345" s="2">
        <v>175.24022020123004</v>
      </c>
      <c r="T345">
        <f>(3.14*((P345/2)^2))/1000000</f>
        <v>1.9624999999999998E-3</v>
      </c>
    </row>
    <row r="346" spans="1:28" ht="15" customHeight="1">
      <c r="A346">
        <v>345</v>
      </c>
      <c r="B346" s="9" t="s">
        <v>333</v>
      </c>
      <c r="C346" s="9" t="s">
        <v>846</v>
      </c>
      <c r="D346" s="6">
        <v>13</v>
      </c>
      <c r="E346" s="9" t="s">
        <v>648</v>
      </c>
      <c r="F346" s="17">
        <v>101497</v>
      </c>
      <c r="G346" s="17">
        <v>24.587</v>
      </c>
      <c r="H346" s="17">
        <v>11.448</v>
      </c>
      <c r="I346" s="9" t="s">
        <v>495</v>
      </c>
      <c r="J346" s="9" t="s">
        <v>496</v>
      </c>
      <c r="K346" s="9" t="s">
        <v>777</v>
      </c>
      <c r="L346" s="9" t="str">
        <f>CONCATENATE(J346,".",K346)</f>
        <v>Cleyera.theoidaes</v>
      </c>
      <c r="M346" s="9" t="s">
        <v>334</v>
      </c>
      <c r="N346" s="11">
        <v>42132</v>
      </c>
      <c r="O346" s="64">
        <v>0</v>
      </c>
      <c r="P346">
        <v>138</v>
      </c>
      <c r="Q346">
        <v>2</v>
      </c>
      <c r="R346" s="2">
        <v>131.79761480404807</v>
      </c>
      <c r="T346">
        <f>(3.14*((P346/2)^2))/1000000</f>
        <v>1.4949540000000001E-2</v>
      </c>
    </row>
    <row r="347" spans="1:28" ht="15" customHeight="1">
      <c r="A347">
        <v>346</v>
      </c>
      <c r="B347" s="9" t="s">
        <v>333</v>
      </c>
      <c r="C347" s="9" t="s">
        <v>846</v>
      </c>
      <c r="D347" s="6">
        <v>13</v>
      </c>
      <c r="E347" s="9" t="s">
        <v>648</v>
      </c>
      <c r="F347" s="17">
        <v>101498</v>
      </c>
      <c r="G347" s="17">
        <v>23.737000000000002</v>
      </c>
      <c r="H347" s="17">
        <v>12.901</v>
      </c>
      <c r="I347" s="9" t="s">
        <v>34</v>
      </c>
      <c r="J347" s="9" t="s">
        <v>96</v>
      </c>
      <c r="K347" s="9" t="s">
        <v>502</v>
      </c>
      <c r="L347" s="9" t="str">
        <f>CONCATENATE(J347,".",K347)</f>
        <v>Myrsine.sp2</v>
      </c>
      <c r="M347" s="9" t="s">
        <v>97</v>
      </c>
      <c r="N347" s="11">
        <v>42132</v>
      </c>
      <c r="O347" s="64">
        <v>0</v>
      </c>
      <c r="P347">
        <v>132</v>
      </c>
      <c r="Q347">
        <v>2</v>
      </c>
      <c r="R347" s="2">
        <v>172.31069653129978</v>
      </c>
      <c r="T347">
        <f>(3.14*((P347/2)^2))/1000000</f>
        <v>1.367784E-2</v>
      </c>
    </row>
    <row r="348" spans="1:28" ht="15" customHeight="1">
      <c r="A348">
        <v>347</v>
      </c>
      <c r="B348" s="9" t="s">
        <v>333</v>
      </c>
      <c r="C348" s="9" t="s">
        <v>839</v>
      </c>
      <c r="D348" s="7">
        <v>44</v>
      </c>
      <c r="E348" s="9" t="s">
        <v>648</v>
      </c>
      <c r="F348" s="17">
        <v>102622</v>
      </c>
      <c r="G348" s="17">
        <v>99.617000000000004</v>
      </c>
      <c r="H348" s="17">
        <v>63.344000000000001</v>
      </c>
      <c r="I348" s="9" t="s">
        <v>52</v>
      </c>
      <c r="J348" s="9" t="s">
        <v>53</v>
      </c>
      <c r="L348" s="9" t="str">
        <f>CONCATENATE(J348,".",K348)</f>
        <v>Styrax.</v>
      </c>
      <c r="M348" s="9" t="s">
        <v>53</v>
      </c>
      <c r="N348" s="11">
        <v>42140</v>
      </c>
      <c r="O348" s="64">
        <v>0</v>
      </c>
      <c r="P348">
        <v>64</v>
      </c>
      <c r="Q348">
        <v>1</v>
      </c>
      <c r="R348" s="2">
        <v>101.15539729729186</v>
      </c>
      <c r="T348">
        <f>(3.14*((P348/2)^2))/1000000</f>
        <v>3.21536E-3</v>
      </c>
    </row>
    <row r="349" spans="1:28" ht="15" customHeight="1">
      <c r="A349">
        <v>348</v>
      </c>
      <c r="B349" s="9" t="s">
        <v>333</v>
      </c>
      <c r="C349" s="9" t="s">
        <v>846</v>
      </c>
      <c r="D349" s="6">
        <v>24</v>
      </c>
      <c r="E349" s="9" t="s">
        <v>648</v>
      </c>
      <c r="F349" s="17">
        <v>101523</v>
      </c>
      <c r="G349" s="17">
        <v>29.557000000000002</v>
      </c>
      <c r="H349" s="17">
        <v>2.4670000000000001</v>
      </c>
      <c r="I349" s="9" t="s">
        <v>54</v>
      </c>
      <c r="J349" s="9" t="s">
        <v>75</v>
      </c>
      <c r="K349" s="9" t="s">
        <v>503</v>
      </c>
      <c r="L349" s="9" t="str">
        <f>CONCATENATE(J349,".",K349)</f>
        <v>Dendropanax.sp1</v>
      </c>
      <c r="M349" s="9" t="s">
        <v>353</v>
      </c>
      <c r="N349" s="11">
        <v>42132</v>
      </c>
      <c r="O349" s="64">
        <v>0</v>
      </c>
      <c r="P349">
        <v>96</v>
      </c>
      <c r="Q349">
        <v>1</v>
      </c>
      <c r="R349" s="2">
        <v>185.23549712921641</v>
      </c>
      <c r="T349">
        <f>(3.14*((P349/2)^2))/1000000</f>
        <v>7.2345600000000001E-3</v>
      </c>
    </row>
    <row r="350" spans="1:28" ht="15" customHeight="1">
      <c r="A350">
        <v>349</v>
      </c>
      <c r="B350" s="9" t="s">
        <v>333</v>
      </c>
      <c r="C350" s="9" t="s">
        <v>846</v>
      </c>
      <c r="D350" s="6">
        <v>32</v>
      </c>
      <c r="E350" s="9" t="s">
        <v>648</v>
      </c>
      <c r="F350" s="17">
        <v>101564</v>
      </c>
      <c r="G350" s="17">
        <v>30.736000000000001</v>
      </c>
      <c r="H350" s="17">
        <v>8.2140000000000004</v>
      </c>
      <c r="I350" s="9" t="s">
        <v>42</v>
      </c>
      <c r="J350" s="9" t="s">
        <v>710</v>
      </c>
      <c r="K350" s="9" t="s">
        <v>711</v>
      </c>
      <c r="L350" s="9" t="str">
        <f>CONCATENATE(J350,".",K350)</f>
        <v>Rogiera.amoena</v>
      </c>
      <c r="M350" s="9" t="s">
        <v>335</v>
      </c>
      <c r="N350" s="11">
        <v>42132</v>
      </c>
      <c r="O350" s="64">
        <v>0</v>
      </c>
      <c r="P350">
        <v>55</v>
      </c>
      <c r="Q350">
        <v>1</v>
      </c>
      <c r="R350" s="2">
        <v>176.94688377857352</v>
      </c>
      <c r="T350">
        <f>(3.14*((P350/2)^2))/1000000</f>
        <v>2.374625E-3</v>
      </c>
      <c r="U350" t="s">
        <v>78</v>
      </c>
    </row>
    <row r="351" spans="1:28" ht="15" customHeight="1">
      <c r="A351">
        <v>350</v>
      </c>
      <c r="B351" s="9" t="s">
        <v>333</v>
      </c>
      <c r="C351" s="9" t="s">
        <v>846</v>
      </c>
      <c r="D351" s="6">
        <v>13</v>
      </c>
      <c r="E351" s="9" t="s">
        <v>648</v>
      </c>
      <c r="F351" s="17">
        <v>101502</v>
      </c>
      <c r="G351" s="17">
        <v>21.727</v>
      </c>
      <c r="H351" s="17">
        <v>13.239000000000001</v>
      </c>
      <c r="I351" s="9" t="s">
        <v>79</v>
      </c>
      <c r="J351" s="9" t="s">
        <v>80</v>
      </c>
      <c r="K351" s="9" t="s">
        <v>708</v>
      </c>
      <c r="L351" s="9" t="str">
        <f>CONCATENATE(J351,".",K351)</f>
        <v>Weinmannia.pinnata</v>
      </c>
      <c r="M351" s="9" t="s">
        <v>80</v>
      </c>
      <c r="N351" s="11">
        <v>42132</v>
      </c>
      <c r="O351" s="64">
        <v>0</v>
      </c>
      <c r="P351">
        <v>101</v>
      </c>
      <c r="Q351">
        <v>2</v>
      </c>
      <c r="R351" s="2">
        <v>123.82924011204805</v>
      </c>
      <c r="T351">
        <f>(3.14*((P351/2)^2))/1000000</f>
        <v>8.0077849999999999E-3</v>
      </c>
    </row>
    <row r="352" spans="1:28" ht="15" customHeight="1">
      <c r="A352">
        <v>351</v>
      </c>
      <c r="B352" s="9" t="s">
        <v>333</v>
      </c>
      <c r="C352" s="9" t="s">
        <v>844</v>
      </c>
      <c r="D352" s="6">
        <v>22</v>
      </c>
      <c r="E352" s="9" t="s">
        <v>648</v>
      </c>
      <c r="F352" s="17">
        <v>101439</v>
      </c>
      <c r="G352" s="17">
        <v>7.4820000000000002</v>
      </c>
      <c r="H352" s="17">
        <v>90.941000000000003</v>
      </c>
      <c r="I352" s="9" t="s">
        <v>54</v>
      </c>
      <c r="J352" s="9" t="s">
        <v>55</v>
      </c>
      <c r="K352" s="9" t="s">
        <v>502</v>
      </c>
      <c r="L352" s="9" t="str">
        <f>CONCATENATE(J352,".",K352)</f>
        <v>Schefflera.sp2</v>
      </c>
      <c r="M352" s="9" t="s">
        <v>362</v>
      </c>
      <c r="N352" s="11">
        <v>42121</v>
      </c>
      <c r="O352" s="64">
        <v>0</v>
      </c>
      <c r="P352">
        <v>72</v>
      </c>
      <c r="Q352">
        <v>1</v>
      </c>
      <c r="R352" s="2">
        <v>106.79353636902096</v>
      </c>
      <c r="T352">
        <f>(3.14*((P352/2)^2))/1000000</f>
        <v>4.0694399999999997E-3</v>
      </c>
      <c r="AB352" t="s">
        <v>224</v>
      </c>
    </row>
    <row r="353" spans="1:23" ht="15" customHeight="1">
      <c r="A353">
        <v>352</v>
      </c>
      <c r="B353" s="9" t="s">
        <v>333</v>
      </c>
      <c r="C353" s="9" t="s">
        <v>846</v>
      </c>
      <c r="D353" s="6">
        <v>13</v>
      </c>
      <c r="E353" s="9" t="s">
        <v>648</v>
      </c>
      <c r="F353" s="17">
        <v>101504</v>
      </c>
      <c r="G353" s="17">
        <v>20.603000000000002</v>
      </c>
      <c r="H353" s="17">
        <v>12.198</v>
      </c>
      <c r="I353" s="9" t="s">
        <v>22</v>
      </c>
      <c r="J353" s="9" t="s">
        <v>517</v>
      </c>
      <c r="K353" s="9" t="s">
        <v>502</v>
      </c>
      <c r="L353" s="9" t="str">
        <f>CONCATENATE(J353,".",K353)</f>
        <v>Persea.sp2</v>
      </c>
      <c r="M353" s="9" t="s">
        <v>723</v>
      </c>
      <c r="N353" s="11">
        <v>42132</v>
      </c>
      <c r="O353" s="64">
        <v>0</v>
      </c>
      <c r="P353">
        <v>158</v>
      </c>
      <c r="Q353">
        <v>2</v>
      </c>
      <c r="R353" s="2">
        <v>155.90746948715272</v>
      </c>
      <c r="T353">
        <f>(3.14*((P353/2)^2))/1000000</f>
        <v>1.9596740000000001E-2</v>
      </c>
      <c r="U353" t="s">
        <v>63</v>
      </c>
    </row>
    <row r="354" spans="1:23" ht="15" customHeight="1">
      <c r="A354">
        <v>353</v>
      </c>
      <c r="B354" s="9" t="s">
        <v>333</v>
      </c>
      <c r="C354" s="9" t="s">
        <v>852</v>
      </c>
      <c r="D354" s="6">
        <v>34</v>
      </c>
      <c r="E354" s="9" t="s">
        <v>648</v>
      </c>
      <c r="F354" s="17">
        <v>101776</v>
      </c>
      <c r="G354" s="17">
        <v>36.084000000000003</v>
      </c>
      <c r="H354" s="17">
        <v>78.632999999999996</v>
      </c>
      <c r="I354" s="9" t="s">
        <v>42</v>
      </c>
      <c r="J354" s="9" t="s">
        <v>710</v>
      </c>
      <c r="K354" s="9" t="s">
        <v>711</v>
      </c>
      <c r="L354" s="9" t="str">
        <f>CONCATENATE(J354,".",K354)</f>
        <v>Rogiera.amoena</v>
      </c>
      <c r="M354" s="9" t="s">
        <v>335</v>
      </c>
      <c r="N354" s="11">
        <v>42133</v>
      </c>
      <c r="O354" s="64">
        <v>0</v>
      </c>
      <c r="P354">
        <v>83</v>
      </c>
      <c r="Q354">
        <v>1</v>
      </c>
      <c r="R354" s="2">
        <v>144.58662762056093</v>
      </c>
      <c r="T354">
        <f>(3.14*((P354/2)^2))/1000000</f>
        <v>5.4078649999999995E-3</v>
      </c>
      <c r="U354" t="s">
        <v>78</v>
      </c>
    </row>
    <row r="355" spans="1:23" ht="15" customHeight="1">
      <c r="A355">
        <v>354</v>
      </c>
      <c r="B355" s="9" t="s">
        <v>333</v>
      </c>
      <c r="C355" s="9" t="s">
        <v>857</v>
      </c>
      <c r="D355" s="6">
        <v>32</v>
      </c>
      <c r="E355" s="9" t="s">
        <v>648</v>
      </c>
      <c r="F355" s="17">
        <v>102151</v>
      </c>
      <c r="G355" s="17">
        <v>53.332999999999998</v>
      </c>
      <c r="H355" s="17">
        <v>87.491</v>
      </c>
      <c r="I355" s="9" t="s">
        <v>34</v>
      </c>
      <c r="J355" s="9" t="s">
        <v>35</v>
      </c>
      <c r="K355" s="9" t="s">
        <v>506</v>
      </c>
      <c r="L355" s="9" t="str">
        <f>CONCATENATE(J355,".",K355)</f>
        <v>Ardisia.sp5</v>
      </c>
      <c r="M355" s="9" t="s">
        <v>36</v>
      </c>
      <c r="N355" s="11">
        <v>42135</v>
      </c>
      <c r="O355" s="64">
        <v>0</v>
      </c>
      <c r="P355">
        <v>61</v>
      </c>
      <c r="Q355">
        <v>1</v>
      </c>
      <c r="R355" s="2">
        <v>151.07975213436239</v>
      </c>
      <c r="T355">
        <f>(3.14*((P355/2)^2))/1000000</f>
        <v>2.9209850000000001E-3</v>
      </c>
    </row>
    <row r="356" spans="1:23" ht="15" customHeight="1">
      <c r="A356">
        <v>355</v>
      </c>
      <c r="B356" s="9" t="s">
        <v>333</v>
      </c>
      <c r="C356" s="9" t="s">
        <v>840</v>
      </c>
      <c r="D356" s="6">
        <v>43</v>
      </c>
      <c r="E356" s="9" t="s">
        <v>648</v>
      </c>
      <c r="F356" s="17">
        <v>101319</v>
      </c>
      <c r="G356" s="17">
        <v>19.414999999999999</v>
      </c>
      <c r="H356" s="17">
        <v>45.707999999999998</v>
      </c>
      <c r="I356" s="9" t="s">
        <v>89</v>
      </c>
      <c r="J356" s="9" t="s">
        <v>511</v>
      </c>
      <c r="K356" t="s">
        <v>735</v>
      </c>
      <c r="L356" s="9" t="str">
        <f>CONCATENATE(J356,".",K356)</f>
        <v xml:space="preserve">Vaccinium.consanguineum </v>
      </c>
      <c r="M356" s="9" t="s">
        <v>336</v>
      </c>
      <c r="N356" s="11">
        <v>42121</v>
      </c>
      <c r="O356" s="64">
        <v>0</v>
      </c>
      <c r="P356">
        <v>81</v>
      </c>
      <c r="Q356">
        <v>1</v>
      </c>
      <c r="R356" s="2">
        <v>130.9484933529161</v>
      </c>
      <c r="T356">
        <f>(3.14*((P356/2)^2))/1000000</f>
        <v>5.1503850000000004E-3</v>
      </c>
    </row>
    <row r="357" spans="1:23" ht="15" customHeight="1">
      <c r="A357">
        <v>356</v>
      </c>
      <c r="B357" s="9" t="s">
        <v>333</v>
      </c>
      <c r="C357" s="9" t="s">
        <v>846</v>
      </c>
      <c r="D357" s="6">
        <v>14</v>
      </c>
      <c r="E357" s="9" t="s">
        <v>648</v>
      </c>
      <c r="F357" s="17">
        <v>101508</v>
      </c>
      <c r="G357" s="17">
        <v>20.393000000000001</v>
      </c>
      <c r="H357" s="17">
        <v>17.414999999999999</v>
      </c>
      <c r="I357" s="9" t="s">
        <v>34</v>
      </c>
      <c r="J357" s="9" t="s">
        <v>96</v>
      </c>
      <c r="K357" s="9" t="s">
        <v>502</v>
      </c>
      <c r="L357" s="9" t="str">
        <f>CONCATENATE(J357,".",K357)</f>
        <v>Myrsine.sp2</v>
      </c>
      <c r="M357" s="9" t="s">
        <v>97</v>
      </c>
      <c r="N357" s="11">
        <v>42132</v>
      </c>
      <c r="O357" s="64">
        <v>0</v>
      </c>
      <c r="P357">
        <v>135</v>
      </c>
      <c r="Q357">
        <v>2</v>
      </c>
      <c r="R357" s="2">
        <v>186.15099356614974</v>
      </c>
      <c r="T357">
        <f>(3.14*((P357/2)^2))/1000000</f>
        <v>1.4306625E-2</v>
      </c>
    </row>
    <row r="358" spans="1:23" ht="15" customHeight="1">
      <c r="A358">
        <v>357</v>
      </c>
      <c r="B358" s="9" t="s">
        <v>333</v>
      </c>
      <c r="C358" s="9" t="s">
        <v>845</v>
      </c>
      <c r="D358" s="7">
        <v>14</v>
      </c>
      <c r="E358" s="9" t="s">
        <v>648</v>
      </c>
      <c r="F358" s="17">
        <v>102446</v>
      </c>
      <c r="G358" s="17">
        <v>83.861000000000004</v>
      </c>
      <c r="H358" s="17">
        <v>16.175999999999998</v>
      </c>
      <c r="I358" s="9" t="s">
        <v>34</v>
      </c>
      <c r="J358" s="9" t="s">
        <v>35</v>
      </c>
      <c r="K358" s="9" t="s">
        <v>506</v>
      </c>
      <c r="L358" s="9" t="str">
        <f>CONCATENATE(J358,".",K358)</f>
        <v>Ardisia.sp5</v>
      </c>
      <c r="M358" s="9" t="s">
        <v>36</v>
      </c>
      <c r="N358" s="11">
        <v>42139</v>
      </c>
      <c r="O358" s="64">
        <v>0</v>
      </c>
      <c r="P358">
        <v>52</v>
      </c>
      <c r="Q358">
        <v>1</v>
      </c>
      <c r="R358" s="2">
        <v>169.88573491078475</v>
      </c>
      <c r="T358">
        <f>(3.14*((P358/2)^2))/1000000</f>
        <v>2.1226399999999999E-3</v>
      </c>
    </row>
    <row r="359" spans="1:23" ht="15" customHeight="1">
      <c r="A359">
        <v>358</v>
      </c>
      <c r="B359" s="9" t="s">
        <v>333</v>
      </c>
      <c r="C359" s="9" t="s">
        <v>856</v>
      </c>
      <c r="D359" s="6">
        <v>13</v>
      </c>
      <c r="E359" s="9" t="s">
        <v>648</v>
      </c>
      <c r="F359" s="17">
        <v>101890</v>
      </c>
      <c r="G359" s="17">
        <v>43.624000000000002</v>
      </c>
      <c r="H359" s="17">
        <v>13.753</v>
      </c>
      <c r="I359" s="9" t="s">
        <v>42</v>
      </c>
      <c r="J359" s="9" t="s">
        <v>710</v>
      </c>
      <c r="K359" s="9" t="s">
        <v>711</v>
      </c>
      <c r="L359" s="9" t="str">
        <f>CONCATENATE(J359,".",K359)</f>
        <v>Rogiera.amoena</v>
      </c>
      <c r="M359" s="9" t="s">
        <v>335</v>
      </c>
      <c r="N359" s="11">
        <v>42134</v>
      </c>
      <c r="O359" s="64">
        <v>0</v>
      </c>
      <c r="P359">
        <v>86</v>
      </c>
      <c r="Q359">
        <v>1</v>
      </c>
      <c r="R359" s="2">
        <v>127.81521960006933</v>
      </c>
      <c r="T359">
        <f>(3.14*((P359/2)^2))/1000000</f>
        <v>5.8058600000000004E-3</v>
      </c>
    </row>
    <row r="360" spans="1:23" ht="15" customHeight="1">
      <c r="A360">
        <v>359</v>
      </c>
      <c r="B360" s="9" t="s">
        <v>333</v>
      </c>
      <c r="C360" s="9" t="s">
        <v>846</v>
      </c>
      <c r="D360" s="6">
        <v>14</v>
      </c>
      <c r="E360" s="9" t="s">
        <v>648</v>
      </c>
      <c r="F360" s="17">
        <v>101511</v>
      </c>
      <c r="G360" s="17">
        <v>20.821999999999999</v>
      </c>
      <c r="H360" s="17">
        <v>19.032</v>
      </c>
      <c r="I360" s="9" t="s">
        <v>79</v>
      </c>
      <c r="J360" s="9" t="s">
        <v>80</v>
      </c>
      <c r="K360" s="9" t="s">
        <v>708</v>
      </c>
      <c r="L360" s="9" t="str">
        <f>CONCATENATE(J360,".",K360)</f>
        <v>Weinmannia.pinnata</v>
      </c>
      <c r="M360" s="9" t="s">
        <v>80</v>
      </c>
      <c r="N360" s="11">
        <v>42132</v>
      </c>
      <c r="O360" s="64">
        <v>0</v>
      </c>
      <c r="P360">
        <v>218</v>
      </c>
      <c r="Q360">
        <v>2</v>
      </c>
      <c r="R360" s="2">
        <v>123.87689819162648</v>
      </c>
      <c r="T360">
        <f>(3.14*((P360/2)^2))/1000000</f>
        <v>3.730634E-2</v>
      </c>
    </row>
    <row r="361" spans="1:23" ht="15" customHeight="1">
      <c r="A361">
        <v>360</v>
      </c>
      <c r="B361" s="9" t="s">
        <v>333</v>
      </c>
      <c r="C361" s="9" t="s">
        <v>857</v>
      </c>
      <c r="D361" s="6">
        <v>44</v>
      </c>
      <c r="E361" s="9" t="s">
        <v>648</v>
      </c>
      <c r="F361" s="17">
        <v>102161</v>
      </c>
      <c r="G361" s="17">
        <v>60.055</v>
      </c>
      <c r="H361" s="17">
        <v>81.712999999999994</v>
      </c>
      <c r="I361" s="9" t="s">
        <v>37</v>
      </c>
      <c r="J361" s="9" t="s">
        <v>38</v>
      </c>
      <c r="L361" s="9" t="str">
        <f>CONCATENATE(J361,".",K361)</f>
        <v>Meliosma.</v>
      </c>
      <c r="M361" s="9" t="s">
        <v>212</v>
      </c>
      <c r="N361" s="11">
        <v>42135</v>
      </c>
      <c r="O361" s="64">
        <v>0</v>
      </c>
      <c r="P361">
        <v>67</v>
      </c>
      <c r="Q361">
        <v>1</v>
      </c>
      <c r="R361" s="2">
        <v>110.32257669364051</v>
      </c>
      <c r="T361">
        <f>(3.14*((P361/2)^2))/1000000</f>
        <v>3.5238650000000002E-3</v>
      </c>
    </row>
    <row r="362" spans="1:23" ht="15" customHeight="1">
      <c r="A362">
        <v>361</v>
      </c>
      <c r="B362" s="9" t="s">
        <v>333</v>
      </c>
      <c r="C362" s="9" t="s">
        <v>858</v>
      </c>
      <c r="D362" s="6">
        <v>24</v>
      </c>
      <c r="E362" s="9" t="s">
        <v>648</v>
      </c>
      <c r="F362" s="17">
        <v>102084</v>
      </c>
      <c r="G362" s="17">
        <v>48.111000000000004</v>
      </c>
      <c r="H362" s="17">
        <v>62.37</v>
      </c>
      <c r="I362" s="9" t="s">
        <v>42</v>
      </c>
      <c r="J362" s="9" t="s">
        <v>710</v>
      </c>
      <c r="K362" s="9" t="s">
        <v>711</v>
      </c>
      <c r="L362" s="9" t="str">
        <f>CONCATENATE(J362,".",K362)</f>
        <v>Rogiera.amoena</v>
      </c>
      <c r="M362" s="9" t="s">
        <v>335</v>
      </c>
      <c r="N362" s="11">
        <v>42135</v>
      </c>
      <c r="O362" s="64">
        <v>0</v>
      </c>
      <c r="P362">
        <v>73</v>
      </c>
      <c r="Q362">
        <v>1</v>
      </c>
      <c r="R362" s="2">
        <v>158.42575557985901</v>
      </c>
      <c r="T362">
        <f>(3.14*((P362/2)^2))/1000000</f>
        <v>4.1832650000000002E-3</v>
      </c>
    </row>
    <row r="363" spans="1:23" ht="15" customHeight="1">
      <c r="A363">
        <v>362</v>
      </c>
      <c r="B363" s="9" t="s">
        <v>333</v>
      </c>
      <c r="C363" s="9" t="s">
        <v>846</v>
      </c>
      <c r="D363" s="6">
        <v>14</v>
      </c>
      <c r="E363" s="9" t="s">
        <v>647</v>
      </c>
      <c r="F363" s="17">
        <v>101514</v>
      </c>
      <c r="G363" s="17">
        <v>24.23</v>
      </c>
      <c r="H363" s="17">
        <v>19.361000000000001</v>
      </c>
      <c r="I363" s="9" t="s">
        <v>56</v>
      </c>
      <c r="J363" s="9" t="s">
        <v>57</v>
      </c>
      <c r="K363" s="9" t="s">
        <v>502</v>
      </c>
      <c r="L363" s="9" t="str">
        <f>CONCATENATE(J363,".",K363)</f>
        <v>Symplocos.sp2</v>
      </c>
      <c r="M363" s="9" t="s">
        <v>340</v>
      </c>
      <c r="N363" s="11">
        <v>42132</v>
      </c>
      <c r="O363" s="64">
        <v>11.762870379613044</v>
      </c>
      <c r="P363">
        <v>215</v>
      </c>
      <c r="Q363">
        <v>2</v>
      </c>
      <c r="R363" s="2">
        <v>182.16725075447999</v>
      </c>
      <c r="T363">
        <f>(3.14*((P363/2)^2))/1000000</f>
        <v>3.6286625000000003E-2</v>
      </c>
    </row>
    <row r="364" spans="1:23" ht="15" customHeight="1">
      <c r="A364">
        <v>363</v>
      </c>
      <c r="B364" s="9" t="s">
        <v>333</v>
      </c>
      <c r="C364" s="9" t="s">
        <v>844</v>
      </c>
      <c r="D364" s="6">
        <v>43</v>
      </c>
      <c r="E364" s="9" t="s">
        <v>648</v>
      </c>
      <c r="F364" s="17">
        <v>101476</v>
      </c>
      <c r="G364" s="17">
        <v>17.960999999999999</v>
      </c>
      <c r="H364" s="17">
        <v>96.78</v>
      </c>
      <c r="I364" s="9" t="s">
        <v>42</v>
      </c>
      <c r="J364" s="9" t="s">
        <v>710</v>
      </c>
      <c r="K364" s="9" t="s">
        <v>711</v>
      </c>
      <c r="L364" s="9" t="str">
        <f>CONCATENATE(J364,".",K364)</f>
        <v>Rogiera.amoena</v>
      </c>
      <c r="M364" s="9" t="s">
        <v>335</v>
      </c>
      <c r="N364" s="11">
        <v>42132</v>
      </c>
      <c r="O364" s="64">
        <v>0</v>
      </c>
      <c r="P364">
        <v>72</v>
      </c>
      <c r="Q364">
        <v>1</v>
      </c>
      <c r="R364" s="2">
        <v>185.83010398245131</v>
      </c>
      <c r="T364">
        <f>(3.14*((P364/2)^2))/1000000</f>
        <v>4.0694399999999997E-3</v>
      </c>
    </row>
    <row r="365" spans="1:23" ht="15" customHeight="1">
      <c r="A365">
        <v>364</v>
      </c>
      <c r="B365" s="9" t="s">
        <v>333</v>
      </c>
      <c r="C365" s="9" t="s">
        <v>846</v>
      </c>
      <c r="D365" s="6">
        <v>24</v>
      </c>
      <c r="E365" s="9" t="s">
        <v>648</v>
      </c>
      <c r="F365" s="17">
        <v>101516</v>
      </c>
      <c r="G365" s="17">
        <v>25.792999999999999</v>
      </c>
      <c r="H365" s="17">
        <v>1.343</v>
      </c>
      <c r="I365" s="9" t="s">
        <v>50</v>
      </c>
      <c r="J365" s="9" t="s">
        <v>51</v>
      </c>
      <c r="K365" s="9" t="s">
        <v>712</v>
      </c>
      <c r="L365" s="9" t="str">
        <f>CONCATENATE(J365,".",K365)</f>
        <v>Quercus.salicifolia</v>
      </c>
      <c r="M365" s="9" t="s">
        <v>135</v>
      </c>
      <c r="N365" s="11">
        <v>42132</v>
      </c>
      <c r="O365" s="64">
        <v>0</v>
      </c>
      <c r="P365">
        <v>207</v>
      </c>
      <c r="Q365">
        <v>2</v>
      </c>
      <c r="R365" s="2">
        <v>136.7258103828018</v>
      </c>
      <c r="T365">
        <f>(3.14*((P365/2)^2))/1000000</f>
        <v>3.3636465000000004E-2</v>
      </c>
    </row>
    <row r="366" spans="1:23" ht="15" customHeight="1">
      <c r="A366">
        <v>365</v>
      </c>
      <c r="B366" s="9" t="s">
        <v>333</v>
      </c>
      <c r="C366" s="9" t="s">
        <v>844</v>
      </c>
      <c r="D366" s="6">
        <v>13</v>
      </c>
      <c r="E366" s="9" t="s">
        <v>648</v>
      </c>
      <c r="F366" s="17">
        <v>101421</v>
      </c>
      <c r="G366" s="17">
        <v>0.71</v>
      </c>
      <c r="H366" s="17">
        <v>92.085000000000008</v>
      </c>
      <c r="I366" s="9" t="s">
        <v>89</v>
      </c>
      <c r="J366" s="9" t="s">
        <v>511</v>
      </c>
      <c r="K366" t="s">
        <v>735</v>
      </c>
      <c r="L366" s="9" t="str">
        <f>CONCATENATE(J366,".",K366)</f>
        <v xml:space="preserve">Vaccinium.consanguineum </v>
      </c>
      <c r="M366" s="9" t="s">
        <v>336</v>
      </c>
      <c r="N366" s="11">
        <v>42121</v>
      </c>
      <c r="O366" s="64">
        <v>0</v>
      </c>
      <c r="P366">
        <v>95</v>
      </c>
      <c r="Q366">
        <v>1</v>
      </c>
      <c r="R366" s="2">
        <v>130.77368395384468</v>
      </c>
      <c r="T366">
        <f>(3.14*((P366/2)^2))/1000000</f>
        <v>7.0846249999999998E-3</v>
      </c>
    </row>
    <row r="367" spans="1:23" ht="15" customHeight="1">
      <c r="A367">
        <v>366</v>
      </c>
      <c r="B367" s="9" t="s">
        <v>333</v>
      </c>
      <c r="C367" s="9" t="s">
        <v>846</v>
      </c>
      <c r="D367" s="6">
        <v>24</v>
      </c>
      <c r="E367" s="9" t="s">
        <v>648</v>
      </c>
      <c r="F367" s="16">
        <v>101518</v>
      </c>
      <c r="G367" s="17">
        <v>27.492000000000001</v>
      </c>
      <c r="H367" s="17">
        <v>0.98699999999999999</v>
      </c>
      <c r="I367" s="9" t="s">
        <v>93</v>
      </c>
      <c r="J367" s="9" t="s">
        <v>94</v>
      </c>
      <c r="K367" s="9" t="s">
        <v>725</v>
      </c>
      <c r="L367" s="9" t="str">
        <f>CONCATENATE(J367,".",K367)</f>
        <v>Viburnum.costaricanun</v>
      </c>
      <c r="M367" s="9" t="s">
        <v>94</v>
      </c>
      <c r="N367" s="11">
        <v>42132</v>
      </c>
      <c r="O367" s="64">
        <v>0</v>
      </c>
      <c r="P367">
        <v>107</v>
      </c>
      <c r="Q367">
        <v>2</v>
      </c>
      <c r="R367" s="2">
        <v>107.0782108026477</v>
      </c>
      <c r="T367">
        <f>(3.14*((P367/2)^2))/1000000</f>
        <v>8.987465E-3</v>
      </c>
      <c r="U367" t="s">
        <v>30</v>
      </c>
      <c r="W367">
        <v>76</v>
      </c>
    </row>
    <row r="368" spans="1:23" ht="15" customHeight="1">
      <c r="A368">
        <v>367</v>
      </c>
      <c r="B368" s="9" t="s">
        <v>333</v>
      </c>
      <c r="C368" s="9" t="s">
        <v>860</v>
      </c>
      <c r="D368" s="6">
        <v>31</v>
      </c>
      <c r="E368" s="9" t="s">
        <v>648</v>
      </c>
      <c r="F368" s="17">
        <v>102036</v>
      </c>
      <c r="G368" s="17">
        <v>54.650999999999996</v>
      </c>
      <c r="H368" s="17">
        <v>42.107999999999997</v>
      </c>
      <c r="I368" s="9" t="s">
        <v>93</v>
      </c>
      <c r="J368" s="9" t="s">
        <v>94</v>
      </c>
      <c r="K368" s="9" t="s">
        <v>725</v>
      </c>
      <c r="L368" s="9" t="str">
        <f>CONCATENATE(J368,".",K368)</f>
        <v>Viburnum.costaricanun</v>
      </c>
      <c r="M368" s="9" t="s">
        <v>94</v>
      </c>
      <c r="N368" s="11">
        <v>42135</v>
      </c>
      <c r="O368" s="64">
        <v>0</v>
      </c>
      <c r="P368">
        <v>69</v>
      </c>
      <c r="Q368">
        <v>1</v>
      </c>
      <c r="R368" s="2">
        <v>108.51883698811103</v>
      </c>
      <c r="T368">
        <f>(3.14*((P368/2)^2))/1000000</f>
        <v>3.7373850000000002E-3</v>
      </c>
    </row>
    <row r="369" spans="1:31" ht="15" customHeight="1">
      <c r="A369">
        <v>368</v>
      </c>
      <c r="B369" s="9" t="s">
        <v>333</v>
      </c>
      <c r="C369" s="9" t="s">
        <v>856</v>
      </c>
      <c r="D369" s="6">
        <v>41</v>
      </c>
      <c r="E369" s="9" t="s">
        <v>648</v>
      </c>
      <c r="F369" s="17">
        <v>101913</v>
      </c>
      <c r="G369" s="17">
        <v>56.942999999999998</v>
      </c>
      <c r="H369" s="17">
        <v>10.619</v>
      </c>
      <c r="I369" s="9" t="s">
        <v>42</v>
      </c>
      <c r="J369" s="9" t="s">
        <v>710</v>
      </c>
      <c r="K369" s="9" t="s">
        <v>711</v>
      </c>
      <c r="L369" s="9" t="str">
        <f>CONCATENATE(J369,".",K369)</f>
        <v>Rogiera.amoena</v>
      </c>
      <c r="M369" s="9" t="s">
        <v>335</v>
      </c>
      <c r="N369" s="11">
        <v>42134</v>
      </c>
      <c r="O369" s="64">
        <v>0</v>
      </c>
      <c r="P369">
        <v>82</v>
      </c>
      <c r="Q369">
        <v>1</v>
      </c>
      <c r="R369" s="2">
        <v>140.39336528254455</v>
      </c>
      <c r="T369">
        <f>(3.14*((P369/2)^2))/1000000</f>
        <v>5.2783400000000003E-3</v>
      </c>
    </row>
    <row r="370" spans="1:31" ht="15" customHeight="1">
      <c r="A370">
        <v>369</v>
      </c>
      <c r="B370" s="9" t="s">
        <v>333</v>
      </c>
      <c r="C370" s="9" t="s">
        <v>846</v>
      </c>
      <c r="D370" s="6">
        <v>24</v>
      </c>
      <c r="E370" s="9" t="s">
        <v>648</v>
      </c>
      <c r="F370" s="17">
        <v>101521</v>
      </c>
      <c r="G370" s="17">
        <v>29.694000000000003</v>
      </c>
      <c r="H370" s="17">
        <v>1.206</v>
      </c>
      <c r="I370" s="9" t="s">
        <v>56</v>
      </c>
      <c r="J370" s="9" t="s">
        <v>57</v>
      </c>
      <c r="K370" s="9" t="s">
        <v>502</v>
      </c>
      <c r="L370" s="9" t="str">
        <f>CONCATENATE(J370,".",K370)</f>
        <v>Symplocos.sp2</v>
      </c>
      <c r="M370" s="9" t="s">
        <v>340</v>
      </c>
      <c r="N370" s="11">
        <v>42132</v>
      </c>
      <c r="O370" s="64">
        <v>0</v>
      </c>
      <c r="P370">
        <v>122</v>
      </c>
      <c r="Q370">
        <v>2</v>
      </c>
      <c r="R370" s="2">
        <v>151.60642387609349</v>
      </c>
      <c r="T370">
        <f>(3.14*((P370/2)^2))/1000000</f>
        <v>1.168394E-2</v>
      </c>
      <c r="U370" t="s">
        <v>78</v>
      </c>
      <c r="AB370" t="s">
        <v>224</v>
      </c>
      <c r="AE370" t="s">
        <v>165</v>
      </c>
    </row>
    <row r="371" spans="1:31" ht="15" customHeight="1">
      <c r="A371">
        <v>370</v>
      </c>
      <c r="B371" s="9" t="s">
        <v>333</v>
      </c>
      <c r="C371" s="9" t="s">
        <v>846</v>
      </c>
      <c r="D371" s="6">
        <v>24</v>
      </c>
      <c r="E371" s="9" t="s">
        <v>648</v>
      </c>
      <c r="F371" s="17">
        <v>101522</v>
      </c>
      <c r="G371" s="17">
        <v>29.201000000000001</v>
      </c>
      <c r="H371" s="17">
        <v>2.2480000000000002</v>
      </c>
      <c r="I371" s="9" t="s">
        <v>42</v>
      </c>
      <c r="J371" s="9" t="s">
        <v>710</v>
      </c>
      <c r="K371" s="9" t="s">
        <v>711</v>
      </c>
      <c r="L371" s="9" t="str">
        <f>CONCATENATE(J371,".",K371)</f>
        <v>Rogiera.amoena</v>
      </c>
      <c r="M371" s="9" t="s">
        <v>335</v>
      </c>
      <c r="N371" s="11">
        <v>42132</v>
      </c>
      <c r="O371" s="64">
        <v>0</v>
      </c>
      <c r="P371">
        <v>119</v>
      </c>
      <c r="Q371">
        <v>2</v>
      </c>
      <c r="R371" s="2">
        <v>169.6251214566166</v>
      </c>
      <c r="T371">
        <f>(3.14*((P371/2)^2))/1000000</f>
        <v>1.1116384999999999E-2</v>
      </c>
      <c r="U371" t="s">
        <v>78</v>
      </c>
    </row>
    <row r="372" spans="1:31" ht="15" customHeight="1">
      <c r="A372">
        <v>371</v>
      </c>
      <c r="B372" s="9" t="s">
        <v>333</v>
      </c>
      <c r="C372" s="9" t="s">
        <v>836</v>
      </c>
      <c r="D372" s="6">
        <v>44</v>
      </c>
      <c r="E372" s="9" t="s">
        <v>648</v>
      </c>
      <c r="F372" s="17">
        <v>101213</v>
      </c>
      <c r="G372" s="17">
        <v>17.628</v>
      </c>
      <c r="H372" s="17">
        <v>2.7839999999999998</v>
      </c>
      <c r="I372" s="9" t="s">
        <v>34</v>
      </c>
      <c r="J372" s="9" t="s">
        <v>35</v>
      </c>
      <c r="K372" s="9" t="s">
        <v>508</v>
      </c>
      <c r="L372" s="9" t="str">
        <f>CONCATENATE(J372,".",K372)</f>
        <v>Ardisia.sp7</v>
      </c>
      <c r="M372" s="9" t="s">
        <v>86</v>
      </c>
      <c r="N372" s="11">
        <v>42120</v>
      </c>
      <c r="O372" s="64">
        <v>0</v>
      </c>
      <c r="P372">
        <v>65</v>
      </c>
      <c r="Q372">
        <v>1</v>
      </c>
      <c r="R372" s="2">
        <v>137.89467280049132</v>
      </c>
      <c r="T372">
        <f>(3.14*((P372/2)^2))/1000000</f>
        <v>3.3166250000000001E-3</v>
      </c>
    </row>
    <row r="373" spans="1:31" ht="15" customHeight="1">
      <c r="A373">
        <v>372</v>
      </c>
      <c r="B373" s="9" t="s">
        <v>333</v>
      </c>
      <c r="C373" s="9" t="s">
        <v>860</v>
      </c>
      <c r="D373" s="6">
        <v>11</v>
      </c>
      <c r="E373" s="9" t="s">
        <v>648</v>
      </c>
      <c r="F373" s="17">
        <v>101996</v>
      </c>
      <c r="G373" s="17">
        <v>41.444000000000003</v>
      </c>
      <c r="H373" s="17">
        <v>42.610999999999997</v>
      </c>
      <c r="I373" s="9" t="s">
        <v>37</v>
      </c>
      <c r="J373" s="9" t="s">
        <v>38</v>
      </c>
      <c r="L373" s="9" t="str">
        <f>CONCATENATE(J373,".",K373)</f>
        <v>Meliosma.</v>
      </c>
      <c r="M373" s="9" t="s">
        <v>212</v>
      </c>
      <c r="N373" s="11">
        <v>42135</v>
      </c>
      <c r="O373" s="64">
        <v>0</v>
      </c>
      <c r="P373">
        <v>92</v>
      </c>
      <c r="Q373">
        <v>1</v>
      </c>
      <c r="R373" s="2">
        <v>129.13674176581665</v>
      </c>
      <c r="T373">
        <f>(3.14*((P373/2)^2))/1000000</f>
        <v>6.6442400000000009E-3</v>
      </c>
    </row>
    <row r="374" spans="1:31" ht="15" customHeight="1">
      <c r="A374">
        <v>373</v>
      </c>
      <c r="B374" s="9" t="s">
        <v>333</v>
      </c>
      <c r="C374" s="9" t="s">
        <v>854</v>
      </c>
      <c r="D374" s="6">
        <v>43</v>
      </c>
      <c r="E374" s="9" t="s">
        <v>648</v>
      </c>
      <c r="F374" s="17">
        <v>101866</v>
      </c>
      <c r="G374" s="17">
        <v>35.86</v>
      </c>
      <c r="H374" s="17">
        <v>85.631</v>
      </c>
      <c r="I374" s="9" t="s">
        <v>42</v>
      </c>
      <c r="J374" s="9" t="s">
        <v>710</v>
      </c>
      <c r="K374" s="9" t="s">
        <v>711</v>
      </c>
      <c r="L374" s="9" t="str">
        <f>CONCATENATE(J374,".",K374)</f>
        <v>Rogiera.amoena</v>
      </c>
      <c r="M374" s="9" t="s">
        <v>335</v>
      </c>
      <c r="N374" s="11">
        <v>42134</v>
      </c>
      <c r="O374" s="64">
        <v>0</v>
      </c>
      <c r="P374">
        <v>63</v>
      </c>
      <c r="Q374">
        <v>1</v>
      </c>
      <c r="R374" s="2">
        <v>152.95935554268613</v>
      </c>
      <c r="T374">
        <f>(3.14*((P374/2)^2))/1000000</f>
        <v>3.1156650000000001E-3</v>
      </c>
    </row>
    <row r="375" spans="1:31" ht="15" customHeight="1">
      <c r="A375">
        <v>374</v>
      </c>
      <c r="B375" s="9" t="s">
        <v>333</v>
      </c>
      <c r="C375" s="9" t="s">
        <v>846</v>
      </c>
      <c r="D375" s="6">
        <v>23</v>
      </c>
      <c r="E375" s="9" t="s">
        <v>648</v>
      </c>
      <c r="F375" s="17">
        <v>101526</v>
      </c>
      <c r="G375" s="17">
        <v>28.954000000000001</v>
      </c>
      <c r="H375" s="17">
        <v>6.2039999999999997</v>
      </c>
      <c r="I375" s="9" t="s">
        <v>93</v>
      </c>
      <c r="J375" s="9" t="s">
        <v>94</v>
      </c>
      <c r="K375" s="9" t="s">
        <v>725</v>
      </c>
      <c r="L375" s="9" t="str">
        <f>CONCATENATE(J375,".",K375)</f>
        <v>Viburnum.costaricanun</v>
      </c>
      <c r="M375" s="9" t="s">
        <v>94</v>
      </c>
      <c r="N375" s="11">
        <v>42132</v>
      </c>
      <c r="O375" s="64">
        <v>0</v>
      </c>
      <c r="P375">
        <v>209</v>
      </c>
      <c r="Q375">
        <v>2</v>
      </c>
      <c r="R375" s="2">
        <v>112.42178608938937</v>
      </c>
      <c r="T375">
        <f>(3.14*((P375/2)^2))/1000000</f>
        <v>3.4289584999999997E-2</v>
      </c>
    </row>
    <row r="376" spans="1:31" ht="15" customHeight="1">
      <c r="A376">
        <v>375</v>
      </c>
      <c r="B376" s="9" t="s">
        <v>333</v>
      </c>
      <c r="C376" s="9" t="s">
        <v>846</v>
      </c>
      <c r="D376" s="6">
        <v>13</v>
      </c>
      <c r="E376" s="9" t="s">
        <v>648</v>
      </c>
      <c r="F376" s="17">
        <v>101499</v>
      </c>
      <c r="G376" s="17">
        <v>24.175000000000001</v>
      </c>
      <c r="H376" s="17">
        <v>13.705</v>
      </c>
      <c r="I376" s="9" t="s">
        <v>34</v>
      </c>
      <c r="J376" s="9" t="s">
        <v>35</v>
      </c>
      <c r="K376" s="9" t="s">
        <v>508</v>
      </c>
      <c r="L376" s="9" t="str">
        <f>CONCATENATE(J376,".",K376)</f>
        <v>Ardisia.sp7</v>
      </c>
      <c r="M376" s="9" t="s">
        <v>86</v>
      </c>
      <c r="N376" s="11">
        <v>42132</v>
      </c>
      <c r="O376" s="64">
        <v>0</v>
      </c>
      <c r="P376">
        <v>78</v>
      </c>
      <c r="Q376">
        <v>1</v>
      </c>
      <c r="R376" s="2">
        <v>192.45072702804308</v>
      </c>
      <c r="T376">
        <f>(3.14*((P376/2)^2))/1000000</f>
        <v>4.7759400000000002E-3</v>
      </c>
      <c r="U376" t="s">
        <v>30</v>
      </c>
      <c r="W376">
        <v>60</v>
      </c>
    </row>
    <row r="377" spans="1:31" ht="15" customHeight="1">
      <c r="A377">
        <v>376</v>
      </c>
      <c r="B377" s="9" t="s">
        <v>333</v>
      </c>
      <c r="C377" s="9" t="s">
        <v>846</v>
      </c>
      <c r="D377" s="6">
        <v>23</v>
      </c>
      <c r="E377" s="9" t="s">
        <v>648</v>
      </c>
      <c r="F377" s="17">
        <v>101528</v>
      </c>
      <c r="G377" s="17">
        <v>27.52</v>
      </c>
      <c r="H377" s="17">
        <v>6.7519999999999998</v>
      </c>
      <c r="I377" s="9" t="s">
        <v>346</v>
      </c>
      <c r="J377" s="9" t="s">
        <v>127</v>
      </c>
      <c r="K377" s="9" t="s">
        <v>724</v>
      </c>
      <c r="L377" s="9" t="str">
        <f>CONCATENATE(J377,".",K377)</f>
        <v>Saurauia.montana</v>
      </c>
      <c r="M377" s="9" t="s">
        <v>127</v>
      </c>
      <c r="N377" s="11">
        <v>42132</v>
      </c>
      <c r="O377" s="64">
        <v>0</v>
      </c>
      <c r="P377">
        <v>170</v>
      </c>
      <c r="Q377">
        <v>2</v>
      </c>
      <c r="R377" s="2">
        <v>127.7248971631233</v>
      </c>
      <c r="T377">
        <f>(3.14*((P377/2)^2))/1000000</f>
        <v>2.2686499999999998E-2</v>
      </c>
      <c r="U377" t="s">
        <v>73</v>
      </c>
    </row>
    <row r="378" spans="1:31" ht="15" customHeight="1">
      <c r="A378">
        <v>377</v>
      </c>
      <c r="B378" s="9" t="s">
        <v>333</v>
      </c>
      <c r="C378" s="9" t="s">
        <v>846</v>
      </c>
      <c r="D378" s="6">
        <v>23</v>
      </c>
      <c r="E378" s="9" t="s">
        <v>648</v>
      </c>
      <c r="F378" s="17">
        <v>101529</v>
      </c>
      <c r="G378" s="17">
        <v>28.213999999999999</v>
      </c>
      <c r="H378" s="17">
        <v>4.6139999999999999</v>
      </c>
      <c r="I378" s="9" t="s">
        <v>495</v>
      </c>
      <c r="J378" s="9" t="s">
        <v>496</v>
      </c>
      <c r="K378" s="9" t="s">
        <v>777</v>
      </c>
      <c r="L378" s="9" t="str">
        <f>CONCATENATE(J378,".",K378)</f>
        <v>Cleyera.theoidaes</v>
      </c>
      <c r="M378" s="9" t="s">
        <v>334</v>
      </c>
      <c r="N378" s="11">
        <v>42132</v>
      </c>
      <c r="O378" s="64">
        <v>0</v>
      </c>
      <c r="P378">
        <v>142</v>
      </c>
      <c r="Q378">
        <v>2</v>
      </c>
      <c r="R378" s="2">
        <v>179.27720830660536</v>
      </c>
      <c r="T378">
        <f>(3.14*((P378/2)^2))/1000000</f>
        <v>1.5828740000000001E-2</v>
      </c>
    </row>
    <row r="379" spans="1:31" ht="15" customHeight="1">
      <c r="A379">
        <v>378</v>
      </c>
      <c r="B379" s="9" t="s">
        <v>333</v>
      </c>
      <c r="C379" s="9" t="s">
        <v>841</v>
      </c>
      <c r="D379" s="7">
        <v>11</v>
      </c>
      <c r="E379" s="9" t="s">
        <v>648</v>
      </c>
      <c r="F379" s="17">
        <v>102535</v>
      </c>
      <c r="G379" s="17">
        <v>81.194000000000003</v>
      </c>
      <c r="H379" s="17">
        <v>44.036999999999999</v>
      </c>
      <c r="I379" s="9" t="s">
        <v>77</v>
      </c>
      <c r="J379" s="9" t="s">
        <v>348</v>
      </c>
      <c r="K379" t="s">
        <v>729</v>
      </c>
      <c r="L379" s="9" t="str">
        <f>CONCATENATE(J379,".",K379)</f>
        <v>Ilex.pallida</v>
      </c>
      <c r="M379" s="9" t="s">
        <v>229</v>
      </c>
      <c r="N379" s="11">
        <v>42139</v>
      </c>
      <c r="O379" s="64">
        <v>0</v>
      </c>
      <c r="P379">
        <v>69</v>
      </c>
      <c r="Q379">
        <v>1</v>
      </c>
      <c r="R379" s="2">
        <v>161.16080860052904</v>
      </c>
      <c r="T379">
        <f>(3.14*((P379/2)^2))/1000000</f>
        <v>3.7373850000000002E-3</v>
      </c>
    </row>
    <row r="380" spans="1:31" ht="15" customHeight="1">
      <c r="A380">
        <v>379</v>
      </c>
      <c r="B380" s="9" t="s">
        <v>333</v>
      </c>
      <c r="C380" s="9" t="s">
        <v>852</v>
      </c>
      <c r="D380" s="6">
        <v>33</v>
      </c>
      <c r="E380" s="9" t="s">
        <v>648</v>
      </c>
      <c r="F380" s="17">
        <v>101767</v>
      </c>
      <c r="G380" s="17">
        <v>33.796999999999997</v>
      </c>
      <c r="H380" s="17">
        <v>71.111000000000004</v>
      </c>
      <c r="I380" s="9" t="s">
        <v>42</v>
      </c>
      <c r="J380" s="9" t="s">
        <v>710</v>
      </c>
      <c r="K380" s="9" t="s">
        <v>711</v>
      </c>
      <c r="L380" s="9" t="str">
        <f>CONCATENATE(J380,".",K380)</f>
        <v>Rogiera.amoena</v>
      </c>
      <c r="M380" s="9" t="s">
        <v>335</v>
      </c>
      <c r="N380" s="11">
        <v>42133</v>
      </c>
      <c r="O380" s="64">
        <v>0</v>
      </c>
      <c r="P380">
        <v>53</v>
      </c>
      <c r="Q380">
        <v>1</v>
      </c>
      <c r="R380" s="2">
        <v>143.16805098095003</v>
      </c>
      <c r="T380">
        <f>(3.14*((P380/2)^2))/1000000</f>
        <v>2.205065E-3</v>
      </c>
    </row>
    <row r="381" spans="1:31" ht="15" customHeight="1">
      <c r="A381">
        <v>380</v>
      </c>
      <c r="B381" s="9" t="s">
        <v>333</v>
      </c>
      <c r="C381" s="9" t="s">
        <v>850</v>
      </c>
      <c r="D381" s="6">
        <v>33</v>
      </c>
      <c r="E381" s="9" t="s">
        <v>648</v>
      </c>
      <c r="F381" s="17">
        <v>101697</v>
      </c>
      <c r="G381" s="17">
        <v>30.945999999999998</v>
      </c>
      <c r="H381" s="17">
        <v>52.602000000000004</v>
      </c>
      <c r="I381" s="9" t="s">
        <v>495</v>
      </c>
      <c r="J381" s="9" t="s">
        <v>496</v>
      </c>
      <c r="K381" s="9" t="s">
        <v>777</v>
      </c>
      <c r="L381" s="9" t="str">
        <f>CONCATENATE(J381,".",K381)</f>
        <v>Cleyera.theoidaes</v>
      </c>
      <c r="M381" s="9" t="s">
        <v>334</v>
      </c>
      <c r="N381" s="11">
        <v>42133</v>
      </c>
      <c r="O381" s="64">
        <v>0</v>
      </c>
      <c r="P381">
        <v>74</v>
      </c>
      <c r="Q381">
        <v>1</v>
      </c>
      <c r="R381" s="2">
        <v>121.29839770242128</v>
      </c>
      <c r="T381">
        <f>(3.14*((P381/2)^2))/1000000</f>
        <v>4.2986600000000002E-3</v>
      </c>
    </row>
    <row r="382" spans="1:31" ht="15" customHeight="1">
      <c r="A382">
        <v>381</v>
      </c>
      <c r="B382" s="9" t="s">
        <v>333</v>
      </c>
      <c r="C382" s="9" t="s">
        <v>846</v>
      </c>
      <c r="D382" s="6">
        <v>23</v>
      </c>
      <c r="E382" s="9" t="s">
        <v>648</v>
      </c>
      <c r="F382" s="17">
        <v>101533</v>
      </c>
      <c r="G382" s="17">
        <v>25.765000000000001</v>
      </c>
      <c r="H382" s="17">
        <v>4.2850000000000001</v>
      </c>
      <c r="I382" s="9" t="s">
        <v>495</v>
      </c>
      <c r="J382" s="9" t="s">
        <v>496</v>
      </c>
      <c r="K382" s="9" t="s">
        <v>777</v>
      </c>
      <c r="L382" s="9" t="str">
        <f>CONCATENATE(J382,".",K382)</f>
        <v>Cleyera.theoidaes</v>
      </c>
      <c r="M382" s="9" t="s">
        <v>334</v>
      </c>
      <c r="N382" s="11">
        <v>42132</v>
      </c>
      <c r="O382" s="64">
        <v>0</v>
      </c>
      <c r="P382">
        <v>210</v>
      </c>
      <c r="Q382">
        <v>2</v>
      </c>
      <c r="R382" s="2">
        <v>182.43542462870556</v>
      </c>
      <c r="T382">
        <f>(3.14*((P382/2)^2))/1000000</f>
        <v>3.4618500000000003E-2</v>
      </c>
    </row>
    <row r="383" spans="1:31" ht="15" customHeight="1">
      <c r="A383">
        <v>382</v>
      </c>
      <c r="B383" s="9" t="s">
        <v>333</v>
      </c>
      <c r="C383" s="9" t="s">
        <v>846</v>
      </c>
      <c r="D383" s="6">
        <v>23</v>
      </c>
      <c r="E383" s="9" t="s">
        <v>648</v>
      </c>
      <c r="F383" s="17">
        <v>101534</v>
      </c>
      <c r="G383" s="17">
        <v>26.56</v>
      </c>
      <c r="H383" s="17">
        <v>3.1520000000000001</v>
      </c>
      <c r="I383" s="9" t="s">
        <v>52</v>
      </c>
      <c r="J383" s="9" t="s">
        <v>53</v>
      </c>
      <c r="L383" s="9" t="str">
        <f>CONCATENATE(J383,".",K383)</f>
        <v>Styrax.</v>
      </c>
      <c r="M383" s="9" t="s">
        <v>53</v>
      </c>
      <c r="N383" s="11">
        <v>42132</v>
      </c>
      <c r="O383" s="64">
        <v>0</v>
      </c>
      <c r="P383">
        <v>148</v>
      </c>
      <c r="Q383">
        <v>2</v>
      </c>
      <c r="R383" s="2">
        <v>136.53919261992598</v>
      </c>
      <c r="T383">
        <f>(3.14*((P383/2)^2))/1000000</f>
        <v>1.7194640000000001E-2</v>
      </c>
    </row>
    <row r="384" spans="1:31" ht="15" customHeight="1">
      <c r="A384">
        <v>383</v>
      </c>
      <c r="B384" s="9" t="s">
        <v>333</v>
      </c>
      <c r="C384" s="9" t="s">
        <v>854</v>
      </c>
      <c r="D384" s="6">
        <v>32</v>
      </c>
      <c r="E384" s="9" t="s">
        <v>648</v>
      </c>
      <c r="F384" s="17">
        <v>101846</v>
      </c>
      <c r="G384" s="17">
        <v>31.262</v>
      </c>
      <c r="H384" s="17">
        <v>85.468999999999994</v>
      </c>
      <c r="I384" s="9" t="s">
        <v>495</v>
      </c>
      <c r="J384" s="9" t="s">
        <v>496</v>
      </c>
      <c r="K384" s="9" t="s">
        <v>777</v>
      </c>
      <c r="L384" s="9" t="str">
        <f>CONCATENATE(J384,".",K384)</f>
        <v>Cleyera.theoidaes</v>
      </c>
      <c r="M384" s="9" t="s">
        <v>334</v>
      </c>
      <c r="N384" s="11">
        <v>42134</v>
      </c>
      <c r="O384" s="64">
        <v>0</v>
      </c>
      <c r="P384">
        <v>97</v>
      </c>
      <c r="Q384">
        <v>1</v>
      </c>
      <c r="R384" s="2">
        <v>168.16165754548257</v>
      </c>
      <c r="T384">
        <f>(3.14*((P384/2)^2))/1000000</f>
        <v>7.3860650000000007E-3</v>
      </c>
    </row>
    <row r="385" spans="1:31" ht="15" customHeight="1">
      <c r="A385">
        <v>384</v>
      </c>
      <c r="B385" s="9" t="s">
        <v>333</v>
      </c>
      <c r="C385" s="9" t="s">
        <v>846</v>
      </c>
      <c r="D385" s="6">
        <v>22</v>
      </c>
      <c r="E385" s="9" t="s">
        <v>648</v>
      </c>
      <c r="F385" s="17">
        <v>101536</v>
      </c>
      <c r="G385" s="17">
        <v>29.475000000000001</v>
      </c>
      <c r="H385" s="17">
        <v>11.85</v>
      </c>
      <c r="I385" s="9" t="s">
        <v>89</v>
      </c>
      <c r="J385" s="9" t="s">
        <v>511</v>
      </c>
      <c r="K385" t="s">
        <v>735</v>
      </c>
      <c r="L385" s="9" t="str">
        <f>CONCATENATE(J385,".",K385)</f>
        <v xml:space="preserve">Vaccinium.consanguineum </v>
      </c>
      <c r="M385" s="9" t="s">
        <v>336</v>
      </c>
      <c r="N385" s="11">
        <v>42132</v>
      </c>
      <c r="O385" s="64">
        <v>0</v>
      </c>
      <c r="P385">
        <v>202</v>
      </c>
      <c r="Q385">
        <v>2</v>
      </c>
      <c r="R385" s="2">
        <v>141.44628510065422</v>
      </c>
      <c r="T385">
        <f>(3.14*((P385/2)^2))/1000000</f>
        <v>3.203114E-2</v>
      </c>
    </row>
    <row r="386" spans="1:31" ht="15" customHeight="1">
      <c r="A386">
        <v>385</v>
      </c>
      <c r="B386" s="9" t="s">
        <v>333</v>
      </c>
      <c r="C386" s="9" t="s">
        <v>846</v>
      </c>
      <c r="D386" s="6">
        <v>22</v>
      </c>
      <c r="E386" s="9" t="s">
        <v>647</v>
      </c>
      <c r="F386" s="17">
        <v>101537</v>
      </c>
      <c r="G386" s="17">
        <v>29.749000000000002</v>
      </c>
      <c r="H386" s="17">
        <v>10.352</v>
      </c>
      <c r="I386" s="9" t="s">
        <v>22</v>
      </c>
      <c r="J386" s="9" t="s">
        <v>516</v>
      </c>
      <c r="K386" s="9" t="s">
        <v>506</v>
      </c>
      <c r="L386" s="9" t="str">
        <f>CONCATENATE(J386,".",K386)</f>
        <v>Laurel.sp5</v>
      </c>
      <c r="M386" s="9" t="s">
        <v>109</v>
      </c>
      <c r="N386" s="11">
        <v>42132</v>
      </c>
      <c r="O386" s="64">
        <v>12.906084710399803</v>
      </c>
      <c r="P386">
        <v>178</v>
      </c>
      <c r="Q386">
        <v>2</v>
      </c>
      <c r="R386" s="2">
        <v>115.03976382219896</v>
      </c>
      <c r="T386">
        <f>(3.14*((P386/2)^2))/1000000</f>
        <v>2.4871940000000002E-2</v>
      </c>
      <c r="U386" t="s">
        <v>63</v>
      </c>
    </row>
    <row r="387" spans="1:31" ht="15" customHeight="1">
      <c r="A387">
        <v>386</v>
      </c>
      <c r="B387" s="9" t="s">
        <v>333</v>
      </c>
      <c r="C387" s="9" t="s">
        <v>846</v>
      </c>
      <c r="D387" s="6">
        <v>22</v>
      </c>
      <c r="E387" s="9" t="s">
        <v>648</v>
      </c>
      <c r="F387" s="17">
        <v>101538</v>
      </c>
      <c r="G387" s="17">
        <v>29.255000000000003</v>
      </c>
      <c r="H387" s="17">
        <v>10.544</v>
      </c>
      <c r="I387" s="9" t="s">
        <v>50</v>
      </c>
      <c r="J387" s="9" t="s">
        <v>51</v>
      </c>
      <c r="K387" s="9" t="s">
        <v>712</v>
      </c>
      <c r="L387" s="9" t="str">
        <f>CONCATENATE(J387,".",K387)</f>
        <v>Quercus.salicifolia</v>
      </c>
      <c r="M387" s="9" t="s">
        <v>135</v>
      </c>
      <c r="N387" s="11">
        <v>42132</v>
      </c>
      <c r="O387" s="64">
        <v>0</v>
      </c>
      <c r="P387">
        <v>290</v>
      </c>
      <c r="Q387">
        <v>2</v>
      </c>
      <c r="R387" s="2">
        <v>142.08579166935561</v>
      </c>
      <c r="T387">
        <f>(3.14*((P387/2)^2))/1000000</f>
        <v>6.6018499999999994E-2</v>
      </c>
    </row>
    <row r="388" spans="1:31" ht="15" customHeight="1">
      <c r="A388">
        <v>387</v>
      </c>
      <c r="B388" s="9" t="s">
        <v>333</v>
      </c>
      <c r="C388" s="9" t="s">
        <v>846</v>
      </c>
      <c r="D388" s="6">
        <v>14</v>
      </c>
      <c r="E388" s="9" t="s">
        <v>648</v>
      </c>
      <c r="F388" s="17">
        <v>101512</v>
      </c>
      <c r="G388" s="17">
        <v>21.946000000000002</v>
      </c>
      <c r="H388" s="17">
        <v>17.167999999999999</v>
      </c>
      <c r="I388" s="9" t="s">
        <v>495</v>
      </c>
      <c r="J388" s="9" t="s">
        <v>496</v>
      </c>
      <c r="K388" s="9" t="s">
        <v>777</v>
      </c>
      <c r="L388" s="9" t="str">
        <f>CONCATENATE(J388,".",K388)</f>
        <v>Cleyera.theoidaes</v>
      </c>
      <c r="M388" s="9" t="s">
        <v>334</v>
      </c>
      <c r="N388" s="11">
        <v>42132</v>
      </c>
      <c r="O388" s="64">
        <v>0</v>
      </c>
      <c r="P388">
        <v>81</v>
      </c>
      <c r="Q388">
        <v>1</v>
      </c>
      <c r="R388" s="2">
        <v>185.01046543596917</v>
      </c>
      <c r="T388">
        <f>(3.14*((P388/2)^2))/1000000</f>
        <v>5.1503850000000004E-3</v>
      </c>
    </row>
    <row r="389" spans="1:31" ht="15" customHeight="1">
      <c r="A389">
        <v>388</v>
      </c>
      <c r="B389" s="9" t="s">
        <v>333</v>
      </c>
      <c r="C389" s="9" t="s">
        <v>845</v>
      </c>
      <c r="D389" s="7">
        <v>32</v>
      </c>
      <c r="E389" s="9" t="s">
        <v>648</v>
      </c>
      <c r="F389" s="17">
        <v>102468</v>
      </c>
      <c r="G389" s="17">
        <v>91.028000000000006</v>
      </c>
      <c r="H389" s="17">
        <v>8.2309999999999999</v>
      </c>
      <c r="I389" s="9" t="s">
        <v>89</v>
      </c>
      <c r="J389" s="9" t="s">
        <v>511</v>
      </c>
      <c r="K389" t="s">
        <v>735</v>
      </c>
      <c r="L389" s="9" t="str">
        <f>CONCATENATE(J389,".",K389)</f>
        <v xml:space="preserve">Vaccinium.consanguineum </v>
      </c>
      <c r="M389" s="9" t="s">
        <v>336</v>
      </c>
      <c r="N389" s="11">
        <v>42139</v>
      </c>
      <c r="O389" s="64">
        <v>0</v>
      </c>
      <c r="P389">
        <v>62</v>
      </c>
      <c r="Q389">
        <v>1</v>
      </c>
      <c r="R389" s="2">
        <v>180.93545157695974</v>
      </c>
      <c r="T389">
        <f>(3.14*((P389/2)^2))/1000000</f>
        <v>3.01754E-3</v>
      </c>
      <c r="AE389" t="s">
        <v>224</v>
      </c>
    </row>
    <row r="390" spans="1:31" ht="15" customHeight="1">
      <c r="A390">
        <v>389</v>
      </c>
      <c r="B390" s="9" t="s">
        <v>333</v>
      </c>
      <c r="C390" s="9" t="s">
        <v>844</v>
      </c>
      <c r="D390" s="6">
        <v>44</v>
      </c>
      <c r="E390" s="9" t="s">
        <v>648</v>
      </c>
      <c r="F390" s="25">
        <v>101474</v>
      </c>
      <c r="G390" s="17">
        <v>16.042000000000002</v>
      </c>
      <c r="H390" s="17">
        <v>81.006</v>
      </c>
      <c r="I390" s="9" t="s">
        <v>495</v>
      </c>
      <c r="J390" s="9" t="s">
        <v>496</v>
      </c>
      <c r="K390" s="9" t="s">
        <v>777</v>
      </c>
      <c r="L390" s="9" t="str">
        <f>CONCATENATE(J390,".",K390)</f>
        <v>Cleyera.theoidaes</v>
      </c>
      <c r="M390" s="9" t="s">
        <v>334</v>
      </c>
      <c r="N390" s="11">
        <v>42132</v>
      </c>
      <c r="O390" s="64">
        <v>0</v>
      </c>
      <c r="P390">
        <v>87</v>
      </c>
      <c r="Q390">
        <v>1</v>
      </c>
      <c r="R390" s="2">
        <v>199.97991561334049</v>
      </c>
      <c r="T390">
        <f>(3.14*((P390/2)^2))/1000000</f>
        <v>5.9416649999999996E-3</v>
      </c>
    </row>
    <row r="391" spans="1:31" ht="15" customHeight="1">
      <c r="A391">
        <v>390</v>
      </c>
      <c r="B391" s="9" t="s">
        <v>333</v>
      </c>
      <c r="C391" s="9" t="s">
        <v>846</v>
      </c>
      <c r="D391" s="6">
        <v>21</v>
      </c>
      <c r="E391" s="9" t="s">
        <v>648</v>
      </c>
      <c r="F391" s="17">
        <v>101542</v>
      </c>
      <c r="G391" s="17">
        <v>28.140999999999998</v>
      </c>
      <c r="H391" s="17">
        <v>17.030999999999999</v>
      </c>
      <c r="I391" s="9" t="s">
        <v>93</v>
      </c>
      <c r="J391" s="9" t="s">
        <v>94</v>
      </c>
      <c r="K391" s="9" t="s">
        <v>725</v>
      </c>
      <c r="L391" s="9" t="str">
        <f>CONCATENATE(J391,".",K391)</f>
        <v>Viburnum.costaricanun</v>
      </c>
      <c r="M391" s="9" t="s">
        <v>94</v>
      </c>
      <c r="N391" s="11">
        <v>42132</v>
      </c>
      <c r="O391" s="64">
        <v>0</v>
      </c>
      <c r="P391">
        <v>124</v>
      </c>
      <c r="Q391">
        <v>2</v>
      </c>
      <c r="R391" s="2">
        <v>158.30603526298353</v>
      </c>
      <c r="T391">
        <f>(3.14*((P391/2)^2))/1000000</f>
        <v>1.207016E-2</v>
      </c>
      <c r="U391" t="s">
        <v>30</v>
      </c>
      <c r="W391">
        <v>93</v>
      </c>
    </row>
    <row r="392" spans="1:31" ht="15" customHeight="1">
      <c r="A392">
        <v>391</v>
      </c>
      <c r="B392" s="9" t="s">
        <v>333</v>
      </c>
      <c r="C392" s="9" t="s">
        <v>846</v>
      </c>
      <c r="D392" s="6">
        <v>21</v>
      </c>
      <c r="E392" s="9" t="s">
        <v>647</v>
      </c>
      <c r="F392" s="16">
        <v>101543</v>
      </c>
      <c r="G392" s="17">
        <v>28.25</v>
      </c>
      <c r="H392" s="17">
        <v>15.888999999999999</v>
      </c>
      <c r="I392" s="9" t="s">
        <v>34</v>
      </c>
      <c r="J392" s="9" t="s">
        <v>35</v>
      </c>
      <c r="K392" s="9" t="s">
        <v>508</v>
      </c>
      <c r="L392" s="9" t="str">
        <f>CONCATENATE(J392,".",K392)</f>
        <v>Ardisia.sp7</v>
      </c>
      <c r="M392" s="9" t="s">
        <v>86</v>
      </c>
      <c r="N392" s="11">
        <v>42132</v>
      </c>
      <c r="O392" s="64">
        <v>11.403192159797902</v>
      </c>
      <c r="P392">
        <v>103</v>
      </c>
      <c r="Q392">
        <v>2</v>
      </c>
      <c r="R392" s="2">
        <v>104.23948741470194</v>
      </c>
      <c r="T392">
        <f>(3.14*((P392/2)^2))/1000000</f>
        <v>8.3280650000000008E-3</v>
      </c>
    </row>
    <row r="393" spans="1:31" ht="15" customHeight="1">
      <c r="A393">
        <v>392</v>
      </c>
      <c r="B393" s="9" t="s">
        <v>333</v>
      </c>
      <c r="C393" s="9" t="s">
        <v>858</v>
      </c>
      <c r="D393" s="6">
        <v>24</v>
      </c>
      <c r="E393" s="9" t="s">
        <v>648</v>
      </c>
      <c r="F393" s="17">
        <v>102085</v>
      </c>
      <c r="G393" s="17">
        <v>49.861000000000004</v>
      </c>
      <c r="H393" s="17">
        <v>62.036999999999999</v>
      </c>
      <c r="I393" s="9" t="s">
        <v>42</v>
      </c>
      <c r="J393" s="9" t="s">
        <v>710</v>
      </c>
      <c r="K393" s="9" t="s">
        <v>711</v>
      </c>
      <c r="L393" s="9" t="str">
        <f>CONCATENATE(J393,".",K393)</f>
        <v>Rogiera.amoena</v>
      </c>
      <c r="M393" s="9" t="s">
        <v>335</v>
      </c>
      <c r="N393" s="11">
        <v>42135</v>
      </c>
      <c r="O393" s="64">
        <v>0</v>
      </c>
      <c r="P393">
        <v>54</v>
      </c>
      <c r="Q393">
        <v>1</v>
      </c>
      <c r="R393" s="2">
        <v>176.92973778720696</v>
      </c>
      <c r="T393">
        <f>(3.14*((P393/2)^2))/1000000</f>
        <v>2.2890599999999999E-3</v>
      </c>
    </row>
    <row r="394" spans="1:31" ht="15" customHeight="1">
      <c r="A394">
        <v>393</v>
      </c>
      <c r="B394" s="9" t="s">
        <v>333</v>
      </c>
      <c r="C394" s="9" t="s">
        <v>842</v>
      </c>
      <c r="D394" s="6">
        <v>43</v>
      </c>
      <c r="E394" s="9" t="s">
        <v>648</v>
      </c>
      <c r="F394" s="17">
        <v>101403</v>
      </c>
      <c r="G394" s="17">
        <v>17.291</v>
      </c>
      <c r="H394" s="17">
        <v>70.722999999999999</v>
      </c>
      <c r="I394" s="9" t="s">
        <v>52</v>
      </c>
      <c r="J394" s="9" t="s">
        <v>53</v>
      </c>
      <c r="L394" s="9" t="str">
        <f>CONCATENATE(J394,".",K394)</f>
        <v>Styrax.</v>
      </c>
      <c r="M394" s="9" t="s">
        <v>53</v>
      </c>
      <c r="N394" s="11">
        <v>42121</v>
      </c>
      <c r="O394" s="64">
        <v>0</v>
      </c>
      <c r="P394">
        <v>91</v>
      </c>
      <c r="Q394">
        <v>1</v>
      </c>
      <c r="R394" s="2">
        <v>146.42778649624529</v>
      </c>
      <c r="T394">
        <f>(3.14*((P394/2)^2))/1000000</f>
        <v>6.5005849999999997E-3</v>
      </c>
    </row>
    <row r="395" spans="1:31" ht="15" customHeight="1">
      <c r="A395">
        <v>394</v>
      </c>
      <c r="B395" s="9" t="s">
        <v>333</v>
      </c>
      <c r="C395" s="9" t="s">
        <v>852</v>
      </c>
      <c r="D395" s="6">
        <v>21</v>
      </c>
      <c r="E395" s="9" t="s">
        <v>648</v>
      </c>
      <c r="F395" s="17">
        <v>101759</v>
      </c>
      <c r="G395" s="17">
        <v>26.32</v>
      </c>
      <c r="H395" s="17">
        <v>73.697000000000003</v>
      </c>
      <c r="I395" s="9" t="s">
        <v>42</v>
      </c>
      <c r="J395" s="9" t="s">
        <v>710</v>
      </c>
      <c r="K395" s="9" t="s">
        <v>711</v>
      </c>
      <c r="L395" s="9" t="str">
        <f>CONCATENATE(J395,".",K395)</f>
        <v>Rogiera.amoena</v>
      </c>
      <c r="M395" s="9" t="s">
        <v>335</v>
      </c>
      <c r="N395" s="11">
        <v>42133</v>
      </c>
      <c r="O395" s="64">
        <v>0</v>
      </c>
      <c r="P395">
        <v>66</v>
      </c>
      <c r="Q395">
        <v>1</v>
      </c>
      <c r="R395" s="2">
        <v>116.19214507521666</v>
      </c>
      <c r="T395">
        <f>(3.14*((P395/2)^2))/1000000</f>
        <v>3.41946E-3</v>
      </c>
      <c r="U395" t="s">
        <v>30</v>
      </c>
      <c r="W395">
        <v>57</v>
      </c>
    </row>
    <row r="396" spans="1:31" ht="15" customHeight="1">
      <c r="A396">
        <v>395</v>
      </c>
      <c r="B396" s="9" t="s">
        <v>333</v>
      </c>
      <c r="C396" s="9" t="s">
        <v>848</v>
      </c>
      <c r="D396" s="7">
        <v>12</v>
      </c>
      <c r="E396" s="9" t="s">
        <v>648</v>
      </c>
      <c r="F396" s="17">
        <v>102331</v>
      </c>
      <c r="G396" s="17">
        <v>62.423000000000002</v>
      </c>
      <c r="H396" s="17">
        <v>65.796000000000006</v>
      </c>
      <c r="I396" s="9" t="s">
        <v>495</v>
      </c>
      <c r="J396" s="9" t="s">
        <v>496</v>
      </c>
      <c r="K396" s="9" t="s">
        <v>777</v>
      </c>
      <c r="L396" s="9" t="str">
        <f>CONCATENATE(J396,".",K396)</f>
        <v>Cleyera.theoidaes</v>
      </c>
      <c r="M396" s="9" t="s">
        <v>334</v>
      </c>
      <c r="N396" s="11">
        <v>42136</v>
      </c>
      <c r="O396" s="64">
        <v>0</v>
      </c>
      <c r="P396">
        <v>81</v>
      </c>
      <c r="Q396">
        <v>1</v>
      </c>
      <c r="R396" s="2">
        <v>168.94049494973422</v>
      </c>
      <c r="T396">
        <f>(3.14*((P396/2)^2))/1000000</f>
        <v>5.1503850000000004E-3</v>
      </c>
    </row>
    <row r="397" spans="1:31" ht="15" customHeight="1">
      <c r="A397">
        <v>396</v>
      </c>
      <c r="B397" s="9" t="s">
        <v>333</v>
      </c>
      <c r="C397" s="9" t="s">
        <v>850</v>
      </c>
      <c r="D397" s="6">
        <v>42</v>
      </c>
      <c r="E397" s="9" t="s">
        <v>648</v>
      </c>
      <c r="F397" s="17">
        <v>101713</v>
      </c>
      <c r="G397" s="17">
        <v>36.203000000000003</v>
      </c>
      <c r="H397" s="17">
        <v>48.578000000000003</v>
      </c>
      <c r="I397" s="9" t="s">
        <v>77</v>
      </c>
      <c r="J397" s="9" t="s">
        <v>348</v>
      </c>
      <c r="K397" t="s">
        <v>729</v>
      </c>
      <c r="L397" s="9" t="str">
        <f>CONCATENATE(J397,".",K397)</f>
        <v>Ilex.pallida</v>
      </c>
      <c r="M397" s="9" t="s">
        <v>229</v>
      </c>
      <c r="N397" s="11">
        <v>42133</v>
      </c>
      <c r="O397" s="64">
        <v>0</v>
      </c>
      <c r="P397">
        <v>71</v>
      </c>
      <c r="Q397">
        <v>1</v>
      </c>
      <c r="R397" s="2">
        <v>149.80296511410964</v>
      </c>
      <c r="T397">
        <f>(3.14*((P397/2)^2))/1000000</f>
        <v>3.9571850000000002E-3</v>
      </c>
    </row>
    <row r="398" spans="1:31" ht="15" customHeight="1">
      <c r="A398">
        <v>397</v>
      </c>
      <c r="B398" s="9" t="s">
        <v>333</v>
      </c>
      <c r="C398" s="9" t="s">
        <v>846</v>
      </c>
      <c r="D398" s="6">
        <v>21</v>
      </c>
      <c r="E398" s="9" t="s">
        <v>648</v>
      </c>
      <c r="F398" s="17">
        <v>101549</v>
      </c>
      <c r="G398" s="17">
        <v>24.97</v>
      </c>
      <c r="H398" s="17">
        <v>13.76</v>
      </c>
      <c r="I398" s="9" t="s">
        <v>346</v>
      </c>
      <c r="J398" s="9" t="s">
        <v>127</v>
      </c>
      <c r="K398" s="9" t="s">
        <v>724</v>
      </c>
      <c r="L398" s="9" t="str">
        <f>CONCATENATE(J398,".",K398)</f>
        <v>Saurauia.montana</v>
      </c>
      <c r="M398" s="9" t="s">
        <v>127</v>
      </c>
      <c r="N398" s="11">
        <v>42132</v>
      </c>
      <c r="O398" s="64">
        <v>0</v>
      </c>
      <c r="P398">
        <v>122</v>
      </c>
      <c r="Q398">
        <v>2</v>
      </c>
      <c r="R398" s="2">
        <v>160.56591016922417</v>
      </c>
      <c r="T398">
        <f>(3.14*((P398/2)^2))/1000000</f>
        <v>1.168394E-2</v>
      </c>
    </row>
    <row r="399" spans="1:31" ht="15" customHeight="1">
      <c r="A399">
        <v>398</v>
      </c>
      <c r="B399" s="9" t="s">
        <v>333</v>
      </c>
      <c r="C399" s="9" t="s">
        <v>846</v>
      </c>
      <c r="D399" s="6">
        <v>21</v>
      </c>
      <c r="E399" s="9" t="s">
        <v>647</v>
      </c>
      <c r="F399" s="17">
        <v>101550</v>
      </c>
      <c r="G399" s="17">
        <v>25.463999999999999</v>
      </c>
      <c r="H399" s="17">
        <v>11.878</v>
      </c>
      <c r="I399" s="9" t="s">
        <v>28</v>
      </c>
      <c r="J399" s="9" t="s">
        <v>515</v>
      </c>
      <c r="K399" s="9">
        <v>4</v>
      </c>
      <c r="L399" s="9" t="str">
        <f>CONCATENATE(J399,".",K399)</f>
        <v>CasIndet.4</v>
      </c>
      <c r="M399" s="9" t="s">
        <v>359</v>
      </c>
      <c r="N399" s="11">
        <v>42132</v>
      </c>
      <c r="O399" s="64">
        <v>13.239729453216567</v>
      </c>
      <c r="P399">
        <v>209</v>
      </c>
      <c r="Q399">
        <v>2</v>
      </c>
      <c r="R399" s="2">
        <v>134.07010428026265</v>
      </c>
      <c r="T399">
        <f>(3.14*((P399/2)^2))/1000000</f>
        <v>3.4289584999999997E-2</v>
      </c>
    </row>
    <row r="400" spans="1:31" ht="15" customHeight="1">
      <c r="A400">
        <v>399</v>
      </c>
      <c r="B400" s="9" t="s">
        <v>333</v>
      </c>
      <c r="C400" s="9" t="s">
        <v>846</v>
      </c>
      <c r="D400" s="6">
        <v>21</v>
      </c>
      <c r="E400" s="9" t="s">
        <v>648</v>
      </c>
      <c r="F400" s="17">
        <v>101551</v>
      </c>
      <c r="G400" s="17">
        <v>25.298999999999999</v>
      </c>
      <c r="H400" s="17">
        <v>10.928000000000001</v>
      </c>
      <c r="I400" s="9" t="s">
        <v>42</v>
      </c>
      <c r="J400" s="9" t="s">
        <v>710</v>
      </c>
      <c r="K400" s="9" t="s">
        <v>711</v>
      </c>
      <c r="L400" s="9" t="str">
        <f>CONCATENATE(J400,".",K400)</f>
        <v>Rogiera.amoena</v>
      </c>
      <c r="M400" s="9" t="s">
        <v>335</v>
      </c>
      <c r="N400" s="11">
        <v>42132</v>
      </c>
      <c r="O400" s="64">
        <v>0</v>
      </c>
      <c r="P400">
        <v>100</v>
      </c>
      <c r="Q400">
        <v>2</v>
      </c>
      <c r="R400" s="2">
        <v>122.97420142460591</v>
      </c>
      <c r="T400">
        <f>(3.14*((P400/2)^2))/1000000</f>
        <v>7.8499999999999993E-3</v>
      </c>
    </row>
    <row r="401" spans="1:23" ht="15" customHeight="1">
      <c r="A401">
        <v>400</v>
      </c>
      <c r="B401" s="9" t="s">
        <v>333</v>
      </c>
      <c r="C401" s="9" t="s">
        <v>854</v>
      </c>
      <c r="D401" s="6">
        <v>43</v>
      </c>
      <c r="E401" s="9" t="s">
        <v>648</v>
      </c>
      <c r="F401" s="17">
        <v>101868</v>
      </c>
      <c r="G401" s="17">
        <v>35.338999999999999</v>
      </c>
      <c r="H401" s="17">
        <v>84.131</v>
      </c>
      <c r="I401" s="9" t="s">
        <v>42</v>
      </c>
      <c r="J401" s="9" t="s">
        <v>710</v>
      </c>
      <c r="K401" s="9" t="s">
        <v>711</v>
      </c>
      <c r="L401" s="9" t="str">
        <f>CONCATENATE(J401,".",K401)</f>
        <v>Rogiera.amoena</v>
      </c>
      <c r="M401" s="9" t="s">
        <v>335</v>
      </c>
      <c r="N401" s="11">
        <v>42134</v>
      </c>
      <c r="O401" s="64">
        <v>0</v>
      </c>
      <c r="P401">
        <v>61</v>
      </c>
      <c r="Q401">
        <v>1</v>
      </c>
      <c r="R401" s="2">
        <v>177.79443921376034</v>
      </c>
      <c r="T401">
        <f>(3.14*((P401/2)^2))/1000000</f>
        <v>2.9209850000000001E-3</v>
      </c>
    </row>
    <row r="402" spans="1:23" ht="15" customHeight="1">
      <c r="A402">
        <v>401</v>
      </c>
      <c r="B402" s="9" t="s">
        <v>333</v>
      </c>
      <c r="C402" s="9" t="s">
        <v>850</v>
      </c>
      <c r="D402" s="6">
        <v>13</v>
      </c>
      <c r="E402" s="9" t="s">
        <v>648</v>
      </c>
      <c r="F402" s="17">
        <v>101658</v>
      </c>
      <c r="G402" s="17">
        <v>23.978999999999999</v>
      </c>
      <c r="H402" s="17">
        <v>53.34</v>
      </c>
      <c r="I402" s="9" t="s">
        <v>34</v>
      </c>
      <c r="J402" s="9" t="s">
        <v>35</v>
      </c>
      <c r="K402" s="9" t="s">
        <v>506</v>
      </c>
      <c r="L402" s="9" t="str">
        <f>CONCATENATE(J402,".",K402)</f>
        <v>Ardisia.sp5</v>
      </c>
      <c r="M402" s="9" t="s">
        <v>36</v>
      </c>
      <c r="N402" s="11">
        <v>42133</v>
      </c>
      <c r="O402" s="64">
        <v>0</v>
      </c>
      <c r="P402">
        <v>79</v>
      </c>
      <c r="Q402">
        <v>1</v>
      </c>
      <c r="R402" s="2">
        <v>151.4646263057947</v>
      </c>
      <c r="T402">
        <f>(3.14*((P402/2)^2))/1000000</f>
        <v>4.8991850000000003E-3</v>
      </c>
    </row>
    <row r="403" spans="1:23" ht="15" customHeight="1">
      <c r="A403">
        <v>402</v>
      </c>
      <c r="B403" s="9" t="s">
        <v>333</v>
      </c>
      <c r="C403" s="9" t="s">
        <v>846</v>
      </c>
      <c r="D403" s="6">
        <v>31</v>
      </c>
      <c r="E403" s="9" t="s">
        <v>648</v>
      </c>
      <c r="F403" s="17">
        <v>101554</v>
      </c>
      <c r="G403" s="17">
        <v>31.923000000000002</v>
      </c>
      <c r="H403" s="17">
        <v>1.151</v>
      </c>
      <c r="I403" s="9" t="s">
        <v>93</v>
      </c>
      <c r="J403" s="9" t="s">
        <v>94</v>
      </c>
      <c r="K403" s="9" t="s">
        <v>725</v>
      </c>
      <c r="L403" s="9" t="str">
        <f>CONCATENATE(J403,".",K403)</f>
        <v>Viburnum.costaricanun</v>
      </c>
      <c r="M403" s="9" t="s">
        <v>94</v>
      </c>
      <c r="N403" s="11">
        <v>42132</v>
      </c>
      <c r="O403" s="64">
        <v>0</v>
      </c>
      <c r="P403">
        <v>140</v>
      </c>
      <c r="Q403">
        <v>2</v>
      </c>
      <c r="R403" s="2">
        <v>166.19881750787309</v>
      </c>
      <c r="T403">
        <f>(3.14*((P403/2)^2))/1000000</f>
        <v>1.5386E-2</v>
      </c>
    </row>
    <row r="404" spans="1:23" ht="15" customHeight="1">
      <c r="A404">
        <v>403</v>
      </c>
      <c r="B404" s="9" t="s">
        <v>333</v>
      </c>
      <c r="C404" s="9" t="s">
        <v>844</v>
      </c>
      <c r="D404" s="6">
        <v>44</v>
      </c>
      <c r="E404" s="9" t="s">
        <v>648</v>
      </c>
      <c r="F404" s="17">
        <v>101471</v>
      </c>
      <c r="G404" s="17">
        <v>19.631</v>
      </c>
      <c r="H404" s="17">
        <v>85.700999999999993</v>
      </c>
      <c r="I404" s="9" t="s">
        <v>89</v>
      </c>
      <c r="J404" s="9" t="s">
        <v>511</v>
      </c>
      <c r="K404" t="s">
        <v>735</v>
      </c>
      <c r="L404" s="9" t="str">
        <f>CONCATENATE(J404,".",K404)</f>
        <v xml:space="preserve">Vaccinium.consanguineum </v>
      </c>
      <c r="M404" s="9" t="s">
        <v>336</v>
      </c>
      <c r="N404" s="11">
        <v>42132</v>
      </c>
      <c r="O404" s="64">
        <v>0</v>
      </c>
      <c r="P404">
        <v>58</v>
      </c>
      <c r="Q404">
        <v>1</v>
      </c>
      <c r="R404" s="2">
        <v>133.14753689023263</v>
      </c>
      <c r="T404">
        <f>(3.14*((P404/2)^2))/1000000</f>
        <v>2.6407400000000004E-3</v>
      </c>
    </row>
    <row r="405" spans="1:23" ht="15" customHeight="1">
      <c r="A405">
        <v>404</v>
      </c>
      <c r="B405" s="9" t="s">
        <v>333</v>
      </c>
      <c r="C405" s="9" t="s">
        <v>847</v>
      </c>
      <c r="D405" s="7">
        <v>34</v>
      </c>
      <c r="E405" s="9" t="s">
        <v>648</v>
      </c>
      <c r="F405" s="17">
        <v>102422</v>
      </c>
      <c r="G405" s="17">
        <v>71.344999999999999</v>
      </c>
      <c r="H405" s="17">
        <v>100</v>
      </c>
      <c r="I405" s="9" t="s">
        <v>34</v>
      </c>
      <c r="J405" s="9" t="s">
        <v>35</v>
      </c>
      <c r="K405" s="9" t="s">
        <v>508</v>
      </c>
      <c r="L405" s="9" t="str">
        <f>CONCATENATE(J405,".",K405)</f>
        <v>Ardisia.sp7</v>
      </c>
      <c r="M405" s="9" t="s">
        <v>86</v>
      </c>
      <c r="N405" s="11">
        <v>42139</v>
      </c>
      <c r="O405" s="64">
        <v>0</v>
      </c>
      <c r="P405">
        <v>79</v>
      </c>
      <c r="Q405">
        <v>1</v>
      </c>
      <c r="R405" s="2">
        <v>124.73297348251791</v>
      </c>
      <c r="T405">
        <f>(3.14*((P405/2)^2))/1000000</f>
        <v>4.8991850000000003E-3</v>
      </c>
    </row>
    <row r="406" spans="1:23" ht="15" customHeight="1">
      <c r="A406">
        <v>405</v>
      </c>
      <c r="B406" s="9" t="s">
        <v>333</v>
      </c>
      <c r="C406" s="9" t="s">
        <v>854</v>
      </c>
      <c r="D406" s="6">
        <v>12</v>
      </c>
      <c r="E406" s="9" t="s">
        <v>648</v>
      </c>
      <c r="F406" s="17">
        <v>101803</v>
      </c>
      <c r="G406" s="17">
        <v>24.786999999999999</v>
      </c>
      <c r="H406" s="17">
        <v>87.965999999999994</v>
      </c>
      <c r="I406" s="9" t="s">
        <v>34</v>
      </c>
      <c r="J406" s="9" t="s">
        <v>35</v>
      </c>
      <c r="K406" s="9" t="s">
        <v>508</v>
      </c>
      <c r="L406" s="9" t="str">
        <f>CONCATENATE(J406,".",K406)</f>
        <v>Ardisia.sp7</v>
      </c>
      <c r="M406" s="9" t="s">
        <v>86</v>
      </c>
      <c r="N406" s="11">
        <v>42133</v>
      </c>
      <c r="O406" s="64">
        <v>0</v>
      </c>
      <c r="P406">
        <v>52</v>
      </c>
      <c r="Q406">
        <v>1</v>
      </c>
      <c r="R406" s="2">
        <v>148.71273857199685</v>
      </c>
      <c r="T406">
        <f>(3.14*((P406/2)^2))/1000000</f>
        <v>2.1226399999999999E-3</v>
      </c>
    </row>
    <row r="407" spans="1:23" ht="15" customHeight="1">
      <c r="A407">
        <v>406</v>
      </c>
      <c r="B407" s="9" t="s">
        <v>333</v>
      </c>
      <c r="C407" s="9" t="s">
        <v>846</v>
      </c>
      <c r="D407" s="6">
        <v>31</v>
      </c>
      <c r="E407" s="9" t="s">
        <v>648</v>
      </c>
      <c r="F407" s="17">
        <v>101558</v>
      </c>
      <c r="G407" s="17">
        <v>31.228999999999999</v>
      </c>
      <c r="H407" s="17">
        <v>4.6139999999999999</v>
      </c>
      <c r="I407" s="9" t="s">
        <v>93</v>
      </c>
      <c r="J407" s="9" t="s">
        <v>94</v>
      </c>
      <c r="K407" s="9" t="s">
        <v>725</v>
      </c>
      <c r="L407" s="9" t="str">
        <f>CONCATENATE(J407,".",K407)</f>
        <v>Viburnum.costaricanun</v>
      </c>
      <c r="M407" s="9" t="s">
        <v>94</v>
      </c>
      <c r="N407" s="11">
        <v>42132</v>
      </c>
      <c r="O407" s="64">
        <v>0</v>
      </c>
      <c r="P407">
        <v>142</v>
      </c>
      <c r="Q407">
        <v>2</v>
      </c>
      <c r="R407" s="2">
        <v>171.77901268186355</v>
      </c>
      <c r="T407">
        <f>(3.14*((P407/2)^2))/1000000</f>
        <v>1.5828740000000001E-2</v>
      </c>
      <c r="U407" t="s">
        <v>30</v>
      </c>
      <c r="W407">
        <v>63</v>
      </c>
    </row>
    <row r="408" spans="1:23" ht="15" customHeight="1">
      <c r="A408">
        <v>407</v>
      </c>
      <c r="B408" s="9" t="s">
        <v>333</v>
      </c>
      <c r="C408" s="9" t="s">
        <v>846</v>
      </c>
      <c r="D408" s="6">
        <v>31</v>
      </c>
      <c r="E408" s="9" t="s">
        <v>648</v>
      </c>
      <c r="F408" s="17">
        <v>101559</v>
      </c>
      <c r="G408" s="17">
        <v>30.352</v>
      </c>
      <c r="H408" s="17">
        <v>4.7779999999999996</v>
      </c>
      <c r="I408" s="9" t="s">
        <v>52</v>
      </c>
      <c r="J408" s="9" t="s">
        <v>53</v>
      </c>
      <c r="L408" s="9" t="str">
        <f>CONCATENATE(J408,".",K408)</f>
        <v>Styrax.</v>
      </c>
      <c r="M408" s="9" t="s">
        <v>53</v>
      </c>
      <c r="N408" s="11">
        <v>42132</v>
      </c>
      <c r="O408" s="64">
        <v>0</v>
      </c>
      <c r="P408">
        <v>133</v>
      </c>
      <c r="Q408">
        <v>2</v>
      </c>
      <c r="R408" s="2">
        <v>165.93158071887444</v>
      </c>
      <c r="T408">
        <f>(3.14*((P408/2)^2))/1000000</f>
        <v>1.3885864999999999E-2</v>
      </c>
    </row>
    <row r="409" spans="1:23" ht="15" customHeight="1">
      <c r="A409">
        <v>408</v>
      </c>
      <c r="B409" s="9" t="s">
        <v>333</v>
      </c>
      <c r="C409" s="9" t="s">
        <v>840</v>
      </c>
      <c r="D409" s="6">
        <v>14</v>
      </c>
      <c r="E409" s="9" t="s">
        <v>648</v>
      </c>
      <c r="F409" s="17">
        <v>101288</v>
      </c>
      <c r="G409" s="17">
        <v>2.202</v>
      </c>
      <c r="H409" s="17">
        <v>58.281999999999996</v>
      </c>
      <c r="I409" s="9" t="s">
        <v>42</v>
      </c>
      <c r="J409" s="9" t="s">
        <v>710</v>
      </c>
      <c r="K409" s="9" t="s">
        <v>711</v>
      </c>
      <c r="L409" s="9" t="str">
        <f>CONCATENATE(J409,".",K409)</f>
        <v>Rogiera.amoena</v>
      </c>
      <c r="M409" s="9" t="s">
        <v>335</v>
      </c>
      <c r="N409" s="11">
        <v>42120</v>
      </c>
      <c r="O409" s="64">
        <v>0</v>
      </c>
      <c r="P409">
        <v>50</v>
      </c>
      <c r="Q409">
        <v>1</v>
      </c>
      <c r="R409" s="2">
        <v>148.32460105231684</v>
      </c>
      <c r="T409">
        <f>(3.14*((P409/2)^2))/1000000</f>
        <v>1.9624999999999998E-3</v>
      </c>
    </row>
    <row r="410" spans="1:23" ht="15" customHeight="1">
      <c r="A410">
        <v>409</v>
      </c>
      <c r="B410" s="9" t="s">
        <v>333</v>
      </c>
      <c r="C410" s="9" t="s">
        <v>847</v>
      </c>
      <c r="D410" s="7">
        <v>34</v>
      </c>
      <c r="E410" s="9" t="s">
        <v>648</v>
      </c>
      <c r="F410" s="17">
        <v>102421</v>
      </c>
      <c r="G410" s="17">
        <v>70.963999999999999</v>
      </c>
      <c r="H410" s="17">
        <v>99.620999999999995</v>
      </c>
      <c r="I410" s="9" t="s">
        <v>34</v>
      </c>
      <c r="J410" s="9" t="s">
        <v>35</v>
      </c>
      <c r="K410" s="9" t="s">
        <v>508</v>
      </c>
      <c r="L410" s="9" t="str">
        <f>CONCATENATE(J410,".",K410)</f>
        <v>Ardisia.sp7</v>
      </c>
      <c r="M410" s="9" t="s">
        <v>86</v>
      </c>
      <c r="N410" s="11">
        <v>42139</v>
      </c>
      <c r="O410" s="64">
        <v>0</v>
      </c>
      <c r="P410">
        <v>82</v>
      </c>
      <c r="Q410">
        <v>1</v>
      </c>
      <c r="R410" s="2">
        <v>131.88236429002239</v>
      </c>
      <c r="T410">
        <f>(3.14*((P410/2)^2))/1000000</f>
        <v>5.2783400000000003E-3</v>
      </c>
      <c r="U410" t="s">
        <v>30</v>
      </c>
      <c r="W410">
        <v>71</v>
      </c>
    </row>
    <row r="411" spans="1:23" ht="15" customHeight="1">
      <c r="A411">
        <v>410</v>
      </c>
      <c r="B411" s="9" t="s">
        <v>333</v>
      </c>
      <c r="C411" s="9" t="s">
        <v>855</v>
      </c>
      <c r="D411" s="6">
        <v>22</v>
      </c>
      <c r="E411" s="9" t="s">
        <v>648</v>
      </c>
      <c r="F411" s="17">
        <v>102199</v>
      </c>
      <c r="G411" s="17">
        <v>65.694000000000003</v>
      </c>
      <c r="H411" s="17">
        <v>8.657</v>
      </c>
      <c r="I411" s="9" t="s">
        <v>34</v>
      </c>
      <c r="J411" s="9" t="s">
        <v>35</v>
      </c>
      <c r="K411" s="9" t="s">
        <v>506</v>
      </c>
      <c r="L411" s="9" t="str">
        <f>CONCATENATE(J411,".",K411)</f>
        <v>Ardisia.sp5</v>
      </c>
      <c r="M411" s="9" t="s">
        <v>36</v>
      </c>
      <c r="N411" s="11">
        <v>42135</v>
      </c>
      <c r="O411" s="64">
        <v>0</v>
      </c>
      <c r="P411">
        <v>77</v>
      </c>
      <c r="Q411">
        <v>1</v>
      </c>
      <c r="R411" s="2">
        <v>121.68130969436911</v>
      </c>
      <c r="T411">
        <f>(3.14*((P411/2)^2))/1000000</f>
        <v>4.6542650000000003E-3</v>
      </c>
    </row>
    <row r="412" spans="1:23" ht="15" customHeight="1">
      <c r="A412">
        <v>411</v>
      </c>
      <c r="B412" s="9" t="s">
        <v>333</v>
      </c>
      <c r="C412" s="9" t="s">
        <v>852</v>
      </c>
      <c r="D412" s="6">
        <v>32</v>
      </c>
      <c r="E412" s="9" t="s">
        <v>648</v>
      </c>
      <c r="F412" s="17">
        <v>101765</v>
      </c>
      <c r="G412" s="17">
        <v>33.796999999999997</v>
      </c>
      <c r="H412" s="17">
        <v>70.09</v>
      </c>
      <c r="I412" s="9" t="s">
        <v>42</v>
      </c>
      <c r="J412" s="9" t="s">
        <v>710</v>
      </c>
      <c r="K412" s="9" t="s">
        <v>711</v>
      </c>
      <c r="L412" s="9" t="str">
        <f>CONCATENATE(J412,".",K412)</f>
        <v>Rogiera.amoena</v>
      </c>
      <c r="M412" s="9" t="s">
        <v>335</v>
      </c>
      <c r="N412" s="11">
        <v>42133</v>
      </c>
      <c r="O412" s="64">
        <v>0</v>
      </c>
      <c r="P412">
        <v>62</v>
      </c>
      <c r="Q412">
        <v>1</v>
      </c>
      <c r="R412" s="2">
        <v>156.69306515831224</v>
      </c>
      <c r="T412">
        <f>(3.14*((P412/2)^2))/1000000</f>
        <v>3.01754E-3</v>
      </c>
      <c r="U412" t="s">
        <v>30</v>
      </c>
      <c r="W412">
        <v>60</v>
      </c>
    </row>
    <row r="413" spans="1:23" ht="15" customHeight="1">
      <c r="A413">
        <v>412</v>
      </c>
      <c r="B413" s="9" t="s">
        <v>333</v>
      </c>
      <c r="C413" s="9" t="s">
        <v>855</v>
      </c>
      <c r="D413" s="7">
        <v>42</v>
      </c>
      <c r="E413" s="9" t="s">
        <v>648</v>
      </c>
      <c r="F413" s="17">
        <v>102233</v>
      </c>
      <c r="G413" s="17">
        <v>77.805000000000007</v>
      </c>
      <c r="H413" s="17">
        <v>12.435</v>
      </c>
      <c r="I413" s="9" t="s">
        <v>34</v>
      </c>
      <c r="J413" s="9" t="s">
        <v>35</v>
      </c>
      <c r="K413" s="9" t="s">
        <v>506</v>
      </c>
      <c r="L413" s="9" t="str">
        <f>CONCATENATE(J413,".",K413)</f>
        <v>Ardisia.sp5</v>
      </c>
      <c r="M413" s="9" t="s">
        <v>36</v>
      </c>
      <c r="N413" s="11">
        <v>42136</v>
      </c>
      <c r="O413" s="64">
        <v>0</v>
      </c>
      <c r="P413">
        <v>76</v>
      </c>
      <c r="Q413">
        <v>1</v>
      </c>
      <c r="R413" s="2">
        <v>127.84664254904979</v>
      </c>
      <c r="T413">
        <f>(3.14*((P413/2)^2))/1000000</f>
        <v>4.5341599999999998E-3</v>
      </c>
    </row>
    <row r="414" spans="1:23" ht="15" customHeight="1">
      <c r="A414">
        <v>413</v>
      </c>
      <c r="B414" s="9" t="s">
        <v>333</v>
      </c>
      <c r="C414" s="9" t="s">
        <v>846</v>
      </c>
      <c r="D414" s="6">
        <v>32</v>
      </c>
      <c r="E414" s="9" t="s">
        <v>648</v>
      </c>
      <c r="F414" s="17">
        <v>101565</v>
      </c>
      <c r="G414" s="17">
        <v>30.105</v>
      </c>
      <c r="H414" s="17">
        <v>9.0090000000000003</v>
      </c>
      <c r="I414" s="9" t="s">
        <v>42</v>
      </c>
      <c r="J414" s="9" t="s">
        <v>710</v>
      </c>
      <c r="K414" s="9" t="s">
        <v>711</v>
      </c>
      <c r="L414" s="9" t="str">
        <f>CONCATENATE(J414,".",K414)</f>
        <v>Rogiera.amoena</v>
      </c>
      <c r="M414" s="9" t="s">
        <v>335</v>
      </c>
      <c r="N414" s="11">
        <v>42132</v>
      </c>
      <c r="O414" s="64">
        <v>0</v>
      </c>
      <c r="P414">
        <v>107</v>
      </c>
      <c r="Q414">
        <v>2</v>
      </c>
      <c r="R414" s="2">
        <v>196.49266767304795</v>
      </c>
      <c r="T414">
        <f>(3.14*((P414/2)^2))/1000000</f>
        <v>8.987465E-3</v>
      </c>
    </row>
    <row r="415" spans="1:23" ht="15" customHeight="1">
      <c r="A415">
        <v>414</v>
      </c>
      <c r="B415" s="9" t="s">
        <v>333</v>
      </c>
      <c r="C415" s="9" t="s">
        <v>846</v>
      </c>
      <c r="D415" s="6">
        <v>11</v>
      </c>
      <c r="E415" s="9" t="s">
        <v>648</v>
      </c>
      <c r="F415" s="17">
        <v>101487</v>
      </c>
      <c r="G415" s="17">
        <v>22.111000000000001</v>
      </c>
      <c r="H415" s="17">
        <v>0.46600000000000003</v>
      </c>
      <c r="I415" s="9" t="s">
        <v>93</v>
      </c>
      <c r="J415" s="9" t="s">
        <v>94</v>
      </c>
      <c r="K415" s="9" t="s">
        <v>725</v>
      </c>
      <c r="L415" s="9" t="str">
        <f>CONCATENATE(J415,".",K415)</f>
        <v>Viburnum.costaricanun</v>
      </c>
      <c r="M415" s="9" t="s">
        <v>94</v>
      </c>
      <c r="N415" s="11">
        <v>42132</v>
      </c>
      <c r="O415" s="64">
        <v>0</v>
      </c>
      <c r="P415">
        <v>61</v>
      </c>
      <c r="Q415">
        <v>1</v>
      </c>
      <c r="R415" s="2">
        <v>128.41765991151667</v>
      </c>
      <c r="T415">
        <f>(3.14*((P415/2)^2))/1000000</f>
        <v>2.9209850000000001E-3</v>
      </c>
    </row>
    <row r="416" spans="1:23" ht="15" customHeight="1">
      <c r="A416">
        <v>415</v>
      </c>
      <c r="B416" s="9" t="s">
        <v>333</v>
      </c>
      <c r="C416" s="9" t="s">
        <v>846</v>
      </c>
      <c r="D416" s="6">
        <v>33</v>
      </c>
      <c r="E416" s="9" t="s">
        <v>648</v>
      </c>
      <c r="F416" s="17">
        <v>101567</v>
      </c>
      <c r="G416" s="17">
        <v>31.64</v>
      </c>
      <c r="H416" s="17">
        <v>12.051</v>
      </c>
      <c r="I416" s="9" t="s">
        <v>52</v>
      </c>
      <c r="J416" s="9" t="s">
        <v>53</v>
      </c>
      <c r="L416" s="9" t="str">
        <f>CONCATENATE(J416,".",K416)</f>
        <v>Styrax.</v>
      </c>
      <c r="M416" s="9" t="s">
        <v>53</v>
      </c>
      <c r="N416" s="11">
        <v>42132</v>
      </c>
      <c r="O416" s="64">
        <v>0</v>
      </c>
      <c r="P416">
        <v>151</v>
      </c>
      <c r="Q416">
        <v>2</v>
      </c>
      <c r="R416" s="2">
        <v>154.18129662533977</v>
      </c>
      <c r="T416">
        <f>(3.14*((P416/2)^2))/1000000</f>
        <v>1.7898785E-2</v>
      </c>
    </row>
    <row r="417" spans="1:31" ht="15" customHeight="1">
      <c r="A417">
        <v>416</v>
      </c>
      <c r="B417" s="9" t="s">
        <v>333</v>
      </c>
      <c r="C417" s="9" t="s">
        <v>846</v>
      </c>
      <c r="D417" s="6">
        <v>42</v>
      </c>
      <c r="E417" s="9" t="s">
        <v>648</v>
      </c>
      <c r="F417" s="17">
        <v>101586</v>
      </c>
      <c r="G417" s="17">
        <v>39.498000000000005</v>
      </c>
      <c r="H417" s="17">
        <v>11.037000000000001</v>
      </c>
      <c r="I417" s="9" t="s">
        <v>54</v>
      </c>
      <c r="J417" s="9" t="s">
        <v>75</v>
      </c>
      <c r="K417" s="9" t="s">
        <v>503</v>
      </c>
      <c r="L417" s="9" t="str">
        <f>CONCATENATE(J417,".",K417)</f>
        <v>Dendropanax.sp1</v>
      </c>
      <c r="M417" s="9" t="s">
        <v>353</v>
      </c>
      <c r="N417" s="11">
        <v>42132</v>
      </c>
      <c r="O417" s="64">
        <v>0</v>
      </c>
      <c r="P417">
        <v>53</v>
      </c>
      <c r="Q417">
        <v>1</v>
      </c>
      <c r="R417" s="2">
        <v>167.64369191358941</v>
      </c>
      <c r="T417">
        <f>(3.14*((P417/2)^2))/1000000</f>
        <v>2.205065E-3</v>
      </c>
    </row>
    <row r="418" spans="1:31" ht="15" customHeight="1">
      <c r="A418">
        <v>417</v>
      </c>
      <c r="B418" s="9" t="s">
        <v>333</v>
      </c>
      <c r="C418" s="9" t="s">
        <v>848</v>
      </c>
      <c r="D418" s="7">
        <v>22</v>
      </c>
      <c r="E418" s="9" t="s">
        <v>648</v>
      </c>
      <c r="F418" s="17">
        <v>102352</v>
      </c>
      <c r="G418" s="17">
        <v>65.731999999999999</v>
      </c>
      <c r="H418" s="17">
        <v>68.242999999999995</v>
      </c>
      <c r="I418" s="9" t="s">
        <v>42</v>
      </c>
      <c r="J418" s="9" t="s">
        <v>710</v>
      </c>
      <c r="K418" s="9" t="s">
        <v>711</v>
      </c>
      <c r="L418" s="9" t="str">
        <f>CONCATENATE(J418,".",K418)</f>
        <v>Rogiera.amoena</v>
      </c>
      <c r="M418" s="9" t="s">
        <v>335</v>
      </c>
      <c r="N418" s="11">
        <v>42136</v>
      </c>
      <c r="O418" s="64">
        <v>0</v>
      </c>
      <c r="P418">
        <v>60</v>
      </c>
      <c r="Q418">
        <v>1</v>
      </c>
      <c r="R418" s="2">
        <v>166.86550336537343</v>
      </c>
      <c r="T418">
        <f>(3.14*((P418/2)^2))/1000000</f>
        <v>2.826E-3</v>
      </c>
      <c r="U418" t="s">
        <v>30</v>
      </c>
      <c r="W418">
        <v>59</v>
      </c>
    </row>
    <row r="419" spans="1:31" ht="15" customHeight="1">
      <c r="A419">
        <v>418</v>
      </c>
      <c r="B419" s="9" t="s">
        <v>333</v>
      </c>
      <c r="C419" s="9" t="s">
        <v>849</v>
      </c>
      <c r="D419" s="6">
        <v>14</v>
      </c>
      <c r="E419" s="9" t="s">
        <v>648</v>
      </c>
      <c r="F419" s="25">
        <v>101610</v>
      </c>
      <c r="G419" s="17">
        <v>22.36</v>
      </c>
      <c r="H419" s="17">
        <v>35.242000000000004</v>
      </c>
      <c r="I419" s="9" t="s">
        <v>34</v>
      </c>
      <c r="J419" s="9" t="s">
        <v>35</v>
      </c>
      <c r="K419" s="9" t="s">
        <v>508</v>
      </c>
      <c r="L419" s="9" t="str">
        <f>CONCATENATE(J419,".",K419)</f>
        <v>Ardisia.sp7</v>
      </c>
      <c r="M419" s="9" t="s">
        <v>86</v>
      </c>
      <c r="N419" s="11">
        <v>42132</v>
      </c>
      <c r="O419" s="64">
        <v>0</v>
      </c>
      <c r="P419">
        <v>50</v>
      </c>
      <c r="Q419">
        <v>1</v>
      </c>
      <c r="R419" s="2">
        <v>197.19948193955867</v>
      </c>
      <c r="T419">
        <f>(3.14*((P419/2)^2))/1000000</f>
        <v>1.9624999999999998E-3</v>
      </c>
    </row>
    <row r="420" spans="1:31" ht="15" customHeight="1">
      <c r="A420">
        <v>419</v>
      </c>
      <c r="B420" s="9" t="s">
        <v>333</v>
      </c>
      <c r="C420" s="9" t="s">
        <v>846</v>
      </c>
      <c r="D420" s="6">
        <v>33</v>
      </c>
      <c r="E420" s="9" t="s">
        <v>648</v>
      </c>
      <c r="F420" s="17">
        <v>101571</v>
      </c>
      <c r="G420" s="17">
        <v>30.297000000000001</v>
      </c>
      <c r="H420" s="17">
        <v>14.911</v>
      </c>
      <c r="I420" s="9" t="s">
        <v>34</v>
      </c>
      <c r="J420" s="9" t="s">
        <v>96</v>
      </c>
      <c r="K420" s="9" t="s">
        <v>502</v>
      </c>
      <c r="L420" s="9" t="str">
        <f>CONCATENATE(J420,".",K420)</f>
        <v>Myrsine.sp2</v>
      </c>
      <c r="M420" s="9" t="s">
        <v>97</v>
      </c>
      <c r="N420" s="11">
        <v>42132</v>
      </c>
      <c r="O420" s="64">
        <v>0</v>
      </c>
      <c r="P420">
        <v>182</v>
      </c>
      <c r="Q420">
        <v>2</v>
      </c>
      <c r="R420" s="2">
        <v>118.07370571534562</v>
      </c>
      <c r="T420">
        <f>(3.14*((P420/2)^2))/1000000</f>
        <v>2.6002339999999999E-2</v>
      </c>
      <c r="U420" t="s">
        <v>30</v>
      </c>
      <c r="W420">
        <v>86</v>
      </c>
    </row>
    <row r="421" spans="1:31" ht="15" customHeight="1">
      <c r="A421">
        <v>420</v>
      </c>
      <c r="B421" s="9" t="s">
        <v>333</v>
      </c>
      <c r="C421" s="9" t="s">
        <v>843</v>
      </c>
      <c r="D421" s="7">
        <v>23</v>
      </c>
      <c r="E421" s="9" t="s">
        <v>648</v>
      </c>
      <c r="F421" s="17">
        <v>102502</v>
      </c>
      <c r="G421" s="17">
        <v>87.295000000000002</v>
      </c>
      <c r="H421" s="17">
        <v>31.093</v>
      </c>
      <c r="I421" s="9" t="s">
        <v>54</v>
      </c>
      <c r="J421" s="9" t="s">
        <v>55</v>
      </c>
      <c r="K421" s="9" t="s">
        <v>503</v>
      </c>
      <c r="L421" s="9" t="str">
        <f>CONCATENATE(J421,".",K421)</f>
        <v>Schefflera.sp1</v>
      </c>
      <c r="M421" s="9" t="s">
        <v>55</v>
      </c>
      <c r="N421" s="11">
        <v>42139</v>
      </c>
      <c r="O421" s="64">
        <v>0</v>
      </c>
      <c r="P421">
        <v>72</v>
      </c>
      <c r="Q421">
        <v>1</v>
      </c>
      <c r="R421" s="2">
        <v>136.1588961504572</v>
      </c>
      <c r="T421">
        <f>(3.14*((P421/2)^2))/1000000</f>
        <v>4.0694399999999997E-3</v>
      </c>
      <c r="U421" t="s">
        <v>73</v>
      </c>
    </row>
    <row r="422" spans="1:31" ht="15" customHeight="1">
      <c r="A422">
        <v>421</v>
      </c>
      <c r="B422" s="9" t="s">
        <v>333</v>
      </c>
      <c r="C422" s="9" t="s">
        <v>850</v>
      </c>
      <c r="D422" s="6">
        <v>43</v>
      </c>
      <c r="E422" s="9" t="s">
        <v>648</v>
      </c>
      <c r="F422" s="17">
        <v>101708</v>
      </c>
      <c r="G422" s="17">
        <v>38.623999999999995</v>
      </c>
      <c r="H422" s="17">
        <v>43.573999999999998</v>
      </c>
      <c r="I422" s="9" t="s">
        <v>42</v>
      </c>
      <c r="J422" s="9" t="s">
        <v>710</v>
      </c>
      <c r="K422" s="9" t="s">
        <v>711</v>
      </c>
      <c r="L422" s="9" t="str">
        <f>CONCATENATE(J422,".",K422)</f>
        <v>Rogiera.amoena</v>
      </c>
      <c r="M422" s="9" t="s">
        <v>335</v>
      </c>
      <c r="N422" s="11">
        <v>42133</v>
      </c>
      <c r="O422" s="64">
        <v>0</v>
      </c>
      <c r="P422">
        <v>92</v>
      </c>
      <c r="Q422">
        <v>1</v>
      </c>
      <c r="R422" s="2">
        <v>137.80333837134029</v>
      </c>
      <c r="T422">
        <f>(3.14*((P422/2)^2))/1000000</f>
        <v>6.6442400000000009E-3</v>
      </c>
    </row>
    <row r="423" spans="1:31" ht="15" customHeight="1">
      <c r="A423">
        <v>422</v>
      </c>
      <c r="B423" s="9" t="s">
        <v>333</v>
      </c>
      <c r="C423" s="9" t="s">
        <v>850</v>
      </c>
      <c r="D423" s="6">
        <v>34</v>
      </c>
      <c r="E423" s="9" t="s">
        <v>648</v>
      </c>
      <c r="F423" s="17">
        <v>101703</v>
      </c>
      <c r="G423" s="17">
        <v>33.367000000000004</v>
      </c>
      <c r="H423" s="17">
        <v>59.100999999999999</v>
      </c>
      <c r="I423" s="9" t="s">
        <v>34</v>
      </c>
      <c r="J423" s="9" t="s">
        <v>35</v>
      </c>
      <c r="K423" s="9" t="s">
        <v>506</v>
      </c>
      <c r="L423" s="9" t="str">
        <f>CONCATENATE(J423,".",K423)</f>
        <v>Ardisia.sp5</v>
      </c>
      <c r="M423" s="9" t="s">
        <v>36</v>
      </c>
      <c r="N423" s="11">
        <v>42133</v>
      </c>
      <c r="O423" s="64">
        <v>0</v>
      </c>
      <c r="P423">
        <v>91</v>
      </c>
      <c r="Q423">
        <v>1</v>
      </c>
      <c r="R423" s="2">
        <v>195.69297819721498</v>
      </c>
      <c r="T423">
        <f>(3.14*((P423/2)^2))/1000000</f>
        <v>6.5005849999999997E-3</v>
      </c>
    </row>
    <row r="424" spans="1:31" ht="15" customHeight="1">
      <c r="A424">
        <v>423</v>
      </c>
      <c r="B424" s="9" t="s">
        <v>333</v>
      </c>
      <c r="C424" s="9" t="s">
        <v>846</v>
      </c>
      <c r="D424" s="6">
        <v>34</v>
      </c>
      <c r="E424" s="9" t="s">
        <v>648</v>
      </c>
      <c r="F424" s="17">
        <v>101575</v>
      </c>
      <c r="G424" s="17">
        <v>33.430999999999997</v>
      </c>
      <c r="H424" s="17">
        <v>19.716999999999999</v>
      </c>
      <c r="I424" s="9" t="s">
        <v>93</v>
      </c>
      <c r="J424" s="9" t="s">
        <v>94</v>
      </c>
      <c r="K424" s="9" t="s">
        <v>725</v>
      </c>
      <c r="L424" s="9" t="str">
        <f>CONCATENATE(J424,".",K424)</f>
        <v>Viburnum.costaricanun</v>
      </c>
      <c r="M424" s="9" t="s">
        <v>94</v>
      </c>
      <c r="N424" s="11">
        <v>42132</v>
      </c>
      <c r="O424" s="64">
        <v>0</v>
      </c>
      <c r="P424">
        <v>279</v>
      </c>
      <c r="Q424">
        <v>2</v>
      </c>
      <c r="R424" s="2">
        <v>124.30565345629188</v>
      </c>
      <c r="T424">
        <f>(3.14*((P424/2)^2))/1000000</f>
        <v>6.1105185000000006E-2</v>
      </c>
      <c r="U424" t="s">
        <v>30</v>
      </c>
      <c r="W424">
        <v>95</v>
      </c>
    </row>
    <row r="425" spans="1:31" ht="15" customHeight="1">
      <c r="A425">
        <v>424</v>
      </c>
      <c r="B425" s="9" t="s">
        <v>333</v>
      </c>
      <c r="C425" s="9" t="s">
        <v>842</v>
      </c>
      <c r="D425" s="6">
        <v>13</v>
      </c>
      <c r="E425" s="9" t="s">
        <v>648</v>
      </c>
      <c r="F425" s="17">
        <v>101350</v>
      </c>
      <c r="G425" s="17">
        <v>4.6180000000000003</v>
      </c>
      <c r="H425" s="17">
        <v>72.438000000000002</v>
      </c>
      <c r="I425" s="9" t="s">
        <v>495</v>
      </c>
      <c r="J425" s="9" t="s">
        <v>496</v>
      </c>
      <c r="K425" s="9" t="s">
        <v>777</v>
      </c>
      <c r="L425" s="9" t="str">
        <f>CONCATENATE(J425,".",K425)</f>
        <v>Cleyera.theoidaes</v>
      </c>
      <c r="M425" s="9" t="s">
        <v>334</v>
      </c>
      <c r="N425" s="11">
        <v>42121</v>
      </c>
      <c r="O425" s="64">
        <v>0</v>
      </c>
      <c r="P425">
        <v>70</v>
      </c>
      <c r="Q425">
        <v>1</v>
      </c>
      <c r="R425" s="2">
        <v>105.67715927185148</v>
      </c>
      <c r="T425">
        <f>(3.14*((P425/2)^2))/1000000</f>
        <v>3.8465000000000001E-3</v>
      </c>
    </row>
    <row r="426" spans="1:31" ht="15" customHeight="1">
      <c r="A426">
        <v>425</v>
      </c>
      <c r="B426" s="9" t="s">
        <v>333</v>
      </c>
      <c r="C426" s="9" t="s">
        <v>836</v>
      </c>
      <c r="D426" s="6">
        <v>42</v>
      </c>
      <c r="E426" s="9" t="s">
        <v>648</v>
      </c>
      <c r="F426" s="17">
        <v>101225</v>
      </c>
      <c r="G426" s="17">
        <v>17.734999999999999</v>
      </c>
      <c r="H426" s="17">
        <v>12.023999999999999</v>
      </c>
      <c r="I426" s="9" t="s">
        <v>42</v>
      </c>
      <c r="J426" s="9" t="s">
        <v>710</v>
      </c>
      <c r="K426" s="9" t="s">
        <v>711</v>
      </c>
      <c r="L426" s="9" t="str">
        <f>CONCATENATE(J426,".",K426)</f>
        <v>Rogiera.amoena</v>
      </c>
      <c r="M426" s="9" t="s">
        <v>335</v>
      </c>
      <c r="N426" s="11">
        <v>42120</v>
      </c>
      <c r="O426" s="64">
        <v>0</v>
      </c>
      <c r="P426">
        <v>59</v>
      </c>
      <c r="Q426">
        <v>1</v>
      </c>
      <c r="R426" s="2">
        <v>115.79500090211636</v>
      </c>
      <c r="T426">
        <f>(3.14*((P426/2)^2))/1000000</f>
        <v>2.732585E-3</v>
      </c>
    </row>
    <row r="427" spans="1:31" ht="15" customHeight="1">
      <c r="A427">
        <v>426</v>
      </c>
      <c r="B427" s="9" t="s">
        <v>333</v>
      </c>
      <c r="C427" s="9" t="s">
        <v>838</v>
      </c>
      <c r="D427" s="6">
        <v>11</v>
      </c>
      <c r="E427" s="9" t="s">
        <v>648</v>
      </c>
      <c r="F427" s="17">
        <v>101231</v>
      </c>
      <c r="G427" s="17">
        <v>2.7730000000000001</v>
      </c>
      <c r="H427" s="17">
        <v>22.382000000000001</v>
      </c>
      <c r="I427" s="9" t="s">
        <v>42</v>
      </c>
      <c r="J427" s="9" t="s">
        <v>710</v>
      </c>
      <c r="K427" s="9" t="s">
        <v>711</v>
      </c>
      <c r="L427" s="9" t="str">
        <f>CONCATENATE(J427,".",K427)</f>
        <v>Rogiera.amoena</v>
      </c>
      <c r="M427" s="9" t="s">
        <v>335</v>
      </c>
      <c r="N427" s="11">
        <v>42120</v>
      </c>
      <c r="O427" s="64">
        <v>0</v>
      </c>
      <c r="P427">
        <v>61</v>
      </c>
      <c r="Q427">
        <v>1</v>
      </c>
      <c r="R427" s="2">
        <v>102.60589202741556</v>
      </c>
      <c r="T427">
        <f>(3.14*((P427/2)^2))/1000000</f>
        <v>2.9209850000000001E-3</v>
      </c>
    </row>
    <row r="428" spans="1:31" ht="15" customHeight="1">
      <c r="A428">
        <v>427</v>
      </c>
      <c r="B428" s="9" t="s">
        <v>333</v>
      </c>
      <c r="C428" s="9" t="s">
        <v>859</v>
      </c>
      <c r="D428" s="6">
        <v>34</v>
      </c>
      <c r="E428" s="9" t="s">
        <v>648</v>
      </c>
      <c r="F428" s="25">
        <v>101977</v>
      </c>
      <c r="G428" s="17">
        <v>50.531999999999996</v>
      </c>
      <c r="H428" s="17">
        <v>36.063000000000002</v>
      </c>
      <c r="I428" s="9" t="s">
        <v>22</v>
      </c>
      <c r="J428" s="9" t="s">
        <v>516</v>
      </c>
      <c r="K428" s="9" t="s">
        <v>506</v>
      </c>
      <c r="L428" s="9" t="str">
        <f>CONCATENATE(J428,".",K428)</f>
        <v>Laurel.sp5</v>
      </c>
      <c r="M428" s="9" t="s">
        <v>109</v>
      </c>
      <c r="N428" s="11">
        <v>42134</v>
      </c>
      <c r="O428" s="64">
        <v>0</v>
      </c>
      <c r="P428">
        <v>70</v>
      </c>
      <c r="Q428">
        <v>1</v>
      </c>
      <c r="R428" s="2">
        <v>197.65727195250793</v>
      </c>
      <c r="T428">
        <f>(3.14*((P428/2)^2))/1000000</f>
        <v>3.8465000000000001E-3</v>
      </c>
    </row>
    <row r="429" spans="1:31" ht="15" customHeight="1">
      <c r="A429">
        <v>428</v>
      </c>
      <c r="B429" s="9" t="s">
        <v>333</v>
      </c>
      <c r="C429" s="9" t="s">
        <v>846</v>
      </c>
      <c r="D429" s="6">
        <v>44</v>
      </c>
      <c r="E429" s="9" t="s">
        <v>648</v>
      </c>
      <c r="F429" s="17">
        <v>101580</v>
      </c>
      <c r="G429" s="17">
        <v>37.030999999999999</v>
      </c>
      <c r="H429" s="17">
        <v>0.95</v>
      </c>
      <c r="I429" s="9" t="s">
        <v>42</v>
      </c>
      <c r="J429" s="9" t="s">
        <v>710</v>
      </c>
      <c r="K429" s="9" t="s">
        <v>711</v>
      </c>
      <c r="L429" s="9" t="str">
        <f>CONCATENATE(J429,".",K429)</f>
        <v>Rogiera.amoena</v>
      </c>
      <c r="M429" s="9" t="s">
        <v>335</v>
      </c>
      <c r="N429" s="11">
        <v>42132</v>
      </c>
      <c r="O429" s="64">
        <v>0</v>
      </c>
      <c r="P429">
        <v>165</v>
      </c>
      <c r="Q429">
        <v>2</v>
      </c>
      <c r="R429" s="2">
        <v>142.38763898883514</v>
      </c>
      <c r="T429">
        <f>(3.14*((P429/2)^2))/1000000</f>
        <v>2.1371625000000002E-2</v>
      </c>
    </row>
    <row r="430" spans="1:31" ht="15" customHeight="1">
      <c r="A430">
        <v>429</v>
      </c>
      <c r="B430" s="9" t="s">
        <v>333</v>
      </c>
      <c r="C430" s="9" t="s">
        <v>846</v>
      </c>
      <c r="D430" s="6">
        <v>44</v>
      </c>
      <c r="E430" s="9" t="s">
        <v>648</v>
      </c>
      <c r="F430" s="17">
        <v>101581</v>
      </c>
      <c r="G430" s="17">
        <v>35.569000000000003</v>
      </c>
      <c r="H430" s="17">
        <v>0.90500000000000003</v>
      </c>
      <c r="I430" s="9" t="s">
        <v>50</v>
      </c>
      <c r="J430" s="9" t="s">
        <v>51</v>
      </c>
      <c r="K430" s="9" t="s">
        <v>712</v>
      </c>
      <c r="L430" s="9" t="str">
        <f>CONCATENATE(J430,".",K430)</f>
        <v>Quercus.salicifolia</v>
      </c>
      <c r="M430" s="9" t="s">
        <v>135</v>
      </c>
      <c r="N430" s="11">
        <v>42132</v>
      </c>
      <c r="O430" s="64">
        <v>0</v>
      </c>
      <c r="P430">
        <v>428</v>
      </c>
      <c r="Q430">
        <v>3</v>
      </c>
      <c r="R430" s="2">
        <v>178.28904010617583</v>
      </c>
      <c r="T430">
        <f>(3.14*((P430/2)^2))/1000000</f>
        <v>0.14379944</v>
      </c>
    </row>
    <row r="431" spans="1:31" ht="15" customHeight="1">
      <c r="A431">
        <v>430</v>
      </c>
      <c r="B431" s="9" t="s">
        <v>333</v>
      </c>
      <c r="C431" s="9" t="s">
        <v>849</v>
      </c>
      <c r="D431" s="6">
        <v>31</v>
      </c>
      <c r="E431" s="9" t="s">
        <v>648</v>
      </c>
      <c r="F431" s="17">
        <v>101624</v>
      </c>
      <c r="G431" s="17">
        <v>32.981999999999999</v>
      </c>
      <c r="H431" s="17">
        <v>21.248000000000001</v>
      </c>
      <c r="I431" s="9" t="s">
        <v>52</v>
      </c>
      <c r="J431" s="9" t="s">
        <v>53</v>
      </c>
      <c r="L431" s="9" t="str">
        <f>CONCATENATE(J431,".",K431)</f>
        <v>Styrax.</v>
      </c>
      <c r="M431" s="9" t="s">
        <v>53</v>
      </c>
      <c r="N431" s="11">
        <v>42132</v>
      </c>
      <c r="O431" s="64">
        <v>0</v>
      </c>
      <c r="P431">
        <v>59</v>
      </c>
      <c r="Q431">
        <v>1</v>
      </c>
      <c r="R431" s="2">
        <v>131.97031853583505</v>
      </c>
      <c r="T431">
        <f>(3.14*((P431/2)^2))/1000000</f>
        <v>2.732585E-3</v>
      </c>
    </row>
    <row r="432" spans="1:31" ht="15" customHeight="1">
      <c r="A432">
        <v>431</v>
      </c>
      <c r="B432" s="9" t="s">
        <v>333</v>
      </c>
      <c r="C432" s="9" t="s">
        <v>846</v>
      </c>
      <c r="D432" s="6">
        <v>43</v>
      </c>
      <c r="E432" s="9" t="s">
        <v>648</v>
      </c>
      <c r="F432" s="17">
        <v>101583</v>
      </c>
      <c r="G432" s="17">
        <v>36.061999999999998</v>
      </c>
      <c r="H432" s="17">
        <v>8.68</v>
      </c>
      <c r="I432" s="9" t="s">
        <v>50</v>
      </c>
      <c r="J432" s="9" t="s">
        <v>51</v>
      </c>
      <c r="K432" s="9" t="s">
        <v>712</v>
      </c>
      <c r="L432" s="9" t="str">
        <f>CONCATENATE(J432,".",K432)</f>
        <v>Quercus.salicifolia</v>
      </c>
      <c r="M432" s="9" t="s">
        <v>135</v>
      </c>
      <c r="N432" s="11">
        <v>42132</v>
      </c>
      <c r="O432" s="64">
        <v>0</v>
      </c>
      <c r="P432">
        <v>604</v>
      </c>
      <c r="Q432">
        <v>4</v>
      </c>
      <c r="R432" s="2">
        <v>188.2419174946595</v>
      </c>
      <c r="S432">
        <v>210</v>
      </c>
      <c r="T432">
        <f>(3.14*((P432/2)^2))/1000000</f>
        <v>0.28638056000000001</v>
      </c>
      <c r="U432" t="s">
        <v>48</v>
      </c>
      <c r="V432" t="s">
        <v>30</v>
      </c>
      <c r="W432">
        <v>543</v>
      </c>
      <c r="X432">
        <v>341</v>
      </c>
      <c r="AE432" t="s">
        <v>364</v>
      </c>
    </row>
    <row r="433" spans="1:28" ht="15" customHeight="1">
      <c r="A433">
        <v>432</v>
      </c>
      <c r="B433" s="9" t="s">
        <v>333</v>
      </c>
      <c r="C433" s="9" t="s">
        <v>850</v>
      </c>
      <c r="D433" s="6">
        <v>42</v>
      </c>
      <c r="E433" s="9" t="s">
        <v>648</v>
      </c>
      <c r="F433" s="17">
        <v>101714</v>
      </c>
      <c r="G433" s="17">
        <v>35.834000000000003</v>
      </c>
      <c r="H433" s="17">
        <v>47.704999999999998</v>
      </c>
      <c r="I433" s="9" t="s">
        <v>54</v>
      </c>
      <c r="J433" s="9" t="s">
        <v>75</v>
      </c>
      <c r="K433" s="9" t="s">
        <v>503</v>
      </c>
      <c r="L433" s="9" t="str">
        <f>CONCATENATE(J433,".",K433)</f>
        <v>Dendropanax.sp1</v>
      </c>
      <c r="M433" s="9" t="s">
        <v>353</v>
      </c>
      <c r="N433" s="11">
        <v>42133</v>
      </c>
      <c r="O433" s="64">
        <v>0</v>
      </c>
      <c r="P433">
        <v>80</v>
      </c>
      <c r="Q433">
        <v>1</v>
      </c>
      <c r="R433" s="2">
        <v>150.13677888213201</v>
      </c>
      <c r="T433">
        <f>(3.14*((P433/2)^2))/1000000</f>
        <v>5.0239999999999998E-3</v>
      </c>
    </row>
    <row r="434" spans="1:28" ht="15" customHeight="1">
      <c r="A434">
        <v>433</v>
      </c>
      <c r="B434" s="9" t="s">
        <v>333</v>
      </c>
      <c r="C434" s="9" t="s">
        <v>846</v>
      </c>
      <c r="D434" s="6">
        <v>42</v>
      </c>
      <c r="E434" s="9" t="s">
        <v>648</v>
      </c>
      <c r="F434" s="17">
        <v>101585</v>
      </c>
      <c r="G434" s="17">
        <v>36.483000000000004</v>
      </c>
      <c r="H434" s="17">
        <v>13.430999999999999</v>
      </c>
      <c r="I434" s="9" t="s">
        <v>208</v>
      </c>
      <c r="J434" s="9" t="s">
        <v>209</v>
      </c>
      <c r="K434" t="s">
        <v>758</v>
      </c>
      <c r="L434" s="9" t="str">
        <f>CONCATENATE(J434,".",K434)</f>
        <v>Rhamnus.oreodendron</v>
      </c>
      <c r="M434" s="9" t="s">
        <v>757</v>
      </c>
      <c r="N434" s="11">
        <v>42132</v>
      </c>
      <c r="O434" s="64">
        <v>0</v>
      </c>
      <c r="P434">
        <v>114</v>
      </c>
      <c r="Q434">
        <v>2</v>
      </c>
      <c r="R434" s="2">
        <v>131.94155114904882</v>
      </c>
      <c r="T434">
        <f>(3.14*((P434/2)^2))/1000000</f>
        <v>1.020186E-2</v>
      </c>
      <c r="AB434" t="s">
        <v>338</v>
      </c>
    </row>
    <row r="435" spans="1:28" ht="15" customHeight="1">
      <c r="A435">
        <v>434</v>
      </c>
      <c r="B435" s="9" t="s">
        <v>333</v>
      </c>
      <c r="C435" s="9" t="s">
        <v>836</v>
      </c>
      <c r="D435" s="6">
        <v>41</v>
      </c>
      <c r="E435" s="9" t="s">
        <v>648</v>
      </c>
      <c r="F435" s="17">
        <v>101227</v>
      </c>
      <c r="G435" s="17">
        <v>16.622</v>
      </c>
      <c r="H435" s="17">
        <v>18.05</v>
      </c>
      <c r="I435" s="9" t="s">
        <v>42</v>
      </c>
      <c r="J435" s="9" t="s">
        <v>710</v>
      </c>
      <c r="K435" s="9" t="s">
        <v>711</v>
      </c>
      <c r="L435" s="9" t="str">
        <f>CONCATENATE(J435,".",K435)</f>
        <v>Rogiera.amoena</v>
      </c>
      <c r="M435" s="9" t="s">
        <v>335</v>
      </c>
      <c r="N435" s="11">
        <v>42120</v>
      </c>
      <c r="O435" s="64">
        <v>0</v>
      </c>
      <c r="P435">
        <v>60</v>
      </c>
      <c r="Q435">
        <v>1</v>
      </c>
      <c r="R435" s="2">
        <v>137.07837138796737</v>
      </c>
      <c r="T435">
        <f>(3.14*((P435/2)^2))/1000000</f>
        <v>2.826E-3</v>
      </c>
    </row>
    <row r="436" spans="1:28" ht="15" customHeight="1">
      <c r="A436">
        <v>435</v>
      </c>
      <c r="B436" s="9" t="s">
        <v>333</v>
      </c>
      <c r="C436" s="9" t="s">
        <v>841</v>
      </c>
      <c r="D436" s="7">
        <v>41</v>
      </c>
      <c r="E436" s="9" t="s">
        <v>648</v>
      </c>
      <c r="F436" s="17">
        <v>102579</v>
      </c>
      <c r="G436" s="17">
        <v>96.138999999999996</v>
      </c>
      <c r="H436" s="17">
        <v>59.147999999999996</v>
      </c>
      <c r="I436" s="9" t="s">
        <v>28</v>
      </c>
      <c r="J436" s="9" t="s">
        <v>515</v>
      </c>
      <c r="K436" s="9">
        <v>4</v>
      </c>
      <c r="L436" s="9" t="str">
        <f>CONCATENATE(J436,".",K436)</f>
        <v>CasIndet.4</v>
      </c>
      <c r="M436" s="9" t="s">
        <v>359</v>
      </c>
      <c r="N436" s="11">
        <v>42140</v>
      </c>
      <c r="O436" s="64">
        <v>0</v>
      </c>
      <c r="P436">
        <v>67</v>
      </c>
      <c r="Q436">
        <v>1</v>
      </c>
      <c r="R436" s="2">
        <v>105.51930808240917</v>
      </c>
      <c r="T436">
        <f>(3.14*((P436/2)^2))/1000000</f>
        <v>3.5238650000000002E-3</v>
      </c>
    </row>
    <row r="437" spans="1:28" ht="15" customHeight="1">
      <c r="A437">
        <v>436</v>
      </c>
      <c r="B437" s="9" t="s">
        <v>333</v>
      </c>
      <c r="C437" s="9" t="s">
        <v>857</v>
      </c>
      <c r="D437" s="6">
        <v>42</v>
      </c>
      <c r="E437" s="9" t="s">
        <v>648</v>
      </c>
      <c r="F437" s="17">
        <v>102169</v>
      </c>
      <c r="G437" s="17">
        <v>56.694000000000003</v>
      </c>
      <c r="H437" s="17">
        <v>94.129000000000005</v>
      </c>
      <c r="I437" s="9" t="s">
        <v>34</v>
      </c>
      <c r="J437" s="9" t="s">
        <v>35</v>
      </c>
      <c r="K437" s="9" t="s">
        <v>508</v>
      </c>
      <c r="L437" s="9" t="str">
        <f>CONCATENATE(J437,".",K437)</f>
        <v>Ardisia.sp7</v>
      </c>
      <c r="M437" s="9" t="s">
        <v>86</v>
      </c>
      <c r="N437" s="11">
        <v>42135</v>
      </c>
      <c r="O437" s="64">
        <v>0</v>
      </c>
      <c r="P437">
        <v>65</v>
      </c>
      <c r="Q437">
        <v>1</v>
      </c>
      <c r="R437" s="2">
        <v>178.39110430775202</v>
      </c>
      <c r="T437">
        <f>(3.14*((P437/2)^2))/1000000</f>
        <v>3.3166250000000001E-3</v>
      </c>
    </row>
    <row r="438" spans="1:28" ht="15" customHeight="1">
      <c r="A438">
        <v>437</v>
      </c>
      <c r="B438" s="9" t="s">
        <v>333</v>
      </c>
      <c r="C438" s="9" t="s">
        <v>839</v>
      </c>
      <c r="D438" s="7">
        <v>41</v>
      </c>
      <c r="E438" s="9" t="s">
        <v>648</v>
      </c>
      <c r="F438" s="17">
        <v>102635</v>
      </c>
      <c r="G438" s="17">
        <v>97.795999999999992</v>
      </c>
      <c r="H438" s="17">
        <v>74.367000000000004</v>
      </c>
      <c r="I438" s="9" t="s">
        <v>34</v>
      </c>
      <c r="J438" s="9" t="s">
        <v>35</v>
      </c>
      <c r="K438" s="9" t="s">
        <v>503</v>
      </c>
      <c r="L438" s="9" t="str">
        <f>CONCATENATE(J438,".",K438)</f>
        <v>Ardisia.sp1</v>
      </c>
      <c r="M438" s="9" t="s">
        <v>87</v>
      </c>
      <c r="N438" s="11">
        <v>42140</v>
      </c>
      <c r="O438" s="64">
        <v>0</v>
      </c>
      <c r="P438">
        <v>52</v>
      </c>
      <c r="Q438">
        <v>1</v>
      </c>
      <c r="R438" s="2">
        <v>196.10075190611212</v>
      </c>
      <c r="T438">
        <f>(3.14*((P438/2)^2))/1000000</f>
        <v>2.1226399999999999E-3</v>
      </c>
    </row>
    <row r="439" spans="1:28" ht="15" customHeight="1">
      <c r="A439">
        <v>438</v>
      </c>
      <c r="B439" s="9" t="s">
        <v>333</v>
      </c>
      <c r="C439" s="9" t="s">
        <v>859</v>
      </c>
      <c r="D439" s="6">
        <v>33</v>
      </c>
      <c r="E439" s="9" t="s">
        <v>648</v>
      </c>
      <c r="F439" s="17">
        <v>101969</v>
      </c>
      <c r="G439" s="17">
        <v>51.304000000000002</v>
      </c>
      <c r="H439" s="17">
        <v>31.71</v>
      </c>
      <c r="I439" s="9" t="s">
        <v>42</v>
      </c>
      <c r="J439" s="9" t="s">
        <v>710</v>
      </c>
      <c r="K439" s="9" t="s">
        <v>711</v>
      </c>
      <c r="L439" s="9" t="str">
        <f>CONCATENATE(J439,".",K439)</f>
        <v>Rogiera.amoena</v>
      </c>
      <c r="M439" s="9" t="s">
        <v>335</v>
      </c>
      <c r="N439" s="11">
        <v>42134</v>
      </c>
      <c r="O439" s="64">
        <v>0</v>
      </c>
      <c r="P439">
        <v>68</v>
      </c>
      <c r="Q439">
        <v>1</v>
      </c>
      <c r="R439" s="2">
        <v>131.13861274102101</v>
      </c>
      <c r="T439">
        <f>(3.14*((P439/2)^2))/1000000</f>
        <v>3.6298400000000001E-3</v>
      </c>
    </row>
    <row r="440" spans="1:28" ht="15" customHeight="1">
      <c r="A440">
        <v>439</v>
      </c>
      <c r="B440" s="9" t="s">
        <v>333</v>
      </c>
      <c r="C440" s="9" t="s">
        <v>843</v>
      </c>
      <c r="D440" s="7">
        <v>43</v>
      </c>
      <c r="E440" s="9" t="s">
        <v>648</v>
      </c>
      <c r="F440" s="17">
        <v>102526</v>
      </c>
      <c r="G440" s="17">
        <v>96.289000000000001</v>
      </c>
      <c r="H440" s="17">
        <v>32.122</v>
      </c>
      <c r="I440" s="9" t="s">
        <v>28</v>
      </c>
      <c r="J440" s="9" t="s">
        <v>515</v>
      </c>
      <c r="K440" s="9">
        <v>4</v>
      </c>
      <c r="L440" s="9" t="str">
        <f>CONCATENATE(J440,".",K440)</f>
        <v>CasIndet.4</v>
      </c>
      <c r="M440" s="9" t="s">
        <v>359</v>
      </c>
      <c r="N440" s="11">
        <v>42139</v>
      </c>
      <c r="O440" s="64">
        <v>0</v>
      </c>
      <c r="P440">
        <v>52</v>
      </c>
      <c r="Q440">
        <v>1</v>
      </c>
      <c r="R440" s="2">
        <v>120.48279166369471</v>
      </c>
      <c r="T440">
        <f>(3.14*((P440/2)^2))/1000000</f>
        <v>2.1226399999999999E-3</v>
      </c>
    </row>
    <row r="441" spans="1:28" ht="15" customHeight="1">
      <c r="A441">
        <v>440</v>
      </c>
      <c r="B441" s="9" t="s">
        <v>333</v>
      </c>
      <c r="C441" s="9" t="s">
        <v>859</v>
      </c>
      <c r="D441" s="6">
        <v>33</v>
      </c>
      <c r="E441" s="9" t="s">
        <v>648</v>
      </c>
      <c r="F441" s="17">
        <v>101971</v>
      </c>
      <c r="G441" s="17">
        <v>51.608000000000004</v>
      </c>
      <c r="H441" s="17">
        <v>32.997999999999998</v>
      </c>
      <c r="I441" s="9" t="s">
        <v>52</v>
      </c>
      <c r="J441" s="9" t="s">
        <v>53</v>
      </c>
      <c r="L441" s="9" t="str">
        <f>CONCATENATE(J441,".",K441)</f>
        <v>Styrax.</v>
      </c>
      <c r="M441" s="9" t="s">
        <v>53</v>
      </c>
      <c r="N441" s="11">
        <v>42134</v>
      </c>
      <c r="O441" s="64">
        <v>0</v>
      </c>
      <c r="P441">
        <v>63</v>
      </c>
      <c r="Q441">
        <v>1</v>
      </c>
      <c r="R441" s="2">
        <v>188.85059856815121</v>
      </c>
      <c r="T441">
        <f>(3.14*((P441/2)^2))/1000000</f>
        <v>3.1156650000000001E-3</v>
      </c>
    </row>
    <row r="442" spans="1:28" ht="15" customHeight="1">
      <c r="A442">
        <v>441</v>
      </c>
      <c r="B442" s="9" t="s">
        <v>333</v>
      </c>
      <c r="C442" s="9" t="s">
        <v>846</v>
      </c>
      <c r="D442" s="6">
        <v>41</v>
      </c>
      <c r="E442" s="9" t="s">
        <v>648</v>
      </c>
      <c r="F442" s="17">
        <v>101593</v>
      </c>
      <c r="G442" s="17">
        <v>34.939</v>
      </c>
      <c r="H442" s="17">
        <v>15.212999999999999</v>
      </c>
      <c r="I442" s="9" t="s">
        <v>34</v>
      </c>
      <c r="J442" s="9" t="s">
        <v>96</v>
      </c>
      <c r="K442" s="9" t="s">
        <v>502</v>
      </c>
      <c r="L442" s="9" t="str">
        <f>CONCATENATE(J442,".",K442)</f>
        <v>Myrsine.sp2</v>
      </c>
      <c r="M442" s="9" t="s">
        <v>97</v>
      </c>
      <c r="N442" s="11">
        <v>42132</v>
      </c>
      <c r="O442" s="64">
        <v>0</v>
      </c>
      <c r="P442">
        <v>204</v>
      </c>
      <c r="Q442">
        <v>2</v>
      </c>
      <c r="R442" s="2">
        <v>100.96751792746186</v>
      </c>
      <c r="T442">
        <f>(3.14*((P442/2)^2))/1000000</f>
        <v>3.2668559999999999E-2</v>
      </c>
    </row>
    <row r="443" spans="1:28" ht="15" customHeight="1">
      <c r="A443">
        <v>442</v>
      </c>
      <c r="B443" s="9" t="s">
        <v>333</v>
      </c>
      <c r="C443" s="9" t="s">
        <v>842</v>
      </c>
      <c r="D443" s="6">
        <v>12</v>
      </c>
      <c r="E443" s="9" t="s">
        <v>648</v>
      </c>
      <c r="F443" s="17">
        <v>101343</v>
      </c>
      <c r="G443" s="17">
        <v>3.5739999999999998</v>
      </c>
      <c r="H443" s="17">
        <v>69.724999999999994</v>
      </c>
      <c r="I443" s="9" t="s">
        <v>34</v>
      </c>
      <c r="J443" s="9" t="s">
        <v>35</v>
      </c>
      <c r="K443" s="9" t="s">
        <v>506</v>
      </c>
      <c r="L443" s="9" t="str">
        <f>CONCATENATE(J443,".",K443)</f>
        <v>Ardisia.sp5</v>
      </c>
      <c r="M443" s="9" t="s">
        <v>36</v>
      </c>
      <c r="N443" s="11">
        <v>42121</v>
      </c>
      <c r="O443" s="64">
        <v>0</v>
      </c>
      <c r="P443">
        <v>57</v>
      </c>
      <c r="Q443">
        <v>1</v>
      </c>
      <c r="R443" s="2">
        <v>132.26583731007554</v>
      </c>
      <c r="T443">
        <f>(3.14*((P443/2)^2))/1000000</f>
        <v>2.550465E-3</v>
      </c>
    </row>
    <row r="444" spans="1:28" ht="15" customHeight="1">
      <c r="A444">
        <v>443</v>
      </c>
      <c r="B444" s="9" t="s">
        <v>333</v>
      </c>
      <c r="C444" s="9" t="s">
        <v>842</v>
      </c>
      <c r="D444" s="6">
        <v>34</v>
      </c>
      <c r="E444" s="9" t="s">
        <v>648</v>
      </c>
      <c r="F444" s="17">
        <v>101389</v>
      </c>
      <c r="G444" s="17">
        <v>14.488</v>
      </c>
      <c r="H444" s="17">
        <v>76.393000000000001</v>
      </c>
      <c r="I444" s="9" t="s">
        <v>34</v>
      </c>
      <c r="J444" s="9" t="s">
        <v>35</v>
      </c>
      <c r="K444" s="9" t="s">
        <v>508</v>
      </c>
      <c r="L444" s="9" t="str">
        <f>CONCATENATE(J444,".",K444)</f>
        <v>Ardisia.sp7</v>
      </c>
      <c r="M444" s="9" t="s">
        <v>86</v>
      </c>
      <c r="N444" s="11">
        <v>42121</v>
      </c>
      <c r="O444" s="64">
        <v>0</v>
      </c>
      <c r="P444">
        <v>62</v>
      </c>
      <c r="Q444">
        <v>1</v>
      </c>
      <c r="R444" s="2">
        <v>143.04585995077701</v>
      </c>
      <c r="T444">
        <f>(3.14*((P444/2)^2))/1000000</f>
        <v>3.01754E-3</v>
      </c>
    </row>
    <row r="445" spans="1:28" ht="15" customHeight="1">
      <c r="A445">
        <v>444</v>
      </c>
      <c r="B445" s="9" t="s">
        <v>333</v>
      </c>
      <c r="C445" s="9" t="s">
        <v>849</v>
      </c>
      <c r="D445" s="6">
        <v>11</v>
      </c>
      <c r="E445" s="9" t="s">
        <v>648</v>
      </c>
      <c r="F445" s="17">
        <v>101596</v>
      </c>
      <c r="G445" s="17">
        <v>23.96</v>
      </c>
      <c r="H445" s="17">
        <v>22.603999999999999</v>
      </c>
      <c r="I445" s="9" t="s">
        <v>34</v>
      </c>
      <c r="J445" s="9" t="s">
        <v>96</v>
      </c>
      <c r="K445" s="9" t="s">
        <v>502</v>
      </c>
      <c r="L445" s="9" t="str">
        <f>CONCATENATE(J445,".",K445)</f>
        <v>Myrsine.sp2</v>
      </c>
      <c r="M445" s="9" t="s">
        <v>97</v>
      </c>
      <c r="N445" s="11">
        <v>42132</v>
      </c>
      <c r="O445" s="64">
        <v>0</v>
      </c>
      <c r="P445">
        <v>172</v>
      </c>
      <c r="Q445">
        <v>2</v>
      </c>
      <c r="R445" s="2">
        <v>151.9621881261379</v>
      </c>
      <c r="T445">
        <f>(3.14*((P445/2)^2))/1000000</f>
        <v>2.3223440000000001E-2</v>
      </c>
    </row>
    <row r="446" spans="1:28" ht="15" customHeight="1">
      <c r="A446">
        <v>445</v>
      </c>
      <c r="B446" s="9" t="s">
        <v>333</v>
      </c>
      <c r="C446" s="9" t="s">
        <v>843</v>
      </c>
      <c r="D446" s="7">
        <v>41</v>
      </c>
      <c r="E446" s="9" t="s">
        <v>648</v>
      </c>
      <c r="F446" s="17">
        <v>102531</v>
      </c>
      <c r="G446" s="17">
        <v>96.361000000000004</v>
      </c>
      <c r="H446" s="17">
        <v>37.311999999999998</v>
      </c>
      <c r="I446" s="9" t="s">
        <v>52</v>
      </c>
      <c r="J446" s="9" t="s">
        <v>53</v>
      </c>
      <c r="L446" s="9" t="str">
        <f>CONCATENATE(J446,".",K446)</f>
        <v>Styrax.</v>
      </c>
      <c r="M446" s="9" t="s">
        <v>53</v>
      </c>
      <c r="N446" s="11">
        <v>42139</v>
      </c>
      <c r="O446" s="64">
        <v>0</v>
      </c>
      <c r="P446">
        <v>63</v>
      </c>
      <c r="Q446">
        <v>1</v>
      </c>
      <c r="R446" s="2">
        <v>176.15421576287071</v>
      </c>
      <c r="T446">
        <f>(3.14*((P446/2)^2))/1000000</f>
        <v>3.1156650000000001E-3</v>
      </c>
    </row>
    <row r="447" spans="1:28" ht="15" customHeight="1">
      <c r="A447">
        <v>446</v>
      </c>
      <c r="B447" s="9" t="s">
        <v>333</v>
      </c>
      <c r="C447" s="9" t="s">
        <v>849</v>
      </c>
      <c r="D447" s="6">
        <v>11</v>
      </c>
      <c r="E447" s="9" t="s">
        <v>647</v>
      </c>
      <c r="F447" s="16">
        <v>101598</v>
      </c>
      <c r="G447" s="17">
        <v>20.704999999999998</v>
      </c>
      <c r="H447" s="17">
        <v>24.338999999999999</v>
      </c>
      <c r="I447" s="9" t="s">
        <v>79</v>
      </c>
      <c r="J447" s="9" t="s">
        <v>80</v>
      </c>
      <c r="K447" s="9" t="s">
        <v>708</v>
      </c>
      <c r="L447" s="9" t="str">
        <f>CONCATENATE(J447,".",K447)</f>
        <v>Weinmannia.pinnata</v>
      </c>
      <c r="M447" s="9" t="s">
        <v>80</v>
      </c>
      <c r="N447" s="11">
        <v>42132</v>
      </c>
      <c r="O447" s="64">
        <v>16.33352938609918</v>
      </c>
      <c r="P447">
        <v>227</v>
      </c>
      <c r="Q447">
        <v>2</v>
      </c>
      <c r="R447" s="2">
        <v>174.91008979559368</v>
      </c>
      <c r="T447">
        <f>(3.14*((P447/2)^2))/1000000</f>
        <v>4.0450264999999999E-2</v>
      </c>
      <c r="U447" t="s">
        <v>30</v>
      </c>
      <c r="W447">
        <v>50</v>
      </c>
    </row>
    <row r="448" spans="1:28" ht="15" customHeight="1">
      <c r="A448">
        <v>447</v>
      </c>
      <c r="B448" s="9" t="s">
        <v>333</v>
      </c>
      <c r="C448" s="9" t="s">
        <v>858</v>
      </c>
      <c r="D448" s="6">
        <v>42</v>
      </c>
      <c r="E448" s="9" t="s">
        <v>648</v>
      </c>
      <c r="F448" s="17">
        <v>102125</v>
      </c>
      <c r="G448" s="17">
        <v>57.082999999999998</v>
      </c>
      <c r="H448" s="17">
        <v>66.397999999999996</v>
      </c>
      <c r="I448" s="9" t="s">
        <v>495</v>
      </c>
      <c r="J448" s="9" t="s">
        <v>496</v>
      </c>
      <c r="K448" s="9" t="s">
        <v>777</v>
      </c>
      <c r="L448" s="9" t="str">
        <f>CONCATENATE(J448,".",K448)</f>
        <v>Cleyera.theoidaes</v>
      </c>
      <c r="M448" s="9" t="s">
        <v>334</v>
      </c>
      <c r="N448" s="11">
        <v>42135</v>
      </c>
      <c r="O448" s="64">
        <v>0</v>
      </c>
      <c r="P448">
        <v>51</v>
      </c>
      <c r="Q448">
        <v>1</v>
      </c>
      <c r="R448" s="2">
        <v>151.28029494673123</v>
      </c>
      <c r="T448">
        <f>(3.14*((P448/2)^2))/1000000</f>
        <v>2.041785E-3</v>
      </c>
    </row>
    <row r="449" spans="1:31" ht="15" customHeight="1">
      <c r="A449">
        <v>448</v>
      </c>
      <c r="B449" s="9" t="s">
        <v>333</v>
      </c>
      <c r="C449" s="9" t="s">
        <v>849</v>
      </c>
      <c r="D449" s="6">
        <v>12</v>
      </c>
      <c r="E449" s="9" t="s">
        <v>648</v>
      </c>
      <c r="F449" s="17">
        <v>101600</v>
      </c>
      <c r="G449" s="17">
        <v>23.850999999999999</v>
      </c>
      <c r="H449" s="17">
        <v>25.812999999999999</v>
      </c>
      <c r="I449" s="9" t="s">
        <v>495</v>
      </c>
      <c r="J449" s="9" t="s">
        <v>496</v>
      </c>
      <c r="K449" s="9" t="s">
        <v>777</v>
      </c>
      <c r="L449" s="9" t="str">
        <f>CONCATENATE(J449,".",K449)</f>
        <v>Cleyera.theoidaes</v>
      </c>
      <c r="M449" s="9" t="s">
        <v>334</v>
      </c>
      <c r="N449" s="11">
        <v>42132</v>
      </c>
      <c r="O449" s="64">
        <v>0</v>
      </c>
      <c r="P449">
        <v>195</v>
      </c>
      <c r="Q449">
        <v>2</v>
      </c>
      <c r="R449" s="2">
        <v>197.94220034669601</v>
      </c>
      <c r="T449">
        <f>(3.14*((P449/2)^2))/1000000</f>
        <v>2.9849625000000001E-2</v>
      </c>
    </row>
    <row r="450" spans="1:31" ht="15" customHeight="1">
      <c r="A450">
        <v>449</v>
      </c>
      <c r="B450" s="9" t="s">
        <v>333</v>
      </c>
      <c r="C450" s="9" t="s">
        <v>857</v>
      </c>
      <c r="D450" s="6">
        <v>44</v>
      </c>
      <c r="E450" s="9" t="s">
        <v>648</v>
      </c>
      <c r="F450" s="17">
        <v>102160</v>
      </c>
      <c r="G450" s="17">
        <v>59.861000000000004</v>
      </c>
      <c r="H450" s="17">
        <v>84.602000000000004</v>
      </c>
      <c r="I450" s="9" t="s">
        <v>34</v>
      </c>
      <c r="J450" s="9" t="s">
        <v>35</v>
      </c>
      <c r="K450" s="9" t="s">
        <v>508</v>
      </c>
      <c r="L450" s="9" t="str">
        <f>CONCATENATE(J450,".",K450)</f>
        <v>Ardisia.sp7</v>
      </c>
      <c r="M450" s="9" t="s">
        <v>86</v>
      </c>
      <c r="N450" s="11">
        <v>42135</v>
      </c>
      <c r="O450" s="64">
        <v>0</v>
      </c>
      <c r="P450">
        <v>64</v>
      </c>
      <c r="Q450">
        <v>1</v>
      </c>
      <c r="R450" s="2">
        <v>189.67053139358032</v>
      </c>
      <c r="T450">
        <f>(3.14*((P450/2)^2))/1000000</f>
        <v>3.21536E-3</v>
      </c>
    </row>
    <row r="451" spans="1:31" ht="15" customHeight="1">
      <c r="A451">
        <v>450</v>
      </c>
      <c r="B451" s="9" t="s">
        <v>333</v>
      </c>
      <c r="C451" s="9" t="s">
        <v>849</v>
      </c>
      <c r="D451" s="6">
        <v>12</v>
      </c>
      <c r="E451" s="9" t="s">
        <v>648</v>
      </c>
      <c r="F451" s="17">
        <v>101602</v>
      </c>
      <c r="G451" s="17">
        <v>20.271000000000001</v>
      </c>
      <c r="H451" s="17">
        <v>29.826999999999998</v>
      </c>
      <c r="I451" s="9" t="s">
        <v>42</v>
      </c>
      <c r="J451" s="9" t="s">
        <v>710</v>
      </c>
      <c r="K451" s="9" t="s">
        <v>711</v>
      </c>
      <c r="L451" s="9" t="str">
        <f>CONCATENATE(J451,".",K451)</f>
        <v>Rogiera.amoena</v>
      </c>
      <c r="M451" s="9" t="s">
        <v>335</v>
      </c>
      <c r="N451" s="11">
        <v>42132</v>
      </c>
      <c r="O451" s="64">
        <v>0</v>
      </c>
      <c r="P451">
        <v>202</v>
      </c>
      <c r="Q451">
        <v>2</v>
      </c>
      <c r="R451" s="2">
        <v>197.37064317035805</v>
      </c>
      <c r="T451">
        <f>(3.14*((P451/2)^2))/1000000</f>
        <v>3.203114E-2</v>
      </c>
    </row>
    <row r="452" spans="1:31" ht="15" customHeight="1">
      <c r="A452">
        <v>451</v>
      </c>
      <c r="B452" s="9" t="s">
        <v>333</v>
      </c>
      <c r="C452" s="9" t="s">
        <v>839</v>
      </c>
      <c r="D452" s="7">
        <v>41</v>
      </c>
      <c r="E452" s="9" t="s">
        <v>648</v>
      </c>
      <c r="F452" s="17">
        <v>102632</v>
      </c>
      <c r="G452" s="17">
        <v>96.534999999999997</v>
      </c>
      <c r="H452" s="17">
        <v>76.188999999999993</v>
      </c>
      <c r="I452" s="9" t="s">
        <v>495</v>
      </c>
      <c r="J452" s="9" t="s">
        <v>496</v>
      </c>
      <c r="K452" s="9" t="s">
        <v>777</v>
      </c>
      <c r="L452" s="9" t="str">
        <f>CONCATENATE(J452,".",K452)</f>
        <v>Cleyera.theoidaes</v>
      </c>
      <c r="M452" s="9" t="s">
        <v>334</v>
      </c>
      <c r="N452" s="11">
        <v>42140</v>
      </c>
      <c r="O452" s="64">
        <v>0</v>
      </c>
      <c r="P452">
        <v>85</v>
      </c>
      <c r="Q452">
        <v>1</v>
      </c>
      <c r="R452" s="2">
        <v>104.43687413562927</v>
      </c>
      <c r="T452">
        <f>(3.14*((P452/2)^2))/1000000</f>
        <v>5.6716249999999996E-3</v>
      </c>
    </row>
    <row r="453" spans="1:31" ht="15" customHeight="1">
      <c r="A453">
        <v>452</v>
      </c>
      <c r="B453" s="9" t="s">
        <v>333</v>
      </c>
      <c r="C453" s="9" t="s">
        <v>840</v>
      </c>
      <c r="D453" s="6">
        <v>21</v>
      </c>
      <c r="E453" s="9" t="s">
        <v>648</v>
      </c>
      <c r="F453" s="17">
        <v>101302</v>
      </c>
      <c r="G453" s="17">
        <v>7.2809999999999997</v>
      </c>
      <c r="H453" s="17">
        <v>58.048999999999999</v>
      </c>
      <c r="I453" s="9" t="s">
        <v>495</v>
      </c>
      <c r="J453" s="9" t="s">
        <v>496</v>
      </c>
      <c r="K453" s="9" t="s">
        <v>777</v>
      </c>
      <c r="L453" s="9" t="str">
        <f>CONCATENATE(J453,".",K453)</f>
        <v>Cleyera.theoidaes</v>
      </c>
      <c r="M453" s="9" t="s">
        <v>334</v>
      </c>
      <c r="N453" s="11">
        <v>42120</v>
      </c>
      <c r="O453" s="64">
        <v>0</v>
      </c>
      <c r="P453">
        <v>81</v>
      </c>
      <c r="Q453">
        <v>1</v>
      </c>
      <c r="R453" s="2">
        <v>145.35155295762183</v>
      </c>
      <c r="T453">
        <f>(3.14*((P453/2)^2))/1000000</f>
        <v>5.1503850000000004E-3</v>
      </c>
    </row>
    <row r="454" spans="1:31" ht="15" customHeight="1">
      <c r="A454">
        <v>453</v>
      </c>
      <c r="B454" s="9" t="s">
        <v>333</v>
      </c>
      <c r="C454" s="9" t="s">
        <v>855</v>
      </c>
      <c r="D454" s="6">
        <v>13</v>
      </c>
      <c r="E454" s="9" t="s">
        <v>648</v>
      </c>
      <c r="F454" s="17">
        <v>102183</v>
      </c>
      <c r="G454" s="17">
        <v>62.389000000000003</v>
      </c>
      <c r="H454" s="17">
        <v>12.602</v>
      </c>
      <c r="I454" s="9" t="s">
        <v>495</v>
      </c>
      <c r="J454" s="9" t="s">
        <v>496</v>
      </c>
      <c r="K454" s="9" t="s">
        <v>777</v>
      </c>
      <c r="L454" s="9" t="str">
        <f>CONCATENATE(J454,".",K454)</f>
        <v>Cleyera.theoidaes</v>
      </c>
      <c r="M454" s="9" t="s">
        <v>334</v>
      </c>
      <c r="N454" s="11">
        <v>42135</v>
      </c>
      <c r="O454" s="64">
        <v>0</v>
      </c>
      <c r="P454">
        <v>68</v>
      </c>
      <c r="Q454">
        <v>1</v>
      </c>
      <c r="R454" s="2">
        <v>142.19769920386159</v>
      </c>
      <c r="T454">
        <f>(3.14*((P454/2)^2))/1000000</f>
        <v>3.6298400000000001E-3</v>
      </c>
    </row>
    <row r="455" spans="1:31" ht="15" customHeight="1">
      <c r="A455">
        <v>454</v>
      </c>
      <c r="B455" s="9" t="s">
        <v>333</v>
      </c>
      <c r="C455" s="9" t="s">
        <v>849</v>
      </c>
      <c r="D455" s="6">
        <v>13</v>
      </c>
      <c r="E455" s="9" t="s">
        <v>648</v>
      </c>
      <c r="F455" s="17">
        <v>101606</v>
      </c>
      <c r="G455" s="17">
        <v>23.227</v>
      </c>
      <c r="H455" s="17">
        <v>32.548000000000002</v>
      </c>
      <c r="I455" s="9" t="s">
        <v>93</v>
      </c>
      <c r="J455" s="9" t="s">
        <v>94</v>
      </c>
      <c r="K455" s="9" t="s">
        <v>725</v>
      </c>
      <c r="L455" s="9" t="str">
        <f>CONCATENATE(J455,".",K455)</f>
        <v>Viburnum.costaricanun</v>
      </c>
      <c r="M455" s="9" t="s">
        <v>94</v>
      </c>
      <c r="N455" s="11">
        <v>42132</v>
      </c>
      <c r="O455" s="64">
        <v>0</v>
      </c>
      <c r="P455">
        <v>125</v>
      </c>
      <c r="Q455">
        <v>2</v>
      </c>
      <c r="R455" s="2">
        <v>181.63152185378607</v>
      </c>
      <c r="T455">
        <f>(3.14*((P455/2)^2))/1000000</f>
        <v>1.2265625E-2</v>
      </c>
    </row>
    <row r="456" spans="1:31" ht="15" customHeight="1">
      <c r="A456">
        <v>455</v>
      </c>
      <c r="B456" s="9" t="s">
        <v>333</v>
      </c>
      <c r="C456" s="9" t="s">
        <v>849</v>
      </c>
      <c r="D456" s="6">
        <v>13</v>
      </c>
      <c r="E456" s="9" t="s">
        <v>648</v>
      </c>
      <c r="F456" s="17">
        <v>101607</v>
      </c>
      <c r="G456" s="17">
        <v>23.2</v>
      </c>
      <c r="H456" s="17">
        <v>33.009</v>
      </c>
      <c r="I456" s="9" t="s">
        <v>93</v>
      </c>
      <c r="J456" s="9" t="s">
        <v>94</v>
      </c>
      <c r="K456" s="9" t="s">
        <v>725</v>
      </c>
      <c r="L456" s="9" t="str">
        <f>CONCATENATE(J456,".",K456)</f>
        <v>Viburnum.costaricanun</v>
      </c>
      <c r="M456" s="9" t="s">
        <v>94</v>
      </c>
      <c r="N456" s="11">
        <v>42132</v>
      </c>
      <c r="O456" s="64">
        <v>0</v>
      </c>
      <c r="P456">
        <v>143</v>
      </c>
      <c r="Q456">
        <v>2</v>
      </c>
      <c r="R456" s="2">
        <v>188.24196976041384</v>
      </c>
      <c r="T456">
        <f>(3.14*((P456/2)^2))/1000000</f>
        <v>1.6052465000000002E-2</v>
      </c>
    </row>
    <row r="457" spans="1:31" ht="15" customHeight="1">
      <c r="A457">
        <v>456</v>
      </c>
      <c r="B457" s="9" t="s">
        <v>333</v>
      </c>
      <c r="C457" s="9" t="s">
        <v>854</v>
      </c>
      <c r="D457" s="6">
        <v>41</v>
      </c>
      <c r="E457" s="9" t="s">
        <v>648</v>
      </c>
      <c r="F457" s="17">
        <v>101880</v>
      </c>
      <c r="G457" s="17">
        <v>38.338000000000001</v>
      </c>
      <c r="H457" s="17">
        <v>93.974000000000004</v>
      </c>
      <c r="I457" s="9" t="s">
        <v>42</v>
      </c>
      <c r="J457" s="9" t="s">
        <v>710</v>
      </c>
      <c r="K457" s="9" t="s">
        <v>711</v>
      </c>
      <c r="L457" s="9" t="str">
        <f>CONCATENATE(J457,".",K457)</f>
        <v>Rogiera.amoena</v>
      </c>
      <c r="M457" s="9" t="s">
        <v>335</v>
      </c>
      <c r="N457" s="11">
        <v>42134</v>
      </c>
      <c r="O457" s="64">
        <v>0</v>
      </c>
      <c r="P457">
        <v>82</v>
      </c>
      <c r="Q457">
        <v>1</v>
      </c>
      <c r="R457" s="2">
        <v>147.17553427520232</v>
      </c>
      <c r="T457">
        <f>(3.14*((P457/2)^2))/1000000</f>
        <v>5.2783400000000003E-3</v>
      </c>
    </row>
    <row r="458" spans="1:31" ht="15" customHeight="1">
      <c r="A458">
        <v>457</v>
      </c>
      <c r="B458" s="9" t="s">
        <v>333</v>
      </c>
      <c r="C458" s="9" t="s">
        <v>849</v>
      </c>
      <c r="D458" s="6">
        <v>13</v>
      </c>
      <c r="E458" s="9" t="s">
        <v>648</v>
      </c>
      <c r="F458" s="17">
        <v>101609</v>
      </c>
      <c r="G458" s="17">
        <v>24.257999999999999</v>
      </c>
      <c r="H458" s="17">
        <v>34.744999999999997</v>
      </c>
      <c r="I458" s="9" t="s">
        <v>42</v>
      </c>
      <c r="J458" s="9" t="s">
        <v>710</v>
      </c>
      <c r="K458" s="9" t="s">
        <v>711</v>
      </c>
      <c r="L458" s="9" t="str">
        <f>CONCATENATE(J458,".",K458)</f>
        <v>Rogiera.amoena</v>
      </c>
      <c r="M458" s="9" t="s">
        <v>335</v>
      </c>
      <c r="N458" s="11">
        <v>42132</v>
      </c>
      <c r="O458" s="64">
        <v>0</v>
      </c>
      <c r="P458">
        <v>108</v>
      </c>
      <c r="Q458">
        <v>2</v>
      </c>
      <c r="R458" s="2">
        <v>188.0457641150702</v>
      </c>
      <c r="T458">
        <f>(3.14*((P458/2)^2))/1000000</f>
        <v>9.1562399999999995E-3</v>
      </c>
      <c r="U458" t="s">
        <v>30</v>
      </c>
      <c r="W458">
        <v>63</v>
      </c>
    </row>
    <row r="459" spans="1:31" ht="15" customHeight="1">
      <c r="A459">
        <v>458</v>
      </c>
      <c r="B459" s="9" t="s">
        <v>333</v>
      </c>
      <c r="C459" s="9" t="s">
        <v>838</v>
      </c>
      <c r="D459" s="6">
        <v>12</v>
      </c>
      <c r="E459" s="9" t="s">
        <v>648</v>
      </c>
      <c r="F459" s="17">
        <v>101233</v>
      </c>
      <c r="G459" s="17">
        <v>1.746</v>
      </c>
      <c r="H459" s="17">
        <v>27.847000000000001</v>
      </c>
      <c r="I459" s="9" t="s">
        <v>42</v>
      </c>
      <c r="J459" s="9" t="s">
        <v>710</v>
      </c>
      <c r="K459" s="9" t="s">
        <v>711</v>
      </c>
      <c r="L459" s="9" t="str">
        <f>CONCATENATE(J459,".",K459)</f>
        <v>Rogiera.amoena</v>
      </c>
      <c r="M459" s="9" t="s">
        <v>335</v>
      </c>
      <c r="N459" s="11">
        <v>42120</v>
      </c>
      <c r="O459" s="64">
        <v>0</v>
      </c>
      <c r="P459">
        <v>79</v>
      </c>
      <c r="Q459">
        <v>1</v>
      </c>
      <c r="R459" s="2">
        <v>153.60368712501867</v>
      </c>
      <c r="T459">
        <f>(3.14*((P459/2)^2))/1000000</f>
        <v>4.8991850000000003E-3</v>
      </c>
      <c r="U459" t="s">
        <v>78</v>
      </c>
    </row>
    <row r="460" spans="1:31" ht="15" customHeight="1">
      <c r="A460">
        <v>459</v>
      </c>
      <c r="B460" s="9" t="s">
        <v>333</v>
      </c>
      <c r="C460" s="9" t="s">
        <v>858</v>
      </c>
      <c r="D460" s="6">
        <v>11</v>
      </c>
      <c r="E460" s="9" t="s">
        <v>648</v>
      </c>
      <c r="F460" s="17">
        <v>102068</v>
      </c>
      <c r="G460" s="17">
        <v>41.805999999999997</v>
      </c>
      <c r="H460" s="17">
        <v>61.093000000000004</v>
      </c>
      <c r="I460" s="9" t="s">
        <v>34</v>
      </c>
      <c r="J460" s="9" t="s">
        <v>35</v>
      </c>
      <c r="K460" s="9" t="s">
        <v>508</v>
      </c>
      <c r="L460" s="9" t="str">
        <f>CONCATENATE(J460,".",K460)</f>
        <v>Ardisia.sp7</v>
      </c>
      <c r="M460" s="9" t="s">
        <v>86</v>
      </c>
      <c r="N460" s="11">
        <v>42135</v>
      </c>
      <c r="O460" s="64">
        <v>0</v>
      </c>
      <c r="P460">
        <v>50</v>
      </c>
      <c r="Q460">
        <v>1</v>
      </c>
      <c r="R460" s="2">
        <v>178.12518567811526</v>
      </c>
      <c r="T460">
        <f>(3.14*((P460/2)^2))/1000000</f>
        <v>1.9624999999999998E-3</v>
      </c>
    </row>
    <row r="461" spans="1:31" ht="15" customHeight="1">
      <c r="A461">
        <v>460</v>
      </c>
      <c r="B461" s="9" t="s">
        <v>333</v>
      </c>
      <c r="C461" s="9" t="s">
        <v>849</v>
      </c>
      <c r="D461" s="6">
        <v>14</v>
      </c>
      <c r="E461" s="9" t="s">
        <v>648</v>
      </c>
      <c r="F461" s="17">
        <v>101612</v>
      </c>
      <c r="G461" s="17">
        <v>20.324999999999999</v>
      </c>
      <c r="H461" s="17">
        <v>35.594999999999999</v>
      </c>
      <c r="I461" s="9" t="s">
        <v>208</v>
      </c>
      <c r="J461" s="9" t="s">
        <v>209</v>
      </c>
      <c r="K461" t="s">
        <v>758</v>
      </c>
      <c r="L461" s="9" t="str">
        <f>CONCATENATE(J461,".",K461)</f>
        <v>Rhamnus.oreodendron</v>
      </c>
      <c r="M461" s="9" t="s">
        <v>757</v>
      </c>
      <c r="N461" s="11">
        <v>42132</v>
      </c>
      <c r="O461" s="64">
        <v>0</v>
      </c>
      <c r="P461">
        <v>144</v>
      </c>
      <c r="Q461">
        <v>2</v>
      </c>
      <c r="R461" s="2">
        <v>175.10527421362224</v>
      </c>
      <c r="T461">
        <f>(3.14*((P461/2)^2))/1000000</f>
        <v>1.6277759999999999E-2</v>
      </c>
      <c r="AE461" t="s">
        <v>165</v>
      </c>
    </row>
    <row r="462" spans="1:31" ht="15" customHeight="1">
      <c r="A462">
        <v>461</v>
      </c>
      <c r="B462" s="9" t="s">
        <v>333</v>
      </c>
      <c r="C462" s="9" t="s">
        <v>836</v>
      </c>
      <c r="D462" s="6">
        <v>33</v>
      </c>
      <c r="E462" s="9" t="s">
        <v>648</v>
      </c>
      <c r="F462" s="17">
        <v>101206</v>
      </c>
      <c r="G462" s="17">
        <v>12.913</v>
      </c>
      <c r="H462" s="17">
        <v>9.734</v>
      </c>
      <c r="I462" s="9" t="s">
        <v>93</v>
      </c>
      <c r="J462" s="9" t="s">
        <v>94</v>
      </c>
      <c r="K462" s="9" t="s">
        <v>725</v>
      </c>
      <c r="L462" s="9" t="str">
        <f>CONCATENATE(J462,".",K462)</f>
        <v>Viburnum.costaricanun</v>
      </c>
      <c r="M462" s="9" t="s">
        <v>94</v>
      </c>
      <c r="N462" s="11">
        <v>42120</v>
      </c>
      <c r="O462" s="64">
        <v>0</v>
      </c>
      <c r="P462">
        <v>54</v>
      </c>
      <c r="Q462">
        <v>1</v>
      </c>
      <c r="R462" s="2">
        <v>180.42208150087203</v>
      </c>
      <c r="T462">
        <f>(3.14*((P462/2)^2))/1000000</f>
        <v>2.2890599999999999E-3</v>
      </c>
    </row>
    <row r="463" spans="1:31" ht="15" customHeight="1">
      <c r="A463">
        <v>462</v>
      </c>
      <c r="B463" s="9" t="s">
        <v>333</v>
      </c>
      <c r="C463" s="9" t="s">
        <v>848</v>
      </c>
      <c r="D463" s="7">
        <v>34</v>
      </c>
      <c r="E463" s="9" t="s">
        <v>648</v>
      </c>
      <c r="F463" s="17">
        <v>102369</v>
      </c>
      <c r="G463" s="17">
        <v>73.677999999999997</v>
      </c>
      <c r="H463" s="17">
        <v>76.771000000000001</v>
      </c>
      <c r="I463" s="9" t="s">
        <v>37</v>
      </c>
      <c r="J463" s="9" t="s">
        <v>38</v>
      </c>
      <c r="L463" s="9" t="str">
        <f>CONCATENATE(J463,".",K463)</f>
        <v>Meliosma.</v>
      </c>
      <c r="M463" s="9" t="s">
        <v>212</v>
      </c>
      <c r="N463" s="11">
        <v>42136</v>
      </c>
      <c r="O463" s="64">
        <v>0</v>
      </c>
      <c r="P463">
        <v>65</v>
      </c>
      <c r="Q463">
        <v>1</v>
      </c>
      <c r="R463" s="2">
        <v>131.6807434891609</v>
      </c>
      <c r="T463">
        <f>(3.14*((P463/2)^2))/1000000</f>
        <v>3.3166250000000001E-3</v>
      </c>
    </row>
    <row r="464" spans="1:31" ht="15" customHeight="1">
      <c r="A464">
        <v>463</v>
      </c>
      <c r="B464" s="9" t="s">
        <v>333</v>
      </c>
      <c r="C464" s="9" t="s">
        <v>857</v>
      </c>
      <c r="D464" s="6">
        <v>22</v>
      </c>
      <c r="E464" s="9" t="s">
        <v>648</v>
      </c>
      <c r="F464" s="17">
        <v>102144</v>
      </c>
      <c r="G464" s="17">
        <v>50</v>
      </c>
      <c r="H464" s="17">
        <v>98.102000000000004</v>
      </c>
      <c r="I464" s="9" t="s">
        <v>495</v>
      </c>
      <c r="J464" s="9" t="s">
        <v>496</v>
      </c>
      <c r="K464" s="9" t="s">
        <v>777</v>
      </c>
      <c r="L464" s="9" t="str">
        <f>CONCATENATE(J464,".",K464)</f>
        <v>Cleyera.theoidaes</v>
      </c>
      <c r="M464" s="9" t="s">
        <v>334</v>
      </c>
      <c r="N464" s="11">
        <v>42135</v>
      </c>
      <c r="O464" s="64">
        <v>0</v>
      </c>
      <c r="P464">
        <v>73</v>
      </c>
      <c r="Q464">
        <v>1</v>
      </c>
      <c r="R464" s="2">
        <v>196.68021810925515</v>
      </c>
      <c r="T464">
        <f>(3.14*((P464/2)^2))/1000000</f>
        <v>4.1832650000000002E-3</v>
      </c>
    </row>
    <row r="465" spans="1:28" ht="15" customHeight="1">
      <c r="A465">
        <v>464</v>
      </c>
      <c r="B465" s="9" t="s">
        <v>333</v>
      </c>
      <c r="C465" s="9" t="s">
        <v>849</v>
      </c>
      <c r="D465" s="6">
        <v>24</v>
      </c>
      <c r="E465" s="9" t="s">
        <v>648</v>
      </c>
      <c r="F465" s="17">
        <v>101616</v>
      </c>
      <c r="G465" s="17">
        <v>27.521999999999998</v>
      </c>
      <c r="H465" s="17">
        <v>25.271000000000001</v>
      </c>
      <c r="I465" s="9" t="s">
        <v>93</v>
      </c>
      <c r="J465" s="9" t="s">
        <v>94</v>
      </c>
      <c r="K465" s="9" t="s">
        <v>725</v>
      </c>
      <c r="L465" s="9" t="str">
        <f>CONCATENATE(J465,".",K465)</f>
        <v>Viburnum.costaricanun</v>
      </c>
      <c r="M465" s="9" t="s">
        <v>94</v>
      </c>
      <c r="N465" s="11">
        <v>42132</v>
      </c>
      <c r="O465" s="64">
        <v>0</v>
      </c>
      <c r="P465">
        <v>115</v>
      </c>
      <c r="Q465">
        <v>2</v>
      </c>
      <c r="R465" s="2">
        <v>133.08556001203294</v>
      </c>
      <c r="T465">
        <f>(3.14*((P465/2)^2))/1000000</f>
        <v>1.0381625E-2</v>
      </c>
      <c r="U465" t="s">
        <v>30</v>
      </c>
      <c r="W465">
        <v>60</v>
      </c>
    </row>
    <row r="466" spans="1:28" ht="15" customHeight="1">
      <c r="A466">
        <v>465</v>
      </c>
      <c r="B466" s="9" t="s">
        <v>333</v>
      </c>
      <c r="C466" s="9" t="s">
        <v>846</v>
      </c>
      <c r="D466" s="6">
        <v>24</v>
      </c>
      <c r="E466" s="9" t="s">
        <v>648</v>
      </c>
      <c r="F466" s="17">
        <v>101517</v>
      </c>
      <c r="G466" s="17">
        <v>26.916</v>
      </c>
      <c r="H466" s="17">
        <v>1.3979999999999999</v>
      </c>
      <c r="I466" s="9" t="s">
        <v>34</v>
      </c>
      <c r="J466" s="9" t="s">
        <v>35</v>
      </c>
      <c r="K466" s="9" t="s">
        <v>508</v>
      </c>
      <c r="L466" s="9" t="str">
        <f>CONCATENATE(J466,".",K466)</f>
        <v>Ardisia.sp7</v>
      </c>
      <c r="M466" s="9" t="s">
        <v>86</v>
      </c>
      <c r="N466" s="11">
        <v>42132</v>
      </c>
      <c r="O466" s="64">
        <v>0</v>
      </c>
      <c r="P466">
        <v>63</v>
      </c>
      <c r="Q466">
        <v>1</v>
      </c>
      <c r="R466" s="2">
        <v>151.88813959269055</v>
      </c>
      <c r="T466">
        <f>(3.14*((P466/2)^2))/1000000</f>
        <v>3.1156650000000001E-3</v>
      </c>
    </row>
    <row r="467" spans="1:28" ht="15" customHeight="1">
      <c r="A467">
        <v>466</v>
      </c>
      <c r="B467" s="9" t="s">
        <v>333</v>
      </c>
      <c r="C467" s="9" t="s">
        <v>856</v>
      </c>
      <c r="D467" s="6">
        <v>11</v>
      </c>
      <c r="E467" s="9" t="s">
        <v>648</v>
      </c>
      <c r="F467" s="17">
        <v>101882</v>
      </c>
      <c r="G467" s="17">
        <v>40.308</v>
      </c>
      <c r="H467" s="17">
        <v>3.76</v>
      </c>
      <c r="I467" s="9" t="s">
        <v>34</v>
      </c>
      <c r="J467" s="9" t="s">
        <v>35</v>
      </c>
      <c r="K467" s="9" t="s">
        <v>508</v>
      </c>
      <c r="L467" s="9" t="str">
        <f>CONCATENATE(J467,".",K467)</f>
        <v>Ardisia.sp7</v>
      </c>
      <c r="M467" s="9" t="s">
        <v>86</v>
      </c>
      <c r="N467" s="11">
        <v>42134</v>
      </c>
      <c r="O467" s="64">
        <v>0</v>
      </c>
      <c r="P467">
        <v>60</v>
      </c>
      <c r="Q467">
        <v>1</v>
      </c>
      <c r="R467" s="2">
        <v>131.07601158253672</v>
      </c>
      <c r="T467">
        <f>(3.14*((P467/2)^2))/1000000</f>
        <v>2.826E-3</v>
      </c>
    </row>
    <row r="468" spans="1:28" ht="15" customHeight="1">
      <c r="A468">
        <v>467</v>
      </c>
      <c r="B468" s="9" t="s">
        <v>333</v>
      </c>
      <c r="C468" s="9" t="s">
        <v>849</v>
      </c>
      <c r="D468" s="6">
        <v>23</v>
      </c>
      <c r="E468" s="9" t="s">
        <v>648</v>
      </c>
      <c r="F468" s="17">
        <v>101619</v>
      </c>
      <c r="G468" s="17">
        <v>25.623000000000001</v>
      </c>
      <c r="H468" s="17">
        <v>31.463000000000001</v>
      </c>
      <c r="I468" s="9" t="s">
        <v>495</v>
      </c>
      <c r="J468" s="9" t="s">
        <v>496</v>
      </c>
      <c r="K468" s="9" t="s">
        <v>777</v>
      </c>
      <c r="L468" s="9" t="str">
        <f>CONCATENATE(J468,".",K468)</f>
        <v>Cleyera.theoidaes</v>
      </c>
      <c r="M468" s="9" t="s">
        <v>334</v>
      </c>
      <c r="N468" s="11">
        <v>42132</v>
      </c>
      <c r="O468" s="64">
        <v>0</v>
      </c>
      <c r="P468">
        <v>202</v>
      </c>
      <c r="Q468">
        <v>2</v>
      </c>
      <c r="R468" s="2">
        <v>185.39647219747215</v>
      </c>
      <c r="T468">
        <f>(3.14*((P468/2)^2))/1000000</f>
        <v>3.203114E-2</v>
      </c>
      <c r="U468" t="s">
        <v>30</v>
      </c>
      <c r="W468">
        <v>187</v>
      </c>
      <c r="X468">
        <v>141</v>
      </c>
      <c r="AB468" t="s">
        <v>338</v>
      </c>
    </row>
    <row r="469" spans="1:28" ht="15" customHeight="1">
      <c r="A469">
        <v>468</v>
      </c>
      <c r="B469" s="9" t="s">
        <v>333</v>
      </c>
      <c r="C469" s="9" t="s">
        <v>849</v>
      </c>
      <c r="D469" s="6">
        <v>23</v>
      </c>
      <c r="E469" s="9" t="s">
        <v>648</v>
      </c>
      <c r="F469" s="17">
        <v>101620</v>
      </c>
      <c r="G469" s="17">
        <v>25.442</v>
      </c>
      <c r="H469" s="17">
        <v>30.948</v>
      </c>
      <c r="I469" s="9" t="s">
        <v>22</v>
      </c>
      <c r="J469" s="9" t="s">
        <v>516</v>
      </c>
      <c r="K469" s="9" t="s">
        <v>506</v>
      </c>
      <c r="L469" s="9" t="str">
        <f>CONCATENATE(J469,".",K469)</f>
        <v>Laurel.sp5</v>
      </c>
      <c r="M469" s="9" t="s">
        <v>109</v>
      </c>
      <c r="N469" s="11">
        <v>42132</v>
      </c>
      <c r="O469" s="64">
        <v>0</v>
      </c>
      <c r="P469">
        <v>363</v>
      </c>
      <c r="Q469">
        <v>3</v>
      </c>
      <c r="R469" s="2">
        <v>133.52982923401635</v>
      </c>
      <c r="T469">
        <f>(3.14*((P469/2)^2))/1000000</f>
        <v>0.10343866500000001</v>
      </c>
    </row>
    <row r="470" spans="1:28" ht="15" customHeight="1">
      <c r="A470">
        <v>469</v>
      </c>
      <c r="B470" s="9" t="s">
        <v>333</v>
      </c>
      <c r="C470" s="9" t="s">
        <v>849</v>
      </c>
      <c r="D470" s="6">
        <v>22</v>
      </c>
      <c r="E470" s="9" t="s">
        <v>648</v>
      </c>
      <c r="F470" s="17">
        <v>101621</v>
      </c>
      <c r="G470" s="17">
        <v>29.582999999999998</v>
      </c>
      <c r="H470" s="17">
        <v>38.876999999999995</v>
      </c>
      <c r="I470" s="9" t="s">
        <v>52</v>
      </c>
      <c r="J470" s="9" t="s">
        <v>53</v>
      </c>
      <c r="L470" s="9" t="str">
        <f>CONCATENATE(J470,".",K470)</f>
        <v>Styrax.</v>
      </c>
      <c r="M470" s="9" t="s">
        <v>53</v>
      </c>
      <c r="N470" s="11">
        <v>42132</v>
      </c>
      <c r="O470" s="64">
        <v>0</v>
      </c>
      <c r="P470">
        <v>208</v>
      </c>
      <c r="Q470">
        <v>2</v>
      </c>
      <c r="R470" s="2">
        <v>127.62331819320474</v>
      </c>
      <c r="T470">
        <f>(3.14*((P470/2)^2))/1000000</f>
        <v>3.3962239999999998E-2</v>
      </c>
    </row>
    <row r="471" spans="1:28" ht="15" customHeight="1">
      <c r="A471">
        <v>470</v>
      </c>
      <c r="B471" s="9" t="s">
        <v>333</v>
      </c>
      <c r="C471" s="9" t="s">
        <v>849</v>
      </c>
      <c r="D471" s="6">
        <v>42</v>
      </c>
      <c r="E471" s="9" t="s">
        <v>648</v>
      </c>
      <c r="F471" s="17">
        <v>101650</v>
      </c>
      <c r="G471" s="17">
        <v>39.418999999999997</v>
      </c>
      <c r="H471" s="17">
        <v>33.497999999999998</v>
      </c>
      <c r="I471" s="9" t="s">
        <v>54</v>
      </c>
      <c r="J471" s="9" t="s">
        <v>55</v>
      </c>
      <c r="K471" s="9" t="s">
        <v>502</v>
      </c>
      <c r="L471" s="9" t="str">
        <f>CONCATENATE(J471,".",K471)</f>
        <v>Schefflera.sp2</v>
      </c>
      <c r="M471" s="9" t="s">
        <v>362</v>
      </c>
      <c r="N471" s="11">
        <v>42133</v>
      </c>
      <c r="O471" s="64">
        <v>0</v>
      </c>
      <c r="P471">
        <v>61</v>
      </c>
      <c r="Q471">
        <v>1</v>
      </c>
      <c r="R471" s="2">
        <v>154.49064637120452</v>
      </c>
      <c r="T471">
        <f>(3.14*((P471/2)^2))/1000000</f>
        <v>2.9209850000000001E-3</v>
      </c>
    </row>
    <row r="472" spans="1:28" ht="15" customHeight="1">
      <c r="A472">
        <v>471</v>
      </c>
      <c r="B472" s="9" t="s">
        <v>333</v>
      </c>
      <c r="C472" s="9" t="s">
        <v>846</v>
      </c>
      <c r="D472" s="6">
        <v>21</v>
      </c>
      <c r="E472" s="9" t="s">
        <v>648</v>
      </c>
      <c r="F472" s="17">
        <v>101541</v>
      </c>
      <c r="G472" s="17">
        <v>27.135999999999999</v>
      </c>
      <c r="H472" s="17">
        <v>19.744</v>
      </c>
      <c r="I472" s="9" t="s">
        <v>34</v>
      </c>
      <c r="J472" s="9" t="s">
        <v>35</v>
      </c>
      <c r="K472" s="9" t="s">
        <v>508</v>
      </c>
      <c r="L472" s="9" t="str">
        <f>CONCATENATE(J472,".",K472)</f>
        <v>Ardisia.sp7</v>
      </c>
      <c r="M472" s="9" t="s">
        <v>86</v>
      </c>
      <c r="N472" s="11">
        <v>42132</v>
      </c>
      <c r="O472" s="64">
        <v>0</v>
      </c>
      <c r="P472">
        <v>50</v>
      </c>
      <c r="Q472">
        <v>1</v>
      </c>
      <c r="R472" s="2">
        <v>183.88644607517062</v>
      </c>
      <c r="T472">
        <f>(3.14*((P472/2)^2))/1000000</f>
        <v>1.9624999999999998E-3</v>
      </c>
    </row>
    <row r="473" spans="1:28" ht="15" customHeight="1">
      <c r="A473">
        <v>472</v>
      </c>
      <c r="B473" s="9" t="s">
        <v>333</v>
      </c>
      <c r="C473" s="9" t="s">
        <v>851</v>
      </c>
      <c r="D473" s="7">
        <v>11</v>
      </c>
      <c r="E473" s="9" t="s">
        <v>648</v>
      </c>
      <c r="F473" s="25">
        <v>102286</v>
      </c>
      <c r="G473" s="17">
        <v>60.463999999999999</v>
      </c>
      <c r="H473" s="17">
        <v>43.566000000000003</v>
      </c>
      <c r="I473" s="9" t="s">
        <v>42</v>
      </c>
      <c r="J473" s="9" t="s">
        <v>710</v>
      </c>
      <c r="K473" s="9" t="s">
        <v>711</v>
      </c>
      <c r="L473" s="9" t="str">
        <f>CONCATENATE(J473,".",K473)</f>
        <v>Rogiera.amoena</v>
      </c>
      <c r="M473" s="9" t="s">
        <v>335</v>
      </c>
      <c r="N473" s="11">
        <v>42136</v>
      </c>
      <c r="O473" s="64">
        <v>0</v>
      </c>
      <c r="P473">
        <v>72</v>
      </c>
      <c r="Q473">
        <v>1</v>
      </c>
      <c r="R473" s="2">
        <v>199.85671565513803</v>
      </c>
      <c r="T473">
        <f>(3.14*((P473/2)^2))/1000000</f>
        <v>4.0694399999999997E-3</v>
      </c>
    </row>
    <row r="474" spans="1:28" ht="15" customHeight="1">
      <c r="A474">
        <v>473</v>
      </c>
      <c r="B474" s="9" t="s">
        <v>333</v>
      </c>
      <c r="C474" s="9" t="s">
        <v>847</v>
      </c>
      <c r="D474" s="7">
        <v>11</v>
      </c>
      <c r="E474" s="9" t="s">
        <v>648</v>
      </c>
      <c r="F474" s="17">
        <v>102382</v>
      </c>
      <c r="G474" s="17">
        <v>61.689</v>
      </c>
      <c r="H474" s="17">
        <v>82.021000000000001</v>
      </c>
      <c r="I474" s="9" t="s">
        <v>34</v>
      </c>
      <c r="J474" s="9" t="s">
        <v>35</v>
      </c>
      <c r="K474" s="9" t="s">
        <v>508</v>
      </c>
      <c r="L474" s="9" t="str">
        <f>CONCATENATE(J474,".",K474)</f>
        <v>Ardisia.sp7</v>
      </c>
      <c r="M474" s="9" t="s">
        <v>86</v>
      </c>
      <c r="N474" s="11">
        <v>42139</v>
      </c>
      <c r="O474" s="64">
        <v>0</v>
      </c>
      <c r="P474">
        <v>64</v>
      </c>
      <c r="Q474">
        <v>1</v>
      </c>
      <c r="R474" s="2">
        <v>194.77172336505856</v>
      </c>
      <c r="T474">
        <f>(3.14*((P474/2)^2))/1000000</f>
        <v>3.21536E-3</v>
      </c>
    </row>
    <row r="475" spans="1:28" ht="15" customHeight="1">
      <c r="A475">
        <v>474</v>
      </c>
      <c r="B475" s="9" t="s">
        <v>333</v>
      </c>
      <c r="C475" s="9" t="s">
        <v>845</v>
      </c>
      <c r="D475" s="7">
        <v>22</v>
      </c>
      <c r="E475" s="9" t="s">
        <v>648</v>
      </c>
      <c r="F475" s="17">
        <v>102455</v>
      </c>
      <c r="G475" s="17">
        <v>87.832999999999998</v>
      </c>
      <c r="H475" s="17">
        <v>11.731</v>
      </c>
      <c r="I475" s="9" t="s">
        <v>34</v>
      </c>
      <c r="J475" s="9" t="s">
        <v>35</v>
      </c>
      <c r="K475" s="9" t="s">
        <v>508</v>
      </c>
      <c r="L475" s="9" t="str">
        <f>CONCATENATE(J475,".",K475)</f>
        <v>Ardisia.sp7</v>
      </c>
      <c r="M475" s="9" t="s">
        <v>86</v>
      </c>
      <c r="N475" s="11">
        <v>42139</v>
      </c>
      <c r="O475" s="64">
        <v>0</v>
      </c>
      <c r="P475">
        <v>62</v>
      </c>
      <c r="Q475">
        <v>1</v>
      </c>
      <c r="R475" s="2">
        <v>115.01496566175972</v>
      </c>
      <c r="T475">
        <f>(3.14*((P475/2)^2))/1000000</f>
        <v>3.01754E-3</v>
      </c>
    </row>
    <row r="476" spans="1:28" ht="15" customHeight="1">
      <c r="A476">
        <v>475</v>
      </c>
      <c r="B476" s="9" t="s">
        <v>333</v>
      </c>
      <c r="C476" s="9" t="s">
        <v>849</v>
      </c>
      <c r="D476" s="6">
        <v>31</v>
      </c>
      <c r="E476" s="9" t="s">
        <v>648</v>
      </c>
      <c r="F476" s="17">
        <v>101627</v>
      </c>
      <c r="G476" s="17">
        <v>32.168999999999997</v>
      </c>
      <c r="H476" s="17">
        <v>22.712</v>
      </c>
      <c r="I476" s="9" t="s">
        <v>52</v>
      </c>
      <c r="J476" s="9" t="s">
        <v>53</v>
      </c>
      <c r="L476" s="9" t="str">
        <f>CONCATENATE(J476,".",K476)</f>
        <v>Styrax.</v>
      </c>
      <c r="M476" s="9" t="s">
        <v>53</v>
      </c>
      <c r="N476" s="11">
        <v>42132</v>
      </c>
      <c r="O476" s="64">
        <v>0</v>
      </c>
      <c r="P476">
        <v>104</v>
      </c>
      <c r="Q476">
        <v>2</v>
      </c>
      <c r="R476" s="2">
        <v>135.61629662838664</v>
      </c>
      <c r="T476">
        <f>(3.14*((P476/2)^2))/1000000</f>
        <v>8.4905599999999994E-3</v>
      </c>
    </row>
    <row r="477" spans="1:28" ht="15" customHeight="1">
      <c r="A477">
        <v>476</v>
      </c>
      <c r="B477" s="9" t="s">
        <v>333</v>
      </c>
      <c r="C477" s="9" t="s">
        <v>844</v>
      </c>
      <c r="D477" s="6">
        <v>34</v>
      </c>
      <c r="E477" s="9" t="s">
        <v>648</v>
      </c>
      <c r="F477" s="17">
        <v>101463</v>
      </c>
      <c r="G477" s="17">
        <v>13.801</v>
      </c>
      <c r="H477" s="17">
        <v>97.343000000000004</v>
      </c>
      <c r="I477" s="9" t="s">
        <v>89</v>
      </c>
      <c r="J477" s="9" t="s">
        <v>511</v>
      </c>
      <c r="K477" t="s">
        <v>735</v>
      </c>
      <c r="L477" s="9" t="str">
        <f>CONCATENATE(J477,".",K477)</f>
        <v xml:space="preserve">Vaccinium.consanguineum </v>
      </c>
      <c r="M477" s="9" t="s">
        <v>336</v>
      </c>
      <c r="N477" s="11">
        <v>42132</v>
      </c>
      <c r="O477" s="64">
        <v>0</v>
      </c>
      <c r="P477">
        <v>55</v>
      </c>
      <c r="Q477">
        <v>1</v>
      </c>
      <c r="R477" s="2">
        <v>168.72593876981932</v>
      </c>
      <c r="T477">
        <f>(3.14*((P477/2)^2))/1000000</f>
        <v>2.374625E-3</v>
      </c>
    </row>
    <row r="478" spans="1:28" ht="15" customHeight="1">
      <c r="A478">
        <v>477</v>
      </c>
      <c r="B478" s="9" t="s">
        <v>333</v>
      </c>
      <c r="C478" s="9" t="s">
        <v>852</v>
      </c>
      <c r="D478" s="6">
        <v>23</v>
      </c>
      <c r="E478" s="9" t="s">
        <v>648</v>
      </c>
      <c r="F478" s="17">
        <v>101750</v>
      </c>
      <c r="G478" s="17">
        <v>26.853000000000002</v>
      </c>
      <c r="H478" s="17">
        <v>63.255000000000003</v>
      </c>
      <c r="I478" s="9" t="s">
        <v>52</v>
      </c>
      <c r="J478" s="9" t="s">
        <v>53</v>
      </c>
      <c r="L478" s="9" t="str">
        <f>CONCATENATE(J478,".",K478)</f>
        <v>Styrax.</v>
      </c>
      <c r="M478" s="9" t="s">
        <v>53</v>
      </c>
      <c r="N478" s="11">
        <v>42133</v>
      </c>
      <c r="O478" s="64">
        <v>0</v>
      </c>
      <c r="P478">
        <v>94</v>
      </c>
      <c r="Q478">
        <v>1</v>
      </c>
      <c r="R478" s="2">
        <v>136.02259700843746</v>
      </c>
      <c r="T478">
        <f>(3.14*((P478/2)^2))/1000000</f>
        <v>6.9362600000000005E-3</v>
      </c>
    </row>
    <row r="479" spans="1:28" ht="15" customHeight="1">
      <c r="A479">
        <v>478</v>
      </c>
      <c r="B479" s="9" t="s">
        <v>333</v>
      </c>
      <c r="C479" s="9" t="s">
        <v>849</v>
      </c>
      <c r="D479" s="6">
        <v>31</v>
      </c>
      <c r="E479" s="9" t="s">
        <v>647</v>
      </c>
      <c r="F479" s="16">
        <v>101630</v>
      </c>
      <c r="G479" s="17">
        <v>31.057000000000002</v>
      </c>
      <c r="H479" s="17">
        <v>23.091999999999999</v>
      </c>
      <c r="I479" s="9" t="s">
        <v>495</v>
      </c>
      <c r="J479" s="9" t="s">
        <v>496</v>
      </c>
      <c r="K479" s="9" t="s">
        <v>777</v>
      </c>
      <c r="L479" s="9" t="str">
        <f>CONCATENATE(J479,".",K479)</f>
        <v>Cleyera.theoidaes</v>
      </c>
      <c r="M479" s="9" t="s">
        <v>334</v>
      </c>
      <c r="N479" s="11">
        <v>42132</v>
      </c>
      <c r="O479" s="64">
        <v>10.78050292116329</v>
      </c>
      <c r="P479">
        <v>116</v>
      </c>
      <c r="Q479">
        <v>2</v>
      </c>
      <c r="R479" s="2">
        <v>103.98177324134825</v>
      </c>
      <c r="T479">
        <f>(3.14*((P479/2)^2))/1000000</f>
        <v>1.0562960000000001E-2</v>
      </c>
    </row>
    <row r="480" spans="1:28" ht="15" customHeight="1">
      <c r="A480">
        <v>479</v>
      </c>
      <c r="B480" s="9" t="s">
        <v>333</v>
      </c>
      <c r="C480" s="9" t="s">
        <v>848</v>
      </c>
      <c r="D480" s="7">
        <v>44</v>
      </c>
      <c r="E480" s="9" t="s">
        <v>648</v>
      </c>
      <c r="F480" s="17">
        <v>102371</v>
      </c>
      <c r="G480" s="17">
        <v>77.498999999999995</v>
      </c>
      <c r="H480" s="17">
        <v>67.403999999999996</v>
      </c>
      <c r="I480" s="9" t="s">
        <v>495</v>
      </c>
      <c r="J480" s="9" t="s">
        <v>496</v>
      </c>
      <c r="K480" s="9" t="s">
        <v>777</v>
      </c>
      <c r="L480" s="9" t="str">
        <f>CONCATENATE(J480,".",K480)</f>
        <v>Cleyera.theoidaes</v>
      </c>
      <c r="M480" s="9" t="s">
        <v>334</v>
      </c>
      <c r="N480" s="11">
        <v>42136</v>
      </c>
      <c r="O480" s="64">
        <v>0</v>
      </c>
      <c r="P480">
        <v>61</v>
      </c>
      <c r="Q480">
        <v>1</v>
      </c>
      <c r="R480" s="2">
        <v>175.43748876697424</v>
      </c>
      <c r="T480">
        <f>(3.14*((P480/2)^2))/1000000</f>
        <v>2.9209850000000001E-3</v>
      </c>
    </row>
    <row r="481" spans="1:23" ht="15" customHeight="1">
      <c r="A481">
        <v>480</v>
      </c>
      <c r="B481" s="9" t="s">
        <v>333</v>
      </c>
      <c r="C481" s="9" t="s">
        <v>845</v>
      </c>
      <c r="D481" s="7">
        <v>21</v>
      </c>
      <c r="E481" s="9" t="s">
        <v>648</v>
      </c>
      <c r="F481" s="17">
        <v>102458</v>
      </c>
      <c r="G481" s="17">
        <v>86.944000000000003</v>
      </c>
      <c r="H481" s="17">
        <v>18.62</v>
      </c>
      <c r="I481" s="9" t="s">
        <v>34</v>
      </c>
      <c r="J481" s="9" t="s">
        <v>96</v>
      </c>
      <c r="K481" s="9" t="s">
        <v>502</v>
      </c>
      <c r="L481" s="9" t="str">
        <f>CONCATENATE(J481,".",K481)</f>
        <v>Myrsine.sp2</v>
      </c>
      <c r="M481" s="9" t="s">
        <v>97</v>
      </c>
      <c r="N481" s="11">
        <v>42139</v>
      </c>
      <c r="O481" s="64">
        <v>0</v>
      </c>
      <c r="P481">
        <v>56</v>
      </c>
      <c r="Q481">
        <v>1</v>
      </c>
      <c r="R481" s="2">
        <v>184.21239467091053</v>
      </c>
      <c r="T481">
        <f>(3.14*((P481/2)^2))/1000000</f>
        <v>2.4617600000000003E-3</v>
      </c>
    </row>
    <row r="482" spans="1:23" ht="15" customHeight="1">
      <c r="A482">
        <v>481</v>
      </c>
      <c r="B482" s="9" t="s">
        <v>333</v>
      </c>
      <c r="C482" s="9" t="s">
        <v>849</v>
      </c>
      <c r="D482" s="6">
        <v>34</v>
      </c>
      <c r="E482" s="9" t="s">
        <v>648</v>
      </c>
      <c r="F482" s="17">
        <v>101633</v>
      </c>
      <c r="G482" s="17">
        <v>31.111000000000001</v>
      </c>
      <c r="H482" s="17">
        <v>35.866</v>
      </c>
      <c r="I482" s="9" t="s">
        <v>50</v>
      </c>
      <c r="J482" s="9" t="s">
        <v>51</v>
      </c>
      <c r="K482" s="9" t="s">
        <v>712</v>
      </c>
      <c r="L482" s="9" t="str">
        <f>CONCATENATE(J482,".",K482)</f>
        <v>Quercus.salicifolia</v>
      </c>
      <c r="M482" s="9" t="s">
        <v>135</v>
      </c>
      <c r="N482" s="11">
        <v>42132</v>
      </c>
      <c r="O482" s="64">
        <v>0</v>
      </c>
      <c r="P482">
        <v>445</v>
      </c>
      <c r="Q482">
        <v>3</v>
      </c>
      <c r="R482" s="2">
        <v>188.51175171743625</v>
      </c>
      <c r="T482">
        <f>(3.14*((P482/2)^2))/1000000</f>
        <v>0.15544962500000001</v>
      </c>
    </row>
    <row r="483" spans="1:23" ht="15" customHeight="1">
      <c r="A483">
        <v>482</v>
      </c>
      <c r="B483" s="9" t="s">
        <v>333</v>
      </c>
      <c r="C483" s="9" t="s">
        <v>859</v>
      </c>
      <c r="D483" s="6">
        <v>41</v>
      </c>
      <c r="E483" s="9" t="s">
        <v>648</v>
      </c>
      <c r="F483" s="17">
        <v>101990</v>
      </c>
      <c r="G483" s="17">
        <v>57.623000000000005</v>
      </c>
      <c r="H483" s="17">
        <v>39.902000000000001</v>
      </c>
      <c r="I483" s="9" t="s">
        <v>34</v>
      </c>
      <c r="J483" s="9" t="s">
        <v>35</v>
      </c>
      <c r="K483" s="9" t="s">
        <v>506</v>
      </c>
      <c r="L483" s="9" t="str">
        <f>CONCATENATE(J483,".",K483)</f>
        <v>Ardisia.sp5</v>
      </c>
      <c r="M483" s="9" t="s">
        <v>36</v>
      </c>
      <c r="N483" s="11">
        <v>42134</v>
      </c>
      <c r="O483" s="64">
        <v>0</v>
      </c>
      <c r="P483">
        <v>80</v>
      </c>
      <c r="Q483">
        <v>1</v>
      </c>
      <c r="R483" s="2">
        <v>174.99164774790313</v>
      </c>
      <c r="T483">
        <f>(3.14*((P483/2)^2))/1000000</f>
        <v>5.0239999999999998E-3</v>
      </c>
    </row>
    <row r="484" spans="1:23" ht="15" customHeight="1">
      <c r="A484">
        <v>483</v>
      </c>
      <c r="B484" s="9" t="s">
        <v>333</v>
      </c>
      <c r="C484" s="9" t="s">
        <v>849</v>
      </c>
      <c r="D484" s="6">
        <v>34</v>
      </c>
      <c r="E484" s="9" t="s">
        <v>648</v>
      </c>
      <c r="F484" s="17">
        <v>101635</v>
      </c>
      <c r="G484" s="17">
        <v>33.579000000000001</v>
      </c>
      <c r="H484" s="17">
        <v>37.167999999999999</v>
      </c>
      <c r="I484" s="9" t="s">
        <v>495</v>
      </c>
      <c r="J484" s="9" t="s">
        <v>496</v>
      </c>
      <c r="K484" s="9" t="s">
        <v>777</v>
      </c>
      <c r="L484" s="9" t="str">
        <f>CONCATENATE(J484,".",K484)</f>
        <v>Cleyera.theoidaes</v>
      </c>
      <c r="M484" s="9" t="s">
        <v>334</v>
      </c>
      <c r="N484" s="11">
        <v>42132</v>
      </c>
      <c r="O484" s="64">
        <v>0</v>
      </c>
      <c r="P484">
        <v>124</v>
      </c>
      <c r="Q484">
        <v>2</v>
      </c>
      <c r="R484" s="2">
        <v>172.56788806025094</v>
      </c>
      <c r="T484">
        <f>(3.14*((P484/2)^2))/1000000</f>
        <v>1.207016E-2</v>
      </c>
    </row>
    <row r="485" spans="1:23" ht="15" customHeight="1">
      <c r="A485">
        <v>484</v>
      </c>
      <c r="B485" s="9" t="s">
        <v>333</v>
      </c>
      <c r="C485" s="9" t="s">
        <v>849</v>
      </c>
      <c r="D485" s="6">
        <v>34</v>
      </c>
      <c r="E485" s="9" t="s">
        <v>648</v>
      </c>
      <c r="F485" s="20">
        <v>101636</v>
      </c>
      <c r="G485" s="17">
        <v>34.691000000000003</v>
      </c>
      <c r="H485" s="17">
        <v>37.222000000000001</v>
      </c>
      <c r="I485" s="9" t="s">
        <v>93</v>
      </c>
      <c r="J485" s="9" t="s">
        <v>94</v>
      </c>
      <c r="K485" s="9" t="s">
        <v>725</v>
      </c>
      <c r="L485" s="9" t="str">
        <f>CONCATENATE(J485,".",K485)</f>
        <v>Viburnum.costaricanun</v>
      </c>
      <c r="M485" s="9" t="s">
        <v>94</v>
      </c>
      <c r="N485" s="11">
        <v>42132</v>
      </c>
      <c r="O485" s="64">
        <v>0</v>
      </c>
      <c r="P485">
        <v>152</v>
      </c>
      <c r="Q485">
        <v>2</v>
      </c>
      <c r="R485" s="2">
        <v>199.49820796706643</v>
      </c>
      <c r="T485">
        <f>(3.14*((P485/2)^2))/1000000</f>
        <v>1.8136639999999999E-2</v>
      </c>
    </row>
    <row r="486" spans="1:23" ht="15" customHeight="1">
      <c r="A486">
        <v>485</v>
      </c>
      <c r="B486" s="9" t="s">
        <v>333</v>
      </c>
      <c r="C486" s="9" t="s">
        <v>860</v>
      </c>
      <c r="D486" s="6">
        <v>21</v>
      </c>
      <c r="E486" s="9" t="s">
        <v>648</v>
      </c>
      <c r="F486" s="17">
        <v>102032</v>
      </c>
      <c r="G486" s="17">
        <v>46.25</v>
      </c>
      <c r="H486" s="17">
        <v>56.027999999999999</v>
      </c>
      <c r="I486" s="9" t="s">
        <v>77</v>
      </c>
      <c r="J486" s="9" t="s">
        <v>348</v>
      </c>
      <c r="K486" t="s">
        <v>729</v>
      </c>
      <c r="L486" s="9" t="str">
        <f>CONCATENATE(J486,".",K486)</f>
        <v>Ilex.pallida</v>
      </c>
      <c r="M486" s="9" t="s">
        <v>349</v>
      </c>
      <c r="N486" s="11">
        <v>42135</v>
      </c>
      <c r="O486" s="64">
        <v>0</v>
      </c>
      <c r="P486">
        <v>89</v>
      </c>
      <c r="Q486">
        <v>1</v>
      </c>
      <c r="R486" s="2">
        <v>137.65053223913543</v>
      </c>
      <c r="T486">
        <f>(3.14*((P486/2)^2))/1000000</f>
        <v>6.2179850000000005E-3</v>
      </c>
    </row>
    <row r="487" spans="1:23" ht="15" customHeight="1">
      <c r="A487">
        <v>486</v>
      </c>
      <c r="B487" s="9" t="s">
        <v>333</v>
      </c>
      <c r="C487" s="9" t="s">
        <v>849</v>
      </c>
      <c r="D487" s="6">
        <v>34</v>
      </c>
      <c r="E487" s="9" t="s">
        <v>648</v>
      </c>
      <c r="F487" s="17">
        <v>101638</v>
      </c>
      <c r="G487" s="17">
        <v>31.652999999999999</v>
      </c>
      <c r="H487" s="17">
        <v>39.311</v>
      </c>
      <c r="I487" s="9" t="s">
        <v>22</v>
      </c>
      <c r="J487" s="9" t="s">
        <v>517</v>
      </c>
      <c r="K487" s="9" t="s">
        <v>502</v>
      </c>
      <c r="L487" s="9" t="str">
        <f>CONCATENATE(J487,".",K487)</f>
        <v>Persea.sp2</v>
      </c>
      <c r="M487" s="9" t="s">
        <v>723</v>
      </c>
      <c r="N487" s="11">
        <v>42132</v>
      </c>
      <c r="O487" s="64">
        <v>0</v>
      </c>
      <c r="P487">
        <v>294</v>
      </c>
      <c r="Q487">
        <v>2</v>
      </c>
      <c r="R487" s="2">
        <v>176.94223781417014</v>
      </c>
      <c r="T487">
        <f>(3.14*((P487/2)^2))/1000000</f>
        <v>6.7852260000000011E-2</v>
      </c>
    </row>
    <row r="488" spans="1:23" ht="15" customHeight="1">
      <c r="A488">
        <v>487</v>
      </c>
      <c r="B488" s="9" t="s">
        <v>333</v>
      </c>
      <c r="C488" s="9" t="s">
        <v>849</v>
      </c>
      <c r="D488" s="6">
        <v>44</v>
      </c>
      <c r="E488" s="9" t="s">
        <v>648</v>
      </c>
      <c r="F488" s="17">
        <v>101639</v>
      </c>
      <c r="G488" s="17">
        <v>37.195</v>
      </c>
      <c r="H488" s="17">
        <v>27.295999999999999</v>
      </c>
      <c r="I488" s="9" t="s">
        <v>54</v>
      </c>
      <c r="J488" s="9" t="s">
        <v>55</v>
      </c>
      <c r="K488" s="9" t="s">
        <v>502</v>
      </c>
      <c r="L488" s="9" t="str">
        <f>CONCATENATE(J488,".",K488)</f>
        <v>Schefflera.sp2</v>
      </c>
      <c r="M488" s="9" t="s">
        <v>362</v>
      </c>
      <c r="N488" s="11">
        <v>42133</v>
      </c>
      <c r="O488" s="64">
        <v>0</v>
      </c>
      <c r="P488">
        <v>134</v>
      </c>
      <c r="Q488">
        <v>2</v>
      </c>
      <c r="R488" s="2">
        <v>129.76340248076366</v>
      </c>
      <c r="T488">
        <f>(3.14*((P488/2)^2))/1000000</f>
        <v>1.4095460000000001E-2</v>
      </c>
    </row>
    <row r="489" spans="1:23" ht="15" customHeight="1">
      <c r="A489">
        <v>488</v>
      </c>
      <c r="B489" s="9" t="s">
        <v>333</v>
      </c>
      <c r="C489" s="9" t="s">
        <v>850</v>
      </c>
      <c r="D489" s="6">
        <v>33</v>
      </c>
      <c r="E489" s="9" t="s">
        <v>648</v>
      </c>
      <c r="F489" s="17">
        <v>101699</v>
      </c>
      <c r="G489" s="17">
        <v>33.493000000000002</v>
      </c>
      <c r="H489" s="17">
        <v>55.076999999999998</v>
      </c>
      <c r="I489" s="9" t="s">
        <v>495</v>
      </c>
      <c r="J489" s="9" t="s">
        <v>496</v>
      </c>
      <c r="K489" s="9" t="s">
        <v>777</v>
      </c>
      <c r="L489" s="9" t="str">
        <f>CONCATENATE(J489,".",K489)</f>
        <v>Cleyera.theoidaes</v>
      </c>
      <c r="M489" s="9" t="s">
        <v>334</v>
      </c>
      <c r="N489" s="11">
        <v>42133</v>
      </c>
      <c r="O489" s="64">
        <v>0</v>
      </c>
      <c r="P489">
        <v>78</v>
      </c>
      <c r="Q489">
        <v>1</v>
      </c>
      <c r="R489" s="2">
        <v>191.80160283765545</v>
      </c>
      <c r="T489">
        <f>(3.14*((P489/2)^2))/1000000</f>
        <v>4.7759400000000002E-3</v>
      </c>
    </row>
    <row r="490" spans="1:23" ht="15" customHeight="1">
      <c r="A490">
        <v>489</v>
      </c>
      <c r="B490" s="9" t="s">
        <v>333</v>
      </c>
      <c r="C490" s="9" t="s">
        <v>849</v>
      </c>
      <c r="D490" s="6">
        <v>44</v>
      </c>
      <c r="E490" s="9" t="s">
        <v>648</v>
      </c>
      <c r="F490" s="17">
        <v>101641</v>
      </c>
      <c r="G490" s="17">
        <v>38.606000000000002</v>
      </c>
      <c r="H490" s="17">
        <v>25.018000000000001</v>
      </c>
      <c r="I490" s="9" t="s">
        <v>495</v>
      </c>
      <c r="J490" s="9" t="s">
        <v>496</v>
      </c>
      <c r="K490" s="9" t="s">
        <v>777</v>
      </c>
      <c r="L490" s="9" t="str">
        <f>CONCATENATE(J490,".",K490)</f>
        <v>Cleyera.theoidaes</v>
      </c>
      <c r="M490" s="9" t="s">
        <v>334</v>
      </c>
      <c r="N490" s="11">
        <v>42133</v>
      </c>
      <c r="O490" s="64">
        <v>0</v>
      </c>
      <c r="P490">
        <v>107</v>
      </c>
      <c r="Q490">
        <v>2</v>
      </c>
      <c r="R490" s="2">
        <v>152.61527338561217</v>
      </c>
      <c r="T490">
        <f>(3.14*((P490/2)^2))/1000000</f>
        <v>8.987465E-3</v>
      </c>
      <c r="U490" t="s">
        <v>78</v>
      </c>
    </row>
    <row r="491" spans="1:23" ht="15" customHeight="1">
      <c r="A491">
        <v>490</v>
      </c>
      <c r="B491" s="9" t="s">
        <v>333</v>
      </c>
      <c r="C491" s="9" t="s">
        <v>842</v>
      </c>
      <c r="D491" s="6">
        <v>11</v>
      </c>
      <c r="E491" s="9" t="s">
        <v>648</v>
      </c>
      <c r="F491" s="17">
        <v>101336</v>
      </c>
      <c r="G491" s="17">
        <v>3.03</v>
      </c>
      <c r="H491" s="17">
        <v>64.426999999999992</v>
      </c>
      <c r="I491" s="9" t="s">
        <v>495</v>
      </c>
      <c r="J491" s="9" t="s">
        <v>496</v>
      </c>
      <c r="K491" s="9" t="s">
        <v>777</v>
      </c>
      <c r="L491" s="9" t="str">
        <f>CONCATENATE(J491,".",K491)</f>
        <v>Cleyera.theoidaes</v>
      </c>
      <c r="M491" s="9" t="s">
        <v>334</v>
      </c>
      <c r="N491" s="11">
        <v>42121</v>
      </c>
      <c r="O491" s="64">
        <v>0</v>
      </c>
      <c r="P491">
        <v>62</v>
      </c>
      <c r="Q491">
        <v>1</v>
      </c>
      <c r="R491" s="2">
        <v>139.98110551321523</v>
      </c>
      <c r="T491">
        <f>(3.14*((P491/2)^2))/1000000</f>
        <v>3.01754E-3</v>
      </c>
    </row>
    <row r="492" spans="1:23" ht="15" customHeight="1">
      <c r="A492">
        <v>491</v>
      </c>
      <c r="B492" s="9" t="s">
        <v>333</v>
      </c>
      <c r="C492" s="9" t="s">
        <v>849</v>
      </c>
      <c r="D492" s="6">
        <v>43</v>
      </c>
      <c r="E492" s="9" t="s">
        <v>648</v>
      </c>
      <c r="F492" s="17">
        <v>101643</v>
      </c>
      <c r="G492" s="17">
        <v>35.269999999999996</v>
      </c>
      <c r="H492" s="17">
        <v>28.878</v>
      </c>
      <c r="I492" s="9" t="s">
        <v>495</v>
      </c>
      <c r="J492" s="9" t="s">
        <v>496</v>
      </c>
      <c r="K492" s="9" t="s">
        <v>777</v>
      </c>
      <c r="L492" s="9" t="str">
        <f>CONCATENATE(J492,".",K492)</f>
        <v>Cleyera.theoidaes</v>
      </c>
      <c r="M492" s="9" t="s">
        <v>334</v>
      </c>
      <c r="N492" s="11">
        <v>42133</v>
      </c>
      <c r="O492" s="64">
        <v>0</v>
      </c>
      <c r="P492">
        <v>150</v>
      </c>
      <c r="Q492">
        <v>2</v>
      </c>
      <c r="R492" s="2">
        <v>156.5832312569691</v>
      </c>
      <c r="T492">
        <f>(3.14*((P492/2)^2))/1000000</f>
        <v>1.7662500000000001E-2</v>
      </c>
    </row>
    <row r="493" spans="1:23" ht="15" customHeight="1">
      <c r="A493">
        <v>492</v>
      </c>
      <c r="B493" s="9" t="s">
        <v>333</v>
      </c>
      <c r="C493" s="9" t="s">
        <v>849</v>
      </c>
      <c r="D493" s="6">
        <v>43</v>
      </c>
      <c r="E493" s="9" t="s">
        <v>648</v>
      </c>
      <c r="F493" s="17">
        <v>101644</v>
      </c>
      <c r="G493" s="17">
        <v>36.263999999999996</v>
      </c>
      <c r="H493" s="17">
        <v>27.35</v>
      </c>
      <c r="I493" s="9" t="s">
        <v>52</v>
      </c>
      <c r="J493" s="9" t="s">
        <v>53</v>
      </c>
      <c r="L493" s="9" t="str">
        <f>CONCATENATE(J493,".",K493)</f>
        <v>Styrax.</v>
      </c>
      <c r="M493" s="9" t="s">
        <v>53</v>
      </c>
      <c r="N493" s="11">
        <v>42133</v>
      </c>
      <c r="O493" s="64">
        <v>0</v>
      </c>
      <c r="P493">
        <v>169</v>
      </c>
      <c r="Q493">
        <v>2</v>
      </c>
      <c r="R493" s="2">
        <v>172.08506264643833</v>
      </c>
      <c r="T493">
        <f>(3.14*((P493/2)^2))/1000000</f>
        <v>2.2420385000000001E-2</v>
      </c>
    </row>
    <row r="494" spans="1:23" ht="15" customHeight="1">
      <c r="A494">
        <v>493</v>
      </c>
      <c r="B494" s="9" t="s">
        <v>333</v>
      </c>
      <c r="C494" s="9" t="s">
        <v>849</v>
      </c>
      <c r="D494" s="6">
        <v>43</v>
      </c>
      <c r="E494" s="9" t="s">
        <v>648</v>
      </c>
      <c r="F494" s="17">
        <v>101645</v>
      </c>
      <c r="G494" s="17">
        <v>36.870000000000005</v>
      </c>
      <c r="H494" s="17">
        <v>27.251000000000001</v>
      </c>
      <c r="I494" s="9" t="s">
        <v>42</v>
      </c>
      <c r="J494" s="9" t="s">
        <v>710</v>
      </c>
      <c r="K494" s="9" t="s">
        <v>711</v>
      </c>
      <c r="L494" s="9" t="str">
        <f>CONCATENATE(J494,".",K494)</f>
        <v>Rogiera.amoena</v>
      </c>
      <c r="M494" s="9" t="s">
        <v>335</v>
      </c>
      <c r="N494" s="11">
        <v>42133</v>
      </c>
      <c r="O494" s="64">
        <v>0</v>
      </c>
      <c r="P494">
        <v>137</v>
      </c>
      <c r="Q494">
        <v>2</v>
      </c>
      <c r="R494" s="2">
        <v>182.08935929758027</v>
      </c>
      <c r="T494">
        <f>(3.14*((P494/2)^2))/1000000</f>
        <v>1.4733665000000002E-2</v>
      </c>
      <c r="U494" t="s">
        <v>30</v>
      </c>
      <c r="W494">
        <v>95</v>
      </c>
    </row>
    <row r="495" spans="1:23" ht="15" customHeight="1">
      <c r="A495">
        <v>494</v>
      </c>
      <c r="B495" s="9" t="s">
        <v>333</v>
      </c>
      <c r="C495" s="9" t="s">
        <v>849</v>
      </c>
      <c r="D495" s="6">
        <v>42</v>
      </c>
      <c r="E495" s="9" t="s">
        <v>648</v>
      </c>
      <c r="F495" s="17">
        <v>101646</v>
      </c>
      <c r="G495" s="17">
        <v>35.323999999999998</v>
      </c>
      <c r="H495" s="17">
        <v>37.683</v>
      </c>
      <c r="I495" s="9" t="s">
        <v>52</v>
      </c>
      <c r="J495" s="9" t="s">
        <v>53</v>
      </c>
      <c r="L495" s="9" t="str">
        <f>CONCATENATE(J495,".",K495)</f>
        <v>Styrax.</v>
      </c>
      <c r="M495" s="9" t="s">
        <v>53</v>
      </c>
      <c r="N495" s="11">
        <v>42133</v>
      </c>
      <c r="O495" s="64">
        <v>0</v>
      </c>
      <c r="P495">
        <v>211</v>
      </c>
      <c r="Q495">
        <v>2</v>
      </c>
      <c r="R495" s="2">
        <v>148.69149284512497</v>
      </c>
      <c r="T495">
        <f>(3.14*((P495/2)^2))/1000000</f>
        <v>3.4948985000000002E-2</v>
      </c>
    </row>
    <row r="496" spans="1:23" ht="15" customHeight="1">
      <c r="A496">
        <v>495</v>
      </c>
      <c r="B496" s="9" t="s">
        <v>333</v>
      </c>
      <c r="C496" s="9" t="s">
        <v>849</v>
      </c>
      <c r="D496" s="6">
        <v>42</v>
      </c>
      <c r="E496" s="9" t="s">
        <v>647</v>
      </c>
      <c r="F496" s="16">
        <v>101647</v>
      </c>
      <c r="G496" s="17">
        <v>35.106999999999999</v>
      </c>
      <c r="H496" s="17">
        <v>35.784999999999997</v>
      </c>
      <c r="I496" s="9" t="s">
        <v>52</v>
      </c>
      <c r="J496" s="9" t="s">
        <v>53</v>
      </c>
      <c r="L496" s="9" t="str">
        <f>CONCATENATE(J496,".",K496)</f>
        <v>Styrax.</v>
      </c>
      <c r="M496" s="9" t="s">
        <v>53</v>
      </c>
      <c r="N496" s="11">
        <v>42133</v>
      </c>
      <c r="O496" s="64">
        <v>17.008226941626944</v>
      </c>
      <c r="P496">
        <v>263</v>
      </c>
      <c r="Q496">
        <v>2</v>
      </c>
      <c r="R496" s="2">
        <v>103.03207185445972</v>
      </c>
      <c r="T496">
        <f>(3.14*((P496/2)^2))/1000000</f>
        <v>5.4297665000000002E-2</v>
      </c>
    </row>
    <row r="497" spans="1:31" ht="15" customHeight="1">
      <c r="A497">
        <v>496</v>
      </c>
      <c r="B497" s="9" t="s">
        <v>333</v>
      </c>
      <c r="C497" s="9" t="s">
        <v>849</v>
      </c>
      <c r="D497" s="6">
        <v>42</v>
      </c>
      <c r="E497" s="9" t="s">
        <v>648</v>
      </c>
      <c r="F497" s="17">
        <v>101648</v>
      </c>
      <c r="G497" s="17">
        <v>37.248999999999995</v>
      </c>
      <c r="H497" s="17">
        <v>35.161000000000001</v>
      </c>
      <c r="I497" s="9" t="s">
        <v>52</v>
      </c>
      <c r="J497" s="9" t="s">
        <v>53</v>
      </c>
      <c r="L497" s="9" t="str">
        <f>CONCATENATE(J497,".",K497)</f>
        <v>Styrax.</v>
      </c>
      <c r="M497" s="9" t="s">
        <v>53</v>
      </c>
      <c r="N497" s="11">
        <v>42133</v>
      </c>
      <c r="O497" s="64">
        <v>0</v>
      </c>
      <c r="P497">
        <v>130</v>
      </c>
      <c r="Q497">
        <v>2</v>
      </c>
      <c r="R497" s="2">
        <v>149.1129065018518</v>
      </c>
      <c r="T497">
        <f>(3.14*((P497/2)^2))/1000000</f>
        <v>1.3266500000000001E-2</v>
      </c>
    </row>
    <row r="498" spans="1:31" ht="15" customHeight="1">
      <c r="A498">
        <v>497</v>
      </c>
      <c r="B498" s="9" t="s">
        <v>333</v>
      </c>
      <c r="C498" s="9" t="s">
        <v>849</v>
      </c>
      <c r="D498" s="6">
        <v>42</v>
      </c>
      <c r="E498" s="9" t="s">
        <v>648</v>
      </c>
      <c r="F498" s="17">
        <v>101649</v>
      </c>
      <c r="G498" s="17">
        <v>38.442999999999998</v>
      </c>
      <c r="H498" s="17">
        <v>33.768999999999998</v>
      </c>
      <c r="I498" s="9" t="s">
        <v>34</v>
      </c>
      <c r="J498" s="9" t="s">
        <v>96</v>
      </c>
      <c r="K498" s="9" t="s">
        <v>502</v>
      </c>
      <c r="L498" s="9" t="str">
        <f>CONCATENATE(J498,".",K498)</f>
        <v>Myrsine.sp2</v>
      </c>
      <c r="M498" s="9" t="s">
        <v>97</v>
      </c>
      <c r="N498" s="11">
        <v>42133</v>
      </c>
      <c r="O498" s="64">
        <v>0</v>
      </c>
      <c r="P498">
        <v>114</v>
      </c>
      <c r="Q498">
        <v>2</v>
      </c>
      <c r="R498" s="2">
        <v>152.84394973821725</v>
      </c>
      <c r="T498">
        <f>(3.14*((P498/2)^2))/1000000</f>
        <v>1.020186E-2</v>
      </c>
    </row>
    <row r="499" spans="1:31" ht="15" customHeight="1">
      <c r="A499">
        <v>498</v>
      </c>
      <c r="B499" s="9" t="s">
        <v>333</v>
      </c>
      <c r="C499" s="9" t="s">
        <v>857</v>
      </c>
      <c r="D499" s="6">
        <v>44</v>
      </c>
      <c r="E499" s="9" t="s">
        <v>648</v>
      </c>
      <c r="F499" s="17">
        <v>102163</v>
      </c>
      <c r="G499" s="17">
        <v>58.194000000000003</v>
      </c>
      <c r="H499" s="17">
        <v>82.602000000000004</v>
      </c>
      <c r="I499" s="9" t="s">
        <v>34</v>
      </c>
      <c r="J499" s="9" t="s">
        <v>35</v>
      </c>
      <c r="K499" s="9" t="s">
        <v>508</v>
      </c>
      <c r="L499" s="9" t="str">
        <f>CONCATENATE(J499,".",K499)</f>
        <v>Ardisia.sp7</v>
      </c>
      <c r="M499" s="9" t="s">
        <v>86</v>
      </c>
      <c r="N499" s="11">
        <v>42135</v>
      </c>
      <c r="O499" s="64">
        <v>0</v>
      </c>
      <c r="P499">
        <v>51</v>
      </c>
      <c r="Q499">
        <v>1</v>
      </c>
      <c r="R499" s="2">
        <v>138.95553953470892</v>
      </c>
      <c r="T499">
        <f>(3.14*((P499/2)^2))/1000000</f>
        <v>2.041785E-3</v>
      </c>
    </row>
    <row r="500" spans="1:31" ht="15" customHeight="1">
      <c r="A500">
        <v>499</v>
      </c>
      <c r="B500" s="9" t="s">
        <v>333</v>
      </c>
      <c r="C500" s="9" t="s">
        <v>849</v>
      </c>
      <c r="D500" s="6">
        <v>42</v>
      </c>
      <c r="E500" s="9" t="s">
        <v>648</v>
      </c>
      <c r="F500" s="17">
        <v>101651</v>
      </c>
      <c r="G500" s="17">
        <v>37.683</v>
      </c>
      <c r="H500" s="17">
        <v>30.46</v>
      </c>
      <c r="I500" s="9" t="s">
        <v>42</v>
      </c>
      <c r="J500" s="9" t="s">
        <v>710</v>
      </c>
      <c r="K500" s="9" t="s">
        <v>711</v>
      </c>
      <c r="L500" s="9" t="str">
        <f>CONCATENATE(J500,".",K500)</f>
        <v>Rogiera.amoena</v>
      </c>
      <c r="M500" s="9" t="s">
        <v>335</v>
      </c>
      <c r="N500" s="11">
        <v>42133</v>
      </c>
      <c r="O500" s="64">
        <v>0</v>
      </c>
      <c r="P500">
        <v>138</v>
      </c>
      <c r="Q500">
        <v>2</v>
      </c>
      <c r="R500" s="2">
        <v>135.01317964149086</v>
      </c>
      <c r="T500">
        <f>(3.14*((P500/2)^2))/1000000</f>
        <v>1.4949540000000001E-2</v>
      </c>
      <c r="U500" t="s">
        <v>30</v>
      </c>
      <c r="W500">
        <v>102</v>
      </c>
      <c r="X500">
        <v>101</v>
      </c>
    </row>
    <row r="501" spans="1:31" ht="15" customHeight="1">
      <c r="A501">
        <v>500</v>
      </c>
      <c r="B501" s="9" t="s">
        <v>333</v>
      </c>
      <c r="C501" s="9" t="s">
        <v>837</v>
      </c>
      <c r="D501" s="7">
        <v>44</v>
      </c>
      <c r="E501" s="9" t="s">
        <v>648</v>
      </c>
      <c r="F501" s="17">
        <v>102669</v>
      </c>
      <c r="G501" s="17">
        <v>96.194000000000003</v>
      </c>
      <c r="H501" s="17">
        <v>85.980999999999995</v>
      </c>
      <c r="I501" s="9" t="s">
        <v>34</v>
      </c>
      <c r="J501" s="9" t="s">
        <v>35</v>
      </c>
      <c r="K501" s="9" t="s">
        <v>508</v>
      </c>
      <c r="L501" s="9" t="str">
        <f>CONCATENATE(J501,".",K501)</f>
        <v>Ardisia.sp7</v>
      </c>
      <c r="M501" s="9" t="s">
        <v>86</v>
      </c>
      <c r="N501" s="11">
        <v>42140</v>
      </c>
      <c r="O501" s="64">
        <v>0</v>
      </c>
      <c r="P501">
        <v>65</v>
      </c>
      <c r="Q501">
        <v>1</v>
      </c>
      <c r="R501" s="2">
        <v>174.01541404892157</v>
      </c>
      <c r="T501">
        <f>(3.14*((P501/2)^2))/1000000</f>
        <v>3.3166250000000001E-3</v>
      </c>
    </row>
    <row r="502" spans="1:31" ht="15" customHeight="1">
      <c r="A502">
        <v>501</v>
      </c>
      <c r="B502" s="9" t="s">
        <v>333</v>
      </c>
      <c r="C502" s="9" t="s">
        <v>842</v>
      </c>
      <c r="D502" s="6">
        <v>22</v>
      </c>
      <c r="E502" s="9" t="s">
        <v>648</v>
      </c>
      <c r="F502" s="17">
        <v>101369</v>
      </c>
      <c r="G502" s="17">
        <v>5.48</v>
      </c>
      <c r="H502" s="17">
        <v>73.191000000000003</v>
      </c>
      <c r="I502" s="9" t="s">
        <v>54</v>
      </c>
      <c r="J502" s="9" t="s">
        <v>75</v>
      </c>
      <c r="K502" s="9" t="s">
        <v>503</v>
      </c>
      <c r="L502" s="9" t="str">
        <f>CONCATENATE(J502,".",K502)</f>
        <v>Dendropanax.sp1</v>
      </c>
      <c r="M502" s="9" t="s">
        <v>353</v>
      </c>
      <c r="N502" s="11">
        <v>42121</v>
      </c>
      <c r="O502" s="64">
        <v>0</v>
      </c>
      <c r="P502">
        <v>74</v>
      </c>
      <c r="Q502">
        <v>1</v>
      </c>
      <c r="R502" s="2">
        <v>177.23348345208285</v>
      </c>
      <c r="T502">
        <f>(3.14*((P502/2)^2))/1000000</f>
        <v>4.2986600000000002E-3</v>
      </c>
    </row>
    <row r="503" spans="1:31" ht="15" customHeight="1">
      <c r="A503">
        <v>502</v>
      </c>
      <c r="B503" s="9" t="s">
        <v>333</v>
      </c>
      <c r="C503" s="9" t="s">
        <v>850</v>
      </c>
      <c r="D503" s="6">
        <v>12</v>
      </c>
      <c r="E503" s="9" t="s">
        <v>648</v>
      </c>
      <c r="F503" s="17">
        <v>101654</v>
      </c>
      <c r="G503" s="17">
        <v>20.495000000000001</v>
      </c>
      <c r="H503" s="17">
        <v>47.759</v>
      </c>
      <c r="I503" s="9" t="s">
        <v>54</v>
      </c>
      <c r="J503" s="9" t="s">
        <v>75</v>
      </c>
      <c r="K503" s="9" t="s">
        <v>503</v>
      </c>
      <c r="L503" s="9" t="str">
        <f>CONCATENATE(J503,".",K503)</f>
        <v>Dendropanax.sp1</v>
      </c>
      <c r="M503" s="9" t="s">
        <v>353</v>
      </c>
      <c r="N503" s="11">
        <v>42133</v>
      </c>
      <c r="O503" s="64">
        <v>0</v>
      </c>
      <c r="P503">
        <v>119</v>
      </c>
      <c r="Q503">
        <v>2</v>
      </c>
      <c r="R503" s="2">
        <v>117.97168854033725</v>
      </c>
      <c r="T503">
        <f>(3.14*((P503/2)^2))/1000000</f>
        <v>1.1116384999999999E-2</v>
      </c>
    </row>
    <row r="504" spans="1:31" ht="15" customHeight="1">
      <c r="A504">
        <v>503</v>
      </c>
      <c r="B504" s="9" t="s">
        <v>333</v>
      </c>
      <c r="C504" s="9" t="s">
        <v>850</v>
      </c>
      <c r="D504" s="6">
        <v>12</v>
      </c>
      <c r="E504" s="9" t="s">
        <v>648</v>
      </c>
      <c r="F504" s="17">
        <v>101655</v>
      </c>
      <c r="G504" s="17">
        <v>21.178999999999998</v>
      </c>
      <c r="H504" s="17">
        <v>48.596000000000004</v>
      </c>
      <c r="I504" s="9" t="s">
        <v>28</v>
      </c>
      <c r="J504" s="9" t="s">
        <v>515</v>
      </c>
      <c r="K504" s="9">
        <v>4</v>
      </c>
      <c r="L504" s="9" t="str">
        <f>CONCATENATE(J504,".",K504)</f>
        <v>CasIndet.4</v>
      </c>
      <c r="M504" s="9" t="s">
        <v>359</v>
      </c>
      <c r="N504" s="11">
        <v>42133</v>
      </c>
      <c r="O504" s="64">
        <v>0</v>
      </c>
      <c r="P504">
        <v>146</v>
      </c>
      <c r="Q504">
        <v>2</v>
      </c>
      <c r="R504" s="2">
        <v>173.56451981142419</v>
      </c>
      <c r="T504">
        <f>(3.14*((P504/2)^2))/1000000</f>
        <v>1.6733060000000001E-2</v>
      </c>
    </row>
    <row r="505" spans="1:31" ht="15" customHeight="1">
      <c r="A505">
        <v>504</v>
      </c>
      <c r="B505" s="9" t="s">
        <v>333</v>
      </c>
      <c r="C505" s="9" t="s">
        <v>850</v>
      </c>
      <c r="D505" s="6">
        <v>12</v>
      </c>
      <c r="E505" s="9" t="s">
        <v>648</v>
      </c>
      <c r="F505" s="17">
        <v>101656</v>
      </c>
      <c r="G505" s="17">
        <v>22.052</v>
      </c>
      <c r="H505" s="17">
        <v>48.551000000000002</v>
      </c>
      <c r="I505" s="9" t="s">
        <v>71</v>
      </c>
      <c r="J505" s="9" t="s">
        <v>72</v>
      </c>
      <c r="K505" s="9" t="s">
        <v>494</v>
      </c>
      <c r="L505" s="9" t="str">
        <f>CONCATENATE(J505,".",K505)</f>
        <v>Cornus.disciflora</v>
      </c>
      <c r="M505" s="9" t="s">
        <v>72</v>
      </c>
      <c r="N505" s="11">
        <v>42133</v>
      </c>
      <c r="O505" s="64">
        <v>0</v>
      </c>
      <c r="P505">
        <v>252</v>
      </c>
      <c r="Q505">
        <v>2</v>
      </c>
      <c r="R505" s="2">
        <v>152.22629372731859</v>
      </c>
      <c r="T505">
        <f>(3.14*((P505/2)^2))/1000000</f>
        <v>4.9850640000000002E-2</v>
      </c>
    </row>
    <row r="506" spans="1:31" ht="15" customHeight="1">
      <c r="A506">
        <v>505</v>
      </c>
      <c r="B506" s="9" t="s">
        <v>333</v>
      </c>
      <c r="C506" s="9" t="s">
        <v>845</v>
      </c>
      <c r="D506" s="7">
        <v>44</v>
      </c>
      <c r="E506" s="9" t="s">
        <v>648</v>
      </c>
      <c r="F506" s="17">
        <v>102473</v>
      </c>
      <c r="G506" s="17">
        <v>96.665999999999997</v>
      </c>
      <c r="H506" s="17">
        <v>13.12</v>
      </c>
      <c r="I506" s="9" t="s">
        <v>495</v>
      </c>
      <c r="J506" s="9" t="s">
        <v>496</v>
      </c>
      <c r="K506" s="9" t="s">
        <v>777</v>
      </c>
      <c r="L506" s="9" t="str">
        <f>CONCATENATE(J506,".",K506)</f>
        <v>Cleyera.theoidaes</v>
      </c>
      <c r="M506" s="9" t="s">
        <v>334</v>
      </c>
      <c r="N506" s="11">
        <v>42139</v>
      </c>
      <c r="O506" s="64">
        <v>0</v>
      </c>
      <c r="P506">
        <v>71</v>
      </c>
      <c r="Q506">
        <v>1</v>
      </c>
      <c r="R506" s="2">
        <v>180.82573983365052</v>
      </c>
      <c r="T506">
        <f>(3.14*((P506/2)^2))/1000000</f>
        <v>3.9571850000000002E-3</v>
      </c>
    </row>
    <row r="507" spans="1:31" ht="15" customHeight="1">
      <c r="A507">
        <v>506</v>
      </c>
      <c r="B507" s="9" t="s">
        <v>333</v>
      </c>
      <c r="C507" s="9" t="s">
        <v>842</v>
      </c>
      <c r="D507" s="6">
        <v>34</v>
      </c>
      <c r="E507" s="9" t="s">
        <v>648</v>
      </c>
      <c r="F507" s="17">
        <v>101391</v>
      </c>
      <c r="G507" s="17">
        <v>10.968</v>
      </c>
      <c r="H507" s="17">
        <v>77.789999999999992</v>
      </c>
      <c r="I507" s="9" t="s">
        <v>42</v>
      </c>
      <c r="J507" s="9" t="s">
        <v>710</v>
      </c>
      <c r="K507" s="9" t="s">
        <v>711</v>
      </c>
      <c r="L507" s="9" t="str">
        <f>CONCATENATE(J507,".",K507)</f>
        <v>Rogiera.amoena</v>
      </c>
      <c r="M507" s="9" t="s">
        <v>335</v>
      </c>
      <c r="N507" s="11">
        <v>42121</v>
      </c>
      <c r="O507" s="64">
        <v>0</v>
      </c>
      <c r="P507">
        <v>64</v>
      </c>
      <c r="Q507">
        <v>1</v>
      </c>
      <c r="R507" s="2">
        <v>132.83551823727831</v>
      </c>
      <c r="T507">
        <f>(3.14*((P507/2)^2))/1000000</f>
        <v>3.21536E-3</v>
      </c>
    </row>
    <row r="508" spans="1:31" ht="15" customHeight="1">
      <c r="A508">
        <v>507</v>
      </c>
      <c r="B508" s="9" t="s">
        <v>333</v>
      </c>
      <c r="C508" s="9" t="s">
        <v>859</v>
      </c>
      <c r="D508" s="6">
        <v>12</v>
      </c>
      <c r="E508" s="9" t="s">
        <v>648</v>
      </c>
      <c r="F508" s="17">
        <v>101921</v>
      </c>
      <c r="G508" s="17">
        <v>42.527999999999999</v>
      </c>
      <c r="H508" s="17">
        <v>26.332999999999998</v>
      </c>
      <c r="I508" s="9" t="s">
        <v>34</v>
      </c>
      <c r="J508" s="9" t="s">
        <v>35</v>
      </c>
      <c r="K508" s="9" t="s">
        <v>508</v>
      </c>
      <c r="L508" s="9" t="str">
        <f>CONCATENATE(J508,".",K508)</f>
        <v>Ardisia.sp7</v>
      </c>
      <c r="M508" s="9" t="s">
        <v>86</v>
      </c>
      <c r="N508" s="11">
        <v>42134</v>
      </c>
      <c r="O508" s="64">
        <v>0</v>
      </c>
      <c r="P508">
        <v>68</v>
      </c>
      <c r="Q508">
        <v>1</v>
      </c>
      <c r="R508" s="2">
        <v>191.4203877536531</v>
      </c>
      <c r="T508">
        <f>(3.14*((P508/2)^2))/1000000</f>
        <v>3.6298400000000001E-3</v>
      </c>
    </row>
    <row r="509" spans="1:31" ht="15" customHeight="1">
      <c r="A509">
        <v>508</v>
      </c>
      <c r="B509" s="9" t="s">
        <v>333</v>
      </c>
      <c r="C509" s="9" t="s">
        <v>850</v>
      </c>
      <c r="D509" s="6">
        <v>14</v>
      </c>
      <c r="E509" s="9" t="s">
        <v>648</v>
      </c>
      <c r="F509" s="17">
        <v>101660</v>
      </c>
      <c r="G509" s="17">
        <v>21.367999999999999</v>
      </c>
      <c r="H509" s="17">
        <v>56.760999999999996</v>
      </c>
      <c r="I509" s="9" t="s">
        <v>50</v>
      </c>
      <c r="J509" s="9" t="s">
        <v>51</v>
      </c>
      <c r="K509" s="9" t="s">
        <v>712</v>
      </c>
      <c r="L509" s="9" t="str">
        <f>CONCATENATE(J509,".",K509)</f>
        <v>Quercus.salicifolia</v>
      </c>
      <c r="M509" s="9" t="s">
        <v>135</v>
      </c>
      <c r="N509" s="11">
        <v>42133</v>
      </c>
      <c r="O509" s="64">
        <v>0</v>
      </c>
      <c r="P509">
        <v>579</v>
      </c>
      <c r="Q509">
        <v>4</v>
      </c>
      <c r="R509" s="2">
        <v>110.78965462977905</v>
      </c>
      <c r="T509">
        <f>(3.14*((P509/2)^2))/1000000</f>
        <v>0.26316418499999999</v>
      </c>
    </row>
    <row r="510" spans="1:31" ht="15" customHeight="1">
      <c r="A510">
        <v>509</v>
      </c>
      <c r="B510" s="9" t="s">
        <v>333</v>
      </c>
      <c r="C510" s="9" t="s">
        <v>846</v>
      </c>
      <c r="D510" s="6">
        <v>21</v>
      </c>
      <c r="E510" s="9" t="s">
        <v>648</v>
      </c>
      <c r="F510" s="17">
        <v>101548</v>
      </c>
      <c r="G510" s="17">
        <v>26.533000000000001</v>
      </c>
      <c r="H510" s="17">
        <v>14.007</v>
      </c>
      <c r="I510" s="9" t="s">
        <v>34</v>
      </c>
      <c r="J510" s="9" t="s">
        <v>35</v>
      </c>
      <c r="K510" s="9" t="s">
        <v>506</v>
      </c>
      <c r="L510" s="9" t="str">
        <f>CONCATENATE(J510,".",K510)</f>
        <v>Ardisia.sp5</v>
      </c>
      <c r="M510" s="9" t="s">
        <v>36</v>
      </c>
      <c r="N510" s="11">
        <v>42132</v>
      </c>
      <c r="O510" s="64">
        <v>0</v>
      </c>
      <c r="P510">
        <v>53</v>
      </c>
      <c r="Q510">
        <v>1</v>
      </c>
      <c r="R510" s="2">
        <v>136.86896276340377</v>
      </c>
      <c r="T510">
        <f>(3.14*((P510/2)^2))/1000000</f>
        <v>2.205065E-3</v>
      </c>
      <c r="AE510" t="s">
        <v>198</v>
      </c>
    </row>
    <row r="511" spans="1:31" ht="15" customHeight="1">
      <c r="A511">
        <v>510</v>
      </c>
      <c r="B511" s="9" t="s">
        <v>333</v>
      </c>
      <c r="C511" s="9" t="s">
        <v>860</v>
      </c>
      <c r="D511" s="6">
        <v>22</v>
      </c>
      <c r="E511" s="9" t="s">
        <v>648</v>
      </c>
      <c r="F511" s="17">
        <v>102026</v>
      </c>
      <c r="G511" s="17">
        <v>49.832999999999998</v>
      </c>
      <c r="H511" s="17">
        <v>48.5</v>
      </c>
      <c r="I511" s="9" t="s">
        <v>52</v>
      </c>
      <c r="J511" s="9" t="s">
        <v>53</v>
      </c>
      <c r="L511" s="9" t="str">
        <f>CONCATENATE(J511,".",K511)</f>
        <v>Styrax.</v>
      </c>
      <c r="M511" s="9" t="s">
        <v>53</v>
      </c>
      <c r="N511" s="11">
        <v>42135</v>
      </c>
      <c r="O511" s="64">
        <v>0</v>
      </c>
      <c r="P511">
        <v>57</v>
      </c>
      <c r="Q511">
        <v>1</v>
      </c>
      <c r="R511" s="2">
        <v>100.74500382544672</v>
      </c>
      <c r="T511">
        <f>(3.14*((P511/2)^2))/1000000</f>
        <v>2.550465E-3</v>
      </c>
    </row>
    <row r="512" spans="1:31" ht="15" customHeight="1">
      <c r="A512">
        <v>511</v>
      </c>
      <c r="B512" s="9" t="s">
        <v>333</v>
      </c>
      <c r="C512" s="9" t="s">
        <v>854</v>
      </c>
      <c r="D512" s="6">
        <v>44</v>
      </c>
      <c r="E512" s="9" t="s">
        <v>648</v>
      </c>
      <c r="F512" s="17">
        <v>101859</v>
      </c>
      <c r="G512" s="17">
        <v>35.078000000000003</v>
      </c>
      <c r="H512" s="17">
        <v>82.837999999999994</v>
      </c>
      <c r="I512" s="9" t="s">
        <v>42</v>
      </c>
      <c r="J512" s="9" t="s">
        <v>710</v>
      </c>
      <c r="K512" s="9" t="s">
        <v>711</v>
      </c>
      <c r="L512" s="9" t="str">
        <f>CONCATENATE(J512,".",K512)</f>
        <v>Rogiera.amoena</v>
      </c>
      <c r="M512" s="9" t="s">
        <v>335</v>
      </c>
      <c r="N512" s="11">
        <v>42134</v>
      </c>
      <c r="O512" s="64">
        <v>0</v>
      </c>
      <c r="P512">
        <v>67</v>
      </c>
      <c r="Q512">
        <v>1</v>
      </c>
      <c r="R512" s="2">
        <v>144.56665563672811</v>
      </c>
      <c r="T512">
        <f>(3.14*((P512/2)^2))/1000000</f>
        <v>3.5238650000000002E-3</v>
      </c>
      <c r="U512" t="s">
        <v>78</v>
      </c>
    </row>
    <row r="513" spans="1:23" ht="15" customHeight="1">
      <c r="A513">
        <v>512</v>
      </c>
      <c r="B513" s="9" t="s">
        <v>333</v>
      </c>
      <c r="C513" s="9" t="s">
        <v>849</v>
      </c>
      <c r="D513" s="6">
        <v>14</v>
      </c>
      <c r="E513" s="9" t="s">
        <v>648</v>
      </c>
      <c r="F513" s="17">
        <v>101611</v>
      </c>
      <c r="G513" s="17">
        <v>22.305</v>
      </c>
      <c r="H513" s="17">
        <v>35.540999999999997</v>
      </c>
      <c r="I513" s="9" t="s">
        <v>34</v>
      </c>
      <c r="J513" s="9" t="s">
        <v>35</v>
      </c>
      <c r="K513" s="9" t="s">
        <v>506</v>
      </c>
      <c r="L513" s="9" t="str">
        <f>CONCATENATE(J513,".",K513)</f>
        <v>Ardisia.sp5</v>
      </c>
      <c r="M513" s="9" t="s">
        <v>36</v>
      </c>
      <c r="N513" s="11">
        <v>42132</v>
      </c>
      <c r="O513" s="64">
        <v>0</v>
      </c>
      <c r="P513">
        <v>71</v>
      </c>
      <c r="Q513">
        <v>1</v>
      </c>
      <c r="R513" s="2">
        <v>103.99305979027874</v>
      </c>
      <c r="T513">
        <f>(3.14*((P513/2)^2))/1000000</f>
        <v>3.9571850000000002E-3</v>
      </c>
    </row>
    <row r="514" spans="1:23" ht="15" customHeight="1">
      <c r="A514">
        <v>513</v>
      </c>
      <c r="B514" s="9" t="s">
        <v>333</v>
      </c>
      <c r="C514" s="9" t="s">
        <v>852</v>
      </c>
      <c r="D514" s="6">
        <v>33</v>
      </c>
      <c r="E514" s="9" t="s">
        <v>648</v>
      </c>
      <c r="F514" s="17">
        <v>101768</v>
      </c>
      <c r="G514" s="17">
        <v>30.324999999999999</v>
      </c>
      <c r="H514" s="17">
        <v>70.460000000000008</v>
      </c>
      <c r="I514" s="9" t="s">
        <v>52</v>
      </c>
      <c r="J514" s="9" t="s">
        <v>53</v>
      </c>
      <c r="L514" s="9" t="str">
        <f>CONCATENATE(J514,".",K514)</f>
        <v>Styrax.</v>
      </c>
      <c r="M514" s="9" t="s">
        <v>53</v>
      </c>
      <c r="N514" s="11">
        <v>42133</v>
      </c>
      <c r="O514" s="64">
        <v>0</v>
      </c>
      <c r="P514">
        <v>70</v>
      </c>
      <c r="Q514">
        <v>1</v>
      </c>
      <c r="R514" s="2">
        <v>181.89040631480788</v>
      </c>
      <c r="T514">
        <f>(3.14*((P514/2)^2))/1000000</f>
        <v>3.8465000000000001E-3</v>
      </c>
    </row>
    <row r="515" spans="1:23" ht="15" customHeight="1">
      <c r="A515">
        <v>514</v>
      </c>
      <c r="B515" s="9" t="s">
        <v>333</v>
      </c>
      <c r="C515" s="9" t="s">
        <v>842</v>
      </c>
      <c r="D515" s="6">
        <v>14</v>
      </c>
      <c r="E515" s="9" t="s">
        <v>648</v>
      </c>
      <c r="F515" s="17">
        <v>101353</v>
      </c>
      <c r="G515" s="17">
        <v>4.0010000000000003</v>
      </c>
      <c r="H515" s="17">
        <v>76.557000000000002</v>
      </c>
      <c r="I515" s="9" t="s">
        <v>52</v>
      </c>
      <c r="J515" s="9" t="s">
        <v>53</v>
      </c>
      <c r="L515" s="9" t="str">
        <f>CONCATENATE(J515,".",K515)</f>
        <v>Styrax.</v>
      </c>
      <c r="M515" s="9" t="s">
        <v>53</v>
      </c>
      <c r="N515" s="11">
        <v>42121</v>
      </c>
      <c r="O515" s="64">
        <v>0</v>
      </c>
      <c r="P515">
        <v>96</v>
      </c>
      <c r="Q515">
        <v>1</v>
      </c>
      <c r="R515" s="2">
        <v>116.80766493785977</v>
      </c>
      <c r="T515">
        <f>(3.14*((P515/2)^2))/1000000</f>
        <v>7.2345600000000001E-3</v>
      </c>
    </row>
    <row r="516" spans="1:23" ht="15" customHeight="1">
      <c r="A516">
        <v>515</v>
      </c>
      <c r="B516" s="9" t="s">
        <v>333</v>
      </c>
      <c r="C516" s="9" t="s">
        <v>854</v>
      </c>
      <c r="D516" s="6">
        <v>42</v>
      </c>
      <c r="E516" s="9" t="s">
        <v>648</v>
      </c>
      <c r="F516" s="17">
        <v>101875</v>
      </c>
      <c r="G516" s="17">
        <v>38.338000000000001</v>
      </c>
      <c r="H516" s="17">
        <v>87.704999999999998</v>
      </c>
      <c r="I516" s="9" t="s">
        <v>54</v>
      </c>
      <c r="J516" s="9" t="s">
        <v>75</v>
      </c>
      <c r="K516" s="9" t="s">
        <v>503</v>
      </c>
      <c r="L516" s="9" t="str">
        <f>CONCATENATE(J516,".",K516)</f>
        <v>Dendropanax.sp1</v>
      </c>
      <c r="M516" s="9" t="s">
        <v>353</v>
      </c>
      <c r="N516" s="11">
        <v>42134</v>
      </c>
      <c r="O516" s="64">
        <v>0</v>
      </c>
      <c r="P516">
        <v>65</v>
      </c>
      <c r="Q516">
        <v>1</v>
      </c>
      <c r="R516" s="2">
        <v>167.86606179743376</v>
      </c>
      <c r="T516">
        <f>(3.14*((P516/2)^2))/1000000</f>
        <v>3.3166250000000001E-3</v>
      </c>
      <c r="U516" t="s">
        <v>30</v>
      </c>
      <c r="W516">
        <v>59</v>
      </c>
    </row>
    <row r="517" spans="1:23" ht="15" customHeight="1">
      <c r="A517">
        <v>516</v>
      </c>
      <c r="B517" s="9" t="s">
        <v>333</v>
      </c>
      <c r="C517" s="9" t="s">
        <v>850</v>
      </c>
      <c r="D517" s="6">
        <v>24</v>
      </c>
      <c r="E517" s="9" t="s">
        <v>648</v>
      </c>
      <c r="F517" s="17">
        <v>101668</v>
      </c>
      <c r="G517" s="17">
        <v>27.291</v>
      </c>
      <c r="H517" s="17">
        <v>42.933999999999997</v>
      </c>
      <c r="I517" s="9" t="s">
        <v>93</v>
      </c>
      <c r="J517" s="9" t="s">
        <v>94</v>
      </c>
      <c r="K517" s="9" t="s">
        <v>725</v>
      </c>
      <c r="L517" s="9" t="str">
        <f>CONCATENATE(J517,".",K517)</f>
        <v>Viburnum.costaricanun</v>
      </c>
      <c r="M517" s="9" t="s">
        <v>94</v>
      </c>
      <c r="N517" s="11">
        <v>42133</v>
      </c>
      <c r="O517" s="64">
        <v>0</v>
      </c>
      <c r="P517">
        <v>195</v>
      </c>
      <c r="Q517">
        <v>2</v>
      </c>
      <c r="R517" s="2">
        <v>164.27162478432689</v>
      </c>
      <c r="T517">
        <f>(3.14*((P517/2)^2))/1000000</f>
        <v>2.9849625000000001E-2</v>
      </c>
    </row>
    <row r="518" spans="1:23" ht="15" customHeight="1">
      <c r="A518">
        <v>517</v>
      </c>
      <c r="B518" s="9" t="s">
        <v>333</v>
      </c>
      <c r="C518" s="9" t="s">
        <v>858</v>
      </c>
      <c r="D518" s="6">
        <v>11</v>
      </c>
      <c r="E518" s="9" t="s">
        <v>648</v>
      </c>
      <c r="F518" s="17">
        <v>102071</v>
      </c>
      <c r="G518" s="17">
        <v>43.277999999999999</v>
      </c>
      <c r="H518" s="17">
        <v>63.176000000000002</v>
      </c>
      <c r="I518" s="9" t="s">
        <v>34</v>
      </c>
      <c r="J518" s="9" t="s">
        <v>35</v>
      </c>
      <c r="K518" s="9" t="s">
        <v>506</v>
      </c>
      <c r="L518" s="9" t="str">
        <f>CONCATENATE(J518,".",K518)</f>
        <v>Ardisia.sp5</v>
      </c>
      <c r="M518" s="9" t="s">
        <v>36</v>
      </c>
      <c r="N518" s="11">
        <v>42135</v>
      </c>
      <c r="O518" s="64">
        <v>0</v>
      </c>
      <c r="P518">
        <v>69</v>
      </c>
      <c r="Q518">
        <v>1</v>
      </c>
      <c r="R518" s="2">
        <v>176.53641342508692</v>
      </c>
      <c r="T518">
        <f>(3.14*((P518/2)^2))/1000000</f>
        <v>3.7373850000000002E-3</v>
      </c>
    </row>
    <row r="519" spans="1:23" ht="15" customHeight="1">
      <c r="A519">
        <v>518</v>
      </c>
      <c r="B519" s="9" t="s">
        <v>333</v>
      </c>
      <c r="C519" s="9" t="s">
        <v>850</v>
      </c>
      <c r="D519" s="6">
        <v>24</v>
      </c>
      <c r="E519" s="9" t="s">
        <v>648</v>
      </c>
      <c r="F519" s="17">
        <v>101670</v>
      </c>
      <c r="G519" s="17">
        <v>30.324999999999999</v>
      </c>
      <c r="H519" s="17">
        <v>41.997999999999998</v>
      </c>
      <c r="I519" s="9" t="s">
        <v>50</v>
      </c>
      <c r="J519" s="9" t="s">
        <v>51</v>
      </c>
      <c r="K519" s="9" t="s">
        <v>712</v>
      </c>
      <c r="L519" s="9" t="str">
        <f>CONCATENATE(J519,".",K519)</f>
        <v>Quercus.salicifolia</v>
      </c>
      <c r="M519" s="9" t="s">
        <v>135</v>
      </c>
      <c r="N519" s="11">
        <v>42133</v>
      </c>
      <c r="O519" s="64">
        <v>0</v>
      </c>
      <c r="P519">
        <v>507</v>
      </c>
      <c r="Q519">
        <v>4</v>
      </c>
      <c r="R519" s="2">
        <v>188.01220279747594</v>
      </c>
      <c r="T519">
        <f>(3.14*((P519/2)^2))/1000000</f>
        <v>0.201783465</v>
      </c>
      <c r="U519" t="s">
        <v>30</v>
      </c>
      <c r="W519">
        <v>259</v>
      </c>
    </row>
    <row r="520" spans="1:23" ht="15" customHeight="1">
      <c r="A520">
        <v>519</v>
      </c>
      <c r="B520" s="9" t="s">
        <v>333</v>
      </c>
      <c r="C520" s="9" t="s">
        <v>850</v>
      </c>
      <c r="D520" s="6">
        <v>23</v>
      </c>
      <c r="E520" s="9" t="s">
        <v>648</v>
      </c>
      <c r="F520" s="17">
        <v>101671</v>
      </c>
      <c r="G520" s="17">
        <v>28.622999999999998</v>
      </c>
      <c r="H520" s="17">
        <v>51.314999999999998</v>
      </c>
      <c r="I520" s="9" t="s">
        <v>93</v>
      </c>
      <c r="J520" s="9" t="s">
        <v>94</v>
      </c>
      <c r="K520" s="9" t="s">
        <v>725</v>
      </c>
      <c r="L520" s="9" t="str">
        <f>CONCATENATE(J520,".",K520)</f>
        <v>Viburnum.costaricanun</v>
      </c>
      <c r="M520" s="9" t="s">
        <v>94</v>
      </c>
      <c r="N520" s="11">
        <v>42133</v>
      </c>
      <c r="O520" s="64">
        <v>0</v>
      </c>
      <c r="P520">
        <v>138</v>
      </c>
      <c r="Q520">
        <v>2</v>
      </c>
      <c r="R520" s="2">
        <v>141.90122029113593</v>
      </c>
      <c r="T520">
        <f>(3.14*((P520/2)^2))/1000000</f>
        <v>1.4949540000000001E-2</v>
      </c>
      <c r="U520" t="s">
        <v>59</v>
      </c>
    </row>
    <row r="521" spans="1:23" ht="15" customHeight="1">
      <c r="A521">
        <v>520</v>
      </c>
      <c r="B521" s="9" t="s">
        <v>333</v>
      </c>
      <c r="C521" s="9" t="s">
        <v>860</v>
      </c>
      <c r="D521" s="6">
        <v>24</v>
      </c>
      <c r="E521" s="9" t="s">
        <v>648</v>
      </c>
      <c r="F521" s="17">
        <v>102017</v>
      </c>
      <c r="G521" s="17">
        <v>45.972000000000001</v>
      </c>
      <c r="H521" s="17">
        <v>44.194000000000003</v>
      </c>
      <c r="I521" s="9" t="s">
        <v>93</v>
      </c>
      <c r="J521" s="9" t="s">
        <v>94</v>
      </c>
      <c r="K521" s="9" t="s">
        <v>725</v>
      </c>
      <c r="L521" s="9" t="str">
        <f>CONCATENATE(J521,".",K521)</f>
        <v>Viburnum.costaricanun</v>
      </c>
      <c r="M521" s="9" t="s">
        <v>94</v>
      </c>
      <c r="N521" s="11">
        <v>42135</v>
      </c>
      <c r="O521" s="64">
        <v>0</v>
      </c>
      <c r="P521">
        <v>79</v>
      </c>
      <c r="Q521">
        <v>1</v>
      </c>
      <c r="R521" s="2">
        <v>183.28970012620101</v>
      </c>
      <c r="T521">
        <f>(3.14*((P521/2)^2))/1000000</f>
        <v>4.8991850000000003E-3</v>
      </c>
    </row>
    <row r="522" spans="1:23" ht="15" customHeight="1">
      <c r="A522">
        <v>521</v>
      </c>
      <c r="B522" s="9" t="s">
        <v>333</v>
      </c>
      <c r="C522" s="9" t="s">
        <v>850</v>
      </c>
      <c r="D522" s="6">
        <v>23</v>
      </c>
      <c r="E522" s="9" t="s">
        <v>647</v>
      </c>
      <c r="F522" s="16">
        <v>101673</v>
      </c>
      <c r="G522" s="17">
        <v>26.103000000000002</v>
      </c>
      <c r="H522" s="17">
        <v>47.786000000000001</v>
      </c>
      <c r="I522" s="9" t="s">
        <v>79</v>
      </c>
      <c r="J522" s="9" t="s">
        <v>80</v>
      </c>
      <c r="K522" s="9" t="s">
        <v>708</v>
      </c>
      <c r="L522" s="9" t="str">
        <f>CONCATENATE(J522,".",K522)</f>
        <v>Weinmannia.pinnata</v>
      </c>
      <c r="M522" s="9" t="s">
        <v>80</v>
      </c>
      <c r="N522" s="11">
        <v>42133</v>
      </c>
      <c r="O522" s="64">
        <v>17.126666882153241</v>
      </c>
      <c r="P522">
        <v>414</v>
      </c>
      <c r="Q522">
        <v>3</v>
      </c>
      <c r="R522" s="2">
        <v>149.87157235931733</v>
      </c>
      <c r="T522">
        <f>(3.14*((P522/2)^2))/1000000</f>
        <v>0.13454586000000002</v>
      </c>
    </row>
    <row r="523" spans="1:23" ht="15" customHeight="1">
      <c r="A523">
        <v>522</v>
      </c>
      <c r="B523" s="9" t="s">
        <v>333</v>
      </c>
      <c r="C523" s="9" t="s">
        <v>852</v>
      </c>
      <c r="D523" s="6">
        <v>12</v>
      </c>
      <c r="E523" s="9" t="s">
        <v>648</v>
      </c>
      <c r="F523" s="17">
        <v>101729</v>
      </c>
      <c r="G523" s="17">
        <v>23.634</v>
      </c>
      <c r="H523" s="17">
        <v>69.936000000000007</v>
      </c>
      <c r="I523" s="9" t="s">
        <v>52</v>
      </c>
      <c r="J523" s="9" t="s">
        <v>53</v>
      </c>
      <c r="L523" s="9" t="str">
        <f>CONCATENATE(J523,".",K523)</f>
        <v>Styrax.</v>
      </c>
      <c r="M523" s="9" t="s">
        <v>53</v>
      </c>
      <c r="N523" s="11">
        <v>42133</v>
      </c>
      <c r="O523" s="64">
        <v>0</v>
      </c>
      <c r="P523">
        <v>97</v>
      </c>
      <c r="Q523">
        <v>1</v>
      </c>
      <c r="R523" s="2">
        <v>147.07893152007372</v>
      </c>
      <c r="T523">
        <f>(3.14*((P523/2)^2))/1000000</f>
        <v>7.3860650000000007E-3</v>
      </c>
    </row>
    <row r="524" spans="1:23" ht="15" customHeight="1">
      <c r="A524">
        <v>523</v>
      </c>
      <c r="B524" s="9" t="s">
        <v>333</v>
      </c>
      <c r="C524" s="9" t="s">
        <v>850</v>
      </c>
      <c r="D524" s="6">
        <v>23</v>
      </c>
      <c r="E524" s="9" t="s">
        <v>648</v>
      </c>
      <c r="F524" s="17">
        <v>101675</v>
      </c>
      <c r="G524" s="17">
        <v>26.030999999999999</v>
      </c>
      <c r="H524" s="17">
        <v>46.543999999999997</v>
      </c>
      <c r="I524" s="9" t="s">
        <v>50</v>
      </c>
      <c r="J524" s="9" t="s">
        <v>51</v>
      </c>
      <c r="K524" s="2" t="s">
        <v>713</v>
      </c>
      <c r="L524" s="9" t="str">
        <f>CONCATENATE(J524,".",K524)</f>
        <v>Quercus.costaricensis</v>
      </c>
      <c r="M524" s="9" t="s">
        <v>740</v>
      </c>
      <c r="N524" s="11">
        <v>42133</v>
      </c>
      <c r="O524" s="64">
        <v>0</v>
      </c>
      <c r="P524">
        <v>262</v>
      </c>
      <c r="Q524">
        <v>2</v>
      </c>
      <c r="R524" s="2">
        <v>178.7517325708709</v>
      </c>
      <c r="T524">
        <f>(3.14*((P524/2)^2))/1000000</f>
        <v>5.3885540000000003E-2</v>
      </c>
    </row>
    <row r="525" spans="1:23" ht="15" customHeight="1">
      <c r="A525">
        <v>524</v>
      </c>
      <c r="B525" s="9" t="s">
        <v>333</v>
      </c>
      <c r="C525" s="9" t="s">
        <v>850</v>
      </c>
      <c r="D525" s="6">
        <v>22</v>
      </c>
      <c r="E525" s="9" t="s">
        <v>648</v>
      </c>
      <c r="F525" s="17">
        <v>101676</v>
      </c>
      <c r="G525" s="17">
        <v>26.841000000000001</v>
      </c>
      <c r="H525" s="17">
        <v>55.338999999999999</v>
      </c>
      <c r="I525" s="9" t="s">
        <v>52</v>
      </c>
      <c r="J525" s="9" t="s">
        <v>53</v>
      </c>
      <c r="L525" s="9" t="str">
        <f>CONCATENATE(J525,".",K525)</f>
        <v>Styrax.</v>
      </c>
      <c r="M525" s="9" t="s">
        <v>53</v>
      </c>
      <c r="N525" s="11">
        <v>42133</v>
      </c>
      <c r="O525" s="64">
        <v>0</v>
      </c>
      <c r="P525">
        <v>104</v>
      </c>
      <c r="Q525">
        <v>2</v>
      </c>
      <c r="R525" s="2">
        <v>115.75592600821564</v>
      </c>
      <c r="T525">
        <f>(3.14*((P525/2)^2))/1000000</f>
        <v>8.4905599999999994E-3</v>
      </c>
    </row>
    <row r="526" spans="1:23" ht="15" customHeight="1">
      <c r="A526">
        <v>525</v>
      </c>
      <c r="B526" s="9" t="s">
        <v>333</v>
      </c>
      <c r="C526" s="9" t="s">
        <v>850</v>
      </c>
      <c r="D526" s="6">
        <v>22</v>
      </c>
      <c r="E526" s="9" t="s">
        <v>648</v>
      </c>
      <c r="F526" s="17">
        <v>101677</v>
      </c>
      <c r="G526" s="17">
        <v>27.993000000000002</v>
      </c>
      <c r="H526" s="17">
        <v>55.996000000000002</v>
      </c>
      <c r="I526" s="9" t="s">
        <v>50</v>
      </c>
      <c r="J526" s="9" t="s">
        <v>51</v>
      </c>
      <c r="K526" s="9" t="s">
        <v>712</v>
      </c>
      <c r="L526" s="9" t="str">
        <f>CONCATENATE(J526,".",K526)</f>
        <v>Quercus.salicifolia</v>
      </c>
      <c r="M526" s="9" t="s">
        <v>135</v>
      </c>
      <c r="N526" s="11">
        <v>42133</v>
      </c>
      <c r="O526" s="64">
        <v>0</v>
      </c>
      <c r="P526">
        <v>441</v>
      </c>
      <c r="Q526">
        <v>3</v>
      </c>
      <c r="R526" s="2">
        <v>164.07261253064169</v>
      </c>
      <c r="T526">
        <f>(3.14*((P526/2)^2))/1000000</f>
        <v>0.15266758499999999</v>
      </c>
    </row>
    <row r="527" spans="1:23" ht="15" customHeight="1">
      <c r="A527">
        <v>526</v>
      </c>
      <c r="B527" s="9" t="s">
        <v>333</v>
      </c>
      <c r="C527" s="9" t="s">
        <v>860</v>
      </c>
      <c r="D527" s="6">
        <v>13</v>
      </c>
      <c r="E527" s="9" t="s">
        <v>648</v>
      </c>
      <c r="F527" s="17">
        <v>102007</v>
      </c>
      <c r="G527" s="17">
        <v>44.305</v>
      </c>
      <c r="H527" s="17">
        <v>53.805</v>
      </c>
      <c r="I527" s="9" t="s">
        <v>54</v>
      </c>
      <c r="J527" s="9" t="s">
        <v>75</v>
      </c>
      <c r="K527" s="9" t="s">
        <v>503</v>
      </c>
      <c r="L527" s="9" t="str">
        <f>CONCATENATE(J527,".",K527)</f>
        <v>Dendropanax.sp1</v>
      </c>
      <c r="M527" s="9" t="s">
        <v>353</v>
      </c>
      <c r="N527" s="11">
        <v>42135</v>
      </c>
      <c r="O527" s="64">
        <v>0</v>
      </c>
      <c r="P527">
        <v>79</v>
      </c>
      <c r="Q527">
        <v>1</v>
      </c>
      <c r="R527" s="2">
        <v>171.40778141110025</v>
      </c>
      <c r="T527">
        <f>(3.14*((P527/2)^2))/1000000</f>
        <v>4.8991850000000003E-3</v>
      </c>
    </row>
    <row r="528" spans="1:23" ht="15" customHeight="1">
      <c r="A528">
        <v>527</v>
      </c>
      <c r="B528" s="9" t="s">
        <v>333</v>
      </c>
      <c r="C528" s="9" t="s">
        <v>842</v>
      </c>
      <c r="D528" s="6">
        <v>21</v>
      </c>
      <c r="E528" s="9" t="s">
        <v>648</v>
      </c>
      <c r="F528" s="17">
        <v>101373</v>
      </c>
      <c r="G528" s="17">
        <v>9.5890000000000004</v>
      </c>
      <c r="H528" s="17">
        <v>75.64</v>
      </c>
      <c r="I528" s="9" t="s">
        <v>89</v>
      </c>
      <c r="J528" s="9" t="s">
        <v>511</v>
      </c>
      <c r="K528" t="s">
        <v>735</v>
      </c>
      <c r="L528" s="9" t="str">
        <f>CONCATENATE(J528,".",K528)</f>
        <v xml:space="preserve">Vaccinium.consanguineum </v>
      </c>
      <c r="M528" s="9" t="s">
        <v>336</v>
      </c>
      <c r="N528" s="11">
        <v>42121</v>
      </c>
      <c r="O528" s="64">
        <v>0</v>
      </c>
      <c r="P528">
        <v>77</v>
      </c>
      <c r="Q528">
        <v>1</v>
      </c>
      <c r="R528" s="2">
        <v>100.92599328428807</v>
      </c>
      <c r="T528">
        <f>(3.14*((P528/2)^2))/1000000</f>
        <v>4.6542650000000003E-3</v>
      </c>
    </row>
    <row r="529" spans="1:31" ht="15" customHeight="1">
      <c r="A529">
        <v>528</v>
      </c>
      <c r="B529" s="9" t="s">
        <v>333</v>
      </c>
      <c r="C529" s="9" t="s">
        <v>850</v>
      </c>
      <c r="D529" s="6">
        <v>22</v>
      </c>
      <c r="E529" s="9" t="s">
        <v>647</v>
      </c>
      <c r="F529" s="16">
        <v>101680</v>
      </c>
      <c r="G529" s="17">
        <v>29.524000000000001</v>
      </c>
      <c r="H529" s="17">
        <v>53.150999999999996</v>
      </c>
      <c r="I529" s="9" t="s">
        <v>495</v>
      </c>
      <c r="J529" s="9" t="s">
        <v>496</v>
      </c>
      <c r="K529" s="9" t="s">
        <v>777</v>
      </c>
      <c r="L529" s="9" t="str">
        <f>CONCATENATE(J529,".",K529)</f>
        <v>Cleyera.theoidaes</v>
      </c>
      <c r="M529" s="9" t="s">
        <v>334</v>
      </c>
      <c r="N529" s="11">
        <v>42133</v>
      </c>
      <c r="O529" s="64">
        <v>15.793879945285813</v>
      </c>
      <c r="P529">
        <v>199</v>
      </c>
      <c r="Q529">
        <v>2</v>
      </c>
      <c r="R529" s="2">
        <v>107.38504284453505</v>
      </c>
      <c r="T529">
        <f>(3.14*((P529/2)^2))/1000000</f>
        <v>3.1086784999999999E-2</v>
      </c>
    </row>
    <row r="530" spans="1:31" ht="15" customHeight="1">
      <c r="A530">
        <v>529</v>
      </c>
      <c r="B530" s="9" t="s">
        <v>333</v>
      </c>
      <c r="C530" s="9" t="s">
        <v>853</v>
      </c>
      <c r="D530" s="7">
        <v>41</v>
      </c>
      <c r="E530" s="9" t="s">
        <v>648</v>
      </c>
      <c r="F530" s="17">
        <v>102284</v>
      </c>
      <c r="G530" s="17">
        <v>77.771999999999991</v>
      </c>
      <c r="H530" s="17">
        <v>38.447000000000003</v>
      </c>
      <c r="I530" s="9" t="s">
        <v>52</v>
      </c>
      <c r="J530" s="9" t="s">
        <v>53</v>
      </c>
      <c r="L530" s="9" t="str">
        <f>CONCATENATE(J530,".",K530)</f>
        <v>Styrax.</v>
      </c>
      <c r="M530" s="9" t="s">
        <v>53</v>
      </c>
      <c r="N530" s="11">
        <v>42136</v>
      </c>
      <c r="O530" s="64">
        <v>0</v>
      </c>
      <c r="P530">
        <v>63</v>
      </c>
      <c r="Q530">
        <v>1</v>
      </c>
      <c r="R530" s="2">
        <v>166.95200736988306</v>
      </c>
      <c r="T530">
        <f>(3.14*((P530/2)^2))/1000000</f>
        <v>3.1156650000000001E-3</v>
      </c>
    </row>
    <row r="531" spans="1:31" ht="15" customHeight="1">
      <c r="A531">
        <v>530</v>
      </c>
      <c r="B531" s="9" t="s">
        <v>333</v>
      </c>
      <c r="C531" s="9" t="s">
        <v>854</v>
      </c>
      <c r="D531" s="6">
        <v>12</v>
      </c>
      <c r="E531" s="9" t="s">
        <v>648</v>
      </c>
      <c r="F531" s="17">
        <v>101801</v>
      </c>
      <c r="G531" s="17">
        <v>24.103999999999999</v>
      </c>
      <c r="H531" s="17">
        <v>89.025000000000006</v>
      </c>
      <c r="I531" s="9" t="s">
        <v>89</v>
      </c>
      <c r="J531" s="9" t="s">
        <v>511</v>
      </c>
      <c r="K531" t="s">
        <v>735</v>
      </c>
      <c r="L531" s="9" t="str">
        <f>CONCATENATE(J531,".",K531)</f>
        <v xml:space="preserve">Vaccinium.consanguineum </v>
      </c>
      <c r="M531" s="9" t="s">
        <v>336</v>
      </c>
      <c r="N531" s="11">
        <v>42133</v>
      </c>
      <c r="O531" s="64">
        <v>0</v>
      </c>
      <c r="P531">
        <v>53</v>
      </c>
      <c r="Q531">
        <v>1</v>
      </c>
      <c r="R531" s="2">
        <v>144.86760884883554</v>
      </c>
      <c r="T531">
        <f>(3.14*((P531/2)^2))/1000000</f>
        <v>2.205065E-3</v>
      </c>
    </row>
    <row r="532" spans="1:31" ht="15" customHeight="1">
      <c r="A532">
        <v>531</v>
      </c>
      <c r="B532" s="9" t="s">
        <v>333</v>
      </c>
      <c r="C532" s="9" t="s">
        <v>860</v>
      </c>
      <c r="D532" s="6">
        <v>34</v>
      </c>
      <c r="E532" s="9" t="s">
        <v>648</v>
      </c>
      <c r="F532" s="17">
        <v>102048</v>
      </c>
      <c r="G532" s="17">
        <v>54.246000000000002</v>
      </c>
      <c r="H532" s="17">
        <v>58.308</v>
      </c>
      <c r="I532" s="9" t="s">
        <v>34</v>
      </c>
      <c r="J532" s="9" t="s">
        <v>35</v>
      </c>
      <c r="K532" s="9" t="s">
        <v>508</v>
      </c>
      <c r="L532" s="9" t="str">
        <f>CONCATENATE(J532,".",K532)</f>
        <v>Ardisia.sp7</v>
      </c>
      <c r="M532" s="9" t="s">
        <v>86</v>
      </c>
      <c r="N532" s="11">
        <v>42135</v>
      </c>
      <c r="O532" s="64">
        <v>0</v>
      </c>
      <c r="P532">
        <v>66</v>
      </c>
      <c r="Q532">
        <v>1</v>
      </c>
      <c r="R532" s="2">
        <v>142.14733113746769</v>
      </c>
      <c r="T532">
        <f>(3.14*((P532/2)^2))/1000000</f>
        <v>3.41946E-3</v>
      </c>
    </row>
    <row r="533" spans="1:31" ht="15" customHeight="1">
      <c r="A533">
        <v>532</v>
      </c>
      <c r="B533" s="9" t="s">
        <v>333</v>
      </c>
      <c r="C533" s="9" t="s">
        <v>850</v>
      </c>
      <c r="D533" s="6">
        <v>42</v>
      </c>
      <c r="E533" s="9" t="s">
        <v>648</v>
      </c>
      <c r="F533" s="17">
        <v>101711</v>
      </c>
      <c r="G533" s="17">
        <v>35.393000000000001</v>
      </c>
      <c r="H533" s="17">
        <v>50.55</v>
      </c>
      <c r="I533" s="9" t="s">
        <v>42</v>
      </c>
      <c r="J533" s="9" t="s">
        <v>710</v>
      </c>
      <c r="K533" s="9" t="s">
        <v>711</v>
      </c>
      <c r="L533" s="9" t="str">
        <f>CONCATENATE(J533,".",K533)</f>
        <v>Rogiera.amoena</v>
      </c>
      <c r="M533" s="9" t="s">
        <v>335</v>
      </c>
      <c r="N533" s="11">
        <v>42133</v>
      </c>
      <c r="O533" s="64">
        <v>0</v>
      </c>
      <c r="P533">
        <v>50</v>
      </c>
      <c r="Q533">
        <v>1</v>
      </c>
      <c r="R533" s="2">
        <v>121.99404823716173</v>
      </c>
      <c r="T533">
        <f>(3.14*((P533/2)^2))/1000000</f>
        <v>1.9624999999999998E-3</v>
      </c>
    </row>
    <row r="534" spans="1:31" ht="15" customHeight="1">
      <c r="A534">
        <v>533</v>
      </c>
      <c r="B534" s="9" t="s">
        <v>333</v>
      </c>
      <c r="C534" s="9" t="s">
        <v>850</v>
      </c>
      <c r="D534" s="6">
        <v>31</v>
      </c>
      <c r="E534" s="9" t="s">
        <v>648</v>
      </c>
      <c r="F534" s="17">
        <v>101685</v>
      </c>
      <c r="G534" s="17">
        <v>31.603000000000002</v>
      </c>
      <c r="H534" s="17">
        <v>40.783000000000001</v>
      </c>
      <c r="I534" s="9" t="s">
        <v>93</v>
      </c>
      <c r="J534" s="9" t="s">
        <v>94</v>
      </c>
      <c r="K534" s="9" t="s">
        <v>725</v>
      </c>
      <c r="L534" s="9" t="str">
        <f>CONCATENATE(J534,".",K534)</f>
        <v>Viburnum.costaricanun</v>
      </c>
      <c r="M534" s="9" t="s">
        <v>94</v>
      </c>
      <c r="N534" s="11">
        <v>42133</v>
      </c>
      <c r="O534" s="64">
        <v>0</v>
      </c>
      <c r="P534">
        <v>166</v>
      </c>
      <c r="Q534">
        <v>2</v>
      </c>
      <c r="R534" s="2">
        <v>145.25016262447392</v>
      </c>
      <c r="T534">
        <f>(3.14*((P534/2)^2))/1000000</f>
        <v>2.1631459999999998E-2</v>
      </c>
    </row>
    <row r="535" spans="1:31" ht="15" customHeight="1">
      <c r="A535">
        <v>534</v>
      </c>
      <c r="B535" s="9" t="s">
        <v>333</v>
      </c>
      <c r="C535" s="9" t="s">
        <v>847</v>
      </c>
      <c r="D535" s="7">
        <v>11</v>
      </c>
      <c r="E535" s="9" t="s">
        <v>648</v>
      </c>
      <c r="F535" s="17">
        <v>102383</v>
      </c>
      <c r="G535" s="17">
        <v>61.808</v>
      </c>
      <c r="H535" s="17">
        <v>82.662999999999997</v>
      </c>
      <c r="I535" s="9" t="s">
        <v>34</v>
      </c>
      <c r="J535" s="9" t="s">
        <v>35</v>
      </c>
      <c r="K535" s="9" t="s">
        <v>508</v>
      </c>
      <c r="L535" s="9" t="str">
        <f>CONCATENATE(J535,".",K535)</f>
        <v>Ardisia.sp7</v>
      </c>
      <c r="M535" s="9" t="s">
        <v>86</v>
      </c>
      <c r="N535" s="11">
        <v>42139</v>
      </c>
      <c r="O535" s="64">
        <v>0</v>
      </c>
      <c r="P535">
        <v>50</v>
      </c>
      <c r="Q535">
        <v>1</v>
      </c>
      <c r="R535" s="2">
        <v>151.39997298692032</v>
      </c>
      <c r="T535">
        <f>(3.14*((P535/2)^2))/1000000</f>
        <v>1.9624999999999998E-3</v>
      </c>
    </row>
    <row r="536" spans="1:31" ht="15" customHeight="1">
      <c r="A536">
        <v>535</v>
      </c>
      <c r="B536" s="9" t="s">
        <v>333</v>
      </c>
      <c r="C536" s="9" t="s">
        <v>848</v>
      </c>
      <c r="D536" s="7">
        <v>42</v>
      </c>
      <c r="E536" s="9" t="s">
        <v>648</v>
      </c>
      <c r="F536" s="17">
        <v>102379</v>
      </c>
      <c r="G536" s="17">
        <v>79.176999999999992</v>
      </c>
      <c r="H536" s="17">
        <v>67.543999999999997</v>
      </c>
      <c r="I536" s="9" t="s">
        <v>34</v>
      </c>
      <c r="J536" s="9" t="s">
        <v>35</v>
      </c>
      <c r="K536" s="9" t="s">
        <v>508</v>
      </c>
      <c r="L536" s="9" t="str">
        <f>CONCATENATE(J536,".",K536)</f>
        <v>Ardisia.sp7</v>
      </c>
      <c r="M536" s="9" t="s">
        <v>86</v>
      </c>
      <c r="N536" s="11">
        <v>42136</v>
      </c>
      <c r="O536" s="64">
        <v>0</v>
      </c>
      <c r="P536">
        <v>77</v>
      </c>
      <c r="Q536">
        <v>1</v>
      </c>
      <c r="R536" s="2">
        <v>171.44377193162424</v>
      </c>
      <c r="T536">
        <f>(3.14*((P536/2)^2))/1000000</f>
        <v>4.6542650000000003E-3</v>
      </c>
    </row>
    <row r="537" spans="1:31" ht="15" customHeight="1">
      <c r="A537">
        <v>536</v>
      </c>
      <c r="B537" s="9" t="s">
        <v>333</v>
      </c>
      <c r="C537" s="9" t="s">
        <v>850</v>
      </c>
      <c r="D537" s="6">
        <v>31</v>
      </c>
      <c r="E537" s="9" t="s">
        <v>648</v>
      </c>
      <c r="F537" s="17">
        <v>101688</v>
      </c>
      <c r="G537" s="17">
        <v>31.756</v>
      </c>
      <c r="H537" s="17">
        <v>45.338000000000001</v>
      </c>
      <c r="I537" s="9" t="s">
        <v>50</v>
      </c>
      <c r="J537" s="9" t="s">
        <v>51</v>
      </c>
      <c r="K537" s="9" t="s">
        <v>712</v>
      </c>
      <c r="L537" s="9" t="str">
        <f>CONCATENATE(J537,".",K537)</f>
        <v>Quercus.salicifolia</v>
      </c>
      <c r="M537" s="9" t="s">
        <v>135</v>
      </c>
      <c r="N537" s="11">
        <v>42133</v>
      </c>
      <c r="O537" s="64">
        <v>0</v>
      </c>
      <c r="P537">
        <v>331</v>
      </c>
      <c r="Q537">
        <v>3</v>
      </c>
      <c r="R537" s="2">
        <v>114.5953172166014</v>
      </c>
      <c r="S537">
        <v>370</v>
      </c>
      <c r="T537">
        <f>(3.14*((P537/2)^2))/1000000</f>
        <v>8.6005385000000004E-2</v>
      </c>
      <c r="U537" t="s">
        <v>58</v>
      </c>
      <c r="AE537" t="s">
        <v>369</v>
      </c>
    </row>
    <row r="538" spans="1:31" ht="15" customHeight="1">
      <c r="A538">
        <v>537</v>
      </c>
      <c r="B538" s="9" t="s">
        <v>333</v>
      </c>
      <c r="C538" s="9" t="s">
        <v>854</v>
      </c>
      <c r="D538" s="6">
        <v>32</v>
      </c>
      <c r="E538" s="9" t="s">
        <v>648</v>
      </c>
      <c r="F538" s="17">
        <v>101848</v>
      </c>
      <c r="G538" s="17">
        <v>31.648</v>
      </c>
      <c r="H538" s="17">
        <v>86.600999999999999</v>
      </c>
      <c r="I538" s="9" t="s">
        <v>42</v>
      </c>
      <c r="J538" s="9" t="s">
        <v>710</v>
      </c>
      <c r="K538" s="9" t="s">
        <v>711</v>
      </c>
      <c r="L538" s="9" t="str">
        <f>CONCATENATE(J538,".",K538)</f>
        <v>Rogiera.amoena</v>
      </c>
      <c r="M538" s="9" t="s">
        <v>335</v>
      </c>
      <c r="N538" s="11">
        <v>42134</v>
      </c>
      <c r="O538" s="64">
        <v>0</v>
      </c>
      <c r="P538">
        <v>63</v>
      </c>
      <c r="Q538">
        <v>1</v>
      </c>
      <c r="R538" s="2">
        <v>192.15679965844041</v>
      </c>
      <c r="T538">
        <f>(3.14*((P538/2)^2))/1000000</f>
        <v>3.1156650000000001E-3</v>
      </c>
    </row>
    <row r="539" spans="1:31" ht="15" customHeight="1">
      <c r="A539">
        <v>538</v>
      </c>
      <c r="B539" s="9" t="s">
        <v>333</v>
      </c>
      <c r="C539" s="9" t="s">
        <v>846</v>
      </c>
      <c r="D539" s="6">
        <v>14</v>
      </c>
      <c r="E539" s="9" t="s">
        <v>648</v>
      </c>
      <c r="F539" s="17">
        <v>101510</v>
      </c>
      <c r="G539" s="17">
        <v>20.192</v>
      </c>
      <c r="H539" s="17">
        <v>17.853000000000002</v>
      </c>
      <c r="I539" s="9" t="s">
        <v>89</v>
      </c>
      <c r="J539" s="9" t="s">
        <v>511</v>
      </c>
      <c r="K539" t="s">
        <v>735</v>
      </c>
      <c r="L539" s="9" t="str">
        <f>CONCATENATE(J539,".",K539)</f>
        <v xml:space="preserve">Vaccinium.consanguineum </v>
      </c>
      <c r="M539" s="9" t="s">
        <v>336</v>
      </c>
      <c r="N539" s="11">
        <v>42132</v>
      </c>
      <c r="O539" s="64">
        <v>0</v>
      </c>
      <c r="P539">
        <v>69</v>
      </c>
      <c r="Q539">
        <v>1</v>
      </c>
      <c r="R539" s="2">
        <v>192.04935386558594</v>
      </c>
      <c r="T539">
        <f>(3.14*((P539/2)^2))/1000000</f>
        <v>3.7373850000000002E-3</v>
      </c>
    </row>
    <row r="540" spans="1:31" ht="15" customHeight="1">
      <c r="A540">
        <v>539</v>
      </c>
      <c r="B540" s="9" t="s">
        <v>333</v>
      </c>
      <c r="C540" s="9" t="s">
        <v>840</v>
      </c>
      <c r="D540" s="6">
        <v>21</v>
      </c>
      <c r="E540" s="9" t="s">
        <v>648</v>
      </c>
      <c r="F540" s="17">
        <v>101300</v>
      </c>
      <c r="G540" s="17">
        <v>5.9409999999999998</v>
      </c>
      <c r="H540" s="17">
        <v>57.968000000000004</v>
      </c>
      <c r="I540" s="9" t="s">
        <v>34</v>
      </c>
      <c r="J540" s="9" t="s">
        <v>35</v>
      </c>
      <c r="K540" s="9" t="s">
        <v>503</v>
      </c>
      <c r="L540" s="9" t="str">
        <f>CONCATENATE(J540,".",K540)</f>
        <v>Ardisia.sp1</v>
      </c>
      <c r="M540" s="9" t="s">
        <v>87</v>
      </c>
      <c r="N540" s="11">
        <v>42120</v>
      </c>
      <c r="O540" s="64">
        <v>0</v>
      </c>
      <c r="P540">
        <v>60</v>
      </c>
      <c r="Q540">
        <v>1</v>
      </c>
      <c r="R540" s="2">
        <v>163.33354935455205</v>
      </c>
      <c r="T540">
        <f>(3.14*((P540/2)^2))/1000000</f>
        <v>2.826E-3</v>
      </c>
      <c r="AB540" t="s">
        <v>338</v>
      </c>
    </row>
    <row r="541" spans="1:31" ht="15" customHeight="1">
      <c r="A541">
        <v>540</v>
      </c>
      <c r="B541" s="9" t="s">
        <v>333</v>
      </c>
      <c r="C541" s="9" t="s">
        <v>840</v>
      </c>
      <c r="D541" s="6">
        <v>24</v>
      </c>
      <c r="E541" s="9" t="s">
        <v>648</v>
      </c>
      <c r="F541" s="17">
        <v>101289</v>
      </c>
      <c r="G541" s="17">
        <v>9.2850000000000001</v>
      </c>
      <c r="H541" s="17">
        <v>43.838000000000001</v>
      </c>
      <c r="I541" s="9" t="s">
        <v>54</v>
      </c>
      <c r="J541" s="9" t="s">
        <v>75</v>
      </c>
      <c r="K541" s="9" t="s">
        <v>503</v>
      </c>
      <c r="L541" s="9" t="str">
        <f>CONCATENATE(J541,".",K541)</f>
        <v>Dendropanax.sp1</v>
      </c>
      <c r="M541" s="9" t="s">
        <v>353</v>
      </c>
      <c r="N541" s="11">
        <v>42120</v>
      </c>
      <c r="O541" s="64">
        <v>0</v>
      </c>
      <c r="P541">
        <v>58</v>
      </c>
      <c r="Q541">
        <v>1</v>
      </c>
      <c r="R541" s="2">
        <v>134.77091710156969</v>
      </c>
      <c r="T541">
        <f>(3.14*((P541/2)^2))/1000000</f>
        <v>2.6407400000000004E-3</v>
      </c>
      <c r="U541" t="s">
        <v>78</v>
      </c>
    </row>
    <row r="542" spans="1:31" ht="15" customHeight="1">
      <c r="A542">
        <v>541</v>
      </c>
      <c r="B542" s="9" t="s">
        <v>333</v>
      </c>
      <c r="C542" s="9" t="s">
        <v>850</v>
      </c>
      <c r="D542" s="6">
        <v>32</v>
      </c>
      <c r="E542" s="9" t="s">
        <v>648</v>
      </c>
      <c r="F542" s="17">
        <v>101693</v>
      </c>
      <c r="G542" s="17">
        <v>31.701999999999998</v>
      </c>
      <c r="H542" s="17">
        <v>49.838999999999999</v>
      </c>
      <c r="I542" s="9" t="s">
        <v>50</v>
      </c>
      <c r="J542" s="9" t="s">
        <v>51</v>
      </c>
      <c r="K542" s="9" t="s">
        <v>712</v>
      </c>
      <c r="L542" s="9" t="str">
        <f>CONCATENATE(J542,".",K542)</f>
        <v>Quercus.salicifolia</v>
      </c>
      <c r="M542" s="9" t="s">
        <v>135</v>
      </c>
      <c r="N542" s="11">
        <v>42133</v>
      </c>
      <c r="O542" s="64">
        <v>0</v>
      </c>
      <c r="P542">
        <v>692</v>
      </c>
      <c r="Q542">
        <v>4</v>
      </c>
      <c r="R542" s="2">
        <v>183.80427698913093</v>
      </c>
      <c r="T542">
        <f>(3.14*((P542/2)^2))/1000000</f>
        <v>0.37590824</v>
      </c>
    </row>
    <row r="543" spans="1:31" ht="15" customHeight="1">
      <c r="A543">
        <v>542</v>
      </c>
      <c r="B543" s="9" t="s">
        <v>333</v>
      </c>
      <c r="C543" s="9" t="s">
        <v>859</v>
      </c>
      <c r="D543" s="6">
        <v>44</v>
      </c>
      <c r="E543" s="9" t="s">
        <v>648</v>
      </c>
      <c r="F543" s="17">
        <v>101981</v>
      </c>
      <c r="G543" s="17">
        <v>57.411999999999999</v>
      </c>
      <c r="H543" s="17">
        <v>20.968</v>
      </c>
      <c r="I543" s="9" t="s">
        <v>34</v>
      </c>
      <c r="J543" s="9" t="s">
        <v>35</v>
      </c>
      <c r="K543" s="9" t="s">
        <v>506</v>
      </c>
      <c r="L543" s="9" t="str">
        <f>CONCATENATE(J543,".",K543)</f>
        <v>Ardisia.sp5</v>
      </c>
      <c r="M543" s="9" t="s">
        <v>36</v>
      </c>
      <c r="N543" s="11">
        <v>42134</v>
      </c>
      <c r="O543" s="64">
        <v>0</v>
      </c>
      <c r="P543">
        <v>78</v>
      </c>
      <c r="Q543">
        <v>1</v>
      </c>
      <c r="R543" s="2">
        <v>108.12921236775962</v>
      </c>
      <c r="T543">
        <f>(3.14*((P543/2)^2))/1000000</f>
        <v>4.7759400000000002E-3</v>
      </c>
    </row>
    <row r="544" spans="1:31" ht="15" customHeight="1">
      <c r="A544">
        <v>543</v>
      </c>
      <c r="B544" s="9" t="s">
        <v>333</v>
      </c>
      <c r="C544" s="9" t="s">
        <v>859</v>
      </c>
      <c r="D544" s="6">
        <v>12</v>
      </c>
      <c r="E544" s="9" t="s">
        <v>648</v>
      </c>
      <c r="F544" s="17">
        <v>101928</v>
      </c>
      <c r="G544" s="17">
        <v>44.082999999999998</v>
      </c>
      <c r="H544" s="17">
        <v>29.5</v>
      </c>
      <c r="I544" s="9" t="s">
        <v>42</v>
      </c>
      <c r="J544" s="9" t="s">
        <v>68</v>
      </c>
      <c r="K544" s="9" t="s">
        <v>503</v>
      </c>
      <c r="L544" s="9" t="str">
        <f>CONCATENATE(J544,".",K544)</f>
        <v>Faramea.sp1</v>
      </c>
      <c r="M544" s="9" t="s">
        <v>68</v>
      </c>
      <c r="N544" s="11">
        <v>42134</v>
      </c>
      <c r="O544" s="64">
        <v>0</v>
      </c>
      <c r="P544">
        <v>60</v>
      </c>
      <c r="Q544">
        <v>1</v>
      </c>
      <c r="R544" s="2">
        <v>184.91089767847336</v>
      </c>
      <c r="T544">
        <f>(3.14*((P544/2)^2))/1000000</f>
        <v>2.826E-3</v>
      </c>
    </row>
    <row r="545" spans="1:24" ht="15" customHeight="1">
      <c r="A545">
        <v>544</v>
      </c>
      <c r="B545" s="9" t="s">
        <v>333</v>
      </c>
      <c r="C545" s="9" t="s">
        <v>850</v>
      </c>
      <c r="D545" s="6">
        <v>33</v>
      </c>
      <c r="E545" s="9" t="s">
        <v>648</v>
      </c>
      <c r="F545" s="17">
        <v>101696</v>
      </c>
      <c r="G545" s="17">
        <v>32.025999999999996</v>
      </c>
      <c r="H545" s="17">
        <v>51.972000000000001</v>
      </c>
      <c r="I545" s="9" t="s">
        <v>50</v>
      </c>
      <c r="J545" s="9" t="s">
        <v>51</v>
      </c>
      <c r="K545" s="9" t="s">
        <v>712</v>
      </c>
      <c r="L545" s="9" t="str">
        <f>CONCATENATE(J545,".",K545)</f>
        <v>Quercus.salicifolia</v>
      </c>
      <c r="M545" s="9" t="s">
        <v>135</v>
      </c>
      <c r="N545" s="11">
        <v>42133</v>
      </c>
      <c r="O545" s="64">
        <v>0</v>
      </c>
      <c r="P545">
        <v>463</v>
      </c>
      <c r="Q545">
        <v>3</v>
      </c>
      <c r="R545" s="2">
        <v>165.05024245117795</v>
      </c>
      <c r="T545">
        <f>(3.14*((P545/2)^2))/1000000</f>
        <v>0.16827966499999999</v>
      </c>
    </row>
    <row r="546" spans="1:24" ht="15" customHeight="1">
      <c r="A546">
        <v>545</v>
      </c>
      <c r="B546" s="9" t="s">
        <v>333</v>
      </c>
      <c r="C546" s="9" t="s">
        <v>849</v>
      </c>
      <c r="D546" s="6">
        <v>24</v>
      </c>
      <c r="E546" s="9" t="s">
        <v>648</v>
      </c>
      <c r="F546" s="17">
        <v>101618</v>
      </c>
      <c r="G546" s="17">
        <v>25.378999999999998</v>
      </c>
      <c r="H546" s="17">
        <v>22.631</v>
      </c>
      <c r="I546" s="9" t="s">
        <v>34</v>
      </c>
      <c r="J546" s="9" t="s">
        <v>35</v>
      </c>
      <c r="K546" s="9" t="s">
        <v>508</v>
      </c>
      <c r="L546" s="9" t="str">
        <f>CONCATENATE(J546,".",K546)</f>
        <v>Ardisia.sp7</v>
      </c>
      <c r="M546" s="9" t="s">
        <v>86</v>
      </c>
      <c r="N546" s="11">
        <v>42132</v>
      </c>
      <c r="O546" s="64">
        <v>0</v>
      </c>
      <c r="P546">
        <v>63</v>
      </c>
      <c r="Q546">
        <v>1</v>
      </c>
      <c r="R546" s="2">
        <v>162.68758712367185</v>
      </c>
      <c r="T546">
        <f>(3.14*((P546/2)^2))/1000000</f>
        <v>3.1156650000000001E-3</v>
      </c>
    </row>
    <row r="547" spans="1:24" ht="15" customHeight="1">
      <c r="A547">
        <v>546</v>
      </c>
      <c r="B547" s="9" t="s">
        <v>333</v>
      </c>
      <c r="C547" s="9" t="s">
        <v>856</v>
      </c>
      <c r="D547" s="6">
        <v>13</v>
      </c>
      <c r="E547" s="9" t="s">
        <v>648</v>
      </c>
      <c r="F547" s="17">
        <v>101889</v>
      </c>
      <c r="G547" s="17">
        <v>43.207000000000001</v>
      </c>
      <c r="H547" s="17">
        <v>12.866</v>
      </c>
      <c r="I547" s="9" t="s">
        <v>52</v>
      </c>
      <c r="J547" s="9" t="s">
        <v>53</v>
      </c>
      <c r="L547" s="9" t="str">
        <f>CONCATENATE(J547,".",K547)</f>
        <v>Styrax.</v>
      </c>
      <c r="M547" s="9" t="s">
        <v>53</v>
      </c>
      <c r="N547" s="11">
        <v>42134</v>
      </c>
      <c r="O547" s="64">
        <v>0</v>
      </c>
      <c r="P547">
        <v>84</v>
      </c>
      <c r="Q547">
        <v>1</v>
      </c>
      <c r="R547" s="2">
        <v>103.09175579699237</v>
      </c>
      <c r="T547">
        <f>(3.14*((P547/2)^2))/1000000</f>
        <v>5.5389599999999999E-3</v>
      </c>
    </row>
    <row r="548" spans="1:24" ht="15" customHeight="1">
      <c r="A548">
        <v>547</v>
      </c>
      <c r="B548" s="9" t="s">
        <v>333</v>
      </c>
      <c r="C548" s="9" t="s">
        <v>844</v>
      </c>
      <c r="D548" s="6">
        <v>32</v>
      </c>
      <c r="E548" s="9" t="s">
        <v>648</v>
      </c>
      <c r="F548" s="17">
        <v>101451</v>
      </c>
      <c r="G548" s="17">
        <v>10.175000000000001</v>
      </c>
      <c r="H548" s="17">
        <v>85.248999999999995</v>
      </c>
      <c r="I548" s="9" t="s">
        <v>42</v>
      </c>
      <c r="J548" s="9" t="s">
        <v>710</v>
      </c>
      <c r="K548" s="9" t="s">
        <v>711</v>
      </c>
      <c r="L548" s="9" t="str">
        <f>CONCATENATE(J548,".",K548)</f>
        <v>Rogiera.amoena</v>
      </c>
      <c r="M548" s="9" t="s">
        <v>335</v>
      </c>
      <c r="N548" s="11">
        <v>42132</v>
      </c>
      <c r="O548" s="64">
        <v>0</v>
      </c>
      <c r="P548">
        <v>77</v>
      </c>
      <c r="Q548">
        <v>1</v>
      </c>
      <c r="R548" s="2">
        <v>171.10848356508052</v>
      </c>
      <c r="T548">
        <f>(3.14*((P548/2)^2))/1000000</f>
        <v>4.6542650000000003E-3</v>
      </c>
      <c r="U548" t="s">
        <v>30</v>
      </c>
      <c r="W548">
        <v>67</v>
      </c>
      <c r="X548">
        <v>54</v>
      </c>
    </row>
    <row r="549" spans="1:24" ht="15" customHeight="1">
      <c r="A549">
        <v>548</v>
      </c>
      <c r="B549" s="9" t="s">
        <v>333</v>
      </c>
      <c r="C549" s="9" t="s">
        <v>858</v>
      </c>
      <c r="D549" s="6">
        <v>13</v>
      </c>
      <c r="E549" s="9" t="s">
        <v>648</v>
      </c>
      <c r="F549" s="17">
        <v>102076</v>
      </c>
      <c r="G549" s="17">
        <v>42.610999999999997</v>
      </c>
      <c r="H549" s="17">
        <v>72.591999999999999</v>
      </c>
      <c r="I549" s="9" t="s">
        <v>34</v>
      </c>
      <c r="J549" s="9" t="s">
        <v>35</v>
      </c>
      <c r="K549" s="9" t="s">
        <v>506</v>
      </c>
      <c r="L549" s="9" t="str">
        <f>CONCATENATE(J549,".",K549)</f>
        <v>Ardisia.sp5</v>
      </c>
      <c r="M549" s="9" t="s">
        <v>36</v>
      </c>
      <c r="N549" s="11">
        <v>42135</v>
      </c>
      <c r="O549" s="64">
        <v>0</v>
      </c>
      <c r="P549">
        <v>51</v>
      </c>
      <c r="Q549">
        <v>1</v>
      </c>
      <c r="R549" s="2">
        <v>178.12692628051985</v>
      </c>
      <c r="T549">
        <f>(3.14*((P549/2)^2))/1000000</f>
        <v>2.041785E-3</v>
      </c>
    </row>
    <row r="550" spans="1:24" ht="15" customHeight="1">
      <c r="A550">
        <v>549</v>
      </c>
      <c r="B550" s="9" t="s">
        <v>333</v>
      </c>
      <c r="C550" s="9" t="s">
        <v>854</v>
      </c>
      <c r="D550" s="6">
        <v>22</v>
      </c>
      <c r="E550" s="9" t="s">
        <v>648</v>
      </c>
      <c r="F550" s="17">
        <v>101832</v>
      </c>
      <c r="G550" s="17">
        <v>26.914999999999999</v>
      </c>
      <c r="H550" s="17">
        <v>92.814999999999998</v>
      </c>
      <c r="I550" s="9" t="s">
        <v>42</v>
      </c>
      <c r="J550" s="9" t="s">
        <v>710</v>
      </c>
      <c r="K550" s="9" t="s">
        <v>711</v>
      </c>
      <c r="L550" s="9" t="str">
        <f>CONCATENATE(J550,".",K550)</f>
        <v>Rogiera.amoena</v>
      </c>
      <c r="M550" s="9" t="s">
        <v>335</v>
      </c>
      <c r="N550" s="11">
        <v>42134</v>
      </c>
      <c r="O550" s="64">
        <v>0</v>
      </c>
      <c r="P550">
        <v>55</v>
      </c>
      <c r="Q550">
        <v>1</v>
      </c>
      <c r="R550" s="2">
        <v>197.27787892696227</v>
      </c>
      <c r="T550">
        <f>(3.14*((P550/2)^2))/1000000</f>
        <v>2.374625E-3</v>
      </c>
      <c r="U550" t="s">
        <v>78</v>
      </c>
    </row>
    <row r="551" spans="1:24" ht="15" customHeight="1">
      <c r="A551">
        <v>550</v>
      </c>
      <c r="B551" s="9" t="s">
        <v>333</v>
      </c>
      <c r="C551" s="9" t="s">
        <v>850</v>
      </c>
      <c r="D551" s="6">
        <v>34</v>
      </c>
      <c r="E551" s="9" t="s">
        <v>648</v>
      </c>
      <c r="F551" s="17">
        <v>101700</v>
      </c>
      <c r="G551" s="17">
        <v>33.555999999999997</v>
      </c>
      <c r="H551" s="17">
        <v>55.789000000000001</v>
      </c>
      <c r="I551" s="9" t="s">
        <v>495</v>
      </c>
      <c r="J551" s="9" t="s">
        <v>496</v>
      </c>
      <c r="K551" s="9" t="s">
        <v>777</v>
      </c>
      <c r="L551" s="9" t="str">
        <f>CONCATENATE(J551,".",K551)</f>
        <v>Cleyera.theoidaes</v>
      </c>
      <c r="M551" s="9" t="s">
        <v>334</v>
      </c>
      <c r="N551" s="11">
        <v>42133</v>
      </c>
      <c r="O551" s="64">
        <v>0</v>
      </c>
      <c r="P551">
        <v>59</v>
      </c>
      <c r="Q551">
        <v>1</v>
      </c>
      <c r="R551" s="2">
        <v>110.27775502046673</v>
      </c>
      <c r="T551">
        <f>(3.14*((P551/2)^2))/1000000</f>
        <v>2.732585E-3</v>
      </c>
    </row>
    <row r="552" spans="1:24" ht="15" customHeight="1">
      <c r="A552">
        <v>551</v>
      </c>
      <c r="B552" s="9" t="s">
        <v>333</v>
      </c>
      <c r="C552" s="9" t="s">
        <v>842</v>
      </c>
      <c r="D552" s="6">
        <v>24</v>
      </c>
      <c r="E552" s="9" t="s">
        <v>648</v>
      </c>
      <c r="F552" s="17">
        <v>101355</v>
      </c>
      <c r="G552" s="17">
        <v>8.891</v>
      </c>
      <c r="H552" s="17">
        <v>66.632000000000005</v>
      </c>
      <c r="I552" s="9" t="s">
        <v>34</v>
      </c>
      <c r="J552" s="9" t="s">
        <v>35</v>
      </c>
      <c r="K552" s="9" t="s">
        <v>508</v>
      </c>
      <c r="L552" s="9" t="str">
        <f>CONCATENATE(J552,".",K552)</f>
        <v>Ardisia.sp7</v>
      </c>
      <c r="M552" s="9" t="s">
        <v>86</v>
      </c>
      <c r="N552" s="11">
        <v>42121</v>
      </c>
      <c r="O552" s="64">
        <v>0</v>
      </c>
      <c r="P552">
        <v>63</v>
      </c>
      <c r="Q552">
        <v>1</v>
      </c>
      <c r="R552" s="2">
        <v>131.9898906877404</v>
      </c>
      <c r="T552">
        <f>(3.14*((P552/2)^2))/1000000</f>
        <v>3.1156650000000001E-3</v>
      </c>
    </row>
    <row r="553" spans="1:24" ht="15" customHeight="1">
      <c r="A553">
        <v>552</v>
      </c>
      <c r="B553" s="9" t="s">
        <v>333</v>
      </c>
      <c r="C553" s="9" t="s">
        <v>850</v>
      </c>
      <c r="D553" s="6">
        <v>24</v>
      </c>
      <c r="E553" s="9" t="s">
        <v>648</v>
      </c>
      <c r="F553" s="17">
        <v>101665</v>
      </c>
      <c r="G553" s="17">
        <v>28.65</v>
      </c>
      <c r="H553" s="17">
        <v>47.3</v>
      </c>
      <c r="I553" s="9" t="s">
        <v>495</v>
      </c>
      <c r="J553" s="9" t="s">
        <v>496</v>
      </c>
      <c r="K553" s="9" t="s">
        <v>777</v>
      </c>
      <c r="L553" s="9" t="str">
        <f>CONCATENATE(J553,".",K553)</f>
        <v>Cleyera.theoidaes</v>
      </c>
      <c r="M553" s="9" t="s">
        <v>334</v>
      </c>
      <c r="N553" s="11">
        <v>42133</v>
      </c>
      <c r="O553" s="64">
        <v>0</v>
      </c>
      <c r="P553">
        <v>97</v>
      </c>
      <c r="Q553">
        <v>1</v>
      </c>
      <c r="R553" s="2">
        <v>145.15644491737186</v>
      </c>
      <c r="T553">
        <f>(3.14*((P553/2)^2))/1000000</f>
        <v>7.3860650000000007E-3</v>
      </c>
      <c r="U553" t="s">
        <v>30</v>
      </c>
      <c r="W553">
        <v>89</v>
      </c>
    </row>
    <row r="554" spans="1:24" ht="15" customHeight="1">
      <c r="A554">
        <v>553</v>
      </c>
      <c r="B554" s="9" t="s">
        <v>333</v>
      </c>
      <c r="C554" s="9" t="s">
        <v>850</v>
      </c>
      <c r="D554" s="6">
        <v>44</v>
      </c>
      <c r="E554" s="9" t="s">
        <v>647</v>
      </c>
      <c r="F554" s="16">
        <v>101705</v>
      </c>
      <c r="G554" s="17">
        <v>36.364999999999995</v>
      </c>
      <c r="H554" s="17">
        <v>41.466999999999999</v>
      </c>
      <c r="I554" s="9" t="s">
        <v>22</v>
      </c>
      <c r="J554" s="9" t="s">
        <v>516</v>
      </c>
      <c r="K554" s="9" t="s">
        <v>506</v>
      </c>
      <c r="L554" s="9" t="str">
        <f>CONCATENATE(J554,".",K554)</f>
        <v>Laurel.sp5</v>
      </c>
      <c r="M554" s="9" t="s">
        <v>109</v>
      </c>
      <c r="N554" s="11">
        <v>42133</v>
      </c>
      <c r="O554" s="64">
        <v>17.814866603432492</v>
      </c>
      <c r="P554">
        <v>360</v>
      </c>
      <c r="Q554">
        <v>3</v>
      </c>
      <c r="R554" s="2">
        <v>174.96556080784518</v>
      </c>
      <c r="T554">
        <f>(3.14*((P554/2)^2))/1000000</f>
        <v>0.10173599999999999</v>
      </c>
    </row>
    <row r="555" spans="1:24" ht="15" customHeight="1">
      <c r="A555">
        <v>554</v>
      </c>
      <c r="B555" s="9" t="s">
        <v>333</v>
      </c>
      <c r="C555" s="9" t="s">
        <v>852</v>
      </c>
      <c r="D555" s="6">
        <v>44</v>
      </c>
      <c r="E555" s="9" t="s">
        <v>648</v>
      </c>
      <c r="F555" s="17">
        <v>101780</v>
      </c>
      <c r="G555" s="17">
        <v>22.181999999999999</v>
      </c>
      <c r="H555" s="17">
        <v>60.601999999999997</v>
      </c>
      <c r="I555" s="9" t="s">
        <v>52</v>
      </c>
      <c r="J555" s="9" t="s">
        <v>53</v>
      </c>
      <c r="L555" s="9" t="str">
        <f>CONCATENATE(J555,".",K555)</f>
        <v>Styrax.</v>
      </c>
      <c r="M555" s="9" t="s">
        <v>53</v>
      </c>
      <c r="N555" s="11">
        <v>42133</v>
      </c>
      <c r="O555" s="64">
        <v>0</v>
      </c>
      <c r="P555">
        <v>83</v>
      </c>
      <c r="Q555">
        <v>1</v>
      </c>
      <c r="R555" s="2">
        <v>193.33753188380359</v>
      </c>
      <c r="T555">
        <f>(3.14*((P555/2)^2))/1000000</f>
        <v>5.4078649999999995E-3</v>
      </c>
    </row>
    <row r="556" spans="1:24" ht="15" customHeight="1">
      <c r="A556">
        <v>555</v>
      </c>
      <c r="B556" s="9" t="s">
        <v>333</v>
      </c>
      <c r="C556" s="9" t="s">
        <v>860</v>
      </c>
      <c r="D556" s="6">
        <v>42</v>
      </c>
      <c r="E556" s="9" t="s">
        <v>648</v>
      </c>
      <c r="F556" s="17">
        <v>102063</v>
      </c>
      <c r="G556" s="17">
        <v>58.463000000000001</v>
      </c>
      <c r="H556" s="17">
        <v>58.879999999999995</v>
      </c>
      <c r="I556" s="9" t="s">
        <v>34</v>
      </c>
      <c r="J556" s="9" t="s">
        <v>35</v>
      </c>
      <c r="K556" s="9" t="s">
        <v>508</v>
      </c>
      <c r="L556" s="9" t="str">
        <f>CONCATENATE(J556,".",K556)</f>
        <v>Ardisia.sp7</v>
      </c>
      <c r="M556" s="9" t="s">
        <v>86</v>
      </c>
      <c r="N556" s="11">
        <v>42135</v>
      </c>
      <c r="O556" s="64">
        <v>0</v>
      </c>
      <c r="P556">
        <v>62</v>
      </c>
      <c r="Q556">
        <v>1</v>
      </c>
      <c r="R556" s="2">
        <v>105.04465354934956</v>
      </c>
      <c r="T556">
        <f>(3.14*((P556/2)^2))/1000000</f>
        <v>3.01754E-3</v>
      </c>
    </row>
    <row r="557" spans="1:24" ht="15" customHeight="1">
      <c r="A557">
        <v>556</v>
      </c>
      <c r="B557" s="9" t="s">
        <v>333</v>
      </c>
      <c r="C557" s="9" t="s">
        <v>860</v>
      </c>
      <c r="D557" s="6">
        <v>34</v>
      </c>
      <c r="E557" s="9" t="s">
        <v>648</v>
      </c>
      <c r="F557" s="17">
        <v>102049</v>
      </c>
      <c r="G557" s="17">
        <v>54.628</v>
      </c>
      <c r="H557" s="17">
        <v>57.760000000000005</v>
      </c>
      <c r="I557" s="9" t="s">
        <v>34</v>
      </c>
      <c r="J557" s="9" t="s">
        <v>35</v>
      </c>
      <c r="K557" s="9" t="s">
        <v>508</v>
      </c>
      <c r="L557" s="9" t="str">
        <f>CONCATENATE(J557,".",K557)</f>
        <v>Ardisia.sp7</v>
      </c>
      <c r="M557" s="9" t="s">
        <v>86</v>
      </c>
      <c r="N557" s="11">
        <v>42135</v>
      </c>
      <c r="O557" s="64">
        <v>0</v>
      </c>
      <c r="P557">
        <v>50</v>
      </c>
      <c r="Q557">
        <v>1</v>
      </c>
      <c r="R557" s="2">
        <v>174.84909232014115</v>
      </c>
      <c r="T557">
        <f>(3.14*((P557/2)^2))/1000000</f>
        <v>1.9624999999999998E-3</v>
      </c>
    </row>
    <row r="558" spans="1:24" ht="15" customHeight="1">
      <c r="A558">
        <v>557</v>
      </c>
      <c r="B558" s="9" t="s">
        <v>333</v>
      </c>
      <c r="C558" s="9" t="s">
        <v>852</v>
      </c>
      <c r="D558" s="6">
        <v>41</v>
      </c>
      <c r="E558" s="9" t="s">
        <v>648</v>
      </c>
      <c r="F558" s="17">
        <v>101792</v>
      </c>
      <c r="G558" s="17">
        <v>37.900999999999996</v>
      </c>
      <c r="H558" s="17">
        <v>74.393000000000001</v>
      </c>
      <c r="I558" s="9" t="s">
        <v>42</v>
      </c>
      <c r="J558" s="9" t="s">
        <v>710</v>
      </c>
      <c r="K558" s="9" t="s">
        <v>711</v>
      </c>
      <c r="L558" s="9" t="str">
        <f>CONCATENATE(J558,".",K558)</f>
        <v>Rogiera.amoena</v>
      </c>
      <c r="M558" s="9" t="s">
        <v>335</v>
      </c>
      <c r="N558" s="11">
        <v>42133</v>
      </c>
      <c r="O558" s="64">
        <v>0</v>
      </c>
      <c r="P558">
        <v>91</v>
      </c>
      <c r="Q558">
        <v>1</v>
      </c>
      <c r="R558" s="2">
        <v>131.93696490403127</v>
      </c>
      <c r="T558">
        <f>(3.14*((P558/2)^2))/1000000</f>
        <v>6.5005849999999997E-3</v>
      </c>
      <c r="U558" t="s">
        <v>26</v>
      </c>
    </row>
    <row r="559" spans="1:24" ht="15" customHeight="1">
      <c r="A559">
        <v>558</v>
      </c>
      <c r="B559" s="9" t="s">
        <v>333</v>
      </c>
      <c r="C559" s="9" t="s">
        <v>842</v>
      </c>
      <c r="D559" s="6">
        <v>34</v>
      </c>
      <c r="E559" s="9" t="s">
        <v>648</v>
      </c>
      <c r="F559" s="17">
        <v>101388</v>
      </c>
      <c r="G559" s="17">
        <v>14.433999999999999</v>
      </c>
      <c r="H559" s="17">
        <v>75.051000000000002</v>
      </c>
      <c r="I559" s="9" t="s">
        <v>34</v>
      </c>
      <c r="J559" s="9" t="s">
        <v>35</v>
      </c>
      <c r="K559" s="9" t="s">
        <v>508</v>
      </c>
      <c r="L559" s="9" t="str">
        <f>CONCATENATE(J559,".",K559)</f>
        <v>Ardisia.sp7</v>
      </c>
      <c r="M559" s="9" t="s">
        <v>86</v>
      </c>
      <c r="N559" s="11">
        <v>42121</v>
      </c>
      <c r="O559" s="64">
        <v>0</v>
      </c>
      <c r="P559">
        <v>58</v>
      </c>
      <c r="Q559">
        <v>1</v>
      </c>
      <c r="R559" s="2">
        <v>136.96097163901419</v>
      </c>
      <c r="T559">
        <f>(3.14*((P559/2)^2))/1000000</f>
        <v>2.6407400000000004E-3</v>
      </c>
    </row>
    <row r="560" spans="1:24" ht="15" customHeight="1">
      <c r="A560">
        <v>559</v>
      </c>
      <c r="B560" s="9" t="s">
        <v>333</v>
      </c>
      <c r="C560" s="9" t="s">
        <v>842</v>
      </c>
      <c r="D560" s="6">
        <v>24</v>
      </c>
      <c r="E560" s="9" t="s">
        <v>648</v>
      </c>
      <c r="F560" s="17">
        <v>101358</v>
      </c>
      <c r="G560" s="17">
        <v>8.4369999999999994</v>
      </c>
      <c r="H560" s="17">
        <v>60.744</v>
      </c>
      <c r="I560" s="9" t="s">
        <v>495</v>
      </c>
      <c r="J560" s="9" t="s">
        <v>496</v>
      </c>
      <c r="K560" s="9" t="s">
        <v>777</v>
      </c>
      <c r="L560" s="9" t="str">
        <f>CONCATENATE(J560,".",K560)</f>
        <v>Cleyera.theoidaes</v>
      </c>
      <c r="M560" s="9" t="s">
        <v>334</v>
      </c>
      <c r="N560" s="11">
        <v>42121</v>
      </c>
      <c r="O560" s="64">
        <v>0</v>
      </c>
      <c r="P560">
        <v>76</v>
      </c>
      <c r="Q560">
        <v>1</v>
      </c>
      <c r="R560" s="2">
        <v>190.29970520480492</v>
      </c>
      <c r="T560">
        <f>(3.14*((P560/2)^2))/1000000</f>
        <v>4.5341599999999998E-3</v>
      </c>
    </row>
    <row r="561" spans="1:23" ht="15" customHeight="1">
      <c r="A561">
        <v>560</v>
      </c>
      <c r="B561" s="9" t="s">
        <v>333</v>
      </c>
      <c r="C561" s="9" t="s">
        <v>853</v>
      </c>
      <c r="D561" s="7">
        <v>14</v>
      </c>
      <c r="E561" s="9" t="s">
        <v>648</v>
      </c>
      <c r="F561" s="17">
        <v>102243</v>
      </c>
      <c r="G561" s="17">
        <v>66.293000000000006</v>
      </c>
      <c r="H561" s="17">
        <v>38.777000000000001</v>
      </c>
      <c r="I561" s="9" t="s">
        <v>42</v>
      </c>
      <c r="J561" s="9" t="s">
        <v>710</v>
      </c>
      <c r="K561" s="9" t="s">
        <v>711</v>
      </c>
      <c r="L561" s="9" t="str">
        <f>CONCATENATE(J561,".",K561)</f>
        <v>Rogiera.amoena</v>
      </c>
      <c r="M561" s="9" t="s">
        <v>335</v>
      </c>
      <c r="N561" s="11">
        <v>42136</v>
      </c>
      <c r="O561" s="64">
        <v>0</v>
      </c>
      <c r="P561">
        <v>65</v>
      </c>
      <c r="Q561">
        <v>1</v>
      </c>
      <c r="R561" s="2">
        <v>185.41045621475857</v>
      </c>
      <c r="T561">
        <f>(3.14*((P561/2)^2))/1000000</f>
        <v>3.3166250000000001E-3</v>
      </c>
      <c r="U561" t="s">
        <v>78</v>
      </c>
      <c r="V561" t="s">
        <v>30</v>
      </c>
      <c r="W561">
        <v>51</v>
      </c>
    </row>
    <row r="562" spans="1:23" ht="15" customHeight="1">
      <c r="A562">
        <v>561</v>
      </c>
      <c r="B562" s="9" t="s">
        <v>333</v>
      </c>
      <c r="C562" s="9" t="s">
        <v>836</v>
      </c>
      <c r="D562" s="6">
        <v>11</v>
      </c>
      <c r="E562" s="9" t="s">
        <v>648</v>
      </c>
      <c r="F562" s="17">
        <v>101167</v>
      </c>
      <c r="G562" s="17">
        <v>1.913</v>
      </c>
      <c r="H562" s="17">
        <v>4.2300000000000004</v>
      </c>
      <c r="I562" s="9" t="s">
        <v>495</v>
      </c>
      <c r="J562" s="9" t="s">
        <v>496</v>
      </c>
      <c r="K562" s="9" t="s">
        <v>777</v>
      </c>
      <c r="L562" s="9" t="str">
        <f>CONCATENATE(J562,".",K562)</f>
        <v>Cleyera.theoidaes</v>
      </c>
      <c r="M562" s="9" t="s">
        <v>334</v>
      </c>
      <c r="N562" s="11">
        <v>42120</v>
      </c>
      <c r="O562" s="64">
        <v>0</v>
      </c>
      <c r="P562">
        <v>82</v>
      </c>
      <c r="Q562">
        <v>1</v>
      </c>
      <c r="R562" s="2">
        <v>111.53545491991999</v>
      </c>
      <c r="T562">
        <f>(3.14*((P562/2)^2))/1000000</f>
        <v>5.2783400000000003E-3</v>
      </c>
      <c r="U562" t="s">
        <v>63</v>
      </c>
    </row>
    <row r="563" spans="1:23" ht="15" customHeight="1">
      <c r="A563">
        <v>562</v>
      </c>
      <c r="B563" s="9" t="s">
        <v>333</v>
      </c>
      <c r="C563" s="9" t="s">
        <v>847</v>
      </c>
      <c r="D563" s="7">
        <v>14</v>
      </c>
      <c r="E563" s="9" t="s">
        <v>648</v>
      </c>
      <c r="F563" s="17">
        <v>102393</v>
      </c>
      <c r="G563" s="17">
        <v>64.138000000000005</v>
      </c>
      <c r="H563" s="17">
        <v>99.382999999999996</v>
      </c>
      <c r="I563" s="9" t="s">
        <v>34</v>
      </c>
      <c r="J563" s="9" t="s">
        <v>35</v>
      </c>
      <c r="K563" s="9" t="s">
        <v>507</v>
      </c>
      <c r="L563" s="9" t="str">
        <f>CONCATENATE(J563,".",K563)</f>
        <v>Ardisia.sp6</v>
      </c>
      <c r="M563" s="9" t="s">
        <v>357</v>
      </c>
      <c r="N563" s="11">
        <v>42139</v>
      </c>
      <c r="O563" s="64">
        <v>0</v>
      </c>
      <c r="P563">
        <v>57</v>
      </c>
      <c r="Q563">
        <v>1</v>
      </c>
      <c r="R563" s="2">
        <v>158.18392115674988</v>
      </c>
      <c r="T563">
        <f>(3.14*((P563/2)^2))/1000000</f>
        <v>2.550465E-3</v>
      </c>
      <c r="U563" t="s">
        <v>78</v>
      </c>
    </row>
    <row r="564" spans="1:23" ht="15" customHeight="1">
      <c r="A564">
        <v>563</v>
      </c>
      <c r="B564" s="9" t="s">
        <v>333</v>
      </c>
      <c r="C564" s="9" t="s">
        <v>846</v>
      </c>
      <c r="D564" s="6">
        <v>21</v>
      </c>
      <c r="E564" s="9" t="s">
        <v>648</v>
      </c>
      <c r="F564" s="17">
        <v>101545</v>
      </c>
      <c r="G564" s="17">
        <v>25.911000000000001</v>
      </c>
      <c r="H564" s="17">
        <v>17.68</v>
      </c>
      <c r="I564" s="9" t="s">
        <v>42</v>
      </c>
      <c r="J564" s="9" t="s">
        <v>710</v>
      </c>
      <c r="K564" s="9" t="s">
        <v>711</v>
      </c>
      <c r="L564" s="9" t="str">
        <f>CONCATENATE(J564,".",K564)</f>
        <v>Rogiera.amoena</v>
      </c>
      <c r="M564" s="9" t="s">
        <v>335</v>
      </c>
      <c r="N564" s="11">
        <v>42132</v>
      </c>
      <c r="O564" s="64">
        <v>0</v>
      </c>
      <c r="P564">
        <v>60</v>
      </c>
      <c r="Q564">
        <v>1</v>
      </c>
      <c r="R564" s="2">
        <v>137.08612734261587</v>
      </c>
      <c r="T564">
        <f>(3.14*((P564/2)^2))/1000000</f>
        <v>2.826E-3</v>
      </c>
      <c r="U564" t="s">
        <v>30</v>
      </c>
      <c r="W564">
        <v>53</v>
      </c>
    </row>
    <row r="565" spans="1:23" ht="15" customHeight="1">
      <c r="A565">
        <v>564</v>
      </c>
      <c r="B565" s="9" t="s">
        <v>333</v>
      </c>
      <c r="C565" s="9" t="s">
        <v>850</v>
      </c>
      <c r="D565" s="6">
        <v>41</v>
      </c>
      <c r="E565" s="9" t="s">
        <v>648</v>
      </c>
      <c r="F565" s="17">
        <v>101716</v>
      </c>
      <c r="G565" s="17">
        <v>37.129999999999995</v>
      </c>
      <c r="H565" s="17">
        <v>54.807000000000002</v>
      </c>
      <c r="I565" s="9" t="s">
        <v>93</v>
      </c>
      <c r="J565" s="9" t="s">
        <v>94</v>
      </c>
      <c r="K565" s="9" t="s">
        <v>725</v>
      </c>
      <c r="L565" s="9" t="str">
        <f>CONCATENATE(J565,".",K565)</f>
        <v>Viburnum.costaricanun</v>
      </c>
      <c r="M565" s="9" t="s">
        <v>94</v>
      </c>
      <c r="N565" s="11">
        <v>42133</v>
      </c>
      <c r="O565" s="64">
        <v>0</v>
      </c>
      <c r="P565">
        <v>146</v>
      </c>
      <c r="Q565">
        <v>2</v>
      </c>
      <c r="R565" s="2">
        <v>191.54807644347949</v>
      </c>
      <c r="T565">
        <f>(3.14*((P565/2)^2))/1000000</f>
        <v>1.6733060000000001E-2</v>
      </c>
    </row>
    <row r="566" spans="1:23" ht="15" customHeight="1">
      <c r="A566">
        <v>565</v>
      </c>
      <c r="B566" s="9" t="s">
        <v>333</v>
      </c>
      <c r="C566" s="9" t="s">
        <v>858</v>
      </c>
      <c r="D566" s="6">
        <v>33</v>
      </c>
      <c r="E566" s="9" t="s">
        <v>648</v>
      </c>
      <c r="F566" s="17">
        <v>102111</v>
      </c>
      <c r="G566" s="17">
        <v>51.915999999999997</v>
      </c>
      <c r="H566" s="17">
        <v>70.814999999999998</v>
      </c>
      <c r="I566" s="9" t="s">
        <v>42</v>
      </c>
      <c r="J566" s="9" t="s">
        <v>710</v>
      </c>
      <c r="K566" s="9" t="s">
        <v>711</v>
      </c>
      <c r="L566" s="9" t="str">
        <f>CONCATENATE(J566,".",K566)</f>
        <v>Rogiera.amoena</v>
      </c>
      <c r="M566" s="9" t="s">
        <v>335</v>
      </c>
      <c r="N566" s="11">
        <v>42135</v>
      </c>
      <c r="O566" s="64">
        <v>0</v>
      </c>
      <c r="P566">
        <v>53</v>
      </c>
      <c r="Q566">
        <v>1</v>
      </c>
      <c r="R566" s="2">
        <v>134.97187499398396</v>
      </c>
      <c r="T566">
        <f>(3.14*((P566/2)^2))/1000000</f>
        <v>2.205065E-3</v>
      </c>
    </row>
    <row r="567" spans="1:23" ht="15" customHeight="1">
      <c r="A567">
        <v>566</v>
      </c>
      <c r="B567" s="9" t="s">
        <v>333</v>
      </c>
      <c r="C567" s="9" t="s">
        <v>850</v>
      </c>
      <c r="D567" s="6">
        <v>41</v>
      </c>
      <c r="E567" s="9" t="s">
        <v>648</v>
      </c>
      <c r="F567" s="17">
        <v>101718</v>
      </c>
      <c r="G567" s="17">
        <v>39.046999999999997</v>
      </c>
      <c r="H567" s="17">
        <v>53.439</v>
      </c>
      <c r="I567" s="9" t="s">
        <v>495</v>
      </c>
      <c r="J567" s="9" t="s">
        <v>496</v>
      </c>
      <c r="K567" s="9" t="s">
        <v>777</v>
      </c>
      <c r="L567" s="9" t="str">
        <f>CONCATENATE(J567,".",K567)</f>
        <v>Cleyera.theoidaes</v>
      </c>
      <c r="M567" s="9" t="s">
        <v>334</v>
      </c>
      <c r="N567" s="11">
        <v>42133</v>
      </c>
      <c r="O567" s="64">
        <v>0</v>
      </c>
      <c r="P567">
        <v>110</v>
      </c>
      <c r="Q567">
        <v>2</v>
      </c>
      <c r="R567" s="2">
        <v>159.01999177866188</v>
      </c>
      <c r="T567">
        <f>(3.14*((P567/2)^2))/1000000</f>
        <v>9.4985E-3</v>
      </c>
    </row>
    <row r="568" spans="1:23" ht="15" customHeight="1">
      <c r="A568">
        <v>567</v>
      </c>
      <c r="B568" s="9" t="s">
        <v>333</v>
      </c>
      <c r="C568" s="9" t="s">
        <v>836</v>
      </c>
      <c r="D568" s="6">
        <v>24</v>
      </c>
      <c r="E568" s="9" t="s">
        <v>648</v>
      </c>
      <c r="F568" s="17">
        <v>101188</v>
      </c>
      <c r="G568" s="17">
        <v>7.4980000000000002</v>
      </c>
      <c r="H568" s="17">
        <v>1.7999999999999999E-2</v>
      </c>
      <c r="I568" s="9" t="s">
        <v>93</v>
      </c>
      <c r="J568" s="9" t="s">
        <v>94</v>
      </c>
      <c r="K568" s="9" t="s">
        <v>725</v>
      </c>
      <c r="L568" s="9" t="str">
        <f>CONCATENATE(J568,".",K568)</f>
        <v>Viburnum.costaricanun</v>
      </c>
      <c r="M568" s="9" t="s">
        <v>94</v>
      </c>
      <c r="N568" s="11">
        <v>42120</v>
      </c>
      <c r="O568" s="64">
        <v>0</v>
      </c>
      <c r="P568">
        <v>86</v>
      </c>
      <c r="Q568">
        <v>1</v>
      </c>
      <c r="R568" s="2">
        <v>110.80751542218603</v>
      </c>
      <c r="T568">
        <f>(3.14*((P568/2)^2))/1000000</f>
        <v>5.8058600000000004E-3</v>
      </c>
    </row>
    <row r="569" spans="1:23" ht="15" customHeight="1">
      <c r="A569">
        <v>568</v>
      </c>
      <c r="B569" s="9" t="s">
        <v>333</v>
      </c>
      <c r="C569" s="9" t="s">
        <v>859</v>
      </c>
      <c r="D569" s="6">
        <v>14</v>
      </c>
      <c r="E569" s="9" t="s">
        <v>648</v>
      </c>
      <c r="F569" s="17">
        <v>101939</v>
      </c>
      <c r="G569" s="17">
        <v>44.704000000000001</v>
      </c>
      <c r="H569" s="17">
        <v>38.942</v>
      </c>
      <c r="I569" s="9" t="s">
        <v>54</v>
      </c>
      <c r="J569" s="9" t="s">
        <v>75</v>
      </c>
      <c r="K569" s="9" t="s">
        <v>503</v>
      </c>
      <c r="L569" s="9" t="str">
        <f>CONCATENATE(J569,".",K569)</f>
        <v>Dendropanax.sp1</v>
      </c>
      <c r="M569" s="9" t="s">
        <v>353</v>
      </c>
      <c r="N569" s="11">
        <v>42134</v>
      </c>
      <c r="O569" s="64">
        <v>0</v>
      </c>
      <c r="P569">
        <v>50</v>
      </c>
      <c r="Q569">
        <v>1</v>
      </c>
      <c r="R569" s="2">
        <v>160.63751992678925</v>
      </c>
      <c r="T569">
        <f>(3.14*((P569/2)^2))/1000000</f>
        <v>1.9624999999999998E-3</v>
      </c>
    </row>
    <row r="570" spans="1:23" ht="15" customHeight="1">
      <c r="A570">
        <v>569</v>
      </c>
      <c r="B570" s="9" t="s">
        <v>333</v>
      </c>
      <c r="C570" s="9" t="s">
        <v>852</v>
      </c>
      <c r="D570" s="6">
        <v>11</v>
      </c>
      <c r="E570" s="9" t="s">
        <v>648</v>
      </c>
      <c r="F570" s="17">
        <v>101721</v>
      </c>
      <c r="G570" s="17">
        <v>21.654</v>
      </c>
      <c r="H570" s="17">
        <v>63.933</v>
      </c>
      <c r="I570" s="9" t="s">
        <v>50</v>
      </c>
      <c r="J570" s="9" t="s">
        <v>51</v>
      </c>
      <c r="K570" s="9" t="s">
        <v>712</v>
      </c>
      <c r="L570" s="9" t="str">
        <f>CONCATENATE(J570,".",K570)</f>
        <v>Quercus.salicifolia</v>
      </c>
      <c r="M570" s="9" t="s">
        <v>135</v>
      </c>
      <c r="N570" s="11">
        <v>42133</v>
      </c>
      <c r="O570" s="64">
        <v>0</v>
      </c>
      <c r="P570">
        <v>597</v>
      </c>
      <c r="Q570">
        <v>4</v>
      </c>
      <c r="R570" s="2">
        <v>154.33843611759318</v>
      </c>
      <c r="T570">
        <f>(3.14*((P570/2)^2))/1000000</f>
        <v>0.279781065</v>
      </c>
      <c r="U570" t="s">
        <v>30</v>
      </c>
      <c r="W570">
        <v>393</v>
      </c>
    </row>
    <row r="571" spans="1:23" ht="15" customHeight="1">
      <c r="A571">
        <v>570</v>
      </c>
      <c r="B571" s="9" t="s">
        <v>333</v>
      </c>
      <c r="C571" s="9" t="s">
        <v>851</v>
      </c>
      <c r="D571" s="7">
        <v>13</v>
      </c>
      <c r="E571" s="9" t="s">
        <v>648</v>
      </c>
      <c r="F571" s="17">
        <v>102290</v>
      </c>
      <c r="G571" s="17">
        <v>61.786999999999999</v>
      </c>
      <c r="H571" s="17">
        <v>52.222000000000001</v>
      </c>
      <c r="I571" s="9" t="s">
        <v>52</v>
      </c>
      <c r="J571" s="9" t="s">
        <v>53</v>
      </c>
      <c r="L571" s="9" t="str">
        <f>CONCATENATE(J571,".",K571)</f>
        <v>Styrax.</v>
      </c>
      <c r="M571" s="9" t="s">
        <v>53</v>
      </c>
      <c r="N571" s="11">
        <v>42136</v>
      </c>
      <c r="O571" s="64">
        <v>0</v>
      </c>
      <c r="P571">
        <v>52</v>
      </c>
      <c r="Q571">
        <v>1</v>
      </c>
      <c r="R571" s="2">
        <v>174.51839208247671</v>
      </c>
      <c r="T571">
        <f>(3.14*((P571/2)^2))/1000000</f>
        <v>2.1226399999999999E-3</v>
      </c>
    </row>
    <row r="572" spans="1:23" ht="15" customHeight="1">
      <c r="A572">
        <v>571</v>
      </c>
      <c r="B572" s="9" t="s">
        <v>333</v>
      </c>
      <c r="C572" s="9" t="s">
        <v>839</v>
      </c>
      <c r="D572" s="7">
        <v>12</v>
      </c>
      <c r="E572" s="9" t="s">
        <v>648</v>
      </c>
      <c r="F572" s="17">
        <v>102585</v>
      </c>
      <c r="G572" s="17">
        <v>82.311999999999998</v>
      </c>
      <c r="H572" s="17">
        <v>65.468999999999994</v>
      </c>
      <c r="I572" s="9" t="s">
        <v>34</v>
      </c>
      <c r="J572" s="9" t="s">
        <v>35</v>
      </c>
      <c r="K572" s="9" t="s">
        <v>506</v>
      </c>
      <c r="L572" s="9" t="str">
        <f>CONCATENATE(J572,".",K572)</f>
        <v>Ardisia.sp5</v>
      </c>
      <c r="M572" s="9" t="s">
        <v>36</v>
      </c>
      <c r="N572" s="11">
        <v>42140</v>
      </c>
      <c r="O572" s="64">
        <v>0</v>
      </c>
      <c r="P572">
        <v>87</v>
      </c>
      <c r="Q572">
        <v>1</v>
      </c>
      <c r="R572" s="2">
        <v>117.20597230140322</v>
      </c>
      <c r="T572">
        <f>(3.14*((P572/2)^2))/1000000</f>
        <v>5.9416649999999996E-3</v>
      </c>
    </row>
    <row r="573" spans="1:23" ht="15" customHeight="1">
      <c r="A573">
        <v>572</v>
      </c>
      <c r="B573" s="9" t="s">
        <v>333</v>
      </c>
      <c r="C573" s="9" t="s">
        <v>836</v>
      </c>
      <c r="D573" s="6">
        <v>11</v>
      </c>
      <c r="E573" s="9" t="s">
        <v>648</v>
      </c>
      <c r="F573" s="17">
        <v>101169</v>
      </c>
      <c r="G573" s="17">
        <v>4.149</v>
      </c>
      <c r="H573" s="17">
        <v>3.8610000000000002</v>
      </c>
      <c r="I573" s="9" t="s">
        <v>495</v>
      </c>
      <c r="J573" s="9" t="s">
        <v>496</v>
      </c>
      <c r="K573" s="9" t="s">
        <v>777</v>
      </c>
      <c r="L573" s="9" t="str">
        <f>CONCATENATE(J573,".",K573)</f>
        <v>Cleyera.theoidaes</v>
      </c>
      <c r="M573" s="9" t="s">
        <v>334</v>
      </c>
      <c r="N573" s="11">
        <v>42120</v>
      </c>
      <c r="O573" s="64">
        <v>0</v>
      </c>
      <c r="P573">
        <v>68</v>
      </c>
      <c r="Q573">
        <v>1</v>
      </c>
      <c r="R573" s="2">
        <v>116.82591500489806</v>
      </c>
      <c r="T573">
        <f>(3.14*((P573/2)^2))/1000000</f>
        <v>3.6298400000000001E-3</v>
      </c>
    </row>
    <row r="574" spans="1:23" ht="15" customHeight="1">
      <c r="A574">
        <v>573</v>
      </c>
      <c r="B574" s="9" t="s">
        <v>333</v>
      </c>
      <c r="C574" s="9" t="s">
        <v>854</v>
      </c>
      <c r="D574" s="6">
        <v>34</v>
      </c>
      <c r="E574" s="9" t="s">
        <v>648</v>
      </c>
      <c r="F574" s="17">
        <v>101856</v>
      </c>
      <c r="G574" s="17">
        <v>33.677</v>
      </c>
      <c r="H574" s="17">
        <v>99.075000000000003</v>
      </c>
      <c r="I574" s="9" t="s">
        <v>89</v>
      </c>
      <c r="J574" s="9" t="s">
        <v>511</v>
      </c>
      <c r="K574" t="s">
        <v>735</v>
      </c>
      <c r="L574" s="9" t="str">
        <f>CONCATENATE(J574,".",K574)</f>
        <v xml:space="preserve">Vaccinium.consanguineum </v>
      </c>
      <c r="M574" s="9" t="s">
        <v>336</v>
      </c>
      <c r="N574" s="11">
        <v>42134</v>
      </c>
      <c r="O574" s="64">
        <v>0</v>
      </c>
      <c r="P574">
        <v>80</v>
      </c>
      <c r="Q574">
        <v>1</v>
      </c>
      <c r="R574" s="2">
        <v>196.50400338685145</v>
      </c>
      <c r="T574">
        <f>(3.14*((P574/2)^2))/1000000</f>
        <v>5.0239999999999998E-3</v>
      </c>
    </row>
    <row r="575" spans="1:23" ht="15" customHeight="1">
      <c r="A575">
        <v>574</v>
      </c>
      <c r="B575" s="9" t="s">
        <v>333</v>
      </c>
      <c r="C575" s="9" t="s">
        <v>852</v>
      </c>
      <c r="D575" s="6">
        <v>12</v>
      </c>
      <c r="E575" s="9" t="s">
        <v>648</v>
      </c>
      <c r="F575" s="17">
        <v>101726</v>
      </c>
      <c r="G575" s="17">
        <v>23.445</v>
      </c>
      <c r="H575" s="17">
        <v>67.522000000000006</v>
      </c>
      <c r="I575" s="9" t="s">
        <v>93</v>
      </c>
      <c r="J575" s="9" t="s">
        <v>94</v>
      </c>
      <c r="K575" s="9" t="s">
        <v>725</v>
      </c>
      <c r="L575" s="9" t="str">
        <f>CONCATENATE(J575,".",K575)</f>
        <v>Viburnum.costaricanun</v>
      </c>
      <c r="M575" s="9" t="s">
        <v>94</v>
      </c>
      <c r="N575" s="11">
        <v>42133</v>
      </c>
      <c r="O575" s="64">
        <v>0</v>
      </c>
      <c r="P575">
        <v>165</v>
      </c>
      <c r="Q575">
        <v>2</v>
      </c>
      <c r="R575" s="2">
        <v>148.91724272711684</v>
      </c>
      <c r="T575">
        <f>(3.14*((P575/2)^2))/1000000</f>
        <v>2.1371625000000002E-2</v>
      </c>
    </row>
    <row r="576" spans="1:23" ht="15" customHeight="1">
      <c r="A576">
        <v>575</v>
      </c>
      <c r="B576" s="9" t="s">
        <v>333</v>
      </c>
      <c r="C576" s="9" t="s">
        <v>853</v>
      </c>
      <c r="D576" s="7">
        <v>44</v>
      </c>
      <c r="E576" s="9" t="s">
        <v>648</v>
      </c>
      <c r="F576" s="17">
        <v>102270</v>
      </c>
      <c r="G576" s="17">
        <v>78.031999999999996</v>
      </c>
      <c r="H576" s="17">
        <v>21.759</v>
      </c>
      <c r="I576" s="9" t="s">
        <v>42</v>
      </c>
      <c r="J576" s="9" t="s">
        <v>710</v>
      </c>
      <c r="K576" s="9" t="s">
        <v>711</v>
      </c>
      <c r="L576" s="9" t="str">
        <f>CONCATENATE(J576,".",K576)</f>
        <v>Rogiera.amoena</v>
      </c>
      <c r="M576" s="9" t="s">
        <v>335</v>
      </c>
      <c r="N576" s="11">
        <v>42136</v>
      </c>
      <c r="O576" s="64">
        <v>0</v>
      </c>
      <c r="P576">
        <v>92</v>
      </c>
      <c r="Q576">
        <v>1</v>
      </c>
      <c r="R576" s="2">
        <v>118.26141768997508</v>
      </c>
      <c r="T576">
        <f>(3.14*((P576/2)^2))/1000000</f>
        <v>6.6442400000000009E-3</v>
      </c>
    </row>
    <row r="577" spans="1:28" ht="15" customHeight="1">
      <c r="A577">
        <v>576</v>
      </c>
      <c r="B577" s="9" t="s">
        <v>333</v>
      </c>
      <c r="C577" s="9" t="s">
        <v>852</v>
      </c>
      <c r="D577" s="6">
        <v>12</v>
      </c>
      <c r="E577" s="9" t="s">
        <v>648</v>
      </c>
      <c r="F577" s="17">
        <v>101728</v>
      </c>
      <c r="G577" s="17">
        <v>21.364999999999998</v>
      </c>
      <c r="H577" s="17">
        <v>68.417000000000002</v>
      </c>
      <c r="I577" s="9" t="s">
        <v>346</v>
      </c>
      <c r="J577" s="9" t="s">
        <v>127</v>
      </c>
      <c r="K577" s="9" t="s">
        <v>724</v>
      </c>
      <c r="L577" s="9" t="str">
        <f>CONCATENATE(J577,".",K577)</f>
        <v>Saurauia.montana</v>
      </c>
      <c r="M577" s="9" t="s">
        <v>127</v>
      </c>
      <c r="N577" s="11">
        <v>42133</v>
      </c>
      <c r="O577" s="64">
        <v>0</v>
      </c>
      <c r="P577">
        <v>105</v>
      </c>
      <c r="Q577">
        <v>2</v>
      </c>
      <c r="R577" s="2">
        <v>100.09144471552347</v>
      </c>
      <c r="T577">
        <f>(3.14*((P577/2)^2))/1000000</f>
        <v>8.6546250000000009E-3</v>
      </c>
    </row>
    <row r="578" spans="1:28" ht="15" customHeight="1">
      <c r="A578">
        <v>577</v>
      </c>
      <c r="B578" s="9" t="s">
        <v>333</v>
      </c>
      <c r="C578" s="9" t="s">
        <v>839</v>
      </c>
      <c r="D578" s="7">
        <v>42</v>
      </c>
      <c r="E578" s="9" t="s">
        <v>648</v>
      </c>
      <c r="F578" s="17">
        <v>102629</v>
      </c>
      <c r="G578" s="17">
        <v>99.244</v>
      </c>
      <c r="H578" s="17">
        <v>66.894000000000005</v>
      </c>
      <c r="I578" s="9" t="s">
        <v>34</v>
      </c>
      <c r="J578" s="9" t="s">
        <v>35</v>
      </c>
      <c r="K578" s="9" t="s">
        <v>508</v>
      </c>
      <c r="L578" s="9" t="str">
        <f>CONCATENATE(J578,".",K578)</f>
        <v>Ardisia.sp7</v>
      </c>
      <c r="M578" s="9" t="s">
        <v>86</v>
      </c>
      <c r="N578" s="11">
        <v>42140</v>
      </c>
      <c r="O578" s="64">
        <v>0</v>
      </c>
      <c r="P578">
        <v>79</v>
      </c>
      <c r="Q578">
        <v>1</v>
      </c>
      <c r="R578" s="2">
        <v>160.01762251990772</v>
      </c>
      <c r="T578">
        <f>(3.14*((P578/2)^2))/1000000</f>
        <v>4.8991850000000003E-3</v>
      </c>
      <c r="U578" t="s">
        <v>30</v>
      </c>
      <c r="W578">
        <v>57</v>
      </c>
    </row>
    <row r="579" spans="1:28" ht="15" customHeight="1">
      <c r="A579">
        <v>578</v>
      </c>
      <c r="B579" s="9" t="s">
        <v>333</v>
      </c>
      <c r="C579" s="9" t="s">
        <v>852</v>
      </c>
      <c r="D579" s="6">
        <v>12</v>
      </c>
      <c r="E579" s="9" t="s">
        <v>648</v>
      </c>
      <c r="F579" s="17">
        <v>101730</v>
      </c>
      <c r="G579" s="17">
        <v>21.518999999999998</v>
      </c>
      <c r="H579" s="17">
        <v>71.545000000000002</v>
      </c>
      <c r="I579" s="9" t="s">
        <v>50</v>
      </c>
      <c r="J579" s="9" t="s">
        <v>51</v>
      </c>
      <c r="K579" s="9" t="s">
        <v>712</v>
      </c>
      <c r="L579" s="9" t="str">
        <f>CONCATENATE(J579,".",K579)</f>
        <v>Quercus.salicifolia</v>
      </c>
      <c r="M579" s="9" t="s">
        <v>135</v>
      </c>
      <c r="N579" s="11">
        <v>42133</v>
      </c>
      <c r="O579" s="64">
        <v>0</v>
      </c>
      <c r="P579">
        <v>669</v>
      </c>
      <c r="Q579">
        <v>4</v>
      </c>
      <c r="R579" s="2">
        <v>133.10535751781856</v>
      </c>
      <c r="T579">
        <f>(3.14*((P579/2)^2))/1000000</f>
        <v>0.351335385</v>
      </c>
    </row>
    <row r="580" spans="1:28" ht="15" customHeight="1">
      <c r="A580">
        <v>579</v>
      </c>
      <c r="B580" s="9" t="s">
        <v>333</v>
      </c>
      <c r="C580" s="9" t="s">
        <v>846</v>
      </c>
      <c r="D580" s="6">
        <v>22</v>
      </c>
      <c r="E580" s="9" t="s">
        <v>648</v>
      </c>
      <c r="F580" s="17">
        <v>101535</v>
      </c>
      <c r="G580" s="17">
        <v>29.118000000000002</v>
      </c>
      <c r="H580" s="17">
        <v>12.388999999999999</v>
      </c>
      <c r="I580" s="9" t="s">
        <v>42</v>
      </c>
      <c r="J580" s="9" t="s">
        <v>710</v>
      </c>
      <c r="K580" s="9" t="s">
        <v>711</v>
      </c>
      <c r="L580" s="9" t="str">
        <f>CONCATENATE(J580,".",K580)</f>
        <v>Rogiera.amoena</v>
      </c>
      <c r="M580" s="9" t="s">
        <v>335</v>
      </c>
      <c r="N580" s="11">
        <v>42132</v>
      </c>
      <c r="O580" s="64">
        <v>0</v>
      </c>
      <c r="P580">
        <v>80</v>
      </c>
      <c r="Q580">
        <v>1</v>
      </c>
      <c r="R580" s="2">
        <v>155.34702673204197</v>
      </c>
      <c r="T580">
        <f>(3.14*((P580/2)^2))/1000000</f>
        <v>5.0239999999999998E-3</v>
      </c>
    </row>
    <row r="581" spans="1:28" ht="15" customHeight="1">
      <c r="A581">
        <v>580</v>
      </c>
      <c r="B581" s="9" t="s">
        <v>333</v>
      </c>
      <c r="C581" s="9" t="s">
        <v>852</v>
      </c>
      <c r="D581" s="6">
        <v>13</v>
      </c>
      <c r="E581" s="9" t="s">
        <v>648</v>
      </c>
      <c r="F581" s="17">
        <v>101732</v>
      </c>
      <c r="G581" s="17">
        <v>20.38</v>
      </c>
      <c r="H581" s="17">
        <v>74.555999999999997</v>
      </c>
      <c r="I581" s="9" t="s">
        <v>495</v>
      </c>
      <c r="J581" s="9" t="s">
        <v>496</v>
      </c>
      <c r="K581" s="9" t="s">
        <v>777</v>
      </c>
      <c r="L581" s="9" t="str">
        <f>CONCATENATE(J581,".",K581)</f>
        <v>Cleyera.theoidaes</v>
      </c>
      <c r="M581" s="9" t="s">
        <v>334</v>
      </c>
      <c r="N581" s="11">
        <v>42133</v>
      </c>
      <c r="O581" s="64">
        <v>0</v>
      </c>
      <c r="P581">
        <v>110</v>
      </c>
      <c r="Q581">
        <v>2</v>
      </c>
      <c r="R581" s="2">
        <v>184.98916819810091</v>
      </c>
      <c r="T581">
        <f>(3.14*((P581/2)^2))/1000000</f>
        <v>9.4985E-3</v>
      </c>
    </row>
    <row r="582" spans="1:28" ht="15" customHeight="1">
      <c r="A582">
        <v>581</v>
      </c>
      <c r="B582" s="9" t="s">
        <v>333</v>
      </c>
      <c r="C582" s="9" t="s">
        <v>852</v>
      </c>
      <c r="D582" s="6">
        <v>13</v>
      </c>
      <c r="E582" s="9" t="s">
        <v>647</v>
      </c>
      <c r="F582" s="17">
        <v>101733</v>
      </c>
      <c r="G582" s="17">
        <v>20.895</v>
      </c>
      <c r="H582" s="17">
        <v>74.61</v>
      </c>
      <c r="I582" s="9" t="s">
        <v>50</v>
      </c>
      <c r="J582" s="9" t="s">
        <v>51</v>
      </c>
      <c r="K582" s="9" t="s">
        <v>712</v>
      </c>
      <c r="L582" s="9" t="str">
        <f>CONCATENATE(J582,".",K582)</f>
        <v>Quercus.salicifolia</v>
      </c>
      <c r="M582" s="9" t="s">
        <v>135</v>
      </c>
      <c r="N582" s="11">
        <v>42133</v>
      </c>
      <c r="O582" s="64">
        <v>21.297300505768568</v>
      </c>
      <c r="P582">
        <v>798</v>
      </c>
      <c r="Q582">
        <v>4</v>
      </c>
      <c r="R582" s="2">
        <v>141.01185097812004</v>
      </c>
      <c r="T582">
        <f>(3.14*((P582/2)^2))/1000000</f>
        <v>0.49989114000000001</v>
      </c>
    </row>
    <row r="583" spans="1:28" ht="15" customHeight="1">
      <c r="A583">
        <v>582</v>
      </c>
      <c r="B583" s="9" t="s">
        <v>333</v>
      </c>
      <c r="C583" s="9" t="s">
        <v>839</v>
      </c>
      <c r="D583" s="7">
        <v>24</v>
      </c>
      <c r="E583" s="9" t="s">
        <v>648</v>
      </c>
      <c r="F583" s="17">
        <v>102601</v>
      </c>
      <c r="G583" s="17">
        <v>87.706999999999994</v>
      </c>
      <c r="H583" s="17">
        <v>60.939</v>
      </c>
      <c r="I583" s="9" t="s">
        <v>52</v>
      </c>
      <c r="J583" s="9" t="s">
        <v>53</v>
      </c>
      <c r="L583" s="9" t="str">
        <f>CONCATENATE(J583,".",K583)</f>
        <v>Styrax.</v>
      </c>
      <c r="M583" s="9" t="s">
        <v>53</v>
      </c>
      <c r="N583" s="11">
        <v>42140</v>
      </c>
      <c r="O583" s="64">
        <v>0</v>
      </c>
      <c r="P583">
        <v>75</v>
      </c>
      <c r="Q583">
        <v>1</v>
      </c>
      <c r="R583" s="2">
        <v>151.32600676516836</v>
      </c>
      <c r="T583">
        <f>(3.14*((P583/2)^2))/1000000</f>
        <v>4.4156250000000003E-3</v>
      </c>
    </row>
    <row r="584" spans="1:28" ht="15" customHeight="1">
      <c r="A584">
        <v>583</v>
      </c>
      <c r="B584" s="9" t="s">
        <v>333</v>
      </c>
      <c r="C584" s="9" t="s">
        <v>859</v>
      </c>
      <c r="D584" s="6">
        <v>32</v>
      </c>
      <c r="E584" s="9" t="s">
        <v>648</v>
      </c>
      <c r="F584" s="17">
        <v>101966</v>
      </c>
      <c r="G584" s="17">
        <v>53.643999999999998</v>
      </c>
      <c r="H584" s="17">
        <v>27.942</v>
      </c>
      <c r="I584" s="9" t="s">
        <v>52</v>
      </c>
      <c r="J584" s="9" t="s">
        <v>53</v>
      </c>
      <c r="L584" s="9" t="str">
        <f>CONCATENATE(J584,".",K584)</f>
        <v>Styrax.</v>
      </c>
      <c r="M584" s="9" t="s">
        <v>53</v>
      </c>
      <c r="N584" s="11">
        <v>42134</v>
      </c>
      <c r="O584" s="64">
        <v>0</v>
      </c>
      <c r="P584">
        <v>93</v>
      </c>
      <c r="Q584">
        <v>1</v>
      </c>
      <c r="R584" s="2">
        <v>144.9502480903389</v>
      </c>
      <c r="T584">
        <f>(3.14*((P584/2)^2))/1000000</f>
        <v>6.7894649999999997E-3</v>
      </c>
    </row>
    <row r="585" spans="1:28" ht="15" customHeight="1">
      <c r="A585">
        <v>584</v>
      </c>
      <c r="B585" s="9" t="s">
        <v>333</v>
      </c>
      <c r="C585" s="9" t="s">
        <v>842</v>
      </c>
      <c r="D585" s="6">
        <v>41</v>
      </c>
      <c r="E585" s="9" t="s">
        <v>648</v>
      </c>
      <c r="F585" s="17">
        <v>101407</v>
      </c>
      <c r="G585" s="17">
        <v>17.254999999999999</v>
      </c>
      <c r="H585" s="17">
        <v>78.843000000000004</v>
      </c>
      <c r="I585" s="9" t="s">
        <v>34</v>
      </c>
      <c r="J585" s="9" t="s">
        <v>35</v>
      </c>
      <c r="K585" s="9" t="s">
        <v>506</v>
      </c>
      <c r="L585" s="9" t="str">
        <f>CONCATENATE(J585,".",K585)</f>
        <v>Ardisia.sp5</v>
      </c>
      <c r="M585" s="9" t="s">
        <v>36</v>
      </c>
      <c r="N585" s="11">
        <v>42121</v>
      </c>
      <c r="O585" s="64">
        <v>0</v>
      </c>
      <c r="P585">
        <v>80</v>
      </c>
      <c r="Q585">
        <v>1</v>
      </c>
      <c r="R585" s="2">
        <v>156.16038676067279</v>
      </c>
      <c r="T585">
        <f>(3.14*((P585/2)^2))/1000000</f>
        <v>5.0239999999999998E-3</v>
      </c>
    </row>
    <row r="586" spans="1:28" ht="15" customHeight="1">
      <c r="A586">
        <v>585</v>
      </c>
      <c r="B586" s="9" t="s">
        <v>333</v>
      </c>
      <c r="C586" s="9" t="s">
        <v>856</v>
      </c>
      <c r="D586" s="6">
        <v>22</v>
      </c>
      <c r="E586" s="9" t="s">
        <v>648</v>
      </c>
      <c r="F586" s="17">
        <v>101896</v>
      </c>
      <c r="G586" s="17">
        <v>47.176000000000002</v>
      </c>
      <c r="H586" s="17">
        <v>4.8380000000000001</v>
      </c>
      <c r="I586" s="9" t="s">
        <v>34</v>
      </c>
      <c r="J586" s="9" t="s">
        <v>35</v>
      </c>
      <c r="K586" s="9" t="s">
        <v>503</v>
      </c>
      <c r="L586" s="9" t="str">
        <f>CONCATENATE(J586,".",K586)</f>
        <v>Ardisia.sp1</v>
      </c>
      <c r="M586" s="9" t="s">
        <v>87</v>
      </c>
      <c r="N586" s="11">
        <v>42134</v>
      </c>
      <c r="O586" s="64">
        <v>0</v>
      </c>
      <c r="P586">
        <v>51</v>
      </c>
      <c r="Q586">
        <v>1</v>
      </c>
      <c r="R586" s="2">
        <v>175.45100524052515</v>
      </c>
      <c r="T586">
        <f>(3.14*((P586/2)^2))/1000000</f>
        <v>2.041785E-3</v>
      </c>
    </row>
    <row r="587" spans="1:28" ht="15" customHeight="1">
      <c r="A587">
        <v>586</v>
      </c>
      <c r="B587" s="9" t="s">
        <v>333</v>
      </c>
      <c r="C587" s="9" t="s">
        <v>857</v>
      </c>
      <c r="D587" s="6">
        <v>31</v>
      </c>
      <c r="E587" s="9" t="s">
        <v>648</v>
      </c>
      <c r="F587" s="17">
        <v>102146</v>
      </c>
      <c r="G587" s="17">
        <v>47.860999999999997</v>
      </c>
      <c r="H587" s="17">
        <v>87.38</v>
      </c>
      <c r="I587" s="9" t="s">
        <v>56</v>
      </c>
      <c r="J587" s="9" t="s">
        <v>57</v>
      </c>
      <c r="K587" s="9" t="s">
        <v>772</v>
      </c>
      <c r="L587" s="9" t="str">
        <f>CONCATENATE(J587,".",K587)</f>
        <v>Symplocos.serrulata</v>
      </c>
      <c r="M587" s="9" t="s">
        <v>770</v>
      </c>
      <c r="N587" s="11">
        <v>42135</v>
      </c>
      <c r="O587" s="64">
        <v>0</v>
      </c>
      <c r="P587">
        <v>57</v>
      </c>
      <c r="Q587">
        <v>1</v>
      </c>
      <c r="R587" s="2">
        <v>116.23192227295338</v>
      </c>
      <c r="T587">
        <f>(3.14*((P587/2)^2))/1000000</f>
        <v>2.550465E-3</v>
      </c>
      <c r="AB587" t="s">
        <v>224</v>
      </c>
    </row>
    <row r="588" spans="1:28" ht="15" customHeight="1">
      <c r="A588">
        <v>587</v>
      </c>
      <c r="B588" s="9" t="s">
        <v>333</v>
      </c>
      <c r="C588" s="9" t="s">
        <v>852</v>
      </c>
      <c r="D588" s="6">
        <v>14</v>
      </c>
      <c r="E588" s="9" t="s">
        <v>648</v>
      </c>
      <c r="F588" s="17">
        <v>101739</v>
      </c>
      <c r="G588" s="17">
        <v>24.855</v>
      </c>
      <c r="H588" s="17">
        <v>79.61</v>
      </c>
      <c r="I588" s="9" t="s">
        <v>495</v>
      </c>
      <c r="J588" s="9" t="s">
        <v>496</v>
      </c>
      <c r="K588" s="9" t="s">
        <v>777</v>
      </c>
      <c r="L588" s="9" t="str">
        <f>CONCATENATE(J588,".",K588)</f>
        <v>Cleyera.theoidaes</v>
      </c>
      <c r="M588" s="9" t="s">
        <v>334</v>
      </c>
      <c r="N588" s="11">
        <v>42133</v>
      </c>
      <c r="O588" s="64">
        <v>0</v>
      </c>
      <c r="P588">
        <v>176</v>
      </c>
      <c r="Q588">
        <v>2</v>
      </c>
      <c r="R588" s="2">
        <v>128.7875353044497</v>
      </c>
      <c r="T588">
        <f>(3.14*((P588/2)^2))/1000000</f>
        <v>2.431616E-2</v>
      </c>
    </row>
    <row r="589" spans="1:28" ht="15" customHeight="1">
      <c r="A589">
        <v>588</v>
      </c>
      <c r="B589" s="9" t="s">
        <v>333</v>
      </c>
      <c r="C589" s="9" t="s">
        <v>838</v>
      </c>
      <c r="D589" s="6">
        <v>31</v>
      </c>
      <c r="E589" s="9" t="s">
        <v>648</v>
      </c>
      <c r="F589" s="17">
        <v>101253</v>
      </c>
      <c r="G589" s="17">
        <v>14.157</v>
      </c>
      <c r="H589" s="17">
        <v>21.718</v>
      </c>
      <c r="I589" s="9" t="s">
        <v>42</v>
      </c>
      <c r="J589" s="9" t="s">
        <v>710</v>
      </c>
      <c r="K589" s="9" t="s">
        <v>711</v>
      </c>
      <c r="L589" s="9" t="str">
        <f>CONCATENATE(J589,".",K589)</f>
        <v>Rogiera.amoena</v>
      </c>
      <c r="M589" s="9" t="s">
        <v>335</v>
      </c>
      <c r="N589" s="11">
        <v>42120</v>
      </c>
      <c r="O589" s="64">
        <v>0</v>
      </c>
      <c r="P589">
        <v>85</v>
      </c>
      <c r="Q589">
        <v>1</v>
      </c>
      <c r="R589" s="2">
        <v>119.02877933626975</v>
      </c>
      <c r="T589">
        <f>(3.14*((P589/2)^2))/1000000</f>
        <v>5.6716249999999996E-3</v>
      </c>
    </row>
    <row r="590" spans="1:28" ht="15" customHeight="1">
      <c r="A590">
        <v>589</v>
      </c>
      <c r="B590" s="9" t="s">
        <v>333</v>
      </c>
      <c r="C590" s="9" t="s">
        <v>849</v>
      </c>
      <c r="D590" s="6">
        <v>12</v>
      </c>
      <c r="E590" s="9" t="s">
        <v>648</v>
      </c>
      <c r="F590" s="17">
        <v>101599</v>
      </c>
      <c r="G590" s="17">
        <v>22.007000000000001</v>
      </c>
      <c r="H590" s="17">
        <v>25.542000000000002</v>
      </c>
      <c r="I590" s="9" t="s">
        <v>89</v>
      </c>
      <c r="J590" s="9" t="s">
        <v>511</v>
      </c>
      <c r="K590" t="s">
        <v>735</v>
      </c>
      <c r="L590" s="9" t="str">
        <f>CONCATENATE(J590,".",K590)</f>
        <v xml:space="preserve">Vaccinium.consanguineum </v>
      </c>
      <c r="M590" s="9" t="s">
        <v>336</v>
      </c>
      <c r="N590" s="11">
        <v>42132</v>
      </c>
      <c r="O590" s="64">
        <v>0</v>
      </c>
      <c r="P590">
        <v>51</v>
      </c>
      <c r="Q590">
        <v>1</v>
      </c>
      <c r="R590" s="2">
        <v>180.84862861624791</v>
      </c>
      <c r="T590">
        <f>(3.14*((P590/2)^2))/1000000</f>
        <v>2.041785E-3</v>
      </c>
    </row>
    <row r="591" spans="1:28" ht="15" customHeight="1">
      <c r="A591">
        <v>590</v>
      </c>
      <c r="B591" s="9" t="s">
        <v>333</v>
      </c>
      <c r="C591" s="9" t="s">
        <v>852</v>
      </c>
      <c r="D591" s="6">
        <v>24</v>
      </c>
      <c r="E591" s="9" t="s">
        <v>648</v>
      </c>
      <c r="F591" s="17">
        <v>101742</v>
      </c>
      <c r="G591" s="17">
        <v>27.774999999999999</v>
      </c>
      <c r="H591" s="17">
        <v>63.002000000000002</v>
      </c>
      <c r="I591" s="9" t="s">
        <v>50</v>
      </c>
      <c r="J591" s="9" t="s">
        <v>51</v>
      </c>
      <c r="K591" s="9" t="s">
        <v>712</v>
      </c>
      <c r="L591" s="9" t="str">
        <f>CONCATENATE(J591,".",K591)</f>
        <v>Quercus.salicifolia</v>
      </c>
      <c r="M591" s="9" t="s">
        <v>135</v>
      </c>
      <c r="N591" s="11">
        <v>42133</v>
      </c>
      <c r="O591" s="64">
        <v>0</v>
      </c>
      <c r="P591">
        <v>400</v>
      </c>
      <c r="Q591">
        <v>3</v>
      </c>
      <c r="R591" s="2">
        <v>129.02577512154036</v>
      </c>
      <c r="T591">
        <f>(3.14*((P591/2)^2))/1000000</f>
        <v>0.12559999999999999</v>
      </c>
    </row>
    <row r="592" spans="1:28" ht="15" customHeight="1">
      <c r="A592">
        <v>591</v>
      </c>
      <c r="B592" s="9" t="s">
        <v>333</v>
      </c>
      <c r="C592" s="9" t="s">
        <v>858</v>
      </c>
      <c r="D592" s="6">
        <v>12</v>
      </c>
      <c r="E592" s="9" t="s">
        <v>648</v>
      </c>
      <c r="F592" s="17">
        <v>102074</v>
      </c>
      <c r="G592" s="17">
        <v>40.305999999999997</v>
      </c>
      <c r="H592" s="17">
        <v>69.147999999999996</v>
      </c>
      <c r="I592" s="9" t="s">
        <v>34</v>
      </c>
      <c r="J592" s="9" t="s">
        <v>35</v>
      </c>
      <c r="K592" s="9" t="s">
        <v>506</v>
      </c>
      <c r="L592" s="9" t="str">
        <f>CONCATENATE(J592,".",K592)</f>
        <v>Ardisia.sp5</v>
      </c>
      <c r="M592" s="9" t="s">
        <v>36</v>
      </c>
      <c r="N592" s="11">
        <v>42135</v>
      </c>
      <c r="O592" s="64">
        <v>0</v>
      </c>
      <c r="P592">
        <v>50</v>
      </c>
      <c r="Q592">
        <v>1</v>
      </c>
      <c r="R592" s="2">
        <v>102.10191326544233</v>
      </c>
      <c r="T592">
        <f>(3.14*((P592/2)^2))/1000000</f>
        <v>1.9624999999999998E-3</v>
      </c>
    </row>
    <row r="593" spans="1:31" ht="15" customHeight="1">
      <c r="A593">
        <v>592</v>
      </c>
      <c r="B593" s="9" t="s">
        <v>333</v>
      </c>
      <c r="C593" s="9" t="s">
        <v>852</v>
      </c>
      <c r="D593" s="6">
        <v>24</v>
      </c>
      <c r="E593" s="9" t="s">
        <v>647</v>
      </c>
      <c r="F593" s="20">
        <v>101744</v>
      </c>
      <c r="G593" s="17">
        <v>24.972999999999999</v>
      </c>
      <c r="H593" s="17">
        <v>60.606000000000002</v>
      </c>
      <c r="I593" s="9" t="s">
        <v>93</v>
      </c>
      <c r="J593" s="9" t="s">
        <v>94</v>
      </c>
      <c r="K593" s="9" t="s">
        <v>725</v>
      </c>
      <c r="L593" s="9" t="str">
        <f>CONCATENATE(J593,".",K593)</f>
        <v>Viburnum.costaricanun</v>
      </c>
      <c r="M593" s="9" t="s">
        <v>94</v>
      </c>
      <c r="N593" s="11">
        <v>42133</v>
      </c>
      <c r="O593" s="64">
        <v>11.008836510708246</v>
      </c>
      <c r="P593">
        <v>140</v>
      </c>
      <c r="Q593">
        <v>2</v>
      </c>
      <c r="R593" s="2">
        <v>199.23605468584577</v>
      </c>
      <c r="T593">
        <f>(3.14*((P593/2)^2))/1000000</f>
        <v>1.5386E-2</v>
      </c>
      <c r="U593" t="s">
        <v>30</v>
      </c>
      <c r="W593">
        <v>53</v>
      </c>
    </row>
    <row r="594" spans="1:31" ht="15" customHeight="1">
      <c r="A594">
        <v>593</v>
      </c>
      <c r="B594" s="9" t="s">
        <v>333</v>
      </c>
      <c r="C594" s="9" t="s">
        <v>859</v>
      </c>
      <c r="D594" s="6">
        <v>31</v>
      </c>
      <c r="E594" s="9" t="s">
        <v>648</v>
      </c>
      <c r="F594" s="17">
        <v>101963</v>
      </c>
      <c r="G594" s="17">
        <v>54.581000000000003</v>
      </c>
      <c r="H594" s="17">
        <v>24.641999999999999</v>
      </c>
      <c r="I594" s="9" t="s">
        <v>28</v>
      </c>
      <c r="J594" s="9" t="s">
        <v>515</v>
      </c>
      <c r="K594" s="9">
        <v>4</v>
      </c>
      <c r="L594" s="9" t="str">
        <f>CONCATENATE(J594,".",K594)</f>
        <v>CasIndet.4</v>
      </c>
      <c r="M594" s="9" t="s">
        <v>359</v>
      </c>
      <c r="N594" s="11">
        <v>42134</v>
      </c>
      <c r="O594" s="64">
        <v>0</v>
      </c>
      <c r="P594">
        <v>87</v>
      </c>
      <c r="Q594">
        <v>1</v>
      </c>
      <c r="R594" s="2">
        <v>148.83351823546775</v>
      </c>
      <c r="T594">
        <f>(3.14*((P594/2)^2))/1000000</f>
        <v>5.9416649999999996E-3</v>
      </c>
      <c r="AB594" t="s">
        <v>224</v>
      </c>
    </row>
    <row r="595" spans="1:31" ht="15" customHeight="1">
      <c r="A595">
        <v>594</v>
      </c>
      <c r="B595" s="9" t="s">
        <v>333</v>
      </c>
      <c r="C595" s="9" t="s">
        <v>852</v>
      </c>
      <c r="D595" s="6">
        <v>23</v>
      </c>
      <c r="E595" s="9" t="s">
        <v>648</v>
      </c>
      <c r="F595" s="17">
        <v>101746</v>
      </c>
      <c r="G595" s="17">
        <v>26.382999999999999</v>
      </c>
      <c r="H595" s="17">
        <v>66.41</v>
      </c>
      <c r="I595" s="9" t="s">
        <v>79</v>
      </c>
      <c r="J595" s="9" t="s">
        <v>80</v>
      </c>
      <c r="K595" s="9" t="s">
        <v>708</v>
      </c>
      <c r="L595" s="9" t="str">
        <f>CONCATENATE(J595,".",K595)</f>
        <v>Weinmannia.pinnata</v>
      </c>
      <c r="M595" s="9" t="s">
        <v>80</v>
      </c>
      <c r="N595" s="11">
        <v>42133</v>
      </c>
      <c r="O595" s="64">
        <v>0</v>
      </c>
      <c r="P595">
        <v>236</v>
      </c>
      <c r="Q595">
        <v>2</v>
      </c>
      <c r="R595" s="2">
        <v>158.72783089763311</v>
      </c>
      <c r="T595">
        <f>(3.14*((P595/2)^2))/1000000</f>
        <v>4.3721360000000001E-2</v>
      </c>
    </row>
    <row r="596" spans="1:31" ht="15" customHeight="1">
      <c r="A596">
        <v>595</v>
      </c>
      <c r="B596" s="9" t="s">
        <v>333</v>
      </c>
      <c r="C596" s="9" t="s">
        <v>847</v>
      </c>
      <c r="D596" s="7">
        <v>31</v>
      </c>
      <c r="E596" s="9" t="s">
        <v>648</v>
      </c>
      <c r="F596" s="17">
        <v>102409</v>
      </c>
      <c r="G596" s="17">
        <v>71.131</v>
      </c>
      <c r="H596" s="17">
        <v>80.808000000000007</v>
      </c>
      <c r="I596" s="9" t="s">
        <v>42</v>
      </c>
      <c r="J596" s="9" t="s">
        <v>68</v>
      </c>
      <c r="K596" s="9" t="s">
        <v>503</v>
      </c>
      <c r="L596" s="9" t="str">
        <f>CONCATENATE(J596,".",K596)</f>
        <v>Faramea.sp1</v>
      </c>
      <c r="M596" s="9" t="s">
        <v>68</v>
      </c>
      <c r="N596" s="11">
        <v>42139</v>
      </c>
      <c r="O596" s="64">
        <v>0</v>
      </c>
      <c r="P596">
        <v>59</v>
      </c>
      <c r="Q596">
        <v>1</v>
      </c>
      <c r="R596" s="2">
        <v>168.81471179185371</v>
      </c>
      <c r="T596">
        <f>(3.14*((P596/2)^2))/1000000</f>
        <v>2.732585E-3</v>
      </c>
      <c r="U596" t="s">
        <v>26</v>
      </c>
    </row>
    <row r="597" spans="1:31" ht="15" customHeight="1">
      <c r="A597">
        <v>596</v>
      </c>
      <c r="B597" s="9" t="s">
        <v>333</v>
      </c>
      <c r="C597" s="9" t="s">
        <v>846</v>
      </c>
      <c r="D597" s="6">
        <v>41</v>
      </c>
      <c r="E597" s="9" t="s">
        <v>648</v>
      </c>
      <c r="F597" s="17">
        <v>101591</v>
      </c>
      <c r="G597" s="17">
        <v>37.222999999999999</v>
      </c>
      <c r="H597" s="17">
        <v>16.291</v>
      </c>
      <c r="I597" s="9" t="s">
        <v>93</v>
      </c>
      <c r="J597" s="9" t="s">
        <v>94</v>
      </c>
      <c r="K597" s="9" t="s">
        <v>725</v>
      </c>
      <c r="L597" s="9" t="str">
        <f>CONCATENATE(J597,".",K597)</f>
        <v>Viburnum.costaricanun</v>
      </c>
      <c r="M597" s="9" t="s">
        <v>94</v>
      </c>
      <c r="N597" s="11">
        <v>42132</v>
      </c>
      <c r="O597" s="64">
        <v>0</v>
      </c>
      <c r="P597">
        <v>99</v>
      </c>
      <c r="Q597">
        <v>1</v>
      </c>
      <c r="R597" s="2">
        <v>123.32315841420051</v>
      </c>
      <c r="T597">
        <f>(3.14*((P597/2)^2))/1000000</f>
        <v>7.6937849999999999E-3</v>
      </c>
    </row>
    <row r="598" spans="1:31" ht="15" customHeight="1">
      <c r="A598">
        <v>597</v>
      </c>
      <c r="B598" s="9" t="s">
        <v>333</v>
      </c>
      <c r="C598" s="9" t="s">
        <v>858</v>
      </c>
      <c r="D598" s="6">
        <v>42</v>
      </c>
      <c r="E598" s="9" t="s">
        <v>648</v>
      </c>
      <c r="F598" s="17">
        <v>102123</v>
      </c>
      <c r="G598" s="17">
        <v>58.611000000000004</v>
      </c>
      <c r="H598" s="17">
        <v>68.537000000000006</v>
      </c>
      <c r="I598" s="9" t="s">
        <v>34</v>
      </c>
      <c r="J598" s="9" t="s">
        <v>35</v>
      </c>
      <c r="K598" s="9" t="s">
        <v>506</v>
      </c>
      <c r="L598" s="9" t="str">
        <f>CONCATENATE(J598,".",K598)</f>
        <v>Ardisia.sp5</v>
      </c>
      <c r="M598" s="9" t="s">
        <v>36</v>
      </c>
      <c r="N598" s="11">
        <v>42135</v>
      </c>
      <c r="O598" s="64">
        <v>0</v>
      </c>
      <c r="P598">
        <v>50</v>
      </c>
      <c r="Q598">
        <v>1</v>
      </c>
      <c r="R598" s="2">
        <v>175.55551759413385</v>
      </c>
      <c r="T598">
        <f>(3.14*((P598/2)^2))/1000000</f>
        <v>1.9624999999999998E-3</v>
      </c>
    </row>
    <row r="599" spans="1:31" ht="15" customHeight="1">
      <c r="A599">
        <v>598</v>
      </c>
      <c r="B599" s="9" t="s">
        <v>333</v>
      </c>
      <c r="C599" s="9" t="s">
        <v>854</v>
      </c>
      <c r="D599" s="6">
        <v>42</v>
      </c>
      <c r="E599" s="9" t="s">
        <v>648</v>
      </c>
      <c r="F599" s="17">
        <v>101871</v>
      </c>
      <c r="G599" s="17">
        <v>36.864999999999995</v>
      </c>
      <c r="H599" s="17">
        <v>91.808999999999997</v>
      </c>
      <c r="I599" s="9" t="s">
        <v>42</v>
      </c>
      <c r="J599" s="9" t="s">
        <v>710</v>
      </c>
      <c r="K599" s="9" t="s">
        <v>711</v>
      </c>
      <c r="L599" s="9" t="str">
        <f>CONCATENATE(J599,".",K599)</f>
        <v>Rogiera.amoena</v>
      </c>
      <c r="M599" s="9" t="s">
        <v>335</v>
      </c>
      <c r="N599" s="11">
        <v>42134</v>
      </c>
      <c r="O599" s="64">
        <v>0</v>
      </c>
      <c r="P599">
        <v>64</v>
      </c>
      <c r="Q599">
        <v>1</v>
      </c>
      <c r="R599" s="2">
        <v>140.56190239545535</v>
      </c>
      <c r="T599">
        <f>(3.14*((P599/2)^2))/1000000</f>
        <v>3.21536E-3</v>
      </c>
    </row>
    <row r="600" spans="1:31" ht="15" customHeight="1">
      <c r="A600">
        <v>599</v>
      </c>
      <c r="B600" s="9" t="s">
        <v>333</v>
      </c>
      <c r="C600" s="9" t="s">
        <v>858</v>
      </c>
      <c r="D600" s="6">
        <v>32</v>
      </c>
      <c r="E600" s="9" t="s">
        <v>648</v>
      </c>
      <c r="F600" s="17">
        <v>102104</v>
      </c>
      <c r="G600" s="17">
        <v>51.055</v>
      </c>
      <c r="H600" s="17">
        <v>66.62</v>
      </c>
      <c r="I600" s="9" t="s">
        <v>34</v>
      </c>
      <c r="J600" s="9" t="s">
        <v>35</v>
      </c>
      <c r="K600" s="9" t="s">
        <v>508</v>
      </c>
      <c r="L600" s="9" t="str">
        <f>CONCATENATE(J600,".",K600)</f>
        <v>Ardisia.sp7</v>
      </c>
      <c r="M600" s="9" t="s">
        <v>86</v>
      </c>
      <c r="N600" s="11">
        <v>42135</v>
      </c>
      <c r="O600" s="64">
        <v>0</v>
      </c>
      <c r="P600">
        <v>54</v>
      </c>
      <c r="Q600">
        <v>1</v>
      </c>
      <c r="R600" s="2">
        <v>136.3238024107734</v>
      </c>
      <c r="T600">
        <f>(3.14*((P600/2)^2))/1000000</f>
        <v>2.2890599999999999E-3</v>
      </c>
    </row>
    <row r="601" spans="1:31" ht="15" customHeight="1">
      <c r="A601">
        <v>600</v>
      </c>
      <c r="B601" s="9" t="s">
        <v>333</v>
      </c>
      <c r="C601" s="9" t="s">
        <v>852</v>
      </c>
      <c r="D601" s="6">
        <v>22</v>
      </c>
      <c r="E601" s="9" t="s">
        <v>647</v>
      </c>
      <c r="F601" s="16">
        <v>101752</v>
      </c>
      <c r="G601" s="17">
        <v>25.868000000000002</v>
      </c>
      <c r="H601" s="17">
        <v>70.569000000000003</v>
      </c>
      <c r="I601" s="9" t="s">
        <v>79</v>
      </c>
      <c r="J601" s="9" t="s">
        <v>80</v>
      </c>
      <c r="K601" s="9" t="s">
        <v>708</v>
      </c>
      <c r="L601" s="9" t="str">
        <f>CONCATENATE(J601,".",K601)</f>
        <v>Weinmannia.pinnata</v>
      </c>
      <c r="M601" s="9" t="s">
        <v>80</v>
      </c>
      <c r="N601" s="11">
        <v>42133</v>
      </c>
      <c r="O601" s="64">
        <v>13.15465618027843</v>
      </c>
      <c r="P601">
        <v>440</v>
      </c>
      <c r="Q601">
        <v>3</v>
      </c>
      <c r="R601" s="2">
        <v>140.8460322408358</v>
      </c>
      <c r="T601">
        <f>(3.14*((P601/2)^2))/1000000</f>
        <v>0.151976</v>
      </c>
    </row>
    <row r="602" spans="1:31" ht="15" customHeight="1">
      <c r="A602">
        <v>601</v>
      </c>
      <c r="B602" s="9" t="s">
        <v>333</v>
      </c>
      <c r="C602" s="9" t="s">
        <v>852</v>
      </c>
      <c r="D602" s="6">
        <v>22</v>
      </c>
      <c r="E602" s="9" t="s">
        <v>648</v>
      </c>
      <c r="F602" s="17">
        <v>101753</v>
      </c>
      <c r="G602" s="17">
        <v>25.216999999999999</v>
      </c>
      <c r="H602" s="17">
        <v>70.676999999999992</v>
      </c>
      <c r="I602" s="9" t="s">
        <v>54</v>
      </c>
      <c r="J602" s="9" t="s">
        <v>55</v>
      </c>
      <c r="K602" s="9" t="s">
        <v>503</v>
      </c>
      <c r="L602" s="9" t="str">
        <f>CONCATENATE(J602,".",K602)</f>
        <v>Schefflera.sp1</v>
      </c>
      <c r="M602" s="9" t="s">
        <v>55</v>
      </c>
      <c r="N602" s="11">
        <v>42133</v>
      </c>
      <c r="O602" s="64">
        <v>0</v>
      </c>
      <c r="P602">
        <v>237</v>
      </c>
      <c r="Q602">
        <v>2</v>
      </c>
      <c r="R602" s="2">
        <v>122.92288966638097</v>
      </c>
      <c r="T602">
        <f>(3.14*((P602/2)^2))/1000000</f>
        <v>4.4092665000000003E-2</v>
      </c>
    </row>
    <row r="603" spans="1:31" ht="15" customHeight="1">
      <c r="A603">
        <v>602</v>
      </c>
      <c r="B603" s="9" t="s">
        <v>333</v>
      </c>
      <c r="C603" s="9" t="s">
        <v>858</v>
      </c>
      <c r="D603" s="6">
        <v>31</v>
      </c>
      <c r="E603" s="9" t="s">
        <v>648</v>
      </c>
      <c r="F603" s="17">
        <v>102103</v>
      </c>
      <c r="G603" s="17">
        <v>50.777999999999999</v>
      </c>
      <c r="H603" s="17">
        <v>64.843000000000004</v>
      </c>
      <c r="I603" s="9" t="s">
        <v>93</v>
      </c>
      <c r="J603" s="9" t="s">
        <v>94</v>
      </c>
      <c r="K603" s="9" t="s">
        <v>725</v>
      </c>
      <c r="L603" s="9" t="str">
        <f>CONCATENATE(J603,".",K603)</f>
        <v>Viburnum.costaricanun</v>
      </c>
      <c r="M603" s="9" t="s">
        <v>94</v>
      </c>
      <c r="N603" s="11">
        <v>42135</v>
      </c>
      <c r="O603" s="64">
        <v>0</v>
      </c>
      <c r="P603">
        <v>96</v>
      </c>
      <c r="Q603">
        <v>1</v>
      </c>
      <c r="R603" s="2">
        <v>166.47381835997734</v>
      </c>
      <c r="S603">
        <v>190</v>
      </c>
      <c r="T603">
        <f>(3.14*((P603/2)^2))/1000000</f>
        <v>7.2345600000000001E-3</v>
      </c>
      <c r="U603" t="s">
        <v>48</v>
      </c>
      <c r="AE603" t="s">
        <v>380</v>
      </c>
    </row>
    <row r="604" spans="1:31" ht="15" customHeight="1">
      <c r="A604">
        <v>603</v>
      </c>
      <c r="B604" s="9" t="s">
        <v>333</v>
      </c>
      <c r="C604" s="9" t="s">
        <v>858</v>
      </c>
      <c r="D604" s="7">
        <v>14</v>
      </c>
      <c r="E604" s="9" t="s">
        <v>648</v>
      </c>
      <c r="F604" s="17">
        <v>102079</v>
      </c>
      <c r="G604" s="17">
        <v>40.610999999999997</v>
      </c>
      <c r="H604" s="17">
        <v>76.426000000000002</v>
      </c>
      <c r="I604" s="9" t="s">
        <v>34</v>
      </c>
      <c r="J604" s="9" t="s">
        <v>35</v>
      </c>
      <c r="K604" s="9" t="s">
        <v>508</v>
      </c>
      <c r="L604" s="9" t="str">
        <f>CONCATENATE(J604,".",K604)</f>
        <v>Ardisia.sp7</v>
      </c>
      <c r="M604" s="9" t="s">
        <v>86</v>
      </c>
      <c r="N604" s="11">
        <v>42135</v>
      </c>
      <c r="O604" s="64">
        <v>0</v>
      </c>
      <c r="P604">
        <v>53</v>
      </c>
      <c r="Q604">
        <v>1</v>
      </c>
      <c r="R604" s="2">
        <v>187.93635541087266</v>
      </c>
      <c r="T604">
        <f>(3.14*((P604/2)^2))/1000000</f>
        <v>2.205065E-3</v>
      </c>
    </row>
    <row r="605" spans="1:31" ht="15" customHeight="1">
      <c r="A605">
        <v>604</v>
      </c>
      <c r="B605" s="9" t="s">
        <v>333</v>
      </c>
      <c r="C605" s="9" t="s">
        <v>860</v>
      </c>
      <c r="D605" s="6">
        <v>43</v>
      </c>
      <c r="E605" s="9" t="s">
        <v>648</v>
      </c>
      <c r="F605" s="17">
        <v>102060</v>
      </c>
      <c r="G605" s="17">
        <v>58.106000000000002</v>
      </c>
      <c r="H605" s="17">
        <v>48.778999999999996</v>
      </c>
      <c r="I605" s="9" t="s">
        <v>34</v>
      </c>
      <c r="J605" s="9" t="s">
        <v>35</v>
      </c>
      <c r="K605" s="9" t="s">
        <v>508</v>
      </c>
      <c r="L605" s="9" t="str">
        <f>CONCATENATE(J605,".",K605)</f>
        <v>Ardisia.sp7</v>
      </c>
      <c r="M605" s="9" t="s">
        <v>86</v>
      </c>
      <c r="N605" s="11">
        <v>42135</v>
      </c>
      <c r="O605" s="64">
        <v>0</v>
      </c>
      <c r="P605">
        <v>70</v>
      </c>
      <c r="Q605">
        <v>1</v>
      </c>
      <c r="R605" s="2">
        <v>106.26973074451951</v>
      </c>
      <c r="T605">
        <f>(3.14*((P605/2)^2))/1000000</f>
        <v>3.8465000000000001E-3</v>
      </c>
      <c r="U605" t="s">
        <v>30</v>
      </c>
      <c r="W605">
        <v>60</v>
      </c>
    </row>
    <row r="606" spans="1:31" ht="15" customHeight="1">
      <c r="A606">
        <v>605</v>
      </c>
      <c r="B606" s="9" t="s">
        <v>333</v>
      </c>
      <c r="C606" s="9" t="s">
        <v>852</v>
      </c>
      <c r="D606" s="6">
        <v>21</v>
      </c>
      <c r="E606" s="9" t="s">
        <v>648</v>
      </c>
      <c r="F606" s="17">
        <v>101757</v>
      </c>
      <c r="G606" s="17">
        <v>25.47</v>
      </c>
      <c r="H606" s="17">
        <v>76.382000000000005</v>
      </c>
      <c r="I606" s="9" t="s">
        <v>495</v>
      </c>
      <c r="J606" s="9" t="s">
        <v>496</v>
      </c>
      <c r="K606" s="9" t="s">
        <v>777</v>
      </c>
      <c r="L606" s="9" t="str">
        <f>CONCATENATE(J606,".",K606)</f>
        <v>Cleyera.theoidaes</v>
      </c>
      <c r="M606" s="9" t="s">
        <v>334</v>
      </c>
      <c r="N606" s="11">
        <v>42133</v>
      </c>
      <c r="O606" s="64">
        <v>0</v>
      </c>
      <c r="P606">
        <v>136</v>
      </c>
      <c r="Q606">
        <v>2</v>
      </c>
      <c r="R606" s="2">
        <v>181.97759557118195</v>
      </c>
      <c r="T606">
        <f>(3.14*((P606/2)^2))/1000000</f>
        <v>1.451936E-2</v>
      </c>
    </row>
    <row r="607" spans="1:31" ht="15" customHeight="1">
      <c r="A607">
        <v>606</v>
      </c>
      <c r="B607" s="9" t="s">
        <v>333</v>
      </c>
      <c r="C607" s="9" t="s">
        <v>852</v>
      </c>
      <c r="D607" s="6">
        <v>21</v>
      </c>
      <c r="E607" s="9" t="s">
        <v>648</v>
      </c>
      <c r="F607" s="17">
        <v>101758</v>
      </c>
      <c r="G607" s="17">
        <v>25.324999999999999</v>
      </c>
      <c r="H607" s="17">
        <v>76.897999999999996</v>
      </c>
      <c r="I607" s="9" t="s">
        <v>93</v>
      </c>
      <c r="J607" s="9" t="s">
        <v>94</v>
      </c>
      <c r="K607" s="9" t="s">
        <v>725</v>
      </c>
      <c r="L607" s="9" t="str">
        <f>CONCATENATE(J607,".",K607)</f>
        <v>Viburnum.costaricanun</v>
      </c>
      <c r="M607" s="9" t="s">
        <v>94</v>
      </c>
      <c r="N607" s="11">
        <v>42133</v>
      </c>
      <c r="O607" s="64">
        <v>0</v>
      </c>
      <c r="P607">
        <v>175</v>
      </c>
      <c r="Q607">
        <v>2</v>
      </c>
      <c r="R607" s="2">
        <v>160.81053676007829</v>
      </c>
      <c r="T607">
        <f>(3.14*((P607/2)^2))/1000000</f>
        <v>2.4040624999999999E-2</v>
      </c>
      <c r="U607" t="s">
        <v>73</v>
      </c>
    </row>
    <row r="608" spans="1:31" ht="15" customHeight="1">
      <c r="A608">
        <v>607</v>
      </c>
      <c r="B608" s="9" t="s">
        <v>333</v>
      </c>
      <c r="C608" s="9" t="s">
        <v>854</v>
      </c>
      <c r="D608" s="6">
        <v>43</v>
      </c>
      <c r="E608" s="9" t="s">
        <v>648</v>
      </c>
      <c r="F608" s="17">
        <v>101863</v>
      </c>
      <c r="G608" s="17">
        <v>38.105000000000004</v>
      </c>
      <c r="H608" s="17">
        <v>87.022999999999996</v>
      </c>
      <c r="I608" s="9" t="s">
        <v>42</v>
      </c>
      <c r="J608" s="9" t="s">
        <v>710</v>
      </c>
      <c r="K608" s="9" t="s">
        <v>711</v>
      </c>
      <c r="L608" s="9" t="str">
        <f>CONCATENATE(J608,".",K608)</f>
        <v>Rogiera.amoena</v>
      </c>
      <c r="M608" s="9" t="s">
        <v>335</v>
      </c>
      <c r="N608" s="11">
        <v>42134</v>
      </c>
      <c r="O608" s="64">
        <v>0</v>
      </c>
      <c r="P608">
        <v>68</v>
      </c>
      <c r="Q608">
        <v>1</v>
      </c>
      <c r="R608" s="2">
        <v>117.01735701460747</v>
      </c>
      <c r="T608">
        <f>(3.14*((P608/2)^2))/1000000</f>
        <v>3.6298400000000001E-3</v>
      </c>
      <c r="U608" t="s">
        <v>26</v>
      </c>
    </row>
    <row r="609" spans="1:21" ht="15" customHeight="1">
      <c r="A609">
        <v>608</v>
      </c>
      <c r="B609" s="9" t="s">
        <v>333</v>
      </c>
      <c r="C609" s="9" t="s">
        <v>852</v>
      </c>
      <c r="D609" s="6">
        <v>13</v>
      </c>
      <c r="E609" s="9" t="s">
        <v>648</v>
      </c>
      <c r="F609" s="17">
        <v>101731</v>
      </c>
      <c r="G609" s="17">
        <v>21.518999999999998</v>
      </c>
      <c r="H609" s="17">
        <v>73.661000000000001</v>
      </c>
      <c r="I609" s="9" t="s">
        <v>93</v>
      </c>
      <c r="J609" s="9" t="s">
        <v>94</v>
      </c>
      <c r="K609" s="9" t="s">
        <v>725</v>
      </c>
      <c r="L609" s="9" t="str">
        <f>CONCATENATE(J609,".",K609)</f>
        <v>Viburnum.costaricanun</v>
      </c>
      <c r="M609" s="9" t="s">
        <v>94</v>
      </c>
      <c r="N609" s="11">
        <v>42133</v>
      </c>
      <c r="O609" s="64">
        <v>0</v>
      </c>
      <c r="P609">
        <v>51</v>
      </c>
      <c r="Q609">
        <v>1</v>
      </c>
      <c r="R609" s="2">
        <v>110.02166050291964</v>
      </c>
      <c r="T609">
        <f>(3.14*((P609/2)^2))/1000000</f>
        <v>2.041785E-3</v>
      </c>
    </row>
    <row r="610" spans="1:21" ht="15" customHeight="1">
      <c r="A610">
        <v>609</v>
      </c>
      <c r="B610" s="9" t="s">
        <v>333</v>
      </c>
      <c r="C610" s="9" t="s">
        <v>836</v>
      </c>
      <c r="D610" s="6">
        <v>31</v>
      </c>
      <c r="E610" s="9" t="s">
        <v>648</v>
      </c>
      <c r="F610" s="17">
        <v>101199</v>
      </c>
      <c r="G610" s="17">
        <v>14.071999999999999</v>
      </c>
      <c r="H610" s="17">
        <v>7.1999999999999995E-2</v>
      </c>
      <c r="I610" s="9" t="s">
        <v>42</v>
      </c>
      <c r="J610" s="9" t="s">
        <v>710</v>
      </c>
      <c r="K610" s="9" t="s">
        <v>711</v>
      </c>
      <c r="L610" s="9" t="str">
        <f>CONCATENATE(J610,".",K610)</f>
        <v>Rogiera.amoena</v>
      </c>
      <c r="M610" s="9" t="s">
        <v>335</v>
      </c>
      <c r="N610" s="11">
        <v>42120</v>
      </c>
      <c r="O610" s="64">
        <v>0</v>
      </c>
      <c r="P610">
        <v>52</v>
      </c>
      <c r="Q610">
        <v>1</v>
      </c>
      <c r="R610" s="2">
        <v>112.21526549363374</v>
      </c>
      <c r="T610">
        <f>(3.14*((P610/2)^2))/1000000</f>
        <v>2.1226399999999999E-3</v>
      </c>
    </row>
    <row r="611" spans="1:21" ht="15" customHeight="1">
      <c r="A611">
        <v>610</v>
      </c>
      <c r="B611" s="9" t="s">
        <v>333</v>
      </c>
      <c r="C611" s="9" t="s">
        <v>859</v>
      </c>
      <c r="D611" s="6">
        <v>33</v>
      </c>
      <c r="E611" s="9" t="s">
        <v>648</v>
      </c>
      <c r="F611" s="17">
        <v>101970</v>
      </c>
      <c r="G611" s="17">
        <v>51.725000000000001</v>
      </c>
      <c r="H611" s="17">
        <v>31.452999999999999</v>
      </c>
      <c r="I611" s="9" t="s">
        <v>54</v>
      </c>
      <c r="J611" s="9" t="s">
        <v>75</v>
      </c>
      <c r="K611" s="9" t="s">
        <v>503</v>
      </c>
      <c r="L611" s="9" t="str">
        <f>CONCATENATE(J611,".",K611)</f>
        <v>Dendropanax.sp1</v>
      </c>
      <c r="M611" s="9" t="s">
        <v>353</v>
      </c>
      <c r="N611" s="11">
        <v>42134</v>
      </c>
      <c r="O611" s="64">
        <v>0</v>
      </c>
      <c r="P611">
        <v>57</v>
      </c>
      <c r="Q611">
        <v>1</v>
      </c>
      <c r="R611" s="2">
        <v>139.15845020456237</v>
      </c>
      <c r="T611">
        <f>(3.14*((P611/2)^2))/1000000</f>
        <v>2.550465E-3</v>
      </c>
    </row>
    <row r="612" spans="1:21" ht="15" customHeight="1">
      <c r="A612">
        <v>611</v>
      </c>
      <c r="B612" s="9" t="s">
        <v>333</v>
      </c>
      <c r="C612" s="9" t="s">
        <v>852</v>
      </c>
      <c r="D612" s="6">
        <v>32</v>
      </c>
      <c r="E612" s="9" t="s">
        <v>648</v>
      </c>
      <c r="F612" s="17">
        <v>101763</v>
      </c>
      <c r="G612" s="17">
        <v>33.986000000000004</v>
      </c>
      <c r="H612" s="17">
        <v>67.278000000000006</v>
      </c>
      <c r="I612" s="9" t="s">
        <v>37</v>
      </c>
      <c r="J612" s="9" t="s">
        <v>38</v>
      </c>
      <c r="L612" s="9" t="str">
        <f>CONCATENATE(J612,".",K612)</f>
        <v>Meliosma.</v>
      </c>
      <c r="M612" s="9" t="s">
        <v>212</v>
      </c>
      <c r="N612" s="11">
        <v>42133</v>
      </c>
      <c r="O612" s="64">
        <v>0</v>
      </c>
      <c r="P612">
        <v>105</v>
      </c>
      <c r="Q612">
        <v>2</v>
      </c>
      <c r="R612" s="2">
        <v>163.28330639740869</v>
      </c>
      <c r="T612">
        <f>(3.14*((P612/2)^2))/1000000</f>
        <v>8.6546250000000009E-3</v>
      </c>
    </row>
    <row r="613" spans="1:21" ht="15" customHeight="1">
      <c r="A613">
        <v>612</v>
      </c>
      <c r="B613" s="9" t="s">
        <v>333</v>
      </c>
      <c r="C613" s="9" t="s">
        <v>848</v>
      </c>
      <c r="D613" s="7">
        <v>32</v>
      </c>
      <c r="E613" s="9" t="s">
        <v>648</v>
      </c>
      <c r="F613" s="17">
        <v>102365</v>
      </c>
      <c r="G613" s="17">
        <v>74.028000000000006</v>
      </c>
      <c r="H613" s="17">
        <v>67.497</v>
      </c>
      <c r="I613" s="9" t="s">
        <v>34</v>
      </c>
      <c r="J613" s="9" t="s">
        <v>35</v>
      </c>
      <c r="K613" s="9" t="s">
        <v>508</v>
      </c>
      <c r="L613" s="9" t="str">
        <f>CONCATENATE(J613,".",K613)</f>
        <v>Ardisia.sp7</v>
      </c>
      <c r="M613" s="9" t="s">
        <v>86</v>
      </c>
      <c r="N613" s="11">
        <v>42136</v>
      </c>
      <c r="O613" s="64">
        <v>0</v>
      </c>
      <c r="P613">
        <v>51</v>
      </c>
      <c r="Q613">
        <v>1</v>
      </c>
      <c r="R613" s="2">
        <v>146.83783152748546</v>
      </c>
      <c r="T613">
        <f>(3.14*((P613/2)^2))/1000000</f>
        <v>2.041785E-3</v>
      </c>
    </row>
    <row r="614" spans="1:21" ht="15" customHeight="1">
      <c r="A614">
        <v>613</v>
      </c>
      <c r="B614" s="9" t="s">
        <v>333</v>
      </c>
      <c r="C614" s="9" t="s">
        <v>855</v>
      </c>
      <c r="D614" s="7">
        <v>33</v>
      </c>
      <c r="E614" s="9" t="s">
        <v>648</v>
      </c>
      <c r="F614" s="17">
        <v>102217</v>
      </c>
      <c r="G614" s="17">
        <v>73.305000000000007</v>
      </c>
      <c r="H614" s="17">
        <v>12.629</v>
      </c>
      <c r="I614" s="9" t="s">
        <v>34</v>
      </c>
      <c r="J614" s="9" t="s">
        <v>35</v>
      </c>
      <c r="K614" s="9" t="s">
        <v>506</v>
      </c>
      <c r="L614" s="9" t="str">
        <f>CONCATENATE(J614,".",K614)</f>
        <v>Ardisia.sp5</v>
      </c>
      <c r="M614" s="9" t="s">
        <v>36</v>
      </c>
      <c r="N614" s="11">
        <v>42136</v>
      </c>
      <c r="O614" s="64">
        <v>0</v>
      </c>
      <c r="P614">
        <v>50</v>
      </c>
      <c r="Q614">
        <v>1</v>
      </c>
      <c r="R614" s="2">
        <v>196.88455723722359</v>
      </c>
      <c r="T614">
        <f>(3.14*((P614/2)^2))/1000000</f>
        <v>1.9624999999999998E-3</v>
      </c>
    </row>
    <row r="615" spans="1:21" ht="15" customHeight="1">
      <c r="A615">
        <v>614</v>
      </c>
      <c r="B615" s="9" t="s">
        <v>333</v>
      </c>
      <c r="C615" s="9" t="s">
        <v>852</v>
      </c>
      <c r="D615" s="6">
        <v>33</v>
      </c>
      <c r="E615" s="9" t="s">
        <v>648</v>
      </c>
      <c r="F615" s="17">
        <v>101766</v>
      </c>
      <c r="G615" s="17">
        <v>34.502000000000002</v>
      </c>
      <c r="H615" s="17">
        <v>71.138000000000005</v>
      </c>
      <c r="I615" s="9" t="s">
        <v>54</v>
      </c>
      <c r="J615" s="9" t="s">
        <v>55</v>
      </c>
      <c r="K615" s="9" t="s">
        <v>503</v>
      </c>
      <c r="L615" s="9" t="str">
        <f>CONCATENATE(J615,".",K615)</f>
        <v>Schefflera.sp1</v>
      </c>
      <c r="M615" s="9" t="s">
        <v>55</v>
      </c>
      <c r="N615" s="11">
        <v>42133</v>
      </c>
      <c r="O615" s="64">
        <v>0</v>
      </c>
      <c r="P615">
        <v>135</v>
      </c>
      <c r="Q615">
        <v>2</v>
      </c>
      <c r="R615" s="2">
        <v>195.85320637304864</v>
      </c>
      <c r="T615">
        <f>(3.14*((P615/2)^2))/1000000</f>
        <v>1.4306625E-2</v>
      </c>
    </row>
    <row r="616" spans="1:21" ht="15" customHeight="1">
      <c r="A616">
        <v>615</v>
      </c>
      <c r="B616" s="9" t="s">
        <v>333</v>
      </c>
      <c r="C616" s="9" t="s">
        <v>852</v>
      </c>
      <c r="D616" s="6">
        <v>33</v>
      </c>
      <c r="E616" s="9" t="s">
        <v>648</v>
      </c>
      <c r="F616" s="17">
        <v>101769</v>
      </c>
      <c r="G616" s="17">
        <v>33.634</v>
      </c>
      <c r="H616" s="17">
        <v>74.311999999999998</v>
      </c>
      <c r="I616" s="9" t="s">
        <v>37</v>
      </c>
      <c r="J616" s="9" t="s">
        <v>38</v>
      </c>
      <c r="L616" s="9" t="str">
        <f>CONCATENATE(J616,".",K616)</f>
        <v>Meliosma.</v>
      </c>
      <c r="M616" s="9" t="s">
        <v>212</v>
      </c>
      <c r="N616" s="11">
        <v>42133</v>
      </c>
      <c r="O616" s="64">
        <v>0</v>
      </c>
      <c r="P616">
        <v>65</v>
      </c>
      <c r="Q616">
        <v>1</v>
      </c>
      <c r="R616" s="2">
        <v>192.98227128621596</v>
      </c>
      <c r="T616">
        <f>(3.14*((P616/2)^2))/1000000</f>
        <v>3.3166250000000001E-3</v>
      </c>
    </row>
    <row r="617" spans="1:21" ht="15" customHeight="1">
      <c r="A617">
        <v>616</v>
      </c>
      <c r="B617" s="9" t="s">
        <v>333</v>
      </c>
      <c r="C617" s="9" t="s">
        <v>852</v>
      </c>
      <c r="D617" s="6">
        <v>22</v>
      </c>
      <c r="E617" s="9" t="s">
        <v>648</v>
      </c>
      <c r="F617" s="17">
        <v>101755</v>
      </c>
      <c r="G617" s="17">
        <v>24.9</v>
      </c>
      <c r="H617" s="17">
        <v>67.405000000000001</v>
      </c>
      <c r="I617" s="9" t="s">
        <v>52</v>
      </c>
      <c r="J617" s="9" t="s">
        <v>53</v>
      </c>
      <c r="L617" s="9" t="str">
        <f>CONCATENATE(J617,".",K617)</f>
        <v>Styrax.</v>
      </c>
      <c r="M617" s="9" t="s">
        <v>53</v>
      </c>
      <c r="N617" s="11">
        <v>42133</v>
      </c>
      <c r="O617" s="64">
        <v>0</v>
      </c>
      <c r="P617">
        <v>61</v>
      </c>
      <c r="Q617">
        <v>1</v>
      </c>
      <c r="R617" s="2">
        <v>145.70450617863739</v>
      </c>
      <c r="T617">
        <f>(3.14*((P617/2)^2))/1000000</f>
        <v>2.9209850000000001E-3</v>
      </c>
    </row>
    <row r="618" spans="1:21" ht="15" customHeight="1">
      <c r="A618">
        <v>617</v>
      </c>
      <c r="B618" s="9" t="s">
        <v>333</v>
      </c>
      <c r="C618" s="9" t="s">
        <v>844</v>
      </c>
      <c r="D618" s="6">
        <v>22</v>
      </c>
      <c r="E618" s="9" t="s">
        <v>648</v>
      </c>
      <c r="F618" s="17">
        <v>101442</v>
      </c>
      <c r="G618" s="17">
        <v>9.4830000000000005</v>
      </c>
      <c r="H618" s="17">
        <v>88.635000000000005</v>
      </c>
      <c r="I618" s="9" t="s">
        <v>495</v>
      </c>
      <c r="J618" s="9" t="s">
        <v>496</v>
      </c>
      <c r="K618" s="9" t="s">
        <v>777</v>
      </c>
      <c r="L618" s="9" t="str">
        <f>CONCATENATE(J618,".",K618)</f>
        <v>Cleyera.theoidaes</v>
      </c>
      <c r="M618" s="9" t="s">
        <v>334</v>
      </c>
      <c r="N618" s="11">
        <v>42121</v>
      </c>
      <c r="O618" s="64">
        <v>0</v>
      </c>
      <c r="P618">
        <v>81</v>
      </c>
      <c r="Q618">
        <v>1</v>
      </c>
      <c r="R618" s="2">
        <v>155.64418814883493</v>
      </c>
      <c r="T618">
        <f>(3.14*((P618/2)^2))/1000000</f>
        <v>5.1503850000000004E-3</v>
      </c>
    </row>
    <row r="619" spans="1:21" ht="15" customHeight="1">
      <c r="A619">
        <v>618</v>
      </c>
      <c r="B619" s="9" t="s">
        <v>333</v>
      </c>
      <c r="C619" s="9" t="s">
        <v>852</v>
      </c>
      <c r="D619" s="6">
        <v>34</v>
      </c>
      <c r="E619" s="9" t="s">
        <v>648</v>
      </c>
      <c r="F619" s="17">
        <v>101773</v>
      </c>
      <c r="G619" s="17">
        <v>31.978999999999999</v>
      </c>
      <c r="H619" s="17">
        <v>78.688000000000002</v>
      </c>
      <c r="I619" s="9" t="s">
        <v>495</v>
      </c>
      <c r="J619" s="9" t="s">
        <v>496</v>
      </c>
      <c r="K619" s="9" t="s">
        <v>777</v>
      </c>
      <c r="L619" s="9" t="str">
        <f>CONCATENATE(J619,".",K619)</f>
        <v>Cleyera.theoidaes</v>
      </c>
      <c r="M619" s="9" t="s">
        <v>334</v>
      </c>
      <c r="N619" s="11">
        <v>42133</v>
      </c>
      <c r="O619" s="64">
        <v>0</v>
      </c>
      <c r="P619">
        <v>79</v>
      </c>
      <c r="Q619">
        <v>1</v>
      </c>
      <c r="R619" s="2">
        <v>121.54059581259553</v>
      </c>
      <c r="T619">
        <f>(3.14*((P619/2)^2))/1000000</f>
        <v>4.8991850000000003E-3</v>
      </c>
    </row>
    <row r="620" spans="1:21" ht="15" customHeight="1">
      <c r="A620">
        <v>619</v>
      </c>
      <c r="B620" s="9" t="s">
        <v>333</v>
      </c>
      <c r="C620" s="9" t="s">
        <v>839</v>
      </c>
      <c r="D620" s="7">
        <v>43</v>
      </c>
      <c r="E620" s="9" t="s">
        <v>648</v>
      </c>
      <c r="F620" s="17">
        <v>102625</v>
      </c>
      <c r="G620" s="17">
        <v>95.531000000000006</v>
      </c>
      <c r="H620" s="17">
        <v>65.912999999999997</v>
      </c>
      <c r="I620" s="9" t="s">
        <v>34</v>
      </c>
      <c r="J620" s="9" t="s">
        <v>35</v>
      </c>
      <c r="K620" s="9" t="s">
        <v>506</v>
      </c>
      <c r="L620" s="9" t="str">
        <f>CONCATENATE(J620,".",K620)</f>
        <v>Ardisia.sp5</v>
      </c>
      <c r="M620" s="9" t="s">
        <v>36</v>
      </c>
      <c r="N620" s="11">
        <v>42140</v>
      </c>
      <c r="O620" s="64">
        <v>0</v>
      </c>
      <c r="P620">
        <v>60</v>
      </c>
      <c r="Q620">
        <v>1</v>
      </c>
      <c r="R620" s="2">
        <v>177.09460093131844</v>
      </c>
      <c r="T620">
        <f>(3.14*((P620/2)^2))/1000000</f>
        <v>2.826E-3</v>
      </c>
    </row>
    <row r="621" spans="1:21" ht="15" customHeight="1">
      <c r="A621">
        <v>620</v>
      </c>
      <c r="B621" s="9" t="s">
        <v>333</v>
      </c>
      <c r="C621" s="9" t="s">
        <v>852</v>
      </c>
      <c r="D621" s="6">
        <v>34</v>
      </c>
      <c r="E621" s="9" t="s">
        <v>648</v>
      </c>
      <c r="F621" s="17">
        <v>101772</v>
      </c>
      <c r="G621" s="17">
        <v>30.813000000000002</v>
      </c>
      <c r="H621" s="17">
        <v>77.359000000000009</v>
      </c>
      <c r="I621" s="9" t="s">
        <v>495</v>
      </c>
      <c r="J621" s="9" t="s">
        <v>496</v>
      </c>
      <c r="K621" s="9" t="s">
        <v>777</v>
      </c>
      <c r="L621" s="9" t="str">
        <f>CONCATENATE(J621,".",K621)</f>
        <v>Cleyera.theoidaes</v>
      </c>
      <c r="M621" s="9" t="s">
        <v>334</v>
      </c>
      <c r="N621" s="11">
        <v>42133</v>
      </c>
      <c r="O621" s="64">
        <v>0</v>
      </c>
      <c r="P621">
        <v>231</v>
      </c>
      <c r="Q621">
        <v>2</v>
      </c>
      <c r="R621" s="2">
        <v>196.97218477147345</v>
      </c>
      <c r="T621">
        <f>(3.14*((P621/2)^2))/1000000</f>
        <v>4.1888385E-2</v>
      </c>
    </row>
    <row r="622" spans="1:21" ht="15" customHeight="1">
      <c r="A622">
        <v>621</v>
      </c>
      <c r="B622" s="9" t="s">
        <v>333</v>
      </c>
      <c r="C622" s="9" t="s">
        <v>860</v>
      </c>
      <c r="D622" s="6">
        <v>22</v>
      </c>
      <c r="E622" s="9" t="s">
        <v>648</v>
      </c>
      <c r="F622" s="17">
        <v>102020</v>
      </c>
      <c r="G622" s="17">
        <v>49.305</v>
      </c>
      <c r="H622" s="17">
        <v>59.888999999999996</v>
      </c>
      <c r="I622" s="9" t="s">
        <v>42</v>
      </c>
      <c r="J622" s="9" t="s">
        <v>68</v>
      </c>
      <c r="K622" s="9" t="s">
        <v>503</v>
      </c>
      <c r="L622" s="9" t="str">
        <f>CONCATENATE(J622,".",K622)</f>
        <v>Faramea.sp1</v>
      </c>
      <c r="M622" s="9" t="s">
        <v>68</v>
      </c>
      <c r="N622" s="11">
        <v>42135</v>
      </c>
      <c r="O622" s="64">
        <v>0</v>
      </c>
      <c r="P622">
        <v>60</v>
      </c>
      <c r="Q622">
        <v>1</v>
      </c>
      <c r="R622" s="2">
        <v>155.70656394992574</v>
      </c>
      <c r="T622">
        <f>(3.14*((P622/2)^2))/1000000</f>
        <v>2.826E-3</v>
      </c>
      <c r="U622" t="s">
        <v>26</v>
      </c>
    </row>
    <row r="623" spans="1:21" ht="15" customHeight="1">
      <c r="A623">
        <v>622</v>
      </c>
      <c r="B623" s="9" t="s">
        <v>333</v>
      </c>
      <c r="C623" s="9" t="s">
        <v>837</v>
      </c>
      <c r="D623" s="7">
        <v>44</v>
      </c>
      <c r="E623" s="9" t="s">
        <v>648</v>
      </c>
      <c r="F623" s="17">
        <v>102668</v>
      </c>
      <c r="G623" s="17">
        <v>96.082999999999998</v>
      </c>
      <c r="H623" s="17">
        <v>90.397999999999996</v>
      </c>
      <c r="I623" s="9" t="s">
        <v>34</v>
      </c>
      <c r="J623" s="9" t="s">
        <v>35</v>
      </c>
      <c r="K623" s="9" t="s">
        <v>506</v>
      </c>
      <c r="L623" s="9" t="str">
        <f>CONCATENATE(J623,".",K623)</f>
        <v>Ardisia.sp5</v>
      </c>
      <c r="M623" s="9" t="s">
        <v>36</v>
      </c>
      <c r="N623" s="11">
        <v>42140</v>
      </c>
      <c r="O623" s="64">
        <v>0</v>
      </c>
      <c r="P623">
        <v>87</v>
      </c>
      <c r="Q623">
        <v>1</v>
      </c>
      <c r="R623" s="2">
        <v>123.84356103201959</v>
      </c>
      <c r="T623">
        <f>(3.14*((P623/2)^2))/1000000</f>
        <v>5.9416649999999996E-3</v>
      </c>
    </row>
    <row r="624" spans="1:21" ht="15" customHeight="1">
      <c r="A624">
        <v>623</v>
      </c>
      <c r="B624" s="9" t="s">
        <v>333</v>
      </c>
      <c r="C624" s="9" t="s">
        <v>836</v>
      </c>
      <c r="D624" s="6">
        <v>14</v>
      </c>
      <c r="E624" s="9" t="s">
        <v>648</v>
      </c>
      <c r="F624" s="17">
        <v>101182</v>
      </c>
      <c r="G624" s="17">
        <v>3.3410000000000002</v>
      </c>
      <c r="H624" s="17">
        <v>17.709</v>
      </c>
      <c r="I624" s="9" t="s">
        <v>79</v>
      </c>
      <c r="J624" s="9" t="s">
        <v>80</v>
      </c>
      <c r="K624" s="9" t="s">
        <v>708</v>
      </c>
      <c r="L624" s="9" t="str">
        <f>CONCATENATE(J624,".",K624)</f>
        <v>Weinmannia.pinnata</v>
      </c>
      <c r="M624" s="9" t="s">
        <v>80</v>
      </c>
      <c r="N624" s="11">
        <v>42120</v>
      </c>
      <c r="O624" s="64">
        <v>0</v>
      </c>
      <c r="P624">
        <v>75</v>
      </c>
      <c r="Q624">
        <v>1</v>
      </c>
      <c r="R624" s="2">
        <v>108.6558157798072</v>
      </c>
      <c r="T624">
        <f>(3.14*((P624/2)^2))/1000000</f>
        <v>4.4156250000000003E-3</v>
      </c>
    </row>
    <row r="625" spans="1:31" ht="15" customHeight="1">
      <c r="A625">
        <v>624</v>
      </c>
      <c r="B625" s="9" t="s">
        <v>333</v>
      </c>
      <c r="C625" s="9" t="s">
        <v>860</v>
      </c>
      <c r="D625" s="6">
        <v>13</v>
      </c>
      <c r="E625" s="9" t="s">
        <v>648</v>
      </c>
      <c r="F625" s="17">
        <v>102008</v>
      </c>
      <c r="G625" s="17">
        <v>41.25</v>
      </c>
      <c r="H625" s="17">
        <v>54.75</v>
      </c>
      <c r="I625" s="9" t="s">
        <v>52</v>
      </c>
      <c r="J625" s="9" t="s">
        <v>53</v>
      </c>
      <c r="L625" s="9" t="str">
        <f>CONCATENATE(J625,".",K625)</f>
        <v>Styrax.</v>
      </c>
      <c r="M625" s="9" t="s">
        <v>53</v>
      </c>
      <c r="N625" s="11">
        <v>42135</v>
      </c>
      <c r="O625" s="64">
        <v>0</v>
      </c>
      <c r="P625">
        <v>83</v>
      </c>
      <c r="Q625">
        <v>1</v>
      </c>
      <c r="R625" s="2">
        <v>190.66466757580068</v>
      </c>
      <c r="T625">
        <f>(3.14*((P625/2)^2))/1000000</f>
        <v>5.4078649999999995E-3</v>
      </c>
    </row>
    <row r="626" spans="1:31" ht="15" customHeight="1">
      <c r="A626">
        <v>625</v>
      </c>
      <c r="B626" s="9" t="s">
        <v>333</v>
      </c>
      <c r="C626" s="9" t="s">
        <v>846</v>
      </c>
      <c r="D626" s="6">
        <v>31</v>
      </c>
      <c r="E626" s="9" t="s">
        <v>648</v>
      </c>
      <c r="F626" s="17">
        <v>101557</v>
      </c>
      <c r="G626" s="17">
        <v>31.448</v>
      </c>
      <c r="H626" s="17">
        <v>3.9740000000000002</v>
      </c>
      <c r="I626" s="9" t="s">
        <v>52</v>
      </c>
      <c r="J626" s="9" t="s">
        <v>53</v>
      </c>
      <c r="L626" s="9" t="str">
        <f>CONCATENATE(J626,".",K626)</f>
        <v>Styrax.</v>
      </c>
      <c r="M626" s="9" t="s">
        <v>53</v>
      </c>
      <c r="N626" s="11">
        <v>42132</v>
      </c>
      <c r="O626" s="64">
        <v>0</v>
      </c>
      <c r="P626">
        <v>76</v>
      </c>
      <c r="Q626">
        <v>1</v>
      </c>
      <c r="R626" s="2">
        <v>127.16588555494118</v>
      </c>
      <c r="T626">
        <f>(3.14*((P626/2)^2))/1000000</f>
        <v>4.5341599999999998E-3</v>
      </c>
    </row>
    <row r="627" spans="1:31" ht="15" customHeight="1">
      <c r="A627">
        <v>626</v>
      </c>
      <c r="B627" s="9" t="s">
        <v>333</v>
      </c>
      <c r="C627" s="9" t="s">
        <v>840</v>
      </c>
      <c r="D627" s="6">
        <v>41</v>
      </c>
      <c r="E627" s="9" t="s">
        <v>648</v>
      </c>
      <c r="F627" s="25">
        <v>101327</v>
      </c>
      <c r="G627" s="17">
        <v>19.154</v>
      </c>
      <c r="H627" s="17">
        <v>58.786000000000001</v>
      </c>
      <c r="I627" s="9" t="s">
        <v>42</v>
      </c>
      <c r="J627" s="9" t="s">
        <v>525</v>
      </c>
      <c r="K627" s="9" t="s">
        <v>503</v>
      </c>
      <c r="L627" s="9" t="str">
        <f>CONCATENATE(J627,".",K627)</f>
        <v>Rubia.sp1</v>
      </c>
      <c r="M627" s="9" t="s">
        <v>358</v>
      </c>
      <c r="N627" s="11">
        <v>42121</v>
      </c>
      <c r="O627" s="64">
        <v>0</v>
      </c>
      <c r="P627">
        <v>60</v>
      </c>
      <c r="Q627">
        <v>1</v>
      </c>
      <c r="R627" s="2">
        <v>198.12648598984049</v>
      </c>
      <c r="T627">
        <f>(3.14*((P627/2)^2))/1000000</f>
        <v>2.826E-3</v>
      </c>
      <c r="AB627" t="s">
        <v>224</v>
      </c>
    </row>
    <row r="628" spans="1:31" ht="15" customHeight="1">
      <c r="A628">
        <v>627</v>
      </c>
      <c r="B628" s="9" t="s">
        <v>333</v>
      </c>
      <c r="C628" s="9" t="s">
        <v>845</v>
      </c>
      <c r="D628" s="7">
        <v>13</v>
      </c>
      <c r="E628" s="9" t="s">
        <v>648</v>
      </c>
      <c r="F628" s="17">
        <v>102439</v>
      </c>
      <c r="G628" s="17">
        <v>81</v>
      </c>
      <c r="H628" s="17">
        <v>13.759</v>
      </c>
      <c r="I628" s="9" t="s">
        <v>34</v>
      </c>
      <c r="J628" s="9" t="s">
        <v>35</v>
      </c>
      <c r="K628" s="9" t="s">
        <v>506</v>
      </c>
      <c r="L628" s="9" t="str">
        <f>CONCATENATE(J628,".",K628)</f>
        <v>Ardisia.sp5</v>
      </c>
      <c r="M628" s="9" t="s">
        <v>36</v>
      </c>
      <c r="N628" s="11">
        <v>42139</v>
      </c>
      <c r="O628" s="64">
        <v>0</v>
      </c>
      <c r="P628">
        <v>50</v>
      </c>
      <c r="Q628">
        <v>1</v>
      </c>
      <c r="R628" s="2">
        <v>145.85217513709526</v>
      </c>
      <c r="T628">
        <f>(3.14*((P628/2)^2))/1000000</f>
        <v>1.9624999999999998E-3</v>
      </c>
    </row>
    <row r="629" spans="1:31" ht="15" customHeight="1">
      <c r="A629">
        <v>628</v>
      </c>
      <c r="B629" s="9" t="s">
        <v>333</v>
      </c>
      <c r="C629" s="9" t="s">
        <v>843</v>
      </c>
      <c r="D629" s="7">
        <v>34</v>
      </c>
      <c r="E629" s="9" t="s">
        <v>648</v>
      </c>
      <c r="F629" s="17">
        <v>102522</v>
      </c>
      <c r="G629" s="17">
        <v>93.442999999999998</v>
      </c>
      <c r="H629" s="17">
        <v>38.531999999999996</v>
      </c>
      <c r="I629" s="9" t="s">
        <v>37</v>
      </c>
      <c r="J629" s="9" t="s">
        <v>38</v>
      </c>
      <c r="L629" s="9" t="str">
        <f>CONCATENATE(J629,".",K629)</f>
        <v>Meliosma.</v>
      </c>
      <c r="M629" s="9" t="s">
        <v>212</v>
      </c>
      <c r="N629" s="11">
        <v>42139</v>
      </c>
      <c r="O629" s="64">
        <v>0</v>
      </c>
      <c r="P629">
        <v>88</v>
      </c>
      <c r="Q629">
        <v>1</v>
      </c>
      <c r="R629" s="2">
        <v>178.32387014633616</v>
      </c>
      <c r="T629">
        <f>(3.14*((P629/2)^2))/1000000</f>
        <v>6.07904E-3</v>
      </c>
    </row>
    <row r="630" spans="1:31" ht="15" customHeight="1">
      <c r="A630">
        <v>629</v>
      </c>
      <c r="B630" s="9" t="s">
        <v>333</v>
      </c>
      <c r="C630" s="9" t="s">
        <v>849</v>
      </c>
      <c r="D630" s="6">
        <v>11</v>
      </c>
      <c r="E630" s="9" t="s">
        <v>648</v>
      </c>
      <c r="F630" s="17">
        <v>101594</v>
      </c>
      <c r="G630" s="17">
        <v>23.2</v>
      </c>
      <c r="H630" s="17">
        <v>21.492000000000001</v>
      </c>
      <c r="I630" s="9" t="s">
        <v>54</v>
      </c>
      <c r="J630" s="9" t="s">
        <v>55</v>
      </c>
      <c r="K630" s="9" t="s">
        <v>503</v>
      </c>
      <c r="L630" s="9" t="str">
        <f>CONCATENATE(J630,".",K630)</f>
        <v>Schefflera.sp1</v>
      </c>
      <c r="M630" s="9" t="s">
        <v>55</v>
      </c>
      <c r="N630" s="11">
        <v>42132</v>
      </c>
      <c r="O630" s="64">
        <v>0</v>
      </c>
      <c r="P630">
        <v>75</v>
      </c>
      <c r="Q630">
        <v>1</v>
      </c>
      <c r="R630" s="2">
        <v>172.61463945874561</v>
      </c>
      <c r="T630">
        <f>(3.14*((P630/2)^2))/1000000</f>
        <v>4.4156250000000003E-3</v>
      </c>
    </row>
    <row r="631" spans="1:31" ht="15" customHeight="1">
      <c r="A631">
        <v>630</v>
      </c>
      <c r="B631" s="9" t="s">
        <v>333</v>
      </c>
      <c r="C631" s="9" t="s">
        <v>852</v>
      </c>
      <c r="D631" s="6">
        <v>43</v>
      </c>
      <c r="E631" s="9" t="s">
        <v>647</v>
      </c>
      <c r="F631" s="16">
        <v>101782</v>
      </c>
      <c r="G631" s="17">
        <v>39.176000000000002</v>
      </c>
      <c r="H631" s="17">
        <v>68.2</v>
      </c>
      <c r="I631" s="9" t="s">
        <v>50</v>
      </c>
      <c r="J631" s="9" t="s">
        <v>51</v>
      </c>
      <c r="K631" s="9" t="s">
        <v>712</v>
      </c>
      <c r="L631" s="9" t="str">
        <f>CONCATENATE(J631,".",K631)</f>
        <v>Quercus.salicifolia</v>
      </c>
      <c r="M631" s="9" t="s">
        <v>135</v>
      </c>
      <c r="N631" s="11">
        <v>42133</v>
      </c>
      <c r="O631" s="64">
        <v>10.959278669726936</v>
      </c>
      <c r="P631">
        <v>655</v>
      </c>
      <c r="Q631">
        <v>4</v>
      </c>
      <c r="R631" s="2">
        <v>199.45481787903032</v>
      </c>
      <c r="S631">
        <v>220</v>
      </c>
      <c r="T631">
        <f>(3.14*((P631/2)^2))/1000000</f>
        <v>0.336784625</v>
      </c>
      <c r="U631" t="s">
        <v>48</v>
      </c>
      <c r="V631" t="s">
        <v>30</v>
      </c>
      <c r="W631">
        <v>485</v>
      </c>
      <c r="X631" t="s">
        <v>372</v>
      </c>
      <c r="AE631" t="s">
        <v>373</v>
      </c>
    </row>
    <row r="632" spans="1:31" ht="15" customHeight="1">
      <c r="A632">
        <v>631</v>
      </c>
      <c r="B632" s="9" t="s">
        <v>333</v>
      </c>
      <c r="C632" s="9" t="s">
        <v>852</v>
      </c>
      <c r="D632" s="6">
        <v>43</v>
      </c>
      <c r="E632" s="9" t="s">
        <v>648</v>
      </c>
      <c r="F632" s="17">
        <v>101783</v>
      </c>
      <c r="G632" s="17">
        <v>38.795999999999999</v>
      </c>
      <c r="H632" s="17">
        <v>67.331999999999994</v>
      </c>
      <c r="I632" s="9" t="s">
        <v>34</v>
      </c>
      <c r="J632" s="9" t="s">
        <v>35</v>
      </c>
      <c r="K632" s="9" t="s">
        <v>502</v>
      </c>
      <c r="L632" s="9" t="str">
        <f>CONCATENATE(J632,".",K632)</f>
        <v>Ardisia.sp2</v>
      </c>
      <c r="M632" s="9" t="s">
        <v>171</v>
      </c>
      <c r="N632" s="11">
        <v>42133</v>
      </c>
      <c r="O632" s="64">
        <v>0</v>
      </c>
      <c r="P632">
        <v>108</v>
      </c>
      <c r="Q632">
        <v>2</v>
      </c>
      <c r="R632" s="2">
        <v>190.95108015889866</v>
      </c>
      <c r="T632">
        <f>(3.14*((P632/2)^2))/1000000</f>
        <v>9.1562399999999995E-3</v>
      </c>
    </row>
    <row r="633" spans="1:31" ht="15" customHeight="1">
      <c r="A633">
        <v>632</v>
      </c>
      <c r="B633" s="9" t="s">
        <v>333</v>
      </c>
      <c r="C633" s="9" t="s">
        <v>852</v>
      </c>
      <c r="D633" s="6">
        <v>43</v>
      </c>
      <c r="E633" s="9" t="s">
        <v>648</v>
      </c>
      <c r="F633" s="17">
        <v>101784</v>
      </c>
      <c r="G633" s="17">
        <v>38.632999999999996</v>
      </c>
      <c r="H633" s="17">
        <v>64.53</v>
      </c>
      <c r="I633" s="9" t="s">
        <v>77</v>
      </c>
      <c r="J633" s="9" t="s">
        <v>348</v>
      </c>
      <c r="K633" t="s">
        <v>729</v>
      </c>
      <c r="L633" s="9" t="str">
        <f>CONCATENATE(J633,".",K633)</f>
        <v>Ilex.pallida</v>
      </c>
      <c r="M633" s="9" t="s">
        <v>349</v>
      </c>
      <c r="N633" s="11">
        <v>42133</v>
      </c>
      <c r="O633" s="64">
        <v>0</v>
      </c>
      <c r="P633">
        <v>140</v>
      </c>
      <c r="Q633">
        <v>2</v>
      </c>
      <c r="R633" s="2">
        <v>115.31164402245545</v>
      </c>
      <c r="T633">
        <f>(3.14*((P633/2)^2))/1000000</f>
        <v>1.5386E-2</v>
      </c>
      <c r="U633" t="s">
        <v>63</v>
      </c>
    </row>
    <row r="634" spans="1:31" ht="15" customHeight="1">
      <c r="A634">
        <v>633</v>
      </c>
      <c r="B634" s="9" t="s">
        <v>333</v>
      </c>
      <c r="C634" s="9" t="s">
        <v>852</v>
      </c>
      <c r="D634" s="6">
        <v>42</v>
      </c>
      <c r="E634" s="9" t="s">
        <v>648</v>
      </c>
      <c r="F634" s="17">
        <v>101785</v>
      </c>
      <c r="G634" s="17">
        <v>38.117999999999995</v>
      </c>
      <c r="H634" s="17">
        <v>72.846999999999994</v>
      </c>
      <c r="I634" s="9" t="s">
        <v>50</v>
      </c>
      <c r="J634" s="9" t="s">
        <v>51</v>
      </c>
      <c r="K634" s="2" t="s">
        <v>713</v>
      </c>
      <c r="L634" s="9" t="str">
        <f>CONCATENATE(J634,".",K634)</f>
        <v>Quercus.costaricensis</v>
      </c>
      <c r="M634" s="9" t="s">
        <v>740</v>
      </c>
      <c r="N634" s="11">
        <v>42133</v>
      </c>
      <c r="O634" s="64">
        <v>0</v>
      </c>
      <c r="P634">
        <v>493</v>
      </c>
      <c r="Q634">
        <v>3</v>
      </c>
      <c r="R634" s="2">
        <v>155.32548093520674</v>
      </c>
      <c r="S634">
        <v>170</v>
      </c>
      <c r="T634">
        <f>(3.14*((P634/2)^2))/1000000</f>
        <v>0.190793465</v>
      </c>
      <c r="U634" t="s">
        <v>48</v>
      </c>
      <c r="AE634" t="s">
        <v>374</v>
      </c>
    </row>
    <row r="635" spans="1:31" ht="15" customHeight="1">
      <c r="A635">
        <v>634</v>
      </c>
      <c r="B635" s="9" t="s">
        <v>333</v>
      </c>
      <c r="C635" s="9" t="s">
        <v>852</v>
      </c>
      <c r="D635" s="6">
        <v>42</v>
      </c>
      <c r="E635" s="9" t="s">
        <v>648</v>
      </c>
      <c r="F635" s="17">
        <v>101786</v>
      </c>
      <c r="G635" s="17">
        <v>37.72</v>
      </c>
      <c r="H635" s="17">
        <v>72.495000000000005</v>
      </c>
      <c r="I635" s="9" t="s">
        <v>77</v>
      </c>
      <c r="J635" s="9" t="s">
        <v>348</v>
      </c>
      <c r="K635" t="s">
        <v>729</v>
      </c>
      <c r="L635" s="9" t="str">
        <f>CONCATENATE(J635,".",K635)</f>
        <v>Ilex.pallida</v>
      </c>
      <c r="M635" s="9" t="s">
        <v>349</v>
      </c>
      <c r="N635" s="11">
        <v>42133</v>
      </c>
      <c r="O635" s="64">
        <v>0</v>
      </c>
      <c r="P635">
        <v>111</v>
      </c>
      <c r="Q635">
        <v>2</v>
      </c>
      <c r="R635" s="2">
        <v>174.12730248075371</v>
      </c>
      <c r="T635">
        <f>(3.14*((P635/2)^2))/1000000</f>
        <v>9.671985000000001E-3</v>
      </c>
    </row>
    <row r="636" spans="1:31" ht="15" customHeight="1">
      <c r="A636">
        <v>635</v>
      </c>
      <c r="B636" s="9" t="s">
        <v>333</v>
      </c>
      <c r="C636" s="9" t="s">
        <v>848</v>
      </c>
      <c r="D636" s="7">
        <v>32</v>
      </c>
      <c r="E636" s="9" t="s">
        <v>648</v>
      </c>
      <c r="F636" s="25">
        <v>102363</v>
      </c>
      <c r="G636" s="17">
        <v>71.185000000000002</v>
      </c>
      <c r="H636" s="17">
        <v>68.872</v>
      </c>
      <c r="I636" s="9" t="s">
        <v>166</v>
      </c>
      <c r="J636" s="9" t="s">
        <v>522</v>
      </c>
      <c r="K636" s="9" t="s">
        <v>505</v>
      </c>
      <c r="L636" s="9" t="str">
        <f>CONCATENATE(J636,".",K636)</f>
        <v>Melastoma.sp4</v>
      </c>
      <c r="M636" s="9" t="s">
        <v>166</v>
      </c>
      <c r="N636" s="11">
        <v>42136</v>
      </c>
      <c r="O636" s="64">
        <v>0</v>
      </c>
      <c r="P636">
        <v>70</v>
      </c>
      <c r="Q636">
        <v>1</v>
      </c>
      <c r="R636" s="2">
        <v>199.02908293409169</v>
      </c>
      <c r="T636">
        <f>(3.14*((P636/2)^2))/1000000</f>
        <v>3.8465000000000001E-3</v>
      </c>
      <c r="U636" t="s">
        <v>59</v>
      </c>
      <c r="V636" t="s">
        <v>30</v>
      </c>
      <c r="W636">
        <v>51</v>
      </c>
      <c r="AB636" t="s">
        <v>224</v>
      </c>
    </row>
    <row r="637" spans="1:31" ht="15" customHeight="1">
      <c r="A637">
        <v>636</v>
      </c>
      <c r="B637" s="9" t="s">
        <v>333</v>
      </c>
      <c r="C637" s="9" t="s">
        <v>836</v>
      </c>
      <c r="D637" s="6">
        <v>11</v>
      </c>
      <c r="E637" s="9" t="s">
        <v>648</v>
      </c>
      <c r="F637" s="17">
        <v>101161</v>
      </c>
      <c r="G637" s="17">
        <v>0.88900000000000001</v>
      </c>
      <c r="H637" s="17">
        <v>2.2629999999999999</v>
      </c>
      <c r="I637" s="9" t="s">
        <v>34</v>
      </c>
      <c r="J637" s="9" t="s">
        <v>35</v>
      </c>
      <c r="K637" s="9" t="s">
        <v>508</v>
      </c>
      <c r="L637" s="9" t="str">
        <f>CONCATENATE(J637,".",K637)</f>
        <v>Ardisia.sp7</v>
      </c>
      <c r="M637" s="9" t="s">
        <v>86</v>
      </c>
      <c r="N637" s="11">
        <v>42120</v>
      </c>
      <c r="O637" s="64">
        <v>0</v>
      </c>
      <c r="P637">
        <v>57</v>
      </c>
      <c r="Q637">
        <v>1</v>
      </c>
      <c r="R637" s="2">
        <v>179.42178505118386</v>
      </c>
      <c r="T637">
        <f>(3.14*((P637/2)^2))/1000000</f>
        <v>2.550465E-3</v>
      </c>
    </row>
    <row r="638" spans="1:31" ht="15" customHeight="1">
      <c r="A638">
        <v>637</v>
      </c>
      <c r="B638" s="9" t="s">
        <v>333</v>
      </c>
      <c r="C638" s="9" t="s">
        <v>852</v>
      </c>
      <c r="D638" s="6">
        <v>41</v>
      </c>
      <c r="E638" s="9" t="s">
        <v>648</v>
      </c>
      <c r="F638" s="16">
        <v>101789</v>
      </c>
      <c r="G638" s="17">
        <v>37.359000000000002</v>
      </c>
      <c r="H638" s="17">
        <v>78.914000000000001</v>
      </c>
      <c r="I638" s="9" t="s">
        <v>495</v>
      </c>
      <c r="J638" s="9" t="s">
        <v>496</v>
      </c>
      <c r="K638" s="9" t="s">
        <v>777</v>
      </c>
      <c r="L638" s="9" t="str">
        <f>CONCATENATE(J638,".",K638)</f>
        <v>Cleyera.theoidaes</v>
      </c>
      <c r="M638" s="9" t="s">
        <v>334</v>
      </c>
      <c r="N638" s="11">
        <v>42133</v>
      </c>
      <c r="O638" s="64">
        <v>0</v>
      </c>
      <c r="P638">
        <v>189</v>
      </c>
      <c r="Q638">
        <v>2</v>
      </c>
      <c r="R638" s="2">
        <v>107.94043711435496</v>
      </c>
      <c r="T638">
        <f>(3.14*((P638/2)^2))/1000000</f>
        <v>2.8040985000000001E-2</v>
      </c>
      <c r="U638" t="s">
        <v>30</v>
      </c>
      <c r="W638">
        <v>129</v>
      </c>
      <c r="X638">
        <v>114</v>
      </c>
      <c r="Y638">
        <v>82</v>
      </c>
      <c r="Z638">
        <v>78</v>
      </c>
      <c r="AA638" t="s">
        <v>375</v>
      </c>
    </row>
    <row r="639" spans="1:31" ht="15" customHeight="1">
      <c r="A639">
        <v>638</v>
      </c>
      <c r="B639" s="9" t="s">
        <v>333</v>
      </c>
      <c r="C639" s="9" t="s">
        <v>852</v>
      </c>
      <c r="D639" s="6">
        <v>41</v>
      </c>
      <c r="E639" s="9" t="s">
        <v>648</v>
      </c>
      <c r="F639" s="17">
        <v>101790</v>
      </c>
      <c r="G639" s="17">
        <v>38.524999999999999</v>
      </c>
      <c r="H639" s="17">
        <v>79.257000000000005</v>
      </c>
      <c r="I639" s="9" t="s">
        <v>37</v>
      </c>
      <c r="J639" s="9" t="s">
        <v>38</v>
      </c>
      <c r="L639" s="9" t="str">
        <f>CONCATENATE(J639,".",K639)</f>
        <v>Meliosma.</v>
      </c>
      <c r="M639" s="9" t="s">
        <v>212</v>
      </c>
      <c r="N639" s="11">
        <v>42133</v>
      </c>
      <c r="O639" s="64">
        <v>0</v>
      </c>
      <c r="P639">
        <v>111</v>
      </c>
      <c r="Q639">
        <v>2</v>
      </c>
      <c r="R639" s="2">
        <v>188.49006806675567</v>
      </c>
      <c r="T639">
        <f>(3.14*((P639/2)^2))/1000000</f>
        <v>9.671985000000001E-3</v>
      </c>
    </row>
    <row r="640" spans="1:31" ht="15" customHeight="1">
      <c r="A640">
        <v>639</v>
      </c>
      <c r="B640" s="9" t="s">
        <v>333</v>
      </c>
      <c r="C640" s="9" t="s">
        <v>852</v>
      </c>
      <c r="D640" s="6">
        <v>41</v>
      </c>
      <c r="E640" s="9" t="s">
        <v>648</v>
      </c>
      <c r="F640" s="17">
        <v>101791</v>
      </c>
      <c r="G640" s="17">
        <v>37.222999999999999</v>
      </c>
      <c r="H640" s="17">
        <v>76.274000000000001</v>
      </c>
      <c r="I640" s="9" t="s">
        <v>93</v>
      </c>
      <c r="J640" s="9" t="s">
        <v>94</v>
      </c>
      <c r="K640" s="9" t="s">
        <v>725</v>
      </c>
      <c r="L640" s="9" t="str">
        <f>CONCATENATE(J640,".",K640)</f>
        <v>Viburnum.costaricanun</v>
      </c>
      <c r="M640" s="9" t="s">
        <v>94</v>
      </c>
      <c r="N640" s="11">
        <v>42133</v>
      </c>
      <c r="O640" s="64">
        <v>0</v>
      </c>
      <c r="P640">
        <v>148</v>
      </c>
      <c r="Q640">
        <v>2</v>
      </c>
      <c r="R640" s="2">
        <v>110.40438107554226</v>
      </c>
      <c r="T640">
        <f>(3.14*((P640/2)^2))/1000000</f>
        <v>1.7194640000000001E-2</v>
      </c>
    </row>
    <row r="641" spans="1:28" ht="15" customHeight="1">
      <c r="A641">
        <v>640</v>
      </c>
      <c r="B641" s="9" t="s">
        <v>333</v>
      </c>
      <c r="C641" s="9" t="s">
        <v>837</v>
      </c>
      <c r="D641" s="7">
        <v>23</v>
      </c>
      <c r="E641" s="9" t="s">
        <v>648</v>
      </c>
      <c r="F641" s="17">
        <v>102651</v>
      </c>
      <c r="G641" s="17">
        <v>88.388999999999996</v>
      </c>
      <c r="H641" s="17">
        <v>85.897999999999996</v>
      </c>
      <c r="I641" s="9" t="s">
        <v>278</v>
      </c>
      <c r="J641" s="9" t="s">
        <v>524</v>
      </c>
      <c r="K641" s="9" t="s">
        <v>507</v>
      </c>
      <c r="L641" s="9" t="str">
        <f>CONCATENATE(J641,".",K641)</f>
        <v>Myrta.sp6</v>
      </c>
      <c r="M641" s="9" t="s">
        <v>392</v>
      </c>
      <c r="N641" s="11">
        <v>42140</v>
      </c>
      <c r="O641" s="64">
        <v>0</v>
      </c>
      <c r="P641">
        <v>53</v>
      </c>
      <c r="Q641">
        <v>1</v>
      </c>
      <c r="R641" s="2">
        <v>128.91517899699647</v>
      </c>
      <c r="T641">
        <f>(3.14*((P641/2)^2))/1000000</f>
        <v>2.205065E-3</v>
      </c>
      <c r="AB641" t="s">
        <v>224</v>
      </c>
    </row>
    <row r="642" spans="1:28" ht="15" customHeight="1">
      <c r="A642">
        <v>641</v>
      </c>
      <c r="B642" s="9" t="s">
        <v>333</v>
      </c>
      <c r="C642" s="9" t="s">
        <v>840</v>
      </c>
      <c r="D642" s="6">
        <v>33</v>
      </c>
      <c r="E642" s="9" t="s">
        <v>648</v>
      </c>
      <c r="F642" s="17">
        <v>101311</v>
      </c>
      <c r="G642" s="17">
        <v>11.414999999999999</v>
      </c>
      <c r="H642" s="17">
        <v>51.209000000000003</v>
      </c>
      <c r="I642" s="9" t="s">
        <v>89</v>
      </c>
      <c r="J642" s="9" t="s">
        <v>511</v>
      </c>
      <c r="K642" t="s">
        <v>735</v>
      </c>
      <c r="L642" s="9" t="str">
        <f>CONCATENATE(J642,".",K642)</f>
        <v xml:space="preserve">Vaccinium.consanguineum </v>
      </c>
      <c r="M642" s="9" t="s">
        <v>336</v>
      </c>
      <c r="N642" s="11">
        <v>42120</v>
      </c>
      <c r="O642" s="64">
        <v>0</v>
      </c>
      <c r="P642">
        <v>60</v>
      </c>
      <c r="Q642">
        <v>1</v>
      </c>
      <c r="R642" s="2">
        <v>186.50377400311996</v>
      </c>
      <c r="T642">
        <f>(3.14*((P642/2)^2))/1000000</f>
        <v>2.826E-3</v>
      </c>
    </row>
    <row r="643" spans="1:28" ht="15" customHeight="1">
      <c r="A643">
        <v>642</v>
      </c>
      <c r="B643" s="9" t="s">
        <v>333</v>
      </c>
      <c r="C643" s="9" t="s">
        <v>854</v>
      </c>
      <c r="D643" s="6">
        <v>11</v>
      </c>
      <c r="E643" s="9" t="s">
        <v>648</v>
      </c>
      <c r="F643" s="17">
        <v>101794</v>
      </c>
      <c r="G643" s="17">
        <v>22.181999999999999</v>
      </c>
      <c r="H643" s="17">
        <v>84.149000000000001</v>
      </c>
      <c r="I643" s="9" t="s">
        <v>37</v>
      </c>
      <c r="J643" s="9" t="s">
        <v>38</v>
      </c>
      <c r="L643" s="9" t="str">
        <f>CONCATENATE(J643,".",K643)</f>
        <v>Meliosma.</v>
      </c>
      <c r="M643" s="9" t="s">
        <v>212</v>
      </c>
      <c r="N643" s="11">
        <v>42133</v>
      </c>
      <c r="O643" s="64">
        <v>0</v>
      </c>
      <c r="P643">
        <v>121</v>
      </c>
      <c r="Q643">
        <v>2</v>
      </c>
      <c r="R643" s="2">
        <v>158.33739667340438</v>
      </c>
      <c r="T643">
        <f>(3.14*((P643/2)^2))/1000000</f>
        <v>1.1493185000000001E-2</v>
      </c>
    </row>
    <row r="644" spans="1:28" ht="15" customHeight="1">
      <c r="A644">
        <v>643</v>
      </c>
      <c r="B644" s="9" t="s">
        <v>333</v>
      </c>
      <c r="C644" s="9" t="s">
        <v>846</v>
      </c>
      <c r="D644" s="6">
        <v>13</v>
      </c>
      <c r="E644" s="9" t="s">
        <v>648</v>
      </c>
      <c r="F644" s="17">
        <v>101503</v>
      </c>
      <c r="G644" s="17">
        <v>21.151</v>
      </c>
      <c r="H644" s="17">
        <v>12.827999999999999</v>
      </c>
      <c r="I644" s="9" t="s">
        <v>34</v>
      </c>
      <c r="J644" s="9" t="s">
        <v>35</v>
      </c>
      <c r="K644" s="9" t="s">
        <v>503</v>
      </c>
      <c r="L644" s="9" t="str">
        <f>CONCATENATE(J644,".",K644)</f>
        <v>Ardisia.sp1</v>
      </c>
      <c r="M644" s="9" t="s">
        <v>87</v>
      </c>
      <c r="N644" s="11">
        <v>42132</v>
      </c>
      <c r="O644" s="64">
        <v>0</v>
      </c>
      <c r="P644">
        <v>55</v>
      </c>
      <c r="Q644">
        <v>1</v>
      </c>
      <c r="R644" s="2">
        <v>122.61167290998966</v>
      </c>
      <c r="T644">
        <f>(3.14*((P644/2)^2))/1000000</f>
        <v>2.374625E-3</v>
      </c>
      <c r="U644" t="s">
        <v>63</v>
      </c>
    </row>
    <row r="645" spans="1:28" ht="15" customHeight="1">
      <c r="A645">
        <v>644</v>
      </c>
      <c r="B645" s="9" t="s">
        <v>333</v>
      </c>
      <c r="C645" s="9" t="s">
        <v>843</v>
      </c>
      <c r="D645" s="7">
        <v>24</v>
      </c>
      <c r="E645" s="9" t="s">
        <v>648</v>
      </c>
      <c r="F645" s="17">
        <v>102500</v>
      </c>
      <c r="G645" s="17">
        <v>88.801999999999992</v>
      </c>
      <c r="H645" s="17">
        <v>22.004000000000001</v>
      </c>
      <c r="I645" s="9" t="s">
        <v>52</v>
      </c>
      <c r="J645" s="9" t="s">
        <v>53</v>
      </c>
      <c r="L645" s="9" t="str">
        <f>CONCATENATE(J645,".",K645)</f>
        <v>Styrax.</v>
      </c>
      <c r="M645" s="9" t="s">
        <v>53</v>
      </c>
      <c r="N645" s="11">
        <v>42139</v>
      </c>
      <c r="O645" s="64">
        <v>0</v>
      </c>
      <c r="P645">
        <v>74</v>
      </c>
      <c r="Q645">
        <v>1</v>
      </c>
      <c r="R645" s="2">
        <v>102.64630964105763</v>
      </c>
      <c r="T645">
        <f>(3.14*((P645/2)^2))/1000000</f>
        <v>4.2986600000000002E-3</v>
      </c>
    </row>
    <row r="646" spans="1:28" ht="15" customHeight="1">
      <c r="A646">
        <v>645</v>
      </c>
      <c r="B646" s="9" t="s">
        <v>333</v>
      </c>
      <c r="C646" s="9" t="s">
        <v>836</v>
      </c>
      <c r="D646" s="6">
        <v>42</v>
      </c>
      <c r="E646" s="9" t="s">
        <v>648</v>
      </c>
      <c r="F646" s="17">
        <v>101226</v>
      </c>
      <c r="G646" s="17">
        <v>15.885999999999999</v>
      </c>
      <c r="H646" s="17">
        <v>12.734</v>
      </c>
      <c r="I646" s="9" t="s">
        <v>93</v>
      </c>
      <c r="J646" s="9" t="s">
        <v>94</v>
      </c>
      <c r="K646" s="9" t="s">
        <v>725</v>
      </c>
      <c r="L646" s="9" t="str">
        <f>CONCATENATE(J646,".",K646)</f>
        <v>Viburnum.costaricanun</v>
      </c>
      <c r="M646" s="9" t="s">
        <v>94</v>
      </c>
      <c r="N646" s="11">
        <v>42120</v>
      </c>
      <c r="O646" s="64">
        <v>0</v>
      </c>
      <c r="P646">
        <v>53</v>
      </c>
      <c r="Q646">
        <v>1</v>
      </c>
      <c r="R646" s="2">
        <v>153.81552422832235</v>
      </c>
      <c r="T646">
        <f>(3.14*((P646/2)^2))/1000000</f>
        <v>2.205065E-3</v>
      </c>
    </row>
    <row r="647" spans="1:28" ht="15" customHeight="1">
      <c r="A647">
        <v>646</v>
      </c>
      <c r="B647" s="9" t="s">
        <v>333</v>
      </c>
      <c r="C647" s="9" t="s">
        <v>843</v>
      </c>
      <c r="D647" s="7">
        <v>13</v>
      </c>
      <c r="E647" s="9" t="s">
        <v>648</v>
      </c>
      <c r="F647" s="17">
        <v>102496</v>
      </c>
      <c r="G647" s="17">
        <v>84.694000000000003</v>
      </c>
      <c r="H647" s="17">
        <v>30.786999999999999</v>
      </c>
      <c r="I647" s="9" t="s">
        <v>28</v>
      </c>
      <c r="J647" s="9" t="s">
        <v>515</v>
      </c>
      <c r="K647" s="9">
        <v>4</v>
      </c>
      <c r="L647" s="9" t="str">
        <f>CONCATENATE(J647,".",K647)</f>
        <v>CasIndet.4</v>
      </c>
      <c r="M647" s="9" t="s">
        <v>359</v>
      </c>
      <c r="N647" s="11">
        <v>42139</v>
      </c>
      <c r="O647" s="64">
        <v>0</v>
      </c>
      <c r="P647">
        <v>50</v>
      </c>
      <c r="Q647">
        <v>1</v>
      </c>
      <c r="R647" s="2">
        <v>102.3936454480589</v>
      </c>
      <c r="T647">
        <f>(3.14*((P647/2)^2))/1000000</f>
        <v>1.9624999999999998E-3</v>
      </c>
    </row>
    <row r="648" spans="1:28" ht="15" customHeight="1">
      <c r="A648">
        <v>647</v>
      </c>
      <c r="B648" s="9" t="s">
        <v>333</v>
      </c>
      <c r="C648" s="9" t="s">
        <v>854</v>
      </c>
      <c r="D648" s="6">
        <v>12</v>
      </c>
      <c r="E648" s="9" t="s">
        <v>648</v>
      </c>
      <c r="F648" s="17">
        <v>101799</v>
      </c>
      <c r="G648" s="17">
        <v>23.286999999999999</v>
      </c>
      <c r="H648" s="17">
        <v>87.31</v>
      </c>
      <c r="I648" s="9" t="s">
        <v>98</v>
      </c>
      <c r="J648" s="9" t="s">
        <v>99</v>
      </c>
      <c r="L648" s="9" t="str">
        <f>CONCATENATE(J648,".",K648)</f>
        <v>Clusia.</v>
      </c>
      <c r="M648" s="9" t="s">
        <v>99</v>
      </c>
      <c r="N648" s="11">
        <v>42133</v>
      </c>
      <c r="O648" s="64">
        <v>0</v>
      </c>
      <c r="P648">
        <v>215</v>
      </c>
      <c r="Q648">
        <v>2</v>
      </c>
      <c r="R648" s="2">
        <v>129.86444590320218</v>
      </c>
      <c r="T648">
        <f>(3.14*((P648/2)^2))/1000000</f>
        <v>3.6286625000000003E-2</v>
      </c>
    </row>
    <row r="649" spans="1:28" ht="15" customHeight="1">
      <c r="A649">
        <v>648</v>
      </c>
      <c r="B649" s="9" t="s">
        <v>333</v>
      </c>
      <c r="C649" s="9" t="s">
        <v>860</v>
      </c>
      <c r="D649" s="6">
        <v>24</v>
      </c>
      <c r="E649" s="9" t="s">
        <v>648</v>
      </c>
      <c r="F649" s="17">
        <v>102016</v>
      </c>
      <c r="G649" s="17">
        <v>46.389000000000003</v>
      </c>
      <c r="H649" s="17">
        <v>44.582999999999998</v>
      </c>
      <c r="I649" s="9" t="s">
        <v>34</v>
      </c>
      <c r="J649" s="9" t="s">
        <v>35</v>
      </c>
      <c r="K649" s="9" t="s">
        <v>508</v>
      </c>
      <c r="L649" s="9" t="str">
        <f>CONCATENATE(J649,".",K649)</f>
        <v>Ardisia.sp7</v>
      </c>
      <c r="M649" s="9" t="s">
        <v>86</v>
      </c>
      <c r="N649" s="11">
        <v>42135</v>
      </c>
      <c r="O649" s="64">
        <v>0</v>
      </c>
      <c r="P649">
        <v>72</v>
      </c>
      <c r="Q649">
        <v>1</v>
      </c>
      <c r="R649" s="2">
        <v>111.92335584896078</v>
      </c>
      <c r="T649">
        <f>(3.14*((P649/2)^2))/1000000</f>
        <v>4.0694399999999997E-3</v>
      </c>
    </row>
    <row r="650" spans="1:28" ht="15" customHeight="1">
      <c r="A650">
        <v>649</v>
      </c>
      <c r="B650" s="9" t="s">
        <v>333</v>
      </c>
      <c r="C650" s="9" t="s">
        <v>858</v>
      </c>
      <c r="D650" s="6">
        <v>33</v>
      </c>
      <c r="E650" s="9" t="s">
        <v>648</v>
      </c>
      <c r="F650" s="17">
        <v>102113</v>
      </c>
      <c r="G650" s="17">
        <v>54.332999999999998</v>
      </c>
      <c r="H650" s="17">
        <v>72.064999999999998</v>
      </c>
      <c r="I650" s="9" t="s">
        <v>42</v>
      </c>
      <c r="J650" s="9" t="s">
        <v>710</v>
      </c>
      <c r="K650" s="9" t="s">
        <v>711</v>
      </c>
      <c r="L650" s="9" t="str">
        <f>CONCATENATE(J650,".",K650)</f>
        <v>Rogiera.amoena</v>
      </c>
      <c r="M650" s="9" t="s">
        <v>335</v>
      </c>
      <c r="N650" s="11">
        <v>42135</v>
      </c>
      <c r="O650" s="64">
        <v>0</v>
      </c>
      <c r="P650">
        <v>68</v>
      </c>
      <c r="Q650">
        <v>1</v>
      </c>
      <c r="R650" s="2">
        <v>187.78812510163851</v>
      </c>
      <c r="T650">
        <f>(3.14*((P650/2)^2))/1000000</f>
        <v>3.6298400000000001E-3</v>
      </c>
    </row>
    <row r="651" spans="1:28" ht="15" customHeight="1">
      <c r="A651">
        <v>650</v>
      </c>
      <c r="B651" s="9" t="s">
        <v>333</v>
      </c>
      <c r="C651" s="9" t="s">
        <v>854</v>
      </c>
      <c r="D651" s="6">
        <v>12</v>
      </c>
      <c r="E651" s="9" t="s">
        <v>648</v>
      </c>
      <c r="F651" s="17">
        <v>101802</v>
      </c>
      <c r="G651" s="17">
        <v>24.472000000000001</v>
      </c>
      <c r="H651" s="17">
        <v>88.756</v>
      </c>
      <c r="I651" s="9" t="s">
        <v>79</v>
      </c>
      <c r="J651" s="9" t="s">
        <v>80</v>
      </c>
      <c r="K651" s="9" t="s">
        <v>708</v>
      </c>
      <c r="L651" s="9" t="str">
        <f>CONCATENATE(J651,".",K651)</f>
        <v>Weinmannia.pinnata</v>
      </c>
      <c r="M651" s="9" t="s">
        <v>80</v>
      </c>
      <c r="N651" s="11">
        <v>42133</v>
      </c>
      <c r="O651" s="64">
        <v>0</v>
      </c>
      <c r="P651">
        <v>178</v>
      </c>
      <c r="Q651">
        <v>2</v>
      </c>
      <c r="R651" s="2">
        <v>120.34199998827745</v>
      </c>
      <c r="T651">
        <f>(3.14*((P651/2)^2))/1000000</f>
        <v>2.4871940000000002E-2</v>
      </c>
    </row>
    <row r="652" spans="1:28" ht="15" customHeight="1">
      <c r="A652">
        <v>651</v>
      </c>
      <c r="B652" s="9" t="s">
        <v>333</v>
      </c>
      <c r="C652" s="9" t="s">
        <v>858</v>
      </c>
      <c r="D652" s="6">
        <v>11</v>
      </c>
      <c r="E652" s="9" t="s">
        <v>648</v>
      </c>
      <c r="F652" s="17">
        <v>102070</v>
      </c>
      <c r="G652" s="17">
        <v>40.472000000000001</v>
      </c>
      <c r="H652" s="17">
        <v>62.704000000000001</v>
      </c>
      <c r="I652" s="9" t="s">
        <v>34</v>
      </c>
      <c r="J652" s="9" t="s">
        <v>35</v>
      </c>
      <c r="K652" s="9" t="s">
        <v>507</v>
      </c>
      <c r="L652" s="9" t="str">
        <f>CONCATENATE(J652,".",K652)</f>
        <v>Ardisia.sp6</v>
      </c>
      <c r="M652" s="9" t="s">
        <v>357</v>
      </c>
      <c r="N652" s="11">
        <v>42135</v>
      </c>
      <c r="O652" s="64">
        <v>0</v>
      </c>
      <c r="P652">
        <v>89</v>
      </c>
      <c r="Q652">
        <v>1</v>
      </c>
      <c r="R652" s="2">
        <v>132.70514382060816</v>
      </c>
      <c r="T652">
        <f>(3.14*((P652/2)^2))/1000000</f>
        <v>6.2179850000000005E-3</v>
      </c>
    </row>
    <row r="653" spans="1:28" ht="15" customHeight="1">
      <c r="A653">
        <v>652</v>
      </c>
      <c r="B653" s="9" t="s">
        <v>333</v>
      </c>
      <c r="C653" s="9" t="s">
        <v>850</v>
      </c>
      <c r="D653" s="6">
        <v>34</v>
      </c>
      <c r="E653" s="9" t="s">
        <v>648</v>
      </c>
      <c r="F653" s="17">
        <v>101702</v>
      </c>
      <c r="G653" s="17">
        <v>33.367000000000004</v>
      </c>
      <c r="H653" s="17">
        <v>58.155999999999999</v>
      </c>
      <c r="I653" s="9" t="s">
        <v>93</v>
      </c>
      <c r="J653" s="9" t="s">
        <v>94</v>
      </c>
      <c r="K653" s="9" t="s">
        <v>725</v>
      </c>
      <c r="L653" s="9" t="str">
        <f>CONCATENATE(J653,".",K653)</f>
        <v>Viburnum.costaricanun</v>
      </c>
      <c r="M653" s="9" t="s">
        <v>94</v>
      </c>
      <c r="N653" s="11">
        <v>42133</v>
      </c>
      <c r="O653" s="64">
        <v>0</v>
      </c>
      <c r="P653">
        <v>81</v>
      </c>
      <c r="Q653">
        <v>1</v>
      </c>
      <c r="R653" s="2">
        <v>157.35178294887527</v>
      </c>
      <c r="T653">
        <f>(3.14*((P653/2)^2))/1000000</f>
        <v>5.1503850000000004E-3</v>
      </c>
    </row>
    <row r="654" spans="1:28" ht="15" customHeight="1">
      <c r="A654">
        <v>653</v>
      </c>
      <c r="B654" s="9" t="s">
        <v>333</v>
      </c>
      <c r="C654" s="9" t="s">
        <v>857</v>
      </c>
      <c r="D654" s="6">
        <v>43</v>
      </c>
      <c r="E654" s="9" t="s">
        <v>648</v>
      </c>
      <c r="F654" s="17">
        <v>102167</v>
      </c>
      <c r="G654" s="17">
        <v>56.388999999999996</v>
      </c>
      <c r="H654" s="17">
        <v>85.352000000000004</v>
      </c>
      <c r="I654" s="9" t="s">
        <v>34</v>
      </c>
      <c r="J654" s="9" t="s">
        <v>35</v>
      </c>
      <c r="K654" s="9" t="s">
        <v>506</v>
      </c>
      <c r="L654" s="9" t="str">
        <f>CONCATENATE(J654,".",K654)</f>
        <v>Ardisia.sp5</v>
      </c>
      <c r="M654" s="9" t="s">
        <v>36</v>
      </c>
      <c r="N654" s="11">
        <v>42135</v>
      </c>
      <c r="O654" s="64">
        <v>0</v>
      </c>
      <c r="P654">
        <v>53</v>
      </c>
      <c r="Q654">
        <v>1</v>
      </c>
      <c r="R654" s="2">
        <v>166.83058745549613</v>
      </c>
      <c r="T654">
        <f>(3.14*((P654/2)^2))/1000000</f>
        <v>2.205065E-3</v>
      </c>
    </row>
    <row r="655" spans="1:28" ht="15" customHeight="1">
      <c r="A655">
        <v>654</v>
      </c>
      <c r="B655" s="9" t="s">
        <v>333</v>
      </c>
      <c r="C655" s="9" t="s">
        <v>854</v>
      </c>
      <c r="D655" s="6">
        <v>13</v>
      </c>
      <c r="E655" s="9" t="s">
        <v>648</v>
      </c>
      <c r="F655" s="17">
        <v>101806</v>
      </c>
      <c r="G655" s="17">
        <v>23.466000000000001</v>
      </c>
      <c r="H655" s="17">
        <v>91.495000000000005</v>
      </c>
      <c r="I655" s="9" t="s">
        <v>37</v>
      </c>
      <c r="J655" s="9" t="s">
        <v>38</v>
      </c>
      <c r="L655" s="9" t="str">
        <f>CONCATENATE(J655,".",K655)</f>
        <v>Meliosma.</v>
      </c>
      <c r="M655" s="9" t="s">
        <v>212</v>
      </c>
      <c r="N655" s="11">
        <v>42133</v>
      </c>
      <c r="O655" s="64">
        <v>0</v>
      </c>
      <c r="P655">
        <v>462</v>
      </c>
      <c r="Q655">
        <v>3</v>
      </c>
      <c r="R655" s="2">
        <v>146.71428251193925</v>
      </c>
      <c r="T655">
        <f>(3.14*((P655/2)^2))/1000000</f>
        <v>0.16755354</v>
      </c>
    </row>
    <row r="656" spans="1:28" ht="15" customHeight="1">
      <c r="A656">
        <v>655</v>
      </c>
      <c r="B656" s="9" t="s">
        <v>333</v>
      </c>
      <c r="C656" s="9" t="s">
        <v>860</v>
      </c>
      <c r="D656" s="6">
        <v>21</v>
      </c>
      <c r="E656" s="9" t="s">
        <v>648</v>
      </c>
      <c r="F656" s="25">
        <v>102030</v>
      </c>
      <c r="G656" s="17">
        <v>46.667000000000002</v>
      </c>
      <c r="H656" s="17">
        <v>58.75</v>
      </c>
      <c r="I656" s="9" t="s">
        <v>89</v>
      </c>
      <c r="J656" s="9" t="s">
        <v>511</v>
      </c>
      <c r="K656" t="s">
        <v>735</v>
      </c>
      <c r="L656" s="9" t="str">
        <f>CONCATENATE(J656,".",K656)</f>
        <v xml:space="preserve">Vaccinium.consanguineum </v>
      </c>
      <c r="M656" s="9" t="s">
        <v>336</v>
      </c>
      <c r="N656" s="11">
        <v>42135</v>
      </c>
      <c r="O656" s="64">
        <v>0</v>
      </c>
      <c r="P656">
        <v>51</v>
      </c>
      <c r="Q656">
        <v>1</v>
      </c>
      <c r="R656" s="2">
        <v>199.35811975348005</v>
      </c>
      <c r="T656">
        <f>(3.14*((P656/2)^2))/1000000</f>
        <v>2.041785E-3</v>
      </c>
    </row>
    <row r="657" spans="1:31" ht="15" customHeight="1">
      <c r="A657">
        <v>656</v>
      </c>
      <c r="B657" s="9" t="s">
        <v>333</v>
      </c>
      <c r="C657" s="9" t="s">
        <v>849</v>
      </c>
      <c r="D657" s="6">
        <v>14</v>
      </c>
      <c r="E657" s="9" t="s">
        <v>648</v>
      </c>
      <c r="F657" s="17">
        <v>101615</v>
      </c>
      <c r="G657" s="17">
        <v>22.143000000000001</v>
      </c>
      <c r="H657" s="17">
        <v>37.954999999999998</v>
      </c>
      <c r="I657" s="9" t="s">
        <v>34</v>
      </c>
      <c r="J657" s="9" t="s">
        <v>35</v>
      </c>
      <c r="K657" s="9" t="s">
        <v>507</v>
      </c>
      <c r="L657" s="9" t="str">
        <f>CONCATENATE(J657,".",K657)</f>
        <v>Ardisia.sp6</v>
      </c>
      <c r="M657" s="9" t="s">
        <v>357</v>
      </c>
      <c r="N657" s="11">
        <v>42132</v>
      </c>
      <c r="O657" s="64">
        <v>0</v>
      </c>
      <c r="P657">
        <v>68</v>
      </c>
      <c r="Q657">
        <v>1</v>
      </c>
      <c r="R657" s="2">
        <v>123.49446705965369</v>
      </c>
      <c r="T657">
        <f>(3.14*((P657/2)^2))/1000000</f>
        <v>3.6298400000000001E-3</v>
      </c>
      <c r="AB657" t="s">
        <v>338</v>
      </c>
    </row>
    <row r="658" spans="1:31" ht="15" customHeight="1">
      <c r="A658">
        <v>657</v>
      </c>
      <c r="B658" s="9" t="s">
        <v>333</v>
      </c>
      <c r="C658" s="9" t="s">
        <v>860</v>
      </c>
      <c r="D658" s="6">
        <v>13</v>
      </c>
      <c r="E658" s="9" t="s">
        <v>648</v>
      </c>
      <c r="F658" s="17">
        <v>102010</v>
      </c>
      <c r="G658" s="17">
        <v>40.360999999999997</v>
      </c>
      <c r="H658" s="17">
        <v>51.722000000000001</v>
      </c>
      <c r="I658" s="9" t="s">
        <v>495</v>
      </c>
      <c r="J658" s="9" t="s">
        <v>496</v>
      </c>
      <c r="K658" s="9" t="s">
        <v>777</v>
      </c>
      <c r="L658" s="9" t="str">
        <f>CONCATENATE(J658,".",K658)</f>
        <v>Cleyera.theoidaes</v>
      </c>
      <c r="M658" s="9" t="s">
        <v>334</v>
      </c>
      <c r="N658" s="11">
        <v>42135</v>
      </c>
      <c r="O658" s="64">
        <v>0</v>
      </c>
      <c r="P658">
        <v>61</v>
      </c>
      <c r="Q658">
        <v>1</v>
      </c>
      <c r="R658" s="2">
        <v>132.25899989588422</v>
      </c>
      <c r="T658">
        <f>(3.14*((P658/2)^2))/1000000</f>
        <v>2.9209850000000001E-3</v>
      </c>
    </row>
    <row r="659" spans="1:31" ht="15" customHeight="1">
      <c r="A659">
        <v>658</v>
      </c>
      <c r="B659" s="9" t="s">
        <v>333</v>
      </c>
      <c r="C659" s="9" t="s">
        <v>850</v>
      </c>
      <c r="D659" s="6">
        <v>31</v>
      </c>
      <c r="E659" s="9" t="s">
        <v>648</v>
      </c>
      <c r="F659" s="17">
        <v>101686</v>
      </c>
      <c r="G659" s="17">
        <v>33.709000000000003</v>
      </c>
      <c r="H659" s="17">
        <v>42.735999999999997</v>
      </c>
      <c r="I659" s="9" t="s">
        <v>34</v>
      </c>
      <c r="J659" s="9" t="s">
        <v>35</v>
      </c>
      <c r="K659" s="9" t="s">
        <v>508</v>
      </c>
      <c r="L659" s="9" t="str">
        <f>CONCATENATE(J659,".",K659)</f>
        <v>Ardisia.sp7</v>
      </c>
      <c r="M659" s="9" t="s">
        <v>86</v>
      </c>
      <c r="N659" s="11">
        <v>42133</v>
      </c>
      <c r="O659" s="64">
        <v>0</v>
      </c>
      <c r="P659">
        <v>83</v>
      </c>
      <c r="Q659">
        <v>1</v>
      </c>
      <c r="R659" s="2">
        <v>161.68337599456859</v>
      </c>
      <c r="T659">
        <f>(3.14*((P659/2)^2))/1000000</f>
        <v>5.4078649999999995E-3</v>
      </c>
    </row>
    <row r="660" spans="1:31" ht="15" customHeight="1">
      <c r="A660">
        <v>659</v>
      </c>
      <c r="B660" s="9" t="s">
        <v>333</v>
      </c>
      <c r="C660" s="9" t="s">
        <v>837</v>
      </c>
      <c r="D660" s="7">
        <v>23</v>
      </c>
      <c r="E660" s="9" t="s">
        <v>648</v>
      </c>
      <c r="F660" s="17">
        <v>102650</v>
      </c>
      <c r="G660" s="17">
        <v>89.471999999999994</v>
      </c>
      <c r="H660" s="17">
        <v>87.203999999999994</v>
      </c>
      <c r="I660" s="9" t="s">
        <v>34</v>
      </c>
      <c r="J660" s="9" t="s">
        <v>35</v>
      </c>
      <c r="K660" s="9" t="s">
        <v>506</v>
      </c>
      <c r="L660" s="9" t="str">
        <f>CONCATENATE(J660,".",K660)</f>
        <v>Ardisia.sp5</v>
      </c>
      <c r="M660" s="9" t="s">
        <v>36</v>
      </c>
      <c r="N660" s="11">
        <v>42140</v>
      </c>
      <c r="O660" s="64">
        <v>0</v>
      </c>
      <c r="P660">
        <v>69</v>
      </c>
      <c r="Q660">
        <v>1</v>
      </c>
      <c r="R660" s="2">
        <v>158.15971670313843</v>
      </c>
      <c r="T660">
        <f>(3.14*((P660/2)^2))/1000000</f>
        <v>3.7373850000000002E-3</v>
      </c>
    </row>
    <row r="661" spans="1:31" ht="15" customHeight="1">
      <c r="A661">
        <v>660</v>
      </c>
      <c r="B661" s="9" t="s">
        <v>333</v>
      </c>
      <c r="C661" s="9" t="s">
        <v>857</v>
      </c>
      <c r="D661" s="6">
        <v>43</v>
      </c>
      <c r="E661" s="9" t="s">
        <v>648</v>
      </c>
      <c r="F661" s="17">
        <v>102164</v>
      </c>
      <c r="G661" s="17">
        <v>59.805</v>
      </c>
      <c r="H661" s="17">
        <v>88.935000000000002</v>
      </c>
      <c r="I661" s="9" t="s">
        <v>28</v>
      </c>
      <c r="J661" s="9" t="s">
        <v>515</v>
      </c>
      <c r="K661" s="9">
        <v>4</v>
      </c>
      <c r="L661" s="9" t="str">
        <f>CONCATENATE(J661,".",K661)</f>
        <v>CasIndet.4</v>
      </c>
      <c r="M661" s="9" t="s">
        <v>359</v>
      </c>
      <c r="N661" s="11">
        <v>42135</v>
      </c>
      <c r="O661" s="64">
        <v>0</v>
      </c>
      <c r="P661">
        <v>50</v>
      </c>
      <c r="Q661">
        <v>1</v>
      </c>
      <c r="R661" s="2">
        <v>176.59730290814883</v>
      </c>
      <c r="T661">
        <f>(3.14*((P661/2)^2))/1000000</f>
        <v>1.9624999999999998E-3</v>
      </c>
    </row>
    <row r="662" spans="1:31" ht="15" customHeight="1">
      <c r="A662">
        <v>661</v>
      </c>
      <c r="B662" s="9" t="s">
        <v>333</v>
      </c>
      <c r="C662" s="9" t="s">
        <v>842</v>
      </c>
      <c r="D662" s="6">
        <v>21</v>
      </c>
      <c r="E662" s="9" t="s">
        <v>648</v>
      </c>
      <c r="F662" s="17">
        <v>101371</v>
      </c>
      <c r="G662" s="17">
        <v>6.3410000000000002</v>
      </c>
      <c r="H662" s="17">
        <v>78.244</v>
      </c>
      <c r="I662" s="9" t="s">
        <v>54</v>
      </c>
      <c r="J662" s="9" t="s">
        <v>75</v>
      </c>
      <c r="K662" s="9" t="s">
        <v>503</v>
      </c>
      <c r="L662" s="9" t="str">
        <f>CONCATENATE(J662,".",K662)</f>
        <v>Dendropanax.sp1</v>
      </c>
      <c r="M662" s="9" t="s">
        <v>353</v>
      </c>
      <c r="N662" s="11">
        <v>42121</v>
      </c>
      <c r="O662" s="64">
        <v>0</v>
      </c>
      <c r="P662">
        <v>78</v>
      </c>
      <c r="Q662">
        <v>1</v>
      </c>
      <c r="R662" s="2">
        <v>145.57711018268844</v>
      </c>
      <c r="T662">
        <f>(3.14*((P662/2)^2))/1000000</f>
        <v>4.7759400000000002E-3</v>
      </c>
    </row>
    <row r="663" spans="1:31" ht="15" customHeight="1">
      <c r="A663">
        <v>662</v>
      </c>
      <c r="B663" s="9" t="s">
        <v>333</v>
      </c>
      <c r="C663" s="9" t="s">
        <v>854</v>
      </c>
      <c r="D663" s="6">
        <v>14</v>
      </c>
      <c r="E663" s="9" t="s">
        <v>648</v>
      </c>
      <c r="F663" s="17">
        <v>101814</v>
      </c>
      <c r="G663" s="17">
        <v>23.709</v>
      </c>
      <c r="H663" s="17">
        <v>98.787000000000006</v>
      </c>
      <c r="I663" s="9" t="s">
        <v>50</v>
      </c>
      <c r="J663" s="9" t="s">
        <v>51</v>
      </c>
      <c r="K663" s="9" t="s">
        <v>712</v>
      </c>
      <c r="L663" s="9" t="str">
        <f>CONCATENATE(J663,".",K663)</f>
        <v>Quercus.salicifolia</v>
      </c>
      <c r="M663" s="9" t="s">
        <v>135</v>
      </c>
      <c r="N663" s="11">
        <v>42133</v>
      </c>
      <c r="O663" s="64">
        <v>0</v>
      </c>
      <c r="P663">
        <v>283</v>
      </c>
      <c r="Q663">
        <v>2</v>
      </c>
      <c r="R663" s="2">
        <v>123.87349101931008</v>
      </c>
      <c r="T663">
        <f>(3.14*((P663/2)^2))/1000000</f>
        <v>6.2869865000000011E-2</v>
      </c>
    </row>
    <row r="664" spans="1:31" ht="15" customHeight="1">
      <c r="A664">
        <v>663</v>
      </c>
      <c r="B664" s="9" t="s">
        <v>333</v>
      </c>
      <c r="C664" s="9" t="s">
        <v>836</v>
      </c>
      <c r="D664" s="6">
        <v>12</v>
      </c>
      <c r="E664" s="9" t="s">
        <v>648</v>
      </c>
      <c r="F664" s="17">
        <v>101171</v>
      </c>
      <c r="G664" s="17">
        <v>3.7810000000000001</v>
      </c>
      <c r="H664" s="17">
        <v>4.7320000000000002</v>
      </c>
      <c r="I664" s="9" t="s">
        <v>52</v>
      </c>
      <c r="J664" s="9" t="s">
        <v>53</v>
      </c>
      <c r="L664" s="9" t="str">
        <f>CONCATENATE(J664,".",K664)</f>
        <v>Styrax.</v>
      </c>
      <c r="M664" s="9" t="s">
        <v>53</v>
      </c>
      <c r="N664" s="11">
        <v>42120</v>
      </c>
      <c r="O664" s="64">
        <v>0</v>
      </c>
      <c r="P664">
        <v>81</v>
      </c>
      <c r="Q664">
        <v>1</v>
      </c>
      <c r="R664" s="2">
        <v>122.6476484605094</v>
      </c>
      <c r="T664">
        <f>(3.14*((P664/2)^2))/1000000</f>
        <v>5.1503850000000004E-3</v>
      </c>
    </row>
    <row r="665" spans="1:31" ht="15" customHeight="1">
      <c r="A665">
        <v>664</v>
      </c>
      <c r="B665" s="9" t="s">
        <v>333</v>
      </c>
      <c r="C665" s="9" t="s">
        <v>854</v>
      </c>
      <c r="D665" s="6">
        <v>24</v>
      </c>
      <c r="E665" s="9" t="s">
        <v>648</v>
      </c>
      <c r="F665" s="17">
        <v>101816</v>
      </c>
      <c r="G665" s="17">
        <v>27.201999999999998</v>
      </c>
      <c r="H665" s="17">
        <v>82.864999999999995</v>
      </c>
      <c r="I665" s="9" t="s">
        <v>50</v>
      </c>
      <c r="J665" s="9" t="s">
        <v>51</v>
      </c>
      <c r="K665" s="9" t="s">
        <v>712</v>
      </c>
      <c r="L665" s="9" t="str">
        <f>CONCATENATE(J665,".",K665)</f>
        <v>Quercus.salicifolia</v>
      </c>
      <c r="M665" s="9" t="s">
        <v>135</v>
      </c>
      <c r="N665" s="11">
        <v>42133</v>
      </c>
      <c r="O665" s="64">
        <v>0</v>
      </c>
      <c r="P665">
        <v>503</v>
      </c>
      <c r="Q665">
        <v>4</v>
      </c>
      <c r="R665" s="2">
        <v>120.86472969718457</v>
      </c>
      <c r="T665">
        <f>(3.14*((P665/2)^2))/1000000</f>
        <v>0.198612065</v>
      </c>
    </row>
    <row r="666" spans="1:31" ht="15" customHeight="1">
      <c r="A666">
        <v>665</v>
      </c>
      <c r="B666" s="9" t="s">
        <v>333</v>
      </c>
      <c r="C666" s="9" t="s">
        <v>854</v>
      </c>
      <c r="D666" s="6">
        <v>24</v>
      </c>
      <c r="E666" s="9" t="s">
        <v>647</v>
      </c>
      <c r="F666" s="20">
        <v>101817</v>
      </c>
      <c r="G666" s="17">
        <v>27.731999999999999</v>
      </c>
      <c r="H666" s="17">
        <v>82.891999999999996</v>
      </c>
      <c r="I666" s="9" t="s">
        <v>50</v>
      </c>
      <c r="J666" s="9" t="s">
        <v>51</v>
      </c>
      <c r="K666" s="9" t="s">
        <v>712</v>
      </c>
      <c r="L666" s="9" t="str">
        <f>CONCATENATE(J666,".",K666)</f>
        <v>Quercus.salicifolia</v>
      </c>
      <c r="M666" s="9" t="s">
        <v>135</v>
      </c>
      <c r="N666" s="11">
        <v>42133</v>
      </c>
      <c r="O666" s="64">
        <v>12.278705403016252</v>
      </c>
      <c r="P666">
        <v>170</v>
      </c>
      <c r="Q666">
        <v>2</v>
      </c>
      <c r="R666" s="2">
        <v>197.6861142560204</v>
      </c>
      <c r="T666">
        <f>(3.14*((P666/2)^2))/1000000</f>
        <v>2.2686499999999998E-2</v>
      </c>
    </row>
    <row r="667" spans="1:31" ht="15" customHeight="1">
      <c r="A667">
        <v>666</v>
      </c>
      <c r="B667" s="9" t="s">
        <v>333</v>
      </c>
      <c r="C667" s="9" t="s">
        <v>854</v>
      </c>
      <c r="D667" s="6">
        <v>24</v>
      </c>
      <c r="E667" s="9" t="s">
        <v>648</v>
      </c>
      <c r="F667" s="17">
        <v>101818</v>
      </c>
      <c r="G667" s="17">
        <v>28.683999999999997</v>
      </c>
      <c r="H667" s="17">
        <v>83.043999999999997</v>
      </c>
      <c r="I667" s="9" t="s">
        <v>89</v>
      </c>
      <c r="J667" s="9" t="s">
        <v>511</v>
      </c>
      <c r="K667" t="s">
        <v>735</v>
      </c>
      <c r="L667" s="9" t="str">
        <f>CONCATENATE(J667,".",K667)</f>
        <v xml:space="preserve">Vaccinium.consanguineum </v>
      </c>
      <c r="M667" s="9" t="s">
        <v>336</v>
      </c>
      <c r="N667" s="11">
        <v>42133</v>
      </c>
      <c r="O667" s="64">
        <v>0</v>
      </c>
      <c r="P667">
        <v>109</v>
      </c>
      <c r="Q667">
        <v>2</v>
      </c>
      <c r="R667" s="2">
        <v>152.14583544578619</v>
      </c>
      <c r="T667">
        <f>(3.14*((P667/2)^2))/1000000</f>
        <v>9.3265850000000001E-3</v>
      </c>
    </row>
    <row r="668" spans="1:31" ht="15" customHeight="1">
      <c r="A668">
        <v>667</v>
      </c>
      <c r="B668" s="9" t="s">
        <v>333</v>
      </c>
      <c r="C668" s="9" t="s">
        <v>854</v>
      </c>
      <c r="D668" s="6">
        <v>21</v>
      </c>
      <c r="E668" s="9" t="s">
        <v>648</v>
      </c>
      <c r="F668" s="17">
        <v>101839</v>
      </c>
      <c r="G668" s="17">
        <v>29.545999999999999</v>
      </c>
      <c r="H668" s="17">
        <v>92.204000000000008</v>
      </c>
      <c r="I668" s="9" t="s">
        <v>42</v>
      </c>
      <c r="J668" s="9" t="s">
        <v>710</v>
      </c>
      <c r="K668" s="9" t="s">
        <v>711</v>
      </c>
      <c r="L668" s="9" t="str">
        <f>CONCATENATE(J668,".",K668)</f>
        <v>Rogiera.amoena</v>
      </c>
      <c r="M668" s="9" t="s">
        <v>335</v>
      </c>
      <c r="N668" s="11">
        <v>42134</v>
      </c>
      <c r="O668" s="64">
        <v>0</v>
      </c>
      <c r="P668">
        <v>65</v>
      </c>
      <c r="Q668">
        <v>1</v>
      </c>
      <c r="R668" s="2">
        <v>105.41087952722738</v>
      </c>
      <c r="T668">
        <f>(3.14*((P668/2)^2))/1000000</f>
        <v>3.3166250000000001E-3</v>
      </c>
      <c r="U668" t="s">
        <v>30</v>
      </c>
      <c r="W668">
        <v>56</v>
      </c>
    </row>
    <row r="669" spans="1:31" ht="15" customHeight="1">
      <c r="A669">
        <v>668</v>
      </c>
      <c r="B669" s="9" t="s">
        <v>333</v>
      </c>
      <c r="C669" s="9" t="s">
        <v>854</v>
      </c>
      <c r="D669" s="6">
        <v>24</v>
      </c>
      <c r="E669" s="9" t="s">
        <v>648</v>
      </c>
      <c r="F669" s="16">
        <v>101820</v>
      </c>
      <c r="G669" s="17">
        <v>32.024999999999999</v>
      </c>
      <c r="H669" s="17">
        <v>80.367999999999995</v>
      </c>
      <c r="I669" s="9" t="s">
        <v>50</v>
      </c>
      <c r="J669" s="9" t="s">
        <v>51</v>
      </c>
      <c r="K669" s="9" t="s">
        <v>712</v>
      </c>
      <c r="L669" s="9" t="str">
        <f>CONCATENATE(J669,".",K669)</f>
        <v>Quercus.salicifolia</v>
      </c>
      <c r="M669" s="9" t="s">
        <v>135</v>
      </c>
      <c r="N669" s="11">
        <v>42133</v>
      </c>
      <c r="O669" s="64">
        <v>0</v>
      </c>
      <c r="P669">
        <v>350</v>
      </c>
      <c r="Q669">
        <v>3</v>
      </c>
      <c r="R669" s="2">
        <v>180.82162080503207</v>
      </c>
      <c r="T669">
        <f>(3.14*((P669/2)^2))/1000000</f>
        <v>9.6162499999999998E-2</v>
      </c>
      <c r="AE669" t="s">
        <v>834</v>
      </c>
    </row>
    <row r="670" spans="1:31" ht="15" customHeight="1">
      <c r="A670">
        <v>669</v>
      </c>
      <c r="B670" s="9" t="s">
        <v>333</v>
      </c>
      <c r="C670" s="9" t="s">
        <v>854</v>
      </c>
      <c r="D670" s="6">
        <v>23</v>
      </c>
      <c r="E670" s="9" t="s">
        <v>648</v>
      </c>
      <c r="F670" s="17">
        <v>101821</v>
      </c>
      <c r="G670" s="17">
        <v>26.070999999999998</v>
      </c>
      <c r="H670" s="17">
        <v>91.045999999999992</v>
      </c>
      <c r="I670" s="9" t="s">
        <v>89</v>
      </c>
      <c r="J670" s="9" t="s">
        <v>511</v>
      </c>
      <c r="K670" t="s">
        <v>735</v>
      </c>
      <c r="L670" s="9" t="str">
        <f>CONCATENATE(J670,".",K670)</f>
        <v xml:space="preserve">Vaccinium.consanguineum </v>
      </c>
      <c r="M670" s="9" t="s">
        <v>336</v>
      </c>
      <c r="N670" s="11">
        <v>42133</v>
      </c>
      <c r="O670" s="64">
        <v>0</v>
      </c>
      <c r="P670">
        <v>100</v>
      </c>
      <c r="Q670">
        <v>2</v>
      </c>
      <c r="R670" s="2">
        <v>197.6056043002003</v>
      </c>
      <c r="T670">
        <f>(3.14*((P670/2)^2))/1000000</f>
        <v>7.8499999999999993E-3</v>
      </c>
    </row>
    <row r="671" spans="1:31" ht="15" customHeight="1">
      <c r="A671">
        <v>670</v>
      </c>
      <c r="B671" s="9" t="s">
        <v>333</v>
      </c>
      <c r="C671" s="9" t="s">
        <v>854</v>
      </c>
      <c r="D671" s="6">
        <v>23</v>
      </c>
      <c r="E671" s="9" t="s">
        <v>648</v>
      </c>
      <c r="F671" s="17">
        <v>101822</v>
      </c>
      <c r="G671" s="17">
        <v>26.179000000000002</v>
      </c>
      <c r="H671" s="17">
        <v>89.941000000000003</v>
      </c>
      <c r="I671" s="9" t="s">
        <v>50</v>
      </c>
      <c r="J671" s="9" t="s">
        <v>51</v>
      </c>
      <c r="K671" s="9" t="s">
        <v>712</v>
      </c>
      <c r="L671" s="9" t="str">
        <f>CONCATENATE(J671,".",K671)</f>
        <v>Quercus.salicifolia</v>
      </c>
      <c r="M671" s="9" t="s">
        <v>135</v>
      </c>
      <c r="N671" s="11">
        <v>42133</v>
      </c>
      <c r="O671" s="64">
        <v>0</v>
      </c>
      <c r="P671">
        <v>177</v>
      </c>
      <c r="Q671">
        <v>2</v>
      </c>
      <c r="R671" s="2">
        <v>182.57454714483566</v>
      </c>
      <c r="T671">
        <f>(3.14*((P671/2)^2))/1000000</f>
        <v>2.4593265E-2</v>
      </c>
    </row>
    <row r="672" spans="1:31" ht="15" customHeight="1">
      <c r="A672">
        <v>671</v>
      </c>
      <c r="B672" s="9" t="s">
        <v>333</v>
      </c>
      <c r="C672" s="9" t="s">
        <v>842</v>
      </c>
      <c r="D672" s="6">
        <v>24</v>
      </c>
      <c r="E672" s="9" t="s">
        <v>648</v>
      </c>
      <c r="F672" s="17">
        <v>101357</v>
      </c>
      <c r="G672" s="17">
        <v>8.9719999999999995</v>
      </c>
      <c r="H672" s="17">
        <v>63.918999999999997</v>
      </c>
      <c r="I672" s="9" t="s">
        <v>34</v>
      </c>
      <c r="J672" s="9" t="s">
        <v>35</v>
      </c>
      <c r="K672" s="9" t="s">
        <v>508</v>
      </c>
      <c r="L672" s="9" t="str">
        <f>CONCATENATE(J672,".",K672)</f>
        <v>Ardisia.sp7</v>
      </c>
      <c r="M672" s="9" t="s">
        <v>86</v>
      </c>
      <c r="N672" s="11">
        <v>42121</v>
      </c>
      <c r="O672" s="64">
        <v>0</v>
      </c>
      <c r="P672">
        <v>66</v>
      </c>
      <c r="Q672">
        <v>1</v>
      </c>
      <c r="R672" s="2">
        <v>167.70403088832825</v>
      </c>
      <c r="T672">
        <f>(3.14*((P672/2)^2))/1000000</f>
        <v>3.41946E-3</v>
      </c>
    </row>
    <row r="673" spans="1:31" ht="15" customHeight="1">
      <c r="A673">
        <v>672</v>
      </c>
      <c r="B673" s="9" t="s">
        <v>333</v>
      </c>
      <c r="C673" s="9" t="s">
        <v>854</v>
      </c>
      <c r="D673" s="6">
        <v>23</v>
      </c>
      <c r="E673" s="9" t="s">
        <v>647</v>
      </c>
      <c r="F673" s="20">
        <v>101824</v>
      </c>
      <c r="G673" s="17">
        <v>28.307000000000002</v>
      </c>
      <c r="H673" s="17">
        <v>85.307000000000002</v>
      </c>
      <c r="I673" s="9" t="s">
        <v>50</v>
      </c>
      <c r="J673" s="9" t="s">
        <v>51</v>
      </c>
      <c r="K673" s="2" t="s">
        <v>713</v>
      </c>
      <c r="L673" s="9" t="str">
        <f>CONCATENATE(J673,".",K673)</f>
        <v>Quercus.costaricensis</v>
      </c>
      <c r="M673" s="9" t="s">
        <v>740</v>
      </c>
      <c r="N673" s="11">
        <v>42133</v>
      </c>
      <c r="O673" s="64">
        <v>22.206128738603439</v>
      </c>
      <c r="P673">
        <v>687</v>
      </c>
      <c r="Q673">
        <v>4</v>
      </c>
      <c r="R673" s="2">
        <v>137.99904027372995</v>
      </c>
      <c r="S673">
        <v>200</v>
      </c>
      <c r="T673">
        <f>(3.14*((P673/2)^2))/1000000</f>
        <v>0.37049566500000003</v>
      </c>
      <c r="U673" t="s">
        <v>48</v>
      </c>
      <c r="AE673" t="s">
        <v>376</v>
      </c>
    </row>
    <row r="674" spans="1:31" ht="15" customHeight="1">
      <c r="A674">
        <v>673</v>
      </c>
      <c r="B674" s="9" t="s">
        <v>333</v>
      </c>
      <c r="C674" s="9" t="s">
        <v>837</v>
      </c>
      <c r="D674" s="7">
        <v>43</v>
      </c>
      <c r="E674" s="9" t="s">
        <v>648</v>
      </c>
      <c r="F674" s="17">
        <v>102671</v>
      </c>
      <c r="G674" s="17">
        <v>99.25</v>
      </c>
      <c r="H674" s="17">
        <v>93.12</v>
      </c>
      <c r="I674" s="9" t="s">
        <v>495</v>
      </c>
      <c r="J674" s="9" t="s">
        <v>496</v>
      </c>
      <c r="K674" s="9" t="s">
        <v>777</v>
      </c>
      <c r="L674" s="9" t="str">
        <f>CONCATENATE(J674,".",K674)</f>
        <v>Cleyera.theoidaes</v>
      </c>
      <c r="M674" s="9" t="s">
        <v>334</v>
      </c>
      <c r="N674" s="11">
        <v>42140</v>
      </c>
      <c r="O674" s="64">
        <v>0</v>
      </c>
      <c r="P674">
        <v>57</v>
      </c>
      <c r="Q674">
        <v>1</v>
      </c>
      <c r="R674" s="2">
        <v>194.07515578204297</v>
      </c>
      <c r="T674">
        <f>(3.14*((P674/2)^2))/1000000</f>
        <v>2.550465E-3</v>
      </c>
    </row>
    <row r="675" spans="1:31" ht="15" customHeight="1">
      <c r="A675">
        <v>674</v>
      </c>
      <c r="B675" s="9" t="s">
        <v>333</v>
      </c>
      <c r="C675" s="9" t="s">
        <v>854</v>
      </c>
      <c r="D675" s="6">
        <v>13</v>
      </c>
      <c r="E675" s="9" t="s">
        <v>648</v>
      </c>
      <c r="F675" s="17">
        <v>101808</v>
      </c>
      <c r="G675" s="17">
        <v>21.545000000000002</v>
      </c>
      <c r="H675" s="17">
        <v>94.045000000000002</v>
      </c>
      <c r="I675" s="9" t="s">
        <v>42</v>
      </c>
      <c r="J675" s="9" t="s">
        <v>710</v>
      </c>
      <c r="K675" s="9" t="s">
        <v>711</v>
      </c>
      <c r="L675" s="9" t="str">
        <f>CONCATENATE(J675,".",K675)</f>
        <v>Rogiera.amoena</v>
      </c>
      <c r="M675" s="9" t="s">
        <v>335</v>
      </c>
      <c r="N675" s="11">
        <v>42133</v>
      </c>
      <c r="O675" s="64">
        <v>0</v>
      </c>
      <c r="P675">
        <v>91</v>
      </c>
      <c r="Q675">
        <v>1</v>
      </c>
      <c r="R675" s="2">
        <v>101.11176176778032</v>
      </c>
      <c r="T675">
        <f>(3.14*((P675/2)^2))/1000000</f>
        <v>6.5005849999999997E-3</v>
      </c>
    </row>
    <row r="676" spans="1:31" ht="15" customHeight="1">
      <c r="A676">
        <v>675</v>
      </c>
      <c r="B676" s="9" t="s">
        <v>333</v>
      </c>
      <c r="C676" s="9" t="s">
        <v>854</v>
      </c>
      <c r="D676" s="6">
        <v>23</v>
      </c>
      <c r="E676" s="9" t="s">
        <v>648</v>
      </c>
      <c r="F676" s="17">
        <v>101827</v>
      </c>
      <c r="G676" s="17">
        <v>25.945</v>
      </c>
      <c r="H676" s="17">
        <v>83.888999999999996</v>
      </c>
      <c r="I676" s="9" t="s">
        <v>54</v>
      </c>
      <c r="J676" s="9" t="s">
        <v>75</v>
      </c>
      <c r="K676" s="9" t="s">
        <v>503</v>
      </c>
      <c r="L676" s="9" t="str">
        <f>CONCATENATE(J676,".",K676)</f>
        <v>Dendropanax.sp1</v>
      </c>
      <c r="M676" s="9" t="s">
        <v>353</v>
      </c>
      <c r="N676" s="11">
        <v>42133</v>
      </c>
      <c r="O676" s="64">
        <v>0</v>
      </c>
      <c r="P676">
        <v>135</v>
      </c>
      <c r="Q676">
        <v>2</v>
      </c>
      <c r="R676" s="2">
        <v>173.75766367441238</v>
      </c>
      <c r="T676">
        <f>(3.14*((P676/2)^2))/1000000</f>
        <v>1.4306625E-2</v>
      </c>
      <c r="U676" t="s">
        <v>30</v>
      </c>
      <c r="W676">
        <v>80</v>
      </c>
      <c r="X676">
        <v>58</v>
      </c>
    </row>
    <row r="677" spans="1:31" ht="15" customHeight="1">
      <c r="A677">
        <v>676</v>
      </c>
      <c r="B677" s="9" t="s">
        <v>333</v>
      </c>
      <c r="C677" s="9" t="s">
        <v>854</v>
      </c>
      <c r="D677" s="6">
        <v>12</v>
      </c>
      <c r="E677" s="9" t="s">
        <v>648</v>
      </c>
      <c r="F677" s="17">
        <v>101804</v>
      </c>
      <c r="G677" s="17">
        <v>24.966000000000001</v>
      </c>
      <c r="H677" s="17">
        <v>90.471000000000004</v>
      </c>
      <c r="I677" s="9" t="s">
        <v>42</v>
      </c>
      <c r="J677" s="9" t="s">
        <v>710</v>
      </c>
      <c r="K677" s="9" t="s">
        <v>711</v>
      </c>
      <c r="L677" s="9" t="str">
        <f>CONCATENATE(J677,".",K677)</f>
        <v>Rogiera.amoena</v>
      </c>
      <c r="M677" s="9" t="s">
        <v>335</v>
      </c>
      <c r="N677" s="11">
        <v>42133</v>
      </c>
      <c r="O677" s="64">
        <v>0</v>
      </c>
      <c r="P677">
        <v>62</v>
      </c>
      <c r="Q677">
        <v>1</v>
      </c>
      <c r="R677" s="2">
        <v>108.86008888932005</v>
      </c>
      <c r="T677">
        <f>(3.14*((P677/2)^2))/1000000</f>
        <v>3.01754E-3</v>
      </c>
      <c r="U677" t="s">
        <v>30</v>
      </c>
      <c r="W677">
        <v>51</v>
      </c>
    </row>
    <row r="678" spans="1:31" ht="15" customHeight="1">
      <c r="A678">
        <v>677</v>
      </c>
      <c r="B678" s="9" t="s">
        <v>333</v>
      </c>
      <c r="C678" s="9" t="s">
        <v>854</v>
      </c>
      <c r="D678" s="6">
        <v>23</v>
      </c>
      <c r="E678" s="9" t="s">
        <v>648</v>
      </c>
      <c r="F678" s="17">
        <v>101829</v>
      </c>
      <c r="G678" s="17">
        <v>26.547000000000001</v>
      </c>
      <c r="H678" s="17">
        <v>82.524000000000001</v>
      </c>
      <c r="I678" s="9" t="s">
        <v>346</v>
      </c>
      <c r="J678" s="9" t="s">
        <v>127</v>
      </c>
      <c r="K678" s="9" t="s">
        <v>724</v>
      </c>
      <c r="L678" s="9" t="str">
        <f>CONCATENATE(J678,".",K678)</f>
        <v>Saurauia.montana</v>
      </c>
      <c r="M678" s="9" t="s">
        <v>127</v>
      </c>
      <c r="N678" s="11">
        <v>42133</v>
      </c>
      <c r="O678" s="64">
        <v>0</v>
      </c>
      <c r="P678">
        <v>102</v>
      </c>
      <c r="Q678">
        <v>2</v>
      </c>
      <c r="R678" s="2">
        <v>143.3697299740839</v>
      </c>
      <c r="T678">
        <f>(3.14*((P678/2)^2))/1000000</f>
        <v>8.1671399999999998E-3</v>
      </c>
      <c r="U678" t="s">
        <v>78</v>
      </c>
    </row>
    <row r="679" spans="1:31" ht="15" customHeight="1">
      <c r="A679">
        <v>678</v>
      </c>
      <c r="B679" s="9" t="s">
        <v>333</v>
      </c>
      <c r="C679" s="9" t="s">
        <v>837</v>
      </c>
      <c r="D679" s="7">
        <v>32</v>
      </c>
      <c r="E679" s="9" t="s">
        <v>648</v>
      </c>
      <c r="F679" s="17">
        <v>102663</v>
      </c>
      <c r="G679" s="17">
        <v>92.138999999999996</v>
      </c>
      <c r="H679" s="17">
        <v>86.730999999999995</v>
      </c>
      <c r="I679" s="9" t="s">
        <v>34</v>
      </c>
      <c r="J679" s="9" t="s">
        <v>35</v>
      </c>
      <c r="K679" s="9" t="s">
        <v>508</v>
      </c>
      <c r="L679" s="9" t="str">
        <f>CONCATENATE(J679,".",K679)</f>
        <v>Ardisia.sp7</v>
      </c>
      <c r="M679" s="9" t="s">
        <v>86</v>
      </c>
      <c r="N679" s="11">
        <v>42140</v>
      </c>
      <c r="O679" s="64">
        <v>0</v>
      </c>
      <c r="P679">
        <v>54</v>
      </c>
      <c r="Q679">
        <v>1</v>
      </c>
      <c r="R679" s="2">
        <v>139.89556769817105</v>
      </c>
      <c r="T679">
        <f>(3.14*((P679/2)^2))/1000000</f>
        <v>2.2890599999999999E-3</v>
      </c>
    </row>
    <row r="680" spans="1:31" ht="15" customHeight="1">
      <c r="A680">
        <v>679</v>
      </c>
      <c r="B680" s="9" t="s">
        <v>333</v>
      </c>
      <c r="C680" s="9" t="s">
        <v>848</v>
      </c>
      <c r="D680" s="7">
        <v>33</v>
      </c>
      <c r="E680" s="9" t="s">
        <v>648</v>
      </c>
      <c r="F680" s="17">
        <v>102367</v>
      </c>
      <c r="G680" s="17">
        <v>70.789000000000001</v>
      </c>
      <c r="H680" s="17">
        <v>74.230999999999995</v>
      </c>
      <c r="I680" s="9" t="s">
        <v>34</v>
      </c>
      <c r="J680" s="9" t="s">
        <v>35</v>
      </c>
      <c r="K680" s="9" t="s">
        <v>506</v>
      </c>
      <c r="L680" s="9" t="str">
        <f>CONCATENATE(J680,".",K680)</f>
        <v>Ardisia.sp5</v>
      </c>
      <c r="M680" s="9" t="s">
        <v>36</v>
      </c>
      <c r="N680" s="11">
        <v>42136</v>
      </c>
      <c r="O680" s="64">
        <v>0</v>
      </c>
      <c r="P680">
        <v>52</v>
      </c>
      <c r="Q680">
        <v>1</v>
      </c>
      <c r="R680" s="2">
        <v>170.37433479860346</v>
      </c>
      <c r="T680">
        <f>(3.14*((P680/2)^2))/1000000</f>
        <v>2.1226399999999999E-3</v>
      </c>
    </row>
    <row r="681" spans="1:31" ht="15" customHeight="1">
      <c r="A681">
        <v>680</v>
      </c>
      <c r="B681" s="9" t="s">
        <v>333</v>
      </c>
      <c r="C681" s="9" t="s">
        <v>836</v>
      </c>
      <c r="D681" s="6">
        <v>12</v>
      </c>
      <c r="E681" s="9" t="s">
        <v>648</v>
      </c>
      <c r="F681" s="17">
        <v>101172</v>
      </c>
      <c r="G681" s="17">
        <v>3.367</v>
      </c>
      <c r="H681" s="17">
        <v>5.1550000000000002</v>
      </c>
      <c r="I681" s="9" t="s">
        <v>79</v>
      </c>
      <c r="J681" s="9" t="s">
        <v>80</v>
      </c>
      <c r="K681" s="9" t="s">
        <v>708</v>
      </c>
      <c r="L681" s="9" t="str">
        <f>CONCATENATE(J681,".",K681)</f>
        <v>Weinmannia.pinnata</v>
      </c>
      <c r="M681" s="9" t="s">
        <v>80</v>
      </c>
      <c r="N681" s="11">
        <v>42120</v>
      </c>
      <c r="O681" s="64">
        <v>0</v>
      </c>
      <c r="P681">
        <v>91</v>
      </c>
      <c r="Q681">
        <v>1</v>
      </c>
      <c r="R681" s="2">
        <v>192.67741730291266</v>
      </c>
      <c r="T681">
        <f>(3.14*((P681/2)^2))/1000000</f>
        <v>6.5005849999999997E-3</v>
      </c>
      <c r="U681" t="s">
        <v>30</v>
      </c>
      <c r="W681">
        <v>74</v>
      </c>
    </row>
    <row r="682" spans="1:31" ht="15" customHeight="1">
      <c r="A682">
        <v>681</v>
      </c>
      <c r="B682" s="9" t="s">
        <v>333</v>
      </c>
      <c r="C682" s="9" t="s">
        <v>852</v>
      </c>
      <c r="D682" s="6">
        <v>23</v>
      </c>
      <c r="E682" s="9" t="s">
        <v>648</v>
      </c>
      <c r="F682" s="17">
        <v>101747</v>
      </c>
      <c r="G682" s="17">
        <v>27.196999999999999</v>
      </c>
      <c r="H682" s="17">
        <v>67.575999999999993</v>
      </c>
      <c r="I682" s="9" t="s">
        <v>42</v>
      </c>
      <c r="J682" s="9" t="s">
        <v>710</v>
      </c>
      <c r="K682" s="9" t="s">
        <v>711</v>
      </c>
      <c r="L682" s="9" t="str">
        <f>CONCATENATE(J682,".",K682)</f>
        <v>Rogiera.amoena</v>
      </c>
      <c r="M682" s="9" t="s">
        <v>335</v>
      </c>
      <c r="N682" s="11">
        <v>42133</v>
      </c>
      <c r="O682" s="64">
        <v>0</v>
      </c>
      <c r="P682">
        <v>58</v>
      </c>
      <c r="Q682">
        <v>1</v>
      </c>
      <c r="R682" s="2">
        <v>142.09713084765491</v>
      </c>
      <c r="T682">
        <f>(3.14*((P682/2)^2))/1000000</f>
        <v>2.6407400000000004E-3</v>
      </c>
      <c r="U682" t="s">
        <v>73</v>
      </c>
    </row>
    <row r="683" spans="1:31" ht="15" customHeight="1">
      <c r="A683">
        <v>682</v>
      </c>
      <c r="B683" s="9" t="s">
        <v>333</v>
      </c>
      <c r="C683" s="9" t="s">
        <v>856</v>
      </c>
      <c r="D683" s="6">
        <v>22</v>
      </c>
      <c r="E683" s="9" t="s">
        <v>648</v>
      </c>
      <c r="F683" s="17">
        <v>101899</v>
      </c>
      <c r="G683" s="17">
        <v>47.863999999999997</v>
      </c>
      <c r="H683" s="17">
        <v>2.8090000000000002</v>
      </c>
      <c r="I683" s="9" t="s">
        <v>93</v>
      </c>
      <c r="J683" s="9" t="s">
        <v>94</v>
      </c>
      <c r="K683" s="9" t="s">
        <v>725</v>
      </c>
      <c r="L683" s="9" t="str">
        <f>CONCATENATE(J683,".",K683)</f>
        <v>Viburnum.costaricanun</v>
      </c>
      <c r="M683" s="9" t="s">
        <v>94</v>
      </c>
      <c r="N683" s="11">
        <v>42134</v>
      </c>
      <c r="O683" s="64">
        <v>0</v>
      </c>
      <c r="P683">
        <v>98</v>
      </c>
      <c r="Q683">
        <v>1</v>
      </c>
      <c r="R683" s="2">
        <v>197.37683674793223</v>
      </c>
      <c r="T683">
        <f>(3.14*((P683/2)^2))/1000000</f>
        <v>7.5391400000000006E-3</v>
      </c>
    </row>
    <row r="684" spans="1:31" ht="15" customHeight="1">
      <c r="A684">
        <v>683</v>
      </c>
      <c r="B684" s="9" t="s">
        <v>333</v>
      </c>
      <c r="C684" s="9" t="s">
        <v>860</v>
      </c>
      <c r="D684" s="6">
        <v>11</v>
      </c>
      <c r="E684" s="9" t="s">
        <v>648</v>
      </c>
      <c r="F684" s="17">
        <v>101999</v>
      </c>
      <c r="G684" s="17">
        <v>40.860999999999997</v>
      </c>
      <c r="H684" s="17">
        <v>44.972000000000001</v>
      </c>
      <c r="I684" s="9" t="s">
        <v>34</v>
      </c>
      <c r="J684" s="9" t="s">
        <v>35</v>
      </c>
      <c r="K684" s="9" t="s">
        <v>507</v>
      </c>
      <c r="L684" s="9" t="str">
        <f>CONCATENATE(J684,".",K684)</f>
        <v>Ardisia.sp6</v>
      </c>
      <c r="M684" s="9" t="s">
        <v>357</v>
      </c>
      <c r="N684" s="11">
        <v>42135</v>
      </c>
      <c r="O684" s="64">
        <v>0</v>
      </c>
      <c r="P684">
        <v>70</v>
      </c>
      <c r="Q684">
        <v>1</v>
      </c>
      <c r="R684" s="2">
        <v>102.72634474323884</v>
      </c>
      <c r="T684">
        <f>(3.14*((P684/2)^2))/1000000</f>
        <v>3.8465000000000001E-3</v>
      </c>
    </row>
    <row r="685" spans="1:31" ht="15" customHeight="1">
      <c r="A685">
        <v>684</v>
      </c>
      <c r="B685" s="9" t="s">
        <v>333</v>
      </c>
      <c r="C685" s="9" t="s">
        <v>850</v>
      </c>
      <c r="D685" s="6">
        <v>14</v>
      </c>
      <c r="E685" s="9" t="s">
        <v>648</v>
      </c>
      <c r="F685" s="17">
        <v>101662</v>
      </c>
      <c r="G685" s="17">
        <v>24.654</v>
      </c>
      <c r="H685" s="17">
        <v>57.652000000000001</v>
      </c>
      <c r="I685" s="9" t="s">
        <v>93</v>
      </c>
      <c r="J685" s="9" t="s">
        <v>94</v>
      </c>
      <c r="K685" s="9" t="s">
        <v>725</v>
      </c>
      <c r="L685" s="9" t="str">
        <f>CONCATENATE(J685,".",K685)</f>
        <v>Viburnum.costaricanun</v>
      </c>
      <c r="M685" s="9" t="s">
        <v>94</v>
      </c>
      <c r="N685" s="11">
        <v>42133</v>
      </c>
      <c r="O685" s="64">
        <v>0</v>
      </c>
      <c r="P685">
        <v>94</v>
      </c>
      <c r="Q685">
        <v>1</v>
      </c>
      <c r="R685" s="2">
        <v>106.69359438801655</v>
      </c>
      <c r="T685">
        <f>(3.14*((P685/2)^2))/1000000</f>
        <v>6.9362600000000005E-3</v>
      </c>
    </row>
    <row r="686" spans="1:31" ht="15" customHeight="1">
      <c r="A686">
        <v>685</v>
      </c>
      <c r="B686" s="9" t="s">
        <v>333</v>
      </c>
      <c r="C686" s="9" t="s">
        <v>854</v>
      </c>
      <c r="D686" s="6">
        <v>21</v>
      </c>
      <c r="E686" s="9" t="s">
        <v>647</v>
      </c>
      <c r="F686" s="16">
        <v>101837</v>
      </c>
      <c r="G686" s="17">
        <v>26.969000000000001</v>
      </c>
      <c r="H686" s="17">
        <v>94.153000000000006</v>
      </c>
      <c r="I686" s="9" t="s">
        <v>50</v>
      </c>
      <c r="J686" s="9" t="s">
        <v>51</v>
      </c>
      <c r="K686" s="9" t="s">
        <v>712</v>
      </c>
      <c r="L686" s="9" t="str">
        <f>CONCATENATE(J686,".",K686)</f>
        <v>Quercus.salicifolia</v>
      </c>
      <c r="M686" s="9" t="s">
        <v>135</v>
      </c>
      <c r="N686" s="11">
        <v>42134</v>
      </c>
      <c r="O686" s="64">
        <v>18.615953628506944</v>
      </c>
      <c r="P686">
        <v>469</v>
      </c>
      <c r="Q686">
        <v>3</v>
      </c>
      <c r="R686" s="2">
        <v>189.28000557433091</v>
      </c>
      <c r="T686">
        <f>(3.14*((P686/2)^2))/1000000</f>
        <v>0.17266938500000001</v>
      </c>
    </row>
    <row r="687" spans="1:31" ht="15" customHeight="1">
      <c r="A687">
        <v>686</v>
      </c>
      <c r="B687" s="9" t="s">
        <v>333</v>
      </c>
      <c r="C687" s="9" t="s">
        <v>840</v>
      </c>
      <c r="D687" s="6">
        <v>32</v>
      </c>
      <c r="E687" s="9" t="s">
        <v>648</v>
      </c>
      <c r="F687" s="17">
        <v>101309</v>
      </c>
      <c r="G687" s="17">
        <v>13.715999999999999</v>
      </c>
      <c r="H687" s="17">
        <v>46.381999999999998</v>
      </c>
      <c r="I687" s="9" t="s">
        <v>52</v>
      </c>
      <c r="J687" s="9" t="s">
        <v>53</v>
      </c>
      <c r="L687" s="9" t="str">
        <f>CONCATENATE(J687,".",K687)</f>
        <v>Styrax.</v>
      </c>
      <c r="M687" s="9" t="s">
        <v>53</v>
      </c>
      <c r="N687" s="11">
        <v>42120</v>
      </c>
      <c r="O687" s="64">
        <v>0</v>
      </c>
      <c r="P687">
        <v>69</v>
      </c>
      <c r="Q687">
        <v>1</v>
      </c>
      <c r="R687" s="2">
        <v>153.23931937639253</v>
      </c>
      <c r="T687">
        <f>(3.14*((P687/2)^2))/1000000</f>
        <v>3.7373850000000002E-3</v>
      </c>
    </row>
    <row r="688" spans="1:31" ht="15" customHeight="1">
      <c r="A688">
        <v>687</v>
      </c>
      <c r="B688" s="9" t="s">
        <v>333</v>
      </c>
      <c r="C688" s="9" t="s">
        <v>855</v>
      </c>
      <c r="D688" s="7">
        <v>32</v>
      </c>
      <c r="E688" s="9" t="s">
        <v>648</v>
      </c>
      <c r="F688" s="17">
        <v>102212</v>
      </c>
      <c r="G688" s="17">
        <v>71.028000000000006</v>
      </c>
      <c r="H688" s="17">
        <v>8.8789999999999996</v>
      </c>
      <c r="I688" s="9" t="s">
        <v>34</v>
      </c>
      <c r="J688" s="9" t="s">
        <v>35</v>
      </c>
      <c r="K688" s="9" t="s">
        <v>506</v>
      </c>
      <c r="L688" s="9" t="str">
        <f>CONCATENATE(J688,".",K688)</f>
        <v>Ardisia.sp5</v>
      </c>
      <c r="M688" s="9" t="s">
        <v>36</v>
      </c>
      <c r="N688" s="11">
        <v>42136</v>
      </c>
      <c r="O688" s="64">
        <v>0</v>
      </c>
      <c r="P688">
        <v>52</v>
      </c>
      <c r="Q688">
        <v>1</v>
      </c>
      <c r="R688" s="2">
        <v>115.17653812097987</v>
      </c>
      <c r="T688">
        <f>(3.14*((P688/2)^2))/1000000</f>
        <v>2.1226399999999999E-3</v>
      </c>
    </row>
    <row r="689" spans="1:31" ht="15" customHeight="1">
      <c r="A689">
        <v>688</v>
      </c>
      <c r="B689" s="9" t="s">
        <v>333</v>
      </c>
      <c r="C689" s="9" t="s">
        <v>854</v>
      </c>
      <c r="D689" s="6">
        <v>21</v>
      </c>
      <c r="E689" s="9" t="s">
        <v>648</v>
      </c>
      <c r="F689" s="17">
        <v>101840</v>
      </c>
      <c r="G689" s="17">
        <v>29.527999999999999</v>
      </c>
      <c r="H689" s="17">
        <v>90.813000000000002</v>
      </c>
      <c r="I689" s="9" t="s">
        <v>28</v>
      </c>
      <c r="J689" s="9" t="s">
        <v>515</v>
      </c>
      <c r="K689" s="9">
        <v>4</v>
      </c>
      <c r="L689" s="9" t="str">
        <f>CONCATENATE(J689,".",K689)</f>
        <v>CasIndet.4</v>
      </c>
      <c r="M689" s="9" t="s">
        <v>359</v>
      </c>
      <c r="N689" s="11">
        <v>42134</v>
      </c>
      <c r="O689" s="64">
        <v>0</v>
      </c>
      <c r="P689">
        <v>130</v>
      </c>
      <c r="Q689">
        <v>2</v>
      </c>
      <c r="R689" s="2">
        <v>175.41439566422764</v>
      </c>
      <c r="T689">
        <f>(3.14*((P689/2)^2))/1000000</f>
        <v>1.3266500000000001E-2</v>
      </c>
      <c r="U689" t="s">
        <v>30</v>
      </c>
      <c r="W689">
        <v>52</v>
      </c>
    </row>
    <row r="690" spans="1:31" ht="15" customHeight="1">
      <c r="A690">
        <v>689</v>
      </c>
      <c r="B690" s="9" t="s">
        <v>333</v>
      </c>
      <c r="C690" s="9" t="s">
        <v>854</v>
      </c>
      <c r="D690" s="6">
        <v>31</v>
      </c>
      <c r="E690" s="9" t="s">
        <v>648</v>
      </c>
      <c r="F690" s="17">
        <v>101841</v>
      </c>
      <c r="G690" s="17">
        <v>32.150999999999996</v>
      </c>
      <c r="H690" s="17">
        <v>80.834999999999994</v>
      </c>
      <c r="I690" s="9" t="s">
        <v>93</v>
      </c>
      <c r="J690" s="9" t="s">
        <v>94</v>
      </c>
      <c r="K690" s="9" t="s">
        <v>725</v>
      </c>
      <c r="L690" s="9" t="str">
        <f>CONCATENATE(J690,".",K690)</f>
        <v>Viburnum.costaricanun</v>
      </c>
      <c r="M690" s="9" t="s">
        <v>94</v>
      </c>
      <c r="N690" s="11">
        <v>42134</v>
      </c>
      <c r="O690" s="64">
        <v>0</v>
      </c>
      <c r="P690">
        <v>152</v>
      </c>
      <c r="Q690">
        <v>2</v>
      </c>
      <c r="R690" s="2">
        <v>167.68959684390535</v>
      </c>
      <c r="T690">
        <f>(3.14*((P690/2)^2))/1000000</f>
        <v>1.8136639999999999E-2</v>
      </c>
    </row>
    <row r="691" spans="1:31" ht="15" customHeight="1">
      <c r="A691">
        <v>690</v>
      </c>
      <c r="B691" s="9" t="s">
        <v>333</v>
      </c>
      <c r="C691" s="9" t="s">
        <v>842</v>
      </c>
      <c r="D691" s="6">
        <v>44</v>
      </c>
      <c r="E691" s="9" t="s">
        <v>648</v>
      </c>
      <c r="F691" s="17">
        <v>101396</v>
      </c>
      <c r="G691" s="17">
        <v>17.818000000000001</v>
      </c>
      <c r="H691" s="17">
        <v>65.805999999999997</v>
      </c>
      <c r="I691" s="9" t="s">
        <v>42</v>
      </c>
      <c r="J691" s="9" t="s">
        <v>710</v>
      </c>
      <c r="K691" s="9" t="s">
        <v>711</v>
      </c>
      <c r="L691" s="9" t="str">
        <f>CONCATENATE(J691,".",K691)</f>
        <v>Rogiera.amoena</v>
      </c>
      <c r="M691" s="9" t="s">
        <v>335</v>
      </c>
      <c r="N691" s="11">
        <v>42121</v>
      </c>
      <c r="O691" s="64">
        <v>0</v>
      </c>
      <c r="P691">
        <v>54</v>
      </c>
      <c r="Q691">
        <v>1</v>
      </c>
      <c r="R691" s="2">
        <v>127.80291700988877</v>
      </c>
      <c r="T691">
        <f>(3.14*((P691/2)^2))/1000000</f>
        <v>2.2890599999999999E-3</v>
      </c>
    </row>
    <row r="692" spans="1:31" ht="15" customHeight="1">
      <c r="A692">
        <v>691</v>
      </c>
      <c r="B692" s="9" t="s">
        <v>333</v>
      </c>
      <c r="C692" s="9" t="s">
        <v>852</v>
      </c>
      <c r="D692" s="6">
        <v>23</v>
      </c>
      <c r="E692" s="9" t="s">
        <v>648</v>
      </c>
      <c r="F692" s="17">
        <v>101749</v>
      </c>
      <c r="G692" s="17">
        <v>27.169</v>
      </c>
      <c r="H692" s="17">
        <v>64.718999999999994</v>
      </c>
      <c r="I692" s="9" t="s">
        <v>495</v>
      </c>
      <c r="J692" s="9" t="s">
        <v>496</v>
      </c>
      <c r="K692" s="9" t="s">
        <v>777</v>
      </c>
      <c r="L692" s="9" t="str">
        <f>CONCATENATE(J692,".",K692)</f>
        <v>Cleyera.theoidaes</v>
      </c>
      <c r="M692" s="9" t="s">
        <v>334</v>
      </c>
      <c r="N692" s="11">
        <v>42133</v>
      </c>
      <c r="O692" s="64">
        <v>0</v>
      </c>
      <c r="P692">
        <v>55</v>
      </c>
      <c r="Q692">
        <v>1</v>
      </c>
      <c r="R692" s="2">
        <v>150.18146784986192</v>
      </c>
      <c r="T692">
        <f>(3.14*((P692/2)^2))/1000000</f>
        <v>2.374625E-3</v>
      </c>
    </row>
    <row r="693" spans="1:31" ht="15" customHeight="1">
      <c r="A693">
        <v>692</v>
      </c>
      <c r="B693" s="9" t="s">
        <v>333</v>
      </c>
      <c r="C693" s="9" t="s">
        <v>857</v>
      </c>
      <c r="D693" s="6">
        <v>13</v>
      </c>
      <c r="E693" s="9" t="s">
        <v>648</v>
      </c>
      <c r="F693" s="17">
        <v>102132</v>
      </c>
      <c r="G693" s="17">
        <v>44.639000000000003</v>
      </c>
      <c r="H693" s="17">
        <v>90.795999999999992</v>
      </c>
      <c r="I693" s="9" t="s">
        <v>42</v>
      </c>
      <c r="J693" s="9" t="s">
        <v>710</v>
      </c>
      <c r="K693" s="9" t="s">
        <v>711</v>
      </c>
      <c r="L693" s="9" t="str">
        <f>CONCATENATE(J693,".",K693)</f>
        <v>Rogiera.amoena</v>
      </c>
      <c r="M693" s="9" t="s">
        <v>335</v>
      </c>
      <c r="N693" s="11">
        <v>42135</v>
      </c>
      <c r="O693" s="64">
        <v>0</v>
      </c>
      <c r="P693">
        <v>60</v>
      </c>
      <c r="Q693">
        <v>1</v>
      </c>
      <c r="R693" s="2">
        <v>146.36357226012217</v>
      </c>
      <c r="T693">
        <f>(3.14*((P693/2)^2))/1000000</f>
        <v>2.826E-3</v>
      </c>
    </row>
    <row r="694" spans="1:31" ht="15" customHeight="1">
      <c r="A694">
        <v>693</v>
      </c>
      <c r="B694" s="9" t="s">
        <v>333</v>
      </c>
      <c r="C694" s="9" t="s">
        <v>854</v>
      </c>
      <c r="D694" s="6">
        <v>31</v>
      </c>
      <c r="E694" s="9" t="s">
        <v>648</v>
      </c>
      <c r="F694" s="17">
        <v>101845</v>
      </c>
      <c r="G694" s="17">
        <v>34.207000000000001</v>
      </c>
      <c r="H694" s="17">
        <v>85.442000000000007</v>
      </c>
      <c r="I694" s="9" t="s">
        <v>142</v>
      </c>
      <c r="J694" s="9" t="s">
        <v>143</v>
      </c>
      <c r="K694" s="9" t="s">
        <v>766</v>
      </c>
      <c r="L694" s="9" t="str">
        <f>CONCATENATE(J694,".",K694)</f>
        <v>Turpinia.occidentalis</v>
      </c>
      <c r="M694" s="9" t="s">
        <v>360</v>
      </c>
      <c r="N694" s="11">
        <v>42134</v>
      </c>
      <c r="O694" s="64">
        <v>0</v>
      </c>
      <c r="P694">
        <v>100</v>
      </c>
      <c r="Q694">
        <v>2</v>
      </c>
      <c r="R694" s="2">
        <v>146.77086458891301</v>
      </c>
      <c r="T694">
        <f>(3.14*((P694/2)^2))/1000000</f>
        <v>7.8499999999999993E-3</v>
      </c>
      <c r="U694" t="s">
        <v>30</v>
      </c>
      <c r="W694">
        <v>95</v>
      </c>
    </row>
    <row r="695" spans="1:31" ht="15" customHeight="1">
      <c r="A695">
        <v>694</v>
      </c>
      <c r="B695" s="9" t="s">
        <v>333</v>
      </c>
      <c r="C695" s="9" t="s">
        <v>854</v>
      </c>
      <c r="D695" s="6">
        <v>34</v>
      </c>
      <c r="E695" s="9" t="s">
        <v>648</v>
      </c>
      <c r="F695" s="17">
        <v>101858</v>
      </c>
      <c r="G695" s="17">
        <v>36.308999999999997</v>
      </c>
      <c r="H695" s="17">
        <v>98.94</v>
      </c>
      <c r="I695" s="9" t="s">
        <v>54</v>
      </c>
      <c r="J695" s="9" t="s">
        <v>75</v>
      </c>
      <c r="K695" s="9" t="s">
        <v>503</v>
      </c>
      <c r="L695" s="9" t="str">
        <f>CONCATENATE(J695,".",K695)</f>
        <v>Dendropanax.sp1</v>
      </c>
      <c r="M695" s="9" t="s">
        <v>353</v>
      </c>
      <c r="N695" s="11">
        <v>42134</v>
      </c>
      <c r="O695" s="64">
        <v>0</v>
      </c>
      <c r="P695">
        <v>74</v>
      </c>
      <c r="Q695">
        <v>1</v>
      </c>
      <c r="R695" s="2">
        <v>158.33095718267953</v>
      </c>
      <c r="T695">
        <f>(3.14*((P695/2)^2))/1000000</f>
        <v>4.2986600000000002E-3</v>
      </c>
    </row>
    <row r="696" spans="1:31" ht="15" customHeight="1">
      <c r="A696">
        <v>695</v>
      </c>
      <c r="B696" s="9" t="s">
        <v>333</v>
      </c>
      <c r="C696" s="9" t="s">
        <v>854</v>
      </c>
      <c r="D696" s="6">
        <v>32</v>
      </c>
      <c r="E696" s="9" t="s">
        <v>647</v>
      </c>
      <c r="F696" s="30">
        <v>101847</v>
      </c>
      <c r="G696" s="17">
        <v>31.835999999999999</v>
      </c>
      <c r="H696" s="17">
        <v>86.286000000000001</v>
      </c>
      <c r="I696" s="9" t="s">
        <v>495</v>
      </c>
      <c r="J696" s="9" t="s">
        <v>496</v>
      </c>
      <c r="K696" s="9" t="s">
        <v>777</v>
      </c>
      <c r="L696" s="9" t="str">
        <f>CONCATENATE(J696,".",K696)</f>
        <v>Cleyera.theoidaes</v>
      </c>
      <c r="M696" s="9" t="s">
        <v>334</v>
      </c>
      <c r="N696" s="11">
        <v>42134</v>
      </c>
      <c r="O696" s="64">
        <v>9.7672682886172026</v>
      </c>
      <c r="P696">
        <v>117</v>
      </c>
      <c r="Q696">
        <v>2</v>
      </c>
      <c r="R696" s="2">
        <v>183.31601338897698</v>
      </c>
      <c r="T696">
        <f>(3.14*((P696/2)^2))/1000000</f>
        <v>1.0745865E-2</v>
      </c>
    </row>
    <row r="697" spans="1:31" ht="15" customHeight="1">
      <c r="A697">
        <v>696</v>
      </c>
      <c r="B697" s="9" t="s">
        <v>333</v>
      </c>
      <c r="C697" s="9" t="s">
        <v>844</v>
      </c>
      <c r="D697" s="6">
        <v>11</v>
      </c>
      <c r="E697" s="9" t="s">
        <v>648</v>
      </c>
      <c r="F697" s="17">
        <v>101415</v>
      </c>
      <c r="G697" s="17">
        <v>4.8250000000000002</v>
      </c>
      <c r="H697" s="17">
        <v>82.822999999999993</v>
      </c>
      <c r="I697" s="9" t="s">
        <v>34</v>
      </c>
      <c r="J697" s="9" t="s">
        <v>96</v>
      </c>
      <c r="K697" s="9" t="s">
        <v>502</v>
      </c>
      <c r="L697" s="9" t="str">
        <f>CONCATENATE(J697,".",K697)</f>
        <v>Myrsine.sp2</v>
      </c>
      <c r="M697" s="9" t="s">
        <v>97</v>
      </c>
      <c r="N697" s="11">
        <v>42121</v>
      </c>
      <c r="O697" s="64">
        <v>0</v>
      </c>
      <c r="P697">
        <v>53</v>
      </c>
      <c r="Q697">
        <v>1</v>
      </c>
      <c r="R697" s="2">
        <v>186.9735896533997</v>
      </c>
      <c r="T697">
        <f>(3.14*((P697/2)^2))/1000000</f>
        <v>2.205065E-3</v>
      </c>
    </row>
    <row r="698" spans="1:31" ht="15" customHeight="1">
      <c r="A698">
        <v>697</v>
      </c>
      <c r="B698" s="9" t="s">
        <v>333</v>
      </c>
      <c r="C698" s="9" t="s">
        <v>851</v>
      </c>
      <c r="D698" s="7">
        <v>13</v>
      </c>
      <c r="E698" s="9" t="s">
        <v>648</v>
      </c>
      <c r="F698" s="17">
        <v>102289</v>
      </c>
      <c r="G698" s="17">
        <v>64.037999999999997</v>
      </c>
      <c r="H698" s="17">
        <v>52.174999999999997</v>
      </c>
      <c r="I698" s="9" t="s">
        <v>42</v>
      </c>
      <c r="J698" s="9" t="s">
        <v>710</v>
      </c>
      <c r="K698" s="9" t="s">
        <v>711</v>
      </c>
      <c r="L698" s="9" t="str">
        <f>CONCATENATE(J698,".",K698)</f>
        <v>Rogiera.amoena</v>
      </c>
      <c r="M698" s="9" t="s">
        <v>335</v>
      </c>
      <c r="N698" s="11">
        <v>42136</v>
      </c>
      <c r="O698" s="64">
        <v>0</v>
      </c>
      <c r="P698">
        <v>61</v>
      </c>
      <c r="Q698">
        <v>1</v>
      </c>
      <c r="R698" s="2">
        <v>127.04313900837053</v>
      </c>
      <c r="T698">
        <f>(3.14*((P698/2)^2))/1000000</f>
        <v>2.9209850000000001E-3</v>
      </c>
    </row>
    <row r="699" spans="1:31" ht="15" customHeight="1">
      <c r="A699">
        <v>698</v>
      </c>
      <c r="B699" s="9" t="s">
        <v>333</v>
      </c>
      <c r="C699" s="9" t="s">
        <v>850</v>
      </c>
      <c r="D699" s="6">
        <v>14</v>
      </c>
      <c r="E699" s="9" t="s">
        <v>648</v>
      </c>
      <c r="F699" s="17">
        <v>101661</v>
      </c>
      <c r="G699" s="17">
        <v>23.286000000000001</v>
      </c>
      <c r="H699" s="17">
        <v>58.966000000000001</v>
      </c>
      <c r="I699" s="9" t="s">
        <v>28</v>
      </c>
      <c r="J699" s="9" t="s">
        <v>515</v>
      </c>
      <c r="K699" s="9">
        <v>4</v>
      </c>
      <c r="L699" s="9" t="str">
        <f>CONCATENATE(J699,".",K699)</f>
        <v>CasIndet.4</v>
      </c>
      <c r="M699" s="9" t="s">
        <v>359</v>
      </c>
      <c r="N699" s="11">
        <v>42133</v>
      </c>
      <c r="O699" s="64">
        <v>0</v>
      </c>
      <c r="P699">
        <v>88</v>
      </c>
      <c r="Q699">
        <v>1</v>
      </c>
      <c r="R699" s="2">
        <v>139.95882074985377</v>
      </c>
      <c r="T699">
        <f>(3.14*((P699/2)^2))/1000000</f>
        <v>6.07904E-3</v>
      </c>
    </row>
    <row r="700" spans="1:31" ht="15" customHeight="1">
      <c r="A700">
        <v>699</v>
      </c>
      <c r="B700" s="9" t="s">
        <v>333</v>
      </c>
      <c r="C700" s="9" t="s">
        <v>851</v>
      </c>
      <c r="D700" s="7">
        <v>44</v>
      </c>
      <c r="E700" s="9" t="s">
        <v>648</v>
      </c>
      <c r="F700" s="17">
        <v>102317</v>
      </c>
      <c r="G700" s="17">
        <v>79.051999999999992</v>
      </c>
      <c r="H700" s="17">
        <v>43.402999999999999</v>
      </c>
      <c r="I700" s="9" t="s">
        <v>77</v>
      </c>
      <c r="J700" s="9" t="s">
        <v>348</v>
      </c>
      <c r="K700" t="s">
        <v>729</v>
      </c>
      <c r="L700" s="9" t="str">
        <f>CONCATENATE(J700,".",K700)</f>
        <v>Ilex.pallida</v>
      </c>
      <c r="M700" s="9" t="s">
        <v>349</v>
      </c>
      <c r="N700" s="11">
        <v>42136</v>
      </c>
      <c r="O700" s="64">
        <v>0</v>
      </c>
      <c r="P700">
        <v>77</v>
      </c>
      <c r="Q700">
        <v>1</v>
      </c>
      <c r="R700" s="2">
        <v>135.24131968071777</v>
      </c>
      <c r="T700">
        <f>(3.14*((P700/2)^2))/1000000</f>
        <v>4.6542650000000003E-3</v>
      </c>
    </row>
    <row r="701" spans="1:31" ht="15" customHeight="1">
      <c r="A701">
        <v>700</v>
      </c>
      <c r="B701" s="9" t="s">
        <v>333</v>
      </c>
      <c r="C701" s="9" t="s">
        <v>854</v>
      </c>
      <c r="D701" s="6">
        <v>33</v>
      </c>
      <c r="E701" s="9" t="s">
        <v>648</v>
      </c>
      <c r="F701" s="20">
        <v>101852</v>
      </c>
      <c r="G701" s="17">
        <v>31.323999999999998</v>
      </c>
      <c r="H701" s="17">
        <v>92.869</v>
      </c>
      <c r="I701" s="9" t="s">
        <v>50</v>
      </c>
      <c r="J701" s="9" t="s">
        <v>51</v>
      </c>
      <c r="K701" s="2" t="s">
        <v>713</v>
      </c>
      <c r="L701" s="9" t="str">
        <f>CONCATENATE(J701,".",K701)</f>
        <v>Quercus.costaricensis</v>
      </c>
      <c r="M701" s="9" t="s">
        <v>740</v>
      </c>
      <c r="N701" s="11">
        <v>42134</v>
      </c>
      <c r="O701" s="64">
        <v>0</v>
      </c>
      <c r="P701">
        <v>107</v>
      </c>
      <c r="Q701">
        <v>2</v>
      </c>
      <c r="R701" s="2">
        <v>152.2247454840504</v>
      </c>
      <c r="T701">
        <f>(3.14*((P701/2)^2))/1000000</f>
        <v>8.987465E-3</v>
      </c>
      <c r="AE701" t="s">
        <v>831</v>
      </c>
    </row>
    <row r="702" spans="1:31" ht="15" customHeight="1">
      <c r="A702">
        <v>701</v>
      </c>
      <c r="B702" s="9" t="s">
        <v>333</v>
      </c>
      <c r="C702" s="9" t="s">
        <v>843</v>
      </c>
      <c r="D702" s="7">
        <v>12</v>
      </c>
      <c r="E702" s="9" t="s">
        <v>648</v>
      </c>
      <c r="F702" s="17">
        <v>102492</v>
      </c>
      <c r="G702" s="17">
        <v>83.555999999999997</v>
      </c>
      <c r="H702" s="17">
        <v>26.12</v>
      </c>
      <c r="I702" s="9" t="s">
        <v>52</v>
      </c>
      <c r="J702" s="9" t="s">
        <v>53</v>
      </c>
      <c r="L702" s="9" t="str">
        <f>CONCATENATE(J702,".",K702)</f>
        <v>Styrax.</v>
      </c>
      <c r="M702" s="9" t="s">
        <v>53</v>
      </c>
      <c r="N702" s="11">
        <v>42139</v>
      </c>
      <c r="O702" s="64">
        <v>0</v>
      </c>
      <c r="P702">
        <v>98</v>
      </c>
      <c r="Q702">
        <v>1</v>
      </c>
      <c r="R702" s="2">
        <v>172.79557405547985</v>
      </c>
      <c r="T702">
        <f>(3.14*((P702/2)^2))/1000000</f>
        <v>7.5391400000000006E-3</v>
      </c>
    </row>
    <row r="703" spans="1:31" ht="15" customHeight="1">
      <c r="A703">
        <v>702</v>
      </c>
      <c r="B703" s="9" t="s">
        <v>333</v>
      </c>
      <c r="C703" s="9" t="s">
        <v>854</v>
      </c>
      <c r="D703" s="6">
        <v>33</v>
      </c>
      <c r="E703" s="9" t="s">
        <v>647</v>
      </c>
      <c r="F703" s="16">
        <v>101854</v>
      </c>
      <c r="G703" s="17">
        <v>31.387</v>
      </c>
      <c r="H703" s="17">
        <v>94.97</v>
      </c>
      <c r="I703" s="9" t="s">
        <v>79</v>
      </c>
      <c r="J703" s="9" t="s">
        <v>80</v>
      </c>
      <c r="K703" s="9" t="s">
        <v>708</v>
      </c>
      <c r="L703" s="9" t="str">
        <f>CONCATENATE(J703,".",K703)</f>
        <v>Weinmannia.pinnata</v>
      </c>
      <c r="M703" s="9" t="s">
        <v>80</v>
      </c>
      <c r="N703" s="11">
        <v>42134</v>
      </c>
      <c r="O703" s="64">
        <v>14.26543610645875</v>
      </c>
      <c r="P703">
        <v>205</v>
      </c>
      <c r="Q703">
        <v>2</v>
      </c>
      <c r="R703" s="2">
        <v>196.56671575151853</v>
      </c>
      <c r="T703">
        <f>(3.14*((P703/2)^2))/1000000</f>
        <v>3.2989625000000002E-2</v>
      </c>
    </row>
    <row r="704" spans="1:31" ht="15" customHeight="1">
      <c r="A704">
        <v>703</v>
      </c>
      <c r="B704" s="9" t="s">
        <v>333</v>
      </c>
      <c r="C704" s="9" t="s">
        <v>854</v>
      </c>
      <c r="D704" s="6">
        <v>34</v>
      </c>
      <c r="E704" s="9" t="s">
        <v>648</v>
      </c>
      <c r="F704" s="17">
        <v>101855</v>
      </c>
      <c r="G704" s="17">
        <v>30.417000000000002</v>
      </c>
      <c r="H704" s="17">
        <v>94.917000000000002</v>
      </c>
      <c r="I704" s="9" t="s">
        <v>42</v>
      </c>
      <c r="J704" s="9" t="s">
        <v>710</v>
      </c>
      <c r="K704" s="9" t="s">
        <v>711</v>
      </c>
      <c r="L704" s="9" t="str">
        <f>CONCATENATE(J704,".",K704)</f>
        <v>Rogiera.amoena</v>
      </c>
      <c r="M704" s="9" t="s">
        <v>335</v>
      </c>
      <c r="N704" s="11">
        <v>42134</v>
      </c>
      <c r="O704" s="64">
        <v>0</v>
      </c>
      <c r="P704">
        <v>100</v>
      </c>
      <c r="Q704">
        <v>2</v>
      </c>
      <c r="R704" s="2">
        <v>144.77620972870574</v>
      </c>
      <c r="T704">
        <f>(3.14*((P704/2)^2))/1000000</f>
        <v>7.8499999999999993E-3</v>
      </c>
      <c r="U704" t="s">
        <v>30</v>
      </c>
      <c r="W704">
        <v>93</v>
      </c>
    </row>
    <row r="705" spans="1:28" ht="15" customHeight="1">
      <c r="A705">
        <v>704</v>
      </c>
      <c r="B705" s="9" t="s">
        <v>333</v>
      </c>
      <c r="C705" s="9" t="s">
        <v>836</v>
      </c>
      <c r="D705" s="6">
        <v>34</v>
      </c>
      <c r="E705" s="9" t="s">
        <v>648</v>
      </c>
      <c r="F705" s="17">
        <v>101209</v>
      </c>
      <c r="G705" s="17">
        <v>13.388999999999999</v>
      </c>
      <c r="H705" s="17">
        <v>18.84</v>
      </c>
      <c r="I705" s="9" t="s">
        <v>42</v>
      </c>
      <c r="J705" s="9" t="s">
        <v>710</v>
      </c>
      <c r="K705" s="9" t="s">
        <v>711</v>
      </c>
      <c r="L705" s="9" t="str">
        <f>CONCATENATE(J705,".",K705)</f>
        <v>Rogiera.amoena</v>
      </c>
      <c r="M705" s="9" t="s">
        <v>335</v>
      </c>
      <c r="N705" s="11">
        <v>42120</v>
      </c>
      <c r="O705" s="64">
        <v>0</v>
      </c>
      <c r="P705">
        <v>63</v>
      </c>
      <c r="Q705">
        <v>1</v>
      </c>
      <c r="R705" s="2">
        <v>169.83303541773083</v>
      </c>
      <c r="T705">
        <f>(3.14*((P705/2)^2))/1000000</f>
        <v>3.1156650000000001E-3</v>
      </c>
    </row>
    <row r="706" spans="1:28" ht="15" customHeight="1">
      <c r="A706">
        <v>705</v>
      </c>
      <c r="B706" s="9" t="s">
        <v>333</v>
      </c>
      <c r="C706" s="9" t="s">
        <v>844</v>
      </c>
      <c r="D706" s="6">
        <v>43</v>
      </c>
      <c r="E706" s="9" t="s">
        <v>648</v>
      </c>
      <c r="F706" s="17">
        <v>101475</v>
      </c>
      <c r="G706" s="17">
        <v>16.956</v>
      </c>
      <c r="H706" s="17">
        <v>97.878</v>
      </c>
      <c r="I706" s="9" t="s">
        <v>42</v>
      </c>
      <c r="J706" s="9" t="s">
        <v>710</v>
      </c>
      <c r="K706" s="9" t="s">
        <v>711</v>
      </c>
      <c r="L706" s="9" t="str">
        <f>CONCATENATE(J706,".",K706)</f>
        <v>Rogiera.amoena</v>
      </c>
      <c r="M706" s="9" t="s">
        <v>335</v>
      </c>
      <c r="N706" s="11">
        <v>42132</v>
      </c>
      <c r="O706" s="64">
        <v>0</v>
      </c>
      <c r="P706">
        <v>66</v>
      </c>
      <c r="Q706">
        <v>1</v>
      </c>
      <c r="R706" s="2">
        <v>101.21424913088019</v>
      </c>
      <c r="T706">
        <f>(3.14*((P706/2)^2))/1000000</f>
        <v>3.41946E-3</v>
      </c>
    </row>
    <row r="707" spans="1:28" ht="15" customHeight="1">
      <c r="A707">
        <v>706</v>
      </c>
      <c r="B707" s="9" t="s">
        <v>333</v>
      </c>
      <c r="C707" s="9" t="s">
        <v>836</v>
      </c>
      <c r="D707" s="6">
        <v>13</v>
      </c>
      <c r="E707" s="9" t="s">
        <v>648</v>
      </c>
      <c r="F707" s="17">
        <v>101175</v>
      </c>
      <c r="G707" s="17">
        <v>2.6040000000000001</v>
      </c>
      <c r="H707" s="17">
        <v>11.97</v>
      </c>
      <c r="I707" s="9" t="s">
        <v>93</v>
      </c>
      <c r="J707" s="9" t="s">
        <v>94</v>
      </c>
      <c r="K707" s="9" t="s">
        <v>725</v>
      </c>
      <c r="L707" s="9" t="str">
        <f>CONCATENATE(J707,".",K707)</f>
        <v>Viburnum.costaricanun</v>
      </c>
      <c r="M707" s="9" t="s">
        <v>94</v>
      </c>
      <c r="N707" s="11">
        <v>42120</v>
      </c>
      <c r="O707" s="64">
        <v>0</v>
      </c>
      <c r="P707">
        <v>64</v>
      </c>
      <c r="Q707">
        <v>1</v>
      </c>
      <c r="R707" s="2">
        <v>171.33771567774534</v>
      </c>
      <c r="T707">
        <f>(3.14*((P707/2)^2))/1000000</f>
        <v>3.21536E-3</v>
      </c>
      <c r="AB707" t="s">
        <v>338</v>
      </c>
    </row>
    <row r="708" spans="1:28" ht="15" customHeight="1">
      <c r="A708">
        <v>707</v>
      </c>
      <c r="B708" s="9" t="s">
        <v>333</v>
      </c>
      <c r="C708" s="9" t="s">
        <v>843</v>
      </c>
      <c r="D708" s="7">
        <v>11</v>
      </c>
      <c r="E708" s="9" t="s">
        <v>648</v>
      </c>
      <c r="F708" s="17">
        <v>102487</v>
      </c>
      <c r="G708" s="17">
        <v>82.471999999999994</v>
      </c>
      <c r="H708" s="17">
        <v>23.286999999999999</v>
      </c>
      <c r="I708" s="9" t="s">
        <v>52</v>
      </c>
      <c r="J708" s="9" t="s">
        <v>53</v>
      </c>
      <c r="L708" s="9" t="str">
        <f>CONCATENATE(J708,".",K708)</f>
        <v>Styrax.</v>
      </c>
      <c r="M708" s="9" t="s">
        <v>53</v>
      </c>
      <c r="N708" s="11">
        <v>42139</v>
      </c>
      <c r="O708" s="64">
        <v>0</v>
      </c>
      <c r="P708">
        <v>68</v>
      </c>
      <c r="Q708">
        <v>1</v>
      </c>
      <c r="R708" s="2">
        <v>180.49915698876487</v>
      </c>
      <c r="T708">
        <f>(3.14*((P708/2)^2))/1000000</f>
        <v>3.6298400000000001E-3</v>
      </c>
    </row>
    <row r="709" spans="1:28" ht="15" customHeight="1">
      <c r="A709">
        <v>708</v>
      </c>
      <c r="B709" s="9" t="s">
        <v>333</v>
      </c>
      <c r="C709" s="9" t="s">
        <v>858</v>
      </c>
      <c r="D709" s="6">
        <v>42</v>
      </c>
      <c r="E709" s="9" t="s">
        <v>648</v>
      </c>
      <c r="F709" s="17">
        <v>102126</v>
      </c>
      <c r="G709" s="17">
        <v>56.305</v>
      </c>
      <c r="H709" s="17">
        <v>65.897999999999996</v>
      </c>
      <c r="I709" s="9" t="s">
        <v>93</v>
      </c>
      <c r="J709" s="9" t="s">
        <v>94</v>
      </c>
      <c r="K709" s="9" t="s">
        <v>725</v>
      </c>
      <c r="L709" s="9" t="str">
        <f>CONCATENATE(J709,".",K709)</f>
        <v>Viburnum.costaricanun</v>
      </c>
      <c r="M709" s="9" t="s">
        <v>94</v>
      </c>
      <c r="N709" s="11">
        <v>42135</v>
      </c>
      <c r="O709" s="64">
        <v>0</v>
      </c>
      <c r="P709">
        <v>73</v>
      </c>
      <c r="Q709">
        <v>1</v>
      </c>
      <c r="R709" s="2">
        <v>155.98778359615486</v>
      </c>
      <c r="T709">
        <f>(3.14*((P709/2)^2))/1000000</f>
        <v>4.1832650000000002E-3</v>
      </c>
      <c r="U709" t="s">
        <v>73</v>
      </c>
    </row>
    <row r="710" spans="1:28" ht="15" customHeight="1">
      <c r="A710">
        <v>709</v>
      </c>
      <c r="B710" s="9" t="s">
        <v>333</v>
      </c>
      <c r="C710" s="9" t="s">
        <v>854</v>
      </c>
      <c r="D710" s="6">
        <v>44</v>
      </c>
      <c r="E710" s="9" t="s">
        <v>648</v>
      </c>
      <c r="F710" s="17">
        <v>101861</v>
      </c>
      <c r="G710" s="17">
        <v>39.308</v>
      </c>
      <c r="H710" s="17">
        <v>83.52</v>
      </c>
      <c r="I710" s="9" t="s">
        <v>50</v>
      </c>
      <c r="J710" s="9" t="s">
        <v>51</v>
      </c>
      <c r="K710" s="9" t="s">
        <v>712</v>
      </c>
      <c r="L710" s="9" t="str">
        <f>CONCATENATE(J710,".",K710)</f>
        <v>Quercus.salicifolia</v>
      </c>
      <c r="M710" s="9" t="s">
        <v>135</v>
      </c>
      <c r="N710" s="11">
        <v>42134</v>
      </c>
      <c r="O710" s="64">
        <v>0</v>
      </c>
      <c r="P710">
        <v>148</v>
      </c>
      <c r="Q710">
        <v>2</v>
      </c>
      <c r="R710" s="2">
        <v>134.33267279644477</v>
      </c>
      <c r="T710">
        <f>(3.14*((P710/2)^2))/1000000</f>
        <v>1.7194640000000001E-2</v>
      </c>
    </row>
    <row r="711" spans="1:28" ht="15" customHeight="1">
      <c r="A711">
        <v>710</v>
      </c>
      <c r="B711" s="9" t="s">
        <v>333</v>
      </c>
      <c r="C711" s="9" t="s">
        <v>854</v>
      </c>
      <c r="D711" s="6">
        <v>44</v>
      </c>
      <c r="E711" s="9" t="s">
        <v>648</v>
      </c>
      <c r="F711" s="17">
        <v>101862</v>
      </c>
      <c r="G711" s="17">
        <v>22.31</v>
      </c>
      <c r="H711" s="17">
        <v>80.471000000000004</v>
      </c>
      <c r="I711" s="9" t="s">
        <v>79</v>
      </c>
      <c r="J711" s="9" t="s">
        <v>80</v>
      </c>
      <c r="K711" s="9" t="s">
        <v>708</v>
      </c>
      <c r="L711" s="9" t="str">
        <f>CONCATENATE(J711,".",K711)</f>
        <v>Weinmannia.pinnata</v>
      </c>
      <c r="M711" s="9" t="s">
        <v>80</v>
      </c>
      <c r="N711" s="11">
        <v>42134</v>
      </c>
      <c r="O711" s="64">
        <v>0</v>
      </c>
      <c r="P711">
        <v>298</v>
      </c>
      <c r="Q711">
        <v>2</v>
      </c>
      <c r="R711" s="2">
        <v>158.7934782742538</v>
      </c>
      <c r="T711">
        <f>(3.14*((P711/2)^2))/1000000</f>
        <v>6.9711140000000005E-2</v>
      </c>
    </row>
    <row r="712" spans="1:28" ht="15" customHeight="1">
      <c r="A712">
        <v>711</v>
      </c>
      <c r="B712" s="9" t="s">
        <v>333</v>
      </c>
      <c r="C712" s="9" t="s">
        <v>848</v>
      </c>
      <c r="D712" s="7">
        <v>21</v>
      </c>
      <c r="E712" s="9" t="s">
        <v>648</v>
      </c>
      <c r="F712" s="17">
        <v>102355</v>
      </c>
      <c r="G712" s="17">
        <v>67.48</v>
      </c>
      <c r="H712" s="17">
        <v>73.858000000000004</v>
      </c>
      <c r="I712" s="9" t="s">
        <v>42</v>
      </c>
      <c r="J712" s="9" t="s">
        <v>710</v>
      </c>
      <c r="K712" s="9" t="s">
        <v>711</v>
      </c>
      <c r="L712" s="9" t="str">
        <f>CONCATENATE(J712,".",K712)</f>
        <v>Rogiera.amoena</v>
      </c>
      <c r="M712" s="9" t="s">
        <v>335</v>
      </c>
      <c r="N712" s="11">
        <v>42136</v>
      </c>
      <c r="O712" s="64">
        <v>0</v>
      </c>
      <c r="P712">
        <v>70</v>
      </c>
      <c r="Q712">
        <v>1</v>
      </c>
      <c r="R712" s="2">
        <v>176.00760198265078</v>
      </c>
      <c r="T712">
        <f>(3.14*((P712/2)^2))/1000000</f>
        <v>3.8465000000000001E-3</v>
      </c>
    </row>
    <row r="713" spans="1:28" ht="15" customHeight="1">
      <c r="A713">
        <v>712</v>
      </c>
      <c r="B713" s="9" t="s">
        <v>333</v>
      </c>
      <c r="C713" s="9" t="s">
        <v>841</v>
      </c>
      <c r="D713" s="7">
        <v>34</v>
      </c>
      <c r="E713" s="9" t="s">
        <v>648</v>
      </c>
      <c r="F713" s="17">
        <v>102566</v>
      </c>
      <c r="G713" s="17">
        <v>91.694000000000003</v>
      </c>
      <c r="H713" s="17">
        <v>58.591999999999999</v>
      </c>
      <c r="I713" s="9" t="s">
        <v>37</v>
      </c>
      <c r="J713" s="9" t="s">
        <v>38</v>
      </c>
      <c r="L713" s="9" t="str">
        <f>CONCATENATE(J713,".",K713)</f>
        <v>Meliosma.</v>
      </c>
      <c r="M713" s="9" t="s">
        <v>212</v>
      </c>
      <c r="N713" s="11">
        <v>42140</v>
      </c>
      <c r="O713" s="64">
        <v>0</v>
      </c>
      <c r="P713">
        <v>51</v>
      </c>
      <c r="Q713">
        <v>1</v>
      </c>
      <c r="R713" s="2">
        <v>159.45393845251601</v>
      </c>
      <c r="T713">
        <f>(3.14*((P713/2)^2))/1000000</f>
        <v>2.041785E-3</v>
      </c>
    </row>
    <row r="714" spans="1:28" ht="15" customHeight="1">
      <c r="A714">
        <v>713</v>
      </c>
      <c r="B714" s="9" t="s">
        <v>333</v>
      </c>
      <c r="C714" s="9" t="s">
        <v>854</v>
      </c>
      <c r="D714" s="6">
        <v>43</v>
      </c>
      <c r="E714" s="9" t="s">
        <v>648</v>
      </c>
      <c r="F714" s="17">
        <v>101865</v>
      </c>
      <c r="G714" s="17">
        <v>37.286999999999999</v>
      </c>
      <c r="H714" s="17">
        <v>85.307000000000002</v>
      </c>
      <c r="I714" s="9" t="s">
        <v>79</v>
      </c>
      <c r="J714" s="9" t="s">
        <v>80</v>
      </c>
      <c r="K714" s="9" t="s">
        <v>708</v>
      </c>
      <c r="L714" s="9" t="str">
        <f>CONCATENATE(J714,".",K714)</f>
        <v>Weinmannia.pinnata</v>
      </c>
      <c r="M714" s="9" t="s">
        <v>80</v>
      </c>
      <c r="N714" s="11">
        <v>42134</v>
      </c>
      <c r="O714" s="64">
        <v>0</v>
      </c>
      <c r="P714">
        <v>295</v>
      </c>
      <c r="Q714">
        <v>2</v>
      </c>
      <c r="R714" s="2">
        <v>119.7640097490238</v>
      </c>
      <c r="T714">
        <f>(3.14*((P714/2)^2))/1000000</f>
        <v>6.8314625000000004E-2</v>
      </c>
    </row>
    <row r="715" spans="1:28" ht="15" customHeight="1">
      <c r="A715">
        <v>714</v>
      </c>
      <c r="B715" s="9" t="s">
        <v>333</v>
      </c>
      <c r="C715" s="9" t="s">
        <v>847</v>
      </c>
      <c r="D715" s="7">
        <v>24</v>
      </c>
      <c r="E715" s="9" t="s">
        <v>648</v>
      </c>
      <c r="F715" s="17">
        <v>102397</v>
      </c>
      <c r="G715" s="17">
        <v>66.659000000000006</v>
      </c>
      <c r="H715" s="17">
        <v>83.9</v>
      </c>
      <c r="I715" s="9" t="s">
        <v>54</v>
      </c>
      <c r="J715" s="9" t="s">
        <v>75</v>
      </c>
      <c r="K715" s="9" t="s">
        <v>503</v>
      </c>
      <c r="L715" s="9" t="str">
        <f>CONCATENATE(J715,".",K715)</f>
        <v>Dendropanax.sp1</v>
      </c>
      <c r="M715" s="9" t="s">
        <v>353</v>
      </c>
      <c r="N715" s="11">
        <v>42139</v>
      </c>
      <c r="O715" s="64">
        <v>0</v>
      </c>
      <c r="P715">
        <v>92</v>
      </c>
      <c r="Q715">
        <v>1</v>
      </c>
      <c r="R715" s="2">
        <v>116.59520114331016</v>
      </c>
      <c r="T715">
        <f>(3.14*((P715/2)^2))/1000000</f>
        <v>6.6442400000000009E-3</v>
      </c>
    </row>
    <row r="716" spans="1:28" ht="15" customHeight="1">
      <c r="A716">
        <v>715</v>
      </c>
      <c r="B716" s="9" t="s">
        <v>333</v>
      </c>
      <c r="C716" s="9" t="s">
        <v>859</v>
      </c>
      <c r="D716" s="6">
        <v>12</v>
      </c>
      <c r="E716" s="9" t="s">
        <v>648</v>
      </c>
      <c r="F716" s="17">
        <v>101927</v>
      </c>
      <c r="G716" s="17">
        <v>41.944000000000003</v>
      </c>
      <c r="H716" s="17">
        <v>27.832999999999998</v>
      </c>
      <c r="I716" s="9" t="s">
        <v>42</v>
      </c>
      <c r="J716" s="9" t="s">
        <v>710</v>
      </c>
      <c r="K716" s="9" t="s">
        <v>711</v>
      </c>
      <c r="L716" s="9" t="str">
        <f>CONCATENATE(J716,".",K716)</f>
        <v>Rogiera.amoena</v>
      </c>
      <c r="M716" s="9" t="s">
        <v>335</v>
      </c>
      <c r="N716" s="11">
        <v>42134</v>
      </c>
      <c r="O716" s="64">
        <v>0</v>
      </c>
      <c r="P716">
        <v>70</v>
      </c>
      <c r="Q716">
        <v>1</v>
      </c>
      <c r="R716" s="2">
        <v>103.12717625317616</v>
      </c>
      <c r="T716">
        <f>(3.14*((P716/2)^2))/1000000</f>
        <v>3.8465000000000001E-3</v>
      </c>
    </row>
    <row r="717" spans="1:28" ht="15" customHeight="1">
      <c r="A717">
        <v>716</v>
      </c>
      <c r="B717" s="9" t="s">
        <v>333</v>
      </c>
      <c r="C717" s="9" t="s">
        <v>860</v>
      </c>
      <c r="D717" s="6">
        <v>43</v>
      </c>
      <c r="E717" s="9" t="s">
        <v>648</v>
      </c>
      <c r="F717" s="17">
        <v>102057</v>
      </c>
      <c r="G717" s="17">
        <v>59.844999999999999</v>
      </c>
      <c r="H717" s="17">
        <v>51.78</v>
      </c>
      <c r="I717" s="9" t="s">
        <v>495</v>
      </c>
      <c r="J717" s="9" t="s">
        <v>496</v>
      </c>
      <c r="K717" s="9" t="s">
        <v>777</v>
      </c>
      <c r="L717" s="9" t="str">
        <f>CONCATENATE(J717,".",K717)</f>
        <v>Cleyera.theoidaes</v>
      </c>
      <c r="M717" s="9" t="s">
        <v>334</v>
      </c>
      <c r="N717" s="11">
        <v>42135</v>
      </c>
      <c r="O717" s="64">
        <v>0</v>
      </c>
      <c r="P717">
        <v>53</v>
      </c>
      <c r="Q717">
        <v>1</v>
      </c>
      <c r="R717" s="2">
        <v>142.38055352094898</v>
      </c>
      <c r="T717">
        <f>(3.14*((P717/2)^2))/1000000</f>
        <v>2.205065E-3</v>
      </c>
    </row>
    <row r="718" spans="1:28" ht="15" customHeight="1">
      <c r="A718">
        <v>717</v>
      </c>
      <c r="B718" s="9" t="s">
        <v>333</v>
      </c>
      <c r="C718" s="9" t="s">
        <v>854</v>
      </c>
      <c r="D718" s="6">
        <v>43</v>
      </c>
      <c r="E718" s="9" t="s">
        <v>647</v>
      </c>
      <c r="F718" s="16">
        <v>101869</v>
      </c>
      <c r="G718" s="17">
        <v>35.311999999999998</v>
      </c>
      <c r="H718" s="17">
        <v>83.152000000000001</v>
      </c>
      <c r="I718" s="9" t="s">
        <v>79</v>
      </c>
      <c r="J718" s="9" t="s">
        <v>80</v>
      </c>
      <c r="K718" s="9" t="s">
        <v>708</v>
      </c>
      <c r="L718" s="9" t="str">
        <f>CONCATENATE(J718,".",K718)</f>
        <v>Weinmannia.pinnata</v>
      </c>
      <c r="M718" s="9" t="s">
        <v>80</v>
      </c>
      <c r="N718" s="11">
        <v>42134</v>
      </c>
      <c r="O718" s="64">
        <v>15.108328319259183</v>
      </c>
      <c r="P718">
        <v>320</v>
      </c>
      <c r="Q718">
        <v>3</v>
      </c>
      <c r="R718" s="2">
        <v>131.25713644296283</v>
      </c>
      <c r="T718">
        <f>(3.14*((P718/2)^2))/1000000</f>
        <v>8.0383999999999997E-2</v>
      </c>
    </row>
    <row r="719" spans="1:28" ht="15" customHeight="1">
      <c r="A719">
        <v>718</v>
      </c>
      <c r="B719" s="9" t="s">
        <v>333</v>
      </c>
      <c r="C719" s="9" t="s">
        <v>854</v>
      </c>
      <c r="D719" s="6">
        <v>42</v>
      </c>
      <c r="E719" s="9" t="s">
        <v>648</v>
      </c>
      <c r="F719" s="17">
        <v>101870</v>
      </c>
      <c r="G719" s="17">
        <v>38.105000000000004</v>
      </c>
      <c r="H719" s="17">
        <v>90.39</v>
      </c>
      <c r="I719" s="9" t="s">
        <v>52</v>
      </c>
      <c r="J719" s="9" t="s">
        <v>53</v>
      </c>
      <c r="L719" s="9" t="str">
        <f>CONCATENATE(J719,".",K719)</f>
        <v>Styrax.</v>
      </c>
      <c r="M719" s="9" t="s">
        <v>53</v>
      </c>
      <c r="N719" s="11">
        <v>42134</v>
      </c>
      <c r="O719" s="64">
        <v>0</v>
      </c>
      <c r="P719">
        <v>103</v>
      </c>
      <c r="Q719">
        <v>2</v>
      </c>
      <c r="R719" s="2">
        <v>144.15487920078445</v>
      </c>
      <c r="T719">
        <f>(3.14*((P719/2)^2))/1000000</f>
        <v>8.3280650000000008E-3</v>
      </c>
    </row>
    <row r="720" spans="1:28" ht="15" customHeight="1">
      <c r="A720">
        <v>719</v>
      </c>
      <c r="B720" s="9" t="s">
        <v>333</v>
      </c>
      <c r="C720" s="9" t="s">
        <v>839</v>
      </c>
      <c r="D720" s="7">
        <v>42</v>
      </c>
      <c r="E720" s="9" t="s">
        <v>648</v>
      </c>
      <c r="F720" s="17">
        <v>102628</v>
      </c>
      <c r="G720" s="17">
        <v>97.119</v>
      </c>
      <c r="H720" s="17">
        <v>70.840999999999994</v>
      </c>
      <c r="I720" s="9" t="s">
        <v>495</v>
      </c>
      <c r="J720" s="9" t="s">
        <v>496</v>
      </c>
      <c r="K720" s="9" t="s">
        <v>777</v>
      </c>
      <c r="L720" s="9" t="str">
        <f>CONCATENATE(J720,".",K720)</f>
        <v>Cleyera.theoidaes</v>
      </c>
      <c r="M720" s="9" t="s">
        <v>334</v>
      </c>
      <c r="N720" s="11">
        <v>42140</v>
      </c>
      <c r="O720" s="64">
        <v>0</v>
      </c>
      <c r="P720">
        <v>74</v>
      </c>
      <c r="Q720">
        <v>1</v>
      </c>
      <c r="R720" s="2">
        <v>105.29630583825023</v>
      </c>
      <c r="T720">
        <f>(3.14*((P720/2)^2))/1000000</f>
        <v>4.2986600000000002E-3</v>
      </c>
    </row>
    <row r="721" spans="1:31" ht="15" customHeight="1">
      <c r="A721">
        <v>720</v>
      </c>
      <c r="B721" s="9" t="s">
        <v>333</v>
      </c>
      <c r="C721" s="9" t="s">
        <v>839</v>
      </c>
      <c r="D721" s="7">
        <v>44</v>
      </c>
      <c r="E721" s="9" t="s">
        <v>648</v>
      </c>
      <c r="F721" s="17">
        <v>102623</v>
      </c>
      <c r="G721" s="17">
        <v>98.263000000000005</v>
      </c>
      <c r="H721" s="17">
        <v>60.542000000000002</v>
      </c>
      <c r="I721" s="9" t="s">
        <v>34</v>
      </c>
      <c r="J721" s="9" t="s">
        <v>35</v>
      </c>
      <c r="K721" s="9" t="s">
        <v>506</v>
      </c>
      <c r="L721" s="9" t="str">
        <f>CONCATENATE(J721,".",K721)</f>
        <v>Ardisia.sp5</v>
      </c>
      <c r="M721" s="9" t="s">
        <v>36</v>
      </c>
      <c r="N721" s="11">
        <v>42140</v>
      </c>
      <c r="O721" s="64">
        <v>0</v>
      </c>
      <c r="P721">
        <v>62</v>
      </c>
      <c r="Q721">
        <v>1</v>
      </c>
      <c r="R721" s="2">
        <v>162.52061736807758</v>
      </c>
      <c r="T721">
        <f>(3.14*((P721/2)^2))/1000000</f>
        <v>3.01754E-3</v>
      </c>
    </row>
    <row r="722" spans="1:31" ht="15" customHeight="1">
      <c r="A722">
        <v>721</v>
      </c>
      <c r="B722" s="9" t="s">
        <v>333</v>
      </c>
      <c r="C722" s="9" t="s">
        <v>860</v>
      </c>
      <c r="D722" s="6">
        <v>42</v>
      </c>
      <c r="E722" s="9" t="s">
        <v>648</v>
      </c>
      <c r="F722" s="17">
        <v>102062</v>
      </c>
      <c r="G722" s="17">
        <v>58.486999999999995</v>
      </c>
      <c r="H722" s="17">
        <v>59.475000000000001</v>
      </c>
      <c r="I722" s="9" t="s">
        <v>34</v>
      </c>
      <c r="J722" s="9" t="s">
        <v>35</v>
      </c>
      <c r="K722" s="9" t="s">
        <v>503</v>
      </c>
      <c r="L722" s="9" t="str">
        <f>CONCATENATE(J722,".",K722)</f>
        <v>Ardisia.sp1</v>
      </c>
      <c r="M722" s="9" t="s">
        <v>87</v>
      </c>
      <c r="N722" s="11">
        <v>42135</v>
      </c>
      <c r="O722" s="64">
        <v>0</v>
      </c>
      <c r="P722">
        <v>76</v>
      </c>
      <c r="Q722">
        <v>1</v>
      </c>
      <c r="R722" s="2">
        <v>168.64697427910613</v>
      </c>
      <c r="T722">
        <f>(3.14*((P722/2)^2))/1000000</f>
        <v>4.5341599999999998E-3</v>
      </c>
    </row>
    <row r="723" spans="1:31" ht="15" customHeight="1">
      <c r="A723">
        <v>722</v>
      </c>
      <c r="B723" s="9" t="s">
        <v>333</v>
      </c>
      <c r="C723" s="9" t="s">
        <v>854</v>
      </c>
      <c r="D723" s="6">
        <v>42</v>
      </c>
      <c r="E723" s="9" t="s">
        <v>648</v>
      </c>
      <c r="F723" s="17">
        <v>101874</v>
      </c>
      <c r="G723" s="17">
        <v>36.991</v>
      </c>
      <c r="H723" s="17">
        <v>88.180999999999997</v>
      </c>
      <c r="I723" s="9" t="s">
        <v>495</v>
      </c>
      <c r="J723" s="9" t="s">
        <v>496</v>
      </c>
      <c r="K723" s="9" t="s">
        <v>777</v>
      </c>
      <c r="L723" s="9" t="str">
        <f>CONCATENATE(J723,".",K723)</f>
        <v>Cleyera.theoidaes</v>
      </c>
      <c r="M723" s="9" t="s">
        <v>334</v>
      </c>
      <c r="N723" s="11">
        <v>42134</v>
      </c>
      <c r="O723" s="64">
        <v>0</v>
      </c>
      <c r="P723">
        <v>135</v>
      </c>
      <c r="Q723">
        <v>2</v>
      </c>
      <c r="R723" s="2">
        <v>173.39500179431664</v>
      </c>
      <c r="T723">
        <f>(3.14*((P723/2)^2))/1000000</f>
        <v>1.4306625E-2</v>
      </c>
      <c r="U723" t="s">
        <v>30</v>
      </c>
      <c r="W723">
        <v>95</v>
      </c>
    </row>
    <row r="724" spans="1:31" ht="15" customHeight="1">
      <c r="A724">
        <v>723</v>
      </c>
      <c r="B724" s="9" t="s">
        <v>333</v>
      </c>
      <c r="C724" s="9" t="s">
        <v>855</v>
      </c>
      <c r="D724" s="7">
        <v>33</v>
      </c>
      <c r="E724" s="9" t="s">
        <v>648</v>
      </c>
      <c r="F724" s="17">
        <v>102216</v>
      </c>
      <c r="G724" s="17">
        <v>73.528000000000006</v>
      </c>
      <c r="H724" s="17">
        <v>12.268000000000001</v>
      </c>
      <c r="I724" s="9" t="s">
        <v>34</v>
      </c>
      <c r="J724" s="9" t="s">
        <v>35</v>
      </c>
      <c r="K724" s="9" t="s">
        <v>508</v>
      </c>
      <c r="L724" s="9" t="str">
        <f>CONCATENATE(J724,".",K724)</f>
        <v>Ardisia.sp7</v>
      </c>
      <c r="M724" s="9" t="s">
        <v>86</v>
      </c>
      <c r="N724" s="11">
        <v>42136</v>
      </c>
      <c r="O724" s="64">
        <v>0</v>
      </c>
      <c r="P724">
        <v>59</v>
      </c>
      <c r="Q724">
        <v>1</v>
      </c>
      <c r="R724" s="2">
        <v>188.86776532952399</v>
      </c>
      <c r="T724">
        <f>(3.14*((P724/2)^2))/1000000</f>
        <v>2.732585E-3</v>
      </c>
    </row>
    <row r="725" spans="1:31" ht="15" customHeight="1">
      <c r="A725">
        <v>724</v>
      </c>
      <c r="B725" s="9" t="s">
        <v>333</v>
      </c>
      <c r="C725" s="9" t="s">
        <v>852</v>
      </c>
      <c r="D725" s="6">
        <v>11</v>
      </c>
      <c r="E725" s="9" t="s">
        <v>648</v>
      </c>
      <c r="F725" s="17">
        <v>101720</v>
      </c>
      <c r="G725" s="17">
        <v>22.495000000000001</v>
      </c>
      <c r="H725" s="17">
        <v>63.335999999999999</v>
      </c>
      <c r="I725" s="9" t="s">
        <v>93</v>
      </c>
      <c r="J725" s="9" t="s">
        <v>94</v>
      </c>
      <c r="K725" s="9" t="s">
        <v>725</v>
      </c>
      <c r="L725" s="9" t="str">
        <f>CONCATENATE(J725,".",K725)</f>
        <v>Viburnum.costaricanun</v>
      </c>
      <c r="M725" s="9" t="s">
        <v>94</v>
      </c>
      <c r="N725" s="11">
        <v>42133</v>
      </c>
      <c r="O725" s="64">
        <v>0</v>
      </c>
      <c r="P725">
        <v>85</v>
      </c>
      <c r="Q725">
        <v>1</v>
      </c>
      <c r="R725" s="2">
        <v>111.2760047958613</v>
      </c>
      <c r="T725">
        <f>(3.14*((P725/2)^2))/1000000</f>
        <v>5.6716249999999996E-3</v>
      </c>
    </row>
    <row r="726" spans="1:31" ht="15" customHeight="1">
      <c r="A726">
        <v>725</v>
      </c>
      <c r="B726" s="9" t="s">
        <v>333</v>
      </c>
      <c r="C726" s="9" t="s">
        <v>845</v>
      </c>
      <c r="D726" s="7">
        <v>31</v>
      </c>
      <c r="E726" s="9" t="s">
        <v>648</v>
      </c>
      <c r="F726" s="17">
        <v>102463</v>
      </c>
      <c r="G726" s="17">
        <v>91.778000000000006</v>
      </c>
      <c r="H726" s="17">
        <v>1.454</v>
      </c>
      <c r="I726" s="9" t="s">
        <v>52</v>
      </c>
      <c r="J726" s="9" t="s">
        <v>53</v>
      </c>
      <c r="L726" s="9" t="str">
        <f>CONCATENATE(J726,".",K726)</f>
        <v>Styrax.</v>
      </c>
      <c r="M726" s="9" t="s">
        <v>53</v>
      </c>
      <c r="N726" s="11">
        <v>42139</v>
      </c>
      <c r="O726" s="64">
        <v>0</v>
      </c>
      <c r="P726">
        <v>94</v>
      </c>
      <c r="Q726">
        <v>1</v>
      </c>
      <c r="R726" s="2">
        <v>125.50719503710854</v>
      </c>
      <c r="T726">
        <f>(3.14*((P726/2)^2))/1000000</f>
        <v>6.9362600000000005E-3</v>
      </c>
    </row>
    <row r="727" spans="1:31" ht="15" customHeight="1">
      <c r="A727">
        <v>726</v>
      </c>
      <c r="B727" s="9" t="s">
        <v>333</v>
      </c>
      <c r="C727" s="9" t="s">
        <v>854</v>
      </c>
      <c r="D727" s="6">
        <v>41</v>
      </c>
      <c r="E727" s="9" t="s">
        <v>648</v>
      </c>
      <c r="F727" s="17">
        <v>101878</v>
      </c>
      <c r="G727" s="17">
        <v>34.835999999999999</v>
      </c>
      <c r="H727" s="17">
        <v>94.781999999999996</v>
      </c>
      <c r="I727" s="9" t="s">
        <v>495</v>
      </c>
      <c r="J727" s="9" t="s">
        <v>496</v>
      </c>
      <c r="K727" s="9" t="s">
        <v>777</v>
      </c>
      <c r="L727" s="9" t="str">
        <f>CONCATENATE(J727,".",K727)</f>
        <v>Cleyera.theoidaes</v>
      </c>
      <c r="M727" s="9" t="s">
        <v>334</v>
      </c>
      <c r="N727" s="11">
        <v>42134</v>
      </c>
      <c r="O727" s="64">
        <v>0</v>
      </c>
      <c r="P727">
        <v>105</v>
      </c>
      <c r="Q727">
        <v>2</v>
      </c>
      <c r="R727" s="2">
        <v>194.7789553684338</v>
      </c>
      <c r="T727">
        <f>(3.14*((P727/2)^2))/1000000</f>
        <v>8.6546250000000009E-3</v>
      </c>
    </row>
    <row r="728" spans="1:31" ht="15" customHeight="1">
      <c r="A728">
        <v>727</v>
      </c>
      <c r="B728" s="9" t="s">
        <v>333</v>
      </c>
      <c r="C728" s="9" t="s">
        <v>847</v>
      </c>
      <c r="D728" s="7">
        <v>44</v>
      </c>
      <c r="E728" s="9" t="s">
        <v>648</v>
      </c>
      <c r="F728" s="17">
        <v>102426</v>
      </c>
      <c r="G728" s="17">
        <v>78.837000000000003</v>
      </c>
      <c r="H728" s="17">
        <v>88.513999999999996</v>
      </c>
      <c r="I728" s="9" t="s">
        <v>52</v>
      </c>
      <c r="J728" s="9" t="s">
        <v>53</v>
      </c>
      <c r="L728" s="9" t="str">
        <f>CONCATENATE(J728,".",K728)</f>
        <v>Styrax.</v>
      </c>
      <c r="M728" s="9" t="s">
        <v>53</v>
      </c>
      <c r="N728" s="11">
        <v>42139</v>
      </c>
      <c r="O728" s="64">
        <v>0</v>
      </c>
      <c r="P728">
        <v>92</v>
      </c>
      <c r="Q728">
        <v>1</v>
      </c>
      <c r="R728" s="2">
        <v>104.95670164903905</v>
      </c>
      <c r="T728">
        <f>(3.14*((P728/2)^2))/1000000</f>
        <v>6.6442400000000009E-3</v>
      </c>
    </row>
    <row r="729" spans="1:31" ht="15" customHeight="1">
      <c r="A729">
        <v>728</v>
      </c>
      <c r="B729" s="9" t="s">
        <v>333</v>
      </c>
      <c r="C729" s="9" t="s">
        <v>847</v>
      </c>
      <c r="D729" s="7">
        <v>43</v>
      </c>
      <c r="E729" s="9" t="s">
        <v>648</v>
      </c>
      <c r="F729" s="17">
        <v>102430</v>
      </c>
      <c r="G729" s="17">
        <v>76.007000000000005</v>
      </c>
      <c r="H729" s="17">
        <v>93.293999999999997</v>
      </c>
      <c r="I729" s="9" t="s">
        <v>52</v>
      </c>
      <c r="J729" s="9" t="s">
        <v>53</v>
      </c>
      <c r="L729" s="9" t="str">
        <f>CONCATENATE(J729,".",K729)</f>
        <v>Styrax.</v>
      </c>
      <c r="M729" s="9" t="s">
        <v>53</v>
      </c>
      <c r="N729" s="11">
        <v>42139</v>
      </c>
      <c r="O729" s="64">
        <v>0</v>
      </c>
      <c r="P729">
        <v>61</v>
      </c>
      <c r="Q729">
        <v>1</v>
      </c>
      <c r="R729" s="2">
        <v>119.54192302862644</v>
      </c>
      <c r="T729">
        <f>(3.14*((P729/2)^2))/1000000</f>
        <v>2.9209850000000001E-3</v>
      </c>
    </row>
    <row r="730" spans="1:31" ht="15" customHeight="1">
      <c r="A730">
        <v>729</v>
      </c>
      <c r="B730" s="9" t="s">
        <v>333</v>
      </c>
      <c r="C730" s="9" t="s">
        <v>846</v>
      </c>
      <c r="D730" s="6">
        <v>13</v>
      </c>
      <c r="E730" s="9" t="s">
        <v>648</v>
      </c>
      <c r="F730" s="17">
        <v>101505</v>
      </c>
      <c r="G730" s="17">
        <v>20.219000000000001</v>
      </c>
      <c r="H730" s="17">
        <v>11.420999999999999</v>
      </c>
      <c r="I730" s="9" t="s">
        <v>52</v>
      </c>
      <c r="J730" s="9" t="s">
        <v>53</v>
      </c>
      <c r="L730" s="9" t="str">
        <f>CONCATENATE(J730,".",K730)</f>
        <v>Styrax.</v>
      </c>
      <c r="M730" s="9" t="s">
        <v>53</v>
      </c>
      <c r="N730" s="11">
        <v>42132</v>
      </c>
      <c r="O730" s="64">
        <v>0</v>
      </c>
      <c r="P730">
        <v>96</v>
      </c>
      <c r="Q730">
        <v>1</v>
      </c>
      <c r="R730" s="2">
        <v>139.08785163439478</v>
      </c>
      <c r="T730">
        <f>(3.14*((P730/2)^2))/1000000</f>
        <v>7.2345600000000001E-3</v>
      </c>
    </row>
    <row r="731" spans="1:31" ht="15" customHeight="1">
      <c r="A731">
        <v>730</v>
      </c>
      <c r="B731" s="9" t="s">
        <v>333</v>
      </c>
      <c r="C731" s="9" t="s">
        <v>841</v>
      </c>
      <c r="D731" s="7">
        <v>43</v>
      </c>
      <c r="E731" s="9" t="s">
        <v>648</v>
      </c>
      <c r="F731" s="17">
        <v>102574</v>
      </c>
      <c r="G731" s="17">
        <v>98.361000000000004</v>
      </c>
      <c r="H731" s="17">
        <v>50.341999999999999</v>
      </c>
      <c r="I731" s="9" t="s">
        <v>34</v>
      </c>
      <c r="J731" s="9" t="s">
        <v>35</v>
      </c>
      <c r="K731" s="9" t="s">
        <v>506</v>
      </c>
      <c r="L731" s="9" t="str">
        <f>CONCATENATE(J731,".",K731)</f>
        <v>Ardisia.sp5</v>
      </c>
      <c r="M731" s="9" t="s">
        <v>36</v>
      </c>
      <c r="N731" s="11">
        <v>42140</v>
      </c>
      <c r="O731" s="64">
        <v>0</v>
      </c>
      <c r="P731">
        <v>59</v>
      </c>
      <c r="Q731">
        <v>1</v>
      </c>
      <c r="R731" s="2">
        <v>118.09430097807436</v>
      </c>
      <c r="T731">
        <f>(3.14*((P731/2)^2))/1000000</f>
        <v>2.732585E-3</v>
      </c>
    </row>
    <row r="732" spans="1:31" ht="15" customHeight="1">
      <c r="A732">
        <v>731</v>
      </c>
      <c r="B732" s="9" t="s">
        <v>333</v>
      </c>
      <c r="C732" s="9" t="s">
        <v>845</v>
      </c>
      <c r="D732" s="7">
        <v>12</v>
      </c>
      <c r="E732" s="9" t="s">
        <v>648</v>
      </c>
      <c r="F732" s="17">
        <v>102437</v>
      </c>
      <c r="G732" s="17">
        <v>82.305999999999997</v>
      </c>
      <c r="H732" s="17">
        <v>5.9260000000000002</v>
      </c>
      <c r="I732" s="9" t="s">
        <v>34</v>
      </c>
      <c r="J732" s="9" t="s">
        <v>35</v>
      </c>
      <c r="K732" s="9" t="s">
        <v>506</v>
      </c>
      <c r="L732" s="9" t="str">
        <f>CONCATENATE(J732,".",K732)</f>
        <v>Ardisia.sp5</v>
      </c>
      <c r="M732" s="9" t="s">
        <v>36</v>
      </c>
      <c r="N732" s="11">
        <v>42139</v>
      </c>
      <c r="O732" s="64">
        <v>0</v>
      </c>
      <c r="P732">
        <v>52</v>
      </c>
      <c r="Q732">
        <v>1</v>
      </c>
      <c r="R732" s="2">
        <v>170.24218447335898</v>
      </c>
      <c r="T732">
        <f>(3.14*((P732/2)^2))/1000000</f>
        <v>2.1226399999999999E-3</v>
      </c>
    </row>
    <row r="733" spans="1:31" ht="15" customHeight="1">
      <c r="A733">
        <v>732</v>
      </c>
      <c r="B733" s="9" t="s">
        <v>333</v>
      </c>
      <c r="C733" s="9" t="s">
        <v>856</v>
      </c>
      <c r="D733" s="6">
        <v>11</v>
      </c>
      <c r="E733" s="9" t="s">
        <v>648</v>
      </c>
      <c r="F733" s="17">
        <v>101884</v>
      </c>
      <c r="G733" s="17">
        <v>44.902000000000001</v>
      </c>
      <c r="H733" s="17">
        <v>0.35299999999999998</v>
      </c>
      <c r="I733" s="9" t="s">
        <v>52</v>
      </c>
      <c r="J733" s="9" t="s">
        <v>53</v>
      </c>
      <c r="L733" s="9" t="str">
        <f>CONCATENATE(J733,".",K733)</f>
        <v>Styrax.</v>
      </c>
      <c r="M733" s="9" t="s">
        <v>53</v>
      </c>
      <c r="N733" s="11">
        <v>42134</v>
      </c>
      <c r="O733" s="64">
        <v>0</v>
      </c>
      <c r="P733">
        <v>107</v>
      </c>
      <c r="Q733">
        <v>2</v>
      </c>
      <c r="R733" s="2">
        <v>165.97828889124889</v>
      </c>
      <c r="T733">
        <f>(3.14*((P733/2)^2))/1000000</f>
        <v>8.987465E-3</v>
      </c>
    </row>
    <row r="734" spans="1:31" ht="15" customHeight="1">
      <c r="A734">
        <v>733</v>
      </c>
      <c r="B734" s="9" t="s">
        <v>333</v>
      </c>
      <c r="C734" s="9" t="s">
        <v>856</v>
      </c>
      <c r="D734" s="6">
        <v>11</v>
      </c>
      <c r="E734" s="9" t="s">
        <v>648</v>
      </c>
      <c r="F734" s="17">
        <v>101885</v>
      </c>
      <c r="G734" s="17">
        <v>43.976999999999997</v>
      </c>
      <c r="H734" s="17">
        <v>7.9820000000000002</v>
      </c>
      <c r="I734" s="9" t="s">
        <v>50</v>
      </c>
      <c r="J734" s="9" t="s">
        <v>51</v>
      </c>
      <c r="K734" s="9" t="s">
        <v>712</v>
      </c>
      <c r="L734" s="9" t="str">
        <f>CONCATENATE(J734,".",K734)</f>
        <v>Quercus.salicifolia</v>
      </c>
      <c r="M734" s="9" t="s">
        <v>135</v>
      </c>
      <c r="N734" s="11">
        <v>42134</v>
      </c>
      <c r="O734" s="64">
        <v>0</v>
      </c>
      <c r="P734">
        <v>751</v>
      </c>
      <c r="Q734">
        <v>4</v>
      </c>
      <c r="R734" s="2">
        <v>194.69954704106337</v>
      </c>
      <c r="S734">
        <v>170</v>
      </c>
      <c r="T734">
        <f>(3.14*((P734/2)^2))/1000000</f>
        <v>0.44274078500000003</v>
      </c>
      <c r="U734" t="s">
        <v>48</v>
      </c>
      <c r="AE734" t="s">
        <v>361</v>
      </c>
    </row>
    <row r="735" spans="1:31" ht="15" customHeight="1">
      <c r="A735">
        <v>734</v>
      </c>
      <c r="B735" s="9" t="s">
        <v>333</v>
      </c>
      <c r="C735" s="9" t="s">
        <v>856</v>
      </c>
      <c r="D735" s="6">
        <v>12</v>
      </c>
      <c r="E735" s="9" t="s">
        <v>648</v>
      </c>
      <c r="F735" s="17">
        <v>101886</v>
      </c>
      <c r="G735" s="17">
        <v>41.231999999999999</v>
      </c>
      <c r="H735" s="17">
        <v>7.0759999999999996</v>
      </c>
      <c r="I735" s="9" t="s">
        <v>37</v>
      </c>
      <c r="J735" s="9" t="s">
        <v>38</v>
      </c>
      <c r="L735" s="9" t="str">
        <f>CONCATENATE(J735,".",K735)</f>
        <v>Meliosma.</v>
      </c>
      <c r="M735" s="9" t="s">
        <v>212</v>
      </c>
      <c r="N735" s="11">
        <v>42134</v>
      </c>
      <c r="O735" s="64">
        <v>0</v>
      </c>
      <c r="P735">
        <v>148</v>
      </c>
      <c r="Q735">
        <v>2</v>
      </c>
      <c r="R735" s="2">
        <v>166.91237420180124</v>
      </c>
      <c r="T735">
        <f>(3.14*((P735/2)^2))/1000000</f>
        <v>1.7194640000000001E-2</v>
      </c>
      <c r="U735" t="s">
        <v>30</v>
      </c>
      <c r="W735">
        <v>127</v>
      </c>
      <c r="X735">
        <v>61</v>
      </c>
    </row>
    <row r="736" spans="1:31" ht="15" customHeight="1">
      <c r="A736">
        <v>735</v>
      </c>
      <c r="B736" s="9" t="s">
        <v>333</v>
      </c>
      <c r="C736" s="9" t="s">
        <v>855</v>
      </c>
      <c r="D736" s="6">
        <v>22</v>
      </c>
      <c r="E736" s="9" t="s">
        <v>648</v>
      </c>
      <c r="F736" s="25">
        <v>102196</v>
      </c>
      <c r="G736" s="17">
        <v>69.528000000000006</v>
      </c>
      <c r="H736" s="17">
        <v>10.935</v>
      </c>
      <c r="I736" s="9" t="s">
        <v>52</v>
      </c>
      <c r="J736" s="9" t="s">
        <v>53</v>
      </c>
      <c r="L736" s="9" t="str">
        <f>CONCATENATE(J736,".",K736)</f>
        <v>Styrax.</v>
      </c>
      <c r="M736" s="9" t="s">
        <v>53</v>
      </c>
      <c r="N736" s="11">
        <v>42135</v>
      </c>
      <c r="O736" s="64">
        <v>0</v>
      </c>
      <c r="P736">
        <v>75</v>
      </c>
      <c r="Q736">
        <v>1</v>
      </c>
      <c r="R736" s="2">
        <v>198.11499309490688</v>
      </c>
      <c r="T736">
        <f>(3.14*((P736/2)^2))/1000000</f>
        <v>4.4156250000000003E-3</v>
      </c>
    </row>
    <row r="737" spans="1:28" ht="15" customHeight="1">
      <c r="A737">
        <v>736</v>
      </c>
      <c r="B737" s="9" t="s">
        <v>333</v>
      </c>
      <c r="C737" s="9" t="s">
        <v>856</v>
      </c>
      <c r="D737" s="6">
        <v>12</v>
      </c>
      <c r="E737" s="9" t="s">
        <v>647</v>
      </c>
      <c r="F737" s="16">
        <v>101888</v>
      </c>
      <c r="G737" s="17">
        <v>42.709000000000003</v>
      </c>
      <c r="H737" s="17">
        <v>10.628</v>
      </c>
      <c r="I737" s="9" t="s">
        <v>22</v>
      </c>
      <c r="J737" s="9" t="s">
        <v>517</v>
      </c>
      <c r="K737" s="9" t="s">
        <v>502</v>
      </c>
      <c r="L737" s="9" t="str">
        <f>CONCATENATE(J737,".",K737)</f>
        <v>Persea.sp2</v>
      </c>
      <c r="M737" s="9" t="s">
        <v>723</v>
      </c>
      <c r="N737" s="11">
        <v>42134</v>
      </c>
      <c r="O737" s="64">
        <v>11.255074657208189</v>
      </c>
      <c r="P737">
        <v>167</v>
      </c>
      <c r="Q737">
        <v>2</v>
      </c>
      <c r="R737" s="2">
        <v>105.41438395816188</v>
      </c>
      <c r="T737">
        <f>(3.14*((P737/2)^2))/1000000</f>
        <v>2.1892865000000001E-2</v>
      </c>
      <c r="U737" t="s">
        <v>30</v>
      </c>
      <c r="W737">
        <v>140</v>
      </c>
    </row>
    <row r="738" spans="1:28" ht="15" customHeight="1">
      <c r="A738">
        <v>737</v>
      </c>
      <c r="B738" s="9" t="s">
        <v>333</v>
      </c>
      <c r="C738" s="9" t="s">
        <v>855</v>
      </c>
      <c r="D738" s="7">
        <v>32</v>
      </c>
      <c r="E738" s="9" t="s">
        <v>648</v>
      </c>
      <c r="F738" s="17">
        <v>102205</v>
      </c>
      <c r="G738" s="17">
        <v>73</v>
      </c>
      <c r="H738" s="17">
        <v>6.7679999999999998</v>
      </c>
      <c r="I738" s="9" t="s">
        <v>34</v>
      </c>
      <c r="J738" s="9" t="s">
        <v>35</v>
      </c>
      <c r="K738" s="9" t="s">
        <v>506</v>
      </c>
      <c r="L738" s="9" t="str">
        <f>CONCATENATE(J738,".",K738)</f>
        <v>Ardisia.sp5</v>
      </c>
      <c r="M738" s="9" t="s">
        <v>36</v>
      </c>
      <c r="N738" s="11">
        <v>42136</v>
      </c>
      <c r="O738" s="64">
        <v>0</v>
      </c>
      <c r="P738">
        <v>78</v>
      </c>
      <c r="Q738">
        <v>1</v>
      </c>
      <c r="R738" s="2">
        <v>150.61125593524071</v>
      </c>
      <c r="T738">
        <f>(3.14*((P738/2)^2))/1000000</f>
        <v>4.7759400000000002E-3</v>
      </c>
    </row>
    <row r="739" spans="1:28" ht="15" customHeight="1">
      <c r="A739">
        <v>738</v>
      </c>
      <c r="B739" s="9" t="s">
        <v>333</v>
      </c>
      <c r="C739" s="9" t="s">
        <v>839</v>
      </c>
      <c r="D739" s="7">
        <v>34</v>
      </c>
      <c r="E739" s="9" t="s">
        <v>648</v>
      </c>
      <c r="F739" s="17">
        <v>102617</v>
      </c>
      <c r="G739" s="17">
        <v>93.918999999999997</v>
      </c>
      <c r="H739" s="17">
        <v>76.165999999999997</v>
      </c>
      <c r="I739" s="9" t="s">
        <v>495</v>
      </c>
      <c r="J739" s="9" t="s">
        <v>496</v>
      </c>
      <c r="K739" s="9" t="s">
        <v>777</v>
      </c>
      <c r="L739" s="9" t="str">
        <f>CONCATENATE(J739,".",K739)</f>
        <v>Cleyera.theoidaes</v>
      </c>
      <c r="M739" s="9" t="s">
        <v>334</v>
      </c>
      <c r="N739" s="11">
        <v>42140</v>
      </c>
      <c r="O739" s="64">
        <v>0</v>
      </c>
      <c r="P739">
        <v>61</v>
      </c>
      <c r="Q739">
        <v>1</v>
      </c>
      <c r="R739" s="2">
        <v>187.61556207712283</v>
      </c>
      <c r="T739">
        <f>(3.14*((P739/2)^2))/1000000</f>
        <v>2.9209850000000001E-3</v>
      </c>
    </row>
    <row r="740" spans="1:28" ht="15" customHeight="1">
      <c r="A740">
        <v>739</v>
      </c>
      <c r="B740" s="9" t="s">
        <v>333</v>
      </c>
      <c r="C740" s="9" t="s">
        <v>858</v>
      </c>
      <c r="D740" s="6">
        <v>42</v>
      </c>
      <c r="E740" s="9" t="s">
        <v>648</v>
      </c>
      <c r="F740" s="17">
        <v>102124</v>
      </c>
      <c r="G740" s="17">
        <v>58.972000000000001</v>
      </c>
      <c r="H740" s="17">
        <v>67.453999999999994</v>
      </c>
      <c r="I740" s="9" t="s">
        <v>22</v>
      </c>
      <c r="J740" s="9" t="s">
        <v>517</v>
      </c>
      <c r="K740" s="9" t="s">
        <v>503</v>
      </c>
      <c r="L740" s="9" t="str">
        <f>CONCATENATE(J740,".",K740)</f>
        <v>Persea.sp1</v>
      </c>
      <c r="M740" s="9" t="s">
        <v>23</v>
      </c>
      <c r="N740" s="11">
        <v>42135</v>
      </c>
      <c r="O740" s="64">
        <v>0</v>
      </c>
      <c r="P740">
        <v>95</v>
      </c>
      <c r="Q740">
        <v>1</v>
      </c>
      <c r="R740" s="2">
        <v>120.635942861381</v>
      </c>
      <c r="T740">
        <f>(3.14*((P740/2)^2))/1000000</f>
        <v>7.0846249999999998E-3</v>
      </c>
    </row>
    <row r="741" spans="1:28" ht="15" customHeight="1">
      <c r="A741">
        <v>740</v>
      </c>
      <c r="B741" s="9" t="s">
        <v>333</v>
      </c>
      <c r="C741" s="9" t="s">
        <v>852</v>
      </c>
      <c r="D741" s="6">
        <v>33</v>
      </c>
      <c r="E741" s="9" t="s">
        <v>648</v>
      </c>
      <c r="F741" s="17">
        <v>101771</v>
      </c>
      <c r="G741" s="17">
        <v>30.704999999999998</v>
      </c>
      <c r="H741" s="17">
        <v>76.626000000000005</v>
      </c>
      <c r="I741" s="9" t="s">
        <v>34</v>
      </c>
      <c r="J741" s="9" t="s">
        <v>35</v>
      </c>
      <c r="K741" s="9" t="s">
        <v>508</v>
      </c>
      <c r="L741" s="9" t="str">
        <f>CONCATENATE(J741,".",K741)</f>
        <v>Ardisia.sp7</v>
      </c>
      <c r="M741" s="9" t="s">
        <v>86</v>
      </c>
      <c r="N741" s="11">
        <v>42133</v>
      </c>
      <c r="O741" s="64">
        <v>0</v>
      </c>
      <c r="P741">
        <v>50</v>
      </c>
      <c r="Q741">
        <v>1</v>
      </c>
      <c r="R741" s="2">
        <v>159.81304785246377</v>
      </c>
      <c r="T741">
        <f>(3.14*((P741/2)^2))/1000000</f>
        <v>1.9624999999999998E-3</v>
      </c>
      <c r="AB741" t="s">
        <v>224</v>
      </c>
    </row>
    <row r="742" spans="1:28" ht="15" customHeight="1">
      <c r="A742">
        <v>741</v>
      </c>
      <c r="B742" s="9" t="s">
        <v>333</v>
      </c>
      <c r="C742" s="9" t="s">
        <v>856</v>
      </c>
      <c r="D742" s="6">
        <v>14</v>
      </c>
      <c r="E742" s="9" t="s">
        <v>648</v>
      </c>
      <c r="F742" s="17">
        <v>101893</v>
      </c>
      <c r="G742" s="17">
        <v>49.024000000000001</v>
      </c>
      <c r="H742" s="17">
        <v>17.097000000000001</v>
      </c>
      <c r="I742" s="9" t="s">
        <v>42</v>
      </c>
      <c r="J742" s="9" t="s">
        <v>710</v>
      </c>
      <c r="K742" s="9" t="s">
        <v>711</v>
      </c>
      <c r="L742" s="9" t="str">
        <f>CONCATENATE(J742,".",K742)</f>
        <v>Rogiera.amoena</v>
      </c>
      <c r="M742" s="9" t="s">
        <v>335</v>
      </c>
      <c r="N742" s="11">
        <v>42134</v>
      </c>
      <c r="O742" s="64">
        <v>0</v>
      </c>
      <c r="P742">
        <v>164</v>
      </c>
      <c r="Q742">
        <v>2</v>
      </c>
      <c r="R742" s="2">
        <v>145.05801625000692</v>
      </c>
      <c r="T742">
        <f>(3.14*((P742/2)^2))/1000000</f>
        <v>2.1113360000000001E-2</v>
      </c>
      <c r="U742" t="s">
        <v>30</v>
      </c>
      <c r="V742" t="s">
        <v>78</v>
      </c>
      <c r="W742">
        <v>119</v>
      </c>
      <c r="X742">
        <v>84</v>
      </c>
      <c r="Y742">
        <v>66</v>
      </c>
    </row>
    <row r="743" spans="1:28" ht="15" customHeight="1">
      <c r="A743">
        <v>742</v>
      </c>
      <c r="B743" s="9" t="s">
        <v>333</v>
      </c>
      <c r="C743" s="9" t="s">
        <v>842</v>
      </c>
      <c r="D743" s="6">
        <v>33</v>
      </c>
      <c r="E743" s="9" t="s">
        <v>648</v>
      </c>
      <c r="F743" s="17">
        <v>101383</v>
      </c>
      <c r="G743" s="17">
        <v>10.423999999999999</v>
      </c>
      <c r="H743" s="17">
        <v>73.245000000000005</v>
      </c>
      <c r="I743" s="9" t="s">
        <v>495</v>
      </c>
      <c r="J743" s="9" t="s">
        <v>496</v>
      </c>
      <c r="K743" s="9" t="s">
        <v>777</v>
      </c>
      <c r="L743" s="9" t="str">
        <f>CONCATENATE(J743,".",K743)</f>
        <v>Cleyera.theoidaes</v>
      </c>
      <c r="M743" s="9" t="s">
        <v>334</v>
      </c>
      <c r="N743" s="11">
        <v>42121</v>
      </c>
      <c r="O743" s="64">
        <v>0</v>
      </c>
      <c r="P743">
        <v>97</v>
      </c>
      <c r="Q743">
        <v>1</v>
      </c>
      <c r="R743" s="2">
        <v>195.13256364184542</v>
      </c>
      <c r="T743">
        <f>(3.14*((P743/2)^2))/1000000</f>
        <v>7.3860650000000007E-3</v>
      </c>
    </row>
    <row r="744" spans="1:28" ht="15" customHeight="1">
      <c r="A744">
        <v>743</v>
      </c>
      <c r="B744" s="9" t="s">
        <v>333</v>
      </c>
      <c r="C744" s="9" t="s">
        <v>854</v>
      </c>
      <c r="D744" s="6">
        <v>21</v>
      </c>
      <c r="E744" s="9" t="s">
        <v>648</v>
      </c>
      <c r="F744" s="17">
        <v>101838</v>
      </c>
      <c r="G744" s="17">
        <v>29.367000000000001</v>
      </c>
      <c r="H744" s="17">
        <v>93.075999999999993</v>
      </c>
      <c r="I744" s="9" t="s">
        <v>34</v>
      </c>
      <c r="J744" s="9" t="s">
        <v>35</v>
      </c>
      <c r="K744" s="9" t="s">
        <v>508</v>
      </c>
      <c r="L744" s="9" t="str">
        <f>CONCATENATE(J744,".",K744)</f>
        <v>Ardisia.sp7</v>
      </c>
      <c r="M744" s="9" t="s">
        <v>86</v>
      </c>
      <c r="N744" s="11">
        <v>42134</v>
      </c>
      <c r="O744" s="64">
        <v>0</v>
      </c>
      <c r="P744">
        <v>56</v>
      </c>
      <c r="Q744">
        <v>1</v>
      </c>
      <c r="R744" s="2">
        <v>173.52672543433647</v>
      </c>
      <c r="T744">
        <f>(3.14*((P744/2)^2))/1000000</f>
        <v>2.4617600000000003E-3</v>
      </c>
      <c r="U744" t="s">
        <v>30</v>
      </c>
      <c r="W744">
        <v>50</v>
      </c>
    </row>
    <row r="745" spans="1:28" ht="15" customHeight="1">
      <c r="A745">
        <v>744</v>
      </c>
      <c r="B745" s="9" t="s">
        <v>333</v>
      </c>
      <c r="C745" s="9" t="s">
        <v>836</v>
      </c>
      <c r="D745" s="6">
        <v>11</v>
      </c>
      <c r="E745" s="9" t="s">
        <v>648</v>
      </c>
      <c r="F745" s="17">
        <v>101155</v>
      </c>
      <c r="G745" s="17">
        <v>3.206</v>
      </c>
      <c r="H745" s="17">
        <v>1.105</v>
      </c>
      <c r="I745" s="9" t="s">
        <v>42</v>
      </c>
      <c r="J745" s="9" t="s">
        <v>710</v>
      </c>
      <c r="K745" s="9" t="s">
        <v>711</v>
      </c>
      <c r="L745" s="9" t="str">
        <f>CONCATENATE(J745,".",K745)</f>
        <v>Rogiera.amoena</v>
      </c>
      <c r="M745" s="9" t="s">
        <v>335</v>
      </c>
      <c r="N745" s="11">
        <v>42120</v>
      </c>
      <c r="O745" s="64">
        <v>0</v>
      </c>
      <c r="P745">
        <v>57</v>
      </c>
      <c r="Q745">
        <v>1</v>
      </c>
      <c r="R745" s="2">
        <v>116.96444221923768</v>
      </c>
      <c r="T745">
        <f>(3.14*((P745/2)^2))/1000000</f>
        <v>2.550465E-3</v>
      </c>
    </row>
    <row r="746" spans="1:28" ht="15" customHeight="1">
      <c r="A746">
        <v>745</v>
      </c>
      <c r="B746" s="9" t="s">
        <v>333</v>
      </c>
      <c r="C746" s="9" t="s">
        <v>856</v>
      </c>
      <c r="D746" s="6">
        <v>22</v>
      </c>
      <c r="E746" s="9" t="s">
        <v>648</v>
      </c>
      <c r="F746" s="17">
        <v>101897</v>
      </c>
      <c r="G746" s="17">
        <v>47.863999999999997</v>
      </c>
      <c r="H746" s="17">
        <v>5.1820000000000004</v>
      </c>
      <c r="I746" s="9" t="s">
        <v>93</v>
      </c>
      <c r="J746" s="9" t="s">
        <v>94</v>
      </c>
      <c r="K746" s="9" t="s">
        <v>725</v>
      </c>
      <c r="L746" s="9" t="str">
        <f>CONCATENATE(J746,".",K746)</f>
        <v>Viburnum.costaricanun</v>
      </c>
      <c r="M746" s="9" t="s">
        <v>94</v>
      </c>
      <c r="N746" s="11">
        <v>42134</v>
      </c>
      <c r="O746" s="64">
        <v>0</v>
      </c>
      <c r="P746">
        <v>198</v>
      </c>
      <c r="Q746">
        <v>2</v>
      </c>
      <c r="R746" s="2">
        <v>167.74165840012012</v>
      </c>
      <c r="T746">
        <f>(3.14*((P746/2)^2))/1000000</f>
        <v>3.0775139999999999E-2</v>
      </c>
    </row>
    <row r="747" spans="1:28" ht="15" customHeight="1">
      <c r="A747">
        <v>746</v>
      </c>
      <c r="B747" s="9" t="s">
        <v>333</v>
      </c>
      <c r="C747" s="9" t="s">
        <v>854</v>
      </c>
      <c r="D747" s="6">
        <v>23</v>
      </c>
      <c r="E747" s="9" t="s">
        <v>648</v>
      </c>
      <c r="F747" s="17">
        <v>101826</v>
      </c>
      <c r="G747" s="17">
        <v>26.34</v>
      </c>
      <c r="H747" s="17">
        <v>84.391000000000005</v>
      </c>
      <c r="I747" s="9" t="s">
        <v>34</v>
      </c>
      <c r="J747" s="9" t="s">
        <v>35</v>
      </c>
      <c r="K747" s="9" t="s">
        <v>508</v>
      </c>
      <c r="L747" s="9" t="str">
        <f>CONCATENATE(J747,".",K747)</f>
        <v>Ardisia.sp7</v>
      </c>
      <c r="M747" s="9" t="s">
        <v>86</v>
      </c>
      <c r="N747" s="11">
        <v>42133</v>
      </c>
      <c r="O747" s="64">
        <v>0</v>
      </c>
      <c r="P747">
        <v>51</v>
      </c>
      <c r="Q747">
        <v>1</v>
      </c>
      <c r="R747" s="2">
        <v>131.02320673980466</v>
      </c>
      <c r="T747">
        <f>(3.14*((P747/2)^2))/1000000</f>
        <v>2.041785E-3</v>
      </c>
    </row>
    <row r="748" spans="1:28" ht="15" customHeight="1">
      <c r="A748">
        <v>747</v>
      </c>
      <c r="B748" s="9" t="s">
        <v>333</v>
      </c>
      <c r="C748" s="9" t="s">
        <v>846</v>
      </c>
      <c r="D748" s="6">
        <v>21</v>
      </c>
      <c r="E748" s="9" t="s">
        <v>648</v>
      </c>
      <c r="F748" s="17">
        <v>101546</v>
      </c>
      <c r="G748" s="17">
        <v>25.683</v>
      </c>
      <c r="H748" s="17">
        <v>18.071999999999999</v>
      </c>
      <c r="I748" s="9" t="s">
        <v>42</v>
      </c>
      <c r="J748" s="9" t="s">
        <v>710</v>
      </c>
      <c r="K748" s="9" t="s">
        <v>711</v>
      </c>
      <c r="L748" s="9" t="str">
        <f>CONCATENATE(J748,".",K748)</f>
        <v>Rogiera.amoena</v>
      </c>
      <c r="M748" s="9" t="s">
        <v>335</v>
      </c>
      <c r="N748" s="11">
        <v>42132</v>
      </c>
      <c r="O748" s="64">
        <v>0</v>
      </c>
      <c r="P748">
        <v>70</v>
      </c>
      <c r="Q748">
        <v>1</v>
      </c>
      <c r="R748" s="2">
        <v>102.74668745004007</v>
      </c>
      <c r="T748">
        <f>(3.14*((P748/2)^2))/1000000</f>
        <v>3.8465000000000001E-3</v>
      </c>
    </row>
    <row r="749" spans="1:28" ht="15" customHeight="1">
      <c r="A749">
        <v>748</v>
      </c>
      <c r="B749" s="9" t="s">
        <v>333</v>
      </c>
      <c r="C749" s="9" t="s">
        <v>849</v>
      </c>
      <c r="D749" s="6">
        <v>22</v>
      </c>
      <c r="E749" s="9" t="s">
        <v>648</v>
      </c>
      <c r="F749" s="17">
        <v>101622</v>
      </c>
      <c r="G749" s="17">
        <v>29.23</v>
      </c>
      <c r="H749" s="17">
        <v>38.47</v>
      </c>
      <c r="I749" s="9" t="s">
        <v>34</v>
      </c>
      <c r="J749" s="9" t="s">
        <v>96</v>
      </c>
      <c r="K749" s="9" t="s">
        <v>502</v>
      </c>
      <c r="L749" s="9" t="str">
        <f>CONCATENATE(J749,".",K749)</f>
        <v>Myrsine.sp2</v>
      </c>
      <c r="M749" s="9" t="s">
        <v>97</v>
      </c>
      <c r="N749" s="11">
        <v>42132</v>
      </c>
      <c r="O749" s="64">
        <v>0</v>
      </c>
      <c r="P749">
        <v>88</v>
      </c>
      <c r="Q749">
        <v>1</v>
      </c>
      <c r="R749" s="2">
        <v>121.52837447740569</v>
      </c>
      <c r="T749">
        <f>(3.14*((P749/2)^2))/1000000</f>
        <v>6.07904E-3</v>
      </c>
    </row>
    <row r="750" spans="1:28" ht="15" customHeight="1">
      <c r="A750">
        <v>749</v>
      </c>
      <c r="B750" s="9" t="s">
        <v>333</v>
      </c>
      <c r="C750" s="9" t="s">
        <v>854</v>
      </c>
      <c r="D750" s="6">
        <v>41</v>
      </c>
      <c r="E750" s="9" t="s">
        <v>648</v>
      </c>
      <c r="F750" s="17">
        <v>101879</v>
      </c>
      <c r="G750" s="17">
        <v>35.105000000000004</v>
      </c>
      <c r="H750" s="17">
        <v>94.126000000000005</v>
      </c>
      <c r="I750" s="9" t="s">
        <v>42</v>
      </c>
      <c r="J750" s="9" t="s">
        <v>710</v>
      </c>
      <c r="K750" s="9" t="s">
        <v>711</v>
      </c>
      <c r="L750" s="9" t="str">
        <f>CONCATENATE(J750,".",K750)</f>
        <v>Rogiera.amoena</v>
      </c>
      <c r="M750" s="9" t="s">
        <v>335</v>
      </c>
      <c r="N750" s="11">
        <v>42134</v>
      </c>
      <c r="O750" s="64">
        <v>0</v>
      </c>
      <c r="P750">
        <v>56</v>
      </c>
      <c r="Q750">
        <v>1</v>
      </c>
      <c r="R750" s="2">
        <v>193.01655850998128</v>
      </c>
      <c r="T750">
        <f>(3.14*((P750/2)^2))/1000000</f>
        <v>2.4617600000000003E-3</v>
      </c>
    </row>
    <row r="751" spans="1:28" ht="15" customHeight="1">
      <c r="A751">
        <v>750</v>
      </c>
      <c r="B751" s="9" t="s">
        <v>333</v>
      </c>
      <c r="C751" s="9" t="s">
        <v>856</v>
      </c>
      <c r="D751" s="6">
        <v>21</v>
      </c>
      <c r="E751" s="9" t="s">
        <v>648</v>
      </c>
      <c r="F751" s="17">
        <v>101902</v>
      </c>
      <c r="G751" s="17">
        <v>45.445</v>
      </c>
      <c r="H751" s="17">
        <v>5.8079999999999998</v>
      </c>
      <c r="I751" s="9" t="s">
        <v>495</v>
      </c>
      <c r="J751" s="9" t="s">
        <v>496</v>
      </c>
      <c r="K751" s="9" t="s">
        <v>777</v>
      </c>
      <c r="L751" s="9" t="str">
        <f>CONCATENATE(J751,".",K751)</f>
        <v>Cleyera.theoidaes</v>
      </c>
      <c r="M751" s="9" t="s">
        <v>334</v>
      </c>
      <c r="N751" s="11">
        <v>42134</v>
      </c>
      <c r="O751" s="64">
        <v>0</v>
      </c>
      <c r="P751">
        <v>182</v>
      </c>
      <c r="Q751">
        <v>2</v>
      </c>
      <c r="R751" s="2">
        <v>126.73364326939389</v>
      </c>
      <c r="T751">
        <f>(3.14*((P751/2)^2))/1000000</f>
        <v>2.6002339999999999E-2</v>
      </c>
    </row>
    <row r="752" spans="1:28" ht="15" customHeight="1">
      <c r="A752">
        <v>751</v>
      </c>
      <c r="B752" s="9" t="s">
        <v>333</v>
      </c>
      <c r="C752" s="9" t="s">
        <v>856</v>
      </c>
      <c r="D752" s="6">
        <v>31</v>
      </c>
      <c r="E752" s="9" t="s">
        <v>647</v>
      </c>
      <c r="F752" s="16">
        <v>101903</v>
      </c>
      <c r="G752" s="17">
        <v>54.524000000000001</v>
      </c>
      <c r="H752" s="17">
        <v>2.754</v>
      </c>
      <c r="I752" s="9" t="s">
        <v>22</v>
      </c>
      <c r="J752" s="9" t="s">
        <v>517</v>
      </c>
      <c r="K752" s="9" t="s">
        <v>503</v>
      </c>
      <c r="L752" s="9" t="str">
        <f>CONCATENATE(J752,".",K752)</f>
        <v>Persea.sp1</v>
      </c>
      <c r="M752" s="9" t="s">
        <v>23</v>
      </c>
      <c r="N752" s="11">
        <v>42134</v>
      </c>
      <c r="O752" s="64">
        <v>12.616804045377204</v>
      </c>
      <c r="P752">
        <v>141</v>
      </c>
      <c r="Q752">
        <v>2</v>
      </c>
      <c r="R752" s="2">
        <v>104.44852270587768</v>
      </c>
      <c r="T752">
        <f>(3.14*((P752/2)^2))/1000000</f>
        <v>1.5606585000000001E-2</v>
      </c>
      <c r="AB752" t="s">
        <v>224</v>
      </c>
    </row>
    <row r="753" spans="1:31" ht="15" customHeight="1">
      <c r="A753">
        <v>752</v>
      </c>
      <c r="B753" s="9" t="s">
        <v>333</v>
      </c>
      <c r="C753" s="9" t="s">
        <v>842</v>
      </c>
      <c r="D753" s="6">
        <v>44</v>
      </c>
      <c r="E753" s="9" t="s">
        <v>648</v>
      </c>
      <c r="F753" s="17">
        <v>101393</v>
      </c>
      <c r="G753" s="17">
        <v>15.241</v>
      </c>
      <c r="H753" s="17">
        <v>71.685000000000002</v>
      </c>
      <c r="I753" s="9" t="s">
        <v>34</v>
      </c>
      <c r="J753" s="9" t="s">
        <v>35</v>
      </c>
      <c r="K753" s="9" t="s">
        <v>508</v>
      </c>
      <c r="L753" s="9" t="str">
        <f>CONCATENATE(J753,".",K753)</f>
        <v>Ardisia.sp7</v>
      </c>
      <c r="M753" s="9" t="s">
        <v>86</v>
      </c>
      <c r="N753" s="11">
        <v>42121</v>
      </c>
      <c r="O753" s="64">
        <v>0</v>
      </c>
      <c r="P753">
        <v>82</v>
      </c>
      <c r="Q753">
        <v>1</v>
      </c>
      <c r="R753" s="2">
        <v>171.31969200631573</v>
      </c>
      <c r="T753">
        <f>(3.14*((P753/2)^2))/1000000</f>
        <v>5.2783400000000003E-3</v>
      </c>
    </row>
    <row r="754" spans="1:31" ht="15" customHeight="1">
      <c r="A754">
        <v>753</v>
      </c>
      <c r="B754" s="9" t="s">
        <v>333</v>
      </c>
      <c r="C754" s="9" t="s">
        <v>856</v>
      </c>
      <c r="D754" s="6">
        <v>31</v>
      </c>
      <c r="E754" s="9" t="s">
        <v>647</v>
      </c>
      <c r="F754" s="20">
        <v>101905</v>
      </c>
      <c r="G754" s="17">
        <v>53.627000000000002</v>
      </c>
      <c r="H754" s="17">
        <v>15.048999999999999</v>
      </c>
      <c r="I754" s="9" t="s">
        <v>50</v>
      </c>
      <c r="J754" s="9" t="s">
        <v>51</v>
      </c>
      <c r="K754" s="9" t="s">
        <v>712</v>
      </c>
      <c r="L754" s="9" t="str">
        <f>CONCATENATE(J754,".",K754)</f>
        <v>Quercus.salicifolia</v>
      </c>
      <c r="M754" s="9" t="s">
        <v>135</v>
      </c>
      <c r="N754" s="11">
        <v>42134</v>
      </c>
      <c r="O754" s="64">
        <v>18.496625318842312</v>
      </c>
      <c r="P754">
        <v>214</v>
      </c>
      <c r="Q754">
        <v>2</v>
      </c>
      <c r="R754" s="2">
        <v>198.08877549718886</v>
      </c>
      <c r="T754">
        <f>(3.14*((P754/2)^2))/1000000</f>
        <v>3.594986E-2</v>
      </c>
    </row>
    <row r="755" spans="1:31" ht="15" customHeight="1">
      <c r="A755">
        <v>754</v>
      </c>
      <c r="B755" s="9" t="s">
        <v>333</v>
      </c>
      <c r="C755" s="9" t="s">
        <v>856</v>
      </c>
      <c r="D755" s="6">
        <v>34</v>
      </c>
      <c r="E755" s="9" t="s">
        <v>648</v>
      </c>
      <c r="F755" s="17">
        <v>101906</v>
      </c>
      <c r="G755" s="17">
        <v>55.230000000000004</v>
      </c>
      <c r="H755" s="17">
        <v>19.071999999999999</v>
      </c>
      <c r="I755" s="9" t="s">
        <v>52</v>
      </c>
      <c r="J755" s="9" t="s">
        <v>53</v>
      </c>
      <c r="L755" s="9" t="str">
        <f>CONCATENATE(J755,".",K755)</f>
        <v>Styrax.</v>
      </c>
      <c r="M755" s="9" t="s">
        <v>53</v>
      </c>
      <c r="N755" s="11">
        <v>42134</v>
      </c>
      <c r="O755" s="64">
        <v>0</v>
      </c>
      <c r="P755">
        <v>126</v>
      </c>
      <c r="Q755">
        <v>2</v>
      </c>
      <c r="R755" s="2">
        <v>178.80641650956991</v>
      </c>
      <c r="T755">
        <f>(3.14*((P755/2)^2))/1000000</f>
        <v>1.246266E-2</v>
      </c>
    </row>
    <row r="756" spans="1:31" ht="15" customHeight="1">
      <c r="A756">
        <v>755</v>
      </c>
      <c r="B756" s="9" t="s">
        <v>333</v>
      </c>
      <c r="C756" s="9" t="s">
        <v>856</v>
      </c>
      <c r="D756" s="6">
        <v>44</v>
      </c>
      <c r="E756" s="9" t="s">
        <v>647</v>
      </c>
      <c r="F756" s="19">
        <v>101907</v>
      </c>
      <c r="G756" s="17">
        <v>56.942999999999998</v>
      </c>
      <c r="H756" s="17">
        <v>0.28100000000000003</v>
      </c>
      <c r="I756" s="9" t="s">
        <v>50</v>
      </c>
      <c r="J756" s="9" t="s">
        <v>51</v>
      </c>
      <c r="K756" s="9" t="s">
        <v>712</v>
      </c>
      <c r="L756" s="9" t="str">
        <f>CONCATENATE(J756,".",K756)</f>
        <v>Quercus.salicifolia</v>
      </c>
      <c r="M756" s="9" t="s">
        <v>135</v>
      </c>
      <c r="N756" s="11">
        <v>42134</v>
      </c>
      <c r="O756" s="64">
        <v>31.272628911091939</v>
      </c>
      <c r="P756">
        <v>965</v>
      </c>
      <c r="Q756">
        <v>4</v>
      </c>
      <c r="R756" s="2">
        <v>190.98578236060817</v>
      </c>
      <c r="S756">
        <v>210</v>
      </c>
      <c r="T756">
        <f>(3.14*((P756/2)^2))/1000000</f>
        <v>0.73101162500000005</v>
      </c>
      <c r="U756" t="s">
        <v>48</v>
      </c>
      <c r="AE756" t="s">
        <v>337</v>
      </c>
    </row>
    <row r="757" spans="1:31" ht="15" customHeight="1">
      <c r="A757">
        <v>756</v>
      </c>
      <c r="B757" s="9" t="s">
        <v>333</v>
      </c>
      <c r="C757" s="9" t="s">
        <v>857</v>
      </c>
      <c r="D757" s="6">
        <v>13</v>
      </c>
      <c r="E757" s="9" t="s">
        <v>648</v>
      </c>
      <c r="F757" s="17">
        <v>102133</v>
      </c>
      <c r="G757" s="17">
        <v>42.75</v>
      </c>
      <c r="H757" s="17">
        <v>92.185000000000002</v>
      </c>
      <c r="I757" s="9" t="s">
        <v>42</v>
      </c>
      <c r="J757" s="9" t="s">
        <v>710</v>
      </c>
      <c r="K757" s="9" t="s">
        <v>711</v>
      </c>
      <c r="L757" s="9" t="str">
        <f>CONCATENATE(J757,".",K757)</f>
        <v>Rogiera.amoena</v>
      </c>
      <c r="M757" s="9" t="s">
        <v>335</v>
      </c>
      <c r="N757" s="11">
        <v>42135</v>
      </c>
      <c r="O757" s="64">
        <v>0</v>
      </c>
      <c r="P757">
        <v>51</v>
      </c>
      <c r="Q757">
        <v>1</v>
      </c>
      <c r="R757" s="2">
        <v>101.75723011555256</v>
      </c>
      <c r="T757">
        <f>(3.14*((P757/2)^2))/1000000</f>
        <v>2.041785E-3</v>
      </c>
      <c r="U757" t="s">
        <v>78</v>
      </c>
    </row>
    <row r="758" spans="1:31" ht="15" customHeight="1">
      <c r="A758">
        <v>757</v>
      </c>
      <c r="B758" s="9" t="s">
        <v>333</v>
      </c>
      <c r="C758" s="9" t="s">
        <v>849</v>
      </c>
      <c r="D758" s="6">
        <v>11</v>
      </c>
      <c r="E758" s="9" t="s">
        <v>648</v>
      </c>
      <c r="F758" s="17">
        <v>101595</v>
      </c>
      <c r="G758" s="17">
        <v>24.664999999999999</v>
      </c>
      <c r="H758" s="17">
        <v>21.437000000000001</v>
      </c>
      <c r="I758" s="9" t="s">
        <v>34</v>
      </c>
      <c r="J758" s="9" t="s">
        <v>35</v>
      </c>
      <c r="K758" s="9" t="s">
        <v>508</v>
      </c>
      <c r="L758" s="9" t="str">
        <f>CONCATENATE(J758,".",K758)</f>
        <v>Ardisia.sp7</v>
      </c>
      <c r="M758" s="9" t="s">
        <v>86</v>
      </c>
      <c r="N758" s="11">
        <v>42132</v>
      </c>
      <c r="O758" s="64">
        <v>0</v>
      </c>
      <c r="P758">
        <v>72</v>
      </c>
      <c r="Q758">
        <v>1</v>
      </c>
      <c r="R758" s="2">
        <v>141.69031065437224</v>
      </c>
      <c r="T758">
        <f>(3.14*((P758/2)^2))/1000000</f>
        <v>4.0694399999999997E-3</v>
      </c>
    </row>
    <row r="759" spans="1:31" ht="15" customHeight="1">
      <c r="A759">
        <v>758</v>
      </c>
      <c r="B759" s="9" t="s">
        <v>333</v>
      </c>
      <c r="C759" s="9" t="s">
        <v>856</v>
      </c>
      <c r="D759" s="6">
        <v>43</v>
      </c>
      <c r="E759" s="9" t="s">
        <v>647</v>
      </c>
      <c r="F759" s="17">
        <v>101910</v>
      </c>
      <c r="G759" s="17">
        <v>56.254000000000005</v>
      </c>
      <c r="H759" s="17">
        <v>0.78800000000000003</v>
      </c>
      <c r="I759" s="9" t="s">
        <v>22</v>
      </c>
      <c r="J759" s="9" t="s">
        <v>517</v>
      </c>
      <c r="K759" s="9" t="s">
        <v>503</v>
      </c>
      <c r="L759" s="9" t="str">
        <f>CONCATENATE(J759,".",K759)</f>
        <v>Persea.sp1</v>
      </c>
      <c r="M759" s="9" t="s">
        <v>23</v>
      </c>
      <c r="N759" s="11">
        <v>42134</v>
      </c>
      <c r="O759" s="64">
        <v>16.292007718114998</v>
      </c>
      <c r="P759">
        <v>306</v>
      </c>
      <c r="Q759">
        <v>3</v>
      </c>
      <c r="R759" s="2">
        <v>132.1609967025386</v>
      </c>
      <c r="T759">
        <f>(3.14*((P759/2)^2))/1000000</f>
        <v>7.3504260000000016E-2</v>
      </c>
    </row>
    <row r="760" spans="1:31" ht="15" customHeight="1">
      <c r="A760">
        <v>759</v>
      </c>
      <c r="B760" s="9" t="s">
        <v>333</v>
      </c>
      <c r="C760" s="9" t="s">
        <v>856</v>
      </c>
      <c r="D760" s="6">
        <v>41</v>
      </c>
      <c r="E760" s="9" t="s">
        <v>648</v>
      </c>
      <c r="F760" s="17">
        <v>101911</v>
      </c>
      <c r="G760" s="17">
        <v>59.072000000000003</v>
      </c>
      <c r="H760" s="17">
        <v>15.366</v>
      </c>
      <c r="I760" s="9" t="s">
        <v>93</v>
      </c>
      <c r="J760" s="9" t="s">
        <v>94</v>
      </c>
      <c r="K760" s="9" t="s">
        <v>725</v>
      </c>
      <c r="L760" s="9" t="str">
        <f>CONCATENATE(J760,".",K760)</f>
        <v>Viburnum.costaricanun</v>
      </c>
      <c r="M760" s="9" t="s">
        <v>94</v>
      </c>
      <c r="N760" s="11">
        <v>42134</v>
      </c>
      <c r="O760" s="64">
        <v>0</v>
      </c>
      <c r="P760">
        <v>294</v>
      </c>
      <c r="Q760">
        <v>2</v>
      </c>
      <c r="R760" s="2">
        <v>151.89118093239054</v>
      </c>
      <c r="T760">
        <f>(3.14*((P760/2)^2))/1000000</f>
        <v>6.7852260000000011E-2</v>
      </c>
    </row>
    <row r="761" spans="1:31" ht="15" customHeight="1">
      <c r="A761">
        <v>760</v>
      </c>
      <c r="B761" s="9" t="s">
        <v>333</v>
      </c>
      <c r="C761" s="9" t="s">
        <v>848</v>
      </c>
      <c r="D761" s="7">
        <v>22</v>
      </c>
      <c r="E761" s="9" t="s">
        <v>648</v>
      </c>
      <c r="F761" s="17">
        <v>102348</v>
      </c>
      <c r="G761" s="17">
        <v>69.599999999999994</v>
      </c>
      <c r="H761" s="17">
        <v>69.430999999999997</v>
      </c>
      <c r="I761" s="9" t="s">
        <v>34</v>
      </c>
      <c r="J761" s="9" t="s">
        <v>35</v>
      </c>
      <c r="K761" s="9" t="s">
        <v>508</v>
      </c>
      <c r="L761" s="9" t="str">
        <f>CONCATENATE(J761,".",K761)</f>
        <v>Ardisia.sp7</v>
      </c>
      <c r="M761" s="9" t="s">
        <v>86</v>
      </c>
      <c r="N761" s="11">
        <v>42136</v>
      </c>
      <c r="O761" s="64">
        <v>0</v>
      </c>
      <c r="P761">
        <v>75</v>
      </c>
      <c r="Q761">
        <v>1</v>
      </c>
      <c r="R761" s="2">
        <v>177.25768595699097</v>
      </c>
      <c r="T761">
        <f>(3.14*((P761/2)^2))/1000000</f>
        <v>4.4156250000000003E-3</v>
      </c>
    </row>
    <row r="762" spans="1:31" ht="15" customHeight="1">
      <c r="A762">
        <v>761</v>
      </c>
      <c r="B762" s="9" t="s">
        <v>333</v>
      </c>
      <c r="C762" s="9" t="s">
        <v>846</v>
      </c>
      <c r="D762" s="6">
        <v>31</v>
      </c>
      <c r="E762" s="9" t="s">
        <v>648</v>
      </c>
      <c r="F762" s="17">
        <v>101556</v>
      </c>
      <c r="G762" s="17">
        <v>31.091999999999999</v>
      </c>
      <c r="H762" s="17">
        <v>2.3849999999999998</v>
      </c>
      <c r="I762" s="9" t="s">
        <v>34</v>
      </c>
      <c r="J762" s="9" t="s">
        <v>35</v>
      </c>
      <c r="K762" s="9" t="s">
        <v>503</v>
      </c>
      <c r="L762" s="9" t="str">
        <f>CONCATENATE(J762,".",K762)</f>
        <v>Ardisia.sp1</v>
      </c>
      <c r="M762" s="9" t="s">
        <v>87</v>
      </c>
      <c r="N762" s="11">
        <v>42132</v>
      </c>
      <c r="O762" s="64">
        <v>0</v>
      </c>
      <c r="P762">
        <v>71</v>
      </c>
      <c r="Q762">
        <v>1</v>
      </c>
      <c r="R762" s="2">
        <v>114.60816870568262</v>
      </c>
      <c r="T762">
        <f>(3.14*((P762/2)^2))/1000000</f>
        <v>3.9571850000000002E-3</v>
      </c>
    </row>
    <row r="763" spans="1:31" ht="15" customHeight="1">
      <c r="A763">
        <v>762</v>
      </c>
      <c r="B763" s="9" t="s">
        <v>333</v>
      </c>
      <c r="C763" s="9" t="s">
        <v>856</v>
      </c>
      <c r="D763" s="6">
        <v>41</v>
      </c>
      <c r="E763" s="9" t="s">
        <v>648</v>
      </c>
      <c r="F763" s="17">
        <v>101914</v>
      </c>
      <c r="G763" s="17">
        <v>57.731000000000002</v>
      </c>
      <c r="H763" s="17">
        <v>3.3340000000000001</v>
      </c>
      <c r="I763" s="9" t="s">
        <v>42</v>
      </c>
      <c r="J763" s="9" t="s">
        <v>710</v>
      </c>
      <c r="K763" s="9" t="s">
        <v>711</v>
      </c>
      <c r="L763" s="9" t="str">
        <f>CONCATENATE(J763,".",K763)</f>
        <v>Rogiera.amoena</v>
      </c>
      <c r="M763" s="9" t="s">
        <v>335</v>
      </c>
      <c r="N763" s="11">
        <v>42134</v>
      </c>
      <c r="O763" s="64">
        <v>0</v>
      </c>
      <c r="P763">
        <v>157</v>
      </c>
      <c r="Q763">
        <v>2</v>
      </c>
      <c r="R763" s="2">
        <v>116.87243570071216</v>
      </c>
      <c r="T763">
        <f>(3.14*((P763/2)^2))/1000000</f>
        <v>1.9349465E-2</v>
      </c>
      <c r="U763" t="s">
        <v>30</v>
      </c>
      <c r="W763">
        <v>80</v>
      </c>
    </row>
    <row r="764" spans="1:31" ht="15" customHeight="1">
      <c r="A764">
        <v>763</v>
      </c>
      <c r="B764" s="9" t="s">
        <v>333</v>
      </c>
      <c r="C764" s="9" t="s">
        <v>859</v>
      </c>
      <c r="D764" s="6">
        <v>11</v>
      </c>
      <c r="E764" s="9" t="s">
        <v>647</v>
      </c>
      <c r="F764" s="20">
        <v>101915</v>
      </c>
      <c r="G764" s="17">
        <v>43.610999999999997</v>
      </c>
      <c r="H764" s="17">
        <v>21.75</v>
      </c>
      <c r="I764" s="9" t="s">
        <v>52</v>
      </c>
      <c r="J764" s="9" t="s">
        <v>53</v>
      </c>
      <c r="L764" s="9" t="str">
        <f>CONCATENATE(J764,".",K764)</f>
        <v>Styrax.</v>
      </c>
      <c r="M764" s="9" t="s">
        <v>53</v>
      </c>
      <c r="N764" s="11">
        <v>42134</v>
      </c>
      <c r="O764" s="64">
        <v>16.786582027791326</v>
      </c>
      <c r="P764">
        <v>343</v>
      </c>
      <c r="Q764">
        <v>3</v>
      </c>
      <c r="R764" s="2">
        <v>136.24128852333564</v>
      </c>
      <c r="T764">
        <f>(3.14*((P764/2)^2))/1000000</f>
        <v>9.2354464999999997E-2</v>
      </c>
    </row>
    <row r="765" spans="1:31" ht="15" customHeight="1">
      <c r="A765">
        <v>764</v>
      </c>
      <c r="B765" s="9" t="s">
        <v>333</v>
      </c>
      <c r="C765" s="9" t="s">
        <v>852</v>
      </c>
      <c r="D765" s="6">
        <v>34</v>
      </c>
      <c r="E765" s="9" t="s">
        <v>648</v>
      </c>
      <c r="F765" s="17">
        <v>101774</v>
      </c>
      <c r="G765" s="17">
        <v>30.867000000000001</v>
      </c>
      <c r="H765" s="17">
        <v>79.094999999999999</v>
      </c>
      <c r="I765" s="9" t="s">
        <v>42</v>
      </c>
      <c r="J765" s="9" t="s">
        <v>710</v>
      </c>
      <c r="K765" s="9" t="s">
        <v>711</v>
      </c>
      <c r="L765" s="9" t="str">
        <f>CONCATENATE(J765,".",K765)</f>
        <v>Rogiera.amoena</v>
      </c>
      <c r="M765" s="9" t="s">
        <v>335</v>
      </c>
      <c r="N765" s="11">
        <v>42133</v>
      </c>
      <c r="O765" s="64">
        <v>0</v>
      </c>
      <c r="P765">
        <v>73</v>
      </c>
      <c r="Q765">
        <v>1</v>
      </c>
      <c r="R765" s="2">
        <v>143.03366309658534</v>
      </c>
      <c r="T765">
        <f>(3.14*((P765/2)^2))/1000000</f>
        <v>4.1832650000000002E-3</v>
      </c>
      <c r="U765" t="s">
        <v>78</v>
      </c>
    </row>
    <row r="766" spans="1:31" ht="15" customHeight="1">
      <c r="A766">
        <v>765</v>
      </c>
      <c r="B766" s="9" t="s">
        <v>333</v>
      </c>
      <c r="C766" s="9" t="s">
        <v>837</v>
      </c>
      <c r="D766" s="7">
        <v>22</v>
      </c>
      <c r="E766" s="9" t="s">
        <v>648</v>
      </c>
      <c r="F766" s="17">
        <v>102655</v>
      </c>
      <c r="G766" s="17">
        <v>86.167000000000002</v>
      </c>
      <c r="H766" s="17">
        <v>90.980999999999995</v>
      </c>
      <c r="I766" s="9" t="s">
        <v>495</v>
      </c>
      <c r="J766" s="9" t="s">
        <v>496</v>
      </c>
      <c r="K766" s="9" t="s">
        <v>777</v>
      </c>
      <c r="L766" s="9" t="str">
        <f>CONCATENATE(J766,".",K766)</f>
        <v>Cleyera.theoidaes</v>
      </c>
      <c r="M766" s="9" t="s">
        <v>334</v>
      </c>
      <c r="N766" s="11">
        <v>42140</v>
      </c>
      <c r="O766" s="64">
        <v>0</v>
      </c>
      <c r="P766">
        <v>81</v>
      </c>
      <c r="Q766">
        <v>1</v>
      </c>
      <c r="R766" s="2">
        <v>166.27161098867302</v>
      </c>
      <c r="T766">
        <f>(3.14*((P766/2)^2))/1000000</f>
        <v>5.1503850000000004E-3</v>
      </c>
      <c r="U766" t="s">
        <v>30</v>
      </c>
      <c r="W766">
        <v>74</v>
      </c>
    </row>
    <row r="767" spans="1:31" ht="15" customHeight="1">
      <c r="A767">
        <v>766</v>
      </c>
      <c r="B767" s="9" t="s">
        <v>333</v>
      </c>
      <c r="C767" s="9" t="s">
        <v>850</v>
      </c>
      <c r="D767" s="6">
        <v>42</v>
      </c>
      <c r="E767" s="9" t="s">
        <v>648</v>
      </c>
      <c r="F767" s="17">
        <v>101712</v>
      </c>
      <c r="G767" s="17">
        <v>36.257000000000005</v>
      </c>
      <c r="H767" s="17">
        <v>49.280999999999999</v>
      </c>
      <c r="I767" s="9" t="s">
        <v>54</v>
      </c>
      <c r="J767" s="9" t="s">
        <v>75</v>
      </c>
      <c r="K767" s="9" t="s">
        <v>503</v>
      </c>
      <c r="L767" s="9" t="str">
        <f>CONCATENATE(J767,".",K767)</f>
        <v>Dendropanax.sp1</v>
      </c>
      <c r="M767" s="9" t="s">
        <v>353</v>
      </c>
      <c r="N767" s="11">
        <v>42133</v>
      </c>
      <c r="O767" s="64">
        <v>0</v>
      </c>
      <c r="P767">
        <v>51</v>
      </c>
      <c r="Q767">
        <v>1</v>
      </c>
      <c r="R767" s="2">
        <v>147.86881993505523</v>
      </c>
      <c r="T767">
        <f>(3.14*((P767/2)^2))/1000000</f>
        <v>2.041785E-3</v>
      </c>
    </row>
    <row r="768" spans="1:31" ht="15" customHeight="1">
      <c r="A768">
        <v>767</v>
      </c>
      <c r="B768" s="9" t="s">
        <v>333</v>
      </c>
      <c r="C768" s="9" t="s">
        <v>856</v>
      </c>
      <c r="D768" s="6">
        <v>13</v>
      </c>
      <c r="E768" s="9" t="s">
        <v>648</v>
      </c>
      <c r="F768" s="17">
        <v>101891</v>
      </c>
      <c r="G768" s="17">
        <v>40.942</v>
      </c>
      <c r="H768" s="17">
        <v>12.866</v>
      </c>
      <c r="I768" s="9" t="s">
        <v>42</v>
      </c>
      <c r="J768" s="9" t="s">
        <v>710</v>
      </c>
      <c r="K768" s="9" t="s">
        <v>711</v>
      </c>
      <c r="L768" s="9" t="str">
        <f>CONCATENATE(J768,".",K768)</f>
        <v>Rogiera.amoena</v>
      </c>
      <c r="M768" s="9" t="s">
        <v>335</v>
      </c>
      <c r="N768" s="11">
        <v>42134</v>
      </c>
      <c r="O768" s="64">
        <v>0</v>
      </c>
      <c r="P768">
        <v>56</v>
      </c>
      <c r="Q768">
        <v>1</v>
      </c>
      <c r="R768" s="2">
        <v>144.66899269336602</v>
      </c>
      <c r="T768">
        <f>(3.14*((P768/2)^2))/1000000</f>
        <v>2.4617600000000003E-3</v>
      </c>
    </row>
    <row r="769" spans="1:28" ht="15" customHeight="1">
      <c r="A769">
        <v>768</v>
      </c>
      <c r="B769" s="9" t="s">
        <v>333</v>
      </c>
      <c r="C769" s="9" t="s">
        <v>839</v>
      </c>
      <c r="D769" s="7">
        <v>13</v>
      </c>
      <c r="E769" s="9" t="s">
        <v>648</v>
      </c>
      <c r="F769" s="17">
        <v>102593</v>
      </c>
      <c r="G769" s="17">
        <v>82.638999999999996</v>
      </c>
      <c r="H769" s="17">
        <v>72.289000000000001</v>
      </c>
      <c r="I769" s="9" t="s">
        <v>495</v>
      </c>
      <c r="J769" s="9" t="s">
        <v>496</v>
      </c>
      <c r="K769" s="9" t="s">
        <v>777</v>
      </c>
      <c r="L769" s="9" t="str">
        <f>CONCATENATE(J769,".",K769)</f>
        <v>Cleyera.theoidaes</v>
      </c>
      <c r="M769" s="9" t="s">
        <v>334</v>
      </c>
      <c r="N769" s="11">
        <v>42140</v>
      </c>
      <c r="O769" s="64">
        <v>0</v>
      </c>
      <c r="P769">
        <v>53</v>
      </c>
      <c r="Q769">
        <v>1</v>
      </c>
      <c r="R769" s="2">
        <v>130.96509166610269</v>
      </c>
      <c r="T769">
        <f>(3.14*((P769/2)^2))/1000000</f>
        <v>2.205065E-3</v>
      </c>
    </row>
    <row r="770" spans="1:28" ht="15" customHeight="1">
      <c r="A770">
        <v>769</v>
      </c>
      <c r="B770" s="9" t="s">
        <v>333</v>
      </c>
      <c r="C770" s="9" t="s">
        <v>839</v>
      </c>
      <c r="D770" s="7">
        <v>43</v>
      </c>
      <c r="E770" s="9" t="s">
        <v>648</v>
      </c>
      <c r="F770" s="17">
        <v>102624</v>
      </c>
      <c r="G770" s="17">
        <v>99.920999999999992</v>
      </c>
      <c r="H770" s="17">
        <v>65.959999999999994</v>
      </c>
      <c r="I770" s="9" t="s">
        <v>495</v>
      </c>
      <c r="J770" s="9" t="s">
        <v>496</v>
      </c>
      <c r="K770" s="9" t="s">
        <v>777</v>
      </c>
      <c r="L770" s="9" t="str">
        <f>CONCATENATE(J770,".",K770)</f>
        <v>Cleyera.theoidaes</v>
      </c>
      <c r="M770" s="9" t="s">
        <v>334</v>
      </c>
      <c r="N770" s="11">
        <v>42140</v>
      </c>
      <c r="O770" s="64">
        <v>0</v>
      </c>
      <c r="P770">
        <v>68</v>
      </c>
      <c r="Q770">
        <v>1</v>
      </c>
      <c r="R770" s="2">
        <v>192.12118412929956</v>
      </c>
      <c r="T770">
        <f>(3.14*((P770/2)^2))/1000000</f>
        <v>3.6298400000000001E-3</v>
      </c>
    </row>
    <row r="771" spans="1:28" ht="15" customHeight="1">
      <c r="A771">
        <v>770</v>
      </c>
      <c r="B771" s="9" t="s">
        <v>333</v>
      </c>
      <c r="C771" s="9" t="s">
        <v>859</v>
      </c>
      <c r="D771" s="6">
        <v>12</v>
      </c>
      <c r="E771" s="9" t="s">
        <v>647</v>
      </c>
      <c r="F771" s="16">
        <v>101922</v>
      </c>
      <c r="G771" s="17">
        <v>41.917000000000002</v>
      </c>
      <c r="H771" s="17">
        <v>26.167000000000002</v>
      </c>
      <c r="I771" s="9" t="s">
        <v>50</v>
      </c>
      <c r="J771" s="9" t="s">
        <v>51</v>
      </c>
      <c r="K771" s="9" t="s">
        <v>712</v>
      </c>
      <c r="L771" s="9" t="str">
        <f>CONCATENATE(J771,".",K771)</f>
        <v>Quercus.salicifolia</v>
      </c>
      <c r="M771" s="9" t="s">
        <v>135</v>
      </c>
      <c r="N771" s="11">
        <v>42134</v>
      </c>
      <c r="O771" s="64">
        <v>15.289818733471733</v>
      </c>
      <c r="P771">
        <v>326</v>
      </c>
      <c r="Q771">
        <v>3</v>
      </c>
      <c r="R771" s="2">
        <v>180.82022302876078</v>
      </c>
      <c r="T771">
        <f>(3.14*((P771/2)^2))/1000000</f>
        <v>8.342666E-2</v>
      </c>
    </row>
    <row r="772" spans="1:28" ht="15" customHeight="1">
      <c r="A772">
        <v>771</v>
      </c>
      <c r="B772" s="9" t="s">
        <v>333</v>
      </c>
      <c r="C772" s="9" t="s">
        <v>843</v>
      </c>
      <c r="D772" s="7">
        <v>21</v>
      </c>
      <c r="E772" s="9" t="s">
        <v>648</v>
      </c>
      <c r="F772" s="17">
        <v>102512</v>
      </c>
      <c r="G772" s="17">
        <v>85.811999999999998</v>
      </c>
      <c r="H772" s="17">
        <v>39.918999999999997</v>
      </c>
      <c r="I772" s="9" t="s">
        <v>52</v>
      </c>
      <c r="J772" s="9" t="s">
        <v>53</v>
      </c>
      <c r="L772" s="9" t="str">
        <f>CONCATENATE(J772,".",K772)</f>
        <v>Styrax.</v>
      </c>
      <c r="M772" s="9" t="s">
        <v>53</v>
      </c>
      <c r="N772" s="11">
        <v>42139</v>
      </c>
      <c r="O772" s="64">
        <v>0</v>
      </c>
      <c r="P772">
        <v>78</v>
      </c>
      <c r="Q772">
        <v>1</v>
      </c>
      <c r="R772" s="2">
        <v>106.57161857235459</v>
      </c>
      <c r="T772">
        <f>(3.14*((P772/2)^2))/1000000</f>
        <v>4.7759400000000002E-3</v>
      </c>
    </row>
    <row r="773" spans="1:28" ht="15" customHeight="1">
      <c r="A773">
        <v>772</v>
      </c>
      <c r="B773" s="9" t="s">
        <v>333</v>
      </c>
      <c r="C773" s="9" t="s">
        <v>859</v>
      </c>
      <c r="D773" s="6">
        <v>12</v>
      </c>
      <c r="E773" s="9" t="s">
        <v>648</v>
      </c>
      <c r="F773" s="17">
        <v>101924</v>
      </c>
      <c r="G773" s="17">
        <v>40.417000000000002</v>
      </c>
      <c r="H773" s="17">
        <v>26.693999999999999</v>
      </c>
      <c r="I773" s="9" t="s">
        <v>50</v>
      </c>
      <c r="J773" s="9" t="s">
        <v>51</v>
      </c>
      <c r="K773" s="9" t="s">
        <v>712</v>
      </c>
      <c r="L773" s="9" t="str">
        <f>CONCATENATE(J773,".",K773)</f>
        <v>Quercus.salicifolia</v>
      </c>
      <c r="M773" s="9" t="s">
        <v>135</v>
      </c>
      <c r="N773" s="11">
        <v>42134</v>
      </c>
      <c r="O773" s="64">
        <v>0</v>
      </c>
      <c r="P773">
        <v>551</v>
      </c>
      <c r="Q773">
        <v>4</v>
      </c>
      <c r="R773" s="2">
        <v>180.9549903953606</v>
      </c>
      <c r="T773">
        <f>(3.14*((P773/2)^2))/1000000</f>
        <v>0.23832678500000001</v>
      </c>
    </row>
    <row r="774" spans="1:28" ht="15" customHeight="1">
      <c r="A774">
        <v>773</v>
      </c>
      <c r="B774" s="9" t="s">
        <v>333</v>
      </c>
      <c r="C774" s="9" t="s">
        <v>859</v>
      </c>
      <c r="D774" s="6">
        <v>12</v>
      </c>
      <c r="E774" s="9" t="s">
        <v>648</v>
      </c>
      <c r="F774" s="17">
        <v>101925</v>
      </c>
      <c r="G774" s="17">
        <v>40.722000000000001</v>
      </c>
      <c r="H774" s="17">
        <v>27.443999999999999</v>
      </c>
      <c r="I774" s="9" t="s">
        <v>93</v>
      </c>
      <c r="J774" s="9" t="s">
        <v>94</v>
      </c>
      <c r="K774" s="9" t="s">
        <v>725</v>
      </c>
      <c r="L774" s="9" t="str">
        <f>CONCATENATE(J774,".",K774)</f>
        <v>Viburnum.costaricanun</v>
      </c>
      <c r="M774" s="9" t="s">
        <v>94</v>
      </c>
      <c r="N774" s="11">
        <v>42134</v>
      </c>
      <c r="O774" s="64">
        <v>0</v>
      </c>
      <c r="P774">
        <v>132</v>
      </c>
      <c r="Q774">
        <v>2</v>
      </c>
      <c r="R774" s="2">
        <v>189.87101649631353</v>
      </c>
      <c r="T774">
        <f>(3.14*((P774/2)^2))/1000000</f>
        <v>1.367784E-2</v>
      </c>
    </row>
    <row r="775" spans="1:28" ht="15" customHeight="1">
      <c r="A775">
        <v>774</v>
      </c>
      <c r="B775" s="9" t="s">
        <v>333</v>
      </c>
      <c r="C775" s="9" t="s">
        <v>859</v>
      </c>
      <c r="D775" s="6">
        <v>12</v>
      </c>
      <c r="E775" s="9" t="s">
        <v>648</v>
      </c>
      <c r="F775" s="17">
        <v>101926</v>
      </c>
      <c r="G775" s="17">
        <v>40.417000000000002</v>
      </c>
      <c r="H775" s="17">
        <v>29.388999999999999</v>
      </c>
      <c r="I775" s="9" t="s">
        <v>77</v>
      </c>
      <c r="J775" s="9" t="s">
        <v>348</v>
      </c>
      <c r="K775" t="s">
        <v>729</v>
      </c>
      <c r="L775" s="9" t="str">
        <f>CONCATENATE(J775,".",K775)</f>
        <v>Ilex.pallida</v>
      </c>
      <c r="M775" s="9" t="s">
        <v>229</v>
      </c>
      <c r="N775" s="11">
        <v>42134</v>
      </c>
      <c r="O775" s="64">
        <v>0</v>
      </c>
      <c r="P775">
        <v>135</v>
      </c>
      <c r="Q775">
        <v>2</v>
      </c>
      <c r="R775" s="2">
        <v>101.18066173324421</v>
      </c>
      <c r="T775">
        <f>(3.14*((P775/2)^2))/1000000</f>
        <v>1.4306625E-2</v>
      </c>
    </row>
    <row r="776" spans="1:28" ht="15" customHeight="1">
      <c r="A776">
        <v>775</v>
      </c>
      <c r="B776" s="9" t="s">
        <v>333</v>
      </c>
      <c r="C776" s="9" t="s">
        <v>849</v>
      </c>
      <c r="D776" s="6">
        <v>13</v>
      </c>
      <c r="E776" s="9" t="s">
        <v>648</v>
      </c>
      <c r="F776" s="17">
        <v>101608</v>
      </c>
      <c r="G776" s="17">
        <v>23.282</v>
      </c>
      <c r="H776" s="17">
        <v>34.42</v>
      </c>
      <c r="I776" s="9" t="s">
        <v>39</v>
      </c>
      <c r="J776" s="9" t="s">
        <v>410</v>
      </c>
      <c r="K776" s="9" t="s">
        <v>502</v>
      </c>
      <c r="L776" s="9" t="str">
        <f>CONCATENATE(J776,".",K776)</f>
        <v>Trichillia.sp2</v>
      </c>
      <c r="M776" s="9" t="s">
        <v>365</v>
      </c>
      <c r="N776" s="11">
        <v>42132</v>
      </c>
      <c r="O776" s="64">
        <v>0</v>
      </c>
      <c r="P776">
        <v>62</v>
      </c>
      <c r="Q776">
        <v>1</v>
      </c>
      <c r="R776" s="2">
        <v>131.66089091415526</v>
      </c>
      <c r="T776">
        <f>(3.14*((P776/2)^2))/1000000</f>
        <v>3.01754E-3</v>
      </c>
      <c r="AB776" t="s">
        <v>224</v>
      </c>
    </row>
    <row r="777" spans="1:28" ht="15" customHeight="1">
      <c r="A777">
        <v>776</v>
      </c>
      <c r="B777" s="9" t="s">
        <v>333</v>
      </c>
      <c r="C777" s="9" t="s">
        <v>846</v>
      </c>
      <c r="D777" s="6">
        <v>22</v>
      </c>
      <c r="E777" s="9" t="s">
        <v>648</v>
      </c>
      <c r="F777" s="17">
        <v>101539</v>
      </c>
      <c r="G777" s="17">
        <v>28.542999999999999</v>
      </c>
      <c r="H777" s="17">
        <v>10.599</v>
      </c>
      <c r="I777" s="9" t="s">
        <v>52</v>
      </c>
      <c r="J777" s="9" t="s">
        <v>53</v>
      </c>
      <c r="L777" s="9" t="str">
        <f>CONCATENATE(J777,".",K777)</f>
        <v>Styrax.</v>
      </c>
      <c r="M777" s="9" t="s">
        <v>53</v>
      </c>
      <c r="N777" s="11">
        <v>42132</v>
      </c>
      <c r="O777" s="64">
        <v>0</v>
      </c>
      <c r="P777">
        <v>73</v>
      </c>
      <c r="Q777">
        <v>1</v>
      </c>
      <c r="R777" s="2">
        <v>152.72885600019973</v>
      </c>
      <c r="T777">
        <f>(3.14*((P777/2)^2))/1000000</f>
        <v>4.1832650000000002E-3</v>
      </c>
      <c r="U777" t="s">
        <v>30</v>
      </c>
      <c r="W777">
        <v>70</v>
      </c>
    </row>
    <row r="778" spans="1:28" ht="15" customHeight="1">
      <c r="A778">
        <v>777</v>
      </c>
      <c r="B778" s="9" t="s">
        <v>333</v>
      </c>
      <c r="C778" s="9" t="s">
        <v>848</v>
      </c>
      <c r="D778" s="7">
        <v>23</v>
      </c>
      <c r="E778" s="9" t="s">
        <v>648</v>
      </c>
      <c r="F778" s="17">
        <v>102345</v>
      </c>
      <c r="G778" s="17">
        <v>68.132000000000005</v>
      </c>
      <c r="H778" s="17">
        <v>63.628999999999998</v>
      </c>
      <c r="I778" s="9" t="s">
        <v>52</v>
      </c>
      <c r="J778" s="9" t="s">
        <v>53</v>
      </c>
      <c r="L778" s="9" t="str">
        <f>CONCATENATE(J778,".",K778)</f>
        <v>Styrax.</v>
      </c>
      <c r="M778" s="9" t="s">
        <v>53</v>
      </c>
      <c r="N778" s="11">
        <v>42136</v>
      </c>
      <c r="O778" s="64">
        <v>0</v>
      </c>
      <c r="P778">
        <v>91</v>
      </c>
      <c r="Q778">
        <v>1</v>
      </c>
      <c r="R778" s="2">
        <v>152.51829605792281</v>
      </c>
      <c r="T778">
        <f>(3.14*((P778/2)^2))/1000000</f>
        <v>6.5005849999999997E-3</v>
      </c>
    </row>
    <row r="779" spans="1:28" ht="15" customHeight="1">
      <c r="A779">
        <v>778</v>
      </c>
      <c r="B779" s="9" t="s">
        <v>333</v>
      </c>
      <c r="C779" s="9" t="s">
        <v>859</v>
      </c>
      <c r="D779" s="6">
        <v>13</v>
      </c>
      <c r="E779" s="9" t="s">
        <v>648</v>
      </c>
      <c r="F779" s="17">
        <v>101930</v>
      </c>
      <c r="G779" s="17">
        <v>44.832999999999998</v>
      </c>
      <c r="H779" s="17">
        <v>33.138999999999996</v>
      </c>
      <c r="I779" s="9" t="s">
        <v>50</v>
      </c>
      <c r="J779" s="9" t="s">
        <v>51</v>
      </c>
      <c r="K779" s="9" t="s">
        <v>712</v>
      </c>
      <c r="L779" s="9" t="str">
        <f>CONCATENATE(J779,".",K779)</f>
        <v>Quercus.salicifolia</v>
      </c>
      <c r="M779" s="9" t="s">
        <v>135</v>
      </c>
      <c r="N779" s="11">
        <v>42134</v>
      </c>
      <c r="O779" s="64">
        <v>0</v>
      </c>
      <c r="P779">
        <v>298</v>
      </c>
      <c r="Q779">
        <v>2</v>
      </c>
      <c r="R779" s="2">
        <v>145.34915431310012</v>
      </c>
      <c r="T779">
        <f>(3.14*((P779/2)^2))/1000000</f>
        <v>6.9711140000000005E-2</v>
      </c>
    </row>
    <row r="780" spans="1:28" ht="15" customHeight="1">
      <c r="A780">
        <v>779</v>
      </c>
      <c r="B780" s="9" t="s">
        <v>333</v>
      </c>
      <c r="C780" s="9" t="s">
        <v>859</v>
      </c>
      <c r="D780" s="6">
        <v>13</v>
      </c>
      <c r="E780" s="9" t="s">
        <v>648</v>
      </c>
      <c r="F780" s="17">
        <v>101931</v>
      </c>
      <c r="G780" s="17">
        <v>42.082999999999998</v>
      </c>
      <c r="H780" s="17">
        <v>34.472000000000001</v>
      </c>
      <c r="I780" s="9" t="s">
        <v>93</v>
      </c>
      <c r="J780" s="9" t="s">
        <v>94</v>
      </c>
      <c r="K780" s="9" t="s">
        <v>725</v>
      </c>
      <c r="L780" s="9" t="str">
        <f>CONCATENATE(J780,".",K780)</f>
        <v>Viburnum.costaricanun</v>
      </c>
      <c r="M780" s="9" t="s">
        <v>94</v>
      </c>
      <c r="N780" s="11">
        <v>42134</v>
      </c>
      <c r="O780" s="64">
        <v>0</v>
      </c>
      <c r="P780">
        <v>133</v>
      </c>
      <c r="Q780">
        <v>2</v>
      </c>
      <c r="R780" s="2">
        <v>197.05025874004414</v>
      </c>
      <c r="T780">
        <f>(3.14*((P780/2)^2))/1000000</f>
        <v>1.3885864999999999E-2</v>
      </c>
    </row>
    <row r="781" spans="1:28" ht="15" customHeight="1">
      <c r="A781">
        <v>780</v>
      </c>
      <c r="B781" s="9" t="s">
        <v>333</v>
      </c>
      <c r="C781" s="9" t="s">
        <v>859</v>
      </c>
      <c r="D781" s="6">
        <v>13</v>
      </c>
      <c r="E781" s="9" t="s">
        <v>648</v>
      </c>
      <c r="F781" s="17">
        <v>101932</v>
      </c>
      <c r="G781" s="17">
        <v>44.027999999999999</v>
      </c>
      <c r="H781" s="17">
        <v>34.722000000000001</v>
      </c>
      <c r="I781" s="9" t="s">
        <v>89</v>
      </c>
      <c r="J781" s="9" t="s">
        <v>511</v>
      </c>
      <c r="K781" t="s">
        <v>735</v>
      </c>
      <c r="L781" s="9" t="str">
        <f>CONCATENATE(J781,".",K781)</f>
        <v xml:space="preserve">Vaccinium.consanguineum </v>
      </c>
      <c r="M781" s="9" t="s">
        <v>336</v>
      </c>
      <c r="N781" s="11">
        <v>42134</v>
      </c>
      <c r="O781" s="64">
        <v>0</v>
      </c>
      <c r="P781">
        <v>165</v>
      </c>
      <c r="Q781">
        <v>2</v>
      </c>
      <c r="R781" s="2">
        <v>155.12777052706633</v>
      </c>
      <c r="T781">
        <f>(3.14*((P781/2)^2))/1000000</f>
        <v>2.1371625000000002E-2</v>
      </c>
      <c r="U781" t="s">
        <v>30</v>
      </c>
      <c r="W781">
        <v>90</v>
      </c>
      <c r="X781">
        <v>70</v>
      </c>
    </row>
    <row r="782" spans="1:28" ht="15" customHeight="1">
      <c r="A782">
        <v>781</v>
      </c>
      <c r="B782" s="9" t="s">
        <v>333</v>
      </c>
      <c r="C782" s="9" t="s">
        <v>837</v>
      </c>
      <c r="D782" s="7">
        <v>42</v>
      </c>
      <c r="E782" s="9" t="s">
        <v>648</v>
      </c>
      <c r="F782" s="17">
        <v>102672</v>
      </c>
      <c r="G782" s="17">
        <v>96.222000000000008</v>
      </c>
      <c r="H782" s="17">
        <v>97.37</v>
      </c>
      <c r="I782" s="9" t="s">
        <v>34</v>
      </c>
      <c r="J782" s="9" t="s">
        <v>35</v>
      </c>
      <c r="K782" s="9" t="s">
        <v>508</v>
      </c>
      <c r="L782" s="9" t="str">
        <f>CONCATENATE(J782,".",K782)</f>
        <v>Ardisia.sp7</v>
      </c>
      <c r="M782" s="9" t="s">
        <v>86</v>
      </c>
      <c r="N782" s="11">
        <v>42140</v>
      </c>
      <c r="O782" s="64">
        <v>0</v>
      </c>
      <c r="P782">
        <v>66</v>
      </c>
      <c r="Q782">
        <v>1</v>
      </c>
      <c r="R782" s="2">
        <v>145.61095504872691</v>
      </c>
      <c r="T782">
        <f>(3.14*((P782/2)^2))/1000000</f>
        <v>3.41946E-3</v>
      </c>
    </row>
    <row r="783" spans="1:28" ht="15" customHeight="1">
      <c r="A783">
        <v>782</v>
      </c>
      <c r="B783" s="9" t="s">
        <v>333</v>
      </c>
      <c r="C783" s="9" t="s">
        <v>859</v>
      </c>
      <c r="D783" s="6">
        <v>14</v>
      </c>
      <c r="E783" s="9" t="s">
        <v>648</v>
      </c>
      <c r="F783" s="17">
        <v>101934</v>
      </c>
      <c r="G783" s="17">
        <v>42</v>
      </c>
      <c r="H783" s="17">
        <v>35.222000000000001</v>
      </c>
      <c r="I783" s="9" t="s">
        <v>50</v>
      </c>
      <c r="J783" s="9" t="s">
        <v>51</v>
      </c>
      <c r="K783" s="9" t="s">
        <v>712</v>
      </c>
      <c r="L783" s="9" t="str">
        <f>CONCATENATE(J783,".",K783)</f>
        <v>Quercus.salicifolia</v>
      </c>
      <c r="M783" s="9" t="s">
        <v>135</v>
      </c>
      <c r="N783" s="11">
        <v>42134</v>
      </c>
      <c r="O783" s="64">
        <v>0</v>
      </c>
      <c r="P783">
        <v>290</v>
      </c>
      <c r="Q783">
        <v>2</v>
      </c>
      <c r="R783" s="2">
        <v>175.56399625981578</v>
      </c>
      <c r="T783">
        <f>(3.14*((P783/2)^2))/1000000</f>
        <v>6.6018499999999994E-2</v>
      </c>
    </row>
    <row r="784" spans="1:28" ht="15" customHeight="1">
      <c r="A784">
        <v>783</v>
      </c>
      <c r="B784" s="9" t="s">
        <v>333</v>
      </c>
      <c r="C784" s="9" t="s">
        <v>859</v>
      </c>
      <c r="D784" s="6">
        <v>14</v>
      </c>
      <c r="E784" s="9" t="s">
        <v>648</v>
      </c>
      <c r="F784" s="17">
        <v>101935</v>
      </c>
      <c r="G784" s="17">
        <v>42.27</v>
      </c>
      <c r="H784" s="17">
        <v>37.866</v>
      </c>
      <c r="I784" s="9" t="s">
        <v>42</v>
      </c>
      <c r="J784" s="9" t="s">
        <v>710</v>
      </c>
      <c r="K784" s="9" t="s">
        <v>711</v>
      </c>
      <c r="L784" s="9" t="str">
        <f>CONCATENATE(J784,".",K784)</f>
        <v>Rogiera.amoena</v>
      </c>
      <c r="M784" s="9" t="s">
        <v>335</v>
      </c>
      <c r="N784" s="11">
        <v>42134</v>
      </c>
      <c r="O784" s="64">
        <v>0</v>
      </c>
      <c r="P784">
        <v>74</v>
      </c>
      <c r="Q784">
        <v>1</v>
      </c>
      <c r="R784" s="2">
        <v>195.43747638836004</v>
      </c>
      <c r="T784">
        <f>(3.14*((P784/2)^2))/1000000</f>
        <v>4.2986600000000002E-3</v>
      </c>
    </row>
    <row r="785" spans="1:31" ht="15" customHeight="1">
      <c r="A785">
        <v>784</v>
      </c>
      <c r="B785" s="9" t="s">
        <v>333</v>
      </c>
      <c r="C785" s="9" t="s">
        <v>854</v>
      </c>
      <c r="D785" s="6">
        <v>43</v>
      </c>
      <c r="E785" s="9" t="s">
        <v>648</v>
      </c>
      <c r="F785" s="17">
        <v>101867</v>
      </c>
      <c r="G785" s="17">
        <v>37.548000000000002</v>
      </c>
      <c r="H785" s="17">
        <v>84.203000000000003</v>
      </c>
      <c r="I785" s="9" t="s">
        <v>52</v>
      </c>
      <c r="J785" s="9" t="s">
        <v>53</v>
      </c>
      <c r="L785" s="9" t="str">
        <f>CONCATENATE(J785,".",K785)</f>
        <v>Styrax.</v>
      </c>
      <c r="M785" s="9" t="s">
        <v>53</v>
      </c>
      <c r="N785" s="11">
        <v>42134</v>
      </c>
      <c r="O785" s="64">
        <v>0</v>
      </c>
      <c r="P785">
        <v>83</v>
      </c>
      <c r="Q785">
        <v>1</v>
      </c>
      <c r="R785" s="2">
        <v>191.86078142776066</v>
      </c>
      <c r="T785">
        <f>(3.14*((P785/2)^2))/1000000</f>
        <v>5.4078649999999995E-3</v>
      </c>
    </row>
    <row r="786" spans="1:31" ht="15" customHeight="1">
      <c r="A786">
        <v>785</v>
      </c>
      <c r="B786" s="9" t="s">
        <v>333</v>
      </c>
      <c r="C786" s="9" t="s">
        <v>859</v>
      </c>
      <c r="D786" s="6">
        <v>14</v>
      </c>
      <c r="E786" s="9" t="s">
        <v>648</v>
      </c>
      <c r="F786" s="17">
        <v>101937</v>
      </c>
      <c r="G786" s="17">
        <v>40.328000000000003</v>
      </c>
      <c r="H786" s="17">
        <v>38.802</v>
      </c>
      <c r="I786" s="9" t="s">
        <v>50</v>
      </c>
      <c r="J786" s="9" t="s">
        <v>51</v>
      </c>
      <c r="K786" s="9" t="s">
        <v>712</v>
      </c>
      <c r="L786" s="9" t="str">
        <f>CONCATENATE(J786,".",K786)</f>
        <v>Quercus.salicifolia</v>
      </c>
      <c r="M786" s="9" t="s">
        <v>135</v>
      </c>
      <c r="N786" s="11">
        <v>42134</v>
      </c>
      <c r="O786" s="64">
        <v>0</v>
      </c>
      <c r="P786">
        <v>545</v>
      </c>
      <c r="Q786">
        <v>4</v>
      </c>
      <c r="R786" s="2">
        <v>161.37015635369738</v>
      </c>
      <c r="S786">
        <v>170</v>
      </c>
      <c r="T786">
        <f>(3.14*((P786/2)^2))/1000000</f>
        <v>0.23316462499999999</v>
      </c>
      <c r="U786" t="s">
        <v>48</v>
      </c>
      <c r="AE786" t="s">
        <v>361</v>
      </c>
    </row>
    <row r="787" spans="1:31" ht="15" customHeight="1">
      <c r="A787">
        <v>786</v>
      </c>
      <c r="B787" s="9" t="s">
        <v>333</v>
      </c>
      <c r="C787" s="9" t="s">
        <v>859</v>
      </c>
      <c r="D787" s="6">
        <v>14</v>
      </c>
      <c r="E787" s="9" t="s">
        <v>648</v>
      </c>
      <c r="F787" s="17">
        <v>101938</v>
      </c>
      <c r="G787" s="17">
        <v>41.1</v>
      </c>
      <c r="H787" s="17">
        <v>39.340000000000003</v>
      </c>
      <c r="I787" s="9" t="s">
        <v>34</v>
      </c>
      <c r="J787" s="9" t="s">
        <v>35</v>
      </c>
      <c r="K787" s="9" t="s">
        <v>506</v>
      </c>
      <c r="L787" s="9" t="str">
        <f>CONCATENATE(J787,".",K787)</f>
        <v>Ardisia.sp5</v>
      </c>
      <c r="M787" s="9" t="s">
        <v>36</v>
      </c>
      <c r="N787" s="11">
        <v>42134</v>
      </c>
      <c r="O787" s="64">
        <v>0</v>
      </c>
      <c r="P787">
        <v>100</v>
      </c>
      <c r="Q787">
        <v>2</v>
      </c>
      <c r="R787" s="2">
        <v>194.40851996257905</v>
      </c>
      <c r="T787">
        <f>(3.14*((P787/2)^2))/1000000</f>
        <v>7.8499999999999993E-3</v>
      </c>
    </row>
    <row r="788" spans="1:31" ht="15" customHeight="1">
      <c r="A788">
        <v>787</v>
      </c>
      <c r="B788" s="9" t="s">
        <v>333</v>
      </c>
      <c r="C788" s="9" t="s">
        <v>845</v>
      </c>
      <c r="D788" s="7">
        <v>31</v>
      </c>
      <c r="E788" s="9" t="s">
        <v>648</v>
      </c>
      <c r="F788" s="17">
        <v>102462</v>
      </c>
      <c r="G788" s="17">
        <v>95.111000000000004</v>
      </c>
      <c r="H788" s="17">
        <v>0.67600000000000005</v>
      </c>
      <c r="I788" s="9" t="s">
        <v>34</v>
      </c>
      <c r="J788" s="9" t="s">
        <v>35</v>
      </c>
      <c r="K788" s="9" t="s">
        <v>506</v>
      </c>
      <c r="L788" s="9" t="str">
        <f>CONCATENATE(J788,".",K788)</f>
        <v>Ardisia.sp5</v>
      </c>
      <c r="M788" s="9" t="s">
        <v>36</v>
      </c>
      <c r="N788" s="11">
        <v>42139</v>
      </c>
      <c r="O788" s="64">
        <v>0</v>
      </c>
      <c r="P788">
        <v>57</v>
      </c>
      <c r="Q788">
        <v>1</v>
      </c>
      <c r="R788" s="2">
        <v>167.53021643713225</v>
      </c>
      <c r="T788">
        <f>(3.14*((P788/2)^2))/1000000</f>
        <v>2.550465E-3</v>
      </c>
    </row>
    <row r="789" spans="1:31" ht="15" customHeight="1">
      <c r="A789">
        <v>788</v>
      </c>
      <c r="B789" s="9" t="s">
        <v>333</v>
      </c>
      <c r="C789" s="9" t="s">
        <v>859</v>
      </c>
      <c r="D789" s="6">
        <v>24</v>
      </c>
      <c r="E789" s="9" t="s">
        <v>648</v>
      </c>
      <c r="F789" s="17">
        <v>101940</v>
      </c>
      <c r="G789" s="17">
        <v>46.366</v>
      </c>
      <c r="H789" s="17">
        <v>26.538</v>
      </c>
      <c r="I789" s="9" t="s">
        <v>34</v>
      </c>
      <c r="J789" s="9" t="s">
        <v>96</v>
      </c>
      <c r="K789" s="9" t="s">
        <v>502</v>
      </c>
      <c r="L789" s="9" t="str">
        <f>CONCATENATE(J789,".",K789)</f>
        <v>Myrsine.sp2</v>
      </c>
      <c r="M789" s="9" t="s">
        <v>97</v>
      </c>
      <c r="N789" s="11">
        <v>42134</v>
      </c>
      <c r="O789" s="64">
        <v>0</v>
      </c>
      <c r="P789">
        <v>110</v>
      </c>
      <c r="Q789">
        <v>2</v>
      </c>
      <c r="R789" s="2">
        <v>132.36609845421103</v>
      </c>
      <c r="T789">
        <f>(3.14*((P789/2)^2))/1000000</f>
        <v>9.4985E-3</v>
      </c>
    </row>
    <row r="790" spans="1:31" ht="15" customHeight="1">
      <c r="A790">
        <v>789</v>
      </c>
      <c r="B790" s="9" t="s">
        <v>333</v>
      </c>
      <c r="C790" s="9" t="s">
        <v>839</v>
      </c>
      <c r="D790" s="7">
        <v>34</v>
      </c>
      <c r="E790" s="9" t="s">
        <v>648</v>
      </c>
      <c r="F790" s="17">
        <v>102618</v>
      </c>
      <c r="G790" s="17">
        <v>92.891000000000005</v>
      </c>
      <c r="H790" s="17">
        <v>78.875</v>
      </c>
      <c r="I790" s="9" t="s">
        <v>52</v>
      </c>
      <c r="J790" s="9" t="s">
        <v>53</v>
      </c>
      <c r="L790" s="9" t="str">
        <f>CONCATENATE(J790,".",K790)</f>
        <v>Styrax.</v>
      </c>
      <c r="M790" s="9" t="s">
        <v>53</v>
      </c>
      <c r="N790" s="11">
        <v>42140</v>
      </c>
      <c r="O790" s="64">
        <v>0</v>
      </c>
      <c r="P790">
        <v>73</v>
      </c>
      <c r="Q790">
        <v>1</v>
      </c>
      <c r="R790" s="2">
        <v>101.58001832376897</v>
      </c>
      <c r="T790">
        <f>(3.14*((P790/2)^2))/1000000</f>
        <v>4.1832650000000002E-3</v>
      </c>
      <c r="U790" t="s">
        <v>78</v>
      </c>
    </row>
    <row r="791" spans="1:31" ht="15" customHeight="1">
      <c r="A791">
        <v>790</v>
      </c>
      <c r="B791" s="9" t="s">
        <v>333</v>
      </c>
      <c r="C791" s="9" t="s">
        <v>859</v>
      </c>
      <c r="D791" s="6">
        <v>24</v>
      </c>
      <c r="E791" s="9" t="s">
        <v>648</v>
      </c>
      <c r="F791" s="17">
        <v>101942</v>
      </c>
      <c r="G791" s="17">
        <v>46.412999999999997</v>
      </c>
      <c r="H791" s="17">
        <v>21.6</v>
      </c>
      <c r="I791" s="9" t="s">
        <v>93</v>
      </c>
      <c r="J791" s="9" t="s">
        <v>94</v>
      </c>
      <c r="K791" s="9" t="s">
        <v>725</v>
      </c>
      <c r="L791" s="9" t="str">
        <f>CONCATENATE(J791,".",K791)</f>
        <v>Viburnum.costaricanun</v>
      </c>
      <c r="M791" s="9" t="s">
        <v>94</v>
      </c>
      <c r="N791" s="11">
        <v>42134</v>
      </c>
      <c r="O791" s="64">
        <v>0</v>
      </c>
      <c r="P791">
        <v>129</v>
      </c>
      <c r="Q791">
        <v>2</v>
      </c>
      <c r="R791" s="2">
        <v>153.38236381102553</v>
      </c>
      <c r="T791">
        <f>(3.14*((P791/2)^2))/1000000</f>
        <v>1.3063185000000001E-2</v>
      </c>
    </row>
    <row r="792" spans="1:31" ht="15" customHeight="1">
      <c r="A792">
        <v>791</v>
      </c>
      <c r="B792" s="9" t="s">
        <v>333</v>
      </c>
      <c r="C792" s="9" t="s">
        <v>843</v>
      </c>
      <c r="D792" s="7">
        <v>12</v>
      </c>
      <c r="E792" s="9" t="s">
        <v>648</v>
      </c>
      <c r="F792" s="17">
        <v>102490</v>
      </c>
      <c r="G792" s="17">
        <v>81.582999999999998</v>
      </c>
      <c r="H792" s="17">
        <v>25.509</v>
      </c>
      <c r="I792" s="9" t="s">
        <v>52</v>
      </c>
      <c r="J792" s="9" t="s">
        <v>53</v>
      </c>
      <c r="L792" s="9" t="str">
        <f>CONCATENATE(J792,".",K792)</f>
        <v>Styrax.</v>
      </c>
      <c r="M792" s="9" t="s">
        <v>53</v>
      </c>
      <c r="N792" s="11">
        <v>42139</v>
      </c>
      <c r="O792" s="64">
        <v>0</v>
      </c>
      <c r="P792">
        <v>88</v>
      </c>
      <c r="Q792">
        <v>1</v>
      </c>
      <c r="R792" s="2">
        <v>182.8006667823438</v>
      </c>
      <c r="T792">
        <f>(3.14*((P792/2)^2))/1000000</f>
        <v>6.07904E-3</v>
      </c>
    </row>
    <row r="793" spans="1:31" ht="15" customHeight="1">
      <c r="A793">
        <v>792</v>
      </c>
      <c r="B793" s="9" t="s">
        <v>333</v>
      </c>
      <c r="C793" s="9" t="s">
        <v>859</v>
      </c>
      <c r="D793" s="6">
        <v>24</v>
      </c>
      <c r="E793" s="9" t="s">
        <v>647</v>
      </c>
      <c r="F793" s="16">
        <v>101944</v>
      </c>
      <c r="G793" s="17">
        <v>46.155000000000001</v>
      </c>
      <c r="H793" s="17">
        <v>20.710999999999999</v>
      </c>
      <c r="I793" s="9" t="s">
        <v>79</v>
      </c>
      <c r="J793" s="9" t="s">
        <v>80</v>
      </c>
      <c r="K793" s="9" t="s">
        <v>708</v>
      </c>
      <c r="L793" s="9" t="str">
        <f>CONCATENATE(J793,".",K793)</f>
        <v>Weinmannia.pinnata</v>
      </c>
      <c r="M793" s="9" t="s">
        <v>80</v>
      </c>
      <c r="N793" s="11">
        <v>42134</v>
      </c>
      <c r="O793" s="64">
        <v>15.252799895416018</v>
      </c>
      <c r="P793">
        <v>433</v>
      </c>
      <c r="Q793">
        <v>3</v>
      </c>
      <c r="R793" s="2">
        <v>140.0933702129141</v>
      </c>
      <c r="T793">
        <f>(3.14*((P793/2)^2))/1000000</f>
        <v>0.14717886500000002</v>
      </c>
    </row>
    <row r="794" spans="1:31" ht="15" customHeight="1">
      <c r="A794">
        <v>793</v>
      </c>
      <c r="B794" s="9" t="s">
        <v>333</v>
      </c>
      <c r="C794" s="9" t="s">
        <v>849</v>
      </c>
      <c r="D794" s="6">
        <v>14</v>
      </c>
      <c r="E794" s="9" t="s">
        <v>648</v>
      </c>
      <c r="F794" s="17">
        <v>101613</v>
      </c>
      <c r="G794" s="17">
        <v>20.488</v>
      </c>
      <c r="H794" s="17">
        <v>36.001999999999995</v>
      </c>
      <c r="I794" s="9" t="s">
        <v>346</v>
      </c>
      <c r="J794" s="9" t="s">
        <v>127</v>
      </c>
      <c r="K794" s="9" t="s">
        <v>724</v>
      </c>
      <c r="L794" s="9" t="str">
        <f>CONCATENATE(J794,".",K794)</f>
        <v>Saurauia.montana</v>
      </c>
      <c r="M794" s="9" t="s">
        <v>127</v>
      </c>
      <c r="N794" s="11">
        <v>42132</v>
      </c>
      <c r="O794" s="64">
        <v>0</v>
      </c>
      <c r="P794">
        <v>86</v>
      </c>
      <c r="Q794">
        <v>1</v>
      </c>
      <c r="R794" s="2">
        <v>108.61836696823603</v>
      </c>
      <c r="T794">
        <f>(3.14*((P794/2)^2))/1000000</f>
        <v>5.8058600000000004E-3</v>
      </c>
    </row>
    <row r="795" spans="1:31" ht="15" customHeight="1">
      <c r="A795">
        <v>794</v>
      </c>
      <c r="B795" s="9" t="s">
        <v>333</v>
      </c>
      <c r="C795" s="9" t="s">
        <v>851</v>
      </c>
      <c r="D795" s="7">
        <v>34</v>
      </c>
      <c r="E795" s="9" t="s">
        <v>648</v>
      </c>
      <c r="F795" s="17">
        <v>102315</v>
      </c>
      <c r="G795" s="17">
        <v>70.813999999999993</v>
      </c>
      <c r="H795" s="17">
        <v>56.816000000000003</v>
      </c>
      <c r="I795" s="9" t="s">
        <v>42</v>
      </c>
      <c r="J795" s="9" t="s">
        <v>710</v>
      </c>
      <c r="K795" s="9" t="s">
        <v>711</v>
      </c>
      <c r="L795" s="9" t="str">
        <f>CONCATENATE(J795,".",K795)</f>
        <v>Rogiera.amoena</v>
      </c>
      <c r="M795" s="9" t="s">
        <v>335</v>
      </c>
      <c r="N795" s="11">
        <v>42136</v>
      </c>
      <c r="O795" s="64">
        <v>0</v>
      </c>
      <c r="P795">
        <v>90</v>
      </c>
      <c r="Q795">
        <v>1</v>
      </c>
      <c r="R795" s="2">
        <v>162.16055251487825</v>
      </c>
      <c r="T795">
        <f>(3.14*((P795/2)^2))/1000000</f>
        <v>6.3584999999999996E-3</v>
      </c>
      <c r="U795" t="s">
        <v>26</v>
      </c>
      <c r="V795" t="s">
        <v>30</v>
      </c>
      <c r="W795">
        <v>82</v>
      </c>
    </row>
    <row r="796" spans="1:31" ht="15" customHeight="1">
      <c r="A796">
        <v>795</v>
      </c>
      <c r="B796" s="9" t="s">
        <v>333</v>
      </c>
      <c r="C796" s="9" t="s">
        <v>853</v>
      </c>
      <c r="D796" s="7">
        <v>32</v>
      </c>
      <c r="E796" s="9" t="s">
        <v>648</v>
      </c>
      <c r="F796" s="17">
        <v>102258</v>
      </c>
      <c r="G796" s="17">
        <v>71.313999999999993</v>
      </c>
      <c r="H796" s="17">
        <v>29.512999999999998</v>
      </c>
      <c r="I796" s="9" t="s">
        <v>37</v>
      </c>
      <c r="J796" s="9" t="s">
        <v>38</v>
      </c>
      <c r="L796" s="9" t="str">
        <f>CONCATENATE(J796,".",K796)</f>
        <v>Meliosma.</v>
      </c>
      <c r="M796" s="9" t="s">
        <v>212</v>
      </c>
      <c r="N796" s="11">
        <v>42136</v>
      </c>
      <c r="O796" s="64">
        <v>0</v>
      </c>
      <c r="P796">
        <v>94</v>
      </c>
      <c r="Q796">
        <v>1</v>
      </c>
      <c r="R796" s="2">
        <v>157.39929728398531</v>
      </c>
      <c r="T796">
        <f>(3.14*((P796/2)^2))/1000000</f>
        <v>6.9362600000000005E-3</v>
      </c>
    </row>
    <row r="797" spans="1:31" ht="15" customHeight="1">
      <c r="A797">
        <v>796</v>
      </c>
      <c r="B797" s="9" t="s">
        <v>333</v>
      </c>
      <c r="C797" s="9" t="s">
        <v>854</v>
      </c>
      <c r="D797" s="6">
        <v>31</v>
      </c>
      <c r="E797" s="9" t="s">
        <v>648</v>
      </c>
      <c r="F797" s="17">
        <v>101844</v>
      </c>
      <c r="G797" s="17">
        <v>33.308999999999997</v>
      </c>
      <c r="H797" s="17">
        <v>83.655000000000001</v>
      </c>
      <c r="I797" s="9" t="s">
        <v>495</v>
      </c>
      <c r="J797" s="9" t="s">
        <v>496</v>
      </c>
      <c r="K797" s="9" t="s">
        <v>777</v>
      </c>
      <c r="L797" s="9" t="str">
        <f>CONCATENATE(J797,".",K797)</f>
        <v>Cleyera.theoidaes</v>
      </c>
      <c r="M797" s="9" t="s">
        <v>334</v>
      </c>
      <c r="N797" s="11">
        <v>42134</v>
      </c>
      <c r="O797" s="64">
        <v>0</v>
      </c>
      <c r="P797">
        <v>61</v>
      </c>
      <c r="Q797">
        <v>1</v>
      </c>
      <c r="R797" s="2">
        <v>161.93796578045217</v>
      </c>
      <c r="T797">
        <f>(3.14*((P797/2)^2))/1000000</f>
        <v>2.9209850000000001E-3</v>
      </c>
    </row>
    <row r="798" spans="1:31" ht="15" customHeight="1">
      <c r="A798">
        <v>797</v>
      </c>
      <c r="B798" s="9" t="s">
        <v>333</v>
      </c>
      <c r="C798" s="9" t="s">
        <v>859</v>
      </c>
      <c r="D798" s="6">
        <v>23</v>
      </c>
      <c r="E798" s="9" t="s">
        <v>648</v>
      </c>
      <c r="F798" s="17">
        <v>101949</v>
      </c>
      <c r="G798" s="17">
        <v>48.402000000000001</v>
      </c>
      <c r="H798" s="17">
        <v>31.265999999999998</v>
      </c>
      <c r="I798" s="9" t="s">
        <v>93</v>
      </c>
      <c r="J798" s="9" t="s">
        <v>94</v>
      </c>
      <c r="K798" s="9" t="s">
        <v>725</v>
      </c>
      <c r="L798" s="9" t="str">
        <f>CONCATENATE(J798,".",K798)</f>
        <v>Viburnum.costaricanun</v>
      </c>
      <c r="M798" s="9" t="s">
        <v>94</v>
      </c>
      <c r="N798" s="11">
        <v>42134</v>
      </c>
      <c r="O798" s="64">
        <v>0</v>
      </c>
      <c r="P798">
        <v>164</v>
      </c>
      <c r="Q798">
        <v>2</v>
      </c>
      <c r="R798" s="2">
        <v>130.75362288137197</v>
      </c>
      <c r="S798">
        <v>160</v>
      </c>
      <c r="T798">
        <f>(3.14*((P798/2)^2))/1000000</f>
        <v>2.1113360000000001E-2</v>
      </c>
      <c r="U798" t="s">
        <v>48</v>
      </c>
      <c r="AE798" t="s">
        <v>344</v>
      </c>
    </row>
    <row r="799" spans="1:31" ht="15" customHeight="1">
      <c r="A799">
        <v>798</v>
      </c>
      <c r="B799" s="9" t="s">
        <v>333</v>
      </c>
      <c r="C799" s="9" t="s">
        <v>859</v>
      </c>
      <c r="D799" s="6">
        <v>23</v>
      </c>
      <c r="E799" s="9" t="s">
        <v>648</v>
      </c>
      <c r="F799" s="17">
        <v>101950</v>
      </c>
      <c r="G799" s="17">
        <v>49.805999999999997</v>
      </c>
      <c r="H799" s="17">
        <v>30.587</v>
      </c>
      <c r="I799" s="9" t="s">
        <v>50</v>
      </c>
      <c r="J799" s="9" t="s">
        <v>51</v>
      </c>
      <c r="K799" s="9" t="s">
        <v>712</v>
      </c>
      <c r="L799" s="9" t="str">
        <f>CONCATENATE(J799,".",K799)</f>
        <v>Quercus.salicifolia</v>
      </c>
      <c r="M799" s="9" t="s">
        <v>135</v>
      </c>
      <c r="N799" s="11">
        <v>42134</v>
      </c>
      <c r="O799" s="64">
        <v>0</v>
      </c>
      <c r="P799">
        <v>322</v>
      </c>
      <c r="Q799">
        <v>3</v>
      </c>
      <c r="R799" s="2">
        <v>104.20038367400986</v>
      </c>
      <c r="T799">
        <f>(3.14*((P799/2)^2))/1000000</f>
        <v>8.1391939999999996E-2</v>
      </c>
    </row>
    <row r="800" spans="1:31" ht="15" customHeight="1">
      <c r="A800">
        <v>799</v>
      </c>
      <c r="B800" s="9" t="s">
        <v>333</v>
      </c>
      <c r="C800" s="9" t="s">
        <v>859</v>
      </c>
      <c r="D800" s="6">
        <v>23</v>
      </c>
      <c r="E800" s="9" t="s">
        <v>648</v>
      </c>
      <c r="F800" s="17">
        <v>101951</v>
      </c>
      <c r="G800" s="17">
        <v>48.284999999999997</v>
      </c>
      <c r="H800" s="17">
        <v>30.727</v>
      </c>
      <c r="I800" s="9" t="s">
        <v>52</v>
      </c>
      <c r="J800" s="9" t="s">
        <v>53</v>
      </c>
      <c r="L800" s="9" t="str">
        <f>CONCATENATE(J800,".",K800)</f>
        <v>Styrax.</v>
      </c>
      <c r="M800" s="9" t="s">
        <v>53</v>
      </c>
      <c r="N800" s="11">
        <v>42134</v>
      </c>
      <c r="O800" s="64">
        <v>0</v>
      </c>
      <c r="P800">
        <v>123</v>
      </c>
      <c r="Q800">
        <v>2</v>
      </c>
      <c r="R800" s="2">
        <v>109.93707853133751</v>
      </c>
      <c r="T800">
        <f>(3.14*((P800/2)^2))/1000000</f>
        <v>1.1876265E-2</v>
      </c>
    </row>
    <row r="801" spans="1:31" ht="15" customHeight="1">
      <c r="A801">
        <v>800</v>
      </c>
      <c r="B801" s="9" t="s">
        <v>333</v>
      </c>
      <c r="C801" s="9" t="s">
        <v>843</v>
      </c>
      <c r="D801" s="7">
        <v>11</v>
      </c>
      <c r="E801" s="9" t="s">
        <v>648</v>
      </c>
      <c r="F801" s="17">
        <v>102485</v>
      </c>
      <c r="G801" s="17">
        <v>83.167000000000002</v>
      </c>
      <c r="H801" s="17">
        <v>22.481000000000002</v>
      </c>
      <c r="I801" s="9" t="s">
        <v>79</v>
      </c>
      <c r="J801" s="9" t="s">
        <v>80</v>
      </c>
      <c r="K801" s="9" t="s">
        <v>708</v>
      </c>
      <c r="L801" s="9" t="str">
        <f>CONCATENATE(J801,".",K801)</f>
        <v>Weinmannia.pinnata</v>
      </c>
      <c r="M801" s="9" t="s">
        <v>80</v>
      </c>
      <c r="N801" s="11">
        <v>42139</v>
      </c>
      <c r="O801" s="64">
        <v>0</v>
      </c>
      <c r="P801">
        <v>53</v>
      </c>
      <c r="Q801">
        <v>1</v>
      </c>
      <c r="R801" s="2">
        <v>195.94704559351015</v>
      </c>
      <c r="T801">
        <f>(3.14*((P801/2)^2))/1000000</f>
        <v>2.205065E-3</v>
      </c>
    </row>
    <row r="802" spans="1:31" ht="15" customHeight="1">
      <c r="A802">
        <v>801</v>
      </c>
      <c r="B802" s="9" t="s">
        <v>333</v>
      </c>
      <c r="C802" s="9" t="s">
        <v>859</v>
      </c>
      <c r="D802" s="6">
        <v>22</v>
      </c>
      <c r="E802" s="9" t="s">
        <v>648</v>
      </c>
      <c r="F802" s="17">
        <v>101953</v>
      </c>
      <c r="G802" s="17">
        <v>48.308</v>
      </c>
      <c r="H802" s="17">
        <v>35.853000000000002</v>
      </c>
      <c r="I802" s="9" t="s">
        <v>52</v>
      </c>
      <c r="J802" s="9" t="s">
        <v>53</v>
      </c>
      <c r="L802" s="9" t="str">
        <f>CONCATENATE(J802,".",K802)</f>
        <v>Styrax.</v>
      </c>
      <c r="M802" s="9" t="s">
        <v>53</v>
      </c>
      <c r="N802" s="11">
        <v>42134</v>
      </c>
      <c r="O802" s="64">
        <v>0</v>
      </c>
      <c r="P802">
        <v>108</v>
      </c>
      <c r="Q802">
        <v>2</v>
      </c>
      <c r="R802" s="2">
        <v>145.22274712147725</v>
      </c>
      <c r="T802">
        <f>(3.14*((P802/2)^2))/1000000</f>
        <v>9.1562399999999995E-3</v>
      </c>
    </row>
    <row r="803" spans="1:31" ht="15" customHeight="1">
      <c r="A803">
        <v>802</v>
      </c>
      <c r="B803" s="9" t="s">
        <v>333</v>
      </c>
      <c r="C803" s="9" t="s">
        <v>859</v>
      </c>
      <c r="D803" s="6">
        <v>21</v>
      </c>
      <c r="E803" s="9" t="s">
        <v>648</v>
      </c>
      <c r="F803" s="17">
        <v>101954</v>
      </c>
      <c r="G803" s="17">
        <v>45.991</v>
      </c>
      <c r="H803" s="17">
        <v>37.632000000000005</v>
      </c>
      <c r="I803" s="9" t="s">
        <v>50</v>
      </c>
      <c r="J803" s="9" t="s">
        <v>51</v>
      </c>
      <c r="K803" s="9" t="s">
        <v>712</v>
      </c>
      <c r="L803" s="9" t="str">
        <f>CONCATENATE(J803,".",K803)</f>
        <v>Quercus.salicifolia</v>
      </c>
      <c r="M803" s="9" t="s">
        <v>135</v>
      </c>
      <c r="N803" s="11">
        <v>42134</v>
      </c>
      <c r="O803" s="64">
        <v>0</v>
      </c>
      <c r="P803">
        <v>283</v>
      </c>
      <c r="Q803">
        <v>2</v>
      </c>
      <c r="R803" s="2">
        <v>142.25904494030112</v>
      </c>
      <c r="T803">
        <f>(3.14*((P803/2)^2))/1000000</f>
        <v>6.2869865000000011E-2</v>
      </c>
    </row>
    <row r="804" spans="1:31" ht="15" customHeight="1">
      <c r="A804">
        <v>803</v>
      </c>
      <c r="B804" s="9" t="s">
        <v>333</v>
      </c>
      <c r="C804" s="9" t="s">
        <v>859</v>
      </c>
      <c r="D804" s="6">
        <v>21</v>
      </c>
      <c r="E804" s="9" t="s">
        <v>647</v>
      </c>
      <c r="F804" s="16">
        <v>101955</v>
      </c>
      <c r="G804" s="17">
        <v>46.576000000000001</v>
      </c>
      <c r="H804" s="17">
        <v>35.805999999999997</v>
      </c>
      <c r="I804" s="9" t="s">
        <v>93</v>
      </c>
      <c r="J804" s="9" t="s">
        <v>94</v>
      </c>
      <c r="K804" s="9" t="s">
        <v>725</v>
      </c>
      <c r="L804" s="9" t="str">
        <f>CONCATENATE(J804,".",K804)</f>
        <v>Viburnum.costaricanun</v>
      </c>
      <c r="M804" s="9" t="s">
        <v>94</v>
      </c>
      <c r="N804" s="11">
        <v>42134</v>
      </c>
      <c r="O804" s="64">
        <v>13.568442107322541</v>
      </c>
      <c r="P804">
        <v>147</v>
      </c>
      <c r="Q804">
        <v>2</v>
      </c>
      <c r="R804" s="2">
        <v>103.92264864481794</v>
      </c>
      <c r="T804">
        <f>(3.14*((P804/2)^2))/1000000</f>
        <v>1.6963065000000003E-2</v>
      </c>
    </row>
    <row r="805" spans="1:31" ht="15" customHeight="1">
      <c r="A805">
        <v>804</v>
      </c>
      <c r="B805" s="9" t="s">
        <v>333</v>
      </c>
      <c r="C805" s="9" t="s">
        <v>855</v>
      </c>
      <c r="D805" s="7">
        <v>43</v>
      </c>
      <c r="E805" s="9" t="s">
        <v>648</v>
      </c>
      <c r="F805" s="17">
        <v>102225</v>
      </c>
      <c r="G805" s="17">
        <v>78.694000000000003</v>
      </c>
      <c r="H805" s="17">
        <v>8.9909999999999997</v>
      </c>
      <c r="I805" s="9" t="s">
        <v>495</v>
      </c>
      <c r="J805" s="9" t="s">
        <v>496</v>
      </c>
      <c r="K805" s="9" t="s">
        <v>777</v>
      </c>
      <c r="L805" s="9" t="str">
        <f>CONCATENATE(J805,".",K805)</f>
        <v>Cleyera.theoidaes</v>
      </c>
      <c r="M805" s="9" t="s">
        <v>334</v>
      </c>
      <c r="N805" s="11">
        <v>42136</v>
      </c>
      <c r="O805" s="64">
        <v>0</v>
      </c>
      <c r="P805">
        <v>82</v>
      </c>
      <c r="Q805">
        <v>1</v>
      </c>
      <c r="R805" s="2">
        <v>113.66969034536521</v>
      </c>
      <c r="T805">
        <f>(3.14*((P805/2)^2))/1000000</f>
        <v>5.2783400000000003E-3</v>
      </c>
    </row>
    <row r="806" spans="1:31" ht="15" customHeight="1">
      <c r="A806">
        <v>805</v>
      </c>
      <c r="B806" s="9" t="s">
        <v>333</v>
      </c>
      <c r="C806" s="9" t="s">
        <v>859</v>
      </c>
      <c r="D806" s="6">
        <v>21</v>
      </c>
      <c r="E806" s="9" t="s">
        <v>647</v>
      </c>
      <c r="F806" s="16">
        <v>101957</v>
      </c>
      <c r="G806" s="17">
        <v>49.290999999999997</v>
      </c>
      <c r="H806" s="17">
        <v>39.176000000000002</v>
      </c>
      <c r="I806" s="9" t="s">
        <v>50</v>
      </c>
      <c r="J806" s="9" t="s">
        <v>51</v>
      </c>
      <c r="K806" s="9" t="s">
        <v>712</v>
      </c>
      <c r="L806" s="9" t="str">
        <f>CONCATENATE(J806,".",K806)</f>
        <v>Quercus.salicifolia</v>
      </c>
      <c r="M806" s="9" t="s">
        <v>135</v>
      </c>
      <c r="N806" s="11">
        <v>42134</v>
      </c>
      <c r="O806" s="64">
        <v>19.135122387888224</v>
      </c>
      <c r="P806">
        <v>352</v>
      </c>
      <c r="Q806">
        <v>3</v>
      </c>
      <c r="R806" s="2">
        <v>192.92556629945204</v>
      </c>
      <c r="S806">
        <v>180</v>
      </c>
      <c r="T806">
        <f>(3.14*((P806/2)^2))/1000000</f>
        <v>9.7264639999999999E-2</v>
      </c>
      <c r="U806" t="s">
        <v>48</v>
      </c>
      <c r="AE806" t="s">
        <v>377</v>
      </c>
    </row>
    <row r="807" spans="1:31" ht="15" customHeight="1">
      <c r="A807">
        <v>806</v>
      </c>
      <c r="B807" s="9" t="s">
        <v>333</v>
      </c>
      <c r="C807" s="9" t="s">
        <v>859</v>
      </c>
      <c r="D807" s="6">
        <v>21</v>
      </c>
      <c r="E807" s="9" t="s">
        <v>648</v>
      </c>
      <c r="F807" s="17">
        <v>101958</v>
      </c>
      <c r="G807" s="17">
        <v>48.284999999999997</v>
      </c>
      <c r="H807" s="17">
        <v>38.802</v>
      </c>
      <c r="I807" s="9" t="s">
        <v>50</v>
      </c>
      <c r="J807" s="9" t="s">
        <v>51</v>
      </c>
      <c r="K807" s="9" t="s">
        <v>712</v>
      </c>
      <c r="L807" s="9" t="str">
        <f>CONCATENATE(J807,".",K807)</f>
        <v>Quercus.salicifolia</v>
      </c>
      <c r="M807" s="9" t="s">
        <v>135</v>
      </c>
      <c r="N807" s="11">
        <v>42134</v>
      </c>
      <c r="O807" s="64">
        <v>0</v>
      </c>
      <c r="P807">
        <v>629</v>
      </c>
      <c r="Q807">
        <v>4</v>
      </c>
      <c r="R807" s="2">
        <v>129.59765610199764</v>
      </c>
      <c r="T807">
        <f>(3.14*((P807/2)^2))/1000000</f>
        <v>0.31057818500000001</v>
      </c>
    </row>
    <row r="808" spans="1:31" ht="15" customHeight="1">
      <c r="A808">
        <v>807</v>
      </c>
      <c r="B808" s="9" t="s">
        <v>333</v>
      </c>
      <c r="C808" s="9" t="s">
        <v>859</v>
      </c>
      <c r="D808" s="6">
        <v>31</v>
      </c>
      <c r="E808" s="9" t="s">
        <v>648</v>
      </c>
      <c r="F808" s="17">
        <v>101959</v>
      </c>
      <c r="G808" s="17">
        <v>54.018999999999998</v>
      </c>
      <c r="H808" s="17">
        <v>20.36</v>
      </c>
      <c r="I808" s="9" t="s">
        <v>50</v>
      </c>
      <c r="J808" s="9" t="s">
        <v>51</v>
      </c>
      <c r="K808" s="9" t="s">
        <v>712</v>
      </c>
      <c r="L808" s="9" t="str">
        <f>CONCATENATE(J808,".",K808)</f>
        <v>Quercus.salicifolia</v>
      </c>
      <c r="M808" s="9" t="s">
        <v>135</v>
      </c>
      <c r="N808" s="11">
        <v>42134</v>
      </c>
      <c r="O808" s="64">
        <v>0</v>
      </c>
      <c r="P808">
        <v>548</v>
      </c>
      <c r="Q808">
        <v>4</v>
      </c>
      <c r="R808" s="2">
        <v>135.87780028175388</v>
      </c>
      <c r="S808">
        <v>160</v>
      </c>
      <c r="T808">
        <f>(3.14*((P808/2)^2))/1000000</f>
        <v>0.23573864000000003</v>
      </c>
      <c r="U808" t="s">
        <v>48</v>
      </c>
      <c r="AE808" t="s">
        <v>378</v>
      </c>
    </row>
    <row r="809" spans="1:31" ht="15" customHeight="1">
      <c r="A809">
        <v>808</v>
      </c>
      <c r="B809" s="9" t="s">
        <v>333</v>
      </c>
      <c r="C809" s="9" t="s">
        <v>847</v>
      </c>
      <c r="D809" s="7">
        <v>14</v>
      </c>
      <c r="E809" s="9" t="s">
        <v>648</v>
      </c>
      <c r="F809" s="17">
        <v>102392</v>
      </c>
      <c r="G809" s="17">
        <v>63.543999999999997</v>
      </c>
      <c r="H809" s="17">
        <v>99.144999999999996</v>
      </c>
      <c r="I809" s="9" t="s">
        <v>34</v>
      </c>
      <c r="J809" s="9" t="s">
        <v>35</v>
      </c>
      <c r="K809" s="9" t="s">
        <v>508</v>
      </c>
      <c r="L809" s="9" t="str">
        <f>CONCATENATE(J809,".",K809)</f>
        <v>Ardisia.sp7</v>
      </c>
      <c r="M809" s="9" t="s">
        <v>86</v>
      </c>
      <c r="N809" s="11">
        <v>42139</v>
      </c>
      <c r="O809" s="64">
        <v>0</v>
      </c>
      <c r="P809">
        <v>81</v>
      </c>
      <c r="Q809">
        <v>1</v>
      </c>
      <c r="R809" s="2">
        <v>182.99165328716282</v>
      </c>
      <c r="T809">
        <f>(3.14*((P809/2)^2))/1000000</f>
        <v>5.1503850000000004E-3</v>
      </c>
    </row>
    <row r="810" spans="1:31" ht="15" customHeight="1">
      <c r="A810">
        <v>809</v>
      </c>
      <c r="B810" s="9" t="s">
        <v>333</v>
      </c>
      <c r="C810" s="9" t="s">
        <v>845</v>
      </c>
      <c r="D810" s="7">
        <v>14</v>
      </c>
      <c r="E810" s="9" t="s">
        <v>648</v>
      </c>
      <c r="F810" s="17">
        <v>102444</v>
      </c>
      <c r="G810" s="17">
        <v>84.805000000000007</v>
      </c>
      <c r="H810" s="17">
        <v>18.759</v>
      </c>
      <c r="I810" s="9" t="s">
        <v>34</v>
      </c>
      <c r="J810" s="9" t="s">
        <v>35</v>
      </c>
      <c r="K810" s="9" t="s">
        <v>506</v>
      </c>
      <c r="L810" s="9" t="str">
        <f>CONCATENATE(J810,".",K810)</f>
        <v>Ardisia.sp5</v>
      </c>
      <c r="M810" s="9" t="s">
        <v>36</v>
      </c>
      <c r="N810" s="11">
        <v>42139</v>
      </c>
      <c r="O810" s="64">
        <v>0</v>
      </c>
      <c r="P810">
        <v>68</v>
      </c>
      <c r="Q810">
        <v>1</v>
      </c>
      <c r="R810" s="2">
        <v>176.93519718771665</v>
      </c>
      <c r="T810">
        <f>(3.14*((P810/2)^2))/1000000</f>
        <v>3.6298400000000001E-3</v>
      </c>
    </row>
    <row r="811" spans="1:31" ht="15" customHeight="1">
      <c r="A811">
        <v>810</v>
      </c>
      <c r="B811" s="9" t="s">
        <v>333</v>
      </c>
      <c r="C811" s="9" t="s">
        <v>859</v>
      </c>
      <c r="D811" s="6">
        <v>31</v>
      </c>
      <c r="E811" s="9" t="s">
        <v>648</v>
      </c>
      <c r="F811" s="17">
        <v>101962</v>
      </c>
      <c r="G811" s="17">
        <v>51.795999999999999</v>
      </c>
      <c r="H811" s="17">
        <v>21.716999999999999</v>
      </c>
      <c r="I811" s="9" t="s">
        <v>52</v>
      </c>
      <c r="J811" s="9" t="s">
        <v>53</v>
      </c>
      <c r="L811" s="9" t="str">
        <f>CONCATENATE(J811,".",K811)</f>
        <v>Styrax.</v>
      </c>
      <c r="M811" s="9" t="s">
        <v>53</v>
      </c>
      <c r="N811" s="11">
        <v>42134</v>
      </c>
      <c r="O811" s="64">
        <v>0</v>
      </c>
      <c r="P811">
        <v>124</v>
      </c>
      <c r="Q811">
        <v>2</v>
      </c>
      <c r="R811" s="2">
        <v>162.43605536234907</v>
      </c>
      <c r="T811">
        <f>(3.14*((P811/2)^2))/1000000</f>
        <v>1.207016E-2</v>
      </c>
    </row>
    <row r="812" spans="1:31" ht="15" customHeight="1">
      <c r="A812">
        <v>811</v>
      </c>
      <c r="B812" s="9" t="s">
        <v>333</v>
      </c>
      <c r="C812" s="9" t="s">
        <v>851</v>
      </c>
      <c r="D812" s="7">
        <v>22</v>
      </c>
      <c r="E812" s="9" t="s">
        <v>648</v>
      </c>
      <c r="F812" s="17">
        <v>102297</v>
      </c>
      <c r="G812" s="17">
        <v>66.311999999999998</v>
      </c>
      <c r="H812" s="17">
        <v>52.941000000000003</v>
      </c>
      <c r="I812" s="9" t="s">
        <v>42</v>
      </c>
      <c r="J812" s="9" t="s">
        <v>710</v>
      </c>
      <c r="K812" s="9" t="s">
        <v>711</v>
      </c>
      <c r="L812" s="9" t="str">
        <f>CONCATENATE(J812,".",K812)</f>
        <v>Rogiera.amoena</v>
      </c>
      <c r="M812" s="9" t="s">
        <v>335</v>
      </c>
      <c r="N812" s="11">
        <v>42136</v>
      </c>
      <c r="O812" s="64">
        <v>0</v>
      </c>
      <c r="P812">
        <v>57</v>
      </c>
      <c r="Q812">
        <v>1</v>
      </c>
      <c r="R812" s="2">
        <v>108.63215407206611</v>
      </c>
      <c r="T812">
        <f>(3.14*((P812/2)^2))/1000000</f>
        <v>2.550465E-3</v>
      </c>
    </row>
    <row r="813" spans="1:31" ht="15" customHeight="1">
      <c r="A813">
        <v>812</v>
      </c>
      <c r="B813" s="9" t="s">
        <v>333</v>
      </c>
      <c r="C813" s="9" t="s">
        <v>859</v>
      </c>
      <c r="D813" s="6">
        <v>32</v>
      </c>
      <c r="E813" s="9" t="s">
        <v>648</v>
      </c>
      <c r="F813" s="17">
        <v>101964</v>
      </c>
      <c r="G813" s="17">
        <v>50.438000000000002</v>
      </c>
      <c r="H813" s="17">
        <v>28.715</v>
      </c>
      <c r="I813" s="9" t="s">
        <v>50</v>
      </c>
      <c r="J813" s="9" t="s">
        <v>51</v>
      </c>
      <c r="K813" s="9" t="s">
        <v>712</v>
      </c>
      <c r="L813" s="9" t="str">
        <f>CONCATENATE(J813,".",K813)</f>
        <v>Quercus.salicifolia</v>
      </c>
      <c r="M813" s="9" t="s">
        <v>135</v>
      </c>
      <c r="N813" s="11">
        <v>42134</v>
      </c>
      <c r="O813" s="64">
        <v>0</v>
      </c>
      <c r="P813">
        <v>312</v>
      </c>
      <c r="Q813">
        <v>3</v>
      </c>
      <c r="R813" s="2">
        <v>116.57277917623857</v>
      </c>
      <c r="T813">
        <f>(3.14*((P813/2)^2))/1000000</f>
        <v>7.6415040000000004E-2</v>
      </c>
    </row>
    <row r="814" spans="1:31" ht="15" customHeight="1">
      <c r="A814">
        <v>813</v>
      </c>
      <c r="B814" s="9" t="s">
        <v>333</v>
      </c>
      <c r="C814" s="9" t="s">
        <v>859</v>
      </c>
      <c r="D814" s="6">
        <v>32</v>
      </c>
      <c r="E814" s="9" t="s">
        <v>648</v>
      </c>
      <c r="F814" s="17">
        <v>101965</v>
      </c>
      <c r="G814" s="17">
        <v>53.13</v>
      </c>
      <c r="H814" s="17">
        <v>27.966000000000001</v>
      </c>
      <c r="I814" s="9" t="s">
        <v>50</v>
      </c>
      <c r="J814" s="9" t="s">
        <v>51</v>
      </c>
      <c r="K814" s="9" t="s">
        <v>712</v>
      </c>
      <c r="L814" s="9" t="str">
        <f>CONCATENATE(J814,".",K814)</f>
        <v>Quercus.salicifolia</v>
      </c>
      <c r="M814" s="9" t="s">
        <v>135</v>
      </c>
      <c r="N814" s="11">
        <v>42134</v>
      </c>
      <c r="O814" s="64">
        <v>0</v>
      </c>
      <c r="P814">
        <v>460</v>
      </c>
      <c r="Q814">
        <v>3</v>
      </c>
      <c r="R814" s="2">
        <v>143.3755735166838</v>
      </c>
      <c r="T814">
        <f>(3.14*((P814/2)^2))/1000000</f>
        <v>0.166106</v>
      </c>
    </row>
    <row r="815" spans="1:31" ht="15" customHeight="1">
      <c r="A815">
        <v>814</v>
      </c>
      <c r="B815" s="9" t="s">
        <v>333</v>
      </c>
      <c r="C815" s="9" t="s">
        <v>842</v>
      </c>
      <c r="D815" s="6">
        <v>42</v>
      </c>
      <c r="E815" s="9" t="s">
        <v>648</v>
      </c>
      <c r="F815" s="17">
        <v>101406</v>
      </c>
      <c r="G815" s="17">
        <v>15.531000000000001</v>
      </c>
      <c r="H815" s="17">
        <v>78.625</v>
      </c>
      <c r="I815" s="9" t="s">
        <v>34</v>
      </c>
      <c r="J815" s="9" t="s">
        <v>35</v>
      </c>
      <c r="K815" s="9" t="s">
        <v>508</v>
      </c>
      <c r="L815" s="9" t="str">
        <f>CONCATENATE(J815,".",K815)</f>
        <v>Ardisia.sp7</v>
      </c>
      <c r="M815" s="9" t="s">
        <v>86</v>
      </c>
      <c r="N815" s="11">
        <v>42121</v>
      </c>
      <c r="O815" s="64">
        <v>0</v>
      </c>
      <c r="P815">
        <v>91</v>
      </c>
      <c r="Q815">
        <v>1</v>
      </c>
      <c r="R815" s="2">
        <v>156.73567661063896</v>
      </c>
      <c r="T815">
        <f>(3.14*((P815/2)^2))/1000000</f>
        <v>6.5005849999999997E-3</v>
      </c>
    </row>
    <row r="816" spans="1:31" ht="15" customHeight="1">
      <c r="A816">
        <v>815</v>
      </c>
      <c r="B816" s="9" t="s">
        <v>333</v>
      </c>
      <c r="C816" s="9" t="s">
        <v>841</v>
      </c>
      <c r="D816" s="7">
        <v>12</v>
      </c>
      <c r="E816" s="9" t="s">
        <v>648</v>
      </c>
      <c r="F816" s="17">
        <v>102537</v>
      </c>
      <c r="G816" s="17">
        <v>85</v>
      </c>
      <c r="H816" s="17">
        <v>45.036999999999999</v>
      </c>
      <c r="I816" s="9" t="s">
        <v>346</v>
      </c>
      <c r="J816" s="9" t="s">
        <v>127</v>
      </c>
      <c r="K816" s="9" t="s">
        <v>724</v>
      </c>
      <c r="L816" s="9" t="str">
        <f>CONCATENATE(J816,".",K816)</f>
        <v>Saurauia.montana</v>
      </c>
      <c r="M816" s="9" t="s">
        <v>127</v>
      </c>
      <c r="N816" s="11">
        <v>42139</v>
      </c>
      <c r="O816" s="64">
        <v>0</v>
      </c>
      <c r="P816">
        <v>81</v>
      </c>
      <c r="Q816">
        <v>1</v>
      </c>
      <c r="R816" s="2">
        <v>103.17145442191354</v>
      </c>
      <c r="T816">
        <f>(3.14*((P816/2)^2))/1000000</f>
        <v>5.1503850000000004E-3</v>
      </c>
    </row>
    <row r="817" spans="1:28" ht="15" customHeight="1">
      <c r="A817">
        <v>816</v>
      </c>
      <c r="B817" s="9" t="s">
        <v>333</v>
      </c>
      <c r="C817" s="9" t="s">
        <v>859</v>
      </c>
      <c r="D817" s="6">
        <v>33</v>
      </c>
      <c r="E817" s="9" t="s">
        <v>647</v>
      </c>
      <c r="F817" s="17">
        <v>101968</v>
      </c>
      <c r="G817" s="17">
        <v>50.93</v>
      </c>
      <c r="H817" s="17">
        <v>31.102</v>
      </c>
      <c r="I817" s="9" t="s">
        <v>50</v>
      </c>
      <c r="J817" s="9" t="s">
        <v>51</v>
      </c>
      <c r="K817" s="9" t="s">
        <v>712</v>
      </c>
      <c r="L817" s="9" t="str">
        <f>CONCATENATE(J817,".",K817)</f>
        <v>Quercus.salicifolia</v>
      </c>
      <c r="M817" s="9" t="s">
        <v>135</v>
      </c>
      <c r="N817" s="11">
        <v>42134</v>
      </c>
      <c r="O817" s="64">
        <v>23.908672754201888</v>
      </c>
      <c r="P817">
        <v>644</v>
      </c>
      <c r="Q817">
        <v>4</v>
      </c>
      <c r="R817" s="2">
        <v>193.50081574437525</v>
      </c>
      <c r="T817">
        <f>(3.14*((P817/2)^2))/1000000</f>
        <v>0.32556775999999998</v>
      </c>
    </row>
    <row r="818" spans="1:28" ht="15" customHeight="1">
      <c r="A818">
        <v>817</v>
      </c>
      <c r="B818" s="9" t="s">
        <v>333</v>
      </c>
      <c r="C818" s="9" t="s">
        <v>842</v>
      </c>
      <c r="D818" s="6">
        <v>32</v>
      </c>
      <c r="E818" s="9" t="s">
        <v>648</v>
      </c>
      <c r="F818" s="17">
        <v>101380</v>
      </c>
      <c r="G818" s="17">
        <v>10.161</v>
      </c>
      <c r="H818" s="17">
        <v>67.176000000000002</v>
      </c>
      <c r="I818" s="9" t="s">
        <v>28</v>
      </c>
      <c r="J818" s="9" t="s">
        <v>515</v>
      </c>
      <c r="K818" s="9">
        <v>4</v>
      </c>
      <c r="L818" s="9" t="str">
        <f>CONCATENATE(J818,".",K818)</f>
        <v>CasIndet.4</v>
      </c>
      <c r="M818" s="9" t="s">
        <v>359</v>
      </c>
      <c r="N818" s="11">
        <v>42121</v>
      </c>
      <c r="O818" s="64">
        <v>0</v>
      </c>
      <c r="P818">
        <v>64</v>
      </c>
      <c r="Q818">
        <v>1</v>
      </c>
      <c r="R818" s="2">
        <v>116.8372660220405</v>
      </c>
      <c r="T818">
        <f>(3.14*((P818/2)^2))/1000000</f>
        <v>3.21536E-3</v>
      </c>
    </row>
    <row r="819" spans="1:28" ht="15" customHeight="1">
      <c r="A819">
        <v>818</v>
      </c>
      <c r="B819" s="9" t="s">
        <v>333</v>
      </c>
      <c r="C819" s="9" t="s">
        <v>853</v>
      </c>
      <c r="D819" s="7">
        <v>43</v>
      </c>
      <c r="E819" s="9" t="s">
        <v>648</v>
      </c>
      <c r="F819" s="17">
        <v>102274</v>
      </c>
      <c r="G819" s="17">
        <v>78.786000000000001</v>
      </c>
      <c r="H819" s="17">
        <v>25.695</v>
      </c>
      <c r="I819" s="9" t="s">
        <v>346</v>
      </c>
      <c r="J819" s="9" t="s">
        <v>127</v>
      </c>
      <c r="K819" s="9" t="s">
        <v>724</v>
      </c>
      <c r="L819" s="9" t="str">
        <f>CONCATENATE(J819,".",K819)</f>
        <v>Saurauia.montana</v>
      </c>
      <c r="M819" s="9" t="s">
        <v>127</v>
      </c>
      <c r="N819" s="11">
        <v>42136</v>
      </c>
      <c r="O819" s="64">
        <v>0</v>
      </c>
      <c r="P819">
        <v>90</v>
      </c>
      <c r="Q819">
        <v>1</v>
      </c>
      <c r="R819" s="2">
        <v>141.57219824807439</v>
      </c>
      <c r="T819">
        <f>(3.14*((P819/2)^2))/1000000</f>
        <v>6.3584999999999996E-3</v>
      </c>
      <c r="U819" t="s">
        <v>78</v>
      </c>
    </row>
    <row r="820" spans="1:28" ht="15" customHeight="1">
      <c r="A820">
        <v>819</v>
      </c>
      <c r="B820" s="9" t="s">
        <v>333</v>
      </c>
      <c r="C820" s="9" t="s">
        <v>860</v>
      </c>
      <c r="D820" s="6">
        <v>32</v>
      </c>
      <c r="E820" s="9" t="s">
        <v>648</v>
      </c>
      <c r="F820" s="17">
        <v>102041</v>
      </c>
      <c r="G820" s="17">
        <v>50.22</v>
      </c>
      <c r="H820" s="17">
        <v>45.944000000000003</v>
      </c>
      <c r="I820" s="9" t="s">
        <v>52</v>
      </c>
      <c r="J820" s="9" t="s">
        <v>53</v>
      </c>
      <c r="L820" s="9" t="str">
        <f>CONCATENATE(J820,".",K820)</f>
        <v>Styrax.</v>
      </c>
      <c r="M820" s="9" t="s">
        <v>53</v>
      </c>
      <c r="N820" s="11">
        <v>42135</v>
      </c>
      <c r="O820" s="64">
        <v>0</v>
      </c>
      <c r="P820">
        <v>54</v>
      </c>
      <c r="Q820">
        <v>1</v>
      </c>
      <c r="R820" s="2">
        <v>167.54338165267245</v>
      </c>
      <c r="T820">
        <f>(3.14*((P820/2)^2))/1000000</f>
        <v>2.2890599999999999E-3</v>
      </c>
    </row>
    <row r="821" spans="1:28" ht="15" customHeight="1">
      <c r="A821">
        <v>820</v>
      </c>
      <c r="B821" s="9" t="s">
        <v>333</v>
      </c>
      <c r="C821" s="9" t="s">
        <v>842</v>
      </c>
      <c r="D821" s="6">
        <v>33</v>
      </c>
      <c r="E821" s="9" t="s">
        <v>648</v>
      </c>
      <c r="F821" s="17">
        <v>101385</v>
      </c>
      <c r="G821" s="17">
        <v>10.914</v>
      </c>
      <c r="H821" s="17">
        <v>73.843999999999994</v>
      </c>
      <c r="I821" s="9" t="s">
        <v>77</v>
      </c>
      <c r="J821" s="9" t="s">
        <v>348</v>
      </c>
      <c r="K821" t="s">
        <v>729</v>
      </c>
      <c r="L821" s="9" t="str">
        <f>CONCATENATE(J821,".",K821)</f>
        <v>Ilex.pallida</v>
      </c>
      <c r="M821" s="9" t="s">
        <v>229</v>
      </c>
      <c r="N821" s="11">
        <v>42121</v>
      </c>
      <c r="O821" s="64">
        <v>0</v>
      </c>
      <c r="P821">
        <v>50</v>
      </c>
      <c r="Q821">
        <v>1</v>
      </c>
      <c r="R821" s="2">
        <v>132.9718507769883</v>
      </c>
      <c r="T821">
        <f>(3.14*((P821/2)^2))/1000000</f>
        <v>1.9624999999999998E-3</v>
      </c>
      <c r="AB821" t="s">
        <v>224</v>
      </c>
    </row>
    <row r="822" spans="1:28" ht="15" customHeight="1">
      <c r="A822">
        <v>821</v>
      </c>
      <c r="B822" s="9" t="s">
        <v>333</v>
      </c>
      <c r="C822" s="9" t="s">
        <v>859</v>
      </c>
      <c r="D822" s="6">
        <v>34</v>
      </c>
      <c r="E822" s="9" t="s">
        <v>647</v>
      </c>
      <c r="F822" s="16">
        <v>101973</v>
      </c>
      <c r="G822" s="17">
        <v>54.790999999999997</v>
      </c>
      <c r="H822" s="17">
        <v>36.742000000000004</v>
      </c>
      <c r="I822" s="9" t="s">
        <v>50</v>
      </c>
      <c r="J822" s="9" t="s">
        <v>51</v>
      </c>
      <c r="K822" s="9" t="s">
        <v>712</v>
      </c>
      <c r="L822" s="9" t="str">
        <f>CONCATENATE(J822,".",K822)</f>
        <v>Quercus.salicifolia</v>
      </c>
      <c r="M822" s="9" t="s">
        <v>135</v>
      </c>
      <c r="N822" s="11">
        <v>42134</v>
      </c>
      <c r="O822" s="64">
        <v>19.051982445341</v>
      </c>
      <c r="P822">
        <v>367</v>
      </c>
      <c r="Q822">
        <v>3</v>
      </c>
      <c r="R822" s="2">
        <v>168.80258217669615</v>
      </c>
      <c r="T822">
        <f>(3.14*((P822/2)^2))/1000000</f>
        <v>0.10573086500000001</v>
      </c>
    </row>
    <row r="823" spans="1:28" ht="15" customHeight="1">
      <c r="A823">
        <v>822</v>
      </c>
      <c r="B823" s="9" t="s">
        <v>333</v>
      </c>
      <c r="C823" s="9" t="s">
        <v>849</v>
      </c>
      <c r="D823" s="6">
        <v>13</v>
      </c>
      <c r="E823" s="9" t="s">
        <v>648</v>
      </c>
      <c r="F823" s="17">
        <v>101605</v>
      </c>
      <c r="G823" s="17">
        <v>23.987000000000002</v>
      </c>
      <c r="H823" s="17">
        <v>32.521000000000001</v>
      </c>
      <c r="I823" s="9" t="s">
        <v>52</v>
      </c>
      <c r="J823" s="9" t="s">
        <v>53</v>
      </c>
      <c r="L823" s="9" t="str">
        <f>CONCATENATE(J823,".",K823)</f>
        <v>Styrax.</v>
      </c>
      <c r="M823" s="9" t="s">
        <v>53</v>
      </c>
      <c r="N823" s="11">
        <v>42132</v>
      </c>
      <c r="O823" s="64">
        <v>0</v>
      </c>
      <c r="P823">
        <v>54</v>
      </c>
      <c r="Q823">
        <v>1</v>
      </c>
      <c r="R823" s="2">
        <v>162.70977877480377</v>
      </c>
      <c r="T823">
        <f>(3.14*((P823/2)^2))/1000000</f>
        <v>2.2890599999999999E-3</v>
      </c>
    </row>
    <row r="824" spans="1:28" ht="15" customHeight="1">
      <c r="A824">
        <v>823</v>
      </c>
      <c r="B824" s="9" t="s">
        <v>333</v>
      </c>
      <c r="C824" s="9" t="s">
        <v>850</v>
      </c>
      <c r="D824" s="6">
        <v>33</v>
      </c>
      <c r="E824" s="9" t="s">
        <v>648</v>
      </c>
      <c r="F824" s="17">
        <v>101698</v>
      </c>
      <c r="G824" s="17">
        <v>32.89</v>
      </c>
      <c r="H824" s="17">
        <v>52.602000000000004</v>
      </c>
      <c r="I824" s="9" t="s">
        <v>34</v>
      </c>
      <c r="J824" s="9" t="s">
        <v>35</v>
      </c>
      <c r="K824" s="9" t="s">
        <v>508</v>
      </c>
      <c r="L824" s="9" t="str">
        <f>CONCATENATE(J824,".",K824)</f>
        <v>Ardisia.sp7</v>
      </c>
      <c r="M824" s="9" t="s">
        <v>86</v>
      </c>
      <c r="N824" s="11">
        <v>42133</v>
      </c>
      <c r="O824" s="64">
        <v>0</v>
      </c>
      <c r="P824">
        <v>78</v>
      </c>
      <c r="Q824">
        <v>1</v>
      </c>
      <c r="R824" s="2">
        <v>192.96467745476218</v>
      </c>
      <c r="T824">
        <f>(3.14*((P824/2)^2))/1000000</f>
        <v>4.7759400000000002E-3</v>
      </c>
    </row>
    <row r="825" spans="1:28" ht="15" customHeight="1">
      <c r="A825">
        <v>824</v>
      </c>
      <c r="B825" s="9" t="s">
        <v>333</v>
      </c>
      <c r="C825" s="9" t="s">
        <v>854</v>
      </c>
      <c r="D825" s="6">
        <v>21</v>
      </c>
      <c r="E825" s="9" t="s">
        <v>648</v>
      </c>
      <c r="F825" s="17">
        <v>101834</v>
      </c>
      <c r="G825" s="17">
        <v>29.393999999999998</v>
      </c>
      <c r="H825" s="17">
        <v>98.257000000000005</v>
      </c>
      <c r="I825" s="9" t="s">
        <v>42</v>
      </c>
      <c r="J825" s="9" t="s">
        <v>710</v>
      </c>
      <c r="K825" s="9" t="s">
        <v>711</v>
      </c>
      <c r="L825" s="9" t="str">
        <f>CONCATENATE(J825,".",K825)</f>
        <v>Rogiera.amoena</v>
      </c>
      <c r="M825" s="9" t="s">
        <v>335</v>
      </c>
      <c r="N825" s="11">
        <v>42134</v>
      </c>
      <c r="O825" s="64">
        <v>0</v>
      </c>
      <c r="P825">
        <v>76</v>
      </c>
      <c r="Q825">
        <v>1</v>
      </c>
      <c r="R825" s="2">
        <v>128.25337617879296</v>
      </c>
      <c r="T825">
        <f>(3.14*((P825/2)^2))/1000000</f>
        <v>4.5341599999999998E-3</v>
      </c>
    </row>
    <row r="826" spans="1:28" ht="15" customHeight="1">
      <c r="A826">
        <v>825</v>
      </c>
      <c r="B826" s="9" t="s">
        <v>333</v>
      </c>
      <c r="C826" s="9" t="s">
        <v>836</v>
      </c>
      <c r="D826" s="6">
        <v>11</v>
      </c>
      <c r="E826" s="9" t="s">
        <v>648</v>
      </c>
      <c r="F826" s="17">
        <v>101164</v>
      </c>
      <c r="G826" s="17">
        <v>1.5980000000000001</v>
      </c>
      <c r="H826" s="17">
        <v>4.0229999999999997</v>
      </c>
      <c r="I826" s="9" t="s">
        <v>34</v>
      </c>
      <c r="J826" s="9" t="s">
        <v>35</v>
      </c>
      <c r="K826" s="9" t="s">
        <v>508</v>
      </c>
      <c r="L826" s="9" t="str">
        <f>CONCATENATE(J826,".",K826)</f>
        <v>Ardisia.sp7</v>
      </c>
      <c r="M826" s="9" t="s">
        <v>86</v>
      </c>
      <c r="N826" s="11">
        <v>42120</v>
      </c>
      <c r="O826" s="64">
        <v>0</v>
      </c>
      <c r="P826">
        <v>54</v>
      </c>
      <c r="Q826">
        <v>1</v>
      </c>
      <c r="R826" s="2">
        <v>115.7427184806273</v>
      </c>
      <c r="T826">
        <f>(3.14*((P826/2)^2))/1000000</f>
        <v>2.2890599999999999E-3</v>
      </c>
    </row>
    <row r="827" spans="1:28" ht="15" customHeight="1">
      <c r="A827">
        <v>826</v>
      </c>
      <c r="B827" s="9" t="s">
        <v>333</v>
      </c>
      <c r="C827" s="9" t="s">
        <v>859</v>
      </c>
      <c r="D827" s="6">
        <v>34</v>
      </c>
      <c r="E827" s="9" t="s">
        <v>648</v>
      </c>
      <c r="F827" s="17">
        <v>101978</v>
      </c>
      <c r="G827" s="17">
        <v>50.320999999999998</v>
      </c>
      <c r="H827" s="17">
        <v>39.667999999999999</v>
      </c>
      <c r="I827" s="9" t="s">
        <v>93</v>
      </c>
      <c r="J827" s="9" t="s">
        <v>94</v>
      </c>
      <c r="K827" s="9" t="s">
        <v>725</v>
      </c>
      <c r="L827" s="9" t="str">
        <f>CONCATENATE(J827,".",K827)</f>
        <v>Viburnum.costaricanun</v>
      </c>
      <c r="M827" s="9" t="s">
        <v>94</v>
      </c>
      <c r="N827" s="11">
        <v>42134</v>
      </c>
      <c r="O827" s="64">
        <v>0</v>
      </c>
      <c r="P827">
        <v>120</v>
      </c>
      <c r="Q827">
        <v>2</v>
      </c>
      <c r="R827" s="2">
        <v>160.43247421740247</v>
      </c>
      <c r="T827">
        <f>(3.14*((P827/2)^2))/1000000</f>
        <v>1.1304E-2</v>
      </c>
    </row>
    <row r="828" spans="1:28" ht="15" customHeight="1">
      <c r="A828">
        <v>827</v>
      </c>
      <c r="B828" s="9" t="s">
        <v>333</v>
      </c>
      <c r="C828" s="9" t="s">
        <v>859</v>
      </c>
      <c r="D828" s="6">
        <v>44</v>
      </c>
      <c r="E828" s="9" t="s">
        <v>648</v>
      </c>
      <c r="F828" s="17">
        <v>101979</v>
      </c>
      <c r="G828" s="17">
        <v>58.394999999999996</v>
      </c>
      <c r="H828" s="17">
        <v>25.532</v>
      </c>
      <c r="I828" s="9" t="s">
        <v>52</v>
      </c>
      <c r="J828" s="9" t="s">
        <v>53</v>
      </c>
      <c r="L828" s="9" t="str">
        <f>CONCATENATE(J828,".",K828)</f>
        <v>Styrax.</v>
      </c>
      <c r="M828" s="9" t="s">
        <v>53</v>
      </c>
      <c r="N828" s="11">
        <v>42134</v>
      </c>
      <c r="O828" s="64">
        <v>0</v>
      </c>
      <c r="P828">
        <v>110</v>
      </c>
      <c r="Q828">
        <v>2</v>
      </c>
      <c r="R828" s="2">
        <v>168.46242438230962</v>
      </c>
      <c r="T828">
        <f>(3.14*((P828/2)^2))/1000000</f>
        <v>9.4985E-3</v>
      </c>
    </row>
    <row r="829" spans="1:28" ht="15" customHeight="1">
      <c r="A829">
        <v>828</v>
      </c>
      <c r="B829" s="9" t="s">
        <v>333</v>
      </c>
      <c r="C829" s="9" t="s">
        <v>843</v>
      </c>
      <c r="D829" s="7">
        <v>33</v>
      </c>
      <c r="E829" s="9" t="s">
        <v>648</v>
      </c>
      <c r="F829" s="17">
        <v>102519</v>
      </c>
      <c r="G829" s="17">
        <v>94.614999999999995</v>
      </c>
      <c r="H829" s="17">
        <v>33.628999999999998</v>
      </c>
      <c r="I829" s="9" t="s">
        <v>52</v>
      </c>
      <c r="J829" s="9" t="s">
        <v>53</v>
      </c>
      <c r="L829" s="9" t="str">
        <f>CONCATENATE(J829,".",K829)</f>
        <v>Styrax.</v>
      </c>
      <c r="M829" s="9" t="s">
        <v>53</v>
      </c>
      <c r="N829" s="11">
        <v>42139</v>
      </c>
      <c r="O829" s="64">
        <v>0</v>
      </c>
      <c r="P829">
        <v>63</v>
      </c>
      <c r="Q829">
        <v>1</v>
      </c>
      <c r="R829" s="2">
        <v>123.9737317546667</v>
      </c>
      <c r="T829">
        <f>(3.14*((P829/2)^2))/1000000</f>
        <v>3.1156650000000001E-3</v>
      </c>
    </row>
    <row r="830" spans="1:28" ht="15" customHeight="1">
      <c r="A830">
        <v>829</v>
      </c>
      <c r="B830" s="9" t="s">
        <v>333</v>
      </c>
      <c r="C830" s="9" t="s">
        <v>857</v>
      </c>
      <c r="D830" s="6">
        <v>23</v>
      </c>
      <c r="E830" s="9" t="s">
        <v>648</v>
      </c>
      <c r="F830" s="17">
        <v>102141</v>
      </c>
      <c r="G830" s="17">
        <v>48.082999999999998</v>
      </c>
      <c r="H830" s="17">
        <v>92.379000000000005</v>
      </c>
      <c r="I830" s="9" t="s">
        <v>346</v>
      </c>
      <c r="J830" s="9" t="s">
        <v>127</v>
      </c>
      <c r="K830" s="9" t="s">
        <v>724</v>
      </c>
      <c r="L830" s="9" t="str">
        <f>CONCATENATE(J830,".",K830)</f>
        <v>Saurauia.montana</v>
      </c>
      <c r="M830" s="9" t="s">
        <v>127</v>
      </c>
      <c r="N830" s="11">
        <v>42135</v>
      </c>
      <c r="O830" s="64">
        <v>0</v>
      </c>
      <c r="P830">
        <v>68</v>
      </c>
      <c r="Q830">
        <v>1</v>
      </c>
      <c r="R830" s="2">
        <v>120.16237604774062</v>
      </c>
      <c r="T830">
        <f>(3.14*((P830/2)^2))/1000000</f>
        <v>3.6298400000000001E-3</v>
      </c>
    </row>
    <row r="831" spans="1:28" ht="15" customHeight="1">
      <c r="A831">
        <v>830</v>
      </c>
      <c r="B831" s="9" t="s">
        <v>333</v>
      </c>
      <c r="C831" s="9" t="s">
        <v>859</v>
      </c>
      <c r="D831" s="6">
        <v>44</v>
      </c>
      <c r="E831" s="9" t="s">
        <v>648</v>
      </c>
      <c r="F831" s="17">
        <v>101982</v>
      </c>
      <c r="G831" s="17">
        <v>58.394999999999996</v>
      </c>
      <c r="H831" s="17">
        <v>20.968</v>
      </c>
      <c r="I831" s="9" t="s">
        <v>93</v>
      </c>
      <c r="J831" s="9" t="s">
        <v>94</v>
      </c>
      <c r="K831" s="9" t="s">
        <v>725</v>
      </c>
      <c r="L831" s="9" t="str">
        <f>CONCATENATE(J831,".",K831)</f>
        <v>Viburnum.costaricanun</v>
      </c>
      <c r="M831" s="9" t="s">
        <v>94</v>
      </c>
      <c r="N831" s="11">
        <v>42134</v>
      </c>
      <c r="O831" s="64">
        <v>0</v>
      </c>
      <c r="P831">
        <v>203</v>
      </c>
      <c r="Q831">
        <v>2</v>
      </c>
      <c r="R831" s="2">
        <v>108.78253718611168</v>
      </c>
      <c r="T831">
        <f>(3.14*((P831/2)^2))/1000000</f>
        <v>3.2349065000000003E-2</v>
      </c>
    </row>
    <row r="832" spans="1:28" ht="15" customHeight="1">
      <c r="A832">
        <v>831</v>
      </c>
      <c r="B832" s="9" t="s">
        <v>333</v>
      </c>
      <c r="C832" s="9" t="s">
        <v>845</v>
      </c>
      <c r="D832" s="7">
        <v>44</v>
      </c>
      <c r="E832" s="9" t="s">
        <v>648</v>
      </c>
      <c r="F832" s="17">
        <v>102474</v>
      </c>
      <c r="G832" s="17">
        <v>95.582999999999998</v>
      </c>
      <c r="H832" s="17">
        <v>11.065</v>
      </c>
      <c r="I832" s="9" t="s">
        <v>42</v>
      </c>
      <c r="J832" s="9" t="s">
        <v>68</v>
      </c>
      <c r="K832" s="9" t="s">
        <v>503</v>
      </c>
      <c r="L832" s="9" t="str">
        <f>CONCATENATE(J832,".",K832)</f>
        <v>Faramea.sp1</v>
      </c>
      <c r="M832" s="9" t="s">
        <v>68</v>
      </c>
      <c r="N832" s="11">
        <v>42139</v>
      </c>
      <c r="O832" s="64">
        <v>0</v>
      </c>
      <c r="P832">
        <v>64</v>
      </c>
      <c r="Q832">
        <v>1</v>
      </c>
      <c r="R832" s="2">
        <v>169.69962570907012</v>
      </c>
      <c r="T832">
        <f>(3.14*((P832/2)^2))/1000000</f>
        <v>3.21536E-3</v>
      </c>
    </row>
    <row r="833" spans="1:23" ht="15" customHeight="1">
      <c r="A833">
        <v>832</v>
      </c>
      <c r="B833" s="9" t="s">
        <v>333</v>
      </c>
      <c r="C833" s="9" t="s">
        <v>859</v>
      </c>
      <c r="D833" s="6">
        <v>43</v>
      </c>
      <c r="E833" s="9" t="s">
        <v>648</v>
      </c>
      <c r="F833" s="17">
        <v>101984</v>
      </c>
      <c r="G833" s="17">
        <v>56.102000000000004</v>
      </c>
      <c r="H833" s="17">
        <v>30.375999999999998</v>
      </c>
      <c r="I833" s="9" t="s">
        <v>495</v>
      </c>
      <c r="J833" s="9" t="s">
        <v>496</v>
      </c>
      <c r="K833" s="9" t="s">
        <v>777</v>
      </c>
      <c r="L833" s="9" t="str">
        <f>CONCATENATE(J833,".",K833)</f>
        <v>Cleyera.theoidaes</v>
      </c>
      <c r="M833" s="9" t="s">
        <v>334</v>
      </c>
      <c r="N833" s="11">
        <v>42134</v>
      </c>
      <c r="O833" s="64">
        <v>0</v>
      </c>
      <c r="P833">
        <v>275</v>
      </c>
      <c r="Q833">
        <v>2</v>
      </c>
      <c r="R833" s="2">
        <v>136.4699265124807</v>
      </c>
      <c r="T833">
        <f>(3.14*((P833/2)^2))/1000000</f>
        <v>5.9365624999999998E-2</v>
      </c>
      <c r="U833" t="s">
        <v>30</v>
      </c>
      <c r="W833">
        <v>61</v>
      </c>
    </row>
    <row r="834" spans="1:23" ht="15" customHeight="1">
      <c r="A834">
        <v>833</v>
      </c>
      <c r="B834" s="9" t="s">
        <v>333</v>
      </c>
      <c r="C834" s="9" t="s">
        <v>859</v>
      </c>
      <c r="D834" s="6">
        <v>13</v>
      </c>
      <c r="E834" s="9" t="s">
        <v>648</v>
      </c>
      <c r="F834" s="17">
        <v>101933</v>
      </c>
      <c r="G834" s="17">
        <v>44.582999999999998</v>
      </c>
      <c r="H834" s="17">
        <v>34.832999999999998</v>
      </c>
      <c r="I834" s="9" t="s">
        <v>495</v>
      </c>
      <c r="J834" s="9" t="s">
        <v>496</v>
      </c>
      <c r="K834" s="9" t="s">
        <v>777</v>
      </c>
      <c r="L834" s="9" t="str">
        <f>CONCATENATE(J834,".",K834)</f>
        <v>Cleyera.theoidaes</v>
      </c>
      <c r="M834" s="9" t="s">
        <v>334</v>
      </c>
      <c r="N834" s="11">
        <v>42134</v>
      </c>
      <c r="O834" s="64">
        <v>0</v>
      </c>
      <c r="P834">
        <v>74</v>
      </c>
      <c r="Q834">
        <v>1</v>
      </c>
      <c r="R834" s="2">
        <v>127.43484715566348</v>
      </c>
      <c r="T834">
        <f>(3.14*((P834/2)^2))/1000000</f>
        <v>4.2986600000000002E-3</v>
      </c>
    </row>
    <row r="835" spans="1:23" ht="15" customHeight="1">
      <c r="A835">
        <v>834</v>
      </c>
      <c r="B835" s="9" t="s">
        <v>333</v>
      </c>
      <c r="C835" s="9" t="s">
        <v>859</v>
      </c>
      <c r="D835" s="6">
        <v>43</v>
      </c>
      <c r="E835" s="9" t="s">
        <v>648</v>
      </c>
      <c r="F835" s="17">
        <v>101986</v>
      </c>
      <c r="G835" s="17">
        <v>57.366</v>
      </c>
      <c r="H835" s="17">
        <v>26.936</v>
      </c>
      <c r="I835" s="9" t="s">
        <v>50</v>
      </c>
      <c r="J835" s="9" t="s">
        <v>51</v>
      </c>
      <c r="K835" s="9" t="s">
        <v>712</v>
      </c>
      <c r="L835" s="9" t="str">
        <f>CONCATENATE(J835,".",K835)</f>
        <v>Quercus.salicifolia</v>
      </c>
      <c r="M835" s="9" t="s">
        <v>135</v>
      </c>
      <c r="N835" s="11">
        <v>42134</v>
      </c>
      <c r="O835" s="64">
        <v>0</v>
      </c>
      <c r="P835">
        <v>425</v>
      </c>
      <c r="Q835">
        <v>3</v>
      </c>
      <c r="R835" s="2">
        <v>121.60213989777256</v>
      </c>
      <c r="T835">
        <f>(3.14*((P835/2)^2))/1000000</f>
        <v>0.141790625</v>
      </c>
    </row>
    <row r="836" spans="1:23" ht="15" customHeight="1">
      <c r="A836">
        <v>835</v>
      </c>
      <c r="B836" s="9" t="s">
        <v>333</v>
      </c>
      <c r="C836" s="9" t="s">
        <v>859</v>
      </c>
      <c r="D836" s="6">
        <v>42</v>
      </c>
      <c r="E836" s="9" t="s">
        <v>648</v>
      </c>
      <c r="F836" s="17">
        <v>101987</v>
      </c>
      <c r="G836" s="17">
        <v>58.652999999999999</v>
      </c>
      <c r="H836" s="17">
        <v>37.396999999999998</v>
      </c>
      <c r="I836" s="9" t="s">
        <v>52</v>
      </c>
      <c r="J836" s="9" t="s">
        <v>53</v>
      </c>
      <c r="L836" s="9" t="str">
        <f>CONCATENATE(J836,".",K836)</f>
        <v>Styrax.</v>
      </c>
      <c r="M836" s="9" t="s">
        <v>53</v>
      </c>
      <c r="N836" s="11">
        <v>42134</v>
      </c>
      <c r="O836" s="64">
        <v>0</v>
      </c>
      <c r="P836">
        <v>138</v>
      </c>
      <c r="Q836">
        <v>2</v>
      </c>
      <c r="R836" s="2">
        <v>161.98320946859042</v>
      </c>
      <c r="T836">
        <f>(3.14*((P836/2)^2))/1000000</f>
        <v>1.4949540000000001E-2</v>
      </c>
    </row>
    <row r="837" spans="1:23" ht="15" customHeight="1">
      <c r="A837">
        <v>836</v>
      </c>
      <c r="B837" s="9" t="s">
        <v>333</v>
      </c>
      <c r="C837" s="9" t="s">
        <v>859</v>
      </c>
      <c r="D837" s="6">
        <v>42</v>
      </c>
      <c r="E837" s="9" t="s">
        <v>648</v>
      </c>
      <c r="F837" s="17">
        <v>101988</v>
      </c>
      <c r="G837" s="17">
        <v>58.863</v>
      </c>
      <c r="H837" s="17">
        <v>34.518999999999998</v>
      </c>
      <c r="I837" s="9" t="s">
        <v>54</v>
      </c>
      <c r="J837" s="9" t="s">
        <v>55</v>
      </c>
      <c r="K837" s="9" t="s">
        <v>503</v>
      </c>
      <c r="L837" s="9" t="str">
        <f>CONCATENATE(J837,".",K837)</f>
        <v>Schefflera.sp1</v>
      </c>
      <c r="M837" s="9" t="s">
        <v>55</v>
      </c>
      <c r="N837" s="11">
        <v>42134</v>
      </c>
      <c r="O837" s="64">
        <v>0</v>
      </c>
      <c r="P837">
        <v>183</v>
      </c>
      <c r="Q837">
        <v>2</v>
      </c>
      <c r="R837" s="2">
        <v>198.31158952189497</v>
      </c>
      <c r="T837">
        <f>(3.14*((P837/2)^2))/1000000</f>
        <v>2.6288865000000002E-2</v>
      </c>
    </row>
    <row r="838" spans="1:23" ht="15" customHeight="1">
      <c r="A838">
        <v>837</v>
      </c>
      <c r="B838" s="9" t="s">
        <v>333</v>
      </c>
      <c r="C838" s="9" t="s">
        <v>854</v>
      </c>
      <c r="D838" s="6">
        <v>21</v>
      </c>
      <c r="E838" s="9" t="s">
        <v>648</v>
      </c>
      <c r="F838" s="17">
        <v>101833</v>
      </c>
      <c r="G838" s="17">
        <v>26.600999999999999</v>
      </c>
      <c r="H838" s="17">
        <v>98.626000000000005</v>
      </c>
      <c r="I838" s="9" t="s">
        <v>54</v>
      </c>
      <c r="J838" s="9" t="s">
        <v>75</v>
      </c>
      <c r="K838" s="9" t="s">
        <v>503</v>
      </c>
      <c r="L838" s="9" t="str">
        <f>CONCATENATE(J838,".",K838)</f>
        <v>Dendropanax.sp1</v>
      </c>
      <c r="M838" s="9" t="s">
        <v>353</v>
      </c>
      <c r="N838" s="11">
        <v>42134</v>
      </c>
      <c r="O838" s="64">
        <v>0</v>
      </c>
      <c r="P838">
        <v>61</v>
      </c>
      <c r="Q838">
        <v>1</v>
      </c>
      <c r="R838" s="2">
        <v>177.5342093453404</v>
      </c>
      <c r="T838">
        <f>(3.14*((P838/2)^2))/1000000</f>
        <v>2.9209850000000001E-3</v>
      </c>
    </row>
    <row r="839" spans="1:23" ht="15" customHeight="1">
      <c r="A839">
        <v>838</v>
      </c>
      <c r="B839" s="9" t="s">
        <v>333</v>
      </c>
      <c r="C839" s="9" t="s">
        <v>852</v>
      </c>
      <c r="D839" s="6">
        <v>24</v>
      </c>
      <c r="E839" s="9" t="s">
        <v>648</v>
      </c>
      <c r="F839" s="17">
        <v>101743</v>
      </c>
      <c r="G839" s="17">
        <v>29.058999999999997</v>
      </c>
      <c r="H839" s="17">
        <v>62.73</v>
      </c>
      <c r="I839" s="9" t="s">
        <v>42</v>
      </c>
      <c r="J839" s="9" t="s">
        <v>710</v>
      </c>
      <c r="K839" s="9" t="s">
        <v>711</v>
      </c>
      <c r="L839" s="9" t="str">
        <f>CONCATENATE(J839,".",K839)</f>
        <v>Rogiera.amoena</v>
      </c>
      <c r="M839" s="9" t="s">
        <v>335</v>
      </c>
      <c r="N839" s="11">
        <v>42133</v>
      </c>
      <c r="O839" s="64">
        <v>0</v>
      </c>
      <c r="P839">
        <v>70</v>
      </c>
      <c r="Q839">
        <v>1</v>
      </c>
      <c r="R839" s="2">
        <v>155.9007218992443</v>
      </c>
      <c r="T839">
        <f>(3.14*((P839/2)^2))/1000000</f>
        <v>3.8465000000000001E-3</v>
      </c>
    </row>
    <row r="840" spans="1:23" ht="15" customHeight="1">
      <c r="A840">
        <v>839</v>
      </c>
      <c r="B840" s="9" t="s">
        <v>333</v>
      </c>
      <c r="C840" s="9" t="s">
        <v>859</v>
      </c>
      <c r="D840" s="6">
        <v>41</v>
      </c>
      <c r="E840" s="9" t="s">
        <v>648</v>
      </c>
      <c r="F840" s="17">
        <v>101991</v>
      </c>
      <c r="G840" s="17">
        <v>56.405999999999999</v>
      </c>
      <c r="H840" s="17">
        <v>37.468000000000004</v>
      </c>
      <c r="I840" s="9" t="s">
        <v>52</v>
      </c>
      <c r="J840" s="9" t="s">
        <v>53</v>
      </c>
      <c r="L840" s="9" t="str">
        <f>CONCATENATE(J840,".",K840)</f>
        <v>Styrax.</v>
      </c>
      <c r="M840" s="9" t="s">
        <v>53</v>
      </c>
      <c r="N840" s="11">
        <v>42134</v>
      </c>
      <c r="O840" s="64">
        <v>0</v>
      </c>
      <c r="P840">
        <v>122</v>
      </c>
      <c r="Q840">
        <v>2</v>
      </c>
      <c r="R840" s="2">
        <v>121.89357661306531</v>
      </c>
      <c r="T840">
        <f>(3.14*((P840/2)^2))/1000000</f>
        <v>1.168394E-2</v>
      </c>
    </row>
    <row r="841" spans="1:23" ht="15" customHeight="1">
      <c r="A841">
        <v>840</v>
      </c>
      <c r="B841" s="9" t="s">
        <v>333</v>
      </c>
      <c r="C841" s="9" t="s">
        <v>859</v>
      </c>
      <c r="D841" s="6">
        <v>41</v>
      </c>
      <c r="E841" s="9" t="s">
        <v>648</v>
      </c>
      <c r="F841" s="17">
        <v>101992</v>
      </c>
      <c r="G841" s="17">
        <v>59.120999999999995</v>
      </c>
      <c r="H841" s="17">
        <v>38.802</v>
      </c>
      <c r="I841" s="9" t="s">
        <v>93</v>
      </c>
      <c r="J841" s="9" t="s">
        <v>94</v>
      </c>
      <c r="K841" s="9" t="s">
        <v>725</v>
      </c>
      <c r="L841" s="9" t="str">
        <f>CONCATENATE(J841,".",K841)</f>
        <v>Viburnum.costaricanun</v>
      </c>
      <c r="M841" s="9" t="s">
        <v>94</v>
      </c>
      <c r="N841" s="11">
        <v>42134</v>
      </c>
      <c r="O841" s="64">
        <v>0</v>
      </c>
      <c r="P841">
        <v>267</v>
      </c>
      <c r="Q841">
        <v>2</v>
      </c>
      <c r="R841" s="2">
        <v>139.60241785780008</v>
      </c>
      <c r="T841">
        <f>(3.14*((P841/2)^2))/1000000</f>
        <v>5.5961865000000006E-2</v>
      </c>
      <c r="U841" t="s">
        <v>30</v>
      </c>
      <c r="W841">
        <v>61</v>
      </c>
    </row>
    <row r="842" spans="1:23" ht="15" customHeight="1">
      <c r="A842">
        <v>841</v>
      </c>
      <c r="B842" s="9" t="s">
        <v>333</v>
      </c>
      <c r="C842" s="9" t="s">
        <v>853</v>
      </c>
      <c r="D842" s="7">
        <v>42</v>
      </c>
      <c r="E842" s="9" t="s">
        <v>648</v>
      </c>
      <c r="F842" s="17">
        <v>102276</v>
      </c>
      <c r="G842" s="17">
        <v>77.960999999999999</v>
      </c>
      <c r="H842" s="17">
        <v>33.685000000000002</v>
      </c>
      <c r="I842" s="9" t="s">
        <v>34</v>
      </c>
      <c r="J842" s="9" t="s">
        <v>35</v>
      </c>
      <c r="K842" s="9" t="s">
        <v>508</v>
      </c>
      <c r="L842" s="9" t="str">
        <f>CONCATENATE(J842,".",K842)</f>
        <v>Ardisia.sp7</v>
      </c>
      <c r="M842" s="9" t="s">
        <v>86</v>
      </c>
      <c r="N842" s="11">
        <v>42136</v>
      </c>
      <c r="O842" s="64">
        <v>0</v>
      </c>
      <c r="P842">
        <v>72</v>
      </c>
      <c r="Q842">
        <v>1</v>
      </c>
      <c r="R842" s="2">
        <v>193.00904652715678</v>
      </c>
      <c r="T842">
        <f>(3.14*((P842/2)^2))/1000000</f>
        <v>4.0694399999999997E-3</v>
      </c>
    </row>
    <row r="843" spans="1:23" ht="15" customHeight="1">
      <c r="A843">
        <v>842</v>
      </c>
      <c r="B843" s="9" t="s">
        <v>333</v>
      </c>
      <c r="C843" s="9" t="s">
        <v>860</v>
      </c>
      <c r="D843" s="6">
        <v>11</v>
      </c>
      <c r="E843" s="9" t="s">
        <v>648</v>
      </c>
      <c r="F843" s="17">
        <v>101994</v>
      </c>
      <c r="G843" s="17">
        <v>41.389000000000003</v>
      </c>
      <c r="H843" s="17">
        <v>40.694000000000003</v>
      </c>
      <c r="I843" s="9" t="s">
        <v>34</v>
      </c>
      <c r="J843" s="9" t="s">
        <v>35</v>
      </c>
      <c r="K843" s="9" t="s">
        <v>508</v>
      </c>
      <c r="L843" s="9" t="str">
        <f>CONCATENATE(J843,".",K843)</f>
        <v>Ardisia.sp7</v>
      </c>
      <c r="M843" s="9" t="s">
        <v>86</v>
      </c>
      <c r="N843" s="11">
        <v>42135</v>
      </c>
      <c r="O843" s="64">
        <v>0</v>
      </c>
      <c r="P843">
        <v>100</v>
      </c>
      <c r="Q843">
        <v>2</v>
      </c>
      <c r="R843" s="2">
        <v>187.84945984645532</v>
      </c>
      <c r="T843">
        <f>(3.14*((P843/2)^2))/1000000</f>
        <v>7.8499999999999993E-3</v>
      </c>
      <c r="U843" t="s">
        <v>30</v>
      </c>
      <c r="W843">
        <v>67</v>
      </c>
    </row>
    <row r="844" spans="1:23" ht="15" customHeight="1">
      <c r="A844">
        <v>843</v>
      </c>
      <c r="B844" s="9" t="s">
        <v>333</v>
      </c>
      <c r="C844" s="9" t="s">
        <v>860</v>
      </c>
      <c r="D844" s="6">
        <v>11</v>
      </c>
      <c r="E844" s="9" t="s">
        <v>648</v>
      </c>
      <c r="F844" s="17">
        <v>101995</v>
      </c>
      <c r="G844" s="17">
        <v>42.167000000000002</v>
      </c>
      <c r="H844" s="17">
        <v>41.305999999999997</v>
      </c>
      <c r="I844" s="9" t="s">
        <v>77</v>
      </c>
      <c r="J844" s="9" t="s">
        <v>348</v>
      </c>
      <c r="K844" t="s">
        <v>729</v>
      </c>
      <c r="L844" s="9" t="str">
        <f>CONCATENATE(J844,".",K844)</f>
        <v>Ilex.pallida</v>
      </c>
      <c r="M844" s="9" t="s">
        <v>349</v>
      </c>
      <c r="N844" s="11">
        <v>42135</v>
      </c>
      <c r="O844" s="64">
        <v>0</v>
      </c>
      <c r="P844">
        <v>297</v>
      </c>
      <c r="Q844">
        <v>2</v>
      </c>
      <c r="R844" s="2">
        <v>113.69617896973028</v>
      </c>
      <c r="T844">
        <f>(3.14*((P844/2)^2))/1000000</f>
        <v>6.9244065000000007E-2</v>
      </c>
    </row>
    <row r="845" spans="1:23" ht="15" customHeight="1">
      <c r="A845">
        <v>844</v>
      </c>
      <c r="B845" s="9" t="s">
        <v>333</v>
      </c>
      <c r="C845" s="9" t="s">
        <v>851</v>
      </c>
      <c r="D845" s="7">
        <v>41</v>
      </c>
      <c r="E845" s="9" t="s">
        <v>648</v>
      </c>
      <c r="F845" s="17">
        <v>102323</v>
      </c>
      <c r="G845" s="17">
        <v>77.66</v>
      </c>
      <c r="H845" s="17">
        <v>56.352000000000004</v>
      </c>
      <c r="I845" s="9" t="s">
        <v>28</v>
      </c>
      <c r="J845" s="9" t="s">
        <v>515</v>
      </c>
      <c r="K845" s="9">
        <v>4</v>
      </c>
      <c r="L845" s="9" t="str">
        <f>CONCATENATE(J845,".",K845)</f>
        <v>CasIndet.4</v>
      </c>
      <c r="M845" s="9" t="s">
        <v>359</v>
      </c>
      <c r="N845" s="11">
        <v>42136</v>
      </c>
      <c r="O845" s="64">
        <v>0</v>
      </c>
      <c r="P845">
        <v>99</v>
      </c>
      <c r="Q845">
        <v>1</v>
      </c>
      <c r="R845" s="2">
        <v>182.02825149985628</v>
      </c>
      <c r="T845">
        <f>(3.14*((P845/2)^2))/1000000</f>
        <v>7.6937849999999999E-3</v>
      </c>
    </row>
    <row r="846" spans="1:23" ht="15" customHeight="1">
      <c r="A846">
        <v>845</v>
      </c>
      <c r="B846" s="9" t="s">
        <v>333</v>
      </c>
      <c r="C846" s="9" t="s">
        <v>842</v>
      </c>
      <c r="D846" s="6">
        <v>12</v>
      </c>
      <c r="E846" s="9" t="s">
        <v>648</v>
      </c>
      <c r="F846" s="17">
        <v>101342</v>
      </c>
      <c r="G846" s="17">
        <v>4.6180000000000003</v>
      </c>
      <c r="H846" s="17">
        <v>69.724999999999994</v>
      </c>
      <c r="I846" s="9" t="s">
        <v>52</v>
      </c>
      <c r="J846" s="9" t="s">
        <v>53</v>
      </c>
      <c r="L846" s="9" t="str">
        <f>CONCATENATE(J846,".",K846)</f>
        <v>Styrax.</v>
      </c>
      <c r="M846" s="9" t="s">
        <v>53</v>
      </c>
      <c r="N846" s="11">
        <v>42121</v>
      </c>
      <c r="O846" s="64">
        <v>0</v>
      </c>
      <c r="P846">
        <v>50</v>
      </c>
      <c r="Q846">
        <v>1</v>
      </c>
      <c r="R846" s="2">
        <v>139.72077895903993</v>
      </c>
      <c r="T846">
        <f>(3.14*((P846/2)^2))/1000000</f>
        <v>1.9624999999999998E-3</v>
      </c>
    </row>
    <row r="847" spans="1:23" ht="15" customHeight="1">
      <c r="A847">
        <v>846</v>
      </c>
      <c r="B847" s="9" t="s">
        <v>333</v>
      </c>
      <c r="C847" s="9" t="s">
        <v>837</v>
      </c>
      <c r="D847" s="7">
        <v>12</v>
      </c>
      <c r="E847" s="9" t="s">
        <v>648</v>
      </c>
      <c r="F847" s="17">
        <v>102647</v>
      </c>
      <c r="G847" s="17">
        <v>82.861000000000004</v>
      </c>
      <c r="H847" s="17">
        <v>87.841999999999999</v>
      </c>
      <c r="I847" s="9" t="s">
        <v>34</v>
      </c>
      <c r="J847" s="9" t="s">
        <v>35</v>
      </c>
      <c r="K847" s="9" t="s">
        <v>506</v>
      </c>
      <c r="L847" s="9" t="str">
        <f>CONCATENATE(J847,".",K847)</f>
        <v>Ardisia.sp5</v>
      </c>
      <c r="M847" s="9" t="s">
        <v>36</v>
      </c>
      <c r="N847" s="11">
        <v>42140</v>
      </c>
      <c r="O847" s="64">
        <v>0</v>
      </c>
      <c r="P847">
        <v>72</v>
      </c>
      <c r="Q847">
        <v>1</v>
      </c>
      <c r="R847" s="2">
        <v>192.74140032074806</v>
      </c>
      <c r="T847">
        <f>(3.14*((P847/2)^2))/1000000</f>
        <v>4.0694399999999997E-3</v>
      </c>
    </row>
    <row r="848" spans="1:23" ht="15" customHeight="1">
      <c r="A848">
        <v>847</v>
      </c>
      <c r="B848" s="9" t="s">
        <v>333</v>
      </c>
      <c r="C848" s="9" t="s">
        <v>838</v>
      </c>
      <c r="D848" s="6">
        <v>13</v>
      </c>
      <c r="E848" s="9" t="s">
        <v>648</v>
      </c>
      <c r="F848" s="17">
        <v>101236</v>
      </c>
      <c r="G848" s="17">
        <v>4.7549999999999999</v>
      </c>
      <c r="H848" s="17">
        <v>30.02</v>
      </c>
      <c r="I848" s="9" t="s">
        <v>42</v>
      </c>
      <c r="J848" s="9" t="s">
        <v>710</v>
      </c>
      <c r="K848" s="9" t="s">
        <v>711</v>
      </c>
      <c r="L848" s="9" t="str">
        <f>CONCATENATE(J848,".",K848)</f>
        <v>Rogiera.amoena</v>
      </c>
      <c r="M848" s="9" t="s">
        <v>335</v>
      </c>
      <c r="N848" s="11">
        <v>42120</v>
      </c>
      <c r="O848" s="64">
        <v>0</v>
      </c>
      <c r="P848">
        <v>73</v>
      </c>
      <c r="Q848">
        <v>1</v>
      </c>
      <c r="R848" s="2">
        <v>106.30410103231215</v>
      </c>
      <c r="T848">
        <f>(3.14*((P848/2)^2))/1000000</f>
        <v>4.1832650000000002E-3</v>
      </c>
    </row>
    <row r="849" spans="1:31" ht="15" customHeight="1">
      <c r="A849">
        <v>848</v>
      </c>
      <c r="B849" s="9" t="s">
        <v>333</v>
      </c>
      <c r="C849" s="9" t="s">
        <v>860</v>
      </c>
      <c r="D849" s="6">
        <v>12</v>
      </c>
      <c r="E849" s="9" t="s">
        <v>647</v>
      </c>
      <c r="F849" s="20">
        <v>102000</v>
      </c>
      <c r="G849" s="17">
        <v>40.25</v>
      </c>
      <c r="H849" s="17">
        <v>45.889000000000003</v>
      </c>
      <c r="I849" s="9" t="s">
        <v>50</v>
      </c>
      <c r="J849" s="9" t="s">
        <v>51</v>
      </c>
      <c r="K849" s="9" t="s">
        <v>712</v>
      </c>
      <c r="L849" s="9" t="str">
        <f>CONCATENATE(J849,".",K849)</f>
        <v>Quercus.salicifolia</v>
      </c>
      <c r="M849" s="9" t="s">
        <v>135</v>
      </c>
      <c r="N849" s="11">
        <v>42135</v>
      </c>
      <c r="O849" s="64">
        <v>13.454045879317544</v>
      </c>
      <c r="P849">
        <v>121</v>
      </c>
      <c r="Q849">
        <v>2</v>
      </c>
      <c r="R849" s="2">
        <v>197.20997411862436</v>
      </c>
      <c r="T849">
        <f>(3.14*((P849/2)^2))/1000000</f>
        <v>1.1493185000000001E-2</v>
      </c>
    </row>
    <row r="850" spans="1:31" ht="15" customHeight="1">
      <c r="A850">
        <v>849</v>
      </c>
      <c r="B850" s="9" t="s">
        <v>333</v>
      </c>
      <c r="C850" s="9" t="s">
        <v>836</v>
      </c>
      <c r="D850" s="6">
        <v>42</v>
      </c>
      <c r="E850" s="9" t="s">
        <v>648</v>
      </c>
      <c r="F850" s="17">
        <v>101223</v>
      </c>
      <c r="G850" s="17">
        <v>18.149000000000001</v>
      </c>
      <c r="H850" s="17">
        <v>14.835000000000001</v>
      </c>
      <c r="I850" s="9" t="s">
        <v>52</v>
      </c>
      <c r="J850" s="9" t="s">
        <v>53</v>
      </c>
      <c r="L850" s="9" t="str">
        <f>CONCATENATE(J850,".",K850)</f>
        <v>Styrax.</v>
      </c>
      <c r="M850" s="9" t="s">
        <v>53</v>
      </c>
      <c r="N850" s="11">
        <v>42120</v>
      </c>
      <c r="O850" s="64">
        <v>0</v>
      </c>
      <c r="P850">
        <v>91</v>
      </c>
      <c r="Q850">
        <v>1</v>
      </c>
      <c r="R850" s="2">
        <v>126.11634359237402</v>
      </c>
      <c r="T850">
        <f>(3.14*((P850/2)^2))/1000000</f>
        <v>6.5005849999999997E-3</v>
      </c>
    </row>
    <row r="851" spans="1:31" ht="15" customHeight="1">
      <c r="A851">
        <v>850</v>
      </c>
      <c r="B851" s="9" t="s">
        <v>333</v>
      </c>
      <c r="C851" s="9" t="s">
        <v>845</v>
      </c>
      <c r="D851" s="7">
        <v>34</v>
      </c>
      <c r="E851" s="9" t="s">
        <v>648</v>
      </c>
      <c r="F851" s="17">
        <v>102472</v>
      </c>
      <c r="G851" s="17">
        <v>92.611000000000004</v>
      </c>
      <c r="H851" s="17">
        <v>19.536999999999999</v>
      </c>
      <c r="I851" s="9" t="s">
        <v>34</v>
      </c>
      <c r="J851" s="9" t="s">
        <v>35</v>
      </c>
      <c r="K851" s="9" t="s">
        <v>506</v>
      </c>
      <c r="L851" s="9" t="str">
        <f>CONCATENATE(J851,".",K851)</f>
        <v>Ardisia.sp5</v>
      </c>
      <c r="M851" s="9" t="s">
        <v>36</v>
      </c>
      <c r="N851" s="11">
        <v>42139</v>
      </c>
      <c r="O851" s="64">
        <v>0</v>
      </c>
      <c r="P851">
        <v>50</v>
      </c>
      <c r="Q851">
        <v>1</v>
      </c>
      <c r="R851" s="2">
        <v>190.75269240669309</v>
      </c>
      <c r="T851">
        <f>(3.14*((P851/2)^2))/1000000</f>
        <v>1.9624999999999998E-3</v>
      </c>
    </row>
    <row r="852" spans="1:31" ht="15" customHeight="1">
      <c r="A852">
        <v>851</v>
      </c>
      <c r="B852" s="9" t="s">
        <v>333</v>
      </c>
      <c r="C852" s="9" t="s">
        <v>860</v>
      </c>
      <c r="D852" s="6">
        <v>12</v>
      </c>
      <c r="E852" s="9" t="s">
        <v>648</v>
      </c>
      <c r="F852" s="17">
        <v>102003</v>
      </c>
      <c r="G852" s="17">
        <v>43.167000000000002</v>
      </c>
      <c r="H852" s="17">
        <v>45.917000000000002</v>
      </c>
      <c r="I852" s="9" t="s">
        <v>50</v>
      </c>
      <c r="J852" s="9" t="s">
        <v>51</v>
      </c>
      <c r="K852" s="9" t="s">
        <v>712</v>
      </c>
      <c r="L852" s="9" t="str">
        <f>CONCATENATE(J852,".",K852)</f>
        <v>Quercus.salicifolia</v>
      </c>
      <c r="M852" s="9" t="s">
        <v>135</v>
      </c>
      <c r="N852" s="11">
        <v>42135</v>
      </c>
      <c r="O852" s="64">
        <v>0</v>
      </c>
      <c r="P852">
        <v>584</v>
      </c>
      <c r="Q852">
        <v>4</v>
      </c>
      <c r="R852" s="2">
        <v>132.66961615649376</v>
      </c>
      <c r="T852">
        <f>(3.14*((P852/2)^2))/1000000</f>
        <v>0.26772896000000002</v>
      </c>
    </row>
    <row r="853" spans="1:31" ht="15" customHeight="1">
      <c r="A853">
        <v>852</v>
      </c>
      <c r="B853" s="9" t="s">
        <v>333</v>
      </c>
      <c r="C853" s="9" t="s">
        <v>860</v>
      </c>
      <c r="D853" s="6">
        <v>12</v>
      </c>
      <c r="E853" s="9" t="s">
        <v>648</v>
      </c>
      <c r="F853" s="17">
        <v>102004</v>
      </c>
      <c r="G853" s="17">
        <v>44.667000000000002</v>
      </c>
      <c r="H853" s="17">
        <v>45.305</v>
      </c>
      <c r="I853" s="9" t="s">
        <v>28</v>
      </c>
      <c r="J853" s="9" t="s">
        <v>515</v>
      </c>
      <c r="K853" s="9">
        <v>4</v>
      </c>
      <c r="L853" s="9" t="str">
        <f>CONCATENATE(J853,".",K853)</f>
        <v>CasIndet.4</v>
      </c>
      <c r="M853" s="9" t="s">
        <v>359</v>
      </c>
      <c r="N853" s="11">
        <v>42135</v>
      </c>
      <c r="O853" s="64">
        <v>0</v>
      </c>
      <c r="P853">
        <v>127</v>
      </c>
      <c r="Q853">
        <v>2</v>
      </c>
      <c r="R853" s="2">
        <v>119.90583005587149</v>
      </c>
      <c r="T853">
        <f>(3.14*((P853/2)^2))/1000000</f>
        <v>1.2661265000000001E-2</v>
      </c>
    </row>
    <row r="854" spans="1:31" ht="15" customHeight="1">
      <c r="A854">
        <v>853</v>
      </c>
      <c r="B854" s="9" t="s">
        <v>333</v>
      </c>
      <c r="C854" s="9" t="s">
        <v>860</v>
      </c>
      <c r="D854" s="6">
        <v>13</v>
      </c>
      <c r="E854" s="9" t="s">
        <v>648</v>
      </c>
      <c r="F854" s="17">
        <v>102005</v>
      </c>
      <c r="G854" s="17">
        <v>42.944000000000003</v>
      </c>
      <c r="H854" s="17">
        <v>51.277999999999999</v>
      </c>
      <c r="I854" s="9" t="s">
        <v>89</v>
      </c>
      <c r="J854" s="9" t="s">
        <v>511</v>
      </c>
      <c r="K854" t="s">
        <v>735</v>
      </c>
      <c r="L854" s="9" t="str">
        <f>CONCATENATE(J854,".",K854)</f>
        <v xml:space="preserve">Vaccinium.consanguineum </v>
      </c>
      <c r="M854" s="9" t="s">
        <v>336</v>
      </c>
      <c r="N854" s="11">
        <v>42135</v>
      </c>
      <c r="O854" s="64">
        <v>0</v>
      </c>
      <c r="P854">
        <v>109</v>
      </c>
      <c r="Q854">
        <v>2</v>
      </c>
      <c r="R854" s="2">
        <v>129.71706325131461</v>
      </c>
      <c r="T854">
        <f>(3.14*((P854/2)^2))/1000000</f>
        <v>9.3265850000000001E-3</v>
      </c>
      <c r="U854" t="s">
        <v>30</v>
      </c>
      <c r="W854">
        <v>63</v>
      </c>
    </row>
    <row r="855" spans="1:31" ht="15" customHeight="1">
      <c r="A855">
        <v>854</v>
      </c>
      <c r="B855" s="9" t="s">
        <v>333</v>
      </c>
      <c r="C855" s="9" t="s">
        <v>860</v>
      </c>
      <c r="D855" s="6">
        <v>13</v>
      </c>
      <c r="E855" s="9" t="s">
        <v>648</v>
      </c>
      <c r="F855" s="17">
        <v>102006</v>
      </c>
      <c r="G855" s="17">
        <v>44.639000000000003</v>
      </c>
      <c r="H855" s="17">
        <v>51.082999999999998</v>
      </c>
      <c r="I855" s="9" t="s">
        <v>79</v>
      </c>
      <c r="J855" s="9" t="s">
        <v>80</v>
      </c>
      <c r="K855" s="9" t="s">
        <v>708</v>
      </c>
      <c r="L855" s="9" t="str">
        <f>CONCATENATE(J855,".",K855)</f>
        <v>Weinmannia.pinnata</v>
      </c>
      <c r="M855" s="9" t="s">
        <v>80</v>
      </c>
      <c r="N855" s="11">
        <v>42135</v>
      </c>
      <c r="O855" s="64">
        <v>0</v>
      </c>
      <c r="P855">
        <v>158</v>
      </c>
      <c r="Q855">
        <v>2</v>
      </c>
      <c r="R855" s="2">
        <v>145.46233990574339</v>
      </c>
      <c r="T855">
        <f>(3.14*((P855/2)^2))/1000000</f>
        <v>1.9596740000000001E-2</v>
      </c>
    </row>
    <row r="856" spans="1:31" ht="15" customHeight="1">
      <c r="A856">
        <v>855</v>
      </c>
      <c r="B856" s="9" t="s">
        <v>333</v>
      </c>
      <c r="C856" s="9" t="s">
        <v>855</v>
      </c>
      <c r="D856" s="7">
        <v>32</v>
      </c>
      <c r="E856" s="9" t="s">
        <v>648</v>
      </c>
      <c r="F856" s="17">
        <v>102207</v>
      </c>
      <c r="G856" s="17">
        <v>74.5</v>
      </c>
      <c r="H856" s="17">
        <v>8.5180000000000007</v>
      </c>
      <c r="I856" s="9" t="s">
        <v>34</v>
      </c>
      <c r="J856" s="9" t="s">
        <v>35</v>
      </c>
      <c r="K856" s="9" t="s">
        <v>506</v>
      </c>
      <c r="L856" s="9" t="str">
        <f>CONCATENATE(J856,".",K856)</f>
        <v>Ardisia.sp5</v>
      </c>
      <c r="M856" s="9" t="s">
        <v>36</v>
      </c>
      <c r="N856" s="11">
        <v>42136</v>
      </c>
      <c r="O856" s="64">
        <v>0</v>
      </c>
      <c r="P856">
        <v>53</v>
      </c>
      <c r="Q856">
        <v>1</v>
      </c>
      <c r="R856" s="2">
        <v>150.84082745141953</v>
      </c>
      <c r="T856">
        <f>(3.14*((P856/2)^2))/1000000</f>
        <v>2.205065E-3</v>
      </c>
    </row>
    <row r="857" spans="1:31" ht="15" customHeight="1">
      <c r="A857">
        <v>856</v>
      </c>
      <c r="B857" s="9" t="s">
        <v>333</v>
      </c>
      <c r="C857" s="9" t="s">
        <v>857</v>
      </c>
      <c r="D857" s="6">
        <v>42</v>
      </c>
      <c r="E857" s="9" t="s">
        <v>648</v>
      </c>
      <c r="F857" s="17">
        <v>102138</v>
      </c>
      <c r="G857" s="17">
        <v>55.694000000000003</v>
      </c>
      <c r="H857" s="17">
        <v>96.24</v>
      </c>
      <c r="I857" s="9" t="s">
        <v>34</v>
      </c>
      <c r="J857" s="9" t="s">
        <v>35</v>
      </c>
      <c r="K857" s="9" t="s">
        <v>503</v>
      </c>
      <c r="L857" s="9" t="str">
        <f>CONCATENATE(J857,".",K857)</f>
        <v>Ardisia.sp1</v>
      </c>
      <c r="M857" s="9" t="s">
        <v>87</v>
      </c>
      <c r="N857" s="11">
        <v>42135</v>
      </c>
      <c r="O857" s="64">
        <v>0</v>
      </c>
      <c r="P857">
        <v>52</v>
      </c>
      <c r="Q857">
        <v>1</v>
      </c>
      <c r="R857" s="2">
        <v>128.46595633337097</v>
      </c>
      <c r="T857">
        <f>(3.14*((P857/2)^2))/1000000</f>
        <v>2.1226399999999999E-3</v>
      </c>
    </row>
    <row r="858" spans="1:31" ht="15" customHeight="1">
      <c r="A858">
        <v>857</v>
      </c>
      <c r="B858" s="9" t="s">
        <v>333</v>
      </c>
      <c r="C858" s="9" t="s">
        <v>844</v>
      </c>
      <c r="D858" s="6">
        <v>22</v>
      </c>
      <c r="E858" s="9" t="s">
        <v>648</v>
      </c>
      <c r="F858" s="17">
        <v>101437</v>
      </c>
      <c r="G858" s="17">
        <v>8.7729999999999997</v>
      </c>
      <c r="H858" s="17">
        <v>96.337999999999994</v>
      </c>
      <c r="I858" s="9" t="s">
        <v>34</v>
      </c>
      <c r="J858" s="9" t="s">
        <v>35</v>
      </c>
      <c r="K858" s="9" t="s">
        <v>508</v>
      </c>
      <c r="L858" s="9" t="str">
        <f>CONCATENATE(J858,".",K858)</f>
        <v>Ardisia.sp7</v>
      </c>
      <c r="M858" s="9" t="s">
        <v>86</v>
      </c>
      <c r="N858" s="11">
        <v>42121</v>
      </c>
      <c r="O858" s="64">
        <v>0</v>
      </c>
      <c r="P858">
        <v>72</v>
      </c>
      <c r="Q858">
        <v>1</v>
      </c>
      <c r="R858" s="2">
        <v>145.48304559792615</v>
      </c>
      <c r="T858">
        <f>(3.14*((P858/2)^2))/1000000</f>
        <v>4.0694399999999997E-3</v>
      </c>
      <c r="U858" t="s">
        <v>30</v>
      </c>
      <c r="W858">
        <v>68</v>
      </c>
    </row>
    <row r="859" spans="1:31" ht="15" customHeight="1">
      <c r="A859">
        <v>858</v>
      </c>
      <c r="B859" s="9" t="s">
        <v>333</v>
      </c>
      <c r="C859" s="9" t="s">
        <v>846</v>
      </c>
      <c r="D859" s="6">
        <v>11</v>
      </c>
      <c r="E859" s="9" t="s">
        <v>648</v>
      </c>
      <c r="F859" s="17">
        <v>101490</v>
      </c>
      <c r="G859" s="17">
        <v>23.837</v>
      </c>
      <c r="H859" s="17">
        <v>3.3170000000000002</v>
      </c>
      <c r="I859" s="9" t="s">
        <v>42</v>
      </c>
      <c r="J859" s="9" t="s">
        <v>710</v>
      </c>
      <c r="K859" s="9" t="s">
        <v>711</v>
      </c>
      <c r="L859" s="9" t="str">
        <f>CONCATENATE(J859,".",K859)</f>
        <v>Rogiera.amoena</v>
      </c>
      <c r="M859" s="9" t="s">
        <v>335</v>
      </c>
      <c r="N859" s="11">
        <v>42132</v>
      </c>
      <c r="O859" s="64">
        <v>0</v>
      </c>
      <c r="P859">
        <v>86</v>
      </c>
      <c r="Q859">
        <v>1</v>
      </c>
      <c r="R859" s="2">
        <v>165.4390935134162</v>
      </c>
      <c r="T859">
        <f>(3.14*((P859/2)^2))/1000000</f>
        <v>5.8058600000000004E-3</v>
      </c>
      <c r="U859" t="s">
        <v>30</v>
      </c>
      <c r="W859">
        <v>51</v>
      </c>
    </row>
    <row r="860" spans="1:31" ht="15" customHeight="1">
      <c r="A860">
        <v>859</v>
      </c>
      <c r="B860" s="9" t="s">
        <v>333</v>
      </c>
      <c r="C860" s="9" t="s">
        <v>860</v>
      </c>
      <c r="D860" s="6">
        <v>14</v>
      </c>
      <c r="E860" s="9" t="s">
        <v>648</v>
      </c>
      <c r="F860" s="17">
        <v>102011</v>
      </c>
      <c r="G860" s="17">
        <v>42.805999999999997</v>
      </c>
      <c r="H860" s="17">
        <v>58.888999999999996</v>
      </c>
      <c r="I860" s="9" t="s">
        <v>79</v>
      </c>
      <c r="J860" s="9" t="s">
        <v>80</v>
      </c>
      <c r="K860" s="9" t="s">
        <v>708</v>
      </c>
      <c r="L860" s="9" t="str">
        <f>CONCATENATE(J860,".",K860)</f>
        <v>Weinmannia.pinnata</v>
      </c>
      <c r="M860" s="9" t="s">
        <v>80</v>
      </c>
      <c r="N860" s="11">
        <v>42135</v>
      </c>
      <c r="O860" s="64">
        <v>0</v>
      </c>
      <c r="P860">
        <v>286</v>
      </c>
      <c r="Q860">
        <v>2</v>
      </c>
      <c r="R860" s="2">
        <v>124.16516293106798</v>
      </c>
      <c r="T860">
        <f>(3.14*((P860/2)^2))/1000000</f>
        <v>6.4209860000000007E-2</v>
      </c>
    </row>
    <row r="861" spans="1:31" ht="15" customHeight="1">
      <c r="A861">
        <v>860</v>
      </c>
      <c r="B861" s="9" t="s">
        <v>333</v>
      </c>
      <c r="C861" s="9" t="s">
        <v>860</v>
      </c>
      <c r="D861" s="6">
        <v>24</v>
      </c>
      <c r="E861" s="9" t="s">
        <v>647</v>
      </c>
      <c r="F861" s="16">
        <v>102012</v>
      </c>
      <c r="G861" s="17">
        <v>49.305</v>
      </c>
      <c r="H861" s="17">
        <v>45.305</v>
      </c>
      <c r="I861" s="9" t="s">
        <v>71</v>
      </c>
      <c r="J861" s="9" t="s">
        <v>72</v>
      </c>
      <c r="K861" s="9" t="s">
        <v>494</v>
      </c>
      <c r="L861" s="9" t="str">
        <f>CONCATENATE(J861,".",K861)</f>
        <v>Cornus.disciflora</v>
      </c>
      <c r="M861" s="9" t="s">
        <v>72</v>
      </c>
      <c r="N861" s="11">
        <v>42135</v>
      </c>
      <c r="O861" s="64">
        <v>11.628586334787821</v>
      </c>
      <c r="P861">
        <v>117</v>
      </c>
      <c r="Q861">
        <v>2</v>
      </c>
      <c r="R861" s="2">
        <v>108.15487983081468</v>
      </c>
      <c r="T861">
        <f>(3.14*((P861/2)^2))/1000000</f>
        <v>1.0745865E-2</v>
      </c>
    </row>
    <row r="862" spans="1:31" ht="15" customHeight="1">
      <c r="A862">
        <v>861</v>
      </c>
      <c r="B862" s="9" t="s">
        <v>333</v>
      </c>
      <c r="C862" s="9" t="s">
        <v>836</v>
      </c>
      <c r="D862" s="6">
        <v>43</v>
      </c>
      <c r="E862" s="9" t="s">
        <v>648</v>
      </c>
      <c r="F862" s="17">
        <v>101217</v>
      </c>
      <c r="G862" s="17">
        <v>15.148999999999999</v>
      </c>
      <c r="H862" s="17">
        <v>9.9410000000000007</v>
      </c>
      <c r="I862" s="9" t="s">
        <v>42</v>
      </c>
      <c r="J862" s="9" t="s">
        <v>68</v>
      </c>
      <c r="K862" s="9" t="s">
        <v>502</v>
      </c>
      <c r="L862" s="9" t="str">
        <f>CONCATENATE(J862,".",K862)</f>
        <v>Faramea.sp2</v>
      </c>
      <c r="M862" s="9" t="s">
        <v>345</v>
      </c>
      <c r="N862" s="11">
        <v>42120</v>
      </c>
      <c r="O862" s="64">
        <v>0</v>
      </c>
      <c r="P862">
        <v>54</v>
      </c>
      <c r="Q862">
        <v>1</v>
      </c>
      <c r="R862" s="2">
        <v>158.1886502735255</v>
      </c>
      <c r="T862">
        <f>(3.14*((P862/2)^2))/1000000</f>
        <v>2.2890599999999999E-3</v>
      </c>
      <c r="AB862" t="s">
        <v>338</v>
      </c>
    </row>
    <row r="863" spans="1:31" ht="15" customHeight="1">
      <c r="A863">
        <v>862</v>
      </c>
      <c r="B863" s="9" t="s">
        <v>333</v>
      </c>
      <c r="C863" s="9" t="s">
        <v>850</v>
      </c>
      <c r="D863" s="6">
        <v>44</v>
      </c>
      <c r="E863" s="9" t="s">
        <v>648</v>
      </c>
      <c r="F863" s="17">
        <v>101706</v>
      </c>
      <c r="G863" s="17">
        <v>21.274999999999999</v>
      </c>
      <c r="H863" s="17">
        <v>42.305</v>
      </c>
      <c r="I863" s="9" t="s">
        <v>28</v>
      </c>
      <c r="J863" s="9" t="s">
        <v>515</v>
      </c>
      <c r="K863" s="9">
        <v>6</v>
      </c>
      <c r="L863" s="9" t="str">
        <f>CONCATENATE(J863,".",K863)</f>
        <v>CasIndet.6</v>
      </c>
      <c r="M863" s="9" t="s">
        <v>370</v>
      </c>
      <c r="N863" s="11">
        <v>42133</v>
      </c>
      <c r="O863" s="64">
        <v>0</v>
      </c>
      <c r="P863">
        <v>93</v>
      </c>
      <c r="Q863">
        <v>1</v>
      </c>
      <c r="R863" s="2">
        <v>195.2736837455983</v>
      </c>
      <c r="T863">
        <f>(3.14*((P863/2)^2))/1000000</f>
        <v>6.7894649999999997E-3</v>
      </c>
      <c r="U863" t="s">
        <v>63</v>
      </c>
      <c r="AE863" t="s">
        <v>371</v>
      </c>
    </row>
    <row r="864" spans="1:31" ht="15" customHeight="1">
      <c r="A864">
        <v>863</v>
      </c>
      <c r="B864" s="9" t="s">
        <v>333</v>
      </c>
      <c r="C864" s="9" t="s">
        <v>860</v>
      </c>
      <c r="D864" s="6">
        <v>24</v>
      </c>
      <c r="E864" s="9" t="s">
        <v>648</v>
      </c>
      <c r="F864" s="17">
        <v>102015</v>
      </c>
      <c r="G864" s="17">
        <v>47.167000000000002</v>
      </c>
      <c r="H864" s="17">
        <v>43.389000000000003</v>
      </c>
      <c r="I864" s="9" t="s">
        <v>495</v>
      </c>
      <c r="J864" s="9" t="s">
        <v>496</v>
      </c>
      <c r="K864" s="9" t="s">
        <v>777</v>
      </c>
      <c r="L864" s="9" t="str">
        <f>CONCATENATE(J864,".",K864)</f>
        <v>Cleyera.theoidaes</v>
      </c>
      <c r="M864" s="9" t="s">
        <v>334</v>
      </c>
      <c r="N864" s="11">
        <v>42135</v>
      </c>
      <c r="O864" s="64">
        <v>0</v>
      </c>
      <c r="P864">
        <v>138</v>
      </c>
      <c r="Q864">
        <v>2</v>
      </c>
      <c r="R864" s="2">
        <v>175.40438309511745</v>
      </c>
      <c r="T864">
        <f>(3.14*((P864/2)^2))/1000000</f>
        <v>1.4949540000000001E-2</v>
      </c>
    </row>
    <row r="865" spans="1:20" ht="15" customHeight="1">
      <c r="A865">
        <v>864</v>
      </c>
      <c r="B865" s="9" t="s">
        <v>333</v>
      </c>
      <c r="C865" s="9" t="s">
        <v>850</v>
      </c>
      <c r="D865" s="6">
        <v>11</v>
      </c>
      <c r="E865" s="9" t="s">
        <v>648</v>
      </c>
      <c r="F865" s="17">
        <v>101653</v>
      </c>
      <c r="G865" s="17">
        <v>20.440999999999999</v>
      </c>
      <c r="H865" s="17">
        <v>46.048999999999999</v>
      </c>
      <c r="I865" s="9" t="s">
        <v>52</v>
      </c>
      <c r="J865" s="9" t="s">
        <v>53</v>
      </c>
      <c r="L865" s="9" t="str">
        <f>CONCATENATE(J865,".",K865)</f>
        <v>Styrax.</v>
      </c>
      <c r="M865" s="9" t="s">
        <v>53</v>
      </c>
      <c r="N865" s="11">
        <v>42133</v>
      </c>
      <c r="O865" s="64">
        <v>0</v>
      </c>
      <c r="P865">
        <v>93</v>
      </c>
      <c r="Q865">
        <v>1</v>
      </c>
      <c r="R865" s="2">
        <v>150.21987817207335</v>
      </c>
      <c r="T865">
        <f>(3.14*((P865/2)^2))/1000000</f>
        <v>6.7894649999999997E-3</v>
      </c>
    </row>
    <row r="866" spans="1:20" ht="15" customHeight="1">
      <c r="A866">
        <v>865</v>
      </c>
      <c r="B866" s="9" t="s">
        <v>333</v>
      </c>
      <c r="C866" s="9" t="s">
        <v>847</v>
      </c>
      <c r="D866" s="7">
        <v>44</v>
      </c>
      <c r="E866" s="9" t="s">
        <v>648</v>
      </c>
      <c r="F866" s="17">
        <v>102425</v>
      </c>
      <c r="G866" s="17">
        <v>77.171999999999997</v>
      </c>
      <c r="H866" s="17">
        <v>88.204999999999998</v>
      </c>
      <c r="I866" s="9" t="s">
        <v>34</v>
      </c>
      <c r="J866" s="9" t="s">
        <v>35</v>
      </c>
      <c r="K866" s="9" t="s">
        <v>506</v>
      </c>
      <c r="L866" s="9" t="str">
        <f>CONCATENATE(J866,".",K866)</f>
        <v>Ardisia.sp5</v>
      </c>
      <c r="M866" s="9" t="s">
        <v>36</v>
      </c>
      <c r="N866" s="11">
        <v>42139</v>
      </c>
      <c r="O866" s="64">
        <v>0</v>
      </c>
      <c r="P866">
        <v>97</v>
      </c>
      <c r="Q866">
        <v>1</v>
      </c>
      <c r="R866" s="2">
        <v>122.71333991697094</v>
      </c>
      <c r="T866">
        <f>(3.14*((P866/2)^2))/1000000</f>
        <v>7.3860650000000007E-3</v>
      </c>
    </row>
    <row r="867" spans="1:20" ht="15" customHeight="1">
      <c r="A867">
        <v>866</v>
      </c>
      <c r="B867" s="9" t="s">
        <v>333</v>
      </c>
      <c r="C867" s="9" t="s">
        <v>842</v>
      </c>
      <c r="D867" s="6">
        <v>21</v>
      </c>
      <c r="E867" s="9" t="s">
        <v>648</v>
      </c>
      <c r="F867" s="17">
        <v>101370</v>
      </c>
      <c r="G867" s="17">
        <v>5.9880000000000004</v>
      </c>
      <c r="H867" s="17">
        <v>78.734000000000009</v>
      </c>
      <c r="I867" s="9" t="s">
        <v>52</v>
      </c>
      <c r="J867" s="9" t="s">
        <v>53</v>
      </c>
      <c r="L867" s="9" t="str">
        <f>CONCATENATE(J867,".",K867)</f>
        <v>Styrax.</v>
      </c>
      <c r="M867" s="9" t="s">
        <v>53</v>
      </c>
      <c r="N867" s="11">
        <v>42121</v>
      </c>
      <c r="O867" s="64">
        <v>0</v>
      </c>
      <c r="P867">
        <v>64</v>
      </c>
      <c r="Q867">
        <v>1</v>
      </c>
      <c r="R867" s="2">
        <v>114.6508891343818</v>
      </c>
      <c r="T867">
        <f>(3.14*((P867/2)^2))/1000000</f>
        <v>3.21536E-3</v>
      </c>
    </row>
    <row r="868" spans="1:20" ht="15" customHeight="1">
      <c r="A868">
        <v>867</v>
      </c>
      <c r="B868" s="9" t="s">
        <v>333</v>
      </c>
      <c r="C868" s="9" t="s">
        <v>860</v>
      </c>
      <c r="D868" s="6">
        <v>23</v>
      </c>
      <c r="E868" s="9" t="s">
        <v>648</v>
      </c>
      <c r="F868" s="17">
        <v>102019</v>
      </c>
      <c r="G868" s="17">
        <v>47.472000000000001</v>
      </c>
      <c r="H868" s="17">
        <v>45.777999999999999</v>
      </c>
      <c r="I868" s="9" t="s">
        <v>71</v>
      </c>
      <c r="J868" s="9" t="s">
        <v>72</v>
      </c>
      <c r="K868" s="9" t="s">
        <v>494</v>
      </c>
      <c r="L868" s="9" t="str">
        <f>CONCATENATE(J868,".",K868)</f>
        <v>Cornus.disciflora</v>
      </c>
      <c r="M868" s="9" t="s">
        <v>72</v>
      </c>
      <c r="N868" s="11">
        <v>42135</v>
      </c>
      <c r="O868" s="64">
        <v>0</v>
      </c>
      <c r="P868">
        <v>149</v>
      </c>
      <c r="Q868">
        <v>2</v>
      </c>
      <c r="R868" s="2">
        <v>173.0269006547924</v>
      </c>
      <c r="T868">
        <f>(3.14*((P868/2)^2))/1000000</f>
        <v>1.7427785000000001E-2</v>
      </c>
    </row>
    <row r="869" spans="1:20" ht="15" customHeight="1">
      <c r="A869">
        <v>868</v>
      </c>
      <c r="B869" s="9" t="s">
        <v>333</v>
      </c>
      <c r="C869" s="9" t="s">
        <v>857</v>
      </c>
      <c r="D869" s="6">
        <v>24</v>
      </c>
      <c r="E869" s="9" t="s">
        <v>648</v>
      </c>
      <c r="F869" s="17">
        <v>102137</v>
      </c>
      <c r="G869" s="17">
        <v>45.75</v>
      </c>
      <c r="H869" s="17">
        <v>91.018000000000001</v>
      </c>
      <c r="I869" s="9" t="s">
        <v>42</v>
      </c>
      <c r="J869" s="9" t="s">
        <v>710</v>
      </c>
      <c r="K869" s="9" t="s">
        <v>711</v>
      </c>
      <c r="L869" s="9" t="str">
        <f>CONCATENATE(J869,".",K869)</f>
        <v>Rogiera.amoena</v>
      </c>
      <c r="M869" s="9" t="s">
        <v>335</v>
      </c>
      <c r="N869" s="11">
        <v>42135</v>
      </c>
      <c r="O869" s="64">
        <v>0</v>
      </c>
      <c r="P869">
        <v>66</v>
      </c>
      <c r="Q869">
        <v>1</v>
      </c>
      <c r="R869" s="2">
        <v>174.3803301145835</v>
      </c>
      <c r="T869">
        <f>(3.14*((P869/2)^2))/1000000</f>
        <v>3.41946E-3</v>
      </c>
    </row>
    <row r="870" spans="1:20" ht="15" customHeight="1">
      <c r="A870">
        <v>869</v>
      </c>
      <c r="B870" s="9" t="s">
        <v>333</v>
      </c>
      <c r="C870" s="9" t="s">
        <v>836</v>
      </c>
      <c r="D870" s="6">
        <v>11</v>
      </c>
      <c r="E870" s="9" t="s">
        <v>648</v>
      </c>
      <c r="F870" s="17">
        <v>101158</v>
      </c>
      <c r="G870" s="17">
        <v>1.105</v>
      </c>
      <c r="H870" s="17">
        <v>1.3380000000000001</v>
      </c>
      <c r="I870" s="9" t="s">
        <v>42</v>
      </c>
      <c r="J870" s="9" t="s">
        <v>710</v>
      </c>
      <c r="K870" s="9" t="s">
        <v>711</v>
      </c>
      <c r="L870" s="9" t="str">
        <f>CONCATENATE(J870,".",K870)</f>
        <v>Rogiera.amoena</v>
      </c>
      <c r="M870" s="9" t="s">
        <v>335</v>
      </c>
      <c r="N870" s="11">
        <v>42120</v>
      </c>
      <c r="O870" s="64">
        <v>0</v>
      </c>
      <c r="P870">
        <v>60</v>
      </c>
      <c r="Q870">
        <v>1</v>
      </c>
      <c r="R870" s="2">
        <v>186.05387900972164</v>
      </c>
      <c r="T870">
        <f>(3.14*((P870/2)^2))/1000000</f>
        <v>2.826E-3</v>
      </c>
    </row>
    <row r="871" spans="1:20" ht="15" customHeight="1">
      <c r="A871">
        <v>870</v>
      </c>
      <c r="B871" s="9" t="s">
        <v>333</v>
      </c>
      <c r="C871" s="9" t="s">
        <v>836</v>
      </c>
      <c r="D871" s="6">
        <v>11</v>
      </c>
      <c r="E871" s="9" t="s">
        <v>648</v>
      </c>
      <c r="F871" s="17">
        <v>101154</v>
      </c>
      <c r="G871" s="17">
        <v>3.1520000000000001</v>
      </c>
      <c r="H871" s="17">
        <v>2.6040000000000001</v>
      </c>
      <c r="I871" s="9" t="s">
        <v>495</v>
      </c>
      <c r="J871" s="9" t="s">
        <v>496</v>
      </c>
      <c r="K871" s="9" t="s">
        <v>777</v>
      </c>
      <c r="L871" s="9" t="str">
        <f>CONCATENATE(J871,".",K871)</f>
        <v>Cleyera.theoidaes</v>
      </c>
      <c r="M871" s="9" t="s">
        <v>334</v>
      </c>
      <c r="N871" s="11">
        <v>42120</v>
      </c>
      <c r="O871" s="64">
        <v>0</v>
      </c>
      <c r="P871">
        <v>99</v>
      </c>
      <c r="Q871">
        <v>1</v>
      </c>
      <c r="R871" s="2">
        <v>136.47211863946094</v>
      </c>
      <c r="T871">
        <f>(3.14*((P871/2)^2))/1000000</f>
        <v>7.6937849999999999E-3</v>
      </c>
    </row>
    <row r="872" spans="1:20" ht="15" customHeight="1">
      <c r="A872">
        <v>871</v>
      </c>
      <c r="B872" s="9" t="s">
        <v>333</v>
      </c>
      <c r="C872" s="9" t="s">
        <v>860</v>
      </c>
      <c r="D872" s="6">
        <v>22</v>
      </c>
      <c r="E872" s="9" t="s">
        <v>648</v>
      </c>
      <c r="F872" s="17">
        <v>102023</v>
      </c>
      <c r="G872" s="17">
        <v>48.861000000000004</v>
      </c>
      <c r="H872" s="17">
        <v>52.972000000000001</v>
      </c>
      <c r="I872" s="9" t="s">
        <v>50</v>
      </c>
      <c r="J872" s="9" t="s">
        <v>51</v>
      </c>
      <c r="K872" s="9" t="s">
        <v>712</v>
      </c>
      <c r="L872" s="9" t="str">
        <f>CONCATENATE(J872,".",K872)</f>
        <v>Quercus.salicifolia</v>
      </c>
      <c r="M872" s="9" t="s">
        <v>135</v>
      </c>
      <c r="N872" s="11">
        <v>42135</v>
      </c>
      <c r="O872" s="64">
        <v>0</v>
      </c>
      <c r="P872">
        <v>656</v>
      </c>
      <c r="Q872">
        <v>4</v>
      </c>
      <c r="R872" s="2">
        <v>199.44987434926048</v>
      </c>
      <c r="T872">
        <f>(3.14*((P872/2)^2))/1000000</f>
        <v>0.33781376000000002</v>
      </c>
    </row>
    <row r="873" spans="1:20" ht="15" customHeight="1">
      <c r="A873">
        <v>872</v>
      </c>
      <c r="B873" s="9" t="s">
        <v>333</v>
      </c>
      <c r="C873" s="9" t="s">
        <v>846</v>
      </c>
      <c r="D873" s="6">
        <v>14</v>
      </c>
      <c r="E873" s="9" t="s">
        <v>648</v>
      </c>
      <c r="F873" s="25">
        <v>101513</v>
      </c>
      <c r="G873" s="17">
        <v>23.591000000000001</v>
      </c>
      <c r="H873" s="17">
        <v>17.414999999999999</v>
      </c>
      <c r="I873" s="9" t="s">
        <v>89</v>
      </c>
      <c r="J873" s="9" t="s">
        <v>511</v>
      </c>
      <c r="K873" t="s">
        <v>735</v>
      </c>
      <c r="L873" s="9" t="str">
        <f>CONCATENATE(J873,".",K873)</f>
        <v xml:space="preserve">Vaccinium.consanguineum </v>
      </c>
      <c r="M873" s="9" t="s">
        <v>336</v>
      </c>
      <c r="N873" s="11">
        <v>42132</v>
      </c>
      <c r="O873" s="64">
        <v>0</v>
      </c>
      <c r="P873">
        <v>90</v>
      </c>
      <c r="Q873">
        <v>1</v>
      </c>
      <c r="R873" s="2">
        <v>199.60483147318422</v>
      </c>
      <c r="T873">
        <f>(3.14*((P873/2)^2))/1000000</f>
        <v>6.3584999999999996E-3</v>
      </c>
    </row>
    <row r="874" spans="1:20" ht="15" customHeight="1">
      <c r="A874">
        <v>873</v>
      </c>
      <c r="B874" s="9" t="s">
        <v>333</v>
      </c>
      <c r="C874" s="9" t="s">
        <v>860</v>
      </c>
      <c r="D874" s="6">
        <v>22</v>
      </c>
      <c r="E874" s="9" t="s">
        <v>647</v>
      </c>
      <c r="F874" s="17">
        <v>102025</v>
      </c>
      <c r="G874" s="17">
        <v>49.777999999999999</v>
      </c>
      <c r="H874" s="17">
        <v>49.722000000000001</v>
      </c>
      <c r="I874" s="9" t="s">
        <v>50</v>
      </c>
      <c r="J874" s="9" t="s">
        <v>51</v>
      </c>
      <c r="K874" s="9" t="s">
        <v>712</v>
      </c>
      <c r="L874" s="9" t="str">
        <f>CONCATENATE(J874,".",K874)</f>
        <v>Quercus.salicifolia</v>
      </c>
      <c r="M874" s="9" t="s">
        <v>135</v>
      </c>
      <c r="N874" s="11">
        <v>42135</v>
      </c>
      <c r="O874" s="64">
        <v>13.35972531582992</v>
      </c>
      <c r="P874">
        <v>868</v>
      </c>
      <c r="Q874">
        <v>4</v>
      </c>
      <c r="R874" s="2">
        <v>152.83722773207765</v>
      </c>
      <c r="T874">
        <f>(3.14*((P874/2)^2))/1000000</f>
        <v>0.59143783999999999</v>
      </c>
    </row>
    <row r="875" spans="1:20" ht="15" customHeight="1">
      <c r="A875">
        <v>874</v>
      </c>
      <c r="B875" s="9" t="s">
        <v>333</v>
      </c>
      <c r="C875" s="9" t="s">
        <v>854</v>
      </c>
      <c r="D875" s="6">
        <v>32</v>
      </c>
      <c r="E875" s="9" t="s">
        <v>648</v>
      </c>
      <c r="F875" s="17">
        <v>101849</v>
      </c>
      <c r="G875" s="17">
        <v>33.281999999999996</v>
      </c>
      <c r="H875" s="17">
        <v>90.596999999999994</v>
      </c>
      <c r="I875" s="9" t="s">
        <v>42</v>
      </c>
      <c r="J875" s="9" t="s">
        <v>710</v>
      </c>
      <c r="K875" s="9" t="s">
        <v>711</v>
      </c>
      <c r="L875" s="9" t="str">
        <f>CONCATENATE(J875,".",K875)</f>
        <v>Rogiera.amoena</v>
      </c>
      <c r="M875" s="9" t="s">
        <v>335</v>
      </c>
      <c r="N875" s="11">
        <v>42134</v>
      </c>
      <c r="O875" s="64">
        <v>0</v>
      </c>
      <c r="P875">
        <v>72</v>
      </c>
      <c r="Q875">
        <v>1</v>
      </c>
      <c r="R875" s="2">
        <v>175.92956716461657</v>
      </c>
      <c r="T875">
        <f>(3.14*((P875/2)^2))/1000000</f>
        <v>4.0694399999999997E-3</v>
      </c>
    </row>
    <row r="876" spans="1:20" ht="15" customHeight="1">
      <c r="A876">
        <v>875</v>
      </c>
      <c r="B876" s="9" t="s">
        <v>333</v>
      </c>
      <c r="C876" s="9" t="s">
        <v>860</v>
      </c>
      <c r="D876" s="6">
        <v>22</v>
      </c>
      <c r="E876" s="9" t="s">
        <v>647</v>
      </c>
      <c r="F876" s="16">
        <v>102027</v>
      </c>
      <c r="G876" s="17">
        <v>45.582999999999998</v>
      </c>
      <c r="H876" s="17">
        <v>50</v>
      </c>
      <c r="I876" s="9" t="s">
        <v>79</v>
      </c>
      <c r="J876" s="9" t="s">
        <v>80</v>
      </c>
      <c r="K876" s="9" t="s">
        <v>708</v>
      </c>
      <c r="L876" s="9" t="str">
        <f>CONCATENATE(J876,".",K876)</f>
        <v>Weinmannia.pinnata</v>
      </c>
      <c r="M876" s="9" t="s">
        <v>80</v>
      </c>
      <c r="N876" s="11">
        <v>42135</v>
      </c>
      <c r="O876" s="64">
        <v>16.641240945036401</v>
      </c>
      <c r="P876">
        <v>204</v>
      </c>
      <c r="Q876">
        <v>2</v>
      </c>
      <c r="R876" s="2">
        <v>171.06234624000217</v>
      </c>
      <c r="T876">
        <f>(3.14*((P876/2)^2))/1000000</f>
        <v>3.2668559999999999E-2</v>
      </c>
    </row>
    <row r="877" spans="1:20" ht="15" customHeight="1">
      <c r="A877">
        <v>876</v>
      </c>
      <c r="B877" s="9" t="s">
        <v>333</v>
      </c>
      <c r="C877" s="9" t="s">
        <v>860</v>
      </c>
      <c r="D877" s="6">
        <v>22</v>
      </c>
      <c r="E877" s="9" t="s">
        <v>648</v>
      </c>
      <c r="F877" s="17">
        <v>102028</v>
      </c>
      <c r="G877" s="17">
        <v>45.389000000000003</v>
      </c>
      <c r="H877" s="17">
        <v>46.417000000000002</v>
      </c>
      <c r="I877" s="9" t="s">
        <v>89</v>
      </c>
      <c r="J877" s="9" t="s">
        <v>511</v>
      </c>
      <c r="K877" t="s">
        <v>735</v>
      </c>
      <c r="L877" s="9" t="str">
        <f>CONCATENATE(J877,".",K877)</f>
        <v xml:space="preserve">Vaccinium.consanguineum </v>
      </c>
      <c r="M877" s="9" t="s">
        <v>336</v>
      </c>
      <c r="N877" s="11">
        <v>42135</v>
      </c>
      <c r="O877" s="64">
        <v>0</v>
      </c>
      <c r="P877">
        <v>109</v>
      </c>
      <c r="Q877">
        <v>2</v>
      </c>
      <c r="R877" s="2">
        <v>179.07101332294306</v>
      </c>
      <c r="T877">
        <f>(3.14*((P877/2)^2))/1000000</f>
        <v>9.3265850000000001E-3</v>
      </c>
    </row>
    <row r="878" spans="1:20" ht="15" customHeight="1">
      <c r="A878">
        <v>877</v>
      </c>
      <c r="B878" s="9" t="s">
        <v>333</v>
      </c>
      <c r="C878" s="9" t="s">
        <v>860</v>
      </c>
      <c r="D878" s="6">
        <v>21</v>
      </c>
      <c r="E878" s="9" t="s">
        <v>648</v>
      </c>
      <c r="F878" s="17">
        <v>102029</v>
      </c>
      <c r="G878" s="17">
        <v>46.582999999999998</v>
      </c>
      <c r="H878" s="17">
        <v>57.944000000000003</v>
      </c>
      <c r="I878" s="9" t="s">
        <v>52</v>
      </c>
      <c r="J878" s="9" t="s">
        <v>53</v>
      </c>
      <c r="L878" s="9" t="str">
        <f>CONCATENATE(J878,".",K878)</f>
        <v>Styrax.</v>
      </c>
      <c r="M878" s="9" t="s">
        <v>53</v>
      </c>
      <c r="N878" s="11">
        <v>42135</v>
      </c>
      <c r="O878" s="64">
        <v>0</v>
      </c>
      <c r="P878">
        <v>108</v>
      </c>
      <c r="Q878">
        <v>2</v>
      </c>
      <c r="R878" s="2">
        <v>100.304805912116</v>
      </c>
      <c r="T878">
        <f>(3.14*((P878/2)^2))/1000000</f>
        <v>9.1562399999999995E-3</v>
      </c>
    </row>
    <row r="879" spans="1:20" ht="15" customHeight="1">
      <c r="A879">
        <v>878</v>
      </c>
      <c r="B879" s="9" t="s">
        <v>333</v>
      </c>
      <c r="C879" s="9" t="s">
        <v>849</v>
      </c>
      <c r="D879" s="6">
        <v>31</v>
      </c>
      <c r="E879" s="9" t="s">
        <v>648</v>
      </c>
      <c r="F879" s="17">
        <v>101632</v>
      </c>
      <c r="G879" s="17">
        <v>32.222999999999999</v>
      </c>
      <c r="H879" s="17">
        <v>24.393999999999998</v>
      </c>
      <c r="I879" s="9" t="s">
        <v>42</v>
      </c>
      <c r="J879" s="9" t="s">
        <v>710</v>
      </c>
      <c r="K879" s="9" t="s">
        <v>711</v>
      </c>
      <c r="L879" s="9" t="str">
        <f>CONCATENATE(J879,".",K879)</f>
        <v>Rogiera.amoena</v>
      </c>
      <c r="M879" s="9" t="s">
        <v>335</v>
      </c>
      <c r="N879" s="11">
        <v>42132</v>
      </c>
      <c r="O879" s="64">
        <v>0</v>
      </c>
      <c r="P879">
        <v>69</v>
      </c>
      <c r="Q879">
        <v>1</v>
      </c>
      <c r="R879" s="2">
        <v>195.81162760953134</v>
      </c>
      <c r="T879">
        <f>(3.14*((P879/2)^2))/1000000</f>
        <v>3.7373850000000002E-3</v>
      </c>
    </row>
    <row r="880" spans="1:20" ht="15" customHeight="1">
      <c r="A880">
        <v>879</v>
      </c>
      <c r="B880" s="9" t="s">
        <v>333</v>
      </c>
      <c r="C880" s="9" t="s">
        <v>854</v>
      </c>
      <c r="D880" s="6">
        <v>44</v>
      </c>
      <c r="E880" s="9" t="s">
        <v>648</v>
      </c>
      <c r="F880" s="17">
        <v>101860</v>
      </c>
      <c r="G880" s="17">
        <v>39.021000000000001</v>
      </c>
      <c r="H880" s="17">
        <v>81.599000000000004</v>
      </c>
      <c r="I880" s="9" t="s">
        <v>42</v>
      </c>
      <c r="J880" s="9" t="s">
        <v>710</v>
      </c>
      <c r="K880" s="9" t="s">
        <v>711</v>
      </c>
      <c r="L880" s="9" t="str">
        <f>CONCATENATE(J880,".",K880)</f>
        <v>Rogiera.amoena</v>
      </c>
      <c r="M880" s="9" t="s">
        <v>335</v>
      </c>
      <c r="N880" s="11">
        <v>42134</v>
      </c>
      <c r="O880" s="64">
        <v>0</v>
      </c>
      <c r="P880">
        <v>81</v>
      </c>
      <c r="Q880">
        <v>1</v>
      </c>
      <c r="R880" s="2">
        <v>193.97202997575948</v>
      </c>
      <c r="T880">
        <f>(3.14*((P880/2)^2))/1000000</f>
        <v>5.1503850000000004E-3</v>
      </c>
    </row>
    <row r="881" spans="1:20" ht="15" customHeight="1">
      <c r="A881">
        <v>880</v>
      </c>
      <c r="B881" s="9" t="s">
        <v>333</v>
      </c>
      <c r="C881" s="9" t="s">
        <v>850</v>
      </c>
      <c r="D881" s="6">
        <v>31</v>
      </c>
      <c r="E881" s="9" t="s">
        <v>648</v>
      </c>
      <c r="F881" s="17">
        <v>101687</v>
      </c>
      <c r="G881" s="17">
        <v>33.655000000000001</v>
      </c>
      <c r="H881" s="17">
        <v>44.653999999999996</v>
      </c>
      <c r="I881" s="9" t="s">
        <v>34</v>
      </c>
      <c r="J881" s="9" t="s">
        <v>35</v>
      </c>
      <c r="K881" s="9" t="s">
        <v>506</v>
      </c>
      <c r="L881" s="9" t="str">
        <f>CONCATENATE(J881,".",K881)</f>
        <v>Ardisia.sp5</v>
      </c>
      <c r="M881" s="9" t="s">
        <v>36</v>
      </c>
      <c r="N881" s="11">
        <v>42133</v>
      </c>
      <c r="O881" s="64">
        <v>0</v>
      </c>
      <c r="P881">
        <v>64</v>
      </c>
      <c r="Q881">
        <v>1</v>
      </c>
      <c r="R881" s="2">
        <v>114.07669816694758</v>
      </c>
      <c r="T881">
        <f>(3.14*((P881/2)^2))/1000000</f>
        <v>3.21536E-3</v>
      </c>
    </row>
    <row r="882" spans="1:20" ht="15" customHeight="1">
      <c r="A882">
        <v>881</v>
      </c>
      <c r="B882" s="9" t="s">
        <v>333</v>
      </c>
      <c r="C882" s="9" t="s">
        <v>854</v>
      </c>
      <c r="D882" s="6">
        <v>42</v>
      </c>
      <c r="E882" s="9" t="s">
        <v>648</v>
      </c>
      <c r="F882" s="17">
        <v>101873</v>
      </c>
      <c r="G882" s="17">
        <v>36.290999999999997</v>
      </c>
      <c r="H882" s="17">
        <v>91.826999999999998</v>
      </c>
      <c r="I882" s="9" t="s">
        <v>42</v>
      </c>
      <c r="J882" s="9" t="s">
        <v>710</v>
      </c>
      <c r="K882" s="9" t="s">
        <v>711</v>
      </c>
      <c r="L882" s="9" t="str">
        <f>CONCATENATE(J882,".",K882)</f>
        <v>Rogiera.amoena</v>
      </c>
      <c r="M882" s="9" t="s">
        <v>335</v>
      </c>
      <c r="N882" s="11">
        <v>42134</v>
      </c>
      <c r="O882" s="64">
        <v>0</v>
      </c>
      <c r="P882">
        <v>79</v>
      </c>
      <c r="Q882">
        <v>1</v>
      </c>
      <c r="R882" s="2">
        <v>144.86305779576142</v>
      </c>
      <c r="T882">
        <f>(3.14*((P882/2)^2))/1000000</f>
        <v>4.8991850000000003E-3</v>
      </c>
    </row>
    <row r="883" spans="1:20" ht="15" customHeight="1">
      <c r="A883">
        <v>882</v>
      </c>
      <c r="B883" s="9" t="s">
        <v>333</v>
      </c>
      <c r="C883" s="9" t="s">
        <v>860</v>
      </c>
      <c r="D883" s="6">
        <v>31</v>
      </c>
      <c r="E883" s="9" t="s">
        <v>647</v>
      </c>
      <c r="F883" s="16">
        <v>102034</v>
      </c>
      <c r="G883" s="17">
        <v>51.861000000000004</v>
      </c>
      <c r="H883" s="17">
        <v>41.027999999999999</v>
      </c>
      <c r="I883" s="9" t="s">
        <v>50</v>
      </c>
      <c r="J883" s="9" t="s">
        <v>51</v>
      </c>
      <c r="K883" s="9" t="s">
        <v>712</v>
      </c>
      <c r="L883" s="9" t="str">
        <f>CONCATENATE(J883,".",K883)</f>
        <v>Quercus.salicifolia</v>
      </c>
      <c r="M883" s="9" t="s">
        <v>135</v>
      </c>
      <c r="N883" s="11">
        <v>42135</v>
      </c>
      <c r="O883" s="64">
        <v>16.080016701608734</v>
      </c>
      <c r="P883">
        <v>380</v>
      </c>
      <c r="Q883">
        <v>3</v>
      </c>
      <c r="R883" s="2">
        <v>186.7270017833456</v>
      </c>
      <c r="T883">
        <f>(3.14*((P883/2)^2))/1000000</f>
        <v>0.113354</v>
      </c>
    </row>
    <row r="884" spans="1:20" ht="15" customHeight="1">
      <c r="A884">
        <v>883</v>
      </c>
      <c r="B884" s="9" t="s">
        <v>333</v>
      </c>
      <c r="C884" s="9" t="s">
        <v>860</v>
      </c>
      <c r="D884" s="6">
        <v>31</v>
      </c>
      <c r="E884" s="9" t="s">
        <v>648</v>
      </c>
      <c r="F884" s="17">
        <v>102035</v>
      </c>
      <c r="G884" s="17">
        <v>54.138999999999996</v>
      </c>
      <c r="H884" s="17">
        <v>41.417000000000002</v>
      </c>
      <c r="I884" s="9" t="s">
        <v>495</v>
      </c>
      <c r="J884" s="9" t="s">
        <v>496</v>
      </c>
      <c r="K884" s="9" t="s">
        <v>777</v>
      </c>
      <c r="L884" s="9" t="str">
        <f>CONCATENATE(J884,".",K884)</f>
        <v>Cleyera.theoidaes</v>
      </c>
      <c r="M884" s="9" t="s">
        <v>334</v>
      </c>
      <c r="N884" s="11">
        <v>42135</v>
      </c>
      <c r="O884" s="64">
        <v>0</v>
      </c>
      <c r="P884">
        <v>136</v>
      </c>
      <c r="Q884">
        <v>2</v>
      </c>
      <c r="R884" s="2">
        <v>118.82104723936256</v>
      </c>
      <c r="T884">
        <f>(3.14*((P884/2)^2))/1000000</f>
        <v>1.451936E-2</v>
      </c>
    </row>
    <row r="885" spans="1:20" ht="15" customHeight="1">
      <c r="A885">
        <v>884</v>
      </c>
      <c r="B885" s="9" t="s">
        <v>333</v>
      </c>
      <c r="C885" s="9" t="s">
        <v>859</v>
      </c>
      <c r="D885" s="6">
        <v>11</v>
      </c>
      <c r="E885" s="9" t="s">
        <v>648</v>
      </c>
      <c r="F885" s="17">
        <v>101918</v>
      </c>
      <c r="G885" s="17">
        <v>43.277999999999999</v>
      </c>
      <c r="H885" s="17">
        <v>24.332999999999998</v>
      </c>
      <c r="I885" s="9" t="s">
        <v>495</v>
      </c>
      <c r="J885" s="9" t="s">
        <v>496</v>
      </c>
      <c r="K885" s="9" t="s">
        <v>777</v>
      </c>
      <c r="L885" s="9" t="str">
        <f>CONCATENATE(J885,".",K885)</f>
        <v>Cleyera.theoidaes</v>
      </c>
      <c r="M885" s="9" t="s">
        <v>334</v>
      </c>
      <c r="N885" s="11">
        <v>42134</v>
      </c>
      <c r="O885" s="64">
        <v>0</v>
      </c>
      <c r="P885">
        <v>85</v>
      </c>
      <c r="Q885">
        <v>1</v>
      </c>
      <c r="R885" s="2">
        <v>115.31042782244795</v>
      </c>
      <c r="T885">
        <f>(3.14*((P885/2)^2))/1000000</f>
        <v>5.6716249999999996E-3</v>
      </c>
    </row>
    <row r="886" spans="1:20" ht="15" customHeight="1">
      <c r="A886">
        <v>885</v>
      </c>
      <c r="B886" s="9" t="s">
        <v>333</v>
      </c>
      <c r="C886" s="9" t="s">
        <v>848</v>
      </c>
      <c r="D886" s="7">
        <v>12</v>
      </c>
      <c r="E886" s="9" t="s">
        <v>648</v>
      </c>
      <c r="F886" s="17">
        <v>102333</v>
      </c>
      <c r="G886" s="17">
        <v>61.747999999999998</v>
      </c>
      <c r="H886" s="17">
        <v>67.171000000000006</v>
      </c>
      <c r="I886" s="9" t="s">
        <v>34</v>
      </c>
      <c r="J886" s="9" t="s">
        <v>35</v>
      </c>
      <c r="K886" s="9" t="s">
        <v>506</v>
      </c>
      <c r="L886" s="9" t="str">
        <f>CONCATENATE(J886,".",K886)</f>
        <v>Ardisia.sp5</v>
      </c>
      <c r="M886" s="9" t="s">
        <v>36</v>
      </c>
      <c r="N886" s="11">
        <v>42136</v>
      </c>
      <c r="O886" s="64">
        <v>0</v>
      </c>
      <c r="P886">
        <v>78</v>
      </c>
      <c r="Q886">
        <v>1</v>
      </c>
      <c r="R886" s="2">
        <v>113.12717469573539</v>
      </c>
      <c r="T886">
        <f>(3.14*((P886/2)^2))/1000000</f>
        <v>4.7759400000000002E-3</v>
      </c>
    </row>
    <row r="887" spans="1:20" ht="15" customHeight="1">
      <c r="A887">
        <v>886</v>
      </c>
      <c r="B887" s="9" t="s">
        <v>333</v>
      </c>
      <c r="C887" s="9" t="s">
        <v>846</v>
      </c>
      <c r="D887" s="6">
        <v>12</v>
      </c>
      <c r="E887" s="9" t="s">
        <v>648</v>
      </c>
      <c r="F887" s="17">
        <v>101493</v>
      </c>
      <c r="G887" s="17">
        <v>22.091999999999999</v>
      </c>
      <c r="H887" s="17">
        <v>6.6239999999999997</v>
      </c>
      <c r="I887" s="9" t="s">
        <v>346</v>
      </c>
      <c r="J887" s="9" t="s">
        <v>127</v>
      </c>
      <c r="K887" s="9" t="s">
        <v>724</v>
      </c>
      <c r="L887" s="9" t="str">
        <f>CONCATENATE(J887,".",K887)</f>
        <v>Saurauia.montana</v>
      </c>
      <c r="M887" s="9" t="s">
        <v>127</v>
      </c>
      <c r="N887" s="11">
        <v>42132</v>
      </c>
      <c r="O887" s="64">
        <v>0</v>
      </c>
      <c r="P887">
        <v>81</v>
      </c>
      <c r="Q887">
        <v>1</v>
      </c>
      <c r="R887" s="2">
        <v>126.00447500828038</v>
      </c>
      <c r="T887">
        <f>(3.14*((P887/2)^2))/1000000</f>
        <v>5.1503850000000004E-3</v>
      </c>
    </row>
    <row r="888" spans="1:20" ht="15" customHeight="1">
      <c r="A888">
        <v>887</v>
      </c>
      <c r="B888" s="9" t="s">
        <v>333</v>
      </c>
      <c r="C888" s="9" t="s">
        <v>860</v>
      </c>
      <c r="D888" s="6">
        <v>32</v>
      </c>
      <c r="E888" s="9" t="s">
        <v>648</v>
      </c>
      <c r="F888" s="17">
        <v>102039</v>
      </c>
      <c r="G888" s="17">
        <v>53.698</v>
      </c>
      <c r="H888" s="17">
        <v>46.468000000000004</v>
      </c>
      <c r="I888" s="9" t="s">
        <v>89</v>
      </c>
      <c r="J888" s="9" t="s">
        <v>511</v>
      </c>
      <c r="K888" t="s">
        <v>735</v>
      </c>
      <c r="L888" s="9" t="str">
        <f>CONCATENATE(J888,".",K888)</f>
        <v xml:space="preserve">Vaccinium.consanguineum </v>
      </c>
      <c r="M888" s="9" t="s">
        <v>336</v>
      </c>
      <c r="N888" s="11">
        <v>42135</v>
      </c>
      <c r="O888" s="64">
        <v>0</v>
      </c>
      <c r="P888">
        <v>102</v>
      </c>
      <c r="Q888">
        <v>2</v>
      </c>
      <c r="R888" s="2">
        <v>195.4274824692551</v>
      </c>
      <c r="T888">
        <f>(3.14*((P888/2)^2))/1000000</f>
        <v>8.1671399999999998E-3</v>
      </c>
    </row>
    <row r="889" spans="1:20" ht="15" customHeight="1">
      <c r="A889">
        <v>888</v>
      </c>
      <c r="B889" s="9" t="s">
        <v>333</v>
      </c>
      <c r="C889" s="9" t="s">
        <v>860</v>
      </c>
      <c r="D889" s="6">
        <v>32</v>
      </c>
      <c r="E889" s="9" t="s">
        <v>648</v>
      </c>
      <c r="F889" s="17">
        <v>102040</v>
      </c>
      <c r="G889" s="17">
        <v>52.841000000000001</v>
      </c>
      <c r="H889" s="17">
        <v>46.801000000000002</v>
      </c>
      <c r="I889" s="9" t="s">
        <v>50</v>
      </c>
      <c r="J889" s="9" t="s">
        <v>51</v>
      </c>
      <c r="K889" s="9" t="s">
        <v>712</v>
      </c>
      <c r="L889" s="9" t="str">
        <f>CONCATENATE(J889,".",K889)</f>
        <v>Quercus.salicifolia</v>
      </c>
      <c r="M889" s="9" t="s">
        <v>135</v>
      </c>
      <c r="N889" s="11">
        <v>42135</v>
      </c>
      <c r="O889" s="64">
        <v>0</v>
      </c>
      <c r="P889">
        <v>508</v>
      </c>
      <c r="Q889">
        <v>4</v>
      </c>
      <c r="R889" s="2">
        <v>161.13141308601138</v>
      </c>
      <c r="T889">
        <f>(3.14*((P889/2)^2))/1000000</f>
        <v>0.20258024000000002</v>
      </c>
    </row>
    <row r="890" spans="1:20" ht="15" customHeight="1">
      <c r="A890">
        <v>889</v>
      </c>
      <c r="B890" s="9" t="s">
        <v>333</v>
      </c>
      <c r="C890" s="9" t="s">
        <v>854</v>
      </c>
      <c r="D890" s="6">
        <v>41</v>
      </c>
      <c r="E890" s="9" t="s">
        <v>648</v>
      </c>
      <c r="F890" s="17">
        <v>101876</v>
      </c>
      <c r="G890" s="17">
        <v>39.361999999999995</v>
      </c>
      <c r="H890" s="17">
        <v>98.051000000000002</v>
      </c>
      <c r="I890" s="9" t="s">
        <v>495</v>
      </c>
      <c r="J890" s="9" t="s">
        <v>496</v>
      </c>
      <c r="K890" s="9" t="s">
        <v>777</v>
      </c>
      <c r="L890" s="9" t="str">
        <f>CONCATENATE(J890,".",K890)</f>
        <v>Cleyera.theoidaes</v>
      </c>
      <c r="M890" s="9" t="s">
        <v>334</v>
      </c>
      <c r="N890" s="11">
        <v>42134</v>
      </c>
      <c r="O890" s="64">
        <v>0</v>
      </c>
      <c r="P890">
        <v>53</v>
      </c>
      <c r="Q890">
        <v>1</v>
      </c>
      <c r="R890" s="2">
        <v>156.66543303916907</v>
      </c>
      <c r="T890">
        <f>(3.14*((P890/2)^2))/1000000</f>
        <v>2.205065E-3</v>
      </c>
    </row>
    <row r="891" spans="1:20" ht="15" customHeight="1">
      <c r="A891">
        <v>890</v>
      </c>
      <c r="B891" s="9" t="s">
        <v>333</v>
      </c>
      <c r="C891" s="9" t="s">
        <v>860</v>
      </c>
      <c r="D891" s="6">
        <v>32</v>
      </c>
      <c r="E891" s="9" t="s">
        <v>648</v>
      </c>
      <c r="F891" s="17">
        <v>102042</v>
      </c>
      <c r="G891" s="17">
        <v>53.698</v>
      </c>
      <c r="H891" s="17">
        <v>48.255000000000003</v>
      </c>
      <c r="I891" s="9" t="s">
        <v>89</v>
      </c>
      <c r="J891" s="9" t="s">
        <v>511</v>
      </c>
      <c r="K891" t="s">
        <v>735</v>
      </c>
      <c r="L891" s="9" t="str">
        <f>CONCATENATE(J891,".",K891)</f>
        <v xml:space="preserve">Vaccinium.consanguineum </v>
      </c>
      <c r="M891" s="9" t="s">
        <v>336</v>
      </c>
      <c r="N891" s="11">
        <v>42135</v>
      </c>
      <c r="O891" s="64">
        <v>0</v>
      </c>
      <c r="P891">
        <v>184</v>
      </c>
      <c r="Q891">
        <v>2</v>
      </c>
      <c r="R891" s="2">
        <v>163.95697462438349</v>
      </c>
      <c r="T891">
        <f>(3.14*((P891/2)^2))/1000000</f>
        <v>2.6576960000000004E-2</v>
      </c>
    </row>
    <row r="892" spans="1:20" ht="15" customHeight="1">
      <c r="A892">
        <v>891</v>
      </c>
      <c r="B892" s="9" t="s">
        <v>333</v>
      </c>
      <c r="C892" s="9" t="s">
        <v>860</v>
      </c>
      <c r="D892" s="6">
        <v>32</v>
      </c>
      <c r="E892" s="9" t="s">
        <v>648</v>
      </c>
      <c r="F892" s="17">
        <v>102043</v>
      </c>
      <c r="G892" s="17">
        <v>51.602000000000004</v>
      </c>
      <c r="H892" s="17">
        <v>49.397999999999996</v>
      </c>
      <c r="I892" s="9" t="s">
        <v>93</v>
      </c>
      <c r="J892" s="9" t="s">
        <v>94</v>
      </c>
      <c r="K892" s="9" t="s">
        <v>725</v>
      </c>
      <c r="L892" s="9" t="str">
        <f>CONCATENATE(J892,".",K892)</f>
        <v>Viburnum.costaricanun</v>
      </c>
      <c r="M892" s="9" t="s">
        <v>94</v>
      </c>
      <c r="N892" s="11">
        <v>42135</v>
      </c>
      <c r="O892" s="64">
        <v>0</v>
      </c>
      <c r="P892">
        <v>192</v>
      </c>
      <c r="Q892">
        <v>2</v>
      </c>
      <c r="R892" s="2">
        <v>184.41013374437142</v>
      </c>
      <c r="T892">
        <f>(3.14*((P892/2)^2))/1000000</f>
        <v>2.893824E-2</v>
      </c>
    </row>
    <row r="893" spans="1:20" ht="15" customHeight="1">
      <c r="A893">
        <v>892</v>
      </c>
      <c r="B893" s="9" t="s">
        <v>333</v>
      </c>
      <c r="C893" s="9" t="s">
        <v>860</v>
      </c>
      <c r="D893" s="6">
        <v>33</v>
      </c>
      <c r="E893" s="9" t="s">
        <v>648</v>
      </c>
      <c r="F893" s="17">
        <v>102044</v>
      </c>
      <c r="G893" s="17">
        <v>52.698</v>
      </c>
      <c r="H893" s="17">
        <v>50.97</v>
      </c>
      <c r="I893" s="9" t="s">
        <v>89</v>
      </c>
      <c r="J893" s="9" t="s">
        <v>511</v>
      </c>
      <c r="K893" t="s">
        <v>735</v>
      </c>
      <c r="L893" s="9" t="str">
        <f>CONCATENATE(J893,".",K893)</f>
        <v xml:space="preserve">Vaccinium.consanguineum </v>
      </c>
      <c r="M893" s="9" t="s">
        <v>336</v>
      </c>
      <c r="N893" s="11">
        <v>42135</v>
      </c>
      <c r="O893" s="64">
        <v>0</v>
      </c>
      <c r="P893">
        <v>141</v>
      </c>
      <c r="Q893">
        <v>2</v>
      </c>
      <c r="R893" s="2">
        <v>119.40898253800944</v>
      </c>
      <c r="T893">
        <f>(3.14*((P893/2)^2))/1000000</f>
        <v>1.5606585000000001E-2</v>
      </c>
    </row>
    <row r="894" spans="1:20" ht="15" customHeight="1">
      <c r="A894">
        <v>893</v>
      </c>
      <c r="B894" s="9" t="s">
        <v>333</v>
      </c>
      <c r="C894" s="9" t="s">
        <v>860</v>
      </c>
      <c r="D894" s="6">
        <v>33</v>
      </c>
      <c r="E894" s="9" t="s">
        <v>648</v>
      </c>
      <c r="F894" s="17">
        <v>102045</v>
      </c>
      <c r="G894" s="17">
        <v>50.816000000000003</v>
      </c>
      <c r="H894" s="17">
        <v>53.948</v>
      </c>
      <c r="I894" s="9" t="s">
        <v>54</v>
      </c>
      <c r="J894" s="9" t="s">
        <v>75</v>
      </c>
      <c r="K894" s="9" t="s">
        <v>503</v>
      </c>
      <c r="L894" s="9" t="str">
        <f>CONCATENATE(J894,".",K894)</f>
        <v>Dendropanax.sp1</v>
      </c>
      <c r="M894" s="9" t="s">
        <v>353</v>
      </c>
      <c r="N894" s="11">
        <v>42135</v>
      </c>
      <c r="O894" s="64">
        <v>0</v>
      </c>
      <c r="P894">
        <v>124</v>
      </c>
      <c r="Q894">
        <v>2</v>
      </c>
      <c r="R894" s="2">
        <v>180.57999997815162</v>
      </c>
      <c r="T894">
        <f>(3.14*((P894/2)^2))/1000000</f>
        <v>1.207016E-2</v>
      </c>
    </row>
    <row r="895" spans="1:20" ht="15" customHeight="1">
      <c r="A895">
        <v>894</v>
      </c>
      <c r="B895" s="9" t="s">
        <v>333</v>
      </c>
      <c r="C895" s="9" t="s">
        <v>860</v>
      </c>
      <c r="D895" s="6">
        <v>33</v>
      </c>
      <c r="E895" s="9" t="s">
        <v>648</v>
      </c>
      <c r="F895" s="17">
        <v>102046</v>
      </c>
      <c r="G895" s="17">
        <v>50.457999999999998</v>
      </c>
      <c r="H895" s="17">
        <v>54.353000000000002</v>
      </c>
      <c r="I895" s="9" t="s">
        <v>34</v>
      </c>
      <c r="J895" s="9" t="s">
        <v>35</v>
      </c>
      <c r="K895" s="9" t="s">
        <v>508</v>
      </c>
      <c r="L895" s="9" t="str">
        <f>CONCATENATE(J895,".",K895)</f>
        <v>Ardisia.sp7</v>
      </c>
      <c r="M895" s="9" t="s">
        <v>86</v>
      </c>
      <c r="N895" s="11">
        <v>42135</v>
      </c>
      <c r="O895" s="64">
        <v>0</v>
      </c>
      <c r="P895">
        <v>138</v>
      </c>
      <c r="Q895">
        <v>2</v>
      </c>
      <c r="R895" s="2">
        <v>198.95952192158893</v>
      </c>
      <c r="T895">
        <f>(3.14*((P895/2)^2))/1000000</f>
        <v>1.4949540000000001E-2</v>
      </c>
    </row>
    <row r="896" spans="1:20" ht="15" customHeight="1">
      <c r="A896">
        <v>895</v>
      </c>
      <c r="B896" s="9" t="s">
        <v>333</v>
      </c>
      <c r="C896" s="9" t="s">
        <v>860</v>
      </c>
      <c r="D896" s="6">
        <v>34</v>
      </c>
      <c r="E896" s="9" t="s">
        <v>648</v>
      </c>
      <c r="F896" s="17">
        <v>102047</v>
      </c>
      <c r="G896" s="17">
        <v>54.722999999999999</v>
      </c>
      <c r="H896" s="17">
        <v>58.975000000000001</v>
      </c>
      <c r="I896" s="9" t="s">
        <v>77</v>
      </c>
      <c r="J896" s="9" t="s">
        <v>348</v>
      </c>
      <c r="K896" t="s">
        <v>729</v>
      </c>
      <c r="L896" s="9" t="str">
        <f>CONCATENATE(J896,".",K896)</f>
        <v>Ilex.pallida</v>
      </c>
      <c r="M896" s="9" t="s">
        <v>349</v>
      </c>
      <c r="N896" s="11">
        <v>42135</v>
      </c>
      <c r="O896" s="64">
        <v>0</v>
      </c>
      <c r="P896">
        <v>192</v>
      </c>
      <c r="Q896">
        <v>2</v>
      </c>
      <c r="R896" s="2">
        <v>119.64053880445563</v>
      </c>
      <c r="T896">
        <f>(3.14*((P896/2)^2))/1000000</f>
        <v>2.893824E-2</v>
      </c>
    </row>
    <row r="897" spans="1:31" ht="15" customHeight="1">
      <c r="A897">
        <v>896</v>
      </c>
      <c r="B897" s="9" t="s">
        <v>333</v>
      </c>
      <c r="C897" s="9" t="s">
        <v>860</v>
      </c>
      <c r="D897" s="6">
        <v>12</v>
      </c>
      <c r="E897" s="9" t="s">
        <v>648</v>
      </c>
      <c r="F897" s="17">
        <v>102002</v>
      </c>
      <c r="G897" s="17">
        <v>40.417000000000002</v>
      </c>
      <c r="H897" s="17">
        <v>49.167000000000002</v>
      </c>
      <c r="I897" s="9" t="s">
        <v>42</v>
      </c>
      <c r="J897" s="9" t="s">
        <v>68</v>
      </c>
      <c r="K897" s="9" t="s">
        <v>503</v>
      </c>
      <c r="L897" s="9" t="str">
        <f>CONCATENATE(J897,".",K897)</f>
        <v>Faramea.sp1</v>
      </c>
      <c r="M897" s="9" t="s">
        <v>68</v>
      </c>
      <c r="N897" s="11">
        <v>42135</v>
      </c>
      <c r="O897" s="64">
        <v>0</v>
      </c>
      <c r="P897">
        <v>84</v>
      </c>
      <c r="Q897">
        <v>1</v>
      </c>
      <c r="R897" s="2">
        <v>175.31663409849637</v>
      </c>
      <c r="T897">
        <f>(3.14*((P897/2)^2))/1000000</f>
        <v>5.5389599999999999E-3</v>
      </c>
      <c r="U897" t="s">
        <v>78</v>
      </c>
    </row>
    <row r="898" spans="1:31" ht="15" customHeight="1">
      <c r="A898">
        <v>897</v>
      </c>
      <c r="B898" s="9" t="s">
        <v>333</v>
      </c>
      <c r="C898" s="9" t="s">
        <v>836</v>
      </c>
      <c r="D898" s="6">
        <v>13</v>
      </c>
      <c r="E898" s="9" t="s">
        <v>648</v>
      </c>
      <c r="F898" s="17">
        <v>101177</v>
      </c>
      <c r="G898" s="17">
        <v>3.996</v>
      </c>
      <c r="H898" s="17">
        <v>14.314</v>
      </c>
      <c r="I898" s="9" t="s">
        <v>79</v>
      </c>
      <c r="J898" s="9" t="s">
        <v>80</v>
      </c>
      <c r="K898" s="9" t="s">
        <v>708</v>
      </c>
      <c r="L898" s="9" t="str">
        <f>CONCATENATE(J898,".",K898)</f>
        <v>Weinmannia.pinnata</v>
      </c>
      <c r="M898" s="9" t="s">
        <v>80</v>
      </c>
      <c r="N898" s="11">
        <v>42120</v>
      </c>
      <c r="O898" s="64">
        <v>0</v>
      </c>
      <c r="P898">
        <v>96</v>
      </c>
      <c r="Q898">
        <v>1</v>
      </c>
      <c r="R898" s="2">
        <v>149.621235043914</v>
      </c>
      <c r="T898">
        <f>(3.14*((P898/2)^2))/1000000</f>
        <v>7.2345600000000001E-3</v>
      </c>
    </row>
    <row r="899" spans="1:31" ht="15" customHeight="1">
      <c r="A899">
        <v>898</v>
      </c>
      <c r="B899" s="9" t="s">
        <v>333</v>
      </c>
      <c r="C899" s="9" t="s">
        <v>860</v>
      </c>
      <c r="D899" s="6">
        <v>34</v>
      </c>
      <c r="E899" s="9" t="s">
        <v>648</v>
      </c>
      <c r="F899" s="17">
        <v>102050</v>
      </c>
      <c r="G899" s="17">
        <v>53.960999999999999</v>
      </c>
      <c r="H899" s="17">
        <v>56.879000000000005</v>
      </c>
      <c r="I899" s="9" t="s">
        <v>77</v>
      </c>
      <c r="J899" s="9" t="s">
        <v>348</v>
      </c>
      <c r="K899" t="s">
        <v>729</v>
      </c>
      <c r="L899" s="9" t="str">
        <f>CONCATENATE(J899,".",K899)</f>
        <v>Ilex.pallida</v>
      </c>
      <c r="M899" s="9" t="s">
        <v>349</v>
      </c>
      <c r="N899" s="11">
        <v>42135</v>
      </c>
      <c r="O899" s="64">
        <v>0</v>
      </c>
      <c r="P899">
        <v>122</v>
      </c>
      <c r="Q899">
        <v>2</v>
      </c>
      <c r="R899" s="2">
        <v>197.65213024502168</v>
      </c>
      <c r="T899">
        <f>(3.14*((P899/2)^2))/1000000</f>
        <v>1.168394E-2</v>
      </c>
    </row>
    <row r="900" spans="1:31" ht="15" customHeight="1">
      <c r="A900">
        <v>899</v>
      </c>
      <c r="B900" s="9" t="s">
        <v>333</v>
      </c>
      <c r="C900" s="9" t="s">
        <v>844</v>
      </c>
      <c r="D900" s="6">
        <v>31</v>
      </c>
      <c r="E900" s="9" t="s">
        <v>648</v>
      </c>
      <c r="F900" s="17">
        <v>101450</v>
      </c>
      <c r="G900" s="17">
        <v>13.847</v>
      </c>
      <c r="H900" s="17">
        <v>83.200999999999993</v>
      </c>
      <c r="I900" s="9" t="s">
        <v>495</v>
      </c>
      <c r="J900" s="9" t="s">
        <v>496</v>
      </c>
      <c r="K900" s="9" t="s">
        <v>777</v>
      </c>
      <c r="L900" s="9" t="str">
        <f>CONCATENATE(J900,".",K900)</f>
        <v>Cleyera.theoidaes</v>
      </c>
      <c r="M900" s="9" t="s">
        <v>334</v>
      </c>
      <c r="N900" s="11">
        <v>42132</v>
      </c>
      <c r="O900" s="64">
        <v>0</v>
      </c>
      <c r="P900">
        <v>81</v>
      </c>
      <c r="Q900">
        <v>1</v>
      </c>
      <c r="R900" s="2">
        <v>182.97197027871937</v>
      </c>
      <c r="T900">
        <f>(3.14*((P900/2)^2))/1000000</f>
        <v>5.1503850000000004E-3</v>
      </c>
    </row>
    <row r="901" spans="1:31" ht="15" customHeight="1">
      <c r="A901">
        <v>900</v>
      </c>
      <c r="B901" s="9" t="s">
        <v>333</v>
      </c>
      <c r="C901" s="9" t="s">
        <v>836</v>
      </c>
      <c r="D901" s="6">
        <v>21</v>
      </c>
      <c r="E901" s="9" t="s">
        <v>648</v>
      </c>
      <c r="F901" s="17">
        <v>101193</v>
      </c>
      <c r="G901" s="17">
        <v>6.681</v>
      </c>
      <c r="H901" s="17">
        <v>18.526</v>
      </c>
      <c r="I901" s="9" t="s">
        <v>89</v>
      </c>
      <c r="J901" s="9" t="s">
        <v>511</v>
      </c>
      <c r="K901" t="s">
        <v>735</v>
      </c>
      <c r="L901" s="9" t="str">
        <f>CONCATENATE(J901,".",K901)</f>
        <v xml:space="preserve">Vaccinium.consanguineum </v>
      </c>
      <c r="M901" s="9" t="s">
        <v>336</v>
      </c>
      <c r="N901" s="11">
        <v>42120</v>
      </c>
      <c r="O901" s="64">
        <v>0</v>
      </c>
      <c r="P901">
        <v>88</v>
      </c>
      <c r="Q901">
        <v>1</v>
      </c>
      <c r="R901" s="2">
        <v>161.8709750293699</v>
      </c>
      <c r="T901">
        <f>(3.14*((P901/2)^2))/1000000</f>
        <v>6.07904E-3</v>
      </c>
      <c r="U901" t="s">
        <v>30</v>
      </c>
      <c r="W901">
        <v>81</v>
      </c>
    </row>
    <row r="902" spans="1:31" ht="15" customHeight="1">
      <c r="A902">
        <v>901</v>
      </c>
      <c r="B902" s="9" t="s">
        <v>333</v>
      </c>
      <c r="C902" s="9" t="s">
        <v>860</v>
      </c>
      <c r="D902" s="6">
        <v>44</v>
      </c>
      <c r="E902" s="9" t="s">
        <v>648</v>
      </c>
      <c r="F902" s="17">
        <v>102053</v>
      </c>
      <c r="G902" s="17">
        <v>57.486000000000004</v>
      </c>
      <c r="H902" s="17">
        <v>45.777000000000001</v>
      </c>
      <c r="I902" s="9" t="s">
        <v>37</v>
      </c>
      <c r="J902" s="9" t="s">
        <v>38</v>
      </c>
      <c r="L902" s="9" t="str">
        <f>CONCATENATE(J902,".",K902)</f>
        <v>Meliosma.</v>
      </c>
      <c r="M902" s="9" t="s">
        <v>212</v>
      </c>
      <c r="N902" s="11">
        <v>42135</v>
      </c>
      <c r="O902" s="64">
        <v>0</v>
      </c>
      <c r="P902">
        <v>106</v>
      </c>
      <c r="Q902">
        <v>2</v>
      </c>
      <c r="R902" s="2">
        <v>126.31131170986487</v>
      </c>
      <c r="T902">
        <f>(3.14*((P902/2)^2))/1000000</f>
        <v>8.8202599999999999E-3</v>
      </c>
    </row>
    <row r="903" spans="1:31" ht="15" customHeight="1">
      <c r="A903">
        <v>902</v>
      </c>
      <c r="B903" s="9" t="s">
        <v>333</v>
      </c>
      <c r="C903" s="9" t="s">
        <v>849</v>
      </c>
      <c r="D903" s="6">
        <v>24</v>
      </c>
      <c r="E903" s="9" t="s">
        <v>648</v>
      </c>
      <c r="F903" s="17">
        <v>101617</v>
      </c>
      <c r="G903" s="17">
        <v>28.036999999999999</v>
      </c>
      <c r="H903" s="17">
        <v>26.491</v>
      </c>
      <c r="I903" s="9" t="s">
        <v>278</v>
      </c>
      <c r="J903" s="9" t="s">
        <v>524</v>
      </c>
      <c r="K903" s="9" t="s">
        <v>506</v>
      </c>
      <c r="L903" s="9" t="str">
        <f>CONCATENATE(J903,".",K903)</f>
        <v>Myrta.sp5</v>
      </c>
      <c r="M903" s="9" t="s">
        <v>366</v>
      </c>
      <c r="N903" s="11">
        <v>42132</v>
      </c>
      <c r="O903" s="64">
        <v>0</v>
      </c>
      <c r="P903">
        <v>53</v>
      </c>
      <c r="Q903">
        <v>1</v>
      </c>
      <c r="R903" s="2">
        <v>194.6405222489102</v>
      </c>
      <c r="T903">
        <f>(3.14*((P903/2)^2))/1000000</f>
        <v>2.205065E-3</v>
      </c>
      <c r="U903" t="s">
        <v>63</v>
      </c>
      <c r="AB903" t="s">
        <v>224</v>
      </c>
      <c r="AE903" t="s">
        <v>367</v>
      </c>
    </row>
    <row r="904" spans="1:31" ht="15" customHeight="1">
      <c r="A904">
        <v>903</v>
      </c>
      <c r="B904" s="9" t="s">
        <v>333</v>
      </c>
      <c r="C904" s="9" t="s">
        <v>841</v>
      </c>
      <c r="D904" s="7">
        <v>44</v>
      </c>
      <c r="E904" s="9" t="s">
        <v>648</v>
      </c>
      <c r="F904" s="17">
        <v>102567</v>
      </c>
      <c r="G904" s="17">
        <v>98.415999999999997</v>
      </c>
      <c r="H904" s="17">
        <v>45.397999999999996</v>
      </c>
      <c r="I904" s="9" t="s">
        <v>77</v>
      </c>
      <c r="J904" s="9" t="s">
        <v>348</v>
      </c>
      <c r="K904" t="s">
        <v>729</v>
      </c>
      <c r="L904" s="9" t="str">
        <f>CONCATENATE(J904,".",K904)</f>
        <v>Ilex.pallida</v>
      </c>
      <c r="M904" s="9" t="s">
        <v>229</v>
      </c>
      <c r="N904" s="11">
        <v>42140</v>
      </c>
      <c r="O904" s="64">
        <v>0</v>
      </c>
      <c r="P904">
        <v>73</v>
      </c>
      <c r="Q904">
        <v>1</v>
      </c>
      <c r="R904" s="2">
        <v>151.34901053067219</v>
      </c>
      <c r="T904">
        <f>(3.14*((P904/2)^2))/1000000</f>
        <v>4.1832650000000002E-3</v>
      </c>
    </row>
    <row r="905" spans="1:31" ht="15" customHeight="1">
      <c r="A905">
        <v>904</v>
      </c>
      <c r="B905" s="9" t="s">
        <v>333</v>
      </c>
      <c r="C905" s="9" t="s">
        <v>840</v>
      </c>
      <c r="D905" s="6">
        <v>31</v>
      </c>
      <c r="E905" s="9" t="s">
        <v>648</v>
      </c>
      <c r="F905" s="17">
        <v>101305</v>
      </c>
      <c r="G905" s="17">
        <v>11.217000000000001</v>
      </c>
      <c r="H905" s="17">
        <v>40.387</v>
      </c>
      <c r="I905" s="9" t="s">
        <v>61</v>
      </c>
      <c r="J905" s="9" t="s">
        <v>219</v>
      </c>
      <c r="K905" s="9" t="s">
        <v>761</v>
      </c>
      <c r="L905" s="9" t="str">
        <f>CONCATENATE(J905,".",K905)</f>
        <v>Zanthoxyllum.melanostictum</v>
      </c>
      <c r="M905" s="9" t="s">
        <v>62</v>
      </c>
      <c r="N905" s="11">
        <v>42120</v>
      </c>
      <c r="O905" s="64">
        <v>0</v>
      </c>
      <c r="P905">
        <v>87</v>
      </c>
      <c r="Q905">
        <v>1</v>
      </c>
      <c r="R905" s="2">
        <v>140.78775744120369</v>
      </c>
      <c r="T905">
        <f>(3.14*((P905/2)^2))/1000000</f>
        <v>5.9416649999999996E-3</v>
      </c>
      <c r="AB905" t="s">
        <v>224</v>
      </c>
    </row>
    <row r="906" spans="1:31" ht="15" customHeight="1">
      <c r="A906">
        <v>905</v>
      </c>
      <c r="B906" s="9" t="s">
        <v>333</v>
      </c>
      <c r="C906" s="9" t="s">
        <v>859</v>
      </c>
      <c r="D906" s="6">
        <v>21</v>
      </c>
      <c r="E906" s="9" t="s">
        <v>648</v>
      </c>
      <c r="F906" s="17">
        <v>101956</v>
      </c>
      <c r="G906" s="17">
        <v>47.558999999999997</v>
      </c>
      <c r="H906" s="17">
        <v>39.620999999999995</v>
      </c>
      <c r="I906" s="9" t="s">
        <v>52</v>
      </c>
      <c r="J906" s="9" t="s">
        <v>53</v>
      </c>
      <c r="L906" s="9" t="str">
        <f>CONCATENATE(J906,".",K906)</f>
        <v>Styrax.</v>
      </c>
      <c r="M906" s="9" t="s">
        <v>53</v>
      </c>
      <c r="N906" s="11">
        <v>42134</v>
      </c>
      <c r="O906" s="64">
        <v>0</v>
      </c>
      <c r="P906">
        <v>64</v>
      </c>
      <c r="Q906">
        <v>1</v>
      </c>
      <c r="R906" s="2">
        <v>189.27072323798401</v>
      </c>
      <c r="T906">
        <f>(3.14*((P906/2)^2))/1000000</f>
        <v>3.21536E-3</v>
      </c>
    </row>
    <row r="907" spans="1:31" ht="15" customHeight="1">
      <c r="A907">
        <v>906</v>
      </c>
      <c r="B907" s="9" t="s">
        <v>333</v>
      </c>
      <c r="C907" s="9" t="s">
        <v>860</v>
      </c>
      <c r="D907" s="6">
        <v>43</v>
      </c>
      <c r="E907" s="9" t="s">
        <v>648</v>
      </c>
      <c r="F907" s="17">
        <v>102058</v>
      </c>
      <c r="G907" s="17">
        <v>55.984999999999999</v>
      </c>
      <c r="H907" s="17">
        <v>53.496000000000002</v>
      </c>
      <c r="I907" s="9" t="s">
        <v>71</v>
      </c>
      <c r="J907" s="9" t="s">
        <v>72</v>
      </c>
      <c r="K907" s="9" t="s">
        <v>494</v>
      </c>
      <c r="L907" s="9" t="str">
        <f>CONCATENATE(J907,".",K907)</f>
        <v>Cornus.disciflora</v>
      </c>
      <c r="M907" s="9" t="s">
        <v>72</v>
      </c>
      <c r="N907" s="11">
        <v>42135</v>
      </c>
      <c r="O907" s="64">
        <v>0</v>
      </c>
      <c r="P907">
        <v>249</v>
      </c>
      <c r="Q907">
        <v>2</v>
      </c>
      <c r="R907" s="2">
        <v>119.44284435809834</v>
      </c>
      <c r="T907">
        <f>(3.14*((P907/2)^2))/1000000</f>
        <v>4.8670785000000001E-2</v>
      </c>
    </row>
    <row r="908" spans="1:31" ht="15" customHeight="1">
      <c r="A908">
        <v>907</v>
      </c>
      <c r="B908" s="9" t="s">
        <v>333</v>
      </c>
      <c r="C908" s="9" t="s">
        <v>860</v>
      </c>
      <c r="D908" s="6">
        <v>43</v>
      </c>
      <c r="E908" s="9" t="s">
        <v>648</v>
      </c>
      <c r="F908" s="17">
        <v>102059</v>
      </c>
      <c r="G908" s="17">
        <v>55.984999999999999</v>
      </c>
      <c r="H908" s="17">
        <v>54.21</v>
      </c>
      <c r="I908" s="9" t="s">
        <v>50</v>
      </c>
      <c r="J908" s="9" t="s">
        <v>51</v>
      </c>
      <c r="K908" s="9" t="s">
        <v>712</v>
      </c>
      <c r="L908" s="9" t="str">
        <f>CONCATENATE(J908,".",K908)</f>
        <v>Quercus.salicifolia</v>
      </c>
      <c r="M908" s="9" t="s">
        <v>135</v>
      </c>
      <c r="N908" s="11">
        <v>42135</v>
      </c>
      <c r="O908" s="64">
        <v>0</v>
      </c>
      <c r="P908">
        <v>414</v>
      </c>
      <c r="Q908">
        <v>3</v>
      </c>
      <c r="R908" s="2">
        <v>115.39384410930496</v>
      </c>
      <c r="T908">
        <f>(3.14*((P908/2)^2))/1000000</f>
        <v>0.13454586000000002</v>
      </c>
    </row>
    <row r="909" spans="1:31" ht="15" customHeight="1">
      <c r="A909">
        <v>908</v>
      </c>
      <c r="B909" s="9" t="s">
        <v>333</v>
      </c>
      <c r="C909" s="9" t="s">
        <v>860</v>
      </c>
      <c r="D909" s="6">
        <v>42</v>
      </c>
      <c r="E909" s="9" t="s">
        <v>648</v>
      </c>
      <c r="F909" s="17">
        <v>102061</v>
      </c>
      <c r="G909" s="17">
        <v>57.677</v>
      </c>
      <c r="H909" s="17">
        <v>59.808999999999997</v>
      </c>
      <c r="I909" s="9" t="s">
        <v>37</v>
      </c>
      <c r="J909" s="9" t="s">
        <v>38</v>
      </c>
      <c r="L909" s="9" t="str">
        <f>CONCATENATE(J909,".",K909)</f>
        <v>Meliosma.</v>
      </c>
      <c r="M909" s="9" t="s">
        <v>212</v>
      </c>
      <c r="N909" s="11">
        <v>42135</v>
      </c>
      <c r="O909" s="64">
        <v>0</v>
      </c>
      <c r="P909">
        <v>92</v>
      </c>
      <c r="Q909">
        <v>1</v>
      </c>
      <c r="R909" s="2">
        <v>179.04167228382059</v>
      </c>
      <c r="T909">
        <f>(3.14*((P909/2)^2))/1000000</f>
        <v>6.6442400000000009E-3</v>
      </c>
    </row>
    <row r="910" spans="1:31" ht="15" customHeight="1">
      <c r="A910">
        <v>909</v>
      </c>
      <c r="B910" s="9" t="s">
        <v>333</v>
      </c>
      <c r="C910" s="9" t="s">
        <v>845</v>
      </c>
      <c r="D910" s="7">
        <v>43</v>
      </c>
      <c r="E910" s="9" t="s">
        <v>648</v>
      </c>
      <c r="F910" s="17">
        <v>102480</v>
      </c>
      <c r="G910" s="17">
        <v>97.777999999999992</v>
      </c>
      <c r="H910" s="17">
        <v>14.065</v>
      </c>
      <c r="I910" s="9" t="s">
        <v>54</v>
      </c>
      <c r="J910" s="9" t="s">
        <v>75</v>
      </c>
      <c r="K910" s="9" t="s">
        <v>503</v>
      </c>
      <c r="L910" s="9" t="str">
        <f>CONCATENATE(J910,".",K910)</f>
        <v>Dendropanax.sp1</v>
      </c>
      <c r="M910" s="9" t="s">
        <v>353</v>
      </c>
      <c r="N910" s="11">
        <v>42139</v>
      </c>
      <c r="O910" s="64">
        <v>0</v>
      </c>
      <c r="P910">
        <v>59</v>
      </c>
      <c r="Q910">
        <v>1</v>
      </c>
      <c r="R910" s="2">
        <v>167.74185636557291</v>
      </c>
      <c r="T910">
        <f>(3.14*((P910/2)^2))/1000000</f>
        <v>2.732585E-3</v>
      </c>
    </row>
    <row r="911" spans="1:31" ht="15" customHeight="1">
      <c r="A911">
        <v>910</v>
      </c>
      <c r="B911" s="9" t="s">
        <v>333</v>
      </c>
      <c r="C911" s="9" t="s">
        <v>841</v>
      </c>
      <c r="D911" s="7">
        <v>24</v>
      </c>
      <c r="E911" s="9" t="s">
        <v>648</v>
      </c>
      <c r="F911" s="17">
        <v>102545</v>
      </c>
      <c r="G911" s="17">
        <v>86.471999999999994</v>
      </c>
      <c r="H911" s="17">
        <v>41.704000000000001</v>
      </c>
      <c r="I911" s="9" t="s">
        <v>495</v>
      </c>
      <c r="J911" s="9" t="s">
        <v>496</v>
      </c>
      <c r="K911" s="9" t="s">
        <v>777</v>
      </c>
      <c r="L911" s="9" t="str">
        <f>CONCATENATE(J911,".",K911)</f>
        <v>Cleyera.theoidaes</v>
      </c>
      <c r="M911" s="9" t="s">
        <v>334</v>
      </c>
      <c r="N911" s="11">
        <v>42139</v>
      </c>
      <c r="O911" s="64">
        <v>0</v>
      </c>
      <c r="P911">
        <v>78</v>
      </c>
      <c r="Q911">
        <v>1</v>
      </c>
      <c r="R911" s="2">
        <v>160.39565846006582</v>
      </c>
      <c r="T911">
        <f>(3.14*((P911/2)^2))/1000000</f>
        <v>4.7759400000000002E-3</v>
      </c>
    </row>
    <row r="912" spans="1:31" ht="15" customHeight="1">
      <c r="A912">
        <v>911</v>
      </c>
      <c r="B912" s="9" t="s">
        <v>333</v>
      </c>
      <c r="C912" s="9" t="s">
        <v>846</v>
      </c>
      <c r="D912" s="6">
        <v>13</v>
      </c>
      <c r="E912" s="9" t="s">
        <v>648</v>
      </c>
      <c r="F912" s="17">
        <v>101506</v>
      </c>
      <c r="G912" s="17">
        <v>22.878</v>
      </c>
      <c r="H912" s="17">
        <v>11.173999999999999</v>
      </c>
      <c r="I912" s="9" t="s">
        <v>54</v>
      </c>
      <c r="J912" s="9" t="s">
        <v>75</v>
      </c>
      <c r="K912" s="9" t="s">
        <v>503</v>
      </c>
      <c r="L912" s="9" t="str">
        <f>CONCATENATE(J912,".",K912)</f>
        <v>Dendropanax.sp1</v>
      </c>
      <c r="M912" s="9" t="s">
        <v>353</v>
      </c>
      <c r="N912" s="11">
        <v>42132</v>
      </c>
      <c r="O912" s="64">
        <v>0</v>
      </c>
      <c r="P912">
        <v>51</v>
      </c>
      <c r="Q912">
        <v>1</v>
      </c>
      <c r="R912" s="2">
        <v>134.79880629474698</v>
      </c>
      <c r="T912">
        <f>(3.14*((P912/2)^2))/1000000</f>
        <v>2.041785E-3</v>
      </c>
    </row>
    <row r="913" spans="1:23" ht="15" customHeight="1">
      <c r="A913">
        <v>912</v>
      </c>
      <c r="B913" s="9" t="s">
        <v>333</v>
      </c>
      <c r="C913" s="9" t="s">
        <v>860</v>
      </c>
      <c r="D913" s="6">
        <v>42</v>
      </c>
      <c r="E913" s="9" t="s">
        <v>648</v>
      </c>
      <c r="F913" s="17">
        <v>102064</v>
      </c>
      <c r="G913" s="17">
        <v>59.296999999999997</v>
      </c>
      <c r="H913" s="17">
        <v>55.378</v>
      </c>
      <c r="I913" s="9" t="s">
        <v>89</v>
      </c>
      <c r="J913" s="9" t="s">
        <v>511</v>
      </c>
      <c r="K913" t="s">
        <v>735</v>
      </c>
      <c r="L913" s="9" t="str">
        <f>CONCATENATE(J913,".",K913)</f>
        <v xml:space="preserve">Vaccinium.consanguineum </v>
      </c>
      <c r="M913" s="9" t="s">
        <v>336</v>
      </c>
      <c r="N913" s="11">
        <v>42135</v>
      </c>
      <c r="O913" s="64">
        <v>0</v>
      </c>
      <c r="P913">
        <v>145</v>
      </c>
      <c r="Q913">
        <v>2</v>
      </c>
      <c r="R913" s="2">
        <v>151.7822257722049</v>
      </c>
      <c r="T913">
        <f>(3.14*((P913/2)^2))/1000000</f>
        <v>1.6504624999999998E-2</v>
      </c>
      <c r="U913" t="s">
        <v>30</v>
      </c>
      <c r="W913">
        <v>141</v>
      </c>
    </row>
    <row r="914" spans="1:23" ht="15" customHeight="1">
      <c r="A914">
        <v>913</v>
      </c>
      <c r="B914" s="9" t="s">
        <v>333</v>
      </c>
      <c r="C914" s="9" t="s">
        <v>860</v>
      </c>
      <c r="D914" s="6">
        <v>42</v>
      </c>
      <c r="E914" s="9" t="s">
        <v>648</v>
      </c>
      <c r="F914" s="17">
        <v>102065</v>
      </c>
      <c r="G914" s="17">
        <v>58.677999999999997</v>
      </c>
      <c r="H914" s="17">
        <v>54.257999999999996</v>
      </c>
      <c r="I914" s="9" t="s">
        <v>71</v>
      </c>
      <c r="J914" s="9" t="s">
        <v>72</v>
      </c>
      <c r="K914" s="9" t="s">
        <v>494</v>
      </c>
      <c r="L914" s="9" t="str">
        <f>CONCATENATE(J914,".",K914)</f>
        <v>Cornus.disciflora</v>
      </c>
      <c r="M914" s="9" t="s">
        <v>72</v>
      </c>
      <c r="N914" s="11">
        <v>42135</v>
      </c>
      <c r="O914" s="64">
        <v>0</v>
      </c>
      <c r="P914">
        <v>194</v>
      </c>
      <c r="Q914">
        <v>2</v>
      </c>
      <c r="R914" s="2">
        <v>148.93929597767445</v>
      </c>
      <c r="T914">
        <f>(3.14*((P914/2)^2))/1000000</f>
        <v>2.9544260000000003E-2</v>
      </c>
    </row>
    <row r="915" spans="1:23" ht="15" customHeight="1">
      <c r="A915">
        <v>914</v>
      </c>
      <c r="B915" s="9" t="s">
        <v>333</v>
      </c>
      <c r="C915" s="9" t="s">
        <v>860</v>
      </c>
      <c r="D915" s="6">
        <v>41</v>
      </c>
      <c r="E915" s="9" t="s">
        <v>648</v>
      </c>
      <c r="F915" s="17">
        <v>102066</v>
      </c>
      <c r="G915" s="17">
        <v>55.603999999999999</v>
      </c>
      <c r="H915" s="17">
        <v>56.998000000000005</v>
      </c>
      <c r="I915" s="9" t="s">
        <v>93</v>
      </c>
      <c r="J915" s="9" t="s">
        <v>94</v>
      </c>
      <c r="K915" s="9" t="s">
        <v>725</v>
      </c>
      <c r="L915" s="9" t="str">
        <f>CONCATENATE(J915,".",K915)</f>
        <v>Viburnum.costaricanun</v>
      </c>
      <c r="M915" s="9" t="s">
        <v>94</v>
      </c>
      <c r="N915" s="11">
        <v>42135</v>
      </c>
      <c r="O915" s="64">
        <v>0</v>
      </c>
      <c r="P915">
        <v>121</v>
      </c>
      <c r="Q915">
        <v>2</v>
      </c>
      <c r="R915" s="2">
        <v>158.53826141350598</v>
      </c>
      <c r="T915">
        <f>(3.14*((P915/2)^2))/1000000</f>
        <v>1.1493185000000001E-2</v>
      </c>
    </row>
    <row r="916" spans="1:23" ht="15" customHeight="1">
      <c r="A916">
        <v>915</v>
      </c>
      <c r="B916" s="9" t="s">
        <v>333</v>
      </c>
      <c r="C916" s="9" t="s">
        <v>860</v>
      </c>
      <c r="D916" s="6">
        <v>41</v>
      </c>
      <c r="E916" s="9" t="s">
        <v>648</v>
      </c>
      <c r="F916" s="17">
        <v>102067</v>
      </c>
      <c r="G916" s="17">
        <v>57.129000000000005</v>
      </c>
      <c r="H916" s="17">
        <v>57.045000000000002</v>
      </c>
      <c r="I916" s="9" t="s">
        <v>54</v>
      </c>
      <c r="J916" s="9" t="s">
        <v>55</v>
      </c>
      <c r="K916" s="9" t="s">
        <v>503</v>
      </c>
      <c r="L916" s="9" t="str">
        <f>CONCATENATE(J916,".",K916)</f>
        <v>Schefflera.sp1</v>
      </c>
      <c r="M916" s="9" t="s">
        <v>55</v>
      </c>
      <c r="N916" s="11">
        <v>42135</v>
      </c>
      <c r="O916" s="64">
        <v>0</v>
      </c>
      <c r="P916">
        <v>196</v>
      </c>
      <c r="Q916">
        <v>2</v>
      </c>
      <c r="R916" s="2">
        <v>155.25516863475505</v>
      </c>
      <c r="T916">
        <f>(3.14*((P916/2)^2))/1000000</f>
        <v>3.0156560000000002E-2</v>
      </c>
    </row>
    <row r="917" spans="1:23" ht="15" customHeight="1">
      <c r="A917">
        <v>916</v>
      </c>
      <c r="B917" s="9" t="s">
        <v>333</v>
      </c>
      <c r="C917" s="9" t="s">
        <v>842</v>
      </c>
      <c r="D917" s="6">
        <v>23</v>
      </c>
      <c r="E917" s="9" t="s">
        <v>648</v>
      </c>
      <c r="F917" s="17">
        <v>101364</v>
      </c>
      <c r="G917" s="17">
        <v>9.19</v>
      </c>
      <c r="H917" s="17">
        <v>69.216999999999999</v>
      </c>
      <c r="I917" s="9" t="s">
        <v>495</v>
      </c>
      <c r="J917" s="9" t="s">
        <v>496</v>
      </c>
      <c r="K917" s="9" t="s">
        <v>777</v>
      </c>
      <c r="L917" s="9" t="str">
        <f>CONCATENATE(J917,".",K917)</f>
        <v>Cleyera.theoidaes</v>
      </c>
      <c r="M917" s="9" t="s">
        <v>334</v>
      </c>
      <c r="N917" s="11">
        <v>42121</v>
      </c>
      <c r="O917" s="64">
        <v>0</v>
      </c>
      <c r="P917">
        <v>67</v>
      </c>
      <c r="Q917">
        <v>1</v>
      </c>
      <c r="R917" s="2">
        <v>155.50722880289004</v>
      </c>
      <c r="T917">
        <f>(3.14*((P917/2)^2))/1000000</f>
        <v>3.5238650000000002E-3</v>
      </c>
    </row>
    <row r="918" spans="1:23" ht="15" customHeight="1">
      <c r="A918">
        <v>917</v>
      </c>
      <c r="B918" s="9" t="s">
        <v>333</v>
      </c>
      <c r="C918" s="9" t="s">
        <v>850</v>
      </c>
      <c r="D918" s="6">
        <v>21</v>
      </c>
      <c r="E918" s="9" t="s">
        <v>648</v>
      </c>
      <c r="F918" s="17">
        <v>101681</v>
      </c>
      <c r="G918" s="17">
        <v>27.471</v>
      </c>
      <c r="H918" s="17">
        <v>58.524999999999999</v>
      </c>
      <c r="I918" s="9" t="s">
        <v>34</v>
      </c>
      <c r="J918" s="9" t="s">
        <v>35</v>
      </c>
      <c r="K918" s="9" t="s">
        <v>508</v>
      </c>
      <c r="L918" s="9" t="str">
        <f>CONCATENATE(J918,".",K918)</f>
        <v>Ardisia.sp7</v>
      </c>
      <c r="M918" s="9" t="s">
        <v>86</v>
      </c>
      <c r="N918" s="11">
        <v>42133</v>
      </c>
      <c r="O918" s="64">
        <v>0</v>
      </c>
      <c r="P918">
        <v>53</v>
      </c>
      <c r="Q918">
        <v>1</v>
      </c>
      <c r="R918" s="2">
        <v>195.92851435172008</v>
      </c>
      <c r="T918">
        <f>(3.14*((P918/2)^2))/1000000</f>
        <v>2.205065E-3</v>
      </c>
    </row>
    <row r="919" spans="1:23" ht="15" customHeight="1">
      <c r="A919">
        <v>918</v>
      </c>
      <c r="B919" s="9" t="s">
        <v>333</v>
      </c>
      <c r="C919" s="9" t="s">
        <v>847</v>
      </c>
      <c r="D919" s="7">
        <v>31</v>
      </c>
      <c r="E919" s="9" t="s">
        <v>648</v>
      </c>
      <c r="F919" s="17">
        <v>102412</v>
      </c>
      <c r="G919" s="17">
        <v>72.010999999999996</v>
      </c>
      <c r="H919" s="17">
        <v>83.638000000000005</v>
      </c>
      <c r="I919" s="9" t="s">
        <v>22</v>
      </c>
      <c r="J919" s="9" t="s">
        <v>516</v>
      </c>
      <c r="K919" s="9" t="s">
        <v>506</v>
      </c>
      <c r="L919" s="9" t="str">
        <f>CONCATENATE(J919,".",K919)</f>
        <v>Laurel.sp5</v>
      </c>
      <c r="M919" s="9" t="s">
        <v>109</v>
      </c>
      <c r="N919" s="11">
        <v>42139</v>
      </c>
      <c r="O919" s="64">
        <v>0</v>
      </c>
      <c r="P919">
        <v>87</v>
      </c>
      <c r="Q919">
        <v>1</v>
      </c>
      <c r="R919" s="2">
        <v>132.53921792108866</v>
      </c>
      <c r="T919">
        <f>(3.14*((P919/2)^2))/1000000</f>
        <v>5.9416649999999996E-3</v>
      </c>
    </row>
    <row r="920" spans="1:23" ht="15" customHeight="1">
      <c r="A920">
        <v>919</v>
      </c>
      <c r="B920" s="9" t="s">
        <v>333</v>
      </c>
      <c r="C920" s="9" t="s">
        <v>842</v>
      </c>
      <c r="D920" s="6">
        <v>22</v>
      </c>
      <c r="E920" s="9" t="s">
        <v>648</v>
      </c>
      <c r="F920" s="17">
        <v>101367</v>
      </c>
      <c r="G920" s="17">
        <v>6.7409999999999997</v>
      </c>
      <c r="H920" s="17">
        <v>75.078000000000003</v>
      </c>
      <c r="I920" s="9" t="s">
        <v>34</v>
      </c>
      <c r="J920" s="9" t="s">
        <v>35</v>
      </c>
      <c r="K920" s="9" t="s">
        <v>508</v>
      </c>
      <c r="L920" s="9" t="str">
        <f>CONCATENATE(J920,".",K920)</f>
        <v>Ardisia.sp7</v>
      </c>
      <c r="M920" s="9" t="s">
        <v>86</v>
      </c>
      <c r="N920" s="11">
        <v>42121</v>
      </c>
      <c r="O920" s="64">
        <v>0</v>
      </c>
      <c r="P920">
        <v>59</v>
      </c>
      <c r="Q920">
        <v>1</v>
      </c>
      <c r="R920" s="2">
        <v>151.4298256232139</v>
      </c>
      <c r="T920">
        <f>(3.14*((P920/2)^2))/1000000</f>
        <v>2.732585E-3</v>
      </c>
    </row>
    <row r="921" spans="1:23" ht="15" customHeight="1">
      <c r="A921">
        <v>920</v>
      </c>
      <c r="B921" s="9" t="s">
        <v>333</v>
      </c>
      <c r="C921" s="9" t="s">
        <v>858</v>
      </c>
      <c r="D921" s="6">
        <v>12</v>
      </c>
      <c r="E921" s="9" t="s">
        <v>648</v>
      </c>
      <c r="F921" s="17">
        <v>102072</v>
      </c>
      <c r="G921" s="17">
        <v>42.417000000000002</v>
      </c>
      <c r="H921" s="17">
        <v>65.730999999999995</v>
      </c>
      <c r="I921" s="9" t="s">
        <v>52</v>
      </c>
      <c r="J921" s="9" t="s">
        <v>53</v>
      </c>
      <c r="L921" s="9" t="str">
        <f>CONCATENATE(J921,".",K921)</f>
        <v>Styrax.</v>
      </c>
      <c r="M921" s="9" t="s">
        <v>53</v>
      </c>
      <c r="N921" s="11">
        <v>42135</v>
      </c>
      <c r="O921" s="64">
        <v>0</v>
      </c>
      <c r="P921">
        <v>121</v>
      </c>
      <c r="Q921">
        <v>2</v>
      </c>
      <c r="R921" s="2">
        <v>150.23619120081324</v>
      </c>
      <c r="T921">
        <f>(3.14*((P921/2)^2))/1000000</f>
        <v>1.1493185000000001E-2</v>
      </c>
    </row>
    <row r="922" spans="1:23" ht="15" customHeight="1">
      <c r="A922">
        <v>921</v>
      </c>
      <c r="B922" s="9" t="s">
        <v>333</v>
      </c>
      <c r="C922" s="9" t="s">
        <v>857</v>
      </c>
      <c r="D922" s="6">
        <v>44</v>
      </c>
      <c r="E922" s="9" t="s">
        <v>648</v>
      </c>
      <c r="F922" s="17">
        <v>102162</v>
      </c>
      <c r="G922" s="17">
        <v>58.555</v>
      </c>
      <c r="H922" s="17">
        <v>83.352000000000004</v>
      </c>
      <c r="I922" s="9" t="s">
        <v>34</v>
      </c>
      <c r="J922" s="9" t="s">
        <v>35</v>
      </c>
      <c r="K922" s="9" t="s">
        <v>508</v>
      </c>
      <c r="L922" s="9" t="str">
        <f>CONCATENATE(J922,".",K922)</f>
        <v>Ardisia.sp7</v>
      </c>
      <c r="M922" s="9" t="s">
        <v>86</v>
      </c>
      <c r="N922" s="11">
        <v>42135</v>
      </c>
      <c r="O922" s="64">
        <v>0</v>
      </c>
      <c r="P922">
        <v>88</v>
      </c>
      <c r="Q922">
        <v>1</v>
      </c>
      <c r="R922" s="2">
        <v>165.21098382224255</v>
      </c>
      <c r="T922">
        <f>(3.14*((P922/2)^2))/1000000</f>
        <v>6.07904E-3</v>
      </c>
    </row>
    <row r="923" spans="1:23" ht="15" customHeight="1">
      <c r="A923">
        <v>922</v>
      </c>
      <c r="B923" s="9" t="s">
        <v>333</v>
      </c>
      <c r="C923" s="9" t="s">
        <v>844</v>
      </c>
      <c r="D923" s="6">
        <v>41</v>
      </c>
      <c r="E923" s="9" t="s">
        <v>648</v>
      </c>
      <c r="F923" s="17">
        <v>101486</v>
      </c>
      <c r="G923" s="17">
        <v>15.489000000000001</v>
      </c>
      <c r="H923" s="17">
        <v>97.712000000000003</v>
      </c>
      <c r="I923" s="9" t="s">
        <v>42</v>
      </c>
      <c r="J923" s="9" t="s">
        <v>710</v>
      </c>
      <c r="K923" s="9" t="s">
        <v>711</v>
      </c>
      <c r="L923" s="9" t="str">
        <f>CONCATENATE(J923,".",K923)</f>
        <v>Rogiera.amoena</v>
      </c>
      <c r="M923" s="9" t="s">
        <v>335</v>
      </c>
      <c r="N923" s="11">
        <v>42132</v>
      </c>
      <c r="O923" s="64">
        <v>0</v>
      </c>
      <c r="P923">
        <v>53</v>
      </c>
      <c r="Q923">
        <v>1</v>
      </c>
      <c r="R923" s="2">
        <v>143.5875151105846</v>
      </c>
      <c r="T923">
        <f>(3.14*((P923/2)^2))/1000000</f>
        <v>2.205065E-3</v>
      </c>
    </row>
    <row r="924" spans="1:23" ht="15" customHeight="1">
      <c r="A924">
        <v>923</v>
      </c>
      <c r="B924" s="9" t="s">
        <v>333</v>
      </c>
      <c r="C924" s="9" t="s">
        <v>856</v>
      </c>
      <c r="D924" s="6">
        <v>41</v>
      </c>
      <c r="E924" s="9" t="s">
        <v>648</v>
      </c>
      <c r="F924" s="17">
        <v>101912</v>
      </c>
      <c r="G924" s="17">
        <v>59.335000000000001</v>
      </c>
      <c r="H924" s="17">
        <v>13.473000000000001</v>
      </c>
      <c r="I924" s="9" t="s">
        <v>42</v>
      </c>
      <c r="J924" s="9" t="s">
        <v>710</v>
      </c>
      <c r="K924" s="9" t="s">
        <v>711</v>
      </c>
      <c r="L924" s="9" t="str">
        <f>CONCATENATE(J924,".",K924)</f>
        <v>Rogiera.amoena</v>
      </c>
      <c r="M924" s="9" t="s">
        <v>335</v>
      </c>
      <c r="N924" s="11">
        <v>42134</v>
      </c>
      <c r="O924" s="64">
        <v>0</v>
      </c>
      <c r="P924">
        <v>55</v>
      </c>
      <c r="Q924">
        <v>1</v>
      </c>
      <c r="R924" s="2">
        <v>183.40486820646061</v>
      </c>
      <c r="T924">
        <f>(3.14*((P924/2)^2))/1000000</f>
        <v>2.374625E-3</v>
      </c>
    </row>
    <row r="925" spans="1:23" ht="15" customHeight="1">
      <c r="A925">
        <v>924</v>
      </c>
      <c r="B925" s="9" t="s">
        <v>333</v>
      </c>
      <c r="C925" s="9" t="s">
        <v>858</v>
      </c>
      <c r="D925" s="6">
        <v>11</v>
      </c>
      <c r="E925" s="9" t="s">
        <v>648</v>
      </c>
      <c r="F925" s="17">
        <v>102069</v>
      </c>
      <c r="G925" s="17">
        <v>40.639000000000003</v>
      </c>
      <c r="H925" s="17">
        <v>61.62</v>
      </c>
      <c r="I925" s="9" t="s">
        <v>93</v>
      </c>
      <c r="J925" s="9" t="s">
        <v>94</v>
      </c>
      <c r="K925" s="9" t="s">
        <v>725</v>
      </c>
      <c r="L925" s="9" t="str">
        <f>CONCATENATE(J925,".",K925)</f>
        <v>Viburnum.costaricanun</v>
      </c>
      <c r="M925" s="9" t="s">
        <v>94</v>
      </c>
      <c r="N925" s="11">
        <v>42135</v>
      </c>
      <c r="O925" s="64">
        <v>0</v>
      </c>
      <c r="P925">
        <v>80</v>
      </c>
      <c r="Q925">
        <v>1</v>
      </c>
      <c r="R925" s="2">
        <v>105.63110141914565</v>
      </c>
      <c r="T925">
        <f>(3.14*((P925/2)^2))/1000000</f>
        <v>5.0239999999999998E-3</v>
      </c>
    </row>
    <row r="926" spans="1:23" ht="15" customHeight="1">
      <c r="A926">
        <v>925</v>
      </c>
      <c r="B926" s="9" t="s">
        <v>333</v>
      </c>
      <c r="C926" s="9" t="s">
        <v>858</v>
      </c>
      <c r="D926" s="6">
        <v>13</v>
      </c>
      <c r="E926" s="9" t="s">
        <v>648</v>
      </c>
      <c r="F926" s="17">
        <v>102077</v>
      </c>
      <c r="G926" s="17">
        <v>42.5</v>
      </c>
      <c r="H926" s="17">
        <v>74.787000000000006</v>
      </c>
      <c r="I926" s="9" t="s">
        <v>93</v>
      </c>
      <c r="J926" s="9" t="s">
        <v>94</v>
      </c>
      <c r="K926" s="9" t="s">
        <v>725</v>
      </c>
      <c r="L926" s="9" t="str">
        <f>CONCATENATE(J926,".",K926)</f>
        <v>Viburnum.costaricanun</v>
      </c>
      <c r="M926" s="9" t="s">
        <v>94</v>
      </c>
      <c r="N926" s="11">
        <v>42135</v>
      </c>
      <c r="O926" s="64">
        <v>0</v>
      </c>
      <c r="P926">
        <v>126</v>
      </c>
      <c r="Q926">
        <v>2</v>
      </c>
      <c r="R926" s="2">
        <v>198.35783540016996</v>
      </c>
      <c r="T926">
        <f>(3.14*((P926/2)^2))/1000000</f>
        <v>1.246266E-2</v>
      </c>
    </row>
    <row r="927" spans="1:23" ht="15" customHeight="1">
      <c r="A927">
        <v>926</v>
      </c>
      <c r="B927" s="9" t="s">
        <v>333</v>
      </c>
      <c r="C927" s="9" t="s">
        <v>859</v>
      </c>
      <c r="D927" s="6">
        <v>14</v>
      </c>
      <c r="E927" s="9" t="s">
        <v>648</v>
      </c>
      <c r="F927" s="17">
        <v>101936</v>
      </c>
      <c r="G927" s="17">
        <v>40.585000000000001</v>
      </c>
      <c r="H927" s="17">
        <v>35.502000000000002</v>
      </c>
      <c r="I927" s="9" t="s">
        <v>42</v>
      </c>
      <c r="J927" s="9" t="s">
        <v>710</v>
      </c>
      <c r="K927" s="9" t="s">
        <v>711</v>
      </c>
      <c r="L927" s="9" t="str">
        <f>CONCATENATE(J927,".",K927)</f>
        <v>Rogiera.amoena</v>
      </c>
      <c r="M927" s="9" t="s">
        <v>335</v>
      </c>
      <c r="N927" s="11">
        <v>42134</v>
      </c>
      <c r="O927" s="64">
        <v>0</v>
      </c>
      <c r="P927">
        <v>64</v>
      </c>
      <c r="Q927">
        <v>1</v>
      </c>
      <c r="R927" s="2">
        <v>145.1308953668933</v>
      </c>
      <c r="T927">
        <f>(3.14*((P927/2)^2))/1000000</f>
        <v>3.21536E-3</v>
      </c>
    </row>
    <row r="928" spans="1:23" ht="15" customHeight="1">
      <c r="A928">
        <v>927</v>
      </c>
      <c r="B928" s="9" t="s">
        <v>333</v>
      </c>
      <c r="C928" s="9" t="s">
        <v>836</v>
      </c>
      <c r="D928" s="6">
        <v>31</v>
      </c>
      <c r="E928" s="9" t="s">
        <v>648</v>
      </c>
      <c r="F928" s="17">
        <v>101202</v>
      </c>
      <c r="G928" s="17">
        <v>13.523999999999999</v>
      </c>
      <c r="H928" s="17">
        <v>4.4180000000000001</v>
      </c>
      <c r="I928" s="9" t="s">
        <v>34</v>
      </c>
      <c r="J928" s="9" t="s">
        <v>35</v>
      </c>
      <c r="K928" s="9" t="s">
        <v>503</v>
      </c>
      <c r="L928" s="9" t="str">
        <f>CONCATENATE(J928,".",K928)</f>
        <v>Ardisia.sp1</v>
      </c>
      <c r="M928" s="9" t="s">
        <v>87</v>
      </c>
      <c r="N928" s="11">
        <v>42120</v>
      </c>
      <c r="O928" s="64">
        <v>0</v>
      </c>
      <c r="P928">
        <v>85</v>
      </c>
      <c r="Q928">
        <v>1</v>
      </c>
      <c r="R928" s="2">
        <v>117.88865870309129</v>
      </c>
      <c r="T928">
        <f>(3.14*((P928/2)^2))/1000000</f>
        <v>5.6716249999999996E-3</v>
      </c>
    </row>
    <row r="929" spans="1:23" ht="15" customHeight="1">
      <c r="A929">
        <v>928</v>
      </c>
      <c r="B929" s="9" t="s">
        <v>333</v>
      </c>
      <c r="C929" s="9" t="s">
        <v>858</v>
      </c>
      <c r="D929" s="7">
        <v>14</v>
      </c>
      <c r="E929" s="9" t="s">
        <v>648</v>
      </c>
      <c r="F929" s="17">
        <v>102080</v>
      </c>
      <c r="G929" s="17">
        <v>42</v>
      </c>
      <c r="H929" s="17">
        <v>78.259</v>
      </c>
      <c r="I929" s="9" t="s">
        <v>495</v>
      </c>
      <c r="J929" s="9" t="s">
        <v>496</v>
      </c>
      <c r="K929" s="9" t="s">
        <v>777</v>
      </c>
      <c r="L929" s="9" t="str">
        <f>CONCATENATE(J929,".",K929)</f>
        <v>Cleyera.theoidaes</v>
      </c>
      <c r="M929" s="9" t="s">
        <v>334</v>
      </c>
      <c r="N929" s="11">
        <v>42135</v>
      </c>
      <c r="O929" s="64">
        <v>0</v>
      </c>
      <c r="P929">
        <v>154</v>
      </c>
      <c r="Q929">
        <v>2</v>
      </c>
      <c r="R929" s="2">
        <v>174.59340244565098</v>
      </c>
      <c r="T929">
        <f>(3.14*((P929/2)^2))/1000000</f>
        <v>1.8617060000000001E-2</v>
      </c>
    </row>
    <row r="930" spans="1:23" ht="15" customHeight="1">
      <c r="A930">
        <v>929</v>
      </c>
      <c r="B930" s="9" t="s">
        <v>333</v>
      </c>
      <c r="C930" s="9" t="s">
        <v>854</v>
      </c>
      <c r="D930" s="6">
        <v>12</v>
      </c>
      <c r="E930" s="9" t="s">
        <v>648</v>
      </c>
      <c r="F930" s="17">
        <v>101798</v>
      </c>
      <c r="G930" s="17">
        <v>24.679000000000002</v>
      </c>
      <c r="H930" s="17">
        <v>86.179000000000002</v>
      </c>
      <c r="I930" s="9" t="s">
        <v>42</v>
      </c>
      <c r="J930" s="9" t="s">
        <v>710</v>
      </c>
      <c r="K930" s="9" t="s">
        <v>711</v>
      </c>
      <c r="L930" s="9" t="str">
        <f>CONCATENATE(J930,".",K930)</f>
        <v>Rogiera.amoena</v>
      </c>
      <c r="M930" s="9" t="s">
        <v>335</v>
      </c>
      <c r="N930" s="11">
        <v>42133</v>
      </c>
      <c r="O930" s="64">
        <v>0</v>
      </c>
      <c r="P930">
        <v>80</v>
      </c>
      <c r="Q930">
        <v>1</v>
      </c>
      <c r="R930" s="2">
        <v>116.96530169505095</v>
      </c>
      <c r="T930">
        <f>(3.14*((P930/2)^2))/1000000</f>
        <v>5.0239999999999998E-3</v>
      </c>
      <c r="U930" t="s">
        <v>30</v>
      </c>
      <c r="W930">
        <v>60</v>
      </c>
    </row>
    <row r="931" spans="1:23" ht="15" customHeight="1">
      <c r="A931">
        <v>930</v>
      </c>
      <c r="B931" s="9" t="s">
        <v>333</v>
      </c>
      <c r="C931" s="9" t="s">
        <v>858</v>
      </c>
      <c r="D931" s="6">
        <v>24</v>
      </c>
      <c r="E931" s="9" t="s">
        <v>648</v>
      </c>
      <c r="F931" s="17">
        <v>102082</v>
      </c>
      <c r="G931" s="17">
        <v>47.5</v>
      </c>
      <c r="H931" s="17">
        <v>68.259</v>
      </c>
      <c r="I931" s="9" t="s">
        <v>52</v>
      </c>
      <c r="J931" s="9" t="s">
        <v>53</v>
      </c>
      <c r="L931" s="9" t="str">
        <f>CONCATENATE(J931,".",K931)</f>
        <v>Styrax.</v>
      </c>
      <c r="M931" s="9" t="s">
        <v>53</v>
      </c>
      <c r="N931" s="11">
        <v>42135</v>
      </c>
      <c r="O931" s="64">
        <v>0</v>
      </c>
      <c r="P931">
        <v>113</v>
      </c>
      <c r="Q931">
        <v>2</v>
      </c>
      <c r="R931" s="2">
        <v>111.31244383479195</v>
      </c>
      <c r="T931">
        <f>(3.14*((P931/2)^2))/1000000</f>
        <v>1.0023665000000001E-2</v>
      </c>
      <c r="U931" t="s">
        <v>78</v>
      </c>
    </row>
    <row r="932" spans="1:23" ht="15" customHeight="1">
      <c r="A932">
        <v>931</v>
      </c>
      <c r="B932" s="9" t="s">
        <v>333</v>
      </c>
      <c r="C932" s="9" t="s">
        <v>858</v>
      </c>
      <c r="D932" s="6">
        <v>24</v>
      </c>
      <c r="E932" s="9" t="s">
        <v>648</v>
      </c>
      <c r="F932" s="17">
        <v>102083</v>
      </c>
      <c r="G932" s="17">
        <v>46.860999999999997</v>
      </c>
      <c r="H932" s="17">
        <v>62.093000000000004</v>
      </c>
      <c r="I932" s="9" t="s">
        <v>50</v>
      </c>
      <c r="J932" s="9" t="s">
        <v>51</v>
      </c>
      <c r="K932" s="9" t="s">
        <v>712</v>
      </c>
      <c r="L932" s="9" t="str">
        <f>CONCATENATE(J932,".",K932)</f>
        <v>Quercus.salicifolia</v>
      </c>
      <c r="M932" s="9" t="s">
        <v>135</v>
      </c>
      <c r="N932" s="11">
        <v>42135</v>
      </c>
      <c r="O932" s="64">
        <v>0</v>
      </c>
      <c r="P932">
        <v>589</v>
      </c>
      <c r="Q932">
        <v>4</v>
      </c>
      <c r="R932" s="2">
        <v>117.87776889289091</v>
      </c>
      <c r="T932">
        <f>(3.14*((P932/2)^2))/1000000</f>
        <v>0.27233298499999997</v>
      </c>
    </row>
    <row r="933" spans="1:23" ht="15" customHeight="1">
      <c r="A933">
        <v>932</v>
      </c>
      <c r="B933" s="9" t="s">
        <v>333</v>
      </c>
      <c r="C933" s="9" t="s">
        <v>846</v>
      </c>
      <c r="D933" s="6">
        <v>23</v>
      </c>
      <c r="E933" s="9" t="s">
        <v>648</v>
      </c>
      <c r="F933" s="17">
        <v>101525</v>
      </c>
      <c r="G933" s="17">
        <v>29.612000000000002</v>
      </c>
      <c r="H933" s="17">
        <v>8.2409999999999997</v>
      </c>
      <c r="I933" s="9" t="s">
        <v>52</v>
      </c>
      <c r="J933" s="9" t="s">
        <v>53</v>
      </c>
      <c r="L933" s="9" t="str">
        <f>CONCATENATE(J933,".",K933)</f>
        <v>Styrax.</v>
      </c>
      <c r="M933" s="9" t="s">
        <v>53</v>
      </c>
      <c r="N933" s="11">
        <v>42132</v>
      </c>
      <c r="O933" s="64">
        <v>0</v>
      </c>
      <c r="P933">
        <v>62</v>
      </c>
      <c r="Q933">
        <v>1</v>
      </c>
      <c r="R933" s="2">
        <v>190.34989103236691</v>
      </c>
      <c r="T933">
        <f>(3.14*((P933/2)^2))/1000000</f>
        <v>3.01754E-3</v>
      </c>
    </row>
    <row r="934" spans="1:23" ht="15" customHeight="1">
      <c r="A934">
        <v>933</v>
      </c>
      <c r="B934" s="9" t="s">
        <v>333</v>
      </c>
      <c r="C934" s="9" t="s">
        <v>859</v>
      </c>
      <c r="D934" s="6">
        <v>23</v>
      </c>
      <c r="E934" s="9" t="s">
        <v>648</v>
      </c>
      <c r="F934" s="17">
        <v>101946</v>
      </c>
      <c r="G934" s="17">
        <v>47.676000000000002</v>
      </c>
      <c r="H934" s="17">
        <v>32.881</v>
      </c>
      <c r="I934" s="9" t="s">
        <v>89</v>
      </c>
      <c r="J934" s="9" t="s">
        <v>511</v>
      </c>
      <c r="K934" t="s">
        <v>735</v>
      </c>
      <c r="L934" s="9" t="str">
        <f>CONCATENATE(J934,".",K934)</f>
        <v xml:space="preserve">Vaccinium.consanguineum </v>
      </c>
      <c r="M934" s="9" t="s">
        <v>336</v>
      </c>
      <c r="N934" s="11">
        <v>42134</v>
      </c>
      <c r="O934" s="64">
        <v>0</v>
      </c>
      <c r="P934">
        <v>97</v>
      </c>
      <c r="Q934">
        <v>1</v>
      </c>
      <c r="R934" s="2">
        <v>113.29293801242883</v>
      </c>
      <c r="T934">
        <f>(3.14*((P934/2)^2))/1000000</f>
        <v>7.3860650000000007E-3</v>
      </c>
    </row>
    <row r="935" spans="1:23" ht="15" customHeight="1">
      <c r="A935">
        <v>934</v>
      </c>
      <c r="B935" s="9" t="s">
        <v>333</v>
      </c>
      <c r="C935" s="9" t="s">
        <v>839</v>
      </c>
      <c r="D935" s="7">
        <v>11</v>
      </c>
      <c r="E935" s="9" t="s">
        <v>648</v>
      </c>
      <c r="F935" s="17">
        <v>102583</v>
      </c>
      <c r="G935" s="17">
        <v>80.42</v>
      </c>
      <c r="H935" s="17">
        <v>60.798999999999999</v>
      </c>
      <c r="I935" s="9" t="s">
        <v>42</v>
      </c>
      <c r="J935" s="9" t="s">
        <v>710</v>
      </c>
      <c r="K935" s="9" t="s">
        <v>711</v>
      </c>
      <c r="L935" s="9" t="str">
        <f>CONCATENATE(J935,".",K935)</f>
        <v>Rogiera.amoena</v>
      </c>
      <c r="M935" s="11" t="s">
        <v>335</v>
      </c>
      <c r="N935" s="11">
        <v>42140</v>
      </c>
      <c r="O935" s="64">
        <v>0</v>
      </c>
      <c r="P935">
        <v>98</v>
      </c>
      <c r="Q935">
        <v>1</v>
      </c>
      <c r="R935" s="2">
        <v>169.40306574884198</v>
      </c>
      <c r="T935">
        <f>(3.14*((P935/2)^2))/1000000</f>
        <v>7.5391400000000006E-3</v>
      </c>
    </row>
    <row r="936" spans="1:23" ht="15" customHeight="1">
      <c r="A936">
        <v>935</v>
      </c>
      <c r="B936" s="9" t="s">
        <v>333</v>
      </c>
      <c r="C936" s="9" t="s">
        <v>855</v>
      </c>
      <c r="D936" s="7">
        <v>42</v>
      </c>
      <c r="E936" s="9" t="s">
        <v>648</v>
      </c>
      <c r="F936" s="17">
        <v>102232</v>
      </c>
      <c r="G936" s="17">
        <v>79.915999999999997</v>
      </c>
      <c r="H936" s="17">
        <v>13.129</v>
      </c>
      <c r="I936" s="9" t="s">
        <v>34</v>
      </c>
      <c r="J936" s="9" t="s">
        <v>35</v>
      </c>
      <c r="K936" s="9" t="s">
        <v>506</v>
      </c>
      <c r="L936" s="9" t="str">
        <f>CONCATENATE(J936,".",K936)</f>
        <v>Ardisia.sp5</v>
      </c>
      <c r="M936" s="9" t="s">
        <v>36</v>
      </c>
      <c r="N936" s="11">
        <v>42136</v>
      </c>
      <c r="O936" s="64">
        <v>0</v>
      </c>
      <c r="P936">
        <v>80</v>
      </c>
      <c r="Q936">
        <v>1</v>
      </c>
      <c r="R936" s="2">
        <v>191.34184647551899</v>
      </c>
      <c r="T936">
        <f>(3.14*((P936/2)^2))/1000000</f>
        <v>5.0239999999999998E-3</v>
      </c>
    </row>
    <row r="937" spans="1:23" ht="15" customHeight="1">
      <c r="A937">
        <v>936</v>
      </c>
      <c r="B937" s="9" t="s">
        <v>333</v>
      </c>
      <c r="C937" s="9" t="s">
        <v>838</v>
      </c>
      <c r="D937" s="6">
        <v>13</v>
      </c>
      <c r="E937" s="9" t="s">
        <v>648</v>
      </c>
      <c r="F937" s="17">
        <v>101235</v>
      </c>
      <c r="G937" s="17">
        <v>1.2549999999999999</v>
      </c>
      <c r="H937" s="17">
        <v>31.448</v>
      </c>
      <c r="I937" s="9" t="s">
        <v>42</v>
      </c>
      <c r="J937" s="9" t="s">
        <v>710</v>
      </c>
      <c r="K937" s="9" t="s">
        <v>711</v>
      </c>
      <c r="L937" s="9" t="str">
        <f>CONCATENATE(J937,".",K937)</f>
        <v>Rogiera.amoena</v>
      </c>
      <c r="M937" s="9" t="s">
        <v>335</v>
      </c>
      <c r="N937" s="11">
        <v>42120</v>
      </c>
      <c r="O937" s="64">
        <v>0</v>
      </c>
      <c r="P937">
        <v>76</v>
      </c>
      <c r="Q937">
        <v>1</v>
      </c>
      <c r="R937" s="2">
        <v>172.78301712025393</v>
      </c>
      <c r="T937">
        <f>(3.14*((P937/2)^2))/1000000</f>
        <v>4.5341599999999998E-3</v>
      </c>
    </row>
    <row r="938" spans="1:23" ht="15" customHeight="1">
      <c r="A938">
        <v>937</v>
      </c>
      <c r="B938" s="9" t="s">
        <v>333</v>
      </c>
      <c r="C938" s="9" t="s">
        <v>858</v>
      </c>
      <c r="D938" s="6">
        <v>23</v>
      </c>
      <c r="E938" s="9" t="s">
        <v>648</v>
      </c>
      <c r="F938" s="20">
        <v>102089</v>
      </c>
      <c r="G938" s="17">
        <v>45.805</v>
      </c>
      <c r="H938" s="17">
        <v>71.009</v>
      </c>
      <c r="I938" s="9" t="s">
        <v>50</v>
      </c>
      <c r="J938" s="9" t="s">
        <v>51</v>
      </c>
      <c r="K938" s="9" t="s">
        <v>712</v>
      </c>
      <c r="L938" s="9" t="str">
        <f>CONCATENATE(J938,".",K938)</f>
        <v>Quercus.salicifolia</v>
      </c>
      <c r="M938" s="9" t="s">
        <v>135</v>
      </c>
      <c r="N938" s="11">
        <v>42135</v>
      </c>
      <c r="O938" s="64">
        <v>0</v>
      </c>
      <c r="P938">
        <v>100</v>
      </c>
      <c r="Q938">
        <v>2</v>
      </c>
      <c r="R938" s="2">
        <v>195.5676592752271</v>
      </c>
      <c r="T938">
        <f>(3.14*((P938/2)^2))/1000000</f>
        <v>7.8499999999999993E-3</v>
      </c>
    </row>
    <row r="939" spans="1:23" ht="15" customHeight="1">
      <c r="A939">
        <v>938</v>
      </c>
      <c r="B939" s="9" t="s">
        <v>333</v>
      </c>
      <c r="C939" s="9" t="s">
        <v>858</v>
      </c>
      <c r="D939" s="6">
        <v>23</v>
      </c>
      <c r="E939" s="9" t="s">
        <v>648</v>
      </c>
      <c r="F939" s="17">
        <v>102090</v>
      </c>
      <c r="G939" s="17">
        <v>49.222000000000001</v>
      </c>
      <c r="H939" s="17">
        <v>70.759</v>
      </c>
      <c r="I939" s="9" t="s">
        <v>495</v>
      </c>
      <c r="J939" s="9" t="s">
        <v>496</v>
      </c>
      <c r="K939" s="9" t="s">
        <v>777</v>
      </c>
      <c r="L939" s="9" t="str">
        <f>CONCATENATE(J939,".",K939)</f>
        <v>Cleyera.theoidaes</v>
      </c>
      <c r="M939" s="9" t="s">
        <v>334</v>
      </c>
      <c r="N939" s="11">
        <v>42135</v>
      </c>
      <c r="O939" s="64">
        <v>0</v>
      </c>
      <c r="P939">
        <v>100</v>
      </c>
      <c r="Q939">
        <v>2</v>
      </c>
      <c r="R939" s="2">
        <v>111.57801197187047</v>
      </c>
      <c r="T939">
        <f>(3.14*((P939/2)^2))/1000000</f>
        <v>7.8499999999999993E-3</v>
      </c>
    </row>
    <row r="940" spans="1:23" ht="15" customHeight="1">
      <c r="A940">
        <v>939</v>
      </c>
      <c r="B940" s="9" t="s">
        <v>333</v>
      </c>
      <c r="C940" s="9" t="s">
        <v>850</v>
      </c>
      <c r="D940" s="6">
        <v>12</v>
      </c>
      <c r="E940" s="9" t="s">
        <v>648</v>
      </c>
      <c r="F940" s="17">
        <v>101657</v>
      </c>
      <c r="G940" s="17">
        <v>22.997</v>
      </c>
      <c r="H940" s="17">
        <v>51.225000000000001</v>
      </c>
      <c r="I940" s="9" t="s">
        <v>34</v>
      </c>
      <c r="J940" s="9" t="s">
        <v>35</v>
      </c>
      <c r="K940" s="9" t="s">
        <v>508</v>
      </c>
      <c r="L940" s="9" t="str">
        <f>CONCATENATE(J940,".",K940)</f>
        <v>Ardisia.sp7</v>
      </c>
      <c r="M940" s="9" t="s">
        <v>86</v>
      </c>
      <c r="N940" s="11">
        <v>42133</v>
      </c>
      <c r="O940" s="64">
        <v>0</v>
      </c>
      <c r="P940">
        <v>53</v>
      </c>
      <c r="Q940">
        <v>1</v>
      </c>
      <c r="R940" s="2">
        <v>149.70164405447639</v>
      </c>
      <c r="T940">
        <f>(3.14*((P940/2)^2))/1000000</f>
        <v>2.205065E-3</v>
      </c>
    </row>
    <row r="941" spans="1:23" ht="15" customHeight="1">
      <c r="A941">
        <v>940</v>
      </c>
      <c r="B941" s="9" t="s">
        <v>333</v>
      </c>
      <c r="C941" s="9" t="s">
        <v>858</v>
      </c>
      <c r="D941" s="6">
        <v>23</v>
      </c>
      <c r="E941" s="9" t="s">
        <v>647</v>
      </c>
      <c r="F941" s="17">
        <v>102092</v>
      </c>
      <c r="G941" s="17">
        <v>47.805</v>
      </c>
      <c r="H941" s="17">
        <v>66.676000000000002</v>
      </c>
      <c r="I941" s="9" t="s">
        <v>50</v>
      </c>
      <c r="J941" s="9" t="s">
        <v>51</v>
      </c>
      <c r="K941" s="9" t="s">
        <v>712</v>
      </c>
      <c r="L941" s="9" t="str">
        <f>CONCATENATE(J941,".",K941)</f>
        <v>Quercus.salicifolia</v>
      </c>
      <c r="M941" s="9" t="s">
        <v>135</v>
      </c>
      <c r="N941" s="11">
        <v>42135</v>
      </c>
      <c r="O941" s="64">
        <v>10.810894124852513</v>
      </c>
      <c r="P941">
        <v>606</v>
      </c>
      <c r="Q941">
        <v>4</v>
      </c>
      <c r="R941" s="2">
        <v>190.44059912034473</v>
      </c>
      <c r="T941">
        <f>(3.14*((P941/2)^2))/1000000</f>
        <v>0.28828026000000001</v>
      </c>
    </row>
    <row r="942" spans="1:23" ht="15" customHeight="1">
      <c r="A942">
        <v>941</v>
      </c>
      <c r="B942" s="9" t="s">
        <v>333</v>
      </c>
      <c r="C942" s="9" t="s">
        <v>858</v>
      </c>
      <c r="D942" s="6">
        <v>22</v>
      </c>
      <c r="E942" s="9" t="s">
        <v>648</v>
      </c>
      <c r="F942" s="17">
        <v>102093</v>
      </c>
      <c r="G942" s="17">
        <v>49.944000000000003</v>
      </c>
      <c r="H942" s="17">
        <v>78.926000000000002</v>
      </c>
      <c r="I942" s="9" t="s">
        <v>495</v>
      </c>
      <c r="J942" s="9" t="s">
        <v>496</v>
      </c>
      <c r="K942" s="9" t="s">
        <v>777</v>
      </c>
      <c r="L942" s="9" t="str">
        <f>CONCATENATE(J942,".",K942)</f>
        <v>Cleyera.theoidaes</v>
      </c>
      <c r="M942" s="9" t="s">
        <v>334</v>
      </c>
      <c r="N942" s="11">
        <v>42135</v>
      </c>
      <c r="O942" s="64">
        <v>0</v>
      </c>
      <c r="P942">
        <v>175</v>
      </c>
      <c r="Q942">
        <v>2</v>
      </c>
      <c r="R942" s="2">
        <v>101.27946945345775</v>
      </c>
      <c r="T942">
        <f>(3.14*((P942/2)^2))/1000000</f>
        <v>2.4040624999999999E-2</v>
      </c>
    </row>
    <row r="943" spans="1:23" ht="15" customHeight="1">
      <c r="A943">
        <v>942</v>
      </c>
      <c r="B943" s="9" t="s">
        <v>333</v>
      </c>
      <c r="C943" s="9" t="s">
        <v>857</v>
      </c>
      <c r="D943" s="6">
        <v>42</v>
      </c>
      <c r="E943" s="9" t="s">
        <v>648</v>
      </c>
      <c r="F943" s="17">
        <v>102168</v>
      </c>
      <c r="G943" s="17">
        <v>59.082999999999998</v>
      </c>
      <c r="H943" s="17">
        <v>93.268000000000001</v>
      </c>
      <c r="I943" s="9" t="s">
        <v>34</v>
      </c>
      <c r="J943" s="9" t="s">
        <v>35</v>
      </c>
      <c r="K943" s="9" t="s">
        <v>508</v>
      </c>
      <c r="L943" s="9" t="str">
        <f>CONCATENATE(J943,".",K943)</f>
        <v>Ardisia.sp7</v>
      </c>
      <c r="M943" s="9" t="s">
        <v>86</v>
      </c>
      <c r="N943" s="11">
        <v>42135</v>
      </c>
      <c r="O943" s="64">
        <v>0</v>
      </c>
      <c r="P943">
        <v>95</v>
      </c>
      <c r="Q943">
        <v>1</v>
      </c>
      <c r="R943" s="2">
        <v>130.82100409461071</v>
      </c>
      <c r="T943">
        <f>(3.14*((P943/2)^2))/1000000</f>
        <v>7.0846249999999998E-3</v>
      </c>
    </row>
    <row r="944" spans="1:23" ht="15" customHeight="1">
      <c r="A944">
        <v>943</v>
      </c>
      <c r="B944" s="9" t="s">
        <v>333</v>
      </c>
      <c r="C944" s="9" t="s">
        <v>858</v>
      </c>
      <c r="D944" s="6">
        <v>22</v>
      </c>
      <c r="E944" s="9" t="s">
        <v>648</v>
      </c>
      <c r="F944" s="17">
        <v>102095</v>
      </c>
      <c r="G944" s="17">
        <v>47.610999999999997</v>
      </c>
      <c r="H944" s="17">
        <v>74.814999999999998</v>
      </c>
      <c r="I944" s="9" t="s">
        <v>50</v>
      </c>
      <c r="J944" s="9" t="s">
        <v>51</v>
      </c>
      <c r="K944" s="9" t="s">
        <v>712</v>
      </c>
      <c r="L944" s="9" t="str">
        <f>CONCATENATE(J944,".",K944)</f>
        <v>Quercus.salicifolia</v>
      </c>
      <c r="M944" s="9" t="s">
        <v>135</v>
      </c>
      <c r="N944" s="11">
        <v>42135</v>
      </c>
      <c r="O944" s="64">
        <v>0</v>
      </c>
      <c r="P944">
        <v>741</v>
      </c>
      <c r="Q944">
        <v>4</v>
      </c>
      <c r="R944" s="2">
        <v>153.95625762134168</v>
      </c>
      <c r="T944">
        <f>(3.14*((P944/2)^2))/1000000</f>
        <v>0.43102858500000002</v>
      </c>
    </row>
    <row r="945" spans="1:28" ht="15" customHeight="1">
      <c r="A945">
        <v>944</v>
      </c>
      <c r="B945" s="9" t="s">
        <v>333</v>
      </c>
      <c r="C945" s="9" t="s">
        <v>858</v>
      </c>
      <c r="D945" s="6">
        <v>21</v>
      </c>
      <c r="E945" s="9" t="s">
        <v>648</v>
      </c>
      <c r="F945" s="17">
        <v>102096</v>
      </c>
      <c r="G945" s="17">
        <v>47.167000000000002</v>
      </c>
      <c r="H945" s="17">
        <v>76.703000000000003</v>
      </c>
      <c r="I945" s="9" t="s">
        <v>495</v>
      </c>
      <c r="J945" s="9" t="s">
        <v>496</v>
      </c>
      <c r="K945" s="9" t="s">
        <v>777</v>
      </c>
      <c r="L945" s="9" t="str">
        <f>CONCATENATE(J945,".",K945)</f>
        <v>Cleyera.theoidaes</v>
      </c>
      <c r="M945" s="9" t="s">
        <v>334</v>
      </c>
      <c r="N945" s="11">
        <v>42135</v>
      </c>
      <c r="O945" s="64">
        <v>0</v>
      </c>
      <c r="P945">
        <v>120</v>
      </c>
      <c r="Q945">
        <v>2</v>
      </c>
      <c r="R945" s="2">
        <v>124.60330697058825</v>
      </c>
      <c r="T945">
        <f>(3.14*((P945/2)^2))/1000000</f>
        <v>1.1304E-2</v>
      </c>
    </row>
    <row r="946" spans="1:28" ht="15" customHeight="1">
      <c r="A946">
        <v>945</v>
      </c>
      <c r="B946" s="9" t="s">
        <v>333</v>
      </c>
      <c r="C946" s="9" t="s">
        <v>857</v>
      </c>
      <c r="D946" s="6">
        <v>32</v>
      </c>
      <c r="E946" s="9" t="s">
        <v>648</v>
      </c>
      <c r="F946" s="17">
        <v>102148</v>
      </c>
      <c r="G946" s="17">
        <v>54.361000000000004</v>
      </c>
      <c r="H946" s="17">
        <v>82.712999999999994</v>
      </c>
      <c r="I946" s="9" t="s">
        <v>28</v>
      </c>
      <c r="J946" s="9" t="s">
        <v>515</v>
      </c>
      <c r="K946" s="9">
        <v>4</v>
      </c>
      <c r="L946" s="9" t="str">
        <f>CONCATENATE(J946,".",K946)</f>
        <v>CasIndet.4</v>
      </c>
      <c r="M946" s="9" t="s">
        <v>359</v>
      </c>
      <c r="N946" s="11">
        <v>42135</v>
      </c>
      <c r="O946" s="64">
        <v>0</v>
      </c>
      <c r="P946">
        <v>78</v>
      </c>
      <c r="Q946">
        <v>1</v>
      </c>
      <c r="R946" s="2">
        <v>178.45581871983347</v>
      </c>
      <c r="T946">
        <f>(3.14*((P946/2)^2))/1000000</f>
        <v>4.7759400000000002E-3</v>
      </c>
    </row>
    <row r="947" spans="1:28" ht="15" customHeight="1">
      <c r="A947">
        <v>946</v>
      </c>
      <c r="B947" s="9" t="s">
        <v>333</v>
      </c>
      <c r="C947" s="9" t="s">
        <v>858</v>
      </c>
      <c r="D947" s="6">
        <v>21</v>
      </c>
      <c r="E947" s="9" t="s">
        <v>647</v>
      </c>
      <c r="F947" s="31">
        <v>102098</v>
      </c>
      <c r="G947" s="17">
        <v>49.472000000000001</v>
      </c>
      <c r="H947" s="17">
        <v>75.341999999999999</v>
      </c>
      <c r="I947" s="9" t="s">
        <v>50</v>
      </c>
      <c r="J947" s="9" t="s">
        <v>51</v>
      </c>
      <c r="K947" s="2" t="s">
        <v>713</v>
      </c>
      <c r="L947" s="9" t="str">
        <f>CONCATENATE(J947,".",K947)</f>
        <v>Quercus.costaricensis</v>
      </c>
      <c r="M947" s="9" t="s">
        <v>740</v>
      </c>
      <c r="N947" s="11">
        <v>42135</v>
      </c>
      <c r="O947" s="64">
        <v>12.381745637760208</v>
      </c>
      <c r="P947">
        <v>599</v>
      </c>
      <c r="Q947">
        <v>4</v>
      </c>
      <c r="R947" s="2">
        <v>121.84591645514676</v>
      </c>
      <c r="T947">
        <f>(3.14*((P947/2)^2))/1000000</f>
        <v>0.28165878500000002</v>
      </c>
    </row>
    <row r="948" spans="1:28" ht="15" customHeight="1">
      <c r="A948">
        <v>947</v>
      </c>
      <c r="B948" s="9" t="s">
        <v>333</v>
      </c>
      <c r="C948" s="9" t="s">
        <v>843</v>
      </c>
      <c r="D948" s="7">
        <v>11</v>
      </c>
      <c r="E948" s="9" t="s">
        <v>648</v>
      </c>
      <c r="F948" s="17">
        <v>102486</v>
      </c>
      <c r="G948" s="17">
        <v>82.582999999999998</v>
      </c>
      <c r="H948" s="17">
        <v>22.981000000000002</v>
      </c>
      <c r="I948" s="9" t="s">
        <v>34</v>
      </c>
      <c r="J948" s="9" t="s">
        <v>35</v>
      </c>
      <c r="K948" s="9" t="s">
        <v>508</v>
      </c>
      <c r="L948" s="9" t="str">
        <f>CONCATENATE(J948,".",K948)</f>
        <v>Ardisia.sp7</v>
      </c>
      <c r="M948" s="9" t="s">
        <v>86</v>
      </c>
      <c r="N948" s="11">
        <v>42139</v>
      </c>
      <c r="O948" s="64">
        <v>0</v>
      </c>
      <c r="P948">
        <v>56</v>
      </c>
      <c r="Q948">
        <v>1</v>
      </c>
      <c r="R948" s="2">
        <v>158.6438204406324</v>
      </c>
      <c r="T948">
        <f>(3.14*((P948/2)^2))/1000000</f>
        <v>2.4617600000000003E-3</v>
      </c>
    </row>
    <row r="949" spans="1:28" ht="15" customHeight="1">
      <c r="A949">
        <v>948</v>
      </c>
      <c r="B949" s="9" t="s">
        <v>333</v>
      </c>
      <c r="C949" s="9" t="s">
        <v>858</v>
      </c>
      <c r="D949" s="6">
        <v>31</v>
      </c>
      <c r="E949" s="9" t="s">
        <v>647</v>
      </c>
      <c r="F949" s="16">
        <v>102100</v>
      </c>
      <c r="G949" s="17">
        <v>52.527999999999999</v>
      </c>
      <c r="H949" s="17">
        <v>61.648000000000003</v>
      </c>
      <c r="I949" s="9" t="s">
        <v>93</v>
      </c>
      <c r="J949" s="9" t="s">
        <v>94</v>
      </c>
      <c r="K949" s="9" t="s">
        <v>725</v>
      </c>
      <c r="L949" s="9" t="str">
        <f>CONCATENATE(J949,".",K949)</f>
        <v>Viburnum.costaricanun</v>
      </c>
      <c r="M949" s="9" t="s">
        <v>94</v>
      </c>
      <c r="N949" s="11">
        <v>42135</v>
      </c>
      <c r="O949" s="64">
        <v>11.75513356499868</v>
      </c>
      <c r="P949">
        <v>136</v>
      </c>
      <c r="Q949">
        <v>2</v>
      </c>
      <c r="R949" s="2">
        <v>106.02171579053021</v>
      </c>
      <c r="T949">
        <f>(3.14*((P949/2)^2))/1000000</f>
        <v>1.451936E-2</v>
      </c>
    </row>
    <row r="950" spans="1:28" ht="15" customHeight="1">
      <c r="A950">
        <v>949</v>
      </c>
      <c r="B950" s="9" t="s">
        <v>333</v>
      </c>
      <c r="C950" s="9" t="s">
        <v>858</v>
      </c>
      <c r="D950" s="6">
        <v>31</v>
      </c>
      <c r="E950" s="9" t="s">
        <v>648</v>
      </c>
      <c r="F950" s="17">
        <v>102101</v>
      </c>
      <c r="G950" s="17">
        <v>52.944000000000003</v>
      </c>
      <c r="H950" s="17">
        <v>62.731000000000002</v>
      </c>
      <c r="I950" s="9" t="s">
        <v>142</v>
      </c>
      <c r="J950" s="9" t="s">
        <v>143</v>
      </c>
      <c r="K950" s="9" t="s">
        <v>766</v>
      </c>
      <c r="L950" s="9" t="str">
        <f>CONCATENATE(J950,".",K950)</f>
        <v>Turpinia.occidentalis</v>
      </c>
      <c r="M950" s="9" t="s">
        <v>360</v>
      </c>
      <c r="N950" s="11">
        <v>42135</v>
      </c>
      <c r="O950" s="64">
        <v>0</v>
      </c>
      <c r="P950">
        <v>147</v>
      </c>
      <c r="Q950">
        <v>2</v>
      </c>
      <c r="R950" s="2">
        <v>156.3916272451699</v>
      </c>
      <c r="T950">
        <f>(3.14*((P950/2)^2))/1000000</f>
        <v>1.6963065000000003E-2</v>
      </c>
    </row>
    <row r="951" spans="1:28" ht="15" customHeight="1">
      <c r="A951">
        <v>950</v>
      </c>
      <c r="B951" s="9" t="s">
        <v>333</v>
      </c>
      <c r="C951" s="9" t="s">
        <v>858</v>
      </c>
      <c r="D951" s="6">
        <v>31</v>
      </c>
      <c r="E951" s="9" t="s">
        <v>648</v>
      </c>
      <c r="F951" s="17">
        <v>102102</v>
      </c>
      <c r="G951" s="17">
        <v>51.082999999999998</v>
      </c>
      <c r="H951" s="17">
        <v>64.897999999999996</v>
      </c>
      <c r="I951" s="9" t="s">
        <v>98</v>
      </c>
      <c r="J951" s="9" t="s">
        <v>99</v>
      </c>
      <c r="L951" s="9" t="str">
        <f>CONCATENATE(J951,".",K951)</f>
        <v>Clusia.</v>
      </c>
      <c r="M951" s="9" t="s">
        <v>99</v>
      </c>
      <c r="N951" s="11">
        <v>42135</v>
      </c>
      <c r="O951" s="64">
        <v>0</v>
      </c>
      <c r="P951">
        <v>180</v>
      </c>
      <c r="Q951">
        <v>2</v>
      </c>
      <c r="R951" s="2">
        <v>120.51736312704715</v>
      </c>
      <c r="T951">
        <f>(3.14*((P951/2)^2))/1000000</f>
        <v>2.5433999999999998E-2</v>
      </c>
    </row>
    <row r="952" spans="1:28" ht="15" customHeight="1">
      <c r="A952">
        <v>951</v>
      </c>
      <c r="B952" s="9" t="s">
        <v>333</v>
      </c>
      <c r="C952" s="9" t="s">
        <v>858</v>
      </c>
      <c r="D952" s="6">
        <v>42</v>
      </c>
      <c r="E952" s="9" t="s">
        <v>648</v>
      </c>
      <c r="F952" s="17">
        <v>102122</v>
      </c>
      <c r="G952" s="17">
        <v>58.861000000000004</v>
      </c>
      <c r="H952" s="17">
        <v>68.341999999999999</v>
      </c>
      <c r="I952" s="9" t="s">
        <v>39</v>
      </c>
      <c r="J952" s="9" t="s">
        <v>410</v>
      </c>
      <c r="K952" s="9" t="s">
        <v>504</v>
      </c>
      <c r="L952" s="9" t="str">
        <f>CONCATENATE(J952,".",K952)</f>
        <v>Trichillia.sp3</v>
      </c>
      <c r="M952" s="9" t="s">
        <v>381</v>
      </c>
      <c r="N952" s="11">
        <v>42135</v>
      </c>
      <c r="O952" s="64">
        <v>0</v>
      </c>
      <c r="P952">
        <v>63</v>
      </c>
      <c r="Q952">
        <v>1</v>
      </c>
      <c r="R952" s="2">
        <v>176.86490557630276</v>
      </c>
      <c r="T952">
        <f>(3.14*((P952/2)^2))/1000000</f>
        <v>3.1156650000000001E-3</v>
      </c>
      <c r="AB952" t="s">
        <v>224</v>
      </c>
    </row>
    <row r="953" spans="1:28" ht="15" customHeight="1">
      <c r="A953">
        <v>952</v>
      </c>
      <c r="B953" s="9" t="s">
        <v>333</v>
      </c>
      <c r="C953" s="9" t="s">
        <v>850</v>
      </c>
      <c r="D953" s="6">
        <v>24</v>
      </c>
      <c r="E953" s="9" t="s">
        <v>648</v>
      </c>
      <c r="F953" s="17">
        <v>101664</v>
      </c>
      <c r="G953" s="17">
        <v>27.39</v>
      </c>
      <c r="H953" s="17">
        <v>46.570999999999998</v>
      </c>
      <c r="I953" s="9" t="s">
        <v>346</v>
      </c>
      <c r="J953" s="9" t="s">
        <v>127</v>
      </c>
      <c r="K953" s="9" t="s">
        <v>724</v>
      </c>
      <c r="L953" s="9" t="str">
        <f>CONCATENATE(J953,".",K953)</f>
        <v>Saurauia.montana</v>
      </c>
      <c r="M953" s="9" t="s">
        <v>127</v>
      </c>
      <c r="N953" s="11">
        <v>42133</v>
      </c>
      <c r="O953" s="64">
        <v>0</v>
      </c>
      <c r="P953">
        <v>73</v>
      </c>
      <c r="Q953">
        <v>1</v>
      </c>
      <c r="R953" s="2">
        <v>194.57152508528645</v>
      </c>
      <c r="T953">
        <f>(3.14*((P953/2)^2))/1000000</f>
        <v>4.1832650000000002E-3</v>
      </c>
    </row>
    <row r="954" spans="1:28" ht="15" customHeight="1">
      <c r="A954">
        <v>953</v>
      </c>
      <c r="B954" s="9" t="s">
        <v>333</v>
      </c>
      <c r="C954" s="9" t="s">
        <v>854</v>
      </c>
      <c r="D954" s="6">
        <v>31</v>
      </c>
      <c r="E954" s="9" t="s">
        <v>648</v>
      </c>
      <c r="F954" s="17">
        <v>101842</v>
      </c>
      <c r="G954" s="17">
        <v>31.603000000000002</v>
      </c>
      <c r="H954" s="17">
        <v>81.760000000000005</v>
      </c>
      <c r="I954" s="9" t="s">
        <v>42</v>
      </c>
      <c r="J954" s="9" t="s">
        <v>710</v>
      </c>
      <c r="K954" s="9" t="s">
        <v>711</v>
      </c>
      <c r="L954" s="9" t="str">
        <f>CONCATENATE(J954,".",K954)</f>
        <v>Rogiera.amoena</v>
      </c>
      <c r="M954" s="9" t="s">
        <v>335</v>
      </c>
      <c r="N954" s="11">
        <v>42134</v>
      </c>
      <c r="O954" s="64">
        <v>0</v>
      </c>
      <c r="P954">
        <v>68</v>
      </c>
      <c r="Q954">
        <v>1</v>
      </c>
      <c r="R954" s="2">
        <v>143.64175492647135</v>
      </c>
      <c r="T954">
        <f>(3.14*((P954/2)^2))/1000000</f>
        <v>3.6298400000000001E-3</v>
      </c>
      <c r="U954" t="s">
        <v>30</v>
      </c>
      <c r="V954" t="s">
        <v>78</v>
      </c>
      <c r="W954">
        <v>58</v>
      </c>
    </row>
    <row r="955" spans="1:28" ht="15" customHeight="1">
      <c r="A955">
        <v>954</v>
      </c>
      <c r="B955" s="9" t="s">
        <v>333</v>
      </c>
      <c r="C955" s="9" t="s">
        <v>858</v>
      </c>
      <c r="D955" s="6">
        <v>32</v>
      </c>
      <c r="E955" s="9" t="s">
        <v>648</v>
      </c>
      <c r="F955" s="17">
        <v>102106</v>
      </c>
      <c r="G955" s="17">
        <v>53.611000000000004</v>
      </c>
      <c r="H955" s="17">
        <v>66.62</v>
      </c>
      <c r="I955" s="9" t="s">
        <v>93</v>
      </c>
      <c r="J955" s="9" t="s">
        <v>94</v>
      </c>
      <c r="K955" s="9" t="s">
        <v>725</v>
      </c>
      <c r="L955" s="9" t="str">
        <f>CONCATENATE(J955,".",K955)</f>
        <v>Viburnum.costaricanun</v>
      </c>
      <c r="M955" s="9" t="s">
        <v>94</v>
      </c>
      <c r="N955" s="11">
        <v>42135</v>
      </c>
      <c r="O955" s="64">
        <v>0</v>
      </c>
      <c r="P955">
        <v>177</v>
      </c>
      <c r="Q955">
        <v>2</v>
      </c>
      <c r="R955" s="2">
        <v>187.40723607746435</v>
      </c>
      <c r="T955">
        <f>(3.14*((P955/2)^2))/1000000</f>
        <v>2.4593265E-2</v>
      </c>
    </row>
    <row r="956" spans="1:28" ht="15" customHeight="1">
      <c r="A956">
        <v>955</v>
      </c>
      <c r="B956" s="9" t="s">
        <v>333</v>
      </c>
      <c r="C956" s="9" t="s">
        <v>844</v>
      </c>
      <c r="D956" s="6">
        <v>23</v>
      </c>
      <c r="E956" s="9" t="s">
        <v>648</v>
      </c>
      <c r="F956" s="17">
        <v>101433</v>
      </c>
      <c r="G956" s="17">
        <v>8.5790000000000006</v>
      </c>
      <c r="H956" s="17">
        <v>87.924000000000007</v>
      </c>
      <c r="I956" s="9" t="s">
        <v>61</v>
      </c>
      <c r="J956" s="9" t="s">
        <v>219</v>
      </c>
      <c r="K956" s="9" t="s">
        <v>761</v>
      </c>
      <c r="L956" s="9" t="str">
        <f>CONCATENATE(J956,".",K956)</f>
        <v>Zanthoxyllum.melanostictum</v>
      </c>
      <c r="M956" s="9" t="s">
        <v>62</v>
      </c>
      <c r="N956" s="11">
        <v>42121</v>
      </c>
      <c r="O956" s="64">
        <v>0</v>
      </c>
      <c r="P956">
        <v>50</v>
      </c>
      <c r="Q956">
        <v>1</v>
      </c>
      <c r="R956" s="2">
        <v>126.96948039644811</v>
      </c>
      <c r="T956">
        <f>(3.14*((P956/2)^2))/1000000</f>
        <v>1.9624999999999998E-3</v>
      </c>
    </row>
    <row r="957" spans="1:28" ht="15" customHeight="1">
      <c r="A957">
        <v>956</v>
      </c>
      <c r="B957" s="9" t="s">
        <v>333</v>
      </c>
      <c r="C957" s="9" t="s">
        <v>848</v>
      </c>
      <c r="D957" s="7">
        <v>12</v>
      </c>
      <c r="E957" s="9" t="s">
        <v>648</v>
      </c>
      <c r="F957" s="17">
        <v>102332</v>
      </c>
      <c r="G957" s="17">
        <v>60.606000000000002</v>
      </c>
      <c r="H957" s="17">
        <v>65.796000000000006</v>
      </c>
      <c r="I957" s="9" t="s">
        <v>22</v>
      </c>
      <c r="J957" s="9" t="s">
        <v>518</v>
      </c>
      <c r="K957" s="9" t="s">
        <v>503</v>
      </c>
      <c r="L957" s="9" t="str">
        <f>CONCATENATE(J957,".",K957)</f>
        <v>Nectandra.sp1</v>
      </c>
      <c r="M957" s="9" t="s">
        <v>388</v>
      </c>
      <c r="N957" s="11">
        <v>42136</v>
      </c>
      <c r="O957" s="64">
        <v>0</v>
      </c>
      <c r="P957">
        <v>67</v>
      </c>
      <c r="Q957">
        <v>1</v>
      </c>
      <c r="R957" s="2">
        <v>109.07842192228023</v>
      </c>
      <c r="T957">
        <f>(3.14*((P957/2)^2))/1000000</f>
        <v>3.5238650000000002E-3</v>
      </c>
      <c r="AB957" t="s">
        <v>338</v>
      </c>
    </row>
    <row r="958" spans="1:28" ht="15" customHeight="1">
      <c r="A958">
        <v>957</v>
      </c>
      <c r="B958" s="9" t="s">
        <v>333</v>
      </c>
      <c r="C958" s="9" t="s">
        <v>858</v>
      </c>
      <c r="D958" s="6">
        <v>32</v>
      </c>
      <c r="E958" s="9" t="s">
        <v>648</v>
      </c>
      <c r="F958" s="17">
        <v>102109</v>
      </c>
      <c r="G958" s="17">
        <v>50.527999999999999</v>
      </c>
      <c r="H958" s="17">
        <v>69.314999999999998</v>
      </c>
      <c r="I958" s="9" t="s">
        <v>52</v>
      </c>
      <c r="J958" s="9" t="s">
        <v>53</v>
      </c>
      <c r="L958" s="9" t="str">
        <f>CONCATENATE(J958,".",K958)</f>
        <v>Styrax.</v>
      </c>
      <c r="M958" s="9" t="s">
        <v>53</v>
      </c>
      <c r="N958" s="11">
        <v>42135</v>
      </c>
      <c r="O958" s="64">
        <v>0</v>
      </c>
      <c r="P958">
        <v>148</v>
      </c>
      <c r="Q958">
        <v>2</v>
      </c>
      <c r="R958" s="2">
        <v>154.35497047152751</v>
      </c>
      <c r="T958">
        <f>(3.14*((P958/2)^2))/1000000</f>
        <v>1.7194640000000001E-2</v>
      </c>
    </row>
    <row r="959" spans="1:28" ht="15" customHeight="1">
      <c r="A959">
        <v>958</v>
      </c>
      <c r="B959" s="9" t="s">
        <v>333</v>
      </c>
      <c r="C959" s="9" t="s">
        <v>843</v>
      </c>
      <c r="D959" s="7">
        <v>43</v>
      </c>
      <c r="E959" s="9" t="s">
        <v>648</v>
      </c>
      <c r="F959" s="17">
        <v>102527</v>
      </c>
      <c r="G959" s="17">
        <v>96.265000000000001</v>
      </c>
      <c r="H959" s="17">
        <v>31.189</v>
      </c>
      <c r="I959" s="9" t="s">
        <v>28</v>
      </c>
      <c r="J959" s="9" t="s">
        <v>515</v>
      </c>
      <c r="K959" s="9">
        <v>4</v>
      </c>
      <c r="L959" s="9" t="str">
        <f>CONCATENATE(J959,".",K959)</f>
        <v>CasIndet.4</v>
      </c>
      <c r="M959" s="9" t="s">
        <v>359</v>
      </c>
      <c r="N959" s="11">
        <v>42139</v>
      </c>
      <c r="O959" s="64">
        <v>0</v>
      </c>
      <c r="P959">
        <v>59</v>
      </c>
      <c r="Q959">
        <v>1</v>
      </c>
      <c r="R959" s="2">
        <v>137.05015830041694</v>
      </c>
      <c r="T959">
        <f>(3.14*((P959/2)^2))/1000000</f>
        <v>2.732585E-3</v>
      </c>
    </row>
    <row r="960" spans="1:28" ht="15" customHeight="1">
      <c r="A960">
        <v>959</v>
      </c>
      <c r="B960" s="9" t="s">
        <v>333</v>
      </c>
      <c r="C960" s="9" t="s">
        <v>839</v>
      </c>
      <c r="D960" s="7">
        <v>31</v>
      </c>
      <c r="E960" s="9" t="s">
        <v>648</v>
      </c>
      <c r="F960" s="17">
        <v>102611</v>
      </c>
      <c r="G960" s="17">
        <v>94.525999999999996</v>
      </c>
      <c r="H960" s="17">
        <v>63.997999999999998</v>
      </c>
      <c r="I960" s="9" t="s">
        <v>346</v>
      </c>
      <c r="J960" s="9" t="s">
        <v>127</v>
      </c>
      <c r="K960" s="9" t="s">
        <v>724</v>
      </c>
      <c r="L960" s="9" t="str">
        <f>CONCATENATE(J960,".",K960)</f>
        <v>Saurauia.montana</v>
      </c>
      <c r="M960" s="9" t="s">
        <v>127</v>
      </c>
      <c r="N960" s="11">
        <v>42140</v>
      </c>
      <c r="O960" s="64">
        <v>0</v>
      </c>
      <c r="P960">
        <v>76</v>
      </c>
      <c r="Q960">
        <v>1</v>
      </c>
      <c r="R960" s="2">
        <v>193.10988148528384</v>
      </c>
      <c r="T960">
        <f>(3.14*((P960/2)^2))/1000000</f>
        <v>4.5341599999999998E-3</v>
      </c>
    </row>
    <row r="961" spans="1:28" ht="15" customHeight="1">
      <c r="A961">
        <v>960</v>
      </c>
      <c r="B961" s="9" t="s">
        <v>333</v>
      </c>
      <c r="C961" s="9" t="s">
        <v>848</v>
      </c>
      <c r="D961" s="7">
        <v>13</v>
      </c>
      <c r="E961" s="9" t="s">
        <v>648</v>
      </c>
      <c r="F961" s="17">
        <v>102336</v>
      </c>
      <c r="G961" s="17">
        <v>63.890999999999998</v>
      </c>
      <c r="H961" s="17">
        <v>72.343999999999994</v>
      </c>
      <c r="I961" s="9" t="s">
        <v>42</v>
      </c>
      <c r="J961" s="9" t="s">
        <v>710</v>
      </c>
      <c r="K961" s="9" t="s">
        <v>711</v>
      </c>
      <c r="L961" s="9" t="str">
        <f>CONCATENATE(J961,".",K961)</f>
        <v>Rogiera.amoena</v>
      </c>
      <c r="M961" s="9" t="s">
        <v>335</v>
      </c>
      <c r="N961" s="11">
        <v>42136</v>
      </c>
      <c r="O961" s="64">
        <v>0</v>
      </c>
      <c r="P961">
        <v>94</v>
      </c>
      <c r="Q961">
        <v>1</v>
      </c>
      <c r="R961" s="2">
        <v>189.55018903344654</v>
      </c>
      <c r="T961">
        <f>(3.14*((P961/2)^2))/1000000</f>
        <v>6.9362600000000005E-3</v>
      </c>
      <c r="U961" t="s">
        <v>30</v>
      </c>
      <c r="W961">
        <v>64</v>
      </c>
      <c r="X961">
        <v>57</v>
      </c>
    </row>
    <row r="962" spans="1:28" ht="15" customHeight="1">
      <c r="A962">
        <v>961</v>
      </c>
      <c r="B962" s="9" t="s">
        <v>333</v>
      </c>
      <c r="C962" s="9" t="s">
        <v>837</v>
      </c>
      <c r="D962" s="7">
        <v>31</v>
      </c>
      <c r="E962" s="9" t="s">
        <v>648</v>
      </c>
      <c r="F962" s="17">
        <v>102659</v>
      </c>
      <c r="G962" s="17">
        <v>91.665999999999997</v>
      </c>
      <c r="H962" s="17">
        <v>81.343000000000004</v>
      </c>
      <c r="I962" s="9" t="s">
        <v>495</v>
      </c>
      <c r="J962" s="9" t="s">
        <v>496</v>
      </c>
      <c r="K962" s="9" t="s">
        <v>777</v>
      </c>
      <c r="L962" s="9" t="str">
        <f>CONCATENATE(J962,".",K962)</f>
        <v>Cleyera.theoidaes</v>
      </c>
      <c r="M962" s="9" t="s">
        <v>334</v>
      </c>
      <c r="N962" s="11">
        <v>42140</v>
      </c>
      <c r="O962" s="64">
        <v>0</v>
      </c>
      <c r="P962">
        <v>73</v>
      </c>
      <c r="Q962">
        <v>1</v>
      </c>
      <c r="R962" s="2">
        <v>104.61941668218093</v>
      </c>
      <c r="T962">
        <f>(3.14*((P962/2)^2))/1000000</f>
        <v>4.1832650000000002E-3</v>
      </c>
    </row>
    <row r="963" spans="1:28" ht="15" customHeight="1">
      <c r="A963">
        <v>962</v>
      </c>
      <c r="B963" s="9" t="s">
        <v>333</v>
      </c>
      <c r="C963" s="9" t="s">
        <v>849</v>
      </c>
      <c r="D963" s="6">
        <v>34</v>
      </c>
      <c r="E963" s="9" t="s">
        <v>648</v>
      </c>
      <c r="F963" s="17">
        <v>101634</v>
      </c>
      <c r="G963" s="17">
        <v>30.622999999999998</v>
      </c>
      <c r="H963" s="17">
        <v>36.353999999999999</v>
      </c>
      <c r="I963" s="9" t="s">
        <v>52</v>
      </c>
      <c r="J963" s="9" t="s">
        <v>53</v>
      </c>
      <c r="L963" s="9" t="str">
        <f>CONCATENATE(J963,".",K963)</f>
        <v>Styrax.</v>
      </c>
      <c r="M963" s="9" t="s">
        <v>53</v>
      </c>
      <c r="N963" s="11">
        <v>42132</v>
      </c>
      <c r="O963" s="64">
        <v>0</v>
      </c>
      <c r="P963">
        <v>63</v>
      </c>
      <c r="Q963">
        <v>1</v>
      </c>
      <c r="R963" s="2">
        <v>120.26262975000338</v>
      </c>
      <c r="T963">
        <f>(3.14*((P963/2)^2))/1000000</f>
        <v>3.1156650000000001E-3</v>
      </c>
    </row>
    <row r="964" spans="1:28" ht="15" customHeight="1">
      <c r="A964">
        <v>963</v>
      </c>
      <c r="B964" s="9" t="s">
        <v>333</v>
      </c>
      <c r="C964" s="9" t="s">
        <v>854</v>
      </c>
      <c r="D964" s="6">
        <v>22</v>
      </c>
      <c r="E964" s="9" t="s">
        <v>648</v>
      </c>
      <c r="F964" s="17">
        <v>101830</v>
      </c>
      <c r="G964" s="17">
        <v>28.442</v>
      </c>
      <c r="H964" s="17">
        <v>91.126999999999995</v>
      </c>
      <c r="I964" s="9" t="s">
        <v>42</v>
      </c>
      <c r="J964" s="9" t="s">
        <v>710</v>
      </c>
      <c r="K964" s="9" t="s">
        <v>711</v>
      </c>
      <c r="L964" s="9" t="str">
        <f>CONCATENATE(J964,".",K964)</f>
        <v>Rogiera.amoena</v>
      </c>
      <c r="M964" s="9" t="s">
        <v>335</v>
      </c>
      <c r="N964" s="11">
        <v>42134</v>
      </c>
      <c r="O964" s="64">
        <v>0</v>
      </c>
      <c r="P964">
        <v>63</v>
      </c>
      <c r="Q964">
        <v>1</v>
      </c>
      <c r="R964" s="2">
        <v>169.25180203609639</v>
      </c>
      <c r="T964">
        <f>(3.14*((P964/2)^2))/1000000</f>
        <v>3.1156650000000001E-3</v>
      </c>
    </row>
    <row r="965" spans="1:28" ht="15" customHeight="1">
      <c r="A965">
        <v>964</v>
      </c>
      <c r="B965" s="9" t="s">
        <v>333</v>
      </c>
      <c r="C965" s="9" t="s">
        <v>854</v>
      </c>
      <c r="D965" s="6">
        <v>41</v>
      </c>
      <c r="E965" s="9" t="s">
        <v>648</v>
      </c>
      <c r="F965" s="17">
        <v>101877</v>
      </c>
      <c r="G965" s="17">
        <v>34.944000000000003</v>
      </c>
      <c r="H965" s="17">
        <v>95.912999999999997</v>
      </c>
      <c r="I965" s="9" t="s">
        <v>495</v>
      </c>
      <c r="J965" s="9" t="s">
        <v>496</v>
      </c>
      <c r="K965" s="9" t="s">
        <v>777</v>
      </c>
      <c r="L965" s="9" t="str">
        <f>CONCATENATE(J965,".",K965)</f>
        <v>Cleyera.theoidaes</v>
      </c>
      <c r="M965" s="9" t="s">
        <v>334</v>
      </c>
      <c r="N965" s="11">
        <v>42134</v>
      </c>
      <c r="O965" s="64">
        <v>0</v>
      </c>
      <c r="P965">
        <v>77</v>
      </c>
      <c r="Q965">
        <v>1</v>
      </c>
      <c r="R965" s="2">
        <v>164.9148515450367</v>
      </c>
      <c r="T965">
        <f>(3.14*((P965/2)^2))/1000000</f>
        <v>4.6542650000000003E-3</v>
      </c>
    </row>
    <row r="966" spans="1:28" ht="15" customHeight="1">
      <c r="A966">
        <v>965</v>
      </c>
      <c r="B966" s="9" t="s">
        <v>333</v>
      </c>
      <c r="C966" s="9" t="s">
        <v>844</v>
      </c>
      <c r="D966" s="6">
        <v>33</v>
      </c>
      <c r="E966" s="9" t="s">
        <v>648</v>
      </c>
      <c r="F966" s="17">
        <v>101457</v>
      </c>
      <c r="G966" s="17">
        <v>12.638</v>
      </c>
      <c r="H966" s="17">
        <v>94.805999999999997</v>
      </c>
      <c r="I966" s="9" t="s">
        <v>495</v>
      </c>
      <c r="J966" s="9" t="s">
        <v>496</v>
      </c>
      <c r="K966" s="9" t="s">
        <v>777</v>
      </c>
      <c r="L966" s="9" t="str">
        <f>CONCATENATE(J966,".",K966)</f>
        <v>Cleyera.theoidaes</v>
      </c>
      <c r="M966" s="9" t="s">
        <v>334</v>
      </c>
      <c r="N966" s="11">
        <v>42132</v>
      </c>
      <c r="O966" s="64">
        <v>0</v>
      </c>
      <c r="P966">
        <v>61</v>
      </c>
      <c r="Q966">
        <v>1</v>
      </c>
      <c r="R966" s="2">
        <v>139.9659270995204</v>
      </c>
      <c r="T966">
        <f>(3.14*((P966/2)^2))/1000000</f>
        <v>2.9209850000000001E-3</v>
      </c>
    </row>
    <row r="967" spans="1:28" ht="15" customHeight="1">
      <c r="A967">
        <v>966</v>
      </c>
      <c r="B967" s="9" t="s">
        <v>333</v>
      </c>
      <c r="C967" s="9" t="s">
        <v>838</v>
      </c>
      <c r="D967" s="6">
        <v>11</v>
      </c>
      <c r="E967" s="9" t="s">
        <v>648</v>
      </c>
      <c r="F967" s="17">
        <v>101230</v>
      </c>
      <c r="G967" s="17">
        <v>2.6549999999999998</v>
      </c>
      <c r="H967" s="17">
        <v>20.882000000000001</v>
      </c>
      <c r="I967" s="9" t="s">
        <v>42</v>
      </c>
      <c r="J967" s="9" t="s">
        <v>710</v>
      </c>
      <c r="K967" s="9" t="s">
        <v>711</v>
      </c>
      <c r="L967" s="9" t="str">
        <f>CONCATENATE(J967,".",K967)</f>
        <v>Rogiera.amoena</v>
      </c>
      <c r="M967" s="9" t="s">
        <v>335</v>
      </c>
      <c r="N967" s="11">
        <v>42120</v>
      </c>
      <c r="O967" s="64">
        <v>0</v>
      </c>
      <c r="P967">
        <v>78</v>
      </c>
      <c r="Q967">
        <v>1</v>
      </c>
      <c r="R967" s="2">
        <v>149.66324838546626</v>
      </c>
      <c r="T967">
        <f>(3.14*((P967/2)^2))/1000000</f>
        <v>4.7759400000000002E-3</v>
      </c>
    </row>
    <row r="968" spans="1:28" ht="15" customHeight="1">
      <c r="A968">
        <v>967</v>
      </c>
      <c r="B968" s="9" t="s">
        <v>333</v>
      </c>
      <c r="C968" s="9" t="s">
        <v>858</v>
      </c>
      <c r="D968" s="6">
        <v>43</v>
      </c>
      <c r="E968" s="9" t="s">
        <v>648</v>
      </c>
      <c r="F968" s="17">
        <v>102119</v>
      </c>
      <c r="G968" s="17">
        <v>59.611000000000004</v>
      </c>
      <c r="H968" s="17">
        <v>63.981000000000002</v>
      </c>
      <c r="I968" s="9" t="s">
        <v>208</v>
      </c>
      <c r="J968" s="9" t="s">
        <v>209</v>
      </c>
      <c r="K968" t="s">
        <v>758</v>
      </c>
      <c r="L968" s="9" t="str">
        <f>CONCATENATE(J968,".",K968)</f>
        <v>Rhamnus.oreodendron</v>
      </c>
      <c r="M968" s="9" t="s">
        <v>757</v>
      </c>
      <c r="N968" s="11">
        <v>42135</v>
      </c>
      <c r="O968" s="64">
        <v>0</v>
      </c>
      <c r="P968">
        <v>220</v>
      </c>
      <c r="Q968">
        <v>2</v>
      </c>
      <c r="R968" s="2">
        <v>182.88426229588379</v>
      </c>
      <c r="T968">
        <f>(3.14*((P968/2)^2))/1000000</f>
        <v>3.7994E-2</v>
      </c>
    </row>
    <row r="969" spans="1:28" ht="15" customHeight="1">
      <c r="A969">
        <v>968</v>
      </c>
      <c r="B969" s="9" t="s">
        <v>333</v>
      </c>
      <c r="C969" s="9" t="s">
        <v>855</v>
      </c>
      <c r="D969" s="6">
        <v>22</v>
      </c>
      <c r="E969" s="9" t="s">
        <v>648</v>
      </c>
      <c r="F969" s="17">
        <v>102188</v>
      </c>
      <c r="G969" s="17">
        <v>67.694000000000003</v>
      </c>
      <c r="H969" s="17">
        <v>15.074</v>
      </c>
      <c r="I969" s="9" t="s">
        <v>495</v>
      </c>
      <c r="J969" s="9" t="s">
        <v>496</v>
      </c>
      <c r="K969" s="9" t="s">
        <v>777</v>
      </c>
      <c r="L969" s="9" t="str">
        <f>CONCATENATE(J969,".",K969)</f>
        <v>Cleyera.theoidaes</v>
      </c>
      <c r="M969" s="9" t="s">
        <v>334</v>
      </c>
      <c r="N969" s="11">
        <v>42135</v>
      </c>
      <c r="O969" s="64">
        <v>0</v>
      </c>
      <c r="P969">
        <v>73</v>
      </c>
      <c r="Q969">
        <v>1</v>
      </c>
      <c r="R969" s="2">
        <v>125.05712904641511</v>
      </c>
      <c r="T969">
        <f>(3.14*((P969/2)^2))/1000000</f>
        <v>4.1832650000000002E-3</v>
      </c>
    </row>
    <row r="970" spans="1:28" ht="15" customHeight="1">
      <c r="A970">
        <v>969</v>
      </c>
      <c r="B970" s="9" t="s">
        <v>333</v>
      </c>
      <c r="C970" s="9" t="s">
        <v>858</v>
      </c>
      <c r="D970" s="6">
        <v>42</v>
      </c>
      <c r="E970" s="9" t="s">
        <v>648</v>
      </c>
      <c r="F970" s="17">
        <v>102121</v>
      </c>
      <c r="G970" s="17">
        <v>57.25</v>
      </c>
      <c r="H970" s="17">
        <v>69.009</v>
      </c>
      <c r="I970" s="9" t="s">
        <v>34</v>
      </c>
      <c r="J970" s="9" t="s">
        <v>96</v>
      </c>
      <c r="K970" s="9" t="s">
        <v>502</v>
      </c>
      <c r="L970" s="9" t="str">
        <f>CONCATENATE(J970,".",K970)</f>
        <v>Myrsine.sp2</v>
      </c>
      <c r="M970" s="9" t="s">
        <v>97</v>
      </c>
      <c r="N970" s="11">
        <v>42135</v>
      </c>
      <c r="O970" s="64">
        <v>0</v>
      </c>
      <c r="P970">
        <v>157</v>
      </c>
      <c r="Q970">
        <v>2</v>
      </c>
      <c r="R970" s="2">
        <v>156.02214859864318</v>
      </c>
      <c r="T970">
        <f>(3.14*((P970/2)^2))/1000000</f>
        <v>1.9349465E-2</v>
      </c>
    </row>
    <row r="971" spans="1:28" ht="15" customHeight="1">
      <c r="A971">
        <v>970</v>
      </c>
      <c r="B971" s="9" t="s">
        <v>333</v>
      </c>
      <c r="C971" s="9" t="s">
        <v>836</v>
      </c>
      <c r="D971" s="6">
        <v>22</v>
      </c>
      <c r="E971" s="9" t="s">
        <v>648</v>
      </c>
      <c r="F971" s="17">
        <v>101192</v>
      </c>
      <c r="G971" s="17">
        <v>8.1</v>
      </c>
      <c r="H971" s="17">
        <v>12.339</v>
      </c>
      <c r="I971" s="9" t="s">
        <v>22</v>
      </c>
      <c r="J971" s="9" t="s">
        <v>516</v>
      </c>
      <c r="K971" s="9" t="s">
        <v>506</v>
      </c>
      <c r="L971" s="9" t="str">
        <f>CONCATENATE(J971,".",K971)</f>
        <v>Laurel.sp5</v>
      </c>
      <c r="M971" s="9" t="s">
        <v>109</v>
      </c>
      <c r="N971" s="11">
        <v>42120</v>
      </c>
      <c r="O971" s="64">
        <v>0</v>
      </c>
      <c r="P971">
        <v>98</v>
      </c>
      <c r="Q971">
        <v>1</v>
      </c>
      <c r="R971" s="2">
        <v>107.07556805697452</v>
      </c>
      <c r="T971">
        <f>(3.14*((P971/2)^2))/1000000</f>
        <v>7.5391400000000006E-3</v>
      </c>
      <c r="AB971" t="s">
        <v>224</v>
      </c>
    </row>
    <row r="972" spans="1:28" ht="15" customHeight="1">
      <c r="A972">
        <v>971</v>
      </c>
      <c r="B972" s="9" t="s">
        <v>333</v>
      </c>
      <c r="C972" s="9" t="s">
        <v>843</v>
      </c>
      <c r="D972" s="7">
        <v>41</v>
      </c>
      <c r="E972" s="9" t="s">
        <v>648</v>
      </c>
      <c r="F972" s="17">
        <v>102530</v>
      </c>
      <c r="G972" s="17">
        <v>96.551999999999992</v>
      </c>
      <c r="H972" s="17">
        <v>40.039000000000001</v>
      </c>
      <c r="I972" s="9" t="s">
        <v>66</v>
      </c>
      <c r="J972" s="9" t="s">
        <v>67</v>
      </c>
      <c r="K972" s="9" t="s">
        <v>502</v>
      </c>
      <c r="L972" s="9" t="str">
        <f>CONCATENATE(J972,".",K972)</f>
        <v>Magnolia.sp2</v>
      </c>
      <c r="M972" s="9" t="s">
        <v>67</v>
      </c>
      <c r="N972" s="11">
        <v>42139</v>
      </c>
      <c r="O972" s="64">
        <v>0</v>
      </c>
      <c r="P972">
        <v>81</v>
      </c>
      <c r="Q972">
        <v>1</v>
      </c>
      <c r="R972" s="2">
        <v>192.92538096722711</v>
      </c>
      <c r="T972">
        <f>(3.14*((P972/2)^2))/1000000</f>
        <v>5.1503850000000004E-3</v>
      </c>
    </row>
    <row r="973" spans="1:28" ht="15" customHeight="1">
      <c r="A973">
        <v>972</v>
      </c>
      <c r="B973" s="9" t="s">
        <v>333</v>
      </c>
      <c r="C973" s="9" t="s">
        <v>853</v>
      </c>
      <c r="D973" s="7">
        <v>34</v>
      </c>
      <c r="E973" s="9" t="s">
        <v>648</v>
      </c>
      <c r="F973" s="17">
        <v>102266</v>
      </c>
      <c r="G973" s="17">
        <v>70.63</v>
      </c>
      <c r="H973" s="17">
        <v>39.271999999999998</v>
      </c>
      <c r="I973" s="9" t="s">
        <v>42</v>
      </c>
      <c r="J973" s="9" t="s">
        <v>710</v>
      </c>
      <c r="K973" s="9" t="s">
        <v>711</v>
      </c>
      <c r="L973" s="9" t="str">
        <f>CONCATENATE(J973,".",K973)</f>
        <v>Rogiera.amoena</v>
      </c>
      <c r="M973" s="9" t="s">
        <v>335</v>
      </c>
      <c r="N973" s="11">
        <v>42136</v>
      </c>
      <c r="O973" s="64">
        <v>0</v>
      </c>
      <c r="P973">
        <v>66</v>
      </c>
      <c r="Q973">
        <v>1</v>
      </c>
      <c r="R973" s="2">
        <v>176.40504845975974</v>
      </c>
      <c r="T973">
        <f>(3.14*((P973/2)^2))/1000000</f>
        <v>3.41946E-3</v>
      </c>
    </row>
    <row r="974" spans="1:28" ht="15" customHeight="1">
      <c r="A974">
        <v>973</v>
      </c>
      <c r="B974" s="9" t="s">
        <v>333</v>
      </c>
      <c r="C974" s="9" t="s">
        <v>855</v>
      </c>
      <c r="D974" s="7">
        <v>42</v>
      </c>
      <c r="E974" s="9" t="s">
        <v>648</v>
      </c>
      <c r="F974" s="17">
        <v>102230</v>
      </c>
      <c r="G974" s="17">
        <v>77.777999999999992</v>
      </c>
      <c r="H974" s="17">
        <v>16.352</v>
      </c>
      <c r="I974" s="9" t="s">
        <v>34</v>
      </c>
      <c r="J974" s="9" t="s">
        <v>35</v>
      </c>
      <c r="K974" s="9" t="s">
        <v>508</v>
      </c>
      <c r="L974" s="9" t="str">
        <f>CONCATENATE(J974,".",K974)</f>
        <v>Ardisia.sp7</v>
      </c>
      <c r="M974" s="9" t="s">
        <v>86</v>
      </c>
      <c r="N974" s="11">
        <v>42136</v>
      </c>
      <c r="O974" s="64">
        <v>0</v>
      </c>
      <c r="P974">
        <v>56</v>
      </c>
      <c r="Q974">
        <v>1</v>
      </c>
      <c r="R974" s="2">
        <v>138.09433700972656</v>
      </c>
      <c r="T974">
        <f>(3.14*((P974/2)^2))/1000000</f>
        <v>2.4617600000000003E-3</v>
      </c>
    </row>
    <row r="975" spans="1:28" ht="15" customHeight="1">
      <c r="A975">
        <v>974</v>
      </c>
      <c r="B975" s="9" t="s">
        <v>333</v>
      </c>
      <c r="C975" s="9" t="s">
        <v>840</v>
      </c>
      <c r="D975" s="6">
        <v>42</v>
      </c>
      <c r="E975" s="9" t="s">
        <v>648</v>
      </c>
      <c r="F975" s="17">
        <v>101323</v>
      </c>
      <c r="G975" s="17">
        <v>15.945</v>
      </c>
      <c r="H975" s="17">
        <v>54.048999999999999</v>
      </c>
      <c r="I975" s="9" t="s">
        <v>34</v>
      </c>
      <c r="J975" s="9" t="s">
        <v>35</v>
      </c>
      <c r="K975" s="9" t="s">
        <v>507</v>
      </c>
      <c r="L975" s="9" t="str">
        <f>CONCATENATE(J975,".",K975)</f>
        <v>Ardisia.sp6</v>
      </c>
      <c r="M975" s="9" t="s">
        <v>357</v>
      </c>
      <c r="N975" s="11">
        <v>42121</v>
      </c>
      <c r="O975" s="64">
        <v>0</v>
      </c>
      <c r="P975">
        <v>50</v>
      </c>
      <c r="Q975">
        <v>1</v>
      </c>
      <c r="R975" s="2">
        <v>179.447780353506</v>
      </c>
      <c r="T975">
        <f>(3.14*((P975/2)^2))/1000000</f>
        <v>1.9624999999999998E-3</v>
      </c>
      <c r="AB975" t="s">
        <v>338</v>
      </c>
    </row>
    <row r="976" spans="1:28" ht="15" customHeight="1">
      <c r="A976">
        <v>975</v>
      </c>
      <c r="B976" s="9" t="s">
        <v>333</v>
      </c>
      <c r="C976" s="9" t="s">
        <v>858</v>
      </c>
      <c r="D976" s="6">
        <v>42</v>
      </c>
      <c r="E976" s="9" t="s">
        <v>648</v>
      </c>
      <c r="F976" s="17">
        <v>102127</v>
      </c>
      <c r="G976" s="17">
        <v>56.638999999999996</v>
      </c>
      <c r="H976" s="17">
        <v>66.287000000000006</v>
      </c>
      <c r="I976" s="9" t="s">
        <v>50</v>
      </c>
      <c r="J976" s="9" t="s">
        <v>51</v>
      </c>
      <c r="K976" s="9" t="s">
        <v>712</v>
      </c>
      <c r="L976" s="9" t="str">
        <f>CONCATENATE(J976,".",K976)</f>
        <v>Quercus.salicifolia</v>
      </c>
      <c r="M976" s="9" t="s">
        <v>135</v>
      </c>
      <c r="N976" s="11">
        <v>42135</v>
      </c>
      <c r="O976" s="64">
        <v>0</v>
      </c>
      <c r="P976">
        <v>670</v>
      </c>
      <c r="Q976">
        <v>4</v>
      </c>
      <c r="R976" s="2">
        <v>172.41523196456004</v>
      </c>
      <c r="T976">
        <f>(3.14*((P976/2)^2))/1000000</f>
        <v>0.35238649999999999</v>
      </c>
    </row>
    <row r="977" spans="1:23" ht="15" customHeight="1">
      <c r="A977">
        <v>976</v>
      </c>
      <c r="B977" s="9" t="s">
        <v>333</v>
      </c>
      <c r="C977" s="9" t="s">
        <v>858</v>
      </c>
      <c r="D977" s="6">
        <v>41</v>
      </c>
      <c r="E977" s="9" t="s">
        <v>648</v>
      </c>
      <c r="F977" s="17">
        <v>102128</v>
      </c>
      <c r="G977" s="17">
        <v>56.138999999999996</v>
      </c>
      <c r="H977" s="17">
        <v>74.564999999999998</v>
      </c>
      <c r="I977" s="9" t="s">
        <v>42</v>
      </c>
      <c r="J977" s="9" t="s">
        <v>710</v>
      </c>
      <c r="K977" s="9" t="s">
        <v>711</v>
      </c>
      <c r="L977" s="9" t="str">
        <f>CONCATENATE(J977,".",K977)</f>
        <v>Rogiera.amoena</v>
      </c>
      <c r="M977" s="9" t="s">
        <v>335</v>
      </c>
      <c r="N977" s="11">
        <v>42135</v>
      </c>
      <c r="O977" s="64">
        <v>0</v>
      </c>
      <c r="P977">
        <v>100</v>
      </c>
      <c r="Q977">
        <v>2</v>
      </c>
      <c r="R977" s="2">
        <v>176.51854587365057</v>
      </c>
      <c r="T977">
        <f>(3.14*((P977/2)^2))/1000000</f>
        <v>7.8499999999999993E-3</v>
      </c>
      <c r="U977" t="s">
        <v>30</v>
      </c>
      <c r="W977">
        <v>59</v>
      </c>
    </row>
    <row r="978" spans="1:23" ht="15" customHeight="1">
      <c r="A978">
        <v>977</v>
      </c>
      <c r="B978" s="9" t="s">
        <v>333</v>
      </c>
      <c r="C978" s="9" t="s">
        <v>839</v>
      </c>
      <c r="D978" s="7">
        <v>21</v>
      </c>
      <c r="E978" s="9" t="s">
        <v>648</v>
      </c>
      <c r="F978" s="17">
        <v>102609</v>
      </c>
      <c r="G978" s="17">
        <v>88.244</v>
      </c>
      <c r="H978" s="17">
        <v>76.281999999999996</v>
      </c>
      <c r="I978" s="9" t="s">
        <v>34</v>
      </c>
      <c r="J978" s="9" t="s">
        <v>35</v>
      </c>
      <c r="K978" s="9" t="s">
        <v>506</v>
      </c>
      <c r="L978" s="9" t="str">
        <f>CONCATENATE(J978,".",K978)</f>
        <v>Ardisia.sp5</v>
      </c>
      <c r="M978" s="9" t="s">
        <v>36</v>
      </c>
      <c r="N978" s="11">
        <v>42140</v>
      </c>
      <c r="O978" s="64">
        <v>0</v>
      </c>
      <c r="P978">
        <v>87</v>
      </c>
      <c r="Q978">
        <v>1</v>
      </c>
      <c r="R978" s="2">
        <v>188.73661628376988</v>
      </c>
      <c r="T978">
        <f>(3.14*((P978/2)^2))/1000000</f>
        <v>5.9416649999999996E-3</v>
      </c>
      <c r="U978" t="s">
        <v>30</v>
      </c>
      <c r="W978">
        <v>76</v>
      </c>
    </row>
    <row r="979" spans="1:23" ht="15" customHeight="1">
      <c r="A979">
        <v>978</v>
      </c>
      <c r="B979" s="9" t="s">
        <v>333</v>
      </c>
      <c r="C979" s="9" t="s">
        <v>857</v>
      </c>
      <c r="D979" s="6">
        <v>12</v>
      </c>
      <c r="E979" s="9" t="s">
        <v>647</v>
      </c>
      <c r="F979" s="19">
        <v>102130</v>
      </c>
      <c r="G979" s="17">
        <v>41.082999999999998</v>
      </c>
      <c r="H979" s="17">
        <v>85.491</v>
      </c>
      <c r="I979" s="9" t="s">
        <v>50</v>
      </c>
      <c r="J979" s="9" t="s">
        <v>51</v>
      </c>
      <c r="K979" s="9" t="s">
        <v>712</v>
      </c>
      <c r="L979" s="9" t="str">
        <f>CONCATENATE(J979,".",K979)</f>
        <v>Quercus.salicifolia</v>
      </c>
      <c r="M979" s="9" t="s">
        <v>135</v>
      </c>
      <c r="N979" s="11">
        <v>42135</v>
      </c>
      <c r="O979" s="64">
        <v>15.63990825076527</v>
      </c>
      <c r="P979">
        <v>915</v>
      </c>
      <c r="Q979">
        <v>4</v>
      </c>
      <c r="R979" s="2">
        <v>166.27854099914433</v>
      </c>
      <c r="T979">
        <f>(3.14*((P979/2)^2))/1000000</f>
        <v>0.65722162500000003</v>
      </c>
    </row>
    <row r="980" spans="1:23" ht="15" customHeight="1">
      <c r="A980">
        <v>979</v>
      </c>
      <c r="B980" s="9" t="s">
        <v>333</v>
      </c>
      <c r="C980" s="9" t="s">
        <v>857</v>
      </c>
      <c r="D980" s="6">
        <v>12</v>
      </c>
      <c r="E980" s="9" t="s">
        <v>648</v>
      </c>
      <c r="F980" s="17">
        <v>102131</v>
      </c>
      <c r="G980" s="17">
        <v>44.860999999999997</v>
      </c>
      <c r="H980" s="17">
        <v>88.685000000000002</v>
      </c>
      <c r="I980" s="9" t="s">
        <v>495</v>
      </c>
      <c r="J980" s="9" t="s">
        <v>496</v>
      </c>
      <c r="K980" s="9" t="s">
        <v>777</v>
      </c>
      <c r="L980" s="9" t="str">
        <f>CONCATENATE(J980,".",K980)</f>
        <v>Cleyera.theoidaes</v>
      </c>
      <c r="M980" s="9" t="s">
        <v>334</v>
      </c>
      <c r="N980" s="11">
        <v>42135</v>
      </c>
      <c r="O980" s="64">
        <v>0</v>
      </c>
      <c r="P980">
        <v>122</v>
      </c>
      <c r="Q980">
        <v>2</v>
      </c>
      <c r="R980" s="2">
        <v>184.98468373982934</v>
      </c>
      <c r="T980">
        <f>(3.14*((P980/2)^2))/1000000</f>
        <v>1.168394E-2</v>
      </c>
    </row>
    <row r="981" spans="1:23" ht="15" customHeight="1">
      <c r="A981">
        <v>980</v>
      </c>
      <c r="B981" s="9" t="s">
        <v>333</v>
      </c>
      <c r="C981" s="9" t="s">
        <v>855</v>
      </c>
      <c r="D981" s="7">
        <v>32</v>
      </c>
      <c r="E981" s="9" t="s">
        <v>648</v>
      </c>
      <c r="F981" s="17">
        <v>102206</v>
      </c>
      <c r="G981" s="17">
        <v>72.778000000000006</v>
      </c>
      <c r="H981" s="17">
        <v>7.407</v>
      </c>
      <c r="I981" s="9" t="s">
        <v>34</v>
      </c>
      <c r="J981" s="9" t="s">
        <v>35</v>
      </c>
      <c r="K981" s="9" t="s">
        <v>506</v>
      </c>
      <c r="L981" s="9" t="str">
        <f>CONCATENATE(J981,".",K981)</f>
        <v>Ardisia.sp5</v>
      </c>
      <c r="M981" s="9" t="s">
        <v>36</v>
      </c>
      <c r="N981" s="11">
        <v>42136</v>
      </c>
      <c r="O981" s="64">
        <v>0</v>
      </c>
      <c r="P981">
        <v>54</v>
      </c>
      <c r="Q981">
        <v>1</v>
      </c>
      <c r="R981" s="2">
        <v>181.72962096726502</v>
      </c>
      <c r="T981">
        <f>(3.14*((P981/2)^2))/1000000</f>
        <v>2.2890599999999999E-3</v>
      </c>
    </row>
    <row r="982" spans="1:23" ht="15" customHeight="1">
      <c r="A982">
        <v>981</v>
      </c>
      <c r="B982" s="9" t="s">
        <v>333</v>
      </c>
      <c r="C982" s="9" t="s">
        <v>850</v>
      </c>
      <c r="D982" s="6">
        <v>11</v>
      </c>
      <c r="E982" s="9" t="s">
        <v>648</v>
      </c>
      <c r="F982" s="17">
        <v>101652</v>
      </c>
      <c r="G982" s="17">
        <v>22.34</v>
      </c>
      <c r="H982" s="17">
        <v>41.494</v>
      </c>
      <c r="I982" s="9" t="s">
        <v>52</v>
      </c>
      <c r="J982" s="9" t="s">
        <v>53</v>
      </c>
      <c r="L982" s="9" t="str">
        <f>CONCATENATE(J982,".",K982)</f>
        <v>Styrax.</v>
      </c>
      <c r="M982" s="9" t="s">
        <v>53</v>
      </c>
      <c r="N982" s="11">
        <v>42133</v>
      </c>
      <c r="O982" s="64">
        <v>0</v>
      </c>
      <c r="P982">
        <v>50</v>
      </c>
      <c r="Q982">
        <v>1</v>
      </c>
      <c r="R982" s="2">
        <v>129.33011346881511</v>
      </c>
      <c r="T982">
        <f>(3.14*((P982/2)^2))/1000000</f>
        <v>1.9624999999999998E-3</v>
      </c>
    </row>
    <row r="983" spans="1:23" ht="15" customHeight="1">
      <c r="A983">
        <v>982</v>
      </c>
      <c r="B983" s="9" t="s">
        <v>333</v>
      </c>
      <c r="C983" s="9" t="s">
        <v>857</v>
      </c>
      <c r="D983" s="6">
        <v>13</v>
      </c>
      <c r="E983" s="9" t="s">
        <v>648</v>
      </c>
      <c r="F983" s="17">
        <v>102134</v>
      </c>
      <c r="G983" s="17">
        <v>41.805999999999997</v>
      </c>
      <c r="H983" s="17">
        <v>94.045999999999992</v>
      </c>
      <c r="I983" s="9" t="s">
        <v>50</v>
      </c>
      <c r="J983" s="9" t="s">
        <v>51</v>
      </c>
      <c r="K983" s="9" t="s">
        <v>712</v>
      </c>
      <c r="L983" s="9" t="str">
        <f>CONCATENATE(J983,".",K983)</f>
        <v>Quercus.salicifolia</v>
      </c>
      <c r="M983" s="9" t="s">
        <v>135</v>
      </c>
      <c r="N983" s="11">
        <v>42135</v>
      </c>
      <c r="O983" s="64">
        <v>0</v>
      </c>
      <c r="P983">
        <v>427</v>
      </c>
      <c r="Q983">
        <v>3</v>
      </c>
      <c r="R983" s="2">
        <v>143.06532161144355</v>
      </c>
      <c r="T983">
        <f>(3.14*((P983/2)^2))/1000000</f>
        <v>0.143128265</v>
      </c>
    </row>
    <row r="984" spans="1:23" ht="15" customHeight="1">
      <c r="A984">
        <v>983</v>
      </c>
      <c r="B984" s="9" t="s">
        <v>333</v>
      </c>
      <c r="C984" s="9" t="s">
        <v>842</v>
      </c>
      <c r="D984" s="6">
        <v>13</v>
      </c>
      <c r="E984" s="9" t="s">
        <v>648</v>
      </c>
      <c r="F984" s="17">
        <v>101349</v>
      </c>
      <c r="G984" s="17">
        <v>1.6060000000000001</v>
      </c>
      <c r="H984" s="17">
        <v>74.052999999999997</v>
      </c>
      <c r="I984" s="9" t="s">
        <v>52</v>
      </c>
      <c r="J984" s="9" t="s">
        <v>53</v>
      </c>
      <c r="L984" s="9" t="str">
        <f>CONCATENATE(J984,".",K984)</f>
        <v>Styrax.</v>
      </c>
      <c r="M984" s="9" t="s">
        <v>53</v>
      </c>
      <c r="N984" s="11">
        <v>42121</v>
      </c>
      <c r="O984" s="64">
        <v>0</v>
      </c>
      <c r="P984">
        <v>59</v>
      </c>
      <c r="Q984">
        <v>1</v>
      </c>
      <c r="R984" s="2">
        <v>119.74110153556825</v>
      </c>
      <c r="T984">
        <f>(3.14*((P984/2)^2))/1000000</f>
        <v>2.732585E-3</v>
      </c>
    </row>
    <row r="985" spans="1:23" ht="15" customHeight="1">
      <c r="A985">
        <v>984</v>
      </c>
      <c r="B985" s="9" t="s">
        <v>333</v>
      </c>
      <c r="C985" s="9" t="s">
        <v>844</v>
      </c>
      <c r="D985" s="6">
        <v>11</v>
      </c>
      <c r="E985" s="9" t="s">
        <v>648</v>
      </c>
      <c r="F985" s="17">
        <v>101410</v>
      </c>
      <c r="G985" s="17">
        <v>2.02</v>
      </c>
      <c r="H985" s="17">
        <v>82.74</v>
      </c>
      <c r="I985" s="9" t="s">
        <v>34</v>
      </c>
      <c r="J985" s="9" t="s">
        <v>35</v>
      </c>
      <c r="K985" s="9" t="s">
        <v>503</v>
      </c>
      <c r="L985" s="9" t="str">
        <f>CONCATENATE(J985,".",K985)</f>
        <v>Ardisia.sp1</v>
      </c>
      <c r="M985" s="9" t="s">
        <v>87</v>
      </c>
      <c r="N985" s="11">
        <v>42121</v>
      </c>
      <c r="O985" s="64">
        <v>0</v>
      </c>
      <c r="P985">
        <v>55</v>
      </c>
      <c r="Q985">
        <v>1</v>
      </c>
      <c r="R985" s="2">
        <v>116.24483204695753</v>
      </c>
      <c r="T985">
        <f>(3.14*((P985/2)^2))/1000000</f>
        <v>2.374625E-3</v>
      </c>
    </row>
    <row r="986" spans="1:23" ht="15" customHeight="1">
      <c r="A986">
        <v>985</v>
      </c>
      <c r="B986" s="9" t="s">
        <v>333</v>
      </c>
      <c r="C986" s="9" t="s">
        <v>856</v>
      </c>
      <c r="D986" s="6">
        <v>23</v>
      </c>
      <c r="E986" s="9" t="s">
        <v>648</v>
      </c>
      <c r="F986" s="17">
        <v>101895</v>
      </c>
      <c r="G986" s="17">
        <v>48.280999999999999</v>
      </c>
      <c r="H986" s="17">
        <v>0.154</v>
      </c>
      <c r="I986" s="9" t="s">
        <v>495</v>
      </c>
      <c r="J986" s="9" t="s">
        <v>496</v>
      </c>
      <c r="K986" s="9" t="s">
        <v>777</v>
      </c>
      <c r="L986" s="9" t="str">
        <f>CONCATENATE(J986,".",K986)</f>
        <v>Cleyera.theoidaes</v>
      </c>
      <c r="M986" s="9" t="s">
        <v>334</v>
      </c>
      <c r="N986" s="11">
        <v>42134</v>
      </c>
      <c r="O986" s="64">
        <v>0</v>
      </c>
      <c r="P986">
        <v>51</v>
      </c>
      <c r="Q986">
        <v>1</v>
      </c>
      <c r="R986" s="2">
        <v>107.66594044089034</v>
      </c>
      <c r="T986">
        <f>(3.14*((P986/2)^2))/1000000</f>
        <v>2.041785E-3</v>
      </c>
    </row>
    <row r="987" spans="1:23" ht="15" customHeight="1">
      <c r="A987">
        <v>986</v>
      </c>
      <c r="B987" s="9" t="s">
        <v>333</v>
      </c>
      <c r="C987" s="9" t="s">
        <v>852</v>
      </c>
      <c r="D987" s="6">
        <v>11</v>
      </c>
      <c r="E987" s="9" t="s">
        <v>648</v>
      </c>
      <c r="F987" s="17">
        <v>101725</v>
      </c>
      <c r="G987" s="17">
        <v>21.870999999999999</v>
      </c>
      <c r="H987" s="17">
        <v>66.897999999999996</v>
      </c>
      <c r="I987" s="9" t="s">
        <v>34</v>
      </c>
      <c r="J987" s="9" t="s">
        <v>35</v>
      </c>
      <c r="K987" s="9" t="s">
        <v>506</v>
      </c>
      <c r="L987" s="9" t="str">
        <f>CONCATENATE(J987,".",K987)</f>
        <v>Ardisia.sp5</v>
      </c>
      <c r="M987" s="9" t="s">
        <v>36</v>
      </c>
      <c r="N987" s="11">
        <v>42133</v>
      </c>
      <c r="O987" s="64">
        <v>0</v>
      </c>
      <c r="P987">
        <v>55</v>
      </c>
      <c r="Q987">
        <v>1</v>
      </c>
      <c r="R987" s="2">
        <v>186.08750891174077</v>
      </c>
      <c r="T987">
        <f>(3.14*((P987/2)^2))/1000000</f>
        <v>2.374625E-3</v>
      </c>
    </row>
    <row r="988" spans="1:23" ht="15" customHeight="1">
      <c r="A988">
        <v>987</v>
      </c>
      <c r="B988" s="9" t="s">
        <v>333</v>
      </c>
      <c r="C988" s="9" t="s">
        <v>857</v>
      </c>
      <c r="D988" s="6">
        <v>42</v>
      </c>
      <c r="E988" s="9" t="s">
        <v>648</v>
      </c>
      <c r="F988" s="17">
        <v>102139</v>
      </c>
      <c r="G988" s="17">
        <v>58.888999999999996</v>
      </c>
      <c r="H988" s="17">
        <v>95.602000000000004</v>
      </c>
      <c r="I988" s="9" t="s">
        <v>77</v>
      </c>
      <c r="J988" s="9" t="s">
        <v>348</v>
      </c>
      <c r="K988" t="s">
        <v>729</v>
      </c>
      <c r="L988" s="9" t="str">
        <f>CONCATENATE(J988,".",K988)</f>
        <v>Ilex.pallida</v>
      </c>
      <c r="M988" s="9" t="s">
        <v>229</v>
      </c>
      <c r="N988" s="11">
        <v>42135</v>
      </c>
      <c r="O988" s="64">
        <v>0</v>
      </c>
      <c r="P988">
        <v>190</v>
      </c>
      <c r="Q988">
        <v>2</v>
      </c>
      <c r="R988" s="2">
        <v>126.08510655138969</v>
      </c>
      <c r="T988">
        <f>(3.14*((P988/2)^2))/1000000</f>
        <v>2.8338499999999999E-2</v>
      </c>
    </row>
    <row r="989" spans="1:23" ht="15" customHeight="1">
      <c r="A989">
        <v>988</v>
      </c>
      <c r="B989" s="9" t="s">
        <v>333</v>
      </c>
      <c r="C989" s="9" t="s">
        <v>859</v>
      </c>
      <c r="D989" s="6">
        <v>31</v>
      </c>
      <c r="E989" s="9" t="s">
        <v>648</v>
      </c>
      <c r="F989" s="17">
        <v>101961</v>
      </c>
      <c r="G989" s="17">
        <v>53.433999999999997</v>
      </c>
      <c r="H989" s="17">
        <v>21.085000000000001</v>
      </c>
      <c r="I989" s="9" t="s">
        <v>52</v>
      </c>
      <c r="J989" s="9" t="s">
        <v>53</v>
      </c>
      <c r="L989" s="9" t="str">
        <f>CONCATENATE(J989,".",K989)</f>
        <v>Styrax.</v>
      </c>
      <c r="M989" s="9" t="s">
        <v>53</v>
      </c>
      <c r="N989" s="11">
        <v>42134</v>
      </c>
      <c r="O989" s="64">
        <v>0</v>
      </c>
      <c r="P989">
        <v>80</v>
      </c>
      <c r="Q989">
        <v>1</v>
      </c>
      <c r="R989" s="2">
        <v>108.25286847341111</v>
      </c>
      <c r="T989">
        <f>(3.14*((P989/2)^2))/1000000</f>
        <v>5.0239999999999998E-3</v>
      </c>
    </row>
    <row r="990" spans="1:23" ht="15" customHeight="1">
      <c r="A990">
        <v>989</v>
      </c>
      <c r="B990" s="9" t="s">
        <v>333</v>
      </c>
      <c r="C990" s="9" t="s">
        <v>842</v>
      </c>
      <c r="D990" s="6">
        <v>33</v>
      </c>
      <c r="E990" s="9" t="s">
        <v>648</v>
      </c>
      <c r="F990" s="17">
        <v>101386</v>
      </c>
      <c r="G990" s="17">
        <v>14.053000000000001</v>
      </c>
      <c r="H990" s="17">
        <v>74.025000000000006</v>
      </c>
      <c r="I990" s="9" t="s">
        <v>34</v>
      </c>
      <c r="J990" s="9" t="s">
        <v>35</v>
      </c>
      <c r="K990" s="9" t="s">
        <v>503</v>
      </c>
      <c r="L990" s="9" t="str">
        <f>CONCATENATE(J990,".",K990)</f>
        <v>Ardisia.sp1</v>
      </c>
      <c r="M990" s="9" t="s">
        <v>87</v>
      </c>
      <c r="N990" s="11">
        <v>42121</v>
      </c>
      <c r="O990" s="64">
        <v>0</v>
      </c>
      <c r="P990">
        <v>69</v>
      </c>
      <c r="Q990">
        <v>1</v>
      </c>
      <c r="R990" s="2">
        <v>167.9219269884228</v>
      </c>
      <c r="T990">
        <f>(3.14*((P990/2)^2))/1000000</f>
        <v>3.7373850000000002E-3</v>
      </c>
    </row>
    <row r="991" spans="1:23" ht="15" customHeight="1">
      <c r="A991">
        <v>990</v>
      </c>
      <c r="B991" s="9" t="s">
        <v>333</v>
      </c>
      <c r="C991" s="9" t="s">
        <v>858</v>
      </c>
      <c r="D991" s="6">
        <v>14</v>
      </c>
      <c r="E991" s="9" t="s">
        <v>648</v>
      </c>
      <c r="F991" s="17">
        <v>102078</v>
      </c>
      <c r="G991" s="17">
        <v>40.360999999999997</v>
      </c>
      <c r="H991" s="17">
        <v>75.341999999999999</v>
      </c>
      <c r="I991" s="9" t="s">
        <v>93</v>
      </c>
      <c r="J991" s="9" t="s">
        <v>94</v>
      </c>
      <c r="K991" s="9" t="s">
        <v>725</v>
      </c>
      <c r="L991" s="9" t="str">
        <f>CONCATENATE(J991,".",K991)</f>
        <v>Viburnum.costaricanun</v>
      </c>
      <c r="M991" s="9" t="s">
        <v>94</v>
      </c>
      <c r="N991" s="11">
        <v>42135</v>
      </c>
      <c r="O991" s="64">
        <v>0</v>
      </c>
      <c r="P991">
        <v>83</v>
      </c>
      <c r="Q991">
        <v>1</v>
      </c>
      <c r="R991" s="2">
        <v>172.73676712038679</v>
      </c>
      <c r="T991">
        <f>(3.14*((P991/2)^2))/1000000</f>
        <v>5.4078649999999995E-3</v>
      </c>
    </row>
    <row r="992" spans="1:23" ht="15" customHeight="1">
      <c r="A992">
        <v>991</v>
      </c>
      <c r="B992" s="9" t="s">
        <v>333</v>
      </c>
      <c r="C992" s="9" t="s">
        <v>853</v>
      </c>
      <c r="D992" s="7">
        <v>43</v>
      </c>
      <c r="E992" s="9" t="s">
        <v>648</v>
      </c>
      <c r="F992" s="17">
        <v>102272</v>
      </c>
      <c r="G992" s="17">
        <v>78.456000000000003</v>
      </c>
      <c r="H992" s="17">
        <v>28.523</v>
      </c>
      <c r="I992" s="9" t="s">
        <v>89</v>
      </c>
      <c r="J992" s="9" t="s">
        <v>511</v>
      </c>
      <c r="K992" t="s">
        <v>735</v>
      </c>
      <c r="L992" s="9" t="str">
        <f>CONCATENATE(J992,".",K992)</f>
        <v xml:space="preserve">Vaccinium.consanguineum </v>
      </c>
      <c r="M992" s="9" t="s">
        <v>336</v>
      </c>
      <c r="N992" s="11">
        <v>42136</v>
      </c>
      <c r="O992" s="64">
        <v>0</v>
      </c>
      <c r="P992">
        <v>84</v>
      </c>
      <c r="Q992">
        <v>1</v>
      </c>
      <c r="R992" s="2">
        <v>158.61879905021544</v>
      </c>
      <c r="T992">
        <f>(3.14*((P992/2)^2))/1000000</f>
        <v>5.5389599999999999E-3</v>
      </c>
    </row>
    <row r="993" spans="1:23" ht="15" customHeight="1">
      <c r="A993">
        <v>992</v>
      </c>
      <c r="B993" s="9" t="s">
        <v>333</v>
      </c>
      <c r="C993" s="9" t="s">
        <v>852</v>
      </c>
      <c r="D993" s="6">
        <v>14</v>
      </c>
      <c r="E993" s="9" t="s">
        <v>648</v>
      </c>
      <c r="F993" s="17">
        <v>101736</v>
      </c>
      <c r="G993" s="17">
        <v>24.177</v>
      </c>
      <c r="H993" s="17">
        <v>75.704000000000008</v>
      </c>
      <c r="I993" s="9" t="s">
        <v>34</v>
      </c>
      <c r="J993" s="9" t="s">
        <v>35</v>
      </c>
      <c r="K993" s="9" t="s">
        <v>506</v>
      </c>
      <c r="L993" s="9" t="str">
        <f>CONCATENATE(J993,".",K993)</f>
        <v>Ardisia.sp5</v>
      </c>
      <c r="M993" s="9" t="s">
        <v>36</v>
      </c>
      <c r="N993" s="11">
        <v>42133</v>
      </c>
      <c r="O993" s="64">
        <v>0</v>
      </c>
      <c r="P993">
        <v>55</v>
      </c>
      <c r="Q993">
        <v>1</v>
      </c>
      <c r="R993" s="2">
        <v>164.50461239911508</v>
      </c>
      <c r="T993">
        <f>(3.14*((P993/2)^2))/1000000</f>
        <v>2.374625E-3</v>
      </c>
    </row>
    <row r="994" spans="1:23" ht="15" customHeight="1">
      <c r="A994">
        <v>993</v>
      </c>
      <c r="B994" s="9" t="s">
        <v>333</v>
      </c>
      <c r="C994" s="9" t="s">
        <v>854</v>
      </c>
      <c r="D994" s="6">
        <v>31</v>
      </c>
      <c r="E994" s="9" t="s">
        <v>648</v>
      </c>
      <c r="F994" s="17">
        <v>101843</v>
      </c>
      <c r="G994" s="17">
        <v>33.579000000000001</v>
      </c>
      <c r="H994" s="17">
        <v>82.998999999999995</v>
      </c>
      <c r="I994" s="9" t="s">
        <v>54</v>
      </c>
      <c r="J994" s="9" t="s">
        <v>75</v>
      </c>
      <c r="K994" s="9" t="s">
        <v>503</v>
      </c>
      <c r="L994" s="9" t="str">
        <f>CONCATENATE(J994,".",K994)</f>
        <v>Dendropanax.sp1</v>
      </c>
      <c r="M994" s="9" t="s">
        <v>353</v>
      </c>
      <c r="N994" s="11">
        <v>42134</v>
      </c>
      <c r="O994" s="64">
        <v>0</v>
      </c>
      <c r="P994">
        <v>62</v>
      </c>
      <c r="Q994">
        <v>1</v>
      </c>
      <c r="R994" s="2">
        <v>188.98060760565753</v>
      </c>
      <c r="T994">
        <f>(3.14*((P994/2)^2))/1000000</f>
        <v>3.01754E-3</v>
      </c>
    </row>
    <row r="995" spans="1:23" ht="15" customHeight="1">
      <c r="A995">
        <v>994</v>
      </c>
      <c r="B995" s="9" t="s">
        <v>333</v>
      </c>
      <c r="C995" s="9" t="s">
        <v>850</v>
      </c>
      <c r="D995" s="6">
        <v>22</v>
      </c>
      <c r="E995" s="9" t="s">
        <v>648</v>
      </c>
      <c r="F995" s="17">
        <v>101678</v>
      </c>
      <c r="G995" s="17">
        <v>29.262999999999998</v>
      </c>
      <c r="H995" s="17">
        <v>54.096000000000004</v>
      </c>
      <c r="I995" s="9" t="s">
        <v>42</v>
      </c>
      <c r="J995" s="9" t="s">
        <v>710</v>
      </c>
      <c r="K995" s="9" t="s">
        <v>711</v>
      </c>
      <c r="L995" s="9" t="str">
        <f>CONCATENATE(J995,".",K995)</f>
        <v>Rogiera.amoena</v>
      </c>
      <c r="M995" s="9" t="s">
        <v>335</v>
      </c>
      <c r="N995" s="11">
        <v>42133</v>
      </c>
      <c r="O995" s="64">
        <v>0</v>
      </c>
      <c r="P995">
        <v>67</v>
      </c>
      <c r="Q995">
        <v>1</v>
      </c>
      <c r="R995" s="2">
        <v>186.42990112518697</v>
      </c>
      <c r="T995">
        <f>(3.14*((P995/2)^2))/1000000</f>
        <v>3.5238650000000002E-3</v>
      </c>
    </row>
    <row r="996" spans="1:23" ht="15" customHeight="1">
      <c r="A996">
        <v>995</v>
      </c>
      <c r="B996" s="9" t="s">
        <v>333</v>
      </c>
      <c r="C996" s="9" t="s">
        <v>850</v>
      </c>
      <c r="D996" s="6">
        <v>21</v>
      </c>
      <c r="E996" s="9" t="s">
        <v>648</v>
      </c>
      <c r="F996" s="17">
        <v>101683</v>
      </c>
      <c r="G996" s="17">
        <v>27.471</v>
      </c>
      <c r="H996" s="17">
        <v>56.338000000000001</v>
      </c>
      <c r="I996" s="9" t="s">
        <v>54</v>
      </c>
      <c r="J996" s="9" t="s">
        <v>55</v>
      </c>
      <c r="K996" s="9" t="s">
        <v>503</v>
      </c>
      <c r="L996" s="9" t="str">
        <f>CONCATENATE(J996,".",K996)</f>
        <v>Schefflera.sp1</v>
      </c>
      <c r="M996" s="9" t="s">
        <v>55</v>
      </c>
      <c r="N996" s="11">
        <v>42133</v>
      </c>
      <c r="O996" s="64">
        <v>0</v>
      </c>
      <c r="P996">
        <v>78</v>
      </c>
      <c r="Q996">
        <v>1</v>
      </c>
      <c r="R996" s="2">
        <v>137.79363848920306</v>
      </c>
      <c r="T996">
        <f>(3.14*((P996/2)^2))/1000000</f>
        <v>4.7759400000000002E-3</v>
      </c>
    </row>
    <row r="997" spans="1:23" ht="15" customHeight="1">
      <c r="A997">
        <v>996</v>
      </c>
      <c r="B997" s="9" t="s">
        <v>333</v>
      </c>
      <c r="C997" s="9" t="s">
        <v>843</v>
      </c>
      <c r="D997" s="7">
        <v>31</v>
      </c>
      <c r="E997" s="9" t="s">
        <v>648</v>
      </c>
      <c r="F997" s="17">
        <v>102516</v>
      </c>
      <c r="G997" s="17">
        <v>91.600999999999999</v>
      </c>
      <c r="H997" s="17">
        <v>20.593</v>
      </c>
      <c r="I997" s="9" t="s">
        <v>34</v>
      </c>
      <c r="J997" s="9" t="s">
        <v>35</v>
      </c>
      <c r="K997" s="9" t="s">
        <v>506</v>
      </c>
      <c r="L997" s="9" t="str">
        <f>CONCATENATE(J997,".",K997)</f>
        <v>Ardisia.sp5</v>
      </c>
      <c r="M997" s="9" t="s">
        <v>36</v>
      </c>
      <c r="N997" s="11">
        <v>42139</v>
      </c>
      <c r="O997" s="64">
        <v>0</v>
      </c>
      <c r="P997">
        <v>57</v>
      </c>
      <c r="Q997">
        <v>1</v>
      </c>
      <c r="R997" s="2">
        <v>187.25239525910854</v>
      </c>
      <c r="T997">
        <f>(3.14*((P997/2)^2))/1000000</f>
        <v>2.550465E-3</v>
      </c>
    </row>
    <row r="998" spans="1:23" ht="15" customHeight="1">
      <c r="A998">
        <v>997</v>
      </c>
      <c r="B998" s="9" t="s">
        <v>333</v>
      </c>
      <c r="C998" s="9" t="s">
        <v>857</v>
      </c>
      <c r="D998" s="6">
        <v>32</v>
      </c>
      <c r="E998" s="9" t="s">
        <v>648</v>
      </c>
      <c r="F998" s="17">
        <v>102149</v>
      </c>
      <c r="G998" s="17">
        <v>52.111000000000004</v>
      </c>
      <c r="H998" s="17">
        <v>85.796000000000006</v>
      </c>
      <c r="I998" s="9" t="s">
        <v>71</v>
      </c>
      <c r="J998" s="9" t="s">
        <v>72</v>
      </c>
      <c r="K998" s="9" t="s">
        <v>494</v>
      </c>
      <c r="L998" s="9" t="str">
        <f>CONCATENATE(J998,".",K998)</f>
        <v>Cornus.disciflora</v>
      </c>
      <c r="M998" s="9" t="s">
        <v>72</v>
      </c>
      <c r="N998" s="11">
        <v>42135</v>
      </c>
      <c r="O998" s="64">
        <v>0</v>
      </c>
      <c r="P998">
        <v>335</v>
      </c>
      <c r="Q998">
        <v>3</v>
      </c>
      <c r="R998" s="2">
        <v>164.50218938562972</v>
      </c>
      <c r="T998">
        <f>(3.14*((P998/2)^2))/1000000</f>
        <v>8.8096624999999998E-2</v>
      </c>
    </row>
    <row r="999" spans="1:23" ht="15" customHeight="1">
      <c r="A999">
        <v>998</v>
      </c>
      <c r="B999" s="9" t="s">
        <v>333</v>
      </c>
      <c r="C999" s="9" t="s">
        <v>857</v>
      </c>
      <c r="D999" s="6">
        <v>32</v>
      </c>
      <c r="E999" s="9" t="s">
        <v>648</v>
      </c>
      <c r="F999" s="17">
        <v>102150</v>
      </c>
      <c r="G999" s="17">
        <v>53.305</v>
      </c>
      <c r="H999" s="17">
        <v>85.768000000000001</v>
      </c>
      <c r="I999" s="9" t="s">
        <v>34</v>
      </c>
      <c r="J999" s="9" t="s">
        <v>35</v>
      </c>
      <c r="K999" s="9" t="s">
        <v>508</v>
      </c>
      <c r="L999" s="9" t="str">
        <f>CONCATENATE(J999,".",K999)</f>
        <v>Ardisia.sp7</v>
      </c>
      <c r="M999" s="9" t="s">
        <v>86</v>
      </c>
      <c r="N999" s="11">
        <v>42135</v>
      </c>
      <c r="O999" s="64">
        <v>0</v>
      </c>
      <c r="P999">
        <v>124</v>
      </c>
      <c r="Q999">
        <v>2</v>
      </c>
      <c r="R999" s="2">
        <v>175.60804256821262</v>
      </c>
      <c r="T999">
        <f>(3.14*((P999/2)^2))/1000000</f>
        <v>1.207016E-2</v>
      </c>
      <c r="U999" t="s">
        <v>30</v>
      </c>
      <c r="W999">
        <v>63</v>
      </c>
    </row>
    <row r="1000" spans="1:23" ht="15" customHeight="1">
      <c r="A1000">
        <v>999</v>
      </c>
      <c r="B1000" s="9" t="s">
        <v>333</v>
      </c>
      <c r="C1000" s="9" t="s">
        <v>856</v>
      </c>
      <c r="D1000" s="6">
        <v>13</v>
      </c>
      <c r="E1000" s="9" t="s">
        <v>648</v>
      </c>
      <c r="F1000" s="17">
        <v>101892</v>
      </c>
      <c r="G1000" s="17">
        <v>44.603000000000002</v>
      </c>
      <c r="H1000" s="17">
        <v>16.254000000000001</v>
      </c>
      <c r="I1000" s="9" t="s">
        <v>52</v>
      </c>
      <c r="J1000" s="9" t="s">
        <v>53</v>
      </c>
      <c r="L1000" s="9" t="str">
        <f>CONCATENATE(J1000,".",K1000)</f>
        <v>Styrax.</v>
      </c>
      <c r="M1000" s="9" t="s">
        <v>53</v>
      </c>
      <c r="N1000" s="11">
        <v>42134</v>
      </c>
      <c r="O1000" s="64">
        <v>0</v>
      </c>
      <c r="P1000">
        <v>79</v>
      </c>
      <c r="Q1000">
        <v>1</v>
      </c>
      <c r="R1000" s="2">
        <v>108.32645065437791</v>
      </c>
      <c r="T1000">
        <f>(3.14*((P1000/2)^2))/1000000</f>
        <v>4.8991850000000003E-3</v>
      </c>
    </row>
    <row r="1001" spans="1:23" ht="15" customHeight="1">
      <c r="A1001">
        <v>1000</v>
      </c>
      <c r="B1001" s="9" t="s">
        <v>333</v>
      </c>
      <c r="C1001" s="9" t="s">
        <v>857</v>
      </c>
      <c r="D1001" s="6">
        <v>32</v>
      </c>
      <c r="E1001" s="9" t="s">
        <v>648</v>
      </c>
      <c r="F1001" s="17">
        <v>102152</v>
      </c>
      <c r="G1001" s="17">
        <v>54.582999999999998</v>
      </c>
      <c r="H1001" s="17">
        <v>86.656999999999996</v>
      </c>
      <c r="I1001" s="9" t="s">
        <v>50</v>
      </c>
      <c r="J1001" s="9" t="s">
        <v>51</v>
      </c>
      <c r="K1001" s="9" t="s">
        <v>712</v>
      </c>
      <c r="L1001" s="9" t="str">
        <f>CONCATENATE(J1001,".",K1001)</f>
        <v>Quercus.salicifolia</v>
      </c>
      <c r="M1001" s="9" t="s">
        <v>135</v>
      </c>
      <c r="N1001" s="11">
        <v>42135</v>
      </c>
      <c r="O1001" s="64">
        <v>0</v>
      </c>
      <c r="P1001">
        <v>592</v>
      </c>
      <c r="Q1001">
        <v>4</v>
      </c>
      <c r="R1001" s="2">
        <v>192.26736764364301</v>
      </c>
      <c r="T1001">
        <f>(3.14*((P1001/2)^2))/1000000</f>
        <v>0.27511424000000001</v>
      </c>
    </row>
    <row r="1002" spans="1:23" ht="15" customHeight="1">
      <c r="A1002">
        <v>1001</v>
      </c>
      <c r="B1002" s="9" t="s">
        <v>333</v>
      </c>
      <c r="C1002" s="9" t="s">
        <v>857</v>
      </c>
      <c r="D1002" s="6">
        <v>32</v>
      </c>
      <c r="E1002" s="9" t="s">
        <v>648</v>
      </c>
      <c r="F1002" s="17">
        <v>102153</v>
      </c>
      <c r="G1002" s="17">
        <v>54.638999999999996</v>
      </c>
      <c r="H1002" s="17">
        <v>88.185000000000002</v>
      </c>
      <c r="I1002" s="9" t="s">
        <v>495</v>
      </c>
      <c r="J1002" s="9" t="s">
        <v>496</v>
      </c>
      <c r="K1002" s="9" t="s">
        <v>777</v>
      </c>
      <c r="L1002" s="9" t="str">
        <f>CONCATENATE(J1002,".",K1002)</f>
        <v>Cleyera.theoidaes</v>
      </c>
      <c r="M1002" s="9" t="s">
        <v>334</v>
      </c>
      <c r="N1002" s="11">
        <v>42135</v>
      </c>
      <c r="O1002" s="64">
        <v>0</v>
      </c>
      <c r="P1002">
        <v>110</v>
      </c>
      <c r="Q1002">
        <v>2</v>
      </c>
      <c r="R1002" s="2">
        <v>192.66161546020544</v>
      </c>
      <c r="T1002">
        <f>(3.14*((P1002/2)^2))/1000000</f>
        <v>9.4985E-3</v>
      </c>
    </row>
    <row r="1003" spans="1:23" ht="15" customHeight="1">
      <c r="A1003">
        <v>1002</v>
      </c>
      <c r="B1003" s="9" t="s">
        <v>333</v>
      </c>
      <c r="C1003" s="9" t="s">
        <v>836</v>
      </c>
      <c r="D1003" s="6">
        <v>41</v>
      </c>
      <c r="E1003" s="9" t="s">
        <v>648</v>
      </c>
      <c r="F1003" s="17">
        <v>101228</v>
      </c>
      <c r="G1003" s="17">
        <v>18.704999999999998</v>
      </c>
      <c r="H1003" s="17">
        <v>17.492999999999999</v>
      </c>
      <c r="I1003" s="9" t="s">
        <v>42</v>
      </c>
      <c r="J1003" s="9" t="s">
        <v>710</v>
      </c>
      <c r="K1003" s="9" t="s">
        <v>711</v>
      </c>
      <c r="L1003" s="9" t="str">
        <f>CONCATENATE(J1003,".",K1003)</f>
        <v>Rogiera.amoena</v>
      </c>
      <c r="M1003" s="9" t="s">
        <v>335</v>
      </c>
      <c r="N1003" s="11">
        <v>42120</v>
      </c>
      <c r="O1003" s="64">
        <v>0</v>
      </c>
      <c r="P1003">
        <v>56</v>
      </c>
      <c r="Q1003">
        <v>1</v>
      </c>
      <c r="R1003" s="2">
        <v>149.86902318360785</v>
      </c>
      <c r="T1003">
        <f>(3.14*((P1003/2)^2))/1000000</f>
        <v>2.4617600000000003E-3</v>
      </c>
    </row>
    <row r="1004" spans="1:23" ht="15" customHeight="1">
      <c r="A1004">
        <v>1003</v>
      </c>
      <c r="B1004" s="9" t="s">
        <v>333</v>
      </c>
      <c r="C1004" s="9" t="s">
        <v>850</v>
      </c>
      <c r="D1004" s="6">
        <v>32</v>
      </c>
      <c r="E1004" s="9" t="s">
        <v>648</v>
      </c>
      <c r="F1004" s="17">
        <v>101690</v>
      </c>
      <c r="G1004" s="17">
        <v>32.043999999999997</v>
      </c>
      <c r="H1004" s="17">
        <v>48.47</v>
      </c>
      <c r="I1004" s="9" t="s">
        <v>22</v>
      </c>
      <c r="J1004" s="9" t="s">
        <v>516</v>
      </c>
      <c r="K1004" s="9" t="s">
        <v>506</v>
      </c>
      <c r="L1004" s="9" t="str">
        <f>CONCATENATE(J1004,".",K1004)</f>
        <v>Laurel.sp5</v>
      </c>
      <c r="M1004" s="9" t="s">
        <v>109</v>
      </c>
      <c r="N1004" s="11">
        <v>42133</v>
      </c>
      <c r="O1004" s="64">
        <v>0</v>
      </c>
      <c r="P1004">
        <v>81</v>
      </c>
      <c r="Q1004">
        <v>1</v>
      </c>
      <c r="R1004" s="2">
        <v>106.89808901144382</v>
      </c>
      <c r="T1004">
        <f>(3.14*((P1004/2)^2))/1000000</f>
        <v>5.1503850000000004E-3</v>
      </c>
    </row>
    <row r="1005" spans="1:23" ht="15" customHeight="1">
      <c r="A1005">
        <v>1004</v>
      </c>
      <c r="B1005" s="9" t="s">
        <v>333</v>
      </c>
      <c r="C1005" s="9" t="s">
        <v>852</v>
      </c>
      <c r="D1005" s="6">
        <v>32</v>
      </c>
      <c r="E1005" s="9" t="s">
        <v>648</v>
      </c>
      <c r="F1005" s="17">
        <v>101764</v>
      </c>
      <c r="G1005" s="17">
        <v>32.141999999999996</v>
      </c>
      <c r="H1005" s="17">
        <v>69.555999999999997</v>
      </c>
      <c r="I1005" s="9" t="s">
        <v>34</v>
      </c>
      <c r="J1005" s="9" t="s">
        <v>35</v>
      </c>
      <c r="K1005" s="9" t="s">
        <v>506</v>
      </c>
      <c r="L1005" s="9" t="str">
        <f>CONCATENATE(J1005,".",K1005)</f>
        <v>Ardisia.sp5</v>
      </c>
      <c r="M1005" s="9" t="s">
        <v>36</v>
      </c>
      <c r="N1005" s="11">
        <v>42133</v>
      </c>
      <c r="O1005" s="64">
        <v>0</v>
      </c>
      <c r="P1005">
        <v>82</v>
      </c>
      <c r="Q1005">
        <v>1</v>
      </c>
      <c r="R1005" s="2">
        <v>162.62043163254995</v>
      </c>
      <c r="T1005">
        <f>(3.14*((P1005/2)^2))/1000000</f>
        <v>5.2783400000000003E-3</v>
      </c>
    </row>
    <row r="1006" spans="1:23" ht="15" customHeight="1">
      <c r="A1006">
        <v>1005</v>
      </c>
      <c r="B1006" s="9" t="s">
        <v>333</v>
      </c>
      <c r="C1006" s="9" t="s">
        <v>857</v>
      </c>
      <c r="D1006" s="6">
        <v>33</v>
      </c>
      <c r="E1006" s="9" t="s">
        <v>648</v>
      </c>
      <c r="F1006" s="17">
        <v>102157</v>
      </c>
      <c r="G1006" s="17">
        <v>52.472000000000001</v>
      </c>
      <c r="H1006" s="17">
        <v>90.962999999999994</v>
      </c>
      <c r="I1006" s="9" t="s">
        <v>50</v>
      </c>
      <c r="J1006" s="9" t="s">
        <v>51</v>
      </c>
      <c r="K1006" s="9" t="s">
        <v>712</v>
      </c>
      <c r="L1006" s="9" t="str">
        <f>CONCATENATE(J1006,".",K1006)</f>
        <v>Quercus.salicifolia</v>
      </c>
      <c r="M1006" s="9" t="s">
        <v>135</v>
      </c>
      <c r="N1006" s="11">
        <v>42135</v>
      </c>
      <c r="O1006" s="64">
        <v>0</v>
      </c>
      <c r="P1006">
        <v>165</v>
      </c>
      <c r="Q1006">
        <v>2</v>
      </c>
      <c r="R1006" s="2">
        <v>170.0801989698918</v>
      </c>
      <c r="T1006">
        <f>(3.14*((P1006/2)^2))/1000000</f>
        <v>2.1371625000000002E-2</v>
      </c>
    </row>
    <row r="1007" spans="1:23" ht="15" customHeight="1">
      <c r="A1007">
        <v>1006</v>
      </c>
      <c r="B1007" s="9" t="s">
        <v>333</v>
      </c>
      <c r="C1007" s="9" t="s">
        <v>858</v>
      </c>
      <c r="D1007" s="6">
        <v>33</v>
      </c>
      <c r="E1007" s="9" t="s">
        <v>648</v>
      </c>
      <c r="F1007" s="17">
        <v>102110</v>
      </c>
      <c r="G1007" s="17">
        <v>50.667000000000002</v>
      </c>
      <c r="H1007" s="17">
        <v>71.759</v>
      </c>
      <c r="I1007" s="9" t="s">
        <v>42</v>
      </c>
      <c r="J1007" s="9" t="s">
        <v>710</v>
      </c>
      <c r="K1007" s="9" t="s">
        <v>711</v>
      </c>
      <c r="L1007" s="9" t="str">
        <f>CONCATENATE(J1007,".",K1007)</f>
        <v>Rogiera.amoena</v>
      </c>
      <c r="M1007" s="9" t="s">
        <v>335</v>
      </c>
      <c r="N1007" s="11">
        <v>42135</v>
      </c>
      <c r="O1007" s="64">
        <v>0</v>
      </c>
      <c r="P1007">
        <v>50</v>
      </c>
      <c r="Q1007">
        <v>1</v>
      </c>
      <c r="R1007" s="2">
        <v>123.26571745303262</v>
      </c>
      <c r="T1007">
        <f>(3.14*((P1007/2)^2))/1000000</f>
        <v>1.9624999999999998E-3</v>
      </c>
    </row>
    <row r="1008" spans="1:23" ht="15" customHeight="1">
      <c r="A1008">
        <v>1007</v>
      </c>
      <c r="B1008" s="9" t="s">
        <v>333</v>
      </c>
      <c r="C1008" s="9" t="s">
        <v>857</v>
      </c>
      <c r="D1008" s="6">
        <v>34</v>
      </c>
      <c r="E1008" s="9" t="s">
        <v>647</v>
      </c>
      <c r="F1008" s="17">
        <v>102159</v>
      </c>
      <c r="G1008" s="17">
        <v>51.472000000000001</v>
      </c>
      <c r="H1008" s="17">
        <v>93.852000000000004</v>
      </c>
      <c r="I1008" s="9" t="s">
        <v>355</v>
      </c>
      <c r="J1008" s="9" t="s">
        <v>356</v>
      </c>
      <c r="K1008" t="s">
        <v>739</v>
      </c>
      <c r="L1008" s="9" t="str">
        <f>CONCATENATE(J1008,".",K1008)</f>
        <v>Inga.cf. oerstediana</v>
      </c>
      <c r="M1008" s="9" t="s">
        <v>737</v>
      </c>
      <c r="N1008" s="11">
        <v>42135</v>
      </c>
      <c r="O1008" s="64">
        <v>16.682138186853877</v>
      </c>
      <c r="P1008">
        <v>340</v>
      </c>
      <c r="Q1008">
        <v>3</v>
      </c>
      <c r="R1008" s="2">
        <v>131.67244199768245</v>
      </c>
      <c r="T1008">
        <f>(3.14*((P1008/2)^2))/1000000</f>
        <v>9.0745999999999993E-2</v>
      </c>
      <c r="U1008" t="s">
        <v>30</v>
      </c>
      <c r="W1008">
        <v>57</v>
      </c>
    </row>
    <row r="1009" spans="1:23" ht="15" customHeight="1">
      <c r="A1009">
        <v>1008</v>
      </c>
      <c r="B1009" s="9" t="s">
        <v>333</v>
      </c>
      <c r="C1009" s="9" t="s">
        <v>846</v>
      </c>
      <c r="D1009" s="6">
        <v>14</v>
      </c>
      <c r="E1009" s="9" t="s">
        <v>648</v>
      </c>
      <c r="F1009" s="17">
        <v>101515</v>
      </c>
      <c r="G1009" s="17">
        <v>23.81</v>
      </c>
      <c r="H1009" s="17">
        <v>19.635000000000002</v>
      </c>
      <c r="I1009" s="9" t="s">
        <v>79</v>
      </c>
      <c r="J1009" s="9" t="s">
        <v>80</v>
      </c>
      <c r="K1009" s="9" t="s">
        <v>708</v>
      </c>
      <c r="L1009" s="9" t="str">
        <f>CONCATENATE(J1009,".",K1009)</f>
        <v>Weinmannia.pinnata</v>
      </c>
      <c r="M1009" s="9" t="s">
        <v>80</v>
      </c>
      <c r="N1009" s="11">
        <v>42132</v>
      </c>
      <c r="O1009" s="64">
        <v>0</v>
      </c>
      <c r="P1009">
        <v>98</v>
      </c>
      <c r="Q1009">
        <v>1</v>
      </c>
      <c r="R1009" s="2">
        <v>113.87549505726989</v>
      </c>
      <c r="T1009">
        <f>(3.14*((P1009/2)^2))/1000000</f>
        <v>7.5391400000000006E-3</v>
      </c>
      <c r="U1009" t="s">
        <v>78</v>
      </c>
    </row>
    <row r="1010" spans="1:23" ht="15" customHeight="1">
      <c r="A1010">
        <v>1009</v>
      </c>
      <c r="B1010" s="9" t="s">
        <v>333</v>
      </c>
      <c r="C1010" s="9" t="s">
        <v>859</v>
      </c>
      <c r="D1010" s="6">
        <v>12</v>
      </c>
      <c r="E1010" s="9" t="s">
        <v>648</v>
      </c>
      <c r="F1010" s="17">
        <v>101920</v>
      </c>
      <c r="G1010" s="17">
        <v>43.194000000000003</v>
      </c>
      <c r="H1010" s="17">
        <v>25.222000000000001</v>
      </c>
      <c r="I1010" s="9" t="s">
        <v>346</v>
      </c>
      <c r="J1010" s="9" t="s">
        <v>127</v>
      </c>
      <c r="K1010" s="9" t="s">
        <v>724</v>
      </c>
      <c r="L1010" s="9" t="str">
        <f>CONCATENATE(J1010,".",K1010)</f>
        <v>Saurauia.montana</v>
      </c>
      <c r="M1010" s="9" t="s">
        <v>127</v>
      </c>
      <c r="N1010" s="11">
        <v>42134</v>
      </c>
      <c r="O1010" s="64">
        <v>0</v>
      </c>
      <c r="P1010">
        <v>95</v>
      </c>
      <c r="Q1010">
        <v>1</v>
      </c>
      <c r="R1010" s="2">
        <v>162.62608655329353</v>
      </c>
      <c r="T1010">
        <f>(3.14*((P1010/2)^2))/1000000</f>
        <v>7.0846249999999998E-3</v>
      </c>
      <c r="U1010" t="s">
        <v>30</v>
      </c>
      <c r="W1010">
        <v>65</v>
      </c>
    </row>
    <row r="1011" spans="1:23" ht="15" customHeight="1">
      <c r="A1011">
        <v>1010</v>
      </c>
      <c r="B1011" s="9" t="s">
        <v>333</v>
      </c>
      <c r="C1011" s="9" t="s">
        <v>836</v>
      </c>
      <c r="D1011" s="6">
        <v>11</v>
      </c>
      <c r="E1011" s="9" t="s">
        <v>648</v>
      </c>
      <c r="F1011" s="17">
        <v>101162</v>
      </c>
      <c r="G1011" s="17">
        <v>1.365</v>
      </c>
      <c r="H1011" s="17">
        <v>3.6819999999999999</v>
      </c>
      <c r="I1011" s="9" t="s">
        <v>34</v>
      </c>
      <c r="J1011" s="9" t="s">
        <v>35</v>
      </c>
      <c r="K1011" s="9" t="s">
        <v>508</v>
      </c>
      <c r="L1011" s="9" t="str">
        <f>CONCATENATE(J1011,".",K1011)</f>
        <v>Ardisia.sp7</v>
      </c>
      <c r="M1011" s="9" t="s">
        <v>86</v>
      </c>
      <c r="N1011" s="11">
        <v>42120</v>
      </c>
      <c r="O1011" s="64">
        <v>0</v>
      </c>
      <c r="P1011">
        <v>59</v>
      </c>
      <c r="Q1011">
        <v>1</v>
      </c>
      <c r="R1011" s="2">
        <v>154.85682578538794</v>
      </c>
      <c r="T1011">
        <f>(3.14*((P1011/2)^2))/1000000</f>
        <v>2.732585E-3</v>
      </c>
    </row>
    <row r="1012" spans="1:23" ht="15" customHeight="1">
      <c r="A1012">
        <v>1011</v>
      </c>
      <c r="B1012" s="9" t="s">
        <v>333</v>
      </c>
      <c r="C1012" s="9" t="s">
        <v>847</v>
      </c>
      <c r="D1012" s="7">
        <v>11</v>
      </c>
      <c r="E1012" s="9" t="s">
        <v>648</v>
      </c>
      <c r="F1012" s="17">
        <v>102381</v>
      </c>
      <c r="G1012" s="17">
        <v>61.76</v>
      </c>
      <c r="H1012" s="17">
        <v>81.093000000000004</v>
      </c>
      <c r="I1012" s="9" t="s">
        <v>34</v>
      </c>
      <c r="J1012" s="9" t="s">
        <v>35</v>
      </c>
      <c r="K1012" s="9" t="s">
        <v>508</v>
      </c>
      <c r="L1012" s="9" t="str">
        <f>CONCATENATE(J1012,".",K1012)</f>
        <v>Ardisia.sp7</v>
      </c>
      <c r="M1012" s="9" t="s">
        <v>86</v>
      </c>
      <c r="N1012" s="11">
        <v>42139</v>
      </c>
      <c r="O1012" s="64">
        <v>0</v>
      </c>
      <c r="P1012">
        <v>71</v>
      </c>
      <c r="Q1012">
        <v>1</v>
      </c>
      <c r="R1012" s="2">
        <v>109.36672734846314</v>
      </c>
      <c r="T1012">
        <f>(3.14*((P1012/2)^2))/1000000</f>
        <v>3.9571850000000002E-3</v>
      </c>
    </row>
    <row r="1013" spans="1:23" ht="15" customHeight="1">
      <c r="A1013">
        <v>1012</v>
      </c>
      <c r="B1013" s="9" t="s">
        <v>333</v>
      </c>
      <c r="C1013" s="9" t="s">
        <v>840</v>
      </c>
      <c r="D1013" s="6">
        <v>24</v>
      </c>
      <c r="E1013" s="9" t="s">
        <v>648</v>
      </c>
      <c r="F1013" s="17">
        <v>101292</v>
      </c>
      <c r="G1013" s="17">
        <v>5.5730000000000004</v>
      </c>
      <c r="H1013" s="17">
        <v>41.079000000000001</v>
      </c>
      <c r="I1013" s="9" t="s">
        <v>89</v>
      </c>
      <c r="J1013" s="9" t="s">
        <v>511</v>
      </c>
      <c r="K1013" t="s">
        <v>735</v>
      </c>
      <c r="L1013" s="9" t="str">
        <f>CONCATENATE(J1013,".",K1013)</f>
        <v xml:space="preserve">Vaccinium.consanguineum </v>
      </c>
      <c r="M1013" s="9" t="s">
        <v>336</v>
      </c>
      <c r="N1013" s="11">
        <v>42120</v>
      </c>
      <c r="O1013" s="64">
        <v>0</v>
      </c>
      <c r="P1013">
        <v>50</v>
      </c>
      <c r="Q1013">
        <v>1</v>
      </c>
      <c r="R1013" s="2">
        <v>145.1974475497943</v>
      </c>
      <c r="T1013">
        <f>(3.14*((P1013/2)^2))/1000000</f>
        <v>1.9624999999999998E-3</v>
      </c>
    </row>
    <row r="1014" spans="1:23" ht="15" customHeight="1">
      <c r="A1014">
        <v>1013</v>
      </c>
      <c r="B1014" s="9" t="s">
        <v>333</v>
      </c>
      <c r="C1014" s="9" t="s">
        <v>848</v>
      </c>
      <c r="D1014" s="7">
        <v>32</v>
      </c>
      <c r="E1014" s="9" t="s">
        <v>648</v>
      </c>
      <c r="F1014" s="17">
        <v>102364</v>
      </c>
      <c r="G1014" s="17">
        <v>74.75</v>
      </c>
      <c r="H1014" s="17">
        <v>68.173000000000002</v>
      </c>
      <c r="I1014" s="9" t="s">
        <v>495</v>
      </c>
      <c r="J1014" s="9" t="s">
        <v>496</v>
      </c>
      <c r="K1014" s="9" t="s">
        <v>777</v>
      </c>
      <c r="L1014" s="9" t="str">
        <f>CONCATENATE(J1014,".",K1014)</f>
        <v>Cleyera.theoidaes</v>
      </c>
      <c r="M1014" s="9" t="s">
        <v>334</v>
      </c>
      <c r="N1014" s="11">
        <v>42136</v>
      </c>
      <c r="O1014" s="64">
        <v>0</v>
      </c>
      <c r="P1014">
        <v>56</v>
      </c>
      <c r="Q1014">
        <v>1</v>
      </c>
      <c r="R1014" s="2">
        <v>172.78871418267101</v>
      </c>
      <c r="T1014">
        <f>(3.14*((P1014/2)^2))/1000000</f>
        <v>2.4617600000000003E-3</v>
      </c>
    </row>
    <row r="1015" spans="1:23" ht="15" customHeight="1">
      <c r="A1015">
        <v>1014</v>
      </c>
      <c r="B1015" s="9" t="s">
        <v>333</v>
      </c>
      <c r="C1015" s="9" t="s">
        <v>859</v>
      </c>
      <c r="D1015" s="6">
        <v>43</v>
      </c>
      <c r="E1015" s="9" t="s">
        <v>648</v>
      </c>
      <c r="F1015" s="17">
        <v>101985</v>
      </c>
      <c r="G1015" s="17">
        <v>59.355000000000004</v>
      </c>
      <c r="H1015" s="17">
        <v>28.364000000000001</v>
      </c>
      <c r="I1015" s="9" t="s">
        <v>93</v>
      </c>
      <c r="J1015" s="9" t="s">
        <v>94</v>
      </c>
      <c r="K1015" s="9" t="s">
        <v>725</v>
      </c>
      <c r="L1015" s="9" t="str">
        <f>CONCATENATE(J1015,".",K1015)</f>
        <v>Viburnum.costaricanun</v>
      </c>
      <c r="M1015" s="9" t="s">
        <v>94</v>
      </c>
      <c r="N1015" s="11">
        <v>42134</v>
      </c>
      <c r="O1015" s="64">
        <v>0</v>
      </c>
      <c r="P1015">
        <v>81</v>
      </c>
      <c r="Q1015">
        <v>1</v>
      </c>
      <c r="R1015" s="2">
        <v>163.92530399220647</v>
      </c>
      <c r="T1015">
        <f>(3.14*((P1015/2)^2))/1000000</f>
        <v>5.1503850000000004E-3</v>
      </c>
    </row>
    <row r="1016" spans="1:23" ht="15" customHeight="1">
      <c r="A1016">
        <v>1015</v>
      </c>
      <c r="B1016" s="9" t="s">
        <v>333</v>
      </c>
      <c r="C1016" s="9" t="s">
        <v>850</v>
      </c>
      <c r="D1016" s="6">
        <v>24</v>
      </c>
      <c r="E1016" s="9" t="s">
        <v>648</v>
      </c>
      <c r="F1016" s="17">
        <v>101669</v>
      </c>
      <c r="G1016" s="17">
        <v>28.253999999999998</v>
      </c>
      <c r="H1016" s="17">
        <v>40.287999999999997</v>
      </c>
      <c r="I1016" s="9" t="s">
        <v>34</v>
      </c>
      <c r="J1016" s="9" t="s">
        <v>35</v>
      </c>
      <c r="K1016" s="9" t="s">
        <v>508</v>
      </c>
      <c r="L1016" s="9" t="str">
        <f>CONCATENATE(J1016,".",K1016)</f>
        <v>Ardisia.sp7</v>
      </c>
      <c r="M1016" s="9" t="s">
        <v>86</v>
      </c>
      <c r="N1016" s="11">
        <v>42133</v>
      </c>
      <c r="O1016" s="64">
        <v>0</v>
      </c>
      <c r="P1016">
        <v>52</v>
      </c>
      <c r="Q1016">
        <v>1</v>
      </c>
      <c r="R1016" s="2">
        <v>102.21087427883468</v>
      </c>
      <c r="T1016">
        <f>(3.14*((P1016/2)^2))/1000000</f>
        <v>2.1226399999999999E-3</v>
      </c>
    </row>
    <row r="1017" spans="1:23" ht="15" customHeight="1">
      <c r="A1017">
        <v>1016</v>
      </c>
      <c r="B1017" s="9" t="s">
        <v>333</v>
      </c>
      <c r="C1017" s="9" t="s">
        <v>839</v>
      </c>
      <c r="D1017" s="7">
        <v>13</v>
      </c>
      <c r="E1017" s="9" t="s">
        <v>648</v>
      </c>
      <c r="F1017" s="17">
        <v>102591</v>
      </c>
      <c r="G1017" s="17">
        <v>83.2</v>
      </c>
      <c r="H1017" s="17">
        <v>70.561000000000007</v>
      </c>
      <c r="I1017" s="9" t="s">
        <v>34</v>
      </c>
      <c r="J1017" s="9" t="s">
        <v>35</v>
      </c>
      <c r="K1017" s="9" t="s">
        <v>508</v>
      </c>
      <c r="L1017" s="9" t="str">
        <f>CONCATENATE(J1017,".",K1017)</f>
        <v>Ardisia.sp7</v>
      </c>
      <c r="M1017" s="9" t="s">
        <v>86</v>
      </c>
      <c r="N1017" s="11">
        <v>42140</v>
      </c>
      <c r="O1017" s="64">
        <v>0</v>
      </c>
      <c r="P1017">
        <v>60</v>
      </c>
      <c r="Q1017">
        <v>1</v>
      </c>
      <c r="R1017" s="2">
        <v>144.37913444182445</v>
      </c>
      <c r="T1017">
        <f>(3.14*((P1017/2)^2))/1000000</f>
        <v>2.826E-3</v>
      </c>
    </row>
    <row r="1018" spans="1:23" ht="15" customHeight="1">
      <c r="A1018">
        <v>1017</v>
      </c>
      <c r="B1018" s="9" t="s">
        <v>333</v>
      </c>
      <c r="C1018" s="9" t="s">
        <v>855</v>
      </c>
      <c r="D1018" s="7">
        <v>33</v>
      </c>
      <c r="E1018" s="9" t="s">
        <v>648</v>
      </c>
      <c r="F1018" s="17">
        <v>102215</v>
      </c>
      <c r="G1018" s="17">
        <v>72.75</v>
      </c>
      <c r="H1018" s="17">
        <v>13.491</v>
      </c>
      <c r="I1018" s="9" t="s">
        <v>93</v>
      </c>
      <c r="J1018" s="9" t="s">
        <v>94</v>
      </c>
      <c r="K1018" s="9" t="s">
        <v>725</v>
      </c>
      <c r="L1018" s="9" t="str">
        <f>CONCATENATE(J1018,".",K1018)</f>
        <v>Viburnum.costaricanun</v>
      </c>
      <c r="M1018" s="9" t="s">
        <v>94</v>
      </c>
      <c r="N1018" s="11">
        <v>42136</v>
      </c>
      <c r="O1018" s="64">
        <v>0</v>
      </c>
      <c r="P1018">
        <v>58</v>
      </c>
      <c r="Q1018">
        <v>1</v>
      </c>
      <c r="R1018" s="2">
        <v>144.67071057392661</v>
      </c>
      <c r="T1018">
        <f>(3.14*((P1018/2)^2))/1000000</f>
        <v>2.6407400000000004E-3</v>
      </c>
      <c r="U1018" t="s">
        <v>63</v>
      </c>
    </row>
    <row r="1019" spans="1:23" ht="15" customHeight="1">
      <c r="A1019">
        <v>1018</v>
      </c>
      <c r="B1019" s="9" t="s">
        <v>333</v>
      </c>
      <c r="C1019" s="9" t="s">
        <v>859</v>
      </c>
      <c r="D1019" s="6">
        <v>23</v>
      </c>
      <c r="E1019" s="9" t="s">
        <v>648</v>
      </c>
      <c r="F1019" s="17">
        <v>101952</v>
      </c>
      <c r="G1019" s="17">
        <v>45.522999999999996</v>
      </c>
      <c r="H1019" s="17">
        <v>32.646999999999998</v>
      </c>
      <c r="I1019" s="9" t="s">
        <v>77</v>
      </c>
      <c r="J1019" s="9" t="s">
        <v>348</v>
      </c>
      <c r="K1019" t="s">
        <v>729</v>
      </c>
      <c r="L1019" s="9" t="str">
        <f>CONCATENATE(J1019,".",K1019)</f>
        <v>Ilex.pallida</v>
      </c>
      <c r="M1019" s="9" t="s">
        <v>229</v>
      </c>
      <c r="N1019" s="11">
        <v>42134</v>
      </c>
      <c r="O1019" s="64">
        <v>0</v>
      </c>
      <c r="P1019">
        <v>84</v>
      </c>
      <c r="Q1019">
        <v>1</v>
      </c>
      <c r="R1019" s="2">
        <v>194.24429167559438</v>
      </c>
      <c r="T1019">
        <f>(3.14*((P1019/2)^2))/1000000</f>
        <v>5.5389599999999999E-3</v>
      </c>
    </row>
    <row r="1020" spans="1:23" ht="15" customHeight="1">
      <c r="A1020">
        <v>1019</v>
      </c>
      <c r="B1020" s="9" t="s">
        <v>333</v>
      </c>
      <c r="C1020" s="9" t="s">
        <v>847</v>
      </c>
      <c r="D1020" s="7">
        <v>42</v>
      </c>
      <c r="E1020" s="9" t="s">
        <v>648</v>
      </c>
      <c r="F1020" s="17">
        <v>102434</v>
      </c>
      <c r="G1020" s="17">
        <v>77.623999999999995</v>
      </c>
      <c r="H1020" s="17">
        <v>96.100999999999999</v>
      </c>
      <c r="I1020" s="9" t="s">
        <v>93</v>
      </c>
      <c r="J1020" s="9" t="s">
        <v>94</v>
      </c>
      <c r="K1020" s="9" t="s">
        <v>725</v>
      </c>
      <c r="L1020" s="9" t="str">
        <f>CONCATENATE(J1020,".",K1020)</f>
        <v>Viburnum.costaricanun</v>
      </c>
      <c r="M1020" s="9" t="s">
        <v>94</v>
      </c>
      <c r="N1020" s="11">
        <v>42139</v>
      </c>
      <c r="O1020" s="64">
        <v>0</v>
      </c>
      <c r="P1020">
        <v>93</v>
      </c>
      <c r="Q1020">
        <v>1</v>
      </c>
      <c r="R1020" s="2">
        <v>193.84570319875482</v>
      </c>
      <c r="T1020">
        <f>(3.14*((P1020/2)^2))/1000000</f>
        <v>6.7894649999999997E-3</v>
      </c>
    </row>
    <row r="1021" spans="1:23" ht="15" customHeight="1">
      <c r="A1021">
        <v>1020</v>
      </c>
      <c r="B1021" s="9" t="s">
        <v>333</v>
      </c>
      <c r="C1021" s="9" t="s">
        <v>846</v>
      </c>
      <c r="D1021" s="6">
        <v>42</v>
      </c>
      <c r="E1021" s="9" t="s">
        <v>648</v>
      </c>
      <c r="F1021" s="17">
        <v>101588</v>
      </c>
      <c r="G1021" s="17">
        <v>37.497</v>
      </c>
      <c r="H1021" s="17">
        <v>9.7759999999999998</v>
      </c>
      <c r="I1021" s="9" t="s">
        <v>52</v>
      </c>
      <c r="J1021" s="9" t="s">
        <v>53</v>
      </c>
      <c r="L1021" s="9" t="str">
        <f>CONCATENATE(J1021,".",K1021)</f>
        <v>Styrax.</v>
      </c>
      <c r="M1021" s="9" t="s">
        <v>53</v>
      </c>
      <c r="N1021" s="11">
        <v>42132</v>
      </c>
      <c r="O1021" s="64">
        <v>0</v>
      </c>
      <c r="P1021">
        <v>54</v>
      </c>
      <c r="Q1021">
        <v>1</v>
      </c>
      <c r="R1021" s="2">
        <v>172.80787293257504</v>
      </c>
      <c r="T1021">
        <f>(3.14*((P1021/2)^2))/1000000</f>
        <v>2.2890599999999999E-3</v>
      </c>
    </row>
    <row r="1022" spans="1:23" ht="15" customHeight="1">
      <c r="A1022">
        <v>1021</v>
      </c>
      <c r="B1022" s="9" t="s">
        <v>333</v>
      </c>
      <c r="C1022" s="9" t="s">
        <v>857</v>
      </c>
      <c r="D1022" s="6">
        <v>41</v>
      </c>
      <c r="E1022" s="9" t="s">
        <v>648</v>
      </c>
      <c r="F1022" s="17">
        <v>102173</v>
      </c>
      <c r="G1022" s="17">
        <v>54.722000000000001</v>
      </c>
      <c r="H1022" s="17">
        <v>97.962999999999994</v>
      </c>
      <c r="I1022" s="9" t="s">
        <v>54</v>
      </c>
      <c r="J1022" s="9" t="s">
        <v>75</v>
      </c>
      <c r="K1022" s="9" t="s">
        <v>503</v>
      </c>
      <c r="L1022" s="9" t="str">
        <f>CONCATENATE(J1022,".",K1022)</f>
        <v>Dendropanax.sp1</v>
      </c>
      <c r="M1022" s="9" t="s">
        <v>353</v>
      </c>
      <c r="N1022" s="11">
        <v>42135</v>
      </c>
      <c r="O1022" s="64">
        <v>0</v>
      </c>
      <c r="P1022">
        <v>129</v>
      </c>
      <c r="Q1022">
        <v>2</v>
      </c>
      <c r="R1022" s="2">
        <v>170.31101749115822</v>
      </c>
      <c r="T1022">
        <f>(3.14*((P1022/2)^2))/1000000</f>
        <v>1.3063185000000001E-2</v>
      </c>
    </row>
    <row r="1023" spans="1:23" ht="15" customHeight="1">
      <c r="A1023">
        <v>1022</v>
      </c>
      <c r="B1023" s="9" t="s">
        <v>333</v>
      </c>
      <c r="C1023" s="9" t="s">
        <v>857</v>
      </c>
      <c r="D1023" s="6">
        <v>41</v>
      </c>
      <c r="E1023" s="9" t="s">
        <v>648</v>
      </c>
      <c r="F1023" s="17">
        <v>102174</v>
      </c>
      <c r="G1023" s="17">
        <v>56.861000000000004</v>
      </c>
      <c r="H1023" s="17">
        <v>98.24</v>
      </c>
      <c r="I1023" s="9" t="s">
        <v>50</v>
      </c>
      <c r="J1023" s="9" t="s">
        <v>51</v>
      </c>
      <c r="K1023" s="9" t="s">
        <v>712</v>
      </c>
      <c r="L1023" s="9" t="str">
        <f>CONCATENATE(J1023,".",K1023)</f>
        <v>Quercus.salicifolia</v>
      </c>
      <c r="M1023" s="9" t="s">
        <v>135</v>
      </c>
      <c r="N1023" s="11">
        <v>42135</v>
      </c>
      <c r="O1023" s="64">
        <v>0</v>
      </c>
      <c r="P1023">
        <v>600</v>
      </c>
      <c r="Q1023">
        <v>4</v>
      </c>
      <c r="R1023" s="2">
        <v>118.8603357260355</v>
      </c>
      <c r="T1023">
        <f>(3.14*((P1023/2)^2))/1000000</f>
        <v>0.28260000000000002</v>
      </c>
    </row>
    <row r="1024" spans="1:23" ht="15" customHeight="1">
      <c r="A1024">
        <v>1023</v>
      </c>
      <c r="B1024" s="9" t="s">
        <v>333</v>
      </c>
      <c r="C1024" s="9" t="s">
        <v>857</v>
      </c>
      <c r="D1024" s="6">
        <v>41</v>
      </c>
      <c r="E1024" s="9" t="s">
        <v>647</v>
      </c>
      <c r="F1024" s="17">
        <v>102175</v>
      </c>
      <c r="G1024" s="17">
        <v>56.638999999999996</v>
      </c>
      <c r="H1024" s="17">
        <v>96.268000000000001</v>
      </c>
      <c r="I1024" s="9" t="s">
        <v>77</v>
      </c>
      <c r="J1024" s="9" t="s">
        <v>348</v>
      </c>
      <c r="K1024" t="s">
        <v>729</v>
      </c>
      <c r="L1024" s="9" t="str">
        <f>CONCATENATE(J1024,".",K1024)</f>
        <v>Ilex.pallida</v>
      </c>
      <c r="M1024" s="9" t="s">
        <v>349</v>
      </c>
      <c r="N1024" s="11">
        <v>42135</v>
      </c>
      <c r="O1024" s="64">
        <v>14.226217837197732</v>
      </c>
      <c r="P1024">
        <v>191</v>
      </c>
      <c r="Q1024">
        <v>2</v>
      </c>
      <c r="R1024" s="2">
        <v>108.54658271293708</v>
      </c>
      <c r="T1024">
        <f>(3.14*((P1024/2)^2))/1000000</f>
        <v>2.8637585000000004E-2</v>
      </c>
    </row>
    <row r="1025" spans="1:31" ht="15" customHeight="1">
      <c r="A1025">
        <v>1024</v>
      </c>
      <c r="B1025" s="9" t="s">
        <v>333</v>
      </c>
      <c r="C1025" s="9" t="s">
        <v>855</v>
      </c>
      <c r="D1025" s="6">
        <v>11</v>
      </c>
      <c r="E1025" s="9" t="s">
        <v>648</v>
      </c>
      <c r="F1025" s="17">
        <v>102176</v>
      </c>
      <c r="G1025" s="17">
        <v>64.944000000000003</v>
      </c>
      <c r="H1025" s="17">
        <v>2.1019999999999999</v>
      </c>
      <c r="I1025" s="9" t="s">
        <v>93</v>
      </c>
      <c r="J1025" s="9" t="s">
        <v>94</v>
      </c>
      <c r="K1025" s="9" t="s">
        <v>725</v>
      </c>
      <c r="L1025" s="9" t="str">
        <f>CONCATENATE(J1025,".",K1025)</f>
        <v>Viburnum.costaricanun</v>
      </c>
      <c r="M1025" s="9" t="s">
        <v>94</v>
      </c>
      <c r="N1025" s="11">
        <v>42135</v>
      </c>
      <c r="O1025" s="64">
        <v>0</v>
      </c>
      <c r="P1025">
        <v>157</v>
      </c>
      <c r="Q1025">
        <v>2</v>
      </c>
      <c r="R1025" s="2">
        <v>128.82455192939116</v>
      </c>
      <c r="S1025">
        <v>270</v>
      </c>
      <c r="T1025">
        <f>(3.14*((P1025/2)^2))/1000000</f>
        <v>1.9349465E-2</v>
      </c>
      <c r="U1025" t="s">
        <v>30</v>
      </c>
      <c r="V1025" t="s">
        <v>48</v>
      </c>
      <c r="W1025" t="s">
        <v>382</v>
      </c>
      <c r="X1025">
        <v>50</v>
      </c>
      <c r="AE1025" t="s">
        <v>383</v>
      </c>
    </row>
    <row r="1026" spans="1:31" ht="15" customHeight="1">
      <c r="A1026">
        <v>1025</v>
      </c>
      <c r="B1026" s="9" t="s">
        <v>333</v>
      </c>
      <c r="C1026" s="9" t="s">
        <v>855</v>
      </c>
      <c r="D1026" s="6">
        <v>11</v>
      </c>
      <c r="E1026" s="9" t="s">
        <v>648</v>
      </c>
      <c r="F1026" s="17">
        <v>102177</v>
      </c>
      <c r="G1026" s="17">
        <v>64.555000000000007</v>
      </c>
      <c r="H1026" s="17">
        <v>2.407</v>
      </c>
      <c r="I1026" s="9" t="s">
        <v>93</v>
      </c>
      <c r="J1026" s="9" t="s">
        <v>94</v>
      </c>
      <c r="K1026" s="9" t="s">
        <v>725</v>
      </c>
      <c r="L1026" s="9" t="str">
        <f>CONCATENATE(J1026,".",K1026)</f>
        <v>Viburnum.costaricanun</v>
      </c>
      <c r="M1026" s="9" t="s">
        <v>94</v>
      </c>
      <c r="N1026" s="11">
        <v>42135</v>
      </c>
      <c r="O1026" s="64">
        <v>0</v>
      </c>
      <c r="P1026">
        <v>188</v>
      </c>
      <c r="Q1026">
        <v>2</v>
      </c>
      <c r="R1026" s="2">
        <v>108.25622385390221</v>
      </c>
      <c r="S1026">
        <v>260</v>
      </c>
      <c r="T1026">
        <f>(3.14*((P1026/2)^2))/1000000</f>
        <v>2.7745040000000002E-2</v>
      </c>
      <c r="U1026" t="s">
        <v>48</v>
      </c>
      <c r="AE1026" t="s">
        <v>384</v>
      </c>
    </row>
    <row r="1027" spans="1:31" ht="15" customHeight="1">
      <c r="A1027">
        <v>1026</v>
      </c>
      <c r="B1027" s="9" t="s">
        <v>333</v>
      </c>
      <c r="C1027" s="9" t="s">
        <v>852</v>
      </c>
      <c r="D1027" s="6">
        <v>24</v>
      </c>
      <c r="E1027" s="9" t="s">
        <v>648</v>
      </c>
      <c r="F1027" s="17">
        <v>101745</v>
      </c>
      <c r="G1027" s="17">
        <v>31.355</v>
      </c>
      <c r="H1027" s="17">
        <v>61.465000000000003</v>
      </c>
      <c r="I1027" s="9" t="s">
        <v>34</v>
      </c>
      <c r="J1027" s="9" t="s">
        <v>35</v>
      </c>
      <c r="K1027" s="9" t="s">
        <v>506</v>
      </c>
      <c r="L1027" s="9" t="str">
        <f>CONCATENATE(J1027,".",K1027)</f>
        <v>Ardisia.sp5</v>
      </c>
      <c r="M1027" s="9" t="s">
        <v>36</v>
      </c>
      <c r="N1027" s="11">
        <v>42133</v>
      </c>
      <c r="O1027" s="64">
        <v>0</v>
      </c>
      <c r="P1027">
        <v>57</v>
      </c>
      <c r="Q1027">
        <v>1</v>
      </c>
      <c r="R1027" s="2">
        <v>195.67951067868236</v>
      </c>
      <c r="T1027">
        <f>(3.14*((P1027/2)^2))/1000000</f>
        <v>2.550465E-3</v>
      </c>
      <c r="U1027" t="s">
        <v>30</v>
      </c>
      <c r="W1027">
        <v>51</v>
      </c>
    </row>
    <row r="1028" spans="1:31" ht="15" customHeight="1">
      <c r="A1028">
        <v>1027</v>
      </c>
      <c r="B1028" s="9" t="s">
        <v>333</v>
      </c>
      <c r="C1028" s="9" t="s">
        <v>855</v>
      </c>
      <c r="D1028" s="6">
        <v>12</v>
      </c>
      <c r="E1028" s="9" t="s">
        <v>647</v>
      </c>
      <c r="F1028" s="20">
        <v>102179</v>
      </c>
      <c r="G1028" s="17">
        <v>62.139000000000003</v>
      </c>
      <c r="H1028" s="17">
        <v>5.4349999999999996</v>
      </c>
      <c r="I1028" s="9" t="s">
        <v>93</v>
      </c>
      <c r="J1028" s="9" t="s">
        <v>94</v>
      </c>
      <c r="K1028" s="9" t="s">
        <v>725</v>
      </c>
      <c r="L1028" s="9" t="str">
        <f>CONCATENATE(J1028,".",K1028)</f>
        <v>Viburnum.costaricanun</v>
      </c>
      <c r="M1028" s="9" t="s">
        <v>94</v>
      </c>
      <c r="N1028" s="11">
        <v>42135</v>
      </c>
      <c r="O1028" s="64">
        <v>10.282036728634905</v>
      </c>
      <c r="P1028">
        <v>321</v>
      </c>
      <c r="Q1028">
        <v>3</v>
      </c>
      <c r="R1028" s="2">
        <v>125.16637552397933</v>
      </c>
      <c r="T1028">
        <f>(3.14*((P1028/2)^2))/1000000</f>
        <v>8.0887185E-2</v>
      </c>
      <c r="U1028" t="s">
        <v>30</v>
      </c>
      <c r="W1028">
        <v>51</v>
      </c>
    </row>
    <row r="1029" spans="1:31" ht="15" customHeight="1">
      <c r="A1029">
        <v>1028</v>
      </c>
      <c r="B1029" s="9" t="s">
        <v>333</v>
      </c>
      <c r="C1029" s="9" t="s">
        <v>855</v>
      </c>
      <c r="D1029" s="6">
        <v>12</v>
      </c>
      <c r="E1029" s="9" t="s">
        <v>648</v>
      </c>
      <c r="F1029" s="17">
        <v>102180</v>
      </c>
      <c r="G1029" s="17">
        <v>62.194000000000003</v>
      </c>
      <c r="H1029" s="17">
        <v>6.7679999999999998</v>
      </c>
      <c r="I1029" s="9" t="s">
        <v>495</v>
      </c>
      <c r="J1029" s="9" t="s">
        <v>496</v>
      </c>
      <c r="K1029" s="9" t="s">
        <v>777</v>
      </c>
      <c r="L1029" s="9" t="str">
        <f>CONCATENATE(J1029,".",K1029)</f>
        <v>Cleyera.theoidaes</v>
      </c>
      <c r="M1029" s="9" t="s">
        <v>334</v>
      </c>
      <c r="N1029" s="11">
        <v>42135</v>
      </c>
      <c r="O1029" s="64">
        <v>0</v>
      </c>
      <c r="P1029">
        <v>229</v>
      </c>
      <c r="Q1029">
        <v>2</v>
      </c>
      <c r="R1029" s="2">
        <v>172.88046157695041</v>
      </c>
      <c r="T1029">
        <f>(3.14*((P1029/2)^2))/1000000</f>
        <v>4.1166185000000008E-2</v>
      </c>
      <c r="U1029" t="s">
        <v>30</v>
      </c>
      <c r="W1029">
        <v>54</v>
      </c>
    </row>
    <row r="1030" spans="1:31" ht="15" customHeight="1">
      <c r="A1030">
        <v>1029</v>
      </c>
      <c r="B1030" s="9" t="s">
        <v>333</v>
      </c>
      <c r="C1030" s="9" t="s">
        <v>855</v>
      </c>
      <c r="D1030" s="6">
        <v>13</v>
      </c>
      <c r="E1030" s="9" t="s">
        <v>647</v>
      </c>
      <c r="F1030" s="16">
        <v>102181</v>
      </c>
      <c r="G1030" s="17">
        <v>63.555999999999997</v>
      </c>
      <c r="H1030" s="17">
        <v>10.852</v>
      </c>
      <c r="I1030" s="9" t="s">
        <v>93</v>
      </c>
      <c r="J1030" s="9" t="s">
        <v>94</v>
      </c>
      <c r="K1030" s="9" t="s">
        <v>725</v>
      </c>
      <c r="L1030" s="9" t="str">
        <f>CONCATENATE(J1030,".",K1030)</f>
        <v>Viburnum.costaricanun</v>
      </c>
      <c r="M1030" s="9" t="s">
        <v>94</v>
      </c>
      <c r="N1030" s="11">
        <v>42135</v>
      </c>
      <c r="O1030" s="64">
        <v>17.285567117952592</v>
      </c>
      <c r="P1030">
        <v>204</v>
      </c>
      <c r="Q1030">
        <v>2</v>
      </c>
      <c r="R1030" s="2">
        <v>103.00330125478879</v>
      </c>
      <c r="T1030">
        <f>(3.14*((P1030/2)^2))/1000000</f>
        <v>3.2668559999999999E-2</v>
      </c>
    </row>
    <row r="1031" spans="1:31" ht="15" customHeight="1">
      <c r="A1031">
        <v>1030</v>
      </c>
      <c r="B1031" s="9" t="s">
        <v>333</v>
      </c>
      <c r="C1031" s="9" t="s">
        <v>846</v>
      </c>
      <c r="D1031" s="6">
        <v>44</v>
      </c>
      <c r="E1031" s="9" t="s">
        <v>648</v>
      </c>
      <c r="F1031" s="17">
        <v>101579</v>
      </c>
      <c r="G1031" s="17">
        <v>38.209000000000003</v>
      </c>
      <c r="H1031" s="17">
        <v>1.014</v>
      </c>
      <c r="I1031" s="9" t="s">
        <v>79</v>
      </c>
      <c r="J1031" s="9" t="s">
        <v>80</v>
      </c>
      <c r="K1031" s="9" t="s">
        <v>708</v>
      </c>
      <c r="L1031" s="9" t="str">
        <f>CONCATENATE(J1031,".",K1031)</f>
        <v>Weinmannia.pinnata</v>
      </c>
      <c r="M1031" s="9" t="s">
        <v>80</v>
      </c>
      <c r="N1031" s="11">
        <v>42132</v>
      </c>
      <c r="O1031" s="64">
        <v>0</v>
      </c>
      <c r="P1031">
        <v>67</v>
      </c>
      <c r="Q1031">
        <v>1</v>
      </c>
      <c r="R1031" s="2">
        <v>130.0180953996045</v>
      </c>
      <c r="T1031">
        <f>(3.14*((P1031/2)^2))/1000000</f>
        <v>3.5238650000000002E-3</v>
      </c>
    </row>
    <row r="1032" spans="1:31" ht="15" customHeight="1">
      <c r="A1032">
        <v>1031</v>
      </c>
      <c r="B1032" s="9" t="s">
        <v>333</v>
      </c>
      <c r="C1032" s="9" t="s">
        <v>852</v>
      </c>
      <c r="D1032" s="6">
        <v>14</v>
      </c>
      <c r="E1032" s="9" t="s">
        <v>648</v>
      </c>
      <c r="F1032" s="17">
        <v>101741</v>
      </c>
      <c r="G1032" s="17">
        <v>28.715</v>
      </c>
      <c r="H1032" s="17">
        <v>78.579000000000008</v>
      </c>
      <c r="I1032" s="9" t="s">
        <v>495</v>
      </c>
      <c r="J1032" s="9" t="s">
        <v>496</v>
      </c>
      <c r="K1032" s="9" t="s">
        <v>777</v>
      </c>
      <c r="L1032" s="9" t="str">
        <f>CONCATENATE(J1032,".",K1032)</f>
        <v>Cleyera.theoidaes</v>
      </c>
      <c r="M1032" s="9" t="s">
        <v>334</v>
      </c>
      <c r="N1032" s="11">
        <v>42133</v>
      </c>
      <c r="O1032" s="64">
        <v>0</v>
      </c>
      <c r="P1032">
        <v>97</v>
      </c>
      <c r="Q1032">
        <v>1</v>
      </c>
      <c r="R1032" s="2">
        <v>193.21862286892053</v>
      </c>
      <c r="T1032">
        <f>(3.14*((P1032/2)^2))/1000000</f>
        <v>7.3860650000000007E-3</v>
      </c>
      <c r="U1032" t="s">
        <v>30</v>
      </c>
      <c r="W1032">
        <v>60</v>
      </c>
    </row>
    <row r="1033" spans="1:31" ht="15" customHeight="1">
      <c r="A1033">
        <v>1032</v>
      </c>
      <c r="B1033" s="9" t="s">
        <v>333</v>
      </c>
      <c r="C1033" s="9" t="s">
        <v>855</v>
      </c>
      <c r="D1033" s="6">
        <v>13</v>
      </c>
      <c r="E1033" s="9" t="s">
        <v>648</v>
      </c>
      <c r="F1033" s="17">
        <v>102184</v>
      </c>
      <c r="G1033" s="17">
        <v>63.694000000000003</v>
      </c>
      <c r="H1033" s="17">
        <v>13.824</v>
      </c>
      <c r="I1033" s="9" t="s">
        <v>93</v>
      </c>
      <c r="J1033" s="9" t="s">
        <v>94</v>
      </c>
      <c r="K1033" s="9" t="s">
        <v>725</v>
      </c>
      <c r="L1033" s="9" t="str">
        <f>CONCATENATE(J1033,".",K1033)</f>
        <v>Viburnum.costaricanun</v>
      </c>
      <c r="M1033" s="9" t="s">
        <v>94</v>
      </c>
      <c r="N1033" s="11">
        <v>42135</v>
      </c>
      <c r="O1033" s="64">
        <v>0</v>
      </c>
      <c r="P1033">
        <v>206</v>
      </c>
      <c r="Q1033">
        <v>2</v>
      </c>
      <c r="R1033" s="2">
        <v>113.02810297827526</v>
      </c>
      <c r="T1033">
        <f>(3.14*((P1033/2)^2))/1000000</f>
        <v>3.3312260000000003E-2</v>
      </c>
    </row>
    <row r="1034" spans="1:31" ht="15" customHeight="1">
      <c r="A1034">
        <v>1033</v>
      </c>
      <c r="B1034" s="9" t="s">
        <v>333</v>
      </c>
      <c r="C1034" s="9" t="s">
        <v>855</v>
      </c>
      <c r="D1034" s="6">
        <v>13</v>
      </c>
      <c r="E1034" s="9" t="s">
        <v>648</v>
      </c>
      <c r="F1034" s="17">
        <v>102185</v>
      </c>
      <c r="G1034" s="17">
        <v>62.389000000000003</v>
      </c>
      <c r="H1034" s="17">
        <v>13.545999999999999</v>
      </c>
      <c r="I1034" s="9" t="s">
        <v>495</v>
      </c>
      <c r="J1034" s="9" t="s">
        <v>496</v>
      </c>
      <c r="K1034" s="9" t="s">
        <v>777</v>
      </c>
      <c r="L1034" s="9" t="str">
        <f>CONCATENATE(J1034,".",K1034)</f>
        <v>Cleyera.theoidaes</v>
      </c>
      <c r="M1034" s="9" t="s">
        <v>334</v>
      </c>
      <c r="N1034" s="11">
        <v>42135</v>
      </c>
      <c r="O1034" s="64">
        <v>0</v>
      </c>
      <c r="P1034">
        <v>168</v>
      </c>
      <c r="Q1034">
        <v>2</v>
      </c>
      <c r="R1034" s="2">
        <v>181.24335346356042</v>
      </c>
      <c r="T1034">
        <f>(3.14*((P1034/2)^2))/1000000</f>
        <v>2.215584E-2</v>
      </c>
    </row>
    <row r="1035" spans="1:31" ht="15" customHeight="1">
      <c r="A1035">
        <v>1034</v>
      </c>
      <c r="B1035" s="9" t="s">
        <v>333</v>
      </c>
      <c r="C1035" s="9" t="s">
        <v>855</v>
      </c>
      <c r="D1035" s="6">
        <v>13</v>
      </c>
      <c r="E1035" s="9" t="s">
        <v>648</v>
      </c>
      <c r="F1035" s="17">
        <v>102186</v>
      </c>
      <c r="G1035" s="17">
        <v>64.861000000000004</v>
      </c>
      <c r="H1035" s="17">
        <v>14.212999999999999</v>
      </c>
      <c r="I1035" s="9" t="s">
        <v>93</v>
      </c>
      <c r="J1035" s="9" t="s">
        <v>94</v>
      </c>
      <c r="K1035" s="9" t="s">
        <v>725</v>
      </c>
      <c r="L1035" s="9" t="str">
        <f>CONCATENATE(J1035,".",K1035)</f>
        <v>Viburnum.costaricanun</v>
      </c>
      <c r="M1035" s="9" t="s">
        <v>94</v>
      </c>
      <c r="N1035" s="11">
        <v>42135</v>
      </c>
      <c r="O1035" s="64">
        <v>0</v>
      </c>
      <c r="P1035">
        <v>261</v>
      </c>
      <c r="Q1035">
        <v>2</v>
      </c>
      <c r="R1035" s="2">
        <v>152.04532338872002</v>
      </c>
      <c r="T1035">
        <f>(3.14*((P1035/2)^2))/1000000</f>
        <v>5.3474985000000003E-2</v>
      </c>
    </row>
    <row r="1036" spans="1:31" ht="15" customHeight="1">
      <c r="A1036">
        <v>1035</v>
      </c>
      <c r="B1036" s="9" t="s">
        <v>333</v>
      </c>
      <c r="C1036" s="9" t="s">
        <v>855</v>
      </c>
      <c r="D1036" s="6">
        <v>13</v>
      </c>
      <c r="E1036" s="9" t="s">
        <v>648</v>
      </c>
      <c r="F1036" s="17">
        <v>102187</v>
      </c>
      <c r="G1036" s="17">
        <v>60.917000000000002</v>
      </c>
      <c r="H1036" s="17">
        <v>13.491</v>
      </c>
      <c r="I1036" s="9" t="s">
        <v>22</v>
      </c>
      <c r="J1036" s="9" t="s">
        <v>517</v>
      </c>
      <c r="K1036" s="9" t="s">
        <v>502</v>
      </c>
      <c r="L1036" s="9" t="str">
        <f>CONCATENATE(J1036,".",K1036)</f>
        <v>Persea.sp2</v>
      </c>
      <c r="M1036" s="9" t="s">
        <v>723</v>
      </c>
      <c r="N1036" s="11">
        <v>42135</v>
      </c>
      <c r="O1036" s="64">
        <v>0</v>
      </c>
      <c r="P1036">
        <v>252</v>
      </c>
      <c r="Q1036">
        <v>2</v>
      </c>
      <c r="R1036" s="2">
        <v>162.55092938676992</v>
      </c>
      <c r="T1036">
        <f>(3.14*((P1036/2)^2))/1000000</f>
        <v>4.9850640000000002E-2</v>
      </c>
    </row>
    <row r="1037" spans="1:31" ht="15" customHeight="1">
      <c r="A1037">
        <v>1036</v>
      </c>
      <c r="B1037" s="9" t="s">
        <v>333</v>
      </c>
      <c r="C1037" s="9" t="s">
        <v>841</v>
      </c>
      <c r="D1037" s="7">
        <v>31</v>
      </c>
      <c r="E1037" s="9" t="s">
        <v>648</v>
      </c>
      <c r="F1037" s="17">
        <v>102555</v>
      </c>
      <c r="G1037" s="17">
        <v>94.165999999999997</v>
      </c>
      <c r="H1037" s="17">
        <v>44.564999999999998</v>
      </c>
      <c r="I1037" s="9" t="s">
        <v>28</v>
      </c>
      <c r="J1037" s="9" t="s">
        <v>515</v>
      </c>
      <c r="K1037" s="9">
        <v>4</v>
      </c>
      <c r="L1037" s="9" t="str">
        <f>CONCATENATE(J1037,".",K1037)</f>
        <v>CasIndet.4</v>
      </c>
      <c r="M1037" s="9" t="s">
        <v>359</v>
      </c>
      <c r="N1037" s="11">
        <v>42140</v>
      </c>
      <c r="O1037" s="64">
        <v>0</v>
      </c>
      <c r="P1037">
        <v>51</v>
      </c>
      <c r="Q1037">
        <v>1</v>
      </c>
      <c r="R1037" s="2">
        <v>114.4130413599847</v>
      </c>
      <c r="T1037">
        <f>(3.14*((P1037/2)^2))/1000000</f>
        <v>2.041785E-3</v>
      </c>
    </row>
    <row r="1038" spans="1:31" ht="15" customHeight="1">
      <c r="A1038">
        <v>1037</v>
      </c>
      <c r="B1038" s="9" t="s">
        <v>333</v>
      </c>
      <c r="C1038" s="9" t="s">
        <v>850</v>
      </c>
      <c r="D1038" s="6">
        <v>21</v>
      </c>
      <c r="E1038" s="9" t="s">
        <v>648</v>
      </c>
      <c r="F1038" s="17">
        <v>101684</v>
      </c>
      <c r="G1038" s="17">
        <v>27.03</v>
      </c>
      <c r="H1038" s="17">
        <v>56.013999999999996</v>
      </c>
      <c r="I1038" s="9" t="s">
        <v>52</v>
      </c>
      <c r="J1038" s="9" t="s">
        <v>53</v>
      </c>
      <c r="L1038" s="9" t="str">
        <f>CONCATENATE(J1038,".",K1038)</f>
        <v>Styrax.</v>
      </c>
      <c r="M1038" s="9" t="s">
        <v>53</v>
      </c>
      <c r="N1038" s="11">
        <v>42133</v>
      </c>
      <c r="O1038" s="64">
        <v>0</v>
      </c>
      <c r="P1038">
        <v>85</v>
      </c>
      <c r="Q1038">
        <v>1</v>
      </c>
      <c r="R1038" s="2">
        <v>182.49931459281447</v>
      </c>
      <c r="T1038">
        <f>(3.14*((P1038/2)^2))/1000000</f>
        <v>5.6716249999999996E-3</v>
      </c>
    </row>
    <row r="1039" spans="1:31" ht="15" customHeight="1">
      <c r="A1039">
        <v>1038</v>
      </c>
      <c r="B1039" s="9" t="s">
        <v>333</v>
      </c>
      <c r="C1039" s="9" t="s">
        <v>855</v>
      </c>
      <c r="D1039" s="6">
        <v>24</v>
      </c>
      <c r="E1039" s="9" t="s">
        <v>648</v>
      </c>
      <c r="F1039" s="17">
        <v>102190</v>
      </c>
      <c r="G1039" s="17">
        <v>67.388999999999996</v>
      </c>
      <c r="H1039" s="17">
        <v>0.96299999999999997</v>
      </c>
      <c r="I1039" s="9" t="s">
        <v>22</v>
      </c>
      <c r="J1039" s="9" t="s">
        <v>517</v>
      </c>
      <c r="K1039" s="9" t="s">
        <v>503</v>
      </c>
      <c r="L1039" s="9" t="str">
        <f>CONCATENATE(J1039,".",K1039)</f>
        <v>Persea.sp1</v>
      </c>
      <c r="M1039" s="9" t="s">
        <v>23</v>
      </c>
      <c r="N1039" s="11">
        <v>42135</v>
      </c>
      <c r="O1039" s="64">
        <v>0</v>
      </c>
      <c r="P1039">
        <v>139</v>
      </c>
      <c r="Q1039">
        <v>2</v>
      </c>
      <c r="R1039" s="2">
        <v>117.76661856748352</v>
      </c>
      <c r="T1039">
        <f>(3.14*((P1039/2)^2))/1000000</f>
        <v>1.5166985000000001E-2</v>
      </c>
      <c r="U1039" t="s">
        <v>63</v>
      </c>
    </row>
    <row r="1040" spans="1:31" ht="15" customHeight="1">
      <c r="A1040">
        <v>1039</v>
      </c>
      <c r="B1040" s="9" t="s">
        <v>333</v>
      </c>
      <c r="C1040" s="9" t="s">
        <v>855</v>
      </c>
      <c r="D1040" s="6">
        <v>23</v>
      </c>
      <c r="E1040" s="9" t="s">
        <v>648</v>
      </c>
      <c r="F1040" s="17">
        <v>102191</v>
      </c>
      <c r="G1040" s="17">
        <v>68.721999999999994</v>
      </c>
      <c r="H1040" s="17">
        <v>9.3239999999999998</v>
      </c>
      <c r="I1040" s="9" t="s">
        <v>34</v>
      </c>
      <c r="J1040" s="9" t="s">
        <v>35</v>
      </c>
      <c r="K1040" s="9" t="s">
        <v>506</v>
      </c>
      <c r="L1040" s="9" t="str">
        <f>CONCATENATE(J1040,".",K1040)</f>
        <v>Ardisia.sp5</v>
      </c>
      <c r="M1040" s="9" t="s">
        <v>36</v>
      </c>
      <c r="N1040" s="11">
        <v>42135</v>
      </c>
      <c r="O1040" s="64">
        <v>0</v>
      </c>
      <c r="P1040">
        <v>115</v>
      </c>
      <c r="Q1040">
        <v>2</v>
      </c>
      <c r="R1040" s="2">
        <v>135.53756644134208</v>
      </c>
      <c r="T1040">
        <f>(3.14*((P1040/2)^2))/1000000</f>
        <v>1.0381625E-2</v>
      </c>
      <c r="U1040" t="s">
        <v>30</v>
      </c>
      <c r="W1040">
        <v>79</v>
      </c>
    </row>
    <row r="1041" spans="1:23" ht="15" customHeight="1">
      <c r="A1041">
        <v>1040</v>
      </c>
      <c r="B1041" s="9" t="s">
        <v>333</v>
      </c>
      <c r="C1041" s="9" t="s">
        <v>855</v>
      </c>
      <c r="D1041" s="6">
        <v>23</v>
      </c>
      <c r="E1041" s="9" t="s">
        <v>648</v>
      </c>
      <c r="F1041" s="17">
        <v>102192</v>
      </c>
      <c r="G1041" s="17">
        <v>69.944000000000003</v>
      </c>
      <c r="H1041" s="17">
        <v>5.2679999999999998</v>
      </c>
      <c r="I1041" s="9" t="s">
        <v>52</v>
      </c>
      <c r="J1041" s="9" t="s">
        <v>53</v>
      </c>
      <c r="L1041" s="9" t="str">
        <f>CONCATENATE(J1041,".",K1041)</f>
        <v>Styrax.</v>
      </c>
      <c r="M1041" s="9" t="s">
        <v>53</v>
      </c>
      <c r="N1041" s="11">
        <v>42135</v>
      </c>
      <c r="O1041" s="64">
        <v>0</v>
      </c>
      <c r="P1041">
        <v>163</v>
      </c>
      <c r="Q1041">
        <v>2</v>
      </c>
      <c r="R1041" s="2">
        <v>182.17496573614298</v>
      </c>
      <c r="T1041">
        <f>(3.14*((P1041/2)^2))/1000000</f>
        <v>2.0856665E-2</v>
      </c>
    </row>
    <row r="1042" spans="1:23" ht="15" customHeight="1">
      <c r="A1042">
        <v>1041</v>
      </c>
      <c r="B1042" s="9" t="s">
        <v>333</v>
      </c>
      <c r="C1042" s="9" t="s">
        <v>855</v>
      </c>
      <c r="D1042" s="6">
        <v>23</v>
      </c>
      <c r="E1042" s="9" t="s">
        <v>648</v>
      </c>
      <c r="F1042" s="17">
        <v>102193</v>
      </c>
      <c r="G1042" s="17">
        <v>69.082999999999998</v>
      </c>
      <c r="H1042" s="17">
        <v>5.9909999999999997</v>
      </c>
      <c r="I1042" s="9" t="s">
        <v>52</v>
      </c>
      <c r="J1042" s="9" t="s">
        <v>53</v>
      </c>
      <c r="L1042" s="9" t="str">
        <f>CONCATENATE(J1042,".",K1042)</f>
        <v>Styrax.</v>
      </c>
      <c r="M1042" s="9" t="s">
        <v>53</v>
      </c>
      <c r="N1042" s="11">
        <v>42135</v>
      </c>
      <c r="O1042" s="64">
        <v>0</v>
      </c>
      <c r="P1042">
        <v>100</v>
      </c>
      <c r="Q1042">
        <v>2</v>
      </c>
      <c r="R1042" s="2">
        <v>139.33628331127699</v>
      </c>
      <c r="T1042">
        <f>(3.14*((P1042/2)^2))/1000000</f>
        <v>7.8499999999999993E-3</v>
      </c>
      <c r="U1042" t="s">
        <v>30</v>
      </c>
      <c r="W1042">
        <v>74</v>
      </c>
    </row>
    <row r="1043" spans="1:23" ht="15" customHeight="1">
      <c r="A1043">
        <v>1042</v>
      </c>
      <c r="B1043" s="9" t="s">
        <v>333</v>
      </c>
      <c r="C1043" s="9" t="s">
        <v>855</v>
      </c>
      <c r="D1043" s="6">
        <v>23</v>
      </c>
      <c r="E1043" s="9" t="s">
        <v>648</v>
      </c>
      <c r="F1043" s="17">
        <v>102194</v>
      </c>
      <c r="G1043" s="17">
        <v>67.167000000000002</v>
      </c>
      <c r="H1043" s="17">
        <v>4.9349999999999996</v>
      </c>
      <c r="I1043" s="9" t="s">
        <v>355</v>
      </c>
      <c r="J1043" s="9" t="s">
        <v>356</v>
      </c>
      <c r="K1043" t="s">
        <v>739</v>
      </c>
      <c r="L1043" s="9" t="str">
        <f>CONCATENATE(J1043,".",K1043)</f>
        <v>Inga.cf. oerstediana</v>
      </c>
      <c r="M1043" s="9" t="s">
        <v>737</v>
      </c>
      <c r="N1043" s="11">
        <v>42135</v>
      </c>
      <c r="O1043" s="64">
        <v>0</v>
      </c>
      <c r="P1043">
        <v>327</v>
      </c>
      <c r="Q1043">
        <v>3</v>
      </c>
      <c r="R1043" s="2">
        <v>100.72684178723937</v>
      </c>
      <c r="T1043">
        <f>(3.14*((P1043/2)^2))/1000000</f>
        <v>8.3939264999999999E-2</v>
      </c>
    </row>
    <row r="1044" spans="1:23" ht="15" customHeight="1">
      <c r="A1044">
        <v>1043</v>
      </c>
      <c r="B1044" s="9" t="s">
        <v>333</v>
      </c>
      <c r="C1044" s="9" t="s">
        <v>855</v>
      </c>
      <c r="D1044" s="6">
        <v>22</v>
      </c>
      <c r="E1044" s="9" t="s">
        <v>648</v>
      </c>
      <c r="F1044" s="17">
        <v>102195</v>
      </c>
      <c r="G1044" s="17">
        <v>69.221999999999994</v>
      </c>
      <c r="H1044" s="17">
        <v>13.241</v>
      </c>
      <c r="I1044" s="9" t="s">
        <v>93</v>
      </c>
      <c r="J1044" s="9" t="s">
        <v>94</v>
      </c>
      <c r="K1044" s="9" t="s">
        <v>725</v>
      </c>
      <c r="L1044" s="9" t="str">
        <f>CONCATENATE(J1044,".",K1044)</f>
        <v>Viburnum.costaricanun</v>
      </c>
      <c r="M1044" s="9" t="s">
        <v>94</v>
      </c>
      <c r="N1044" s="11">
        <v>42135</v>
      </c>
      <c r="O1044" s="64">
        <v>0</v>
      </c>
      <c r="P1044">
        <v>201</v>
      </c>
      <c r="Q1044">
        <v>2</v>
      </c>
      <c r="R1044" s="2">
        <v>188.79284629301009</v>
      </c>
      <c r="T1044">
        <f>(3.14*((P1044/2)^2))/1000000</f>
        <v>3.1714785000000002E-2</v>
      </c>
    </row>
    <row r="1045" spans="1:23" ht="15" customHeight="1">
      <c r="A1045">
        <v>1044</v>
      </c>
      <c r="B1045" s="9" t="s">
        <v>333</v>
      </c>
      <c r="C1045" s="9" t="s">
        <v>850</v>
      </c>
      <c r="D1045" s="6">
        <v>14</v>
      </c>
      <c r="E1045" s="9" t="s">
        <v>648</v>
      </c>
      <c r="F1045" s="17">
        <v>101663</v>
      </c>
      <c r="G1045" s="17">
        <v>25.788</v>
      </c>
      <c r="H1045" s="17">
        <v>58.146999999999998</v>
      </c>
      <c r="I1045" s="9" t="s">
        <v>34</v>
      </c>
      <c r="J1045" s="9" t="s">
        <v>35</v>
      </c>
      <c r="K1045" s="9" t="s">
        <v>502</v>
      </c>
      <c r="L1045" s="9" t="str">
        <f>CONCATENATE(J1045,".",K1045)</f>
        <v>Ardisia.sp2</v>
      </c>
      <c r="M1045" s="9" t="s">
        <v>171</v>
      </c>
      <c r="N1045" s="11">
        <v>42133</v>
      </c>
      <c r="O1045" s="64">
        <v>0</v>
      </c>
      <c r="P1045">
        <v>52</v>
      </c>
      <c r="Q1045">
        <v>1</v>
      </c>
      <c r="R1045" s="2">
        <v>131.2562816307215</v>
      </c>
      <c r="T1045">
        <f>(3.14*((P1045/2)^2))/1000000</f>
        <v>2.1226399999999999E-3</v>
      </c>
    </row>
    <row r="1046" spans="1:23" ht="15" customHeight="1">
      <c r="A1046">
        <v>1045</v>
      </c>
      <c r="B1046" s="9" t="s">
        <v>333</v>
      </c>
      <c r="C1046" s="9" t="s">
        <v>855</v>
      </c>
      <c r="D1046" s="6">
        <v>22</v>
      </c>
      <c r="E1046" s="9" t="s">
        <v>648</v>
      </c>
      <c r="F1046" s="17">
        <v>102197</v>
      </c>
      <c r="G1046" s="17">
        <v>68.167000000000002</v>
      </c>
      <c r="H1046" s="17">
        <v>10.462999999999999</v>
      </c>
      <c r="I1046" s="9" t="s">
        <v>93</v>
      </c>
      <c r="J1046" s="9" t="s">
        <v>94</v>
      </c>
      <c r="K1046" s="9" t="s">
        <v>725</v>
      </c>
      <c r="L1046" s="9" t="str">
        <f>CONCATENATE(J1046,".",K1046)</f>
        <v>Viburnum.costaricanun</v>
      </c>
      <c r="M1046" s="9" t="s">
        <v>94</v>
      </c>
      <c r="N1046" s="11">
        <v>42135</v>
      </c>
      <c r="O1046" s="64">
        <v>0</v>
      </c>
      <c r="P1046">
        <v>166</v>
      </c>
      <c r="Q1046">
        <v>2</v>
      </c>
      <c r="R1046" s="2">
        <v>169.96043986589069</v>
      </c>
      <c r="T1046">
        <f>(3.14*((P1046/2)^2))/1000000</f>
        <v>2.1631459999999998E-2</v>
      </c>
    </row>
    <row r="1047" spans="1:23" ht="15" customHeight="1">
      <c r="A1047">
        <v>1046</v>
      </c>
      <c r="B1047" s="9" t="s">
        <v>333</v>
      </c>
      <c r="C1047" s="9" t="s">
        <v>855</v>
      </c>
      <c r="D1047" s="6">
        <v>22</v>
      </c>
      <c r="E1047" s="9" t="s">
        <v>648</v>
      </c>
      <c r="F1047" s="17">
        <v>102198</v>
      </c>
      <c r="G1047" s="17">
        <v>66.861000000000004</v>
      </c>
      <c r="H1047" s="17">
        <v>10.074</v>
      </c>
      <c r="I1047" s="9" t="s">
        <v>93</v>
      </c>
      <c r="J1047" s="9" t="s">
        <v>94</v>
      </c>
      <c r="K1047" s="9" t="s">
        <v>725</v>
      </c>
      <c r="L1047" s="9" t="str">
        <f>CONCATENATE(J1047,".",K1047)</f>
        <v>Viburnum.costaricanun</v>
      </c>
      <c r="M1047" s="9" t="s">
        <v>94</v>
      </c>
      <c r="N1047" s="11">
        <v>42135</v>
      </c>
      <c r="O1047" s="64">
        <v>0</v>
      </c>
      <c r="P1047">
        <v>174</v>
      </c>
      <c r="Q1047">
        <v>2</v>
      </c>
      <c r="R1047" s="2">
        <v>147.21707934400277</v>
      </c>
      <c r="T1047">
        <f>(3.14*((P1047/2)^2))/1000000</f>
        <v>2.3766659999999998E-2</v>
      </c>
    </row>
    <row r="1048" spans="1:23" ht="15" customHeight="1">
      <c r="A1048">
        <v>1047</v>
      </c>
      <c r="B1048" s="9" t="s">
        <v>333</v>
      </c>
      <c r="C1048" s="9" t="s">
        <v>859</v>
      </c>
      <c r="D1048" s="6">
        <v>24</v>
      </c>
      <c r="E1048" s="9" t="s">
        <v>648</v>
      </c>
      <c r="F1048" s="17">
        <v>101945</v>
      </c>
      <c r="G1048" s="17">
        <v>49.923000000000002</v>
      </c>
      <c r="H1048" s="17">
        <v>21.67</v>
      </c>
      <c r="I1048" s="9" t="s">
        <v>34</v>
      </c>
      <c r="J1048" s="9" t="s">
        <v>35</v>
      </c>
      <c r="K1048" s="9" t="s">
        <v>508</v>
      </c>
      <c r="L1048" s="9" t="str">
        <f>CONCATENATE(J1048,".",K1048)</f>
        <v>Ardisia.sp7</v>
      </c>
      <c r="M1048" s="9" t="s">
        <v>86</v>
      </c>
      <c r="N1048" s="11">
        <v>42134</v>
      </c>
      <c r="O1048" s="64">
        <v>0</v>
      </c>
      <c r="P1048">
        <v>83</v>
      </c>
      <c r="Q1048">
        <v>1</v>
      </c>
      <c r="R1048" s="2">
        <v>173.68373409449489</v>
      </c>
      <c r="T1048">
        <f>(3.14*((P1048/2)^2))/1000000</f>
        <v>5.4078649999999995E-3</v>
      </c>
      <c r="U1048" t="s">
        <v>30</v>
      </c>
      <c r="W1048">
        <v>50</v>
      </c>
    </row>
    <row r="1049" spans="1:23" ht="15" customHeight="1">
      <c r="A1049">
        <v>1048</v>
      </c>
      <c r="B1049" s="9" t="s">
        <v>333</v>
      </c>
      <c r="C1049" s="9" t="s">
        <v>855</v>
      </c>
      <c r="D1049" s="6">
        <v>22</v>
      </c>
      <c r="E1049" s="9" t="s">
        <v>647</v>
      </c>
      <c r="F1049" s="20">
        <v>102200</v>
      </c>
      <c r="G1049" s="17">
        <v>66.971999999999994</v>
      </c>
      <c r="H1049" s="17">
        <v>9.0459999999999994</v>
      </c>
      <c r="I1049" s="9" t="s">
        <v>93</v>
      </c>
      <c r="J1049" s="9" t="s">
        <v>94</v>
      </c>
      <c r="K1049" s="9" t="s">
        <v>725</v>
      </c>
      <c r="L1049" s="9" t="str">
        <f>CONCATENATE(J1049,".",K1049)</f>
        <v>Viburnum.costaricanun</v>
      </c>
      <c r="M1049" s="9" t="s">
        <v>94</v>
      </c>
      <c r="N1049" s="11">
        <v>42135</v>
      </c>
      <c r="O1049" s="64">
        <v>13.930383554077459</v>
      </c>
      <c r="P1049">
        <v>269</v>
      </c>
      <c r="Q1049">
        <v>2</v>
      </c>
      <c r="R1049" s="2">
        <v>199.30597112510745</v>
      </c>
      <c r="T1049">
        <f>(3.14*((P1049/2)^2))/1000000</f>
        <v>5.6803385000000005E-2</v>
      </c>
    </row>
    <row r="1050" spans="1:23" ht="15" customHeight="1">
      <c r="A1050">
        <v>1049</v>
      </c>
      <c r="B1050" s="9" t="s">
        <v>333</v>
      </c>
      <c r="C1050" s="9" t="s">
        <v>855</v>
      </c>
      <c r="D1050" s="6">
        <v>21</v>
      </c>
      <c r="E1050" s="9" t="s">
        <v>648</v>
      </c>
      <c r="F1050" s="17">
        <v>102201</v>
      </c>
      <c r="G1050" s="17">
        <v>67.667000000000002</v>
      </c>
      <c r="H1050" s="17">
        <v>17.239999999999998</v>
      </c>
      <c r="I1050" s="9" t="s">
        <v>22</v>
      </c>
      <c r="J1050" s="9" t="s">
        <v>517</v>
      </c>
      <c r="K1050" s="9" t="s">
        <v>502</v>
      </c>
      <c r="L1050" s="9" t="str">
        <f>CONCATENATE(J1050,".",K1050)</f>
        <v>Persea.sp2</v>
      </c>
      <c r="M1050" s="9" t="s">
        <v>723</v>
      </c>
      <c r="N1050" s="11">
        <v>42135</v>
      </c>
      <c r="O1050" s="64">
        <v>0</v>
      </c>
      <c r="P1050">
        <v>197</v>
      </c>
      <c r="Q1050">
        <v>2</v>
      </c>
      <c r="R1050" s="2">
        <v>187.02808022840105</v>
      </c>
      <c r="T1050">
        <f>(3.14*((P1050/2)^2))/1000000</f>
        <v>3.0465065000000003E-2</v>
      </c>
    </row>
    <row r="1051" spans="1:23" ht="15" customHeight="1">
      <c r="A1051">
        <v>1050</v>
      </c>
      <c r="B1051" s="9" t="s">
        <v>333</v>
      </c>
      <c r="C1051" s="9" t="s">
        <v>855</v>
      </c>
      <c r="D1051" s="6">
        <v>21</v>
      </c>
      <c r="E1051" s="9" t="s">
        <v>647</v>
      </c>
      <c r="F1051" s="16">
        <v>102202</v>
      </c>
      <c r="G1051" s="17">
        <v>68.111000000000004</v>
      </c>
      <c r="H1051" s="17">
        <v>15.157</v>
      </c>
      <c r="I1051" s="9" t="s">
        <v>111</v>
      </c>
      <c r="J1051" s="9" t="s">
        <v>112</v>
      </c>
      <c r="L1051" s="9" t="str">
        <f>CONCATENATE(J1051,".",K1051)</f>
        <v>Prunus.</v>
      </c>
      <c r="M1051" s="9" t="s">
        <v>112</v>
      </c>
      <c r="N1051" s="11">
        <v>42135</v>
      </c>
      <c r="O1051" s="64">
        <v>13.418817710211423</v>
      </c>
      <c r="P1051">
        <v>372</v>
      </c>
      <c r="Q1051">
        <v>3</v>
      </c>
      <c r="R1051" s="2">
        <v>181.59506375866772</v>
      </c>
      <c r="T1051">
        <f>(3.14*((P1051/2)^2))/1000000</f>
        <v>0.10863144</v>
      </c>
    </row>
    <row r="1052" spans="1:23" ht="15" customHeight="1">
      <c r="A1052">
        <v>1051</v>
      </c>
      <c r="B1052" s="9" t="s">
        <v>333</v>
      </c>
      <c r="C1052" s="9" t="s">
        <v>846</v>
      </c>
      <c r="D1052" s="6">
        <v>44</v>
      </c>
      <c r="E1052" s="9" t="s">
        <v>648</v>
      </c>
      <c r="F1052" s="17">
        <v>101578</v>
      </c>
      <c r="G1052" s="17">
        <v>39.031999999999996</v>
      </c>
      <c r="H1052" s="17">
        <v>0.90500000000000003</v>
      </c>
      <c r="I1052" s="9" t="s">
        <v>42</v>
      </c>
      <c r="J1052" s="9" t="s">
        <v>710</v>
      </c>
      <c r="K1052" s="9" t="s">
        <v>711</v>
      </c>
      <c r="L1052" s="9" t="str">
        <f>CONCATENATE(J1052,".",K1052)</f>
        <v>Rogiera.amoena</v>
      </c>
      <c r="M1052" s="9" t="s">
        <v>335</v>
      </c>
      <c r="N1052" s="11">
        <v>42132</v>
      </c>
      <c r="O1052" s="64">
        <v>0</v>
      </c>
      <c r="P1052">
        <v>78</v>
      </c>
      <c r="Q1052">
        <v>1</v>
      </c>
      <c r="R1052" s="2">
        <v>121.68268417498686</v>
      </c>
      <c r="T1052">
        <f>(3.14*((P1052/2)^2))/1000000</f>
        <v>4.7759400000000002E-3</v>
      </c>
    </row>
    <row r="1053" spans="1:23" ht="15" customHeight="1">
      <c r="A1053">
        <v>1052</v>
      </c>
      <c r="B1053" s="9" t="s">
        <v>333</v>
      </c>
      <c r="C1053" s="9" t="s">
        <v>855</v>
      </c>
      <c r="D1053" s="7">
        <v>31</v>
      </c>
      <c r="E1053" s="9" t="s">
        <v>648</v>
      </c>
      <c r="F1053" s="16">
        <v>102204</v>
      </c>
      <c r="G1053" s="17">
        <v>72.165999999999997</v>
      </c>
      <c r="H1053" s="17">
        <v>1.1850000000000001</v>
      </c>
      <c r="I1053" s="9" t="s">
        <v>495</v>
      </c>
      <c r="J1053" s="9" t="s">
        <v>496</v>
      </c>
      <c r="K1053" s="9" t="s">
        <v>777</v>
      </c>
      <c r="L1053" s="9" t="str">
        <f>CONCATENATE(J1053,".",K1053)</f>
        <v>Cleyera.theoidaes</v>
      </c>
      <c r="M1053" s="9" t="s">
        <v>334</v>
      </c>
      <c r="N1053" s="11">
        <v>42136</v>
      </c>
      <c r="O1053" s="64">
        <v>0</v>
      </c>
      <c r="P1053">
        <v>122</v>
      </c>
      <c r="Q1053">
        <v>2</v>
      </c>
      <c r="R1053" s="2">
        <v>107.10808152395278</v>
      </c>
      <c r="T1053">
        <f>(3.14*((P1053/2)^2))/1000000</f>
        <v>1.168394E-2</v>
      </c>
    </row>
    <row r="1054" spans="1:23" ht="15" customHeight="1">
      <c r="A1054">
        <v>1053</v>
      </c>
      <c r="B1054" s="9" t="s">
        <v>333</v>
      </c>
      <c r="C1054" s="9" t="s">
        <v>848</v>
      </c>
      <c r="D1054" s="7">
        <v>14</v>
      </c>
      <c r="E1054" s="9" t="s">
        <v>648</v>
      </c>
      <c r="F1054" s="17">
        <v>102338</v>
      </c>
      <c r="G1054" s="17">
        <v>64.171000000000006</v>
      </c>
      <c r="H1054" s="17">
        <v>75.069999999999993</v>
      </c>
      <c r="I1054" s="9" t="s">
        <v>34</v>
      </c>
      <c r="J1054" s="9" t="s">
        <v>35</v>
      </c>
      <c r="K1054" s="9" t="s">
        <v>508</v>
      </c>
      <c r="L1054" s="9" t="str">
        <f>CONCATENATE(J1054,".",K1054)</f>
        <v>Ardisia.sp7</v>
      </c>
      <c r="M1054" s="9" t="s">
        <v>86</v>
      </c>
      <c r="N1054" s="11">
        <v>42136</v>
      </c>
      <c r="O1054" s="64">
        <v>0</v>
      </c>
      <c r="P1054">
        <v>96</v>
      </c>
      <c r="Q1054">
        <v>1</v>
      </c>
      <c r="R1054" s="2">
        <v>187.11328142421769</v>
      </c>
      <c r="T1054">
        <f>(3.14*((P1054/2)^2))/1000000</f>
        <v>7.2345600000000001E-3</v>
      </c>
    </row>
    <row r="1055" spans="1:23" ht="15" customHeight="1">
      <c r="A1055">
        <v>1054</v>
      </c>
      <c r="B1055" s="9" t="s">
        <v>333</v>
      </c>
      <c r="C1055" s="9" t="s">
        <v>858</v>
      </c>
      <c r="D1055" s="6">
        <v>12</v>
      </c>
      <c r="E1055" s="9" t="s">
        <v>648</v>
      </c>
      <c r="F1055" s="17">
        <v>102073</v>
      </c>
      <c r="G1055" s="17">
        <v>41.582999999999998</v>
      </c>
      <c r="H1055" s="17">
        <v>66.37</v>
      </c>
      <c r="I1055" s="9" t="s">
        <v>34</v>
      </c>
      <c r="J1055" s="9" t="s">
        <v>35</v>
      </c>
      <c r="K1055" s="9" t="s">
        <v>506</v>
      </c>
      <c r="L1055" s="9" t="str">
        <f>CONCATENATE(J1055,".",K1055)</f>
        <v>Ardisia.sp5</v>
      </c>
      <c r="M1055" s="9" t="s">
        <v>36</v>
      </c>
      <c r="N1055" s="11">
        <v>42135</v>
      </c>
      <c r="O1055" s="64">
        <v>0</v>
      </c>
      <c r="P1055">
        <v>59</v>
      </c>
      <c r="Q1055">
        <v>1</v>
      </c>
      <c r="R1055" s="2">
        <v>142.93299846322014</v>
      </c>
      <c r="T1055">
        <f>(3.14*((P1055/2)^2))/1000000</f>
        <v>2.732585E-3</v>
      </c>
    </row>
    <row r="1056" spans="1:23" ht="15" customHeight="1">
      <c r="A1056">
        <v>1055</v>
      </c>
      <c r="B1056" s="9" t="s">
        <v>333</v>
      </c>
      <c r="C1056" s="9" t="s">
        <v>836</v>
      </c>
      <c r="D1056" s="6">
        <v>44</v>
      </c>
      <c r="E1056" s="9" t="s">
        <v>648</v>
      </c>
      <c r="F1056" s="17">
        <v>101211</v>
      </c>
      <c r="G1056" s="17">
        <v>18.283000000000001</v>
      </c>
      <c r="H1056" s="17">
        <v>5.1280000000000001</v>
      </c>
      <c r="I1056" s="9" t="s">
        <v>52</v>
      </c>
      <c r="J1056" s="9" t="s">
        <v>53</v>
      </c>
      <c r="L1056" s="9" t="str">
        <f>CONCATENATE(J1056,".",K1056)</f>
        <v>Styrax.</v>
      </c>
      <c r="M1056" s="9" t="s">
        <v>53</v>
      </c>
      <c r="N1056" s="11">
        <v>42120</v>
      </c>
      <c r="O1056" s="64">
        <v>0</v>
      </c>
      <c r="P1056">
        <v>61</v>
      </c>
      <c r="Q1056">
        <v>1</v>
      </c>
      <c r="R1056" s="2">
        <v>129.49812727183556</v>
      </c>
      <c r="T1056">
        <f>(3.14*((P1056/2)^2))/1000000</f>
        <v>2.9209850000000001E-3</v>
      </c>
    </row>
    <row r="1057" spans="1:23" ht="15" customHeight="1">
      <c r="A1057">
        <v>1056</v>
      </c>
      <c r="B1057" s="9" t="s">
        <v>333</v>
      </c>
      <c r="C1057" s="9" t="s">
        <v>854</v>
      </c>
      <c r="D1057" s="6">
        <v>12</v>
      </c>
      <c r="E1057" s="9" t="s">
        <v>648</v>
      </c>
      <c r="F1057" s="17">
        <v>101797</v>
      </c>
      <c r="G1057" s="17">
        <v>23.395</v>
      </c>
      <c r="H1057" s="17">
        <v>85.281000000000006</v>
      </c>
      <c r="I1057" s="9" t="s">
        <v>495</v>
      </c>
      <c r="J1057" s="9" t="s">
        <v>496</v>
      </c>
      <c r="K1057" s="9" t="s">
        <v>777</v>
      </c>
      <c r="L1057" s="9" t="str">
        <f>CONCATENATE(J1057,".",K1057)</f>
        <v>Cleyera.theoidaes</v>
      </c>
      <c r="M1057" s="9" t="s">
        <v>334</v>
      </c>
      <c r="N1057" s="11">
        <v>42133</v>
      </c>
      <c r="O1057" s="64">
        <v>0</v>
      </c>
      <c r="P1057">
        <v>62</v>
      </c>
      <c r="Q1057">
        <v>1</v>
      </c>
      <c r="R1057" s="2">
        <v>184.0327454323691</v>
      </c>
      <c r="T1057">
        <f>(3.14*((P1057/2)^2))/1000000</f>
        <v>3.01754E-3</v>
      </c>
    </row>
    <row r="1058" spans="1:23" ht="15" customHeight="1">
      <c r="A1058">
        <v>1057</v>
      </c>
      <c r="B1058" s="9" t="s">
        <v>333</v>
      </c>
      <c r="C1058" s="9" t="s">
        <v>839</v>
      </c>
      <c r="D1058" s="7">
        <v>14</v>
      </c>
      <c r="E1058" s="9" t="s">
        <v>648</v>
      </c>
      <c r="F1058" s="17">
        <v>102597</v>
      </c>
      <c r="G1058" s="17">
        <v>82.849000000000004</v>
      </c>
      <c r="H1058" s="17">
        <v>78.991</v>
      </c>
      <c r="I1058" s="9" t="s">
        <v>52</v>
      </c>
      <c r="J1058" s="9" t="s">
        <v>53</v>
      </c>
      <c r="L1058" s="9" t="str">
        <f>CONCATENATE(J1058,".",K1058)</f>
        <v>Styrax.</v>
      </c>
      <c r="M1058" s="9" t="s">
        <v>53</v>
      </c>
      <c r="N1058" s="11">
        <v>42140</v>
      </c>
      <c r="O1058" s="64">
        <v>0</v>
      </c>
      <c r="P1058">
        <v>65</v>
      </c>
      <c r="Q1058">
        <v>1</v>
      </c>
      <c r="R1058" s="2">
        <v>145.59655573390344</v>
      </c>
      <c r="T1058">
        <f>(3.14*((P1058/2)^2))/1000000</f>
        <v>3.3166250000000001E-3</v>
      </c>
    </row>
    <row r="1059" spans="1:23" ht="15" customHeight="1">
      <c r="A1059">
        <v>1058</v>
      </c>
      <c r="B1059" s="9" t="s">
        <v>333</v>
      </c>
      <c r="C1059" s="9" t="s">
        <v>851</v>
      </c>
      <c r="D1059" s="7">
        <v>23</v>
      </c>
      <c r="E1059" s="9" t="s">
        <v>648</v>
      </c>
      <c r="F1059" s="17">
        <v>102296</v>
      </c>
      <c r="G1059" s="17">
        <v>66.334999999999994</v>
      </c>
      <c r="H1059" s="17">
        <v>41.222000000000001</v>
      </c>
      <c r="I1059" s="9" t="s">
        <v>42</v>
      </c>
      <c r="J1059" s="9" t="s">
        <v>710</v>
      </c>
      <c r="K1059" s="9" t="s">
        <v>711</v>
      </c>
      <c r="L1059" s="9" t="str">
        <f>CONCATENATE(J1059,".",K1059)</f>
        <v>Rogiera.amoena</v>
      </c>
      <c r="M1059" s="9" t="s">
        <v>335</v>
      </c>
      <c r="N1059" s="11">
        <v>42136</v>
      </c>
      <c r="O1059" s="64">
        <v>0</v>
      </c>
      <c r="P1059">
        <v>66</v>
      </c>
      <c r="Q1059">
        <v>1</v>
      </c>
      <c r="R1059" s="2">
        <v>184.90560907280036</v>
      </c>
      <c r="T1059">
        <f>(3.14*((P1059/2)^2))/1000000</f>
        <v>3.41946E-3</v>
      </c>
      <c r="U1059" t="s">
        <v>78</v>
      </c>
      <c r="V1059" t="s">
        <v>30</v>
      </c>
      <c r="W1059">
        <v>58</v>
      </c>
    </row>
    <row r="1060" spans="1:23" ht="15" customHeight="1">
      <c r="A1060">
        <v>1059</v>
      </c>
      <c r="B1060" s="9" t="s">
        <v>333</v>
      </c>
      <c r="C1060" s="9" t="s">
        <v>855</v>
      </c>
      <c r="D1060" s="7">
        <v>32</v>
      </c>
      <c r="E1060" s="9" t="s">
        <v>647</v>
      </c>
      <c r="F1060" s="16">
        <v>102211</v>
      </c>
      <c r="G1060" s="17">
        <v>70.888999999999996</v>
      </c>
      <c r="H1060" s="17">
        <v>6.88</v>
      </c>
      <c r="I1060" s="9" t="s">
        <v>93</v>
      </c>
      <c r="J1060" s="9" t="s">
        <v>94</v>
      </c>
      <c r="K1060" s="9" t="s">
        <v>725</v>
      </c>
      <c r="L1060" s="9" t="str">
        <f>CONCATENATE(J1060,".",K1060)</f>
        <v>Viburnum.costaricanun</v>
      </c>
      <c r="M1060" s="9" t="s">
        <v>94</v>
      </c>
      <c r="N1060" s="11">
        <v>42136</v>
      </c>
      <c r="O1060" s="64">
        <v>14.964950110258235</v>
      </c>
      <c r="P1060">
        <v>314</v>
      </c>
      <c r="Q1060">
        <v>3</v>
      </c>
      <c r="R1060" s="2">
        <v>191.06520759487159</v>
      </c>
      <c r="T1060">
        <f>(3.14*((P1060/2)^2))/1000000</f>
        <v>7.7397859999999999E-2</v>
      </c>
    </row>
    <row r="1061" spans="1:23" ht="15" customHeight="1">
      <c r="A1061">
        <v>1060</v>
      </c>
      <c r="B1061" s="9" t="s">
        <v>333</v>
      </c>
      <c r="C1061" s="9" t="s">
        <v>854</v>
      </c>
      <c r="D1061" s="6">
        <v>23</v>
      </c>
      <c r="E1061" s="9" t="s">
        <v>648</v>
      </c>
      <c r="F1061" s="17">
        <v>101825</v>
      </c>
      <c r="G1061" s="17">
        <v>26.547000000000001</v>
      </c>
      <c r="H1061" s="17">
        <v>84.787000000000006</v>
      </c>
      <c r="I1061" s="9" t="s">
        <v>89</v>
      </c>
      <c r="J1061" s="9" t="s">
        <v>511</v>
      </c>
      <c r="K1061" t="s">
        <v>735</v>
      </c>
      <c r="L1061" s="9" t="str">
        <f>CONCATENATE(J1061,".",K1061)</f>
        <v xml:space="preserve">Vaccinium.consanguineum </v>
      </c>
      <c r="M1061" s="9" t="s">
        <v>336</v>
      </c>
      <c r="N1061" s="11">
        <v>42133</v>
      </c>
      <c r="O1061" s="64">
        <v>0</v>
      </c>
      <c r="P1061">
        <v>83</v>
      </c>
      <c r="Q1061">
        <v>1</v>
      </c>
      <c r="R1061" s="2">
        <v>117.70380250765332</v>
      </c>
      <c r="T1061">
        <f>(3.14*((P1061/2)^2))/1000000</f>
        <v>5.4078649999999995E-3</v>
      </c>
      <c r="U1061" t="s">
        <v>30</v>
      </c>
      <c r="W1061">
        <v>59</v>
      </c>
    </row>
    <row r="1062" spans="1:23" ht="15" customHeight="1">
      <c r="A1062">
        <v>1061</v>
      </c>
      <c r="B1062" s="9" t="s">
        <v>333</v>
      </c>
      <c r="C1062" s="9" t="s">
        <v>846</v>
      </c>
      <c r="D1062" s="6">
        <v>33</v>
      </c>
      <c r="E1062" s="9" t="s">
        <v>648</v>
      </c>
      <c r="F1062" s="17">
        <v>101572</v>
      </c>
      <c r="G1062" s="17">
        <v>34.280999999999999</v>
      </c>
      <c r="H1062" s="17">
        <v>14.856</v>
      </c>
      <c r="I1062" s="9" t="s">
        <v>34</v>
      </c>
      <c r="J1062" s="9" t="s">
        <v>35</v>
      </c>
      <c r="K1062" s="9" t="s">
        <v>506</v>
      </c>
      <c r="L1062" s="9" t="str">
        <f>CONCATENATE(J1062,".",K1062)</f>
        <v>Ardisia.sp5</v>
      </c>
      <c r="M1062" s="9" t="s">
        <v>36</v>
      </c>
      <c r="N1062" s="11">
        <v>42132</v>
      </c>
      <c r="O1062" s="64">
        <v>0</v>
      </c>
      <c r="P1062">
        <v>60</v>
      </c>
      <c r="Q1062">
        <v>1</v>
      </c>
      <c r="R1062" s="2">
        <v>180.09837479064538</v>
      </c>
      <c r="T1062">
        <f>(3.14*((P1062/2)^2))/1000000</f>
        <v>2.826E-3</v>
      </c>
    </row>
    <row r="1063" spans="1:23" ht="15" customHeight="1">
      <c r="A1063">
        <v>1062</v>
      </c>
      <c r="B1063" s="9" t="s">
        <v>333</v>
      </c>
      <c r="C1063" s="9" t="s">
        <v>855</v>
      </c>
      <c r="D1063" s="7">
        <v>33</v>
      </c>
      <c r="E1063" s="9" t="s">
        <v>648</v>
      </c>
      <c r="F1063" s="17">
        <v>102214</v>
      </c>
      <c r="G1063" s="17">
        <v>70.611000000000004</v>
      </c>
      <c r="H1063" s="17">
        <v>14.074</v>
      </c>
      <c r="I1063" s="9" t="s">
        <v>34</v>
      </c>
      <c r="J1063" s="9" t="s">
        <v>35</v>
      </c>
      <c r="K1063" s="9" t="s">
        <v>506</v>
      </c>
      <c r="L1063" s="9" t="str">
        <f>CONCATENATE(J1063,".",K1063)</f>
        <v>Ardisia.sp5</v>
      </c>
      <c r="M1063" s="12" t="s">
        <v>36</v>
      </c>
      <c r="N1063" s="11">
        <v>42136</v>
      </c>
      <c r="O1063" s="64">
        <v>0</v>
      </c>
      <c r="P1063">
        <v>116</v>
      </c>
      <c r="Q1063">
        <v>2</v>
      </c>
      <c r="R1063" s="2">
        <v>118.49193681206991</v>
      </c>
      <c r="T1063">
        <f>(3.14*((P1063/2)^2))/1000000</f>
        <v>1.0562960000000001E-2</v>
      </c>
    </row>
    <row r="1064" spans="1:23" ht="15" customHeight="1">
      <c r="A1064">
        <v>1063</v>
      </c>
      <c r="B1064" s="9" t="s">
        <v>333</v>
      </c>
      <c r="C1064" s="9" t="s">
        <v>851</v>
      </c>
      <c r="D1064" s="7">
        <v>42</v>
      </c>
      <c r="E1064" s="9" t="s">
        <v>648</v>
      </c>
      <c r="F1064" s="17">
        <v>102321</v>
      </c>
      <c r="G1064" s="17">
        <v>77.66</v>
      </c>
      <c r="H1064" s="17">
        <v>54.844000000000001</v>
      </c>
      <c r="I1064" s="9" t="s">
        <v>42</v>
      </c>
      <c r="J1064" s="9" t="s">
        <v>710</v>
      </c>
      <c r="K1064" s="9" t="s">
        <v>711</v>
      </c>
      <c r="L1064" s="9" t="str">
        <f>CONCATENATE(J1064,".",K1064)</f>
        <v>Rogiera.amoena</v>
      </c>
      <c r="M1064" s="9" t="s">
        <v>335</v>
      </c>
      <c r="N1064" s="11">
        <v>42136</v>
      </c>
      <c r="O1064" s="64">
        <v>0</v>
      </c>
      <c r="P1064">
        <v>76</v>
      </c>
      <c r="Q1064">
        <v>1</v>
      </c>
      <c r="R1064" s="2">
        <v>144.28294452059703</v>
      </c>
      <c r="T1064">
        <f>(3.14*((P1064/2)^2))/1000000</f>
        <v>4.5341599999999998E-3</v>
      </c>
      <c r="U1064" t="s">
        <v>30</v>
      </c>
      <c r="W1064">
        <v>53</v>
      </c>
    </row>
    <row r="1065" spans="1:23" ht="15" customHeight="1">
      <c r="A1065">
        <v>1064</v>
      </c>
      <c r="B1065" s="9" t="s">
        <v>333</v>
      </c>
      <c r="C1065" s="9" t="s">
        <v>836</v>
      </c>
      <c r="D1065" s="6">
        <v>44</v>
      </c>
      <c r="E1065" s="9" t="s">
        <v>648</v>
      </c>
      <c r="F1065" s="17">
        <v>101214</v>
      </c>
      <c r="G1065" s="17">
        <v>18.417999999999999</v>
      </c>
      <c r="H1065" s="17">
        <v>2.3620000000000001</v>
      </c>
      <c r="I1065" s="9" t="s">
        <v>34</v>
      </c>
      <c r="J1065" s="9" t="s">
        <v>35</v>
      </c>
      <c r="K1065" s="9" t="s">
        <v>508</v>
      </c>
      <c r="L1065" s="9" t="str">
        <f>CONCATENATE(J1065,".",K1065)</f>
        <v>Ardisia.sp7</v>
      </c>
      <c r="M1065" s="9" t="s">
        <v>86</v>
      </c>
      <c r="N1065" s="11">
        <v>42120</v>
      </c>
      <c r="O1065" s="64">
        <v>0</v>
      </c>
      <c r="P1065">
        <v>54</v>
      </c>
      <c r="Q1065">
        <v>1</v>
      </c>
      <c r="R1065" s="2">
        <v>166.18158264898983</v>
      </c>
      <c r="T1065">
        <f>(3.14*((P1065/2)^2))/1000000</f>
        <v>2.2890599999999999E-3</v>
      </c>
    </row>
    <row r="1066" spans="1:23" ht="15" customHeight="1">
      <c r="A1066">
        <v>1065</v>
      </c>
      <c r="B1066" s="9" t="s">
        <v>333</v>
      </c>
      <c r="C1066" s="9" t="s">
        <v>852</v>
      </c>
      <c r="D1066" s="6">
        <v>44</v>
      </c>
      <c r="E1066" s="9" t="s">
        <v>648</v>
      </c>
      <c r="F1066" s="17">
        <v>101781</v>
      </c>
      <c r="G1066" s="17">
        <v>23.44</v>
      </c>
      <c r="H1066" s="17">
        <v>62.335000000000001</v>
      </c>
      <c r="I1066" s="9" t="s">
        <v>495</v>
      </c>
      <c r="J1066" s="9" t="s">
        <v>496</v>
      </c>
      <c r="K1066" s="9" t="s">
        <v>777</v>
      </c>
      <c r="L1066" s="9" t="str">
        <f>CONCATENATE(J1066,".",K1066)</f>
        <v>Cleyera.theoidaes</v>
      </c>
      <c r="M1066" s="9" t="s">
        <v>334</v>
      </c>
      <c r="N1066" s="11">
        <v>42133</v>
      </c>
      <c r="O1066" s="64">
        <v>0</v>
      </c>
      <c r="P1066">
        <v>60</v>
      </c>
      <c r="Q1066">
        <v>1</v>
      </c>
      <c r="R1066" s="2">
        <v>161.89344841512559</v>
      </c>
      <c r="T1066">
        <f>(3.14*((P1066/2)^2))/1000000</f>
        <v>2.826E-3</v>
      </c>
    </row>
    <row r="1067" spans="1:23" ht="15" customHeight="1">
      <c r="A1067">
        <v>1066</v>
      </c>
      <c r="B1067" s="9" t="s">
        <v>333</v>
      </c>
      <c r="C1067" s="9" t="s">
        <v>855</v>
      </c>
      <c r="D1067" s="7">
        <v>34</v>
      </c>
      <c r="E1067" s="9" t="s">
        <v>648</v>
      </c>
      <c r="F1067" s="17">
        <v>102218</v>
      </c>
      <c r="G1067" s="17">
        <v>72.388999999999996</v>
      </c>
      <c r="H1067" s="17">
        <v>15.212999999999999</v>
      </c>
      <c r="I1067" s="9" t="s">
        <v>34</v>
      </c>
      <c r="J1067" s="9" t="s">
        <v>35</v>
      </c>
      <c r="K1067" s="9" t="s">
        <v>506</v>
      </c>
      <c r="L1067" s="9" t="str">
        <f>CONCATENATE(J1067,".",K1067)</f>
        <v>Ardisia.sp5</v>
      </c>
      <c r="M1067" s="9" t="s">
        <v>36</v>
      </c>
      <c r="N1067" s="11">
        <v>42136</v>
      </c>
      <c r="O1067" s="64">
        <v>0</v>
      </c>
      <c r="P1067">
        <v>107</v>
      </c>
      <c r="Q1067">
        <v>2</v>
      </c>
      <c r="R1067" s="2">
        <v>138.6395866769976</v>
      </c>
      <c r="T1067">
        <f>(3.14*((P1067/2)^2))/1000000</f>
        <v>8.987465E-3</v>
      </c>
    </row>
    <row r="1068" spans="1:23" ht="15" customHeight="1">
      <c r="A1068">
        <v>1067</v>
      </c>
      <c r="B1068" s="9" t="s">
        <v>333</v>
      </c>
      <c r="C1068" s="9" t="s">
        <v>859</v>
      </c>
      <c r="D1068" s="6">
        <v>31</v>
      </c>
      <c r="E1068" s="9" t="s">
        <v>648</v>
      </c>
      <c r="F1068" s="17">
        <v>101960</v>
      </c>
      <c r="G1068" s="17">
        <v>54.3</v>
      </c>
      <c r="H1068" s="17">
        <v>21.038</v>
      </c>
      <c r="I1068" s="9" t="s">
        <v>495</v>
      </c>
      <c r="J1068" s="9" t="s">
        <v>496</v>
      </c>
      <c r="K1068" s="9" t="s">
        <v>777</v>
      </c>
      <c r="L1068" s="9" t="str">
        <f>CONCATENATE(J1068,".",K1068)</f>
        <v>Cleyera.theoidaes</v>
      </c>
      <c r="M1068" s="9" t="s">
        <v>334</v>
      </c>
      <c r="N1068" s="11">
        <v>42134</v>
      </c>
      <c r="O1068" s="64">
        <v>0</v>
      </c>
      <c r="P1068">
        <v>66</v>
      </c>
      <c r="Q1068">
        <v>1</v>
      </c>
      <c r="R1068" s="2">
        <v>155.72300677652956</v>
      </c>
      <c r="T1068">
        <f>(3.14*((P1068/2)^2))/1000000</f>
        <v>3.41946E-3</v>
      </c>
    </row>
    <row r="1069" spans="1:23" ht="15" customHeight="1">
      <c r="A1069">
        <v>1068</v>
      </c>
      <c r="B1069" s="9" t="s">
        <v>333</v>
      </c>
      <c r="C1069" s="9" t="s">
        <v>855</v>
      </c>
      <c r="D1069" s="7">
        <v>44</v>
      </c>
      <c r="E1069" s="9" t="s">
        <v>648</v>
      </c>
      <c r="F1069" s="17">
        <v>102220</v>
      </c>
      <c r="G1069" s="17">
        <v>77.388999999999996</v>
      </c>
      <c r="H1069" s="17">
        <v>9.1850000000000005</v>
      </c>
      <c r="I1069" s="9" t="s">
        <v>52</v>
      </c>
      <c r="J1069" s="9" t="s">
        <v>53</v>
      </c>
      <c r="L1069" s="9" t="str">
        <f>CONCATENATE(J1069,".",K1069)</f>
        <v>Styrax.</v>
      </c>
      <c r="M1069" s="9" t="s">
        <v>53</v>
      </c>
      <c r="N1069" s="11">
        <v>42136</v>
      </c>
      <c r="O1069" s="64">
        <v>0</v>
      </c>
      <c r="P1069">
        <v>109</v>
      </c>
      <c r="Q1069">
        <v>2</v>
      </c>
      <c r="R1069" s="2">
        <v>157.87075244167582</v>
      </c>
      <c r="T1069">
        <f>(3.14*((P1069/2)^2))/1000000</f>
        <v>9.3265850000000001E-3</v>
      </c>
    </row>
    <row r="1070" spans="1:23" ht="15" customHeight="1">
      <c r="A1070">
        <v>1069</v>
      </c>
      <c r="B1070" s="9" t="s">
        <v>333</v>
      </c>
      <c r="C1070" s="9" t="s">
        <v>855</v>
      </c>
      <c r="D1070" s="7">
        <v>44</v>
      </c>
      <c r="E1070" s="9" t="s">
        <v>648</v>
      </c>
      <c r="F1070" s="17">
        <v>102221</v>
      </c>
      <c r="G1070" s="17">
        <v>76.25</v>
      </c>
      <c r="H1070" s="17">
        <v>7.2679999999999998</v>
      </c>
      <c r="I1070" s="9" t="s">
        <v>34</v>
      </c>
      <c r="J1070" s="9" t="s">
        <v>96</v>
      </c>
      <c r="K1070" s="9" t="s">
        <v>502</v>
      </c>
      <c r="L1070" s="9" t="str">
        <f>CONCATENATE(J1070,".",K1070)</f>
        <v>Myrsine.sp2</v>
      </c>
      <c r="M1070" s="9" t="s">
        <v>97</v>
      </c>
      <c r="N1070" s="11">
        <v>42136</v>
      </c>
      <c r="O1070" s="64">
        <v>0</v>
      </c>
      <c r="P1070">
        <v>151</v>
      </c>
      <c r="Q1070">
        <v>2</v>
      </c>
      <c r="R1070" s="2">
        <v>110.1533909979145</v>
      </c>
      <c r="T1070">
        <f>(3.14*((P1070/2)^2))/1000000</f>
        <v>1.7898785E-2</v>
      </c>
    </row>
    <row r="1071" spans="1:23" ht="15" customHeight="1">
      <c r="A1071">
        <v>1070</v>
      </c>
      <c r="B1071" s="9" t="s">
        <v>333</v>
      </c>
      <c r="C1071" s="9" t="s">
        <v>855</v>
      </c>
      <c r="D1071" s="7">
        <v>44</v>
      </c>
      <c r="E1071" s="9" t="s">
        <v>648</v>
      </c>
      <c r="F1071" s="17">
        <v>102222</v>
      </c>
      <c r="G1071" s="17">
        <v>79.361000000000004</v>
      </c>
      <c r="H1071" s="17">
        <v>7.7409999999999997</v>
      </c>
      <c r="I1071" s="9" t="s">
        <v>50</v>
      </c>
      <c r="J1071" s="9" t="s">
        <v>51</v>
      </c>
      <c r="K1071" s="9" t="s">
        <v>712</v>
      </c>
      <c r="L1071" s="9" t="str">
        <f>CONCATENATE(J1071,".",K1071)</f>
        <v>Quercus.salicifolia</v>
      </c>
      <c r="M1071" s="9" t="s">
        <v>135</v>
      </c>
      <c r="N1071" s="11">
        <v>42136</v>
      </c>
      <c r="O1071" s="64">
        <v>0</v>
      </c>
      <c r="P1071">
        <v>793</v>
      </c>
      <c r="Q1071">
        <v>4</v>
      </c>
      <c r="R1071" s="2">
        <v>132.01399903098221</v>
      </c>
      <c r="T1071">
        <f>(3.14*((P1071/2)^2))/1000000</f>
        <v>0.49364646500000003</v>
      </c>
    </row>
    <row r="1072" spans="1:23" ht="15" customHeight="1">
      <c r="A1072">
        <v>1071</v>
      </c>
      <c r="B1072" s="9" t="s">
        <v>333</v>
      </c>
      <c r="C1072" s="9" t="s">
        <v>845</v>
      </c>
      <c r="D1072" s="7">
        <v>24</v>
      </c>
      <c r="E1072" s="9" t="s">
        <v>648</v>
      </c>
      <c r="F1072" s="17">
        <v>102447</v>
      </c>
      <c r="G1072" s="17">
        <v>87.25</v>
      </c>
      <c r="H1072" s="17">
        <v>1.343</v>
      </c>
      <c r="I1072" s="9" t="s">
        <v>34</v>
      </c>
      <c r="J1072" s="9" t="s">
        <v>35</v>
      </c>
      <c r="K1072" s="9" t="s">
        <v>506</v>
      </c>
      <c r="L1072" s="9" t="str">
        <f>CONCATENATE(J1072,".",K1072)</f>
        <v>Ardisia.sp5</v>
      </c>
      <c r="M1072" s="9" t="s">
        <v>36</v>
      </c>
      <c r="N1072" s="11">
        <v>42139</v>
      </c>
      <c r="O1072" s="64">
        <v>0</v>
      </c>
      <c r="P1072">
        <v>56</v>
      </c>
      <c r="Q1072">
        <v>1</v>
      </c>
      <c r="R1072" s="2">
        <v>182.74224633237122</v>
      </c>
      <c r="T1072">
        <f>(3.14*((P1072/2)^2))/1000000</f>
        <v>2.4617600000000003E-3</v>
      </c>
    </row>
    <row r="1073" spans="1:31" ht="15" customHeight="1">
      <c r="A1073">
        <v>1072</v>
      </c>
      <c r="B1073" s="9" t="s">
        <v>333</v>
      </c>
      <c r="C1073" s="9" t="s">
        <v>853</v>
      </c>
      <c r="D1073" s="7">
        <v>14</v>
      </c>
      <c r="E1073" s="9" t="s">
        <v>648</v>
      </c>
      <c r="F1073" s="17">
        <v>102241</v>
      </c>
      <c r="G1073" s="17">
        <v>63.253</v>
      </c>
      <c r="H1073" s="17">
        <v>39.295000000000002</v>
      </c>
      <c r="I1073" s="9" t="s">
        <v>28</v>
      </c>
      <c r="J1073" s="9" t="s">
        <v>515</v>
      </c>
      <c r="K1073" s="9">
        <v>2</v>
      </c>
      <c r="L1073" s="9" t="str">
        <f>CONCATENATE(J1073,".",K1073)</f>
        <v>CasIndet.2</v>
      </c>
      <c r="M1073" s="9" t="s">
        <v>385</v>
      </c>
      <c r="N1073" s="11">
        <v>42136</v>
      </c>
      <c r="O1073" s="64">
        <v>0</v>
      </c>
      <c r="P1073">
        <v>57</v>
      </c>
      <c r="Q1073">
        <v>1</v>
      </c>
      <c r="R1073" s="2">
        <v>147.45717619619347</v>
      </c>
      <c r="T1073">
        <f>(3.14*((P1073/2)^2))/1000000</f>
        <v>2.550465E-3</v>
      </c>
      <c r="U1073" t="s">
        <v>78</v>
      </c>
      <c r="AB1073" t="s">
        <v>224</v>
      </c>
      <c r="AE1073" t="s">
        <v>386</v>
      </c>
    </row>
    <row r="1074" spans="1:31" ht="15" customHeight="1">
      <c r="A1074">
        <v>1073</v>
      </c>
      <c r="B1074" s="9" t="s">
        <v>333</v>
      </c>
      <c r="C1074" s="9" t="s">
        <v>850</v>
      </c>
      <c r="D1074" s="6">
        <v>23</v>
      </c>
      <c r="E1074" s="9" t="s">
        <v>648</v>
      </c>
      <c r="F1074" s="17">
        <v>101672</v>
      </c>
      <c r="G1074" s="17">
        <v>25.841999999999999</v>
      </c>
      <c r="H1074" s="17">
        <v>49.820999999999998</v>
      </c>
      <c r="I1074" s="9" t="s">
        <v>34</v>
      </c>
      <c r="J1074" s="9" t="s">
        <v>96</v>
      </c>
      <c r="K1074" s="9" t="s">
        <v>502</v>
      </c>
      <c r="L1074" s="9" t="str">
        <f>CONCATENATE(J1074,".",K1074)</f>
        <v>Myrsine.sp2</v>
      </c>
      <c r="M1074" s="9" t="s">
        <v>97</v>
      </c>
      <c r="N1074" s="11">
        <v>42133</v>
      </c>
      <c r="O1074" s="64">
        <v>0</v>
      </c>
      <c r="P1074">
        <v>74</v>
      </c>
      <c r="Q1074">
        <v>1</v>
      </c>
      <c r="R1074" s="2">
        <v>149.61741097729211</v>
      </c>
      <c r="T1074">
        <f>(3.14*((P1074/2)^2))/1000000</f>
        <v>4.2986600000000002E-3</v>
      </c>
    </row>
    <row r="1075" spans="1:31" ht="15" customHeight="1">
      <c r="A1075">
        <v>1074</v>
      </c>
      <c r="B1075" s="9" t="s">
        <v>333</v>
      </c>
      <c r="C1075" s="9" t="s">
        <v>855</v>
      </c>
      <c r="D1075" s="7">
        <v>43</v>
      </c>
      <c r="E1075" s="9" t="s">
        <v>648</v>
      </c>
      <c r="F1075" s="17">
        <v>102226</v>
      </c>
      <c r="G1075" s="17">
        <v>77.722000000000008</v>
      </c>
      <c r="H1075" s="17">
        <v>8.9909999999999997</v>
      </c>
      <c r="I1075" s="9" t="s">
        <v>495</v>
      </c>
      <c r="J1075" s="9" t="s">
        <v>496</v>
      </c>
      <c r="K1075" s="9" t="s">
        <v>777</v>
      </c>
      <c r="L1075" s="9" t="str">
        <f>CONCATENATE(J1075,".",K1075)</f>
        <v>Cleyera.theoidaes</v>
      </c>
      <c r="M1075" s="9" t="s">
        <v>334</v>
      </c>
      <c r="N1075" s="11">
        <v>42136</v>
      </c>
      <c r="O1075" s="64">
        <v>0</v>
      </c>
      <c r="P1075">
        <v>187</v>
      </c>
      <c r="Q1075">
        <v>2</v>
      </c>
      <c r="R1075" s="2">
        <v>179.64851363643746</v>
      </c>
      <c r="T1075">
        <f>(3.14*((P1075/2)^2))/1000000</f>
        <v>2.7450665000000003E-2</v>
      </c>
      <c r="U1075" t="s">
        <v>30</v>
      </c>
      <c r="W1075">
        <v>62</v>
      </c>
    </row>
    <row r="1076" spans="1:31" ht="15" customHeight="1">
      <c r="A1076">
        <v>1075</v>
      </c>
      <c r="B1076" s="9" t="s">
        <v>333</v>
      </c>
      <c r="C1076" s="9" t="s">
        <v>855</v>
      </c>
      <c r="D1076" s="7">
        <v>42</v>
      </c>
      <c r="E1076" s="9" t="s">
        <v>648</v>
      </c>
      <c r="F1076" s="17">
        <v>102227</v>
      </c>
      <c r="G1076" s="17">
        <v>78.5</v>
      </c>
      <c r="H1076" s="17">
        <v>18.129000000000001</v>
      </c>
      <c r="I1076" s="9" t="s">
        <v>495</v>
      </c>
      <c r="J1076" s="9" t="s">
        <v>496</v>
      </c>
      <c r="K1076" s="9" t="s">
        <v>777</v>
      </c>
      <c r="L1076" s="9" t="str">
        <f>CONCATENATE(J1076,".",K1076)</f>
        <v>Cleyera.theoidaes</v>
      </c>
      <c r="M1076" s="9" t="s">
        <v>334</v>
      </c>
      <c r="N1076" s="11">
        <v>42136</v>
      </c>
      <c r="O1076" s="64">
        <v>0</v>
      </c>
      <c r="P1076">
        <v>100</v>
      </c>
      <c r="Q1076">
        <v>2</v>
      </c>
      <c r="R1076" s="2">
        <v>163.96995136483463</v>
      </c>
      <c r="T1076">
        <f>(3.14*((P1076/2)^2))/1000000</f>
        <v>7.8499999999999993E-3</v>
      </c>
    </row>
    <row r="1077" spans="1:31" ht="15" customHeight="1">
      <c r="A1077">
        <v>1076</v>
      </c>
      <c r="B1077" s="9" t="s">
        <v>333</v>
      </c>
      <c r="C1077" s="9" t="s">
        <v>855</v>
      </c>
      <c r="D1077" s="7">
        <v>42</v>
      </c>
      <c r="E1077" s="9" t="s">
        <v>648</v>
      </c>
      <c r="F1077" s="17">
        <v>102228</v>
      </c>
      <c r="G1077" s="17">
        <v>79</v>
      </c>
      <c r="H1077" s="17">
        <v>17.407</v>
      </c>
      <c r="I1077" s="9" t="s">
        <v>54</v>
      </c>
      <c r="J1077" s="9" t="s">
        <v>55</v>
      </c>
      <c r="K1077" s="9" t="s">
        <v>503</v>
      </c>
      <c r="L1077" s="9" t="str">
        <f>CONCATENATE(J1077,".",K1077)</f>
        <v>Schefflera.sp1</v>
      </c>
      <c r="M1077" s="9" t="s">
        <v>55</v>
      </c>
      <c r="N1077" s="11">
        <v>42136</v>
      </c>
      <c r="O1077" s="64">
        <v>0</v>
      </c>
      <c r="P1077">
        <v>280</v>
      </c>
      <c r="Q1077">
        <v>2</v>
      </c>
      <c r="R1077" s="2">
        <v>194.65105936387761</v>
      </c>
      <c r="T1077">
        <f>(3.14*((P1077/2)^2))/1000000</f>
        <v>6.1544000000000001E-2</v>
      </c>
    </row>
    <row r="1078" spans="1:31" ht="15" customHeight="1">
      <c r="A1078">
        <v>1077</v>
      </c>
      <c r="B1078" s="9" t="s">
        <v>333</v>
      </c>
      <c r="C1078" s="9" t="s">
        <v>855</v>
      </c>
      <c r="D1078" s="7">
        <v>42</v>
      </c>
      <c r="E1078" s="9" t="s">
        <v>647</v>
      </c>
      <c r="F1078" s="20">
        <v>102229</v>
      </c>
      <c r="G1078" s="17">
        <v>78.472000000000008</v>
      </c>
      <c r="H1078" s="17">
        <v>17.602</v>
      </c>
      <c r="I1078" s="9" t="s">
        <v>50</v>
      </c>
      <c r="J1078" s="9" t="s">
        <v>51</v>
      </c>
      <c r="K1078" s="2" t="s">
        <v>713</v>
      </c>
      <c r="L1078" s="9" t="str">
        <f>CONCATENATE(J1078,".",K1078)</f>
        <v>Quercus.costaricensis</v>
      </c>
      <c r="M1078" s="9" t="s">
        <v>740</v>
      </c>
      <c r="N1078" s="11">
        <v>42136</v>
      </c>
      <c r="O1078" s="64">
        <v>13.371651930882443</v>
      </c>
      <c r="P1078">
        <v>310</v>
      </c>
      <c r="Q1078">
        <v>3</v>
      </c>
      <c r="R1078" s="2">
        <v>141.95588605419124</v>
      </c>
      <c r="T1078">
        <f>(3.14*((P1078/2)^2))/1000000</f>
        <v>7.5438500000000006E-2</v>
      </c>
    </row>
    <row r="1079" spans="1:31" ht="15" customHeight="1">
      <c r="A1079">
        <v>1078</v>
      </c>
      <c r="B1079" s="9" t="s">
        <v>333</v>
      </c>
      <c r="C1079" s="9" t="s">
        <v>847</v>
      </c>
      <c r="D1079" s="7">
        <v>11</v>
      </c>
      <c r="E1079" s="9" t="s">
        <v>648</v>
      </c>
      <c r="F1079" s="17">
        <v>102380</v>
      </c>
      <c r="G1079" s="17">
        <v>63.71</v>
      </c>
      <c r="H1079" s="17">
        <v>80.331999999999994</v>
      </c>
      <c r="I1079" s="9" t="s">
        <v>77</v>
      </c>
      <c r="J1079" s="9" t="s">
        <v>348</v>
      </c>
      <c r="K1079" t="s">
        <v>729</v>
      </c>
      <c r="L1079" s="9" t="str">
        <f>CONCATENATE(J1079,".",K1079)</f>
        <v>Ilex.pallida</v>
      </c>
      <c r="M1079" s="9" t="s">
        <v>349</v>
      </c>
      <c r="N1079" s="11">
        <v>42139</v>
      </c>
      <c r="O1079" s="64">
        <v>0</v>
      </c>
      <c r="P1079">
        <v>65</v>
      </c>
      <c r="Q1079">
        <v>1</v>
      </c>
      <c r="R1079" s="2">
        <v>178.62545466454554</v>
      </c>
      <c r="T1079">
        <f>(3.14*((P1079/2)^2))/1000000</f>
        <v>3.3166250000000001E-3</v>
      </c>
    </row>
    <row r="1080" spans="1:31" ht="15" customHeight="1">
      <c r="A1080">
        <v>1079</v>
      </c>
      <c r="B1080" s="9" t="s">
        <v>333</v>
      </c>
      <c r="C1080" s="9" t="s">
        <v>842</v>
      </c>
      <c r="D1080" s="6">
        <v>43</v>
      </c>
      <c r="E1080" s="9" t="s">
        <v>648</v>
      </c>
      <c r="F1080" s="17">
        <v>101400</v>
      </c>
      <c r="G1080" s="17">
        <v>18.297999999999998</v>
      </c>
      <c r="H1080" s="17">
        <v>74.298000000000002</v>
      </c>
      <c r="I1080" s="9" t="s">
        <v>495</v>
      </c>
      <c r="J1080" s="9" t="s">
        <v>496</v>
      </c>
      <c r="K1080" s="9" t="s">
        <v>777</v>
      </c>
      <c r="L1080" s="9" t="str">
        <f>CONCATENATE(J1080,".",K1080)</f>
        <v>Cleyera.theoidaes</v>
      </c>
      <c r="M1080" s="9" t="s">
        <v>334</v>
      </c>
      <c r="N1080" s="11">
        <v>42121</v>
      </c>
      <c r="O1080" s="64">
        <v>0</v>
      </c>
      <c r="P1080">
        <v>64</v>
      </c>
      <c r="Q1080">
        <v>1</v>
      </c>
      <c r="R1080" s="2">
        <v>169.66137141451037</v>
      </c>
      <c r="T1080">
        <f>(3.14*((P1080/2)^2))/1000000</f>
        <v>3.21536E-3</v>
      </c>
    </row>
    <row r="1081" spans="1:31" ht="15" customHeight="1">
      <c r="A1081">
        <v>1080</v>
      </c>
      <c r="B1081" s="9" t="s">
        <v>333</v>
      </c>
      <c r="C1081" s="9" t="s">
        <v>836</v>
      </c>
      <c r="D1081" s="6">
        <v>44</v>
      </c>
      <c r="E1081" s="9" t="s">
        <v>648</v>
      </c>
      <c r="F1081" s="17">
        <v>101212</v>
      </c>
      <c r="G1081" s="17">
        <v>16.945</v>
      </c>
      <c r="H1081" s="17">
        <v>5.3250000000000002</v>
      </c>
      <c r="I1081" s="9" t="s">
        <v>34</v>
      </c>
      <c r="J1081" s="9" t="s">
        <v>35</v>
      </c>
      <c r="K1081" s="9" t="s">
        <v>508</v>
      </c>
      <c r="L1081" s="9" t="str">
        <f>CONCATENATE(J1081,".",K1081)</f>
        <v>Ardisia.sp7</v>
      </c>
      <c r="M1081" s="9" t="s">
        <v>86</v>
      </c>
      <c r="N1081" s="11">
        <v>42120</v>
      </c>
      <c r="O1081" s="64">
        <v>0</v>
      </c>
      <c r="P1081">
        <v>50</v>
      </c>
      <c r="Q1081">
        <v>1</v>
      </c>
      <c r="R1081" s="2">
        <v>110.55960772054534</v>
      </c>
      <c r="T1081">
        <f>(3.14*((P1081/2)^2))/1000000</f>
        <v>1.9624999999999998E-3</v>
      </c>
    </row>
    <row r="1082" spans="1:31" ht="15" customHeight="1">
      <c r="A1082">
        <v>1081</v>
      </c>
      <c r="B1082" s="9" t="s">
        <v>333</v>
      </c>
      <c r="C1082" s="9" t="s">
        <v>853</v>
      </c>
      <c r="D1082" s="7">
        <v>14</v>
      </c>
      <c r="E1082" s="9" t="s">
        <v>648</v>
      </c>
      <c r="F1082" s="17">
        <v>102242</v>
      </c>
      <c r="G1082" s="17">
        <v>63.512</v>
      </c>
      <c r="H1082" s="17">
        <v>39.082999999999998</v>
      </c>
      <c r="I1082" s="9" t="s">
        <v>42</v>
      </c>
      <c r="J1082" s="9" t="s">
        <v>710</v>
      </c>
      <c r="K1082" s="9" t="s">
        <v>711</v>
      </c>
      <c r="L1082" s="9" t="str">
        <f>CONCATENATE(J1082,".",K1082)</f>
        <v>Rogiera.amoena</v>
      </c>
      <c r="M1082" s="9" t="s">
        <v>335</v>
      </c>
      <c r="N1082" s="11">
        <v>42136</v>
      </c>
      <c r="O1082" s="64">
        <v>0</v>
      </c>
      <c r="P1082">
        <v>52</v>
      </c>
      <c r="Q1082">
        <v>1</v>
      </c>
      <c r="R1082" s="2">
        <v>120.59065329200642</v>
      </c>
      <c r="T1082">
        <f>(3.14*((P1082/2)^2))/1000000</f>
        <v>2.1226399999999999E-3</v>
      </c>
    </row>
    <row r="1083" spans="1:31" ht="15" customHeight="1">
      <c r="A1083">
        <v>1082</v>
      </c>
      <c r="B1083" s="9" t="s">
        <v>333</v>
      </c>
      <c r="C1083" s="9" t="s">
        <v>859</v>
      </c>
      <c r="D1083" s="6">
        <v>23</v>
      </c>
      <c r="E1083" s="9" t="s">
        <v>648</v>
      </c>
      <c r="F1083" s="17">
        <v>101948</v>
      </c>
      <c r="G1083" s="17">
        <v>47.769999999999996</v>
      </c>
      <c r="H1083" s="17">
        <v>32.459000000000003</v>
      </c>
      <c r="I1083" s="9" t="s">
        <v>54</v>
      </c>
      <c r="J1083" s="9" t="s">
        <v>75</v>
      </c>
      <c r="K1083" s="9" t="s">
        <v>503</v>
      </c>
      <c r="L1083" s="9" t="str">
        <f>CONCATENATE(J1083,".",K1083)</f>
        <v>Dendropanax.sp1</v>
      </c>
      <c r="M1083" s="9" t="s">
        <v>353</v>
      </c>
      <c r="N1083" s="11">
        <v>42134</v>
      </c>
      <c r="O1083" s="64">
        <v>0</v>
      </c>
      <c r="P1083">
        <v>92</v>
      </c>
      <c r="Q1083">
        <v>1</v>
      </c>
      <c r="R1083" s="2">
        <v>140.73233001437814</v>
      </c>
      <c r="T1083">
        <f>(3.14*((P1083/2)^2))/1000000</f>
        <v>6.6442400000000009E-3</v>
      </c>
    </row>
    <row r="1084" spans="1:31" ht="15" customHeight="1">
      <c r="A1084">
        <v>1083</v>
      </c>
      <c r="B1084" s="9" t="s">
        <v>333</v>
      </c>
      <c r="C1084" s="9" t="s">
        <v>853</v>
      </c>
      <c r="D1084" s="7">
        <v>12</v>
      </c>
      <c r="E1084" s="9" t="s">
        <v>647</v>
      </c>
      <c r="F1084" s="31">
        <v>102235</v>
      </c>
      <c r="G1084" s="17">
        <v>60.33</v>
      </c>
      <c r="H1084" s="17">
        <v>25.317999999999998</v>
      </c>
      <c r="I1084" s="9" t="s">
        <v>50</v>
      </c>
      <c r="J1084" s="9" t="s">
        <v>51</v>
      </c>
      <c r="K1084" s="9" t="s">
        <v>712</v>
      </c>
      <c r="L1084" s="9" t="str">
        <f>CONCATENATE(J1084,".",K1084)</f>
        <v>Quercus.salicifolia</v>
      </c>
      <c r="M1084" s="9" t="s">
        <v>135</v>
      </c>
      <c r="N1084" s="11">
        <v>42136</v>
      </c>
      <c r="O1084" s="64">
        <v>17.491805713297286</v>
      </c>
      <c r="P1084">
        <v>910</v>
      </c>
      <c r="Q1084">
        <v>4</v>
      </c>
      <c r="R1084" s="2">
        <v>136.1726018390253</v>
      </c>
      <c r="T1084">
        <f>(3.14*((P1084/2)^2))/1000000</f>
        <v>0.65005849999999998</v>
      </c>
    </row>
    <row r="1085" spans="1:31" ht="15" customHeight="1">
      <c r="A1085">
        <v>1084</v>
      </c>
      <c r="B1085" s="9" t="s">
        <v>333</v>
      </c>
      <c r="C1085" s="9" t="s">
        <v>853</v>
      </c>
      <c r="D1085" s="7">
        <v>12</v>
      </c>
      <c r="E1085" s="9" t="s">
        <v>648</v>
      </c>
      <c r="F1085" s="17">
        <v>102236</v>
      </c>
      <c r="G1085" s="17">
        <v>61.366999999999997</v>
      </c>
      <c r="H1085" s="17">
        <v>28.240000000000002</v>
      </c>
      <c r="I1085" s="9" t="s">
        <v>34</v>
      </c>
      <c r="J1085" s="9" t="s">
        <v>35</v>
      </c>
      <c r="K1085" s="9" t="s">
        <v>506</v>
      </c>
      <c r="L1085" s="9" t="str">
        <f>CONCATENATE(J1085,".",K1085)</f>
        <v>Ardisia.sp5</v>
      </c>
      <c r="M1085" s="9" t="s">
        <v>36</v>
      </c>
      <c r="N1085" s="11">
        <v>42136</v>
      </c>
      <c r="O1085" s="64">
        <v>0</v>
      </c>
      <c r="P1085">
        <v>128</v>
      </c>
      <c r="Q1085">
        <v>2</v>
      </c>
      <c r="R1085" s="2">
        <v>154.87547984131044</v>
      </c>
      <c r="T1085">
        <f>(3.14*((P1085/2)^2))/1000000</f>
        <v>1.286144E-2</v>
      </c>
    </row>
    <row r="1086" spans="1:31" ht="15" customHeight="1">
      <c r="A1086">
        <v>1085</v>
      </c>
      <c r="B1086" s="9" t="s">
        <v>333</v>
      </c>
      <c r="C1086" s="9" t="s">
        <v>853</v>
      </c>
      <c r="D1086" s="7">
        <v>12</v>
      </c>
      <c r="E1086" s="9" t="s">
        <v>648</v>
      </c>
      <c r="F1086" s="17">
        <v>102237</v>
      </c>
      <c r="G1086" s="17">
        <v>64.242999999999995</v>
      </c>
      <c r="H1086" s="17">
        <v>28.405000000000001</v>
      </c>
      <c r="I1086" s="9" t="s">
        <v>93</v>
      </c>
      <c r="J1086" s="9" t="s">
        <v>94</v>
      </c>
      <c r="K1086" s="9" t="s">
        <v>725</v>
      </c>
      <c r="L1086" s="9" t="str">
        <f>CONCATENATE(J1086,".",K1086)</f>
        <v>Viburnum.costaricanun</v>
      </c>
      <c r="M1086" s="9" t="s">
        <v>94</v>
      </c>
      <c r="N1086" s="11">
        <v>42136</v>
      </c>
      <c r="O1086" s="64">
        <v>0</v>
      </c>
      <c r="P1086">
        <v>153</v>
      </c>
      <c r="Q1086">
        <v>2</v>
      </c>
      <c r="R1086" s="2">
        <v>157.15310016073659</v>
      </c>
      <c r="T1086">
        <f>(3.14*((P1086/2)^2))/1000000</f>
        <v>1.8376065000000004E-2</v>
      </c>
    </row>
    <row r="1087" spans="1:31" ht="15" customHeight="1">
      <c r="A1087">
        <v>1086</v>
      </c>
      <c r="B1087" s="9" t="s">
        <v>333</v>
      </c>
      <c r="C1087" s="9" t="s">
        <v>853</v>
      </c>
      <c r="D1087" s="7">
        <v>12</v>
      </c>
      <c r="E1087" s="9" t="s">
        <v>648</v>
      </c>
      <c r="F1087" s="17">
        <v>102238</v>
      </c>
      <c r="G1087" s="17">
        <v>64.879000000000005</v>
      </c>
      <c r="H1087" s="17">
        <v>29.064999999999998</v>
      </c>
      <c r="I1087" s="9" t="s">
        <v>34</v>
      </c>
      <c r="J1087" s="9" t="s">
        <v>35</v>
      </c>
      <c r="K1087" s="9" t="s">
        <v>506</v>
      </c>
      <c r="L1087" s="9" t="str">
        <f>CONCATENATE(J1087,".",K1087)</f>
        <v>Ardisia.sp5</v>
      </c>
      <c r="M1087" s="9" t="s">
        <v>36</v>
      </c>
      <c r="N1087" s="11">
        <v>42136</v>
      </c>
      <c r="O1087" s="64">
        <v>0</v>
      </c>
      <c r="P1087">
        <v>100</v>
      </c>
      <c r="Q1087">
        <v>2</v>
      </c>
      <c r="R1087" s="2">
        <v>152.24640412139652</v>
      </c>
      <c r="T1087">
        <f>(3.14*((P1087/2)^2))/1000000</f>
        <v>7.8499999999999993E-3</v>
      </c>
    </row>
    <row r="1088" spans="1:31" ht="15" customHeight="1">
      <c r="A1088">
        <v>1087</v>
      </c>
      <c r="B1088" s="9" t="s">
        <v>333</v>
      </c>
      <c r="C1088" s="9" t="s">
        <v>853</v>
      </c>
      <c r="D1088" s="7">
        <v>14</v>
      </c>
      <c r="E1088" s="9" t="s">
        <v>648</v>
      </c>
      <c r="F1088" s="17">
        <v>102239</v>
      </c>
      <c r="G1088" s="17">
        <v>60.707000000000001</v>
      </c>
      <c r="H1088" s="17">
        <v>38.352000000000004</v>
      </c>
      <c r="I1088" s="9" t="s">
        <v>93</v>
      </c>
      <c r="J1088" s="9" t="s">
        <v>94</v>
      </c>
      <c r="K1088" s="9" t="s">
        <v>725</v>
      </c>
      <c r="L1088" s="9" t="str">
        <f>CONCATENATE(J1088,".",K1088)</f>
        <v>Viburnum.costaricanun</v>
      </c>
      <c r="M1088" s="9" t="s">
        <v>94</v>
      </c>
      <c r="N1088" s="11">
        <v>42136</v>
      </c>
      <c r="O1088" s="64">
        <v>0</v>
      </c>
      <c r="P1088">
        <v>155</v>
      </c>
      <c r="Q1088">
        <v>2</v>
      </c>
      <c r="R1088" s="2">
        <v>163.50780657953857</v>
      </c>
      <c r="T1088">
        <f>(3.14*((P1088/2)^2))/1000000</f>
        <v>1.8859625000000001E-2</v>
      </c>
    </row>
    <row r="1089" spans="1:31" ht="15" customHeight="1">
      <c r="A1089">
        <v>1088</v>
      </c>
      <c r="B1089" s="9" t="s">
        <v>333</v>
      </c>
      <c r="C1089" s="9" t="s">
        <v>853</v>
      </c>
      <c r="D1089" s="7">
        <v>14</v>
      </c>
      <c r="E1089" s="9" t="s">
        <v>647</v>
      </c>
      <c r="F1089" s="16">
        <v>102240</v>
      </c>
      <c r="G1089" s="17">
        <v>61.344000000000001</v>
      </c>
      <c r="H1089" s="17">
        <v>39.908000000000001</v>
      </c>
      <c r="I1089" s="9" t="s">
        <v>22</v>
      </c>
      <c r="J1089" s="9" t="s">
        <v>516</v>
      </c>
      <c r="K1089" s="9" t="s">
        <v>506</v>
      </c>
      <c r="L1089" s="9" t="str">
        <f>CONCATENATE(J1089,".",K1089)</f>
        <v>Laurel.sp5</v>
      </c>
      <c r="M1089" s="9" t="s">
        <v>109</v>
      </c>
      <c r="N1089" s="11">
        <v>42136</v>
      </c>
      <c r="O1089" s="64">
        <v>17.441742821511838</v>
      </c>
      <c r="P1089">
        <v>366</v>
      </c>
      <c r="Q1089">
        <v>3</v>
      </c>
      <c r="R1089" s="2">
        <v>185.88170060817146</v>
      </c>
      <c r="T1089">
        <f>(3.14*((P1089/2)^2))/1000000</f>
        <v>0.10515546000000001</v>
      </c>
    </row>
    <row r="1090" spans="1:31" ht="15" customHeight="1">
      <c r="A1090">
        <v>1089</v>
      </c>
      <c r="B1090" s="9" t="s">
        <v>333</v>
      </c>
      <c r="C1090" s="9" t="s">
        <v>852</v>
      </c>
      <c r="D1090" s="6">
        <v>44</v>
      </c>
      <c r="E1090" s="9" t="s">
        <v>648</v>
      </c>
      <c r="F1090" s="17">
        <v>101777</v>
      </c>
      <c r="G1090" s="17">
        <v>38.308</v>
      </c>
      <c r="H1090" s="17">
        <v>60.677999999999997</v>
      </c>
      <c r="I1090" s="9" t="s">
        <v>42</v>
      </c>
      <c r="J1090" s="9" t="s">
        <v>710</v>
      </c>
      <c r="K1090" s="9" t="s">
        <v>711</v>
      </c>
      <c r="L1090" s="9" t="str">
        <f>CONCATENATE(J1090,".",K1090)</f>
        <v>Rogiera.amoena</v>
      </c>
      <c r="M1090" s="9" t="s">
        <v>335</v>
      </c>
      <c r="N1090" s="11">
        <v>42133</v>
      </c>
      <c r="O1090" s="64">
        <v>0</v>
      </c>
      <c r="P1090">
        <v>80</v>
      </c>
      <c r="Q1090">
        <v>1</v>
      </c>
      <c r="R1090" s="2">
        <v>149.28180890167232</v>
      </c>
      <c r="T1090">
        <f>(3.14*((P1090/2)^2))/1000000</f>
        <v>5.0239999999999998E-3</v>
      </c>
    </row>
    <row r="1091" spans="1:31" ht="15" customHeight="1">
      <c r="A1091">
        <v>1090</v>
      </c>
      <c r="B1091" s="9" t="s">
        <v>333</v>
      </c>
      <c r="C1091" s="9" t="s">
        <v>838</v>
      </c>
      <c r="D1091" s="6">
        <v>33</v>
      </c>
      <c r="E1091" s="9" t="s">
        <v>648</v>
      </c>
      <c r="F1091" s="17">
        <v>101263</v>
      </c>
      <c r="G1091" s="17">
        <v>14.403</v>
      </c>
      <c r="H1091" s="17">
        <v>33.811999999999998</v>
      </c>
      <c r="I1091" s="9" t="s">
        <v>52</v>
      </c>
      <c r="J1091" s="9" t="s">
        <v>53</v>
      </c>
      <c r="L1091" s="9" t="str">
        <f>CONCATENATE(J1091,".",K1091)</f>
        <v>Styrax.</v>
      </c>
      <c r="M1091" s="9" t="s">
        <v>53</v>
      </c>
      <c r="N1091" s="11">
        <v>42120</v>
      </c>
      <c r="O1091" s="64">
        <v>0</v>
      </c>
      <c r="P1091">
        <v>85</v>
      </c>
      <c r="Q1091">
        <v>1</v>
      </c>
      <c r="R1091" s="2">
        <v>114.57405854378551</v>
      </c>
      <c r="T1091">
        <f>(3.14*((P1091/2)^2))/1000000</f>
        <v>5.6716249999999996E-3</v>
      </c>
    </row>
    <row r="1092" spans="1:31" ht="15" customHeight="1">
      <c r="A1092">
        <v>1091</v>
      </c>
      <c r="B1092" s="9" t="s">
        <v>333</v>
      </c>
      <c r="C1092" s="9" t="s">
        <v>846</v>
      </c>
      <c r="D1092" s="6">
        <v>23</v>
      </c>
      <c r="E1092" s="9" t="s">
        <v>648</v>
      </c>
      <c r="F1092" s="17">
        <v>101530</v>
      </c>
      <c r="G1092" s="17">
        <v>27.684000000000001</v>
      </c>
      <c r="H1092" s="17">
        <v>4.5039999999999996</v>
      </c>
      <c r="I1092" s="9" t="s">
        <v>52</v>
      </c>
      <c r="J1092" s="9" t="s">
        <v>53</v>
      </c>
      <c r="L1092" s="9" t="str">
        <f>CONCATENATE(J1092,".",K1092)</f>
        <v>Styrax.</v>
      </c>
      <c r="M1092" s="9" t="s">
        <v>53</v>
      </c>
      <c r="N1092" s="11">
        <v>42132</v>
      </c>
      <c r="O1092" s="64">
        <v>0</v>
      </c>
      <c r="P1092">
        <v>95</v>
      </c>
      <c r="Q1092">
        <v>1</v>
      </c>
      <c r="R1092" s="2">
        <v>167.99526167413529</v>
      </c>
      <c r="T1092">
        <f>(3.14*((P1092/2)^2))/1000000</f>
        <v>7.0846249999999998E-3</v>
      </c>
    </row>
    <row r="1093" spans="1:31" ht="15" customHeight="1">
      <c r="A1093">
        <v>1092</v>
      </c>
      <c r="B1093" s="9" t="s">
        <v>333</v>
      </c>
      <c r="C1093" s="9" t="s">
        <v>853</v>
      </c>
      <c r="D1093" s="7">
        <v>24</v>
      </c>
      <c r="E1093" s="9" t="s">
        <v>648</v>
      </c>
      <c r="F1093" s="17">
        <v>102244</v>
      </c>
      <c r="G1093" s="17">
        <v>65.397999999999996</v>
      </c>
      <c r="H1093" s="17">
        <v>23.242999999999999</v>
      </c>
      <c r="I1093" s="9" t="s">
        <v>28</v>
      </c>
      <c r="J1093" s="9" t="s">
        <v>515</v>
      </c>
      <c r="K1093" s="9">
        <v>3</v>
      </c>
      <c r="L1093" s="9" t="str">
        <f>CONCATENATE(J1093,".",K1093)</f>
        <v>CasIndet.3</v>
      </c>
      <c r="M1093" s="9" t="s">
        <v>331</v>
      </c>
      <c r="N1093" s="11">
        <v>42136</v>
      </c>
      <c r="O1093" s="64">
        <v>0</v>
      </c>
      <c r="P1093">
        <v>208</v>
      </c>
      <c r="Q1093">
        <v>2</v>
      </c>
      <c r="R1093" s="2">
        <v>102.05030126666891</v>
      </c>
      <c r="T1093">
        <f>(3.14*((P1093/2)^2))/1000000</f>
        <v>3.3962239999999998E-2</v>
      </c>
      <c r="U1093" t="s">
        <v>63</v>
      </c>
      <c r="AE1093" t="s">
        <v>387</v>
      </c>
    </row>
    <row r="1094" spans="1:31" ht="15" customHeight="1">
      <c r="A1094">
        <v>1093</v>
      </c>
      <c r="B1094" s="9" t="s">
        <v>333</v>
      </c>
      <c r="C1094" s="9" t="s">
        <v>853</v>
      </c>
      <c r="D1094" s="7">
        <v>23</v>
      </c>
      <c r="E1094" s="9" t="s">
        <v>648</v>
      </c>
      <c r="F1094" s="17">
        <v>102245</v>
      </c>
      <c r="G1094" s="17">
        <v>65.822000000000003</v>
      </c>
      <c r="H1094" s="17">
        <v>30.597999999999999</v>
      </c>
      <c r="I1094" s="9" t="s">
        <v>37</v>
      </c>
      <c r="J1094" s="9" t="s">
        <v>38</v>
      </c>
      <c r="L1094" s="9" t="str">
        <f>CONCATENATE(J1094,".",K1094)</f>
        <v>Meliosma.</v>
      </c>
      <c r="M1094" s="9" t="s">
        <v>212</v>
      </c>
      <c r="N1094" s="11">
        <v>42136</v>
      </c>
      <c r="O1094" s="64">
        <v>0</v>
      </c>
      <c r="P1094">
        <v>189</v>
      </c>
      <c r="Q1094">
        <v>2</v>
      </c>
      <c r="R1094" s="2">
        <v>136.80883784439911</v>
      </c>
      <c r="T1094">
        <f>(3.14*((P1094/2)^2))/1000000</f>
        <v>2.8040985000000001E-2</v>
      </c>
    </row>
    <row r="1095" spans="1:31" ht="15" customHeight="1">
      <c r="A1095">
        <v>1094</v>
      </c>
      <c r="B1095" s="9" t="s">
        <v>333</v>
      </c>
      <c r="C1095" s="9" t="s">
        <v>853</v>
      </c>
      <c r="D1095" s="7">
        <v>23</v>
      </c>
      <c r="E1095" s="9" t="s">
        <v>648</v>
      </c>
      <c r="F1095" s="17">
        <v>102246</v>
      </c>
      <c r="G1095" s="17">
        <v>65.302999999999997</v>
      </c>
      <c r="H1095" s="17">
        <v>30.291</v>
      </c>
      <c r="I1095" s="9" t="s">
        <v>50</v>
      </c>
      <c r="J1095" s="9" t="s">
        <v>51</v>
      </c>
      <c r="K1095" s="9" t="s">
        <v>712</v>
      </c>
      <c r="L1095" s="9" t="str">
        <f>CONCATENATE(J1095,".",K1095)</f>
        <v>Quercus.salicifolia</v>
      </c>
      <c r="M1095" s="9" t="s">
        <v>135</v>
      </c>
      <c r="N1095" s="11">
        <v>42136</v>
      </c>
      <c r="O1095" s="64">
        <v>0</v>
      </c>
      <c r="P1095">
        <v>521</v>
      </c>
      <c r="Q1095">
        <v>4</v>
      </c>
      <c r="R1095" s="2">
        <v>136.20866653658908</v>
      </c>
      <c r="T1095">
        <f>(3.14*((P1095/2)^2))/1000000</f>
        <v>0.21308118500000001</v>
      </c>
    </row>
    <row r="1096" spans="1:31" ht="15" customHeight="1">
      <c r="A1096">
        <v>1095</v>
      </c>
      <c r="B1096" s="9" t="s">
        <v>333</v>
      </c>
      <c r="C1096" s="9" t="s">
        <v>853</v>
      </c>
      <c r="D1096" s="7">
        <v>23</v>
      </c>
      <c r="E1096" s="9" t="s">
        <v>648</v>
      </c>
      <c r="F1096" s="17">
        <v>102247</v>
      </c>
      <c r="G1096" s="17">
        <v>69.545999999999992</v>
      </c>
      <c r="H1096" s="17">
        <v>27.414999999999999</v>
      </c>
      <c r="I1096" s="9" t="s">
        <v>54</v>
      </c>
      <c r="J1096" s="9" t="s">
        <v>75</v>
      </c>
      <c r="K1096" s="9" t="s">
        <v>503</v>
      </c>
      <c r="L1096" s="9" t="str">
        <f>CONCATENATE(J1096,".",K1096)</f>
        <v>Dendropanax.sp1</v>
      </c>
      <c r="M1096" s="9" t="s">
        <v>353</v>
      </c>
      <c r="N1096" s="11">
        <v>42136</v>
      </c>
      <c r="O1096" s="64">
        <v>0</v>
      </c>
      <c r="P1096">
        <v>116</v>
      </c>
      <c r="Q1096">
        <v>2</v>
      </c>
      <c r="R1096" s="2">
        <v>173.75024463566785</v>
      </c>
      <c r="T1096">
        <f>(3.14*((P1096/2)^2))/1000000</f>
        <v>1.0562960000000001E-2</v>
      </c>
    </row>
    <row r="1097" spans="1:31" ht="15" customHeight="1">
      <c r="A1097">
        <v>1096</v>
      </c>
      <c r="B1097" s="9" t="s">
        <v>333</v>
      </c>
      <c r="C1097" s="9" t="s">
        <v>853</v>
      </c>
      <c r="D1097" s="7">
        <v>23</v>
      </c>
      <c r="E1097" s="9" t="s">
        <v>648</v>
      </c>
      <c r="F1097" s="17">
        <v>102248</v>
      </c>
      <c r="G1097" s="17">
        <v>67.989999999999995</v>
      </c>
      <c r="H1097" s="17">
        <v>22.866</v>
      </c>
      <c r="I1097" s="9" t="s">
        <v>77</v>
      </c>
      <c r="J1097" s="9" t="s">
        <v>348</v>
      </c>
      <c r="K1097" t="s">
        <v>729</v>
      </c>
      <c r="L1097" s="9" t="str">
        <f>CONCATENATE(J1097,".",K1097)</f>
        <v>Ilex.pallida</v>
      </c>
      <c r="M1097" s="9" t="s">
        <v>229</v>
      </c>
      <c r="N1097" s="11">
        <v>42136</v>
      </c>
      <c r="O1097" s="64">
        <v>0</v>
      </c>
      <c r="P1097">
        <v>275</v>
      </c>
      <c r="Q1097">
        <v>2</v>
      </c>
      <c r="R1097" s="2">
        <v>111.13876384384822</v>
      </c>
      <c r="T1097">
        <f>(3.14*((P1097/2)^2))/1000000</f>
        <v>5.9365624999999998E-2</v>
      </c>
    </row>
    <row r="1098" spans="1:31" ht="15" customHeight="1">
      <c r="A1098">
        <v>1097</v>
      </c>
      <c r="B1098" s="9" t="s">
        <v>333</v>
      </c>
      <c r="C1098" s="9" t="s">
        <v>846</v>
      </c>
      <c r="D1098" s="6">
        <v>41</v>
      </c>
      <c r="E1098" s="9" t="s">
        <v>648</v>
      </c>
      <c r="F1098" s="17">
        <v>101592</v>
      </c>
      <c r="G1098" s="17">
        <v>37.789000000000001</v>
      </c>
      <c r="H1098" s="17">
        <v>15.888999999999999</v>
      </c>
      <c r="I1098" s="9" t="s">
        <v>34</v>
      </c>
      <c r="J1098" s="9" t="s">
        <v>35</v>
      </c>
      <c r="K1098" s="9" t="s">
        <v>508</v>
      </c>
      <c r="L1098" s="9" t="str">
        <f>CONCATENATE(J1098,".",K1098)</f>
        <v>Ardisia.sp7</v>
      </c>
      <c r="M1098" s="9" t="s">
        <v>86</v>
      </c>
      <c r="N1098" s="11">
        <v>42132</v>
      </c>
      <c r="O1098" s="64">
        <v>0</v>
      </c>
      <c r="P1098">
        <v>73</v>
      </c>
      <c r="Q1098">
        <v>1</v>
      </c>
      <c r="R1098" s="2">
        <v>178.02987162135713</v>
      </c>
      <c r="T1098">
        <f>(3.14*((P1098/2)^2))/1000000</f>
        <v>4.1832650000000002E-3</v>
      </c>
    </row>
    <row r="1099" spans="1:31" ht="15" customHeight="1">
      <c r="A1099">
        <v>1098</v>
      </c>
      <c r="B1099" s="9" t="s">
        <v>333</v>
      </c>
      <c r="C1099" s="9" t="s">
        <v>855</v>
      </c>
      <c r="D1099" s="6">
        <v>13</v>
      </c>
      <c r="E1099" s="9" t="s">
        <v>648</v>
      </c>
      <c r="F1099" s="17">
        <v>102182</v>
      </c>
      <c r="G1099" s="17">
        <v>63</v>
      </c>
      <c r="H1099" s="17">
        <v>11.852</v>
      </c>
      <c r="I1099" s="9" t="s">
        <v>34</v>
      </c>
      <c r="J1099" s="9" t="s">
        <v>35</v>
      </c>
      <c r="K1099" s="9" t="s">
        <v>506</v>
      </c>
      <c r="L1099" s="9" t="str">
        <f>CONCATENATE(J1099,".",K1099)</f>
        <v>Ardisia.sp5</v>
      </c>
      <c r="M1099" s="9" t="s">
        <v>36</v>
      </c>
      <c r="N1099" s="11">
        <v>42135</v>
      </c>
      <c r="O1099" s="64">
        <v>0</v>
      </c>
      <c r="P1099">
        <v>84</v>
      </c>
      <c r="Q1099">
        <v>1</v>
      </c>
      <c r="R1099" s="2">
        <v>191.7563669984134</v>
      </c>
      <c r="T1099">
        <f>(3.14*((P1099/2)^2))/1000000</f>
        <v>5.5389599999999999E-3</v>
      </c>
      <c r="U1099" t="s">
        <v>30</v>
      </c>
      <c r="W1099">
        <v>58</v>
      </c>
    </row>
    <row r="1100" spans="1:31" ht="15" customHeight="1">
      <c r="A1100">
        <v>1099</v>
      </c>
      <c r="B1100" s="9" t="s">
        <v>333</v>
      </c>
      <c r="C1100" s="9" t="s">
        <v>857</v>
      </c>
      <c r="D1100" s="6">
        <v>32</v>
      </c>
      <c r="E1100" s="9" t="s">
        <v>648</v>
      </c>
      <c r="F1100" s="17">
        <v>102147</v>
      </c>
      <c r="G1100" s="17">
        <v>53.555</v>
      </c>
      <c r="H1100" s="17">
        <v>80.38</v>
      </c>
      <c r="I1100" s="9" t="s">
        <v>111</v>
      </c>
      <c r="J1100" s="9" t="s">
        <v>112</v>
      </c>
      <c r="L1100" s="9" t="str">
        <f>CONCATENATE(J1100,".",K1100)</f>
        <v>Prunus.</v>
      </c>
      <c r="M1100" s="9" t="s">
        <v>112</v>
      </c>
      <c r="N1100" s="11">
        <v>42135</v>
      </c>
      <c r="O1100" s="64">
        <v>0</v>
      </c>
      <c r="P1100">
        <v>56</v>
      </c>
      <c r="Q1100">
        <v>1</v>
      </c>
      <c r="R1100" s="2">
        <v>190.31270515202095</v>
      </c>
      <c r="T1100">
        <f>(3.14*((P1100/2)^2))/1000000</f>
        <v>2.4617600000000003E-3</v>
      </c>
      <c r="AB1100" t="s">
        <v>224</v>
      </c>
    </row>
    <row r="1101" spans="1:31" ht="15" customHeight="1">
      <c r="A1101">
        <v>1100</v>
      </c>
      <c r="B1101" s="9" t="s">
        <v>333</v>
      </c>
      <c r="C1101" s="9" t="s">
        <v>855</v>
      </c>
      <c r="D1101" s="6">
        <v>24</v>
      </c>
      <c r="E1101" s="9" t="s">
        <v>648</v>
      </c>
      <c r="F1101" s="17">
        <v>102189</v>
      </c>
      <c r="G1101" s="17">
        <v>67.055000000000007</v>
      </c>
      <c r="H1101" s="17">
        <v>1.1299999999999999</v>
      </c>
      <c r="I1101" s="9" t="s">
        <v>52</v>
      </c>
      <c r="J1101" s="9" t="s">
        <v>53</v>
      </c>
      <c r="L1101" s="9" t="str">
        <f>CONCATENATE(J1101,".",K1101)</f>
        <v>Styrax.</v>
      </c>
      <c r="M1101" s="9" t="s">
        <v>53</v>
      </c>
      <c r="N1101" s="11">
        <v>42135</v>
      </c>
      <c r="O1101" s="64">
        <v>0</v>
      </c>
      <c r="P1101">
        <v>68</v>
      </c>
      <c r="Q1101">
        <v>1</v>
      </c>
      <c r="R1101" s="2">
        <v>164.58530115283043</v>
      </c>
      <c r="T1101">
        <f>(3.14*((P1101/2)^2))/1000000</f>
        <v>3.6298400000000001E-3</v>
      </c>
    </row>
    <row r="1102" spans="1:31" ht="15" customHeight="1">
      <c r="A1102">
        <v>1101</v>
      </c>
      <c r="B1102" s="9" t="s">
        <v>333</v>
      </c>
      <c r="C1102" s="9" t="s">
        <v>853</v>
      </c>
      <c r="D1102" s="7">
        <v>31</v>
      </c>
      <c r="E1102" s="9" t="s">
        <v>648</v>
      </c>
      <c r="F1102" s="17">
        <v>102253</v>
      </c>
      <c r="G1102" s="17">
        <v>72.326999999999998</v>
      </c>
      <c r="H1102" s="17">
        <v>23.196000000000002</v>
      </c>
      <c r="I1102" s="9" t="s">
        <v>42</v>
      </c>
      <c r="J1102" s="9" t="s">
        <v>710</v>
      </c>
      <c r="K1102" s="9" t="s">
        <v>711</v>
      </c>
      <c r="L1102" s="9" t="str">
        <f>CONCATENATE(J1102,".",K1102)</f>
        <v>Rogiera.amoena</v>
      </c>
      <c r="M1102" s="9" t="s">
        <v>335</v>
      </c>
      <c r="N1102" s="11">
        <v>42136</v>
      </c>
      <c r="O1102" s="64">
        <v>0</v>
      </c>
      <c r="P1102">
        <v>130</v>
      </c>
      <c r="Q1102">
        <v>2</v>
      </c>
      <c r="R1102" s="2">
        <v>175.36392893559881</v>
      </c>
      <c r="T1102">
        <f>(3.14*((P1102/2)^2))/1000000</f>
        <v>1.3266500000000001E-2</v>
      </c>
      <c r="U1102" t="s">
        <v>78</v>
      </c>
      <c r="V1102" t="s">
        <v>30</v>
      </c>
      <c r="W1102">
        <v>59</v>
      </c>
    </row>
    <row r="1103" spans="1:31" ht="15" customHeight="1">
      <c r="A1103">
        <v>1102</v>
      </c>
      <c r="B1103" s="9" t="s">
        <v>333</v>
      </c>
      <c r="C1103" s="9" t="s">
        <v>853</v>
      </c>
      <c r="D1103" s="7">
        <v>31</v>
      </c>
      <c r="E1103" s="9" t="s">
        <v>647</v>
      </c>
      <c r="F1103" s="17">
        <v>102254</v>
      </c>
      <c r="G1103" s="17">
        <v>74.424999999999997</v>
      </c>
      <c r="H1103" s="17">
        <v>21.523</v>
      </c>
      <c r="I1103" s="9" t="s">
        <v>54</v>
      </c>
      <c r="J1103" s="9" t="s">
        <v>55</v>
      </c>
      <c r="K1103" s="9" t="s">
        <v>503</v>
      </c>
      <c r="L1103" s="9" t="str">
        <f>CONCATENATE(J1103,".",K1103)</f>
        <v>Schefflera.sp1</v>
      </c>
      <c r="M1103" s="9" t="s">
        <v>55</v>
      </c>
      <c r="N1103" s="11">
        <v>42136</v>
      </c>
      <c r="O1103" s="64">
        <v>12.008695937967687</v>
      </c>
      <c r="P1103">
        <v>154</v>
      </c>
      <c r="Q1103">
        <v>2</v>
      </c>
      <c r="R1103" s="2">
        <v>189.48330755477201</v>
      </c>
      <c r="T1103">
        <f>(3.14*((P1103/2)^2))/1000000</f>
        <v>1.8617060000000001E-2</v>
      </c>
    </row>
    <row r="1104" spans="1:31" ht="15" customHeight="1">
      <c r="A1104">
        <v>1103</v>
      </c>
      <c r="B1104" s="9" t="s">
        <v>333</v>
      </c>
      <c r="C1104" s="9" t="s">
        <v>853</v>
      </c>
      <c r="D1104" s="7">
        <v>31</v>
      </c>
      <c r="E1104" s="9" t="s">
        <v>648</v>
      </c>
      <c r="F1104" s="16">
        <v>102255</v>
      </c>
      <c r="G1104" s="17">
        <v>74.731999999999999</v>
      </c>
      <c r="H1104" s="17">
        <v>21.475999999999999</v>
      </c>
      <c r="I1104" s="9" t="s">
        <v>93</v>
      </c>
      <c r="J1104" s="9" t="s">
        <v>94</v>
      </c>
      <c r="K1104" s="9" t="s">
        <v>725</v>
      </c>
      <c r="L1104" s="9" t="str">
        <f>CONCATENATE(J1104,".",K1104)</f>
        <v>Viburnum.costaricanun</v>
      </c>
      <c r="M1104" s="9" t="s">
        <v>94</v>
      </c>
      <c r="N1104" s="11">
        <v>42136</v>
      </c>
      <c r="O1104" s="64">
        <v>0</v>
      </c>
      <c r="P1104">
        <v>162</v>
      </c>
      <c r="Q1104">
        <v>2</v>
      </c>
      <c r="R1104" s="2">
        <v>107.11693969435976</v>
      </c>
      <c r="T1104">
        <f>(3.14*((P1104/2)^2))/1000000</f>
        <v>2.0601540000000002E-2</v>
      </c>
    </row>
    <row r="1105" spans="1:23" ht="15" customHeight="1">
      <c r="A1105">
        <v>1104</v>
      </c>
      <c r="B1105" s="9" t="s">
        <v>333</v>
      </c>
      <c r="C1105" s="9" t="s">
        <v>853</v>
      </c>
      <c r="D1105" s="7">
        <v>32</v>
      </c>
      <c r="E1105" s="9" t="s">
        <v>648</v>
      </c>
      <c r="F1105" s="17">
        <v>102256</v>
      </c>
      <c r="G1105" s="17">
        <v>73.364999999999995</v>
      </c>
      <c r="H1105" s="17">
        <v>28.83</v>
      </c>
      <c r="I1105" s="9" t="s">
        <v>34</v>
      </c>
      <c r="J1105" s="9" t="s">
        <v>35</v>
      </c>
      <c r="K1105" s="9" t="s">
        <v>506</v>
      </c>
      <c r="L1105" s="9" t="str">
        <f>CONCATENATE(J1105,".",K1105)</f>
        <v>Ardisia.sp5</v>
      </c>
      <c r="M1105" s="9" t="s">
        <v>36</v>
      </c>
      <c r="N1105" s="11">
        <v>42136</v>
      </c>
      <c r="O1105" s="64">
        <v>0</v>
      </c>
      <c r="P1105">
        <v>122</v>
      </c>
      <c r="Q1105">
        <v>2</v>
      </c>
      <c r="R1105" s="2">
        <v>153.84076001369846</v>
      </c>
      <c r="T1105">
        <f>(3.14*((P1105/2)^2))/1000000</f>
        <v>1.168394E-2</v>
      </c>
    </row>
    <row r="1106" spans="1:23" ht="15" customHeight="1">
      <c r="A1106">
        <v>1105</v>
      </c>
      <c r="B1106" s="9" t="s">
        <v>333</v>
      </c>
      <c r="C1106" s="9" t="s">
        <v>853</v>
      </c>
      <c r="D1106" s="7">
        <v>32</v>
      </c>
      <c r="E1106" s="9" t="s">
        <v>648</v>
      </c>
      <c r="F1106" s="17">
        <v>102257</v>
      </c>
      <c r="G1106" s="17">
        <v>70.606999999999999</v>
      </c>
      <c r="H1106" s="17">
        <v>28.948</v>
      </c>
      <c r="I1106" s="9" t="s">
        <v>42</v>
      </c>
      <c r="J1106" s="9" t="s">
        <v>710</v>
      </c>
      <c r="K1106" s="9" t="s">
        <v>711</v>
      </c>
      <c r="L1106" s="9" t="str">
        <f>CONCATENATE(J1106,".",K1106)</f>
        <v>Rogiera.amoena</v>
      </c>
      <c r="M1106" s="9" t="s">
        <v>335</v>
      </c>
      <c r="N1106" s="11">
        <v>42136</v>
      </c>
      <c r="O1106" s="64">
        <v>0</v>
      </c>
      <c r="P1106">
        <v>108</v>
      </c>
      <c r="Q1106">
        <v>2</v>
      </c>
      <c r="R1106" s="2">
        <v>191.50530731108375</v>
      </c>
      <c r="T1106">
        <f>(3.14*((P1106/2)^2))/1000000</f>
        <v>9.1562399999999995E-3</v>
      </c>
      <c r="U1106" t="s">
        <v>78</v>
      </c>
    </row>
    <row r="1107" spans="1:23" ht="15" customHeight="1">
      <c r="A1107">
        <v>1106</v>
      </c>
      <c r="B1107" s="9" t="s">
        <v>333</v>
      </c>
      <c r="C1107" s="9" t="s">
        <v>860</v>
      </c>
      <c r="D1107" s="6">
        <v>11</v>
      </c>
      <c r="E1107" s="9" t="s">
        <v>648</v>
      </c>
      <c r="F1107" s="17">
        <v>101997</v>
      </c>
      <c r="G1107" s="17">
        <v>44.527999999999999</v>
      </c>
      <c r="H1107" s="17">
        <v>41.889000000000003</v>
      </c>
      <c r="I1107" s="9" t="s">
        <v>34</v>
      </c>
      <c r="J1107" s="9" t="s">
        <v>35</v>
      </c>
      <c r="K1107" s="9" t="s">
        <v>503</v>
      </c>
      <c r="L1107" s="9" t="str">
        <f>CONCATENATE(J1107,".",K1107)</f>
        <v>Ardisia.sp1</v>
      </c>
      <c r="M1107" s="9" t="s">
        <v>87</v>
      </c>
      <c r="N1107" s="11">
        <v>42135</v>
      </c>
      <c r="O1107" s="64">
        <v>0</v>
      </c>
      <c r="P1107">
        <v>66</v>
      </c>
      <c r="Q1107">
        <v>1</v>
      </c>
      <c r="R1107" s="2">
        <v>129.09616169583953</v>
      </c>
      <c r="T1107">
        <f>(3.14*((P1107/2)^2))/1000000</f>
        <v>3.41946E-3</v>
      </c>
      <c r="U1107" t="s">
        <v>63</v>
      </c>
    </row>
    <row r="1108" spans="1:23" ht="15" customHeight="1">
      <c r="A1108">
        <v>1107</v>
      </c>
      <c r="B1108" s="9" t="s">
        <v>333</v>
      </c>
      <c r="C1108" s="9" t="s">
        <v>853</v>
      </c>
      <c r="D1108" s="7">
        <v>33</v>
      </c>
      <c r="E1108" s="9" t="s">
        <v>648</v>
      </c>
      <c r="F1108" s="17">
        <v>102259</v>
      </c>
      <c r="G1108" s="17">
        <v>71.974000000000004</v>
      </c>
      <c r="H1108" s="17">
        <v>32.506999999999998</v>
      </c>
      <c r="I1108" s="9" t="s">
        <v>28</v>
      </c>
      <c r="J1108" s="9" t="s">
        <v>515</v>
      </c>
      <c r="K1108" s="9">
        <v>4</v>
      </c>
      <c r="L1108" s="9" t="str">
        <f>CONCATENATE(J1108,".",K1108)</f>
        <v>CasIndet.4</v>
      </c>
      <c r="M1108" s="9" t="s">
        <v>359</v>
      </c>
      <c r="N1108" s="11">
        <v>42136</v>
      </c>
      <c r="O1108" s="64">
        <v>0</v>
      </c>
      <c r="P1108">
        <v>102</v>
      </c>
      <c r="Q1108">
        <v>2</v>
      </c>
      <c r="R1108" s="2">
        <v>131.59953906725434</v>
      </c>
      <c r="T1108">
        <f>(3.14*((P1108/2)^2))/1000000</f>
        <v>8.1671399999999998E-3</v>
      </c>
    </row>
    <row r="1109" spans="1:23" ht="15" customHeight="1">
      <c r="A1109">
        <v>1108</v>
      </c>
      <c r="B1109" s="9" t="s">
        <v>333</v>
      </c>
      <c r="C1109" s="9" t="s">
        <v>853</v>
      </c>
      <c r="D1109" s="7">
        <v>33</v>
      </c>
      <c r="E1109" s="9" t="s">
        <v>648</v>
      </c>
      <c r="F1109" s="17">
        <v>102260</v>
      </c>
      <c r="G1109" s="17">
        <v>74.402000000000001</v>
      </c>
      <c r="H1109" s="17">
        <v>32.106000000000002</v>
      </c>
      <c r="I1109" s="9" t="s">
        <v>71</v>
      </c>
      <c r="J1109" s="9" t="s">
        <v>72</v>
      </c>
      <c r="K1109" s="9" t="s">
        <v>494</v>
      </c>
      <c r="L1109" s="9" t="str">
        <f>CONCATENATE(J1109,".",K1109)</f>
        <v>Cornus.disciflora</v>
      </c>
      <c r="M1109" s="9" t="s">
        <v>72</v>
      </c>
      <c r="N1109" s="11">
        <v>42136</v>
      </c>
      <c r="O1109" s="64">
        <v>0</v>
      </c>
      <c r="P1109">
        <v>113</v>
      </c>
      <c r="Q1109">
        <v>2</v>
      </c>
      <c r="R1109" s="2">
        <v>198.63167940181211</v>
      </c>
      <c r="T1109">
        <f>(3.14*((P1109/2)^2))/1000000</f>
        <v>1.0023665000000001E-2</v>
      </c>
    </row>
    <row r="1110" spans="1:23" ht="15" customHeight="1">
      <c r="A1110">
        <v>1109</v>
      </c>
      <c r="B1110" s="9" t="s">
        <v>333</v>
      </c>
      <c r="C1110" s="9" t="s">
        <v>853</v>
      </c>
      <c r="D1110" s="7">
        <v>33</v>
      </c>
      <c r="E1110" s="9" t="s">
        <v>648</v>
      </c>
      <c r="F1110" s="17">
        <v>102261</v>
      </c>
      <c r="G1110" s="17">
        <v>74.025000000000006</v>
      </c>
      <c r="H1110" s="17">
        <v>32.082000000000001</v>
      </c>
      <c r="I1110" s="9" t="s">
        <v>93</v>
      </c>
      <c r="J1110" s="9" t="s">
        <v>94</v>
      </c>
      <c r="K1110" s="9" t="s">
        <v>725</v>
      </c>
      <c r="L1110" s="9" t="str">
        <f>CONCATENATE(J1110,".",K1110)</f>
        <v>Viburnum.costaricanun</v>
      </c>
      <c r="M1110" s="9" t="s">
        <v>94</v>
      </c>
      <c r="N1110" s="11">
        <v>42136</v>
      </c>
      <c r="O1110" s="64">
        <v>0</v>
      </c>
      <c r="P1110">
        <v>163</v>
      </c>
      <c r="Q1110">
        <v>2</v>
      </c>
      <c r="R1110" s="2">
        <v>178.80789514730199</v>
      </c>
      <c r="T1110">
        <f>(3.14*((P1110/2)^2))/1000000</f>
        <v>2.0856665E-2</v>
      </c>
    </row>
    <row r="1111" spans="1:23" ht="15" customHeight="1">
      <c r="A1111">
        <v>1110</v>
      </c>
      <c r="B1111" s="9" t="s">
        <v>333</v>
      </c>
      <c r="C1111" s="9" t="s">
        <v>853</v>
      </c>
      <c r="D1111" s="7">
        <v>33</v>
      </c>
      <c r="E1111" s="9" t="s">
        <v>648</v>
      </c>
      <c r="F1111" s="17">
        <v>102262</v>
      </c>
      <c r="G1111" s="17">
        <v>70.960000000000008</v>
      </c>
      <c r="H1111" s="17">
        <v>34.250999999999998</v>
      </c>
      <c r="I1111" s="9" t="s">
        <v>50</v>
      </c>
      <c r="J1111" s="9" t="s">
        <v>51</v>
      </c>
      <c r="K1111" s="9" t="s">
        <v>712</v>
      </c>
      <c r="L1111" s="9" t="str">
        <f>CONCATENATE(J1111,".",K1111)</f>
        <v>Quercus.salicifolia</v>
      </c>
      <c r="M1111" s="9" t="s">
        <v>135</v>
      </c>
      <c r="N1111" s="11">
        <v>42136</v>
      </c>
      <c r="O1111" s="64">
        <v>0</v>
      </c>
      <c r="P1111">
        <v>621</v>
      </c>
      <c r="Q1111">
        <v>4</v>
      </c>
      <c r="R1111" s="2">
        <v>199.74087432566682</v>
      </c>
      <c r="T1111">
        <f>(3.14*((P1111/2)^2))/1000000</f>
        <v>0.30272818499999998</v>
      </c>
    </row>
    <row r="1112" spans="1:23" ht="15" customHeight="1">
      <c r="A1112">
        <v>1111</v>
      </c>
      <c r="B1112" s="9" t="s">
        <v>333</v>
      </c>
      <c r="C1112" s="9" t="s">
        <v>853</v>
      </c>
      <c r="D1112" s="7">
        <v>33</v>
      </c>
      <c r="E1112" s="9" t="s">
        <v>648</v>
      </c>
      <c r="F1112" s="17">
        <v>102263</v>
      </c>
      <c r="G1112" s="17">
        <v>71.195999999999998</v>
      </c>
      <c r="H1112" s="17">
        <v>34.628</v>
      </c>
      <c r="I1112" s="9" t="s">
        <v>77</v>
      </c>
      <c r="J1112" s="9" t="s">
        <v>348</v>
      </c>
      <c r="K1112" t="s">
        <v>729</v>
      </c>
      <c r="L1112" s="9" t="str">
        <f>CONCATENATE(J1112,".",K1112)</f>
        <v>Ilex.pallida</v>
      </c>
      <c r="M1112" s="9" t="s">
        <v>349</v>
      </c>
      <c r="N1112" s="11">
        <v>42136</v>
      </c>
      <c r="O1112" s="64">
        <v>0</v>
      </c>
      <c r="P1112">
        <v>189</v>
      </c>
      <c r="Q1112">
        <v>2</v>
      </c>
      <c r="R1112" s="2">
        <v>186.66656314424898</v>
      </c>
      <c r="T1112">
        <f>(3.14*((P1112/2)^2))/1000000</f>
        <v>2.8040985000000001E-2</v>
      </c>
      <c r="U1112" t="s">
        <v>30</v>
      </c>
      <c r="W1112">
        <v>73</v>
      </c>
    </row>
    <row r="1113" spans="1:23" ht="15" customHeight="1">
      <c r="A1113">
        <v>1112</v>
      </c>
      <c r="B1113" s="9" t="s">
        <v>333</v>
      </c>
      <c r="C1113" s="9" t="s">
        <v>853</v>
      </c>
      <c r="D1113" s="7">
        <v>34</v>
      </c>
      <c r="E1113" s="9" t="s">
        <v>648</v>
      </c>
      <c r="F1113" s="17">
        <v>102264</v>
      </c>
      <c r="G1113" s="17">
        <v>70.394999999999996</v>
      </c>
      <c r="H1113" s="17">
        <v>35.83</v>
      </c>
      <c r="I1113" s="9" t="s">
        <v>28</v>
      </c>
      <c r="J1113" s="9" t="s">
        <v>515</v>
      </c>
      <c r="K1113" s="9">
        <v>4</v>
      </c>
      <c r="L1113" s="9" t="str">
        <f>CONCATENATE(J1113,".",K1113)</f>
        <v>CasIndet.4</v>
      </c>
      <c r="M1113" s="9" t="s">
        <v>359</v>
      </c>
      <c r="N1113" s="11">
        <v>42136</v>
      </c>
      <c r="O1113" s="64">
        <v>0</v>
      </c>
      <c r="P1113">
        <v>176</v>
      </c>
      <c r="Q1113">
        <v>2</v>
      </c>
      <c r="R1113" s="2">
        <v>134.72262754115781</v>
      </c>
      <c r="T1113">
        <f>(3.14*((P1113/2)^2))/1000000</f>
        <v>2.431616E-2</v>
      </c>
    </row>
    <row r="1114" spans="1:23" ht="15" customHeight="1">
      <c r="A1114">
        <v>1113</v>
      </c>
      <c r="B1114" s="9" t="s">
        <v>333</v>
      </c>
      <c r="C1114" s="9" t="s">
        <v>853</v>
      </c>
      <c r="D1114" s="7">
        <v>34</v>
      </c>
      <c r="E1114" s="9" t="s">
        <v>648</v>
      </c>
      <c r="F1114" s="17">
        <v>102265</v>
      </c>
      <c r="G1114" s="17">
        <v>70.841999999999999</v>
      </c>
      <c r="H1114" s="17">
        <v>38.281999999999996</v>
      </c>
      <c r="I1114" s="9" t="s">
        <v>93</v>
      </c>
      <c r="J1114" s="9" t="s">
        <v>94</v>
      </c>
      <c r="K1114" s="9" t="s">
        <v>725</v>
      </c>
      <c r="L1114" s="9" t="str">
        <f>CONCATENATE(J1114,".",K1114)</f>
        <v>Viburnum.costaricanun</v>
      </c>
      <c r="M1114" s="9" t="s">
        <v>94</v>
      </c>
      <c r="N1114" s="11">
        <v>42136</v>
      </c>
      <c r="O1114" s="64">
        <v>0</v>
      </c>
      <c r="P1114">
        <v>143</v>
      </c>
      <c r="Q1114">
        <v>2</v>
      </c>
      <c r="R1114" s="2">
        <v>152.59716279171738</v>
      </c>
      <c r="T1114">
        <f>(3.14*((P1114/2)^2))/1000000</f>
        <v>1.6052465000000002E-2</v>
      </c>
    </row>
    <row r="1115" spans="1:23" ht="15" customHeight="1">
      <c r="A1115">
        <v>1114</v>
      </c>
      <c r="B1115" s="9" t="s">
        <v>333</v>
      </c>
      <c r="C1115" s="9" t="s">
        <v>853</v>
      </c>
      <c r="D1115" s="7">
        <v>31</v>
      </c>
      <c r="E1115" s="9" t="s">
        <v>648</v>
      </c>
      <c r="F1115" s="17">
        <v>102252</v>
      </c>
      <c r="G1115" s="17">
        <v>71.762</v>
      </c>
      <c r="H1115" s="17">
        <v>24.846</v>
      </c>
      <c r="I1115" s="9" t="s">
        <v>37</v>
      </c>
      <c r="J1115" s="9" t="s">
        <v>38</v>
      </c>
      <c r="L1115" s="9" t="str">
        <f>CONCATENATE(J1115,".",K1115)</f>
        <v>Meliosma.</v>
      </c>
      <c r="M1115" s="9" t="s">
        <v>212</v>
      </c>
      <c r="N1115" s="11">
        <v>42136</v>
      </c>
      <c r="O1115" s="64">
        <v>0</v>
      </c>
      <c r="P1115">
        <v>67</v>
      </c>
      <c r="Q1115">
        <v>1</v>
      </c>
      <c r="R1115" s="2">
        <v>123.84907900410059</v>
      </c>
      <c r="T1115">
        <f>(3.14*((P1115/2)^2))/1000000</f>
        <v>3.5238650000000002E-3</v>
      </c>
    </row>
    <row r="1116" spans="1:23" ht="15" customHeight="1">
      <c r="A1116">
        <v>1115</v>
      </c>
      <c r="B1116" s="9" t="s">
        <v>333</v>
      </c>
      <c r="C1116" s="9" t="s">
        <v>853</v>
      </c>
      <c r="D1116" s="7">
        <v>34</v>
      </c>
      <c r="E1116" s="9" t="s">
        <v>648</v>
      </c>
      <c r="F1116" s="17">
        <v>102267</v>
      </c>
      <c r="G1116" s="17">
        <v>74.567000000000007</v>
      </c>
      <c r="H1116" s="17">
        <v>39.884</v>
      </c>
      <c r="I1116" s="9" t="s">
        <v>50</v>
      </c>
      <c r="J1116" s="9" t="s">
        <v>51</v>
      </c>
      <c r="K1116" s="9" t="s">
        <v>712</v>
      </c>
      <c r="L1116" s="9" t="str">
        <f>CONCATENATE(J1116,".",K1116)</f>
        <v>Quercus.salicifolia</v>
      </c>
      <c r="M1116" s="9" t="s">
        <v>135</v>
      </c>
      <c r="N1116" s="11">
        <v>42136</v>
      </c>
      <c r="O1116" s="64">
        <v>0</v>
      </c>
      <c r="P1116">
        <v>828</v>
      </c>
      <c r="Q1116">
        <v>4</v>
      </c>
      <c r="R1116" s="2">
        <v>137.58335362156225</v>
      </c>
      <c r="T1116">
        <f>(3.14*((P1116/2)^2))/1000000</f>
        <v>0.53818344000000007</v>
      </c>
    </row>
    <row r="1117" spans="1:23" ht="15" customHeight="1">
      <c r="A1117">
        <v>1116</v>
      </c>
      <c r="B1117" s="9" t="s">
        <v>333</v>
      </c>
      <c r="C1117" s="9" t="s">
        <v>853</v>
      </c>
      <c r="D1117" s="7">
        <v>34</v>
      </c>
      <c r="E1117" s="9" t="s">
        <v>648</v>
      </c>
      <c r="F1117" s="17">
        <v>102268</v>
      </c>
      <c r="G1117" s="17">
        <v>74.685000000000002</v>
      </c>
      <c r="H1117" s="17">
        <v>37.644999999999996</v>
      </c>
      <c r="I1117" s="9" t="s">
        <v>50</v>
      </c>
      <c r="J1117" s="9" t="s">
        <v>51</v>
      </c>
      <c r="K1117" s="9" t="s">
        <v>712</v>
      </c>
      <c r="L1117" s="9" t="str">
        <f>CONCATENATE(J1117,".",K1117)</f>
        <v>Quercus.salicifolia</v>
      </c>
      <c r="M1117" s="9" t="s">
        <v>135</v>
      </c>
      <c r="N1117" s="11">
        <v>42136</v>
      </c>
      <c r="O1117" s="64">
        <v>0</v>
      </c>
      <c r="P1117">
        <v>232</v>
      </c>
      <c r="Q1117">
        <v>2</v>
      </c>
      <c r="R1117" s="2">
        <v>113.1046456740617</v>
      </c>
      <c r="T1117">
        <f>(3.14*((P1117/2)^2))/1000000</f>
        <v>4.2251840000000006E-2</v>
      </c>
    </row>
    <row r="1118" spans="1:23" ht="15" customHeight="1">
      <c r="A1118">
        <v>1117</v>
      </c>
      <c r="B1118" s="9" t="s">
        <v>333</v>
      </c>
      <c r="C1118" s="9" t="s">
        <v>853</v>
      </c>
      <c r="D1118" s="7">
        <v>44</v>
      </c>
      <c r="E1118" s="9" t="s">
        <v>647</v>
      </c>
      <c r="F1118" s="16">
        <v>102269</v>
      </c>
      <c r="G1118" s="17">
        <v>75.769000000000005</v>
      </c>
      <c r="H1118" s="17">
        <v>24.350999999999999</v>
      </c>
      <c r="I1118" s="9" t="s">
        <v>50</v>
      </c>
      <c r="J1118" s="9" t="s">
        <v>51</v>
      </c>
      <c r="K1118" s="9" t="s">
        <v>712</v>
      </c>
      <c r="L1118" s="9" t="str">
        <f>CONCATENATE(J1118,".",K1118)</f>
        <v>Quercus.salicifolia</v>
      </c>
      <c r="M1118" s="9" t="s">
        <v>135</v>
      </c>
      <c r="N1118" s="11">
        <v>42136</v>
      </c>
      <c r="O1118" s="64">
        <v>14.106160277998416</v>
      </c>
      <c r="P1118">
        <v>330</v>
      </c>
      <c r="Q1118">
        <v>3</v>
      </c>
      <c r="R1118" s="2">
        <v>172.63025735582607</v>
      </c>
      <c r="T1118">
        <f>(3.14*((P1118/2)^2))/1000000</f>
        <v>8.5486500000000007E-2</v>
      </c>
    </row>
    <row r="1119" spans="1:23" ht="15" customHeight="1">
      <c r="A1119">
        <v>1118</v>
      </c>
      <c r="B1119" s="9" t="s">
        <v>333</v>
      </c>
      <c r="C1119" s="9" t="s">
        <v>850</v>
      </c>
      <c r="D1119" s="6">
        <v>32</v>
      </c>
      <c r="E1119" s="9" t="s">
        <v>648</v>
      </c>
      <c r="F1119" s="17">
        <v>101692</v>
      </c>
      <c r="G1119" s="17">
        <v>30.207999999999998</v>
      </c>
      <c r="H1119" s="17">
        <v>48.415999999999997</v>
      </c>
      <c r="I1119" s="9" t="s">
        <v>34</v>
      </c>
      <c r="J1119" s="9" t="s">
        <v>35</v>
      </c>
      <c r="K1119" s="9" t="s">
        <v>506</v>
      </c>
      <c r="L1119" s="9" t="str">
        <f>CONCATENATE(J1119,".",K1119)</f>
        <v>Ardisia.sp5</v>
      </c>
      <c r="M1119" s="9" t="s">
        <v>36</v>
      </c>
      <c r="N1119" s="11">
        <v>42133</v>
      </c>
      <c r="O1119" s="64">
        <v>0</v>
      </c>
      <c r="P1119">
        <v>60</v>
      </c>
      <c r="Q1119">
        <v>1</v>
      </c>
      <c r="R1119" s="2">
        <v>125.13461774262167</v>
      </c>
      <c r="T1119">
        <f>(3.14*((P1119/2)^2))/1000000</f>
        <v>2.826E-3</v>
      </c>
    </row>
    <row r="1120" spans="1:23" ht="15" customHeight="1">
      <c r="A1120">
        <v>1119</v>
      </c>
      <c r="B1120" s="9" t="s">
        <v>333</v>
      </c>
      <c r="C1120" s="9" t="s">
        <v>853</v>
      </c>
      <c r="D1120" s="7">
        <v>43</v>
      </c>
      <c r="E1120" s="9" t="s">
        <v>648</v>
      </c>
      <c r="F1120" s="17">
        <v>102271</v>
      </c>
      <c r="G1120" s="17">
        <v>78.244</v>
      </c>
      <c r="H1120" s="17">
        <v>27.698</v>
      </c>
      <c r="I1120" s="9" t="s">
        <v>495</v>
      </c>
      <c r="J1120" s="9" t="s">
        <v>496</v>
      </c>
      <c r="K1120" s="9" t="s">
        <v>777</v>
      </c>
      <c r="L1120" s="9" t="str">
        <f>CONCATENATE(J1120,".",K1120)</f>
        <v>Cleyera.theoidaes</v>
      </c>
      <c r="M1120" s="9" t="s">
        <v>334</v>
      </c>
      <c r="N1120" s="11">
        <v>42136</v>
      </c>
      <c r="O1120" s="64">
        <v>0</v>
      </c>
      <c r="P1120">
        <v>129</v>
      </c>
      <c r="Q1120">
        <v>2</v>
      </c>
      <c r="R1120" s="2">
        <v>138.62869335092944</v>
      </c>
      <c r="T1120">
        <f>(3.14*((P1120/2)^2))/1000000</f>
        <v>1.3063185000000001E-2</v>
      </c>
    </row>
    <row r="1121" spans="1:23" ht="15" customHeight="1">
      <c r="A1121">
        <v>1120</v>
      </c>
      <c r="B1121" s="9" t="s">
        <v>333</v>
      </c>
      <c r="C1121" s="9" t="s">
        <v>840</v>
      </c>
      <c r="D1121" s="6">
        <v>21</v>
      </c>
      <c r="E1121" s="9" t="s">
        <v>648</v>
      </c>
      <c r="F1121" s="17">
        <v>101303</v>
      </c>
      <c r="G1121" s="17">
        <v>9.0239999999999991</v>
      </c>
      <c r="H1121" s="17">
        <v>56.628</v>
      </c>
      <c r="I1121" s="9" t="s">
        <v>52</v>
      </c>
      <c r="J1121" s="9" t="s">
        <v>53</v>
      </c>
      <c r="L1121" s="9" t="str">
        <f>CONCATENATE(J1121,".",K1121)</f>
        <v>Styrax.</v>
      </c>
      <c r="M1121" s="9" t="s">
        <v>53</v>
      </c>
      <c r="N1121" s="11">
        <v>42120</v>
      </c>
      <c r="O1121" s="64">
        <v>0</v>
      </c>
      <c r="P1121">
        <v>54</v>
      </c>
      <c r="Q1121">
        <v>1</v>
      </c>
      <c r="R1121" s="2">
        <v>153.8432039861942</v>
      </c>
      <c r="T1121">
        <f>(3.14*((P1121/2)^2))/1000000</f>
        <v>2.2890599999999999E-3</v>
      </c>
    </row>
    <row r="1122" spans="1:23" ht="15" customHeight="1">
      <c r="A1122">
        <v>1121</v>
      </c>
      <c r="B1122" s="9" t="s">
        <v>333</v>
      </c>
      <c r="C1122" s="9" t="s">
        <v>853</v>
      </c>
      <c r="D1122" s="7">
        <v>43</v>
      </c>
      <c r="E1122" s="9" t="s">
        <v>648</v>
      </c>
      <c r="F1122" s="17">
        <v>102273</v>
      </c>
      <c r="G1122" s="17">
        <v>79.563999999999993</v>
      </c>
      <c r="H1122" s="17">
        <v>29.984999999999999</v>
      </c>
      <c r="I1122" s="9" t="s">
        <v>52</v>
      </c>
      <c r="J1122" s="9" t="s">
        <v>53</v>
      </c>
      <c r="L1122" s="9" t="str">
        <f>CONCATENATE(J1122,".",K1122)</f>
        <v>Styrax.</v>
      </c>
      <c r="M1122" s="9" t="s">
        <v>53</v>
      </c>
      <c r="N1122" s="11">
        <v>42136</v>
      </c>
      <c r="O1122" s="64">
        <v>0</v>
      </c>
      <c r="P1122">
        <v>100</v>
      </c>
      <c r="Q1122">
        <v>2</v>
      </c>
      <c r="R1122" s="2">
        <v>151.70681607487353</v>
      </c>
      <c r="T1122">
        <f>(3.14*((P1122/2)^2))/1000000</f>
        <v>7.8499999999999993E-3</v>
      </c>
    </row>
    <row r="1123" spans="1:23" ht="15" customHeight="1">
      <c r="A1123">
        <v>1122</v>
      </c>
      <c r="B1123" s="9" t="s">
        <v>333</v>
      </c>
      <c r="C1123" s="9" t="s">
        <v>839</v>
      </c>
      <c r="D1123" s="7">
        <v>24</v>
      </c>
      <c r="E1123" s="9" t="s">
        <v>648</v>
      </c>
      <c r="F1123" s="17">
        <v>102598</v>
      </c>
      <c r="G1123" s="17">
        <v>87.543000000000006</v>
      </c>
      <c r="H1123" s="17">
        <v>72.009</v>
      </c>
      <c r="I1123" s="9" t="s">
        <v>52</v>
      </c>
      <c r="J1123" s="9" t="s">
        <v>53</v>
      </c>
      <c r="L1123" s="9" t="str">
        <f>CONCATENATE(J1123,".",K1123)</f>
        <v>Styrax.</v>
      </c>
      <c r="M1123" s="9" t="s">
        <v>53</v>
      </c>
      <c r="N1123" s="11">
        <v>42140</v>
      </c>
      <c r="O1123" s="64">
        <v>0</v>
      </c>
      <c r="P1123">
        <v>65</v>
      </c>
      <c r="Q1123">
        <v>1</v>
      </c>
      <c r="R1123" s="2">
        <v>130.17590990426885</v>
      </c>
      <c r="T1123">
        <f>(3.14*((P1123/2)^2))/1000000</f>
        <v>3.3166250000000001E-3</v>
      </c>
    </row>
    <row r="1124" spans="1:23" ht="15" customHeight="1">
      <c r="A1124">
        <v>1123</v>
      </c>
      <c r="B1124" s="9" t="s">
        <v>333</v>
      </c>
      <c r="C1124" s="9" t="s">
        <v>848</v>
      </c>
      <c r="D1124" s="7">
        <v>13</v>
      </c>
      <c r="E1124" s="9" t="s">
        <v>648</v>
      </c>
      <c r="F1124" s="17">
        <v>102337</v>
      </c>
      <c r="G1124" s="17">
        <v>61.142000000000003</v>
      </c>
      <c r="H1124" s="17">
        <v>74.534000000000006</v>
      </c>
      <c r="I1124" s="9" t="s">
        <v>34</v>
      </c>
      <c r="J1124" s="9" t="s">
        <v>35</v>
      </c>
      <c r="K1124" s="9" t="s">
        <v>506</v>
      </c>
      <c r="L1124" s="9" t="str">
        <f>CONCATENATE(J1124,".",K1124)</f>
        <v>Ardisia.sp5</v>
      </c>
      <c r="M1124" s="9" t="s">
        <v>36</v>
      </c>
      <c r="N1124" s="11">
        <v>42136</v>
      </c>
      <c r="O1124" s="64">
        <v>0</v>
      </c>
      <c r="P1124">
        <v>55</v>
      </c>
      <c r="Q1124">
        <v>1</v>
      </c>
      <c r="R1124" s="2">
        <v>160.02266637791524</v>
      </c>
      <c r="T1124">
        <f>(3.14*((P1124/2)^2))/1000000</f>
        <v>2.374625E-3</v>
      </c>
    </row>
    <row r="1125" spans="1:23" ht="15" customHeight="1">
      <c r="A1125">
        <v>1124</v>
      </c>
      <c r="B1125" s="9" t="s">
        <v>333</v>
      </c>
      <c r="C1125" s="9" t="s">
        <v>859</v>
      </c>
      <c r="D1125" s="6">
        <v>44</v>
      </c>
      <c r="E1125" s="9" t="s">
        <v>648</v>
      </c>
      <c r="F1125" s="17">
        <v>101983</v>
      </c>
      <c r="G1125" s="17">
        <v>59.728999999999999</v>
      </c>
      <c r="H1125" s="17">
        <v>21.483000000000001</v>
      </c>
      <c r="I1125" s="9" t="s">
        <v>42</v>
      </c>
      <c r="J1125" s="9" t="s">
        <v>710</v>
      </c>
      <c r="K1125" s="9" t="s">
        <v>711</v>
      </c>
      <c r="L1125" s="9" t="str">
        <f>CONCATENATE(J1125,".",K1125)</f>
        <v>Rogiera.amoena</v>
      </c>
      <c r="M1125" s="9" t="s">
        <v>335</v>
      </c>
      <c r="N1125" s="11">
        <v>42134</v>
      </c>
      <c r="O1125" s="64">
        <v>0</v>
      </c>
      <c r="P1125">
        <v>76</v>
      </c>
      <c r="Q1125">
        <v>1</v>
      </c>
      <c r="R1125" s="2">
        <v>198.20406568201176</v>
      </c>
      <c r="T1125">
        <f>(3.14*((P1125/2)^2))/1000000</f>
        <v>4.5341599999999998E-3</v>
      </c>
      <c r="U1125" t="s">
        <v>73</v>
      </c>
    </row>
    <row r="1126" spans="1:23" ht="15" customHeight="1">
      <c r="A1126">
        <v>1125</v>
      </c>
      <c r="B1126" s="9" t="s">
        <v>333</v>
      </c>
      <c r="C1126" s="9" t="s">
        <v>853</v>
      </c>
      <c r="D1126" s="7">
        <v>42</v>
      </c>
      <c r="E1126" s="9" t="s">
        <v>648</v>
      </c>
      <c r="F1126" s="17">
        <v>102277</v>
      </c>
      <c r="G1126" s="17">
        <v>78.527000000000001</v>
      </c>
      <c r="H1126" s="17">
        <v>32.012</v>
      </c>
      <c r="I1126" s="9" t="s">
        <v>22</v>
      </c>
      <c r="J1126" s="9" t="s">
        <v>517</v>
      </c>
      <c r="K1126" s="9" t="s">
        <v>502</v>
      </c>
      <c r="L1126" s="9" t="str">
        <f>CONCATENATE(J1126,".",K1126)</f>
        <v>Persea.sp2</v>
      </c>
      <c r="M1126" s="9" t="s">
        <v>723</v>
      </c>
      <c r="N1126" s="11">
        <v>42136</v>
      </c>
      <c r="O1126" s="64">
        <v>0</v>
      </c>
      <c r="P1126">
        <v>207</v>
      </c>
      <c r="Q1126">
        <v>2</v>
      </c>
      <c r="R1126" s="2">
        <v>137.33033898112387</v>
      </c>
      <c r="T1126">
        <f>(3.14*((P1126/2)^2))/1000000</f>
        <v>3.3636465000000004E-2</v>
      </c>
    </row>
    <row r="1127" spans="1:23" ht="15" customHeight="1">
      <c r="A1127">
        <v>1126</v>
      </c>
      <c r="B1127" s="9" t="s">
        <v>333</v>
      </c>
      <c r="C1127" s="9" t="s">
        <v>844</v>
      </c>
      <c r="D1127" s="6">
        <v>13</v>
      </c>
      <c r="E1127" s="9" t="s">
        <v>648</v>
      </c>
      <c r="F1127" s="17">
        <v>101422</v>
      </c>
      <c r="G1127" s="17">
        <v>0.185</v>
      </c>
      <c r="H1127" s="17">
        <v>92.444999999999993</v>
      </c>
      <c r="I1127" s="9" t="s">
        <v>89</v>
      </c>
      <c r="J1127" s="9" t="s">
        <v>511</v>
      </c>
      <c r="K1127" t="s">
        <v>735</v>
      </c>
      <c r="L1127" s="9" t="str">
        <f>CONCATENATE(J1127,".",K1127)</f>
        <v xml:space="preserve">Vaccinium.consanguineum </v>
      </c>
      <c r="M1127" s="9" t="s">
        <v>336</v>
      </c>
      <c r="N1127" s="11">
        <v>42121</v>
      </c>
      <c r="O1127" s="64">
        <v>0</v>
      </c>
      <c r="P1127">
        <v>98</v>
      </c>
      <c r="Q1127">
        <v>1</v>
      </c>
      <c r="R1127" s="2">
        <v>194.4978889391042</v>
      </c>
      <c r="T1127">
        <f>(3.14*((P1127/2)^2))/1000000</f>
        <v>7.5391400000000006E-3</v>
      </c>
      <c r="U1127" t="s">
        <v>30</v>
      </c>
      <c r="W1127">
        <v>61</v>
      </c>
    </row>
    <row r="1128" spans="1:23" ht="15" customHeight="1">
      <c r="A1128">
        <v>1127</v>
      </c>
      <c r="B1128" s="9" t="s">
        <v>333</v>
      </c>
      <c r="C1128" s="9" t="s">
        <v>845</v>
      </c>
      <c r="D1128" s="7">
        <v>41</v>
      </c>
      <c r="E1128" s="9" t="s">
        <v>648</v>
      </c>
      <c r="F1128" s="17">
        <v>102483</v>
      </c>
      <c r="G1128" s="17">
        <v>96.777999999999992</v>
      </c>
      <c r="H1128" s="17">
        <v>16.341999999999999</v>
      </c>
      <c r="I1128" s="9" t="s">
        <v>495</v>
      </c>
      <c r="J1128" s="9" t="s">
        <v>496</v>
      </c>
      <c r="K1128" s="9" t="s">
        <v>777</v>
      </c>
      <c r="L1128" s="9" t="str">
        <f>CONCATENATE(J1128,".",K1128)</f>
        <v>Cleyera.theoidaes</v>
      </c>
      <c r="M1128" s="9" t="s">
        <v>334</v>
      </c>
      <c r="N1128" s="11">
        <v>42139</v>
      </c>
      <c r="O1128" s="64">
        <v>0</v>
      </c>
      <c r="P1128">
        <v>63</v>
      </c>
      <c r="Q1128">
        <v>1</v>
      </c>
      <c r="R1128" s="2">
        <v>181.04029871008677</v>
      </c>
      <c r="T1128">
        <f>(3.14*((P1128/2)^2))/1000000</f>
        <v>3.1156650000000001E-3</v>
      </c>
    </row>
    <row r="1129" spans="1:23" ht="15" customHeight="1">
      <c r="A1129">
        <v>1128</v>
      </c>
      <c r="B1129" s="9" t="s">
        <v>333</v>
      </c>
      <c r="C1129" s="9" t="s">
        <v>853</v>
      </c>
      <c r="D1129" s="7">
        <v>42</v>
      </c>
      <c r="E1129" s="9" t="s">
        <v>648</v>
      </c>
      <c r="F1129" s="17">
        <v>102280</v>
      </c>
      <c r="G1129" s="17">
        <v>75.391999999999996</v>
      </c>
      <c r="H1129" s="17">
        <v>30.173000000000002</v>
      </c>
      <c r="I1129" s="9" t="s">
        <v>50</v>
      </c>
      <c r="J1129" s="9" t="s">
        <v>51</v>
      </c>
      <c r="K1129" s="9" t="s">
        <v>712</v>
      </c>
      <c r="L1129" s="9" t="str">
        <f>CONCATENATE(J1129,".",K1129)</f>
        <v>Quercus.salicifolia</v>
      </c>
      <c r="M1129" s="9" t="s">
        <v>135</v>
      </c>
      <c r="N1129" s="11">
        <v>42136</v>
      </c>
      <c r="O1129" s="64">
        <v>0</v>
      </c>
      <c r="P1129">
        <v>575</v>
      </c>
      <c r="Q1129">
        <v>4</v>
      </c>
      <c r="R1129" s="2">
        <v>109.35565285875239</v>
      </c>
      <c r="T1129">
        <f>(3.14*((P1129/2)^2))/1000000</f>
        <v>0.25954062500000002</v>
      </c>
    </row>
    <row r="1130" spans="1:23" ht="15" customHeight="1">
      <c r="A1130">
        <v>1129</v>
      </c>
      <c r="B1130" s="9" t="s">
        <v>333</v>
      </c>
      <c r="C1130" s="9" t="s">
        <v>853</v>
      </c>
      <c r="D1130" s="7">
        <v>42</v>
      </c>
      <c r="E1130" s="9" t="s">
        <v>648</v>
      </c>
      <c r="F1130" s="17">
        <v>102281</v>
      </c>
      <c r="G1130" s="17">
        <v>75.533000000000001</v>
      </c>
      <c r="H1130" s="17">
        <v>29.466000000000001</v>
      </c>
      <c r="I1130" s="9" t="s">
        <v>52</v>
      </c>
      <c r="J1130" s="9" t="s">
        <v>53</v>
      </c>
      <c r="L1130" s="9" t="str">
        <f>CONCATENATE(J1130,".",K1130)</f>
        <v>Styrax.</v>
      </c>
      <c r="M1130" s="9" t="s">
        <v>53</v>
      </c>
      <c r="N1130" s="11">
        <v>42136</v>
      </c>
      <c r="O1130" s="64">
        <v>0</v>
      </c>
      <c r="P1130">
        <v>125</v>
      </c>
      <c r="Q1130">
        <v>2</v>
      </c>
      <c r="R1130" s="2">
        <v>179.19351870059373</v>
      </c>
      <c r="T1130">
        <f>(3.14*((P1130/2)^2))/1000000</f>
        <v>1.2265625E-2</v>
      </c>
    </row>
    <row r="1131" spans="1:23" ht="15" customHeight="1">
      <c r="A1131">
        <v>1130</v>
      </c>
      <c r="B1131" s="9" t="s">
        <v>333</v>
      </c>
      <c r="C1131" s="9" t="s">
        <v>860</v>
      </c>
      <c r="D1131" s="6">
        <v>24</v>
      </c>
      <c r="E1131" s="9" t="s">
        <v>648</v>
      </c>
      <c r="F1131" s="17">
        <v>102014</v>
      </c>
      <c r="G1131" s="17">
        <v>48.222000000000001</v>
      </c>
      <c r="H1131" s="17">
        <v>45.027999999999999</v>
      </c>
      <c r="I1131" s="9" t="s">
        <v>34</v>
      </c>
      <c r="J1131" s="9" t="s">
        <v>35</v>
      </c>
      <c r="K1131" s="9" t="s">
        <v>508</v>
      </c>
      <c r="L1131" s="9" t="str">
        <f>CONCATENATE(J1131,".",K1131)</f>
        <v>Ardisia.sp7</v>
      </c>
      <c r="M1131" s="9" t="s">
        <v>86</v>
      </c>
      <c r="N1131" s="11">
        <v>42135</v>
      </c>
      <c r="O1131" s="64">
        <v>0</v>
      </c>
      <c r="P1131">
        <v>62</v>
      </c>
      <c r="Q1131">
        <v>1</v>
      </c>
      <c r="R1131" s="2">
        <v>191.12788318688274</v>
      </c>
      <c r="T1131">
        <f>(3.14*((P1131/2)^2))/1000000</f>
        <v>3.01754E-3</v>
      </c>
    </row>
    <row r="1132" spans="1:23" ht="15" customHeight="1">
      <c r="A1132">
        <v>1131</v>
      </c>
      <c r="B1132" s="9" t="s">
        <v>333</v>
      </c>
      <c r="C1132" s="9" t="s">
        <v>853</v>
      </c>
      <c r="D1132" s="7">
        <v>41</v>
      </c>
      <c r="E1132" s="9" t="s">
        <v>648</v>
      </c>
      <c r="F1132" s="17">
        <v>102283</v>
      </c>
      <c r="G1132" s="17">
        <v>78.149000000000001</v>
      </c>
      <c r="H1132" s="17">
        <v>39.507000000000005</v>
      </c>
      <c r="I1132" s="9" t="s">
        <v>495</v>
      </c>
      <c r="J1132" s="9" t="s">
        <v>496</v>
      </c>
      <c r="K1132" s="9" t="s">
        <v>777</v>
      </c>
      <c r="L1132" s="9" t="str">
        <f>CONCATENATE(J1132,".",K1132)</f>
        <v>Cleyera.theoidaes</v>
      </c>
      <c r="M1132" s="9" t="s">
        <v>334</v>
      </c>
      <c r="N1132" s="11">
        <v>42136</v>
      </c>
      <c r="O1132" s="64">
        <v>0</v>
      </c>
      <c r="P1132">
        <v>103</v>
      </c>
      <c r="Q1132">
        <v>2</v>
      </c>
      <c r="R1132" s="2">
        <v>139.67511429965896</v>
      </c>
      <c r="T1132">
        <f>(3.14*((P1132/2)^2))/1000000</f>
        <v>8.3280650000000008E-3</v>
      </c>
    </row>
    <row r="1133" spans="1:23" ht="15" customHeight="1">
      <c r="A1133">
        <v>1132</v>
      </c>
      <c r="B1133" s="9" t="s">
        <v>333</v>
      </c>
      <c r="C1133" s="9" t="s">
        <v>854</v>
      </c>
      <c r="D1133" s="6">
        <v>21</v>
      </c>
      <c r="E1133" s="9" t="s">
        <v>648</v>
      </c>
      <c r="F1133" s="17">
        <v>101836</v>
      </c>
      <c r="G1133" s="17">
        <v>26.259</v>
      </c>
      <c r="H1133" s="17">
        <v>94.835999999999999</v>
      </c>
      <c r="I1133" s="9" t="s">
        <v>28</v>
      </c>
      <c r="J1133" s="9" t="s">
        <v>515</v>
      </c>
      <c r="K1133" s="9">
        <v>4</v>
      </c>
      <c r="L1133" s="9" t="str">
        <f>CONCATENATE(J1133,".",K1133)</f>
        <v>CasIndet.4</v>
      </c>
      <c r="M1133" s="9" t="s">
        <v>359</v>
      </c>
      <c r="N1133" s="11">
        <v>42134</v>
      </c>
      <c r="O1133" s="64">
        <v>0</v>
      </c>
      <c r="P1133">
        <v>74</v>
      </c>
      <c r="Q1133">
        <v>1</v>
      </c>
      <c r="R1133" s="2">
        <v>157.47088842319206</v>
      </c>
      <c r="T1133">
        <f>(3.14*((P1133/2)^2))/1000000</f>
        <v>4.2986600000000002E-3</v>
      </c>
    </row>
    <row r="1134" spans="1:23" ht="15" customHeight="1">
      <c r="A1134">
        <v>1133</v>
      </c>
      <c r="B1134" s="9" t="s">
        <v>333</v>
      </c>
      <c r="C1134" s="9" t="s">
        <v>855</v>
      </c>
      <c r="D1134" s="7">
        <v>32</v>
      </c>
      <c r="E1134" s="9" t="s">
        <v>648</v>
      </c>
      <c r="F1134" s="17">
        <v>102209</v>
      </c>
      <c r="G1134" s="17">
        <v>72.778000000000006</v>
      </c>
      <c r="H1134" s="17">
        <v>8.7129999999999992</v>
      </c>
      <c r="I1134" s="9" t="s">
        <v>22</v>
      </c>
      <c r="J1134" s="9" t="s">
        <v>517</v>
      </c>
      <c r="K1134" s="9" t="s">
        <v>503</v>
      </c>
      <c r="L1134" s="9" t="str">
        <f>CONCATENATE(J1134,".",K1134)</f>
        <v>Persea.sp1</v>
      </c>
      <c r="M1134" s="9" t="s">
        <v>23</v>
      </c>
      <c r="N1134" s="11">
        <v>42136</v>
      </c>
      <c r="O1134" s="64">
        <v>0</v>
      </c>
      <c r="P1134">
        <v>62</v>
      </c>
      <c r="Q1134">
        <v>1</v>
      </c>
      <c r="R1134" s="2">
        <v>180.49182773094316</v>
      </c>
      <c r="T1134">
        <f>(3.14*((P1134/2)^2))/1000000</f>
        <v>3.01754E-3</v>
      </c>
    </row>
    <row r="1135" spans="1:23" ht="15" customHeight="1">
      <c r="A1135">
        <v>1134</v>
      </c>
      <c r="B1135" s="9" t="s">
        <v>333</v>
      </c>
      <c r="C1135" s="9" t="s">
        <v>843</v>
      </c>
      <c r="D1135" s="7">
        <v>22</v>
      </c>
      <c r="E1135" s="9" t="s">
        <v>648</v>
      </c>
      <c r="F1135" s="17">
        <v>102511</v>
      </c>
      <c r="G1135" s="17">
        <v>89.088999999999999</v>
      </c>
      <c r="H1135" s="17">
        <v>31.021000000000001</v>
      </c>
      <c r="I1135" s="9" t="s">
        <v>495</v>
      </c>
      <c r="J1135" s="9" t="s">
        <v>496</v>
      </c>
      <c r="K1135" s="9" t="s">
        <v>777</v>
      </c>
      <c r="L1135" s="9" t="str">
        <f>CONCATENATE(J1135,".",K1135)</f>
        <v>Cleyera.theoidaes</v>
      </c>
      <c r="M1135" s="9" t="s">
        <v>334</v>
      </c>
      <c r="N1135" s="11">
        <v>42139</v>
      </c>
      <c r="O1135" s="64">
        <v>0</v>
      </c>
      <c r="P1135">
        <v>67</v>
      </c>
      <c r="Q1135">
        <v>1</v>
      </c>
      <c r="R1135" s="2">
        <v>172.05415606641358</v>
      </c>
      <c r="T1135">
        <f>(3.14*((P1135/2)^2))/1000000</f>
        <v>3.5238650000000002E-3</v>
      </c>
    </row>
    <row r="1136" spans="1:23" ht="15" customHeight="1">
      <c r="A1136">
        <v>1135</v>
      </c>
      <c r="B1136" s="9" t="s">
        <v>333</v>
      </c>
      <c r="C1136" s="9" t="s">
        <v>851</v>
      </c>
      <c r="D1136" s="7">
        <v>12</v>
      </c>
      <c r="E1136" s="9" t="s">
        <v>648</v>
      </c>
      <c r="F1136" s="17">
        <v>102287</v>
      </c>
      <c r="G1136" s="17">
        <v>61.948999999999998</v>
      </c>
      <c r="H1136" s="17">
        <v>45.956000000000003</v>
      </c>
      <c r="I1136" s="9" t="s">
        <v>37</v>
      </c>
      <c r="J1136" s="9" t="s">
        <v>38</v>
      </c>
      <c r="L1136" s="9" t="str">
        <f>CONCATENATE(J1136,".",K1136)</f>
        <v>Meliosma.</v>
      </c>
      <c r="M1136" s="9" t="s">
        <v>212</v>
      </c>
      <c r="N1136" s="11">
        <v>42136</v>
      </c>
      <c r="O1136" s="64">
        <v>0</v>
      </c>
      <c r="P1136">
        <v>116</v>
      </c>
      <c r="Q1136">
        <v>2</v>
      </c>
      <c r="R1136" s="2">
        <v>176.21550159278422</v>
      </c>
      <c r="T1136">
        <f>(3.14*((P1136/2)^2))/1000000</f>
        <v>1.0562960000000001E-2</v>
      </c>
    </row>
    <row r="1137" spans="1:23" ht="15" customHeight="1">
      <c r="A1137">
        <v>1136</v>
      </c>
      <c r="B1137" s="9" t="s">
        <v>333</v>
      </c>
      <c r="C1137" s="9" t="s">
        <v>851</v>
      </c>
      <c r="D1137" s="7">
        <v>13</v>
      </c>
      <c r="E1137" s="9" t="s">
        <v>648</v>
      </c>
      <c r="F1137" s="17">
        <v>102288</v>
      </c>
      <c r="G1137" s="17">
        <v>63.735999999999997</v>
      </c>
      <c r="H1137" s="17">
        <v>51.502000000000002</v>
      </c>
      <c r="I1137" s="9" t="s">
        <v>93</v>
      </c>
      <c r="J1137" s="9" t="s">
        <v>94</v>
      </c>
      <c r="K1137" s="9" t="s">
        <v>725</v>
      </c>
      <c r="L1137" s="9" t="str">
        <f>CONCATENATE(J1137,".",K1137)</f>
        <v>Viburnum.costaricanun</v>
      </c>
      <c r="M1137" s="9" t="s">
        <v>94</v>
      </c>
      <c r="N1137" s="11">
        <v>42136</v>
      </c>
      <c r="O1137" s="64">
        <v>0</v>
      </c>
      <c r="P1137">
        <v>153</v>
      </c>
      <c r="Q1137">
        <v>2</v>
      </c>
      <c r="R1137" s="2">
        <v>124.11722099728664</v>
      </c>
      <c r="T1137">
        <f>(3.14*((P1137/2)^2))/1000000</f>
        <v>1.8376065000000004E-2</v>
      </c>
    </row>
    <row r="1138" spans="1:23" ht="15" customHeight="1">
      <c r="A1138">
        <v>1137</v>
      </c>
      <c r="B1138" s="9" t="s">
        <v>333</v>
      </c>
      <c r="C1138" s="9" t="s">
        <v>836</v>
      </c>
      <c r="D1138" s="6">
        <v>42</v>
      </c>
      <c r="E1138" s="9" t="s">
        <v>648</v>
      </c>
      <c r="F1138" s="17">
        <v>101221</v>
      </c>
      <c r="G1138" s="17">
        <v>19.361000000000001</v>
      </c>
      <c r="H1138" s="17">
        <v>14.862</v>
      </c>
      <c r="I1138" s="9" t="s">
        <v>93</v>
      </c>
      <c r="J1138" s="9" t="s">
        <v>94</v>
      </c>
      <c r="K1138" s="9" t="s">
        <v>725</v>
      </c>
      <c r="L1138" s="9" t="str">
        <f>CONCATENATE(J1138,".",K1138)</f>
        <v>Viburnum.costaricanun</v>
      </c>
      <c r="M1138" s="9" t="s">
        <v>94</v>
      </c>
      <c r="N1138" s="11">
        <v>42120</v>
      </c>
      <c r="O1138" s="64">
        <v>0</v>
      </c>
      <c r="P1138">
        <v>77</v>
      </c>
      <c r="Q1138">
        <v>1</v>
      </c>
      <c r="R1138" s="2">
        <v>180.95170970918551</v>
      </c>
      <c r="T1138">
        <f>(3.14*((P1138/2)^2))/1000000</f>
        <v>4.6542650000000003E-3</v>
      </c>
    </row>
    <row r="1139" spans="1:23" ht="15" customHeight="1">
      <c r="A1139">
        <v>1138</v>
      </c>
      <c r="B1139" s="9" t="s">
        <v>333</v>
      </c>
      <c r="C1139" s="9" t="s">
        <v>851</v>
      </c>
      <c r="D1139" s="7">
        <v>21</v>
      </c>
      <c r="E1139" s="9" t="s">
        <v>648</v>
      </c>
      <c r="F1139" s="17">
        <v>102298</v>
      </c>
      <c r="G1139" s="17">
        <v>68.307999999999993</v>
      </c>
      <c r="H1139" s="17">
        <v>56.283000000000001</v>
      </c>
      <c r="I1139" s="9" t="s">
        <v>42</v>
      </c>
      <c r="J1139" s="9" t="s">
        <v>710</v>
      </c>
      <c r="K1139" s="9" t="s">
        <v>711</v>
      </c>
      <c r="L1139" s="9" t="str">
        <f>CONCATENATE(J1139,".",K1139)</f>
        <v>Rogiera.amoena</v>
      </c>
      <c r="M1139" s="9" t="s">
        <v>335</v>
      </c>
      <c r="N1139" s="11">
        <v>42136</v>
      </c>
      <c r="O1139" s="64">
        <v>0</v>
      </c>
      <c r="P1139">
        <v>65</v>
      </c>
      <c r="Q1139">
        <v>1</v>
      </c>
      <c r="R1139" s="2">
        <v>107.25938833259491</v>
      </c>
      <c r="T1139">
        <f>(3.14*((P1139/2)^2))/1000000</f>
        <v>3.3166250000000001E-3</v>
      </c>
    </row>
    <row r="1140" spans="1:23" ht="15" customHeight="1">
      <c r="A1140">
        <v>1139</v>
      </c>
      <c r="B1140" s="9" t="s">
        <v>333</v>
      </c>
      <c r="C1140" s="9" t="s">
        <v>850</v>
      </c>
      <c r="D1140" s="6">
        <v>34</v>
      </c>
      <c r="E1140" s="9" t="s">
        <v>648</v>
      </c>
      <c r="F1140" s="17">
        <v>101704</v>
      </c>
      <c r="G1140" s="17">
        <v>38.893999999999998</v>
      </c>
      <c r="H1140" s="17">
        <v>57.048999999999999</v>
      </c>
      <c r="I1140" s="9" t="s">
        <v>37</v>
      </c>
      <c r="J1140" s="9" t="s">
        <v>38</v>
      </c>
      <c r="L1140" s="9" t="str">
        <f>CONCATENATE(J1140,".",K1140)</f>
        <v>Meliosma.</v>
      </c>
      <c r="M1140" s="9" t="s">
        <v>212</v>
      </c>
      <c r="N1140" s="11">
        <v>42133</v>
      </c>
      <c r="O1140" s="64">
        <v>0</v>
      </c>
      <c r="P1140">
        <v>72</v>
      </c>
      <c r="Q1140">
        <v>1</v>
      </c>
      <c r="R1140" s="2">
        <v>128.9082834135292</v>
      </c>
      <c r="T1140">
        <f>(3.14*((P1140/2)^2))/1000000</f>
        <v>4.0694399999999997E-3</v>
      </c>
      <c r="U1140" t="s">
        <v>30</v>
      </c>
      <c r="W1140">
        <v>68</v>
      </c>
    </row>
    <row r="1141" spans="1:23" ht="15" customHeight="1">
      <c r="A1141">
        <v>1140</v>
      </c>
      <c r="B1141" s="9" t="s">
        <v>333</v>
      </c>
      <c r="C1141" s="9" t="s">
        <v>847</v>
      </c>
      <c r="D1141" s="7">
        <v>32</v>
      </c>
      <c r="E1141" s="9" t="s">
        <v>648</v>
      </c>
      <c r="F1141" s="17">
        <v>102416</v>
      </c>
      <c r="G1141" s="17">
        <v>71.701999999999998</v>
      </c>
      <c r="H1141" s="17">
        <v>89.37</v>
      </c>
      <c r="I1141" s="9" t="s">
        <v>37</v>
      </c>
      <c r="J1141" s="9" t="s">
        <v>38</v>
      </c>
      <c r="L1141" s="9" t="str">
        <f>CONCATENATE(J1141,".",K1141)</f>
        <v>Meliosma.</v>
      </c>
      <c r="M1141" s="9" t="s">
        <v>212</v>
      </c>
      <c r="N1141" s="11">
        <v>42139</v>
      </c>
      <c r="O1141" s="64">
        <v>0</v>
      </c>
      <c r="P1141">
        <v>65</v>
      </c>
      <c r="Q1141">
        <v>1</v>
      </c>
      <c r="R1141" s="2">
        <v>145.47304810104652</v>
      </c>
      <c r="T1141">
        <f>(3.14*((P1141/2)^2))/1000000</f>
        <v>3.3166250000000001E-3</v>
      </c>
    </row>
    <row r="1142" spans="1:23" ht="15" customHeight="1">
      <c r="A1142">
        <v>1141</v>
      </c>
      <c r="B1142" s="9" t="s">
        <v>333</v>
      </c>
      <c r="C1142" s="9" t="s">
        <v>843</v>
      </c>
      <c r="D1142" s="7">
        <v>14</v>
      </c>
      <c r="E1142" s="9" t="s">
        <v>648</v>
      </c>
      <c r="F1142" s="17">
        <v>102497</v>
      </c>
      <c r="G1142" s="17">
        <v>83.971999999999994</v>
      </c>
      <c r="H1142" s="17">
        <v>39.009</v>
      </c>
      <c r="I1142" s="9" t="s">
        <v>54</v>
      </c>
      <c r="J1142" s="9" t="s">
        <v>75</v>
      </c>
      <c r="K1142" s="9" t="s">
        <v>503</v>
      </c>
      <c r="L1142" s="9" t="str">
        <f>CONCATENATE(J1142,".",K1142)</f>
        <v>Dendropanax.sp1</v>
      </c>
      <c r="M1142" s="9" t="s">
        <v>353</v>
      </c>
      <c r="N1142" s="11">
        <v>42139</v>
      </c>
      <c r="O1142" s="64">
        <v>0</v>
      </c>
      <c r="P1142">
        <v>96</v>
      </c>
      <c r="Q1142">
        <v>1</v>
      </c>
      <c r="R1142" s="2">
        <v>105.69173792732336</v>
      </c>
      <c r="T1142">
        <f>(3.14*((P1142/2)^2))/1000000</f>
        <v>7.2345600000000001E-3</v>
      </c>
    </row>
    <row r="1143" spans="1:23" ht="15" customHeight="1">
      <c r="A1143">
        <v>1142</v>
      </c>
      <c r="B1143" s="9" t="s">
        <v>333</v>
      </c>
      <c r="C1143" s="9" t="s">
        <v>851</v>
      </c>
      <c r="D1143" s="7">
        <v>23</v>
      </c>
      <c r="E1143" s="9" t="s">
        <v>648</v>
      </c>
      <c r="F1143" s="17">
        <v>102294</v>
      </c>
      <c r="G1143" s="17">
        <v>67.587999999999994</v>
      </c>
      <c r="H1143" s="17">
        <v>42.451999999999998</v>
      </c>
      <c r="I1143" s="9" t="s">
        <v>71</v>
      </c>
      <c r="J1143" s="9" t="s">
        <v>72</v>
      </c>
      <c r="K1143" s="9" t="s">
        <v>494</v>
      </c>
      <c r="L1143" s="9" t="str">
        <f>CONCATENATE(J1143,".",K1143)</f>
        <v>Cornus.disciflora</v>
      </c>
      <c r="M1143" s="9" t="s">
        <v>72</v>
      </c>
      <c r="N1143" s="11">
        <v>42136</v>
      </c>
      <c r="O1143" s="64">
        <v>0</v>
      </c>
      <c r="P1143">
        <v>274</v>
      </c>
      <c r="Q1143">
        <v>2</v>
      </c>
      <c r="R1143" s="2">
        <v>133.72706708879863</v>
      </c>
      <c r="T1143">
        <f>(3.14*((P1143/2)^2))/1000000</f>
        <v>5.8934660000000007E-2</v>
      </c>
    </row>
    <row r="1144" spans="1:23" ht="15" customHeight="1">
      <c r="A1144">
        <v>1143</v>
      </c>
      <c r="B1144" s="9" t="s">
        <v>333</v>
      </c>
      <c r="C1144" s="9" t="s">
        <v>851</v>
      </c>
      <c r="D1144" s="7">
        <v>23</v>
      </c>
      <c r="E1144" s="9" t="s">
        <v>648</v>
      </c>
      <c r="F1144" s="17">
        <v>102295</v>
      </c>
      <c r="G1144" s="17">
        <v>68.144999999999996</v>
      </c>
      <c r="H1144" s="17">
        <v>40.966999999999999</v>
      </c>
      <c r="I1144" s="9" t="s">
        <v>495</v>
      </c>
      <c r="J1144" s="9" t="s">
        <v>496</v>
      </c>
      <c r="K1144" s="9" t="s">
        <v>777</v>
      </c>
      <c r="L1144" s="9" t="str">
        <f>CONCATENATE(J1144,".",K1144)</f>
        <v>Cleyera.theoidaes</v>
      </c>
      <c r="M1144" s="9" t="s">
        <v>334</v>
      </c>
      <c r="N1144" s="11">
        <v>42136</v>
      </c>
      <c r="O1144" s="64">
        <v>0</v>
      </c>
      <c r="P1144">
        <v>136</v>
      </c>
      <c r="Q1144">
        <v>2</v>
      </c>
      <c r="R1144" s="2">
        <v>191.82960102245332</v>
      </c>
      <c r="T1144">
        <f>(3.14*((P1144/2)^2))/1000000</f>
        <v>1.451936E-2</v>
      </c>
      <c r="U1144" t="s">
        <v>30</v>
      </c>
      <c r="W1144">
        <v>70</v>
      </c>
    </row>
    <row r="1145" spans="1:23" ht="15" customHeight="1">
      <c r="A1145">
        <v>1144</v>
      </c>
      <c r="B1145" s="9" t="s">
        <v>333</v>
      </c>
      <c r="C1145" s="9" t="s">
        <v>845</v>
      </c>
      <c r="D1145" s="7">
        <v>22</v>
      </c>
      <c r="E1145" s="9" t="s">
        <v>648</v>
      </c>
      <c r="F1145" s="17">
        <v>102456</v>
      </c>
      <c r="G1145" s="17">
        <v>87.555000000000007</v>
      </c>
      <c r="H1145" s="17">
        <v>9.0649999999999995</v>
      </c>
      <c r="I1145" s="9" t="s">
        <v>34</v>
      </c>
      <c r="J1145" s="9" t="s">
        <v>96</v>
      </c>
      <c r="K1145" s="9" t="s">
        <v>502</v>
      </c>
      <c r="L1145" s="9" t="str">
        <f>CONCATENATE(J1145,".",K1145)</f>
        <v>Myrsine.sp2</v>
      </c>
      <c r="M1145" s="9" t="s">
        <v>97</v>
      </c>
      <c r="N1145" s="11">
        <v>42139</v>
      </c>
      <c r="O1145" s="64">
        <v>0</v>
      </c>
      <c r="P1145">
        <v>64</v>
      </c>
      <c r="Q1145">
        <v>1</v>
      </c>
      <c r="R1145" s="2">
        <v>175.30655267090657</v>
      </c>
      <c r="T1145">
        <f>(3.14*((P1145/2)^2))/1000000</f>
        <v>3.21536E-3</v>
      </c>
    </row>
    <row r="1146" spans="1:23" ht="15" customHeight="1">
      <c r="A1146">
        <v>1145</v>
      </c>
      <c r="B1146" s="9" t="s">
        <v>333</v>
      </c>
      <c r="C1146" s="9" t="s">
        <v>846</v>
      </c>
      <c r="D1146" s="6">
        <v>31</v>
      </c>
      <c r="E1146" s="9" t="s">
        <v>648</v>
      </c>
      <c r="F1146" s="17">
        <v>101561</v>
      </c>
      <c r="G1146" s="17">
        <v>34.116</v>
      </c>
      <c r="H1146" s="17">
        <v>3.125</v>
      </c>
      <c r="I1146" s="9" t="s">
        <v>42</v>
      </c>
      <c r="J1146" s="9" t="s">
        <v>710</v>
      </c>
      <c r="K1146" s="9" t="s">
        <v>711</v>
      </c>
      <c r="L1146" s="9" t="str">
        <f>CONCATENATE(J1146,".",K1146)</f>
        <v>Rogiera.amoena</v>
      </c>
      <c r="M1146" s="9" t="s">
        <v>335</v>
      </c>
      <c r="N1146" s="11">
        <v>42132</v>
      </c>
      <c r="O1146" s="64">
        <v>0</v>
      </c>
      <c r="P1146">
        <v>62</v>
      </c>
      <c r="Q1146">
        <v>1</v>
      </c>
      <c r="R1146" s="2">
        <v>152.9859823807422</v>
      </c>
      <c r="T1146">
        <f>(3.14*((P1146/2)^2))/1000000</f>
        <v>3.01754E-3</v>
      </c>
      <c r="U1146" t="s">
        <v>78</v>
      </c>
    </row>
    <row r="1147" spans="1:23" ht="15" customHeight="1">
      <c r="A1147">
        <v>1146</v>
      </c>
      <c r="B1147" s="9" t="s">
        <v>333</v>
      </c>
      <c r="C1147" s="9" t="s">
        <v>857</v>
      </c>
      <c r="D1147" s="6">
        <v>11</v>
      </c>
      <c r="E1147" s="9" t="s">
        <v>648</v>
      </c>
      <c r="F1147" s="17">
        <v>102129</v>
      </c>
      <c r="G1147" s="17">
        <v>43.860999999999997</v>
      </c>
      <c r="H1147" s="17">
        <v>82.13</v>
      </c>
      <c r="I1147" s="9" t="s">
        <v>52</v>
      </c>
      <c r="J1147" s="9" t="s">
        <v>53</v>
      </c>
      <c r="L1147" s="9" t="str">
        <f>CONCATENATE(J1147,".",K1147)</f>
        <v>Styrax.</v>
      </c>
      <c r="M1147" s="9" t="s">
        <v>53</v>
      </c>
      <c r="N1147" s="11">
        <v>42135</v>
      </c>
      <c r="O1147" s="64">
        <v>0</v>
      </c>
      <c r="P1147">
        <v>58</v>
      </c>
      <c r="Q1147">
        <v>1</v>
      </c>
      <c r="R1147" s="2">
        <v>175.66955137662114</v>
      </c>
      <c r="T1147">
        <f>(3.14*((P1147/2)^2))/1000000</f>
        <v>2.6407400000000004E-3</v>
      </c>
    </row>
    <row r="1148" spans="1:23" ht="15" customHeight="1">
      <c r="A1148">
        <v>1147</v>
      </c>
      <c r="B1148" s="9" t="s">
        <v>333</v>
      </c>
      <c r="C1148" s="9" t="s">
        <v>851</v>
      </c>
      <c r="D1148" s="7">
        <v>21</v>
      </c>
      <c r="E1148" s="9" t="s">
        <v>647</v>
      </c>
      <c r="F1148" s="16">
        <v>102299</v>
      </c>
      <c r="G1148" s="17">
        <v>69.491</v>
      </c>
      <c r="H1148" s="17">
        <v>53.567999999999998</v>
      </c>
      <c r="I1148" s="9" t="s">
        <v>52</v>
      </c>
      <c r="J1148" s="9" t="s">
        <v>53</v>
      </c>
      <c r="L1148" s="9" t="str">
        <f>CONCATENATE(J1148,".",K1148)</f>
        <v>Styrax.</v>
      </c>
      <c r="M1148" s="9" t="s">
        <v>53</v>
      </c>
      <c r="N1148" s="11">
        <v>42136</v>
      </c>
      <c r="O1148" s="64">
        <v>16.360150512777391</v>
      </c>
      <c r="P1148">
        <v>157</v>
      </c>
      <c r="Q1148">
        <v>2</v>
      </c>
      <c r="R1148" s="2">
        <v>105.92757152138061</v>
      </c>
      <c r="T1148">
        <f>(3.14*((P1148/2)^2))/1000000</f>
        <v>1.9349465E-2</v>
      </c>
    </row>
    <row r="1149" spans="1:23" ht="15" customHeight="1">
      <c r="A1149">
        <v>1148</v>
      </c>
      <c r="B1149" s="9" t="s">
        <v>333</v>
      </c>
      <c r="C1149" s="9" t="s">
        <v>851</v>
      </c>
      <c r="D1149" s="7">
        <v>21</v>
      </c>
      <c r="E1149" s="9" t="s">
        <v>648</v>
      </c>
      <c r="F1149" s="17">
        <v>102301</v>
      </c>
      <c r="G1149" s="17">
        <v>67.564999999999998</v>
      </c>
      <c r="H1149" s="17">
        <v>52.454000000000001</v>
      </c>
      <c r="I1149" s="9" t="s">
        <v>93</v>
      </c>
      <c r="J1149" s="9" t="s">
        <v>94</v>
      </c>
      <c r="K1149" s="9" t="s">
        <v>725</v>
      </c>
      <c r="L1149" s="9" t="str">
        <f>CONCATENATE(J1149,".",K1149)</f>
        <v>Viburnum.costaricanun</v>
      </c>
      <c r="M1149" s="9" t="s">
        <v>94</v>
      </c>
      <c r="N1149" s="11">
        <v>42136</v>
      </c>
      <c r="O1149" s="64">
        <v>0</v>
      </c>
      <c r="P1149">
        <v>133</v>
      </c>
      <c r="Q1149">
        <v>2</v>
      </c>
      <c r="R1149" s="2">
        <v>135.63708514668883</v>
      </c>
      <c r="T1149">
        <f>(3.14*((P1149/2)^2))/1000000</f>
        <v>1.3885864999999999E-2</v>
      </c>
    </row>
    <row r="1150" spans="1:23" ht="15" customHeight="1">
      <c r="A1150">
        <v>1149</v>
      </c>
      <c r="B1150" s="9" t="s">
        <v>333</v>
      </c>
      <c r="C1150" s="9" t="s">
        <v>858</v>
      </c>
      <c r="D1150" s="6">
        <v>23</v>
      </c>
      <c r="E1150" s="9" t="s">
        <v>648</v>
      </c>
      <c r="F1150" s="17">
        <v>102088</v>
      </c>
      <c r="G1150" s="17">
        <v>46.75</v>
      </c>
      <c r="H1150" s="17">
        <v>70.62</v>
      </c>
      <c r="I1150" s="9" t="s">
        <v>52</v>
      </c>
      <c r="J1150" s="9" t="s">
        <v>53</v>
      </c>
      <c r="L1150" s="9" t="str">
        <f>CONCATENATE(J1150,".",K1150)</f>
        <v>Styrax.</v>
      </c>
      <c r="M1150" s="9" t="s">
        <v>53</v>
      </c>
      <c r="N1150" s="11">
        <v>42135</v>
      </c>
      <c r="O1150" s="64">
        <v>0</v>
      </c>
      <c r="P1150">
        <v>97</v>
      </c>
      <c r="Q1150">
        <v>1</v>
      </c>
      <c r="R1150" s="2">
        <v>130.3054670683544</v>
      </c>
      <c r="T1150">
        <f>(3.14*((P1150/2)^2))/1000000</f>
        <v>7.3860650000000007E-3</v>
      </c>
    </row>
    <row r="1151" spans="1:23" ht="15" customHeight="1">
      <c r="A1151">
        <v>1150</v>
      </c>
      <c r="B1151" s="9" t="s">
        <v>333</v>
      </c>
      <c r="C1151" s="9" t="s">
        <v>851</v>
      </c>
      <c r="D1151" s="7">
        <v>31</v>
      </c>
      <c r="E1151" s="9" t="s">
        <v>648</v>
      </c>
      <c r="F1151" s="17">
        <v>102303</v>
      </c>
      <c r="G1151" s="17">
        <v>71.207999999999998</v>
      </c>
      <c r="H1151" s="17">
        <v>43.45</v>
      </c>
      <c r="I1151" s="9" t="s">
        <v>98</v>
      </c>
      <c r="J1151" s="9" t="s">
        <v>99</v>
      </c>
      <c r="L1151" s="9" t="str">
        <f>CONCATENATE(J1151,".",K1151)</f>
        <v>Clusia.</v>
      </c>
      <c r="M1151" s="9" t="s">
        <v>99</v>
      </c>
      <c r="N1151" s="11">
        <v>42136</v>
      </c>
      <c r="O1151" s="64">
        <v>0</v>
      </c>
      <c r="P1151">
        <v>157</v>
      </c>
      <c r="Q1151">
        <v>2</v>
      </c>
      <c r="R1151" s="2">
        <v>109.65362982520155</v>
      </c>
      <c r="T1151">
        <f>(3.14*((P1151/2)^2))/1000000</f>
        <v>1.9349465E-2</v>
      </c>
    </row>
    <row r="1152" spans="1:23" ht="15" customHeight="1">
      <c r="A1152">
        <v>1151</v>
      </c>
      <c r="B1152" s="9" t="s">
        <v>333</v>
      </c>
      <c r="C1152" s="9" t="s">
        <v>851</v>
      </c>
      <c r="D1152" s="7">
        <v>31</v>
      </c>
      <c r="E1152" s="9" t="s">
        <v>648</v>
      </c>
      <c r="F1152" s="17">
        <v>102304</v>
      </c>
      <c r="G1152" s="17">
        <v>74.48</v>
      </c>
      <c r="H1152" s="17">
        <v>43.798000000000002</v>
      </c>
      <c r="I1152" s="9" t="s">
        <v>346</v>
      </c>
      <c r="J1152" s="9" t="s">
        <v>127</v>
      </c>
      <c r="K1152" s="9" t="s">
        <v>724</v>
      </c>
      <c r="L1152" s="9" t="str">
        <f>CONCATENATE(J1152,".",K1152)</f>
        <v>Saurauia.montana</v>
      </c>
      <c r="M1152" s="9" t="s">
        <v>127</v>
      </c>
      <c r="N1152" s="11">
        <v>42136</v>
      </c>
      <c r="O1152" s="64">
        <v>0</v>
      </c>
      <c r="P1152">
        <v>126</v>
      </c>
      <c r="Q1152">
        <v>2</v>
      </c>
      <c r="R1152" s="2">
        <v>160.09690507556337</v>
      </c>
      <c r="T1152">
        <f>(3.14*((P1152/2)^2))/1000000</f>
        <v>1.246266E-2</v>
      </c>
    </row>
    <row r="1153" spans="1:23" ht="15" customHeight="1">
      <c r="A1153">
        <v>1152</v>
      </c>
      <c r="B1153" s="9" t="s">
        <v>333</v>
      </c>
      <c r="C1153" s="9" t="s">
        <v>850</v>
      </c>
      <c r="D1153" s="6">
        <v>23</v>
      </c>
      <c r="E1153" s="9" t="s">
        <v>648</v>
      </c>
      <c r="F1153" s="17">
        <v>101674</v>
      </c>
      <c r="G1153" s="17">
        <v>26.337</v>
      </c>
      <c r="H1153" s="17">
        <v>47.183</v>
      </c>
      <c r="I1153" s="9" t="s">
        <v>42</v>
      </c>
      <c r="J1153" s="9" t="s">
        <v>68</v>
      </c>
      <c r="K1153" s="9" t="s">
        <v>503</v>
      </c>
      <c r="L1153" s="9" t="str">
        <f>CONCATENATE(J1153,".",K1153)</f>
        <v>Faramea.sp1</v>
      </c>
      <c r="M1153" s="9" t="s">
        <v>68</v>
      </c>
      <c r="N1153" s="11">
        <v>42133</v>
      </c>
      <c r="O1153" s="64">
        <v>0</v>
      </c>
      <c r="P1153">
        <v>56</v>
      </c>
      <c r="Q1153">
        <v>1</v>
      </c>
      <c r="R1153" s="2">
        <v>181.06257950993756</v>
      </c>
      <c r="T1153">
        <f>(3.14*((P1153/2)^2))/1000000</f>
        <v>2.4617600000000003E-3</v>
      </c>
    </row>
    <row r="1154" spans="1:23" ht="15" customHeight="1">
      <c r="A1154">
        <v>1153</v>
      </c>
      <c r="B1154" s="9" t="s">
        <v>333</v>
      </c>
      <c r="C1154" s="9" t="s">
        <v>855</v>
      </c>
      <c r="D1154" s="7">
        <v>34</v>
      </c>
      <c r="E1154" s="9" t="s">
        <v>648</v>
      </c>
      <c r="F1154" s="17">
        <v>102219</v>
      </c>
      <c r="G1154" s="17">
        <v>75.082999999999998</v>
      </c>
      <c r="H1154" s="17">
        <v>17.018000000000001</v>
      </c>
      <c r="I1154" s="9" t="s">
        <v>34</v>
      </c>
      <c r="J1154" s="9" t="s">
        <v>35</v>
      </c>
      <c r="K1154" s="9" t="s">
        <v>506</v>
      </c>
      <c r="L1154" s="9" t="str">
        <f>CONCATENATE(J1154,".",K1154)</f>
        <v>Ardisia.sp5</v>
      </c>
      <c r="M1154" s="9" t="s">
        <v>36</v>
      </c>
      <c r="N1154" s="11">
        <v>42136</v>
      </c>
      <c r="O1154" s="64">
        <v>0</v>
      </c>
      <c r="P1154">
        <v>54</v>
      </c>
      <c r="Q1154">
        <v>1</v>
      </c>
      <c r="R1154" s="2">
        <v>190.71014050909406</v>
      </c>
      <c r="T1154">
        <f>(3.14*((P1154/2)^2))/1000000</f>
        <v>2.2890599999999999E-3</v>
      </c>
    </row>
    <row r="1155" spans="1:23" ht="15" customHeight="1">
      <c r="A1155">
        <v>1154</v>
      </c>
      <c r="B1155" s="9" t="s">
        <v>333</v>
      </c>
      <c r="C1155" s="9" t="s">
        <v>842</v>
      </c>
      <c r="D1155" s="6">
        <v>24</v>
      </c>
      <c r="E1155" s="9" t="s">
        <v>648</v>
      </c>
      <c r="F1155" s="17">
        <v>101356</v>
      </c>
      <c r="G1155" s="17">
        <v>7.7110000000000003</v>
      </c>
      <c r="H1155" s="17">
        <v>66.712999999999994</v>
      </c>
      <c r="I1155" s="9" t="s">
        <v>34</v>
      </c>
      <c r="J1155" s="9" t="s">
        <v>35</v>
      </c>
      <c r="K1155" s="9" t="s">
        <v>508</v>
      </c>
      <c r="L1155" s="9" t="str">
        <f>CONCATENATE(J1155,".",K1155)</f>
        <v>Ardisia.sp7</v>
      </c>
      <c r="M1155" s="9" t="s">
        <v>86</v>
      </c>
      <c r="N1155" s="11">
        <v>42121</v>
      </c>
      <c r="O1155" s="64">
        <v>0</v>
      </c>
      <c r="P1155">
        <v>56</v>
      </c>
      <c r="Q1155">
        <v>1</v>
      </c>
      <c r="R1155" s="2">
        <v>135.21756060291489</v>
      </c>
      <c r="T1155">
        <f>(3.14*((P1155/2)^2))/1000000</f>
        <v>2.4617600000000003E-3</v>
      </c>
    </row>
    <row r="1156" spans="1:23" ht="15" customHeight="1">
      <c r="A1156">
        <v>1155</v>
      </c>
      <c r="B1156" s="9" t="s">
        <v>333</v>
      </c>
      <c r="C1156" s="9" t="s">
        <v>851</v>
      </c>
      <c r="D1156" s="7">
        <v>32</v>
      </c>
      <c r="E1156" s="9" t="s">
        <v>648</v>
      </c>
      <c r="F1156" s="17">
        <v>102308</v>
      </c>
      <c r="G1156" s="17">
        <v>70.766999999999996</v>
      </c>
      <c r="H1156" s="17">
        <v>49.274999999999999</v>
      </c>
      <c r="I1156" s="9" t="s">
        <v>93</v>
      </c>
      <c r="J1156" s="9" t="s">
        <v>94</v>
      </c>
      <c r="K1156" s="9" t="s">
        <v>725</v>
      </c>
      <c r="L1156" s="9" t="str">
        <f>CONCATENATE(J1156,".",K1156)</f>
        <v>Viburnum.costaricanun</v>
      </c>
      <c r="M1156" s="9" t="s">
        <v>94</v>
      </c>
      <c r="N1156" s="11">
        <v>42136</v>
      </c>
      <c r="O1156" s="64">
        <v>0</v>
      </c>
      <c r="P1156">
        <v>122</v>
      </c>
      <c r="Q1156">
        <v>2</v>
      </c>
      <c r="R1156" s="2">
        <v>165.88805395123774</v>
      </c>
      <c r="T1156">
        <f>(3.14*((P1156/2)^2))/1000000</f>
        <v>1.168394E-2</v>
      </c>
    </row>
    <row r="1157" spans="1:23" ht="15" customHeight="1">
      <c r="A1157">
        <v>1156</v>
      </c>
      <c r="B1157" s="9" t="s">
        <v>333</v>
      </c>
      <c r="C1157" s="9" t="s">
        <v>851</v>
      </c>
      <c r="D1157" s="7">
        <v>32</v>
      </c>
      <c r="E1157" s="9" t="s">
        <v>648</v>
      </c>
      <c r="F1157" s="20">
        <v>102309</v>
      </c>
      <c r="G1157" s="17">
        <v>73.042000000000002</v>
      </c>
      <c r="H1157" s="17">
        <v>48.718000000000004</v>
      </c>
      <c r="I1157" s="9" t="s">
        <v>52</v>
      </c>
      <c r="J1157" s="9" t="s">
        <v>53</v>
      </c>
      <c r="L1157" s="9" t="str">
        <f>CONCATENATE(J1157,".",K1157)</f>
        <v>Styrax.</v>
      </c>
      <c r="M1157" s="9" t="s">
        <v>53</v>
      </c>
      <c r="N1157" s="11">
        <v>42136</v>
      </c>
      <c r="O1157" s="64">
        <v>0</v>
      </c>
      <c r="P1157">
        <v>131</v>
      </c>
      <c r="Q1157">
        <v>2</v>
      </c>
      <c r="R1157" s="2">
        <v>182.30651329849428</v>
      </c>
      <c r="T1157">
        <f>(3.14*((P1157/2)^2))/1000000</f>
        <v>1.3471385000000001E-2</v>
      </c>
    </row>
    <row r="1158" spans="1:23" ht="15" customHeight="1">
      <c r="A1158">
        <v>1157</v>
      </c>
      <c r="B1158" s="9" t="s">
        <v>333</v>
      </c>
      <c r="C1158" s="9" t="s">
        <v>851</v>
      </c>
      <c r="D1158" s="7">
        <v>32</v>
      </c>
      <c r="E1158" s="9" t="s">
        <v>647</v>
      </c>
      <c r="F1158" s="17">
        <v>102310</v>
      </c>
      <c r="G1158" s="17">
        <v>73.738</v>
      </c>
      <c r="H1158" s="17">
        <v>49.274999999999999</v>
      </c>
      <c r="I1158" s="9" t="s">
        <v>37</v>
      </c>
      <c r="J1158" s="9" t="s">
        <v>38</v>
      </c>
      <c r="L1158" s="9" t="str">
        <f>CONCATENATE(J1158,".",K1158)</f>
        <v>Meliosma.</v>
      </c>
      <c r="M1158" s="9" t="s">
        <v>212</v>
      </c>
      <c r="N1158" s="11">
        <v>42136</v>
      </c>
      <c r="O1158" s="64">
        <v>10.661979424800322</v>
      </c>
      <c r="P1158">
        <v>147</v>
      </c>
      <c r="Q1158">
        <v>2</v>
      </c>
      <c r="R1158" s="2">
        <v>182.83286159430355</v>
      </c>
      <c r="T1158">
        <f>(3.14*((P1158/2)^2))/1000000</f>
        <v>1.6963065000000003E-2</v>
      </c>
    </row>
    <row r="1159" spans="1:23" ht="15" customHeight="1">
      <c r="A1159">
        <v>1158</v>
      </c>
      <c r="B1159" s="9" t="s">
        <v>333</v>
      </c>
      <c r="C1159" s="9" t="s">
        <v>851</v>
      </c>
      <c r="D1159" s="7">
        <v>33</v>
      </c>
      <c r="E1159" s="9" t="s">
        <v>648</v>
      </c>
      <c r="F1159" s="17">
        <v>102311</v>
      </c>
      <c r="G1159" s="17">
        <v>74.340999999999994</v>
      </c>
      <c r="H1159" s="17">
        <v>51.224000000000004</v>
      </c>
      <c r="I1159" s="9" t="s">
        <v>50</v>
      </c>
      <c r="J1159" s="9" t="s">
        <v>51</v>
      </c>
      <c r="K1159" s="9" t="s">
        <v>712</v>
      </c>
      <c r="L1159" s="9" t="str">
        <f>CONCATENATE(J1159,".",K1159)</f>
        <v>Quercus.salicifolia</v>
      </c>
      <c r="M1159" s="9" t="s">
        <v>135</v>
      </c>
      <c r="N1159" s="11">
        <v>42136</v>
      </c>
      <c r="O1159" s="64">
        <v>0</v>
      </c>
      <c r="P1159">
        <v>571</v>
      </c>
      <c r="Q1159">
        <v>4</v>
      </c>
      <c r="R1159" s="2">
        <v>152.35492279921289</v>
      </c>
      <c r="T1159">
        <f>(3.14*((P1159/2)^2))/1000000</f>
        <v>0.25594218499999999</v>
      </c>
    </row>
    <row r="1160" spans="1:23" ht="15" customHeight="1">
      <c r="A1160">
        <v>1159</v>
      </c>
      <c r="B1160" s="9" t="s">
        <v>333</v>
      </c>
      <c r="C1160" s="9" t="s">
        <v>851</v>
      </c>
      <c r="D1160" s="7">
        <v>33</v>
      </c>
      <c r="E1160" s="9" t="s">
        <v>648</v>
      </c>
      <c r="F1160" s="17">
        <v>102312</v>
      </c>
      <c r="G1160" s="17">
        <v>71.44</v>
      </c>
      <c r="H1160" s="17">
        <v>51.826999999999998</v>
      </c>
      <c r="I1160" s="9" t="s">
        <v>50</v>
      </c>
      <c r="J1160" s="9" t="s">
        <v>51</v>
      </c>
      <c r="K1160" s="9" t="s">
        <v>712</v>
      </c>
      <c r="L1160" s="9" t="str">
        <f>CONCATENATE(J1160,".",K1160)</f>
        <v>Quercus.salicifolia</v>
      </c>
      <c r="M1160" s="9" t="s">
        <v>135</v>
      </c>
      <c r="N1160" s="11">
        <v>42136</v>
      </c>
      <c r="O1160" s="64">
        <v>0</v>
      </c>
      <c r="P1160">
        <v>303</v>
      </c>
      <c r="Q1160">
        <v>3</v>
      </c>
      <c r="R1160" s="2">
        <v>115.72176955454442</v>
      </c>
      <c r="T1160">
        <f>(3.14*((P1160/2)^2))/1000000</f>
        <v>7.2070065000000003E-2</v>
      </c>
    </row>
    <row r="1161" spans="1:23" ht="15" customHeight="1">
      <c r="A1161">
        <v>1160</v>
      </c>
      <c r="B1161" s="9" t="s">
        <v>333</v>
      </c>
      <c r="C1161" s="9" t="s">
        <v>844</v>
      </c>
      <c r="D1161" s="6">
        <v>44</v>
      </c>
      <c r="E1161" s="9" t="s">
        <v>648</v>
      </c>
      <c r="F1161" s="17">
        <v>101466</v>
      </c>
      <c r="G1161" s="17">
        <v>17.545999999999999</v>
      </c>
      <c r="H1161" s="17">
        <v>92.039000000000001</v>
      </c>
      <c r="I1161" s="9" t="s">
        <v>89</v>
      </c>
      <c r="J1161" s="9" t="s">
        <v>511</v>
      </c>
      <c r="K1161" t="s">
        <v>735</v>
      </c>
      <c r="L1161" s="9" t="str">
        <f>CONCATENATE(J1161,".",K1161)</f>
        <v xml:space="preserve">Vaccinium.consanguineum </v>
      </c>
      <c r="M1161" s="9" t="s">
        <v>336</v>
      </c>
      <c r="N1161" s="11">
        <v>42132</v>
      </c>
      <c r="O1161" s="64">
        <v>0</v>
      </c>
      <c r="P1161">
        <v>65</v>
      </c>
      <c r="Q1161">
        <v>1</v>
      </c>
      <c r="R1161" s="2">
        <v>175.12597691990663</v>
      </c>
      <c r="T1161">
        <f>(3.14*((P1161/2)^2))/1000000</f>
        <v>3.3166250000000001E-3</v>
      </c>
    </row>
    <row r="1162" spans="1:23" ht="15" customHeight="1">
      <c r="A1162">
        <v>1161</v>
      </c>
      <c r="B1162" s="9" t="s">
        <v>333</v>
      </c>
      <c r="C1162" s="9" t="s">
        <v>851</v>
      </c>
      <c r="D1162" s="7">
        <v>33</v>
      </c>
      <c r="E1162" s="9" t="s">
        <v>647</v>
      </c>
      <c r="F1162" s="16">
        <v>102314</v>
      </c>
      <c r="G1162" s="17">
        <v>71.533000000000001</v>
      </c>
      <c r="H1162" s="17">
        <v>54.496000000000002</v>
      </c>
      <c r="I1162" s="9" t="s">
        <v>79</v>
      </c>
      <c r="J1162" s="9" t="s">
        <v>80</v>
      </c>
      <c r="K1162" s="9" t="s">
        <v>708</v>
      </c>
      <c r="L1162" s="9" t="str">
        <f>CONCATENATE(J1162,".",K1162)</f>
        <v>Weinmannia.pinnata</v>
      </c>
      <c r="M1162" s="9" t="s">
        <v>80</v>
      </c>
      <c r="N1162" s="11">
        <v>42136</v>
      </c>
      <c r="O1162" s="64">
        <v>20.979775711067425</v>
      </c>
      <c r="P1162">
        <v>505</v>
      </c>
      <c r="Q1162">
        <v>4</v>
      </c>
      <c r="R1162" s="2">
        <v>132.75500517191597</v>
      </c>
      <c r="T1162">
        <f>(3.14*((P1162/2)^2))/1000000</f>
        <v>0.20019462499999999</v>
      </c>
    </row>
    <row r="1163" spans="1:23" ht="15" customHeight="1">
      <c r="A1163">
        <v>1162</v>
      </c>
      <c r="B1163" s="9" t="s">
        <v>333</v>
      </c>
      <c r="C1163" s="9" t="s">
        <v>860</v>
      </c>
      <c r="D1163" s="6">
        <v>44</v>
      </c>
      <c r="E1163" s="9" t="s">
        <v>648</v>
      </c>
      <c r="F1163" s="17">
        <v>102052</v>
      </c>
      <c r="G1163" s="17">
        <v>57.2</v>
      </c>
      <c r="H1163" s="17">
        <v>47.468000000000004</v>
      </c>
      <c r="I1163" s="9" t="s">
        <v>34</v>
      </c>
      <c r="J1163" s="9" t="s">
        <v>35</v>
      </c>
      <c r="K1163" s="9" t="s">
        <v>508</v>
      </c>
      <c r="L1163" s="9" t="str">
        <f>CONCATENATE(J1163,".",K1163)</f>
        <v>Ardisia.sp7</v>
      </c>
      <c r="M1163" s="9" t="s">
        <v>86</v>
      </c>
      <c r="N1163" s="11">
        <v>42135</v>
      </c>
      <c r="O1163" s="64">
        <v>0</v>
      </c>
      <c r="P1163">
        <v>81</v>
      </c>
      <c r="Q1163">
        <v>1</v>
      </c>
      <c r="R1163" s="2">
        <v>124.84109513435885</v>
      </c>
      <c r="T1163">
        <f>(3.14*((P1163/2)^2))/1000000</f>
        <v>5.1503850000000004E-3</v>
      </c>
      <c r="U1163" t="s">
        <v>30</v>
      </c>
      <c r="W1163">
        <v>76</v>
      </c>
    </row>
    <row r="1164" spans="1:23" ht="15" customHeight="1">
      <c r="A1164">
        <v>1163</v>
      </c>
      <c r="B1164" s="9" t="s">
        <v>333</v>
      </c>
      <c r="C1164" s="9" t="s">
        <v>851</v>
      </c>
      <c r="D1164" s="7">
        <v>44</v>
      </c>
      <c r="E1164" s="9" t="s">
        <v>648</v>
      </c>
      <c r="F1164" s="17">
        <v>102316</v>
      </c>
      <c r="G1164" s="17">
        <v>76.685000000000002</v>
      </c>
      <c r="H1164" s="17">
        <v>47.975000000000001</v>
      </c>
      <c r="I1164" s="9" t="s">
        <v>77</v>
      </c>
      <c r="J1164" s="9" t="s">
        <v>348</v>
      </c>
      <c r="K1164" t="s">
        <v>729</v>
      </c>
      <c r="L1164" s="9" t="str">
        <f>CONCATENATE(J1164,".",K1164)</f>
        <v>Ilex.pallida</v>
      </c>
      <c r="M1164" s="9" t="s">
        <v>349</v>
      </c>
      <c r="N1164" s="11">
        <v>42136</v>
      </c>
      <c r="O1164" s="64">
        <v>0</v>
      </c>
      <c r="P1164">
        <v>166</v>
      </c>
      <c r="Q1164">
        <v>2</v>
      </c>
      <c r="R1164" s="2">
        <v>193.1705573484015</v>
      </c>
      <c r="T1164">
        <f>(3.14*((P1164/2)^2))/1000000</f>
        <v>2.1631459999999998E-2</v>
      </c>
    </row>
    <row r="1165" spans="1:23" ht="15" customHeight="1">
      <c r="A1165">
        <v>1164</v>
      </c>
      <c r="B1165" s="9" t="s">
        <v>333</v>
      </c>
      <c r="C1165" s="9" t="s">
        <v>851</v>
      </c>
      <c r="D1165" s="7">
        <v>24</v>
      </c>
      <c r="E1165" s="9" t="s">
        <v>648</v>
      </c>
      <c r="F1165" s="17">
        <v>102292</v>
      </c>
      <c r="G1165" s="17">
        <v>69.305000000000007</v>
      </c>
      <c r="H1165" s="17">
        <v>40.107999999999997</v>
      </c>
      <c r="I1165" s="9" t="s">
        <v>42</v>
      </c>
      <c r="J1165" s="9" t="s">
        <v>710</v>
      </c>
      <c r="K1165" s="9" t="s">
        <v>711</v>
      </c>
      <c r="L1165" s="9" t="str">
        <f>CONCATENATE(J1165,".",K1165)</f>
        <v>Rogiera.amoena</v>
      </c>
      <c r="M1165" s="9" t="s">
        <v>335</v>
      </c>
      <c r="N1165" s="11">
        <v>42136</v>
      </c>
      <c r="O1165" s="64">
        <v>0</v>
      </c>
      <c r="P1165">
        <v>58</v>
      </c>
      <c r="Q1165">
        <v>1</v>
      </c>
      <c r="R1165" s="2">
        <v>111.65264481166358</v>
      </c>
      <c r="T1165">
        <f>(3.14*((P1165/2)^2))/1000000</f>
        <v>2.6407400000000004E-3</v>
      </c>
      <c r="U1165" t="s">
        <v>78</v>
      </c>
    </row>
    <row r="1166" spans="1:23" ht="15" customHeight="1">
      <c r="A1166">
        <v>1165</v>
      </c>
      <c r="B1166" s="9" t="s">
        <v>333</v>
      </c>
      <c r="C1166" s="9" t="s">
        <v>851</v>
      </c>
      <c r="D1166" s="7">
        <v>44</v>
      </c>
      <c r="E1166" s="9" t="s">
        <v>648</v>
      </c>
      <c r="F1166" s="17">
        <v>102318</v>
      </c>
      <c r="G1166" s="17">
        <v>77.635999999999996</v>
      </c>
      <c r="H1166" s="17">
        <v>40.131</v>
      </c>
      <c r="I1166" s="9" t="s">
        <v>77</v>
      </c>
      <c r="J1166" s="9" t="s">
        <v>348</v>
      </c>
      <c r="K1166" t="s">
        <v>729</v>
      </c>
      <c r="L1166" s="9" t="str">
        <f>CONCATENATE(J1166,".",K1166)</f>
        <v>Ilex.pallida</v>
      </c>
      <c r="M1166" s="9" t="s">
        <v>349</v>
      </c>
      <c r="N1166" s="11">
        <v>42136</v>
      </c>
      <c r="O1166" s="64">
        <v>0</v>
      </c>
      <c r="P1166">
        <v>282</v>
      </c>
      <c r="Q1166">
        <v>2</v>
      </c>
      <c r="R1166" s="2">
        <v>153.25898819353645</v>
      </c>
      <c r="T1166">
        <f>(3.14*((P1166/2)^2))/1000000</f>
        <v>6.2426340000000004E-2</v>
      </c>
    </row>
    <row r="1167" spans="1:23" ht="15" customHeight="1">
      <c r="A1167">
        <v>1166</v>
      </c>
      <c r="B1167" s="9" t="s">
        <v>333</v>
      </c>
      <c r="C1167" s="9" t="s">
        <v>846</v>
      </c>
      <c r="D1167" s="6">
        <v>14</v>
      </c>
      <c r="E1167" s="9" t="s">
        <v>648</v>
      </c>
      <c r="F1167" s="17">
        <v>101507</v>
      </c>
      <c r="G1167" s="17">
        <v>20.082000000000001</v>
      </c>
      <c r="H1167" s="17">
        <v>15.048</v>
      </c>
      <c r="I1167" s="9" t="s">
        <v>34</v>
      </c>
      <c r="J1167" s="9" t="s">
        <v>35</v>
      </c>
      <c r="K1167" s="9" t="s">
        <v>503</v>
      </c>
      <c r="L1167" s="9" t="str">
        <f>CONCATENATE(J1167,".",K1167)</f>
        <v>Ardisia.sp1</v>
      </c>
      <c r="M1167" s="9" t="s">
        <v>87</v>
      </c>
      <c r="N1167" s="11">
        <v>42132</v>
      </c>
      <c r="O1167" s="64">
        <v>0</v>
      </c>
      <c r="P1167">
        <v>58</v>
      </c>
      <c r="Q1167">
        <v>1</v>
      </c>
      <c r="R1167" s="2">
        <v>168.59935877150849</v>
      </c>
      <c r="T1167">
        <f>(3.14*((P1167/2)^2))/1000000</f>
        <v>2.6407400000000004E-3</v>
      </c>
    </row>
    <row r="1168" spans="1:23" ht="15" customHeight="1">
      <c r="A1168">
        <v>1167</v>
      </c>
      <c r="B1168" s="9" t="s">
        <v>333</v>
      </c>
      <c r="C1168" s="9" t="s">
        <v>851</v>
      </c>
      <c r="D1168" s="7">
        <v>43</v>
      </c>
      <c r="E1168" s="9" t="s">
        <v>648</v>
      </c>
      <c r="F1168" s="17">
        <v>102320</v>
      </c>
      <c r="G1168" s="17">
        <v>78.17</v>
      </c>
      <c r="H1168" s="17">
        <v>49.46</v>
      </c>
      <c r="I1168" s="9" t="s">
        <v>52</v>
      </c>
      <c r="J1168" s="9" t="s">
        <v>53</v>
      </c>
      <c r="L1168" s="9" t="str">
        <f>CONCATENATE(J1168,".",K1168)</f>
        <v>Styrax.</v>
      </c>
      <c r="M1168" s="9" t="s">
        <v>53</v>
      </c>
      <c r="N1168" s="11">
        <v>42136</v>
      </c>
      <c r="O1168" s="64">
        <v>0</v>
      </c>
      <c r="P1168">
        <v>102</v>
      </c>
      <c r="Q1168">
        <v>2</v>
      </c>
      <c r="R1168" s="2">
        <v>175.32721239053879</v>
      </c>
      <c r="T1168">
        <f>(3.14*((P1168/2)^2))/1000000</f>
        <v>8.1671399999999998E-3</v>
      </c>
    </row>
    <row r="1169" spans="1:21" ht="15" customHeight="1">
      <c r="A1169">
        <v>1168</v>
      </c>
      <c r="B1169" s="9" t="s">
        <v>333</v>
      </c>
      <c r="C1169" s="9" t="s">
        <v>847</v>
      </c>
      <c r="D1169" s="7">
        <v>44</v>
      </c>
      <c r="E1169" s="9" t="s">
        <v>648</v>
      </c>
      <c r="F1169" s="17">
        <v>102428</v>
      </c>
      <c r="G1169" s="17">
        <v>79.55</v>
      </c>
      <c r="H1169" s="17">
        <v>83.876000000000005</v>
      </c>
      <c r="I1169" s="9" t="s">
        <v>34</v>
      </c>
      <c r="J1169" s="9" t="s">
        <v>35</v>
      </c>
      <c r="K1169" s="9" t="s">
        <v>508</v>
      </c>
      <c r="L1169" s="9" t="str">
        <f>CONCATENATE(J1169,".",K1169)</f>
        <v>Ardisia.sp7</v>
      </c>
      <c r="M1169" s="9" t="s">
        <v>86</v>
      </c>
      <c r="N1169" s="11">
        <v>42139</v>
      </c>
      <c r="O1169" s="64">
        <v>0</v>
      </c>
      <c r="P1169">
        <v>56</v>
      </c>
      <c r="Q1169">
        <v>1</v>
      </c>
      <c r="R1169" s="2">
        <v>159.42682731787858</v>
      </c>
      <c r="T1169">
        <f>(3.14*((P1169/2)^2))/1000000</f>
        <v>2.4617600000000003E-3</v>
      </c>
    </row>
    <row r="1170" spans="1:21" ht="15" customHeight="1">
      <c r="A1170">
        <v>1169</v>
      </c>
      <c r="B1170" s="9" t="s">
        <v>333</v>
      </c>
      <c r="C1170" s="9" t="s">
        <v>851</v>
      </c>
      <c r="D1170" s="7">
        <v>42</v>
      </c>
      <c r="E1170" s="9" t="s">
        <v>648</v>
      </c>
      <c r="F1170" s="17">
        <v>102322</v>
      </c>
      <c r="G1170" s="17">
        <v>75.338999999999999</v>
      </c>
      <c r="H1170" s="17">
        <v>51.524999999999999</v>
      </c>
      <c r="I1170" s="9" t="s">
        <v>50</v>
      </c>
      <c r="J1170" s="9" t="s">
        <v>51</v>
      </c>
      <c r="K1170" s="9" t="s">
        <v>712</v>
      </c>
      <c r="L1170" s="9" t="str">
        <f>CONCATENATE(J1170,".",K1170)</f>
        <v>Quercus.salicifolia</v>
      </c>
      <c r="M1170" s="9" t="s">
        <v>135</v>
      </c>
      <c r="N1170" s="11">
        <v>42136</v>
      </c>
      <c r="O1170" s="64">
        <v>0</v>
      </c>
      <c r="P1170">
        <v>161</v>
      </c>
      <c r="Q1170">
        <v>2</v>
      </c>
      <c r="R1170" s="2">
        <v>159.85758545468829</v>
      </c>
      <c r="T1170">
        <f>(3.14*((P1170/2)^2))/1000000</f>
        <v>2.0347984999999999E-2</v>
      </c>
    </row>
    <row r="1171" spans="1:21" ht="15" customHeight="1">
      <c r="A1171">
        <v>1170</v>
      </c>
      <c r="B1171" s="9" t="s">
        <v>333</v>
      </c>
      <c r="C1171" s="9" t="s">
        <v>854</v>
      </c>
      <c r="D1171" s="6">
        <v>33</v>
      </c>
      <c r="E1171" s="9" t="s">
        <v>648</v>
      </c>
      <c r="F1171" s="17">
        <v>101851</v>
      </c>
      <c r="G1171" s="17">
        <v>30.813000000000002</v>
      </c>
      <c r="H1171" s="17">
        <v>91.683999999999997</v>
      </c>
      <c r="I1171" s="9" t="s">
        <v>42</v>
      </c>
      <c r="J1171" s="9" t="s">
        <v>710</v>
      </c>
      <c r="K1171" s="9" t="s">
        <v>711</v>
      </c>
      <c r="L1171" s="9" t="str">
        <f>CONCATENATE(J1171,".",K1171)</f>
        <v>Rogiera.amoena</v>
      </c>
      <c r="M1171" s="9" t="s">
        <v>335</v>
      </c>
      <c r="N1171" s="11">
        <v>42134</v>
      </c>
      <c r="O1171" s="64">
        <v>0</v>
      </c>
      <c r="P1171">
        <v>64</v>
      </c>
      <c r="Q1171">
        <v>1</v>
      </c>
      <c r="R1171" s="2">
        <v>139.62025836878135</v>
      </c>
      <c r="T1171">
        <f>(3.14*((P1171/2)^2))/1000000</f>
        <v>3.21536E-3</v>
      </c>
    </row>
    <row r="1172" spans="1:21" ht="15" customHeight="1">
      <c r="A1172">
        <v>1171</v>
      </c>
      <c r="B1172" s="9" t="s">
        <v>333</v>
      </c>
      <c r="C1172" s="9" t="s">
        <v>851</v>
      </c>
      <c r="D1172" s="7">
        <v>41</v>
      </c>
      <c r="E1172" s="9" t="s">
        <v>648</v>
      </c>
      <c r="F1172" s="17">
        <v>102324</v>
      </c>
      <c r="G1172" s="17">
        <v>77.613</v>
      </c>
      <c r="H1172" s="17">
        <v>58.557000000000002</v>
      </c>
      <c r="I1172" s="9" t="s">
        <v>495</v>
      </c>
      <c r="J1172" s="9" t="s">
        <v>496</v>
      </c>
      <c r="K1172" s="9" t="s">
        <v>777</v>
      </c>
      <c r="L1172" s="9" t="str">
        <f>CONCATENATE(J1172,".",K1172)</f>
        <v>Cleyera.theoidaes</v>
      </c>
      <c r="M1172" s="9" t="s">
        <v>334</v>
      </c>
      <c r="N1172" s="11">
        <v>42136</v>
      </c>
      <c r="O1172" s="64">
        <v>0</v>
      </c>
      <c r="P1172">
        <v>129</v>
      </c>
      <c r="Q1172">
        <v>2</v>
      </c>
      <c r="R1172" s="2">
        <v>142.81398132246107</v>
      </c>
      <c r="T1172">
        <f>(3.14*((P1172/2)^2))/1000000</f>
        <v>1.3063185000000001E-2</v>
      </c>
    </row>
    <row r="1173" spans="1:21" ht="15" customHeight="1">
      <c r="A1173">
        <v>1172</v>
      </c>
      <c r="B1173" s="9" t="s">
        <v>333</v>
      </c>
      <c r="C1173" s="9" t="s">
        <v>840</v>
      </c>
      <c r="D1173" s="6">
        <v>24</v>
      </c>
      <c r="E1173" s="9" t="s">
        <v>648</v>
      </c>
      <c r="F1173" s="17">
        <v>101290</v>
      </c>
      <c r="G1173" s="17">
        <v>7.1820000000000004</v>
      </c>
      <c r="H1173" s="17">
        <v>41.258000000000003</v>
      </c>
      <c r="I1173" s="9" t="s">
        <v>34</v>
      </c>
      <c r="J1173" s="9" t="s">
        <v>35</v>
      </c>
      <c r="K1173" s="9" t="s">
        <v>506</v>
      </c>
      <c r="L1173" s="9" t="str">
        <f>CONCATENATE(J1173,".",K1173)</f>
        <v>Ardisia.sp5</v>
      </c>
      <c r="M1173" s="9" t="s">
        <v>36</v>
      </c>
      <c r="N1173" s="11">
        <v>42120</v>
      </c>
      <c r="O1173" s="64">
        <v>0</v>
      </c>
      <c r="P1173">
        <v>57</v>
      </c>
      <c r="Q1173">
        <v>1</v>
      </c>
      <c r="R1173" s="2">
        <v>188.9339821485359</v>
      </c>
      <c r="T1173">
        <f>(3.14*((P1173/2)^2))/1000000</f>
        <v>2.550465E-3</v>
      </c>
    </row>
    <row r="1174" spans="1:21" ht="15" customHeight="1">
      <c r="A1174">
        <v>1173</v>
      </c>
      <c r="B1174" s="9" t="s">
        <v>333</v>
      </c>
      <c r="C1174" s="9" t="s">
        <v>848</v>
      </c>
      <c r="D1174" s="7">
        <v>11</v>
      </c>
      <c r="E1174" s="9" t="s">
        <v>648</v>
      </c>
      <c r="F1174" s="17">
        <v>102326</v>
      </c>
      <c r="G1174" s="17">
        <v>62.493000000000002</v>
      </c>
      <c r="H1174" s="17">
        <v>61.066000000000003</v>
      </c>
      <c r="I1174" s="9" t="s">
        <v>93</v>
      </c>
      <c r="J1174" s="9" t="s">
        <v>94</v>
      </c>
      <c r="K1174" s="9" t="s">
        <v>725</v>
      </c>
      <c r="L1174" s="9" t="str">
        <f>CONCATENATE(J1174,".",K1174)</f>
        <v>Viburnum.costaricanun</v>
      </c>
      <c r="M1174" s="9" t="s">
        <v>94</v>
      </c>
      <c r="N1174" s="11">
        <v>42136</v>
      </c>
      <c r="O1174" s="64">
        <v>0</v>
      </c>
      <c r="P1174">
        <v>185</v>
      </c>
      <c r="Q1174">
        <v>2</v>
      </c>
      <c r="R1174" s="2">
        <v>128.31249626549626</v>
      </c>
      <c r="T1174">
        <f>(3.14*((P1174/2)^2))/1000000</f>
        <v>2.6866625000000002E-2</v>
      </c>
    </row>
    <row r="1175" spans="1:21" ht="15" customHeight="1">
      <c r="A1175">
        <v>1174</v>
      </c>
      <c r="B1175" s="9" t="s">
        <v>333</v>
      </c>
      <c r="C1175" s="9" t="s">
        <v>848</v>
      </c>
      <c r="D1175" s="7">
        <v>11</v>
      </c>
      <c r="E1175" s="9" t="s">
        <v>648</v>
      </c>
      <c r="F1175" s="17">
        <v>102327</v>
      </c>
      <c r="G1175" s="17">
        <v>64.241</v>
      </c>
      <c r="H1175" s="17">
        <v>60.156999999999996</v>
      </c>
      <c r="I1175" s="9" t="s">
        <v>98</v>
      </c>
      <c r="J1175" s="9" t="s">
        <v>99</v>
      </c>
      <c r="L1175" s="9" t="str">
        <f>CONCATENATE(J1175,".",K1175)</f>
        <v>Clusia.</v>
      </c>
      <c r="M1175" s="9" t="s">
        <v>99</v>
      </c>
      <c r="N1175" s="11">
        <v>42136</v>
      </c>
      <c r="O1175" s="64">
        <v>0</v>
      </c>
      <c r="P1175">
        <v>179</v>
      </c>
      <c r="Q1175">
        <v>2</v>
      </c>
      <c r="R1175" s="2">
        <v>189.67652183950406</v>
      </c>
      <c r="T1175">
        <f>(3.14*((P1175/2)^2))/1000000</f>
        <v>2.5152185000000001E-2</v>
      </c>
    </row>
    <row r="1176" spans="1:21" ht="15" customHeight="1">
      <c r="A1176">
        <v>1175</v>
      </c>
      <c r="B1176" s="9" t="s">
        <v>333</v>
      </c>
      <c r="C1176" s="9" t="s">
        <v>853</v>
      </c>
      <c r="D1176" s="7">
        <v>42</v>
      </c>
      <c r="E1176" s="9" t="s">
        <v>648</v>
      </c>
      <c r="F1176" s="17">
        <v>102278</v>
      </c>
      <c r="G1176" s="17">
        <v>76.004000000000005</v>
      </c>
      <c r="H1176" s="17">
        <v>31.375</v>
      </c>
      <c r="I1176" s="9" t="s">
        <v>52</v>
      </c>
      <c r="J1176" s="9" t="s">
        <v>53</v>
      </c>
      <c r="L1176" s="9" t="str">
        <f>CONCATENATE(J1176,".",K1176)</f>
        <v>Styrax.</v>
      </c>
      <c r="M1176" s="9" t="s">
        <v>53</v>
      </c>
      <c r="N1176" s="11">
        <v>42136</v>
      </c>
      <c r="O1176" s="64">
        <v>0</v>
      </c>
      <c r="P1176">
        <v>63</v>
      </c>
      <c r="Q1176">
        <v>1</v>
      </c>
      <c r="R1176" s="2">
        <v>117.56391879148985</v>
      </c>
      <c r="T1176">
        <f>(3.14*((P1176/2)^2))/1000000</f>
        <v>3.1156650000000001E-3</v>
      </c>
    </row>
    <row r="1177" spans="1:21" ht="15" customHeight="1">
      <c r="A1177">
        <v>1176</v>
      </c>
      <c r="B1177" s="9" t="s">
        <v>333</v>
      </c>
      <c r="C1177" s="9" t="s">
        <v>857</v>
      </c>
      <c r="D1177" s="6">
        <v>31</v>
      </c>
      <c r="E1177" s="9" t="s">
        <v>648</v>
      </c>
      <c r="F1177" s="17">
        <v>102145</v>
      </c>
      <c r="G1177" s="17">
        <v>49.75</v>
      </c>
      <c r="H1177" s="17">
        <v>88.712999999999994</v>
      </c>
      <c r="I1177" s="9" t="s">
        <v>495</v>
      </c>
      <c r="J1177" s="9" t="s">
        <v>496</v>
      </c>
      <c r="K1177" s="9" t="s">
        <v>777</v>
      </c>
      <c r="L1177" s="9" t="str">
        <f>CONCATENATE(J1177,".",K1177)</f>
        <v>Cleyera.theoidaes</v>
      </c>
      <c r="M1177" s="9" t="s">
        <v>334</v>
      </c>
      <c r="N1177" s="11">
        <v>42135</v>
      </c>
      <c r="O1177" s="64">
        <v>0</v>
      </c>
      <c r="P1177">
        <v>55</v>
      </c>
      <c r="Q1177">
        <v>1</v>
      </c>
      <c r="R1177" s="2">
        <v>113.25116135704907</v>
      </c>
      <c r="T1177">
        <f>(3.14*((P1177/2)^2))/1000000</f>
        <v>2.374625E-3</v>
      </c>
    </row>
    <row r="1178" spans="1:21" ht="15" customHeight="1">
      <c r="A1178">
        <v>1177</v>
      </c>
      <c r="B1178" s="9" t="s">
        <v>333</v>
      </c>
      <c r="C1178" s="9" t="s">
        <v>848</v>
      </c>
      <c r="D1178" s="7">
        <v>12</v>
      </c>
      <c r="E1178" s="9" t="s">
        <v>648</v>
      </c>
      <c r="F1178" s="17">
        <v>102330</v>
      </c>
      <c r="G1178" s="17">
        <v>62.12</v>
      </c>
      <c r="H1178" s="17">
        <v>65.12</v>
      </c>
      <c r="I1178" s="9" t="s">
        <v>22</v>
      </c>
      <c r="J1178" s="9" t="s">
        <v>516</v>
      </c>
      <c r="K1178" s="9" t="s">
        <v>506</v>
      </c>
      <c r="L1178" s="9" t="str">
        <f>CONCATENATE(J1178,".",K1178)</f>
        <v>Laurel.sp5</v>
      </c>
      <c r="M1178" s="9" t="s">
        <v>109</v>
      </c>
      <c r="N1178" s="11">
        <v>42136</v>
      </c>
      <c r="O1178" s="64">
        <v>0</v>
      </c>
      <c r="P1178">
        <v>130</v>
      </c>
      <c r="Q1178">
        <v>2</v>
      </c>
      <c r="R1178" s="2">
        <v>109.98445684692574</v>
      </c>
      <c r="T1178">
        <f>(3.14*((P1178/2)^2))/1000000</f>
        <v>1.3266500000000001E-2</v>
      </c>
    </row>
    <row r="1179" spans="1:21" ht="15" customHeight="1">
      <c r="A1179">
        <v>1178</v>
      </c>
      <c r="B1179" s="9" t="s">
        <v>333</v>
      </c>
      <c r="C1179" s="9" t="s">
        <v>844</v>
      </c>
      <c r="D1179" s="6">
        <v>44</v>
      </c>
      <c r="E1179" s="9" t="s">
        <v>648</v>
      </c>
      <c r="F1179" s="17">
        <v>101468</v>
      </c>
      <c r="G1179" s="17">
        <v>15.185</v>
      </c>
      <c r="H1179" s="17">
        <v>91.567999999999998</v>
      </c>
      <c r="I1179" s="9" t="s">
        <v>42</v>
      </c>
      <c r="J1179" s="9" t="s">
        <v>710</v>
      </c>
      <c r="K1179" s="9" t="s">
        <v>711</v>
      </c>
      <c r="L1179" s="9" t="str">
        <f>CONCATENATE(J1179,".",K1179)</f>
        <v>Rogiera.amoena</v>
      </c>
      <c r="M1179" s="9" t="s">
        <v>335</v>
      </c>
      <c r="N1179" s="11">
        <v>42132</v>
      </c>
      <c r="O1179" s="64">
        <v>0</v>
      </c>
      <c r="P1179">
        <v>53</v>
      </c>
      <c r="Q1179">
        <v>1</v>
      </c>
      <c r="R1179" s="2">
        <v>119.1026282443531</v>
      </c>
      <c r="T1179">
        <f>(3.14*((P1179/2)^2))/1000000</f>
        <v>2.205065E-3</v>
      </c>
    </row>
    <row r="1180" spans="1:21" ht="15" customHeight="1">
      <c r="A1180">
        <v>1179</v>
      </c>
      <c r="B1180" s="9" t="s">
        <v>333</v>
      </c>
      <c r="C1180" s="9" t="s">
        <v>845</v>
      </c>
      <c r="D1180" s="7">
        <v>22</v>
      </c>
      <c r="E1180" s="9" t="s">
        <v>648</v>
      </c>
      <c r="F1180" s="17">
        <v>102452</v>
      </c>
      <c r="G1180" s="17">
        <v>88.25</v>
      </c>
      <c r="H1180" s="17">
        <v>15.287000000000001</v>
      </c>
      <c r="I1180" s="9" t="s">
        <v>34</v>
      </c>
      <c r="J1180" s="9" t="s">
        <v>35</v>
      </c>
      <c r="K1180" s="9" t="s">
        <v>506</v>
      </c>
      <c r="L1180" s="9" t="str">
        <f>CONCATENATE(J1180,".",K1180)</f>
        <v>Ardisia.sp5</v>
      </c>
      <c r="M1180" s="9" t="s">
        <v>36</v>
      </c>
      <c r="N1180" s="11">
        <v>42139</v>
      </c>
      <c r="O1180" s="64">
        <v>0</v>
      </c>
      <c r="P1180">
        <v>86</v>
      </c>
      <c r="Q1180">
        <v>1</v>
      </c>
      <c r="R1180" s="2">
        <v>110.64621428310008</v>
      </c>
      <c r="T1180">
        <f>(3.14*((P1180/2)^2))/1000000</f>
        <v>5.8058600000000004E-3</v>
      </c>
    </row>
    <row r="1181" spans="1:21" ht="15" customHeight="1">
      <c r="A1181">
        <v>1180</v>
      </c>
      <c r="B1181" s="9" t="s">
        <v>333</v>
      </c>
      <c r="C1181" s="9" t="s">
        <v>844</v>
      </c>
      <c r="D1181" s="6">
        <v>44</v>
      </c>
      <c r="E1181" s="9" t="s">
        <v>648</v>
      </c>
      <c r="F1181" s="17">
        <v>101472</v>
      </c>
      <c r="G1181" s="17">
        <v>16.282</v>
      </c>
      <c r="H1181" s="17">
        <v>85.203000000000003</v>
      </c>
      <c r="I1181" s="9" t="s">
        <v>89</v>
      </c>
      <c r="J1181" s="9" t="s">
        <v>511</v>
      </c>
      <c r="K1181" t="s">
        <v>735</v>
      </c>
      <c r="L1181" s="9" t="str">
        <f>CONCATENATE(J1181,".",K1181)</f>
        <v xml:space="preserve">Vaccinium.consanguineum </v>
      </c>
      <c r="M1181" s="9" t="s">
        <v>336</v>
      </c>
      <c r="N1181" s="11">
        <v>42132</v>
      </c>
      <c r="O1181" s="64">
        <v>0</v>
      </c>
      <c r="P1181">
        <v>63</v>
      </c>
      <c r="Q1181">
        <v>1</v>
      </c>
      <c r="R1181" s="2">
        <v>106.10624177175262</v>
      </c>
      <c r="T1181">
        <f>(3.14*((P1181/2)^2))/1000000</f>
        <v>3.1156650000000001E-3</v>
      </c>
    </row>
    <row r="1182" spans="1:21" ht="15" customHeight="1">
      <c r="A1182">
        <v>1181</v>
      </c>
      <c r="B1182" s="9" t="s">
        <v>333</v>
      </c>
      <c r="C1182" s="9" t="s">
        <v>848</v>
      </c>
      <c r="D1182" s="7">
        <v>13</v>
      </c>
      <c r="E1182" s="9" t="s">
        <v>648</v>
      </c>
      <c r="F1182" s="17">
        <v>102334</v>
      </c>
      <c r="G1182" s="17">
        <v>64.031000000000006</v>
      </c>
      <c r="H1182" s="17">
        <v>70.665999999999997</v>
      </c>
      <c r="I1182" s="9" t="s">
        <v>42</v>
      </c>
      <c r="J1182" s="9" t="s">
        <v>710</v>
      </c>
      <c r="K1182" s="9" t="s">
        <v>711</v>
      </c>
      <c r="L1182" s="9" t="str">
        <f>CONCATENATE(J1182,".",K1182)</f>
        <v>Rogiera.amoena</v>
      </c>
      <c r="M1182" s="9" t="s">
        <v>335</v>
      </c>
      <c r="N1182" s="11">
        <v>42136</v>
      </c>
      <c r="O1182" s="64">
        <v>0</v>
      </c>
      <c r="P1182">
        <v>131</v>
      </c>
      <c r="Q1182">
        <v>2</v>
      </c>
      <c r="R1182" s="2">
        <v>162.8339360726643</v>
      </c>
      <c r="T1182">
        <f>(3.14*((P1182/2)^2))/1000000</f>
        <v>1.3471385000000001E-2</v>
      </c>
      <c r="U1182" t="s">
        <v>78</v>
      </c>
    </row>
    <row r="1183" spans="1:21" ht="15" customHeight="1">
      <c r="A1183">
        <v>1182</v>
      </c>
      <c r="B1183" s="9" t="s">
        <v>333</v>
      </c>
      <c r="C1183" s="9" t="s">
        <v>858</v>
      </c>
      <c r="D1183" s="6">
        <v>23</v>
      </c>
      <c r="E1183" s="9" t="s">
        <v>648</v>
      </c>
      <c r="F1183" s="17">
        <v>102086</v>
      </c>
      <c r="G1183" s="17">
        <v>46.139000000000003</v>
      </c>
      <c r="H1183" s="17">
        <v>74.814999999999998</v>
      </c>
      <c r="I1183" s="9" t="s">
        <v>495</v>
      </c>
      <c r="J1183" s="9" t="s">
        <v>496</v>
      </c>
      <c r="K1183" s="9" t="s">
        <v>777</v>
      </c>
      <c r="L1183" s="9" t="str">
        <f>CONCATENATE(J1183,".",K1183)</f>
        <v>Cleyera.theoidaes</v>
      </c>
      <c r="M1183" s="9" t="s">
        <v>334</v>
      </c>
      <c r="N1183" s="11">
        <v>42135</v>
      </c>
      <c r="O1183" s="64">
        <v>0</v>
      </c>
      <c r="P1183">
        <v>57</v>
      </c>
      <c r="Q1183">
        <v>1</v>
      </c>
      <c r="R1183" s="2">
        <v>107.87640032196089</v>
      </c>
      <c r="T1183">
        <f>(3.14*((P1183/2)^2))/1000000</f>
        <v>2.550465E-3</v>
      </c>
    </row>
    <row r="1184" spans="1:21" ht="15" customHeight="1">
      <c r="A1184">
        <v>1183</v>
      </c>
      <c r="B1184" s="9" t="s">
        <v>333</v>
      </c>
      <c r="C1184" s="9" t="s">
        <v>851</v>
      </c>
      <c r="D1184" s="7">
        <v>23</v>
      </c>
      <c r="E1184" s="9" t="s">
        <v>648</v>
      </c>
      <c r="F1184" s="17">
        <v>102293</v>
      </c>
      <c r="G1184" s="17">
        <v>68.238</v>
      </c>
      <c r="H1184" s="17">
        <v>47.557000000000002</v>
      </c>
      <c r="I1184" s="9" t="s">
        <v>42</v>
      </c>
      <c r="J1184" s="9" t="s">
        <v>710</v>
      </c>
      <c r="K1184" s="9" t="s">
        <v>711</v>
      </c>
      <c r="L1184" s="9" t="str">
        <f>CONCATENATE(J1184,".",K1184)</f>
        <v>Rogiera.amoena</v>
      </c>
      <c r="M1184" s="9" t="s">
        <v>335</v>
      </c>
      <c r="N1184" s="11">
        <v>42136</v>
      </c>
      <c r="O1184" s="64">
        <v>0</v>
      </c>
      <c r="P1184">
        <v>52</v>
      </c>
      <c r="Q1184">
        <v>1</v>
      </c>
      <c r="R1184" s="2">
        <v>178.20547704359947</v>
      </c>
      <c r="T1184">
        <f>(3.14*((P1184/2)^2))/1000000</f>
        <v>2.1226399999999999E-3</v>
      </c>
    </row>
    <row r="1185" spans="1:20" ht="15" customHeight="1">
      <c r="A1185">
        <v>1184</v>
      </c>
      <c r="B1185" s="9" t="s">
        <v>333</v>
      </c>
      <c r="C1185" s="9" t="s">
        <v>856</v>
      </c>
      <c r="D1185" s="6">
        <v>12</v>
      </c>
      <c r="E1185" s="9" t="s">
        <v>648</v>
      </c>
      <c r="F1185" s="17">
        <v>101887</v>
      </c>
      <c r="G1185" s="17">
        <v>44.783999999999999</v>
      </c>
      <c r="H1185" s="17">
        <v>9.6219999999999999</v>
      </c>
      <c r="I1185" s="9" t="s">
        <v>22</v>
      </c>
      <c r="J1185" s="9" t="s">
        <v>516</v>
      </c>
      <c r="K1185" s="9" t="s">
        <v>506</v>
      </c>
      <c r="L1185" s="9" t="str">
        <f>CONCATENATE(J1185,".",K1185)</f>
        <v>Laurel.sp5</v>
      </c>
      <c r="M1185" s="9" t="s">
        <v>109</v>
      </c>
      <c r="N1185" s="11">
        <v>42134</v>
      </c>
      <c r="O1185" s="64">
        <v>0</v>
      </c>
      <c r="P1185">
        <v>72</v>
      </c>
      <c r="Q1185">
        <v>1</v>
      </c>
      <c r="R1185" s="2">
        <v>159.86965556804796</v>
      </c>
      <c r="T1185">
        <f>(3.14*((P1185/2)^2))/1000000</f>
        <v>4.0694399999999997E-3</v>
      </c>
    </row>
    <row r="1186" spans="1:20" ht="15" customHeight="1">
      <c r="A1186">
        <v>1185</v>
      </c>
      <c r="B1186" s="9" t="s">
        <v>333</v>
      </c>
      <c r="C1186" s="9" t="s">
        <v>836</v>
      </c>
      <c r="D1186" s="6">
        <v>21</v>
      </c>
      <c r="E1186" s="9" t="s">
        <v>648</v>
      </c>
      <c r="F1186" s="17">
        <v>101195</v>
      </c>
      <c r="G1186" s="17">
        <v>8.2349999999999994</v>
      </c>
      <c r="H1186" s="17">
        <v>18.364000000000001</v>
      </c>
      <c r="I1186" s="9" t="s">
        <v>52</v>
      </c>
      <c r="J1186" s="9" t="s">
        <v>53</v>
      </c>
      <c r="L1186" s="9" t="str">
        <f>CONCATENATE(J1186,".",K1186)</f>
        <v>Styrax.</v>
      </c>
      <c r="M1186" s="9" t="s">
        <v>53</v>
      </c>
      <c r="N1186" s="11">
        <v>42120</v>
      </c>
      <c r="O1186" s="64">
        <v>0</v>
      </c>
      <c r="P1186">
        <v>73</v>
      </c>
      <c r="Q1186">
        <v>1</v>
      </c>
      <c r="R1186" s="2">
        <v>159.13729018734074</v>
      </c>
      <c r="T1186">
        <f>(3.14*((P1186/2)^2))/1000000</f>
        <v>4.1832650000000002E-3</v>
      </c>
    </row>
    <row r="1187" spans="1:20" ht="15" customHeight="1">
      <c r="A1187">
        <v>1186</v>
      </c>
      <c r="B1187" s="9" t="s">
        <v>333</v>
      </c>
      <c r="C1187" s="9" t="s">
        <v>848</v>
      </c>
      <c r="D1187" s="7">
        <v>14</v>
      </c>
      <c r="E1187" s="9" t="s">
        <v>648</v>
      </c>
      <c r="F1187" s="17">
        <v>102339</v>
      </c>
      <c r="G1187" s="17">
        <v>63.844999999999999</v>
      </c>
      <c r="H1187" s="17">
        <v>76.677999999999997</v>
      </c>
      <c r="I1187" s="9" t="s">
        <v>52</v>
      </c>
      <c r="J1187" s="9" t="s">
        <v>53</v>
      </c>
      <c r="L1187" s="9" t="str">
        <f>CONCATENATE(J1187,".",K1187)</f>
        <v>Styrax.</v>
      </c>
      <c r="M1187" s="9" t="s">
        <v>53</v>
      </c>
      <c r="N1187" s="11">
        <v>42136</v>
      </c>
      <c r="O1187" s="64">
        <v>0</v>
      </c>
      <c r="P1187">
        <v>143</v>
      </c>
      <c r="Q1187">
        <v>2</v>
      </c>
      <c r="R1187" s="2">
        <v>176.57491769435617</v>
      </c>
      <c r="T1187">
        <f>(3.14*((P1187/2)^2))/1000000</f>
        <v>1.6052465000000002E-2</v>
      </c>
    </row>
    <row r="1188" spans="1:20" ht="15" customHeight="1">
      <c r="A1188">
        <v>1187</v>
      </c>
      <c r="B1188" s="9" t="s">
        <v>333</v>
      </c>
      <c r="C1188" s="9" t="s">
        <v>848</v>
      </c>
      <c r="D1188" s="7">
        <v>14</v>
      </c>
      <c r="E1188" s="9" t="s">
        <v>648</v>
      </c>
      <c r="F1188" s="20">
        <v>102340</v>
      </c>
      <c r="G1188" s="17">
        <v>64.846999999999994</v>
      </c>
      <c r="H1188" s="17">
        <v>78.495000000000005</v>
      </c>
      <c r="I1188" s="9" t="s">
        <v>52</v>
      </c>
      <c r="J1188" s="9" t="s">
        <v>53</v>
      </c>
      <c r="L1188" s="9" t="str">
        <f>CONCATENATE(J1188,".",K1188)</f>
        <v>Styrax.</v>
      </c>
      <c r="M1188" s="9" t="s">
        <v>53</v>
      </c>
      <c r="N1188" s="11">
        <v>42136</v>
      </c>
      <c r="O1188" s="64">
        <v>0</v>
      </c>
      <c r="P1188">
        <v>104</v>
      </c>
      <c r="Q1188">
        <v>2</v>
      </c>
      <c r="R1188" s="2">
        <v>199.42183779191515</v>
      </c>
      <c r="T1188">
        <f>(3.14*((P1188/2)^2))/1000000</f>
        <v>8.4905599999999994E-3</v>
      </c>
    </row>
    <row r="1189" spans="1:20" ht="15" customHeight="1">
      <c r="A1189">
        <v>1188</v>
      </c>
      <c r="B1189" s="9" t="s">
        <v>333</v>
      </c>
      <c r="C1189" s="9" t="s">
        <v>848</v>
      </c>
      <c r="D1189" s="7">
        <v>14</v>
      </c>
      <c r="E1189" s="9" t="s">
        <v>647</v>
      </c>
      <c r="F1189" s="17">
        <v>102341</v>
      </c>
      <c r="G1189" s="17">
        <v>63.984999999999999</v>
      </c>
      <c r="H1189" s="17">
        <v>79.543999999999997</v>
      </c>
      <c r="I1189" s="9" t="s">
        <v>50</v>
      </c>
      <c r="J1189" s="9" t="s">
        <v>51</v>
      </c>
      <c r="K1189" s="2" t="s">
        <v>713</v>
      </c>
      <c r="L1189" s="9" t="str">
        <f>CONCATENATE(J1189,".",K1189)</f>
        <v>Quercus.costaricensis</v>
      </c>
      <c r="M1189" s="9" t="s">
        <v>740</v>
      </c>
      <c r="N1189" s="11">
        <v>42136</v>
      </c>
      <c r="O1189" s="64">
        <v>21.943073669234483</v>
      </c>
      <c r="P1189">
        <v>676</v>
      </c>
      <c r="Q1189">
        <v>4</v>
      </c>
      <c r="R1189" s="2">
        <v>100.49553676063248</v>
      </c>
      <c r="T1189">
        <f>(3.14*((P1189/2)^2))/1000000</f>
        <v>0.35872616000000002</v>
      </c>
    </row>
    <row r="1190" spans="1:20" ht="15" customHeight="1">
      <c r="A1190">
        <v>1189</v>
      </c>
      <c r="B1190" s="9" t="s">
        <v>333</v>
      </c>
      <c r="C1190" s="9" t="s">
        <v>848</v>
      </c>
      <c r="D1190" s="7">
        <v>24</v>
      </c>
      <c r="E1190" s="9" t="s">
        <v>648</v>
      </c>
      <c r="F1190" s="17">
        <v>102342</v>
      </c>
      <c r="G1190" s="17">
        <v>65.942000000000007</v>
      </c>
      <c r="H1190" s="17">
        <v>62.697000000000003</v>
      </c>
      <c r="I1190" s="9" t="s">
        <v>52</v>
      </c>
      <c r="J1190" s="9" t="s">
        <v>53</v>
      </c>
      <c r="L1190" s="9" t="str">
        <f>CONCATENATE(J1190,".",K1190)</f>
        <v>Styrax.</v>
      </c>
      <c r="M1190" s="9" t="s">
        <v>53</v>
      </c>
      <c r="N1190" s="11">
        <v>42136</v>
      </c>
      <c r="O1190" s="64">
        <v>0</v>
      </c>
      <c r="P1190">
        <v>108</v>
      </c>
      <c r="Q1190">
        <v>2</v>
      </c>
      <c r="R1190" s="2">
        <v>139.94592496160527</v>
      </c>
      <c r="T1190">
        <f>(3.14*((P1190/2)^2))/1000000</f>
        <v>9.1562399999999995E-3</v>
      </c>
    </row>
    <row r="1191" spans="1:20" ht="15" customHeight="1">
      <c r="A1191">
        <v>1190</v>
      </c>
      <c r="B1191" s="9" t="s">
        <v>333</v>
      </c>
      <c r="C1191" s="9" t="s">
        <v>848</v>
      </c>
      <c r="D1191" s="7">
        <v>23</v>
      </c>
      <c r="E1191" s="9" t="s">
        <v>647</v>
      </c>
      <c r="F1191" s="16">
        <v>102343</v>
      </c>
      <c r="G1191" s="17">
        <v>68.551999999999992</v>
      </c>
      <c r="H1191" s="17">
        <v>66.891000000000005</v>
      </c>
      <c r="I1191" s="9" t="s">
        <v>54</v>
      </c>
      <c r="J1191" s="9" t="s">
        <v>55</v>
      </c>
      <c r="K1191" s="9" t="s">
        <v>502</v>
      </c>
      <c r="L1191" s="9" t="str">
        <f>CONCATENATE(J1191,".",K1191)</f>
        <v>Schefflera.sp2</v>
      </c>
      <c r="M1191" s="9" t="s">
        <v>362</v>
      </c>
      <c r="N1191" s="11">
        <v>42136</v>
      </c>
      <c r="O1191" s="64">
        <v>15.92506953268472</v>
      </c>
      <c r="P1191">
        <v>207</v>
      </c>
      <c r="Q1191">
        <v>2</v>
      </c>
      <c r="R1191" s="2">
        <v>104.8880603218937</v>
      </c>
      <c r="T1191">
        <f>(3.14*((P1191/2)^2))/1000000</f>
        <v>3.3636465000000004E-2</v>
      </c>
    </row>
    <row r="1192" spans="1:20" ht="15" customHeight="1">
      <c r="A1192">
        <v>1191</v>
      </c>
      <c r="B1192" s="9" t="s">
        <v>333</v>
      </c>
      <c r="C1192" s="9" t="s">
        <v>848</v>
      </c>
      <c r="D1192" s="7">
        <v>23</v>
      </c>
      <c r="E1192" s="9" t="s">
        <v>647</v>
      </c>
      <c r="F1192" s="16">
        <v>102344</v>
      </c>
      <c r="G1192" s="17">
        <v>67.106999999999999</v>
      </c>
      <c r="H1192" s="17">
        <v>64.234999999999999</v>
      </c>
      <c r="I1192" s="9" t="s">
        <v>52</v>
      </c>
      <c r="J1192" s="9" t="s">
        <v>53</v>
      </c>
      <c r="L1192" s="9" t="str">
        <f>CONCATENATE(J1192,".",K1192)</f>
        <v>Styrax.</v>
      </c>
      <c r="M1192" s="9" t="s">
        <v>53</v>
      </c>
      <c r="N1192" s="11">
        <v>42136</v>
      </c>
      <c r="O1192" s="64">
        <v>19.497231820349576</v>
      </c>
      <c r="P1192">
        <v>360</v>
      </c>
      <c r="Q1192">
        <v>3</v>
      </c>
      <c r="R1192" s="2">
        <v>185.04948192487745</v>
      </c>
      <c r="T1192">
        <f>(3.14*((P1192/2)^2))/1000000</f>
        <v>0.10173599999999999</v>
      </c>
    </row>
    <row r="1193" spans="1:20" ht="15" customHeight="1">
      <c r="A1193">
        <v>1192</v>
      </c>
      <c r="B1193" s="9" t="s">
        <v>333</v>
      </c>
      <c r="C1193" s="9" t="s">
        <v>844</v>
      </c>
      <c r="D1193" s="6">
        <v>22</v>
      </c>
      <c r="E1193" s="9" t="s">
        <v>648</v>
      </c>
      <c r="F1193" s="17">
        <v>101438</v>
      </c>
      <c r="G1193" s="17">
        <v>8.6349999999999998</v>
      </c>
      <c r="H1193" s="17">
        <v>92.168000000000006</v>
      </c>
      <c r="I1193" s="9" t="s">
        <v>34</v>
      </c>
      <c r="J1193" s="9" t="s">
        <v>35</v>
      </c>
      <c r="K1193" s="9" t="s">
        <v>503</v>
      </c>
      <c r="L1193" s="9" t="str">
        <f>CONCATENATE(J1193,".",K1193)</f>
        <v>Ardisia.sp1</v>
      </c>
      <c r="M1193" s="9" t="s">
        <v>87</v>
      </c>
      <c r="N1193" s="11">
        <v>42121</v>
      </c>
      <c r="O1193" s="64">
        <v>0</v>
      </c>
      <c r="P1193">
        <v>61</v>
      </c>
      <c r="Q1193">
        <v>1</v>
      </c>
      <c r="R1193" s="2">
        <v>148.22554789377497</v>
      </c>
      <c r="T1193">
        <f>(3.14*((P1193/2)^2))/1000000</f>
        <v>2.9209850000000001E-3</v>
      </c>
    </row>
    <row r="1194" spans="1:20" ht="15" customHeight="1">
      <c r="A1194">
        <v>1193</v>
      </c>
      <c r="B1194" s="9" t="s">
        <v>333</v>
      </c>
      <c r="C1194" s="9" t="s">
        <v>848</v>
      </c>
      <c r="D1194" s="7">
        <v>23</v>
      </c>
      <c r="E1194" s="9" t="s">
        <v>648</v>
      </c>
      <c r="F1194" s="17">
        <v>102346</v>
      </c>
      <c r="G1194" s="17">
        <v>68.878</v>
      </c>
      <c r="H1194" s="17">
        <v>62.603999999999999</v>
      </c>
      <c r="I1194" s="9" t="s">
        <v>77</v>
      </c>
      <c r="J1194" s="9" t="s">
        <v>348</v>
      </c>
      <c r="K1194" t="s">
        <v>729</v>
      </c>
      <c r="L1194" s="9" t="str">
        <f>CONCATENATE(J1194,".",K1194)</f>
        <v>Ilex.pallida</v>
      </c>
      <c r="M1194" s="9" t="s">
        <v>349</v>
      </c>
      <c r="N1194" s="11">
        <v>42136</v>
      </c>
      <c r="O1194" s="64">
        <v>0</v>
      </c>
      <c r="P1194">
        <v>206</v>
      </c>
      <c r="Q1194">
        <v>2</v>
      </c>
      <c r="R1194" s="2">
        <v>184.6052186923099</v>
      </c>
      <c r="T1194">
        <f>(3.14*((P1194/2)^2))/1000000</f>
        <v>3.3312260000000003E-2</v>
      </c>
    </row>
    <row r="1195" spans="1:20" ht="15" customHeight="1">
      <c r="A1195">
        <v>1194</v>
      </c>
      <c r="B1195" s="9" t="s">
        <v>333</v>
      </c>
      <c r="C1195" s="9" t="s">
        <v>848</v>
      </c>
      <c r="D1195" s="7">
        <v>22</v>
      </c>
      <c r="E1195" s="9" t="s">
        <v>648</v>
      </c>
      <c r="F1195" s="17">
        <v>102347</v>
      </c>
      <c r="G1195" s="17">
        <v>69.343999999999994</v>
      </c>
      <c r="H1195" s="17">
        <v>71.015000000000001</v>
      </c>
      <c r="I1195" s="9" t="s">
        <v>71</v>
      </c>
      <c r="J1195" s="9" t="s">
        <v>72</v>
      </c>
      <c r="K1195" s="9" t="s">
        <v>494</v>
      </c>
      <c r="L1195" s="9" t="str">
        <f>CONCATENATE(J1195,".",K1195)</f>
        <v>Cornus.disciflora</v>
      </c>
      <c r="M1195" s="9" t="s">
        <v>72</v>
      </c>
      <c r="N1195" s="11">
        <v>42136</v>
      </c>
      <c r="O1195" s="64">
        <v>0</v>
      </c>
      <c r="P1195">
        <v>270</v>
      </c>
      <c r="Q1195">
        <v>2</v>
      </c>
      <c r="R1195" s="2">
        <v>132.44635659059315</v>
      </c>
      <c r="T1195">
        <f>(3.14*((P1195/2)^2))/1000000</f>
        <v>5.72265E-2</v>
      </c>
    </row>
    <row r="1196" spans="1:20" ht="15" customHeight="1">
      <c r="A1196">
        <v>1195</v>
      </c>
      <c r="B1196" s="9" t="s">
        <v>333</v>
      </c>
      <c r="C1196" s="9" t="s">
        <v>839</v>
      </c>
      <c r="D1196" s="7">
        <v>24</v>
      </c>
      <c r="E1196" s="9" t="s">
        <v>648</v>
      </c>
      <c r="F1196" s="17">
        <v>102600</v>
      </c>
      <c r="G1196" s="17">
        <v>87.146000000000001</v>
      </c>
      <c r="H1196" s="17">
        <v>66.614000000000004</v>
      </c>
      <c r="I1196" s="9" t="s">
        <v>52</v>
      </c>
      <c r="J1196" s="9" t="s">
        <v>53</v>
      </c>
      <c r="L1196" s="9" t="str">
        <f>CONCATENATE(J1196,".",K1196)</f>
        <v>Styrax.</v>
      </c>
      <c r="M1196" s="9" t="s">
        <v>53</v>
      </c>
      <c r="N1196" s="11">
        <v>42140</v>
      </c>
      <c r="O1196" s="64">
        <v>0</v>
      </c>
      <c r="P1196">
        <v>68</v>
      </c>
      <c r="Q1196">
        <v>1</v>
      </c>
      <c r="R1196" s="2">
        <v>114.33372034830346</v>
      </c>
      <c r="T1196">
        <f>(3.14*((P1196/2)^2))/1000000</f>
        <v>3.6298400000000001E-3</v>
      </c>
    </row>
    <row r="1197" spans="1:20" ht="15" customHeight="1">
      <c r="A1197">
        <v>1196</v>
      </c>
      <c r="B1197" s="9" t="s">
        <v>333</v>
      </c>
      <c r="C1197" s="9" t="s">
        <v>848</v>
      </c>
      <c r="D1197" s="7">
        <v>22</v>
      </c>
      <c r="E1197" s="9" t="s">
        <v>648</v>
      </c>
      <c r="F1197" s="17">
        <v>102349</v>
      </c>
      <c r="G1197" s="17">
        <v>69.111000000000004</v>
      </c>
      <c r="H1197" s="17">
        <v>68.872</v>
      </c>
      <c r="I1197" s="9" t="s">
        <v>71</v>
      </c>
      <c r="J1197" s="9" t="s">
        <v>72</v>
      </c>
      <c r="K1197" s="9" t="s">
        <v>494</v>
      </c>
      <c r="L1197" s="9" t="str">
        <f>CONCATENATE(J1197,".",K1197)</f>
        <v>Cornus.disciflora</v>
      </c>
      <c r="M1197" s="9" t="s">
        <v>72</v>
      </c>
      <c r="N1197" s="11">
        <v>42136</v>
      </c>
      <c r="O1197" s="64">
        <v>0</v>
      </c>
      <c r="P1197">
        <v>367</v>
      </c>
      <c r="Q1197">
        <v>3</v>
      </c>
      <c r="R1197" s="2">
        <v>110.71046596192051</v>
      </c>
      <c r="T1197">
        <f>(3.14*((P1197/2)^2))/1000000</f>
        <v>0.10573086500000001</v>
      </c>
    </row>
    <row r="1198" spans="1:20" ht="15" customHeight="1">
      <c r="A1198">
        <v>1197</v>
      </c>
      <c r="B1198" s="9" t="s">
        <v>333</v>
      </c>
      <c r="C1198" s="9" t="s">
        <v>848</v>
      </c>
      <c r="D1198" s="7">
        <v>22</v>
      </c>
      <c r="E1198" s="9" t="s">
        <v>648</v>
      </c>
      <c r="F1198" s="17">
        <v>102350</v>
      </c>
      <c r="G1198" s="17">
        <v>67.852999999999994</v>
      </c>
      <c r="H1198" s="17">
        <v>69.408000000000001</v>
      </c>
      <c r="I1198" s="9" t="s">
        <v>77</v>
      </c>
      <c r="J1198" s="9" t="s">
        <v>348</v>
      </c>
      <c r="K1198" t="s">
        <v>729</v>
      </c>
      <c r="L1198" s="9" t="str">
        <f>CONCATENATE(J1198,".",K1198)</f>
        <v>Ilex.pallida</v>
      </c>
      <c r="M1198" s="9" t="s">
        <v>349</v>
      </c>
      <c r="N1198" s="11">
        <v>42136</v>
      </c>
      <c r="O1198" s="64">
        <v>0</v>
      </c>
      <c r="P1198">
        <v>185</v>
      </c>
      <c r="Q1198">
        <v>2</v>
      </c>
      <c r="R1198" s="2">
        <v>109.12532164103365</v>
      </c>
      <c r="T1198">
        <f>(3.14*((P1198/2)^2))/1000000</f>
        <v>2.6866625000000002E-2</v>
      </c>
    </row>
    <row r="1199" spans="1:20" ht="15" customHeight="1">
      <c r="A1199">
        <v>1198</v>
      </c>
      <c r="B1199" s="9" t="s">
        <v>333</v>
      </c>
      <c r="C1199" s="9" t="s">
        <v>848</v>
      </c>
      <c r="D1199" s="7">
        <v>22</v>
      </c>
      <c r="E1199" s="9" t="s">
        <v>648</v>
      </c>
      <c r="F1199" s="17">
        <v>102351</v>
      </c>
      <c r="G1199" s="17">
        <v>66.921000000000006</v>
      </c>
      <c r="H1199" s="17">
        <v>69.128</v>
      </c>
      <c r="I1199" s="9" t="s">
        <v>93</v>
      </c>
      <c r="J1199" s="9" t="s">
        <v>94</v>
      </c>
      <c r="K1199" s="9" t="s">
        <v>725</v>
      </c>
      <c r="L1199" s="9" t="str">
        <f>CONCATENATE(J1199,".",K1199)</f>
        <v>Viburnum.costaricanun</v>
      </c>
      <c r="M1199" s="9" t="s">
        <v>94</v>
      </c>
      <c r="N1199" s="11">
        <v>42136</v>
      </c>
      <c r="O1199" s="64">
        <v>0</v>
      </c>
      <c r="P1199">
        <v>126</v>
      </c>
      <c r="Q1199">
        <v>2</v>
      </c>
      <c r="R1199" s="2">
        <v>110.56630164701049</v>
      </c>
      <c r="T1199">
        <f>(3.14*((P1199/2)^2))/1000000</f>
        <v>1.246266E-2</v>
      </c>
    </row>
    <row r="1200" spans="1:20" ht="15" customHeight="1">
      <c r="A1200">
        <v>1199</v>
      </c>
      <c r="B1200" s="9" t="s">
        <v>333</v>
      </c>
      <c r="C1200" s="9" t="s">
        <v>860</v>
      </c>
      <c r="D1200" s="6">
        <v>22</v>
      </c>
      <c r="E1200" s="9" t="s">
        <v>648</v>
      </c>
      <c r="F1200" s="17">
        <v>102022</v>
      </c>
      <c r="G1200" s="17">
        <v>49.611000000000004</v>
      </c>
      <c r="H1200" s="17">
        <v>54.388999999999996</v>
      </c>
      <c r="I1200" s="9" t="s">
        <v>54</v>
      </c>
      <c r="J1200" s="9" t="s">
        <v>75</v>
      </c>
      <c r="K1200" s="9" t="s">
        <v>503</v>
      </c>
      <c r="L1200" s="9" t="str">
        <f>CONCATENATE(J1200,".",K1200)</f>
        <v>Dendropanax.sp1</v>
      </c>
      <c r="M1200" s="9" t="s">
        <v>353</v>
      </c>
      <c r="N1200" s="11">
        <v>42135</v>
      </c>
      <c r="O1200" s="64">
        <v>0</v>
      </c>
      <c r="P1200">
        <v>75</v>
      </c>
      <c r="Q1200">
        <v>1</v>
      </c>
      <c r="R1200" s="2">
        <v>157.94421545729756</v>
      </c>
      <c r="T1200">
        <f>(3.14*((P1200/2)^2))/1000000</f>
        <v>4.4156250000000003E-3</v>
      </c>
    </row>
    <row r="1201" spans="1:28" ht="15" customHeight="1">
      <c r="A1201">
        <v>1200</v>
      </c>
      <c r="B1201" s="9" t="s">
        <v>333</v>
      </c>
      <c r="C1201" s="9" t="s">
        <v>848</v>
      </c>
      <c r="D1201" s="7">
        <v>21</v>
      </c>
      <c r="E1201" s="9" t="s">
        <v>648</v>
      </c>
      <c r="F1201" s="17">
        <v>102353</v>
      </c>
      <c r="G1201" s="17">
        <v>66.989999999999995</v>
      </c>
      <c r="H1201" s="17">
        <v>75.885000000000005</v>
      </c>
      <c r="I1201" s="9" t="s">
        <v>28</v>
      </c>
      <c r="J1201" s="9" t="s">
        <v>515</v>
      </c>
      <c r="K1201" s="9">
        <v>4</v>
      </c>
      <c r="L1201" s="9" t="str">
        <f>CONCATENATE(J1201,".",K1201)</f>
        <v>CasIndet.4</v>
      </c>
      <c r="M1201" s="9" t="s">
        <v>359</v>
      </c>
      <c r="N1201" s="11">
        <v>42136</v>
      </c>
      <c r="O1201" s="64">
        <v>0</v>
      </c>
      <c r="P1201">
        <v>113</v>
      </c>
      <c r="Q1201">
        <v>2</v>
      </c>
      <c r="R1201" s="2">
        <v>111.35338716359291</v>
      </c>
      <c r="T1201">
        <f>(3.14*((P1201/2)^2))/1000000</f>
        <v>1.0023665000000001E-2</v>
      </c>
    </row>
    <row r="1202" spans="1:28" ht="15" customHeight="1">
      <c r="A1202">
        <v>1201</v>
      </c>
      <c r="B1202" s="9" t="s">
        <v>333</v>
      </c>
      <c r="C1202" s="9" t="s">
        <v>851</v>
      </c>
      <c r="D1202" s="7">
        <v>44</v>
      </c>
      <c r="E1202" s="9" t="s">
        <v>648</v>
      </c>
      <c r="F1202" s="17">
        <v>102319</v>
      </c>
      <c r="G1202" s="17">
        <v>75.477999999999994</v>
      </c>
      <c r="H1202" s="17">
        <v>41.360999999999997</v>
      </c>
      <c r="I1202" s="9" t="s">
        <v>495</v>
      </c>
      <c r="J1202" s="9" t="s">
        <v>496</v>
      </c>
      <c r="K1202" s="9" t="s">
        <v>777</v>
      </c>
      <c r="L1202" s="9" t="str">
        <f>CONCATENATE(J1202,".",K1202)</f>
        <v>Cleyera.theoidaes</v>
      </c>
      <c r="M1202" s="9" t="s">
        <v>334</v>
      </c>
      <c r="N1202" s="11">
        <v>42136</v>
      </c>
      <c r="O1202" s="64">
        <v>0</v>
      </c>
      <c r="P1202">
        <v>92</v>
      </c>
      <c r="Q1202">
        <v>1</v>
      </c>
      <c r="R1202" s="2">
        <v>115.18926550181416</v>
      </c>
      <c r="T1202">
        <f>(3.14*((P1202/2)^2))/1000000</f>
        <v>6.6442400000000009E-3</v>
      </c>
    </row>
    <row r="1203" spans="1:28" ht="15" customHeight="1">
      <c r="A1203">
        <v>1202</v>
      </c>
      <c r="B1203" s="9" t="s">
        <v>333</v>
      </c>
      <c r="C1203" s="9" t="s">
        <v>858</v>
      </c>
      <c r="D1203" s="6">
        <v>34</v>
      </c>
      <c r="E1203" s="9" t="s">
        <v>648</v>
      </c>
      <c r="F1203" s="17">
        <v>102117</v>
      </c>
      <c r="G1203" s="17">
        <v>53.388999999999996</v>
      </c>
      <c r="H1203" s="17">
        <v>79.009</v>
      </c>
      <c r="I1203" s="9" t="s">
        <v>34</v>
      </c>
      <c r="J1203" s="9" t="s">
        <v>35</v>
      </c>
      <c r="K1203" s="9" t="s">
        <v>508</v>
      </c>
      <c r="L1203" s="9" t="str">
        <f>CONCATENATE(J1203,".",K1203)</f>
        <v>Ardisia.sp7</v>
      </c>
      <c r="M1203" s="9" t="s">
        <v>86</v>
      </c>
      <c r="N1203" s="11">
        <v>42135</v>
      </c>
      <c r="O1203" s="64">
        <v>0</v>
      </c>
      <c r="P1203">
        <v>58</v>
      </c>
      <c r="Q1203">
        <v>1</v>
      </c>
      <c r="R1203" s="2">
        <v>168.41061877068924</v>
      </c>
      <c r="T1203">
        <f>(3.14*((P1203/2)^2))/1000000</f>
        <v>2.6407400000000004E-3</v>
      </c>
    </row>
    <row r="1204" spans="1:28" ht="15" customHeight="1">
      <c r="A1204">
        <v>1203</v>
      </c>
      <c r="B1204" s="9" t="s">
        <v>333</v>
      </c>
      <c r="C1204" s="9" t="s">
        <v>836</v>
      </c>
      <c r="D1204" s="6">
        <v>14</v>
      </c>
      <c r="E1204" s="9" t="s">
        <v>648</v>
      </c>
      <c r="F1204" s="17">
        <v>101184</v>
      </c>
      <c r="G1204" s="17">
        <v>4.077</v>
      </c>
      <c r="H1204" s="17">
        <v>18.309999999999999</v>
      </c>
      <c r="I1204" s="9" t="s">
        <v>42</v>
      </c>
      <c r="J1204" s="9" t="s">
        <v>710</v>
      </c>
      <c r="K1204" s="9" t="s">
        <v>711</v>
      </c>
      <c r="L1204" s="9" t="str">
        <f>CONCATENATE(J1204,".",K1204)</f>
        <v>Rogiera.amoena</v>
      </c>
      <c r="M1204" s="9" t="s">
        <v>335</v>
      </c>
      <c r="N1204" s="11">
        <v>42120</v>
      </c>
      <c r="O1204" s="64">
        <v>0</v>
      </c>
      <c r="P1204">
        <v>83</v>
      </c>
      <c r="Q1204">
        <v>1</v>
      </c>
      <c r="R1204" s="2">
        <v>145.23930966557279</v>
      </c>
      <c r="T1204">
        <f>(3.14*((P1204/2)^2))/1000000</f>
        <v>5.4078649999999995E-3</v>
      </c>
      <c r="U1204" t="s">
        <v>30</v>
      </c>
      <c r="W1204">
        <v>67</v>
      </c>
      <c r="AB1204" t="s">
        <v>338</v>
      </c>
    </row>
    <row r="1205" spans="1:28" ht="15" customHeight="1">
      <c r="A1205">
        <v>1204</v>
      </c>
      <c r="B1205" s="9" t="s">
        <v>333</v>
      </c>
      <c r="C1205" s="9" t="s">
        <v>848</v>
      </c>
      <c r="D1205" s="7">
        <v>31</v>
      </c>
      <c r="E1205" s="9" t="s">
        <v>648</v>
      </c>
      <c r="F1205" s="17">
        <v>102357</v>
      </c>
      <c r="G1205" s="17">
        <v>70.858999999999995</v>
      </c>
      <c r="H1205" s="17">
        <v>61.881</v>
      </c>
      <c r="I1205" s="9" t="s">
        <v>93</v>
      </c>
      <c r="J1205" s="9" t="s">
        <v>94</v>
      </c>
      <c r="K1205" s="9" t="s">
        <v>725</v>
      </c>
      <c r="L1205" s="9" t="str">
        <f>CONCATENATE(J1205,".",K1205)</f>
        <v>Viburnum.costaricanun</v>
      </c>
      <c r="M1205" s="9" t="s">
        <v>94</v>
      </c>
      <c r="N1205" s="11">
        <v>42136</v>
      </c>
      <c r="O1205" s="64">
        <v>0</v>
      </c>
      <c r="P1205">
        <v>135</v>
      </c>
      <c r="Q1205">
        <v>2</v>
      </c>
      <c r="R1205" s="2">
        <v>159.88741782500122</v>
      </c>
      <c r="T1205">
        <f>(3.14*((P1205/2)^2))/1000000</f>
        <v>1.4306625E-2</v>
      </c>
    </row>
    <row r="1206" spans="1:28" ht="15" customHeight="1">
      <c r="A1206">
        <v>1205</v>
      </c>
      <c r="B1206" s="9" t="s">
        <v>333</v>
      </c>
      <c r="C1206" s="9" t="s">
        <v>848</v>
      </c>
      <c r="D1206" s="7">
        <v>31</v>
      </c>
      <c r="E1206" s="9" t="s">
        <v>648</v>
      </c>
      <c r="F1206" s="17">
        <v>102358</v>
      </c>
      <c r="G1206" s="17">
        <v>71.067999999999998</v>
      </c>
      <c r="H1206" s="17">
        <v>62.557000000000002</v>
      </c>
      <c r="I1206" s="9" t="s">
        <v>50</v>
      </c>
      <c r="J1206" s="9" t="s">
        <v>51</v>
      </c>
      <c r="K1206" s="2" t="s">
        <v>713</v>
      </c>
      <c r="L1206" s="9" t="str">
        <f>CONCATENATE(J1206,".",K1206)</f>
        <v>Quercus.costaricensis</v>
      </c>
      <c r="M1206" s="9" t="s">
        <v>740</v>
      </c>
      <c r="N1206" s="11">
        <v>42136</v>
      </c>
      <c r="O1206" s="64">
        <v>0</v>
      </c>
      <c r="P1206">
        <v>534</v>
      </c>
      <c r="Q1206">
        <v>4</v>
      </c>
      <c r="R1206" s="2">
        <v>189.03070627171718</v>
      </c>
      <c r="T1206">
        <f>(3.14*((P1206/2)^2))/1000000</f>
        <v>0.22384746000000003</v>
      </c>
    </row>
    <row r="1207" spans="1:28" ht="15" customHeight="1">
      <c r="A1207">
        <v>1206</v>
      </c>
      <c r="B1207" s="9" t="s">
        <v>333</v>
      </c>
      <c r="C1207" s="9" t="s">
        <v>854</v>
      </c>
      <c r="D1207" s="6">
        <v>23</v>
      </c>
      <c r="E1207" s="9" t="s">
        <v>648</v>
      </c>
      <c r="F1207" s="17">
        <v>101823</v>
      </c>
      <c r="G1207" s="17">
        <v>28.154</v>
      </c>
      <c r="H1207" s="17">
        <v>89.367000000000004</v>
      </c>
      <c r="I1207" s="9" t="s">
        <v>34</v>
      </c>
      <c r="J1207" s="9" t="s">
        <v>35</v>
      </c>
      <c r="K1207" s="9" t="s">
        <v>507</v>
      </c>
      <c r="L1207" s="9" t="str">
        <f>CONCATENATE(J1207,".",K1207)</f>
        <v>Ardisia.sp6</v>
      </c>
      <c r="M1207" s="9" t="s">
        <v>357</v>
      </c>
      <c r="N1207" s="11">
        <v>42133</v>
      </c>
      <c r="O1207" s="64">
        <v>0</v>
      </c>
      <c r="P1207">
        <v>73</v>
      </c>
      <c r="Q1207">
        <v>1</v>
      </c>
      <c r="R1207" s="2">
        <v>150.61109919083472</v>
      </c>
      <c r="T1207">
        <f>(3.14*((P1207/2)^2))/1000000</f>
        <v>4.1832650000000002E-3</v>
      </c>
    </row>
    <row r="1208" spans="1:28" ht="15" customHeight="1">
      <c r="A1208">
        <v>1207</v>
      </c>
      <c r="B1208" s="9" t="s">
        <v>333</v>
      </c>
      <c r="C1208" s="9" t="s">
        <v>846</v>
      </c>
      <c r="D1208" s="6">
        <v>24</v>
      </c>
      <c r="E1208" s="9" t="s">
        <v>648</v>
      </c>
      <c r="F1208" s="17">
        <v>101519</v>
      </c>
      <c r="G1208" s="17">
        <v>27.902999999999999</v>
      </c>
      <c r="H1208" s="17">
        <v>1.4159999999999999</v>
      </c>
      <c r="I1208" s="9" t="s">
        <v>42</v>
      </c>
      <c r="J1208" s="9" t="s">
        <v>710</v>
      </c>
      <c r="K1208" s="9" t="s">
        <v>711</v>
      </c>
      <c r="L1208" s="9" t="str">
        <f>CONCATENATE(J1208,".",K1208)</f>
        <v>Rogiera.amoena</v>
      </c>
      <c r="M1208" s="9" t="s">
        <v>335</v>
      </c>
      <c r="N1208" s="11">
        <v>42132</v>
      </c>
      <c r="O1208" s="64">
        <v>0</v>
      </c>
      <c r="P1208">
        <v>70</v>
      </c>
      <c r="Q1208">
        <v>1</v>
      </c>
      <c r="R1208" s="2">
        <v>156.06403692845697</v>
      </c>
      <c r="T1208">
        <f>(3.14*((P1208/2)^2))/1000000</f>
        <v>3.8465000000000001E-3</v>
      </c>
    </row>
    <row r="1209" spans="1:28" ht="15" customHeight="1">
      <c r="A1209">
        <v>1208</v>
      </c>
      <c r="B1209" s="9" t="s">
        <v>333</v>
      </c>
      <c r="C1209" s="9" t="s">
        <v>842</v>
      </c>
      <c r="D1209" s="6">
        <v>24</v>
      </c>
      <c r="E1209" s="9" t="s">
        <v>648</v>
      </c>
      <c r="F1209" s="17">
        <v>101360</v>
      </c>
      <c r="G1209" s="17">
        <v>7.6390000000000002</v>
      </c>
      <c r="H1209" s="17">
        <v>60.771000000000001</v>
      </c>
      <c r="I1209" s="9" t="s">
        <v>98</v>
      </c>
      <c r="J1209" s="9" t="s">
        <v>99</v>
      </c>
      <c r="L1209" s="9" t="str">
        <f>CONCATENATE(J1209,".",K1209)</f>
        <v>Clusia.</v>
      </c>
      <c r="M1209" s="9" t="s">
        <v>99</v>
      </c>
      <c r="N1209" s="11">
        <v>42121</v>
      </c>
      <c r="O1209" s="64">
        <v>0</v>
      </c>
      <c r="P1209">
        <v>74</v>
      </c>
      <c r="Q1209">
        <v>1</v>
      </c>
      <c r="R1209" s="2">
        <v>126.1045558798633</v>
      </c>
      <c r="T1209">
        <f>(3.14*((P1209/2)^2))/1000000</f>
        <v>4.2986600000000002E-3</v>
      </c>
    </row>
    <row r="1210" spans="1:28" ht="15" customHeight="1">
      <c r="A1210">
        <v>1209</v>
      </c>
      <c r="B1210" s="9" t="s">
        <v>333</v>
      </c>
      <c r="C1210" s="9" t="s">
        <v>850</v>
      </c>
      <c r="D1210" s="6">
        <v>21</v>
      </c>
      <c r="E1210" s="9" t="s">
        <v>648</v>
      </c>
      <c r="F1210" s="17">
        <v>101682</v>
      </c>
      <c r="G1210" s="17">
        <v>28.677</v>
      </c>
      <c r="H1210" s="17">
        <v>56.887</v>
      </c>
      <c r="I1210" s="9" t="s">
        <v>34</v>
      </c>
      <c r="J1210" s="9" t="s">
        <v>35</v>
      </c>
      <c r="K1210" s="9" t="s">
        <v>508</v>
      </c>
      <c r="L1210" s="9" t="str">
        <f>CONCATENATE(J1210,".",K1210)</f>
        <v>Ardisia.sp7</v>
      </c>
      <c r="M1210" s="9" t="s">
        <v>86</v>
      </c>
      <c r="N1210" s="11">
        <v>42133</v>
      </c>
      <c r="O1210" s="64">
        <v>0</v>
      </c>
      <c r="P1210">
        <v>57</v>
      </c>
      <c r="Q1210">
        <v>1</v>
      </c>
      <c r="R1210" s="2">
        <v>106.33748542669812</v>
      </c>
      <c r="T1210">
        <f>(3.14*((P1210/2)^2))/1000000</f>
        <v>2.550465E-3</v>
      </c>
    </row>
    <row r="1211" spans="1:28" ht="15" customHeight="1">
      <c r="A1211">
        <v>1210</v>
      </c>
      <c r="B1211" s="9" t="s">
        <v>333</v>
      </c>
      <c r="C1211" s="9" t="s">
        <v>846</v>
      </c>
      <c r="D1211" s="6">
        <v>21</v>
      </c>
      <c r="E1211" s="9" t="s">
        <v>648</v>
      </c>
      <c r="F1211" s="17">
        <v>101540</v>
      </c>
      <c r="G1211" s="17">
        <v>27.2</v>
      </c>
      <c r="H1211" s="17">
        <v>19.297000000000001</v>
      </c>
      <c r="I1211" s="9" t="s">
        <v>42</v>
      </c>
      <c r="J1211" s="9" t="s">
        <v>710</v>
      </c>
      <c r="K1211" s="9" t="s">
        <v>711</v>
      </c>
      <c r="L1211" s="9" t="str">
        <f>CONCATENATE(J1211,".",K1211)</f>
        <v>Rogiera.amoena</v>
      </c>
      <c r="M1211" s="9" t="s">
        <v>335</v>
      </c>
      <c r="N1211" s="11">
        <v>42132</v>
      </c>
      <c r="O1211" s="64">
        <v>0</v>
      </c>
      <c r="P1211">
        <v>91</v>
      </c>
      <c r="Q1211">
        <v>1</v>
      </c>
      <c r="R1211" s="2">
        <v>138.06458349042816</v>
      </c>
      <c r="T1211">
        <f>(3.14*((P1211/2)^2))/1000000</f>
        <v>6.5005849999999997E-3</v>
      </c>
      <c r="U1211" t="s">
        <v>30</v>
      </c>
      <c r="W1211">
        <v>73</v>
      </c>
    </row>
    <row r="1212" spans="1:28" ht="15" customHeight="1">
      <c r="A1212">
        <v>1211</v>
      </c>
      <c r="B1212" s="9" t="s">
        <v>333</v>
      </c>
      <c r="C1212" s="9" t="s">
        <v>840</v>
      </c>
      <c r="D1212" s="6">
        <v>14</v>
      </c>
      <c r="E1212" s="9" t="s">
        <v>648</v>
      </c>
      <c r="F1212" s="17">
        <v>101286</v>
      </c>
      <c r="G1212" s="17">
        <v>0.503</v>
      </c>
      <c r="H1212" s="17">
        <v>58.992000000000004</v>
      </c>
      <c r="I1212" s="9" t="s">
        <v>34</v>
      </c>
      <c r="J1212" s="9" t="s">
        <v>35</v>
      </c>
      <c r="K1212" s="9" t="s">
        <v>508</v>
      </c>
      <c r="L1212" s="9" t="str">
        <f>CONCATENATE(J1212,".",K1212)</f>
        <v>Ardisia.sp7</v>
      </c>
      <c r="M1212" s="9" t="s">
        <v>86</v>
      </c>
      <c r="N1212" s="11">
        <v>42120</v>
      </c>
      <c r="O1212" s="64">
        <v>0</v>
      </c>
      <c r="P1212">
        <v>80</v>
      </c>
      <c r="Q1212">
        <v>1</v>
      </c>
      <c r="R1212" s="2">
        <v>144.96658081191305</v>
      </c>
      <c r="T1212">
        <f>(3.14*((P1212/2)^2))/1000000</f>
        <v>5.0239999999999998E-3</v>
      </c>
    </row>
    <row r="1213" spans="1:28" ht="15" customHeight="1">
      <c r="A1213">
        <v>1212</v>
      </c>
      <c r="B1213" s="9" t="s">
        <v>333</v>
      </c>
      <c r="C1213" s="9" t="s">
        <v>846</v>
      </c>
      <c r="D1213" s="6">
        <v>23</v>
      </c>
      <c r="E1213" s="9" t="s">
        <v>648</v>
      </c>
      <c r="F1213" s="17">
        <v>101524</v>
      </c>
      <c r="G1213" s="17">
        <v>28.186</v>
      </c>
      <c r="H1213" s="17">
        <v>8.8989999999999991</v>
      </c>
      <c r="I1213" s="9" t="s">
        <v>495</v>
      </c>
      <c r="J1213" s="9" t="s">
        <v>496</v>
      </c>
      <c r="K1213" s="9" t="s">
        <v>777</v>
      </c>
      <c r="L1213" s="9" t="str">
        <f>CONCATENATE(J1213,".",K1213)</f>
        <v>Cleyera.theoidaes</v>
      </c>
      <c r="M1213" s="9" t="s">
        <v>334</v>
      </c>
      <c r="N1213" s="11">
        <v>42132</v>
      </c>
      <c r="O1213" s="64">
        <v>0</v>
      </c>
      <c r="P1213">
        <v>94</v>
      </c>
      <c r="Q1213">
        <v>1</v>
      </c>
      <c r="R1213" s="2">
        <v>168.36275192709303</v>
      </c>
      <c r="T1213">
        <f>(3.14*((P1213/2)^2))/1000000</f>
        <v>6.9362600000000005E-3</v>
      </c>
      <c r="U1213" t="s">
        <v>78</v>
      </c>
    </row>
    <row r="1214" spans="1:28" ht="15" customHeight="1">
      <c r="A1214">
        <v>1213</v>
      </c>
      <c r="B1214" s="9" t="s">
        <v>333</v>
      </c>
      <c r="C1214" s="9" t="s">
        <v>848</v>
      </c>
      <c r="D1214" s="7">
        <v>33</v>
      </c>
      <c r="E1214" s="9" t="s">
        <v>648</v>
      </c>
      <c r="F1214" s="17">
        <v>102366</v>
      </c>
      <c r="G1214" s="17">
        <v>72.56</v>
      </c>
      <c r="H1214" s="17">
        <v>71.179000000000002</v>
      </c>
      <c r="I1214" s="9" t="s">
        <v>52</v>
      </c>
      <c r="J1214" s="9" t="s">
        <v>53</v>
      </c>
      <c r="L1214" s="9" t="str">
        <f>CONCATENATE(J1214,".",K1214)</f>
        <v>Styrax.</v>
      </c>
      <c r="M1214" s="9" t="s">
        <v>53</v>
      </c>
      <c r="N1214" s="11">
        <v>42136</v>
      </c>
      <c r="O1214" s="64">
        <v>0</v>
      </c>
      <c r="P1214">
        <v>159</v>
      </c>
      <c r="Q1214">
        <v>2</v>
      </c>
      <c r="R1214" s="2">
        <v>139.54477293368149</v>
      </c>
      <c r="T1214">
        <f>(3.14*((P1214/2)^2))/1000000</f>
        <v>1.9845584999999999E-2</v>
      </c>
    </row>
    <row r="1215" spans="1:28" ht="15" customHeight="1">
      <c r="A1215">
        <v>1214</v>
      </c>
      <c r="B1215" s="9" t="s">
        <v>333</v>
      </c>
      <c r="C1215" s="9" t="s">
        <v>859</v>
      </c>
      <c r="D1215" s="6">
        <v>42</v>
      </c>
      <c r="E1215" s="9" t="s">
        <v>648</v>
      </c>
      <c r="F1215" s="17">
        <v>101989</v>
      </c>
      <c r="G1215" s="17">
        <v>56.453000000000003</v>
      </c>
      <c r="H1215" s="17">
        <v>30.984999999999999</v>
      </c>
      <c r="I1215" s="9" t="s">
        <v>52</v>
      </c>
      <c r="J1215" s="9" t="s">
        <v>53</v>
      </c>
      <c r="L1215" s="9" t="str">
        <f>CONCATENATE(J1215,".",K1215)</f>
        <v>Styrax.</v>
      </c>
      <c r="M1215" s="9" t="s">
        <v>53</v>
      </c>
      <c r="N1215" s="11">
        <v>42134</v>
      </c>
      <c r="O1215" s="64">
        <v>0</v>
      </c>
      <c r="P1215">
        <v>62</v>
      </c>
      <c r="Q1215">
        <v>1</v>
      </c>
      <c r="R1215" s="2">
        <v>186.22217290492671</v>
      </c>
      <c r="T1215">
        <f>(3.14*((P1215/2)^2))/1000000</f>
        <v>3.01754E-3</v>
      </c>
    </row>
    <row r="1216" spans="1:28" ht="15" customHeight="1">
      <c r="A1216">
        <v>1215</v>
      </c>
      <c r="B1216" s="9" t="s">
        <v>333</v>
      </c>
      <c r="C1216" s="9" t="s">
        <v>857</v>
      </c>
      <c r="D1216" s="6">
        <v>14</v>
      </c>
      <c r="E1216" s="9" t="s">
        <v>648</v>
      </c>
      <c r="F1216" s="17">
        <v>102136</v>
      </c>
      <c r="G1216" s="17">
        <v>41.777999999999999</v>
      </c>
      <c r="H1216" s="17">
        <v>94.991</v>
      </c>
      <c r="I1216" s="9" t="s">
        <v>42</v>
      </c>
      <c r="J1216" s="9" t="s">
        <v>710</v>
      </c>
      <c r="K1216" s="9" t="s">
        <v>711</v>
      </c>
      <c r="L1216" s="9" t="str">
        <f>CONCATENATE(J1216,".",K1216)</f>
        <v>Rogiera.amoena</v>
      </c>
      <c r="M1216" s="9" t="s">
        <v>335</v>
      </c>
      <c r="N1216" s="11">
        <v>42135</v>
      </c>
      <c r="O1216" s="64">
        <v>0</v>
      </c>
      <c r="P1216">
        <v>90</v>
      </c>
      <c r="Q1216">
        <v>1</v>
      </c>
      <c r="R1216" s="2">
        <v>122.45271499563731</v>
      </c>
      <c r="T1216">
        <f>(3.14*((P1216/2)^2))/1000000</f>
        <v>6.3584999999999996E-3</v>
      </c>
    </row>
    <row r="1217" spans="1:23" ht="15" customHeight="1">
      <c r="A1217">
        <v>1216</v>
      </c>
      <c r="B1217" s="9" t="s">
        <v>333</v>
      </c>
      <c r="C1217" s="9" t="s">
        <v>859</v>
      </c>
      <c r="D1217" s="6">
        <v>11</v>
      </c>
      <c r="E1217" s="9" t="s">
        <v>648</v>
      </c>
      <c r="F1217" s="17">
        <v>101916</v>
      </c>
      <c r="G1217" s="17">
        <v>44.055</v>
      </c>
      <c r="H1217" s="17">
        <v>22.193999999999999</v>
      </c>
      <c r="I1217" s="9" t="s">
        <v>42</v>
      </c>
      <c r="J1217" s="9" t="s">
        <v>710</v>
      </c>
      <c r="K1217" s="9" t="s">
        <v>711</v>
      </c>
      <c r="L1217" s="9" t="str">
        <f>CONCATENATE(J1217,".",K1217)</f>
        <v>Rogiera.amoena</v>
      </c>
      <c r="M1217" s="9" t="s">
        <v>335</v>
      </c>
      <c r="N1217" s="11">
        <v>42134</v>
      </c>
      <c r="O1217" s="64">
        <v>0</v>
      </c>
      <c r="P1217">
        <v>60</v>
      </c>
      <c r="Q1217">
        <v>1</v>
      </c>
      <c r="R1217" s="2">
        <v>160.32129216161044</v>
      </c>
      <c r="T1217">
        <f>(3.14*((P1217/2)^2))/1000000</f>
        <v>2.826E-3</v>
      </c>
    </row>
    <row r="1218" spans="1:23" ht="15" customHeight="1">
      <c r="A1218">
        <v>1217</v>
      </c>
      <c r="B1218" s="9" t="s">
        <v>333</v>
      </c>
      <c r="C1218" s="9" t="s">
        <v>848</v>
      </c>
      <c r="D1218" s="7">
        <v>34</v>
      </c>
      <c r="E1218" s="9" t="s">
        <v>648</v>
      </c>
      <c r="F1218" s="17">
        <v>102370</v>
      </c>
      <c r="G1218" s="17">
        <v>70.369</v>
      </c>
      <c r="H1218" s="17">
        <v>79.706999999999994</v>
      </c>
      <c r="I1218" s="9" t="s">
        <v>71</v>
      </c>
      <c r="J1218" s="9" t="s">
        <v>72</v>
      </c>
      <c r="K1218" s="9" t="s">
        <v>494</v>
      </c>
      <c r="L1218" s="9" t="str">
        <f>CONCATENATE(J1218,".",K1218)</f>
        <v>Cornus.disciflora</v>
      </c>
      <c r="M1218" s="9" t="s">
        <v>72</v>
      </c>
      <c r="N1218" s="11">
        <v>42136</v>
      </c>
      <c r="O1218" s="64">
        <v>0</v>
      </c>
      <c r="P1218">
        <v>268</v>
      </c>
      <c r="Q1218">
        <v>2</v>
      </c>
      <c r="R1218" s="2">
        <v>143.55519348624611</v>
      </c>
      <c r="T1218">
        <f>(3.14*((P1218/2)^2))/1000000</f>
        <v>5.6381840000000003E-2</v>
      </c>
    </row>
    <row r="1219" spans="1:23" ht="15" customHeight="1">
      <c r="A1219">
        <v>1218</v>
      </c>
      <c r="B1219" s="9" t="s">
        <v>333</v>
      </c>
      <c r="C1219" s="9" t="s">
        <v>842</v>
      </c>
      <c r="D1219" s="6">
        <v>12</v>
      </c>
      <c r="E1219" s="9" t="s">
        <v>648</v>
      </c>
      <c r="F1219" s="17">
        <v>101341</v>
      </c>
      <c r="G1219" s="17">
        <v>4.5720000000000001</v>
      </c>
      <c r="H1219" s="17">
        <v>65.225999999999999</v>
      </c>
      <c r="I1219" s="9" t="s">
        <v>52</v>
      </c>
      <c r="J1219" s="9" t="s">
        <v>53</v>
      </c>
      <c r="L1219" s="9" t="str">
        <f>CONCATENATE(J1219,".",K1219)</f>
        <v>Styrax.</v>
      </c>
      <c r="M1219" s="9" t="s">
        <v>53</v>
      </c>
      <c r="N1219" s="11">
        <v>42121</v>
      </c>
      <c r="O1219" s="64">
        <v>0</v>
      </c>
      <c r="P1219">
        <v>50</v>
      </c>
      <c r="Q1219">
        <v>1</v>
      </c>
      <c r="R1219" s="2">
        <v>181.05934113337878</v>
      </c>
      <c r="T1219">
        <f>(3.14*((P1219/2)^2))/1000000</f>
        <v>1.9624999999999998E-3</v>
      </c>
    </row>
    <row r="1220" spans="1:23" ht="15" customHeight="1">
      <c r="A1220">
        <v>1219</v>
      </c>
      <c r="B1220" s="9" t="s">
        <v>333</v>
      </c>
      <c r="C1220" s="9" t="s">
        <v>848</v>
      </c>
      <c r="D1220" s="7">
        <v>43</v>
      </c>
      <c r="E1220" s="9" t="s">
        <v>648</v>
      </c>
      <c r="F1220" s="17">
        <v>102372</v>
      </c>
      <c r="G1220" s="17">
        <v>79.27</v>
      </c>
      <c r="H1220" s="17">
        <v>65.073999999999998</v>
      </c>
      <c r="I1220" s="9" t="s">
        <v>52</v>
      </c>
      <c r="J1220" s="9" t="s">
        <v>53</v>
      </c>
      <c r="L1220" s="9" t="str">
        <f>CONCATENATE(J1220,".",K1220)</f>
        <v>Styrax.</v>
      </c>
      <c r="M1220" s="9" t="s">
        <v>53</v>
      </c>
      <c r="N1220" s="11">
        <v>42136</v>
      </c>
      <c r="O1220" s="64">
        <v>0</v>
      </c>
      <c r="P1220">
        <v>190</v>
      </c>
      <c r="Q1220">
        <v>2</v>
      </c>
      <c r="R1220" s="2">
        <v>121.90725653508579</v>
      </c>
      <c r="T1220">
        <f>(3.14*((P1220/2)^2))/1000000</f>
        <v>2.8338499999999999E-2</v>
      </c>
    </row>
    <row r="1221" spans="1:23" ht="15" customHeight="1">
      <c r="A1221">
        <v>1220</v>
      </c>
      <c r="B1221" s="9" t="s">
        <v>333</v>
      </c>
      <c r="C1221" s="9" t="s">
        <v>848</v>
      </c>
      <c r="D1221" s="7">
        <v>43</v>
      </c>
      <c r="E1221" s="9" t="s">
        <v>648</v>
      </c>
      <c r="F1221" s="17">
        <v>102373</v>
      </c>
      <c r="G1221" s="17">
        <v>75.659000000000006</v>
      </c>
      <c r="H1221" s="17">
        <v>65.725999999999999</v>
      </c>
      <c r="I1221" s="9" t="s">
        <v>93</v>
      </c>
      <c r="J1221" s="9" t="s">
        <v>94</v>
      </c>
      <c r="K1221" s="9" t="s">
        <v>725</v>
      </c>
      <c r="L1221" s="9" t="str">
        <f>CONCATENATE(J1221,".",K1221)</f>
        <v>Viburnum.costaricanun</v>
      </c>
      <c r="M1221" s="9" t="s">
        <v>94</v>
      </c>
      <c r="N1221" s="11">
        <v>42136</v>
      </c>
      <c r="O1221" s="64">
        <v>0</v>
      </c>
      <c r="P1221">
        <v>215</v>
      </c>
      <c r="Q1221">
        <v>2</v>
      </c>
      <c r="R1221" s="2">
        <v>143.01057021172028</v>
      </c>
      <c r="T1221">
        <f>(3.14*((P1221/2)^2))/1000000</f>
        <v>3.6286625000000003E-2</v>
      </c>
    </row>
    <row r="1222" spans="1:23" ht="15" customHeight="1">
      <c r="A1222">
        <v>1221</v>
      </c>
      <c r="B1222" s="9" t="s">
        <v>333</v>
      </c>
      <c r="C1222" s="9" t="s">
        <v>848</v>
      </c>
      <c r="D1222" s="7">
        <v>43</v>
      </c>
      <c r="E1222" s="9" t="s">
        <v>648</v>
      </c>
      <c r="F1222" s="17">
        <v>102374</v>
      </c>
      <c r="G1222" s="17">
        <v>76.194999999999993</v>
      </c>
      <c r="H1222" s="17">
        <v>67.123999999999995</v>
      </c>
      <c r="I1222" s="9" t="s">
        <v>52</v>
      </c>
      <c r="J1222" s="9" t="s">
        <v>53</v>
      </c>
      <c r="L1222" s="9" t="str">
        <f>CONCATENATE(J1222,".",K1222)</f>
        <v>Styrax.</v>
      </c>
      <c r="M1222" s="9" t="s">
        <v>53</v>
      </c>
      <c r="N1222" s="11">
        <v>42136</v>
      </c>
      <c r="O1222" s="64">
        <v>0</v>
      </c>
      <c r="P1222">
        <v>146</v>
      </c>
      <c r="Q1222">
        <v>2</v>
      </c>
      <c r="R1222" s="2">
        <v>111.097823044498</v>
      </c>
      <c r="T1222">
        <f>(3.14*((P1222/2)^2))/1000000</f>
        <v>1.6733060000000001E-2</v>
      </c>
    </row>
    <row r="1223" spans="1:23" ht="15" customHeight="1">
      <c r="A1223">
        <v>1222</v>
      </c>
      <c r="B1223" s="9" t="s">
        <v>333</v>
      </c>
      <c r="C1223" s="9" t="s">
        <v>848</v>
      </c>
      <c r="D1223" s="7">
        <v>42</v>
      </c>
      <c r="E1223" s="9" t="s">
        <v>647</v>
      </c>
      <c r="F1223" s="20">
        <v>102375</v>
      </c>
      <c r="G1223" s="17">
        <v>77.756</v>
      </c>
      <c r="H1223" s="17">
        <v>78.775000000000006</v>
      </c>
      <c r="I1223" s="9" t="s">
        <v>50</v>
      </c>
      <c r="J1223" s="9" t="s">
        <v>51</v>
      </c>
      <c r="K1223" s="2" t="s">
        <v>713</v>
      </c>
      <c r="L1223" s="9" t="str">
        <f>CONCATENATE(J1223,".",K1223)</f>
        <v>Quercus.costaricensis</v>
      </c>
      <c r="M1223" s="9" t="s">
        <v>740</v>
      </c>
      <c r="N1223" s="11">
        <v>42136</v>
      </c>
      <c r="O1223" s="64">
        <v>8.6003973291142941</v>
      </c>
      <c r="P1223">
        <v>205</v>
      </c>
      <c r="Q1223">
        <v>2</v>
      </c>
      <c r="R1223" s="2">
        <v>113.18734994593626</v>
      </c>
      <c r="T1223">
        <f>(3.14*((P1223/2)^2))/1000000</f>
        <v>3.2989625000000002E-2</v>
      </c>
    </row>
    <row r="1224" spans="1:23" ht="15" customHeight="1">
      <c r="A1224">
        <v>1223</v>
      </c>
      <c r="B1224" s="9" t="s">
        <v>333</v>
      </c>
      <c r="C1224" s="9" t="s">
        <v>848</v>
      </c>
      <c r="D1224" s="7">
        <v>42</v>
      </c>
      <c r="E1224" s="9" t="s">
        <v>648</v>
      </c>
      <c r="F1224" s="17">
        <v>102376</v>
      </c>
      <c r="G1224" s="17">
        <v>76.031000000000006</v>
      </c>
      <c r="H1224" s="17">
        <v>73.950999999999993</v>
      </c>
      <c r="I1224" s="9" t="s">
        <v>346</v>
      </c>
      <c r="J1224" s="9" t="s">
        <v>127</v>
      </c>
      <c r="K1224" s="9" t="s">
        <v>724</v>
      </c>
      <c r="L1224" s="9" t="str">
        <f>CONCATENATE(J1224,".",K1224)</f>
        <v>Saurauia.montana</v>
      </c>
      <c r="M1224" s="9" t="s">
        <v>127</v>
      </c>
      <c r="N1224" s="11">
        <v>42136</v>
      </c>
      <c r="O1224" s="64">
        <v>0</v>
      </c>
      <c r="P1224">
        <v>113</v>
      </c>
      <c r="Q1224">
        <v>2</v>
      </c>
      <c r="R1224" s="2">
        <v>198.98691111635895</v>
      </c>
      <c r="T1224">
        <f>(3.14*((P1224/2)^2))/1000000</f>
        <v>1.0023665000000001E-2</v>
      </c>
    </row>
    <row r="1225" spans="1:23" ht="15" customHeight="1">
      <c r="A1225">
        <v>1224</v>
      </c>
      <c r="B1225" s="9" t="s">
        <v>333</v>
      </c>
      <c r="C1225" s="9" t="s">
        <v>848</v>
      </c>
      <c r="D1225" s="7">
        <v>42</v>
      </c>
      <c r="E1225" s="9" t="s">
        <v>647</v>
      </c>
      <c r="F1225" s="20">
        <v>102377</v>
      </c>
      <c r="G1225" s="17">
        <v>77.197000000000003</v>
      </c>
      <c r="H1225" s="17">
        <v>73.742000000000004</v>
      </c>
      <c r="I1225" s="9" t="s">
        <v>50</v>
      </c>
      <c r="J1225" s="9" t="s">
        <v>51</v>
      </c>
      <c r="K1225" s="2" t="s">
        <v>713</v>
      </c>
      <c r="L1225" s="9" t="str">
        <f>CONCATENATE(J1225,".",K1225)</f>
        <v>Quercus.costaricensis</v>
      </c>
      <c r="M1225" s="9" t="s">
        <v>740</v>
      </c>
      <c r="N1225" s="11">
        <v>42136</v>
      </c>
      <c r="O1225" s="64">
        <v>39.77402266478758</v>
      </c>
      <c r="P1225">
        <v>850</v>
      </c>
      <c r="Q1225">
        <v>4</v>
      </c>
      <c r="R1225" s="2">
        <v>179.26940741314249</v>
      </c>
      <c r="T1225">
        <f>(3.14*((P1225/2)^2))/1000000</f>
        <v>0.56716250000000001</v>
      </c>
    </row>
    <row r="1226" spans="1:23" ht="15" customHeight="1">
      <c r="A1226">
        <v>1225</v>
      </c>
      <c r="B1226" s="9" t="s">
        <v>333</v>
      </c>
      <c r="C1226" s="9" t="s">
        <v>848</v>
      </c>
      <c r="D1226" s="7">
        <v>42</v>
      </c>
      <c r="E1226" s="9" t="s">
        <v>648</v>
      </c>
      <c r="F1226" s="17">
        <v>102378</v>
      </c>
      <c r="G1226" s="17">
        <v>77.08</v>
      </c>
      <c r="H1226" s="17">
        <v>71.132000000000005</v>
      </c>
      <c r="I1226" s="9" t="s">
        <v>355</v>
      </c>
      <c r="J1226" s="9" t="s">
        <v>356</v>
      </c>
      <c r="K1226" t="s">
        <v>739</v>
      </c>
      <c r="L1226" s="9" t="str">
        <f>CONCATENATE(J1226,".",K1226)</f>
        <v>Inga.cf. oerstediana</v>
      </c>
      <c r="M1226" s="9" t="s">
        <v>737</v>
      </c>
      <c r="N1226" s="11">
        <v>42136</v>
      </c>
      <c r="O1226" s="64">
        <v>0</v>
      </c>
      <c r="P1226">
        <v>154</v>
      </c>
      <c r="Q1226">
        <v>2</v>
      </c>
      <c r="R1226" s="2">
        <v>101.14485579460207</v>
      </c>
      <c r="T1226">
        <f>(3.14*((P1226/2)^2))/1000000</f>
        <v>1.8617060000000001E-2</v>
      </c>
    </row>
    <row r="1227" spans="1:23" ht="15" customHeight="1">
      <c r="A1227">
        <v>1226</v>
      </c>
      <c r="B1227" s="9" t="s">
        <v>333</v>
      </c>
      <c r="C1227" s="9" t="s">
        <v>845</v>
      </c>
      <c r="D1227" s="7">
        <v>24</v>
      </c>
      <c r="E1227" s="9" t="s">
        <v>648</v>
      </c>
      <c r="F1227" s="17">
        <v>102448</v>
      </c>
      <c r="G1227" s="17">
        <v>91.528000000000006</v>
      </c>
      <c r="H1227" s="17">
        <v>0.39800000000000002</v>
      </c>
      <c r="I1227" s="9" t="s">
        <v>34</v>
      </c>
      <c r="J1227" s="9" t="s">
        <v>35</v>
      </c>
      <c r="K1227" s="9" t="s">
        <v>506</v>
      </c>
      <c r="L1227" s="9" t="str">
        <f>CONCATENATE(J1227,".",K1227)</f>
        <v>Ardisia.sp5</v>
      </c>
      <c r="M1227" s="9" t="s">
        <v>36</v>
      </c>
      <c r="N1227" s="11">
        <v>42139</v>
      </c>
      <c r="O1227" s="64">
        <v>0</v>
      </c>
      <c r="P1227">
        <v>58</v>
      </c>
      <c r="Q1227">
        <v>1</v>
      </c>
      <c r="R1227" s="2">
        <v>111.98733104756639</v>
      </c>
      <c r="T1227">
        <f>(3.14*((P1227/2)^2))/1000000</f>
        <v>2.6407400000000004E-3</v>
      </c>
    </row>
    <row r="1228" spans="1:23" ht="15" customHeight="1">
      <c r="A1228">
        <v>1227</v>
      </c>
      <c r="B1228" s="9" t="s">
        <v>333</v>
      </c>
      <c r="C1228" s="9" t="s">
        <v>848</v>
      </c>
      <c r="D1228" s="7">
        <v>31</v>
      </c>
      <c r="E1228" s="9" t="s">
        <v>648</v>
      </c>
      <c r="F1228" s="17">
        <v>102360</v>
      </c>
      <c r="G1228" s="17">
        <v>73.933999999999997</v>
      </c>
      <c r="H1228" s="17">
        <v>62.837000000000003</v>
      </c>
      <c r="I1228" s="9" t="s">
        <v>37</v>
      </c>
      <c r="J1228" s="9" t="s">
        <v>38</v>
      </c>
      <c r="L1228" s="9" t="str">
        <f>CONCATENATE(J1228,".",K1228)</f>
        <v>Meliosma.</v>
      </c>
      <c r="M1228" s="9" t="s">
        <v>212</v>
      </c>
      <c r="N1228" s="11">
        <v>42136</v>
      </c>
      <c r="O1228" s="64">
        <v>0</v>
      </c>
      <c r="P1228">
        <v>82</v>
      </c>
      <c r="Q1228">
        <v>1</v>
      </c>
      <c r="R1228" s="2">
        <v>192.87491878814447</v>
      </c>
      <c r="T1228">
        <f>(3.14*((P1228/2)^2))/1000000</f>
        <v>5.2783400000000003E-3</v>
      </c>
    </row>
    <row r="1229" spans="1:23" ht="15" customHeight="1">
      <c r="A1229">
        <v>1228</v>
      </c>
      <c r="B1229" s="9" t="s">
        <v>333</v>
      </c>
      <c r="C1229" s="9" t="s">
        <v>844</v>
      </c>
      <c r="D1229" s="6">
        <v>11</v>
      </c>
      <c r="E1229" s="9" t="s">
        <v>648</v>
      </c>
      <c r="F1229" s="17">
        <v>101408</v>
      </c>
      <c r="G1229" s="17">
        <v>2.0760000000000001</v>
      </c>
      <c r="H1229" s="17">
        <v>80.543999999999997</v>
      </c>
      <c r="I1229" s="9" t="s">
        <v>34</v>
      </c>
      <c r="J1229" s="9" t="s">
        <v>35</v>
      </c>
      <c r="K1229" s="9" t="s">
        <v>508</v>
      </c>
      <c r="L1229" s="9" t="str">
        <f>CONCATENATE(J1229,".",K1229)</f>
        <v>Ardisia.sp7</v>
      </c>
      <c r="M1229" s="9" t="s">
        <v>86</v>
      </c>
      <c r="N1229" s="11">
        <v>42121</v>
      </c>
      <c r="O1229" s="64">
        <v>0</v>
      </c>
      <c r="P1229">
        <v>52</v>
      </c>
      <c r="Q1229">
        <v>1</v>
      </c>
      <c r="R1229" s="2">
        <v>166.19843336467949</v>
      </c>
      <c r="T1229">
        <f>(3.14*((P1229/2)^2))/1000000</f>
        <v>2.1226399999999999E-3</v>
      </c>
    </row>
    <row r="1230" spans="1:23" ht="15" customHeight="1">
      <c r="A1230">
        <v>1229</v>
      </c>
      <c r="B1230" s="9" t="s">
        <v>333</v>
      </c>
      <c r="C1230" s="9" t="s">
        <v>852</v>
      </c>
      <c r="D1230" s="6">
        <v>34</v>
      </c>
      <c r="E1230" s="9" t="s">
        <v>648</v>
      </c>
      <c r="F1230" s="17">
        <v>101775</v>
      </c>
      <c r="G1230" s="17">
        <v>33.118000000000002</v>
      </c>
      <c r="H1230" s="17">
        <v>78.198999999999998</v>
      </c>
      <c r="I1230" s="9" t="s">
        <v>34</v>
      </c>
      <c r="J1230" s="9" t="s">
        <v>35</v>
      </c>
      <c r="K1230" s="9" t="s">
        <v>508</v>
      </c>
      <c r="L1230" s="9" t="str">
        <f>CONCATENATE(J1230,".",K1230)</f>
        <v>Ardisia.sp7</v>
      </c>
      <c r="M1230" s="9" t="s">
        <v>86</v>
      </c>
      <c r="N1230" s="11">
        <v>42133</v>
      </c>
      <c r="O1230" s="64">
        <v>0</v>
      </c>
      <c r="P1230">
        <v>52</v>
      </c>
      <c r="Q1230">
        <v>1</v>
      </c>
      <c r="R1230" s="2">
        <v>155.68554798778183</v>
      </c>
      <c r="T1230">
        <f>(3.14*((P1230/2)^2))/1000000</f>
        <v>2.1226399999999999E-3</v>
      </c>
    </row>
    <row r="1231" spans="1:23" ht="15" customHeight="1">
      <c r="A1231">
        <v>1230</v>
      </c>
      <c r="B1231" s="9" t="s">
        <v>333</v>
      </c>
      <c r="C1231" s="9" t="s">
        <v>858</v>
      </c>
      <c r="D1231" s="6">
        <v>34</v>
      </c>
      <c r="E1231" s="9" t="s">
        <v>648</v>
      </c>
      <c r="F1231" s="17">
        <v>102116</v>
      </c>
      <c r="G1231" s="17">
        <v>51.332999999999998</v>
      </c>
      <c r="H1231" s="17">
        <v>79.341999999999999</v>
      </c>
      <c r="I1231" s="9" t="s">
        <v>54</v>
      </c>
      <c r="J1231" s="9" t="s">
        <v>75</v>
      </c>
      <c r="K1231" s="9" t="s">
        <v>503</v>
      </c>
      <c r="L1231" s="9" t="str">
        <f>CONCATENATE(J1231,".",K1231)</f>
        <v>Dendropanax.sp1</v>
      </c>
      <c r="M1231" s="9" t="s">
        <v>353</v>
      </c>
      <c r="N1231" s="11">
        <v>42135</v>
      </c>
      <c r="O1231" s="64">
        <v>0</v>
      </c>
      <c r="P1231">
        <v>95</v>
      </c>
      <c r="Q1231">
        <v>1</v>
      </c>
      <c r="R1231" s="2">
        <v>125.56900538876394</v>
      </c>
      <c r="T1231">
        <f>(3.14*((P1231/2)^2))/1000000</f>
        <v>7.0846249999999998E-3</v>
      </c>
      <c r="U1231" t="s">
        <v>30</v>
      </c>
      <c r="W1231">
        <v>67</v>
      </c>
    </row>
    <row r="1232" spans="1:23" ht="15" customHeight="1">
      <c r="A1232">
        <v>1231</v>
      </c>
      <c r="B1232" s="9" t="s">
        <v>333</v>
      </c>
      <c r="C1232" s="9" t="s">
        <v>846</v>
      </c>
      <c r="D1232" s="6">
        <v>23</v>
      </c>
      <c r="E1232" s="9" t="s">
        <v>648</v>
      </c>
      <c r="F1232" s="17">
        <v>101531</v>
      </c>
      <c r="G1232" s="17">
        <v>27.190999999999999</v>
      </c>
      <c r="H1232" s="17">
        <v>3.8650000000000002</v>
      </c>
      <c r="I1232" s="9" t="s">
        <v>52</v>
      </c>
      <c r="J1232" s="9" t="s">
        <v>53</v>
      </c>
      <c r="L1232" s="9" t="str">
        <f>CONCATENATE(J1232,".",K1232)</f>
        <v>Styrax.</v>
      </c>
      <c r="M1232" s="9" t="s">
        <v>53</v>
      </c>
      <c r="N1232" s="11">
        <v>42132</v>
      </c>
      <c r="O1232" s="64">
        <v>0</v>
      </c>
      <c r="P1232">
        <v>54</v>
      </c>
      <c r="Q1232">
        <v>1</v>
      </c>
      <c r="R1232" s="2">
        <v>106.44848507394684</v>
      </c>
      <c r="T1232">
        <f>(3.14*((P1232/2)^2))/1000000</f>
        <v>2.2890599999999999E-3</v>
      </c>
    </row>
    <row r="1233" spans="1:23" ht="15" customHeight="1">
      <c r="A1233">
        <v>1232</v>
      </c>
      <c r="B1233" s="9" t="s">
        <v>333</v>
      </c>
      <c r="C1233" s="9" t="s">
        <v>855</v>
      </c>
      <c r="D1233" s="6">
        <v>11</v>
      </c>
      <c r="E1233" s="9" t="s">
        <v>648</v>
      </c>
      <c r="F1233" s="17">
        <v>102178</v>
      </c>
      <c r="G1233" s="17">
        <v>60.777999999999999</v>
      </c>
      <c r="H1233" s="17">
        <v>1.9630000000000001</v>
      </c>
      <c r="I1233" s="9" t="s">
        <v>34</v>
      </c>
      <c r="J1233" s="9" t="s">
        <v>35</v>
      </c>
      <c r="K1233" s="9" t="s">
        <v>506</v>
      </c>
      <c r="L1233" s="9" t="str">
        <f>CONCATENATE(J1233,".",K1233)</f>
        <v>Ardisia.sp5</v>
      </c>
      <c r="M1233" s="9" t="s">
        <v>36</v>
      </c>
      <c r="N1233" s="11">
        <v>42135</v>
      </c>
      <c r="O1233" s="64">
        <v>0</v>
      </c>
      <c r="P1233">
        <v>63</v>
      </c>
      <c r="Q1233">
        <v>1</v>
      </c>
      <c r="R1233" s="2">
        <v>178.35817263473885</v>
      </c>
      <c r="T1233">
        <f>(3.14*((P1233/2)^2))/1000000</f>
        <v>3.1156650000000001E-3</v>
      </c>
    </row>
    <row r="1234" spans="1:23" ht="15" customHeight="1">
      <c r="A1234">
        <v>1233</v>
      </c>
      <c r="B1234" s="9" t="s">
        <v>333</v>
      </c>
      <c r="C1234" s="9" t="s">
        <v>847</v>
      </c>
      <c r="D1234" s="7">
        <v>12</v>
      </c>
      <c r="E1234" s="9" t="s">
        <v>648</v>
      </c>
      <c r="F1234" s="17">
        <v>102386</v>
      </c>
      <c r="G1234" s="17">
        <v>63.091999999999999</v>
      </c>
      <c r="H1234" s="17">
        <v>85.326999999999998</v>
      </c>
      <c r="I1234" s="9" t="s">
        <v>34</v>
      </c>
      <c r="J1234" s="9" t="s">
        <v>35</v>
      </c>
      <c r="K1234" s="9" t="s">
        <v>508</v>
      </c>
      <c r="L1234" s="9" t="str">
        <f>CONCATENATE(J1234,".",K1234)</f>
        <v>Ardisia.sp7</v>
      </c>
      <c r="M1234" s="9" t="s">
        <v>86</v>
      </c>
      <c r="N1234" s="11">
        <v>42139</v>
      </c>
      <c r="O1234" s="64">
        <v>0</v>
      </c>
      <c r="P1234">
        <v>124</v>
      </c>
      <c r="Q1234">
        <v>2</v>
      </c>
      <c r="R1234" s="2">
        <v>183.34628881516443</v>
      </c>
      <c r="T1234">
        <f>(3.14*((P1234/2)^2))/1000000</f>
        <v>1.207016E-2</v>
      </c>
    </row>
    <row r="1235" spans="1:23" ht="15" customHeight="1">
      <c r="A1235">
        <v>1234</v>
      </c>
      <c r="B1235" s="9" t="s">
        <v>333</v>
      </c>
      <c r="C1235" s="9" t="s">
        <v>847</v>
      </c>
      <c r="D1235" s="7">
        <v>12</v>
      </c>
      <c r="E1235" s="9" t="s">
        <v>647</v>
      </c>
      <c r="F1235" s="16">
        <v>102387</v>
      </c>
      <c r="G1235" s="17">
        <v>63.972000000000001</v>
      </c>
      <c r="H1235" s="17">
        <v>86.635000000000005</v>
      </c>
      <c r="I1235" s="9" t="s">
        <v>495</v>
      </c>
      <c r="J1235" s="9" t="s">
        <v>496</v>
      </c>
      <c r="K1235" s="9" t="s">
        <v>777</v>
      </c>
      <c r="L1235" s="9" t="str">
        <f>CONCATENATE(J1235,".",K1235)</f>
        <v>Cleyera.theoidaes</v>
      </c>
      <c r="M1235" s="9" t="s">
        <v>334</v>
      </c>
      <c r="N1235" s="11">
        <v>42139</v>
      </c>
      <c r="O1235" s="64">
        <v>10.877235447930829</v>
      </c>
      <c r="P1235">
        <v>223</v>
      </c>
      <c r="Q1235">
        <v>2</v>
      </c>
      <c r="R1235" s="2">
        <v>105.25072423803988</v>
      </c>
      <c r="T1235">
        <f>(3.14*((P1235/2)^2))/1000000</f>
        <v>3.9037265000000002E-2</v>
      </c>
    </row>
    <row r="1236" spans="1:23" ht="15" customHeight="1">
      <c r="A1236">
        <v>1235</v>
      </c>
      <c r="B1236" s="9" t="s">
        <v>333</v>
      </c>
      <c r="C1236" s="9" t="s">
        <v>847</v>
      </c>
      <c r="D1236" s="7">
        <v>12</v>
      </c>
      <c r="E1236" s="9" t="s">
        <v>648</v>
      </c>
      <c r="F1236" s="17">
        <v>102388</v>
      </c>
      <c r="G1236" s="17">
        <v>61.95</v>
      </c>
      <c r="H1236" s="17">
        <v>89.632000000000005</v>
      </c>
      <c r="I1236" s="9" t="s">
        <v>77</v>
      </c>
      <c r="J1236" s="9" t="s">
        <v>348</v>
      </c>
      <c r="K1236" t="s">
        <v>729</v>
      </c>
      <c r="L1236" s="9" t="str">
        <f>CONCATENATE(J1236,".",K1236)</f>
        <v>Ilex.pallida</v>
      </c>
      <c r="M1236" s="9" t="s">
        <v>349</v>
      </c>
      <c r="N1236" s="11">
        <v>42139</v>
      </c>
      <c r="O1236" s="64">
        <v>0</v>
      </c>
      <c r="P1236">
        <v>106</v>
      </c>
      <c r="Q1236">
        <v>2</v>
      </c>
      <c r="R1236" s="2">
        <v>194.34481900027833</v>
      </c>
      <c r="T1236">
        <f>(3.14*((P1236/2)^2))/1000000</f>
        <v>8.8202599999999999E-3</v>
      </c>
    </row>
    <row r="1237" spans="1:23" ht="15" customHeight="1">
      <c r="A1237">
        <v>1236</v>
      </c>
      <c r="B1237" s="9" t="s">
        <v>333</v>
      </c>
      <c r="C1237" s="9" t="s">
        <v>855</v>
      </c>
      <c r="D1237" s="7">
        <v>31</v>
      </c>
      <c r="E1237" s="9" t="s">
        <v>648</v>
      </c>
      <c r="F1237" s="17">
        <v>102203</v>
      </c>
      <c r="G1237" s="17">
        <v>71</v>
      </c>
      <c r="H1237" s="17">
        <v>2.1850000000000001</v>
      </c>
      <c r="I1237" s="9" t="s">
        <v>34</v>
      </c>
      <c r="J1237" s="9" t="s">
        <v>35</v>
      </c>
      <c r="K1237" s="9" t="s">
        <v>506</v>
      </c>
      <c r="L1237" s="9" t="str">
        <f>CONCATENATE(J1237,".",K1237)</f>
        <v>Ardisia.sp5</v>
      </c>
      <c r="M1237" s="9" t="s">
        <v>36</v>
      </c>
      <c r="N1237" s="11">
        <v>42136</v>
      </c>
      <c r="O1237" s="64">
        <v>0</v>
      </c>
      <c r="P1237">
        <v>60</v>
      </c>
      <c r="Q1237">
        <v>1</v>
      </c>
      <c r="R1237" s="2">
        <v>114.87957841286209</v>
      </c>
      <c r="T1237">
        <f>(3.14*((P1237/2)^2))/1000000</f>
        <v>2.826E-3</v>
      </c>
    </row>
    <row r="1238" spans="1:23" ht="15" customHeight="1">
      <c r="A1238">
        <v>1237</v>
      </c>
      <c r="B1238" s="9" t="s">
        <v>333</v>
      </c>
      <c r="C1238" s="9" t="s">
        <v>847</v>
      </c>
      <c r="D1238" s="7">
        <v>12</v>
      </c>
      <c r="E1238" s="9" t="s">
        <v>648</v>
      </c>
      <c r="F1238" s="17">
        <v>102390</v>
      </c>
      <c r="G1238" s="17">
        <v>60.094999999999999</v>
      </c>
      <c r="H1238" s="17">
        <v>88.3</v>
      </c>
      <c r="I1238" s="9" t="s">
        <v>34</v>
      </c>
      <c r="J1238" s="9" t="s">
        <v>35</v>
      </c>
      <c r="K1238" s="9" t="s">
        <v>508</v>
      </c>
      <c r="L1238" s="9" t="str">
        <f>CONCATENATE(J1238,".",K1238)</f>
        <v>Ardisia.sp7</v>
      </c>
      <c r="M1238" s="9" t="s">
        <v>86</v>
      </c>
      <c r="N1238" s="11">
        <v>42139</v>
      </c>
      <c r="O1238" s="64">
        <v>0</v>
      </c>
      <c r="P1238">
        <v>155</v>
      </c>
      <c r="Q1238">
        <v>2</v>
      </c>
      <c r="R1238" s="2">
        <v>170.94825078751529</v>
      </c>
      <c r="T1238">
        <f>(3.14*((P1238/2)^2))/1000000</f>
        <v>1.8859625000000001E-2</v>
      </c>
    </row>
    <row r="1239" spans="1:23" ht="15" customHeight="1">
      <c r="A1239">
        <v>1238</v>
      </c>
      <c r="B1239" s="9" t="s">
        <v>333</v>
      </c>
      <c r="C1239" s="9" t="s">
        <v>847</v>
      </c>
      <c r="D1239" s="7">
        <v>13</v>
      </c>
      <c r="E1239" s="9" t="s">
        <v>647</v>
      </c>
      <c r="F1239" s="16">
        <v>102391</v>
      </c>
      <c r="G1239" s="17">
        <v>63.923999999999999</v>
      </c>
      <c r="H1239" s="17">
        <v>91.391999999999996</v>
      </c>
      <c r="I1239" s="9" t="s">
        <v>71</v>
      </c>
      <c r="J1239" s="9" t="s">
        <v>72</v>
      </c>
      <c r="K1239" s="9" t="s">
        <v>494</v>
      </c>
      <c r="L1239" s="9" t="str">
        <f>CONCATENATE(J1239,".",K1239)</f>
        <v>Cornus.disciflora</v>
      </c>
      <c r="M1239" s="9" t="s">
        <v>72</v>
      </c>
      <c r="N1239" s="11">
        <v>42139</v>
      </c>
      <c r="O1239" s="64">
        <v>22.162013450886295</v>
      </c>
      <c r="P1239">
        <v>391</v>
      </c>
      <c r="Q1239">
        <v>3</v>
      </c>
      <c r="R1239" s="2">
        <v>195.17011877399065</v>
      </c>
      <c r="T1239">
        <f>(3.14*((P1239/2)^2))/1000000</f>
        <v>0.120011585</v>
      </c>
    </row>
    <row r="1240" spans="1:23" ht="15" customHeight="1">
      <c r="A1240">
        <v>1239</v>
      </c>
      <c r="B1240" s="9" t="s">
        <v>333</v>
      </c>
      <c r="C1240" s="9" t="s">
        <v>854</v>
      </c>
      <c r="D1240" s="6">
        <v>14</v>
      </c>
      <c r="E1240" s="9" t="s">
        <v>648</v>
      </c>
      <c r="F1240" s="17">
        <v>101813</v>
      </c>
      <c r="G1240" s="17">
        <v>20.466999999999999</v>
      </c>
      <c r="H1240" s="17">
        <v>97.548000000000002</v>
      </c>
      <c r="I1240" s="9" t="s">
        <v>89</v>
      </c>
      <c r="J1240" s="9" t="s">
        <v>511</v>
      </c>
      <c r="K1240" t="s">
        <v>735</v>
      </c>
      <c r="L1240" s="9" t="str">
        <f>CONCATENATE(J1240,".",K1240)</f>
        <v xml:space="preserve">Vaccinium.consanguineum </v>
      </c>
      <c r="M1240" s="9" t="s">
        <v>336</v>
      </c>
      <c r="N1240" s="11">
        <v>42133</v>
      </c>
      <c r="O1240" s="64">
        <v>0</v>
      </c>
      <c r="P1240">
        <v>82</v>
      </c>
      <c r="Q1240">
        <v>1</v>
      </c>
      <c r="R1240" s="2">
        <v>160.19258491218397</v>
      </c>
      <c r="T1240">
        <f>(3.14*((P1240/2)^2))/1000000</f>
        <v>5.2783400000000003E-3</v>
      </c>
    </row>
    <row r="1241" spans="1:23" ht="15" customHeight="1">
      <c r="A1241">
        <v>1240</v>
      </c>
      <c r="B1241" s="9" t="s">
        <v>333</v>
      </c>
      <c r="C1241" s="9" t="s">
        <v>854</v>
      </c>
      <c r="D1241" s="6">
        <v>13</v>
      </c>
      <c r="E1241" s="9" t="s">
        <v>648</v>
      </c>
      <c r="F1241" s="17">
        <v>101807</v>
      </c>
      <c r="G1241" s="17">
        <v>24.131</v>
      </c>
      <c r="H1241" s="17">
        <v>92.284999999999997</v>
      </c>
      <c r="I1241" s="9" t="s">
        <v>37</v>
      </c>
      <c r="J1241" s="9" t="s">
        <v>38</v>
      </c>
      <c r="L1241" s="9" t="str">
        <f>CONCATENATE(J1241,".",K1241)</f>
        <v>Meliosma.</v>
      </c>
      <c r="M1241" s="9" t="s">
        <v>212</v>
      </c>
      <c r="N1241" s="11">
        <v>42133</v>
      </c>
      <c r="O1241" s="64">
        <v>0</v>
      </c>
      <c r="P1241">
        <v>92</v>
      </c>
      <c r="Q1241">
        <v>1</v>
      </c>
      <c r="R1241" s="2">
        <v>132.91431268485923</v>
      </c>
      <c r="T1241">
        <f>(3.14*((P1241/2)^2))/1000000</f>
        <v>6.6442400000000009E-3</v>
      </c>
    </row>
    <row r="1242" spans="1:23" ht="15" customHeight="1">
      <c r="A1242">
        <v>1241</v>
      </c>
      <c r="B1242" s="9" t="s">
        <v>333</v>
      </c>
      <c r="C1242" s="9" t="s">
        <v>847</v>
      </c>
      <c r="D1242" s="7">
        <v>24</v>
      </c>
      <c r="E1242" s="9" t="s">
        <v>647</v>
      </c>
      <c r="F1242" s="16">
        <v>102394</v>
      </c>
      <c r="G1242" s="17">
        <v>69.680000000000007</v>
      </c>
      <c r="H1242" s="17">
        <v>84.802999999999997</v>
      </c>
      <c r="I1242" s="9" t="s">
        <v>50</v>
      </c>
      <c r="J1242" s="9" t="s">
        <v>51</v>
      </c>
      <c r="K1242" s="9" t="s">
        <v>712</v>
      </c>
      <c r="L1242" s="9" t="str">
        <f>CONCATENATE(J1242,".",K1242)</f>
        <v>Quercus.salicifolia</v>
      </c>
      <c r="M1242" s="9" t="s">
        <v>135</v>
      </c>
      <c r="N1242" s="11">
        <v>42139</v>
      </c>
      <c r="O1242" s="64">
        <v>32.926168075619316</v>
      </c>
      <c r="P1242">
        <v>317</v>
      </c>
      <c r="Q1242">
        <v>3</v>
      </c>
      <c r="R1242" s="2">
        <v>177.69930129894936</v>
      </c>
      <c r="T1242">
        <f>(3.14*((P1242/2)^2))/1000000</f>
        <v>7.8883865000000011E-2</v>
      </c>
    </row>
    <row r="1243" spans="1:23" ht="15" customHeight="1">
      <c r="A1243">
        <v>1242</v>
      </c>
      <c r="B1243" s="9" t="s">
        <v>333</v>
      </c>
      <c r="C1243" s="9" t="s">
        <v>847</v>
      </c>
      <c r="D1243" s="7">
        <v>24</v>
      </c>
      <c r="E1243" s="9" t="s">
        <v>648</v>
      </c>
      <c r="F1243" s="17">
        <v>102395</v>
      </c>
      <c r="G1243" s="17">
        <v>68.942999999999998</v>
      </c>
      <c r="H1243" s="17">
        <v>83.447999999999993</v>
      </c>
      <c r="I1243" s="9" t="s">
        <v>50</v>
      </c>
      <c r="J1243" s="9" t="s">
        <v>51</v>
      </c>
      <c r="K1243" s="9" t="s">
        <v>712</v>
      </c>
      <c r="L1243" s="9" t="str">
        <f>CONCATENATE(J1243,".",K1243)</f>
        <v>Quercus.salicifolia</v>
      </c>
      <c r="M1243" s="9" t="s">
        <v>135</v>
      </c>
      <c r="N1243" s="11">
        <v>42139</v>
      </c>
      <c r="O1243" s="64">
        <v>0</v>
      </c>
      <c r="P1243">
        <v>585</v>
      </c>
      <c r="Q1243">
        <v>4</v>
      </c>
      <c r="R1243" s="2">
        <v>136.21046738711726</v>
      </c>
      <c r="T1243">
        <f>(3.14*((P1243/2)^2))/1000000</f>
        <v>0.26864662499999997</v>
      </c>
    </row>
    <row r="1244" spans="1:23" ht="15" customHeight="1">
      <c r="A1244">
        <v>1243</v>
      </c>
      <c r="B1244" s="9" t="s">
        <v>333</v>
      </c>
      <c r="C1244" s="9" t="s">
        <v>848</v>
      </c>
      <c r="D1244" s="7">
        <v>11</v>
      </c>
      <c r="E1244" s="9" t="s">
        <v>648</v>
      </c>
      <c r="F1244" s="17">
        <v>102328</v>
      </c>
      <c r="G1244" s="17">
        <v>63.938000000000002</v>
      </c>
      <c r="H1244" s="17">
        <v>63.652000000000001</v>
      </c>
      <c r="I1244" s="9" t="s">
        <v>495</v>
      </c>
      <c r="J1244" s="9" t="s">
        <v>496</v>
      </c>
      <c r="K1244" s="9" t="s">
        <v>777</v>
      </c>
      <c r="L1244" s="9" t="str">
        <f>CONCATENATE(J1244,".",K1244)</f>
        <v>Cleyera.theoidaes</v>
      </c>
      <c r="M1244" s="9" t="s">
        <v>334</v>
      </c>
      <c r="N1244" s="11">
        <v>42136</v>
      </c>
      <c r="O1244" s="64">
        <v>0</v>
      </c>
      <c r="P1244">
        <v>53</v>
      </c>
      <c r="Q1244">
        <v>1</v>
      </c>
      <c r="R1244" s="2">
        <v>139.17234150151313</v>
      </c>
      <c r="T1244">
        <f>(3.14*((P1244/2)^2))/1000000</f>
        <v>2.205065E-3</v>
      </c>
    </row>
    <row r="1245" spans="1:23" ht="15" customHeight="1">
      <c r="A1245">
        <v>1244</v>
      </c>
      <c r="B1245" s="9" t="s">
        <v>333</v>
      </c>
      <c r="C1245" s="9" t="s">
        <v>842</v>
      </c>
      <c r="D1245" s="6">
        <v>44</v>
      </c>
      <c r="E1245" s="9" t="s">
        <v>648</v>
      </c>
      <c r="F1245" s="25">
        <v>101394</v>
      </c>
      <c r="G1245" s="17">
        <v>19.431999999999999</v>
      </c>
      <c r="H1245" s="17">
        <v>68.519000000000005</v>
      </c>
      <c r="I1245" s="9" t="s">
        <v>495</v>
      </c>
      <c r="J1245" s="9" t="s">
        <v>496</v>
      </c>
      <c r="K1245" s="9" t="s">
        <v>777</v>
      </c>
      <c r="L1245" s="9" t="str">
        <f>CONCATENATE(J1245,".",K1245)</f>
        <v>Cleyera.theoidaes</v>
      </c>
      <c r="M1245" s="9" t="s">
        <v>334</v>
      </c>
      <c r="N1245" s="11">
        <v>42121</v>
      </c>
      <c r="O1245" s="64">
        <v>0</v>
      </c>
      <c r="P1245">
        <v>53</v>
      </c>
      <c r="Q1245">
        <v>1</v>
      </c>
      <c r="R1245" s="2">
        <v>197.47354163132064</v>
      </c>
      <c r="T1245">
        <f>(3.14*((P1245/2)^2))/1000000</f>
        <v>2.205065E-3</v>
      </c>
    </row>
    <row r="1246" spans="1:23" ht="15" customHeight="1">
      <c r="A1246">
        <v>1245</v>
      </c>
      <c r="B1246" s="9" t="s">
        <v>333</v>
      </c>
      <c r="C1246" s="9" t="s">
        <v>851</v>
      </c>
      <c r="D1246" s="7">
        <v>11</v>
      </c>
      <c r="E1246" s="9" t="s">
        <v>648</v>
      </c>
      <c r="F1246" s="17">
        <v>102285</v>
      </c>
      <c r="G1246" s="17">
        <v>62.180999999999997</v>
      </c>
      <c r="H1246" s="17">
        <v>40.387</v>
      </c>
      <c r="I1246" s="9" t="s">
        <v>42</v>
      </c>
      <c r="J1246" s="9" t="s">
        <v>710</v>
      </c>
      <c r="K1246" s="9" t="s">
        <v>711</v>
      </c>
      <c r="L1246" s="9" t="str">
        <f>CONCATENATE(J1246,".",K1246)</f>
        <v>Rogiera.amoena</v>
      </c>
      <c r="M1246" s="9" t="s">
        <v>335</v>
      </c>
      <c r="N1246" s="11">
        <v>42136</v>
      </c>
      <c r="O1246" s="64">
        <v>0</v>
      </c>
      <c r="P1246">
        <v>73</v>
      </c>
      <c r="Q1246">
        <v>1</v>
      </c>
      <c r="R1246" s="2">
        <v>135.26574688792286</v>
      </c>
      <c r="T1246">
        <f>(3.14*((P1246/2)^2))/1000000</f>
        <v>4.1832650000000002E-3</v>
      </c>
      <c r="U1246" t="s">
        <v>30</v>
      </c>
      <c r="W1246">
        <v>67</v>
      </c>
    </row>
    <row r="1247" spans="1:23" ht="15" customHeight="1">
      <c r="A1247">
        <v>1246</v>
      </c>
      <c r="B1247" s="9" t="s">
        <v>333</v>
      </c>
      <c r="C1247" s="9" t="s">
        <v>847</v>
      </c>
      <c r="D1247" s="7">
        <v>23</v>
      </c>
      <c r="E1247" s="9" t="s">
        <v>648</v>
      </c>
      <c r="F1247" s="17">
        <v>102399</v>
      </c>
      <c r="G1247" s="17">
        <v>68.704999999999998</v>
      </c>
      <c r="H1247" s="17">
        <v>85.66</v>
      </c>
      <c r="I1247" s="9" t="s">
        <v>34</v>
      </c>
      <c r="J1247" s="9" t="s">
        <v>35</v>
      </c>
      <c r="K1247" s="9" t="s">
        <v>508</v>
      </c>
      <c r="L1247" s="9" t="str">
        <f>CONCATENATE(J1247,".",K1247)</f>
        <v>Ardisia.sp7</v>
      </c>
      <c r="M1247" s="9" t="s">
        <v>86</v>
      </c>
      <c r="N1247" s="11">
        <v>42139</v>
      </c>
      <c r="O1247" s="64">
        <v>0</v>
      </c>
      <c r="P1247">
        <v>167</v>
      </c>
      <c r="Q1247">
        <v>2</v>
      </c>
      <c r="R1247" s="2">
        <v>122.79421640586904</v>
      </c>
      <c r="T1247">
        <f>(3.14*((P1247/2)^2))/1000000</f>
        <v>2.1892865000000001E-2</v>
      </c>
    </row>
    <row r="1248" spans="1:23" ht="15" customHeight="1">
      <c r="A1248">
        <v>1247</v>
      </c>
      <c r="B1248" s="9" t="s">
        <v>333</v>
      </c>
      <c r="C1248" s="9" t="s">
        <v>843</v>
      </c>
      <c r="D1248" s="7">
        <v>21</v>
      </c>
      <c r="E1248" s="9" t="s">
        <v>648</v>
      </c>
      <c r="F1248" s="17">
        <v>102514</v>
      </c>
      <c r="G1248" s="17">
        <v>85.620999999999995</v>
      </c>
      <c r="H1248" s="17">
        <v>35.566000000000003</v>
      </c>
      <c r="I1248" s="9" t="s">
        <v>52</v>
      </c>
      <c r="J1248" s="9" t="s">
        <v>53</v>
      </c>
      <c r="L1248" s="9" t="str">
        <f>CONCATENATE(J1248,".",K1248)</f>
        <v>Styrax.</v>
      </c>
      <c r="M1248" s="9" t="s">
        <v>53</v>
      </c>
      <c r="N1248" s="11">
        <v>42139</v>
      </c>
      <c r="O1248" s="64">
        <v>0</v>
      </c>
      <c r="P1248">
        <v>73</v>
      </c>
      <c r="Q1248">
        <v>1</v>
      </c>
      <c r="R1248" s="2">
        <v>180.86971745523778</v>
      </c>
      <c r="T1248">
        <f>(3.14*((P1248/2)^2))/1000000</f>
        <v>4.1832650000000002E-3</v>
      </c>
    </row>
    <row r="1249" spans="1:25" ht="15" customHeight="1">
      <c r="A1249">
        <v>1248</v>
      </c>
      <c r="B1249" s="9" t="s">
        <v>333</v>
      </c>
      <c r="C1249" s="9" t="s">
        <v>847</v>
      </c>
      <c r="D1249" s="7">
        <v>22</v>
      </c>
      <c r="E1249" s="9" t="s">
        <v>648</v>
      </c>
      <c r="F1249" s="17">
        <v>102401</v>
      </c>
      <c r="G1249" s="17">
        <v>67.444000000000003</v>
      </c>
      <c r="H1249" s="17">
        <v>89.322000000000003</v>
      </c>
      <c r="I1249" s="9" t="s">
        <v>34</v>
      </c>
      <c r="J1249" s="9" t="s">
        <v>35</v>
      </c>
      <c r="K1249" s="9" t="s">
        <v>508</v>
      </c>
      <c r="L1249" s="9" t="str">
        <f>CONCATENATE(J1249,".",K1249)</f>
        <v>Ardisia.sp7</v>
      </c>
      <c r="M1249" s="9" t="s">
        <v>86</v>
      </c>
      <c r="N1249" s="11">
        <v>42139</v>
      </c>
      <c r="O1249" s="64">
        <v>0</v>
      </c>
      <c r="P1249">
        <v>115</v>
      </c>
      <c r="Q1249">
        <v>2</v>
      </c>
      <c r="R1249" s="2">
        <v>100.92144531563206</v>
      </c>
      <c r="T1249">
        <f>(3.14*((P1249/2)^2))/1000000</f>
        <v>1.0381625E-2</v>
      </c>
      <c r="U1249" t="s">
        <v>30</v>
      </c>
      <c r="W1249">
        <v>103</v>
      </c>
      <c r="X1249">
        <v>57</v>
      </c>
      <c r="Y1249">
        <v>55</v>
      </c>
    </row>
    <row r="1250" spans="1:25" ht="15" customHeight="1">
      <c r="A1250">
        <v>1249</v>
      </c>
      <c r="B1250" s="9" t="s">
        <v>333</v>
      </c>
      <c r="C1250" s="9" t="s">
        <v>858</v>
      </c>
      <c r="D1250" s="6">
        <v>32</v>
      </c>
      <c r="E1250" s="9" t="s">
        <v>648</v>
      </c>
      <c r="F1250" s="17">
        <v>102107</v>
      </c>
      <c r="G1250" s="17">
        <v>54.222000000000001</v>
      </c>
      <c r="H1250" s="17">
        <v>66.703999999999994</v>
      </c>
      <c r="I1250" s="9" t="s">
        <v>42</v>
      </c>
      <c r="J1250" s="9" t="s">
        <v>710</v>
      </c>
      <c r="K1250" s="9" t="s">
        <v>711</v>
      </c>
      <c r="L1250" s="9" t="str">
        <f>CONCATENATE(J1250,".",K1250)</f>
        <v>Rogiera.amoena</v>
      </c>
      <c r="M1250" s="9" t="s">
        <v>335</v>
      </c>
      <c r="N1250" s="11">
        <v>42135</v>
      </c>
      <c r="O1250" s="64">
        <v>0</v>
      </c>
      <c r="P1250">
        <v>61</v>
      </c>
      <c r="Q1250">
        <v>1</v>
      </c>
      <c r="R1250" s="2">
        <v>163.84087371330713</v>
      </c>
      <c r="T1250">
        <f>(3.14*((P1250/2)^2))/1000000</f>
        <v>2.9209850000000001E-3</v>
      </c>
    </row>
    <row r="1251" spans="1:25" ht="15" customHeight="1">
      <c r="A1251">
        <v>1250</v>
      </c>
      <c r="B1251" s="9" t="s">
        <v>333</v>
      </c>
      <c r="C1251" s="9" t="s">
        <v>847</v>
      </c>
      <c r="D1251" s="7">
        <v>22</v>
      </c>
      <c r="E1251" s="9" t="s">
        <v>648</v>
      </c>
      <c r="F1251" s="17">
        <v>102403</v>
      </c>
      <c r="G1251" s="17">
        <v>69.323000000000008</v>
      </c>
      <c r="H1251" s="17">
        <v>88.085999999999999</v>
      </c>
      <c r="I1251" s="9" t="s">
        <v>34</v>
      </c>
      <c r="J1251" s="9" t="s">
        <v>35</v>
      </c>
      <c r="K1251" s="9" t="s">
        <v>508</v>
      </c>
      <c r="L1251" s="9" t="str">
        <f>CONCATENATE(J1251,".",K1251)</f>
        <v>Ardisia.sp7</v>
      </c>
      <c r="M1251" s="9" t="s">
        <v>86</v>
      </c>
      <c r="N1251" s="11">
        <v>42139</v>
      </c>
      <c r="O1251" s="64">
        <v>0</v>
      </c>
      <c r="P1251">
        <v>117</v>
      </c>
      <c r="Q1251">
        <v>2</v>
      </c>
      <c r="R1251" s="2">
        <v>180.75064486970606</v>
      </c>
      <c r="T1251">
        <f>(3.14*((P1251/2)^2))/1000000</f>
        <v>1.0745865E-2</v>
      </c>
      <c r="U1251" t="s">
        <v>78</v>
      </c>
      <c r="V1251" t="s">
        <v>30</v>
      </c>
      <c r="W1251">
        <v>83</v>
      </c>
      <c r="X1251">
        <v>62</v>
      </c>
      <c r="Y1251">
        <v>52</v>
      </c>
    </row>
    <row r="1252" spans="1:25" ht="15" customHeight="1">
      <c r="A1252">
        <v>1251</v>
      </c>
      <c r="B1252" s="9" t="s">
        <v>333</v>
      </c>
      <c r="C1252" s="9" t="s">
        <v>847</v>
      </c>
      <c r="D1252" s="7">
        <v>21</v>
      </c>
      <c r="E1252" s="9" t="s">
        <v>648</v>
      </c>
      <c r="F1252" s="17">
        <v>102404</v>
      </c>
      <c r="G1252" s="17">
        <v>66.706999999999994</v>
      </c>
      <c r="H1252" s="17">
        <v>98.765000000000001</v>
      </c>
      <c r="I1252" s="9" t="s">
        <v>52</v>
      </c>
      <c r="J1252" s="9" t="s">
        <v>53</v>
      </c>
      <c r="L1252" s="9" t="str">
        <f>CONCATENATE(J1252,".",K1252)</f>
        <v>Styrax.</v>
      </c>
      <c r="M1252" s="9" t="s">
        <v>53</v>
      </c>
      <c r="N1252" s="11">
        <v>42139</v>
      </c>
      <c r="O1252" s="64">
        <v>0</v>
      </c>
      <c r="P1252">
        <v>206</v>
      </c>
      <c r="Q1252">
        <v>2</v>
      </c>
      <c r="R1252" s="2">
        <v>130.11186001523174</v>
      </c>
      <c r="T1252">
        <f>(3.14*((P1252/2)^2))/1000000</f>
        <v>3.3312260000000003E-2</v>
      </c>
    </row>
    <row r="1253" spans="1:25" ht="15" customHeight="1">
      <c r="A1253">
        <v>1252</v>
      </c>
      <c r="B1253" s="9" t="s">
        <v>333</v>
      </c>
      <c r="C1253" s="9" t="s">
        <v>858</v>
      </c>
      <c r="D1253" s="6">
        <v>34</v>
      </c>
      <c r="E1253" s="9" t="s">
        <v>648</v>
      </c>
      <c r="F1253" s="17">
        <v>102118</v>
      </c>
      <c r="G1253" s="17">
        <v>53.305</v>
      </c>
      <c r="H1253" s="17">
        <v>78.537000000000006</v>
      </c>
      <c r="I1253" s="9" t="s">
        <v>34</v>
      </c>
      <c r="J1253" s="9" t="s">
        <v>35</v>
      </c>
      <c r="K1253" s="9" t="s">
        <v>508</v>
      </c>
      <c r="L1253" s="9" t="str">
        <f>CONCATENATE(J1253,".",K1253)</f>
        <v>Ardisia.sp7</v>
      </c>
      <c r="M1253" s="9" t="s">
        <v>86</v>
      </c>
      <c r="N1253" s="11">
        <v>42135</v>
      </c>
      <c r="O1253" s="64">
        <v>0</v>
      </c>
      <c r="P1253">
        <v>53</v>
      </c>
      <c r="Q1253">
        <v>1</v>
      </c>
      <c r="R1253" s="2">
        <v>124.51383621572309</v>
      </c>
      <c r="T1253">
        <f>(3.14*((P1253/2)^2))/1000000</f>
        <v>2.205065E-3</v>
      </c>
    </row>
    <row r="1254" spans="1:25" ht="15" customHeight="1">
      <c r="A1254">
        <v>1253</v>
      </c>
      <c r="B1254" s="9" t="s">
        <v>333</v>
      </c>
      <c r="C1254" s="9" t="s">
        <v>852</v>
      </c>
      <c r="D1254" s="6">
        <v>14</v>
      </c>
      <c r="E1254" s="9" t="s">
        <v>648</v>
      </c>
      <c r="F1254" s="17">
        <v>101737</v>
      </c>
      <c r="G1254" s="17">
        <v>23.987000000000002</v>
      </c>
      <c r="H1254" s="17">
        <v>78.171999999999997</v>
      </c>
      <c r="I1254" s="9" t="s">
        <v>346</v>
      </c>
      <c r="J1254" s="9" t="s">
        <v>127</v>
      </c>
      <c r="K1254" s="9" t="s">
        <v>724</v>
      </c>
      <c r="L1254" s="9" t="str">
        <f>CONCATENATE(J1254,".",K1254)</f>
        <v>Saurauia.montana</v>
      </c>
      <c r="M1254" s="9" t="s">
        <v>127</v>
      </c>
      <c r="N1254" s="11">
        <v>42133</v>
      </c>
      <c r="O1254" s="64">
        <v>0</v>
      </c>
      <c r="P1254">
        <v>78</v>
      </c>
      <c r="Q1254">
        <v>1</v>
      </c>
      <c r="R1254" s="2">
        <v>171.34900186174042</v>
      </c>
      <c r="T1254">
        <f>(3.14*((P1254/2)^2))/1000000</f>
        <v>4.7759400000000002E-3</v>
      </c>
    </row>
    <row r="1255" spans="1:25" ht="15" customHeight="1">
      <c r="A1255">
        <v>1254</v>
      </c>
      <c r="B1255" s="9" t="s">
        <v>333</v>
      </c>
      <c r="C1255" s="9" t="s">
        <v>847</v>
      </c>
      <c r="D1255" s="7">
        <v>21</v>
      </c>
      <c r="E1255" s="9" t="s">
        <v>648</v>
      </c>
      <c r="F1255" s="20">
        <v>102407</v>
      </c>
      <c r="G1255" s="17">
        <v>66.563999999999993</v>
      </c>
      <c r="H1255" s="17">
        <v>97.361000000000004</v>
      </c>
      <c r="I1255" s="9" t="s">
        <v>52</v>
      </c>
      <c r="J1255" s="9" t="s">
        <v>53</v>
      </c>
      <c r="L1255" s="9" t="str">
        <f>CONCATENATE(J1255,".",K1255)</f>
        <v>Styrax.</v>
      </c>
      <c r="M1255" s="9" t="s">
        <v>53</v>
      </c>
      <c r="N1255" s="11">
        <v>42139</v>
      </c>
      <c r="O1255" s="64">
        <v>0</v>
      </c>
      <c r="P1255">
        <v>140</v>
      </c>
      <c r="Q1255">
        <v>2</v>
      </c>
      <c r="R1255" s="2">
        <v>183.49740537736375</v>
      </c>
      <c r="T1255">
        <f>(3.14*((P1255/2)^2))/1000000</f>
        <v>1.5386E-2</v>
      </c>
    </row>
    <row r="1256" spans="1:25" ht="15" customHeight="1">
      <c r="A1256">
        <v>1255</v>
      </c>
      <c r="B1256" s="9" t="s">
        <v>333</v>
      </c>
      <c r="C1256" s="9" t="s">
        <v>847</v>
      </c>
      <c r="D1256" s="7">
        <v>21</v>
      </c>
      <c r="E1256" s="9" t="s">
        <v>648</v>
      </c>
      <c r="F1256" s="17">
        <v>102408</v>
      </c>
      <c r="G1256" s="17">
        <v>64.995000000000005</v>
      </c>
      <c r="H1256" s="17">
        <v>96.006</v>
      </c>
      <c r="I1256" s="9" t="s">
        <v>37</v>
      </c>
      <c r="J1256" s="9" t="s">
        <v>38</v>
      </c>
      <c r="L1256" s="9" t="str">
        <f>CONCATENATE(J1256,".",K1256)</f>
        <v>Meliosma.</v>
      </c>
      <c r="M1256" s="9" t="s">
        <v>212</v>
      </c>
      <c r="N1256" s="11">
        <v>42139</v>
      </c>
      <c r="O1256" s="64">
        <v>0</v>
      </c>
      <c r="P1256">
        <v>142</v>
      </c>
      <c r="Q1256">
        <v>2</v>
      </c>
      <c r="R1256" s="2">
        <v>120.40849536223799</v>
      </c>
      <c r="T1256">
        <f>(3.14*((P1256/2)^2))/1000000</f>
        <v>1.5828740000000001E-2</v>
      </c>
    </row>
    <row r="1257" spans="1:25" ht="15" customHeight="1">
      <c r="A1257">
        <v>1256</v>
      </c>
      <c r="B1257" s="9" t="s">
        <v>333</v>
      </c>
      <c r="C1257" s="9" t="s">
        <v>854</v>
      </c>
      <c r="D1257" s="6">
        <v>11</v>
      </c>
      <c r="E1257" s="9" t="s">
        <v>648</v>
      </c>
      <c r="F1257" s="17">
        <v>101793</v>
      </c>
      <c r="G1257" s="17">
        <v>24.365000000000002</v>
      </c>
      <c r="H1257" s="17">
        <v>83.016999999999996</v>
      </c>
      <c r="I1257" s="9" t="s">
        <v>495</v>
      </c>
      <c r="J1257" s="9" t="s">
        <v>496</v>
      </c>
      <c r="K1257" s="9" t="s">
        <v>777</v>
      </c>
      <c r="L1257" s="9" t="str">
        <f>CONCATENATE(J1257,".",K1257)</f>
        <v>Cleyera.theoidaes</v>
      </c>
      <c r="M1257" s="9" t="s">
        <v>334</v>
      </c>
      <c r="N1257" s="11">
        <v>42133</v>
      </c>
      <c r="O1257" s="64">
        <v>0</v>
      </c>
      <c r="P1257">
        <v>50</v>
      </c>
      <c r="Q1257">
        <v>1</v>
      </c>
      <c r="R1257" s="2">
        <v>122.18842575525699</v>
      </c>
      <c r="T1257">
        <f>(3.14*((P1257/2)^2))/1000000</f>
        <v>1.9624999999999998E-3</v>
      </c>
    </row>
    <row r="1258" spans="1:25" ht="15" customHeight="1">
      <c r="A1258">
        <v>1257</v>
      </c>
      <c r="B1258" s="9" t="s">
        <v>333</v>
      </c>
      <c r="C1258" s="9" t="s">
        <v>847</v>
      </c>
      <c r="D1258" s="7">
        <v>31</v>
      </c>
      <c r="E1258" s="9" t="s">
        <v>648</v>
      </c>
      <c r="F1258" s="17">
        <v>102410</v>
      </c>
      <c r="G1258" s="17">
        <v>74.674999999999997</v>
      </c>
      <c r="H1258" s="17">
        <v>80.665000000000006</v>
      </c>
      <c r="I1258" s="9" t="s">
        <v>50</v>
      </c>
      <c r="J1258" s="9" t="s">
        <v>51</v>
      </c>
      <c r="K1258" s="9" t="s">
        <v>712</v>
      </c>
      <c r="L1258" s="9" t="str">
        <f>CONCATENATE(J1258,".",K1258)</f>
        <v>Quercus.salicifolia</v>
      </c>
      <c r="M1258" s="9" t="s">
        <v>135</v>
      </c>
      <c r="N1258" s="11">
        <v>42139</v>
      </c>
      <c r="O1258" s="64">
        <v>0</v>
      </c>
      <c r="P1258">
        <v>606</v>
      </c>
      <c r="Q1258">
        <v>4</v>
      </c>
      <c r="R1258" s="2">
        <v>196.00479588033605</v>
      </c>
      <c r="T1258">
        <f>(3.14*((P1258/2)^2))/1000000</f>
        <v>0.28828026000000001</v>
      </c>
    </row>
    <row r="1259" spans="1:25" ht="15" customHeight="1">
      <c r="A1259">
        <v>1258</v>
      </c>
      <c r="B1259" s="9" t="s">
        <v>333</v>
      </c>
      <c r="C1259" s="9" t="s">
        <v>845</v>
      </c>
      <c r="D1259" s="7">
        <v>22</v>
      </c>
      <c r="E1259" s="9" t="s">
        <v>648</v>
      </c>
      <c r="F1259" s="17">
        <v>102453</v>
      </c>
      <c r="G1259" s="17">
        <v>89.805000000000007</v>
      </c>
      <c r="H1259" s="17">
        <v>11.12</v>
      </c>
      <c r="I1259" s="9" t="s">
        <v>34</v>
      </c>
      <c r="J1259" s="9" t="s">
        <v>35</v>
      </c>
      <c r="K1259" s="9" t="s">
        <v>508</v>
      </c>
      <c r="L1259" s="9" t="str">
        <f>CONCATENATE(J1259,".",K1259)</f>
        <v>Ardisia.sp7</v>
      </c>
      <c r="M1259" s="9" t="s">
        <v>86</v>
      </c>
      <c r="N1259" s="11">
        <v>42139</v>
      </c>
      <c r="O1259" s="64">
        <v>0</v>
      </c>
      <c r="P1259">
        <v>81</v>
      </c>
      <c r="Q1259">
        <v>1</v>
      </c>
      <c r="R1259" s="2">
        <v>103.84859087233973</v>
      </c>
      <c r="T1259">
        <f>(3.14*((P1259/2)^2))/1000000</f>
        <v>5.1503850000000004E-3</v>
      </c>
    </row>
    <row r="1260" spans="1:25" ht="15" customHeight="1">
      <c r="A1260">
        <v>1259</v>
      </c>
      <c r="B1260" s="9" t="s">
        <v>333</v>
      </c>
      <c r="C1260" s="9" t="s">
        <v>842</v>
      </c>
      <c r="D1260" s="6">
        <v>43</v>
      </c>
      <c r="E1260" s="9" t="s">
        <v>648</v>
      </c>
      <c r="F1260" s="17">
        <v>101399</v>
      </c>
      <c r="G1260" s="17">
        <v>18.678999999999998</v>
      </c>
      <c r="H1260" s="17">
        <v>74.433999999999997</v>
      </c>
      <c r="I1260" s="9" t="s">
        <v>495</v>
      </c>
      <c r="J1260" s="9" t="s">
        <v>496</v>
      </c>
      <c r="K1260" s="9" t="s">
        <v>777</v>
      </c>
      <c r="L1260" s="9" t="str">
        <f>CONCATENATE(J1260,".",K1260)</f>
        <v>Cleyera.theoidaes</v>
      </c>
      <c r="M1260" s="9" t="s">
        <v>334</v>
      </c>
      <c r="N1260" s="11">
        <v>42121</v>
      </c>
      <c r="O1260" s="64">
        <v>0</v>
      </c>
      <c r="P1260">
        <v>58</v>
      </c>
      <c r="Q1260">
        <v>1</v>
      </c>
      <c r="R1260" s="2">
        <v>105.02807592288836</v>
      </c>
      <c r="T1260">
        <f>(3.14*((P1260/2)^2))/1000000</f>
        <v>2.6407400000000004E-3</v>
      </c>
    </row>
    <row r="1261" spans="1:25" ht="15" customHeight="1">
      <c r="A1261">
        <v>1260</v>
      </c>
      <c r="B1261" s="9" t="s">
        <v>333</v>
      </c>
      <c r="C1261" s="9" t="s">
        <v>856</v>
      </c>
      <c r="D1261" s="6">
        <v>31</v>
      </c>
      <c r="E1261" s="9" t="s">
        <v>648</v>
      </c>
      <c r="F1261" s="17">
        <v>101904</v>
      </c>
      <c r="G1261" s="17">
        <v>54.042999999999999</v>
      </c>
      <c r="H1261" s="17">
        <v>3.0990000000000002</v>
      </c>
      <c r="I1261" s="9" t="s">
        <v>89</v>
      </c>
      <c r="J1261" s="9" t="s">
        <v>511</v>
      </c>
      <c r="K1261" t="s">
        <v>735</v>
      </c>
      <c r="L1261" s="9" t="str">
        <f>CONCATENATE(J1261,".",K1261)</f>
        <v xml:space="preserve">Vaccinium.consanguineum </v>
      </c>
      <c r="M1261" s="9" t="s">
        <v>336</v>
      </c>
      <c r="N1261" s="11">
        <v>42134</v>
      </c>
      <c r="O1261" s="64">
        <v>0</v>
      </c>
      <c r="P1261">
        <v>59</v>
      </c>
      <c r="Q1261">
        <v>1</v>
      </c>
      <c r="R1261" s="2">
        <v>117.77837880522402</v>
      </c>
      <c r="T1261">
        <f>(3.14*((P1261/2)^2))/1000000</f>
        <v>2.732585E-3</v>
      </c>
    </row>
    <row r="1262" spans="1:25" ht="15" customHeight="1">
      <c r="A1262">
        <v>1261</v>
      </c>
      <c r="B1262" s="9" t="s">
        <v>333</v>
      </c>
      <c r="C1262" s="9" t="s">
        <v>847</v>
      </c>
      <c r="D1262" s="7">
        <v>32</v>
      </c>
      <c r="E1262" s="9" t="s">
        <v>648</v>
      </c>
      <c r="F1262" s="17">
        <v>102414</v>
      </c>
      <c r="G1262" s="17">
        <v>72.605000000000004</v>
      </c>
      <c r="H1262" s="17">
        <v>85.754999999999995</v>
      </c>
      <c r="I1262" s="9" t="s">
        <v>93</v>
      </c>
      <c r="J1262" s="9" t="s">
        <v>94</v>
      </c>
      <c r="K1262" s="9" t="s">
        <v>725</v>
      </c>
      <c r="L1262" s="9" t="str">
        <f>CONCATENATE(J1262,".",K1262)</f>
        <v>Viburnum.costaricanun</v>
      </c>
      <c r="M1262" s="9" t="s">
        <v>94</v>
      </c>
      <c r="N1262" s="11">
        <v>42139</v>
      </c>
      <c r="O1262" s="64">
        <v>0</v>
      </c>
      <c r="P1262">
        <v>237</v>
      </c>
      <c r="Q1262">
        <v>2</v>
      </c>
      <c r="R1262" s="2">
        <v>144.66164464582209</v>
      </c>
      <c r="T1262">
        <f>(3.14*((P1262/2)^2))/1000000</f>
        <v>4.4092665000000003E-2</v>
      </c>
    </row>
    <row r="1263" spans="1:25" ht="15" customHeight="1">
      <c r="A1263">
        <v>1262</v>
      </c>
      <c r="B1263" s="9" t="s">
        <v>333</v>
      </c>
      <c r="C1263" s="9" t="s">
        <v>847</v>
      </c>
      <c r="D1263" s="7">
        <v>32</v>
      </c>
      <c r="E1263" s="9" t="s">
        <v>648</v>
      </c>
      <c r="F1263" s="17">
        <v>102415</v>
      </c>
      <c r="G1263" s="17">
        <v>73.89</v>
      </c>
      <c r="H1263" s="17">
        <v>88.346999999999994</v>
      </c>
      <c r="I1263" s="9" t="s">
        <v>54</v>
      </c>
      <c r="J1263" s="9" t="s">
        <v>75</v>
      </c>
      <c r="K1263" s="9" t="s">
        <v>503</v>
      </c>
      <c r="L1263" s="9" t="str">
        <f>CONCATENATE(J1263,".",K1263)</f>
        <v>Dendropanax.sp1</v>
      </c>
      <c r="M1263" s="9" t="s">
        <v>353</v>
      </c>
      <c r="N1263" s="11">
        <v>42139</v>
      </c>
      <c r="O1263" s="64">
        <v>0</v>
      </c>
      <c r="P1263">
        <v>123</v>
      </c>
      <c r="Q1263">
        <v>2</v>
      </c>
      <c r="R1263" s="2">
        <v>141.4326328710892</v>
      </c>
      <c r="T1263">
        <f>(3.14*((P1263/2)^2))/1000000</f>
        <v>1.1876265E-2</v>
      </c>
    </row>
    <row r="1264" spans="1:25" ht="15" customHeight="1">
      <c r="A1264">
        <v>1263</v>
      </c>
      <c r="B1264" s="9" t="s">
        <v>333</v>
      </c>
      <c r="C1264" s="9" t="s">
        <v>840</v>
      </c>
      <c r="D1264" s="6">
        <v>44</v>
      </c>
      <c r="E1264" s="9" t="s">
        <v>648</v>
      </c>
      <c r="F1264" s="17">
        <v>101318</v>
      </c>
      <c r="G1264" s="17">
        <v>15.972</v>
      </c>
      <c r="H1264" s="17">
        <v>41.177</v>
      </c>
      <c r="I1264" s="9" t="s">
        <v>34</v>
      </c>
      <c r="J1264" s="9" t="s">
        <v>35</v>
      </c>
      <c r="K1264" s="9" t="s">
        <v>508</v>
      </c>
      <c r="L1264" s="9" t="str">
        <f>CONCATENATE(J1264,".",K1264)</f>
        <v>Ardisia.sp7</v>
      </c>
      <c r="M1264" s="9" t="s">
        <v>86</v>
      </c>
      <c r="N1264" s="11">
        <v>42121</v>
      </c>
      <c r="O1264" s="64">
        <v>0</v>
      </c>
      <c r="P1264">
        <v>54</v>
      </c>
      <c r="Q1264">
        <v>1</v>
      </c>
      <c r="R1264" s="2">
        <v>111.75612610863972</v>
      </c>
      <c r="T1264">
        <f>(3.14*((P1264/2)^2))/1000000</f>
        <v>2.2890599999999999E-3</v>
      </c>
    </row>
    <row r="1265" spans="1:31" ht="15" customHeight="1">
      <c r="A1265">
        <v>1264</v>
      </c>
      <c r="B1265" s="9" t="s">
        <v>333</v>
      </c>
      <c r="C1265" s="9" t="s">
        <v>847</v>
      </c>
      <c r="D1265" s="7">
        <v>32</v>
      </c>
      <c r="E1265" s="9" t="s">
        <v>648</v>
      </c>
      <c r="F1265" s="17">
        <v>102417</v>
      </c>
      <c r="G1265" s="17">
        <v>70.893000000000001</v>
      </c>
      <c r="H1265" s="17">
        <v>89.417000000000002</v>
      </c>
      <c r="I1265" s="9" t="s">
        <v>34</v>
      </c>
      <c r="J1265" s="9" t="s">
        <v>35</v>
      </c>
      <c r="K1265" s="9" t="s">
        <v>508</v>
      </c>
      <c r="L1265" s="9" t="str">
        <f>CONCATENATE(J1265,".",K1265)</f>
        <v>Ardisia.sp7</v>
      </c>
      <c r="M1265" s="9" t="s">
        <v>86</v>
      </c>
      <c r="N1265" s="11">
        <v>42139</v>
      </c>
      <c r="O1265" s="64">
        <v>0</v>
      </c>
      <c r="P1265">
        <v>101</v>
      </c>
      <c r="Q1265">
        <v>2</v>
      </c>
      <c r="R1265" s="2">
        <v>180.68515263641302</v>
      </c>
      <c r="T1265">
        <f>(3.14*((P1265/2)^2))/1000000</f>
        <v>8.0077849999999999E-3</v>
      </c>
      <c r="U1265" t="s">
        <v>30</v>
      </c>
      <c r="W1265">
        <v>70</v>
      </c>
    </row>
    <row r="1266" spans="1:31" ht="15" customHeight="1">
      <c r="A1266">
        <v>1265</v>
      </c>
      <c r="B1266" s="9" t="s">
        <v>333</v>
      </c>
      <c r="C1266" s="9" t="s">
        <v>847</v>
      </c>
      <c r="D1266" s="7">
        <v>32</v>
      </c>
      <c r="E1266" s="9" t="s">
        <v>648</v>
      </c>
      <c r="F1266" s="17">
        <v>102418</v>
      </c>
      <c r="G1266" s="17">
        <v>73.581000000000003</v>
      </c>
      <c r="H1266" s="17">
        <v>91.557999999999993</v>
      </c>
      <c r="I1266" s="9" t="s">
        <v>50</v>
      </c>
      <c r="J1266" s="9" t="s">
        <v>51</v>
      </c>
      <c r="K1266" s="9" t="s">
        <v>712</v>
      </c>
      <c r="L1266" s="9" t="str">
        <f>CONCATENATE(J1266,".",K1266)</f>
        <v>Quercus.salicifolia</v>
      </c>
      <c r="M1266" s="9" t="s">
        <v>135</v>
      </c>
      <c r="N1266" s="11">
        <v>42139</v>
      </c>
      <c r="O1266" s="64">
        <v>0</v>
      </c>
      <c r="P1266">
        <v>733</v>
      </c>
      <c r="Q1266">
        <v>4</v>
      </c>
      <c r="R1266" s="2">
        <v>106.49782640299311</v>
      </c>
      <c r="S1266">
        <v>190</v>
      </c>
      <c r="T1266">
        <f>(3.14*((P1266/2)^2))/1000000</f>
        <v>0.42177186499999997</v>
      </c>
      <c r="U1266" t="s">
        <v>48</v>
      </c>
      <c r="AE1266" t="s">
        <v>389</v>
      </c>
    </row>
    <row r="1267" spans="1:31" ht="15" customHeight="1">
      <c r="A1267">
        <v>1266</v>
      </c>
      <c r="B1267" s="9" t="s">
        <v>333</v>
      </c>
      <c r="C1267" s="9" t="s">
        <v>847</v>
      </c>
      <c r="D1267" s="7">
        <v>34</v>
      </c>
      <c r="E1267" s="9" t="s">
        <v>648</v>
      </c>
      <c r="F1267" s="17">
        <v>102419</v>
      </c>
      <c r="G1267" s="17">
        <v>74.817000000000007</v>
      </c>
      <c r="H1267" s="17">
        <v>95.72</v>
      </c>
      <c r="I1267" s="9" t="s">
        <v>50</v>
      </c>
      <c r="J1267" s="9" t="s">
        <v>51</v>
      </c>
      <c r="K1267" s="9" t="s">
        <v>712</v>
      </c>
      <c r="L1267" s="9" t="str">
        <f>CONCATENATE(J1267,".",K1267)</f>
        <v>Quercus.salicifolia</v>
      </c>
      <c r="M1267" s="9" t="s">
        <v>135</v>
      </c>
      <c r="N1267" s="11">
        <v>42139</v>
      </c>
      <c r="O1267" s="64">
        <v>0</v>
      </c>
      <c r="P1267">
        <v>563</v>
      </c>
      <c r="Q1267">
        <v>4</v>
      </c>
      <c r="R1267" s="2">
        <v>152.05348012630941</v>
      </c>
      <c r="S1267">
        <v>260</v>
      </c>
      <c r="T1267">
        <f>(3.14*((P1267/2)^2))/1000000</f>
        <v>0.248820665</v>
      </c>
      <c r="U1267" t="s">
        <v>58</v>
      </c>
      <c r="AE1267" t="s">
        <v>384</v>
      </c>
    </row>
    <row r="1268" spans="1:31" ht="15" customHeight="1">
      <c r="A1268">
        <v>1267</v>
      </c>
      <c r="B1268" s="9" t="s">
        <v>333</v>
      </c>
      <c r="C1268" s="9" t="s">
        <v>847</v>
      </c>
      <c r="D1268" s="7">
        <v>34</v>
      </c>
      <c r="E1268" s="9" t="s">
        <v>648</v>
      </c>
      <c r="F1268" s="17">
        <v>102420</v>
      </c>
      <c r="G1268" s="17">
        <v>70.417000000000002</v>
      </c>
      <c r="H1268" s="17">
        <v>96.006</v>
      </c>
      <c r="I1268" s="9" t="s">
        <v>50</v>
      </c>
      <c r="J1268" s="9" t="s">
        <v>51</v>
      </c>
      <c r="K1268" s="9" t="s">
        <v>712</v>
      </c>
      <c r="L1268" s="9" t="str">
        <f>CONCATENATE(J1268,".",K1268)</f>
        <v>Quercus.salicifolia</v>
      </c>
      <c r="M1268" s="9" t="s">
        <v>135</v>
      </c>
      <c r="N1268" s="11">
        <v>42139</v>
      </c>
      <c r="O1268" s="64">
        <v>0</v>
      </c>
      <c r="P1268">
        <v>505</v>
      </c>
      <c r="Q1268">
        <v>4</v>
      </c>
      <c r="R1268" s="2">
        <v>125.6777991018549</v>
      </c>
      <c r="T1268">
        <f>(3.14*((P1268/2)^2))/1000000</f>
        <v>0.20019462499999999</v>
      </c>
    </row>
    <row r="1269" spans="1:31" ht="15" customHeight="1">
      <c r="A1269">
        <v>1268</v>
      </c>
      <c r="B1269" s="9" t="s">
        <v>333</v>
      </c>
      <c r="C1269" s="9" t="s">
        <v>842</v>
      </c>
      <c r="D1269" s="6">
        <v>11</v>
      </c>
      <c r="E1269" s="9" t="s">
        <v>648</v>
      </c>
      <c r="F1269" s="17">
        <v>101333</v>
      </c>
      <c r="G1269" s="17">
        <v>2.6669999999999998</v>
      </c>
      <c r="H1269" s="17">
        <v>61.278999999999996</v>
      </c>
      <c r="I1269" s="9" t="s">
        <v>89</v>
      </c>
      <c r="J1269" s="9" t="s">
        <v>511</v>
      </c>
      <c r="K1269" t="s">
        <v>735</v>
      </c>
      <c r="L1269" s="9" t="str">
        <f>CONCATENATE(J1269,".",K1269)</f>
        <v xml:space="preserve">Vaccinium.consanguineum </v>
      </c>
      <c r="M1269" s="9" t="s">
        <v>336</v>
      </c>
      <c r="N1269" s="11">
        <v>42121</v>
      </c>
      <c r="O1269" s="64">
        <v>0</v>
      </c>
      <c r="P1269">
        <v>50</v>
      </c>
      <c r="Q1269">
        <v>1</v>
      </c>
      <c r="R1269" s="2">
        <v>115.17391087404781</v>
      </c>
      <c r="T1269">
        <f>(3.14*((P1269/2)^2))/1000000</f>
        <v>1.9624999999999998E-3</v>
      </c>
    </row>
    <row r="1270" spans="1:31" ht="15" customHeight="1">
      <c r="A1270">
        <v>1269</v>
      </c>
      <c r="B1270" s="9" t="s">
        <v>333</v>
      </c>
      <c r="C1270" s="9" t="s">
        <v>849</v>
      </c>
      <c r="D1270" s="6">
        <v>13</v>
      </c>
      <c r="E1270" s="9" t="s">
        <v>648</v>
      </c>
      <c r="F1270" s="17">
        <v>101604</v>
      </c>
      <c r="G1270" s="17">
        <v>24.475000000000001</v>
      </c>
      <c r="H1270" s="17">
        <v>32.954999999999998</v>
      </c>
      <c r="I1270" s="9" t="s">
        <v>34</v>
      </c>
      <c r="J1270" s="9" t="s">
        <v>35</v>
      </c>
      <c r="K1270" s="9" t="s">
        <v>508</v>
      </c>
      <c r="L1270" s="9" t="str">
        <f>CONCATENATE(J1270,".",K1270)</f>
        <v>Ardisia.sp7</v>
      </c>
      <c r="M1270" s="9" t="s">
        <v>86</v>
      </c>
      <c r="N1270" s="11">
        <v>42132</v>
      </c>
      <c r="O1270" s="64">
        <v>0</v>
      </c>
      <c r="P1270">
        <v>56</v>
      </c>
      <c r="Q1270">
        <v>1</v>
      </c>
      <c r="R1270" s="2">
        <v>177.42187456931512</v>
      </c>
      <c r="T1270">
        <f>(3.14*((P1270/2)^2))/1000000</f>
        <v>2.4617600000000003E-3</v>
      </c>
    </row>
    <row r="1271" spans="1:31" ht="15" customHeight="1">
      <c r="A1271">
        <v>1270</v>
      </c>
      <c r="B1271" s="9" t="s">
        <v>333</v>
      </c>
      <c r="C1271" s="9" t="s">
        <v>842</v>
      </c>
      <c r="D1271" s="6">
        <v>44</v>
      </c>
      <c r="E1271" s="9" t="s">
        <v>648</v>
      </c>
      <c r="F1271" s="17">
        <v>101397</v>
      </c>
      <c r="G1271" s="17">
        <v>15.477</v>
      </c>
      <c r="H1271" s="17">
        <v>62.875999999999998</v>
      </c>
      <c r="I1271" s="9" t="s">
        <v>34</v>
      </c>
      <c r="J1271" s="9" t="s">
        <v>35</v>
      </c>
      <c r="K1271" s="9" t="s">
        <v>508</v>
      </c>
      <c r="L1271" s="9" t="str">
        <f>CONCATENATE(J1271,".",K1271)</f>
        <v>Ardisia.sp7</v>
      </c>
      <c r="M1271" s="9" t="s">
        <v>86</v>
      </c>
      <c r="N1271" s="11">
        <v>42121</v>
      </c>
      <c r="O1271" s="64">
        <v>0</v>
      </c>
      <c r="P1271">
        <v>56</v>
      </c>
      <c r="Q1271">
        <v>1</v>
      </c>
      <c r="R1271" s="2">
        <v>122.64729637209302</v>
      </c>
      <c r="T1271">
        <f>(3.14*((P1271/2)^2))/1000000</f>
        <v>2.4617600000000003E-3</v>
      </c>
    </row>
    <row r="1272" spans="1:31" ht="15" customHeight="1">
      <c r="A1272">
        <v>1271</v>
      </c>
      <c r="B1272" s="9" t="s">
        <v>333</v>
      </c>
      <c r="C1272" s="9" t="s">
        <v>847</v>
      </c>
      <c r="D1272" s="7">
        <v>44</v>
      </c>
      <c r="E1272" s="9" t="s">
        <v>648</v>
      </c>
      <c r="F1272" s="17">
        <v>102424</v>
      </c>
      <c r="G1272" s="17">
        <v>75.578000000000003</v>
      </c>
      <c r="H1272" s="17">
        <v>89.608000000000004</v>
      </c>
      <c r="I1272" s="9" t="s">
        <v>77</v>
      </c>
      <c r="J1272" s="9" t="s">
        <v>348</v>
      </c>
      <c r="K1272" t="s">
        <v>729</v>
      </c>
      <c r="L1272" s="9" t="str">
        <f>CONCATENATE(J1272,".",K1272)</f>
        <v>Ilex.pallida</v>
      </c>
      <c r="M1272" s="9" t="s">
        <v>349</v>
      </c>
      <c r="N1272" s="11">
        <v>42139</v>
      </c>
      <c r="O1272" s="64">
        <v>0</v>
      </c>
      <c r="P1272">
        <v>104</v>
      </c>
      <c r="Q1272">
        <v>2</v>
      </c>
      <c r="R1272" s="2">
        <v>167.72239562271682</v>
      </c>
      <c r="T1272">
        <f>(3.14*((P1272/2)^2))/1000000</f>
        <v>8.4905599999999994E-3</v>
      </c>
    </row>
    <row r="1273" spans="1:31" ht="15" customHeight="1">
      <c r="A1273">
        <v>1272</v>
      </c>
      <c r="B1273" s="9" t="s">
        <v>333</v>
      </c>
      <c r="C1273" s="9" t="s">
        <v>860</v>
      </c>
      <c r="D1273" s="6">
        <v>44</v>
      </c>
      <c r="E1273" s="9" t="s">
        <v>648</v>
      </c>
      <c r="F1273" s="17">
        <v>102056</v>
      </c>
      <c r="G1273" s="17">
        <v>57.463000000000001</v>
      </c>
      <c r="H1273" s="17">
        <v>41.436999999999998</v>
      </c>
      <c r="I1273" s="9" t="s">
        <v>42</v>
      </c>
      <c r="J1273" s="9" t="s">
        <v>710</v>
      </c>
      <c r="K1273" s="9" t="s">
        <v>711</v>
      </c>
      <c r="L1273" s="9" t="str">
        <f>CONCATENATE(J1273,".",K1273)</f>
        <v>Rogiera.amoena</v>
      </c>
      <c r="M1273" s="9" t="s">
        <v>335</v>
      </c>
      <c r="N1273" s="11">
        <v>42135</v>
      </c>
      <c r="O1273" s="64">
        <v>0</v>
      </c>
      <c r="P1273">
        <v>72</v>
      </c>
      <c r="Q1273">
        <v>1</v>
      </c>
      <c r="R1273" s="2">
        <v>166.41498254021951</v>
      </c>
      <c r="T1273">
        <f>(3.14*((P1273/2)^2))/1000000</f>
        <v>4.0694399999999997E-3</v>
      </c>
    </row>
    <row r="1274" spans="1:31" ht="15" customHeight="1">
      <c r="A1274">
        <v>1273</v>
      </c>
      <c r="B1274" s="9" t="s">
        <v>333</v>
      </c>
      <c r="C1274" s="9" t="s">
        <v>860</v>
      </c>
      <c r="D1274" s="6">
        <v>32</v>
      </c>
      <c r="E1274" s="9" t="s">
        <v>648</v>
      </c>
      <c r="F1274" s="17">
        <v>102037</v>
      </c>
      <c r="G1274" s="17">
        <v>54.222999999999999</v>
      </c>
      <c r="H1274" s="17">
        <v>45.968000000000004</v>
      </c>
      <c r="I1274" s="9" t="s">
        <v>495</v>
      </c>
      <c r="J1274" s="9" t="s">
        <v>496</v>
      </c>
      <c r="K1274" s="9" t="s">
        <v>777</v>
      </c>
      <c r="L1274" s="9" t="str">
        <f>CONCATENATE(J1274,".",K1274)</f>
        <v>Cleyera.theoidaes</v>
      </c>
      <c r="M1274" s="9" t="s">
        <v>334</v>
      </c>
      <c r="N1274" s="11">
        <v>42135</v>
      </c>
      <c r="O1274" s="64">
        <v>0</v>
      </c>
      <c r="P1274">
        <v>79</v>
      </c>
      <c r="Q1274">
        <v>1</v>
      </c>
      <c r="R1274" s="2">
        <v>146.27017646260884</v>
      </c>
      <c r="T1274">
        <f>(3.14*((P1274/2)^2))/1000000</f>
        <v>4.8991850000000003E-3</v>
      </c>
    </row>
    <row r="1275" spans="1:31" ht="15" customHeight="1">
      <c r="A1275">
        <v>1274</v>
      </c>
      <c r="B1275" s="9" t="s">
        <v>333</v>
      </c>
      <c r="C1275" s="9" t="s">
        <v>847</v>
      </c>
      <c r="D1275" s="7">
        <v>44</v>
      </c>
      <c r="E1275" s="9" t="s">
        <v>648</v>
      </c>
      <c r="F1275" s="17">
        <v>102427</v>
      </c>
      <c r="G1275" s="17">
        <v>75.388000000000005</v>
      </c>
      <c r="H1275" s="17">
        <v>86.087999999999994</v>
      </c>
      <c r="I1275" s="9" t="s">
        <v>50</v>
      </c>
      <c r="J1275" s="9" t="s">
        <v>51</v>
      </c>
      <c r="K1275" s="9" t="s">
        <v>712</v>
      </c>
      <c r="L1275" s="9" t="str">
        <f>CONCATENATE(J1275,".",K1275)</f>
        <v>Quercus.salicifolia</v>
      </c>
      <c r="M1275" s="9" t="s">
        <v>135</v>
      </c>
      <c r="N1275" s="11">
        <v>42139</v>
      </c>
      <c r="O1275" s="64">
        <v>0</v>
      </c>
      <c r="P1275">
        <v>573</v>
      </c>
      <c r="Q1275">
        <v>4</v>
      </c>
      <c r="R1275" s="2">
        <v>128.75207581082645</v>
      </c>
      <c r="T1275">
        <f>(3.14*((P1275/2)^2))/1000000</f>
        <v>0.25773826500000002</v>
      </c>
    </row>
    <row r="1276" spans="1:31" ht="15" customHeight="1">
      <c r="A1276">
        <v>1275</v>
      </c>
      <c r="B1276" s="9" t="s">
        <v>333</v>
      </c>
      <c r="C1276" s="9" t="s">
        <v>858</v>
      </c>
      <c r="D1276" s="6">
        <v>42</v>
      </c>
      <c r="E1276" s="9" t="s">
        <v>648</v>
      </c>
      <c r="F1276" s="17">
        <v>102120</v>
      </c>
      <c r="G1276" s="17">
        <v>57.582999999999998</v>
      </c>
      <c r="H1276" s="17">
        <v>68.980999999999995</v>
      </c>
      <c r="I1276" s="9" t="s">
        <v>495</v>
      </c>
      <c r="J1276" s="9" t="s">
        <v>496</v>
      </c>
      <c r="K1276" s="9" t="s">
        <v>777</v>
      </c>
      <c r="L1276" s="9" t="str">
        <f>CONCATENATE(J1276,".",K1276)</f>
        <v>Cleyera.theoidaes</v>
      </c>
      <c r="M1276" s="9" t="s">
        <v>334</v>
      </c>
      <c r="N1276" s="11">
        <v>42135</v>
      </c>
      <c r="O1276" s="64">
        <v>0</v>
      </c>
      <c r="P1276">
        <v>73</v>
      </c>
      <c r="Q1276">
        <v>1</v>
      </c>
      <c r="R1276" s="2">
        <v>184.37597037681871</v>
      </c>
      <c r="T1276">
        <f>(3.14*((P1276/2)^2))/1000000</f>
        <v>4.1832650000000002E-3</v>
      </c>
    </row>
    <row r="1277" spans="1:31" ht="15" customHeight="1">
      <c r="A1277">
        <v>1276</v>
      </c>
      <c r="B1277" s="9" t="s">
        <v>333</v>
      </c>
      <c r="C1277" s="9" t="s">
        <v>854</v>
      </c>
      <c r="D1277" s="6">
        <v>43</v>
      </c>
      <c r="E1277" s="9" t="s">
        <v>648</v>
      </c>
      <c r="F1277" s="17">
        <v>101864</v>
      </c>
      <c r="G1277" s="17">
        <v>37.512</v>
      </c>
      <c r="H1277" s="17">
        <v>84.84</v>
      </c>
      <c r="I1277" s="9" t="s">
        <v>42</v>
      </c>
      <c r="J1277" s="9" t="s">
        <v>710</v>
      </c>
      <c r="K1277" s="9" t="s">
        <v>711</v>
      </c>
      <c r="L1277" s="9" t="str">
        <f>CONCATENATE(J1277,".",K1277)</f>
        <v>Rogiera.amoena</v>
      </c>
      <c r="M1277" s="9" t="s">
        <v>335</v>
      </c>
      <c r="N1277" s="11">
        <v>42134</v>
      </c>
      <c r="O1277" s="64">
        <v>0</v>
      </c>
      <c r="P1277">
        <v>91</v>
      </c>
      <c r="Q1277">
        <v>1</v>
      </c>
      <c r="R1277" s="2">
        <v>130.3972992329532</v>
      </c>
      <c r="T1277">
        <f>(3.14*((P1277/2)^2))/1000000</f>
        <v>6.5005849999999997E-3</v>
      </c>
      <c r="U1277" t="s">
        <v>30</v>
      </c>
      <c r="W1277">
        <v>88</v>
      </c>
    </row>
    <row r="1278" spans="1:31" ht="15" customHeight="1">
      <c r="A1278">
        <v>1277</v>
      </c>
      <c r="B1278" s="9" t="s">
        <v>333</v>
      </c>
      <c r="C1278" s="9" t="s">
        <v>847</v>
      </c>
      <c r="D1278" s="7">
        <v>31</v>
      </c>
      <c r="E1278" s="9" t="s">
        <v>648</v>
      </c>
      <c r="F1278" s="17">
        <v>102413</v>
      </c>
      <c r="G1278" s="17">
        <v>72.486999999999995</v>
      </c>
      <c r="H1278" s="17">
        <v>83.876000000000005</v>
      </c>
      <c r="I1278" s="9" t="s">
        <v>34</v>
      </c>
      <c r="J1278" s="9" t="s">
        <v>35</v>
      </c>
      <c r="K1278" s="9" t="s">
        <v>508</v>
      </c>
      <c r="L1278" s="9" t="str">
        <f>CONCATENATE(J1278,".",K1278)</f>
        <v>Ardisia.sp7</v>
      </c>
      <c r="M1278" s="9" t="s">
        <v>86</v>
      </c>
      <c r="N1278" s="11">
        <v>42139</v>
      </c>
      <c r="O1278" s="64">
        <v>0</v>
      </c>
      <c r="P1278">
        <v>69</v>
      </c>
      <c r="Q1278">
        <v>1</v>
      </c>
      <c r="R1278" s="2">
        <v>171.11802650835426</v>
      </c>
      <c r="T1278">
        <f>(3.14*((P1278/2)^2))/1000000</f>
        <v>3.7373850000000002E-3</v>
      </c>
    </row>
    <row r="1279" spans="1:31" ht="15" customHeight="1">
      <c r="A1279">
        <v>1278</v>
      </c>
      <c r="B1279" s="9" t="s">
        <v>333</v>
      </c>
      <c r="C1279" s="9" t="s">
        <v>841</v>
      </c>
      <c r="D1279" s="7">
        <v>13</v>
      </c>
      <c r="E1279" s="9" t="s">
        <v>648</v>
      </c>
      <c r="F1279" s="17">
        <v>102541</v>
      </c>
      <c r="G1279" s="17">
        <v>81.555999999999997</v>
      </c>
      <c r="H1279" s="17">
        <v>52.926000000000002</v>
      </c>
      <c r="I1279" s="9" t="s">
        <v>52</v>
      </c>
      <c r="J1279" s="9" t="s">
        <v>53</v>
      </c>
      <c r="L1279" s="9" t="str">
        <f>CONCATENATE(J1279,".",K1279)</f>
        <v>Styrax.</v>
      </c>
      <c r="M1279" s="9" t="s">
        <v>53</v>
      </c>
      <c r="N1279" s="11">
        <v>42139</v>
      </c>
      <c r="O1279" s="64">
        <v>0</v>
      </c>
      <c r="P1279">
        <v>80</v>
      </c>
      <c r="Q1279">
        <v>1</v>
      </c>
      <c r="R1279" s="2">
        <v>189.2653957887382</v>
      </c>
      <c r="T1279">
        <f>(3.14*((P1279/2)^2))/1000000</f>
        <v>5.0239999999999998E-3</v>
      </c>
    </row>
    <row r="1280" spans="1:31" ht="15" customHeight="1">
      <c r="A1280">
        <v>1279</v>
      </c>
      <c r="B1280" s="9" t="s">
        <v>333</v>
      </c>
      <c r="C1280" s="9" t="s">
        <v>847</v>
      </c>
      <c r="D1280" s="7">
        <v>42</v>
      </c>
      <c r="E1280" s="9" t="s">
        <v>648</v>
      </c>
      <c r="F1280" s="17">
        <v>102432</v>
      </c>
      <c r="G1280" s="17">
        <v>79.003</v>
      </c>
      <c r="H1280" s="17">
        <v>97.194999999999993</v>
      </c>
      <c r="I1280" s="9" t="s">
        <v>52</v>
      </c>
      <c r="J1280" s="9" t="s">
        <v>53</v>
      </c>
      <c r="L1280" s="9" t="str">
        <f>CONCATENATE(J1280,".",K1280)</f>
        <v>Styrax.</v>
      </c>
      <c r="M1280" s="9" t="s">
        <v>53</v>
      </c>
      <c r="N1280" s="11">
        <v>42139</v>
      </c>
      <c r="O1280" s="64">
        <v>0</v>
      </c>
      <c r="P1280">
        <v>133</v>
      </c>
      <c r="Q1280">
        <v>2</v>
      </c>
      <c r="R1280" s="2">
        <v>171.33018901894741</v>
      </c>
      <c r="T1280">
        <f>(3.14*((P1280/2)^2))/1000000</f>
        <v>1.3885864999999999E-2</v>
      </c>
    </row>
    <row r="1281" spans="1:21" ht="15" customHeight="1">
      <c r="A1281">
        <v>1280</v>
      </c>
      <c r="B1281" s="9" t="s">
        <v>333</v>
      </c>
      <c r="C1281" s="9" t="s">
        <v>847</v>
      </c>
      <c r="D1281" s="7">
        <v>42</v>
      </c>
      <c r="E1281" s="9" t="s">
        <v>648</v>
      </c>
      <c r="F1281" s="17">
        <v>102433</v>
      </c>
      <c r="G1281" s="17">
        <v>78.861000000000004</v>
      </c>
      <c r="H1281" s="17">
        <v>95.768000000000001</v>
      </c>
      <c r="I1281" s="9" t="s">
        <v>495</v>
      </c>
      <c r="J1281" s="9" t="s">
        <v>496</v>
      </c>
      <c r="K1281" s="9" t="s">
        <v>777</v>
      </c>
      <c r="L1281" s="9" t="str">
        <f>CONCATENATE(J1281,".",K1281)</f>
        <v>Cleyera.theoidaes</v>
      </c>
      <c r="M1281" s="9" t="s">
        <v>334</v>
      </c>
      <c r="N1281" s="11">
        <v>42139</v>
      </c>
      <c r="O1281" s="64">
        <v>0</v>
      </c>
      <c r="P1281">
        <v>125</v>
      </c>
      <c r="Q1281">
        <v>2</v>
      </c>
      <c r="R1281" s="2">
        <v>192.62037523382585</v>
      </c>
      <c r="T1281">
        <f>(3.14*((P1281/2)^2))/1000000</f>
        <v>1.2265625E-2</v>
      </c>
    </row>
    <row r="1282" spans="1:21" ht="15" customHeight="1">
      <c r="A1282">
        <v>1281</v>
      </c>
      <c r="B1282" s="9" t="s">
        <v>333</v>
      </c>
      <c r="C1282" s="9" t="s">
        <v>846</v>
      </c>
      <c r="D1282" s="6">
        <v>13</v>
      </c>
      <c r="E1282" s="9" t="s">
        <v>648</v>
      </c>
      <c r="F1282" s="17">
        <v>101501</v>
      </c>
      <c r="G1282" s="17">
        <v>24.751000000000001</v>
      </c>
      <c r="H1282" s="17">
        <v>13.731999999999999</v>
      </c>
      <c r="I1282" s="9" t="s">
        <v>495</v>
      </c>
      <c r="J1282" s="9" t="s">
        <v>496</v>
      </c>
      <c r="K1282" s="9" t="s">
        <v>777</v>
      </c>
      <c r="L1282" s="9" t="str">
        <f>CONCATENATE(J1282,".",K1282)</f>
        <v>Cleyera.theoidaes</v>
      </c>
      <c r="M1282" s="9" t="s">
        <v>334</v>
      </c>
      <c r="N1282" s="11">
        <v>42132</v>
      </c>
      <c r="O1282" s="64">
        <v>0</v>
      </c>
      <c r="P1282">
        <v>62</v>
      </c>
      <c r="Q1282">
        <v>1</v>
      </c>
      <c r="R1282" s="2">
        <v>139.01586470019768</v>
      </c>
      <c r="T1282">
        <f>(3.14*((P1282/2)^2))/1000000</f>
        <v>3.01754E-3</v>
      </c>
    </row>
    <row r="1283" spans="1:21" ht="15" customHeight="1">
      <c r="A1283">
        <v>1282</v>
      </c>
      <c r="B1283" s="9" t="s">
        <v>333</v>
      </c>
      <c r="C1283" s="9" t="s">
        <v>848</v>
      </c>
      <c r="D1283" s="7">
        <v>32</v>
      </c>
      <c r="E1283" s="9" t="s">
        <v>648</v>
      </c>
      <c r="F1283" s="17">
        <v>102362</v>
      </c>
      <c r="G1283" s="17">
        <v>71.603999999999999</v>
      </c>
      <c r="H1283" s="17">
        <v>67.8</v>
      </c>
      <c r="I1283" s="9" t="s">
        <v>52</v>
      </c>
      <c r="J1283" s="9" t="s">
        <v>53</v>
      </c>
      <c r="L1283" s="9" t="str">
        <f>CONCATENATE(J1283,".",K1283)</f>
        <v>Styrax.</v>
      </c>
      <c r="M1283" s="9" t="s">
        <v>53</v>
      </c>
      <c r="N1283" s="11">
        <v>42136</v>
      </c>
      <c r="O1283" s="64">
        <v>0</v>
      </c>
      <c r="P1283">
        <v>54</v>
      </c>
      <c r="Q1283">
        <v>1</v>
      </c>
      <c r="R1283" s="2">
        <v>181.19813920994443</v>
      </c>
      <c r="T1283">
        <f>(3.14*((P1283/2)^2))/1000000</f>
        <v>2.2890599999999999E-3</v>
      </c>
    </row>
    <row r="1284" spans="1:21" ht="15" customHeight="1">
      <c r="A1284">
        <v>1283</v>
      </c>
      <c r="B1284" s="9" t="s">
        <v>333</v>
      </c>
      <c r="C1284" s="9" t="s">
        <v>845</v>
      </c>
      <c r="D1284" s="7">
        <v>11</v>
      </c>
      <c r="E1284" s="9" t="s">
        <v>648</v>
      </c>
      <c r="F1284" s="17">
        <v>102436</v>
      </c>
      <c r="G1284" s="17">
        <v>83.138999999999996</v>
      </c>
      <c r="H1284" s="17">
        <v>1.7310000000000001</v>
      </c>
      <c r="I1284" s="9" t="s">
        <v>93</v>
      </c>
      <c r="J1284" s="9" t="s">
        <v>94</v>
      </c>
      <c r="K1284" s="9" t="s">
        <v>725</v>
      </c>
      <c r="L1284" s="9" t="str">
        <f>CONCATENATE(J1284,".",K1284)</f>
        <v>Viburnum.costaricanun</v>
      </c>
      <c r="M1284" s="9" t="s">
        <v>94</v>
      </c>
      <c r="N1284" s="11">
        <v>42139</v>
      </c>
      <c r="O1284" s="64">
        <v>0</v>
      </c>
      <c r="P1284">
        <v>124</v>
      </c>
      <c r="Q1284">
        <v>2</v>
      </c>
      <c r="R1284" s="2">
        <v>143.09707661211067</v>
      </c>
      <c r="T1284">
        <f>(3.14*((P1284/2)^2))/1000000</f>
        <v>1.207016E-2</v>
      </c>
    </row>
    <row r="1285" spans="1:21" ht="15" customHeight="1">
      <c r="A1285">
        <v>1284</v>
      </c>
      <c r="B1285" s="9" t="s">
        <v>333</v>
      </c>
      <c r="C1285" s="9" t="s">
        <v>849</v>
      </c>
      <c r="D1285" s="6">
        <v>13</v>
      </c>
      <c r="E1285" s="9" t="s">
        <v>648</v>
      </c>
      <c r="F1285" s="17">
        <v>101603</v>
      </c>
      <c r="G1285" s="17">
        <v>24.529</v>
      </c>
      <c r="H1285" s="17">
        <v>31.978999999999999</v>
      </c>
      <c r="I1285" s="9" t="s">
        <v>52</v>
      </c>
      <c r="J1285" s="9" t="s">
        <v>53</v>
      </c>
      <c r="L1285" s="9" t="str">
        <f>CONCATENATE(J1285,".",K1285)</f>
        <v>Styrax.</v>
      </c>
      <c r="M1285" s="9" t="s">
        <v>53</v>
      </c>
      <c r="N1285" s="11">
        <v>42132</v>
      </c>
      <c r="O1285" s="64">
        <v>0</v>
      </c>
      <c r="P1285">
        <v>95</v>
      </c>
      <c r="Q1285">
        <v>1</v>
      </c>
      <c r="R1285" s="2">
        <v>124.68948381124071</v>
      </c>
      <c r="T1285">
        <f>(3.14*((P1285/2)^2))/1000000</f>
        <v>7.0846249999999998E-3</v>
      </c>
    </row>
    <row r="1286" spans="1:21" ht="15" customHeight="1">
      <c r="A1286">
        <v>1285</v>
      </c>
      <c r="B1286" s="9" t="s">
        <v>333</v>
      </c>
      <c r="C1286" s="9" t="s">
        <v>845</v>
      </c>
      <c r="D1286" s="7">
        <v>13</v>
      </c>
      <c r="E1286" s="9" t="s">
        <v>648</v>
      </c>
      <c r="F1286" s="17">
        <v>102438</v>
      </c>
      <c r="G1286" s="17">
        <v>81.667000000000002</v>
      </c>
      <c r="H1286" s="17">
        <v>13.537000000000001</v>
      </c>
      <c r="I1286" s="9" t="s">
        <v>66</v>
      </c>
      <c r="J1286" s="9" t="s">
        <v>67</v>
      </c>
      <c r="K1286" s="9" t="s">
        <v>502</v>
      </c>
      <c r="L1286" s="9" t="str">
        <f>CONCATENATE(J1286,".",K1286)</f>
        <v>Magnolia.sp2</v>
      </c>
      <c r="M1286" s="9" t="s">
        <v>67</v>
      </c>
      <c r="N1286" s="11">
        <v>42139</v>
      </c>
      <c r="O1286" s="64">
        <v>0</v>
      </c>
      <c r="P1286">
        <v>103</v>
      </c>
      <c r="Q1286">
        <v>2</v>
      </c>
      <c r="R1286" s="2">
        <v>108.95261709697641</v>
      </c>
      <c r="T1286">
        <f>(3.14*((P1286/2)^2))/1000000</f>
        <v>8.3280650000000008E-3</v>
      </c>
    </row>
    <row r="1287" spans="1:21" ht="15" customHeight="1">
      <c r="A1287">
        <v>1286</v>
      </c>
      <c r="B1287" s="9" t="s">
        <v>333</v>
      </c>
      <c r="C1287" s="9" t="s">
        <v>851</v>
      </c>
      <c r="D1287" s="7">
        <v>31</v>
      </c>
      <c r="E1287" s="9" t="s">
        <v>648</v>
      </c>
      <c r="F1287" s="17">
        <v>102306</v>
      </c>
      <c r="G1287" s="17">
        <v>75.245999999999995</v>
      </c>
      <c r="H1287" s="17">
        <v>40.107999999999997</v>
      </c>
      <c r="I1287" s="9" t="s">
        <v>52</v>
      </c>
      <c r="J1287" s="9" t="s">
        <v>53</v>
      </c>
      <c r="L1287" s="9" t="str">
        <f>CONCATENATE(J1287,".",K1287)</f>
        <v>Styrax.</v>
      </c>
      <c r="M1287" s="9" t="s">
        <v>53</v>
      </c>
      <c r="N1287" s="11">
        <v>42136</v>
      </c>
      <c r="O1287" s="64">
        <v>0</v>
      </c>
      <c r="P1287">
        <v>52</v>
      </c>
      <c r="Q1287">
        <v>1</v>
      </c>
      <c r="R1287" s="2">
        <v>196.92672988952569</v>
      </c>
      <c r="T1287">
        <f>(3.14*((P1287/2)^2))/1000000</f>
        <v>2.1226399999999999E-3</v>
      </c>
    </row>
    <row r="1288" spans="1:21" ht="15" customHeight="1">
      <c r="A1288">
        <v>1287</v>
      </c>
      <c r="B1288" s="9" t="s">
        <v>333</v>
      </c>
      <c r="C1288" s="9" t="s">
        <v>846</v>
      </c>
      <c r="D1288" s="6">
        <v>31</v>
      </c>
      <c r="E1288" s="9" t="s">
        <v>648</v>
      </c>
      <c r="F1288" s="17">
        <v>101555</v>
      </c>
      <c r="G1288" s="17">
        <v>31.201999999999998</v>
      </c>
      <c r="H1288" s="17">
        <v>2.028</v>
      </c>
      <c r="I1288" s="9" t="s">
        <v>34</v>
      </c>
      <c r="J1288" s="9" t="s">
        <v>35</v>
      </c>
      <c r="K1288" s="9" t="s">
        <v>508</v>
      </c>
      <c r="L1288" s="9" t="str">
        <f>CONCATENATE(J1288,".",K1288)</f>
        <v>Ardisia.sp7</v>
      </c>
      <c r="M1288" s="9" t="s">
        <v>86</v>
      </c>
      <c r="N1288" s="11">
        <v>42132</v>
      </c>
      <c r="O1288" s="64">
        <v>0</v>
      </c>
      <c r="P1288">
        <v>56</v>
      </c>
      <c r="Q1288">
        <v>1</v>
      </c>
      <c r="R1288" s="2">
        <v>102.34507717147002</v>
      </c>
      <c r="T1288">
        <f>(3.14*((P1288/2)^2))/1000000</f>
        <v>2.4617600000000003E-3</v>
      </c>
    </row>
    <row r="1289" spans="1:21" ht="15" customHeight="1">
      <c r="A1289">
        <v>1288</v>
      </c>
      <c r="B1289" s="9" t="s">
        <v>333</v>
      </c>
      <c r="C1289" s="9" t="s">
        <v>845</v>
      </c>
      <c r="D1289" s="7">
        <v>14</v>
      </c>
      <c r="E1289" s="9" t="s">
        <v>648</v>
      </c>
      <c r="F1289" s="17">
        <v>102441</v>
      </c>
      <c r="G1289" s="17">
        <v>80.75</v>
      </c>
      <c r="H1289" s="17">
        <v>18.036999999999999</v>
      </c>
      <c r="I1289" s="9" t="s">
        <v>52</v>
      </c>
      <c r="J1289" s="9" t="s">
        <v>53</v>
      </c>
      <c r="L1289" s="9" t="str">
        <f>CONCATENATE(J1289,".",K1289)</f>
        <v>Styrax.</v>
      </c>
      <c r="M1289" s="9" t="s">
        <v>53</v>
      </c>
      <c r="N1289" s="11">
        <v>42139</v>
      </c>
      <c r="O1289" s="64">
        <v>0</v>
      </c>
      <c r="P1289">
        <v>155</v>
      </c>
      <c r="Q1289">
        <v>2</v>
      </c>
      <c r="R1289" s="2">
        <v>143.70951958440963</v>
      </c>
      <c r="T1289">
        <f>(3.14*((P1289/2)^2))/1000000</f>
        <v>1.8859625000000001E-2</v>
      </c>
    </row>
    <row r="1290" spans="1:21" ht="15" customHeight="1">
      <c r="A1290">
        <v>1289</v>
      </c>
      <c r="B1290" s="9" t="s">
        <v>333</v>
      </c>
      <c r="C1290" s="9" t="s">
        <v>837</v>
      </c>
      <c r="D1290" s="7">
        <v>12</v>
      </c>
      <c r="E1290" s="9" t="s">
        <v>648</v>
      </c>
      <c r="F1290" s="17">
        <v>102641</v>
      </c>
      <c r="G1290" s="17">
        <v>81.388999999999996</v>
      </c>
      <c r="H1290" s="17">
        <v>85.314999999999998</v>
      </c>
      <c r="I1290" s="9" t="s">
        <v>28</v>
      </c>
      <c r="J1290" s="9" t="s">
        <v>515</v>
      </c>
      <c r="K1290" s="9">
        <v>4</v>
      </c>
      <c r="L1290" s="9" t="str">
        <f>CONCATENATE(J1290,".",K1290)</f>
        <v>CasIndet.4</v>
      </c>
      <c r="M1290" s="9" t="s">
        <v>359</v>
      </c>
      <c r="N1290" s="11">
        <v>42140</v>
      </c>
      <c r="O1290" s="64">
        <v>0</v>
      </c>
      <c r="P1290">
        <v>85</v>
      </c>
      <c r="Q1290">
        <v>1</v>
      </c>
      <c r="R1290" s="2">
        <v>125.40494472304349</v>
      </c>
      <c r="T1290">
        <f>(3.14*((P1290/2)^2))/1000000</f>
        <v>5.6716249999999996E-3</v>
      </c>
    </row>
    <row r="1291" spans="1:21" ht="15" customHeight="1">
      <c r="A1291">
        <v>1290</v>
      </c>
      <c r="B1291" s="9" t="s">
        <v>333</v>
      </c>
      <c r="C1291" s="9" t="s">
        <v>845</v>
      </c>
      <c r="D1291" s="7">
        <v>14</v>
      </c>
      <c r="E1291" s="9" t="s">
        <v>648</v>
      </c>
      <c r="F1291" s="17">
        <v>102443</v>
      </c>
      <c r="G1291" s="17">
        <v>84.278000000000006</v>
      </c>
      <c r="H1291" s="17">
        <v>18.952999999999999</v>
      </c>
      <c r="I1291" s="9" t="s">
        <v>52</v>
      </c>
      <c r="J1291" s="9" t="s">
        <v>53</v>
      </c>
      <c r="L1291" s="9" t="str">
        <f>CONCATENATE(J1291,".",K1291)</f>
        <v>Styrax.</v>
      </c>
      <c r="M1291" s="9" t="s">
        <v>53</v>
      </c>
      <c r="N1291" s="11">
        <v>42139</v>
      </c>
      <c r="O1291" s="64">
        <v>0</v>
      </c>
      <c r="P1291">
        <v>105</v>
      </c>
      <c r="Q1291">
        <v>2</v>
      </c>
      <c r="R1291" s="2">
        <v>161.34606759909681</v>
      </c>
      <c r="T1291">
        <f>(3.14*((P1291/2)^2))/1000000</f>
        <v>8.6546250000000009E-3</v>
      </c>
    </row>
    <row r="1292" spans="1:21" ht="15" customHeight="1">
      <c r="A1292">
        <v>1291</v>
      </c>
      <c r="B1292" s="9" t="s">
        <v>333</v>
      </c>
      <c r="C1292" s="9" t="s">
        <v>837</v>
      </c>
      <c r="D1292" s="7">
        <v>43</v>
      </c>
      <c r="E1292" s="9" t="s">
        <v>648</v>
      </c>
      <c r="F1292" s="17">
        <v>102670</v>
      </c>
      <c r="G1292" s="17">
        <v>95.75</v>
      </c>
      <c r="H1292" s="17">
        <v>95.537000000000006</v>
      </c>
      <c r="I1292" s="9" t="s">
        <v>34</v>
      </c>
      <c r="J1292" s="9" t="s">
        <v>35</v>
      </c>
      <c r="K1292" s="9" t="s">
        <v>506</v>
      </c>
      <c r="L1292" s="9" t="str">
        <f>CONCATENATE(J1292,".",K1292)</f>
        <v>Ardisia.sp5</v>
      </c>
      <c r="M1292" s="9" t="s">
        <v>36</v>
      </c>
      <c r="N1292" s="11">
        <v>42140</v>
      </c>
      <c r="O1292" s="64">
        <v>0</v>
      </c>
      <c r="P1292">
        <v>59</v>
      </c>
      <c r="Q1292">
        <v>1</v>
      </c>
      <c r="R1292" s="2">
        <v>103.97665936659777</v>
      </c>
      <c r="T1292">
        <f>(3.14*((P1292/2)^2))/1000000</f>
        <v>2.732585E-3</v>
      </c>
    </row>
    <row r="1293" spans="1:21" ht="15" customHeight="1">
      <c r="A1293">
        <v>1292</v>
      </c>
      <c r="B1293" s="9" t="s">
        <v>333</v>
      </c>
      <c r="C1293" s="9" t="s">
        <v>841</v>
      </c>
      <c r="D1293" s="7">
        <v>33</v>
      </c>
      <c r="E1293" s="9" t="s">
        <v>648</v>
      </c>
      <c r="F1293" s="17">
        <v>102563</v>
      </c>
      <c r="G1293" s="17">
        <v>94.75</v>
      </c>
      <c r="H1293" s="17">
        <v>54.591999999999999</v>
      </c>
      <c r="I1293" s="9" t="s">
        <v>52</v>
      </c>
      <c r="J1293" s="9" t="s">
        <v>53</v>
      </c>
      <c r="L1293" s="9" t="str">
        <f>CONCATENATE(J1293,".",K1293)</f>
        <v>Styrax.</v>
      </c>
      <c r="M1293" s="9" t="s">
        <v>53</v>
      </c>
      <c r="N1293" s="11">
        <v>42140</v>
      </c>
      <c r="O1293" s="64">
        <v>0</v>
      </c>
      <c r="P1293">
        <v>71</v>
      </c>
      <c r="Q1293">
        <v>1</v>
      </c>
      <c r="R1293" s="2">
        <v>193.27789085370165</v>
      </c>
      <c r="T1293">
        <f>(3.14*((P1293/2)^2))/1000000</f>
        <v>3.9571850000000002E-3</v>
      </c>
    </row>
    <row r="1294" spans="1:21" ht="15" customHeight="1">
      <c r="A1294">
        <v>1293</v>
      </c>
      <c r="B1294" s="9" t="s">
        <v>333</v>
      </c>
      <c r="C1294" s="9" t="s">
        <v>858</v>
      </c>
      <c r="D1294" s="7">
        <v>14</v>
      </c>
      <c r="E1294" s="9" t="s">
        <v>648</v>
      </c>
      <c r="F1294" s="17">
        <v>102081</v>
      </c>
      <c r="G1294" s="17">
        <v>40.527999999999999</v>
      </c>
      <c r="H1294" s="17">
        <v>78.62</v>
      </c>
      <c r="I1294" s="9" t="s">
        <v>89</v>
      </c>
      <c r="J1294" s="9" t="s">
        <v>511</v>
      </c>
      <c r="K1294" t="s">
        <v>735</v>
      </c>
      <c r="L1294" s="9" t="str">
        <f>CONCATENATE(J1294,".",K1294)</f>
        <v xml:space="preserve">Vaccinium.consanguineum </v>
      </c>
      <c r="M1294" s="9" t="s">
        <v>336</v>
      </c>
      <c r="N1294" s="11">
        <v>42135</v>
      </c>
      <c r="O1294" s="64">
        <v>0</v>
      </c>
      <c r="P1294">
        <v>69</v>
      </c>
      <c r="Q1294">
        <v>1</v>
      </c>
      <c r="R1294" s="2">
        <v>109.22149721659</v>
      </c>
      <c r="T1294">
        <f>(3.14*((P1294/2)^2))/1000000</f>
        <v>3.7373850000000002E-3</v>
      </c>
      <c r="U1294" t="s">
        <v>78</v>
      </c>
    </row>
    <row r="1295" spans="1:21" ht="15" customHeight="1">
      <c r="A1295">
        <v>1294</v>
      </c>
      <c r="B1295" s="9" t="s">
        <v>333</v>
      </c>
      <c r="C1295" s="9" t="s">
        <v>858</v>
      </c>
      <c r="D1295" s="6">
        <v>32</v>
      </c>
      <c r="E1295" s="9" t="s">
        <v>648</v>
      </c>
      <c r="F1295" s="17">
        <v>102108</v>
      </c>
      <c r="G1295" s="17">
        <v>54.25</v>
      </c>
      <c r="H1295" s="17">
        <v>68.314999999999998</v>
      </c>
      <c r="I1295" s="9" t="s">
        <v>34</v>
      </c>
      <c r="J1295" s="9" t="s">
        <v>35</v>
      </c>
      <c r="K1295" s="9" t="s">
        <v>508</v>
      </c>
      <c r="L1295" s="9" t="str">
        <f>CONCATENATE(J1295,".",K1295)</f>
        <v>Ardisia.sp7</v>
      </c>
      <c r="M1295" s="9" t="s">
        <v>86</v>
      </c>
      <c r="N1295" s="11">
        <v>42135</v>
      </c>
      <c r="O1295" s="64">
        <v>0</v>
      </c>
      <c r="P1295">
        <v>57</v>
      </c>
      <c r="Q1295">
        <v>1</v>
      </c>
      <c r="R1295" s="2">
        <v>131.45435693485891</v>
      </c>
      <c r="T1295">
        <f>(3.14*((P1295/2)^2))/1000000</f>
        <v>2.550465E-3</v>
      </c>
    </row>
    <row r="1296" spans="1:21" ht="15" customHeight="1">
      <c r="A1296">
        <v>1295</v>
      </c>
      <c r="B1296" s="9" t="s">
        <v>333</v>
      </c>
      <c r="C1296" s="9" t="s">
        <v>839</v>
      </c>
      <c r="D1296" s="7">
        <v>12</v>
      </c>
      <c r="E1296" s="9" t="s">
        <v>648</v>
      </c>
      <c r="F1296" s="17">
        <v>102588</v>
      </c>
      <c r="G1296" s="17">
        <v>83.596999999999994</v>
      </c>
      <c r="H1296" s="17">
        <v>66.614000000000004</v>
      </c>
      <c r="I1296" s="9" t="s">
        <v>54</v>
      </c>
      <c r="J1296" s="9" t="s">
        <v>75</v>
      </c>
      <c r="K1296" s="9" t="s">
        <v>503</v>
      </c>
      <c r="L1296" s="9" t="str">
        <f>CONCATENATE(J1296,".",K1296)</f>
        <v>Dendropanax.sp1</v>
      </c>
      <c r="M1296" s="9" t="s">
        <v>353</v>
      </c>
      <c r="N1296" s="11">
        <v>42140</v>
      </c>
      <c r="O1296" s="64">
        <v>0</v>
      </c>
      <c r="P1296">
        <v>68</v>
      </c>
      <c r="Q1296">
        <v>1</v>
      </c>
      <c r="R1296" s="2">
        <v>185.98487274241336</v>
      </c>
      <c r="T1296">
        <f>(3.14*((P1296/2)^2))/1000000</f>
        <v>3.6298400000000001E-3</v>
      </c>
    </row>
    <row r="1297" spans="1:31" ht="15" customHeight="1">
      <c r="A1297">
        <v>1296</v>
      </c>
      <c r="B1297" s="9" t="s">
        <v>333</v>
      </c>
      <c r="C1297" s="9" t="s">
        <v>845</v>
      </c>
      <c r="D1297" s="7">
        <v>23</v>
      </c>
      <c r="E1297" s="9" t="s">
        <v>648</v>
      </c>
      <c r="F1297" s="17">
        <v>102449</v>
      </c>
      <c r="G1297" s="17">
        <v>86.361000000000004</v>
      </c>
      <c r="H1297" s="17">
        <v>5.7590000000000003</v>
      </c>
      <c r="I1297" s="9" t="s">
        <v>495</v>
      </c>
      <c r="J1297" s="9" t="s">
        <v>496</v>
      </c>
      <c r="K1297" s="9" t="s">
        <v>777</v>
      </c>
      <c r="L1297" s="9" t="str">
        <f>CONCATENATE(J1297,".",K1297)</f>
        <v>Cleyera.theoidaes</v>
      </c>
      <c r="M1297" s="9" t="s">
        <v>334</v>
      </c>
      <c r="N1297" s="11">
        <v>42139</v>
      </c>
      <c r="O1297" s="64">
        <v>0</v>
      </c>
      <c r="P1297">
        <v>182</v>
      </c>
      <c r="Q1297">
        <v>2</v>
      </c>
      <c r="R1297" s="2">
        <v>160.46932092622512</v>
      </c>
      <c r="T1297">
        <f>(3.14*((P1297/2)^2))/1000000</f>
        <v>2.6002339999999999E-2</v>
      </c>
    </row>
    <row r="1298" spans="1:31" ht="15" customHeight="1">
      <c r="A1298">
        <v>1297</v>
      </c>
      <c r="B1298" s="9" t="s">
        <v>333</v>
      </c>
      <c r="C1298" s="9" t="s">
        <v>845</v>
      </c>
      <c r="D1298" s="7">
        <v>23</v>
      </c>
      <c r="E1298" s="9" t="s">
        <v>647</v>
      </c>
      <c r="F1298" s="17">
        <v>102450</v>
      </c>
      <c r="G1298" s="17">
        <v>89.028000000000006</v>
      </c>
      <c r="H1298" s="17">
        <v>4.9539999999999997</v>
      </c>
      <c r="I1298" s="9" t="s">
        <v>89</v>
      </c>
      <c r="J1298" s="9" t="s">
        <v>511</v>
      </c>
      <c r="K1298" t="s">
        <v>735</v>
      </c>
      <c r="L1298" s="9" t="str">
        <f>CONCATENATE(J1298,".",K1298)</f>
        <v xml:space="preserve">Vaccinium.consanguineum </v>
      </c>
      <c r="M1298" s="9" t="s">
        <v>336</v>
      </c>
      <c r="N1298" s="11">
        <v>42139</v>
      </c>
      <c r="O1298" s="64">
        <v>9.216778824792911</v>
      </c>
      <c r="P1298">
        <v>145</v>
      </c>
      <c r="Q1298">
        <v>2</v>
      </c>
      <c r="R1298" s="2">
        <v>157.72954338518099</v>
      </c>
      <c r="T1298">
        <f>(3.14*((P1298/2)^2))/1000000</f>
        <v>1.6504624999999998E-2</v>
      </c>
    </row>
    <row r="1299" spans="1:31" ht="15" customHeight="1">
      <c r="A1299">
        <v>1298</v>
      </c>
      <c r="B1299" s="9" t="s">
        <v>333</v>
      </c>
      <c r="C1299" s="9" t="s">
        <v>845</v>
      </c>
      <c r="D1299" s="7">
        <v>23</v>
      </c>
      <c r="E1299" s="9" t="s">
        <v>648</v>
      </c>
      <c r="F1299" s="17">
        <v>102451</v>
      </c>
      <c r="G1299" s="17">
        <v>89.721999999999994</v>
      </c>
      <c r="H1299" s="17">
        <v>4.9260000000000002</v>
      </c>
      <c r="I1299" s="9" t="s">
        <v>495</v>
      </c>
      <c r="J1299" s="9" t="s">
        <v>496</v>
      </c>
      <c r="K1299" s="9" t="s">
        <v>777</v>
      </c>
      <c r="L1299" s="9" t="str">
        <f>CONCATENATE(J1299,".",K1299)</f>
        <v>Cleyera.theoidaes</v>
      </c>
      <c r="M1299" s="9" t="s">
        <v>334</v>
      </c>
      <c r="N1299" s="11">
        <v>42139</v>
      </c>
      <c r="O1299" s="64">
        <v>0</v>
      </c>
      <c r="P1299">
        <v>186</v>
      </c>
      <c r="Q1299">
        <v>2</v>
      </c>
      <c r="R1299" s="2">
        <v>121.47955800159411</v>
      </c>
      <c r="T1299">
        <f>(3.14*((P1299/2)^2))/1000000</f>
        <v>2.7157859999999999E-2</v>
      </c>
    </row>
    <row r="1300" spans="1:31" ht="15" customHeight="1">
      <c r="A1300">
        <v>1299</v>
      </c>
      <c r="B1300" s="9" t="s">
        <v>333</v>
      </c>
      <c r="C1300" s="9" t="s">
        <v>836</v>
      </c>
      <c r="D1300" s="6">
        <v>11</v>
      </c>
      <c r="E1300" s="9" t="s">
        <v>648</v>
      </c>
      <c r="F1300" s="17">
        <v>101170</v>
      </c>
      <c r="G1300" s="17">
        <v>3.5470000000000002</v>
      </c>
      <c r="H1300" s="17">
        <v>3.0169999999999999</v>
      </c>
      <c r="I1300" s="9" t="s">
        <v>42</v>
      </c>
      <c r="J1300" s="9" t="s">
        <v>710</v>
      </c>
      <c r="K1300" s="9" t="s">
        <v>711</v>
      </c>
      <c r="L1300" s="9" t="str">
        <f>CONCATENATE(J1300,".",K1300)</f>
        <v>Rogiera.amoena</v>
      </c>
      <c r="M1300" s="9" t="s">
        <v>335</v>
      </c>
      <c r="N1300" s="11">
        <v>42120</v>
      </c>
      <c r="O1300" s="64">
        <v>0</v>
      </c>
      <c r="P1300">
        <v>51</v>
      </c>
      <c r="Q1300">
        <v>1</v>
      </c>
      <c r="R1300" s="2">
        <v>176.48079773920094</v>
      </c>
      <c r="T1300">
        <f>(3.14*((P1300/2)^2))/1000000</f>
        <v>2.041785E-3</v>
      </c>
    </row>
    <row r="1301" spans="1:31" ht="15" customHeight="1">
      <c r="A1301">
        <v>1300</v>
      </c>
      <c r="B1301" s="9" t="s">
        <v>333</v>
      </c>
      <c r="C1301" s="9" t="s">
        <v>843</v>
      </c>
      <c r="D1301" s="7">
        <v>13</v>
      </c>
      <c r="E1301" s="9" t="s">
        <v>648</v>
      </c>
      <c r="F1301" s="17">
        <v>102495</v>
      </c>
      <c r="G1301" s="17">
        <v>80.778000000000006</v>
      </c>
      <c r="H1301" s="17">
        <v>30.369999999999997</v>
      </c>
      <c r="I1301" s="9" t="s">
        <v>52</v>
      </c>
      <c r="J1301" s="9" t="s">
        <v>53</v>
      </c>
      <c r="L1301" s="9" t="str">
        <f>CONCATENATE(J1301,".",K1301)</f>
        <v>Styrax.</v>
      </c>
      <c r="M1301" s="9" t="s">
        <v>53</v>
      </c>
      <c r="N1301" s="11">
        <v>42139</v>
      </c>
      <c r="O1301" s="64">
        <v>0</v>
      </c>
      <c r="P1301">
        <v>50</v>
      </c>
      <c r="Q1301">
        <v>1</v>
      </c>
      <c r="R1301" s="2">
        <v>135.8811591924009</v>
      </c>
      <c r="T1301">
        <f>(3.14*((P1301/2)^2))/1000000</f>
        <v>1.9624999999999998E-3</v>
      </c>
    </row>
    <row r="1302" spans="1:31" ht="15" customHeight="1">
      <c r="A1302">
        <v>1301</v>
      </c>
      <c r="B1302" s="9" t="s">
        <v>333</v>
      </c>
      <c r="C1302" s="9" t="s">
        <v>845</v>
      </c>
      <c r="D1302" s="7">
        <v>22</v>
      </c>
      <c r="E1302" s="9" t="s">
        <v>648</v>
      </c>
      <c r="F1302" s="16">
        <v>102454</v>
      </c>
      <c r="G1302" s="17">
        <v>88.805000000000007</v>
      </c>
      <c r="H1302" s="17">
        <v>11.426</v>
      </c>
      <c r="I1302" s="9" t="s">
        <v>495</v>
      </c>
      <c r="J1302" s="9" t="s">
        <v>496</v>
      </c>
      <c r="K1302" s="9" t="s">
        <v>777</v>
      </c>
      <c r="L1302" s="9" t="str">
        <f>CONCATENATE(J1302,".",K1302)</f>
        <v>Cleyera.theoidaes</v>
      </c>
      <c r="M1302" s="9" t="s">
        <v>334</v>
      </c>
      <c r="N1302" s="11">
        <v>42139</v>
      </c>
      <c r="O1302" s="64">
        <v>0</v>
      </c>
      <c r="P1302">
        <v>162</v>
      </c>
      <c r="Q1302">
        <v>2</v>
      </c>
      <c r="R1302" s="2">
        <v>104.7040781994185</v>
      </c>
      <c r="T1302">
        <f>(3.14*((P1302/2)^2))/1000000</f>
        <v>2.0601540000000002E-2</v>
      </c>
    </row>
    <row r="1303" spans="1:31" ht="15" customHeight="1">
      <c r="A1303">
        <v>1302</v>
      </c>
      <c r="B1303" s="9" t="s">
        <v>333</v>
      </c>
      <c r="C1303" s="9" t="s">
        <v>846</v>
      </c>
      <c r="D1303" s="6">
        <v>21</v>
      </c>
      <c r="E1303" s="9" t="s">
        <v>648</v>
      </c>
      <c r="F1303" s="17">
        <v>101547</v>
      </c>
      <c r="G1303" s="17">
        <v>25.19</v>
      </c>
      <c r="H1303" s="17">
        <v>16.536999999999999</v>
      </c>
      <c r="I1303" s="9" t="s">
        <v>42</v>
      </c>
      <c r="J1303" s="9" t="s">
        <v>710</v>
      </c>
      <c r="K1303" s="9" t="s">
        <v>711</v>
      </c>
      <c r="L1303" s="9" t="str">
        <f>CONCATENATE(J1303,".",K1303)</f>
        <v>Rogiera.amoena</v>
      </c>
      <c r="M1303" s="9" t="s">
        <v>335</v>
      </c>
      <c r="N1303" s="11">
        <v>42132</v>
      </c>
      <c r="O1303" s="64">
        <v>0</v>
      </c>
      <c r="P1303">
        <v>71</v>
      </c>
      <c r="Q1303">
        <v>1</v>
      </c>
      <c r="R1303" s="2">
        <v>106.91381057250634</v>
      </c>
      <c r="T1303">
        <f>(3.14*((P1303/2)^2))/1000000</f>
        <v>3.9571850000000002E-3</v>
      </c>
    </row>
    <row r="1304" spans="1:31" ht="15" customHeight="1">
      <c r="A1304">
        <v>1303</v>
      </c>
      <c r="B1304" s="9" t="s">
        <v>333</v>
      </c>
      <c r="C1304" s="9" t="s">
        <v>850</v>
      </c>
      <c r="D1304" s="6">
        <v>24</v>
      </c>
      <c r="E1304" s="9" t="s">
        <v>648</v>
      </c>
      <c r="F1304" s="17">
        <v>101666</v>
      </c>
      <c r="G1304" s="17">
        <v>27.524999999999999</v>
      </c>
      <c r="H1304" s="17">
        <v>43.960999999999999</v>
      </c>
      <c r="I1304" s="9" t="s">
        <v>22</v>
      </c>
      <c r="J1304" s="9" t="s">
        <v>516</v>
      </c>
      <c r="K1304" s="9" t="s">
        <v>506</v>
      </c>
      <c r="L1304" s="9" t="str">
        <f>CONCATENATE(J1304,".",K1304)</f>
        <v>Laurel.sp5</v>
      </c>
      <c r="M1304" s="9" t="s">
        <v>109</v>
      </c>
      <c r="N1304" s="11">
        <v>42133</v>
      </c>
      <c r="O1304" s="64">
        <v>0</v>
      </c>
      <c r="P1304">
        <v>64</v>
      </c>
      <c r="Q1304">
        <v>1</v>
      </c>
      <c r="R1304" s="2">
        <v>159.85158590986381</v>
      </c>
      <c r="T1304">
        <f>(3.14*((P1304/2)^2))/1000000</f>
        <v>3.21536E-3</v>
      </c>
    </row>
    <row r="1305" spans="1:31" ht="15" customHeight="1">
      <c r="A1305">
        <v>1304</v>
      </c>
      <c r="B1305" s="9" t="s">
        <v>333</v>
      </c>
      <c r="C1305" s="9" t="s">
        <v>845</v>
      </c>
      <c r="D1305" s="7">
        <v>22</v>
      </c>
      <c r="E1305" s="9" t="s">
        <v>648</v>
      </c>
      <c r="F1305" s="17">
        <v>102457</v>
      </c>
      <c r="G1305" s="17">
        <v>88.361000000000004</v>
      </c>
      <c r="H1305" s="17">
        <v>7.8150000000000004</v>
      </c>
      <c r="I1305" s="9" t="s">
        <v>495</v>
      </c>
      <c r="J1305" s="9" t="s">
        <v>496</v>
      </c>
      <c r="K1305" s="9" t="s">
        <v>777</v>
      </c>
      <c r="L1305" s="9" t="str">
        <f>CONCATENATE(J1305,".",K1305)</f>
        <v>Cleyera.theoidaes</v>
      </c>
      <c r="M1305" s="9" t="s">
        <v>334</v>
      </c>
      <c r="N1305" s="11">
        <v>42139</v>
      </c>
      <c r="O1305" s="64">
        <v>0</v>
      </c>
      <c r="P1305">
        <v>199</v>
      </c>
      <c r="Q1305">
        <v>2</v>
      </c>
      <c r="R1305" s="2">
        <v>100.57722143499412</v>
      </c>
      <c r="T1305">
        <f>(3.14*((P1305/2)^2))/1000000</f>
        <v>3.1086784999999999E-2</v>
      </c>
      <c r="U1305" t="s">
        <v>30</v>
      </c>
      <c r="W1305">
        <v>110</v>
      </c>
    </row>
    <row r="1306" spans="1:31" ht="15" customHeight="1">
      <c r="A1306">
        <v>1305</v>
      </c>
      <c r="B1306" s="9" t="s">
        <v>333</v>
      </c>
      <c r="C1306" s="9" t="s">
        <v>847</v>
      </c>
      <c r="D1306" s="7">
        <v>21</v>
      </c>
      <c r="E1306" s="9" t="s">
        <v>648</v>
      </c>
      <c r="F1306" s="17">
        <v>102405</v>
      </c>
      <c r="G1306" s="17">
        <v>69.370999999999995</v>
      </c>
      <c r="H1306" s="17">
        <v>98.930999999999997</v>
      </c>
      <c r="I1306" s="9" t="s">
        <v>34</v>
      </c>
      <c r="J1306" s="9" t="s">
        <v>35</v>
      </c>
      <c r="K1306" s="9" t="s">
        <v>508</v>
      </c>
      <c r="L1306" s="9" t="str">
        <f>CONCATENATE(J1306,".",K1306)</f>
        <v>Ardisia.sp7</v>
      </c>
      <c r="M1306" s="9" t="s">
        <v>86</v>
      </c>
      <c r="N1306" s="11">
        <v>42139</v>
      </c>
      <c r="O1306" s="64">
        <v>0</v>
      </c>
      <c r="P1306">
        <v>90</v>
      </c>
      <c r="Q1306">
        <v>1</v>
      </c>
      <c r="R1306" s="2">
        <v>122.6171480742299</v>
      </c>
      <c r="T1306">
        <f>(3.14*((P1306/2)^2))/1000000</f>
        <v>6.3584999999999996E-3</v>
      </c>
      <c r="U1306" t="s">
        <v>78</v>
      </c>
    </row>
    <row r="1307" spans="1:31" ht="15" customHeight="1">
      <c r="A1307">
        <v>1306</v>
      </c>
      <c r="B1307" s="9" t="s">
        <v>333</v>
      </c>
      <c r="C1307" s="9" t="s">
        <v>855</v>
      </c>
      <c r="D1307" s="7">
        <v>44</v>
      </c>
      <c r="E1307" s="9" t="s">
        <v>648</v>
      </c>
      <c r="F1307" s="17">
        <v>102223</v>
      </c>
      <c r="G1307" s="17">
        <v>77.305000000000007</v>
      </c>
      <c r="H1307" s="17">
        <v>5.7960000000000003</v>
      </c>
      <c r="I1307" s="9" t="s">
        <v>495</v>
      </c>
      <c r="J1307" s="9" t="s">
        <v>496</v>
      </c>
      <c r="K1307" s="9" t="s">
        <v>777</v>
      </c>
      <c r="L1307" s="9" t="str">
        <f>CONCATENATE(J1307,".",K1307)</f>
        <v>Cleyera.theoidaes</v>
      </c>
      <c r="M1307" s="9" t="s">
        <v>334</v>
      </c>
      <c r="N1307" s="11">
        <v>42136</v>
      </c>
      <c r="O1307" s="64">
        <v>0</v>
      </c>
      <c r="P1307">
        <v>60</v>
      </c>
      <c r="Q1307">
        <v>1</v>
      </c>
      <c r="R1307" s="2">
        <v>156.45330467013511</v>
      </c>
      <c r="T1307">
        <f>(3.14*((P1307/2)^2))/1000000</f>
        <v>2.826E-3</v>
      </c>
    </row>
    <row r="1308" spans="1:31" ht="15" customHeight="1">
      <c r="A1308">
        <v>1307</v>
      </c>
      <c r="B1308" s="9" t="s">
        <v>333</v>
      </c>
      <c r="C1308" s="9" t="s">
        <v>845</v>
      </c>
      <c r="D1308" s="7">
        <v>31</v>
      </c>
      <c r="E1308" s="9" t="s">
        <v>647</v>
      </c>
      <c r="F1308" s="20">
        <v>102460</v>
      </c>
      <c r="G1308" s="17">
        <v>87.361000000000004</v>
      </c>
      <c r="H1308" s="17">
        <v>4.62</v>
      </c>
      <c r="I1308" s="9" t="s">
        <v>495</v>
      </c>
      <c r="J1308" s="9" t="s">
        <v>496</v>
      </c>
      <c r="K1308" s="9" t="s">
        <v>777</v>
      </c>
      <c r="L1308" s="9" t="str">
        <f>CONCATENATE(J1308,".",K1308)</f>
        <v>Cleyera.theoidaes</v>
      </c>
      <c r="M1308" s="9" t="s">
        <v>334</v>
      </c>
      <c r="N1308" s="11">
        <v>42139</v>
      </c>
      <c r="O1308" s="64">
        <v>10.818432994862489</v>
      </c>
      <c r="P1308">
        <v>334</v>
      </c>
      <c r="Q1308">
        <v>3</v>
      </c>
      <c r="R1308" s="2">
        <v>101.12276085852213</v>
      </c>
      <c r="T1308">
        <f>(3.14*((P1308/2)^2))/1000000</f>
        <v>8.7571460000000004E-2</v>
      </c>
      <c r="U1308" t="s">
        <v>30</v>
      </c>
      <c r="W1308">
        <v>104</v>
      </c>
    </row>
    <row r="1309" spans="1:31" ht="15" customHeight="1">
      <c r="A1309">
        <v>1308</v>
      </c>
      <c r="B1309" s="9" t="s">
        <v>333</v>
      </c>
      <c r="C1309" s="9" t="s">
        <v>845</v>
      </c>
      <c r="D1309" s="7">
        <v>31</v>
      </c>
      <c r="E1309" s="9" t="s">
        <v>648</v>
      </c>
      <c r="F1309" s="17">
        <v>102461</v>
      </c>
      <c r="G1309" s="17">
        <v>94.611000000000004</v>
      </c>
      <c r="H1309" s="17">
        <v>0.25900000000000001</v>
      </c>
      <c r="I1309" s="9" t="s">
        <v>77</v>
      </c>
      <c r="J1309" s="9" t="s">
        <v>348</v>
      </c>
      <c r="K1309" t="s">
        <v>729</v>
      </c>
      <c r="L1309" s="9" t="str">
        <f>CONCATENATE(J1309,".",K1309)</f>
        <v>Ilex.pallida</v>
      </c>
      <c r="M1309" s="9" t="s">
        <v>349</v>
      </c>
      <c r="N1309" s="11">
        <v>42139</v>
      </c>
      <c r="O1309" s="64">
        <v>0</v>
      </c>
      <c r="P1309">
        <v>111</v>
      </c>
      <c r="Q1309">
        <v>2</v>
      </c>
      <c r="R1309" s="2">
        <v>162.84420714870106</v>
      </c>
      <c r="T1309">
        <f>(3.14*((P1309/2)^2))/1000000</f>
        <v>9.671985000000001E-3</v>
      </c>
    </row>
    <row r="1310" spans="1:31" ht="15" customHeight="1">
      <c r="A1310">
        <v>1309</v>
      </c>
      <c r="B1310" s="9" t="s">
        <v>333</v>
      </c>
      <c r="C1310" s="9" t="s">
        <v>842</v>
      </c>
      <c r="D1310" s="6">
        <v>42</v>
      </c>
      <c r="E1310" s="9" t="s">
        <v>648</v>
      </c>
      <c r="F1310" s="17">
        <v>101404</v>
      </c>
      <c r="G1310" s="17">
        <v>18.542999999999999</v>
      </c>
      <c r="H1310" s="17">
        <v>76.918999999999997</v>
      </c>
      <c r="I1310" s="9" t="s">
        <v>495</v>
      </c>
      <c r="J1310" s="9" t="s">
        <v>496</v>
      </c>
      <c r="K1310" s="9" t="s">
        <v>777</v>
      </c>
      <c r="L1310" s="9" t="str">
        <f>CONCATENATE(J1310,".",K1310)</f>
        <v>Cleyera.theoidaes</v>
      </c>
      <c r="M1310" s="9" t="s">
        <v>334</v>
      </c>
      <c r="N1310" s="11">
        <v>42121</v>
      </c>
      <c r="O1310" s="64">
        <v>0</v>
      </c>
      <c r="P1310">
        <v>57</v>
      </c>
      <c r="Q1310">
        <v>1</v>
      </c>
      <c r="R1310" s="2">
        <v>108.92205580200196</v>
      </c>
      <c r="T1310">
        <f>(3.14*((P1310/2)^2))/1000000</f>
        <v>2.550465E-3</v>
      </c>
    </row>
    <row r="1311" spans="1:31" ht="15" customHeight="1">
      <c r="A1311">
        <v>1310</v>
      </c>
      <c r="B1311" s="9" t="s">
        <v>333</v>
      </c>
      <c r="C1311" s="9" t="s">
        <v>850</v>
      </c>
      <c r="D1311" s="6">
        <v>33</v>
      </c>
      <c r="E1311" s="9" t="s">
        <v>648</v>
      </c>
      <c r="F1311" s="17">
        <v>101694</v>
      </c>
      <c r="G1311" s="17">
        <v>33.888999999999996</v>
      </c>
      <c r="H1311" s="17">
        <v>50.073</v>
      </c>
      <c r="I1311" s="9" t="s">
        <v>52</v>
      </c>
      <c r="J1311" s="9" t="s">
        <v>53</v>
      </c>
      <c r="L1311" s="9" t="str">
        <f>CONCATENATE(J1311,".",K1311)</f>
        <v>Styrax.</v>
      </c>
      <c r="M1311" s="9" t="s">
        <v>53</v>
      </c>
      <c r="N1311" s="11">
        <v>42133</v>
      </c>
      <c r="O1311" s="64">
        <v>0</v>
      </c>
      <c r="P1311">
        <v>66</v>
      </c>
      <c r="Q1311">
        <v>1</v>
      </c>
      <c r="R1311" s="2">
        <v>185.92085718552238</v>
      </c>
      <c r="T1311">
        <f>(3.14*((P1311/2)^2))/1000000</f>
        <v>3.41946E-3</v>
      </c>
    </row>
    <row r="1312" spans="1:31" ht="15" customHeight="1">
      <c r="A1312">
        <v>1311</v>
      </c>
      <c r="B1312" s="9" t="s">
        <v>333</v>
      </c>
      <c r="C1312" s="9" t="s">
        <v>845</v>
      </c>
      <c r="D1312" s="7">
        <v>32</v>
      </c>
      <c r="E1312" s="9" t="s">
        <v>647</v>
      </c>
      <c r="F1312" s="19">
        <v>102464</v>
      </c>
      <c r="G1312" s="17">
        <v>92.5</v>
      </c>
      <c r="H1312" s="17">
        <v>5.0650000000000004</v>
      </c>
      <c r="I1312" s="9" t="s">
        <v>50</v>
      </c>
      <c r="J1312" s="9" t="s">
        <v>51</v>
      </c>
      <c r="K1312" s="9" t="s">
        <v>712</v>
      </c>
      <c r="L1312" s="9" t="str">
        <f>CONCATENATE(J1312,".",K1312)</f>
        <v>Quercus.salicifolia</v>
      </c>
      <c r="M1312" s="9" t="s">
        <v>135</v>
      </c>
      <c r="N1312" s="11">
        <v>42139</v>
      </c>
      <c r="O1312" s="64">
        <v>25.938834681050629</v>
      </c>
      <c r="P1312">
        <v>940</v>
      </c>
      <c r="Q1312">
        <v>4</v>
      </c>
      <c r="R1312" s="2">
        <v>170.46399962193215</v>
      </c>
      <c r="S1312">
        <v>190</v>
      </c>
      <c r="T1312">
        <f>(3.14*((P1312/2)^2))/1000000</f>
        <v>0.69362599999999996</v>
      </c>
      <c r="U1312" t="s">
        <v>48</v>
      </c>
      <c r="AE1312" t="s">
        <v>354</v>
      </c>
    </row>
    <row r="1313" spans="1:31" ht="15" customHeight="1">
      <c r="A1313">
        <v>1312</v>
      </c>
      <c r="B1313" s="9" t="s">
        <v>333</v>
      </c>
      <c r="C1313" s="9" t="s">
        <v>845</v>
      </c>
      <c r="D1313" s="7">
        <v>32</v>
      </c>
      <c r="E1313" s="9" t="s">
        <v>648</v>
      </c>
      <c r="F1313" s="17">
        <v>102465</v>
      </c>
      <c r="G1313" s="17">
        <v>93.611000000000004</v>
      </c>
      <c r="H1313" s="17">
        <v>7.37</v>
      </c>
      <c r="I1313" s="9" t="s">
        <v>93</v>
      </c>
      <c r="J1313" s="9" t="s">
        <v>94</v>
      </c>
      <c r="K1313" s="9" t="s">
        <v>725</v>
      </c>
      <c r="L1313" s="9" t="str">
        <f>CONCATENATE(J1313,".",K1313)</f>
        <v>Viburnum.costaricanun</v>
      </c>
      <c r="M1313" s="9" t="s">
        <v>94</v>
      </c>
      <c r="N1313" s="11">
        <v>42139</v>
      </c>
      <c r="O1313" s="64">
        <v>0</v>
      </c>
      <c r="P1313">
        <v>144</v>
      </c>
      <c r="Q1313">
        <v>2</v>
      </c>
      <c r="R1313" s="2">
        <v>176.60128955810234</v>
      </c>
      <c r="T1313">
        <f>(3.14*((P1313/2)^2))/1000000</f>
        <v>1.6277759999999999E-2</v>
      </c>
    </row>
    <row r="1314" spans="1:31" ht="15" customHeight="1">
      <c r="A1314">
        <v>1313</v>
      </c>
      <c r="B1314" s="9" t="s">
        <v>333</v>
      </c>
      <c r="C1314" s="9" t="s">
        <v>845</v>
      </c>
      <c r="D1314" s="7">
        <v>32</v>
      </c>
      <c r="E1314" s="9" t="s">
        <v>648</v>
      </c>
      <c r="F1314" s="17">
        <v>102466</v>
      </c>
      <c r="G1314" s="17">
        <v>94.278000000000006</v>
      </c>
      <c r="H1314" s="17">
        <v>9.5370000000000008</v>
      </c>
      <c r="I1314" s="9" t="s">
        <v>71</v>
      </c>
      <c r="J1314" s="9" t="s">
        <v>72</v>
      </c>
      <c r="K1314" s="9" t="s">
        <v>494</v>
      </c>
      <c r="L1314" s="9" t="str">
        <f>CONCATENATE(J1314,".",K1314)</f>
        <v>Cornus.disciflora</v>
      </c>
      <c r="M1314" s="9" t="s">
        <v>72</v>
      </c>
      <c r="N1314" s="11">
        <v>42139</v>
      </c>
      <c r="O1314" s="64">
        <v>0</v>
      </c>
      <c r="P1314">
        <v>228</v>
      </c>
      <c r="Q1314">
        <v>2</v>
      </c>
      <c r="R1314" s="2">
        <v>179.98079834530967</v>
      </c>
      <c r="T1314">
        <f>(3.14*((P1314/2)^2))/1000000</f>
        <v>4.080744E-2</v>
      </c>
    </row>
    <row r="1315" spans="1:31" ht="15" customHeight="1">
      <c r="A1315">
        <v>1314</v>
      </c>
      <c r="B1315" s="9" t="s">
        <v>333</v>
      </c>
      <c r="C1315" s="9" t="s">
        <v>845</v>
      </c>
      <c r="D1315" s="7">
        <v>32</v>
      </c>
      <c r="E1315" s="9" t="s">
        <v>648</v>
      </c>
      <c r="F1315" s="17">
        <v>102467</v>
      </c>
      <c r="G1315" s="17">
        <v>92.082999999999998</v>
      </c>
      <c r="H1315" s="17">
        <v>9.0649999999999995</v>
      </c>
      <c r="I1315" s="9" t="s">
        <v>93</v>
      </c>
      <c r="J1315" s="9" t="s">
        <v>94</v>
      </c>
      <c r="K1315" s="9" t="s">
        <v>725</v>
      </c>
      <c r="L1315" s="9" t="str">
        <f>CONCATENATE(J1315,".",K1315)</f>
        <v>Viburnum.costaricanun</v>
      </c>
      <c r="M1315" s="9" t="s">
        <v>94</v>
      </c>
      <c r="N1315" s="11">
        <v>42139</v>
      </c>
      <c r="O1315" s="64">
        <v>0</v>
      </c>
      <c r="P1315">
        <v>103</v>
      </c>
      <c r="Q1315">
        <v>2</v>
      </c>
      <c r="R1315" s="2">
        <v>120.26654263480756</v>
      </c>
      <c r="T1315">
        <f>(3.14*((P1315/2)^2))/1000000</f>
        <v>8.3280650000000008E-3</v>
      </c>
    </row>
    <row r="1316" spans="1:31" ht="15" customHeight="1">
      <c r="A1316">
        <v>1315</v>
      </c>
      <c r="B1316" s="9" t="s">
        <v>333</v>
      </c>
      <c r="C1316" s="9" t="s">
        <v>847</v>
      </c>
      <c r="D1316" s="7">
        <v>42</v>
      </c>
      <c r="E1316" s="9" t="s">
        <v>648</v>
      </c>
      <c r="F1316" s="17">
        <v>102431</v>
      </c>
      <c r="G1316" s="17">
        <v>76.292000000000002</v>
      </c>
      <c r="H1316" s="17">
        <v>98.36</v>
      </c>
      <c r="I1316" s="9" t="s">
        <v>52</v>
      </c>
      <c r="J1316" s="9" t="s">
        <v>53</v>
      </c>
      <c r="L1316" s="9" t="str">
        <f>CONCATENATE(J1316,".",K1316)</f>
        <v>Styrax.</v>
      </c>
      <c r="M1316" s="9" t="s">
        <v>53</v>
      </c>
      <c r="N1316" s="11">
        <v>42139</v>
      </c>
      <c r="O1316" s="64">
        <v>0</v>
      </c>
      <c r="P1316">
        <v>70</v>
      </c>
      <c r="Q1316">
        <v>1</v>
      </c>
      <c r="R1316" s="2">
        <v>100.75803561139026</v>
      </c>
      <c r="T1316">
        <f>(3.14*((P1316/2)^2))/1000000</f>
        <v>3.8465000000000001E-3</v>
      </c>
    </row>
    <row r="1317" spans="1:31" ht="15" customHeight="1">
      <c r="A1317">
        <v>1316</v>
      </c>
      <c r="B1317" s="9" t="s">
        <v>333</v>
      </c>
      <c r="C1317" s="9" t="s">
        <v>845</v>
      </c>
      <c r="D1317" s="7">
        <v>32</v>
      </c>
      <c r="E1317" s="9" t="s">
        <v>648</v>
      </c>
      <c r="F1317" s="17">
        <v>102469</v>
      </c>
      <c r="G1317" s="17">
        <v>90.5</v>
      </c>
      <c r="H1317" s="17">
        <v>8.2870000000000008</v>
      </c>
      <c r="I1317" s="9" t="s">
        <v>79</v>
      </c>
      <c r="J1317" s="9" t="s">
        <v>80</v>
      </c>
      <c r="K1317" s="9" t="s">
        <v>708</v>
      </c>
      <c r="L1317" s="9" t="str">
        <f>CONCATENATE(J1317,".",K1317)</f>
        <v>Weinmannia.pinnata</v>
      </c>
      <c r="M1317" s="9" t="s">
        <v>80</v>
      </c>
      <c r="N1317" s="11">
        <v>42139</v>
      </c>
      <c r="O1317" s="64">
        <v>0</v>
      </c>
      <c r="P1317">
        <v>285</v>
      </c>
      <c r="Q1317">
        <v>2</v>
      </c>
      <c r="R1317" s="2">
        <v>167.63795539814902</v>
      </c>
      <c r="T1317">
        <f>(3.14*((P1317/2)^2))/1000000</f>
        <v>6.3761625000000002E-2</v>
      </c>
      <c r="U1317" t="s">
        <v>236</v>
      </c>
      <c r="AE1317" t="s">
        <v>198</v>
      </c>
    </row>
    <row r="1318" spans="1:31" ht="15" customHeight="1">
      <c r="A1318">
        <v>1317</v>
      </c>
      <c r="B1318" s="9" t="s">
        <v>333</v>
      </c>
      <c r="C1318" s="9" t="s">
        <v>860</v>
      </c>
      <c r="D1318" s="6">
        <v>22</v>
      </c>
      <c r="E1318" s="9" t="s">
        <v>648</v>
      </c>
      <c r="F1318" s="17">
        <v>102021</v>
      </c>
      <c r="G1318" s="17">
        <v>49.667000000000002</v>
      </c>
      <c r="H1318" s="17">
        <v>59.472000000000001</v>
      </c>
      <c r="I1318" s="9" t="s">
        <v>34</v>
      </c>
      <c r="J1318" s="9" t="s">
        <v>35</v>
      </c>
      <c r="K1318" s="9" t="s">
        <v>508</v>
      </c>
      <c r="L1318" s="9" t="str">
        <f>CONCATENATE(J1318,".",K1318)</f>
        <v>Ardisia.sp7</v>
      </c>
      <c r="M1318" s="9" t="s">
        <v>86</v>
      </c>
      <c r="N1318" s="11">
        <v>42135</v>
      </c>
      <c r="O1318" s="64">
        <v>0</v>
      </c>
      <c r="P1318">
        <v>89</v>
      </c>
      <c r="Q1318">
        <v>1</v>
      </c>
      <c r="R1318" s="2">
        <v>149.96130087575671</v>
      </c>
      <c r="T1318">
        <f>(3.14*((P1318/2)^2))/1000000</f>
        <v>6.2179850000000005E-3</v>
      </c>
    </row>
    <row r="1319" spans="1:31" ht="15" customHeight="1">
      <c r="A1319">
        <v>1318</v>
      </c>
      <c r="B1319" s="9" t="s">
        <v>333</v>
      </c>
      <c r="C1319" s="9" t="s">
        <v>845</v>
      </c>
      <c r="D1319" s="7">
        <v>33</v>
      </c>
      <c r="E1319" s="9" t="s">
        <v>648</v>
      </c>
      <c r="F1319" s="16">
        <v>102471</v>
      </c>
      <c r="G1319" s="17">
        <v>93.082999999999998</v>
      </c>
      <c r="H1319" s="17">
        <v>14.537000000000001</v>
      </c>
      <c r="I1319" s="9" t="s">
        <v>495</v>
      </c>
      <c r="J1319" s="9" t="s">
        <v>496</v>
      </c>
      <c r="K1319" s="9" t="s">
        <v>777</v>
      </c>
      <c r="L1319" s="9" t="str">
        <f>CONCATENATE(J1319,".",K1319)</f>
        <v>Cleyera.theoidaes</v>
      </c>
      <c r="M1319" s="9" t="s">
        <v>334</v>
      </c>
      <c r="N1319" s="11">
        <v>42139</v>
      </c>
      <c r="O1319" s="64">
        <v>0</v>
      </c>
      <c r="P1319">
        <v>165</v>
      </c>
      <c r="Q1319">
        <v>2</v>
      </c>
      <c r="R1319" s="2">
        <v>102.80883622765906</v>
      </c>
      <c r="T1319">
        <f>(3.14*((P1319/2)^2))/1000000</f>
        <v>2.1371625000000002E-2</v>
      </c>
    </row>
    <row r="1320" spans="1:31" ht="15" customHeight="1">
      <c r="A1320">
        <v>1319</v>
      </c>
      <c r="B1320" s="9" t="s">
        <v>333</v>
      </c>
      <c r="C1320" s="9" t="s">
        <v>850</v>
      </c>
      <c r="D1320" s="6">
        <v>33</v>
      </c>
      <c r="E1320" s="9" t="s">
        <v>648</v>
      </c>
      <c r="F1320" s="17">
        <v>101695</v>
      </c>
      <c r="G1320" s="17">
        <v>32.025999999999996</v>
      </c>
      <c r="H1320" s="17">
        <v>51.594000000000001</v>
      </c>
      <c r="I1320" s="9" t="s">
        <v>495</v>
      </c>
      <c r="J1320" s="9" t="s">
        <v>496</v>
      </c>
      <c r="K1320" s="9" t="s">
        <v>777</v>
      </c>
      <c r="L1320" s="9" t="str">
        <f>CONCATENATE(J1320,".",K1320)</f>
        <v>Cleyera.theoidaes</v>
      </c>
      <c r="M1320" s="9" t="s">
        <v>334</v>
      </c>
      <c r="N1320" s="11">
        <v>42133</v>
      </c>
      <c r="O1320" s="64">
        <v>0</v>
      </c>
      <c r="P1320">
        <v>70</v>
      </c>
      <c r="Q1320">
        <v>1</v>
      </c>
      <c r="R1320" s="2">
        <v>165.41320443716552</v>
      </c>
      <c r="T1320">
        <f>(3.14*((P1320/2)^2))/1000000</f>
        <v>3.8465000000000001E-3</v>
      </c>
    </row>
    <row r="1321" spans="1:31" ht="15" customHeight="1">
      <c r="A1321">
        <v>1320</v>
      </c>
      <c r="B1321" s="9" t="s">
        <v>333</v>
      </c>
      <c r="C1321" s="9" t="s">
        <v>850</v>
      </c>
      <c r="D1321" s="6">
        <v>41</v>
      </c>
      <c r="E1321" s="9" t="s">
        <v>648</v>
      </c>
      <c r="F1321" s="17">
        <v>101717</v>
      </c>
      <c r="G1321" s="17">
        <v>38.911999999999999</v>
      </c>
      <c r="H1321" s="17">
        <v>54.024000000000001</v>
      </c>
      <c r="I1321" s="9" t="s">
        <v>34</v>
      </c>
      <c r="J1321" s="9" t="s">
        <v>35</v>
      </c>
      <c r="K1321" s="9" t="s">
        <v>503</v>
      </c>
      <c r="L1321" s="9" t="str">
        <f>CONCATENATE(J1321,".",K1321)</f>
        <v>Ardisia.sp1</v>
      </c>
      <c r="M1321" s="9" t="s">
        <v>87</v>
      </c>
      <c r="N1321" s="11">
        <v>42133</v>
      </c>
      <c r="O1321" s="64">
        <v>0</v>
      </c>
      <c r="P1321">
        <v>61</v>
      </c>
      <c r="Q1321">
        <v>1</v>
      </c>
      <c r="R1321" s="2">
        <v>106.75036451921252</v>
      </c>
      <c r="T1321">
        <f>(3.14*((P1321/2)^2))/1000000</f>
        <v>2.9209850000000001E-3</v>
      </c>
    </row>
    <row r="1322" spans="1:31" ht="15" customHeight="1">
      <c r="A1322">
        <v>1321</v>
      </c>
      <c r="B1322" s="9" t="s">
        <v>333</v>
      </c>
      <c r="C1322" s="9" t="s">
        <v>847</v>
      </c>
      <c r="D1322" s="7">
        <v>11</v>
      </c>
      <c r="E1322" s="9" t="s">
        <v>648</v>
      </c>
      <c r="F1322" s="17">
        <v>102384</v>
      </c>
      <c r="G1322" s="17">
        <v>62.878</v>
      </c>
      <c r="H1322" s="17">
        <v>81.569000000000003</v>
      </c>
      <c r="I1322" s="9" t="s">
        <v>77</v>
      </c>
      <c r="J1322" s="9" t="s">
        <v>348</v>
      </c>
      <c r="K1322" t="s">
        <v>729</v>
      </c>
      <c r="L1322" s="9" t="str">
        <f>CONCATENATE(J1322,".",K1322)</f>
        <v>Ilex.pallida</v>
      </c>
      <c r="M1322" s="9" t="s">
        <v>229</v>
      </c>
      <c r="N1322" s="11">
        <v>42139</v>
      </c>
      <c r="O1322" s="64">
        <v>0</v>
      </c>
      <c r="P1322">
        <v>68</v>
      </c>
      <c r="Q1322">
        <v>1</v>
      </c>
      <c r="R1322" s="2">
        <v>191.92392471736125</v>
      </c>
      <c r="T1322">
        <f>(3.14*((P1322/2)^2))/1000000</f>
        <v>3.6298400000000001E-3</v>
      </c>
    </row>
    <row r="1323" spans="1:31" ht="15" customHeight="1">
      <c r="A1323">
        <v>1322</v>
      </c>
      <c r="B1323" s="9" t="s">
        <v>333</v>
      </c>
      <c r="C1323" s="9" t="s">
        <v>845</v>
      </c>
      <c r="D1323" s="7">
        <v>44</v>
      </c>
      <c r="E1323" s="9" t="s">
        <v>648</v>
      </c>
      <c r="F1323" s="17">
        <v>102475</v>
      </c>
      <c r="G1323" s="17">
        <v>95.638999999999996</v>
      </c>
      <c r="H1323" s="17">
        <v>4.2590000000000003</v>
      </c>
      <c r="I1323" s="9" t="s">
        <v>495</v>
      </c>
      <c r="J1323" s="9" t="s">
        <v>496</v>
      </c>
      <c r="K1323" s="9" t="s">
        <v>777</v>
      </c>
      <c r="L1323" s="9" t="str">
        <f>CONCATENATE(J1323,".",K1323)</f>
        <v>Cleyera.theoidaes</v>
      </c>
      <c r="M1323" s="9" t="s">
        <v>334</v>
      </c>
      <c r="N1323" s="11">
        <v>42139</v>
      </c>
      <c r="O1323" s="64">
        <v>0</v>
      </c>
      <c r="P1323">
        <v>177</v>
      </c>
      <c r="Q1323">
        <v>2</v>
      </c>
      <c r="R1323" s="2">
        <v>163.92283164308793</v>
      </c>
      <c r="T1323">
        <f>(3.14*((P1323/2)^2))/1000000</f>
        <v>2.4593265E-2</v>
      </c>
    </row>
    <row r="1324" spans="1:31" ht="15" customHeight="1">
      <c r="A1324">
        <v>1323</v>
      </c>
      <c r="B1324" s="9" t="s">
        <v>333</v>
      </c>
      <c r="C1324" s="9" t="s">
        <v>851</v>
      </c>
      <c r="D1324" s="7">
        <v>14</v>
      </c>
      <c r="E1324" s="9" t="s">
        <v>648</v>
      </c>
      <c r="F1324" s="17">
        <v>102291</v>
      </c>
      <c r="G1324" s="17">
        <v>64.037999999999997</v>
      </c>
      <c r="H1324" s="17">
        <v>57.304000000000002</v>
      </c>
      <c r="I1324" s="9" t="s">
        <v>42</v>
      </c>
      <c r="J1324" s="9" t="s">
        <v>710</v>
      </c>
      <c r="K1324" s="9" t="s">
        <v>711</v>
      </c>
      <c r="L1324" s="9" t="str">
        <f>CONCATENATE(J1324,".",K1324)</f>
        <v>Rogiera.amoena</v>
      </c>
      <c r="M1324" s="9" t="s">
        <v>335</v>
      </c>
      <c r="N1324" s="11">
        <v>42136</v>
      </c>
      <c r="O1324" s="64">
        <v>0</v>
      </c>
      <c r="P1324">
        <v>71</v>
      </c>
      <c r="Q1324">
        <v>1</v>
      </c>
      <c r="R1324" s="2">
        <v>176.69775532737938</v>
      </c>
      <c r="T1324">
        <f>(3.14*((P1324/2)^2))/1000000</f>
        <v>3.9571850000000002E-3</v>
      </c>
      <c r="U1324" t="s">
        <v>78</v>
      </c>
    </row>
    <row r="1325" spans="1:31" ht="15" customHeight="1">
      <c r="A1325">
        <v>1324</v>
      </c>
      <c r="B1325" s="9" t="s">
        <v>333</v>
      </c>
      <c r="C1325" s="9" t="s">
        <v>846</v>
      </c>
      <c r="D1325" s="6">
        <v>12</v>
      </c>
      <c r="E1325" s="9" t="s">
        <v>648</v>
      </c>
      <c r="F1325" s="17">
        <v>101495</v>
      </c>
      <c r="G1325" s="17">
        <v>22.823</v>
      </c>
      <c r="H1325" s="17">
        <v>8.3510000000000009</v>
      </c>
      <c r="I1325" s="9" t="s">
        <v>495</v>
      </c>
      <c r="J1325" s="9" t="s">
        <v>496</v>
      </c>
      <c r="K1325" s="9" t="s">
        <v>777</v>
      </c>
      <c r="L1325" s="9" t="str">
        <f>CONCATENATE(J1325,".",K1325)</f>
        <v>Cleyera.theoidaes</v>
      </c>
      <c r="M1325" s="9" t="s">
        <v>334</v>
      </c>
      <c r="N1325" s="11">
        <v>42132</v>
      </c>
      <c r="O1325" s="64">
        <v>0</v>
      </c>
      <c r="P1325">
        <v>53</v>
      </c>
      <c r="Q1325">
        <v>1</v>
      </c>
      <c r="R1325" s="2">
        <v>119.53688255923308</v>
      </c>
      <c r="T1325">
        <f>(3.14*((P1325/2)^2))/1000000</f>
        <v>2.205065E-3</v>
      </c>
    </row>
    <row r="1326" spans="1:31" ht="15" customHeight="1">
      <c r="A1326">
        <v>1325</v>
      </c>
      <c r="B1326" s="9" t="s">
        <v>333</v>
      </c>
      <c r="C1326" s="9" t="s">
        <v>845</v>
      </c>
      <c r="D1326" s="7">
        <v>43</v>
      </c>
      <c r="E1326" s="9" t="s">
        <v>648</v>
      </c>
      <c r="F1326" s="17">
        <v>102478</v>
      </c>
      <c r="G1326" s="17">
        <v>96.777999999999992</v>
      </c>
      <c r="H1326" s="17">
        <v>15.287000000000001</v>
      </c>
      <c r="I1326" s="9" t="s">
        <v>93</v>
      </c>
      <c r="J1326" s="9" t="s">
        <v>94</v>
      </c>
      <c r="K1326" s="9" t="s">
        <v>725</v>
      </c>
      <c r="L1326" s="9" t="str">
        <f>CONCATENATE(J1326,".",K1326)</f>
        <v>Viburnum.costaricanun</v>
      </c>
      <c r="M1326" s="9" t="s">
        <v>94</v>
      </c>
      <c r="N1326" s="11">
        <v>42139</v>
      </c>
      <c r="O1326" s="64">
        <v>0</v>
      </c>
      <c r="P1326">
        <v>119</v>
      </c>
      <c r="Q1326">
        <v>2</v>
      </c>
      <c r="R1326" s="2">
        <v>184.74993006411972</v>
      </c>
      <c r="T1326">
        <f>(3.14*((P1326/2)^2))/1000000</f>
        <v>1.1116384999999999E-2</v>
      </c>
    </row>
    <row r="1327" spans="1:31" ht="15" customHeight="1">
      <c r="A1327">
        <v>1326</v>
      </c>
      <c r="B1327" s="9" t="s">
        <v>333</v>
      </c>
      <c r="C1327" s="9" t="s">
        <v>837</v>
      </c>
      <c r="D1327" s="7">
        <v>11</v>
      </c>
      <c r="E1327" s="9" t="s">
        <v>648</v>
      </c>
      <c r="F1327" s="25">
        <v>102637</v>
      </c>
      <c r="G1327" s="17">
        <v>81.111000000000004</v>
      </c>
      <c r="H1327" s="17">
        <v>81.314999999999998</v>
      </c>
      <c r="I1327" s="9" t="s">
        <v>54</v>
      </c>
      <c r="J1327" s="9" t="s">
        <v>75</v>
      </c>
      <c r="K1327" s="9" t="s">
        <v>503</v>
      </c>
      <c r="L1327" s="9" t="str">
        <f>CONCATENATE(J1327,".",K1327)</f>
        <v>Dendropanax.sp1</v>
      </c>
      <c r="M1327" s="9" t="s">
        <v>353</v>
      </c>
      <c r="N1327" s="11">
        <v>42140</v>
      </c>
      <c r="O1327" s="64">
        <v>0</v>
      </c>
      <c r="P1327">
        <v>70</v>
      </c>
      <c r="Q1327">
        <v>1</v>
      </c>
      <c r="R1327" s="2">
        <v>197.7194492435147</v>
      </c>
      <c r="T1327">
        <f>(3.14*((P1327/2)^2))/1000000</f>
        <v>3.8465000000000001E-3</v>
      </c>
    </row>
    <row r="1328" spans="1:31" ht="15" customHeight="1">
      <c r="A1328">
        <v>1327</v>
      </c>
      <c r="B1328" s="9" t="s">
        <v>333</v>
      </c>
      <c r="C1328" s="9" t="s">
        <v>846</v>
      </c>
      <c r="D1328" s="6">
        <v>34</v>
      </c>
      <c r="E1328" s="9" t="s">
        <v>648</v>
      </c>
      <c r="F1328" s="17">
        <v>101573</v>
      </c>
      <c r="G1328" s="17">
        <v>34.582000000000001</v>
      </c>
      <c r="H1328" s="17">
        <v>15.624000000000001</v>
      </c>
      <c r="I1328" s="9" t="s">
        <v>52</v>
      </c>
      <c r="J1328" s="9" t="s">
        <v>53</v>
      </c>
      <c r="L1328" s="9" t="str">
        <f>CONCATENATE(J1328,".",K1328)</f>
        <v>Styrax.</v>
      </c>
      <c r="M1328" s="9" t="s">
        <v>53</v>
      </c>
      <c r="N1328" s="11">
        <v>42132</v>
      </c>
      <c r="O1328" s="64">
        <v>0</v>
      </c>
      <c r="P1328">
        <v>63</v>
      </c>
      <c r="Q1328">
        <v>1</v>
      </c>
      <c r="R1328" s="2">
        <v>102.03071166402286</v>
      </c>
      <c r="T1328">
        <f>(3.14*((P1328/2)^2))/1000000</f>
        <v>3.1156650000000001E-3</v>
      </c>
    </row>
    <row r="1329" spans="1:23" ht="15" customHeight="1">
      <c r="A1329">
        <v>1328</v>
      </c>
      <c r="B1329" s="9" t="s">
        <v>333</v>
      </c>
      <c r="C1329" s="9" t="s">
        <v>845</v>
      </c>
      <c r="D1329" s="7">
        <v>41</v>
      </c>
      <c r="E1329" s="9" t="s">
        <v>648</v>
      </c>
      <c r="F1329" s="17">
        <v>102481</v>
      </c>
      <c r="G1329" s="17">
        <v>95.721999999999994</v>
      </c>
      <c r="H1329" s="17">
        <v>18.036999999999999</v>
      </c>
      <c r="I1329" s="9" t="s">
        <v>93</v>
      </c>
      <c r="J1329" s="9" t="s">
        <v>94</v>
      </c>
      <c r="K1329" s="9" t="s">
        <v>725</v>
      </c>
      <c r="L1329" s="9" t="str">
        <f>CONCATENATE(J1329,".",K1329)</f>
        <v>Viburnum.costaricanun</v>
      </c>
      <c r="M1329" s="9" t="s">
        <v>94</v>
      </c>
      <c r="N1329" s="11">
        <v>42139</v>
      </c>
      <c r="O1329" s="64">
        <v>0</v>
      </c>
      <c r="P1329">
        <v>122</v>
      </c>
      <c r="Q1329">
        <v>2</v>
      </c>
      <c r="R1329" s="2">
        <v>192.80175526475921</v>
      </c>
      <c r="T1329">
        <f>(3.14*((P1329/2)^2))/1000000</f>
        <v>1.168394E-2</v>
      </c>
    </row>
    <row r="1330" spans="1:23" ht="15" customHeight="1">
      <c r="A1330">
        <v>1329</v>
      </c>
      <c r="B1330" s="9" t="s">
        <v>333</v>
      </c>
      <c r="C1330" s="9" t="s">
        <v>845</v>
      </c>
      <c r="D1330" s="7">
        <v>41</v>
      </c>
      <c r="E1330" s="9" t="s">
        <v>648</v>
      </c>
      <c r="F1330" s="17">
        <v>102482</v>
      </c>
      <c r="G1330" s="17">
        <v>97.777999999999992</v>
      </c>
      <c r="H1330" s="17">
        <v>16.815000000000001</v>
      </c>
      <c r="I1330" s="9" t="s">
        <v>52</v>
      </c>
      <c r="J1330" s="9" t="s">
        <v>53</v>
      </c>
      <c r="L1330" s="9" t="str">
        <f>CONCATENATE(J1330,".",K1330)</f>
        <v>Styrax.</v>
      </c>
      <c r="M1330" s="9" t="s">
        <v>53</v>
      </c>
      <c r="N1330" s="11">
        <v>42139</v>
      </c>
      <c r="O1330" s="64">
        <v>0</v>
      </c>
      <c r="P1330">
        <v>103</v>
      </c>
      <c r="Q1330">
        <v>2</v>
      </c>
      <c r="R1330" s="2">
        <v>120.2433458315992</v>
      </c>
      <c r="T1330">
        <f>(3.14*((P1330/2)^2))/1000000</f>
        <v>8.3280650000000008E-3</v>
      </c>
    </row>
    <row r="1331" spans="1:23" ht="15" customHeight="1">
      <c r="A1331">
        <v>1330</v>
      </c>
      <c r="B1331" s="9" t="s">
        <v>333</v>
      </c>
      <c r="C1331" s="9" t="s">
        <v>836</v>
      </c>
      <c r="D1331" s="6">
        <v>23</v>
      </c>
      <c r="E1331" s="9" t="s">
        <v>648</v>
      </c>
      <c r="F1331" s="17">
        <v>101191</v>
      </c>
      <c r="G1331" s="17">
        <v>7.2290000000000001</v>
      </c>
      <c r="H1331" s="17">
        <v>8.9710000000000001</v>
      </c>
      <c r="I1331" s="9" t="s">
        <v>42</v>
      </c>
      <c r="J1331" s="9" t="s">
        <v>710</v>
      </c>
      <c r="K1331" s="9" t="s">
        <v>711</v>
      </c>
      <c r="L1331" s="9" t="str">
        <f>CONCATENATE(J1331,".",K1331)</f>
        <v>Rogiera.amoena</v>
      </c>
      <c r="M1331" s="9" t="s">
        <v>335</v>
      </c>
      <c r="N1331" s="11">
        <v>42120</v>
      </c>
      <c r="O1331" s="64">
        <v>0</v>
      </c>
      <c r="P1331">
        <v>54</v>
      </c>
      <c r="Q1331">
        <v>1</v>
      </c>
      <c r="R1331" s="2">
        <v>102.91954399958283</v>
      </c>
      <c r="T1331">
        <f>(3.14*((P1331/2)^2))/1000000</f>
        <v>2.2890599999999999E-3</v>
      </c>
    </row>
    <row r="1332" spans="1:23" ht="15" customHeight="1">
      <c r="A1332">
        <v>1331</v>
      </c>
      <c r="B1332" s="9" t="s">
        <v>333</v>
      </c>
      <c r="C1332" s="9" t="s">
        <v>838</v>
      </c>
      <c r="D1332" s="6">
        <v>33</v>
      </c>
      <c r="E1332" s="9" t="s">
        <v>648</v>
      </c>
      <c r="F1332" s="17">
        <v>101261</v>
      </c>
      <c r="G1332" s="17">
        <v>12.901999999999999</v>
      </c>
      <c r="H1332" s="17">
        <v>32.201999999999998</v>
      </c>
      <c r="I1332" s="9" t="s">
        <v>50</v>
      </c>
      <c r="J1332" s="9" t="s">
        <v>51</v>
      </c>
      <c r="K1332" s="9" t="s">
        <v>712</v>
      </c>
      <c r="L1332" s="9" t="str">
        <f>CONCATENATE(J1332,".",K1332)</f>
        <v>Quercus.salicifolia</v>
      </c>
      <c r="M1332" s="9" t="s">
        <v>135</v>
      </c>
      <c r="N1332" s="11">
        <v>42120</v>
      </c>
      <c r="O1332" s="64">
        <v>0</v>
      </c>
      <c r="P1332">
        <v>90</v>
      </c>
      <c r="Q1332">
        <v>1</v>
      </c>
      <c r="R1332" s="2">
        <v>196.2294335673208</v>
      </c>
      <c r="T1332">
        <f>(3.14*((P1332/2)^2))/1000000</f>
        <v>6.3584999999999996E-3</v>
      </c>
    </row>
    <row r="1333" spans="1:23" ht="15" customHeight="1">
      <c r="A1333">
        <v>1332</v>
      </c>
      <c r="B1333" s="9" t="s">
        <v>333</v>
      </c>
      <c r="C1333" s="9" t="s">
        <v>850</v>
      </c>
      <c r="D1333" s="6">
        <v>22</v>
      </c>
      <c r="E1333" s="9" t="s">
        <v>648</v>
      </c>
      <c r="F1333" s="17">
        <v>101679</v>
      </c>
      <c r="G1333" s="17">
        <v>27.443999999999999</v>
      </c>
      <c r="H1333" s="17">
        <v>53.313000000000002</v>
      </c>
      <c r="I1333" s="9" t="s">
        <v>495</v>
      </c>
      <c r="J1333" s="9" t="s">
        <v>496</v>
      </c>
      <c r="K1333" s="9" t="s">
        <v>777</v>
      </c>
      <c r="L1333" s="9" t="str">
        <f>CONCATENATE(J1333,".",K1333)</f>
        <v>Cleyera.theoidaes</v>
      </c>
      <c r="M1333" s="9" t="s">
        <v>334</v>
      </c>
      <c r="N1333" s="11">
        <v>42133</v>
      </c>
      <c r="O1333" s="64">
        <v>0</v>
      </c>
      <c r="P1333">
        <v>75</v>
      </c>
      <c r="Q1333">
        <v>1</v>
      </c>
      <c r="R1333" s="2">
        <v>154.67597984031653</v>
      </c>
      <c r="T1333">
        <f>(3.14*((P1333/2)^2))/1000000</f>
        <v>4.4156250000000003E-3</v>
      </c>
      <c r="U1333" t="s">
        <v>30</v>
      </c>
      <c r="W1333">
        <v>75</v>
      </c>
    </row>
    <row r="1334" spans="1:23" ht="15" customHeight="1">
      <c r="A1334">
        <v>1333</v>
      </c>
      <c r="B1334" s="9" t="s">
        <v>333</v>
      </c>
      <c r="C1334" s="9" t="s">
        <v>838</v>
      </c>
      <c r="D1334" s="6">
        <v>44</v>
      </c>
      <c r="E1334" s="9" t="s">
        <v>648</v>
      </c>
      <c r="F1334" s="17">
        <v>101268</v>
      </c>
      <c r="G1334" s="17">
        <v>17.276</v>
      </c>
      <c r="H1334" s="17">
        <v>26.419</v>
      </c>
      <c r="I1334" s="9" t="s">
        <v>495</v>
      </c>
      <c r="J1334" s="9" t="s">
        <v>496</v>
      </c>
      <c r="K1334" s="9" t="s">
        <v>777</v>
      </c>
      <c r="L1334" s="9" t="str">
        <f>CONCATENATE(J1334,".",K1334)</f>
        <v>Cleyera.theoidaes</v>
      </c>
      <c r="M1334" s="9" t="s">
        <v>334</v>
      </c>
      <c r="N1334" s="11">
        <v>42120</v>
      </c>
      <c r="O1334" s="64">
        <v>0</v>
      </c>
      <c r="P1334">
        <v>70</v>
      </c>
      <c r="Q1334">
        <v>1</v>
      </c>
      <c r="R1334" s="2">
        <v>187.98228347324903</v>
      </c>
      <c r="T1334">
        <f>(3.14*((P1334/2)^2))/1000000</f>
        <v>3.8465000000000001E-3</v>
      </c>
    </row>
    <row r="1335" spans="1:23" ht="15" customHeight="1">
      <c r="A1335">
        <v>1334</v>
      </c>
      <c r="B1335" s="9" t="s">
        <v>333</v>
      </c>
      <c r="C1335" s="9" t="s">
        <v>851</v>
      </c>
      <c r="D1335" s="7">
        <v>21</v>
      </c>
      <c r="E1335" s="9" t="s">
        <v>648</v>
      </c>
      <c r="F1335" s="17">
        <v>102302</v>
      </c>
      <c r="G1335" s="17">
        <v>66.753</v>
      </c>
      <c r="H1335" s="17">
        <v>52.454000000000001</v>
      </c>
      <c r="I1335" s="9" t="s">
        <v>42</v>
      </c>
      <c r="J1335" s="9" t="s">
        <v>710</v>
      </c>
      <c r="K1335" s="9" t="s">
        <v>711</v>
      </c>
      <c r="L1335" s="9" t="str">
        <f>CONCATENATE(J1335,".",K1335)</f>
        <v>Rogiera.amoena</v>
      </c>
      <c r="M1335" s="9" t="s">
        <v>335</v>
      </c>
      <c r="N1335" s="11">
        <v>42136</v>
      </c>
      <c r="O1335" s="64">
        <v>0</v>
      </c>
      <c r="P1335">
        <v>69</v>
      </c>
      <c r="Q1335">
        <v>1</v>
      </c>
      <c r="R1335" s="2">
        <v>161.90644972532448</v>
      </c>
      <c r="T1335">
        <f>(3.14*((P1335/2)^2))/1000000</f>
        <v>3.7373850000000002E-3</v>
      </c>
      <c r="U1335" t="s">
        <v>78</v>
      </c>
    </row>
    <row r="1336" spans="1:23" ht="15" customHeight="1">
      <c r="A1336">
        <v>1335</v>
      </c>
      <c r="B1336" s="9" t="s">
        <v>333</v>
      </c>
      <c r="C1336" s="9" t="s">
        <v>849</v>
      </c>
      <c r="D1336" s="6">
        <v>44</v>
      </c>
      <c r="E1336" s="9" t="s">
        <v>648</v>
      </c>
      <c r="F1336" s="17">
        <v>101640</v>
      </c>
      <c r="G1336" s="17">
        <v>37.248999999999995</v>
      </c>
      <c r="H1336" s="17">
        <v>26.463999999999999</v>
      </c>
      <c r="I1336" s="9" t="s">
        <v>495</v>
      </c>
      <c r="J1336" s="9" t="s">
        <v>496</v>
      </c>
      <c r="K1336" s="9" t="s">
        <v>777</v>
      </c>
      <c r="L1336" s="9" t="str">
        <f>CONCATENATE(J1336,".",K1336)</f>
        <v>Cleyera.theoidaes</v>
      </c>
      <c r="M1336" s="9" t="s">
        <v>334</v>
      </c>
      <c r="N1336" s="11">
        <v>42133</v>
      </c>
      <c r="O1336" s="64">
        <v>0</v>
      </c>
      <c r="P1336">
        <v>57</v>
      </c>
      <c r="Q1336">
        <v>1</v>
      </c>
      <c r="R1336" s="2">
        <v>157.70466556865392</v>
      </c>
      <c r="T1336">
        <f>(3.14*((P1336/2)^2))/1000000</f>
        <v>2.550465E-3</v>
      </c>
    </row>
    <row r="1337" spans="1:23" ht="15" customHeight="1">
      <c r="A1337">
        <v>1336</v>
      </c>
      <c r="B1337" s="9" t="s">
        <v>333</v>
      </c>
      <c r="C1337" s="9" t="s">
        <v>843</v>
      </c>
      <c r="D1337" s="7">
        <v>11</v>
      </c>
      <c r="E1337" s="9" t="s">
        <v>647</v>
      </c>
      <c r="F1337" s="17">
        <v>102489</v>
      </c>
      <c r="G1337" s="17">
        <v>83.082999999999998</v>
      </c>
      <c r="H1337" s="17">
        <v>25.036999999999999</v>
      </c>
      <c r="I1337" s="9" t="s">
        <v>50</v>
      </c>
      <c r="J1337" s="9" t="s">
        <v>51</v>
      </c>
      <c r="K1337" s="9" t="s">
        <v>712</v>
      </c>
      <c r="L1337" s="9" t="str">
        <f>CONCATENATE(J1337,".",K1337)</f>
        <v>Quercus.salicifolia</v>
      </c>
      <c r="M1337" s="9" t="s">
        <v>135</v>
      </c>
      <c r="N1337" s="11">
        <v>42139</v>
      </c>
      <c r="O1337" s="64">
        <v>31.899943612608066</v>
      </c>
      <c r="P1337">
        <v>617</v>
      </c>
      <c r="Q1337">
        <v>4</v>
      </c>
      <c r="R1337" s="2">
        <v>105.91777241428956</v>
      </c>
      <c r="T1337">
        <f>(3.14*((P1337/2)^2))/1000000</f>
        <v>0.29884086500000001</v>
      </c>
    </row>
    <row r="1338" spans="1:23" ht="15" customHeight="1">
      <c r="A1338">
        <v>1337</v>
      </c>
      <c r="B1338" s="9" t="s">
        <v>333</v>
      </c>
      <c r="C1338" s="9" t="s">
        <v>845</v>
      </c>
      <c r="D1338" s="7">
        <v>44</v>
      </c>
      <c r="E1338" s="9" t="s">
        <v>648</v>
      </c>
      <c r="F1338" s="17">
        <v>102476</v>
      </c>
      <c r="G1338" s="17">
        <v>95.944000000000003</v>
      </c>
      <c r="H1338" s="17">
        <v>2.3149999999999999</v>
      </c>
      <c r="I1338" s="9" t="s">
        <v>34</v>
      </c>
      <c r="J1338" s="9" t="s">
        <v>35</v>
      </c>
      <c r="K1338" s="9" t="s">
        <v>508</v>
      </c>
      <c r="L1338" s="9" t="str">
        <f>CONCATENATE(J1338,".",K1338)</f>
        <v>Ardisia.sp7</v>
      </c>
      <c r="M1338" s="9" t="s">
        <v>86</v>
      </c>
      <c r="N1338" s="11">
        <v>42139</v>
      </c>
      <c r="O1338" s="64">
        <v>0</v>
      </c>
      <c r="P1338">
        <v>53</v>
      </c>
      <c r="Q1338">
        <v>1</v>
      </c>
      <c r="R1338" s="2">
        <v>128.82339639620511</v>
      </c>
      <c r="T1338">
        <f>(3.14*((P1338/2)^2))/1000000</f>
        <v>2.205065E-3</v>
      </c>
    </row>
    <row r="1339" spans="1:23" ht="15" customHeight="1">
      <c r="A1339">
        <v>1338</v>
      </c>
      <c r="B1339" s="9" t="s">
        <v>333</v>
      </c>
      <c r="C1339" s="9" t="s">
        <v>843</v>
      </c>
      <c r="D1339" s="7">
        <v>12</v>
      </c>
      <c r="E1339" s="9" t="s">
        <v>648</v>
      </c>
      <c r="F1339" s="17">
        <v>102491</v>
      </c>
      <c r="G1339" s="17">
        <v>82.611000000000004</v>
      </c>
      <c r="H1339" s="17">
        <v>26.786999999999999</v>
      </c>
      <c r="I1339" s="9" t="s">
        <v>50</v>
      </c>
      <c r="J1339" s="9" t="s">
        <v>51</v>
      </c>
      <c r="K1339" s="9" t="s">
        <v>712</v>
      </c>
      <c r="L1339" s="9" t="str">
        <f>CONCATENATE(J1339,".",K1339)</f>
        <v>Quercus.salicifolia</v>
      </c>
      <c r="M1339" s="9" t="s">
        <v>135</v>
      </c>
      <c r="N1339" s="11">
        <v>42139</v>
      </c>
      <c r="O1339" s="64">
        <v>0</v>
      </c>
      <c r="P1339">
        <v>367</v>
      </c>
      <c r="Q1339">
        <v>3</v>
      </c>
      <c r="R1339" s="2">
        <v>165.80916539394485</v>
      </c>
      <c r="T1339">
        <f>(3.14*((P1339/2)^2))/1000000</f>
        <v>0.10573086500000001</v>
      </c>
    </row>
    <row r="1340" spans="1:23" ht="15" customHeight="1">
      <c r="A1340">
        <v>1339</v>
      </c>
      <c r="B1340" s="9" t="s">
        <v>333</v>
      </c>
      <c r="C1340" s="9" t="s">
        <v>859</v>
      </c>
      <c r="D1340" s="6">
        <v>24</v>
      </c>
      <c r="E1340" s="9" t="s">
        <v>648</v>
      </c>
      <c r="F1340" s="17">
        <v>101941</v>
      </c>
      <c r="G1340" s="17">
        <v>46.811</v>
      </c>
      <c r="H1340" s="17">
        <v>24.666</v>
      </c>
      <c r="I1340" s="9" t="s">
        <v>52</v>
      </c>
      <c r="J1340" s="9" t="s">
        <v>53</v>
      </c>
      <c r="L1340" s="9" t="str">
        <f>CONCATENATE(J1340,".",K1340)</f>
        <v>Styrax.</v>
      </c>
      <c r="M1340" s="9" t="s">
        <v>53</v>
      </c>
      <c r="N1340" s="11">
        <v>42134</v>
      </c>
      <c r="O1340" s="64">
        <v>0</v>
      </c>
      <c r="P1340">
        <v>58</v>
      </c>
      <c r="Q1340">
        <v>1</v>
      </c>
      <c r="R1340" s="2">
        <v>125.76811309034706</v>
      </c>
      <c r="T1340">
        <f>(3.14*((P1340/2)^2))/1000000</f>
        <v>2.6407400000000004E-3</v>
      </c>
    </row>
    <row r="1341" spans="1:23" ht="15" customHeight="1">
      <c r="A1341">
        <v>1340</v>
      </c>
      <c r="B1341" s="9" t="s">
        <v>333</v>
      </c>
      <c r="C1341" s="9" t="s">
        <v>843</v>
      </c>
      <c r="D1341" s="7">
        <v>12</v>
      </c>
      <c r="E1341" s="9" t="s">
        <v>648</v>
      </c>
      <c r="F1341" s="17">
        <v>102493</v>
      </c>
      <c r="G1341" s="17">
        <v>83.75</v>
      </c>
      <c r="H1341" s="17">
        <v>26.481000000000002</v>
      </c>
      <c r="I1341" s="9" t="s">
        <v>34</v>
      </c>
      <c r="J1341" s="9" t="s">
        <v>96</v>
      </c>
      <c r="K1341" s="9" t="s">
        <v>502</v>
      </c>
      <c r="L1341" s="9" t="str">
        <f>CONCATENATE(J1341,".",K1341)</f>
        <v>Myrsine.sp2</v>
      </c>
      <c r="M1341" s="9" t="s">
        <v>97</v>
      </c>
      <c r="N1341" s="11">
        <v>42139</v>
      </c>
      <c r="O1341" s="64">
        <v>0</v>
      </c>
      <c r="P1341">
        <v>115</v>
      </c>
      <c r="Q1341">
        <v>2</v>
      </c>
      <c r="R1341" s="2">
        <v>165.72049384048313</v>
      </c>
      <c r="T1341">
        <f>(3.14*((P1341/2)^2))/1000000</f>
        <v>1.0381625E-2</v>
      </c>
    </row>
    <row r="1342" spans="1:23" ht="15" customHeight="1">
      <c r="A1342">
        <v>1341</v>
      </c>
      <c r="B1342" s="9" t="s">
        <v>333</v>
      </c>
      <c r="C1342" s="9" t="s">
        <v>843</v>
      </c>
      <c r="D1342" s="7">
        <v>12</v>
      </c>
      <c r="E1342" s="9" t="s">
        <v>648</v>
      </c>
      <c r="F1342" s="17">
        <v>102494</v>
      </c>
      <c r="G1342" s="17">
        <v>82.417000000000002</v>
      </c>
      <c r="H1342" s="17">
        <v>29.148</v>
      </c>
      <c r="I1342" s="9" t="s">
        <v>495</v>
      </c>
      <c r="J1342" s="9" t="s">
        <v>496</v>
      </c>
      <c r="K1342" s="9" t="s">
        <v>777</v>
      </c>
      <c r="L1342" s="9" t="str">
        <f>CONCATENATE(J1342,".",K1342)</f>
        <v>Cleyera.theoidaes</v>
      </c>
      <c r="M1342" s="9" t="s">
        <v>334</v>
      </c>
      <c r="N1342" s="11">
        <v>42139</v>
      </c>
      <c r="O1342" s="64">
        <v>0</v>
      </c>
      <c r="P1342">
        <v>119</v>
      </c>
      <c r="Q1342">
        <v>2</v>
      </c>
      <c r="R1342" s="2">
        <v>187.99561724335803</v>
      </c>
      <c r="T1342">
        <f>(3.14*((P1342/2)^2))/1000000</f>
        <v>1.1116384999999999E-2</v>
      </c>
    </row>
    <row r="1343" spans="1:23" ht="15" customHeight="1">
      <c r="A1343">
        <v>1342</v>
      </c>
      <c r="B1343" s="9" t="s">
        <v>333</v>
      </c>
      <c r="C1343" s="9" t="s">
        <v>848</v>
      </c>
      <c r="D1343" s="7">
        <v>32</v>
      </c>
      <c r="E1343" s="9" t="s">
        <v>648</v>
      </c>
      <c r="F1343" s="17">
        <v>102361</v>
      </c>
      <c r="G1343" s="17">
        <v>71.022000000000006</v>
      </c>
      <c r="H1343" s="17">
        <v>66.727999999999994</v>
      </c>
      <c r="I1343" s="9" t="s">
        <v>34</v>
      </c>
      <c r="J1343" s="9" t="s">
        <v>35</v>
      </c>
      <c r="K1343" s="9" t="s">
        <v>508</v>
      </c>
      <c r="L1343" s="9" t="str">
        <f>CONCATENATE(J1343,".",K1343)</f>
        <v>Ardisia.sp7</v>
      </c>
      <c r="M1343" s="9" t="s">
        <v>86</v>
      </c>
      <c r="N1343" s="11">
        <v>42136</v>
      </c>
      <c r="O1343" s="64">
        <v>0</v>
      </c>
      <c r="P1343">
        <v>51</v>
      </c>
      <c r="Q1343">
        <v>1</v>
      </c>
      <c r="R1343" s="2">
        <v>152.54373127602443</v>
      </c>
      <c r="T1343">
        <f>(3.14*((P1343/2)^2))/1000000</f>
        <v>2.041785E-3</v>
      </c>
    </row>
    <row r="1344" spans="1:23" ht="15" customHeight="1">
      <c r="A1344">
        <v>1343</v>
      </c>
      <c r="B1344" s="9" t="s">
        <v>333</v>
      </c>
      <c r="C1344" s="9" t="s">
        <v>836</v>
      </c>
      <c r="D1344" s="6">
        <v>14</v>
      </c>
      <c r="E1344" s="9" t="s">
        <v>648</v>
      </c>
      <c r="F1344" s="17">
        <v>101181</v>
      </c>
      <c r="G1344" s="17">
        <v>3.2330000000000001</v>
      </c>
      <c r="H1344" s="17">
        <v>15.473000000000001</v>
      </c>
      <c r="I1344" s="9" t="s">
        <v>79</v>
      </c>
      <c r="J1344" s="9" t="s">
        <v>80</v>
      </c>
      <c r="K1344" s="9" t="s">
        <v>708</v>
      </c>
      <c r="L1344" s="9" t="str">
        <f>CONCATENATE(J1344,".",K1344)</f>
        <v>Weinmannia.pinnata</v>
      </c>
      <c r="M1344" s="9" t="s">
        <v>80</v>
      </c>
      <c r="N1344" s="11">
        <v>42120</v>
      </c>
      <c r="O1344" s="64">
        <v>0</v>
      </c>
      <c r="P1344">
        <v>62</v>
      </c>
      <c r="Q1344">
        <v>1</v>
      </c>
      <c r="R1344" s="2">
        <v>120.92986967528242</v>
      </c>
      <c r="T1344">
        <f>(3.14*((P1344/2)^2))/1000000</f>
        <v>3.01754E-3</v>
      </c>
    </row>
    <row r="1345" spans="1:23" ht="15" customHeight="1">
      <c r="A1345">
        <v>1344</v>
      </c>
      <c r="B1345" s="9" t="s">
        <v>333</v>
      </c>
      <c r="C1345" s="9" t="s">
        <v>844</v>
      </c>
      <c r="D1345" s="6">
        <v>32</v>
      </c>
      <c r="E1345" s="9" t="s">
        <v>648</v>
      </c>
      <c r="F1345" s="17">
        <v>101452</v>
      </c>
      <c r="G1345" s="17">
        <v>13.22</v>
      </c>
      <c r="H1345" s="17">
        <v>88.994</v>
      </c>
      <c r="I1345" s="9" t="s">
        <v>89</v>
      </c>
      <c r="J1345" s="9" t="s">
        <v>511</v>
      </c>
      <c r="K1345" t="s">
        <v>735</v>
      </c>
      <c r="L1345" s="9" t="str">
        <f>CONCATENATE(J1345,".",K1345)</f>
        <v xml:space="preserve">Vaccinium.consanguineum </v>
      </c>
      <c r="M1345" s="9" t="s">
        <v>336</v>
      </c>
      <c r="N1345" s="11">
        <v>42132</v>
      </c>
      <c r="O1345" s="64">
        <v>0</v>
      </c>
      <c r="P1345">
        <v>85</v>
      </c>
      <c r="Q1345">
        <v>1</v>
      </c>
      <c r="R1345" s="2">
        <v>171.27871234653486</v>
      </c>
      <c r="T1345">
        <f>(3.14*((P1345/2)^2))/1000000</f>
        <v>5.6716249999999996E-3</v>
      </c>
      <c r="U1345" t="s">
        <v>30</v>
      </c>
      <c r="W1345">
        <v>57</v>
      </c>
    </row>
    <row r="1346" spans="1:23" ht="15" customHeight="1">
      <c r="A1346">
        <v>1345</v>
      </c>
      <c r="B1346" s="9" t="s">
        <v>333</v>
      </c>
      <c r="C1346" s="9" t="s">
        <v>843</v>
      </c>
      <c r="D1346" s="7">
        <v>24</v>
      </c>
      <c r="E1346" s="9" t="s">
        <v>648</v>
      </c>
      <c r="F1346" s="17">
        <v>102498</v>
      </c>
      <c r="G1346" s="17">
        <v>85.43</v>
      </c>
      <c r="H1346" s="17">
        <v>22.553999999999998</v>
      </c>
      <c r="I1346" s="9" t="s">
        <v>50</v>
      </c>
      <c r="J1346" s="9" t="s">
        <v>51</v>
      </c>
      <c r="K1346" s="9" t="s">
        <v>712</v>
      </c>
      <c r="L1346" s="9" t="str">
        <f>CONCATENATE(J1346,".",K1346)</f>
        <v>Quercus.salicifolia</v>
      </c>
      <c r="M1346" s="9" t="s">
        <v>135</v>
      </c>
      <c r="N1346" s="11">
        <v>42139</v>
      </c>
      <c r="O1346" s="64">
        <v>0</v>
      </c>
      <c r="P1346">
        <v>632</v>
      </c>
      <c r="Q1346">
        <v>4</v>
      </c>
      <c r="R1346" s="2">
        <v>108.42002276959487</v>
      </c>
      <c r="T1346">
        <f>(3.14*((P1346/2)^2))/1000000</f>
        <v>0.31354784000000002</v>
      </c>
    </row>
    <row r="1347" spans="1:23" ht="15" customHeight="1">
      <c r="A1347">
        <v>1346</v>
      </c>
      <c r="B1347" s="9" t="s">
        <v>333</v>
      </c>
      <c r="C1347" s="9" t="s">
        <v>843</v>
      </c>
      <c r="D1347" s="7">
        <v>24</v>
      </c>
      <c r="E1347" s="9" t="s">
        <v>647</v>
      </c>
      <c r="F1347" s="16">
        <v>102499</v>
      </c>
      <c r="G1347" s="17">
        <v>87.103999999999999</v>
      </c>
      <c r="H1347" s="17">
        <v>22.577999999999999</v>
      </c>
      <c r="I1347" s="9" t="s">
        <v>50</v>
      </c>
      <c r="J1347" s="9" t="s">
        <v>51</v>
      </c>
      <c r="K1347" s="9" t="s">
        <v>712</v>
      </c>
      <c r="L1347" s="9" t="str">
        <f>CONCATENATE(J1347,".",K1347)</f>
        <v>Quercus.salicifolia</v>
      </c>
      <c r="M1347" s="9" t="s">
        <v>135</v>
      </c>
      <c r="N1347" s="11">
        <v>42139</v>
      </c>
      <c r="O1347" s="64">
        <v>28.235075066834774</v>
      </c>
      <c r="P1347">
        <v>599</v>
      </c>
      <c r="Q1347">
        <v>4</v>
      </c>
      <c r="R1347" s="2">
        <v>197.77022396817489</v>
      </c>
      <c r="T1347">
        <f>(3.14*((P1347/2)^2))/1000000</f>
        <v>0.28165878500000002</v>
      </c>
    </row>
    <row r="1348" spans="1:23" ht="15" customHeight="1">
      <c r="A1348">
        <v>1347</v>
      </c>
      <c r="B1348" s="9" t="s">
        <v>333</v>
      </c>
      <c r="C1348" s="9" t="s">
        <v>836</v>
      </c>
      <c r="D1348" s="6">
        <v>34</v>
      </c>
      <c r="E1348" s="9" t="s">
        <v>648</v>
      </c>
      <c r="F1348" s="17">
        <v>101208</v>
      </c>
      <c r="G1348" s="17">
        <v>13.955</v>
      </c>
      <c r="H1348" s="17">
        <v>15.337999999999999</v>
      </c>
      <c r="I1348" s="9" t="s">
        <v>79</v>
      </c>
      <c r="J1348" s="9" t="s">
        <v>80</v>
      </c>
      <c r="K1348" s="9" t="s">
        <v>708</v>
      </c>
      <c r="L1348" s="9" t="str">
        <f>CONCATENATE(J1348,".",K1348)</f>
        <v>Weinmannia.pinnata</v>
      </c>
      <c r="M1348" s="9" t="s">
        <v>80</v>
      </c>
      <c r="N1348" s="11">
        <v>42120</v>
      </c>
      <c r="O1348" s="64">
        <v>0</v>
      </c>
      <c r="P1348">
        <v>58</v>
      </c>
      <c r="Q1348">
        <v>1</v>
      </c>
      <c r="R1348" s="2">
        <v>102.01616894241148</v>
      </c>
      <c r="T1348">
        <f>(3.14*((P1348/2)^2))/1000000</f>
        <v>2.6407400000000004E-3</v>
      </c>
    </row>
    <row r="1349" spans="1:23" ht="15" customHeight="1">
      <c r="A1349">
        <v>1348</v>
      </c>
      <c r="B1349" s="9" t="s">
        <v>333</v>
      </c>
      <c r="C1349" s="9" t="s">
        <v>852</v>
      </c>
      <c r="D1349" s="6">
        <v>42</v>
      </c>
      <c r="E1349" s="9" t="s">
        <v>648</v>
      </c>
      <c r="F1349" s="17">
        <v>101787</v>
      </c>
      <c r="G1349" s="17">
        <v>38.795999999999999</v>
      </c>
      <c r="H1349" s="17">
        <v>69.067999999999998</v>
      </c>
      <c r="I1349" s="9" t="s">
        <v>34</v>
      </c>
      <c r="J1349" s="9" t="s">
        <v>35</v>
      </c>
      <c r="K1349" s="9" t="s">
        <v>506</v>
      </c>
      <c r="L1349" s="9" t="str">
        <f>CONCATENATE(J1349,".",K1349)</f>
        <v>Ardisia.sp5</v>
      </c>
      <c r="M1349" s="9" t="s">
        <v>36</v>
      </c>
      <c r="N1349" s="11">
        <v>42133</v>
      </c>
      <c r="O1349" s="64">
        <v>0</v>
      </c>
      <c r="P1349">
        <v>65</v>
      </c>
      <c r="Q1349">
        <v>1</v>
      </c>
      <c r="R1349" s="2">
        <v>139.97544292433039</v>
      </c>
      <c r="T1349">
        <f>(3.14*((P1349/2)^2))/1000000</f>
        <v>3.3166250000000001E-3</v>
      </c>
    </row>
    <row r="1350" spans="1:23" ht="15" customHeight="1">
      <c r="A1350">
        <v>1349</v>
      </c>
      <c r="B1350" s="9" t="s">
        <v>333</v>
      </c>
      <c r="C1350" s="9" t="s">
        <v>854</v>
      </c>
      <c r="D1350" s="6">
        <v>13</v>
      </c>
      <c r="E1350" s="9" t="s">
        <v>648</v>
      </c>
      <c r="F1350" s="17">
        <v>101809</v>
      </c>
      <c r="G1350" s="17">
        <v>21.132000000000001</v>
      </c>
      <c r="H1350" s="17">
        <v>93.308999999999997</v>
      </c>
      <c r="I1350" s="9" t="s">
        <v>89</v>
      </c>
      <c r="J1350" s="9" t="s">
        <v>511</v>
      </c>
      <c r="K1350" t="s">
        <v>735</v>
      </c>
      <c r="L1350" s="9" t="str">
        <f>CONCATENATE(J1350,".",K1350)</f>
        <v xml:space="preserve">Vaccinium.consanguineum </v>
      </c>
      <c r="M1350" s="9" t="s">
        <v>336</v>
      </c>
      <c r="N1350" s="11">
        <v>42133</v>
      </c>
      <c r="O1350" s="64">
        <v>0</v>
      </c>
      <c r="P1350">
        <v>67</v>
      </c>
      <c r="Q1350">
        <v>1</v>
      </c>
      <c r="R1350" s="2">
        <v>169.271459406584</v>
      </c>
      <c r="T1350">
        <f>(3.14*((P1350/2)^2))/1000000</f>
        <v>3.5238650000000002E-3</v>
      </c>
    </row>
    <row r="1351" spans="1:23" ht="15" customHeight="1">
      <c r="A1351">
        <v>1350</v>
      </c>
      <c r="B1351" s="9" t="s">
        <v>333</v>
      </c>
      <c r="C1351" s="9" t="s">
        <v>843</v>
      </c>
      <c r="D1351" s="7">
        <v>23</v>
      </c>
      <c r="E1351" s="9" t="s">
        <v>648</v>
      </c>
      <c r="F1351" s="17">
        <v>102503</v>
      </c>
      <c r="G1351" s="17">
        <v>85.908000000000001</v>
      </c>
      <c r="H1351" s="17">
        <v>30.28</v>
      </c>
      <c r="I1351" s="9" t="s">
        <v>77</v>
      </c>
      <c r="J1351" s="9" t="s">
        <v>348</v>
      </c>
      <c r="K1351" t="s">
        <v>729</v>
      </c>
      <c r="L1351" s="9" t="str">
        <f>CONCATENATE(J1351,".",K1351)</f>
        <v>Ilex.pallida</v>
      </c>
      <c r="M1351" s="9" t="s">
        <v>349</v>
      </c>
      <c r="N1351" s="11">
        <v>42139</v>
      </c>
      <c r="O1351" s="64">
        <v>0</v>
      </c>
      <c r="P1351">
        <v>309</v>
      </c>
      <c r="Q1351">
        <v>3</v>
      </c>
      <c r="R1351" s="2">
        <v>129.59918955169474</v>
      </c>
      <c r="T1351">
        <f>(3.14*((P1351/2)^2))/1000000</f>
        <v>7.4952585000000002E-2</v>
      </c>
    </row>
    <row r="1352" spans="1:23" ht="15" customHeight="1">
      <c r="A1352">
        <v>1351</v>
      </c>
      <c r="B1352" s="9" t="s">
        <v>333</v>
      </c>
      <c r="C1352" s="9" t="s">
        <v>843</v>
      </c>
      <c r="D1352" s="7">
        <v>23</v>
      </c>
      <c r="E1352" s="9" t="s">
        <v>648</v>
      </c>
      <c r="F1352" s="17">
        <v>102504</v>
      </c>
      <c r="G1352" s="17">
        <v>88.945999999999998</v>
      </c>
      <c r="H1352" s="17">
        <v>29.753999999999998</v>
      </c>
      <c r="I1352" s="9" t="s">
        <v>50</v>
      </c>
      <c r="J1352" s="9" t="s">
        <v>51</v>
      </c>
      <c r="K1352" s="9" t="s">
        <v>712</v>
      </c>
      <c r="L1352" s="9" t="str">
        <f>CONCATENATE(J1352,".",K1352)</f>
        <v>Quercus.salicifolia</v>
      </c>
      <c r="M1352" s="9" t="s">
        <v>135</v>
      </c>
      <c r="N1352" s="11">
        <v>42139</v>
      </c>
      <c r="O1352" s="64">
        <v>0</v>
      </c>
      <c r="P1352">
        <v>488</v>
      </c>
      <c r="Q1352">
        <v>3</v>
      </c>
      <c r="R1352" s="2">
        <v>118.62532397420129</v>
      </c>
      <c r="T1352">
        <f>(3.14*((P1352/2)^2))/1000000</f>
        <v>0.18694304</v>
      </c>
    </row>
    <row r="1353" spans="1:23" ht="15" customHeight="1">
      <c r="A1353">
        <v>1352</v>
      </c>
      <c r="B1353" s="9" t="s">
        <v>333</v>
      </c>
      <c r="C1353" s="9" t="s">
        <v>843</v>
      </c>
      <c r="D1353" s="7">
        <v>23</v>
      </c>
      <c r="E1353" s="9" t="s">
        <v>648</v>
      </c>
      <c r="F1353" s="20">
        <v>102505</v>
      </c>
      <c r="G1353" s="17">
        <v>88.921999999999997</v>
      </c>
      <c r="H1353" s="17">
        <v>27.815999999999999</v>
      </c>
      <c r="I1353" s="9" t="s">
        <v>52</v>
      </c>
      <c r="J1353" s="9" t="s">
        <v>53</v>
      </c>
      <c r="L1353" s="9" t="str">
        <f>CONCATENATE(J1353,".",K1353)</f>
        <v>Styrax.</v>
      </c>
      <c r="M1353" s="9" t="s">
        <v>53</v>
      </c>
      <c r="N1353" s="11">
        <v>42139</v>
      </c>
      <c r="O1353" s="64">
        <v>0</v>
      </c>
      <c r="P1353">
        <v>116</v>
      </c>
      <c r="Q1353">
        <v>2</v>
      </c>
      <c r="R1353" s="2">
        <v>193.51981839475633</v>
      </c>
      <c r="T1353">
        <f>(3.14*((P1353/2)^2))/1000000</f>
        <v>1.0562960000000001E-2</v>
      </c>
    </row>
    <row r="1354" spans="1:23" ht="15" customHeight="1">
      <c r="A1354">
        <v>1353</v>
      </c>
      <c r="B1354" s="9" t="s">
        <v>333</v>
      </c>
      <c r="C1354" s="9" t="s">
        <v>846</v>
      </c>
      <c r="D1354" s="6">
        <v>14</v>
      </c>
      <c r="E1354" s="9" t="s">
        <v>648</v>
      </c>
      <c r="F1354" s="17">
        <v>101509</v>
      </c>
      <c r="G1354" s="17">
        <v>20.905000000000001</v>
      </c>
      <c r="H1354" s="17">
        <v>17.488</v>
      </c>
      <c r="I1354" s="9" t="s">
        <v>89</v>
      </c>
      <c r="J1354" s="9" t="s">
        <v>511</v>
      </c>
      <c r="K1354" t="s">
        <v>735</v>
      </c>
      <c r="L1354" s="9" t="str">
        <f>CONCATENATE(J1354,".",K1354)</f>
        <v xml:space="preserve">Vaccinium.consanguineum </v>
      </c>
      <c r="M1354" s="9" t="s">
        <v>336</v>
      </c>
      <c r="N1354" s="11">
        <v>42132</v>
      </c>
      <c r="O1354" s="64">
        <v>0</v>
      </c>
      <c r="P1354">
        <v>90</v>
      </c>
      <c r="Q1354">
        <v>1</v>
      </c>
      <c r="R1354" s="2">
        <v>178.63907687264791</v>
      </c>
      <c r="T1354">
        <f>(3.14*((P1354/2)^2))/1000000</f>
        <v>6.3584999999999996E-3</v>
      </c>
    </row>
    <row r="1355" spans="1:23" ht="15" customHeight="1">
      <c r="A1355">
        <v>1354</v>
      </c>
      <c r="B1355" s="9" t="s">
        <v>333</v>
      </c>
      <c r="C1355" s="9" t="s">
        <v>843</v>
      </c>
      <c r="D1355" s="7">
        <v>23</v>
      </c>
      <c r="E1355" s="9" t="s">
        <v>648</v>
      </c>
      <c r="F1355" s="16">
        <v>102507</v>
      </c>
      <c r="G1355" s="17">
        <v>86.075999999999993</v>
      </c>
      <c r="H1355" s="17">
        <v>27.576999999999998</v>
      </c>
      <c r="I1355" s="9" t="s">
        <v>79</v>
      </c>
      <c r="J1355" s="9" t="s">
        <v>80</v>
      </c>
      <c r="K1355" s="9" t="s">
        <v>708</v>
      </c>
      <c r="L1355" s="9" t="str">
        <f>CONCATENATE(J1355,".",K1355)</f>
        <v>Weinmannia.pinnata</v>
      </c>
      <c r="M1355" s="9" t="s">
        <v>80</v>
      </c>
      <c r="N1355" s="11">
        <v>42139</v>
      </c>
      <c r="O1355" s="64">
        <v>0</v>
      </c>
      <c r="P1355">
        <v>195</v>
      </c>
      <c r="Q1355">
        <v>2</v>
      </c>
      <c r="R1355" s="2">
        <v>197.30865025806389</v>
      </c>
      <c r="T1355">
        <f>(3.14*((P1355/2)^2))/1000000</f>
        <v>2.9849625000000001E-2</v>
      </c>
    </row>
    <row r="1356" spans="1:23" ht="15" customHeight="1">
      <c r="A1356">
        <v>1355</v>
      </c>
      <c r="B1356" s="9" t="s">
        <v>333</v>
      </c>
      <c r="C1356" s="9" t="s">
        <v>843</v>
      </c>
      <c r="D1356" s="7">
        <v>22</v>
      </c>
      <c r="E1356" s="9" t="s">
        <v>648</v>
      </c>
      <c r="F1356" s="17">
        <v>102508</v>
      </c>
      <c r="G1356" s="17">
        <v>86.578000000000003</v>
      </c>
      <c r="H1356" s="17">
        <v>34.034999999999997</v>
      </c>
      <c r="I1356" s="9" t="s">
        <v>93</v>
      </c>
      <c r="J1356" s="9" t="s">
        <v>94</v>
      </c>
      <c r="K1356" s="9" t="s">
        <v>725</v>
      </c>
      <c r="L1356" s="9" t="str">
        <f>CONCATENATE(J1356,".",K1356)</f>
        <v>Viburnum.costaricanun</v>
      </c>
      <c r="M1356" s="9" t="s">
        <v>94</v>
      </c>
      <c r="N1356" s="11">
        <v>42139</v>
      </c>
      <c r="O1356" s="64">
        <v>0</v>
      </c>
      <c r="P1356">
        <v>282</v>
      </c>
      <c r="Q1356">
        <v>2</v>
      </c>
      <c r="R1356" s="2">
        <v>122.11966412593874</v>
      </c>
      <c r="T1356">
        <f>(3.14*((P1356/2)^2))/1000000</f>
        <v>6.2426340000000004E-2</v>
      </c>
    </row>
    <row r="1357" spans="1:23" ht="15" customHeight="1">
      <c r="A1357">
        <v>1356</v>
      </c>
      <c r="B1357" s="9" t="s">
        <v>333</v>
      </c>
      <c r="C1357" s="9" t="s">
        <v>847</v>
      </c>
      <c r="D1357" s="7">
        <v>22</v>
      </c>
      <c r="E1357" s="9" t="s">
        <v>648</v>
      </c>
      <c r="F1357" s="17">
        <v>102400</v>
      </c>
      <c r="G1357" s="17">
        <v>69.608999999999995</v>
      </c>
      <c r="H1357" s="17">
        <v>90.94</v>
      </c>
      <c r="I1357" s="9" t="s">
        <v>34</v>
      </c>
      <c r="J1357" s="9" t="s">
        <v>35</v>
      </c>
      <c r="K1357" s="9" t="s">
        <v>508</v>
      </c>
      <c r="L1357" s="9" t="str">
        <f>CONCATENATE(J1357,".",K1357)</f>
        <v>Ardisia.sp7</v>
      </c>
      <c r="M1357" s="9" t="s">
        <v>86</v>
      </c>
      <c r="N1357" s="11">
        <v>42139</v>
      </c>
      <c r="O1357" s="64">
        <v>0</v>
      </c>
      <c r="P1357">
        <v>54</v>
      </c>
      <c r="Q1357">
        <v>1</v>
      </c>
      <c r="R1357" s="2">
        <v>191.95733889304694</v>
      </c>
      <c r="T1357">
        <f>(3.14*((P1357/2)^2))/1000000</f>
        <v>2.2890599999999999E-3</v>
      </c>
    </row>
    <row r="1358" spans="1:23" ht="15" customHeight="1">
      <c r="A1358">
        <v>1357</v>
      </c>
      <c r="B1358" s="9" t="s">
        <v>333</v>
      </c>
      <c r="C1358" s="9" t="s">
        <v>843</v>
      </c>
      <c r="D1358" s="7">
        <v>22</v>
      </c>
      <c r="E1358" s="9" t="s">
        <v>648</v>
      </c>
      <c r="F1358" s="17">
        <v>102510</v>
      </c>
      <c r="G1358" s="17">
        <v>89.543999999999997</v>
      </c>
      <c r="H1358" s="17">
        <v>31.189</v>
      </c>
      <c r="I1358" s="9" t="s">
        <v>495</v>
      </c>
      <c r="J1358" s="9" t="s">
        <v>496</v>
      </c>
      <c r="K1358" s="9" t="s">
        <v>777</v>
      </c>
      <c r="L1358" s="9" t="str">
        <f>CONCATENATE(J1358,".",K1358)</f>
        <v>Cleyera.theoidaes</v>
      </c>
      <c r="M1358" s="9" t="s">
        <v>334</v>
      </c>
      <c r="N1358" s="11">
        <v>42139</v>
      </c>
      <c r="O1358" s="64">
        <v>0</v>
      </c>
      <c r="P1358">
        <v>131</v>
      </c>
      <c r="Q1358">
        <v>2</v>
      </c>
      <c r="R1358" s="2">
        <v>193.15943036821153</v>
      </c>
      <c r="T1358">
        <f>(3.14*((P1358/2)^2))/1000000</f>
        <v>1.3471385000000001E-2</v>
      </c>
    </row>
    <row r="1359" spans="1:23" ht="15" customHeight="1">
      <c r="A1359">
        <v>1358</v>
      </c>
      <c r="B1359" s="9" t="s">
        <v>333</v>
      </c>
      <c r="C1359" s="9" t="s">
        <v>845</v>
      </c>
      <c r="D1359" s="7">
        <v>14</v>
      </c>
      <c r="E1359" s="9" t="s">
        <v>648</v>
      </c>
      <c r="F1359" s="17">
        <v>102445</v>
      </c>
      <c r="G1359" s="17">
        <v>84.194000000000003</v>
      </c>
      <c r="H1359" s="17">
        <v>18.091999999999999</v>
      </c>
      <c r="I1359" s="9" t="s">
        <v>93</v>
      </c>
      <c r="J1359" s="9" t="s">
        <v>94</v>
      </c>
      <c r="K1359" s="9" t="s">
        <v>725</v>
      </c>
      <c r="L1359" s="9" t="str">
        <f>CONCATENATE(J1359,".",K1359)</f>
        <v>Viburnum.costaricanun</v>
      </c>
      <c r="M1359" s="9" t="s">
        <v>94</v>
      </c>
      <c r="N1359" s="11">
        <v>42139</v>
      </c>
      <c r="O1359" s="64">
        <v>0</v>
      </c>
      <c r="P1359">
        <v>60</v>
      </c>
      <c r="Q1359">
        <v>1</v>
      </c>
      <c r="R1359" s="2">
        <v>147.3446160174542</v>
      </c>
      <c r="T1359">
        <f>(3.14*((P1359/2)^2))/1000000</f>
        <v>2.826E-3</v>
      </c>
    </row>
    <row r="1360" spans="1:23" ht="15" customHeight="1">
      <c r="A1360">
        <v>1359</v>
      </c>
      <c r="B1360" s="9" t="s">
        <v>333</v>
      </c>
      <c r="C1360" s="9" t="s">
        <v>847</v>
      </c>
      <c r="D1360" s="7">
        <v>22</v>
      </c>
      <c r="E1360" s="9" t="s">
        <v>648</v>
      </c>
      <c r="F1360" s="17">
        <v>102402</v>
      </c>
      <c r="G1360" s="17">
        <v>65.28</v>
      </c>
      <c r="H1360" s="17">
        <v>87.515000000000001</v>
      </c>
      <c r="I1360" s="9" t="s">
        <v>42</v>
      </c>
      <c r="J1360" s="9" t="s">
        <v>710</v>
      </c>
      <c r="K1360" s="9" t="s">
        <v>711</v>
      </c>
      <c r="L1360" s="9" t="str">
        <f>CONCATENATE(J1360,".",K1360)</f>
        <v>Rogiera.amoena</v>
      </c>
      <c r="M1360" s="11" t="s">
        <v>335</v>
      </c>
      <c r="N1360" s="11">
        <v>42139</v>
      </c>
      <c r="O1360" s="64">
        <v>0</v>
      </c>
      <c r="P1360">
        <v>83</v>
      </c>
      <c r="Q1360">
        <v>1</v>
      </c>
      <c r="R1360" s="2">
        <v>132.61463731892331</v>
      </c>
      <c r="T1360">
        <f>(3.14*((P1360/2)^2))/1000000</f>
        <v>5.4078649999999995E-3</v>
      </c>
    </row>
    <row r="1361" spans="1:21" ht="15" customHeight="1">
      <c r="A1361">
        <v>1360</v>
      </c>
      <c r="B1361" s="9" t="s">
        <v>333</v>
      </c>
      <c r="C1361" s="9" t="s">
        <v>853</v>
      </c>
      <c r="D1361" s="7">
        <v>42</v>
      </c>
      <c r="E1361" s="9" t="s">
        <v>648</v>
      </c>
      <c r="F1361" s="17">
        <v>102279</v>
      </c>
      <c r="G1361" s="17">
        <v>75.603999999999999</v>
      </c>
      <c r="H1361" s="17">
        <v>30.975000000000001</v>
      </c>
      <c r="I1361" s="9" t="s">
        <v>93</v>
      </c>
      <c r="J1361" s="9" t="s">
        <v>94</v>
      </c>
      <c r="K1361" s="9" t="s">
        <v>725</v>
      </c>
      <c r="L1361" s="9" t="str">
        <f>CONCATENATE(J1361,".",K1361)</f>
        <v>Viburnum.costaricanun</v>
      </c>
      <c r="M1361" s="9" t="s">
        <v>94</v>
      </c>
      <c r="N1361" s="11">
        <v>42136</v>
      </c>
      <c r="O1361" s="64">
        <v>0</v>
      </c>
      <c r="P1361">
        <v>69</v>
      </c>
      <c r="Q1361">
        <v>1</v>
      </c>
      <c r="R1361" s="2">
        <v>183.7730768012828</v>
      </c>
      <c r="T1361">
        <f>(3.14*((P1361/2)^2))/1000000</f>
        <v>3.7373850000000002E-3</v>
      </c>
    </row>
    <row r="1362" spans="1:21" ht="15" customHeight="1">
      <c r="A1362">
        <v>1361</v>
      </c>
      <c r="B1362" s="9" t="s">
        <v>333</v>
      </c>
      <c r="C1362" s="9" t="s">
        <v>843</v>
      </c>
      <c r="D1362" s="7">
        <v>24</v>
      </c>
      <c r="E1362" s="9" t="s">
        <v>648</v>
      </c>
      <c r="F1362" s="17">
        <v>102501</v>
      </c>
      <c r="G1362" s="17">
        <v>89.064999999999998</v>
      </c>
      <c r="H1362" s="17">
        <v>21.262</v>
      </c>
      <c r="I1362" s="9" t="s">
        <v>52</v>
      </c>
      <c r="J1362" s="9" t="s">
        <v>53</v>
      </c>
      <c r="L1362" s="9" t="str">
        <f>CONCATENATE(J1362,".",K1362)</f>
        <v>Styrax.</v>
      </c>
      <c r="M1362" s="9" t="s">
        <v>53</v>
      </c>
      <c r="N1362" s="11">
        <v>42139</v>
      </c>
      <c r="O1362" s="64">
        <v>0</v>
      </c>
      <c r="P1362">
        <v>79</v>
      </c>
      <c r="Q1362">
        <v>1</v>
      </c>
      <c r="R1362" s="2">
        <v>124.30025267723693</v>
      </c>
      <c r="T1362">
        <f>(3.14*((P1362/2)^2))/1000000</f>
        <v>4.8991850000000003E-3</v>
      </c>
    </row>
    <row r="1363" spans="1:21" ht="15" customHeight="1">
      <c r="A1363">
        <v>1362</v>
      </c>
      <c r="B1363" s="9" t="s">
        <v>333</v>
      </c>
      <c r="C1363" s="9" t="s">
        <v>843</v>
      </c>
      <c r="D1363" s="7">
        <v>21</v>
      </c>
      <c r="E1363" s="9" t="s">
        <v>647</v>
      </c>
      <c r="F1363" s="17">
        <v>102515</v>
      </c>
      <c r="G1363" s="17">
        <v>84.998999999999995</v>
      </c>
      <c r="H1363" s="17">
        <v>35.780999999999999</v>
      </c>
      <c r="I1363" s="9" t="s">
        <v>50</v>
      </c>
      <c r="J1363" s="9" t="s">
        <v>51</v>
      </c>
      <c r="K1363" s="9" t="s">
        <v>712</v>
      </c>
      <c r="L1363" s="9" t="str">
        <f>CONCATENATE(J1363,".",K1363)</f>
        <v>Quercus.salicifolia</v>
      </c>
      <c r="M1363" s="9" t="s">
        <v>135</v>
      </c>
      <c r="N1363" s="11">
        <v>42139</v>
      </c>
      <c r="O1363" s="64">
        <v>24.312523062683663</v>
      </c>
      <c r="P1363">
        <v>785</v>
      </c>
      <c r="Q1363">
        <v>4</v>
      </c>
      <c r="R1363" s="2">
        <v>149.67944081301067</v>
      </c>
      <c r="T1363">
        <f>(3.14*((P1363/2)^2))/1000000</f>
        <v>0.48373662499999998</v>
      </c>
    </row>
    <row r="1364" spans="1:21" ht="15" customHeight="1">
      <c r="A1364">
        <v>1363</v>
      </c>
      <c r="B1364" s="9" t="s">
        <v>333</v>
      </c>
      <c r="C1364" s="9" t="s">
        <v>836</v>
      </c>
      <c r="D1364" s="6">
        <v>31</v>
      </c>
      <c r="E1364" s="9" t="s">
        <v>648</v>
      </c>
      <c r="F1364" s="17">
        <v>101200</v>
      </c>
      <c r="G1364" s="17">
        <v>13.102</v>
      </c>
      <c r="H1364" s="17">
        <v>3.0169999999999999</v>
      </c>
      <c r="I1364" s="9" t="s">
        <v>79</v>
      </c>
      <c r="J1364" s="9" t="s">
        <v>80</v>
      </c>
      <c r="K1364" s="9" t="s">
        <v>708</v>
      </c>
      <c r="L1364" s="9" t="str">
        <f>CONCATENATE(J1364,".",K1364)</f>
        <v>Weinmannia.pinnata</v>
      </c>
      <c r="M1364" s="9" t="s">
        <v>80</v>
      </c>
      <c r="N1364" s="11">
        <v>42120</v>
      </c>
      <c r="O1364" s="64">
        <v>0</v>
      </c>
      <c r="P1364">
        <v>78</v>
      </c>
      <c r="Q1364">
        <v>1</v>
      </c>
      <c r="R1364" s="2">
        <v>197.00278638660518</v>
      </c>
      <c r="T1364">
        <f>(3.14*((P1364/2)^2))/1000000</f>
        <v>4.7759400000000002E-3</v>
      </c>
    </row>
    <row r="1365" spans="1:21" ht="15" customHeight="1">
      <c r="A1365">
        <v>1364</v>
      </c>
      <c r="B1365" s="9" t="s">
        <v>333</v>
      </c>
      <c r="C1365" s="9" t="s">
        <v>843</v>
      </c>
      <c r="D1365" s="7">
        <v>32</v>
      </c>
      <c r="E1365" s="9" t="s">
        <v>648</v>
      </c>
      <c r="F1365" s="17">
        <v>102517</v>
      </c>
      <c r="G1365" s="17">
        <v>90.405000000000001</v>
      </c>
      <c r="H1365" s="17">
        <v>27.673000000000002</v>
      </c>
      <c r="I1365" s="9" t="s">
        <v>52</v>
      </c>
      <c r="J1365" s="9" t="s">
        <v>53</v>
      </c>
      <c r="L1365" s="9" t="str">
        <f>CONCATENATE(J1365,".",K1365)</f>
        <v>Styrax.</v>
      </c>
      <c r="M1365" s="9" t="s">
        <v>53</v>
      </c>
      <c r="N1365" s="11">
        <v>42139</v>
      </c>
      <c r="O1365" s="64">
        <v>0</v>
      </c>
      <c r="P1365">
        <v>112</v>
      </c>
      <c r="Q1365">
        <v>2</v>
      </c>
      <c r="R1365" s="2">
        <v>132.01697852290673</v>
      </c>
      <c r="T1365">
        <f>(3.14*((P1365/2)^2))/1000000</f>
        <v>9.8470400000000013E-3</v>
      </c>
    </row>
    <row r="1366" spans="1:21" ht="15" customHeight="1">
      <c r="A1366">
        <v>1365</v>
      </c>
      <c r="B1366" s="9" t="s">
        <v>333</v>
      </c>
      <c r="C1366" s="9" t="s">
        <v>843</v>
      </c>
      <c r="D1366" s="7">
        <v>32</v>
      </c>
      <c r="E1366" s="9" t="s">
        <v>648</v>
      </c>
      <c r="F1366" s="17">
        <v>102518</v>
      </c>
      <c r="G1366" s="17">
        <v>94.519000000000005</v>
      </c>
      <c r="H1366" s="17">
        <v>30.135999999999999</v>
      </c>
      <c r="I1366" s="9" t="s">
        <v>93</v>
      </c>
      <c r="J1366" s="9" t="s">
        <v>94</v>
      </c>
      <c r="K1366" s="9" t="s">
        <v>725</v>
      </c>
      <c r="L1366" s="9" t="str">
        <f>CONCATENATE(J1366,".",K1366)</f>
        <v>Viburnum.costaricanun</v>
      </c>
      <c r="M1366" s="9" t="s">
        <v>94</v>
      </c>
      <c r="N1366" s="11">
        <v>42139</v>
      </c>
      <c r="O1366" s="64">
        <v>0</v>
      </c>
      <c r="P1366">
        <v>123</v>
      </c>
      <c r="Q1366">
        <v>2</v>
      </c>
      <c r="R1366" s="2">
        <v>112.67075926229404</v>
      </c>
      <c r="T1366">
        <f>(3.14*((P1366/2)^2))/1000000</f>
        <v>1.1876265E-2</v>
      </c>
    </row>
    <row r="1367" spans="1:21" ht="15" customHeight="1">
      <c r="A1367">
        <v>1366</v>
      </c>
      <c r="B1367" s="9" t="s">
        <v>333</v>
      </c>
      <c r="C1367" s="9" t="s">
        <v>846</v>
      </c>
      <c r="D1367" s="6">
        <v>33</v>
      </c>
      <c r="E1367" s="9" t="s">
        <v>648</v>
      </c>
      <c r="F1367" s="17">
        <v>101568</v>
      </c>
      <c r="G1367" s="17">
        <v>33.019999999999996</v>
      </c>
      <c r="H1367" s="17">
        <v>11.776999999999999</v>
      </c>
      <c r="I1367" s="9" t="s">
        <v>93</v>
      </c>
      <c r="J1367" s="9" t="s">
        <v>94</v>
      </c>
      <c r="K1367" s="9" t="s">
        <v>725</v>
      </c>
      <c r="L1367" s="9" t="str">
        <f>CONCATENATE(J1367,".",K1367)</f>
        <v>Viburnum.costaricanun</v>
      </c>
      <c r="M1367" s="9" t="s">
        <v>94</v>
      </c>
      <c r="N1367" s="11">
        <v>42132</v>
      </c>
      <c r="O1367" s="64">
        <v>0</v>
      </c>
      <c r="P1367">
        <v>96</v>
      </c>
      <c r="Q1367">
        <v>1</v>
      </c>
      <c r="R1367" s="2">
        <v>180.83686573460108</v>
      </c>
      <c r="T1367">
        <f>(3.14*((P1367/2)^2))/1000000</f>
        <v>7.2345600000000001E-3</v>
      </c>
      <c r="U1367" t="s">
        <v>73</v>
      </c>
    </row>
    <row r="1368" spans="1:21" ht="15" customHeight="1">
      <c r="A1368">
        <v>1367</v>
      </c>
      <c r="B1368" s="9" t="s">
        <v>333</v>
      </c>
      <c r="C1368" s="9" t="s">
        <v>843</v>
      </c>
      <c r="D1368" s="7">
        <v>34</v>
      </c>
      <c r="E1368" s="9" t="s">
        <v>648</v>
      </c>
      <c r="F1368" s="17">
        <v>102520</v>
      </c>
      <c r="G1368" s="17">
        <v>92.271000000000001</v>
      </c>
      <c r="H1368" s="17">
        <v>36.402999999999999</v>
      </c>
      <c r="I1368" s="9" t="s">
        <v>50</v>
      </c>
      <c r="J1368" s="9" t="s">
        <v>51</v>
      </c>
      <c r="K1368" s="9" t="s">
        <v>712</v>
      </c>
      <c r="L1368" s="9" t="str">
        <f>CONCATENATE(J1368,".",K1368)</f>
        <v>Quercus.salicifolia</v>
      </c>
      <c r="M1368" s="9" t="s">
        <v>135</v>
      </c>
      <c r="N1368" s="11">
        <v>42139</v>
      </c>
      <c r="O1368" s="64">
        <v>0</v>
      </c>
      <c r="P1368">
        <v>287</v>
      </c>
      <c r="Q1368">
        <v>2</v>
      </c>
      <c r="R1368" s="2">
        <v>131.33404875875857</v>
      </c>
      <c r="T1368">
        <f>(3.14*((P1368/2)^2))/1000000</f>
        <v>6.4659665000000005E-2</v>
      </c>
    </row>
    <row r="1369" spans="1:21" ht="15" customHeight="1">
      <c r="A1369">
        <v>1368</v>
      </c>
      <c r="B1369" s="9" t="s">
        <v>333</v>
      </c>
      <c r="C1369" s="9" t="s">
        <v>843</v>
      </c>
      <c r="D1369" s="7">
        <v>34</v>
      </c>
      <c r="E1369" s="9" t="s">
        <v>648</v>
      </c>
      <c r="F1369" s="17">
        <v>102521</v>
      </c>
      <c r="G1369" s="17">
        <v>90.19</v>
      </c>
      <c r="H1369" s="17">
        <v>35.494</v>
      </c>
      <c r="I1369" s="9" t="s">
        <v>50</v>
      </c>
      <c r="J1369" s="9" t="s">
        <v>51</v>
      </c>
      <c r="K1369" s="9" t="s">
        <v>712</v>
      </c>
      <c r="L1369" s="9" t="str">
        <f>CONCATENATE(J1369,".",K1369)</f>
        <v>Quercus.salicifolia</v>
      </c>
      <c r="M1369" s="9" t="s">
        <v>135</v>
      </c>
      <c r="N1369" s="11">
        <v>42139</v>
      </c>
      <c r="O1369" s="64">
        <v>0</v>
      </c>
      <c r="P1369">
        <v>126</v>
      </c>
      <c r="Q1369">
        <v>2</v>
      </c>
      <c r="R1369" s="2">
        <v>114.3127113974564</v>
      </c>
      <c r="T1369">
        <f>(3.14*((P1369/2)^2))/1000000</f>
        <v>1.246266E-2</v>
      </c>
    </row>
    <row r="1370" spans="1:21" ht="15" customHeight="1">
      <c r="A1370">
        <v>1369</v>
      </c>
      <c r="B1370" s="9" t="s">
        <v>333</v>
      </c>
      <c r="C1370" s="9" t="s">
        <v>860</v>
      </c>
      <c r="D1370" s="6">
        <v>13</v>
      </c>
      <c r="E1370" s="9" t="s">
        <v>648</v>
      </c>
      <c r="F1370" s="17">
        <v>102009</v>
      </c>
      <c r="G1370" s="17">
        <v>41.194000000000003</v>
      </c>
      <c r="H1370" s="17">
        <v>53.582999999999998</v>
      </c>
      <c r="I1370" s="9" t="s">
        <v>89</v>
      </c>
      <c r="J1370" s="9" t="s">
        <v>511</v>
      </c>
      <c r="K1370" t="s">
        <v>735</v>
      </c>
      <c r="L1370" s="9" t="str">
        <f>CONCATENATE(J1370,".",K1370)</f>
        <v xml:space="preserve">Vaccinium.consanguineum </v>
      </c>
      <c r="M1370" s="9" t="s">
        <v>336</v>
      </c>
      <c r="N1370" s="11">
        <v>42135</v>
      </c>
      <c r="O1370" s="64">
        <v>0</v>
      </c>
      <c r="P1370">
        <v>60</v>
      </c>
      <c r="Q1370">
        <v>1</v>
      </c>
      <c r="R1370" s="2">
        <v>183.2801858947704</v>
      </c>
      <c r="T1370">
        <f>(3.14*((P1370/2)^2))/1000000</f>
        <v>2.826E-3</v>
      </c>
    </row>
    <row r="1371" spans="1:21" ht="15" customHeight="1">
      <c r="A1371">
        <v>1370</v>
      </c>
      <c r="B1371" s="9" t="s">
        <v>333</v>
      </c>
      <c r="C1371" s="9" t="s">
        <v>850</v>
      </c>
      <c r="D1371" s="6">
        <v>41</v>
      </c>
      <c r="E1371" s="9" t="s">
        <v>648</v>
      </c>
      <c r="F1371" s="17">
        <v>101719</v>
      </c>
      <c r="G1371" s="17">
        <v>38.075000000000003</v>
      </c>
      <c r="H1371" s="17">
        <v>49.974000000000004</v>
      </c>
      <c r="I1371" s="9" t="s">
        <v>34</v>
      </c>
      <c r="J1371" s="9" t="s">
        <v>35</v>
      </c>
      <c r="K1371" s="9" t="s">
        <v>506</v>
      </c>
      <c r="L1371" s="9" t="str">
        <f>CONCATENATE(J1371,".",K1371)</f>
        <v>Ardisia.sp5</v>
      </c>
      <c r="M1371" s="9" t="s">
        <v>36</v>
      </c>
      <c r="N1371" s="11">
        <v>42133</v>
      </c>
      <c r="O1371" s="64">
        <v>0</v>
      </c>
      <c r="P1371">
        <v>51</v>
      </c>
      <c r="Q1371">
        <v>1</v>
      </c>
      <c r="R1371" s="2">
        <v>123.22187627435412</v>
      </c>
      <c r="T1371">
        <f>(3.14*((P1371/2)^2))/1000000</f>
        <v>2.041785E-3</v>
      </c>
      <c r="U1371" t="s">
        <v>78</v>
      </c>
    </row>
    <row r="1372" spans="1:21" ht="15" customHeight="1">
      <c r="A1372">
        <v>1371</v>
      </c>
      <c r="B1372" s="9" t="s">
        <v>333</v>
      </c>
      <c r="C1372" s="9" t="s">
        <v>843</v>
      </c>
      <c r="D1372" s="7">
        <v>44</v>
      </c>
      <c r="E1372" s="9" t="s">
        <v>648</v>
      </c>
      <c r="F1372" s="17">
        <v>102524</v>
      </c>
      <c r="G1372" s="17">
        <v>97.174000000000007</v>
      </c>
      <c r="H1372" s="17">
        <v>20.545000000000002</v>
      </c>
      <c r="I1372" s="9" t="s">
        <v>50</v>
      </c>
      <c r="J1372" s="9" t="s">
        <v>51</v>
      </c>
      <c r="K1372" s="9" t="s">
        <v>712</v>
      </c>
      <c r="L1372" s="9" t="str">
        <f>CONCATENATE(J1372,".",K1372)</f>
        <v>Quercus.salicifolia</v>
      </c>
      <c r="M1372" s="9" t="s">
        <v>135</v>
      </c>
      <c r="N1372" s="11">
        <v>42139</v>
      </c>
      <c r="O1372" s="64">
        <v>0</v>
      </c>
      <c r="P1372">
        <v>172</v>
      </c>
      <c r="Q1372">
        <v>2</v>
      </c>
      <c r="R1372" s="2">
        <v>174.76108119543727</v>
      </c>
      <c r="T1372">
        <f>(3.14*((P1372/2)^2))/1000000</f>
        <v>2.3223440000000001E-2</v>
      </c>
    </row>
    <row r="1373" spans="1:21" ht="15" customHeight="1">
      <c r="A1373">
        <v>1372</v>
      </c>
      <c r="B1373" s="9" t="s">
        <v>333</v>
      </c>
      <c r="C1373" s="9" t="s">
        <v>843</v>
      </c>
      <c r="D1373" s="7">
        <v>44</v>
      </c>
      <c r="E1373" s="9" t="s">
        <v>648</v>
      </c>
      <c r="F1373" s="17">
        <v>102525</v>
      </c>
      <c r="G1373" s="17">
        <v>96.289000000000001</v>
      </c>
      <c r="H1373" s="17">
        <v>22.123000000000001</v>
      </c>
      <c r="I1373" s="9" t="s">
        <v>50</v>
      </c>
      <c r="J1373" s="9" t="s">
        <v>51</v>
      </c>
      <c r="K1373" s="9" t="s">
        <v>712</v>
      </c>
      <c r="L1373" s="9" t="str">
        <f>CONCATENATE(J1373,".",K1373)</f>
        <v>Quercus.salicifolia</v>
      </c>
      <c r="M1373" s="9" t="s">
        <v>135</v>
      </c>
      <c r="N1373" s="11">
        <v>42139</v>
      </c>
      <c r="O1373" s="64">
        <v>0</v>
      </c>
      <c r="P1373">
        <v>358</v>
      </c>
      <c r="Q1373">
        <v>3</v>
      </c>
      <c r="R1373" s="2">
        <v>119.9741316312556</v>
      </c>
      <c r="T1373">
        <f>(3.14*((P1373/2)^2))/1000000</f>
        <v>0.10060874</v>
      </c>
    </row>
    <row r="1374" spans="1:21" ht="15" customHeight="1">
      <c r="A1374">
        <v>1373</v>
      </c>
      <c r="B1374" s="9" t="s">
        <v>333</v>
      </c>
      <c r="C1374" s="9" t="s">
        <v>860</v>
      </c>
      <c r="D1374" s="6">
        <v>21</v>
      </c>
      <c r="E1374" s="9" t="s">
        <v>648</v>
      </c>
      <c r="F1374" s="17">
        <v>102031</v>
      </c>
      <c r="G1374" s="17">
        <v>47.194000000000003</v>
      </c>
      <c r="H1374" s="17">
        <v>58.332999999999998</v>
      </c>
      <c r="I1374" s="9" t="s">
        <v>89</v>
      </c>
      <c r="J1374" s="9" t="s">
        <v>511</v>
      </c>
      <c r="K1374" t="s">
        <v>735</v>
      </c>
      <c r="L1374" s="9" t="str">
        <f>CONCATENATE(J1374,".",K1374)</f>
        <v xml:space="preserve">Vaccinium.consanguineum </v>
      </c>
      <c r="M1374" s="9" t="s">
        <v>336</v>
      </c>
      <c r="N1374" s="11">
        <v>42135</v>
      </c>
      <c r="O1374" s="64">
        <v>0</v>
      </c>
      <c r="P1374">
        <v>72</v>
      </c>
      <c r="Q1374">
        <v>1</v>
      </c>
      <c r="R1374" s="2">
        <v>191.53306626321771</v>
      </c>
      <c r="T1374">
        <f>(3.14*((P1374/2)^2))/1000000</f>
        <v>4.0694399999999997E-3</v>
      </c>
    </row>
    <row r="1375" spans="1:21" ht="15" customHeight="1">
      <c r="A1375">
        <v>1374</v>
      </c>
      <c r="B1375" s="9" t="s">
        <v>333</v>
      </c>
      <c r="C1375" s="9" t="s">
        <v>859</v>
      </c>
      <c r="D1375" s="6">
        <v>32</v>
      </c>
      <c r="E1375" s="9" t="s">
        <v>648</v>
      </c>
      <c r="F1375" s="17">
        <v>101967</v>
      </c>
      <c r="G1375" s="17">
        <v>54.206000000000003</v>
      </c>
      <c r="H1375" s="17">
        <v>29.581</v>
      </c>
      <c r="I1375" s="9" t="s">
        <v>52</v>
      </c>
      <c r="J1375" s="9" t="s">
        <v>53</v>
      </c>
      <c r="L1375" s="9" t="str">
        <f>CONCATENATE(J1375,".",K1375)</f>
        <v>Styrax.</v>
      </c>
      <c r="M1375" s="9" t="s">
        <v>53</v>
      </c>
      <c r="N1375" s="11">
        <v>42134</v>
      </c>
      <c r="O1375" s="64">
        <v>0</v>
      </c>
      <c r="P1375">
        <v>58</v>
      </c>
      <c r="Q1375">
        <v>1</v>
      </c>
      <c r="R1375" s="2">
        <v>124.21263528515351</v>
      </c>
      <c r="T1375">
        <f>(3.14*((P1375/2)^2))/1000000</f>
        <v>2.6407400000000004E-3</v>
      </c>
    </row>
    <row r="1376" spans="1:21" ht="15" customHeight="1">
      <c r="A1376">
        <v>1375</v>
      </c>
      <c r="B1376" s="9" t="s">
        <v>333</v>
      </c>
      <c r="C1376" s="9" t="s">
        <v>843</v>
      </c>
      <c r="D1376" s="7">
        <v>43</v>
      </c>
      <c r="E1376" s="9" t="s">
        <v>648</v>
      </c>
      <c r="F1376" s="17">
        <v>102528</v>
      </c>
      <c r="G1376" s="17">
        <v>98.155000000000001</v>
      </c>
      <c r="H1376" s="17">
        <v>24.396000000000001</v>
      </c>
      <c r="I1376" s="9" t="s">
        <v>77</v>
      </c>
      <c r="J1376" s="9" t="s">
        <v>348</v>
      </c>
      <c r="K1376" t="s">
        <v>729</v>
      </c>
      <c r="L1376" s="9" t="str">
        <f>CONCATENATE(J1376,".",K1376)</f>
        <v>Ilex.pallida</v>
      </c>
      <c r="M1376" s="9" t="s">
        <v>349</v>
      </c>
      <c r="N1376" s="11">
        <v>42139</v>
      </c>
      <c r="O1376" s="64">
        <v>0</v>
      </c>
      <c r="P1376">
        <v>145</v>
      </c>
      <c r="Q1376">
        <v>2</v>
      </c>
      <c r="R1376" s="2">
        <v>152.48838717404169</v>
      </c>
      <c r="T1376">
        <f>(3.14*((P1376/2)^2))/1000000</f>
        <v>1.6504624999999998E-2</v>
      </c>
    </row>
    <row r="1377" spans="1:31" ht="15" customHeight="1">
      <c r="A1377">
        <v>1376</v>
      </c>
      <c r="B1377" s="9" t="s">
        <v>333</v>
      </c>
      <c r="C1377" s="9" t="s">
        <v>843</v>
      </c>
      <c r="D1377" s="7">
        <v>43</v>
      </c>
      <c r="E1377" s="9" t="s">
        <v>648</v>
      </c>
      <c r="F1377" s="17">
        <v>102529</v>
      </c>
      <c r="G1377" s="17">
        <v>99.063999999999993</v>
      </c>
      <c r="H1377" s="17">
        <v>21.884</v>
      </c>
      <c r="I1377" s="9" t="s">
        <v>50</v>
      </c>
      <c r="J1377" s="9" t="s">
        <v>51</v>
      </c>
      <c r="K1377" s="9" t="s">
        <v>712</v>
      </c>
      <c r="L1377" s="9" t="str">
        <f>CONCATENATE(J1377,".",K1377)</f>
        <v>Quercus.salicifolia</v>
      </c>
      <c r="M1377" s="9" t="s">
        <v>135</v>
      </c>
      <c r="N1377" s="11">
        <v>42139</v>
      </c>
      <c r="O1377" s="64">
        <v>0</v>
      </c>
      <c r="P1377">
        <v>685</v>
      </c>
      <c r="Q1377">
        <v>4</v>
      </c>
      <c r="R1377" s="2">
        <v>185.07076991069533</v>
      </c>
      <c r="S1377">
        <v>160</v>
      </c>
      <c r="T1377">
        <f>(3.14*((P1377/2)^2))/1000000</f>
        <v>0.36834162500000001</v>
      </c>
      <c r="U1377" t="s">
        <v>48</v>
      </c>
      <c r="AE1377" t="s">
        <v>344</v>
      </c>
    </row>
    <row r="1378" spans="1:31" ht="15" customHeight="1">
      <c r="A1378">
        <v>1377</v>
      </c>
      <c r="B1378" s="9" t="s">
        <v>333</v>
      </c>
      <c r="C1378" s="9" t="s">
        <v>846</v>
      </c>
      <c r="D1378" s="6">
        <v>34</v>
      </c>
      <c r="E1378" s="9" t="s">
        <v>648</v>
      </c>
      <c r="F1378" s="17">
        <v>101574</v>
      </c>
      <c r="G1378" s="17">
        <v>34.527000000000001</v>
      </c>
      <c r="H1378" s="17">
        <v>18.593</v>
      </c>
      <c r="I1378" s="9" t="s">
        <v>42</v>
      </c>
      <c r="J1378" s="9" t="s">
        <v>710</v>
      </c>
      <c r="K1378" s="9" t="s">
        <v>711</v>
      </c>
      <c r="L1378" s="9" t="str">
        <f>CONCATENATE(J1378,".",K1378)</f>
        <v>Rogiera.amoena</v>
      </c>
      <c r="M1378" s="9" t="s">
        <v>335</v>
      </c>
      <c r="N1378" s="11">
        <v>42132</v>
      </c>
      <c r="O1378" s="64">
        <v>0</v>
      </c>
      <c r="P1378">
        <v>85</v>
      </c>
      <c r="Q1378">
        <v>1</v>
      </c>
      <c r="R1378" s="2">
        <v>181.91080894867241</v>
      </c>
      <c r="T1378">
        <f>(3.14*((P1378/2)^2))/1000000</f>
        <v>5.6716249999999996E-3</v>
      </c>
    </row>
    <row r="1379" spans="1:31" ht="15" customHeight="1">
      <c r="A1379">
        <v>1378</v>
      </c>
      <c r="B1379" s="9" t="s">
        <v>333</v>
      </c>
      <c r="C1379" s="9" t="s">
        <v>841</v>
      </c>
      <c r="D1379" s="7">
        <v>42</v>
      </c>
      <c r="E1379" s="9" t="s">
        <v>648</v>
      </c>
      <c r="F1379" s="17">
        <v>102578</v>
      </c>
      <c r="G1379" s="17">
        <v>99.138999999999996</v>
      </c>
      <c r="H1379" s="17">
        <v>53.703000000000003</v>
      </c>
      <c r="I1379" s="9" t="s">
        <v>28</v>
      </c>
      <c r="J1379" s="9" t="s">
        <v>515</v>
      </c>
      <c r="K1379" s="9">
        <v>4</v>
      </c>
      <c r="L1379" s="9" t="str">
        <f>CONCATENATE(J1379,".",K1379)</f>
        <v>CasIndet.4</v>
      </c>
      <c r="M1379" s="9" t="s">
        <v>359</v>
      </c>
      <c r="N1379" s="11">
        <v>42140</v>
      </c>
      <c r="O1379" s="64">
        <v>0</v>
      </c>
      <c r="P1379">
        <v>99</v>
      </c>
      <c r="Q1379">
        <v>1</v>
      </c>
      <c r="R1379" s="2">
        <v>172.32603085282796</v>
      </c>
      <c r="T1379">
        <f>(3.14*((P1379/2)^2))/1000000</f>
        <v>7.6937849999999999E-3</v>
      </c>
    </row>
    <row r="1380" spans="1:31" ht="15" customHeight="1">
      <c r="A1380">
        <v>1379</v>
      </c>
      <c r="B1380" s="9" t="s">
        <v>333</v>
      </c>
      <c r="C1380" s="9" t="s">
        <v>840</v>
      </c>
      <c r="D1380" s="6">
        <v>43</v>
      </c>
      <c r="E1380" s="9" t="s">
        <v>648</v>
      </c>
      <c r="F1380" s="17">
        <v>101320</v>
      </c>
      <c r="G1380" s="17">
        <v>15.927</v>
      </c>
      <c r="H1380" s="17">
        <v>46.103000000000002</v>
      </c>
      <c r="I1380" s="9" t="s">
        <v>54</v>
      </c>
      <c r="J1380" s="9" t="s">
        <v>75</v>
      </c>
      <c r="K1380" s="9" t="s">
        <v>503</v>
      </c>
      <c r="L1380" s="9" t="str">
        <f>CONCATENATE(J1380,".",K1380)</f>
        <v>Dendropanax.sp1</v>
      </c>
      <c r="M1380" s="9" t="s">
        <v>353</v>
      </c>
      <c r="N1380" s="11">
        <v>42121</v>
      </c>
      <c r="O1380" s="64">
        <v>0</v>
      </c>
      <c r="P1380">
        <v>90</v>
      </c>
      <c r="Q1380">
        <v>1</v>
      </c>
      <c r="R1380" s="2">
        <v>124.17096820683051</v>
      </c>
      <c r="T1380">
        <f>(3.14*((P1380/2)^2))/1000000</f>
        <v>6.3584999999999996E-3</v>
      </c>
    </row>
    <row r="1381" spans="1:31" ht="15" customHeight="1">
      <c r="A1381">
        <v>1380</v>
      </c>
      <c r="B1381" s="9" t="s">
        <v>333</v>
      </c>
      <c r="C1381" s="9" t="s">
        <v>843</v>
      </c>
      <c r="D1381" s="7">
        <v>41</v>
      </c>
      <c r="E1381" s="9" t="s">
        <v>648</v>
      </c>
      <c r="F1381" s="19">
        <v>102533</v>
      </c>
      <c r="G1381" s="17">
        <v>96.744</v>
      </c>
      <c r="H1381" s="17">
        <v>34.992000000000004</v>
      </c>
      <c r="I1381" s="9" t="s">
        <v>50</v>
      </c>
      <c r="J1381" s="9" t="s">
        <v>51</v>
      </c>
      <c r="K1381" s="9" t="s">
        <v>712</v>
      </c>
      <c r="L1381" s="9" t="str">
        <f>CONCATENATE(J1381,".",K1381)</f>
        <v>Quercus.salicifolia</v>
      </c>
      <c r="M1381" s="9" t="s">
        <v>135</v>
      </c>
      <c r="N1381" s="11">
        <v>42139</v>
      </c>
      <c r="O1381" s="64">
        <v>0</v>
      </c>
      <c r="P1381">
        <v>1020</v>
      </c>
      <c r="Q1381">
        <v>4</v>
      </c>
      <c r="R1381" s="2">
        <v>101.42891801791609</v>
      </c>
      <c r="S1381">
        <v>340</v>
      </c>
      <c r="T1381">
        <f>(3.14*((P1381/2)^2))/1000000</f>
        <v>0.81671400000000005</v>
      </c>
      <c r="U1381" t="s">
        <v>58</v>
      </c>
      <c r="AE1381" t="s">
        <v>832</v>
      </c>
    </row>
    <row r="1382" spans="1:31" ht="15" customHeight="1">
      <c r="A1382">
        <v>1381</v>
      </c>
      <c r="B1382" s="9" t="s">
        <v>333</v>
      </c>
      <c r="C1382" s="9" t="s">
        <v>843</v>
      </c>
      <c r="D1382" s="7">
        <v>41</v>
      </c>
      <c r="E1382" s="9" t="s">
        <v>648</v>
      </c>
      <c r="F1382" s="17">
        <v>102534</v>
      </c>
      <c r="G1382" s="17">
        <v>97.652999999999992</v>
      </c>
      <c r="H1382" s="17">
        <v>33.293999999999997</v>
      </c>
      <c r="I1382" s="9" t="s">
        <v>66</v>
      </c>
      <c r="J1382" s="9" t="s">
        <v>67</v>
      </c>
      <c r="K1382" s="9" t="s">
        <v>502</v>
      </c>
      <c r="L1382" s="9" t="str">
        <f>CONCATENATE(J1382,".",K1382)</f>
        <v>Magnolia.sp2</v>
      </c>
      <c r="M1382" s="9" t="s">
        <v>67</v>
      </c>
      <c r="N1382" s="11">
        <v>42139</v>
      </c>
      <c r="O1382" s="64">
        <v>0</v>
      </c>
      <c r="P1382">
        <v>144</v>
      </c>
      <c r="Q1382">
        <v>2</v>
      </c>
      <c r="R1382" s="2">
        <v>186.88081142241029</v>
      </c>
      <c r="T1382">
        <f>(3.14*((P1382/2)^2))/1000000</f>
        <v>1.6277759999999999E-2</v>
      </c>
    </row>
    <row r="1383" spans="1:31" ht="15" customHeight="1">
      <c r="A1383">
        <v>1382</v>
      </c>
      <c r="B1383" s="9" t="s">
        <v>333</v>
      </c>
      <c r="C1383" s="9" t="s">
        <v>852</v>
      </c>
      <c r="D1383" s="6">
        <v>44</v>
      </c>
      <c r="E1383" s="9" t="s">
        <v>648</v>
      </c>
      <c r="F1383" s="17">
        <v>101778</v>
      </c>
      <c r="G1383" s="17">
        <v>37.792999999999999</v>
      </c>
      <c r="H1383" s="17">
        <v>61.112000000000002</v>
      </c>
      <c r="I1383" s="9" t="s">
        <v>495</v>
      </c>
      <c r="J1383" s="9" t="s">
        <v>496</v>
      </c>
      <c r="K1383" s="9" t="s">
        <v>777</v>
      </c>
      <c r="L1383" s="9" t="str">
        <f>CONCATENATE(J1383,".",K1383)</f>
        <v>Cleyera.theoidaes</v>
      </c>
      <c r="M1383" s="9" t="s">
        <v>334</v>
      </c>
      <c r="N1383" s="11">
        <v>42133</v>
      </c>
      <c r="O1383" s="64">
        <v>0</v>
      </c>
      <c r="P1383">
        <v>60</v>
      </c>
      <c r="Q1383">
        <v>1</v>
      </c>
      <c r="R1383" s="2">
        <v>177.21924556919049</v>
      </c>
      <c r="T1383">
        <f>(3.14*((P1383/2)^2))/1000000</f>
        <v>2.826E-3</v>
      </c>
    </row>
    <row r="1384" spans="1:31" ht="15" customHeight="1">
      <c r="A1384">
        <v>1383</v>
      </c>
      <c r="B1384" s="9" t="s">
        <v>333</v>
      </c>
      <c r="C1384" s="9" t="s">
        <v>860</v>
      </c>
      <c r="D1384" s="6">
        <v>22</v>
      </c>
      <c r="E1384" s="9" t="s">
        <v>648</v>
      </c>
      <c r="F1384" s="17">
        <v>102024</v>
      </c>
      <c r="G1384" s="17">
        <v>46.417000000000002</v>
      </c>
      <c r="H1384" s="17">
        <v>50</v>
      </c>
      <c r="I1384" s="9" t="s">
        <v>77</v>
      </c>
      <c r="J1384" s="9" t="s">
        <v>348</v>
      </c>
      <c r="K1384" t="s">
        <v>729</v>
      </c>
      <c r="L1384" s="9" t="str">
        <f>CONCATENATE(J1384,".",K1384)</f>
        <v>Ilex.pallida</v>
      </c>
      <c r="M1384" s="9" t="s">
        <v>349</v>
      </c>
      <c r="N1384" s="11">
        <v>42135</v>
      </c>
      <c r="O1384" s="64">
        <v>0</v>
      </c>
      <c r="P1384">
        <v>71</v>
      </c>
      <c r="Q1384">
        <v>1</v>
      </c>
      <c r="R1384" s="2">
        <v>131.74374611088192</v>
      </c>
      <c r="T1384">
        <f>(3.14*((P1384/2)^2))/1000000</f>
        <v>3.9571850000000002E-3</v>
      </c>
    </row>
    <row r="1385" spans="1:31" ht="15" customHeight="1">
      <c r="A1385">
        <v>1384</v>
      </c>
      <c r="B1385" s="9" t="s">
        <v>333</v>
      </c>
      <c r="C1385" s="9" t="s">
        <v>837</v>
      </c>
      <c r="D1385" s="7">
        <v>13</v>
      </c>
      <c r="E1385" s="9" t="s">
        <v>648</v>
      </c>
      <c r="F1385" s="17">
        <v>102648</v>
      </c>
      <c r="G1385" s="17">
        <v>82.25</v>
      </c>
      <c r="H1385" s="17">
        <v>91.676000000000002</v>
      </c>
      <c r="I1385" s="9" t="s">
        <v>52</v>
      </c>
      <c r="J1385" s="9" t="s">
        <v>53</v>
      </c>
      <c r="L1385" s="9" t="str">
        <f>CONCATENATE(J1385,".",K1385)</f>
        <v>Styrax.</v>
      </c>
      <c r="M1385" s="9" t="s">
        <v>53</v>
      </c>
      <c r="N1385" s="11">
        <v>42140</v>
      </c>
      <c r="O1385" s="64">
        <v>0</v>
      </c>
      <c r="P1385">
        <v>95</v>
      </c>
      <c r="Q1385">
        <v>1</v>
      </c>
      <c r="R1385" s="2">
        <v>149.63078245476197</v>
      </c>
      <c r="T1385">
        <f>(3.14*((P1385/2)^2))/1000000</f>
        <v>7.0846249999999998E-3</v>
      </c>
    </row>
    <row r="1386" spans="1:31" ht="15" customHeight="1">
      <c r="A1386">
        <v>1385</v>
      </c>
      <c r="B1386" s="9" t="s">
        <v>333</v>
      </c>
      <c r="C1386" s="9" t="s">
        <v>841</v>
      </c>
      <c r="D1386" s="7">
        <v>12</v>
      </c>
      <c r="E1386" s="9" t="s">
        <v>648</v>
      </c>
      <c r="F1386" s="17">
        <v>102538</v>
      </c>
      <c r="G1386" s="17">
        <v>84.167000000000002</v>
      </c>
      <c r="H1386" s="17">
        <v>49.841999999999999</v>
      </c>
      <c r="I1386" s="9" t="s">
        <v>346</v>
      </c>
      <c r="J1386" s="9" t="s">
        <v>127</v>
      </c>
      <c r="K1386" s="9" t="s">
        <v>724</v>
      </c>
      <c r="L1386" s="9" t="str">
        <f>CONCATENATE(J1386,".",K1386)</f>
        <v>Saurauia.montana</v>
      </c>
      <c r="M1386" s="9" t="s">
        <v>127</v>
      </c>
      <c r="N1386" s="11">
        <v>42139</v>
      </c>
      <c r="O1386" s="64">
        <v>0</v>
      </c>
      <c r="P1386">
        <v>166</v>
      </c>
      <c r="Q1386">
        <v>2</v>
      </c>
      <c r="R1386" s="2">
        <v>100.70181869631261</v>
      </c>
      <c r="T1386">
        <f>(3.14*((P1386/2)^2))/1000000</f>
        <v>2.1631459999999998E-2</v>
      </c>
    </row>
    <row r="1387" spans="1:31" ht="15" customHeight="1">
      <c r="A1387">
        <v>1386</v>
      </c>
      <c r="B1387" s="9" t="s">
        <v>333</v>
      </c>
      <c r="C1387" s="9" t="s">
        <v>841</v>
      </c>
      <c r="D1387" s="7">
        <v>13</v>
      </c>
      <c r="E1387" s="9" t="s">
        <v>648</v>
      </c>
      <c r="F1387" s="17">
        <v>102539</v>
      </c>
      <c r="G1387" s="17">
        <v>81.944000000000003</v>
      </c>
      <c r="H1387" s="17">
        <v>49.926000000000002</v>
      </c>
      <c r="I1387" s="9" t="s">
        <v>54</v>
      </c>
      <c r="J1387" s="9" t="s">
        <v>75</v>
      </c>
      <c r="K1387" s="9" t="s">
        <v>503</v>
      </c>
      <c r="L1387" s="9" t="str">
        <f>CONCATENATE(J1387,".",K1387)</f>
        <v>Dendropanax.sp1</v>
      </c>
      <c r="M1387" s="9" t="s">
        <v>353</v>
      </c>
      <c r="N1387" s="11">
        <v>42139</v>
      </c>
      <c r="O1387" s="64">
        <v>0</v>
      </c>
      <c r="P1387">
        <v>133</v>
      </c>
      <c r="Q1387">
        <v>2</v>
      </c>
      <c r="R1387" s="2">
        <v>121.28513583679501</v>
      </c>
      <c r="T1387">
        <f>(3.14*((P1387/2)^2))/1000000</f>
        <v>1.3885864999999999E-2</v>
      </c>
      <c r="U1387" t="s">
        <v>30</v>
      </c>
      <c r="W1387">
        <v>72</v>
      </c>
    </row>
    <row r="1388" spans="1:31" ht="15" customHeight="1">
      <c r="A1388">
        <v>1387</v>
      </c>
      <c r="B1388" s="9" t="s">
        <v>333</v>
      </c>
      <c r="C1388" s="9" t="s">
        <v>841</v>
      </c>
      <c r="D1388" s="7">
        <v>13</v>
      </c>
      <c r="E1388" s="9" t="s">
        <v>648</v>
      </c>
      <c r="F1388" s="17">
        <v>102540</v>
      </c>
      <c r="G1388" s="17">
        <v>81.944000000000003</v>
      </c>
      <c r="H1388" s="17">
        <v>51.454000000000001</v>
      </c>
      <c r="I1388" s="9" t="s">
        <v>50</v>
      </c>
      <c r="J1388" s="9" t="s">
        <v>51</v>
      </c>
      <c r="K1388" s="9" t="s">
        <v>712</v>
      </c>
      <c r="L1388" s="9" t="str">
        <f>CONCATENATE(J1388,".",K1388)</f>
        <v>Quercus.salicifolia</v>
      </c>
      <c r="M1388" s="9" t="s">
        <v>135</v>
      </c>
      <c r="N1388" s="11">
        <v>42139</v>
      </c>
      <c r="O1388" s="64">
        <v>0</v>
      </c>
      <c r="P1388">
        <v>358</v>
      </c>
      <c r="Q1388">
        <v>3</v>
      </c>
      <c r="R1388" s="2">
        <v>174.51065249250661</v>
      </c>
      <c r="T1388">
        <f>(3.14*((P1388/2)^2))/1000000</f>
        <v>0.10060874</v>
      </c>
    </row>
    <row r="1389" spans="1:31" ht="15" customHeight="1">
      <c r="A1389">
        <v>1388</v>
      </c>
      <c r="B1389" s="9" t="s">
        <v>333</v>
      </c>
      <c r="C1389" s="9" t="s">
        <v>836</v>
      </c>
      <c r="D1389" s="6">
        <v>11</v>
      </c>
      <c r="E1389" s="9" t="s">
        <v>648</v>
      </c>
      <c r="F1389" s="17">
        <v>101153</v>
      </c>
      <c r="G1389" s="17">
        <v>4.3369999999999997</v>
      </c>
      <c r="H1389" s="17">
        <v>2.5499999999999998</v>
      </c>
      <c r="I1389" s="9" t="s">
        <v>50</v>
      </c>
      <c r="J1389" s="9" t="s">
        <v>51</v>
      </c>
      <c r="K1389" s="2" t="s">
        <v>713</v>
      </c>
      <c r="L1389" s="9" t="str">
        <f>CONCATENATE(J1389,".",K1389)</f>
        <v>Quercus.costaricensis</v>
      </c>
      <c r="M1389" s="9" t="s">
        <v>740</v>
      </c>
      <c r="N1389" s="11">
        <v>42120</v>
      </c>
      <c r="O1389" s="64">
        <v>0</v>
      </c>
      <c r="P1389">
        <v>98</v>
      </c>
      <c r="Q1389">
        <v>1</v>
      </c>
      <c r="R1389" s="2">
        <f ca="1">RAND()</f>
        <v>5.5389671718429234E-2</v>
      </c>
      <c r="T1389">
        <f>(3.14*((P1389/2)^2))/1000000</f>
        <v>7.5391400000000006E-3</v>
      </c>
    </row>
    <row r="1390" spans="1:31" ht="15" customHeight="1">
      <c r="A1390">
        <v>1389</v>
      </c>
      <c r="B1390" s="9" t="s">
        <v>333</v>
      </c>
      <c r="C1390" s="9" t="s">
        <v>841</v>
      </c>
      <c r="D1390" s="7">
        <v>14</v>
      </c>
      <c r="E1390" s="9" t="s">
        <v>647</v>
      </c>
      <c r="F1390" s="20">
        <v>102542</v>
      </c>
      <c r="G1390" s="17">
        <v>84.471999999999994</v>
      </c>
      <c r="H1390" s="17">
        <v>55.259</v>
      </c>
      <c r="I1390" s="9" t="s">
        <v>52</v>
      </c>
      <c r="J1390" s="9" t="s">
        <v>53</v>
      </c>
      <c r="L1390" s="9" t="str">
        <f>CONCATENATE(J1390,".",K1390)</f>
        <v>Styrax.</v>
      </c>
      <c r="M1390" s="9" t="s">
        <v>53</v>
      </c>
      <c r="N1390" s="11">
        <v>42139</v>
      </c>
      <c r="O1390" s="64">
        <v>11.805952217081494</v>
      </c>
      <c r="P1390">
        <v>123</v>
      </c>
      <c r="Q1390">
        <v>2</v>
      </c>
      <c r="R1390" s="2">
        <v>198.44699712283168</v>
      </c>
      <c r="T1390">
        <f>(3.14*((P1390/2)^2))/1000000</f>
        <v>1.1876265E-2</v>
      </c>
    </row>
    <row r="1391" spans="1:31" ht="15" customHeight="1">
      <c r="A1391">
        <v>1390</v>
      </c>
      <c r="B1391" s="9" t="s">
        <v>333</v>
      </c>
      <c r="C1391" s="9" t="s">
        <v>841</v>
      </c>
      <c r="D1391" s="7">
        <v>14</v>
      </c>
      <c r="E1391" s="9" t="s">
        <v>647</v>
      </c>
      <c r="F1391" s="20">
        <v>102543</v>
      </c>
      <c r="G1391" s="17">
        <v>83.861000000000004</v>
      </c>
      <c r="H1391" s="17">
        <v>58.147999999999996</v>
      </c>
      <c r="I1391" s="9" t="s">
        <v>52</v>
      </c>
      <c r="J1391" s="9" t="s">
        <v>53</v>
      </c>
      <c r="L1391" s="9" t="str">
        <f>CONCATENATE(J1391,".",K1391)</f>
        <v>Styrax.</v>
      </c>
      <c r="M1391" s="9" t="s">
        <v>53</v>
      </c>
      <c r="N1391" s="11">
        <v>42139</v>
      </c>
      <c r="O1391" s="64">
        <v>21.674718511051395</v>
      </c>
      <c r="P1391">
        <v>302</v>
      </c>
      <c r="Q1391">
        <v>3</v>
      </c>
      <c r="R1391" s="2">
        <v>121.34224531194673</v>
      </c>
      <c r="T1391">
        <f>(3.14*((P1391/2)^2))/1000000</f>
        <v>7.1595140000000002E-2</v>
      </c>
    </row>
    <row r="1392" spans="1:31" ht="15" customHeight="1">
      <c r="A1392">
        <v>1391</v>
      </c>
      <c r="B1392" s="9" t="s">
        <v>333</v>
      </c>
      <c r="C1392" s="9" t="s">
        <v>841</v>
      </c>
      <c r="D1392" s="7">
        <v>24</v>
      </c>
      <c r="E1392" s="9" t="s">
        <v>648</v>
      </c>
      <c r="F1392" s="17">
        <v>102544</v>
      </c>
      <c r="G1392" s="17">
        <v>86.917000000000002</v>
      </c>
      <c r="H1392" s="17">
        <v>41.648000000000003</v>
      </c>
      <c r="I1392" s="9" t="s">
        <v>50</v>
      </c>
      <c r="J1392" s="9" t="s">
        <v>51</v>
      </c>
      <c r="K1392" s="9" t="s">
        <v>712</v>
      </c>
      <c r="L1392" s="9" t="str">
        <f>CONCATENATE(J1392,".",K1392)</f>
        <v>Quercus.salicifolia</v>
      </c>
      <c r="M1392" s="9" t="s">
        <v>135</v>
      </c>
      <c r="N1392" s="11">
        <v>42139</v>
      </c>
      <c r="O1392" s="64">
        <v>0</v>
      </c>
      <c r="P1392">
        <v>440</v>
      </c>
      <c r="Q1392">
        <v>3</v>
      </c>
      <c r="R1392" s="2">
        <v>104.39876594183229</v>
      </c>
      <c r="T1392">
        <f>(3.14*((P1392/2)^2))/1000000</f>
        <v>0.151976</v>
      </c>
    </row>
    <row r="1393" spans="1:31" ht="15" customHeight="1">
      <c r="A1393">
        <v>1392</v>
      </c>
      <c r="B1393" s="9" t="s">
        <v>333</v>
      </c>
      <c r="C1393" s="9" t="s">
        <v>846</v>
      </c>
      <c r="D1393" s="6">
        <v>31</v>
      </c>
      <c r="E1393" s="9" t="s">
        <v>648</v>
      </c>
      <c r="F1393" s="17">
        <v>101562</v>
      </c>
      <c r="G1393" s="17">
        <v>34.637</v>
      </c>
      <c r="H1393" s="17">
        <v>1.919</v>
      </c>
      <c r="I1393" s="9" t="s">
        <v>42</v>
      </c>
      <c r="J1393" s="9" t="s">
        <v>710</v>
      </c>
      <c r="K1393" s="9" t="s">
        <v>711</v>
      </c>
      <c r="L1393" s="9" t="str">
        <f>CONCATENATE(J1393,".",K1393)</f>
        <v>Rogiera.amoena</v>
      </c>
      <c r="M1393" s="9" t="s">
        <v>335</v>
      </c>
      <c r="N1393" s="11">
        <v>42132</v>
      </c>
      <c r="O1393" s="64">
        <v>0</v>
      </c>
      <c r="P1393">
        <v>75</v>
      </c>
      <c r="Q1393">
        <v>1</v>
      </c>
      <c r="R1393" s="2">
        <v>155.6123592303027</v>
      </c>
      <c r="T1393">
        <f>(3.14*((P1393/2)^2))/1000000</f>
        <v>4.4156250000000003E-3</v>
      </c>
      <c r="U1393" t="s">
        <v>30</v>
      </c>
      <c r="W1393">
        <v>59</v>
      </c>
      <c r="X1393">
        <v>54</v>
      </c>
    </row>
    <row r="1394" spans="1:31" ht="15" customHeight="1">
      <c r="A1394">
        <v>1393</v>
      </c>
      <c r="B1394" s="9" t="s">
        <v>333</v>
      </c>
      <c r="C1394" s="9" t="s">
        <v>841</v>
      </c>
      <c r="D1394" s="7">
        <v>23</v>
      </c>
      <c r="E1394" s="9" t="s">
        <v>648</v>
      </c>
      <c r="F1394" s="17">
        <v>102546</v>
      </c>
      <c r="G1394" s="17">
        <v>87.25</v>
      </c>
      <c r="H1394" s="17">
        <v>43.064999999999998</v>
      </c>
      <c r="I1394" s="9" t="s">
        <v>93</v>
      </c>
      <c r="J1394" s="9" t="s">
        <v>94</v>
      </c>
      <c r="K1394" s="9" t="s">
        <v>725</v>
      </c>
      <c r="L1394" s="9" t="str">
        <f>CONCATENATE(J1394,".",K1394)</f>
        <v>Viburnum.costaricanun</v>
      </c>
      <c r="M1394" s="9" t="s">
        <v>94</v>
      </c>
      <c r="N1394" s="11">
        <v>42139</v>
      </c>
      <c r="O1394" s="64">
        <v>0</v>
      </c>
      <c r="P1394">
        <v>123</v>
      </c>
      <c r="Q1394">
        <v>2</v>
      </c>
      <c r="R1394" s="2">
        <v>194.91908832374494</v>
      </c>
      <c r="T1394">
        <f>(3.14*((P1394/2)^2))/1000000</f>
        <v>1.1876265E-2</v>
      </c>
    </row>
    <row r="1395" spans="1:31" ht="15" customHeight="1">
      <c r="A1395">
        <v>1394</v>
      </c>
      <c r="B1395" s="9" t="s">
        <v>333</v>
      </c>
      <c r="C1395" s="9" t="s">
        <v>849</v>
      </c>
      <c r="D1395" s="6">
        <v>12</v>
      </c>
      <c r="E1395" s="9" t="s">
        <v>648</v>
      </c>
      <c r="F1395" s="17">
        <v>101601</v>
      </c>
      <c r="G1395" s="17">
        <v>24.177</v>
      </c>
      <c r="H1395" s="17">
        <v>28.39</v>
      </c>
      <c r="I1395" s="9" t="s">
        <v>42</v>
      </c>
      <c r="J1395" s="9" t="s">
        <v>710</v>
      </c>
      <c r="K1395" s="9" t="s">
        <v>711</v>
      </c>
      <c r="L1395" s="9" t="str">
        <f>CONCATENATE(J1395,".",K1395)</f>
        <v>Rogiera.amoena</v>
      </c>
      <c r="M1395" s="9" t="s">
        <v>335</v>
      </c>
      <c r="N1395" s="11">
        <v>42132</v>
      </c>
      <c r="O1395" s="64">
        <v>0</v>
      </c>
      <c r="P1395">
        <v>64</v>
      </c>
      <c r="Q1395">
        <v>1</v>
      </c>
      <c r="R1395" s="2">
        <v>110.99938136823044</v>
      </c>
      <c r="T1395">
        <f>(3.14*((P1395/2)^2))/1000000</f>
        <v>3.21536E-3</v>
      </c>
      <c r="U1395" t="s">
        <v>30</v>
      </c>
      <c r="W1395">
        <v>53</v>
      </c>
    </row>
    <row r="1396" spans="1:31" ht="15" customHeight="1">
      <c r="A1396">
        <v>1395</v>
      </c>
      <c r="B1396" s="9" t="s">
        <v>333</v>
      </c>
      <c r="C1396" s="9" t="s">
        <v>841</v>
      </c>
      <c r="D1396" s="7">
        <v>22</v>
      </c>
      <c r="E1396" s="9" t="s">
        <v>648</v>
      </c>
      <c r="F1396" s="17">
        <v>102548</v>
      </c>
      <c r="G1396" s="17">
        <v>89.611000000000004</v>
      </c>
      <c r="H1396" s="17">
        <v>49.841999999999999</v>
      </c>
      <c r="I1396" s="9" t="s">
        <v>50</v>
      </c>
      <c r="J1396" s="9" t="s">
        <v>51</v>
      </c>
      <c r="K1396" s="9" t="s">
        <v>712</v>
      </c>
      <c r="L1396" s="9" t="str">
        <f>CONCATENATE(J1396,".",K1396)</f>
        <v>Quercus.salicifolia</v>
      </c>
      <c r="M1396" s="9" t="s">
        <v>135</v>
      </c>
      <c r="N1396" s="11">
        <v>42139</v>
      </c>
      <c r="O1396" s="64">
        <v>0</v>
      </c>
      <c r="P1396">
        <v>746</v>
      </c>
      <c r="Q1396">
        <v>4</v>
      </c>
      <c r="R1396" s="2">
        <v>113.66428157662256</v>
      </c>
      <c r="S1396">
        <v>410</v>
      </c>
      <c r="T1396">
        <f>(3.14*((P1396/2)^2))/1000000</f>
        <v>0.43686505999999997</v>
      </c>
      <c r="U1396" t="s">
        <v>58</v>
      </c>
      <c r="AE1396" t="s">
        <v>390</v>
      </c>
    </row>
    <row r="1397" spans="1:31" ht="15" customHeight="1">
      <c r="A1397">
        <v>1396</v>
      </c>
      <c r="B1397" s="9" t="s">
        <v>333</v>
      </c>
      <c r="C1397" s="9" t="s">
        <v>849</v>
      </c>
      <c r="D1397" s="6">
        <v>14</v>
      </c>
      <c r="E1397" s="9" t="s">
        <v>648</v>
      </c>
      <c r="F1397" s="17">
        <v>101614</v>
      </c>
      <c r="G1397" s="17">
        <v>20.57</v>
      </c>
      <c r="H1397" s="17">
        <v>36.489999999999995</v>
      </c>
      <c r="I1397" s="9" t="s">
        <v>52</v>
      </c>
      <c r="J1397" s="9" t="s">
        <v>53</v>
      </c>
      <c r="L1397" s="9" t="str">
        <f>CONCATENATE(J1397,".",K1397)</f>
        <v>Styrax.</v>
      </c>
      <c r="M1397" s="9" t="s">
        <v>53</v>
      </c>
      <c r="N1397" s="11">
        <v>42132</v>
      </c>
      <c r="O1397" s="64">
        <v>0</v>
      </c>
      <c r="P1397">
        <v>93</v>
      </c>
      <c r="Q1397">
        <v>1</v>
      </c>
      <c r="R1397" s="2">
        <v>187.54909148609181</v>
      </c>
      <c r="T1397">
        <f>(3.14*((P1397/2)^2))/1000000</f>
        <v>6.7894649999999997E-3</v>
      </c>
    </row>
    <row r="1398" spans="1:31" ht="15" customHeight="1">
      <c r="A1398">
        <v>1397</v>
      </c>
      <c r="B1398" s="9" t="s">
        <v>333</v>
      </c>
      <c r="C1398" s="9" t="s">
        <v>841</v>
      </c>
      <c r="D1398" s="7">
        <v>21</v>
      </c>
      <c r="E1398" s="9" t="s">
        <v>648</v>
      </c>
      <c r="F1398" s="17">
        <v>102550</v>
      </c>
      <c r="G1398" s="17">
        <v>85.528000000000006</v>
      </c>
      <c r="H1398" s="17">
        <v>58.176000000000002</v>
      </c>
      <c r="I1398" s="9" t="s">
        <v>52</v>
      </c>
      <c r="J1398" s="9" t="s">
        <v>53</v>
      </c>
      <c r="L1398" s="9" t="str">
        <f>CONCATENATE(J1398,".",K1398)</f>
        <v>Styrax.</v>
      </c>
      <c r="M1398" s="9" t="s">
        <v>53</v>
      </c>
      <c r="N1398" s="11">
        <v>42139</v>
      </c>
      <c r="O1398" s="64">
        <v>0</v>
      </c>
      <c r="P1398">
        <v>144</v>
      </c>
      <c r="Q1398">
        <v>2</v>
      </c>
      <c r="R1398" s="2">
        <v>161.38813662473871</v>
      </c>
      <c r="T1398">
        <f>(3.14*((P1398/2)^2))/1000000</f>
        <v>1.6277759999999999E-2</v>
      </c>
    </row>
    <row r="1399" spans="1:31" ht="15" customHeight="1">
      <c r="A1399">
        <v>1398</v>
      </c>
      <c r="B1399" s="9" t="s">
        <v>333</v>
      </c>
      <c r="C1399" s="9" t="s">
        <v>856</v>
      </c>
      <c r="D1399" s="6">
        <v>11</v>
      </c>
      <c r="E1399" s="9" t="s">
        <v>648</v>
      </c>
      <c r="F1399" s="17">
        <v>101883</v>
      </c>
      <c r="G1399" s="17">
        <v>44.929000000000002</v>
      </c>
      <c r="H1399" s="17">
        <v>3.198</v>
      </c>
      <c r="I1399" s="9" t="s">
        <v>52</v>
      </c>
      <c r="J1399" s="9" t="s">
        <v>53</v>
      </c>
      <c r="L1399" s="9" t="str">
        <f>CONCATENATE(J1399,".",K1399)</f>
        <v>Styrax.</v>
      </c>
      <c r="M1399" s="9" t="s">
        <v>53</v>
      </c>
      <c r="N1399" s="11">
        <v>42134</v>
      </c>
      <c r="O1399" s="64">
        <v>0</v>
      </c>
      <c r="P1399">
        <v>54</v>
      </c>
      <c r="Q1399">
        <v>1</v>
      </c>
      <c r="R1399" s="2">
        <v>194.04324002101941</v>
      </c>
      <c r="T1399">
        <f>(3.14*((P1399/2)^2))/1000000</f>
        <v>2.2890599999999999E-3</v>
      </c>
    </row>
    <row r="1400" spans="1:31" ht="15" customHeight="1">
      <c r="A1400">
        <v>1399</v>
      </c>
      <c r="B1400" s="9" t="s">
        <v>333</v>
      </c>
      <c r="C1400" s="9" t="s">
        <v>841</v>
      </c>
      <c r="D1400" s="7">
        <v>21</v>
      </c>
      <c r="E1400" s="9" t="s">
        <v>648</v>
      </c>
      <c r="F1400" s="17">
        <v>102552</v>
      </c>
      <c r="G1400" s="17">
        <v>88.694000000000003</v>
      </c>
      <c r="H1400" s="17">
        <v>52.841999999999999</v>
      </c>
      <c r="I1400" s="9" t="s">
        <v>50</v>
      </c>
      <c r="J1400" s="9" t="s">
        <v>51</v>
      </c>
      <c r="K1400" s="9" t="s">
        <v>712</v>
      </c>
      <c r="L1400" s="9" t="str">
        <f>CONCATENATE(J1400,".",K1400)</f>
        <v>Quercus.salicifolia</v>
      </c>
      <c r="M1400" s="9" t="s">
        <v>135</v>
      </c>
      <c r="N1400" s="11">
        <v>42139</v>
      </c>
      <c r="O1400" s="64">
        <v>0</v>
      </c>
      <c r="P1400">
        <v>263</v>
      </c>
      <c r="Q1400">
        <v>2</v>
      </c>
      <c r="R1400" s="2">
        <v>139.39308259727903</v>
      </c>
      <c r="T1400">
        <f>(3.14*((P1400/2)^2))/1000000</f>
        <v>5.4297665000000002E-2</v>
      </c>
    </row>
    <row r="1401" spans="1:31" ht="15" customHeight="1">
      <c r="A1401">
        <v>1400</v>
      </c>
      <c r="B1401" s="9" t="s">
        <v>333</v>
      </c>
      <c r="C1401" s="9" t="s">
        <v>841</v>
      </c>
      <c r="D1401" s="7">
        <v>31</v>
      </c>
      <c r="E1401" s="9" t="s">
        <v>648</v>
      </c>
      <c r="F1401" s="17">
        <v>102553</v>
      </c>
      <c r="G1401" s="17">
        <v>94.832999999999998</v>
      </c>
      <c r="H1401" s="17">
        <v>40.204000000000001</v>
      </c>
      <c r="I1401" s="9" t="s">
        <v>52</v>
      </c>
      <c r="J1401" s="9" t="s">
        <v>53</v>
      </c>
      <c r="L1401" s="9" t="str">
        <f>CONCATENATE(J1401,".",K1401)</f>
        <v>Styrax.</v>
      </c>
      <c r="M1401" s="9" t="s">
        <v>53</v>
      </c>
      <c r="N1401" s="11">
        <v>42140</v>
      </c>
      <c r="O1401" s="64">
        <v>0</v>
      </c>
      <c r="P1401">
        <v>250</v>
      </c>
      <c r="Q1401">
        <v>2</v>
      </c>
      <c r="R1401" s="2">
        <v>128.8924571375083</v>
      </c>
      <c r="T1401">
        <f>(3.14*((P1401/2)^2))/1000000</f>
        <v>4.9062500000000002E-2</v>
      </c>
    </row>
    <row r="1402" spans="1:31" ht="15" customHeight="1">
      <c r="A1402">
        <v>1401</v>
      </c>
      <c r="B1402" s="9" t="s">
        <v>333</v>
      </c>
      <c r="C1402" s="9" t="s">
        <v>841</v>
      </c>
      <c r="D1402" s="7">
        <v>31</v>
      </c>
      <c r="E1402" s="9" t="s">
        <v>648</v>
      </c>
      <c r="F1402" s="17">
        <v>102554</v>
      </c>
      <c r="G1402" s="17">
        <v>94.111000000000004</v>
      </c>
      <c r="H1402" s="17">
        <v>42.704000000000001</v>
      </c>
      <c r="I1402" s="9" t="s">
        <v>77</v>
      </c>
      <c r="J1402" s="9" t="s">
        <v>348</v>
      </c>
      <c r="K1402" t="s">
        <v>729</v>
      </c>
      <c r="L1402" s="9" t="str">
        <f>CONCATENATE(J1402,".",K1402)</f>
        <v>Ilex.pallida</v>
      </c>
      <c r="M1402" s="9" t="s">
        <v>229</v>
      </c>
      <c r="N1402" s="11">
        <v>42140</v>
      </c>
      <c r="O1402" s="64">
        <v>0</v>
      </c>
      <c r="P1402">
        <v>103</v>
      </c>
      <c r="Q1402">
        <v>2</v>
      </c>
      <c r="R1402" s="2">
        <v>127.32996754978875</v>
      </c>
      <c r="T1402">
        <f>(3.14*((P1402/2)^2))/1000000</f>
        <v>8.3280650000000008E-3</v>
      </c>
    </row>
    <row r="1403" spans="1:31" ht="15" customHeight="1">
      <c r="A1403">
        <v>1402</v>
      </c>
      <c r="B1403" s="9" t="s">
        <v>333</v>
      </c>
      <c r="C1403" s="9" t="s">
        <v>860</v>
      </c>
      <c r="D1403" s="6">
        <v>32</v>
      </c>
      <c r="E1403" s="9" t="s">
        <v>648</v>
      </c>
      <c r="F1403" s="17">
        <v>102038</v>
      </c>
      <c r="G1403" s="17">
        <v>53.674999999999997</v>
      </c>
      <c r="H1403" s="17">
        <v>46.039000000000001</v>
      </c>
      <c r="I1403" s="9" t="s">
        <v>54</v>
      </c>
      <c r="J1403" s="9" t="s">
        <v>75</v>
      </c>
      <c r="K1403" s="9" t="s">
        <v>503</v>
      </c>
      <c r="L1403" s="9" t="str">
        <f>CONCATENATE(J1403,".",K1403)</f>
        <v>Dendropanax.sp1</v>
      </c>
      <c r="M1403" s="9" t="s">
        <v>353</v>
      </c>
      <c r="N1403" s="11">
        <v>42135</v>
      </c>
      <c r="O1403" s="64">
        <v>0</v>
      </c>
      <c r="P1403">
        <v>65</v>
      </c>
      <c r="Q1403">
        <v>1</v>
      </c>
      <c r="R1403" s="2">
        <v>134.21235502986784</v>
      </c>
      <c r="T1403">
        <f>(3.14*((P1403/2)^2))/1000000</f>
        <v>3.3166250000000001E-3</v>
      </c>
    </row>
    <row r="1404" spans="1:31" ht="15" customHeight="1">
      <c r="A1404">
        <v>1403</v>
      </c>
      <c r="B1404" s="9" t="s">
        <v>333</v>
      </c>
      <c r="C1404" s="9" t="s">
        <v>841</v>
      </c>
      <c r="D1404" s="7">
        <v>32</v>
      </c>
      <c r="E1404" s="9" t="s">
        <v>647</v>
      </c>
      <c r="F1404" s="16">
        <v>102556</v>
      </c>
      <c r="G1404" s="17">
        <v>93.805000000000007</v>
      </c>
      <c r="H1404" s="17">
        <v>45.647999999999996</v>
      </c>
      <c r="I1404" s="9" t="s">
        <v>50</v>
      </c>
      <c r="J1404" s="9" t="s">
        <v>51</v>
      </c>
      <c r="K1404" s="9" t="s">
        <v>712</v>
      </c>
      <c r="L1404" s="9" t="str">
        <f>CONCATENATE(J1404,".",K1404)</f>
        <v>Quercus.salicifolia</v>
      </c>
      <c r="M1404" s="9" t="s">
        <v>135</v>
      </c>
      <c r="N1404" s="11">
        <v>42140</v>
      </c>
      <c r="O1404" s="64">
        <v>16.768294807056009</v>
      </c>
      <c r="P1404">
        <v>539</v>
      </c>
      <c r="Q1404">
        <v>4</v>
      </c>
      <c r="R1404" s="2">
        <v>195.48132184857729</v>
      </c>
      <c r="T1404">
        <f>(3.14*((P1404/2)^2))/1000000</f>
        <v>0.22805898500000002</v>
      </c>
    </row>
    <row r="1405" spans="1:31" ht="15" customHeight="1">
      <c r="A1405">
        <v>1404</v>
      </c>
      <c r="B1405" s="9" t="s">
        <v>333</v>
      </c>
      <c r="C1405" s="9" t="s">
        <v>841</v>
      </c>
      <c r="D1405" s="7">
        <v>32</v>
      </c>
      <c r="E1405" s="9" t="s">
        <v>648</v>
      </c>
      <c r="F1405" s="17">
        <v>102557</v>
      </c>
      <c r="G1405" s="17">
        <v>90.971999999999994</v>
      </c>
      <c r="H1405" s="17">
        <v>45.426000000000002</v>
      </c>
      <c r="I1405" s="9" t="s">
        <v>50</v>
      </c>
      <c r="J1405" s="9" t="s">
        <v>51</v>
      </c>
      <c r="K1405" s="9" t="s">
        <v>712</v>
      </c>
      <c r="L1405" s="9" t="str">
        <f>CONCATENATE(J1405,".",K1405)</f>
        <v>Quercus.salicifolia</v>
      </c>
      <c r="M1405" s="9" t="s">
        <v>135</v>
      </c>
      <c r="N1405" s="11">
        <v>42140</v>
      </c>
      <c r="O1405" s="64">
        <v>0</v>
      </c>
      <c r="P1405">
        <v>178</v>
      </c>
      <c r="Q1405">
        <v>2</v>
      </c>
      <c r="R1405" s="2">
        <v>131.94680323524724</v>
      </c>
      <c r="T1405">
        <f>(3.14*((P1405/2)^2))/1000000</f>
        <v>2.4871940000000002E-2</v>
      </c>
    </row>
    <row r="1406" spans="1:31" ht="15" customHeight="1">
      <c r="A1406">
        <v>1405</v>
      </c>
      <c r="B1406" s="9" t="s">
        <v>333</v>
      </c>
      <c r="C1406" s="9" t="s">
        <v>841</v>
      </c>
      <c r="D1406" s="7">
        <v>32</v>
      </c>
      <c r="E1406" s="9" t="s">
        <v>648</v>
      </c>
      <c r="F1406" s="17">
        <v>102558</v>
      </c>
      <c r="G1406" s="17">
        <v>94.25</v>
      </c>
      <c r="H1406" s="17">
        <v>48.841999999999999</v>
      </c>
      <c r="I1406" s="9" t="s">
        <v>495</v>
      </c>
      <c r="J1406" s="9" t="s">
        <v>496</v>
      </c>
      <c r="K1406" s="9" t="s">
        <v>777</v>
      </c>
      <c r="L1406" s="9" t="str">
        <f>CONCATENATE(J1406,".",K1406)</f>
        <v>Cleyera.theoidaes</v>
      </c>
      <c r="M1406" s="9" t="s">
        <v>334</v>
      </c>
      <c r="N1406" s="11">
        <v>42140</v>
      </c>
      <c r="O1406" s="64">
        <v>0</v>
      </c>
      <c r="P1406">
        <v>233</v>
      </c>
      <c r="Q1406">
        <v>2</v>
      </c>
      <c r="R1406" s="2">
        <v>150.7485490480916</v>
      </c>
      <c r="T1406">
        <f>(3.14*((P1406/2)^2))/1000000</f>
        <v>4.2616865000000004E-2</v>
      </c>
    </row>
    <row r="1407" spans="1:31" ht="15" customHeight="1">
      <c r="A1407">
        <v>1406</v>
      </c>
      <c r="B1407" s="9" t="s">
        <v>333</v>
      </c>
      <c r="C1407" s="9" t="s">
        <v>841</v>
      </c>
      <c r="D1407" s="7">
        <v>33</v>
      </c>
      <c r="E1407" s="9" t="s">
        <v>648</v>
      </c>
      <c r="F1407" s="17">
        <v>102559</v>
      </c>
      <c r="G1407" s="17">
        <v>94.471999999999994</v>
      </c>
      <c r="H1407" s="17">
        <v>53.12</v>
      </c>
      <c r="I1407" s="9" t="s">
        <v>50</v>
      </c>
      <c r="J1407" s="9" t="s">
        <v>51</v>
      </c>
      <c r="K1407" s="9" t="s">
        <v>712</v>
      </c>
      <c r="L1407" s="9" t="str">
        <f>CONCATENATE(J1407,".",K1407)</f>
        <v>Quercus.salicifolia</v>
      </c>
      <c r="M1407" s="9" t="s">
        <v>135</v>
      </c>
      <c r="N1407" s="11">
        <v>42140</v>
      </c>
      <c r="O1407" s="64">
        <v>0</v>
      </c>
      <c r="P1407">
        <v>254</v>
      </c>
      <c r="Q1407">
        <v>2</v>
      </c>
      <c r="R1407" s="2">
        <v>111.86795241999025</v>
      </c>
      <c r="T1407">
        <f>(3.14*((P1407/2)^2))/1000000</f>
        <v>5.0645060000000006E-2</v>
      </c>
    </row>
    <row r="1408" spans="1:31" ht="15" customHeight="1">
      <c r="A1408">
        <v>1407</v>
      </c>
      <c r="B1408" s="9" t="s">
        <v>333</v>
      </c>
      <c r="C1408" s="9" t="s">
        <v>852</v>
      </c>
      <c r="D1408" s="6">
        <v>31</v>
      </c>
      <c r="E1408" s="9" t="s">
        <v>648</v>
      </c>
      <c r="F1408" s="17">
        <v>101761</v>
      </c>
      <c r="G1408" s="17">
        <v>30.704999999999998</v>
      </c>
      <c r="H1408" s="17">
        <v>64.474999999999994</v>
      </c>
      <c r="I1408" s="9" t="s">
        <v>34</v>
      </c>
      <c r="J1408" s="9" t="s">
        <v>35</v>
      </c>
      <c r="K1408" s="9" t="s">
        <v>508</v>
      </c>
      <c r="L1408" s="9" t="str">
        <f>CONCATENATE(J1408,".",K1408)</f>
        <v>Ardisia.sp7</v>
      </c>
      <c r="M1408" s="9" t="s">
        <v>86</v>
      </c>
      <c r="N1408" s="11">
        <v>42133</v>
      </c>
      <c r="O1408" s="64">
        <v>0</v>
      </c>
      <c r="P1408">
        <v>78</v>
      </c>
      <c r="Q1408">
        <v>1</v>
      </c>
      <c r="R1408" s="2">
        <v>173.33481680236457</v>
      </c>
      <c r="T1408">
        <f>(3.14*((P1408/2)^2))/1000000</f>
        <v>4.7759400000000002E-3</v>
      </c>
      <c r="U1408" t="s">
        <v>30</v>
      </c>
      <c r="W1408">
        <v>50</v>
      </c>
    </row>
    <row r="1409" spans="1:23" ht="15" customHeight="1">
      <c r="A1409">
        <v>1408</v>
      </c>
      <c r="B1409" s="9" t="s">
        <v>333</v>
      </c>
      <c r="C1409" s="9" t="s">
        <v>841</v>
      </c>
      <c r="D1409" s="7">
        <v>33</v>
      </c>
      <c r="E1409" s="9" t="s">
        <v>648</v>
      </c>
      <c r="F1409" s="17">
        <v>102561</v>
      </c>
      <c r="G1409" s="17">
        <v>91.582999999999998</v>
      </c>
      <c r="H1409" s="17">
        <v>53.147999999999996</v>
      </c>
      <c r="I1409" s="9" t="s">
        <v>98</v>
      </c>
      <c r="J1409" s="9" t="s">
        <v>99</v>
      </c>
      <c r="L1409" s="9" t="str">
        <f>CONCATENATE(J1409,".",K1409)</f>
        <v>Clusia.</v>
      </c>
      <c r="M1409" s="9" t="s">
        <v>99</v>
      </c>
      <c r="N1409" s="11">
        <v>42140</v>
      </c>
      <c r="O1409" s="64">
        <v>0</v>
      </c>
      <c r="P1409">
        <v>148</v>
      </c>
      <c r="Q1409">
        <v>2</v>
      </c>
      <c r="R1409" s="2">
        <v>119.75937952740024</v>
      </c>
      <c r="T1409">
        <f>(3.14*((P1409/2)^2))/1000000</f>
        <v>1.7194640000000001E-2</v>
      </c>
    </row>
    <row r="1410" spans="1:23" ht="15" customHeight="1">
      <c r="A1410">
        <v>1409</v>
      </c>
      <c r="B1410" s="9" t="s">
        <v>333</v>
      </c>
      <c r="C1410" s="9" t="s">
        <v>855</v>
      </c>
      <c r="D1410" s="7">
        <v>43</v>
      </c>
      <c r="E1410" s="9" t="s">
        <v>648</v>
      </c>
      <c r="F1410" s="17">
        <v>102224</v>
      </c>
      <c r="G1410" s="17">
        <v>79.305000000000007</v>
      </c>
      <c r="H1410" s="17">
        <v>9.5180000000000007</v>
      </c>
      <c r="I1410" s="9" t="s">
        <v>495</v>
      </c>
      <c r="J1410" s="9" t="s">
        <v>496</v>
      </c>
      <c r="K1410" s="9" t="s">
        <v>777</v>
      </c>
      <c r="L1410" s="9" t="str">
        <f>CONCATENATE(J1410,".",K1410)</f>
        <v>Cleyera.theoidaes</v>
      </c>
      <c r="M1410" s="9" t="s">
        <v>334</v>
      </c>
      <c r="N1410" s="11">
        <v>42136</v>
      </c>
      <c r="O1410" s="64">
        <v>0</v>
      </c>
      <c r="P1410">
        <v>93</v>
      </c>
      <c r="Q1410">
        <v>1</v>
      </c>
      <c r="R1410" s="2">
        <v>111.27753695236457</v>
      </c>
      <c r="T1410">
        <f>(3.14*((P1410/2)^2))/1000000</f>
        <v>6.7894649999999997E-3</v>
      </c>
    </row>
    <row r="1411" spans="1:23" ht="15" customHeight="1">
      <c r="A1411">
        <v>1410</v>
      </c>
      <c r="B1411" s="9" t="s">
        <v>333</v>
      </c>
      <c r="C1411" s="9" t="s">
        <v>842</v>
      </c>
      <c r="D1411" s="6">
        <v>23</v>
      </c>
      <c r="E1411" s="9" t="s">
        <v>648</v>
      </c>
      <c r="F1411" s="17">
        <v>101363</v>
      </c>
      <c r="G1411" s="17">
        <v>7.6840000000000002</v>
      </c>
      <c r="H1411" s="17">
        <v>70.778000000000006</v>
      </c>
      <c r="I1411" s="9" t="s">
        <v>28</v>
      </c>
      <c r="J1411" s="9" t="s">
        <v>515</v>
      </c>
      <c r="K1411" s="9">
        <v>4</v>
      </c>
      <c r="L1411" s="9" t="str">
        <f>CONCATENATE(J1411,".",K1411)</f>
        <v>CasIndet.4</v>
      </c>
      <c r="M1411" s="9" t="s">
        <v>359</v>
      </c>
      <c r="N1411" s="11">
        <v>42121</v>
      </c>
      <c r="O1411" s="64">
        <v>0</v>
      </c>
      <c r="P1411">
        <v>57</v>
      </c>
      <c r="Q1411">
        <v>1</v>
      </c>
      <c r="R1411" s="2">
        <v>138.7110316886824</v>
      </c>
      <c r="T1411">
        <f>(3.14*((P1411/2)^2))/1000000</f>
        <v>2.550465E-3</v>
      </c>
    </row>
    <row r="1412" spans="1:23" ht="15" customHeight="1">
      <c r="A1412">
        <v>1411</v>
      </c>
      <c r="B1412" s="9" t="s">
        <v>333</v>
      </c>
      <c r="C1412" s="9" t="s">
        <v>849</v>
      </c>
      <c r="D1412" s="6">
        <v>31</v>
      </c>
      <c r="E1412" s="9" t="s">
        <v>648</v>
      </c>
      <c r="F1412" s="17">
        <v>101631</v>
      </c>
      <c r="G1412" s="17">
        <v>31.219000000000001</v>
      </c>
      <c r="H1412" s="17">
        <v>23.472000000000001</v>
      </c>
      <c r="I1412" s="9" t="s">
        <v>42</v>
      </c>
      <c r="J1412" s="9" t="s">
        <v>710</v>
      </c>
      <c r="K1412" s="9" t="s">
        <v>711</v>
      </c>
      <c r="L1412" s="9" t="str">
        <f>CONCATENATE(J1412,".",K1412)</f>
        <v>Rogiera.amoena</v>
      </c>
      <c r="M1412" s="9" t="s">
        <v>335</v>
      </c>
      <c r="N1412" s="11">
        <v>42132</v>
      </c>
      <c r="O1412" s="64">
        <v>0</v>
      </c>
      <c r="P1412">
        <v>73</v>
      </c>
      <c r="Q1412">
        <v>1</v>
      </c>
      <c r="R1412" s="2">
        <v>117.93308967849424</v>
      </c>
      <c r="T1412">
        <f>(3.14*((P1412/2)^2))/1000000</f>
        <v>4.1832650000000002E-3</v>
      </c>
    </row>
    <row r="1413" spans="1:23" ht="15" customHeight="1">
      <c r="A1413">
        <v>1412</v>
      </c>
      <c r="B1413" s="9" t="s">
        <v>333</v>
      </c>
      <c r="C1413" s="9" t="s">
        <v>841</v>
      </c>
      <c r="D1413" s="7">
        <v>34</v>
      </c>
      <c r="E1413" s="9" t="s">
        <v>648</v>
      </c>
      <c r="F1413" s="17">
        <v>102565</v>
      </c>
      <c r="G1413" s="17">
        <v>91.805000000000007</v>
      </c>
      <c r="H1413" s="17">
        <v>59.341999999999999</v>
      </c>
      <c r="I1413" s="9" t="s">
        <v>52</v>
      </c>
      <c r="J1413" s="9" t="s">
        <v>53</v>
      </c>
      <c r="L1413" s="9" t="str">
        <f>CONCATENATE(J1413,".",K1413)</f>
        <v>Styrax.</v>
      </c>
      <c r="M1413" s="9" t="s">
        <v>53</v>
      </c>
      <c r="N1413" s="11">
        <v>42140</v>
      </c>
      <c r="O1413" s="64">
        <v>0</v>
      </c>
      <c r="P1413">
        <v>205</v>
      </c>
      <c r="Q1413">
        <v>2</v>
      </c>
      <c r="R1413" s="2">
        <v>179.57833734435698</v>
      </c>
      <c r="T1413">
        <f>(3.14*((P1413/2)^2))/1000000</f>
        <v>3.2989625000000002E-2</v>
      </c>
      <c r="U1413" t="s">
        <v>30</v>
      </c>
      <c r="W1413">
        <v>121</v>
      </c>
    </row>
    <row r="1414" spans="1:23" ht="15" customHeight="1">
      <c r="A1414">
        <v>1413</v>
      </c>
      <c r="B1414" s="9" t="s">
        <v>333</v>
      </c>
      <c r="C1414" s="9" t="s">
        <v>852</v>
      </c>
      <c r="D1414" s="6">
        <v>41</v>
      </c>
      <c r="E1414" s="9" t="s">
        <v>648</v>
      </c>
      <c r="F1414" s="17">
        <v>101788</v>
      </c>
      <c r="G1414" s="17">
        <v>36.408999999999999</v>
      </c>
      <c r="H1414" s="17">
        <v>78.986000000000004</v>
      </c>
      <c r="I1414" s="9" t="s">
        <v>93</v>
      </c>
      <c r="J1414" s="9" t="s">
        <v>94</v>
      </c>
      <c r="K1414" s="9" t="s">
        <v>725</v>
      </c>
      <c r="L1414" s="9" t="str">
        <f>CONCATENATE(J1414,".",K1414)</f>
        <v>Viburnum.costaricanun</v>
      </c>
      <c r="M1414" s="9" t="s">
        <v>94</v>
      </c>
      <c r="N1414" s="11">
        <v>42133</v>
      </c>
      <c r="O1414" s="64">
        <v>0</v>
      </c>
      <c r="P1414">
        <v>74</v>
      </c>
      <c r="Q1414">
        <v>1</v>
      </c>
      <c r="R1414" s="2">
        <v>165.205158472427</v>
      </c>
      <c r="T1414">
        <f>(3.14*((P1414/2)^2))/1000000</f>
        <v>4.2986600000000002E-3</v>
      </c>
    </row>
    <row r="1415" spans="1:23" ht="15" customHeight="1">
      <c r="A1415">
        <v>1414</v>
      </c>
      <c r="B1415" s="9" t="s">
        <v>333</v>
      </c>
      <c r="C1415" s="9" t="s">
        <v>859</v>
      </c>
      <c r="D1415" s="6">
        <v>13</v>
      </c>
      <c r="E1415" s="9" t="s">
        <v>648</v>
      </c>
      <c r="F1415" s="17">
        <v>101929</v>
      </c>
      <c r="G1415" s="17">
        <v>41.805999999999997</v>
      </c>
      <c r="H1415" s="17">
        <v>31.555</v>
      </c>
      <c r="I1415" s="9" t="s">
        <v>42</v>
      </c>
      <c r="J1415" s="9" t="s">
        <v>710</v>
      </c>
      <c r="K1415" s="9" t="s">
        <v>711</v>
      </c>
      <c r="L1415" s="9" t="str">
        <f>CONCATENATE(J1415,".",K1415)</f>
        <v>Rogiera.amoena</v>
      </c>
      <c r="M1415" s="9" t="s">
        <v>335</v>
      </c>
      <c r="N1415" s="11">
        <v>42134</v>
      </c>
      <c r="O1415" s="64">
        <v>0</v>
      </c>
      <c r="P1415">
        <v>67</v>
      </c>
      <c r="Q1415">
        <v>1</v>
      </c>
      <c r="R1415" s="2">
        <v>110.33670134939749</v>
      </c>
      <c r="T1415">
        <f>(3.14*((P1415/2)^2))/1000000</f>
        <v>3.5238650000000002E-3</v>
      </c>
    </row>
    <row r="1416" spans="1:23" ht="15" customHeight="1">
      <c r="A1416">
        <v>1415</v>
      </c>
      <c r="B1416" s="9" t="s">
        <v>333</v>
      </c>
      <c r="C1416" s="9" t="s">
        <v>841</v>
      </c>
      <c r="D1416" s="7">
        <v>44</v>
      </c>
      <c r="E1416" s="9" t="s">
        <v>648</v>
      </c>
      <c r="F1416" s="17">
        <v>102568</v>
      </c>
      <c r="G1416" s="17">
        <v>99.915999999999997</v>
      </c>
      <c r="H1416" s="17">
        <v>43.064999999999998</v>
      </c>
      <c r="I1416" s="9" t="s">
        <v>50</v>
      </c>
      <c r="J1416" s="9" t="s">
        <v>51</v>
      </c>
      <c r="K1416" s="9" t="s">
        <v>712</v>
      </c>
      <c r="L1416" s="9" t="str">
        <f>CONCATENATE(J1416,".",K1416)</f>
        <v>Quercus.salicifolia</v>
      </c>
      <c r="M1416" s="9" t="s">
        <v>135</v>
      </c>
      <c r="N1416" s="11">
        <v>42140</v>
      </c>
      <c r="O1416" s="64">
        <v>0</v>
      </c>
      <c r="P1416">
        <v>608</v>
      </c>
      <c r="Q1416">
        <v>4</v>
      </c>
      <c r="R1416" s="2">
        <v>183.65171823078595</v>
      </c>
      <c r="T1416">
        <f>(3.14*((P1416/2)^2))/1000000</f>
        <v>0.29018623999999998</v>
      </c>
    </row>
    <row r="1417" spans="1:23" ht="15" customHeight="1">
      <c r="A1417">
        <v>1416</v>
      </c>
      <c r="B1417" s="9" t="s">
        <v>333</v>
      </c>
      <c r="C1417" s="9" t="s">
        <v>841</v>
      </c>
      <c r="D1417" s="7">
        <v>44</v>
      </c>
      <c r="E1417" s="9" t="s">
        <v>648</v>
      </c>
      <c r="F1417" s="17">
        <v>102569</v>
      </c>
      <c r="G1417" s="17">
        <v>97.805000000000007</v>
      </c>
      <c r="H1417" s="17">
        <v>41.814999999999998</v>
      </c>
      <c r="I1417" s="9" t="s">
        <v>54</v>
      </c>
      <c r="J1417" s="9" t="s">
        <v>55</v>
      </c>
      <c r="K1417" s="9" t="s">
        <v>503</v>
      </c>
      <c r="L1417" s="9" t="str">
        <f>CONCATENATE(J1417,".",K1417)</f>
        <v>Schefflera.sp1</v>
      </c>
      <c r="M1417" s="9" t="s">
        <v>55</v>
      </c>
      <c r="N1417" s="11">
        <v>42140</v>
      </c>
      <c r="O1417" s="64">
        <v>0</v>
      </c>
      <c r="P1417">
        <v>123</v>
      </c>
      <c r="Q1417">
        <v>2</v>
      </c>
      <c r="R1417" s="2">
        <v>172.89341332266704</v>
      </c>
      <c r="T1417">
        <f>(3.14*((P1417/2)^2))/1000000</f>
        <v>1.1876265E-2</v>
      </c>
    </row>
    <row r="1418" spans="1:23" ht="15" customHeight="1">
      <c r="A1418">
        <v>1417</v>
      </c>
      <c r="B1418" s="9" t="s">
        <v>333</v>
      </c>
      <c r="C1418" s="9" t="s">
        <v>841</v>
      </c>
      <c r="D1418" s="7">
        <v>43</v>
      </c>
      <c r="E1418" s="9" t="s">
        <v>648</v>
      </c>
      <c r="F1418" s="17">
        <v>102570</v>
      </c>
      <c r="G1418" s="17">
        <v>98.638999999999996</v>
      </c>
      <c r="H1418" s="17">
        <v>53.926000000000002</v>
      </c>
      <c r="I1418" s="9" t="s">
        <v>77</v>
      </c>
      <c r="J1418" s="9" t="s">
        <v>348</v>
      </c>
      <c r="K1418" t="s">
        <v>729</v>
      </c>
      <c r="L1418" s="9" t="str">
        <f>CONCATENATE(J1418,".",K1418)</f>
        <v>Ilex.pallida</v>
      </c>
      <c r="M1418" s="9" t="s">
        <v>349</v>
      </c>
      <c r="N1418" s="11">
        <v>42140</v>
      </c>
      <c r="O1418" s="64">
        <v>0</v>
      </c>
      <c r="P1418">
        <v>132</v>
      </c>
      <c r="Q1418">
        <v>2</v>
      </c>
      <c r="R1418" s="2">
        <v>136.28526374653606</v>
      </c>
      <c r="T1418">
        <f>(3.14*((P1418/2)^2))/1000000</f>
        <v>1.367784E-2</v>
      </c>
    </row>
    <row r="1419" spans="1:23" ht="15" customHeight="1">
      <c r="A1419">
        <v>1418</v>
      </c>
      <c r="B1419" s="9" t="s">
        <v>333</v>
      </c>
      <c r="C1419" s="9" t="s">
        <v>850</v>
      </c>
      <c r="D1419" s="6">
        <v>13</v>
      </c>
      <c r="E1419" s="9" t="s">
        <v>648</v>
      </c>
      <c r="F1419" s="17">
        <v>101659</v>
      </c>
      <c r="G1419" s="17">
        <v>20.36</v>
      </c>
      <c r="H1419" s="17">
        <v>55.734999999999999</v>
      </c>
      <c r="I1419" s="9" t="s">
        <v>34</v>
      </c>
      <c r="J1419" s="9" t="s">
        <v>35</v>
      </c>
      <c r="K1419" s="9" t="s">
        <v>506</v>
      </c>
      <c r="L1419" s="9" t="str">
        <f>CONCATENATE(J1419,".",K1419)</f>
        <v>Ardisia.sp5</v>
      </c>
      <c r="M1419" s="9" t="s">
        <v>36</v>
      </c>
      <c r="N1419" s="11">
        <v>42133</v>
      </c>
      <c r="O1419" s="64">
        <v>0</v>
      </c>
      <c r="P1419">
        <v>80</v>
      </c>
      <c r="Q1419">
        <v>1</v>
      </c>
      <c r="R1419" s="2">
        <v>106.53353579109775</v>
      </c>
      <c r="T1419">
        <f>(3.14*((P1419/2)^2))/1000000</f>
        <v>5.0239999999999998E-3</v>
      </c>
    </row>
    <row r="1420" spans="1:23" ht="15" customHeight="1">
      <c r="A1420">
        <v>1419</v>
      </c>
      <c r="B1420" s="9" t="s">
        <v>333</v>
      </c>
      <c r="C1420" s="9" t="s">
        <v>841</v>
      </c>
      <c r="D1420" s="7">
        <v>43</v>
      </c>
      <c r="E1420" s="9" t="s">
        <v>647</v>
      </c>
      <c r="F1420" s="16">
        <v>102572</v>
      </c>
      <c r="G1420" s="17">
        <v>95.861000000000004</v>
      </c>
      <c r="H1420" s="17">
        <v>53.62</v>
      </c>
      <c r="I1420" s="9" t="s">
        <v>50</v>
      </c>
      <c r="J1420" s="9" t="s">
        <v>51</v>
      </c>
      <c r="K1420" s="9" t="s">
        <v>712</v>
      </c>
      <c r="L1420" s="9" t="str">
        <f>CONCATENATE(J1420,".",K1420)</f>
        <v>Quercus.salicifolia</v>
      </c>
      <c r="M1420" s="9" t="s">
        <v>135</v>
      </c>
      <c r="N1420" s="11">
        <v>42140</v>
      </c>
      <c r="O1420" s="64">
        <v>16.581860083159526</v>
      </c>
      <c r="P1420">
        <v>469</v>
      </c>
      <c r="Q1420">
        <v>3</v>
      </c>
      <c r="R1420" s="2">
        <v>190.14993583206336</v>
      </c>
      <c r="T1420">
        <f>(3.14*((P1420/2)^2))/1000000</f>
        <v>0.17266938500000001</v>
      </c>
    </row>
    <row r="1421" spans="1:23" ht="15" customHeight="1">
      <c r="A1421">
        <v>1420</v>
      </c>
      <c r="B1421" s="9" t="s">
        <v>333</v>
      </c>
      <c r="C1421" s="9" t="s">
        <v>846</v>
      </c>
      <c r="D1421" s="6">
        <v>42</v>
      </c>
      <c r="E1421" s="9" t="s">
        <v>648</v>
      </c>
      <c r="F1421" s="25">
        <v>101589</v>
      </c>
      <c r="G1421" s="17">
        <v>37.989999999999995</v>
      </c>
      <c r="H1421" s="17">
        <v>8.8439999999999994</v>
      </c>
      <c r="I1421" s="9" t="s">
        <v>54</v>
      </c>
      <c r="J1421" s="9" t="s">
        <v>55</v>
      </c>
      <c r="K1421" s="9" t="s">
        <v>502</v>
      </c>
      <c r="L1421" s="9" t="str">
        <f>CONCATENATE(J1421,".",K1421)</f>
        <v>Schefflera.sp2</v>
      </c>
      <c r="M1421" s="9" t="s">
        <v>362</v>
      </c>
      <c r="N1421" s="11">
        <v>42132</v>
      </c>
      <c r="O1421" s="64">
        <v>0</v>
      </c>
      <c r="P1421">
        <v>91</v>
      </c>
      <c r="Q1421">
        <v>1</v>
      </c>
      <c r="R1421" s="2">
        <v>198.76394538139954</v>
      </c>
      <c r="T1421">
        <f>(3.14*((P1421/2)^2))/1000000</f>
        <v>6.5005849999999997E-3</v>
      </c>
    </row>
    <row r="1422" spans="1:23" ht="15" customHeight="1">
      <c r="A1422">
        <v>1421</v>
      </c>
      <c r="B1422" s="9" t="s">
        <v>333</v>
      </c>
      <c r="C1422" s="9" t="s">
        <v>842</v>
      </c>
      <c r="D1422" s="6">
        <v>43</v>
      </c>
      <c r="E1422" s="9" t="s">
        <v>648</v>
      </c>
      <c r="F1422" s="17">
        <v>101398</v>
      </c>
      <c r="G1422" s="17">
        <v>15.023</v>
      </c>
      <c r="H1422" s="17">
        <v>75.105000000000004</v>
      </c>
      <c r="I1422" s="9" t="s">
        <v>34</v>
      </c>
      <c r="J1422" s="9" t="s">
        <v>35</v>
      </c>
      <c r="K1422" s="9" t="s">
        <v>508</v>
      </c>
      <c r="L1422" s="9" t="str">
        <f>CONCATENATE(J1422,".",K1422)</f>
        <v>Ardisia.sp7</v>
      </c>
      <c r="M1422" s="9" t="s">
        <v>86</v>
      </c>
      <c r="N1422" s="11">
        <v>42121</v>
      </c>
      <c r="O1422" s="64">
        <v>0</v>
      </c>
      <c r="P1422">
        <v>64</v>
      </c>
      <c r="Q1422">
        <v>1</v>
      </c>
      <c r="R1422" s="2">
        <v>112.97117174677729</v>
      </c>
      <c r="T1422">
        <f>(3.14*((P1422/2)^2))/1000000</f>
        <v>3.21536E-3</v>
      </c>
      <c r="U1422" t="s">
        <v>73</v>
      </c>
    </row>
    <row r="1423" spans="1:23" ht="15" customHeight="1">
      <c r="A1423">
        <v>1422</v>
      </c>
      <c r="B1423" s="9" t="s">
        <v>333</v>
      </c>
      <c r="C1423" s="9" t="s">
        <v>841</v>
      </c>
      <c r="D1423" s="7">
        <v>43</v>
      </c>
      <c r="E1423" s="9" t="s">
        <v>648</v>
      </c>
      <c r="F1423" s="17">
        <v>102575</v>
      </c>
      <c r="G1423" s="17">
        <v>99.027000000000001</v>
      </c>
      <c r="H1423" s="17">
        <v>50.897999999999996</v>
      </c>
      <c r="I1423" s="9" t="s">
        <v>50</v>
      </c>
      <c r="J1423" s="9" t="s">
        <v>51</v>
      </c>
      <c r="K1423" s="9" t="s">
        <v>712</v>
      </c>
      <c r="L1423" s="9" t="str">
        <f>CONCATENATE(J1423,".",K1423)</f>
        <v>Quercus.salicifolia</v>
      </c>
      <c r="M1423" s="9" t="s">
        <v>135</v>
      </c>
      <c r="N1423" s="11">
        <v>42140</v>
      </c>
      <c r="O1423" s="64">
        <v>0</v>
      </c>
      <c r="P1423">
        <v>258</v>
      </c>
      <c r="Q1423">
        <v>2</v>
      </c>
      <c r="R1423" s="2">
        <v>130.10245437281591</v>
      </c>
      <c r="T1423">
        <f>(3.14*((P1423/2)^2))/1000000</f>
        <v>5.2252740000000006E-2</v>
      </c>
    </row>
    <row r="1424" spans="1:23" ht="15" customHeight="1">
      <c r="A1424">
        <v>1423</v>
      </c>
      <c r="B1424" s="9" t="s">
        <v>333</v>
      </c>
      <c r="C1424" s="9" t="s">
        <v>849</v>
      </c>
      <c r="D1424" s="6">
        <v>41</v>
      </c>
      <c r="E1424" s="9" t="s">
        <v>648</v>
      </c>
      <c r="F1424" s="17">
        <v>101919</v>
      </c>
      <c r="G1424" s="17">
        <v>37.331000000000003</v>
      </c>
      <c r="H1424" s="17">
        <v>38.388999999999996</v>
      </c>
      <c r="I1424" s="9" t="s">
        <v>42</v>
      </c>
      <c r="J1424" s="9" t="s">
        <v>710</v>
      </c>
      <c r="K1424" s="9" t="s">
        <v>711</v>
      </c>
      <c r="L1424" s="9" t="str">
        <f>CONCATENATE(J1424,".",K1424)</f>
        <v>Rogiera.amoena</v>
      </c>
      <c r="M1424" s="9" t="s">
        <v>335</v>
      </c>
      <c r="N1424" s="11">
        <v>42134</v>
      </c>
      <c r="O1424" s="64">
        <v>0</v>
      </c>
      <c r="P1424">
        <v>51</v>
      </c>
      <c r="Q1424">
        <v>1</v>
      </c>
      <c r="R1424" s="2">
        <v>190.7979201945505</v>
      </c>
      <c r="T1424">
        <f>(3.14*((P1424/2)^2))/1000000</f>
        <v>2.041785E-3</v>
      </c>
    </row>
    <row r="1425" spans="1:20" ht="15" customHeight="1">
      <c r="A1425">
        <v>1424</v>
      </c>
      <c r="B1425" s="9" t="s">
        <v>333</v>
      </c>
      <c r="C1425" s="9" t="s">
        <v>841</v>
      </c>
      <c r="D1425" s="7">
        <v>42</v>
      </c>
      <c r="E1425" s="9" t="s">
        <v>647</v>
      </c>
      <c r="F1425" s="16">
        <v>102577</v>
      </c>
      <c r="G1425" s="17">
        <v>99.5</v>
      </c>
      <c r="H1425" s="17">
        <v>55.397999999999996</v>
      </c>
      <c r="I1425" s="9" t="s">
        <v>34</v>
      </c>
      <c r="J1425" s="9" t="s">
        <v>35</v>
      </c>
      <c r="K1425" s="9" t="s">
        <v>508</v>
      </c>
      <c r="L1425" s="9" t="str">
        <f>CONCATENATE(J1425,".",K1425)</f>
        <v>Ardisia.sp7</v>
      </c>
      <c r="M1425" s="9" t="s">
        <v>86</v>
      </c>
      <c r="N1425" s="11">
        <v>42140</v>
      </c>
      <c r="O1425" s="64">
        <v>8.8760600478636817</v>
      </c>
      <c r="P1425">
        <v>149</v>
      </c>
      <c r="Q1425">
        <v>2</v>
      </c>
      <c r="R1425" s="2">
        <v>106.55747238710518</v>
      </c>
      <c r="T1425">
        <f>(3.14*((P1425/2)^2))/1000000</f>
        <v>1.7427785000000001E-2</v>
      </c>
    </row>
    <row r="1426" spans="1:20" ht="15" customHeight="1">
      <c r="A1426">
        <v>1425</v>
      </c>
      <c r="B1426" s="9" t="s">
        <v>333</v>
      </c>
      <c r="C1426" s="9" t="s">
        <v>844</v>
      </c>
      <c r="D1426" s="6">
        <v>33</v>
      </c>
      <c r="E1426" s="9" t="s">
        <v>648</v>
      </c>
      <c r="F1426" s="25">
        <v>101453</v>
      </c>
      <c r="G1426" s="17">
        <v>10.304</v>
      </c>
      <c r="H1426" s="17">
        <v>93.93</v>
      </c>
      <c r="I1426" s="9" t="s">
        <v>495</v>
      </c>
      <c r="J1426" s="9" t="s">
        <v>496</v>
      </c>
      <c r="K1426" s="9" t="s">
        <v>777</v>
      </c>
      <c r="L1426" s="9" t="str">
        <f>CONCATENATE(J1426,".",K1426)</f>
        <v>Cleyera.theoidaes</v>
      </c>
      <c r="M1426" s="9" t="s">
        <v>334</v>
      </c>
      <c r="N1426" s="11">
        <v>42132</v>
      </c>
      <c r="O1426" s="64">
        <v>0</v>
      </c>
      <c r="P1426">
        <v>83</v>
      </c>
      <c r="Q1426">
        <v>1</v>
      </c>
      <c r="R1426" s="2">
        <v>197.57772157646272</v>
      </c>
      <c r="T1426">
        <f>(3.14*((P1426/2)^2))/1000000</f>
        <v>5.4078649999999995E-3</v>
      </c>
    </row>
    <row r="1427" spans="1:20" ht="15" customHeight="1">
      <c r="A1427">
        <v>1426</v>
      </c>
      <c r="B1427" s="9" t="s">
        <v>333</v>
      </c>
      <c r="C1427" s="9" t="s">
        <v>846</v>
      </c>
      <c r="D1427" s="6">
        <v>23</v>
      </c>
      <c r="E1427" s="9" t="s">
        <v>648</v>
      </c>
      <c r="F1427" s="25">
        <v>101532</v>
      </c>
      <c r="G1427" s="17">
        <v>26.094000000000001</v>
      </c>
      <c r="H1427" s="17">
        <v>4.6959999999999997</v>
      </c>
      <c r="I1427" s="9" t="s">
        <v>42</v>
      </c>
      <c r="J1427" s="9" t="s">
        <v>710</v>
      </c>
      <c r="K1427" s="9" t="s">
        <v>711</v>
      </c>
      <c r="L1427" s="9" t="str">
        <f>CONCATENATE(J1427,".",K1427)</f>
        <v>Rogiera.amoena</v>
      </c>
      <c r="M1427" s="9" t="s">
        <v>335</v>
      </c>
      <c r="N1427" s="11">
        <v>42132</v>
      </c>
      <c r="O1427" s="64">
        <v>0</v>
      </c>
      <c r="P1427">
        <v>71</v>
      </c>
      <c r="Q1427">
        <v>1</v>
      </c>
      <c r="R1427" s="2">
        <v>198.39071554472216</v>
      </c>
      <c r="T1427">
        <f>(3.14*((P1427/2)^2))/1000000</f>
        <v>3.9571850000000002E-3</v>
      </c>
    </row>
    <row r="1428" spans="1:20" ht="15" customHeight="1">
      <c r="A1428">
        <v>1427</v>
      </c>
      <c r="B1428" s="9" t="s">
        <v>333</v>
      </c>
      <c r="C1428" s="9" t="s">
        <v>841</v>
      </c>
      <c r="D1428" s="7">
        <v>41</v>
      </c>
      <c r="E1428" s="9" t="s">
        <v>648</v>
      </c>
      <c r="F1428" s="17">
        <v>102580</v>
      </c>
      <c r="G1428" s="17">
        <v>99.138999999999996</v>
      </c>
      <c r="H1428" s="17">
        <v>56.426000000000002</v>
      </c>
      <c r="I1428" s="9" t="s">
        <v>50</v>
      </c>
      <c r="J1428" s="9" t="s">
        <v>51</v>
      </c>
      <c r="K1428" s="9" t="s">
        <v>712</v>
      </c>
      <c r="L1428" s="9" t="str">
        <f>CONCATENATE(J1428,".",K1428)</f>
        <v>Quercus.salicifolia</v>
      </c>
      <c r="M1428" s="9" t="s">
        <v>135</v>
      </c>
      <c r="N1428" s="11">
        <v>42140</v>
      </c>
      <c r="O1428" s="64">
        <v>0</v>
      </c>
      <c r="P1428">
        <v>681</v>
      </c>
      <c r="Q1428">
        <v>4</v>
      </c>
      <c r="R1428" s="2">
        <v>185.47364594884993</v>
      </c>
      <c r="T1428">
        <f>(3.14*((P1428/2)^2))/1000000</f>
        <v>0.36405238500000003</v>
      </c>
    </row>
    <row r="1429" spans="1:20" ht="15" customHeight="1">
      <c r="A1429">
        <v>1428</v>
      </c>
      <c r="B1429" s="9" t="s">
        <v>333</v>
      </c>
      <c r="C1429" s="9" t="s">
        <v>839</v>
      </c>
      <c r="D1429" s="7">
        <v>11</v>
      </c>
      <c r="E1429" s="9" t="s">
        <v>648</v>
      </c>
      <c r="F1429" s="17">
        <v>102581</v>
      </c>
      <c r="G1429" s="17">
        <v>83.783000000000001</v>
      </c>
      <c r="H1429" s="17">
        <v>60.518000000000001</v>
      </c>
      <c r="I1429" s="9" t="s">
        <v>77</v>
      </c>
      <c r="J1429" s="9" t="s">
        <v>348</v>
      </c>
      <c r="K1429" t="s">
        <v>729</v>
      </c>
      <c r="L1429" s="9" t="str">
        <f>CONCATENATE(J1429,".",K1429)</f>
        <v>Ilex.pallida</v>
      </c>
      <c r="M1429" s="9" t="s">
        <v>349</v>
      </c>
      <c r="N1429" s="11">
        <v>42140</v>
      </c>
      <c r="O1429" s="64">
        <v>0</v>
      </c>
      <c r="P1429">
        <v>252</v>
      </c>
      <c r="Q1429">
        <v>2</v>
      </c>
      <c r="R1429" s="2">
        <v>196.71390371874088</v>
      </c>
      <c r="T1429">
        <f>(3.14*((P1429/2)^2))/1000000</f>
        <v>4.9850640000000002E-2</v>
      </c>
    </row>
    <row r="1430" spans="1:20" ht="15" customHeight="1">
      <c r="A1430">
        <v>1429</v>
      </c>
      <c r="B1430" s="9" t="s">
        <v>333</v>
      </c>
      <c r="C1430" s="9" t="s">
        <v>839</v>
      </c>
      <c r="D1430" s="7">
        <v>11</v>
      </c>
      <c r="E1430" s="9" t="s">
        <v>648</v>
      </c>
      <c r="F1430" s="17">
        <v>102582</v>
      </c>
      <c r="G1430" s="17">
        <v>83.432999999999993</v>
      </c>
      <c r="H1430" s="17">
        <v>61.405999999999999</v>
      </c>
      <c r="I1430" s="9" t="s">
        <v>54</v>
      </c>
      <c r="J1430" s="9" t="s">
        <v>55</v>
      </c>
      <c r="K1430" s="9" t="s">
        <v>503</v>
      </c>
      <c r="L1430" s="9" t="str">
        <f>CONCATENATE(J1430,".",K1430)</f>
        <v>Schefflera.sp1</v>
      </c>
      <c r="M1430" s="9" t="s">
        <v>55</v>
      </c>
      <c r="N1430" s="11">
        <v>42140</v>
      </c>
      <c r="O1430" s="64">
        <v>0</v>
      </c>
      <c r="P1430">
        <v>137</v>
      </c>
      <c r="Q1430">
        <v>2</v>
      </c>
      <c r="R1430" s="2">
        <v>182.25950201145071</v>
      </c>
      <c r="T1430">
        <f>(3.14*((P1430/2)^2))/1000000</f>
        <v>1.4733665000000002E-2</v>
      </c>
    </row>
    <row r="1431" spans="1:20" ht="15" customHeight="1">
      <c r="A1431">
        <v>1430</v>
      </c>
      <c r="B1431" s="9" t="s">
        <v>333</v>
      </c>
      <c r="C1431" s="9" t="s">
        <v>860</v>
      </c>
      <c r="D1431" s="6">
        <v>12</v>
      </c>
      <c r="E1431" s="9" t="s">
        <v>648</v>
      </c>
      <c r="F1431" s="17">
        <v>102001</v>
      </c>
      <c r="G1431" s="17">
        <v>40.610999999999997</v>
      </c>
      <c r="H1431" s="17">
        <v>45.75</v>
      </c>
      <c r="I1431" s="9" t="s">
        <v>34</v>
      </c>
      <c r="J1431" s="9" t="s">
        <v>35</v>
      </c>
      <c r="K1431" s="9" t="s">
        <v>508</v>
      </c>
      <c r="L1431" s="9" t="str">
        <f>CONCATENATE(J1431,".",K1431)</f>
        <v>Ardisia.sp7</v>
      </c>
      <c r="M1431" s="9" t="s">
        <v>86</v>
      </c>
      <c r="N1431" s="11">
        <v>42135</v>
      </c>
      <c r="O1431" s="64">
        <v>0</v>
      </c>
      <c r="P1431">
        <v>68</v>
      </c>
      <c r="Q1431">
        <v>1</v>
      </c>
      <c r="R1431" s="2">
        <v>144.39237005495352</v>
      </c>
      <c r="T1431">
        <f>(3.14*((P1431/2)^2))/1000000</f>
        <v>3.6298400000000001E-3</v>
      </c>
    </row>
    <row r="1432" spans="1:20" ht="15" customHeight="1">
      <c r="A1432">
        <v>1431</v>
      </c>
      <c r="B1432" s="9" t="s">
        <v>333</v>
      </c>
      <c r="C1432" s="9" t="s">
        <v>839</v>
      </c>
      <c r="D1432" s="7">
        <v>12</v>
      </c>
      <c r="E1432" s="9" t="s">
        <v>648</v>
      </c>
      <c r="F1432" s="17">
        <v>102584</v>
      </c>
      <c r="G1432" s="17">
        <v>81.308000000000007</v>
      </c>
      <c r="H1432" s="17">
        <v>65.165999999999997</v>
      </c>
      <c r="I1432" s="9" t="s">
        <v>52</v>
      </c>
      <c r="J1432" s="9" t="s">
        <v>53</v>
      </c>
      <c r="L1432" s="9" t="str">
        <f>CONCATENATE(J1432,".",K1432)</f>
        <v>Styrax.</v>
      </c>
      <c r="M1432" s="9" t="s">
        <v>53</v>
      </c>
      <c r="N1432" s="11">
        <v>42140</v>
      </c>
      <c r="O1432" s="64">
        <v>0</v>
      </c>
      <c r="P1432">
        <v>129</v>
      </c>
      <c r="Q1432">
        <v>2</v>
      </c>
      <c r="R1432" s="2">
        <v>101.28750985563929</v>
      </c>
      <c r="T1432">
        <f>(3.14*((P1432/2)^2))/1000000</f>
        <v>1.3063185000000001E-2</v>
      </c>
    </row>
    <row r="1433" spans="1:20" ht="15" customHeight="1">
      <c r="A1433">
        <v>1432</v>
      </c>
      <c r="B1433" s="9" t="s">
        <v>333</v>
      </c>
      <c r="C1433" s="9" t="s">
        <v>846</v>
      </c>
      <c r="D1433" s="6">
        <v>13</v>
      </c>
      <c r="E1433" s="9" t="s">
        <v>648</v>
      </c>
      <c r="F1433" s="17">
        <v>101496</v>
      </c>
      <c r="G1433" s="17">
        <v>23.344000000000001</v>
      </c>
      <c r="H1433" s="17">
        <v>10.571</v>
      </c>
      <c r="I1433" s="9" t="s">
        <v>54</v>
      </c>
      <c r="J1433" s="9" t="s">
        <v>55</v>
      </c>
      <c r="K1433" s="9" t="s">
        <v>503</v>
      </c>
      <c r="L1433" s="9" t="str">
        <f>CONCATENATE(J1433,".",K1433)</f>
        <v>Schefflera.sp1</v>
      </c>
      <c r="M1433" s="9" t="s">
        <v>55</v>
      </c>
      <c r="N1433" s="11">
        <v>42132</v>
      </c>
      <c r="O1433" s="64">
        <v>0</v>
      </c>
      <c r="P1433">
        <v>60</v>
      </c>
      <c r="Q1433">
        <v>1</v>
      </c>
      <c r="R1433" s="2">
        <v>168.77723541477326</v>
      </c>
      <c r="T1433">
        <f>(3.14*((P1433/2)^2))/1000000</f>
        <v>2.826E-3</v>
      </c>
    </row>
    <row r="1434" spans="1:20" ht="15" customHeight="1">
      <c r="A1434">
        <v>1433</v>
      </c>
      <c r="B1434" s="9" t="s">
        <v>333</v>
      </c>
      <c r="C1434" s="9" t="s">
        <v>839</v>
      </c>
      <c r="D1434" s="7">
        <v>12</v>
      </c>
      <c r="E1434" s="9" t="s">
        <v>648</v>
      </c>
      <c r="F1434" s="17">
        <v>102586</v>
      </c>
      <c r="G1434" s="17">
        <v>82.778999999999996</v>
      </c>
      <c r="H1434" s="17">
        <v>65.983000000000004</v>
      </c>
      <c r="I1434" s="9" t="s">
        <v>71</v>
      </c>
      <c r="J1434" s="9" t="s">
        <v>72</v>
      </c>
      <c r="K1434" s="9" t="s">
        <v>494</v>
      </c>
      <c r="L1434" s="9" t="str">
        <f>CONCATENATE(J1434,".",K1434)</f>
        <v>Cornus.disciflora</v>
      </c>
      <c r="M1434" s="9" t="s">
        <v>72</v>
      </c>
      <c r="N1434" s="11">
        <v>42140</v>
      </c>
      <c r="O1434" s="64">
        <v>0</v>
      </c>
      <c r="P1434">
        <v>260</v>
      </c>
      <c r="Q1434">
        <v>2</v>
      </c>
      <c r="R1434" s="2">
        <v>111.1507109007735</v>
      </c>
      <c r="T1434">
        <f>(3.14*((P1434/2)^2))/1000000</f>
        <v>5.3066000000000002E-2</v>
      </c>
    </row>
    <row r="1435" spans="1:20" ht="15" customHeight="1">
      <c r="A1435">
        <v>1434</v>
      </c>
      <c r="B1435" s="9" t="s">
        <v>333</v>
      </c>
      <c r="C1435" s="9" t="s">
        <v>839</v>
      </c>
      <c r="D1435" s="7">
        <v>12</v>
      </c>
      <c r="E1435" s="9" t="s">
        <v>648</v>
      </c>
      <c r="F1435" s="17">
        <v>102587</v>
      </c>
      <c r="G1435" s="17">
        <v>83.2</v>
      </c>
      <c r="H1435" s="17">
        <v>66.426999999999992</v>
      </c>
      <c r="I1435" s="9" t="s">
        <v>37</v>
      </c>
      <c r="J1435" s="9" t="s">
        <v>38</v>
      </c>
      <c r="L1435" s="9" t="str">
        <f>CONCATENATE(J1435,".",K1435)</f>
        <v>Meliosma.</v>
      </c>
      <c r="M1435" s="9" t="s">
        <v>212</v>
      </c>
      <c r="N1435" s="11">
        <v>42140</v>
      </c>
      <c r="O1435" s="64">
        <v>0</v>
      </c>
      <c r="P1435">
        <v>122</v>
      </c>
      <c r="Q1435">
        <v>2</v>
      </c>
      <c r="R1435" s="2">
        <v>141.01171193486886</v>
      </c>
      <c r="T1435">
        <f>(3.14*((P1435/2)^2))/1000000</f>
        <v>1.168394E-2</v>
      </c>
    </row>
    <row r="1436" spans="1:20" ht="15" customHeight="1">
      <c r="A1436">
        <v>1435</v>
      </c>
      <c r="B1436" s="9" t="s">
        <v>333</v>
      </c>
      <c r="C1436" s="9" t="s">
        <v>844</v>
      </c>
      <c r="D1436" s="6">
        <v>23</v>
      </c>
      <c r="E1436" s="9" t="s">
        <v>648</v>
      </c>
      <c r="F1436" s="17">
        <v>101436</v>
      </c>
      <c r="G1436" s="17">
        <v>6.7709999999999999</v>
      </c>
      <c r="H1436" s="17">
        <v>85.563000000000002</v>
      </c>
      <c r="I1436" s="9" t="s">
        <v>495</v>
      </c>
      <c r="J1436" s="9" t="s">
        <v>496</v>
      </c>
      <c r="K1436" s="9" t="s">
        <v>777</v>
      </c>
      <c r="L1436" s="9" t="str">
        <f>CONCATENATE(J1436,".",K1436)</f>
        <v>Cleyera.theoidaes</v>
      </c>
      <c r="M1436" s="9" t="s">
        <v>334</v>
      </c>
      <c r="N1436" s="11">
        <v>42121</v>
      </c>
      <c r="O1436" s="64">
        <v>0</v>
      </c>
      <c r="P1436">
        <v>85</v>
      </c>
      <c r="Q1436">
        <v>1</v>
      </c>
      <c r="R1436" s="2">
        <v>133.9543932825938</v>
      </c>
      <c r="T1436">
        <f>(3.14*((P1436/2)^2))/1000000</f>
        <v>5.6716249999999996E-3</v>
      </c>
    </row>
    <row r="1437" spans="1:20" ht="15" customHeight="1">
      <c r="A1437">
        <v>1436</v>
      </c>
      <c r="B1437" s="9" t="s">
        <v>333</v>
      </c>
      <c r="C1437" s="9" t="s">
        <v>839</v>
      </c>
      <c r="D1437" s="7">
        <v>12</v>
      </c>
      <c r="E1437" s="9" t="s">
        <v>648</v>
      </c>
      <c r="F1437" s="17">
        <v>102589</v>
      </c>
      <c r="G1437" s="17">
        <v>84.741</v>
      </c>
      <c r="H1437" s="17">
        <v>67.968000000000004</v>
      </c>
      <c r="I1437" s="9" t="s">
        <v>54</v>
      </c>
      <c r="J1437" s="9" t="s">
        <v>55</v>
      </c>
      <c r="K1437" s="9" t="s">
        <v>502</v>
      </c>
      <c r="L1437" s="9" t="str">
        <f>CONCATENATE(J1437,".",K1437)</f>
        <v>Schefflera.sp2</v>
      </c>
      <c r="M1437" s="9" t="s">
        <v>362</v>
      </c>
      <c r="N1437" s="11">
        <v>42140</v>
      </c>
      <c r="O1437" s="64">
        <v>0</v>
      </c>
      <c r="P1437">
        <v>162</v>
      </c>
      <c r="Q1437">
        <v>2</v>
      </c>
      <c r="R1437" s="2">
        <v>101.58432521251143</v>
      </c>
      <c r="T1437">
        <f>(3.14*((P1437/2)^2))/1000000</f>
        <v>2.0601540000000002E-2</v>
      </c>
    </row>
    <row r="1438" spans="1:20" ht="15" customHeight="1">
      <c r="A1438">
        <v>1437</v>
      </c>
      <c r="B1438" s="9" t="s">
        <v>333</v>
      </c>
      <c r="C1438" s="9" t="s">
        <v>839</v>
      </c>
      <c r="D1438" s="7">
        <v>12</v>
      </c>
      <c r="E1438" s="9" t="s">
        <v>648</v>
      </c>
      <c r="F1438" s="17">
        <v>102590</v>
      </c>
      <c r="G1438" s="17">
        <v>83.2</v>
      </c>
      <c r="H1438" s="17">
        <v>68.272000000000006</v>
      </c>
      <c r="I1438" s="9" t="s">
        <v>93</v>
      </c>
      <c r="J1438" s="9" t="s">
        <v>94</v>
      </c>
      <c r="K1438" s="9" t="s">
        <v>725</v>
      </c>
      <c r="L1438" s="9" t="str">
        <f>CONCATENATE(J1438,".",K1438)</f>
        <v>Viburnum.costaricanun</v>
      </c>
      <c r="M1438" s="9" t="s">
        <v>94</v>
      </c>
      <c r="N1438" s="11">
        <v>42140</v>
      </c>
      <c r="O1438" s="64">
        <v>0</v>
      </c>
      <c r="P1438">
        <v>165</v>
      </c>
      <c r="Q1438">
        <v>2</v>
      </c>
      <c r="R1438" s="2">
        <v>135.87314032880624</v>
      </c>
      <c r="T1438">
        <f>(3.14*((P1438/2)^2))/1000000</f>
        <v>2.1371625000000002E-2</v>
      </c>
    </row>
    <row r="1439" spans="1:20" ht="15" customHeight="1">
      <c r="A1439">
        <v>1438</v>
      </c>
      <c r="B1439" s="9" t="s">
        <v>333</v>
      </c>
      <c r="C1439" s="9" t="s">
        <v>839</v>
      </c>
      <c r="D1439" s="7">
        <v>41</v>
      </c>
      <c r="E1439" s="9" t="s">
        <v>648</v>
      </c>
      <c r="F1439" s="17">
        <v>102631</v>
      </c>
      <c r="G1439" s="17">
        <v>95.927999999999997</v>
      </c>
      <c r="H1439" s="17">
        <v>76.866</v>
      </c>
      <c r="I1439" s="9" t="s">
        <v>52</v>
      </c>
      <c r="J1439" s="9" t="s">
        <v>53</v>
      </c>
      <c r="L1439" s="9" t="str">
        <f>CONCATENATE(J1439,".",K1439)</f>
        <v>Styrax.</v>
      </c>
      <c r="M1439" s="9" t="s">
        <v>53</v>
      </c>
      <c r="N1439" s="11">
        <v>42140</v>
      </c>
      <c r="O1439" s="64">
        <v>0</v>
      </c>
      <c r="P1439">
        <v>85</v>
      </c>
      <c r="Q1439">
        <v>1</v>
      </c>
      <c r="R1439" s="2">
        <v>131.54828965040886</v>
      </c>
      <c r="T1439">
        <f>(3.14*((P1439/2)^2))/1000000</f>
        <v>5.6716249999999996E-3</v>
      </c>
    </row>
    <row r="1440" spans="1:20" ht="15" customHeight="1">
      <c r="A1440">
        <v>1439</v>
      </c>
      <c r="B1440" s="9" t="s">
        <v>333</v>
      </c>
      <c r="C1440" s="9" t="s">
        <v>839</v>
      </c>
      <c r="D1440" s="7">
        <v>13</v>
      </c>
      <c r="E1440" s="9" t="s">
        <v>648</v>
      </c>
      <c r="F1440" s="17">
        <v>102592</v>
      </c>
      <c r="G1440" s="17">
        <v>82.569000000000003</v>
      </c>
      <c r="H1440" s="17">
        <v>71.658000000000001</v>
      </c>
      <c r="I1440" s="9" t="s">
        <v>495</v>
      </c>
      <c r="J1440" s="9" t="s">
        <v>496</v>
      </c>
      <c r="K1440" s="9" t="s">
        <v>777</v>
      </c>
      <c r="L1440" s="9" t="str">
        <f>CONCATENATE(J1440,".",K1440)</f>
        <v>Cleyera.theoidaes</v>
      </c>
      <c r="M1440" s="9" t="s">
        <v>334</v>
      </c>
      <c r="N1440" s="11">
        <v>42140</v>
      </c>
      <c r="O1440" s="64">
        <v>0</v>
      </c>
      <c r="P1440">
        <v>121</v>
      </c>
      <c r="Q1440">
        <v>2</v>
      </c>
      <c r="R1440" s="2">
        <v>169.17144295363494</v>
      </c>
      <c r="T1440">
        <f>(3.14*((P1440/2)^2))/1000000</f>
        <v>1.1493185000000001E-2</v>
      </c>
    </row>
    <row r="1441" spans="1:20" ht="15" customHeight="1">
      <c r="A1441">
        <v>1440</v>
      </c>
      <c r="B1441" s="9" t="s">
        <v>333</v>
      </c>
      <c r="C1441" s="9" t="s">
        <v>854</v>
      </c>
      <c r="D1441" s="6">
        <v>14</v>
      </c>
      <c r="E1441" s="9" t="s">
        <v>648</v>
      </c>
      <c r="F1441" s="17">
        <v>101812</v>
      </c>
      <c r="G1441" s="17">
        <v>20.367999999999999</v>
      </c>
      <c r="H1441" s="17">
        <v>95.653000000000006</v>
      </c>
      <c r="I1441" s="9" t="s">
        <v>42</v>
      </c>
      <c r="J1441" s="9" t="s">
        <v>710</v>
      </c>
      <c r="K1441" s="9" t="s">
        <v>711</v>
      </c>
      <c r="L1441" s="9" t="str">
        <f>CONCATENATE(J1441,".",K1441)</f>
        <v>Rogiera.amoena</v>
      </c>
      <c r="M1441" s="9" t="s">
        <v>335</v>
      </c>
      <c r="N1441" s="11">
        <v>42133</v>
      </c>
      <c r="O1441" s="64">
        <v>0</v>
      </c>
      <c r="P1441">
        <v>78</v>
      </c>
      <c r="Q1441">
        <v>1</v>
      </c>
      <c r="R1441" s="2">
        <v>181.50266329187642</v>
      </c>
      <c r="T1441">
        <f>(3.14*((P1441/2)^2))/1000000</f>
        <v>4.7759400000000002E-3</v>
      </c>
    </row>
    <row r="1442" spans="1:20" ht="15" customHeight="1">
      <c r="A1442">
        <v>1441</v>
      </c>
      <c r="B1442" s="9" t="s">
        <v>333</v>
      </c>
      <c r="C1442" s="9" t="s">
        <v>839</v>
      </c>
      <c r="D1442" s="7">
        <v>14</v>
      </c>
      <c r="E1442" s="9" t="s">
        <v>647</v>
      </c>
      <c r="F1442" s="17">
        <v>102594</v>
      </c>
      <c r="G1442" s="17">
        <v>84.016999999999996</v>
      </c>
      <c r="H1442" s="17">
        <v>76.656000000000006</v>
      </c>
      <c r="I1442" s="9" t="s">
        <v>346</v>
      </c>
      <c r="J1442" s="9" t="s">
        <v>127</v>
      </c>
      <c r="K1442" s="9" t="s">
        <v>724</v>
      </c>
      <c r="L1442" s="9" t="str">
        <f>CONCATENATE(J1442,".",K1442)</f>
        <v>Saurauia.montana</v>
      </c>
      <c r="M1442" s="9" t="s">
        <v>127</v>
      </c>
      <c r="N1442" s="11">
        <v>42140</v>
      </c>
      <c r="O1442" s="64">
        <v>21.668214636698853</v>
      </c>
      <c r="P1442">
        <v>235</v>
      </c>
      <c r="Q1442">
        <v>2</v>
      </c>
      <c r="R1442" s="2">
        <v>125.88154234408887</v>
      </c>
      <c r="T1442">
        <f>(3.14*((P1442/2)^2))/1000000</f>
        <v>4.3351624999999998E-2</v>
      </c>
    </row>
    <row r="1443" spans="1:20" ht="15" customHeight="1">
      <c r="A1443">
        <v>1442</v>
      </c>
      <c r="B1443" s="9" t="s">
        <v>333</v>
      </c>
      <c r="C1443" s="9" t="s">
        <v>839</v>
      </c>
      <c r="D1443" s="7">
        <v>14</v>
      </c>
      <c r="E1443" s="9" t="s">
        <v>648</v>
      </c>
      <c r="F1443" s="17">
        <v>102595</v>
      </c>
      <c r="G1443" s="17">
        <v>81.587999999999994</v>
      </c>
      <c r="H1443" s="17">
        <v>76.072000000000003</v>
      </c>
      <c r="I1443" s="9" t="s">
        <v>93</v>
      </c>
      <c r="J1443" s="9" t="s">
        <v>94</v>
      </c>
      <c r="K1443" s="9" t="s">
        <v>725</v>
      </c>
      <c r="L1443" s="9" t="str">
        <f>CONCATENATE(J1443,".",K1443)</f>
        <v>Viburnum.costaricanun</v>
      </c>
      <c r="M1443" s="9" t="s">
        <v>94</v>
      </c>
      <c r="N1443" s="11">
        <v>42140</v>
      </c>
      <c r="O1443" s="64">
        <v>0</v>
      </c>
      <c r="P1443">
        <v>230</v>
      </c>
      <c r="Q1443">
        <v>2</v>
      </c>
      <c r="R1443" s="2">
        <v>193.20276480523259</v>
      </c>
      <c r="T1443">
        <f>(3.14*((P1443/2)^2))/1000000</f>
        <v>4.1526500000000001E-2</v>
      </c>
    </row>
    <row r="1444" spans="1:20" ht="15" customHeight="1">
      <c r="A1444">
        <v>1443</v>
      </c>
      <c r="B1444" s="9" t="s">
        <v>333</v>
      </c>
      <c r="C1444" s="9" t="s">
        <v>839</v>
      </c>
      <c r="D1444" s="7">
        <v>14</v>
      </c>
      <c r="E1444" s="9" t="s">
        <v>648</v>
      </c>
      <c r="F1444" s="17">
        <v>102596</v>
      </c>
      <c r="G1444" s="17">
        <v>85.021000000000001</v>
      </c>
      <c r="H1444" s="17">
        <v>78.501000000000005</v>
      </c>
      <c r="I1444" s="9" t="s">
        <v>52</v>
      </c>
      <c r="J1444" s="9" t="s">
        <v>53</v>
      </c>
      <c r="L1444" s="9" t="str">
        <f>CONCATENATE(J1444,".",K1444)</f>
        <v>Styrax.</v>
      </c>
      <c r="M1444" s="9" t="s">
        <v>53</v>
      </c>
      <c r="N1444" s="11">
        <v>42140</v>
      </c>
      <c r="O1444" s="64">
        <v>0</v>
      </c>
      <c r="P1444">
        <v>107</v>
      </c>
      <c r="Q1444">
        <v>2</v>
      </c>
      <c r="R1444" s="2">
        <v>120.89663095527141</v>
      </c>
      <c r="T1444">
        <f>(3.14*((P1444/2)^2))/1000000</f>
        <v>8.987465E-3</v>
      </c>
    </row>
    <row r="1445" spans="1:20" ht="15" customHeight="1">
      <c r="A1445">
        <v>1444</v>
      </c>
      <c r="B1445" s="9" t="s">
        <v>333</v>
      </c>
      <c r="C1445" s="9" t="s">
        <v>836</v>
      </c>
      <c r="D1445" s="6">
        <v>42</v>
      </c>
      <c r="E1445" s="9" t="s">
        <v>648</v>
      </c>
      <c r="F1445" s="17">
        <v>101222</v>
      </c>
      <c r="G1445" s="17">
        <v>18.759</v>
      </c>
      <c r="H1445" s="17">
        <v>14.808</v>
      </c>
      <c r="I1445" s="9" t="s">
        <v>42</v>
      </c>
      <c r="J1445" s="9" t="s">
        <v>710</v>
      </c>
      <c r="K1445" s="9" t="s">
        <v>711</v>
      </c>
      <c r="L1445" s="9" t="str">
        <f>CONCATENATE(J1445,".",K1445)</f>
        <v>Rogiera.amoena</v>
      </c>
      <c r="M1445" s="9" t="s">
        <v>335</v>
      </c>
      <c r="N1445" s="11">
        <v>42120</v>
      </c>
      <c r="O1445" s="64">
        <v>0</v>
      </c>
      <c r="P1445">
        <v>94</v>
      </c>
      <c r="Q1445">
        <v>1</v>
      </c>
      <c r="R1445" s="2">
        <v>120.86418520816898</v>
      </c>
      <c r="T1445">
        <f>(3.14*((P1445/2)^2))/1000000</f>
        <v>6.9362600000000005E-3</v>
      </c>
    </row>
    <row r="1446" spans="1:20" ht="15" customHeight="1">
      <c r="A1446">
        <v>1445</v>
      </c>
      <c r="B1446" s="9" t="s">
        <v>333</v>
      </c>
      <c r="C1446" s="9" t="s">
        <v>857</v>
      </c>
      <c r="D1446" s="6">
        <v>42</v>
      </c>
      <c r="E1446" s="9" t="s">
        <v>648</v>
      </c>
      <c r="F1446" s="17">
        <v>102171</v>
      </c>
      <c r="G1446" s="17">
        <v>56</v>
      </c>
      <c r="H1446" s="17">
        <v>91.656999999999996</v>
      </c>
      <c r="I1446" s="9" t="s">
        <v>37</v>
      </c>
      <c r="J1446" s="9" t="s">
        <v>38</v>
      </c>
      <c r="L1446" s="9" t="str">
        <f>CONCATENATE(J1446,".",K1446)</f>
        <v>Meliosma.</v>
      </c>
      <c r="M1446" s="9" t="s">
        <v>212</v>
      </c>
      <c r="N1446" s="11">
        <v>42135</v>
      </c>
      <c r="O1446" s="64">
        <v>0</v>
      </c>
      <c r="P1446">
        <v>85</v>
      </c>
      <c r="Q1446">
        <v>1</v>
      </c>
      <c r="R1446" s="2">
        <v>148.112499255812</v>
      </c>
      <c r="T1446">
        <f>(3.14*((P1446/2)^2))/1000000</f>
        <v>5.6716249999999996E-3</v>
      </c>
    </row>
    <row r="1447" spans="1:20" ht="15" customHeight="1">
      <c r="A1447">
        <v>1446</v>
      </c>
      <c r="B1447" s="9" t="s">
        <v>333</v>
      </c>
      <c r="C1447" s="9" t="s">
        <v>839</v>
      </c>
      <c r="D1447" s="7">
        <v>24</v>
      </c>
      <c r="E1447" s="9" t="s">
        <v>648</v>
      </c>
      <c r="F1447" s="16">
        <v>102599</v>
      </c>
      <c r="G1447" s="17">
        <v>88.991</v>
      </c>
      <c r="H1447" s="17">
        <v>66.614000000000004</v>
      </c>
      <c r="I1447" s="9" t="s">
        <v>93</v>
      </c>
      <c r="J1447" s="9" t="s">
        <v>94</v>
      </c>
      <c r="K1447" s="9" t="s">
        <v>725</v>
      </c>
      <c r="L1447" s="9" t="str">
        <f>CONCATENATE(J1447,".",K1447)</f>
        <v>Viburnum.costaricanun</v>
      </c>
      <c r="M1447" s="9" t="s">
        <v>94</v>
      </c>
      <c r="N1447" s="11">
        <v>42140</v>
      </c>
      <c r="O1447" s="64">
        <v>0</v>
      </c>
      <c r="P1447">
        <v>100</v>
      </c>
      <c r="Q1447">
        <v>2</v>
      </c>
      <c r="R1447" s="2">
        <v>107.45366951113331</v>
      </c>
      <c r="T1447">
        <f>(3.14*((P1447/2)^2))/1000000</f>
        <v>7.8499999999999993E-3</v>
      </c>
    </row>
    <row r="1448" spans="1:20" ht="15" customHeight="1">
      <c r="A1448">
        <v>1447</v>
      </c>
      <c r="B1448" s="9" t="s">
        <v>333</v>
      </c>
      <c r="C1448" s="9" t="s">
        <v>836</v>
      </c>
      <c r="D1448" s="6">
        <v>11</v>
      </c>
      <c r="E1448" s="9" t="s">
        <v>648</v>
      </c>
      <c r="F1448" s="17">
        <v>101160</v>
      </c>
      <c r="G1448" s="17">
        <v>0.52100000000000002</v>
      </c>
      <c r="H1448" s="17">
        <v>2.3889999999999998</v>
      </c>
      <c r="I1448" s="9" t="s">
        <v>34</v>
      </c>
      <c r="J1448" s="9" t="s">
        <v>35</v>
      </c>
      <c r="K1448" s="9" t="s">
        <v>508</v>
      </c>
      <c r="L1448" s="9" t="str">
        <f>CONCATENATE(J1448,".",K1448)</f>
        <v>Ardisia.sp7</v>
      </c>
      <c r="M1448" s="9" t="s">
        <v>86</v>
      </c>
      <c r="N1448" s="11">
        <v>42120</v>
      </c>
      <c r="O1448" s="64">
        <v>0</v>
      </c>
      <c r="P1448">
        <v>63</v>
      </c>
      <c r="Q1448">
        <v>1</v>
      </c>
      <c r="R1448" s="2">
        <v>169.68258093221823</v>
      </c>
      <c r="T1448">
        <f>(3.14*((P1448/2)^2))/1000000</f>
        <v>3.1156650000000001E-3</v>
      </c>
    </row>
    <row r="1449" spans="1:20" ht="15" customHeight="1">
      <c r="A1449">
        <v>1448</v>
      </c>
      <c r="B1449" s="9" t="s">
        <v>333</v>
      </c>
      <c r="C1449" s="9" t="s">
        <v>859</v>
      </c>
      <c r="D1449" s="6">
        <v>24</v>
      </c>
      <c r="E1449" s="9" t="s">
        <v>648</v>
      </c>
      <c r="F1449" s="17">
        <v>101943</v>
      </c>
      <c r="G1449" s="17">
        <v>46.576000000000001</v>
      </c>
      <c r="H1449" s="17">
        <v>20.594000000000001</v>
      </c>
      <c r="I1449" s="9" t="s">
        <v>89</v>
      </c>
      <c r="J1449" s="9" t="s">
        <v>511</v>
      </c>
      <c r="K1449" t="s">
        <v>735</v>
      </c>
      <c r="L1449" s="9" t="str">
        <f>CONCATENATE(J1449,".",K1449)</f>
        <v xml:space="preserve">Vaccinium.consanguineum </v>
      </c>
      <c r="M1449" s="9" t="s">
        <v>336</v>
      </c>
      <c r="N1449" s="11">
        <v>42134</v>
      </c>
      <c r="O1449" s="64">
        <v>0</v>
      </c>
      <c r="P1449">
        <v>68</v>
      </c>
      <c r="Q1449">
        <v>1</v>
      </c>
      <c r="R1449" s="2">
        <v>196.57890133418456</v>
      </c>
      <c r="T1449">
        <f>(3.14*((P1449/2)^2))/1000000</f>
        <v>3.6298400000000001E-3</v>
      </c>
    </row>
    <row r="1450" spans="1:20" ht="15" customHeight="1">
      <c r="A1450">
        <v>1449</v>
      </c>
      <c r="B1450" s="9" t="s">
        <v>333</v>
      </c>
      <c r="C1450" s="9" t="s">
        <v>839</v>
      </c>
      <c r="D1450" s="7">
        <v>24</v>
      </c>
      <c r="E1450" s="9" t="s">
        <v>648</v>
      </c>
      <c r="F1450" s="17">
        <v>102602</v>
      </c>
      <c r="G1450" s="17">
        <v>87.24</v>
      </c>
      <c r="H1450" s="17">
        <v>60.844999999999999</v>
      </c>
      <c r="I1450" s="9" t="s">
        <v>50</v>
      </c>
      <c r="J1450" s="9" t="s">
        <v>51</v>
      </c>
      <c r="K1450" s="9" t="s">
        <v>712</v>
      </c>
      <c r="L1450" s="9" t="str">
        <f>CONCATENATE(J1450,".",K1450)</f>
        <v>Quercus.salicifolia</v>
      </c>
      <c r="M1450" s="9" t="s">
        <v>135</v>
      </c>
      <c r="N1450" s="11">
        <v>42140</v>
      </c>
      <c r="O1450" s="64">
        <v>0</v>
      </c>
      <c r="P1450">
        <v>740</v>
      </c>
      <c r="Q1450">
        <v>4</v>
      </c>
      <c r="R1450" s="2">
        <v>113.77886001539515</v>
      </c>
      <c r="T1450">
        <f>(3.14*((P1450/2)^2))/1000000</f>
        <v>0.42986600000000003</v>
      </c>
    </row>
    <row r="1451" spans="1:20" ht="15" customHeight="1">
      <c r="A1451">
        <v>1450</v>
      </c>
      <c r="B1451" s="9" t="s">
        <v>333</v>
      </c>
      <c r="C1451" s="9" t="s">
        <v>839</v>
      </c>
      <c r="D1451" s="7">
        <v>24</v>
      </c>
      <c r="E1451" s="9" t="s">
        <v>648</v>
      </c>
      <c r="F1451" s="17">
        <v>102603</v>
      </c>
      <c r="G1451" s="17">
        <v>86.399000000000001</v>
      </c>
      <c r="H1451" s="17">
        <v>60.869</v>
      </c>
      <c r="I1451" s="9" t="s">
        <v>346</v>
      </c>
      <c r="J1451" s="9" t="s">
        <v>127</v>
      </c>
      <c r="K1451" s="9" t="s">
        <v>724</v>
      </c>
      <c r="L1451" s="9" t="str">
        <f>CONCATENATE(J1451,".",K1451)</f>
        <v>Saurauia.montana</v>
      </c>
      <c r="M1451" s="9" t="s">
        <v>127</v>
      </c>
      <c r="N1451" s="11">
        <v>42140</v>
      </c>
      <c r="O1451" s="64">
        <v>0</v>
      </c>
      <c r="P1451">
        <v>243</v>
      </c>
      <c r="Q1451">
        <v>2</v>
      </c>
      <c r="R1451" s="2">
        <v>157.10324094013617</v>
      </c>
      <c r="T1451">
        <f>(3.14*((P1451/2)^2))/1000000</f>
        <v>4.6353465000000003E-2</v>
      </c>
    </row>
    <row r="1452" spans="1:20" ht="15" customHeight="1">
      <c r="A1452">
        <v>1451</v>
      </c>
      <c r="B1452" s="9" t="s">
        <v>333</v>
      </c>
      <c r="C1452" s="9" t="s">
        <v>839</v>
      </c>
      <c r="D1452" s="7">
        <v>23</v>
      </c>
      <c r="E1452" s="9" t="s">
        <v>648</v>
      </c>
      <c r="F1452" s="17">
        <v>102604</v>
      </c>
      <c r="G1452" s="17">
        <v>85.838999999999999</v>
      </c>
      <c r="H1452" s="17">
        <v>75.512</v>
      </c>
      <c r="I1452" s="9" t="s">
        <v>77</v>
      </c>
      <c r="J1452" s="9" t="s">
        <v>348</v>
      </c>
      <c r="K1452" t="s">
        <v>729</v>
      </c>
      <c r="L1452" s="9" t="str">
        <f>CONCATENATE(J1452,".",K1452)</f>
        <v>Ilex.pallida</v>
      </c>
      <c r="M1452" s="9" t="s">
        <v>349</v>
      </c>
      <c r="N1452" s="11">
        <v>42140</v>
      </c>
      <c r="O1452" s="64">
        <v>0</v>
      </c>
      <c r="P1452">
        <v>105</v>
      </c>
      <c r="Q1452">
        <v>2</v>
      </c>
      <c r="R1452" s="2">
        <v>173.96742919716974</v>
      </c>
      <c r="T1452">
        <f>(3.14*((P1452/2)^2))/1000000</f>
        <v>8.6546250000000009E-3</v>
      </c>
    </row>
    <row r="1453" spans="1:20" ht="15" customHeight="1">
      <c r="A1453">
        <v>1452</v>
      </c>
      <c r="B1453" s="9" t="s">
        <v>333</v>
      </c>
      <c r="C1453" s="9" t="s">
        <v>839</v>
      </c>
      <c r="D1453" s="7">
        <v>23</v>
      </c>
      <c r="E1453" s="9" t="s">
        <v>648</v>
      </c>
      <c r="F1453" s="17">
        <v>102605</v>
      </c>
      <c r="G1453" s="17">
        <v>86.376000000000005</v>
      </c>
      <c r="H1453" s="17">
        <v>72.382000000000005</v>
      </c>
      <c r="I1453" s="9" t="s">
        <v>52</v>
      </c>
      <c r="J1453" s="9" t="s">
        <v>53</v>
      </c>
      <c r="L1453" s="9" t="str">
        <f>CONCATENATE(J1453,".",K1453)</f>
        <v>Styrax.</v>
      </c>
      <c r="M1453" s="9" t="s">
        <v>53</v>
      </c>
      <c r="N1453" s="11">
        <v>42140</v>
      </c>
      <c r="O1453" s="64">
        <v>0</v>
      </c>
      <c r="P1453">
        <v>120</v>
      </c>
      <c r="Q1453">
        <v>2</v>
      </c>
      <c r="R1453" s="2">
        <v>128.50079250750053</v>
      </c>
      <c r="T1453">
        <f>(3.14*((P1453/2)^2))/1000000</f>
        <v>1.1304E-2</v>
      </c>
    </row>
    <row r="1454" spans="1:20" ht="15" customHeight="1">
      <c r="A1454">
        <v>1453</v>
      </c>
      <c r="B1454" s="9" t="s">
        <v>333</v>
      </c>
      <c r="C1454" s="9" t="s">
        <v>839</v>
      </c>
      <c r="D1454" s="7">
        <v>22</v>
      </c>
      <c r="E1454" s="9" t="s">
        <v>648</v>
      </c>
      <c r="F1454" s="17">
        <v>102606</v>
      </c>
      <c r="G1454" s="17">
        <v>90.042000000000002</v>
      </c>
      <c r="H1454" s="17">
        <v>75.512</v>
      </c>
      <c r="I1454" s="9" t="s">
        <v>37</v>
      </c>
      <c r="J1454" s="9" t="s">
        <v>38</v>
      </c>
      <c r="L1454" s="9" t="str">
        <f>CONCATENATE(J1454,".",K1454)</f>
        <v>Meliosma.</v>
      </c>
      <c r="M1454" s="9" t="s">
        <v>212</v>
      </c>
      <c r="N1454" s="11">
        <v>42140</v>
      </c>
      <c r="O1454" s="64">
        <v>0</v>
      </c>
      <c r="P1454">
        <v>133</v>
      </c>
      <c r="Q1454">
        <v>2</v>
      </c>
      <c r="R1454" s="2">
        <v>178.73557141897732</v>
      </c>
      <c r="T1454">
        <f>(3.14*((P1454/2)^2))/1000000</f>
        <v>1.3885864999999999E-2</v>
      </c>
    </row>
    <row r="1455" spans="1:20" ht="15" customHeight="1">
      <c r="A1455">
        <v>1454</v>
      </c>
      <c r="B1455" s="9" t="s">
        <v>333</v>
      </c>
      <c r="C1455" s="9" t="s">
        <v>839</v>
      </c>
      <c r="D1455" s="7">
        <v>22</v>
      </c>
      <c r="E1455" s="9" t="s">
        <v>648</v>
      </c>
      <c r="F1455" s="17">
        <v>102607</v>
      </c>
      <c r="G1455" s="17">
        <v>86.165000000000006</v>
      </c>
      <c r="H1455" s="17">
        <v>76.072000000000003</v>
      </c>
      <c r="I1455" s="9" t="s">
        <v>50</v>
      </c>
      <c r="J1455" s="9" t="s">
        <v>51</v>
      </c>
      <c r="K1455" s="9" t="s">
        <v>712</v>
      </c>
      <c r="L1455" s="9" t="str">
        <f>CONCATENATE(J1455,".",K1455)</f>
        <v>Quercus.salicifolia</v>
      </c>
      <c r="M1455" s="9" t="s">
        <v>135</v>
      </c>
      <c r="N1455" s="11">
        <v>42140</v>
      </c>
      <c r="O1455" s="64">
        <v>0</v>
      </c>
      <c r="P1455">
        <v>366</v>
      </c>
      <c r="Q1455">
        <v>3</v>
      </c>
      <c r="R1455" s="2">
        <v>161.39388004059956</v>
      </c>
      <c r="T1455">
        <f>(3.14*((P1455/2)^2))/1000000</f>
        <v>0.10515546000000001</v>
      </c>
    </row>
    <row r="1456" spans="1:20" ht="15" customHeight="1">
      <c r="A1456">
        <v>1455</v>
      </c>
      <c r="B1456" s="9" t="s">
        <v>333</v>
      </c>
      <c r="C1456" s="9" t="s">
        <v>839</v>
      </c>
      <c r="D1456" s="7">
        <v>21</v>
      </c>
      <c r="E1456" s="9" t="s">
        <v>648</v>
      </c>
      <c r="F1456" s="17">
        <v>102608</v>
      </c>
      <c r="G1456" s="17">
        <v>87.59</v>
      </c>
      <c r="H1456" s="17">
        <v>79.551999999999992</v>
      </c>
      <c r="I1456" s="9" t="s">
        <v>346</v>
      </c>
      <c r="J1456" s="9" t="s">
        <v>127</v>
      </c>
      <c r="K1456" s="9" t="s">
        <v>724</v>
      </c>
      <c r="L1456" s="9" t="str">
        <f>CONCATENATE(J1456,".",K1456)</f>
        <v>Saurauia.montana</v>
      </c>
      <c r="M1456" s="9" t="s">
        <v>127</v>
      </c>
      <c r="N1456" s="11">
        <v>42140</v>
      </c>
      <c r="O1456" s="64">
        <v>0</v>
      </c>
      <c r="P1456">
        <v>139</v>
      </c>
      <c r="Q1456">
        <v>2</v>
      </c>
      <c r="R1456" s="2">
        <v>147.46017576753209</v>
      </c>
      <c r="T1456">
        <f>(3.14*((P1456/2)^2))/1000000</f>
        <v>1.5166985000000001E-2</v>
      </c>
    </row>
    <row r="1457" spans="1:31" ht="15" customHeight="1">
      <c r="A1457">
        <v>1456</v>
      </c>
      <c r="B1457" s="9" t="s">
        <v>333</v>
      </c>
      <c r="C1457" s="9" t="s">
        <v>836</v>
      </c>
      <c r="D1457" s="6">
        <v>13</v>
      </c>
      <c r="E1457" s="9" t="s">
        <v>648</v>
      </c>
      <c r="F1457" s="17">
        <v>101178</v>
      </c>
      <c r="G1457" s="17">
        <v>4.4180000000000001</v>
      </c>
      <c r="H1457" s="17">
        <v>14.151999999999999</v>
      </c>
      <c r="I1457" s="9" t="s">
        <v>79</v>
      </c>
      <c r="J1457" s="9" t="s">
        <v>80</v>
      </c>
      <c r="K1457" s="9" t="s">
        <v>708</v>
      </c>
      <c r="L1457" s="9" t="str">
        <f>CONCATENATE(J1457,".",K1457)</f>
        <v>Weinmannia.pinnata</v>
      </c>
      <c r="M1457" s="9" t="s">
        <v>80</v>
      </c>
      <c r="N1457" s="11">
        <v>42120</v>
      </c>
      <c r="O1457" s="64">
        <v>0</v>
      </c>
      <c r="P1457">
        <v>51</v>
      </c>
      <c r="Q1457">
        <v>1</v>
      </c>
      <c r="R1457" s="2">
        <v>107.39196372889023</v>
      </c>
      <c r="T1457">
        <f>(3.14*((P1457/2)^2))/1000000</f>
        <v>2.041785E-3</v>
      </c>
    </row>
    <row r="1458" spans="1:31" ht="15" customHeight="1">
      <c r="A1458">
        <v>1457</v>
      </c>
      <c r="B1458" s="9" t="s">
        <v>333</v>
      </c>
      <c r="C1458" s="9" t="s">
        <v>849</v>
      </c>
      <c r="D1458" s="6">
        <v>21</v>
      </c>
      <c r="E1458" s="9" t="s">
        <v>648</v>
      </c>
      <c r="F1458" s="25">
        <v>101623</v>
      </c>
      <c r="G1458" s="17">
        <v>29.23</v>
      </c>
      <c r="H1458" s="17">
        <v>39.012</v>
      </c>
      <c r="I1458" s="9" t="s">
        <v>34</v>
      </c>
      <c r="J1458" s="9" t="s">
        <v>35</v>
      </c>
      <c r="K1458" s="9" t="s">
        <v>508</v>
      </c>
      <c r="L1458" s="9" t="str">
        <f>CONCATENATE(J1458,".",K1458)</f>
        <v>Ardisia.sp7</v>
      </c>
      <c r="M1458" s="9" t="s">
        <v>86</v>
      </c>
      <c r="N1458" s="11">
        <v>42132</v>
      </c>
      <c r="O1458" s="64">
        <v>0</v>
      </c>
      <c r="P1458">
        <v>53</v>
      </c>
      <c r="Q1458">
        <v>1</v>
      </c>
      <c r="R1458" s="2">
        <v>199.15017622574078</v>
      </c>
      <c r="T1458">
        <f>(3.14*((P1458/2)^2))/1000000</f>
        <v>2.205065E-3</v>
      </c>
    </row>
    <row r="1459" spans="1:31" ht="15" customHeight="1">
      <c r="A1459">
        <v>1458</v>
      </c>
      <c r="B1459" s="9" t="s">
        <v>333</v>
      </c>
      <c r="C1459" s="9" t="s">
        <v>840</v>
      </c>
      <c r="D1459" s="6">
        <v>41</v>
      </c>
      <c r="E1459" s="9" t="s">
        <v>648</v>
      </c>
      <c r="F1459" s="17">
        <v>101329</v>
      </c>
      <c r="G1459" s="17">
        <v>18.524999999999999</v>
      </c>
      <c r="H1459" s="17">
        <v>54.524999999999999</v>
      </c>
      <c r="I1459" s="9" t="s">
        <v>346</v>
      </c>
      <c r="J1459" s="9" t="s">
        <v>127</v>
      </c>
      <c r="K1459" s="9" t="s">
        <v>724</v>
      </c>
      <c r="L1459" s="9" t="str">
        <f>CONCATENATE(J1459,".",K1459)</f>
        <v>Saurauia.montana</v>
      </c>
      <c r="M1459" s="9" t="s">
        <v>127</v>
      </c>
      <c r="N1459" s="11">
        <v>42121</v>
      </c>
      <c r="O1459" s="64">
        <v>0</v>
      </c>
      <c r="P1459">
        <v>99</v>
      </c>
      <c r="Q1459">
        <v>1</v>
      </c>
      <c r="R1459" s="2">
        <v>107.45317135319941</v>
      </c>
      <c r="T1459">
        <f>(3.14*((P1459/2)^2))/1000000</f>
        <v>7.6937849999999999E-3</v>
      </c>
      <c r="AB1459" t="s">
        <v>338</v>
      </c>
    </row>
    <row r="1460" spans="1:31" ht="15" customHeight="1">
      <c r="A1460">
        <v>1459</v>
      </c>
      <c r="B1460" s="9" t="s">
        <v>333</v>
      </c>
      <c r="C1460" s="9" t="s">
        <v>839</v>
      </c>
      <c r="D1460" s="7">
        <v>32</v>
      </c>
      <c r="E1460" s="9" t="s">
        <v>648</v>
      </c>
      <c r="F1460" s="17">
        <v>102612</v>
      </c>
      <c r="G1460" s="17">
        <v>93.147999999999996</v>
      </c>
      <c r="H1460" s="17">
        <v>65.796000000000006</v>
      </c>
      <c r="I1460" s="9" t="s">
        <v>93</v>
      </c>
      <c r="J1460" s="9" t="s">
        <v>94</v>
      </c>
      <c r="K1460" s="9" t="s">
        <v>725</v>
      </c>
      <c r="L1460" s="9" t="str">
        <f>CONCATENATE(J1460,".",K1460)</f>
        <v>Viburnum.costaricanun</v>
      </c>
      <c r="M1460" s="9" t="s">
        <v>94</v>
      </c>
      <c r="N1460" s="11">
        <v>42140</v>
      </c>
      <c r="O1460" s="64">
        <v>0</v>
      </c>
      <c r="P1460">
        <v>272</v>
      </c>
      <c r="Q1460">
        <v>2</v>
      </c>
      <c r="R1460" s="2">
        <v>143.36527963837003</v>
      </c>
      <c r="T1460">
        <f>(3.14*((P1460/2)^2))/1000000</f>
        <v>5.8077440000000001E-2</v>
      </c>
    </row>
    <row r="1461" spans="1:31" ht="15" customHeight="1">
      <c r="A1461">
        <v>1460</v>
      </c>
      <c r="B1461" s="9" t="s">
        <v>333</v>
      </c>
      <c r="C1461" s="9" t="s">
        <v>857</v>
      </c>
      <c r="D1461" s="6">
        <v>33</v>
      </c>
      <c r="E1461" s="9" t="s">
        <v>648</v>
      </c>
      <c r="F1461" s="17">
        <v>102154</v>
      </c>
      <c r="G1461" s="17">
        <v>54.582999999999998</v>
      </c>
      <c r="H1461" s="17">
        <v>88.685000000000002</v>
      </c>
      <c r="I1461" s="9" t="s">
        <v>34</v>
      </c>
      <c r="J1461" s="9" t="s">
        <v>35</v>
      </c>
      <c r="K1461" s="9" t="s">
        <v>506</v>
      </c>
      <c r="L1461" s="9" t="str">
        <f>CONCATENATE(J1461,".",K1461)</f>
        <v>Ardisia.sp5</v>
      </c>
      <c r="M1461" s="9" t="s">
        <v>36</v>
      </c>
      <c r="N1461" s="11">
        <v>42135</v>
      </c>
      <c r="O1461" s="64">
        <v>0</v>
      </c>
      <c r="P1461">
        <v>65</v>
      </c>
      <c r="Q1461">
        <v>1</v>
      </c>
      <c r="R1461" s="2">
        <v>132.52007558249656</v>
      </c>
      <c r="T1461">
        <f>(3.14*((P1461/2)^2))/1000000</f>
        <v>3.3166250000000001E-3</v>
      </c>
    </row>
    <row r="1462" spans="1:31" ht="15" customHeight="1">
      <c r="A1462">
        <v>1461</v>
      </c>
      <c r="B1462" s="9" t="s">
        <v>333</v>
      </c>
      <c r="C1462" s="9" t="s">
        <v>839</v>
      </c>
      <c r="D1462" s="7">
        <v>32</v>
      </c>
      <c r="E1462" s="9" t="s">
        <v>648</v>
      </c>
      <c r="F1462" s="17">
        <v>102614</v>
      </c>
      <c r="G1462" s="17">
        <v>94.058999999999997</v>
      </c>
      <c r="H1462" s="17">
        <v>69.977000000000004</v>
      </c>
      <c r="I1462" s="9" t="s">
        <v>50</v>
      </c>
      <c r="J1462" s="9" t="s">
        <v>51</v>
      </c>
      <c r="K1462" s="9" t="s">
        <v>712</v>
      </c>
      <c r="L1462" s="9" t="str">
        <f>CONCATENATE(J1462,".",K1462)</f>
        <v>Quercus.salicifolia</v>
      </c>
      <c r="M1462" s="9" t="s">
        <v>135</v>
      </c>
      <c r="N1462" s="11">
        <v>42140</v>
      </c>
      <c r="O1462" s="64">
        <v>0</v>
      </c>
      <c r="P1462">
        <v>463</v>
      </c>
      <c r="Q1462">
        <v>3</v>
      </c>
      <c r="R1462" s="2">
        <v>164.05091274821834</v>
      </c>
      <c r="T1462">
        <f>(3.14*((P1462/2)^2))/1000000</f>
        <v>0.16827966499999999</v>
      </c>
    </row>
    <row r="1463" spans="1:31" ht="15" customHeight="1">
      <c r="A1463">
        <v>1462</v>
      </c>
      <c r="B1463" s="9" t="s">
        <v>333</v>
      </c>
      <c r="C1463" s="9" t="s">
        <v>839</v>
      </c>
      <c r="D1463" s="7">
        <v>32</v>
      </c>
      <c r="E1463" s="9" t="s">
        <v>648</v>
      </c>
      <c r="F1463" s="17">
        <v>102615</v>
      </c>
      <c r="G1463" s="17">
        <v>91.77</v>
      </c>
      <c r="H1463" s="17">
        <v>68.272000000000006</v>
      </c>
      <c r="I1463" s="9" t="s">
        <v>54</v>
      </c>
      <c r="J1463" s="9" t="s">
        <v>55</v>
      </c>
      <c r="K1463" s="9" t="s">
        <v>502</v>
      </c>
      <c r="L1463" s="9" t="str">
        <f>CONCATENATE(J1463,".",K1463)</f>
        <v>Schefflera.sp2</v>
      </c>
      <c r="M1463" s="9" t="s">
        <v>362</v>
      </c>
      <c r="N1463" s="11">
        <v>42140</v>
      </c>
      <c r="O1463" s="64">
        <v>0</v>
      </c>
      <c r="P1463">
        <v>136</v>
      </c>
      <c r="Q1463">
        <v>2</v>
      </c>
      <c r="R1463" s="2">
        <v>191.93428603182824</v>
      </c>
      <c r="T1463">
        <f>(3.14*((P1463/2)^2))/1000000</f>
        <v>1.451936E-2</v>
      </c>
      <c r="U1463" t="s">
        <v>78</v>
      </c>
    </row>
    <row r="1464" spans="1:31" ht="15" customHeight="1">
      <c r="A1464">
        <v>1463</v>
      </c>
      <c r="B1464" s="9" t="s">
        <v>333</v>
      </c>
      <c r="C1464" s="9" t="s">
        <v>850</v>
      </c>
      <c r="D1464" s="6">
        <v>32</v>
      </c>
      <c r="E1464" s="9" t="s">
        <v>648</v>
      </c>
      <c r="F1464" s="17">
        <v>101689</v>
      </c>
      <c r="G1464" s="17">
        <v>31.18</v>
      </c>
      <c r="H1464" s="17">
        <v>45.472999999999999</v>
      </c>
      <c r="I1464" s="9" t="s">
        <v>42</v>
      </c>
      <c r="J1464" s="9" t="s">
        <v>710</v>
      </c>
      <c r="K1464" s="9" t="s">
        <v>711</v>
      </c>
      <c r="L1464" s="9" t="str">
        <f>CONCATENATE(J1464,".",K1464)</f>
        <v>Rogiera.amoena</v>
      </c>
      <c r="M1464" s="9" t="s">
        <v>335</v>
      </c>
      <c r="N1464" s="11">
        <v>42133</v>
      </c>
      <c r="O1464" s="64">
        <v>0</v>
      </c>
      <c r="P1464">
        <v>85</v>
      </c>
      <c r="Q1464">
        <v>1</v>
      </c>
      <c r="R1464" s="2">
        <v>175.12944942622684</v>
      </c>
      <c r="T1464">
        <f>(3.14*((P1464/2)^2))/1000000</f>
        <v>5.6716249999999996E-3</v>
      </c>
      <c r="U1464" t="s">
        <v>30</v>
      </c>
      <c r="W1464">
        <v>69</v>
      </c>
    </row>
    <row r="1465" spans="1:31" ht="15" customHeight="1">
      <c r="A1465">
        <v>1464</v>
      </c>
      <c r="B1465" s="9" t="s">
        <v>333</v>
      </c>
      <c r="C1465" s="9" t="s">
        <v>837</v>
      </c>
      <c r="D1465" s="7">
        <v>33</v>
      </c>
      <c r="E1465" s="9" t="s">
        <v>648</v>
      </c>
      <c r="F1465" s="17">
        <v>102665</v>
      </c>
      <c r="G1465" s="17">
        <v>93.555000000000007</v>
      </c>
      <c r="H1465" s="17">
        <v>90.814999999999998</v>
      </c>
      <c r="I1465" s="9" t="s">
        <v>34</v>
      </c>
      <c r="J1465" s="9" t="s">
        <v>35</v>
      </c>
      <c r="K1465" s="9" t="s">
        <v>506</v>
      </c>
      <c r="L1465" s="9" t="str">
        <f>CONCATENATE(J1465,".",K1465)</f>
        <v>Ardisia.sp5</v>
      </c>
      <c r="M1465" s="9" t="s">
        <v>36</v>
      </c>
      <c r="N1465" s="11">
        <v>42140</v>
      </c>
      <c r="O1465" s="64">
        <v>0</v>
      </c>
      <c r="P1465">
        <v>61</v>
      </c>
      <c r="Q1465">
        <v>1</v>
      </c>
      <c r="R1465" s="2">
        <v>184.17086315640404</v>
      </c>
      <c r="T1465">
        <f>(3.14*((P1465/2)^2))/1000000</f>
        <v>2.9209850000000001E-3</v>
      </c>
    </row>
    <row r="1466" spans="1:31" ht="15" customHeight="1">
      <c r="A1466">
        <v>1465</v>
      </c>
      <c r="B1466" s="9" t="s">
        <v>333</v>
      </c>
      <c r="C1466" s="9" t="s">
        <v>854</v>
      </c>
      <c r="D1466" s="6">
        <v>11</v>
      </c>
      <c r="E1466" s="9" t="s">
        <v>648</v>
      </c>
      <c r="F1466" s="17">
        <v>101795</v>
      </c>
      <c r="G1466" s="17">
        <v>21.571999999999999</v>
      </c>
      <c r="H1466" s="17">
        <v>84.337999999999994</v>
      </c>
      <c r="I1466" s="9" t="s">
        <v>495</v>
      </c>
      <c r="J1466" s="9" t="s">
        <v>496</v>
      </c>
      <c r="K1466" s="9" t="s">
        <v>777</v>
      </c>
      <c r="L1466" s="9" t="str">
        <f>CONCATENATE(J1466,".",K1466)</f>
        <v>Cleyera.theoidaes</v>
      </c>
      <c r="M1466" s="9" t="s">
        <v>334</v>
      </c>
      <c r="N1466" s="11">
        <v>42133</v>
      </c>
      <c r="O1466" s="64">
        <v>0</v>
      </c>
      <c r="P1466">
        <v>63</v>
      </c>
      <c r="Q1466">
        <v>1</v>
      </c>
      <c r="R1466" s="2">
        <v>110.42164701004714</v>
      </c>
      <c r="T1466">
        <f>(3.14*((P1466/2)^2))/1000000</f>
        <v>3.1156650000000001E-3</v>
      </c>
    </row>
    <row r="1467" spans="1:31" ht="15" customHeight="1">
      <c r="A1467">
        <v>1466</v>
      </c>
      <c r="B1467" s="9" t="s">
        <v>333</v>
      </c>
      <c r="C1467" s="9" t="s">
        <v>853</v>
      </c>
      <c r="D1467" s="7">
        <v>11</v>
      </c>
      <c r="E1467" s="9" t="s">
        <v>648</v>
      </c>
      <c r="F1467" s="17">
        <v>102234</v>
      </c>
      <c r="G1467" s="17">
        <v>60.235999999999997</v>
      </c>
      <c r="H1467" s="17">
        <v>21.027999999999999</v>
      </c>
      <c r="I1467" s="9" t="s">
        <v>93</v>
      </c>
      <c r="J1467" s="9" t="s">
        <v>94</v>
      </c>
      <c r="K1467" s="9" t="s">
        <v>725</v>
      </c>
      <c r="L1467" s="9" t="str">
        <f>CONCATENATE(J1467,".",K1467)</f>
        <v>Viburnum.costaricanun</v>
      </c>
      <c r="M1467" s="9" t="s">
        <v>94</v>
      </c>
      <c r="N1467" s="11">
        <v>42136</v>
      </c>
      <c r="O1467" s="64">
        <v>0</v>
      </c>
      <c r="P1467">
        <v>93</v>
      </c>
      <c r="Q1467">
        <v>1</v>
      </c>
      <c r="R1467" s="2">
        <v>196.2375864928652</v>
      </c>
      <c r="T1467">
        <f>(3.14*((P1467/2)^2))/1000000</f>
        <v>6.7894649999999997E-3</v>
      </c>
      <c r="U1467" t="s">
        <v>78</v>
      </c>
    </row>
    <row r="1468" spans="1:31" ht="15" customHeight="1">
      <c r="A1468">
        <v>1467</v>
      </c>
      <c r="B1468" s="9" t="s">
        <v>333</v>
      </c>
      <c r="C1468" s="9" t="s">
        <v>839</v>
      </c>
      <c r="D1468" s="7">
        <v>44</v>
      </c>
      <c r="E1468" s="9" t="s">
        <v>648</v>
      </c>
      <c r="F1468" s="17">
        <v>102620</v>
      </c>
      <c r="G1468" s="17">
        <v>97.866</v>
      </c>
      <c r="H1468" s="17">
        <v>64.325000000000003</v>
      </c>
      <c r="I1468" s="9" t="s">
        <v>93</v>
      </c>
      <c r="J1468" s="9" t="s">
        <v>94</v>
      </c>
      <c r="K1468" s="9" t="s">
        <v>725</v>
      </c>
      <c r="L1468" s="9" t="str">
        <f>CONCATENATE(J1468,".",K1468)</f>
        <v>Viburnum.costaricanun</v>
      </c>
      <c r="M1468" s="9" t="s">
        <v>94</v>
      </c>
      <c r="N1468" s="11">
        <v>42140</v>
      </c>
      <c r="O1468" s="64">
        <v>0</v>
      </c>
      <c r="P1468">
        <v>195</v>
      </c>
      <c r="Q1468">
        <v>2</v>
      </c>
      <c r="R1468" s="2">
        <v>108.70493541177262</v>
      </c>
      <c r="T1468">
        <f>(3.14*((P1468/2)^2))/1000000</f>
        <v>2.9849625000000001E-2</v>
      </c>
    </row>
    <row r="1469" spans="1:31" ht="15" customHeight="1">
      <c r="A1469">
        <v>1468</v>
      </c>
      <c r="B1469" s="9" t="s">
        <v>333</v>
      </c>
      <c r="C1469" s="9" t="s">
        <v>839</v>
      </c>
      <c r="D1469" s="7">
        <v>44</v>
      </c>
      <c r="E1469" s="9" t="s">
        <v>647</v>
      </c>
      <c r="F1469" s="17">
        <v>102621</v>
      </c>
      <c r="G1469" s="17">
        <v>99.477000000000004</v>
      </c>
      <c r="H1469" s="17">
        <v>64.045000000000002</v>
      </c>
      <c r="I1469" s="9" t="s">
        <v>50</v>
      </c>
      <c r="J1469" s="9" t="s">
        <v>51</v>
      </c>
      <c r="K1469" s="9" t="s">
        <v>712</v>
      </c>
      <c r="L1469" s="9" t="str">
        <f>CONCATENATE(J1469,".",K1469)</f>
        <v>Quercus.salicifolia</v>
      </c>
      <c r="M1469" s="9" t="s">
        <v>135</v>
      </c>
      <c r="N1469" s="11">
        <v>42140</v>
      </c>
      <c r="O1469" s="64">
        <v>20.311843230568371</v>
      </c>
      <c r="P1469">
        <v>581</v>
      </c>
      <c r="Q1469">
        <v>4</v>
      </c>
      <c r="R1469" s="2">
        <v>187.95468994894534</v>
      </c>
      <c r="T1469">
        <f>(3.14*((P1469/2)^2))/1000000</f>
        <v>0.26498538500000002</v>
      </c>
    </row>
    <row r="1470" spans="1:31" ht="15" customHeight="1">
      <c r="A1470">
        <v>1469</v>
      </c>
      <c r="B1470" s="9" t="s">
        <v>333</v>
      </c>
      <c r="C1470" s="9" t="s">
        <v>840</v>
      </c>
      <c r="D1470" s="6">
        <v>22</v>
      </c>
      <c r="E1470" s="9" t="s">
        <v>648</v>
      </c>
      <c r="F1470" s="17">
        <v>101299</v>
      </c>
      <c r="G1470" s="17">
        <v>9.0510000000000002</v>
      </c>
      <c r="H1470" s="17">
        <v>50.597000000000001</v>
      </c>
      <c r="I1470" s="9" t="s">
        <v>93</v>
      </c>
      <c r="J1470" s="9" t="s">
        <v>94</v>
      </c>
      <c r="K1470" s="9" t="s">
        <v>725</v>
      </c>
      <c r="L1470" s="9" t="str">
        <f>CONCATENATE(J1470,".",K1470)</f>
        <v>Viburnum.costaricanun</v>
      </c>
      <c r="M1470" s="9" t="s">
        <v>94</v>
      </c>
      <c r="N1470" s="11">
        <v>42120</v>
      </c>
      <c r="O1470" s="64">
        <v>0</v>
      </c>
      <c r="P1470">
        <v>95</v>
      </c>
      <c r="Q1470">
        <v>1</v>
      </c>
      <c r="R1470" s="2">
        <v>116.08809299856881</v>
      </c>
      <c r="S1470">
        <v>140</v>
      </c>
      <c r="T1470">
        <f>(3.14*((P1470/2)^2))/1000000</f>
        <v>7.0846249999999998E-3</v>
      </c>
      <c r="U1470" t="s">
        <v>30</v>
      </c>
      <c r="AE1470" t="s">
        <v>351</v>
      </c>
    </row>
    <row r="1471" spans="1:31" ht="15" customHeight="1">
      <c r="A1471">
        <v>1470</v>
      </c>
      <c r="B1471" s="9" t="s">
        <v>333</v>
      </c>
      <c r="C1471" s="9" t="s">
        <v>851</v>
      </c>
      <c r="D1471" s="7">
        <v>31</v>
      </c>
      <c r="E1471" s="9" t="s">
        <v>648</v>
      </c>
      <c r="F1471" s="17">
        <v>102305</v>
      </c>
      <c r="G1471" s="17">
        <v>74.016000000000005</v>
      </c>
      <c r="H1471" s="17">
        <v>41.616999999999997</v>
      </c>
      <c r="I1471" s="9" t="s">
        <v>42</v>
      </c>
      <c r="J1471" s="9" t="s">
        <v>710</v>
      </c>
      <c r="K1471" s="9" t="s">
        <v>711</v>
      </c>
      <c r="L1471" s="9" t="str">
        <f>CONCATENATE(J1471,".",K1471)</f>
        <v>Rogiera.amoena</v>
      </c>
      <c r="M1471" s="9" t="s">
        <v>335</v>
      </c>
      <c r="N1471" s="11">
        <v>42136</v>
      </c>
      <c r="O1471" s="64">
        <v>0</v>
      </c>
      <c r="P1471">
        <v>61</v>
      </c>
      <c r="Q1471">
        <v>1</v>
      </c>
      <c r="R1471" s="2">
        <v>150.41969872246528</v>
      </c>
      <c r="T1471">
        <f>(3.14*((P1471/2)^2))/1000000</f>
        <v>2.9209850000000001E-3</v>
      </c>
    </row>
    <row r="1472" spans="1:31" ht="15" customHeight="1">
      <c r="A1472">
        <v>1471</v>
      </c>
      <c r="B1472" s="9" t="s">
        <v>333</v>
      </c>
      <c r="C1472" s="9" t="s">
        <v>846</v>
      </c>
      <c r="D1472" s="6">
        <v>43</v>
      </c>
      <c r="E1472" s="9" t="s">
        <v>648</v>
      </c>
      <c r="F1472" s="17">
        <v>101584</v>
      </c>
      <c r="G1472" s="17">
        <v>35.130000000000003</v>
      </c>
      <c r="H1472" s="17">
        <v>8.4060000000000006</v>
      </c>
      <c r="I1472" s="9" t="s">
        <v>34</v>
      </c>
      <c r="J1472" s="9" t="s">
        <v>35</v>
      </c>
      <c r="K1472" s="9" t="s">
        <v>507</v>
      </c>
      <c r="L1472" s="9" t="str">
        <f>CONCATENATE(J1472,".",K1472)</f>
        <v>Ardisia.sp6</v>
      </c>
      <c r="M1472" s="9" t="s">
        <v>357</v>
      </c>
      <c r="N1472" s="11">
        <v>42132</v>
      </c>
      <c r="O1472" s="64">
        <v>0</v>
      </c>
      <c r="P1472">
        <v>56</v>
      </c>
      <c r="Q1472">
        <v>1</v>
      </c>
      <c r="R1472" s="2">
        <v>162.87536437390173</v>
      </c>
      <c r="T1472">
        <f>(3.14*((P1472/2)^2))/1000000</f>
        <v>2.4617600000000003E-3</v>
      </c>
    </row>
    <row r="1473" spans="1:21" ht="15" customHeight="1">
      <c r="A1473">
        <v>1472</v>
      </c>
      <c r="B1473" s="9" t="s">
        <v>333</v>
      </c>
      <c r="C1473" s="9" t="s">
        <v>845</v>
      </c>
      <c r="D1473" s="7">
        <v>22</v>
      </c>
      <c r="E1473" s="9" t="s">
        <v>648</v>
      </c>
      <c r="F1473" s="17">
        <v>102459</v>
      </c>
      <c r="G1473" s="17">
        <v>85.971999999999994</v>
      </c>
      <c r="H1473" s="17">
        <v>7.9539999999999997</v>
      </c>
      <c r="I1473" s="9" t="s">
        <v>34</v>
      </c>
      <c r="J1473" s="9" t="s">
        <v>35</v>
      </c>
      <c r="K1473" s="9" t="s">
        <v>506</v>
      </c>
      <c r="L1473" s="9" t="str">
        <f>CONCATENATE(J1473,".",K1473)</f>
        <v>Ardisia.sp5</v>
      </c>
      <c r="M1473" s="9" t="s">
        <v>36</v>
      </c>
      <c r="N1473" s="11">
        <v>42139</v>
      </c>
      <c r="O1473" s="64">
        <v>0</v>
      </c>
      <c r="P1473">
        <v>70</v>
      </c>
      <c r="Q1473">
        <v>1</v>
      </c>
      <c r="R1473" s="2">
        <v>149.1610817193428</v>
      </c>
      <c r="T1473">
        <f>(3.14*((P1473/2)^2))/1000000</f>
        <v>3.8465000000000001E-3</v>
      </c>
    </row>
    <row r="1474" spans="1:21" ht="15" customHeight="1">
      <c r="A1474">
        <v>1473</v>
      </c>
      <c r="B1474" s="9" t="s">
        <v>333</v>
      </c>
      <c r="C1474" s="9" t="s">
        <v>839</v>
      </c>
      <c r="D1474" s="7">
        <v>43</v>
      </c>
      <c r="E1474" s="9" t="s">
        <v>647</v>
      </c>
      <c r="F1474" s="20">
        <v>102626</v>
      </c>
      <c r="G1474" s="17">
        <v>95.811000000000007</v>
      </c>
      <c r="H1474" s="17">
        <v>64.394999999999996</v>
      </c>
      <c r="I1474" s="9" t="s">
        <v>495</v>
      </c>
      <c r="J1474" s="9" t="s">
        <v>496</v>
      </c>
      <c r="K1474" s="9" t="s">
        <v>777</v>
      </c>
      <c r="L1474" s="9" t="str">
        <f>CONCATENATE(J1474,".",K1474)</f>
        <v>Cleyera.theoidaes</v>
      </c>
      <c r="M1474" s="9" t="s">
        <v>334</v>
      </c>
      <c r="N1474" s="11">
        <v>42140</v>
      </c>
      <c r="O1474" s="64">
        <v>13.778517307575266</v>
      </c>
      <c r="P1474">
        <v>175</v>
      </c>
      <c r="Q1474">
        <v>2</v>
      </c>
      <c r="R1474" s="2">
        <v>112.64525302684197</v>
      </c>
      <c r="T1474">
        <f>(3.14*((P1474/2)^2))/1000000</f>
        <v>2.4040624999999999E-2</v>
      </c>
    </row>
    <row r="1475" spans="1:21" ht="15" customHeight="1">
      <c r="A1475">
        <v>1474</v>
      </c>
      <c r="B1475" s="9" t="s">
        <v>333</v>
      </c>
      <c r="C1475" s="9" t="s">
        <v>839</v>
      </c>
      <c r="D1475" s="7">
        <v>42</v>
      </c>
      <c r="E1475" s="9" t="s">
        <v>648</v>
      </c>
      <c r="F1475" s="17">
        <v>102627</v>
      </c>
      <c r="G1475" s="17">
        <v>99.290999999999997</v>
      </c>
      <c r="H1475" s="17">
        <v>73.596999999999994</v>
      </c>
      <c r="I1475" s="9" t="s">
        <v>50</v>
      </c>
      <c r="J1475" s="9" t="s">
        <v>51</v>
      </c>
      <c r="K1475" s="9" t="s">
        <v>712</v>
      </c>
      <c r="L1475" s="9" t="str">
        <f>CONCATENATE(J1475,".",K1475)</f>
        <v>Quercus.salicifolia</v>
      </c>
      <c r="M1475" s="9" t="s">
        <v>135</v>
      </c>
      <c r="N1475" s="11">
        <v>42140</v>
      </c>
      <c r="O1475" s="64">
        <v>0</v>
      </c>
      <c r="P1475">
        <v>407</v>
      </c>
      <c r="Q1475">
        <v>3</v>
      </c>
      <c r="R1475" s="2">
        <v>140.36112371162289</v>
      </c>
      <c r="T1475">
        <f>(3.14*((P1475/2)^2))/1000000</f>
        <v>0.13003446500000002</v>
      </c>
    </row>
    <row r="1476" spans="1:21" ht="15" customHeight="1">
      <c r="A1476">
        <v>1475</v>
      </c>
      <c r="B1476" s="9" t="s">
        <v>333</v>
      </c>
      <c r="C1476" s="9" t="s">
        <v>842</v>
      </c>
      <c r="D1476" s="6">
        <v>32</v>
      </c>
      <c r="E1476" s="9" t="s">
        <v>648</v>
      </c>
      <c r="F1476" s="17">
        <v>101381</v>
      </c>
      <c r="G1476" s="17">
        <v>10.994999999999999</v>
      </c>
      <c r="H1476" s="17">
        <v>68.863</v>
      </c>
      <c r="I1476" s="9" t="s">
        <v>34</v>
      </c>
      <c r="J1476" s="9" t="s">
        <v>35</v>
      </c>
      <c r="K1476" s="9" t="s">
        <v>508</v>
      </c>
      <c r="L1476" s="9" t="str">
        <f>CONCATENATE(J1476,".",K1476)</f>
        <v>Ardisia.sp7</v>
      </c>
      <c r="M1476" s="9" t="s">
        <v>86</v>
      </c>
      <c r="N1476" s="11">
        <v>42121</v>
      </c>
      <c r="O1476" s="64">
        <v>0</v>
      </c>
      <c r="P1476">
        <v>52</v>
      </c>
      <c r="Q1476">
        <v>1</v>
      </c>
      <c r="R1476" s="2">
        <v>131.01017721317697</v>
      </c>
      <c r="T1476">
        <f>(3.14*((P1476/2)^2))/1000000</f>
        <v>2.1226399999999999E-3</v>
      </c>
      <c r="U1476" t="s">
        <v>73</v>
      </c>
    </row>
    <row r="1477" spans="1:21" ht="15" customHeight="1">
      <c r="A1477">
        <v>1476</v>
      </c>
      <c r="B1477" s="9" t="s">
        <v>333</v>
      </c>
      <c r="C1477" s="9" t="s">
        <v>845</v>
      </c>
      <c r="D1477" s="7">
        <v>14</v>
      </c>
      <c r="E1477" s="9" t="s">
        <v>648</v>
      </c>
      <c r="F1477" s="17">
        <v>102440</v>
      </c>
      <c r="G1477" s="17">
        <v>81.167000000000002</v>
      </c>
      <c r="H1477" s="17">
        <v>15.87</v>
      </c>
      <c r="I1477" s="9" t="s">
        <v>34</v>
      </c>
      <c r="J1477" s="9" t="s">
        <v>35</v>
      </c>
      <c r="K1477" s="9" t="s">
        <v>506</v>
      </c>
      <c r="L1477" s="9" t="str">
        <f>CONCATENATE(J1477,".",K1477)</f>
        <v>Ardisia.sp5</v>
      </c>
      <c r="M1477" s="9" t="s">
        <v>36</v>
      </c>
      <c r="N1477" s="11">
        <v>42139</v>
      </c>
      <c r="O1477" s="64">
        <v>0</v>
      </c>
      <c r="P1477">
        <v>78</v>
      </c>
      <c r="Q1477">
        <v>1</v>
      </c>
      <c r="R1477" s="2">
        <v>132.59429036130786</v>
      </c>
      <c r="T1477">
        <f>(3.14*((P1477/2)^2))/1000000</f>
        <v>4.7759400000000002E-3</v>
      </c>
    </row>
    <row r="1478" spans="1:21" ht="15" customHeight="1">
      <c r="A1478">
        <v>1477</v>
      </c>
      <c r="B1478" s="9" t="s">
        <v>333</v>
      </c>
      <c r="C1478" s="9" t="s">
        <v>854</v>
      </c>
      <c r="D1478" s="6">
        <v>42</v>
      </c>
      <c r="E1478" s="9" t="s">
        <v>648</v>
      </c>
      <c r="F1478" s="17">
        <v>101872</v>
      </c>
      <c r="G1478" s="17">
        <v>36.335999999999999</v>
      </c>
      <c r="H1478" s="17">
        <v>92.087999999999994</v>
      </c>
      <c r="I1478" s="9" t="s">
        <v>52</v>
      </c>
      <c r="J1478" s="9" t="s">
        <v>53</v>
      </c>
      <c r="L1478" s="9" t="str">
        <f>CONCATENATE(J1478,".",K1478)</f>
        <v>Styrax.</v>
      </c>
      <c r="M1478" s="9" t="s">
        <v>53</v>
      </c>
      <c r="N1478" s="11">
        <v>42134</v>
      </c>
      <c r="O1478" s="64">
        <v>0</v>
      </c>
      <c r="P1478">
        <v>60</v>
      </c>
      <c r="Q1478">
        <v>1</v>
      </c>
      <c r="R1478" s="2">
        <v>159.04580531596216</v>
      </c>
      <c r="T1478">
        <f>(3.14*((P1478/2)^2))/1000000</f>
        <v>2.826E-3</v>
      </c>
    </row>
    <row r="1479" spans="1:21" ht="15" customHeight="1">
      <c r="A1479">
        <v>1478</v>
      </c>
      <c r="B1479" s="9" t="s">
        <v>333</v>
      </c>
      <c r="C1479" s="9" t="s">
        <v>844</v>
      </c>
      <c r="D1479" s="6">
        <v>43</v>
      </c>
      <c r="E1479" s="9" t="s">
        <v>648</v>
      </c>
      <c r="F1479" s="17">
        <v>101481</v>
      </c>
      <c r="G1479" s="17">
        <v>15.489000000000001</v>
      </c>
      <c r="H1479" s="17">
        <v>93.680999999999997</v>
      </c>
      <c r="I1479" s="9" t="s">
        <v>42</v>
      </c>
      <c r="J1479" s="9" t="s">
        <v>710</v>
      </c>
      <c r="K1479" s="9" t="s">
        <v>711</v>
      </c>
      <c r="L1479" s="9" t="str">
        <f>CONCATENATE(J1479,".",K1479)</f>
        <v>Rogiera.amoena</v>
      </c>
      <c r="M1479" s="9" t="s">
        <v>335</v>
      </c>
      <c r="N1479" s="11">
        <v>42132</v>
      </c>
      <c r="O1479" s="64">
        <v>0</v>
      </c>
      <c r="P1479">
        <v>65</v>
      </c>
      <c r="Q1479">
        <v>1</v>
      </c>
      <c r="R1479" s="2">
        <v>156.8760081413165</v>
      </c>
      <c r="T1479">
        <f>(3.14*((P1479/2)^2))/1000000</f>
        <v>3.3166250000000001E-3</v>
      </c>
    </row>
    <row r="1480" spans="1:21" ht="15" customHeight="1">
      <c r="A1480">
        <v>1479</v>
      </c>
      <c r="B1480" s="9" t="s">
        <v>333</v>
      </c>
      <c r="C1480" s="9" t="s">
        <v>839</v>
      </c>
      <c r="D1480" s="7">
        <v>41</v>
      </c>
      <c r="E1480" s="9" t="s">
        <v>648</v>
      </c>
      <c r="F1480" s="17">
        <v>102630</v>
      </c>
      <c r="G1480" s="17">
        <v>96.418000000000006</v>
      </c>
      <c r="H1480" s="17">
        <v>79.317999999999998</v>
      </c>
      <c r="I1480" s="9" t="s">
        <v>34</v>
      </c>
      <c r="J1480" s="9" t="s">
        <v>35</v>
      </c>
      <c r="K1480" s="9" t="s">
        <v>503</v>
      </c>
      <c r="L1480" s="9" t="str">
        <f>CONCATENATE(J1480,".",K1480)</f>
        <v>Ardisia.sp1</v>
      </c>
      <c r="M1480" s="9" t="s">
        <v>87</v>
      </c>
      <c r="N1480" s="11">
        <v>42140</v>
      </c>
      <c r="O1480" s="64">
        <v>0</v>
      </c>
      <c r="P1480">
        <v>60</v>
      </c>
      <c r="Q1480">
        <v>1</v>
      </c>
      <c r="R1480" s="2">
        <v>183.56840304700216</v>
      </c>
      <c r="T1480">
        <f>(3.14*((P1480/2)^2))/1000000</f>
        <v>2.826E-3</v>
      </c>
    </row>
    <row r="1481" spans="1:21" ht="15" customHeight="1">
      <c r="A1481">
        <v>1480</v>
      </c>
      <c r="B1481" s="9" t="s">
        <v>333</v>
      </c>
      <c r="C1481" s="9" t="s">
        <v>839</v>
      </c>
      <c r="D1481" s="7">
        <v>41</v>
      </c>
      <c r="E1481" s="9" t="s">
        <v>648</v>
      </c>
      <c r="F1481" s="17">
        <v>102633</v>
      </c>
      <c r="G1481" s="17">
        <v>98.332999999999998</v>
      </c>
      <c r="H1481" s="17">
        <v>77.706999999999994</v>
      </c>
      <c r="I1481" s="9" t="s">
        <v>50</v>
      </c>
      <c r="J1481" s="9" t="s">
        <v>51</v>
      </c>
      <c r="K1481" s="9" t="s">
        <v>712</v>
      </c>
      <c r="L1481" s="9" t="str">
        <f>CONCATENATE(J1481,".",K1481)</f>
        <v>Quercus.salicifolia</v>
      </c>
      <c r="M1481" s="9" t="s">
        <v>135</v>
      </c>
      <c r="N1481" s="11">
        <v>42140</v>
      </c>
      <c r="O1481" s="64">
        <v>0</v>
      </c>
      <c r="P1481">
        <v>390</v>
      </c>
      <c r="Q1481">
        <v>3</v>
      </c>
      <c r="R1481" s="2">
        <v>122.10445945065001</v>
      </c>
      <c r="T1481">
        <f>(3.14*((P1481/2)^2))/1000000</f>
        <v>0.1193985</v>
      </c>
    </row>
    <row r="1482" spans="1:21" ht="15" customHeight="1">
      <c r="A1482">
        <v>1481</v>
      </c>
      <c r="B1482" s="9" t="s">
        <v>333</v>
      </c>
      <c r="C1482" s="9" t="s">
        <v>839</v>
      </c>
      <c r="D1482" s="7">
        <v>41</v>
      </c>
      <c r="E1482" s="9" t="s">
        <v>647</v>
      </c>
      <c r="F1482" s="16">
        <v>102634</v>
      </c>
      <c r="G1482" s="17">
        <v>99.454000000000008</v>
      </c>
      <c r="H1482" s="17">
        <v>77.287000000000006</v>
      </c>
      <c r="I1482" s="9" t="s">
        <v>50</v>
      </c>
      <c r="J1482" s="9" t="s">
        <v>51</v>
      </c>
      <c r="K1482" s="2" t="s">
        <v>713</v>
      </c>
      <c r="L1482" s="9" t="str">
        <f>CONCATENATE(J1482,".",K1482)</f>
        <v>Quercus.costaricensis</v>
      </c>
      <c r="M1482" s="9" t="s">
        <v>740</v>
      </c>
      <c r="N1482" s="11">
        <v>42140</v>
      </c>
      <c r="O1482" s="64">
        <v>9.6664202303414086</v>
      </c>
      <c r="P1482">
        <v>365</v>
      </c>
      <c r="Q1482">
        <v>3</v>
      </c>
      <c r="R1482" s="2">
        <v>175.53146680303024</v>
      </c>
      <c r="T1482">
        <f>(3.14*((P1482/2)^2))/1000000</f>
        <v>0.104581625</v>
      </c>
    </row>
    <row r="1483" spans="1:21" ht="15" customHeight="1">
      <c r="A1483">
        <v>1482</v>
      </c>
      <c r="B1483" s="9" t="s">
        <v>333</v>
      </c>
      <c r="C1483" s="9" t="s">
        <v>842</v>
      </c>
      <c r="D1483" s="6">
        <v>43</v>
      </c>
      <c r="E1483" s="9" t="s">
        <v>648</v>
      </c>
      <c r="F1483" s="17">
        <v>101401</v>
      </c>
      <c r="G1483" s="17">
        <v>18.489000000000001</v>
      </c>
      <c r="H1483" s="17">
        <v>71.531000000000006</v>
      </c>
      <c r="I1483" s="9" t="s">
        <v>52</v>
      </c>
      <c r="J1483" s="9" t="s">
        <v>53</v>
      </c>
      <c r="L1483" s="9" t="str">
        <f>CONCATENATE(J1483,".",K1483)</f>
        <v>Styrax.</v>
      </c>
      <c r="M1483" s="9" t="s">
        <v>53</v>
      </c>
      <c r="N1483" s="11">
        <v>42121</v>
      </c>
      <c r="O1483" s="64">
        <v>0</v>
      </c>
      <c r="P1483">
        <v>51</v>
      </c>
      <c r="Q1483">
        <v>1</v>
      </c>
      <c r="R1483" s="2">
        <v>156.17177096504616</v>
      </c>
      <c r="T1483">
        <f>(3.14*((P1483/2)^2))/1000000</f>
        <v>2.041785E-3</v>
      </c>
    </row>
    <row r="1484" spans="1:21" ht="15" customHeight="1">
      <c r="A1484">
        <v>1483</v>
      </c>
      <c r="B1484" s="9" t="s">
        <v>333</v>
      </c>
      <c r="C1484" s="9" t="s">
        <v>837</v>
      </c>
      <c r="D1484" s="7">
        <v>11</v>
      </c>
      <c r="E1484" s="9" t="s">
        <v>648</v>
      </c>
      <c r="F1484" s="17">
        <v>102636</v>
      </c>
      <c r="G1484" s="17">
        <v>83.25</v>
      </c>
      <c r="H1484" s="17">
        <v>80.343000000000004</v>
      </c>
      <c r="I1484" s="9" t="s">
        <v>52</v>
      </c>
      <c r="J1484" s="9" t="s">
        <v>53</v>
      </c>
      <c r="L1484" s="9" t="str">
        <f>CONCATENATE(J1484,".",K1484)</f>
        <v>Styrax.</v>
      </c>
      <c r="M1484" s="9" t="s">
        <v>53</v>
      </c>
      <c r="N1484" s="11">
        <v>42140</v>
      </c>
      <c r="O1484" s="64">
        <v>0</v>
      </c>
      <c r="P1484">
        <v>155</v>
      </c>
      <c r="Q1484">
        <v>2</v>
      </c>
      <c r="R1484" s="2">
        <v>161.64275885789903</v>
      </c>
      <c r="T1484">
        <f>(3.14*((P1484/2)^2))/1000000</f>
        <v>1.8859625000000001E-2</v>
      </c>
    </row>
    <row r="1485" spans="1:21" ht="15" customHeight="1">
      <c r="A1485">
        <v>1484</v>
      </c>
      <c r="B1485" s="9" t="s">
        <v>333</v>
      </c>
      <c r="C1485" s="9" t="s">
        <v>841</v>
      </c>
      <c r="D1485" s="7">
        <v>22</v>
      </c>
      <c r="E1485" s="9" t="s">
        <v>648</v>
      </c>
      <c r="F1485" s="17">
        <v>102547</v>
      </c>
      <c r="G1485" s="17">
        <v>89.944000000000003</v>
      </c>
      <c r="H1485" s="17">
        <v>49.731000000000002</v>
      </c>
      <c r="I1485" s="9" t="s">
        <v>77</v>
      </c>
      <c r="J1485" s="9" t="s">
        <v>348</v>
      </c>
      <c r="K1485" t="s">
        <v>729</v>
      </c>
      <c r="L1485" s="9" t="str">
        <f>CONCATENATE(J1485,".",K1485)</f>
        <v>Ilex.pallida</v>
      </c>
      <c r="M1485" s="9" t="s">
        <v>349</v>
      </c>
      <c r="N1485" s="11">
        <v>42139</v>
      </c>
      <c r="O1485" s="64">
        <v>0</v>
      </c>
      <c r="P1485">
        <v>56</v>
      </c>
      <c r="Q1485">
        <v>1</v>
      </c>
      <c r="R1485" s="2">
        <v>119.13342196785516</v>
      </c>
      <c r="T1485">
        <f>(3.14*((P1485/2)^2))/1000000</f>
        <v>2.4617600000000003E-3</v>
      </c>
    </row>
    <row r="1486" spans="1:21" ht="15" customHeight="1">
      <c r="A1486">
        <v>1485</v>
      </c>
      <c r="B1486" s="9" t="s">
        <v>333</v>
      </c>
      <c r="C1486" s="9" t="s">
        <v>837</v>
      </c>
      <c r="D1486" s="7">
        <v>11</v>
      </c>
      <c r="E1486" s="9" t="s">
        <v>647</v>
      </c>
      <c r="F1486" s="17">
        <v>102638</v>
      </c>
      <c r="G1486" s="17">
        <v>80.555999999999997</v>
      </c>
      <c r="H1486" s="17">
        <v>83.926000000000002</v>
      </c>
      <c r="I1486" s="9" t="s">
        <v>54</v>
      </c>
      <c r="J1486" s="9" t="s">
        <v>55</v>
      </c>
      <c r="K1486" s="9" t="s">
        <v>503</v>
      </c>
      <c r="L1486" s="9" t="str">
        <f>CONCATENATE(J1486,".",K1486)</f>
        <v>Schefflera.sp1</v>
      </c>
      <c r="M1486" s="9" t="s">
        <v>55</v>
      </c>
      <c r="N1486" s="11">
        <v>42140</v>
      </c>
      <c r="O1486" s="64">
        <v>29.968054222978026</v>
      </c>
      <c r="P1486">
        <v>352</v>
      </c>
      <c r="Q1486">
        <v>3</v>
      </c>
      <c r="R1486" s="2">
        <v>144.78910839416088</v>
      </c>
      <c r="T1486">
        <f>(3.14*((P1486/2)^2))/1000000</f>
        <v>9.7264639999999999E-2</v>
      </c>
    </row>
    <row r="1487" spans="1:21" ht="15" customHeight="1">
      <c r="A1487">
        <v>1486</v>
      </c>
      <c r="B1487" s="9" t="s">
        <v>333</v>
      </c>
      <c r="C1487" s="9" t="s">
        <v>837</v>
      </c>
      <c r="D1487" s="7">
        <v>11</v>
      </c>
      <c r="E1487" s="9" t="s">
        <v>648</v>
      </c>
      <c r="F1487" s="17">
        <v>102639</v>
      </c>
      <c r="G1487" s="17">
        <v>84.361000000000004</v>
      </c>
      <c r="H1487" s="17">
        <v>84.759</v>
      </c>
      <c r="I1487" s="9" t="s">
        <v>93</v>
      </c>
      <c r="J1487" s="9" t="s">
        <v>94</v>
      </c>
      <c r="K1487" s="9" t="s">
        <v>725</v>
      </c>
      <c r="L1487" s="9" t="str">
        <f>CONCATENATE(J1487,".",K1487)</f>
        <v>Viburnum.costaricanun</v>
      </c>
      <c r="M1487" s="9" t="s">
        <v>94</v>
      </c>
      <c r="N1487" s="11">
        <v>42140</v>
      </c>
      <c r="O1487" s="64">
        <v>0</v>
      </c>
      <c r="P1487">
        <v>212</v>
      </c>
      <c r="Q1487">
        <v>2</v>
      </c>
      <c r="R1487" s="2">
        <v>194.62168622456755</v>
      </c>
      <c r="T1487">
        <f>(3.14*((P1487/2)^2))/1000000</f>
        <v>3.528104E-2</v>
      </c>
    </row>
    <row r="1488" spans="1:21" ht="15" customHeight="1">
      <c r="A1488">
        <v>1487</v>
      </c>
      <c r="B1488" s="9" t="s">
        <v>333</v>
      </c>
      <c r="C1488" s="9" t="s">
        <v>837</v>
      </c>
      <c r="D1488" s="7">
        <v>12</v>
      </c>
      <c r="E1488" s="9" t="s">
        <v>648</v>
      </c>
      <c r="F1488" s="17">
        <v>102640</v>
      </c>
      <c r="G1488" s="17">
        <v>81.832999999999998</v>
      </c>
      <c r="H1488" s="17">
        <v>85.343000000000004</v>
      </c>
      <c r="I1488" s="9" t="s">
        <v>28</v>
      </c>
      <c r="J1488" s="9" t="s">
        <v>515</v>
      </c>
      <c r="K1488" s="9">
        <v>4</v>
      </c>
      <c r="L1488" s="9" t="str">
        <f>CONCATENATE(J1488,".",K1488)</f>
        <v>CasIndet.4</v>
      </c>
      <c r="M1488" s="9" t="s">
        <v>359</v>
      </c>
      <c r="N1488" s="11">
        <v>42140</v>
      </c>
      <c r="O1488" s="64">
        <v>0</v>
      </c>
      <c r="P1488">
        <v>104</v>
      </c>
      <c r="Q1488">
        <v>2</v>
      </c>
      <c r="R1488" s="2">
        <v>130.13190138915053</v>
      </c>
      <c r="T1488">
        <f>(3.14*((P1488/2)^2))/1000000</f>
        <v>8.4905599999999994E-3</v>
      </c>
    </row>
    <row r="1489" spans="1:28" ht="15" customHeight="1">
      <c r="A1489">
        <v>1488</v>
      </c>
      <c r="B1489" s="9" t="s">
        <v>333</v>
      </c>
      <c r="C1489" s="9" t="s">
        <v>836</v>
      </c>
      <c r="D1489" s="6">
        <v>23</v>
      </c>
      <c r="E1489" s="9" t="s">
        <v>648</v>
      </c>
      <c r="F1489" s="17">
        <v>101190</v>
      </c>
      <c r="G1489" s="17">
        <v>6.7350000000000003</v>
      </c>
      <c r="H1489" s="17">
        <v>11.916</v>
      </c>
      <c r="I1489" s="9" t="s">
        <v>98</v>
      </c>
      <c r="J1489" s="9" t="s">
        <v>99</v>
      </c>
      <c r="L1489" s="9" t="str">
        <f>CONCATENATE(J1489,".",K1489)</f>
        <v>Clusia.</v>
      </c>
      <c r="M1489" s="9" t="s">
        <v>99</v>
      </c>
      <c r="N1489" s="11">
        <v>42120</v>
      </c>
      <c r="O1489" s="64">
        <v>0</v>
      </c>
      <c r="P1489">
        <v>78</v>
      </c>
      <c r="Q1489">
        <v>1</v>
      </c>
      <c r="R1489" s="2">
        <v>141.76125934512544</v>
      </c>
      <c r="T1489">
        <f>(3.14*((P1489/2)^2))/1000000</f>
        <v>4.7759400000000002E-3</v>
      </c>
    </row>
    <row r="1490" spans="1:28" ht="15" customHeight="1">
      <c r="A1490">
        <v>1489</v>
      </c>
      <c r="B1490" s="9" t="s">
        <v>333</v>
      </c>
      <c r="C1490" s="9" t="s">
        <v>837</v>
      </c>
      <c r="D1490" s="7">
        <v>12</v>
      </c>
      <c r="E1490" s="9" t="s">
        <v>648</v>
      </c>
      <c r="F1490" s="20">
        <v>102642</v>
      </c>
      <c r="G1490" s="17">
        <v>81.832999999999998</v>
      </c>
      <c r="H1490" s="17">
        <v>86.591999999999999</v>
      </c>
      <c r="I1490" s="9" t="s">
        <v>495</v>
      </c>
      <c r="J1490" s="9" t="s">
        <v>496</v>
      </c>
      <c r="K1490" s="9" t="s">
        <v>777</v>
      </c>
      <c r="L1490" s="9" t="str">
        <f>CONCATENATE(J1490,".",K1490)</f>
        <v>Cleyera.theoidaes</v>
      </c>
      <c r="M1490" s="9" t="s">
        <v>334</v>
      </c>
      <c r="N1490" s="11">
        <v>42140</v>
      </c>
      <c r="O1490" s="64">
        <v>0</v>
      </c>
      <c r="P1490">
        <v>125</v>
      </c>
      <c r="Q1490">
        <v>2</v>
      </c>
      <c r="R1490" s="2">
        <v>118.13627920310041</v>
      </c>
      <c r="T1490">
        <f>(3.14*((P1490/2)^2))/1000000</f>
        <v>1.2265625E-2</v>
      </c>
    </row>
    <row r="1491" spans="1:28" ht="15" customHeight="1">
      <c r="A1491">
        <v>1490</v>
      </c>
      <c r="B1491" s="9" t="s">
        <v>333</v>
      </c>
      <c r="C1491" s="9" t="s">
        <v>837</v>
      </c>
      <c r="D1491" s="7">
        <v>12</v>
      </c>
      <c r="E1491" s="9" t="s">
        <v>648</v>
      </c>
      <c r="F1491" s="17">
        <v>102643</v>
      </c>
      <c r="G1491" s="17">
        <v>80.944000000000003</v>
      </c>
      <c r="H1491" s="17">
        <v>86.091999999999999</v>
      </c>
      <c r="I1491" s="9" t="s">
        <v>93</v>
      </c>
      <c r="J1491" s="9" t="s">
        <v>94</v>
      </c>
      <c r="K1491" s="9" t="s">
        <v>725</v>
      </c>
      <c r="L1491" s="9" t="str">
        <f>CONCATENATE(J1491,".",K1491)</f>
        <v>Viburnum.costaricanun</v>
      </c>
      <c r="M1491" s="9" t="s">
        <v>94</v>
      </c>
      <c r="N1491" s="11">
        <v>42140</v>
      </c>
      <c r="O1491" s="64">
        <v>0</v>
      </c>
      <c r="P1491">
        <v>148</v>
      </c>
      <c r="Q1491">
        <v>2</v>
      </c>
      <c r="R1491" s="2">
        <v>157.10904354641869</v>
      </c>
      <c r="T1491">
        <f>(3.14*((P1491/2)^2))/1000000</f>
        <v>1.7194640000000001E-2</v>
      </c>
    </row>
    <row r="1492" spans="1:28" ht="15" customHeight="1">
      <c r="A1492">
        <v>1491</v>
      </c>
      <c r="B1492" s="9" t="s">
        <v>333</v>
      </c>
      <c r="C1492" s="9" t="s">
        <v>837</v>
      </c>
      <c r="D1492" s="7">
        <v>12</v>
      </c>
      <c r="E1492" s="9" t="s">
        <v>648</v>
      </c>
      <c r="F1492" s="17">
        <v>102644</v>
      </c>
      <c r="G1492" s="17">
        <v>80.138999999999996</v>
      </c>
      <c r="H1492" s="17">
        <v>87.314999999999998</v>
      </c>
      <c r="I1492" s="9" t="s">
        <v>50</v>
      </c>
      <c r="J1492" s="9" t="s">
        <v>51</v>
      </c>
      <c r="K1492" s="9" t="s">
        <v>712</v>
      </c>
      <c r="L1492" s="9" t="str">
        <f>CONCATENATE(J1492,".",K1492)</f>
        <v>Quercus.salicifolia</v>
      </c>
      <c r="M1492" s="9" t="s">
        <v>135</v>
      </c>
      <c r="N1492" s="11">
        <v>42140</v>
      </c>
      <c r="O1492" s="64">
        <v>0</v>
      </c>
      <c r="P1492">
        <v>766</v>
      </c>
      <c r="Q1492">
        <v>4</v>
      </c>
      <c r="R1492" s="2">
        <v>142.79554118416877</v>
      </c>
      <c r="T1492">
        <f>(3.14*((P1492/2)^2))/1000000</f>
        <v>0.46060346000000002</v>
      </c>
    </row>
    <row r="1493" spans="1:28" ht="15" customHeight="1">
      <c r="A1493">
        <v>1492</v>
      </c>
      <c r="B1493" s="9" t="s">
        <v>333</v>
      </c>
      <c r="C1493" s="9" t="s">
        <v>837</v>
      </c>
      <c r="D1493" s="7">
        <v>12</v>
      </c>
      <c r="E1493" s="9" t="s">
        <v>648</v>
      </c>
      <c r="F1493" s="17">
        <v>102645</v>
      </c>
      <c r="G1493" s="17">
        <v>80.221999999999994</v>
      </c>
      <c r="H1493" s="17">
        <v>88.230999999999995</v>
      </c>
      <c r="I1493" s="9" t="s">
        <v>50</v>
      </c>
      <c r="J1493" s="9" t="s">
        <v>51</v>
      </c>
      <c r="K1493" s="9" t="s">
        <v>712</v>
      </c>
      <c r="L1493" s="9" t="str">
        <f>CONCATENATE(J1493,".",K1493)</f>
        <v>Quercus.salicifolia</v>
      </c>
      <c r="M1493" s="9" t="s">
        <v>135</v>
      </c>
      <c r="N1493" s="11">
        <v>42140</v>
      </c>
      <c r="O1493" s="64">
        <v>0</v>
      </c>
      <c r="P1493">
        <v>325</v>
      </c>
      <c r="Q1493">
        <v>3</v>
      </c>
      <c r="R1493" s="2">
        <v>158.17313056666916</v>
      </c>
      <c r="T1493">
        <f>(3.14*((P1493/2)^2))/1000000</f>
        <v>8.2915625000000007E-2</v>
      </c>
    </row>
    <row r="1494" spans="1:28" ht="15" customHeight="1">
      <c r="A1494">
        <v>1493</v>
      </c>
      <c r="B1494" s="9" t="s">
        <v>333</v>
      </c>
      <c r="C1494" s="9" t="s">
        <v>844</v>
      </c>
      <c r="D1494" s="6">
        <v>44</v>
      </c>
      <c r="E1494" s="9" t="s">
        <v>648</v>
      </c>
      <c r="F1494" s="17">
        <v>101464</v>
      </c>
      <c r="G1494" s="17">
        <v>15.987</v>
      </c>
      <c r="H1494" s="17">
        <v>93.736000000000004</v>
      </c>
      <c r="I1494" s="9" t="s">
        <v>79</v>
      </c>
      <c r="J1494" s="9" t="s">
        <v>80</v>
      </c>
      <c r="K1494" s="9" t="s">
        <v>708</v>
      </c>
      <c r="L1494" s="9" t="str">
        <f>CONCATENATE(J1494,".",K1494)</f>
        <v>Weinmannia.pinnata</v>
      </c>
      <c r="M1494" s="9" t="s">
        <v>80</v>
      </c>
      <c r="N1494" s="11">
        <v>42132</v>
      </c>
      <c r="O1494" s="64">
        <v>0</v>
      </c>
      <c r="P1494">
        <v>90</v>
      </c>
      <c r="Q1494">
        <v>1</v>
      </c>
      <c r="R1494" s="2">
        <v>163.73899682345677</v>
      </c>
      <c r="T1494">
        <f>(3.14*((P1494/2)^2))/1000000</f>
        <v>6.3584999999999996E-3</v>
      </c>
    </row>
    <row r="1495" spans="1:28" ht="15" customHeight="1">
      <c r="A1495">
        <v>1494</v>
      </c>
      <c r="B1495" s="9" t="s">
        <v>333</v>
      </c>
      <c r="C1495" s="9" t="s">
        <v>858</v>
      </c>
      <c r="D1495" s="6">
        <v>21</v>
      </c>
      <c r="E1495" s="9" t="s">
        <v>648</v>
      </c>
      <c r="F1495" s="17">
        <v>102097</v>
      </c>
      <c r="G1495" s="17">
        <v>49</v>
      </c>
      <c r="H1495" s="17">
        <v>76.091999999999999</v>
      </c>
      <c r="I1495" s="9" t="s">
        <v>34</v>
      </c>
      <c r="J1495" s="9" t="s">
        <v>35</v>
      </c>
      <c r="K1495" s="9" t="s">
        <v>506</v>
      </c>
      <c r="L1495" s="9" t="str">
        <f>CONCATENATE(J1495,".",K1495)</f>
        <v>Ardisia.sp5</v>
      </c>
      <c r="M1495" s="9" t="s">
        <v>36</v>
      </c>
      <c r="N1495" s="11">
        <v>42135</v>
      </c>
      <c r="O1495" s="64">
        <v>0</v>
      </c>
      <c r="P1495">
        <v>69</v>
      </c>
      <c r="Q1495">
        <v>1</v>
      </c>
      <c r="R1495" s="2">
        <v>191.69989228112212</v>
      </c>
      <c r="T1495">
        <f>(3.14*((P1495/2)^2))/1000000</f>
        <v>3.7373850000000002E-3</v>
      </c>
    </row>
    <row r="1496" spans="1:28" ht="15" customHeight="1">
      <c r="A1496">
        <v>1495</v>
      </c>
      <c r="B1496" s="9" t="s">
        <v>333</v>
      </c>
      <c r="C1496" s="9" t="s">
        <v>849</v>
      </c>
      <c r="D1496" s="6">
        <v>31</v>
      </c>
      <c r="E1496" s="9" t="s">
        <v>648</v>
      </c>
      <c r="F1496" s="17">
        <v>101628</v>
      </c>
      <c r="G1496" s="17">
        <v>32.765000000000001</v>
      </c>
      <c r="H1496" s="17">
        <v>23.227</v>
      </c>
      <c r="I1496" s="9" t="s">
        <v>28</v>
      </c>
      <c r="J1496" s="9" t="s">
        <v>515</v>
      </c>
      <c r="K1496" s="9">
        <v>5</v>
      </c>
      <c r="L1496" s="9" t="str">
        <f>CONCATENATE(J1496,".",K1496)</f>
        <v>CasIndet.5</v>
      </c>
      <c r="M1496" s="9" t="s">
        <v>368</v>
      </c>
      <c r="N1496" s="11">
        <v>42132</v>
      </c>
      <c r="O1496" s="64">
        <v>0</v>
      </c>
      <c r="P1496">
        <v>71</v>
      </c>
      <c r="Q1496">
        <v>1</v>
      </c>
      <c r="R1496" s="2">
        <v>132.42800471558348</v>
      </c>
      <c r="T1496">
        <f>(3.14*((P1496/2)^2))/1000000</f>
        <v>3.9571850000000002E-3</v>
      </c>
      <c r="AB1496" t="s">
        <v>224</v>
      </c>
    </row>
    <row r="1497" spans="1:28" ht="15" customHeight="1">
      <c r="A1497">
        <v>1496</v>
      </c>
      <c r="B1497" s="9" t="s">
        <v>333</v>
      </c>
      <c r="C1497" s="9" t="s">
        <v>837</v>
      </c>
      <c r="D1497" s="7">
        <v>14</v>
      </c>
      <c r="E1497" s="9" t="s">
        <v>648</v>
      </c>
      <c r="F1497" s="17">
        <v>102649</v>
      </c>
      <c r="G1497" s="17">
        <v>80.278000000000006</v>
      </c>
      <c r="H1497" s="17">
        <v>98.314999999999998</v>
      </c>
      <c r="I1497" s="9" t="s">
        <v>52</v>
      </c>
      <c r="J1497" s="9" t="s">
        <v>53</v>
      </c>
      <c r="L1497" s="9" t="str">
        <f>CONCATENATE(J1497,".",K1497)</f>
        <v>Styrax.</v>
      </c>
      <c r="M1497" s="9" t="s">
        <v>53</v>
      </c>
      <c r="N1497" s="11">
        <v>42140</v>
      </c>
      <c r="O1497" s="64">
        <v>0</v>
      </c>
      <c r="P1497">
        <v>278</v>
      </c>
      <c r="Q1497">
        <v>2</v>
      </c>
      <c r="R1497" s="2">
        <v>179.36973304154799</v>
      </c>
      <c r="T1497">
        <f>(3.14*((P1497/2)^2))/1000000</f>
        <v>6.0667940000000004E-2</v>
      </c>
      <c r="U1497" t="s">
        <v>30</v>
      </c>
      <c r="W1497">
        <v>67</v>
      </c>
    </row>
    <row r="1498" spans="1:28" ht="15" customHeight="1">
      <c r="A1498">
        <v>1497</v>
      </c>
      <c r="B1498" s="9" t="s">
        <v>333</v>
      </c>
      <c r="C1498" s="9" t="s">
        <v>859</v>
      </c>
      <c r="D1498" s="6">
        <v>34</v>
      </c>
      <c r="E1498" s="9" t="s">
        <v>648</v>
      </c>
      <c r="F1498" s="17">
        <v>101976</v>
      </c>
      <c r="G1498" s="17">
        <v>53.387</v>
      </c>
      <c r="H1498" s="17">
        <v>38.216999999999999</v>
      </c>
      <c r="I1498" s="9" t="s">
        <v>52</v>
      </c>
      <c r="J1498" s="9" t="s">
        <v>53</v>
      </c>
      <c r="L1498" s="9" t="str">
        <f>CONCATENATE(J1498,".",K1498)</f>
        <v>Styrax.</v>
      </c>
      <c r="M1498" s="9" t="s">
        <v>53</v>
      </c>
      <c r="N1498" s="11">
        <v>42134</v>
      </c>
      <c r="O1498" s="64">
        <v>0</v>
      </c>
      <c r="P1498">
        <v>54</v>
      </c>
      <c r="Q1498">
        <v>1</v>
      </c>
      <c r="R1498" s="2">
        <v>148.1772258332054</v>
      </c>
      <c r="T1498">
        <f>(3.14*((P1498/2)^2))/1000000</f>
        <v>2.2890599999999999E-3</v>
      </c>
    </row>
    <row r="1499" spans="1:28" ht="15" customHeight="1">
      <c r="A1499">
        <v>1498</v>
      </c>
      <c r="B1499" s="9" t="s">
        <v>333</v>
      </c>
      <c r="C1499" s="9" t="s">
        <v>850</v>
      </c>
      <c r="D1499" s="6">
        <v>43</v>
      </c>
      <c r="E1499" s="9" t="s">
        <v>648</v>
      </c>
      <c r="F1499" s="17">
        <v>101709</v>
      </c>
      <c r="G1499" s="17">
        <v>37.994</v>
      </c>
      <c r="H1499" s="17">
        <v>43.798999999999999</v>
      </c>
      <c r="I1499" s="9" t="s">
        <v>42</v>
      </c>
      <c r="J1499" s="9" t="s">
        <v>710</v>
      </c>
      <c r="K1499" s="9" t="s">
        <v>711</v>
      </c>
      <c r="L1499" s="9" t="str">
        <f>CONCATENATE(J1499,".",K1499)</f>
        <v>Rogiera.amoena</v>
      </c>
      <c r="M1499" s="9" t="s">
        <v>335</v>
      </c>
      <c r="N1499" s="11">
        <v>42133</v>
      </c>
      <c r="O1499" s="64">
        <v>0</v>
      </c>
      <c r="P1499">
        <v>57</v>
      </c>
      <c r="Q1499">
        <v>1</v>
      </c>
      <c r="R1499" s="2">
        <v>171.57904105178767</v>
      </c>
      <c r="T1499">
        <f>(3.14*((P1499/2)^2))/1000000</f>
        <v>2.550465E-3</v>
      </c>
      <c r="U1499" t="s">
        <v>30</v>
      </c>
      <c r="V1499" t="s">
        <v>78</v>
      </c>
      <c r="W1499">
        <v>55</v>
      </c>
    </row>
    <row r="1500" spans="1:28" ht="15" customHeight="1">
      <c r="A1500">
        <v>1499</v>
      </c>
      <c r="B1500" s="9" t="s">
        <v>333</v>
      </c>
      <c r="C1500" s="9" t="s">
        <v>837</v>
      </c>
      <c r="D1500" s="7">
        <v>23</v>
      </c>
      <c r="E1500" s="9" t="s">
        <v>648</v>
      </c>
      <c r="F1500" s="17">
        <v>102652</v>
      </c>
      <c r="G1500" s="17">
        <v>89.028000000000006</v>
      </c>
      <c r="H1500" s="17">
        <v>83.037000000000006</v>
      </c>
      <c r="I1500" s="9" t="s">
        <v>93</v>
      </c>
      <c r="J1500" s="9" t="s">
        <v>94</v>
      </c>
      <c r="K1500" s="9" t="s">
        <v>725</v>
      </c>
      <c r="L1500" s="9" t="str">
        <f>CONCATENATE(J1500,".",K1500)</f>
        <v>Viburnum.costaricanun</v>
      </c>
      <c r="M1500" s="9" t="s">
        <v>94</v>
      </c>
      <c r="N1500" s="11">
        <v>42140</v>
      </c>
      <c r="O1500" s="64">
        <v>0</v>
      </c>
      <c r="P1500">
        <v>248</v>
      </c>
      <c r="Q1500">
        <v>2</v>
      </c>
      <c r="R1500" s="2">
        <v>110.4969152830604</v>
      </c>
      <c r="T1500">
        <f>(3.14*((P1500/2)^2))/1000000</f>
        <v>4.828064E-2</v>
      </c>
    </row>
    <row r="1501" spans="1:28" ht="15" customHeight="1">
      <c r="A1501">
        <v>1500</v>
      </c>
      <c r="B1501" s="9" t="s">
        <v>333</v>
      </c>
      <c r="C1501" s="9" t="s">
        <v>837</v>
      </c>
      <c r="D1501" s="7">
        <v>23</v>
      </c>
      <c r="E1501" s="9" t="s">
        <v>648</v>
      </c>
      <c r="F1501" s="17">
        <v>102653</v>
      </c>
      <c r="G1501" s="17">
        <v>86.361000000000004</v>
      </c>
      <c r="H1501" s="17">
        <v>82.176000000000002</v>
      </c>
      <c r="I1501" s="9" t="s">
        <v>93</v>
      </c>
      <c r="J1501" s="9" t="s">
        <v>94</v>
      </c>
      <c r="K1501" s="9" t="s">
        <v>725</v>
      </c>
      <c r="L1501" s="9" t="str">
        <f>CONCATENATE(J1501,".",K1501)</f>
        <v>Viburnum.costaricanun</v>
      </c>
      <c r="M1501" s="9" t="s">
        <v>94</v>
      </c>
      <c r="N1501" s="11">
        <v>42140</v>
      </c>
      <c r="O1501" s="64">
        <v>0</v>
      </c>
      <c r="P1501">
        <v>209</v>
      </c>
      <c r="Q1501">
        <v>2</v>
      </c>
      <c r="R1501" s="2">
        <v>143.15477791138736</v>
      </c>
      <c r="T1501">
        <f>(3.14*((P1501/2)^2))/1000000</f>
        <v>3.4289584999999997E-2</v>
      </c>
    </row>
    <row r="1502" spans="1:28" ht="15" customHeight="1">
      <c r="A1502">
        <v>1501</v>
      </c>
      <c r="B1502" s="9" t="s">
        <v>333</v>
      </c>
      <c r="C1502" s="9" t="s">
        <v>837</v>
      </c>
      <c r="D1502" s="7">
        <v>22</v>
      </c>
      <c r="E1502" s="9" t="s">
        <v>648</v>
      </c>
      <c r="F1502" s="17">
        <v>102654</v>
      </c>
      <c r="G1502" s="17">
        <v>89.138999999999996</v>
      </c>
      <c r="H1502" s="17">
        <v>90.564999999999998</v>
      </c>
      <c r="I1502" s="9" t="s">
        <v>52</v>
      </c>
      <c r="J1502" s="9" t="s">
        <v>53</v>
      </c>
      <c r="L1502" s="9" t="str">
        <f>CONCATENATE(J1502,".",K1502)</f>
        <v>Styrax.</v>
      </c>
      <c r="M1502" s="9" t="s">
        <v>53</v>
      </c>
      <c r="N1502" s="11">
        <v>42140</v>
      </c>
      <c r="O1502" s="64">
        <v>0</v>
      </c>
      <c r="P1502">
        <v>143</v>
      </c>
      <c r="Q1502">
        <v>2</v>
      </c>
      <c r="R1502" s="2">
        <v>165.58049455700007</v>
      </c>
      <c r="T1502">
        <f>(3.14*((P1502/2)^2))/1000000</f>
        <v>1.6052465000000002E-2</v>
      </c>
    </row>
    <row r="1503" spans="1:28" ht="15" customHeight="1">
      <c r="A1503">
        <v>1502</v>
      </c>
      <c r="B1503" s="9" t="s">
        <v>333</v>
      </c>
      <c r="C1503" s="9" t="s">
        <v>843</v>
      </c>
      <c r="D1503" s="7">
        <v>22</v>
      </c>
      <c r="E1503" s="9" t="s">
        <v>648</v>
      </c>
      <c r="F1503" s="17">
        <v>102509</v>
      </c>
      <c r="G1503" s="17">
        <v>88.682999999999993</v>
      </c>
      <c r="H1503" s="17">
        <v>34.131</v>
      </c>
      <c r="I1503" s="9" t="s">
        <v>93</v>
      </c>
      <c r="J1503" s="9" t="s">
        <v>94</v>
      </c>
      <c r="K1503" s="9" t="s">
        <v>725</v>
      </c>
      <c r="L1503" s="9" t="str">
        <f>CONCATENATE(J1503,".",K1503)</f>
        <v>Viburnum.costaricanun</v>
      </c>
      <c r="M1503" s="9" t="s">
        <v>94</v>
      </c>
      <c r="N1503" s="11">
        <v>42139</v>
      </c>
      <c r="O1503" s="64">
        <v>0</v>
      </c>
      <c r="P1503">
        <v>94</v>
      </c>
      <c r="Q1503">
        <v>1</v>
      </c>
      <c r="R1503" s="2">
        <v>192.29380508324977</v>
      </c>
      <c r="T1503">
        <f>(3.14*((P1503/2)^2))/1000000</f>
        <v>6.9362600000000005E-3</v>
      </c>
    </row>
    <row r="1504" spans="1:28" ht="15" customHeight="1">
      <c r="A1504">
        <v>1503</v>
      </c>
      <c r="B1504" s="9" t="s">
        <v>333</v>
      </c>
      <c r="C1504" s="9" t="s">
        <v>837</v>
      </c>
      <c r="D1504" s="7">
        <v>22</v>
      </c>
      <c r="E1504" s="9" t="s">
        <v>648</v>
      </c>
      <c r="F1504" s="17">
        <v>102656</v>
      </c>
      <c r="G1504" s="17">
        <v>87.528000000000006</v>
      </c>
      <c r="H1504" s="17">
        <v>88.147999999999996</v>
      </c>
      <c r="I1504" s="9" t="s">
        <v>52</v>
      </c>
      <c r="J1504" s="9" t="s">
        <v>53</v>
      </c>
      <c r="L1504" s="9" t="str">
        <f>CONCATENATE(J1504,".",K1504)</f>
        <v>Styrax.</v>
      </c>
      <c r="M1504" s="9" t="s">
        <v>53</v>
      </c>
      <c r="N1504" s="11">
        <v>42140</v>
      </c>
      <c r="O1504" s="64">
        <v>0</v>
      </c>
      <c r="P1504">
        <v>219</v>
      </c>
      <c r="Q1504">
        <v>2</v>
      </c>
      <c r="R1504" s="2">
        <v>137.9617188823276</v>
      </c>
      <c r="T1504">
        <f>(3.14*((P1504/2)^2))/1000000</f>
        <v>3.7649385E-2</v>
      </c>
    </row>
    <row r="1505" spans="1:24" ht="15" customHeight="1">
      <c r="A1505">
        <v>1504</v>
      </c>
      <c r="B1505" s="9" t="s">
        <v>333</v>
      </c>
      <c r="C1505" s="9" t="s">
        <v>854</v>
      </c>
      <c r="D1505" s="6">
        <v>13</v>
      </c>
      <c r="E1505" s="9" t="s">
        <v>648</v>
      </c>
      <c r="F1505" s="17">
        <v>101805</v>
      </c>
      <c r="G1505" s="17">
        <v>24.498999999999999</v>
      </c>
      <c r="H1505" s="17">
        <v>90.704999999999998</v>
      </c>
      <c r="I1505" s="9" t="s">
        <v>346</v>
      </c>
      <c r="J1505" s="9" t="s">
        <v>127</v>
      </c>
      <c r="K1505" s="9" t="s">
        <v>724</v>
      </c>
      <c r="L1505" s="9" t="str">
        <f>CONCATENATE(J1505,".",K1505)</f>
        <v>Saurauia.montana</v>
      </c>
      <c r="M1505" s="9" t="s">
        <v>127</v>
      </c>
      <c r="N1505" s="11">
        <v>42133</v>
      </c>
      <c r="O1505" s="64">
        <v>0</v>
      </c>
      <c r="P1505">
        <v>66</v>
      </c>
      <c r="Q1505">
        <v>1</v>
      </c>
      <c r="R1505" s="2">
        <v>119.67636815694188</v>
      </c>
      <c r="T1505">
        <f>(3.14*((P1505/2)^2))/1000000</f>
        <v>3.41946E-3</v>
      </c>
    </row>
    <row r="1506" spans="1:24" ht="15" customHeight="1">
      <c r="A1506">
        <v>1505</v>
      </c>
      <c r="B1506" s="9" t="s">
        <v>333</v>
      </c>
      <c r="C1506" s="9" t="s">
        <v>837</v>
      </c>
      <c r="D1506" s="7">
        <v>21</v>
      </c>
      <c r="E1506" s="9" t="s">
        <v>648</v>
      </c>
      <c r="F1506" s="17">
        <v>102658</v>
      </c>
      <c r="G1506" s="17">
        <v>89.611000000000004</v>
      </c>
      <c r="H1506" s="17">
        <v>93.814999999999998</v>
      </c>
      <c r="I1506" s="9" t="s">
        <v>50</v>
      </c>
      <c r="J1506" s="9" t="s">
        <v>51</v>
      </c>
      <c r="K1506" s="9" t="s">
        <v>712</v>
      </c>
      <c r="L1506" s="9" t="str">
        <f>CONCATENATE(J1506,".",K1506)</f>
        <v>Quercus.salicifolia</v>
      </c>
      <c r="M1506" s="9" t="s">
        <v>135</v>
      </c>
      <c r="N1506" s="11">
        <v>42140</v>
      </c>
      <c r="O1506" s="64">
        <v>0</v>
      </c>
      <c r="P1506">
        <v>260</v>
      </c>
      <c r="Q1506">
        <v>2</v>
      </c>
      <c r="R1506" s="2">
        <v>179.89788573385377</v>
      </c>
      <c r="T1506">
        <f>(3.14*((P1506/2)^2))/1000000</f>
        <v>5.3066000000000002E-2</v>
      </c>
    </row>
    <row r="1507" spans="1:24" ht="15" customHeight="1">
      <c r="A1507">
        <v>1506</v>
      </c>
      <c r="B1507" s="9" t="s">
        <v>333</v>
      </c>
      <c r="C1507" s="9" t="s">
        <v>854</v>
      </c>
      <c r="D1507" s="6">
        <v>21</v>
      </c>
      <c r="E1507" s="9" t="s">
        <v>648</v>
      </c>
      <c r="F1507" s="17">
        <v>101835</v>
      </c>
      <c r="G1507" s="17">
        <v>26.681000000000001</v>
      </c>
      <c r="H1507" s="17">
        <v>95.653000000000006</v>
      </c>
      <c r="I1507" s="9" t="s">
        <v>34</v>
      </c>
      <c r="J1507" s="9" t="s">
        <v>35</v>
      </c>
      <c r="K1507" s="9" t="s">
        <v>508</v>
      </c>
      <c r="L1507" s="9" t="str">
        <f>CONCATENATE(J1507,".",K1507)</f>
        <v>Ardisia.sp7</v>
      </c>
      <c r="M1507" s="9" t="s">
        <v>86</v>
      </c>
      <c r="N1507" s="11">
        <v>42134</v>
      </c>
      <c r="O1507" s="64">
        <v>0</v>
      </c>
      <c r="P1507">
        <v>94</v>
      </c>
      <c r="Q1507">
        <v>1</v>
      </c>
      <c r="R1507" s="2">
        <v>176.57504486729954</v>
      </c>
      <c r="T1507">
        <f>(3.14*((P1507/2)^2))/1000000</f>
        <v>6.9362600000000005E-3</v>
      </c>
      <c r="U1507" t="s">
        <v>30</v>
      </c>
      <c r="W1507">
        <v>57</v>
      </c>
    </row>
    <row r="1508" spans="1:24" ht="15" customHeight="1">
      <c r="A1508">
        <v>1507</v>
      </c>
      <c r="B1508" s="9" t="s">
        <v>333</v>
      </c>
      <c r="C1508" s="9" t="s">
        <v>837</v>
      </c>
      <c r="D1508" s="7">
        <v>31</v>
      </c>
      <c r="E1508" s="9" t="s">
        <v>648</v>
      </c>
      <c r="F1508" s="17">
        <v>102660</v>
      </c>
      <c r="G1508" s="17">
        <v>92.332999999999998</v>
      </c>
      <c r="H1508" s="17">
        <v>81.480999999999995</v>
      </c>
      <c r="I1508" s="9" t="s">
        <v>93</v>
      </c>
      <c r="J1508" s="9" t="s">
        <v>94</v>
      </c>
      <c r="K1508" s="9" t="s">
        <v>725</v>
      </c>
      <c r="L1508" s="9" t="str">
        <f>CONCATENATE(J1508,".",K1508)</f>
        <v>Viburnum.costaricanun</v>
      </c>
      <c r="M1508" s="9" t="s">
        <v>94</v>
      </c>
      <c r="N1508" s="11">
        <v>42140</v>
      </c>
      <c r="O1508" s="64">
        <v>0</v>
      </c>
      <c r="P1508">
        <v>170</v>
      </c>
      <c r="Q1508">
        <v>2</v>
      </c>
      <c r="R1508" s="2">
        <v>181.71522601773438</v>
      </c>
      <c r="T1508">
        <f>(3.14*((P1508/2)^2))/1000000</f>
        <v>2.2686499999999998E-2</v>
      </c>
    </row>
    <row r="1509" spans="1:24" ht="15" customHeight="1">
      <c r="A1509">
        <v>1508</v>
      </c>
      <c r="B1509" s="9" t="s">
        <v>333</v>
      </c>
      <c r="C1509" s="9" t="s">
        <v>837</v>
      </c>
      <c r="D1509" s="7">
        <v>31</v>
      </c>
      <c r="E1509" s="9" t="s">
        <v>648</v>
      </c>
      <c r="F1509" s="17">
        <v>102661</v>
      </c>
      <c r="G1509" s="17">
        <v>93.638999999999996</v>
      </c>
      <c r="H1509" s="17">
        <v>81.953999999999994</v>
      </c>
      <c r="I1509" s="9" t="s">
        <v>495</v>
      </c>
      <c r="J1509" s="9" t="s">
        <v>496</v>
      </c>
      <c r="K1509" s="9" t="s">
        <v>777</v>
      </c>
      <c r="L1509" s="9" t="str">
        <f>CONCATENATE(J1509,".",K1509)</f>
        <v>Cleyera.theoidaes</v>
      </c>
      <c r="M1509" s="9" t="s">
        <v>334</v>
      </c>
      <c r="N1509" s="11">
        <v>42140</v>
      </c>
      <c r="O1509" s="64">
        <v>0</v>
      </c>
      <c r="P1509">
        <v>115</v>
      </c>
      <c r="Q1509">
        <v>2</v>
      </c>
      <c r="R1509" s="2">
        <v>157.38826640207478</v>
      </c>
      <c r="T1509">
        <f>(3.14*((P1509/2)^2))/1000000</f>
        <v>1.0381625E-2</v>
      </c>
    </row>
    <row r="1510" spans="1:24" ht="15" customHeight="1">
      <c r="A1510">
        <v>1509</v>
      </c>
      <c r="B1510" s="9" t="s">
        <v>333</v>
      </c>
      <c r="C1510" s="9" t="s">
        <v>852</v>
      </c>
      <c r="D1510" s="6">
        <v>11</v>
      </c>
      <c r="E1510" s="9" t="s">
        <v>648</v>
      </c>
      <c r="F1510" s="17">
        <v>101722</v>
      </c>
      <c r="G1510" s="17">
        <v>23.445</v>
      </c>
      <c r="H1510" s="17">
        <v>64.176999999999992</v>
      </c>
      <c r="I1510" s="9" t="s">
        <v>495</v>
      </c>
      <c r="J1510" s="9" t="s">
        <v>496</v>
      </c>
      <c r="K1510" s="9" t="s">
        <v>777</v>
      </c>
      <c r="L1510" s="9" t="str">
        <f>CONCATENATE(J1510,".",K1510)</f>
        <v>Cleyera.theoidaes</v>
      </c>
      <c r="M1510" s="9" t="s">
        <v>334</v>
      </c>
      <c r="N1510" s="11">
        <v>42133</v>
      </c>
      <c r="O1510" s="64">
        <v>0</v>
      </c>
      <c r="P1510">
        <v>77</v>
      </c>
      <c r="Q1510">
        <v>1</v>
      </c>
      <c r="R1510" s="2">
        <v>145.84356759649091</v>
      </c>
      <c r="T1510">
        <f>(3.14*((P1510/2)^2))/1000000</f>
        <v>4.6542650000000003E-3</v>
      </c>
    </row>
    <row r="1511" spans="1:24" ht="15" customHeight="1">
      <c r="A1511">
        <v>1510</v>
      </c>
      <c r="B1511" s="9" t="s">
        <v>333</v>
      </c>
      <c r="C1511" s="9" t="s">
        <v>842</v>
      </c>
      <c r="D1511" s="6">
        <v>13</v>
      </c>
      <c r="E1511" s="9" t="s">
        <v>648</v>
      </c>
      <c r="F1511" s="17">
        <v>101346</v>
      </c>
      <c r="G1511" s="17">
        <v>0.20899999999999999</v>
      </c>
      <c r="H1511" s="17">
        <v>72.284000000000006</v>
      </c>
      <c r="I1511" s="9" t="s">
        <v>34</v>
      </c>
      <c r="J1511" s="9" t="s">
        <v>35</v>
      </c>
      <c r="K1511" s="9" t="s">
        <v>503</v>
      </c>
      <c r="L1511" s="9" t="str">
        <f>CONCATENATE(J1511,".",K1511)</f>
        <v>Ardisia.sp1</v>
      </c>
      <c r="M1511" s="9" t="s">
        <v>87</v>
      </c>
      <c r="N1511" s="11">
        <v>42121</v>
      </c>
      <c r="O1511" s="64">
        <v>0</v>
      </c>
      <c r="P1511">
        <v>66</v>
      </c>
      <c r="Q1511">
        <v>1</v>
      </c>
      <c r="R1511" s="2">
        <v>146.59276903842664</v>
      </c>
      <c r="T1511">
        <f>(3.14*((P1511/2)^2))/1000000</f>
        <v>3.41946E-3</v>
      </c>
    </row>
    <row r="1512" spans="1:24" ht="15" customHeight="1">
      <c r="A1512">
        <v>1511</v>
      </c>
      <c r="B1512" s="9" t="s">
        <v>333</v>
      </c>
      <c r="C1512" s="9" t="s">
        <v>837</v>
      </c>
      <c r="D1512" s="7">
        <v>32</v>
      </c>
      <c r="E1512" s="9" t="s">
        <v>648</v>
      </c>
      <c r="F1512" s="17">
        <v>102664</v>
      </c>
      <c r="G1512" s="17">
        <v>91.75</v>
      </c>
      <c r="H1512" s="17">
        <v>87.37</v>
      </c>
      <c r="I1512" s="9" t="s">
        <v>495</v>
      </c>
      <c r="J1512" s="9" t="s">
        <v>496</v>
      </c>
      <c r="K1512" s="9" t="s">
        <v>777</v>
      </c>
      <c r="L1512" s="9" t="str">
        <f>CONCATENATE(J1512,".",K1512)</f>
        <v>Cleyera.theoidaes</v>
      </c>
      <c r="M1512" s="9" t="s">
        <v>334</v>
      </c>
      <c r="N1512" s="11">
        <v>42140</v>
      </c>
      <c r="O1512" s="64">
        <v>0</v>
      </c>
      <c r="P1512">
        <v>374</v>
      </c>
      <c r="Q1512">
        <v>3</v>
      </c>
      <c r="R1512" s="2">
        <v>159.34605178774768</v>
      </c>
      <c r="T1512">
        <f>(3.14*((P1512/2)^2))/1000000</f>
        <v>0.10980266000000001</v>
      </c>
      <c r="U1512" t="s">
        <v>30</v>
      </c>
      <c r="W1512">
        <v>94</v>
      </c>
      <c r="X1512">
        <v>59</v>
      </c>
    </row>
    <row r="1513" spans="1:24" ht="15" customHeight="1">
      <c r="A1513">
        <v>1512</v>
      </c>
      <c r="B1513" s="9" t="s">
        <v>333</v>
      </c>
      <c r="C1513" s="9" t="s">
        <v>836</v>
      </c>
      <c r="D1513" s="6">
        <v>23</v>
      </c>
      <c r="E1513" s="9" t="s">
        <v>648</v>
      </c>
      <c r="F1513" s="17">
        <v>101189</v>
      </c>
      <c r="G1513" s="17">
        <v>9.6530000000000005</v>
      </c>
      <c r="H1513" s="17">
        <v>11.521000000000001</v>
      </c>
      <c r="I1513" s="9" t="s">
        <v>42</v>
      </c>
      <c r="J1513" s="9" t="s">
        <v>710</v>
      </c>
      <c r="K1513" s="9" t="s">
        <v>711</v>
      </c>
      <c r="L1513" s="9" t="str">
        <f>CONCATENATE(J1513,".",K1513)</f>
        <v>Rogiera.amoena</v>
      </c>
      <c r="M1513" s="9" t="s">
        <v>335</v>
      </c>
      <c r="N1513" s="11">
        <v>42120</v>
      </c>
      <c r="O1513" s="64">
        <v>0</v>
      </c>
      <c r="P1513">
        <v>67</v>
      </c>
      <c r="Q1513">
        <v>1</v>
      </c>
      <c r="R1513" s="2">
        <v>183.37819246037407</v>
      </c>
      <c r="T1513">
        <f>(3.14*((P1513/2)^2))/1000000</f>
        <v>3.5238650000000002E-3</v>
      </c>
    </row>
    <row r="1514" spans="1:24" ht="15" customHeight="1">
      <c r="A1514">
        <v>1513</v>
      </c>
      <c r="B1514" s="9" t="s">
        <v>333</v>
      </c>
      <c r="C1514" s="9" t="s">
        <v>837</v>
      </c>
      <c r="D1514" s="7">
        <v>33</v>
      </c>
      <c r="E1514" s="9" t="s">
        <v>647</v>
      </c>
      <c r="F1514" s="16">
        <v>102666</v>
      </c>
      <c r="G1514" s="17">
        <v>94.694000000000003</v>
      </c>
      <c r="H1514" s="17">
        <v>92.647999999999996</v>
      </c>
      <c r="I1514" s="9" t="s">
        <v>495</v>
      </c>
      <c r="J1514" s="9" t="s">
        <v>496</v>
      </c>
      <c r="K1514" s="9" t="s">
        <v>777</v>
      </c>
      <c r="L1514" s="9" t="str">
        <f>CONCATENATE(J1514,".",K1514)</f>
        <v>Cleyera.theoidaes</v>
      </c>
      <c r="M1514" s="9" t="s">
        <v>334</v>
      </c>
      <c r="N1514" s="11">
        <v>42140</v>
      </c>
      <c r="O1514" s="64">
        <v>13.034795062216924</v>
      </c>
      <c r="P1514">
        <v>310</v>
      </c>
      <c r="Q1514">
        <v>3</v>
      </c>
      <c r="R1514" s="2">
        <v>183.8063741672149</v>
      </c>
      <c r="T1514">
        <f>(3.14*((P1514/2)^2))/1000000</f>
        <v>7.5438500000000006E-2</v>
      </c>
      <c r="U1514" t="s">
        <v>30</v>
      </c>
      <c r="W1514">
        <v>296</v>
      </c>
    </row>
    <row r="1515" spans="1:24" ht="15" customHeight="1">
      <c r="A1515">
        <v>1514</v>
      </c>
      <c r="B1515" s="9" t="s">
        <v>333</v>
      </c>
      <c r="C1515" s="9" t="s">
        <v>837</v>
      </c>
      <c r="D1515" s="7">
        <v>34</v>
      </c>
      <c r="E1515" s="9" t="s">
        <v>647</v>
      </c>
      <c r="F1515" s="20">
        <v>102667</v>
      </c>
      <c r="G1515" s="17">
        <v>93.111000000000004</v>
      </c>
      <c r="H1515" s="17">
        <v>95.897999999999996</v>
      </c>
      <c r="I1515" s="9" t="s">
        <v>495</v>
      </c>
      <c r="J1515" s="9" t="s">
        <v>496</v>
      </c>
      <c r="K1515" s="9" t="s">
        <v>777</v>
      </c>
      <c r="L1515" s="9" t="str">
        <f>CONCATENATE(J1515,".",K1515)</f>
        <v>Cleyera.theoidaes</v>
      </c>
      <c r="M1515" s="9" t="s">
        <v>334</v>
      </c>
      <c r="N1515" s="11">
        <v>42140</v>
      </c>
      <c r="O1515" s="64">
        <v>11.5055446419912</v>
      </c>
      <c r="P1515">
        <v>125</v>
      </c>
      <c r="Q1515">
        <v>2</v>
      </c>
      <c r="R1515" s="2">
        <v>162.86620102347663</v>
      </c>
      <c r="T1515">
        <f>(3.14*((P1515/2)^2))/1000000</f>
        <v>1.2265625E-2</v>
      </c>
      <c r="U1515" t="s">
        <v>30</v>
      </c>
      <c r="W1515">
        <v>122</v>
      </c>
    </row>
    <row r="1516" spans="1:24" ht="15" customHeight="1">
      <c r="A1516">
        <v>1515</v>
      </c>
      <c r="B1516" s="9" t="s">
        <v>333</v>
      </c>
      <c r="C1516" s="9" t="s">
        <v>850</v>
      </c>
      <c r="D1516" s="6">
        <v>24</v>
      </c>
      <c r="E1516" s="9" t="s">
        <v>648</v>
      </c>
      <c r="F1516" s="17">
        <v>101667</v>
      </c>
      <c r="G1516" s="17">
        <v>26.427</v>
      </c>
      <c r="H1516" s="17">
        <v>43.780999999999999</v>
      </c>
      <c r="I1516" s="9" t="s">
        <v>34</v>
      </c>
      <c r="J1516" s="9" t="s">
        <v>35</v>
      </c>
      <c r="K1516" s="9" t="s">
        <v>508</v>
      </c>
      <c r="L1516" s="9" t="str">
        <f>CONCATENATE(J1516,".",K1516)</f>
        <v>Ardisia.sp7</v>
      </c>
      <c r="M1516" s="9" t="s">
        <v>86</v>
      </c>
      <c r="N1516" s="11">
        <v>42133</v>
      </c>
      <c r="O1516" s="64">
        <v>0</v>
      </c>
      <c r="P1516">
        <v>74</v>
      </c>
      <c r="Q1516">
        <v>1</v>
      </c>
      <c r="R1516" s="2">
        <v>164.03033775022143</v>
      </c>
      <c r="T1516">
        <f>(3.14*((P1516/2)^2))/1000000</f>
        <v>4.2986600000000002E-3</v>
      </c>
    </row>
    <row r="1517" spans="1:24" ht="15" customHeight="1">
      <c r="A1517">
        <v>1516</v>
      </c>
      <c r="B1517" s="9" t="s">
        <v>333</v>
      </c>
      <c r="C1517" s="9" t="s">
        <v>844</v>
      </c>
      <c r="D1517" s="6">
        <v>42</v>
      </c>
      <c r="E1517" s="9" t="s">
        <v>648</v>
      </c>
      <c r="F1517" s="17">
        <v>101484</v>
      </c>
      <c r="G1517" s="17">
        <v>15.654999999999999</v>
      </c>
      <c r="H1517" s="17">
        <v>99.299000000000007</v>
      </c>
      <c r="I1517" s="9" t="s">
        <v>93</v>
      </c>
      <c r="J1517" s="9" t="s">
        <v>94</v>
      </c>
      <c r="K1517" s="9" t="s">
        <v>725</v>
      </c>
      <c r="L1517" s="9" t="str">
        <f>CONCATENATE(J1517,".",K1517)</f>
        <v>Viburnum.costaricanun</v>
      </c>
      <c r="M1517" s="9" t="s">
        <v>94</v>
      </c>
      <c r="N1517" s="11">
        <v>42132</v>
      </c>
      <c r="O1517" s="64">
        <v>0</v>
      </c>
      <c r="P1517">
        <v>55</v>
      </c>
      <c r="Q1517">
        <v>1</v>
      </c>
      <c r="R1517" s="2">
        <v>152.70514911790207</v>
      </c>
      <c r="T1517">
        <f>(3.14*((P1517/2)^2))/1000000</f>
        <v>2.374625E-3</v>
      </c>
    </row>
    <row r="1518" spans="1:24" ht="15" customHeight="1">
      <c r="A1518">
        <v>1517</v>
      </c>
      <c r="B1518" s="9" t="s">
        <v>333</v>
      </c>
      <c r="C1518" s="9" t="s">
        <v>847</v>
      </c>
      <c r="D1518" s="7">
        <v>12</v>
      </c>
      <c r="E1518" s="9" t="s">
        <v>648</v>
      </c>
      <c r="F1518" s="17">
        <v>102389</v>
      </c>
      <c r="G1518" s="17">
        <v>60.213999999999999</v>
      </c>
      <c r="H1518" s="17">
        <v>87.634</v>
      </c>
      <c r="I1518" s="9" t="s">
        <v>37</v>
      </c>
      <c r="J1518" s="9" t="s">
        <v>38</v>
      </c>
      <c r="L1518" s="9" t="str">
        <f>CONCATENATE(J1518,".",K1518)</f>
        <v>Meliosma.</v>
      </c>
      <c r="M1518" s="9" t="s">
        <v>212</v>
      </c>
      <c r="N1518" s="11">
        <v>42139</v>
      </c>
      <c r="O1518" s="64">
        <v>0</v>
      </c>
      <c r="P1518">
        <v>55</v>
      </c>
      <c r="Q1518">
        <v>1</v>
      </c>
      <c r="R1518" s="2">
        <v>125.06039872494091</v>
      </c>
      <c r="T1518">
        <f>(3.14*((P1518/2)^2))/1000000</f>
        <v>2.374625E-3</v>
      </c>
    </row>
    <row r="1519" spans="1:24" ht="15" customHeight="1">
      <c r="A1519">
        <v>1518</v>
      </c>
      <c r="B1519" s="9" t="s">
        <v>333</v>
      </c>
      <c r="C1519" s="9" t="s">
        <v>846</v>
      </c>
      <c r="D1519" s="6">
        <v>11</v>
      </c>
      <c r="E1519" s="9" t="s">
        <v>648</v>
      </c>
      <c r="F1519" s="17">
        <v>101488</v>
      </c>
      <c r="G1519" s="17">
        <v>22.548999999999999</v>
      </c>
      <c r="H1519" s="17">
        <v>0.90500000000000003</v>
      </c>
      <c r="I1519" s="9" t="s">
        <v>42</v>
      </c>
      <c r="J1519" s="9" t="s">
        <v>710</v>
      </c>
      <c r="K1519" s="9" t="s">
        <v>711</v>
      </c>
      <c r="L1519" s="9" t="str">
        <f>CONCATENATE(J1519,".",K1519)</f>
        <v>Rogiera.amoena</v>
      </c>
      <c r="M1519" s="9" t="s">
        <v>335</v>
      </c>
      <c r="N1519" s="11">
        <v>42132</v>
      </c>
      <c r="O1519" s="64">
        <v>0</v>
      </c>
      <c r="P1519">
        <v>83</v>
      </c>
      <c r="Q1519">
        <v>1</v>
      </c>
      <c r="R1519" s="2">
        <v>147.12317936795824</v>
      </c>
      <c r="T1519">
        <f>(3.14*((P1519/2)^2))/1000000</f>
        <v>5.4078649999999995E-3</v>
      </c>
    </row>
    <row r="1520" spans="1:24" ht="15" customHeight="1">
      <c r="A1520">
        <v>1519</v>
      </c>
      <c r="B1520" s="9" t="s">
        <v>333</v>
      </c>
      <c r="C1520" s="9" t="s">
        <v>843</v>
      </c>
      <c r="D1520" s="7">
        <v>44</v>
      </c>
      <c r="E1520" s="9" t="s">
        <v>648</v>
      </c>
      <c r="F1520" s="17">
        <v>102523</v>
      </c>
      <c r="G1520" s="17">
        <v>98.537999999999997</v>
      </c>
      <c r="H1520" s="17">
        <v>21.524999999999999</v>
      </c>
      <c r="I1520" s="9" t="s">
        <v>28</v>
      </c>
      <c r="J1520" s="9" t="s">
        <v>515</v>
      </c>
      <c r="K1520" s="9">
        <v>4</v>
      </c>
      <c r="L1520" s="9" t="str">
        <f>CONCATENATE(J1520,".",K1520)</f>
        <v>CasIndet.4</v>
      </c>
      <c r="M1520" s="9" t="s">
        <v>359</v>
      </c>
      <c r="N1520" s="11">
        <v>42139</v>
      </c>
      <c r="O1520" s="64">
        <v>0</v>
      </c>
      <c r="P1520">
        <v>51</v>
      </c>
      <c r="Q1520">
        <v>1</v>
      </c>
      <c r="R1520" s="2">
        <v>132.0152248720685</v>
      </c>
      <c r="T1520">
        <f>(3.14*((P1520/2)^2))/1000000</f>
        <v>2.041785E-3</v>
      </c>
    </row>
    <row r="1521" spans="1:31" ht="15" customHeight="1">
      <c r="A1521">
        <v>1520</v>
      </c>
      <c r="B1521" s="9" t="s">
        <v>393</v>
      </c>
      <c r="C1521" s="9" t="s">
        <v>394</v>
      </c>
      <c r="D1521" s="6">
        <v>11</v>
      </c>
      <c r="E1521" s="9" t="s">
        <v>648</v>
      </c>
      <c r="F1521" s="17">
        <v>102673</v>
      </c>
      <c r="G1521" s="17">
        <v>1.8480000000000001</v>
      </c>
      <c r="H1521" s="17">
        <v>2.1190000000000002</v>
      </c>
      <c r="I1521" s="9" t="s">
        <v>54</v>
      </c>
      <c r="J1521" s="9" t="s">
        <v>55</v>
      </c>
      <c r="K1521" s="9" t="s">
        <v>502</v>
      </c>
      <c r="L1521" s="9" t="str">
        <f>CONCATENATE(J1521,".",K1521)</f>
        <v>Schefflera.sp2</v>
      </c>
      <c r="M1521" s="9" t="s">
        <v>395</v>
      </c>
      <c r="N1521" s="11" t="s">
        <v>396</v>
      </c>
      <c r="O1521" s="64">
        <v>0</v>
      </c>
      <c r="P1521">
        <v>225</v>
      </c>
      <c r="Q1521">
        <v>2</v>
      </c>
      <c r="R1521" s="2">
        <v>109.44258862933337</v>
      </c>
      <c r="T1521">
        <f>(3.14*((P1521/2)^2))/1000000</f>
        <v>3.9740625000000002E-2</v>
      </c>
    </row>
    <row r="1522" spans="1:31" ht="15" customHeight="1">
      <c r="A1522">
        <v>1521</v>
      </c>
      <c r="B1522" s="9" t="s">
        <v>393</v>
      </c>
      <c r="C1522" s="9" t="s">
        <v>394</v>
      </c>
      <c r="D1522" s="6">
        <v>12</v>
      </c>
      <c r="E1522" s="9" t="s">
        <v>648</v>
      </c>
      <c r="F1522" s="17">
        <v>102674</v>
      </c>
      <c r="G1522" s="17">
        <v>2.319</v>
      </c>
      <c r="H1522" s="17">
        <v>7.9880000000000004</v>
      </c>
      <c r="I1522" s="9" t="s">
        <v>52</v>
      </c>
      <c r="J1522" s="9" t="s">
        <v>53</v>
      </c>
      <c r="L1522" s="9" t="str">
        <f>CONCATENATE(J1522,".",K1522)</f>
        <v>Styrax.</v>
      </c>
      <c r="M1522" s="9" t="s">
        <v>53</v>
      </c>
      <c r="N1522" s="11" t="s">
        <v>396</v>
      </c>
      <c r="O1522" s="64">
        <v>0</v>
      </c>
      <c r="P1522">
        <v>105</v>
      </c>
      <c r="Q1522">
        <v>2</v>
      </c>
      <c r="R1522" s="2">
        <v>100.01001356771899</v>
      </c>
      <c r="T1522">
        <f>(3.14*((P1522/2)^2))/1000000</f>
        <v>8.6546250000000009E-3</v>
      </c>
    </row>
    <row r="1523" spans="1:31" ht="15" customHeight="1">
      <c r="A1523">
        <v>1522</v>
      </c>
      <c r="B1523" s="9" t="s">
        <v>393</v>
      </c>
      <c r="C1523" s="9" t="s">
        <v>394</v>
      </c>
      <c r="D1523" s="6">
        <v>13</v>
      </c>
      <c r="E1523" s="9" t="s">
        <v>648</v>
      </c>
      <c r="F1523" s="17">
        <v>102675</v>
      </c>
      <c r="G1523" s="17">
        <v>3.5139999999999998</v>
      </c>
      <c r="H1523" s="17">
        <v>10.162000000000001</v>
      </c>
      <c r="I1523" s="9" t="s">
        <v>54</v>
      </c>
      <c r="J1523" s="9" t="s">
        <v>75</v>
      </c>
      <c r="K1523" s="9" t="s">
        <v>504</v>
      </c>
      <c r="L1523" s="9" t="str">
        <f>CONCATENATE(J1523,".",K1523)</f>
        <v>Dendropanax.sp3</v>
      </c>
      <c r="M1523" s="9" t="s">
        <v>397</v>
      </c>
      <c r="N1523" s="11" t="s">
        <v>396</v>
      </c>
      <c r="O1523" s="64">
        <v>0</v>
      </c>
      <c r="P1523">
        <v>93</v>
      </c>
      <c r="Q1523">
        <v>1</v>
      </c>
      <c r="R1523" s="2">
        <v>156.02818360388537</v>
      </c>
      <c r="T1523">
        <f>(3.14*((P1523/2)^2))/1000000</f>
        <v>6.7894649999999997E-3</v>
      </c>
      <c r="AB1523" t="s">
        <v>224</v>
      </c>
    </row>
    <row r="1524" spans="1:31" ht="15" customHeight="1">
      <c r="A1524">
        <v>1523</v>
      </c>
      <c r="B1524" s="9" t="s">
        <v>393</v>
      </c>
      <c r="C1524" s="9" t="s">
        <v>394</v>
      </c>
      <c r="D1524" s="6">
        <v>13</v>
      </c>
      <c r="E1524" s="9" t="s">
        <v>648</v>
      </c>
      <c r="F1524" s="17">
        <v>102676</v>
      </c>
      <c r="G1524" s="17">
        <v>2.282</v>
      </c>
      <c r="H1524" s="17">
        <v>11.103999999999999</v>
      </c>
      <c r="I1524" s="9" t="s">
        <v>166</v>
      </c>
      <c r="J1524" s="9" t="s">
        <v>752</v>
      </c>
      <c r="K1524" s="9" t="s">
        <v>753</v>
      </c>
      <c r="L1524" s="9" t="str">
        <f>CONCATENATE(J1524,".",K1524)</f>
        <v>Miconia.livida</v>
      </c>
      <c r="M1524" s="9" t="s">
        <v>754</v>
      </c>
      <c r="N1524" s="11" t="s">
        <v>396</v>
      </c>
      <c r="O1524" s="64">
        <v>0</v>
      </c>
      <c r="P1524">
        <v>96</v>
      </c>
      <c r="Q1524">
        <v>1</v>
      </c>
      <c r="R1524" s="2">
        <v>165.57592034495048</v>
      </c>
      <c r="T1524">
        <f>(3.14*((P1524/2)^2))/1000000</f>
        <v>7.2345600000000001E-3</v>
      </c>
    </row>
    <row r="1525" spans="1:31" ht="15" customHeight="1">
      <c r="A1525">
        <v>1524</v>
      </c>
      <c r="B1525" s="9" t="s">
        <v>393</v>
      </c>
      <c r="C1525" s="9" t="s">
        <v>394</v>
      </c>
      <c r="D1525" s="6">
        <v>13</v>
      </c>
      <c r="E1525" s="9" t="s">
        <v>648</v>
      </c>
      <c r="F1525" s="17">
        <v>102677</v>
      </c>
      <c r="G1525" s="17">
        <v>3.3690000000000002</v>
      </c>
      <c r="H1525" s="17">
        <v>13.856999999999999</v>
      </c>
      <c r="I1525" s="9" t="s">
        <v>52</v>
      </c>
      <c r="J1525" s="9" t="s">
        <v>53</v>
      </c>
      <c r="L1525" s="9" t="str">
        <f>CONCATENATE(J1525,".",K1525)</f>
        <v>Styrax.</v>
      </c>
      <c r="M1525" s="9" t="s">
        <v>53</v>
      </c>
      <c r="N1525" s="11" t="s">
        <v>396</v>
      </c>
      <c r="O1525" s="64">
        <v>0</v>
      </c>
      <c r="P1525">
        <v>156</v>
      </c>
      <c r="Q1525">
        <v>2</v>
      </c>
      <c r="R1525" s="2">
        <v>182.96509938889966</v>
      </c>
      <c r="T1525">
        <f>(3.14*((P1525/2)^2))/1000000</f>
        <v>1.9103760000000001E-2</v>
      </c>
    </row>
    <row r="1526" spans="1:31" ht="15" customHeight="1">
      <c r="A1526">
        <v>1525</v>
      </c>
      <c r="B1526" s="9" t="s">
        <v>393</v>
      </c>
      <c r="C1526" s="9" t="s">
        <v>394</v>
      </c>
      <c r="D1526" s="6">
        <v>13</v>
      </c>
      <c r="E1526" s="9" t="s">
        <v>648</v>
      </c>
      <c r="F1526" s="17">
        <v>102678</v>
      </c>
      <c r="G1526" s="17">
        <v>0.94199999999999995</v>
      </c>
      <c r="H1526" s="17">
        <v>14.12</v>
      </c>
      <c r="I1526" s="9" t="s">
        <v>399</v>
      </c>
      <c r="J1526" s="9" t="s">
        <v>400</v>
      </c>
      <c r="K1526" s="9" t="s">
        <v>401</v>
      </c>
      <c r="L1526" s="9" t="str">
        <f>CONCATENATE(J1526,".",K1526)</f>
        <v>Billia.rosea</v>
      </c>
      <c r="M1526" s="9" t="s">
        <v>402</v>
      </c>
      <c r="N1526" s="11" t="s">
        <v>396</v>
      </c>
      <c r="O1526" s="64">
        <v>0</v>
      </c>
      <c r="P1526">
        <v>69</v>
      </c>
      <c r="Q1526">
        <v>1</v>
      </c>
      <c r="R1526" s="2">
        <v>172.3746686076112</v>
      </c>
      <c r="T1526">
        <f>(3.14*((P1526/2)^2))/1000000</f>
        <v>3.7373850000000002E-3</v>
      </c>
      <c r="U1526" t="s">
        <v>73</v>
      </c>
      <c r="AB1526" t="s">
        <v>224</v>
      </c>
    </row>
    <row r="1527" spans="1:31" ht="15" customHeight="1">
      <c r="A1527">
        <v>1526</v>
      </c>
      <c r="B1527" s="9" t="s">
        <v>393</v>
      </c>
      <c r="C1527" s="9" t="s">
        <v>394</v>
      </c>
      <c r="D1527" s="6">
        <v>14</v>
      </c>
      <c r="E1527" s="9" t="s">
        <v>648</v>
      </c>
      <c r="F1527" s="17">
        <v>102679</v>
      </c>
      <c r="G1527" s="17">
        <v>1.268</v>
      </c>
      <c r="H1527" s="17">
        <v>15.632</v>
      </c>
      <c r="I1527" s="9" t="s">
        <v>355</v>
      </c>
      <c r="J1527" s="9" t="s">
        <v>356</v>
      </c>
      <c r="K1527" t="s">
        <v>739</v>
      </c>
      <c r="L1527" s="9" t="str">
        <f>CONCATENATE(J1527,".",K1527)</f>
        <v>Inga.cf. oerstediana</v>
      </c>
      <c r="M1527" s="9" t="s">
        <v>737</v>
      </c>
      <c r="N1527" s="11" t="s">
        <v>396</v>
      </c>
      <c r="O1527" s="64">
        <v>0</v>
      </c>
      <c r="P1527">
        <v>395</v>
      </c>
      <c r="Q1527">
        <v>3</v>
      </c>
      <c r="R1527" s="2">
        <v>110.72149662681066</v>
      </c>
      <c r="T1527">
        <f>(3.14*((P1527/2)^2))/1000000</f>
        <v>0.12247962499999999</v>
      </c>
    </row>
    <row r="1528" spans="1:31" ht="15" customHeight="1">
      <c r="A1528">
        <v>1527</v>
      </c>
      <c r="B1528" s="9" t="s">
        <v>393</v>
      </c>
      <c r="C1528" s="9" t="s">
        <v>394</v>
      </c>
      <c r="D1528" s="6">
        <v>14</v>
      </c>
      <c r="E1528" s="9" t="s">
        <v>648</v>
      </c>
      <c r="F1528" s="17">
        <v>102680</v>
      </c>
      <c r="G1528" s="17">
        <v>1.8839999999999999</v>
      </c>
      <c r="H1528" s="17">
        <v>15.776999999999999</v>
      </c>
      <c r="I1528" s="9" t="s">
        <v>37</v>
      </c>
      <c r="J1528" s="9" t="s">
        <v>38</v>
      </c>
      <c r="L1528" s="9" t="str">
        <f>CONCATENATE(J1528,".",K1528)</f>
        <v>Meliosma.</v>
      </c>
      <c r="M1528" s="9" t="s">
        <v>212</v>
      </c>
      <c r="N1528" s="11" t="s">
        <v>396</v>
      </c>
      <c r="O1528" s="64">
        <v>0</v>
      </c>
      <c r="P1528">
        <v>58</v>
      </c>
      <c r="Q1528">
        <v>1</v>
      </c>
      <c r="R1528" s="2">
        <v>121.85507293883279</v>
      </c>
      <c r="T1528">
        <f>(3.14*((P1528/2)^2))/1000000</f>
        <v>2.6407400000000004E-3</v>
      </c>
      <c r="AB1528" t="s">
        <v>224</v>
      </c>
    </row>
    <row r="1529" spans="1:31" ht="15" customHeight="1">
      <c r="A1529">
        <v>1528</v>
      </c>
      <c r="B1529" s="9" t="s">
        <v>393</v>
      </c>
      <c r="C1529" s="9" t="s">
        <v>394</v>
      </c>
      <c r="D1529" s="6">
        <v>14</v>
      </c>
      <c r="E1529" s="9" t="s">
        <v>648</v>
      </c>
      <c r="F1529" s="17">
        <v>102681</v>
      </c>
      <c r="G1529" s="17">
        <v>3.2240000000000002</v>
      </c>
      <c r="H1529" s="17">
        <v>15.343</v>
      </c>
      <c r="I1529" s="9" t="s">
        <v>52</v>
      </c>
      <c r="J1529" s="9" t="s">
        <v>53</v>
      </c>
      <c r="L1529" s="9" t="str">
        <f>CONCATENATE(J1529,".",K1529)</f>
        <v>Styrax.</v>
      </c>
      <c r="M1529" s="9" t="s">
        <v>53</v>
      </c>
      <c r="N1529" s="11" t="s">
        <v>396</v>
      </c>
      <c r="O1529" s="64">
        <v>0</v>
      </c>
      <c r="P1529">
        <v>141</v>
      </c>
      <c r="Q1529">
        <v>2</v>
      </c>
      <c r="R1529" s="2">
        <v>143.34418382449894</v>
      </c>
      <c r="T1529">
        <f>(3.14*((P1529/2)^2))/1000000</f>
        <v>1.5606585000000001E-2</v>
      </c>
    </row>
    <row r="1530" spans="1:31" ht="15" customHeight="1">
      <c r="A1530">
        <v>1529</v>
      </c>
      <c r="B1530" s="9" t="s">
        <v>393</v>
      </c>
      <c r="C1530" s="9" t="s">
        <v>394</v>
      </c>
      <c r="D1530" s="6">
        <v>24</v>
      </c>
      <c r="E1530" s="9" t="s">
        <v>647</v>
      </c>
      <c r="F1530" s="16">
        <v>102682</v>
      </c>
      <c r="G1530" s="17">
        <v>7.0640000000000001</v>
      </c>
      <c r="H1530" s="17">
        <v>16.864000000000001</v>
      </c>
      <c r="I1530" s="9" t="s">
        <v>52</v>
      </c>
      <c r="J1530" s="9" t="s">
        <v>53</v>
      </c>
      <c r="L1530" s="9" t="str">
        <f>CONCATENATE(J1530,".",K1530)</f>
        <v>Styrax.</v>
      </c>
      <c r="M1530" s="9" t="s">
        <v>53</v>
      </c>
      <c r="N1530" s="11" t="s">
        <v>396</v>
      </c>
      <c r="O1530" s="64">
        <v>11.396912612328661</v>
      </c>
      <c r="P1530">
        <v>204</v>
      </c>
      <c r="Q1530">
        <v>2</v>
      </c>
      <c r="R1530" s="2">
        <v>195.99298396360632</v>
      </c>
      <c r="T1530">
        <f>(3.14*((P1530/2)^2))/1000000</f>
        <v>3.2668559999999999E-2</v>
      </c>
    </row>
    <row r="1531" spans="1:31" ht="15" customHeight="1">
      <c r="A1531">
        <v>1530</v>
      </c>
      <c r="B1531" s="9" t="s">
        <v>393</v>
      </c>
      <c r="C1531" s="9" t="s">
        <v>394</v>
      </c>
      <c r="D1531" s="6">
        <v>24</v>
      </c>
      <c r="E1531" s="9" t="s">
        <v>648</v>
      </c>
      <c r="F1531" s="17">
        <v>102683</v>
      </c>
      <c r="G1531" s="17">
        <v>9.4920000000000009</v>
      </c>
      <c r="H1531" s="17">
        <v>16.248000000000001</v>
      </c>
      <c r="I1531" s="9" t="s">
        <v>42</v>
      </c>
      <c r="J1531" s="9" t="s">
        <v>68</v>
      </c>
      <c r="K1531" s="9" t="s">
        <v>504</v>
      </c>
      <c r="L1531" s="9" t="str">
        <f>CONCATENATE(J1531,".",K1531)</f>
        <v>Faramea.sp3</v>
      </c>
      <c r="M1531" s="9" t="s">
        <v>403</v>
      </c>
      <c r="N1531" s="11" t="s">
        <v>396</v>
      </c>
      <c r="O1531" s="64">
        <v>0</v>
      </c>
      <c r="P1531">
        <v>79</v>
      </c>
      <c r="Q1531">
        <v>1</v>
      </c>
      <c r="R1531" s="2">
        <v>152.4336036802973</v>
      </c>
      <c r="T1531">
        <f>(3.14*((P1531/2)^2))/1000000</f>
        <v>4.8991850000000003E-3</v>
      </c>
      <c r="AB1531" t="s">
        <v>224</v>
      </c>
    </row>
    <row r="1532" spans="1:31" ht="15" customHeight="1">
      <c r="A1532">
        <v>1531</v>
      </c>
      <c r="B1532" s="9" t="s">
        <v>393</v>
      </c>
      <c r="C1532" s="9" t="s">
        <v>394</v>
      </c>
      <c r="D1532" s="6">
        <v>23</v>
      </c>
      <c r="E1532" s="9" t="s">
        <v>648</v>
      </c>
      <c r="F1532" s="17">
        <v>102684</v>
      </c>
      <c r="G1532" s="17">
        <v>8.3689999999999998</v>
      </c>
      <c r="H1532" s="17">
        <v>12.372</v>
      </c>
      <c r="I1532" s="9" t="s">
        <v>22</v>
      </c>
      <c r="J1532" s="9" t="s">
        <v>516</v>
      </c>
      <c r="K1532" s="9" t="s">
        <v>506</v>
      </c>
      <c r="L1532" s="9" t="str">
        <f>CONCATENATE(J1532,".",K1532)</f>
        <v>Laurel.sp5</v>
      </c>
      <c r="M1532" s="9" t="s">
        <v>109</v>
      </c>
      <c r="N1532" s="11" t="s">
        <v>396</v>
      </c>
      <c r="O1532" s="64">
        <v>0</v>
      </c>
      <c r="P1532">
        <v>66</v>
      </c>
      <c r="Q1532">
        <v>1</v>
      </c>
      <c r="R1532" s="2">
        <v>124.47714269155843</v>
      </c>
      <c r="T1532">
        <f>(3.14*((P1532/2)^2))/1000000</f>
        <v>3.41946E-3</v>
      </c>
      <c r="AB1532" t="s">
        <v>404</v>
      </c>
    </row>
    <row r="1533" spans="1:31" ht="15" customHeight="1">
      <c r="A1533">
        <v>1532</v>
      </c>
      <c r="B1533" s="9" t="s">
        <v>393</v>
      </c>
      <c r="C1533" s="9" t="s">
        <v>394</v>
      </c>
      <c r="D1533" s="6">
        <v>23</v>
      </c>
      <c r="E1533" s="9" t="s">
        <v>647</v>
      </c>
      <c r="F1533" s="17">
        <v>102685</v>
      </c>
      <c r="G1533" s="17">
        <v>7.7889999999999997</v>
      </c>
      <c r="H1533" s="17">
        <v>11.827999999999999</v>
      </c>
      <c r="I1533" s="9" t="s">
        <v>355</v>
      </c>
      <c r="J1533" s="9" t="s">
        <v>356</v>
      </c>
      <c r="K1533" t="s">
        <v>739</v>
      </c>
      <c r="L1533" s="9" t="str">
        <f>CONCATENATE(J1533,".",K1533)</f>
        <v>Inga.cf. oerstediana</v>
      </c>
      <c r="M1533" s="9" t="s">
        <v>737</v>
      </c>
      <c r="N1533" s="11" t="s">
        <v>396</v>
      </c>
      <c r="O1533" s="64">
        <v>21.276344479525836</v>
      </c>
      <c r="P1533">
        <v>483</v>
      </c>
      <c r="Q1533">
        <v>3</v>
      </c>
      <c r="R1533" s="2">
        <v>126.8148735541495</v>
      </c>
      <c r="S1533">
        <v>150</v>
      </c>
      <c r="T1533">
        <f>(3.14*((P1533/2)^2))/1000000</f>
        <v>0.18313186500000003</v>
      </c>
      <c r="U1533" t="s">
        <v>48</v>
      </c>
      <c r="AE1533" t="s">
        <v>405</v>
      </c>
    </row>
    <row r="1534" spans="1:31" ht="15" customHeight="1">
      <c r="A1534">
        <v>1533</v>
      </c>
      <c r="B1534" s="9" t="s">
        <v>393</v>
      </c>
      <c r="C1534" s="9" t="s">
        <v>394</v>
      </c>
      <c r="D1534" s="6">
        <v>23</v>
      </c>
      <c r="E1534" s="9" t="s">
        <v>647</v>
      </c>
      <c r="F1534" s="19">
        <v>102686</v>
      </c>
      <c r="G1534" s="17">
        <v>7.282</v>
      </c>
      <c r="H1534" s="17">
        <v>12.372</v>
      </c>
      <c r="I1534" s="9" t="s">
        <v>66</v>
      </c>
      <c r="J1534" s="9" t="s">
        <v>67</v>
      </c>
      <c r="K1534" s="9" t="s">
        <v>714</v>
      </c>
      <c r="L1534" s="9" t="str">
        <f>CONCATENATE(J1534,".",K1534)</f>
        <v>Magnolia.sororum</v>
      </c>
      <c r="M1534" s="9" t="s">
        <v>67</v>
      </c>
      <c r="N1534" s="11" t="s">
        <v>396</v>
      </c>
      <c r="O1534" s="64">
        <v>42.773121284988576</v>
      </c>
      <c r="P1534">
        <v>1334</v>
      </c>
      <c r="Q1534">
        <v>4</v>
      </c>
      <c r="R1534" s="2">
        <v>127.70526255144048</v>
      </c>
      <c r="S1534">
        <v>430</v>
      </c>
      <c r="T1534">
        <f>(3.14*((P1534/2)^2))/1000000</f>
        <v>1.3969514599999999</v>
      </c>
      <c r="U1534" t="s">
        <v>58</v>
      </c>
      <c r="AE1534" t="s">
        <v>406</v>
      </c>
    </row>
    <row r="1535" spans="1:31" ht="15" customHeight="1">
      <c r="A1535">
        <v>1534</v>
      </c>
      <c r="B1535" s="9" t="s">
        <v>393</v>
      </c>
      <c r="C1535" s="9" t="s">
        <v>394</v>
      </c>
      <c r="D1535" s="6">
        <v>22</v>
      </c>
      <c r="E1535" s="9" t="s">
        <v>648</v>
      </c>
      <c r="F1535" s="20">
        <v>102687</v>
      </c>
      <c r="G1535" s="17">
        <v>5.5430000000000001</v>
      </c>
      <c r="H1535" s="17">
        <v>6.3940000000000001</v>
      </c>
      <c r="I1535" s="9" t="s">
        <v>495</v>
      </c>
      <c r="J1535" s="9" t="s">
        <v>496</v>
      </c>
      <c r="K1535" s="9" t="s">
        <v>777</v>
      </c>
      <c r="L1535" s="9" t="str">
        <f>CONCATENATE(J1535,".",K1535)</f>
        <v>Cleyera.theoidaes</v>
      </c>
      <c r="M1535" s="9" t="s">
        <v>334</v>
      </c>
      <c r="N1535" s="11" t="s">
        <v>396</v>
      </c>
      <c r="O1535" s="64">
        <v>0</v>
      </c>
      <c r="P1535">
        <v>278</v>
      </c>
      <c r="Q1535">
        <v>2</v>
      </c>
      <c r="R1535" s="2">
        <v>163.47565937409709</v>
      </c>
      <c r="T1535">
        <f>(3.14*((P1535/2)^2))/1000000</f>
        <v>6.0667940000000004E-2</v>
      </c>
      <c r="U1535" t="s">
        <v>30</v>
      </c>
      <c r="W1535">
        <v>212</v>
      </c>
      <c r="X1535">
        <v>99</v>
      </c>
      <c r="AB1535" t="s">
        <v>407</v>
      </c>
      <c r="AE1535" t="s">
        <v>707</v>
      </c>
    </row>
    <row r="1536" spans="1:31" ht="15" customHeight="1">
      <c r="A1536">
        <v>1535</v>
      </c>
      <c r="B1536" s="9" t="s">
        <v>393</v>
      </c>
      <c r="C1536" s="9" t="s">
        <v>394</v>
      </c>
      <c r="D1536" s="6">
        <v>22</v>
      </c>
      <c r="E1536" s="9" t="s">
        <v>648</v>
      </c>
      <c r="F1536" s="17">
        <v>102688</v>
      </c>
      <c r="G1536" s="17">
        <v>9.0570000000000004</v>
      </c>
      <c r="H1536" s="17">
        <v>5.1260000000000003</v>
      </c>
      <c r="I1536" s="9" t="s">
        <v>22</v>
      </c>
      <c r="J1536" s="9" t="s">
        <v>516</v>
      </c>
      <c r="K1536" s="9" t="s">
        <v>508</v>
      </c>
      <c r="L1536" s="9" t="str">
        <f>CONCATENATE(J1536,".",K1536)</f>
        <v>Laurel.sp7</v>
      </c>
      <c r="M1536" s="9" t="s">
        <v>408</v>
      </c>
      <c r="N1536" s="11" t="s">
        <v>396</v>
      </c>
      <c r="O1536" s="64">
        <v>0</v>
      </c>
      <c r="P1536">
        <v>121</v>
      </c>
      <c r="Q1536">
        <v>2</v>
      </c>
      <c r="R1536" s="2">
        <v>120.80905128200686</v>
      </c>
      <c r="T1536">
        <f>(3.14*((P1536/2)^2))/1000000</f>
        <v>1.1493185000000001E-2</v>
      </c>
      <c r="U1536" t="s">
        <v>30</v>
      </c>
      <c r="V1536" t="s">
        <v>78</v>
      </c>
      <c r="W1536">
        <v>72</v>
      </c>
      <c r="AB1536" t="s">
        <v>404</v>
      </c>
    </row>
    <row r="1537" spans="1:31" ht="15" customHeight="1">
      <c r="A1537">
        <v>1536</v>
      </c>
      <c r="B1537" s="9" t="s">
        <v>393</v>
      </c>
      <c r="C1537" s="9" t="s">
        <v>394</v>
      </c>
      <c r="D1537" s="6">
        <v>22</v>
      </c>
      <c r="E1537" s="9" t="s">
        <v>648</v>
      </c>
      <c r="F1537" s="17">
        <v>102689</v>
      </c>
      <c r="G1537" s="17">
        <v>9.3109999999999999</v>
      </c>
      <c r="H1537" s="17">
        <v>5.1630000000000003</v>
      </c>
      <c r="I1537" s="9" t="s">
        <v>278</v>
      </c>
      <c r="J1537" s="9" t="s">
        <v>524</v>
      </c>
      <c r="K1537" s="9" t="s">
        <v>508</v>
      </c>
      <c r="L1537" s="9" t="str">
        <f>CONCATENATE(J1537,".",K1537)</f>
        <v>Myrta.sp7</v>
      </c>
      <c r="M1537" s="9" t="s">
        <v>409</v>
      </c>
      <c r="N1537" s="11" t="s">
        <v>396</v>
      </c>
      <c r="O1537" s="64">
        <v>0</v>
      </c>
      <c r="P1537">
        <v>54</v>
      </c>
      <c r="Q1537">
        <v>1</v>
      </c>
      <c r="R1537" s="2">
        <v>133.9684482681665</v>
      </c>
      <c r="T1537">
        <f>(3.14*((P1537/2)^2))/1000000</f>
        <v>2.2890599999999999E-3</v>
      </c>
      <c r="AB1537" t="s">
        <v>404</v>
      </c>
    </row>
    <row r="1538" spans="1:31" ht="15" customHeight="1">
      <c r="A1538">
        <v>1537</v>
      </c>
      <c r="B1538" s="9" t="s">
        <v>393</v>
      </c>
      <c r="C1538" s="9" t="s">
        <v>394</v>
      </c>
      <c r="D1538" s="6">
        <v>21</v>
      </c>
      <c r="E1538" s="9" t="s">
        <v>648</v>
      </c>
      <c r="F1538" s="17">
        <v>102690</v>
      </c>
      <c r="G1538" s="17">
        <v>7.0279999999999996</v>
      </c>
      <c r="H1538" s="17">
        <v>4.3650000000000002</v>
      </c>
      <c r="I1538" s="9" t="s">
        <v>39</v>
      </c>
      <c r="J1538" s="9" t="s">
        <v>410</v>
      </c>
      <c r="K1538" s="9" t="s">
        <v>505</v>
      </c>
      <c r="L1538" s="9" t="str">
        <f>CONCATENATE(J1538,".",K1538)</f>
        <v>Trichillia.sp4</v>
      </c>
      <c r="M1538" s="9" t="s">
        <v>410</v>
      </c>
      <c r="N1538" s="11" t="s">
        <v>396</v>
      </c>
      <c r="O1538" s="64">
        <v>0</v>
      </c>
      <c r="P1538">
        <v>68</v>
      </c>
      <c r="Q1538">
        <v>1</v>
      </c>
      <c r="R1538" s="2">
        <v>157.28627178046457</v>
      </c>
      <c r="T1538">
        <f>(3.14*((P1538/2)^2))/1000000</f>
        <v>3.6298400000000001E-3</v>
      </c>
      <c r="U1538" t="s">
        <v>78</v>
      </c>
    </row>
    <row r="1539" spans="1:31" ht="15" customHeight="1">
      <c r="A1539">
        <v>1538</v>
      </c>
      <c r="B1539" s="9" t="s">
        <v>393</v>
      </c>
      <c r="C1539" s="9" t="s">
        <v>394</v>
      </c>
      <c r="D1539" s="6">
        <v>21</v>
      </c>
      <c r="E1539" s="9" t="s">
        <v>648</v>
      </c>
      <c r="F1539" s="17">
        <v>102691</v>
      </c>
      <c r="G1539" s="17">
        <v>6.6660000000000004</v>
      </c>
      <c r="H1539" s="17">
        <v>4.4740000000000002</v>
      </c>
      <c r="I1539" s="9" t="s">
        <v>495</v>
      </c>
      <c r="J1539" s="9" t="s">
        <v>496</v>
      </c>
      <c r="K1539" s="9" t="s">
        <v>777</v>
      </c>
      <c r="L1539" s="9" t="str">
        <f>CONCATENATE(J1539,".",K1539)</f>
        <v>Cleyera.theoidaes</v>
      </c>
      <c r="M1539" s="9" t="s">
        <v>334</v>
      </c>
      <c r="N1539" s="11" t="s">
        <v>396</v>
      </c>
      <c r="O1539" s="64">
        <v>0</v>
      </c>
      <c r="P1539">
        <v>346</v>
      </c>
      <c r="Q1539">
        <v>3</v>
      </c>
      <c r="R1539" s="2">
        <v>127.00628128431937</v>
      </c>
      <c r="T1539">
        <f>(3.14*((P1539/2)^2))/1000000</f>
        <v>9.3977060000000001E-2</v>
      </c>
      <c r="U1539" t="s">
        <v>30</v>
      </c>
      <c r="V1539" t="s">
        <v>78</v>
      </c>
      <c r="W1539">
        <v>242</v>
      </c>
      <c r="X1539">
        <v>132</v>
      </c>
    </row>
    <row r="1540" spans="1:31" ht="15" customHeight="1">
      <c r="A1540">
        <v>1539</v>
      </c>
      <c r="B1540" s="9" t="s">
        <v>393</v>
      </c>
      <c r="C1540" s="9" t="s">
        <v>394</v>
      </c>
      <c r="D1540" s="6">
        <v>31</v>
      </c>
      <c r="E1540" s="9" t="s">
        <v>648</v>
      </c>
      <c r="F1540" s="17">
        <v>102692</v>
      </c>
      <c r="G1540" s="17">
        <v>9.8539999999999992</v>
      </c>
      <c r="H1540" s="17">
        <v>0.74299999999999999</v>
      </c>
      <c r="I1540" s="9" t="s">
        <v>22</v>
      </c>
      <c r="J1540" s="9" t="s">
        <v>513</v>
      </c>
      <c r="L1540" s="9" t="str">
        <f>CONCATENATE(J1540,".",K1540)</f>
        <v>Cinnamomum.</v>
      </c>
      <c r="M1540" s="9" t="s">
        <v>411</v>
      </c>
      <c r="N1540" s="11" t="s">
        <v>396</v>
      </c>
      <c r="O1540" s="64">
        <v>0</v>
      </c>
      <c r="P1540">
        <v>108</v>
      </c>
      <c r="Q1540">
        <v>2</v>
      </c>
      <c r="R1540" s="2">
        <v>102.02044002259785</v>
      </c>
      <c r="T1540">
        <f>(3.14*((P1540/2)^2))/1000000</f>
        <v>9.1562399999999995E-3</v>
      </c>
    </row>
    <row r="1541" spans="1:31" ht="15" customHeight="1">
      <c r="A1541">
        <v>1540</v>
      </c>
      <c r="B1541" s="9" t="s">
        <v>393</v>
      </c>
      <c r="C1541" s="9" t="s">
        <v>394</v>
      </c>
      <c r="D1541" s="6">
        <v>31</v>
      </c>
      <c r="E1541" s="9" t="s">
        <v>647</v>
      </c>
      <c r="F1541" s="16">
        <v>102693</v>
      </c>
      <c r="G1541" s="17">
        <v>11.882999999999999</v>
      </c>
      <c r="H1541" s="17">
        <v>0.85099999999999998</v>
      </c>
      <c r="I1541" s="9" t="s">
        <v>42</v>
      </c>
      <c r="J1541" t="s">
        <v>512</v>
      </c>
      <c r="K1541" t="s">
        <v>759</v>
      </c>
      <c r="L1541" s="9" t="str">
        <f>CONCATENATE(J1541,".",K1541)</f>
        <v xml:space="preserve">Rondeletia.buddleioides </v>
      </c>
      <c r="M1541" s="9" t="s">
        <v>412</v>
      </c>
      <c r="N1541" s="11" t="s">
        <v>396</v>
      </c>
      <c r="O1541" s="64">
        <v>8.7680728221500708</v>
      </c>
      <c r="P1541">
        <v>131</v>
      </c>
      <c r="Q1541">
        <v>2</v>
      </c>
      <c r="R1541" s="2">
        <v>196.3905857317834</v>
      </c>
      <c r="T1541">
        <f>(3.14*((P1541/2)^2))/1000000</f>
        <v>1.3471385000000001E-2</v>
      </c>
      <c r="AB1541" t="s">
        <v>407</v>
      </c>
    </row>
    <row r="1542" spans="1:31" ht="15" customHeight="1">
      <c r="A1542">
        <v>1541</v>
      </c>
      <c r="B1542" s="9" t="s">
        <v>393</v>
      </c>
      <c r="C1542" s="9" t="s">
        <v>394</v>
      </c>
      <c r="D1542" s="6">
        <v>31</v>
      </c>
      <c r="E1542" s="9" t="s">
        <v>647</v>
      </c>
      <c r="F1542" s="20">
        <v>102694</v>
      </c>
      <c r="G1542" s="17">
        <v>14.238</v>
      </c>
      <c r="H1542" s="17">
        <v>0.77900000000000003</v>
      </c>
      <c r="I1542" s="9" t="s">
        <v>166</v>
      </c>
      <c r="J1542" s="9" t="s">
        <v>522</v>
      </c>
      <c r="K1542" s="9" t="s">
        <v>502</v>
      </c>
      <c r="L1542" s="9" t="str">
        <f>CONCATENATE(J1542,".",K1542)</f>
        <v>Melastoma.sp2</v>
      </c>
      <c r="M1542" s="9" t="s">
        <v>398</v>
      </c>
      <c r="N1542" s="11" t="s">
        <v>396</v>
      </c>
      <c r="O1542" s="64">
        <v>6.5605902899050736</v>
      </c>
      <c r="P1542">
        <v>150</v>
      </c>
      <c r="Q1542">
        <v>2</v>
      </c>
      <c r="R1542" s="2">
        <v>191.21619717198519</v>
      </c>
      <c r="T1542">
        <f>(3.14*((P1542/2)^2))/1000000</f>
        <v>1.7662500000000001E-2</v>
      </c>
      <c r="U1542" t="s">
        <v>30</v>
      </c>
      <c r="W1542">
        <v>95</v>
      </c>
    </row>
    <row r="1543" spans="1:31" ht="15" customHeight="1">
      <c r="A1543">
        <v>1542</v>
      </c>
      <c r="B1543" s="9" t="s">
        <v>393</v>
      </c>
      <c r="C1543" s="9" t="s">
        <v>394</v>
      </c>
      <c r="D1543" s="6">
        <v>31</v>
      </c>
      <c r="E1543" s="9" t="s">
        <v>648</v>
      </c>
      <c r="F1543" s="17">
        <v>102695</v>
      </c>
      <c r="G1543" s="17">
        <v>13.115</v>
      </c>
      <c r="H1543" s="17">
        <v>3.2789999999999999</v>
      </c>
      <c r="I1543" s="9" t="s">
        <v>413</v>
      </c>
      <c r="J1543" s="9" t="s">
        <v>414</v>
      </c>
      <c r="L1543" s="9" t="str">
        <f>CONCATENATE(J1543,".",K1543)</f>
        <v>Malvaviscus.</v>
      </c>
      <c r="M1543" s="9" t="s">
        <v>414</v>
      </c>
      <c r="N1543" s="11" t="s">
        <v>396</v>
      </c>
      <c r="O1543" s="64">
        <v>0</v>
      </c>
      <c r="P1543">
        <v>57</v>
      </c>
      <c r="Q1543">
        <v>1</v>
      </c>
      <c r="R1543" s="2">
        <v>149.99693232365348</v>
      </c>
      <c r="T1543">
        <f>(3.14*((P1543/2)^2))/1000000</f>
        <v>2.550465E-3</v>
      </c>
    </row>
    <row r="1544" spans="1:31" ht="15" customHeight="1">
      <c r="A1544">
        <v>1543</v>
      </c>
      <c r="B1544" s="9" t="s">
        <v>393</v>
      </c>
      <c r="C1544" s="9" t="s">
        <v>394</v>
      </c>
      <c r="D1544" s="6">
        <v>31</v>
      </c>
      <c r="E1544" s="9" t="s">
        <v>648</v>
      </c>
      <c r="F1544" s="17">
        <v>102696</v>
      </c>
      <c r="G1544" s="17">
        <v>13.586</v>
      </c>
      <c r="H1544" s="17">
        <v>3.677</v>
      </c>
      <c r="I1544" s="9" t="s">
        <v>742</v>
      </c>
      <c r="J1544" s="9" t="s">
        <v>744</v>
      </c>
      <c r="K1544" s="9" t="s">
        <v>745</v>
      </c>
      <c r="L1544" s="9" t="str">
        <f>CONCATENATE(J1544,".",K1544)</f>
        <v>Cornutia.pyramidata</v>
      </c>
      <c r="M1544" s="9" t="s">
        <v>743</v>
      </c>
      <c r="N1544" s="11" t="s">
        <v>396</v>
      </c>
      <c r="O1544" s="64">
        <v>0</v>
      </c>
      <c r="P1544">
        <v>454</v>
      </c>
      <c r="Q1544">
        <v>3</v>
      </c>
      <c r="R1544" s="2">
        <v>156.466672162908</v>
      </c>
      <c r="T1544">
        <f>(3.14*((P1544/2)^2))/1000000</f>
        <v>0.16180106</v>
      </c>
      <c r="AB1544" t="s">
        <v>404</v>
      </c>
    </row>
    <row r="1545" spans="1:31" ht="15" customHeight="1">
      <c r="A1545">
        <v>1544</v>
      </c>
      <c r="B1545" s="9" t="s">
        <v>393</v>
      </c>
      <c r="C1545" s="9" t="s">
        <v>394</v>
      </c>
      <c r="D1545" s="6">
        <v>32</v>
      </c>
      <c r="E1545" s="9" t="s">
        <v>648</v>
      </c>
      <c r="F1545" s="17">
        <v>102697</v>
      </c>
      <c r="G1545" s="17">
        <v>12.715999999999999</v>
      </c>
      <c r="H1545" s="17">
        <v>5.1260000000000003</v>
      </c>
      <c r="I1545" s="9" t="s">
        <v>52</v>
      </c>
      <c r="J1545" s="9" t="s">
        <v>53</v>
      </c>
      <c r="L1545" s="9" t="str">
        <f>CONCATENATE(J1545,".",K1545)</f>
        <v>Styrax.</v>
      </c>
      <c r="M1545" s="9" t="s">
        <v>53</v>
      </c>
      <c r="N1545" s="11" t="s">
        <v>396</v>
      </c>
      <c r="O1545" s="64">
        <v>0</v>
      </c>
      <c r="P1545">
        <v>69</v>
      </c>
      <c r="Q1545">
        <v>1</v>
      </c>
      <c r="R1545" s="2">
        <v>166.93277536011948</v>
      </c>
      <c r="T1545">
        <f>(3.14*((P1545/2)^2))/1000000</f>
        <v>3.7373850000000002E-3</v>
      </c>
    </row>
    <row r="1546" spans="1:31" ht="15" customHeight="1">
      <c r="A1546">
        <v>1545</v>
      </c>
      <c r="B1546" s="9" t="s">
        <v>393</v>
      </c>
      <c r="C1546" s="9" t="s">
        <v>394</v>
      </c>
      <c r="D1546" s="6">
        <v>32</v>
      </c>
      <c r="E1546" s="9" t="s">
        <v>648</v>
      </c>
      <c r="F1546" s="17">
        <v>102698</v>
      </c>
      <c r="G1546" s="17">
        <v>11.412000000000001</v>
      </c>
      <c r="H1546" s="17">
        <v>5.4889999999999999</v>
      </c>
      <c r="I1546" s="9" t="s">
        <v>747</v>
      </c>
      <c r="J1546" s="9" t="s">
        <v>750</v>
      </c>
      <c r="K1546" s="9" t="s">
        <v>751</v>
      </c>
      <c r="L1546" s="9" t="str">
        <f>CONCATENATE(J1546,".",K1546)</f>
        <v>Bunchonsia.macrophylla</v>
      </c>
      <c r="M1546" s="9" t="s">
        <v>748</v>
      </c>
      <c r="N1546" s="11" t="s">
        <v>396</v>
      </c>
      <c r="O1546" s="64">
        <v>0</v>
      </c>
      <c r="P1546">
        <v>78</v>
      </c>
      <c r="Q1546">
        <v>1</v>
      </c>
      <c r="R1546" s="2">
        <v>183.7319854509862</v>
      </c>
      <c r="T1546">
        <f>(3.14*((P1546/2)^2))/1000000</f>
        <v>4.7759400000000002E-3</v>
      </c>
    </row>
    <row r="1547" spans="1:31" ht="15" customHeight="1">
      <c r="A1547">
        <v>1546</v>
      </c>
      <c r="B1547" s="9" t="s">
        <v>393</v>
      </c>
      <c r="C1547" s="9" t="s">
        <v>394</v>
      </c>
      <c r="D1547" s="6">
        <v>32</v>
      </c>
      <c r="E1547" s="9" t="s">
        <v>648</v>
      </c>
      <c r="F1547" s="17">
        <v>102699</v>
      </c>
      <c r="G1547" s="17">
        <v>14.491</v>
      </c>
      <c r="H1547" s="17">
        <v>6.8650000000000002</v>
      </c>
      <c r="I1547" s="9" t="s">
        <v>71</v>
      </c>
      <c r="J1547" s="9" t="s">
        <v>72</v>
      </c>
      <c r="K1547" s="9" t="s">
        <v>494</v>
      </c>
      <c r="L1547" s="9" t="str">
        <f>CONCATENATE(J1547,".",K1547)</f>
        <v>Cornus.disciflora</v>
      </c>
      <c r="M1547" s="9" t="s">
        <v>72</v>
      </c>
      <c r="N1547" s="11" t="s">
        <v>396</v>
      </c>
      <c r="O1547" s="64">
        <v>0</v>
      </c>
      <c r="P1547">
        <v>61</v>
      </c>
      <c r="Q1547">
        <v>1</v>
      </c>
      <c r="R1547" s="2">
        <v>181.06686461546553</v>
      </c>
      <c r="S1547">
        <v>150</v>
      </c>
      <c r="T1547">
        <f>(3.14*((P1547/2)^2))/1000000</f>
        <v>2.9209850000000001E-3</v>
      </c>
      <c r="U1547" t="s">
        <v>48</v>
      </c>
      <c r="AE1547" t="s">
        <v>405</v>
      </c>
    </row>
    <row r="1548" spans="1:31" ht="15" customHeight="1">
      <c r="A1548">
        <v>1547</v>
      </c>
      <c r="B1548" s="9" t="s">
        <v>393</v>
      </c>
      <c r="C1548" s="9" t="s">
        <v>394</v>
      </c>
      <c r="D1548" s="6">
        <v>32</v>
      </c>
      <c r="E1548" s="9" t="s">
        <v>648</v>
      </c>
      <c r="F1548" s="17">
        <v>102700</v>
      </c>
      <c r="G1548" s="17">
        <v>13.856999999999999</v>
      </c>
      <c r="H1548" s="17">
        <v>9.2560000000000002</v>
      </c>
      <c r="I1548" s="9" t="s">
        <v>71</v>
      </c>
      <c r="J1548" s="9" t="s">
        <v>72</v>
      </c>
      <c r="K1548" s="9" t="s">
        <v>494</v>
      </c>
      <c r="L1548" s="9" t="str">
        <f>CONCATENATE(J1548,".",K1548)</f>
        <v>Cornus.disciflora</v>
      </c>
      <c r="M1548" s="9" t="s">
        <v>72</v>
      </c>
      <c r="N1548" s="11" t="s">
        <v>396</v>
      </c>
      <c r="O1548" s="64">
        <v>0</v>
      </c>
      <c r="P1548">
        <v>484</v>
      </c>
      <c r="Q1548">
        <v>3</v>
      </c>
      <c r="R1548" s="2">
        <v>127.55529665358279</v>
      </c>
      <c r="T1548">
        <f>(3.14*((P1548/2)^2))/1000000</f>
        <v>0.18389096000000002</v>
      </c>
    </row>
    <row r="1549" spans="1:31" ht="15" customHeight="1">
      <c r="A1549">
        <v>1548</v>
      </c>
      <c r="B1549" s="9" t="s">
        <v>393</v>
      </c>
      <c r="C1549" s="9" t="s">
        <v>394</v>
      </c>
      <c r="D1549" s="6">
        <v>32</v>
      </c>
      <c r="E1549" s="9" t="s">
        <v>648</v>
      </c>
      <c r="F1549" s="17">
        <v>102701</v>
      </c>
      <c r="G1549" s="17">
        <v>11.484</v>
      </c>
      <c r="H1549" s="17">
        <v>9.3290000000000006</v>
      </c>
      <c r="I1549" s="9" t="s">
        <v>355</v>
      </c>
      <c r="J1549" s="9" t="s">
        <v>356</v>
      </c>
      <c r="K1549" t="s">
        <v>739</v>
      </c>
      <c r="L1549" s="9" t="str">
        <f>CONCATENATE(J1549,".",K1549)</f>
        <v>Inga.cf. oerstediana</v>
      </c>
      <c r="M1549" s="9" t="s">
        <v>737</v>
      </c>
      <c r="N1549" s="11" t="s">
        <v>396</v>
      </c>
      <c r="O1549" s="64">
        <v>0</v>
      </c>
      <c r="P1549">
        <v>84</v>
      </c>
      <c r="Q1549">
        <v>1</v>
      </c>
      <c r="R1549" s="2">
        <v>146.41508810696629</v>
      </c>
      <c r="T1549">
        <f>(3.14*((P1549/2)^2))/1000000</f>
        <v>5.5389599999999999E-3</v>
      </c>
    </row>
    <row r="1550" spans="1:31" ht="15" customHeight="1">
      <c r="A1550">
        <v>1549</v>
      </c>
      <c r="B1550" s="9" t="s">
        <v>393</v>
      </c>
      <c r="C1550" s="9" t="s">
        <v>394</v>
      </c>
      <c r="D1550" s="6">
        <v>32</v>
      </c>
      <c r="E1550" s="9" t="s">
        <v>648</v>
      </c>
      <c r="F1550" s="17">
        <v>102702</v>
      </c>
      <c r="G1550" s="17">
        <v>10.615</v>
      </c>
      <c r="H1550" s="17">
        <v>9.4740000000000002</v>
      </c>
      <c r="I1550" s="9" t="s">
        <v>52</v>
      </c>
      <c r="J1550" s="9" t="s">
        <v>53</v>
      </c>
      <c r="L1550" s="9" t="str">
        <f>CONCATENATE(J1550,".",K1550)</f>
        <v>Styrax.</v>
      </c>
      <c r="M1550" s="9" t="s">
        <v>53</v>
      </c>
      <c r="N1550" s="11" t="s">
        <v>396</v>
      </c>
      <c r="O1550" s="64">
        <v>0</v>
      </c>
      <c r="P1550">
        <v>148</v>
      </c>
      <c r="Q1550">
        <v>2</v>
      </c>
      <c r="R1550" s="2">
        <v>107.8190773909468</v>
      </c>
      <c r="T1550">
        <f>(3.14*((P1550/2)^2))/1000000</f>
        <v>1.7194640000000001E-2</v>
      </c>
    </row>
    <row r="1551" spans="1:31" ht="15" customHeight="1">
      <c r="A1551">
        <v>1550</v>
      </c>
      <c r="B1551" s="9" t="s">
        <v>393</v>
      </c>
      <c r="C1551" s="9" t="s">
        <v>394</v>
      </c>
      <c r="D1551" s="6">
        <v>33</v>
      </c>
      <c r="E1551" s="9" t="s">
        <v>647</v>
      </c>
      <c r="F1551" s="20">
        <v>102703</v>
      </c>
      <c r="G1551" s="17">
        <v>11.484</v>
      </c>
      <c r="H1551" s="17">
        <v>10.125999999999999</v>
      </c>
      <c r="I1551" s="9" t="s">
        <v>54</v>
      </c>
      <c r="J1551" s="9" t="s">
        <v>55</v>
      </c>
      <c r="K1551" s="9" t="s">
        <v>502</v>
      </c>
      <c r="L1551" s="9" t="str">
        <f>CONCATENATE(J1551,".",K1551)</f>
        <v>Schefflera.sp2</v>
      </c>
      <c r="M1551" s="9" t="s">
        <v>395</v>
      </c>
      <c r="N1551" s="11" t="s">
        <v>396</v>
      </c>
      <c r="O1551" s="64">
        <v>7.483287884850963</v>
      </c>
      <c r="P1551">
        <v>131</v>
      </c>
      <c r="Q1551">
        <v>2</v>
      </c>
      <c r="R1551" s="2">
        <v>189.97778980276502</v>
      </c>
      <c r="T1551">
        <f>(3.14*((P1551/2)^2))/1000000</f>
        <v>1.3471385000000001E-2</v>
      </c>
    </row>
    <row r="1552" spans="1:31" ht="15" customHeight="1">
      <c r="A1552">
        <v>1551</v>
      </c>
      <c r="B1552" s="9" t="s">
        <v>393</v>
      </c>
      <c r="C1552" s="9" t="s">
        <v>394</v>
      </c>
      <c r="D1552" s="6">
        <v>33</v>
      </c>
      <c r="E1552" s="9" t="s">
        <v>648</v>
      </c>
      <c r="F1552" s="17">
        <v>102704</v>
      </c>
      <c r="G1552" s="17">
        <v>14.526999999999999</v>
      </c>
      <c r="H1552" s="17">
        <v>12.589</v>
      </c>
      <c r="I1552" s="9" t="s">
        <v>42</v>
      </c>
      <c r="J1552" s="9" t="s">
        <v>68</v>
      </c>
      <c r="K1552" s="9" t="s">
        <v>504</v>
      </c>
      <c r="L1552" s="9" t="str">
        <f>CONCATENATE(J1552,".",K1552)</f>
        <v>Faramea.sp3</v>
      </c>
      <c r="M1552" s="9" t="s">
        <v>403</v>
      </c>
      <c r="N1552" s="11" t="s">
        <v>396</v>
      </c>
      <c r="O1552" s="64">
        <v>0</v>
      </c>
      <c r="P1552">
        <v>89</v>
      </c>
      <c r="Q1552">
        <v>1</v>
      </c>
      <c r="R1552" s="2">
        <v>149.09413740655435</v>
      </c>
      <c r="T1552">
        <f>(3.14*((P1552/2)^2))/1000000</f>
        <v>6.2179850000000005E-3</v>
      </c>
      <c r="U1552" t="s">
        <v>30</v>
      </c>
      <c r="W1552">
        <v>66</v>
      </c>
    </row>
    <row r="1553" spans="1:21" ht="15" customHeight="1">
      <c r="A1553">
        <v>1552</v>
      </c>
      <c r="B1553" s="9" t="s">
        <v>393</v>
      </c>
      <c r="C1553" s="9" t="s">
        <v>394</v>
      </c>
      <c r="D1553" s="6">
        <v>33</v>
      </c>
      <c r="E1553" s="9" t="s">
        <v>648</v>
      </c>
      <c r="F1553" s="17">
        <v>102705</v>
      </c>
      <c r="G1553" s="17">
        <v>13.151</v>
      </c>
      <c r="H1553" s="17">
        <v>12.444000000000001</v>
      </c>
      <c r="I1553" s="9" t="s">
        <v>42</v>
      </c>
      <c r="J1553" s="9" t="s">
        <v>43</v>
      </c>
      <c r="K1553" s="9" t="s">
        <v>715</v>
      </c>
      <c r="L1553" s="9" t="str">
        <f>CONCATENATE(J1553,".",K1553)</f>
        <v>Psychotria.montivaga</v>
      </c>
      <c r="M1553" s="9" t="s">
        <v>415</v>
      </c>
      <c r="N1553" s="11" t="s">
        <v>396</v>
      </c>
      <c r="O1553" s="64">
        <v>0</v>
      </c>
      <c r="P1553">
        <v>55</v>
      </c>
      <c r="Q1553">
        <v>1</v>
      </c>
      <c r="R1553" s="2">
        <v>152.52404349674703</v>
      </c>
      <c r="T1553">
        <f>(3.14*((P1553/2)^2))/1000000</f>
        <v>2.374625E-3</v>
      </c>
    </row>
    <row r="1554" spans="1:21" ht="15" customHeight="1">
      <c r="A1554">
        <v>1553</v>
      </c>
      <c r="B1554" s="9" t="s">
        <v>393</v>
      </c>
      <c r="C1554" s="9" t="s">
        <v>394</v>
      </c>
      <c r="D1554" s="6">
        <v>33</v>
      </c>
      <c r="E1554" s="9" t="s">
        <v>648</v>
      </c>
      <c r="F1554" s="17">
        <v>102706</v>
      </c>
      <c r="G1554" s="17">
        <v>12.318</v>
      </c>
      <c r="H1554" s="17">
        <v>14.22</v>
      </c>
      <c r="I1554" s="9" t="s">
        <v>71</v>
      </c>
      <c r="J1554" s="9" t="s">
        <v>72</v>
      </c>
      <c r="K1554" s="9" t="s">
        <v>494</v>
      </c>
      <c r="L1554" s="9" t="str">
        <f>CONCATENATE(J1554,".",K1554)</f>
        <v>Cornus.disciflora</v>
      </c>
      <c r="M1554" s="9" t="s">
        <v>72</v>
      </c>
      <c r="N1554" s="11" t="s">
        <v>396</v>
      </c>
      <c r="O1554" s="64">
        <v>0</v>
      </c>
      <c r="P1554">
        <v>337</v>
      </c>
      <c r="Q1554">
        <v>3</v>
      </c>
      <c r="R1554" s="2">
        <v>136.97152829099903</v>
      </c>
      <c r="T1554">
        <f>(3.14*((P1554/2)^2))/1000000</f>
        <v>8.9151665000000005E-2</v>
      </c>
    </row>
    <row r="1555" spans="1:21" ht="15" customHeight="1">
      <c r="A1555">
        <v>1554</v>
      </c>
      <c r="B1555" s="9" t="s">
        <v>393</v>
      </c>
      <c r="C1555" s="9" t="s">
        <v>394</v>
      </c>
      <c r="D1555" s="6">
        <v>34</v>
      </c>
      <c r="E1555" s="9" t="s">
        <v>648</v>
      </c>
      <c r="F1555" s="17">
        <v>102707</v>
      </c>
      <c r="G1555" s="17">
        <v>10.324999999999999</v>
      </c>
      <c r="H1555" s="17">
        <v>16.212</v>
      </c>
      <c r="I1555" s="9" t="s">
        <v>71</v>
      </c>
      <c r="J1555" s="9" t="s">
        <v>72</v>
      </c>
      <c r="K1555" s="9" t="s">
        <v>494</v>
      </c>
      <c r="L1555" s="9" t="str">
        <f>CONCATENATE(J1555,".",K1555)</f>
        <v>Cornus.disciflora</v>
      </c>
      <c r="M1555" s="9" t="s">
        <v>72</v>
      </c>
      <c r="N1555" s="11" t="s">
        <v>396</v>
      </c>
      <c r="O1555" s="64">
        <v>0</v>
      </c>
      <c r="P1555">
        <v>501</v>
      </c>
      <c r="Q1555">
        <v>4</v>
      </c>
      <c r="R1555" s="2">
        <v>174.10622107037651</v>
      </c>
      <c r="T1555">
        <f>(3.14*((P1555/2)^2))/1000000</f>
        <v>0.19703578499999999</v>
      </c>
    </row>
    <row r="1556" spans="1:21" ht="15" customHeight="1">
      <c r="A1556">
        <v>1555</v>
      </c>
      <c r="B1556" s="9" t="s">
        <v>393</v>
      </c>
      <c r="C1556" s="9" t="s">
        <v>394</v>
      </c>
      <c r="D1556" s="6">
        <v>34</v>
      </c>
      <c r="E1556" s="9" t="s">
        <v>648</v>
      </c>
      <c r="F1556" s="17">
        <v>102708</v>
      </c>
      <c r="G1556" s="17">
        <v>12.135999999999999</v>
      </c>
      <c r="H1556" s="17">
        <v>16.248000000000001</v>
      </c>
      <c r="I1556" s="9" t="s">
        <v>52</v>
      </c>
      <c r="J1556" s="9" t="s">
        <v>53</v>
      </c>
      <c r="L1556" s="9" t="str">
        <f>CONCATENATE(J1556,".",K1556)</f>
        <v>Styrax.</v>
      </c>
      <c r="M1556" s="9" t="s">
        <v>53</v>
      </c>
      <c r="N1556" s="11" t="s">
        <v>396</v>
      </c>
      <c r="O1556" s="64">
        <v>0</v>
      </c>
      <c r="P1556">
        <v>98</v>
      </c>
      <c r="Q1556">
        <v>1</v>
      </c>
      <c r="R1556" s="2">
        <v>121.83412294720696</v>
      </c>
      <c r="T1556">
        <f>(3.14*((P1556/2)^2))/1000000</f>
        <v>7.5391400000000006E-3</v>
      </c>
    </row>
    <row r="1557" spans="1:21" ht="15" customHeight="1">
      <c r="A1557">
        <v>1556</v>
      </c>
      <c r="B1557" s="9" t="s">
        <v>393</v>
      </c>
      <c r="C1557" s="9" t="s">
        <v>394</v>
      </c>
      <c r="D1557" s="6">
        <v>34</v>
      </c>
      <c r="E1557" s="9" t="s">
        <v>648</v>
      </c>
      <c r="F1557" s="17">
        <v>102709</v>
      </c>
      <c r="G1557" s="17">
        <v>11.339</v>
      </c>
      <c r="H1557" s="17">
        <v>16.864000000000001</v>
      </c>
      <c r="I1557" s="9" t="s">
        <v>52</v>
      </c>
      <c r="J1557" s="9" t="s">
        <v>53</v>
      </c>
      <c r="L1557" s="9" t="str">
        <f>CONCATENATE(J1557,".",K1557)</f>
        <v>Styrax.</v>
      </c>
      <c r="M1557" s="9" t="s">
        <v>53</v>
      </c>
      <c r="N1557" s="11" t="s">
        <v>396</v>
      </c>
      <c r="O1557" s="64">
        <v>0</v>
      </c>
      <c r="P1557">
        <v>191</v>
      </c>
      <c r="Q1557">
        <v>2</v>
      </c>
      <c r="R1557" s="2">
        <v>131.46871094533716</v>
      </c>
      <c r="T1557">
        <f>(3.14*((P1557/2)^2))/1000000</f>
        <v>2.8637585000000004E-2</v>
      </c>
    </row>
    <row r="1558" spans="1:21" ht="15" customHeight="1">
      <c r="A1558">
        <v>1557</v>
      </c>
      <c r="B1558" s="9" t="s">
        <v>393</v>
      </c>
      <c r="C1558" s="9" t="s">
        <v>394</v>
      </c>
      <c r="D1558" s="6">
        <v>34</v>
      </c>
      <c r="E1558" s="9" t="s">
        <v>648</v>
      </c>
      <c r="F1558" s="17">
        <v>102710</v>
      </c>
      <c r="G1558" s="17">
        <v>12.933</v>
      </c>
      <c r="H1558" s="17">
        <v>16.356999999999999</v>
      </c>
      <c r="I1558" s="9" t="s">
        <v>52</v>
      </c>
      <c r="J1558" s="9" t="s">
        <v>53</v>
      </c>
      <c r="L1558" s="9" t="str">
        <f>CONCATENATE(J1558,".",K1558)</f>
        <v>Styrax.</v>
      </c>
      <c r="M1558" s="9" t="s">
        <v>53</v>
      </c>
      <c r="N1558" s="11" t="s">
        <v>396</v>
      </c>
      <c r="O1558" s="64">
        <v>0</v>
      </c>
      <c r="P1558">
        <v>94</v>
      </c>
      <c r="Q1558">
        <v>1</v>
      </c>
      <c r="R1558" s="2">
        <v>117.83154824221727</v>
      </c>
      <c r="T1558">
        <f>(3.14*((P1558/2)^2))/1000000</f>
        <v>6.9362600000000005E-3</v>
      </c>
    </row>
    <row r="1559" spans="1:21" ht="15" customHeight="1">
      <c r="A1559">
        <v>1558</v>
      </c>
      <c r="B1559" s="9" t="s">
        <v>393</v>
      </c>
      <c r="C1559" s="9" t="s">
        <v>394</v>
      </c>
      <c r="D1559" s="6">
        <v>34</v>
      </c>
      <c r="E1559" s="9" t="s">
        <v>648</v>
      </c>
      <c r="F1559" s="17">
        <v>102711</v>
      </c>
      <c r="G1559" s="17">
        <v>11.773999999999999</v>
      </c>
      <c r="H1559" s="17">
        <v>17.841999999999999</v>
      </c>
      <c r="I1559" s="9" t="s">
        <v>278</v>
      </c>
      <c r="J1559" s="9" t="s">
        <v>524</v>
      </c>
      <c r="K1559" s="9" t="s">
        <v>508</v>
      </c>
      <c r="L1559" s="9" t="str">
        <f>CONCATENATE(J1559,".",K1559)</f>
        <v>Myrta.sp7</v>
      </c>
      <c r="M1559" s="9" t="s">
        <v>409</v>
      </c>
      <c r="N1559" s="11" t="s">
        <v>396</v>
      </c>
      <c r="O1559" s="64">
        <v>0</v>
      </c>
      <c r="P1559">
        <v>59</v>
      </c>
      <c r="Q1559">
        <v>1</v>
      </c>
      <c r="R1559" s="2">
        <v>125.05147202445157</v>
      </c>
      <c r="T1559">
        <f>(3.14*((P1559/2)^2))/1000000</f>
        <v>2.732585E-3</v>
      </c>
    </row>
    <row r="1560" spans="1:21" ht="15" customHeight="1">
      <c r="A1560">
        <v>1559</v>
      </c>
      <c r="B1560" s="9" t="s">
        <v>393</v>
      </c>
      <c r="C1560" s="9" t="s">
        <v>394</v>
      </c>
      <c r="D1560" s="6">
        <v>34</v>
      </c>
      <c r="E1560" s="9" t="s">
        <v>648</v>
      </c>
      <c r="F1560" s="20">
        <v>102712</v>
      </c>
      <c r="G1560" s="17">
        <v>10.18</v>
      </c>
      <c r="H1560" s="17">
        <v>17.914999999999999</v>
      </c>
      <c r="I1560" s="9" t="s">
        <v>166</v>
      </c>
      <c r="J1560" s="9" t="s">
        <v>522</v>
      </c>
      <c r="K1560" s="9" t="s">
        <v>502</v>
      </c>
      <c r="L1560" s="9" t="str">
        <f>CONCATENATE(J1560,".",K1560)</f>
        <v>Melastoma.sp2</v>
      </c>
      <c r="M1560" s="9" t="s">
        <v>398</v>
      </c>
      <c r="N1560" s="11" t="s">
        <v>396</v>
      </c>
      <c r="O1560" s="64">
        <v>0</v>
      </c>
      <c r="P1560">
        <v>134</v>
      </c>
      <c r="Q1560">
        <v>2</v>
      </c>
      <c r="R1560" s="2">
        <v>175.13142827257309</v>
      </c>
      <c r="T1560">
        <f>(3.14*((P1560/2)^2))/1000000</f>
        <v>1.4095460000000001E-2</v>
      </c>
    </row>
    <row r="1561" spans="1:21" ht="15" customHeight="1">
      <c r="A1561">
        <v>1560</v>
      </c>
      <c r="B1561" s="9" t="s">
        <v>393</v>
      </c>
      <c r="C1561" s="9" t="s">
        <v>394</v>
      </c>
      <c r="D1561" s="6">
        <v>34</v>
      </c>
      <c r="E1561" s="9" t="s">
        <v>648</v>
      </c>
      <c r="F1561" s="17">
        <v>102713</v>
      </c>
      <c r="G1561" s="17">
        <v>14.31</v>
      </c>
      <c r="H1561" s="17">
        <v>16.827999999999999</v>
      </c>
      <c r="I1561" s="9" t="s">
        <v>355</v>
      </c>
      <c r="J1561" s="9" t="s">
        <v>356</v>
      </c>
      <c r="K1561" t="s">
        <v>739</v>
      </c>
      <c r="L1561" s="9" t="str">
        <f>CONCATENATE(J1561,".",K1561)</f>
        <v>Inga.cf. oerstediana</v>
      </c>
      <c r="M1561" s="9" t="s">
        <v>737</v>
      </c>
      <c r="N1561" s="11" t="s">
        <v>396</v>
      </c>
      <c r="O1561" s="64">
        <v>0</v>
      </c>
      <c r="P1561">
        <v>86</v>
      </c>
      <c r="Q1561">
        <v>1</v>
      </c>
      <c r="R1561" s="2">
        <v>133.14365339540646</v>
      </c>
      <c r="T1561">
        <f>(3.14*((P1561/2)^2))/1000000</f>
        <v>5.8058600000000004E-3</v>
      </c>
    </row>
    <row r="1562" spans="1:21" ht="15" customHeight="1">
      <c r="A1562">
        <v>1561</v>
      </c>
      <c r="B1562" s="9" t="s">
        <v>393</v>
      </c>
      <c r="C1562" s="9" t="s">
        <v>394</v>
      </c>
      <c r="D1562" s="6">
        <v>34</v>
      </c>
      <c r="E1562" s="9" t="s">
        <v>648</v>
      </c>
      <c r="F1562" s="17">
        <v>102714</v>
      </c>
      <c r="G1562" s="17">
        <v>13.912000000000001</v>
      </c>
      <c r="H1562" s="17">
        <v>17.154</v>
      </c>
      <c r="I1562" s="9" t="s">
        <v>747</v>
      </c>
      <c r="J1562" s="9" t="s">
        <v>750</v>
      </c>
      <c r="K1562" s="9" t="s">
        <v>751</v>
      </c>
      <c r="L1562" s="9" t="str">
        <f>CONCATENATE(J1562,".",K1562)</f>
        <v>Bunchonsia.macrophylla</v>
      </c>
      <c r="M1562" s="9" t="s">
        <v>748</v>
      </c>
      <c r="N1562" s="11" t="s">
        <v>396</v>
      </c>
      <c r="O1562" s="64">
        <v>0</v>
      </c>
      <c r="P1562">
        <v>82</v>
      </c>
      <c r="Q1562">
        <v>1</v>
      </c>
      <c r="R1562" s="2">
        <v>191.91107802244215</v>
      </c>
      <c r="T1562">
        <f>(3.14*((P1562/2)^2))/1000000</f>
        <v>5.2783400000000003E-3</v>
      </c>
    </row>
    <row r="1563" spans="1:21" ht="15" customHeight="1">
      <c r="A1563">
        <v>1562</v>
      </c>
      <c r="B1563" s="9" t="s">
        <v>393</v>
      </c>
      <c r="C1563" s="9" t="s">
        <v>394</v>
      </c>
      <c r="D1563" s="6">
        <v>44</v>
      </c>
      <c r="E1563" s="9" t="s">
        <v>648</v>
      </c>
      <c r="F1563" s="17">
        <v>102715</v>
      </c>
      <c r="G1563" s="17">
        <v>15.686999999999999</v>
      </c>
      <c r="H1563" s="17">
        <v>15.161</v>
      </c>
      <c r="I1563" s="9" t="s">
        <v>52</v>
      </c>
      <c r="J1563" s="9" t="s">
        <v>53</v>
      </c>
      <c r="L1563" s="9" t="str">
        <f>CONCATENATE(J1563,".",K1563)</f>
        <v>Styrax.</v>
      </c>
      <c r="M1563" s="9" t="s">
        <v>53</v>
      </c>
      <c r="N1563" s="11" t="s">
        <v>396</v>
      </c>
      <c r="O1563" s="64">
        <v>0</v>
      </c>
      <c r="P1563">
        <v>73</v>
      </c>
      <c r="Q1563">
        <v>1</v>
      </c>
      <c r="R1563" s="2">
        <v>137.45333338427082</v>
      </c>
      <c r="T1563">
        <f>(3.14*((P1563/2)^2))/1000000</f>
        <v>4.1832650000000002E-3</v>
      </c>
      <c r="U1563" t="s">
        <v>73</v>
      </c>
    </row>
    <row r="1564" spans="1:21" ht="15" customHeight="1">
      <c r="A1564">
        <v>1563</v>
      </c>
      <c r="B1564" s="9" t="s">
        <v>393</v>
      </c>
      <c r="C1564" s="9" t="s">
        <v>394</v>
      </c>
      <c r="D1564" s="6">
        <v>43</v>
      </c>
      <c r="E1564" s="9" t="s">
        <v>648</v>
      </c>
      <c r="F1564" s="17">
        <v>102716</v>
      </c>
      <c r="G1564" s="17">
        <v>17.245000000000001</v>
      </c>
      <c r="H1564" s="17">
        <v>12.191000000000001</v>
      </c>
      <c r="I1564" s="9" t="s">
        <v>42</v>
      </c>
      <c r="J1564" s="9" t="s">
        <v>68</v>
      </c>
      <c r="K1564" s="9" t="s">
        <v>504</v>
      </c>
      <c r="L1564" s="9" t="str">
        <f>CONCATENATE(J1564,".",K1564)</f>
        <v>Faramea.sp3</v>
      </c>
      <c r="M1564" s="9" t="s">
        <v>403</v>
      </c>
      <c r="N1564" s="11" t="s">
        <v>396</v>
      </c>
      <c r="O1564" s="64">
        <v>0</v>
      </c>
      <c r="P1564">
        <v>75</v>
      </c>
      <c r="Q1564">
        <v>1</v>
      </c>
      <c r="R1564" s="2">
        <v>140.7274822400997</v>
      </c>
      <c r="T1564">
        <f>(3.14*((P1564/2)^2))/1000000</f>
        <v>4.4156250000000003E-3</v>
      </c>
    </row>
    <row r="1565" spans="1:21" ht="15" customHeight="1">
      <c r="A1565">
        <v>1564</v>
      </c>
      <c r="B1565" s="9" t="s">
        <v>393</v>
      </c>
      <c r="C1565" s="9" t="s">
        <v>394</v>
      </c>
      <c r="D1565" s="6">
        <v>43</v>
      </c>
      <c r="E1565" s="9" t="s">
        <v>648</v>
      </c>
      <c r="F1565" s="17">
        <v>102717</v>
      </c>
      <c r="G1565" s="17">
        <v>19.527000000000001</v>
      </c>
      <c r="H1565" s="17">
        <v>12.553000000000001</v>
      </c>
      <c r="I1565" s="9" t="s">
        <v>71</v>
      </c>
      <c r="J1565" s="9" t="s">
        <v>72</v>
      </c>
      <c r="K1565" s="9" t="s">
        <v>494</v>
      </c>
      <c r="L1565" s="9" t="str">
        <f>CONCATENATE(J1565,".",K1565)</f>
        <v>Cornus.disciflora</v>
      </c>
      <c r="M1565" s="9" t="s">
        <v>72</v>
      </c>
      <c r="N1565" s="11" t="s">
        <v>396</v>
      </c>
      <c r="O1565" s="64">
        <v>0</v>
      </c>
      <c r="P1565">
        <v>586</v>
      </c>
      <c r="Q1565">
        <v>4</v>
      </c>
      <c r="R1565" s="2">
        <v>127.25014786306714</v>
      </c>
      <c r="T1565">
        <f>(3.14*((P1565/2)^2))/1000000</f>
        <v>0.26956585999999999</v>
      </c>
    </row>
    <row r="1566" spans="1:21" ht="15" customHeight="1">
      <c r="A1566">
        <v>1565</v>
      </c>
      <c r="B1566" s="9" t="s">
        <v>393</v>
      </c>
      <c r="C1566" s="9" t="s">
        <v>394</v>
      </c>
      <c r="D1566" s="6">
        <v>42</v>
      </c>
      <c r="E1566" s="9" t="s">
        <v>648</v>
      </c>
      <c r="F1566" s="17">
        <v>102718</v>
      </c>
      <c r="G1566" s="17">
        <v>18.657</v>
      </c>
      <c r="H1566" s="17">
        <v>9.1839999999999993</v>
      </c>
      <c r="I1566" s="9" t="s">
        <v>52</v>
      </c>
      <c r="J1566" s="9" t="s">
        <v>53</v>
      </c>
      <c r="L1566" s="9" t="str">
        <f>CONCATENATE(J1566,".",K1566)</f>
        <v>Styrax.</v>
      </c>
      <c r="M1566" s="9" t="s">
        <v>53</v>
      </c>
      <c r="N1566" s="11" t="s">
        <v>396</v>
      </c>
      <c r="O1566" s="64">
        <v>0</v>
      </c>
      <c r="P1566">
        <v>112</v>
      </c>
      <c r="Q1566">
        <v>2</v>
      </c>
      <c r="R1566" s="2">
        <v>174.1357490653586</v>
      </c>
      <c r="T1566">
        <f>(3.14*((P1566/2)^2))/1000000</f>
        <v>9.8470400000000013E-3</v>
      </c>
    </row>
    <row r="1567" spans="1:21" ht="15" customHeight="1">
      <c r="A1567">
        <v>1566</v>
      </c>
      <c r="B1567" s="9" t="s">
        <v>393</v>
      </c>
      <c r="C1567" s="9" t="s">
        <v>394</v>
      </c>
      <c r="D1567" s="6">
        <v>42</v>
      </c>
      <c r="E1567" s="9" t="s">
        <v>648</v>
      </c>
      <c r="F1567" s="17">
        <v>102719</v>
      </c>
      <c r="G1567" s="17">
        <v>16.448</v>
      </c>
      <c r="H1567" s="17">
        <v>8.6769999999999996</v>
      </c>
      <c r="I1567" s="9" t="s">
        <v>71</v>
      </c>
      <c r="J1567" s="9" t="s">
        <v>72</v>
      </c>
      <c r="K1567" s="9" t="s">
        <v>494</v>
      </c>
      <c r="L1567" s="9" t="str">
        <f>CONCATENATE(J1567,".",K1567)</f>
        <v>Cornus.disciflora</v>
      </c>
      <c r="M1567" s="9" t="s">
        <v>72</v>
      </c>
      <c r="N1567" s="11" t="s">
        <v>396</v>
      </c>
      <c r="O1567" s="64">
        <v>0</v>
      </c>
      <c r="P1567">
        <v>471</v>
      </c>
      <c r="Q1567">
        <v>3</v>
      </c>
      <c r="R1567" s="2">
        <v>182.64357002114639</v>
      </c>
      <c r="T1567">
        <f>(3.14*((P1567/2)^2))/1000000</f>
        <v>0.17414518500000001</v>
      </c>
    </row>
    <row r="1568" spans="1:21" ht="15" customHeight="1">
      <c r="A1568">
        <v>1567</v>
      </c>
      <c r="B1568" s="9" t="s">
        <v>393</v>
      </c>
      <c r="C1568" s="9" t="s">
        <v>394</v>
      </c>
      <c r="D1568" s="6">
        <v>42</v>
      </c>
      <c r="E1568" s="9" t="s">
        <v>648</v>
      </c>
      <c r="F1568" s="17">
        <v>102720</v>
      </c>
      <c r="G1568" s="17">
        <v>15.468999999999999</v>
      </c>
      <c r="H1568" s="17">
        <v>6.3940000000000001</v>
      </c>
      <c r="I1568" s="9" t="s">
        <v>52</v>
      </c>
      <c r="J1568" s="9" t="s">
        <v>53</v>
      </c>
      <c r="L1568" s="9" t="str">
        <f>CONCATENATE(J1568,".",K1568)</f>
        <v>Styrax.</v>
      </c>
      <c r="M1568" s="9" t="s">
        <v>53</v>
      </c>
      <c r="N1568" s="11" t="s">
        <v>396</v>
      </c>
      <c r="O1568" s="64">
        <v>0</v>
      </c>
      <c r="P1568">
        <v>60</v>
      </c>
      <c r="Q1568">
        <v>1</v>
      </c>
      <c r="R1568" s="2">
        <v>145.54513868076174</v>
      </c>
      <c r="T1568">
        <f>(3.14*((P1568/2)^2))/1000000</f>
        <v>2.826E-3</v>
      </c>
    </row>
    <row r="1569" spans="1:31" ht="15" customHeight="1">
      <c r="A1569">
        <v>1568</v>
      </c>
      <c r="B1569" s="9" t="s">
        <v>393</v>
      </c>
      <c r="C1569" s="9" t="s">
        <v>394</v>
      </c>
      <c r="D1569" s="6">
        <v>42</v>
      </c>
      <c r="E1569" s="9" t="s">
        <v>648</v>
      </c>
      <c r="F1569" s="17">
        <v>102721</v>
      </c>
      <c r="G1569" s="17">
        <v>19.236999999999998</v>
      </c>
      <c r="H1569" s="17">
        <v>5.8150000000000004</v>
      </c>
      <c r="I1569" s="9" t="s">
        <v>416</v>
      </c>
      <c r="J1569" s="9" t="s">
        <v>24</v>
      </c>
      <c r="L1569" s="9" t="str">
        <f>CONCATENATE(J1569,".",K1569)</f>
        <v>Carica.</v>
      </c>
      <c r="M1569" s="9" t="s">
        <v>24</v>
      </c>
      <c r="N1569" s="11" t="s">
        <v>396</v>
      </c>
      <c r="O1569" s="64">
        <v>0</v>
      </c>
      <c r="P1569">
        <v>60</v>
      </c>
      <c r="Q1569">
        <v>1</v>
      </c>
      <c r="R1569" s="2">
        <v>156.0431144521657</v>
      </c>
      <c r="T1569">
        <f>(3.14*((P1569/2)^2))/1000000</f>
        <v>2.826E-3</v>
      </c>
      <c r="AE1569" t="s">
        <v>371</v>
      </c>
    </row>
    <row r="1570" spans="1:31" ht="15" customHeight="1">
      <c r="A1570">
        <v>1569</v>
      </c>
      <c r="B1570" s="9" t="s">
        <v>393</v>
      </c>
      <c r="C1570" s="9" t="s">
        <v>394</v>
      </c>
      <c r="D1570" s="6">
        <v>41</v>
      </c>
      <c r="E1570" s="9" t="s">
        <v>648</v>
      </c>
      <c r="F1570" s="17">
        <v>102722</v>
      </c>
      <c r="G1570" s="17">
        <v>18.114000000000001</v>
      </c>
      <c r="H1570" s="17">
        <v>4.4379999999999997</v>
      </c>
      <c r="I1570" s="9" t="s">
        <v>52</v>
      </c>
      <c r="J1570" s="9" t="s">
        <v>53</v>
      </c>
      <c r="L1570" s="9" t="str">
        <f>CONCATENATE(J1570,".",K1570)</f>
        <v>Styrax.</v>
      </c>
      <c r="M1570" s="9" t="s">
        <v>53</v>
      </c>
      <c r="N1570" s="11" t="s">
        <v>396</v>
      </c>
      <c r="O1570" s="64">
        <v>0</v>
      </c>
      <c r="P1570">
        <v>136</v>
      </c>
      <c r="Q1570">
        <v>2</v>
      </c>
      <c r="R1570" s="2">
        <v>111.04541162297522</v>
      </c>
      <c r="T1570">
        <f>(3.14*((P1570/2)^2))/1000000</f>
        <v>1.451936E-2</v>
      </c>
    </row>
    <row r="1571" spans="1:31" ht="15" customHeight="1">
      <c r="A1571">
        <v>1570</v>
      </c>
      <c r="B1571" s="9" t="s">
        <v>393</v>
      </c>
      <c r="C1571" s="9" t="s">
        <v>394</v>
      </c>
      <c r="D1571" s="6">
        <v>41</v>
      </c>
      <c r="E1571" s="9" t="s">
        <v>648</v>
      </c>
      <c r="F1571" s="17">
        <v>102723</v>
      </c>
      <c r="G1571" s="17">
        <v>15.759</v>
      </c>
      <c r="H1571" s="17">
        <v>3.0249999999999999</v>
      </c>
      <c r="I1571" s="9" t="s">
        <v>278</v>
      </c>
      <c r="J1571" s="9" t="s">
        <v>716</v>
      </c>
      <c r="K1571" s="9" t="s">
        <v>717</v>
      </c>
      <c r="L1571" s="9" t="str">
        <f>CONCATENATE(J1571,".",K1571)</f>
        <v>Eugenia.gomezii</v>
      </c>
      <c r="M1571" s="9" t="s">
        <v>417</v>
      </c>
      <c r="N1571" s="11" t="s">
        <v>396</v>
      </c>
      <c r="O1571" s="64">
        <v>0</v>
      </c>
      <c r="P1571">
        <v>61</v>
      </c>
      <c r="Q1571">
        <v>1</v>
      </c>
      <c r="R1571" s="2">
        <v>171.12923190870373</v>
      </c>
      <c r="T1571">
        <f>(3.14*((P1571/2)^2))/1000000</f>
        <v>2.9209850000000001E-3</v>
      </c>
    </row>
    <row r="1572" spans="1:31" ht="15" customHeight="1">
      <c r="A1572">
        <v>1571</v>
      </c>
      <c r="B1572" s="9" t="s">
        <v>393</v>
      </c>
      <c r="C1572" s="9" t="s">
        <v>418</v>
      </c>
      <c r="D1572" s="6">
        <v>11</v>
      </c>
      <c r="E1572" s="9" t="s">
        <v>648</v>
      </c>
      <c r="F1572" s="17">
        <v>102724</v>
      </c>
      <c r="G1572" s="17">
        <v>3.214</v>
      </c>
      <c r="H1572" s="17">
        <v>23.606999999999999</v>
      </c>
      <c r="I1572" s="9" t="s">
        <v>166</v>
      </c>
      <c r="J1572" s="9" t="s">
        <v>752</v>
      </c>
      <c r="K1572" s="9" t="s">
        <v>753</v>
      </c>
      <c r="L1572" s="9" t="str">
        <f>CONCATENATE(J1572,".",K1572)</f>
        <v>Miconia.livida</v>
      </c>
      <c r="M1572" s="9" t="s">
        <v>754</v>
      </c>
      <c r="N1572" s="11" t="s">
        <v>396</v>
      </c>
      <c r="O1572" s="64">
        <v>0</v>
      </c>
      <c r="P1572">
        <v>124</v>
      </c>
      <c r="Q1572">
        <v>2</v>
      </c>
      <c r="R1572" s="2">
        <v>133.31962746619294</v>
      </c>
      <c r="T1572">
        <f>(3.14*((P1572/2)^2))/1000000</f>
        <v>1.207016E-2</v>
      </c>
    </row>
    <row r="1573" spans="1:31" ht="15" customHeight="1">
      <c r="A1573">
        <v>1572</v>
      </c>
      <c r="B1573" s="9" t="s">
        <v>393</v>
      </c>
      <c r="C1573" s="9" t="s">
        <v>418</v>
      </c>
      <c r="D1573" s="6">
        <v>11</v>
      </c>
      <c r="E1573" s="9" t="s">
        <v>648</v>
      </c>
      <c r="F1573" s="17">
        <v>102725</v>
      </c>
      <c r="G1573" s="17">
        <v>0.32100000000000001</v>
      </c>
      <c r="H1573" s="17">
        <v>23.321000000000002</v>
      </c>
      <c r="I1573" s="9" t="s">
        <v>747</v>
      </c>
      <c r="J1573" s="9" t="s">
        <v>750</v>
      </c>
      <c r="K1573" s="9" t="s">
        <v>751</v>
      </c>
      <c r="L1573" s="9" t="str">
        <f>CONCATENATE(J1573,".",K1573)</f>
        <v>Bunchonsia.macrophylla</v>
      </c>
      <c r="M1573" s="9" t="s">
        <v>748</v>
      </c>
      <c r="N1573" s="11" t="s">
        <v>396</v>
      </c>
      <c r="O1573" s="64">
        <v>0</v>
      </c>
      <c r="P1573">
        <v>69</v>
      </c>
      <c r="Q1573">
        <v>1</v>
      </c>
      <c r="R1573" s="2">
        <v>185.64558839345921</v>
      </c>
      <c r="T1573">
        <f>(3.14*((P1573/2)^2))/1000000</f>
        <v>3.7373850000000002E-3</v>
      </c>
    </row>
    <row r="1574" spans="1:31" ht="15" customHeight="1">
      <c r="A1574">
        <v>1573</v>
      </c>
      <c r="B1574" s="9" t="s">
        <v>393</v>
      </c>
      <c r="C1574" s="9" t="s">
        <v>418</v>
      </c>
      <c r="D1574" s="6">
        <v>12</v>
      </c>
      <c r="E1574" s="9" t="s">
        <v>648</v>
      </c>
      <c r="F1574" s="17">
        <v>102726</v>
      </c>
      <c r="G1574" s="17">
        <v>3.6779999999999999</v>
      </c>
      <c r="H1574" s="17">
        <v>24.928000000000001</v>
      </c>
      <c r="I1574" s="9" t="s">
        <v>278</v>
      </c>
      <c r="J1574" s="9" t="s">
        <v>716</v>
      </c>
      <c r="K1574" s="9" t="s">
        <v>717</v>
      </c>
      <c r="L1574" s="9" t="str">
        <f>CONCATENATE(J1574,".",K1574)</f>
        <v>Eugenia.gomezii</v>
      </c>
      <c r="M1574" s="9" t="s">
        <v>417</v>
      </c>
      <c r="N1574" s="11" t="s">
        <v>396</v>
      </c>
      <c r="O1574" s="64">
        <v>0</v>
      </c>
      <c r="P1574">
        <v>151</v>
      </c>
      <c r="Q1574">
        <v>2</v>
      </c>
      <c r="R1574" s="2">
        <v>171.78017116343642</v>
      </c>
      <c r="T1574">
        <f>(3.14*((P1574/2)^2))/1000000</f>
        <v>1.7898785E-2</v>
      </c>
      <c r="AB1574" t="s">
        <v>404</v>
      </c>
    </row>
    <row r="1575" spans="1:31" ht="15" customHeight="1">
      <c r="A1575">
        <v>1574</v>
      </c>
      <c r="B1575" s="9" t="s">
        <v>393</v>
      </c>
      <c r="C1575" s="9" t="s">
        <v>418</v>
      </c>
      <c r="D1575" s="6">
        <v>12</v>
      </c>
      <c r="E1575" s="9" t="s">
        <v>648</v>
      </c>
      <c r="F1575" s="17">
        <v>102727</v>
      </c>
      <c r="G1575" s="17">
        <v>4.0709999999999997</v>
      </c>
      <c r="H1575" s="17">
        <v>25.820999999999998</v>
      </c>
      <c r="I1575" s="9" t="s">
        <v>22</v>
      </c>
      <c r="J1575" s="9" t="s">
        <v>517</v>
      </c>
      <c r="K1575" s="9" t="s">
        <v>502</v>
      </c>
      <c r="L1575" s="9" t="str">
        <f>CONCATENATE(J1575,".",K1575)</f>
        <v>Persea.sp2</v>
      </c>
      <c r="M1575" s="9" t="s">
        <v>723</v>
      </c>
      <c r="N1575" s="11" t="s">
        <v>396</v>
      </c>
      <c r="O1575" s="64">
        <v>0</v>
      </c>
      <c r="P1575">
        <v>112</v>
      </c>
      <c r="Q1575">
        <v>2</v>
      </c>
      <c r="R1575" s="2">
        <v>141.59169409794563</v>
      </c>
      <c r="T1575">
        <f>(3.14*((P1575/2)^2))/1000000</f>
        <v>9.8470400000000013E-3</v>
      </c>
      <c r="AB1575" t="s">
        <v>404</v>
      </c>
    </row>
    <row r="1576" spans="1:31" ht="15" customHeight="1">
      <c r="A1576">
        <v>1575</v>
      </c>
      <c r="B1576" s="9" t="s">
        <v>393</v>
      </c>
      <c r="C1576" s="9" t="s">
        <v>418</v>
      </c>
      <c r="D1576" s="6">
        <v>13</v>
      </c>
      <c r="E1576" s="9" t="s">
        <v>648</v>
      </c>
      <c r="F1576" s="17">
        <v>102728</v>
      </c>
      <c r="G1576" s="17">
        <v>4.1070000000000002</v>
      </c>
      <c r="H1576" s="17">
        <v>30.213000000000001</v>
      </c>
      <c r="I1576" s="9" t="s">
        <v>37</v>
      </c>
      <c r="J1576" s="9" t="s">
        <v>38</v>
      </c>
      <c r="L1576" s="9" t="str">
        <f>CONCATENATE(J1576,".",K1576)</f>
        <v>Meliosma.</v>
      </c>
      <c r="M1576" s="9" t="s">
        <v>212</v>
      </c>
      <c r="N1576" s="11" t="s">
        <v>396</v>
      </c>
      <c r="O1576" s="64">
        <v>0</v>
      </c>
      <c r="P1576">
        <v>73</v>
      </c>
      <c r="Q1576">
        <v>1</v>
      </c>
      <c r="R1576" s="2">
        <v>179.92768004495244</v>
      </c>
      <c r="T1576">
        <f>(3.14*((P1576/2)^2))/1000000</f>
        <v>4.1832650000000002E-3</v>
      </c>
      <c r="U1576" t="s">
        <v>30</v>
      </c>
      <c r="W1576">
        <v>55</v>
      </c>
    </row>
    <row r="1577" spans="1:31" ht="15" customHeight="1">
      <c r="A1577">
        <v>1576</v>
      </c>
      <c r="B1577" s="9" t="s">
        <v>393</v>
      </c>
      <c r="C1577" s="9" t="s">
        <v>418</v>
      </c>
      <c r="D1577" s="6">
        <v>13</v>
      </c>
      <c r="E1577" s="9" t="s">
        <v>648</v>
      </c>
      <c r="F1577" s="17">
        <v>102729</v>
      </c>
      <c r="G1577" s="17">
        <v>0.39300000000000002</v>
      </c>
      <c r="H1577" s="17">
        <v>31.141999999999999</v>
      </c>
      <c r="I1577" s="9" t="s">
        <v>71</v>
      </c>
      <c r="J1577" s="9" t="s">
        <v>72</v>
      </c>
      <c r="K1577" s="9" t="s">
        <v>494</v>
      </c>
      <c r="L1577" s="9" t="str">
        <f>CONCATENATE(J1577,".",K1577)</f>
        <v>Cornus.disciflora</v>
      </c>
      <c r="M1577" s="9" t="s">
        <v>72</v>
      </c>
      <c r="N1577" s="11" t="s">
        <v>396</v>
      </c>
      <c r="O1577" s="64">
        <v>0</v>
      </c>
      <c r="P1577">
        <v>540</v>
      </c>
      <c r="Q1577">
        <v>4</v>
      </c>
      <c r="R1577" s="2">
        <v>122.05854845571916</v>
      </c>
      <c r="S1577">
        <v>210</v>
      </c>
      <c r="T1577">
        <f>(3.14*((P1577/2)^2))/1000000</f>
        <v>0.228906</v>
      </c>
      <c r="U1577" t="s">
        <v>48</v>
      </c>
      <c r="AE1577" t="s">
        <v>337</v>
      </c>
    </row>
    <row r="1578" spans="1:31" ht="15" customHeight="1">
      <c r="A1578">
        <v>1577</v>
      </c>
      <c r="B1578" s="9" t="s">
        <v>393</v>
      </c>
      <c r="C1578" s="9" t="s">
        <v>418</v>
      </c>
      <c r="D1578" s="6">
        <v>13</v>
      </c>
      <c r="E1578" s="9" t="s">
        <v>648</v>
      </c>
      <c r="F1578" s="17">
        <v>102730</v>
      </c>
      <c r="G1578" s="17">
        <v>1.286</v>
      </c>
      <c r="H1578" s="17">
        <v>33.999000000000002</v>
      </c>
      <c r="I1578" s="9" t="s">
        <v>166</v>
      </c>
      <c r="J1578" s="9" t="s">
        <v>752</v>
      </c>
      <c r="K1578" s="9" t="s">
        <v>753</v>
      </c>
      <c r="L1578" s="9" t="str">
        <f>CONCATENATE(J1578,".",K1578)</f>
        <v>Miconia.livida</v>
      </c>
      <c r="M1578" s="9" t="s">
        <v>754</v>
      </c>
      <c r="N1578" s="11" t="s">
        <v>396</v>
      </c>
      <c r="O1578" s="64">
        <v>0</v>
      </c>
      <c r="P1578">
        <v>151</v>
      </c>
      <c r="Q1578">
        <v>2</v>
      </c>
      <c r="R1578" s="2">
        <v>130.49583637696014</v>
      </c>
      <c r="T1578">
        <f>(3.14*((P1578/2)^2))/1000000</f>
        <v>1.7898785E-2</v>
      </c>
    </row>
    <row r="1579" spans="1:31" ht="15" customHeight="1">
      <c r="A1579">
        <v>1578</v>
      </c>
      <c r="B1579" s="9" t="s">
        <v>393</v>
      </c>
      <c r="C1579" s="9" t="s">
        <v>418</v>
      </c>
      <c r="D1579" s="6">
        <v>13</v>
      </c>
      <c r="E1579" s="9" t="s">
        <v>648</v>
      </c>
      <c r="F1579" s="17">
        <v>102731</v>
      </c>
      <c r="G1579" s="17">
        <v>3.2850000000000001</v>
      </c>
      <c r="H1579" s="17">
        <v>34.283999999999999</v>
      </c>
      <c r="I1579" s="9" t="s">
        <v>71</v>
      </c>
      <c r="J1579" s="9" t="s">
        <v>72</v>
      </c>
      <c r="K1579" s="9" t="s">
        <v>494</v>
      </c>
      <c r="L1579" s="9" t="str">
        <f>CONCATENATE(J1579,".",K1579)</f>
        <v>Cornus.disciflora</v>
      </c>
      <c r="M1579" s="9" t="s">
        <v>72</v>
      </c>
      <c r="N1579" s="11" t="s">
        <v>396</v>
      </c>
      <c r="O1579" s="64">
        <v>0</v>
      </c>
      <c r="P1579">
        <v>635</v>
      </c>
      <c r="Q1579">
        <v>4</v>
      </c>
      <c r="R1579" s="2">
        <v>102.03127311115968</v>
      </c>
      <c r="T1579">
        <f>(3.14*((P1579/2)^2))/1000000</f>
        <v>0.31653162499999998</v>
      </c>
    </row>
    <row r="1580" spans="1:31" ht="15" customHeight="1">
      <c r="A1580">
        <v>1579</v>
      </c>
      <c r="B1580" s="9" t="s">
        <v>393</v>
      </c>
      <c r="C1580" s="9" t="s">
        <v>418</v>
      </c>
      <c r="D1580" s="6">
        <v>14</v>
      </c>
      <c r="E1580" s="9" t="s">
        <v>647</v>
      </c>
      <c r="F1580" s="17">
        <v>102732</v>
      </c>
      <c r="G1580" s="17">
        <v>1.643</v>
      </c>
      <c r="H1580" s="17">
        <v>34.783999999999999</v>
      </c>
      <c r="I1580" s="9" t="s">
        <v>355</v>
      </c>
      <c r="J1580" s="9" t="s">
        <v>356</v>
      </c>
      <c r="K1580" t="s">
        <v>739</v>
      </c>
      <c r="L1580" s="9" t="str">
        <f>CONCATENATE(J1580,".",K1580)</f>
        <v>Inga.cf. oerstediana</v>
      </c>
      <c r="M1580" s="9" t="s">
        <v>737</v>
      </c>
      <c r="N1580" s="11" t="s">
        <v>396</v>
      </c>
      <c r="O1580" s="64">
        <v>10.722583755508268</v>
      </c>
      <c r="P1580">
        <v>154</v>
      </c>
      <c r="Q1580">
        <v>2</v>
      </c>
      <c r="R1580" s="2">
        <v>131.53057428205304</v>
      </c>
      <c r="T1580">
        <f>(3.14*((P1580/2)^2))/1000000</f>
        <v>1.8617060000000001E-2</v>
      </c>
    </row>
    <row r="1581" spans="1:31" ht="15" customHeight="1">
      <c r="A1581">
        <v>1580</v>
      </c>
      <c r="B1581" s="9" t="s">
        <v>393</v>
      </c>
      <c r="C1581" s="9" t="s">
        <v>418</v>
      </c>
      <c r="D1581" s="6">
        <v>14</v>
      </c>
      <c r="E1581" s="9" t="s">
        <v>648</v>
      </c>
      <c r="F1581" s="17">
        <v>102733</v>
      </c>
      <c r="G1581" s="17">
        <v>3.4279999999999999</v>
      </c>
      <c r="H1581" s="17">
        <v>37.105000000000004</v>
      </c>
      <c r="I1581" s="9" t="s">
        <v>22</v>
      </c>
      <c r="J1581" s="9" t="s">
        <v>517</v>
      </c>
      <c r="K1581" s="9" t="s">
        <v>502</v>
      </c>
      <c r="L1581" s="9" t="str">
        <f>CONCATENATE(J1581,".",K1581)</f>
        <v>Persea.sp2</v>
      </c>
      <c r="M1581" s="9" t="s">
        <v>723</v>
      </c>
      <c r="N1581" s="11" t="s">
        <v>396</v>
      </c>
      <c r="O1581" s="64">
        <v>0</v>
      </c>
      <c r="P1581">
        <v>50</v>
      </c>
      <c r="Q1581">
        <v>1</v>
      </c>
      <c r="R1581" s="2">
        <v>127.13889225612664</v>
      </c>
      <c r="T1581">
        <f>(3.14*((P1581/2)^2))/1000000</f>
        <v>1.9624999999999998E-3</v>
      </c>
    </row>
    <row r="1582" spans="1:31" ht="15" customHeight="1">
      <c r="A1582">
        <v>1581</v>
      </c>
      <c r="B1582" s="9" t="s">
        <v>393</v>
      </c>
      <c r="C1582" s="9" t="s">
        <v>418</v>
      </c>
      <c r="D1582" s="6">
        <v>14</v>
      </c>
      <c r="E1582" s="9" t="s">
        <v>648</v>
      </c>
      <c r="F1582" s="17">
        <v>102734</v>
      </c>
      <c r="G1582" s="17">
        <v>4.7850000000000001</v>
      </c>
      <c r="H1582" s="17">
        <v>38.677</v>
      </c>
      <c r="I1582" s="9" t="s">
        <v>39</v>
      </c>
      <c r="J1582" s="9" t="s">
        <v>419</v>
      </c>
      <c r="K1582" t="s">
        <v>756</v>
      </c>
      <c r="L1582" s="9" t="str">
        <f>CONCATENATE(J1582,".",K1582)</f>
        <v>Guarea.cf. andenophylla</v>
      </c>
      <c r="M1582" s="9" t="s">
        <v>419</v>
      </c>
      <c r="N1582" s="11" t="s">
        <v>396</v>
      </c>
      <c r="O1582" s="64">
        <v>0</v>
      </c>
      <c r="P1582">
        <v>114</v>
      </c>
      <c r="Q1582">
        <v>2</v>
      </c>
      <c r="R1582" s="2">
        <v>159.89493042802201</v>
      </c>
      <c r="T1582">
        <f>(3.14*((P1582/2)^2))/1000000</f>
        <v>1.020186E-2</v>
      </c>
    </row>
    <row r="1583" spans="1:31" ht="15" customHeight="1">
      <c r="A1583">
        <v>1582</v>
      </c>
      <c r="B1583" s="9" t="s">
        <v>393</v>
      </c>
      <c r="C1583" s="9" t="s">
        <v>418</v>
      </c>
      <c r="D1583" s="6">
        <v>24</v>
      </c>
      <c r="E1583" s="9" t="s">
        <v>648</v>
      </c>
      <c r="F1583" s="17">
        <v>102735</v>
      </c>
      <c r="G1583" s="17">
        <v>8.5350000000000001</v>
      </c>
      <c r="H1583" s="17">
        <v>38.07</v>
      </c>
      <c r="I1583" s="9" t="s">
        <v>71</v>
      </c>
      <c r="J1583" s="9" t="s">
        <v>72</v>
      </c>
      <c r="K1583" s="9" t="s">
        <v>494</v>
      </c>
      <c r="L1583" s="9" t="str">
        <f>CONCATENATE(J1583,".",K1583)</f>
        <v>Cornus.disciflora</v>
      </c>
      <c r="M1583" s="9" t="s">
        <v>72</v>
      </c>
      <c r="N1583" s="11" t="s">
        <v>396</v>
      </c>
      <c r="O1583" s="64">
        <v>0</v>
      </c>
      <c r="P1583">
        <v>475</v>
      </c>
      <c r="Q1583">
        <v>3</v>
      </c>
      <c r="R1583" s="2">
        <v>176.47202696072875</v>
      </c>
      <c r="T1583">
        <f>(3.14*((P1583/2)^2))/1000000</f>
        <v>0.177115625</v>
      </c>
    </row>
    <row r="1584" spans="1:31" ht="15" customHeight="1">
      <c r="A1584">
        <v>1583</v>
      </c>
      <c r="B1584" s="9" t="s">
        <v>393</v>
      </c>
      <c r="C1584" s="9" t="s">
        <v>418</v>
      </c>
      <c r="D1584" s="6">
        <v>23</v>
      </c>
      <c r="E1584" s="9" t="s">
        <v>648</v>
      </c>
      <c r="F1584" s="17">
        <v>102736</v>
      </c>
      <c r="G1584" s="17">
        <v>8.3559999999999999</v>
      </c>
      <c r="H1584" s="17">
        <v>33.890999999999998</v>
      </c>
      <c r="I1584" s="9" t="s">
        <v>399</v>
      </c>
      <c r="J1584" s="9" t="s">
        <v>400</v>
      </c>
      <c r="K1584" s="9" t="s">
        <v>401</v>
      </c>
      <c r="L1584" s="9" t="str">
        <f>CONCATENATE(J1584,".",K1584)</f>
        <v>Billia.rosea</v>
      </c>
      <c r="M1584" s="9" t="s">
        <v>402</v>
      </c>
      <c r="N1584" s="11" t="s">
        <v>396</v>
      </c>
      <c r="O1584" s="64">
        <v>0</v>
      </c>
      <c r="P1584">
        <v>99</v>
      </c>
      <c r="Q1584">
        <v>1</v>
      </c>
      <c r="R1584" s="2">
        <v>160.90074613583084</v>
      </c>
      <c r="T1584">
        <f>(3.14*((P1584/2)^2))/1000000</f>
        <v>7.6937849999999999E-3</v>
      </c>
    </row>
    <row r="1585" spans="1:31" ht="15" customHeight="1">
      <c r="A1585">
        <v>1584</v>
      </c>
      <c r="B1585" s="9" t="s">
        <v>393</v>
      </c>
      <c r="C1585" s="9" t="s">
        <v>418</v>
      </c>
      <c r="D1585" s="6">
        <v>23</v>
      </c>
      <c r="E1585" s="9" t="s">
        <v>648</v>
      </c>
      <c r="F1585" s="17">
        <v>102737</v>
      </c>
      <c r="G1585" s="17">
        <v>6.4989999999999997</v>
      </c>
      <c r="H1585" s="17">
        <v>30.428000000000001</v>
      </c>
      <c r="I1585" s="9" t="s">
        <v>42</v>
      </c>
      <c r="J1585" t="s">
        <v>512</v>
      </c>
      <c r="K1585" t="s">
        <v>759</v>
      </c>
      <c r="L1585" s="9" t="str">
        <f>CONCATENATE(J1585,".",K1585)</f>
        <v xml:space="preserve">Rondeletia.buddleioides </v>
      </c>
      <c r="M1585" s="9" t="s">
        <v>412</v>
      </c>
      <c r="N1585" s="11" t="s">
        <v>396</v>
      </c>
      <c r="O1585" s="64">
        <v>0</v>
      </c>
      <c r="P1585">
        <v>57</v>
      </c>
      <c r="Q1585">
        <v>1</v>
      </c>
      <c r="R1585" s="2">
        <v>178.02179716857725</v>
      </c>
      <c r="T1585">
        <f>(3.14*((P1585/2)^2))/1000000</f>
        <v>2.550465E-3</v>
      </c>
    </row>
    <row r="1586" spans="1:31" ht="15" customHeight="1">
      <c r="A1586">
        <v>1585</v>
      </c>
      <c r="B1586" s="9" t="s">
        <v>393</v>
      </c>
      <c r="C1586" s="9" t="s">
        <v>418</v>
      </c>
      <c r="D1586" s="6">
        <v>22</v>
      </c>
      <c r="E1586" s="9" t="s">
        <v>648</v>
      </c>
      <c r="F1586" s="17">
        <v>102738</v>
      </c>
      <c r="G1586" s="17">
        <v>6.8209999999999997</v>
      </c>
      <c r="H1586" s="17">
        <v>27.998999999999999</v>
      </c>
      <c r="I1586" s="9" t="s">
        <v>71</v>
      </c>
      <c r="J1586" s="9" t="s">
        <v>72</v>
      </c>
      <c r="K1586" s="9" t="s">
        <v>494</v>
      </c>
      <c r="L1586" s="9" t="str">
        <f>CONCATENATE(J1586,".",K1586)</f>
        <v>Cornus.disciflora</v>
      </c>
      <c r="M1586" s="9" t="s">
        <v>72</v>
      </c>
      <c r="N1586" s="11" t="s">
        <v>396</v>
      </c>
      <c r="O1586" s="64">
        <v>0</v>
      </c>
      <c r="P1586">
        <v>292</v>
      </c>
      <c r="Q1586">
        <v>2</v>
      </c>
      <c r="R1586" s="2">
        <v>108.59791543556911</v>
      </c>
      <c r="T1586">
        <f>(3.14*((P1586/2)^2))/1000000</f>
        <v>6.6932240000000004E-2</v>
      </c>
    </row>
    <row r="1587" spans="1:31" ht="15" customHeight="1">
      <c r="A1587">
        <v>1586</v>
      </c>
      <c r="B1587" s="9" t="s">
        <v>393</v>
      </c>
      <c r="C1587" s="9" t="s">
        <v>418</v>
      </c>
      <c r="D1587" s="6">
        <v>22</v>
      </c>
      <c r="E1587" s="9" t="s">
        <v>648</v>
      </c>
      <c r="F1587" s="17">
        <v>102739</v>
      </c>
      <c r="G1587" s="17">
        <v>8.7490000000000006</v>
      </c>
      <c r="H1587" s="17">
        <v>26.428000000000001</v>
      </c>
      <c r="I1587" s="9" t="s">
        <v>278</v>
      </c>
      <c r="J1587" s="9" t="s">
        <v>716</v>
      </c>
      <c r="K1587" s="9" t="s">
        <v>717</v>
      </c>
      <c r="L1587" s="9" t="str">
        <f>CONCATENATE(J1587,".",K1587)</f>
        <v>Eugenia.gomezii</v>
      </c>
      <c r="M1587" s="9" t="s">
        <v>417</v>
      </c>
      <c r="N1587" s="11" t="s">
        <v>396</v>
      </c>
      <c r="O1587" s="64">
        <v>0</v>
      </c>
      <c r="P1587">
        <v>70</v>
      </c>
      <c r="Q1587">
        <v>1</v>
      </c>
      <c r="R1587" s="2">
        <v>158.10978935824653</v>
      </c>
      <c r="T1587">
        <f>(3.14*((P1587/2)^2))/1000000</f>
        <v>3.8465000000000001E-3</v>
      </c>
    </row>
    <row r="1588" spans="1:31" ht="15" customHeight="1">
      <c r="A1588">
        <v>1587</v>
      </c>
      <c r="B1588" s="9" t="s">
        <v>393</v>
      </c>
      <c r="C1588" s="9" t="s">
        <v>418</v>
      </c>
      <c r="D1588" s="6">
        <v>22</v>
      </c>
      <c r="E1588" s="9" t="s">
        <v>648</v>
      </c>
      <c r="F1588" s="17">
        <v>102740</v>
      </c>
      <c r="G1588" s="17">
        <v>9.4990000000000006</v>
      </c>
      <c r="H1588" s="17">
        <v>25.356999999999999</v>
      </c>
      <c r="I1588" s="9" t="s">
        <v>52</v>
      </c>
      <c r="J1588" s="9" t="s">
        <v>53</v>
      </c>
      <c r="L1588" s="9" t="str">
        <f>CONCATENATE(J1588,".",K1588)</f>
        <v>Styrax.</v>
      </c>
      <c r="M1588" s="9" t="s">
        <v>53</v>
      </c>
      <c r="N1588" s="11" t="s">
        <v>396</v>
      </c>
      <c r="O1588" s="64">
        <v>0</v>
      </c>
      <c r="P1588">
        <v>153</v>
      </c>
      <c r="Q1588">
        <v>2</v>
      </c>
      <c r="R1588" s="2">
        <v>130.20552515513947</v>
      </c>
      <c r="T1588">
        <f>(3.14*((P1588/2)^2))/1000000</f>
        <v>1.8376065000000004E-2</v>
      </c>
    </row>
    <row r="1589" spans="1:31" ht="15" customHeight="1">
      <c r="A1589">
        <v>1588</v>
      </c>
      <c r="B1589" s="9" t="s">
        <v>393</v>
      </c>
      <c r="C1589" s="9" t="s">
        <v>418</v>
      </c>
      <c r="D1589" s="6">
        <v>21</v>
      </c>
      <c r="E1589" s="9" t="s">
        <v>648</v>
      </c>
      <c r="F1589" s="17">
        <v>102741</v>
      </c>
      <c r="G1589" s="17">
        <v>9.0709999999999997</v>
      </c>
      <c r="H1589" s="17">
        <v>24.070999999999998</v>
      </c>
      <c r="I1589" s="9" t="s">
        <v>355</v>
      </c>
      <c r="J1589" s="9" t="s">
        <v>356</v>
      </c>
      <c r="K1589" t="s">
        <v>739</v>
      </c>
      <c r="L1589" s="9" t="str">
        <f>CONCATENATE(J1589,".",K1589)</f>
        <v>Inga.cf. oerstediana</v>
      </c>
      <c r="M1589" s="9" t="s">
        <v>737</v>
      </c>
      <c r="N1589" s="11" t="s">
        <v>396</v>
      </c>
      <c r="O1589" s="64">
        <v>0</v>
      </c>
      <c r="P1589">
        <v>247</v>
      </c>
      <c r="Q1589">
        <v>2</v>
      </c>
      <c r="R1589" s="2">
        <v>112.53571966412734</v>
      </c>
      <c r="T1589">
        <f>(3.14*((P1589/2)^2))/1000000</f>
        <v>4.7892065000000004E-2</v>
      </c>
    </row>
    <row r="1590" spans="1:31" ht="15" customHeight="1">
      <c r="A1590">
        <v>1589</v>
      </c>
      <c r="B1590" s="9" t="s">
        <v>393</v>
      </c>
      <c r="C1590" s="9" t="s">
        <v>418</v>
      </c>
      <c r="D1590" s="6">
        <v>21</v>
      </c>
      <c r="E1590" s="9" t="s">
        <v>648</v>
      </c>
      <c r="F1590" s="17">
        <v>102742</v>
      </c>
      <c r="G1590" s="17">
        <v>9.3559999999999999</v>
      </c>
      <c r="H1590" s="17">
        <v>20.75</v>
      </c>
      <c r="I1590" s="9" t="s">
        <v>52</v>
      </c>
      <c r="J1590" s="9" t="s">
        <v>53</v>
      </c>
      <c r="L1590" s="9" t="str">
        <f>CONCATENATE(J1590,".",K1590)</f>
        <v>Styrax.</v>
      </c>
      <c r="M1590" s="9" t="s">
        <v>53</v>
      </c>
      <c r="N1590" s="11" t="s">
        <v>396</v>
      </c>
      <c r="O1590" s="64">
        <v>0</v>
      </c>
      <c r="P1590">
        <v>90</v>
      </c>
      <c r="Q1590">
        <v>1</v>
      </c>
      <c r="R1590" s="2">
        <v>153.18536215630661</v>
      </c>
      <c r="T1590">
        <f>(3.14*((P1590/2)^2))/1000000</f>
        <v>6.3584999999999996E-3</v>
      </c>
    </row>
    <row r="1591" spans="1:31" ht="15" customHeight="1">
      <c r="A1591">
        <v>1590</v>
      </c>
      <c r="B1591" s="9" t="s">
        <v>393</v>
      </c>
      <c r="C1591" s="9" t="s">
        <v>418</v>
      </c>
      <c r="D1591" s="6">
        <v>31</v>
      </c>
      <c r="E1591" s="9" t="s">
        <v>648</v>
      </c>
      <c r="F1591" s="17">
        <v>102743</v>
      </c>
      <c r="G1591" s="17">
        <v>11.57</v>
      </c>
      <c r="H1591" s="17">
        <v>20.5</v>
      </c>
      <c r="I1591" s="9" t="s">
        <v>52</v>
      </c>
      <c r="J1591" s="9" t="s">
        <v>53</v>
      </c>
      <c r="L1591" s="9" t="str">
        <f>CONCATENATE(J1591,".",K1591)</f>
        <v>Styrax.</v>
      </c>
      <c r="M1591" s="9" t="s">
        <v>53</v>
      </c>
      <c r="N1591" s="11" t="s">
        <v>396</v>
      </c>
      <c r="O1591" s="64">
        <v>0</v>
      </c>
      <c r="P1591">
        <v>323</v>
      </c>
      <c r="Q1591">
        <v>3</v>
      </c>
      <c r="R1591" s="2">
        <v>137.4206164478351</v>
      </c>
      <c r="T1591">
        <f>(3.14*((P1591/2)^2))/1000000</f>
        <v>8.1898264999999998E-2</v>
      </c>
    </row>
    <row r="1592" spans="1:31" ht="15" customHeight="1">
      <c r="A1592">
        <v>1591</v>
      </c>
      <c r="B1592" s="9" t="s">
        <v>393</v>
      </c>
      <c r="C1592" s="9" t="s">
        <v>418</v>
      </c>
      <c r="D1592" s="6">
        <v>31</v>
      </c>
      <c r="E1592" s="9" t="s">
        <v>648</v>
      </c>
      <c r="F1592" s="17">
        <v>102744</v>
      </c>
      <c r="G1592" s="17">
        <v>11.177</v>
      </c>
      <c r="H1592" s="17">
        <v>22.036000000000001</v>
      </c>
      <c r="I1592" s="9" t="s">
        <v>52</v>
      </c>
      <c r="J1592" s="9" t="s">
        <v>53</v>
      </c>
      <c r="L1592" s="9" t="str">
        <f>CONCATENATE(J1592,".",K1592)</f>
        <v>Styrax.</v>
      </c>
      <c r="M1592" s="9" t="s">
        <v>53</v>
      </c>
      <c r="N1592" s="11" t="s">
        <v>396</v>
      </c>
      <c r="O1592" s="64">
        <v>0</v>
      </c>
      <c r="P1592">
        <v>169</v>
      </c>
      <c r="Q1592">
        <v>2</v>
      </c>
      <c r="R1592" s="2">
        <v>141.37769416915381</v>
      </c>
      <c r="T1592">
        <f>(3.14*((P1592/2)^2))/1000000</f>
        <v>2.2420385000000001E-2</v>
      </c>
    </row>
    <row r="1593" spans="1:31" ht="15" customHeight="1">
      <c r="A1593">
        <v>1592</v>
      </c>
      <c r="B1593" s="9" t="s">
        <v>393</v>
      </c>
      <c r="C1593" s="9" t="s">
        <v>418</v>
      </c>
      <c r="D1593" s="6">
        <v>31</v>
      </c>
      <c r="E1593" s="9" t="s">
        <v>648</v>
      </c>
      <c r="F1593" s="17">
        <v>102745</v>
      </c>
      <c r="G1593" s="17">
        <v>10.106</v>
      </c>
      <c r="H1593" s="17">
        <v>23.285</v>
      </c>
      <c r="I1593" s="9" t="s">
        <v>747</v>
      </c>
      <c r="J1593" s="9" t="s">
        <v>750</v>
      </c>
      <c r="K1593" s="9" t="s">
        <v>751</v>
      </c>
      <c r="L1593" s="9" t="str">
        <f>CONCATENATE(J1593,".",K1593)</f>
        <v>Bunchonsia.macrophylla</v>
      </c>
      <c r="M1593" s="9" t="s">
        <v>748</v>
      </c>
      <c r="N1593" s="11" t="s">
        <v>396</v>
      </c>
      <c r="O1593" s="64">
        <v>0</v>
      </c>
      <c r="P1593">
        <v>71</v>
      </c>
      <c r="Q1593">
        <v>1</v>
      </c>
      <c r="R1593" s="2">
        <v>117.99861255011885</v>
      </c>
      <c r="T1593">
        <f>(3.14*((P1593/2)^2))/1000000</f>
        <v>3.9571850000000002E-3</v>
      </c>
      <c r="AB1593" t="s">
        <v>407</v>
      </c>
    </row>
    <row r="1594" spans="1:31" ht="15" customHeight="1">
      <c r="A1594">
        <v>1593</v>
      </c>
      <c r="B1594" s="9" t="s">
        <v>393</v>
      </c>
      <c r="C1594" s="9" t="s">
        <v>418</v>
      </c>
      <c r="D1594" s="6">
        <v>31</v>
      </c>
      <c r="E1594" s="9" t="s">
        <v>648</v>
      </c>
      <c r="F1594" s="17">
        <v>102746</v>
      </c>
      <c r="G1594" s="17">
        <v>13.177</v>
      </c>
      <c r="H1594" s="17">
        <v>23.641999999999999</v>
      </c>
      <c r="I1594" s="9" t="s">
        <v>166</v>
      </c>
      <c r="J1594" s="9" t="s">
        <v>752</v>
      </c>
      <c r="K1594" s="9" t="s">
        <v>753</v>
      </c>
      <c r="L1594" s="9" t="str">
        <f>CONCATENATE(J1594,".",K1594)</f>
        <v>Miconia.livida</v>
      </c>
      <c r="M1594" s="9" t="s">
        <v>754</v>
      </c>
      <c r="N1594" s="11" t="s">
        <v>396</v>
      </c>
      <c r="O1594" s="64">
        <v>0</v>
      </c>
      <c r="P1594">
        <v>134</v>
      </c>
      <c r="Q1594">
        <v>2</v>
      </c>
      <c r="R1594" s="2">
        <v>156.50843911271005</v>
      </c>
      <c r="T1594">
        <f>(3.14*((P1594/2)^2))/1000000</f>
        <v>1.4095460000000001E-2</v>
      </c>
      <c r="U1594" t="s">
        <v>30</v>
      </c>
      <c r="W1594">
        <v>60</v>
      </c>
      <c r="X1594">
        <v>51</v>
      </c>
    </row>
    <row r="1595" spans="1:31" ht="15" customHeight="1">
      <c r="A1595">
        <v>1594</v>
      </c>
      <c r="B1595" s="9" t="s">
        <v>393</v>
      </c>
      <c r="C1595" s="9" t="s">
        <v>418</v>
      </c>
      <c r="D1595" s="6">
        <v>32</v>
      </c>
      <c r="E1595" s="9" t="s">
        <v>648</v>
      </c>
      <c r="F1595" s="17">
        <v>102747</v>
      </c>
      <c r="G1595" s="17">
        <v>14.141</v>
      </c>
      <c r="H1595" s="17">
        <v>27.070999999999998</v>
      </c>
      <c r="I1595" s="9" t="s">
        <v>52</v>
      </c>
      <c r="J1595" s="9" t="s">
        <v>53</v>
      </c>
      <c r="L1595" s="9" t="str">
        <f>CONCATENATE(J1595,".",K1595)</f>
        <v>Styrax.</v>
      </c>
      <c r="M1595" s="9" t="s">
        <v>53</v>
      </c>
      <c r="N1595" s="11" t="s">
        <v>396</v>
      </c>
      <c r="O1595" s="64">
        <v>0</v>
      </c>
      <c r="P1595">
        <v>101</v>
      </c>
      <c r="Q1595">
        <v>2</v>
      </c>
      <c r="R1595" s="2">
        <v>126.36179119697911</v>
      </c>
      <c r="T1595">
        <f>(3.14*((P1595/2)^2))/1000000</f>
        <v>8.0077849999999999E-3</v>
      </c>
      <c r="U1595" t="s">
        <v>78</v>
      </c>
    </row>
    <row r="1596" spans="1:31" ht="15" customHeight="1">
      <c r="A1596">
        <v>1595</v>
      </c>
      <c r="B1596" s="9" t="s">
        <v>393</v>
      </c>
      <c r="C1596" s="9" t="s">
        <v>418</v>
      </c>
      <c r="D1596" s="6">
        <v>33</v>
      </c>
      <c r="E1596" s="9" t="s">
        <v>648</v>
      </c>
      <c r="F1596" s="17">
        <v>102748</v>
      </c>
      <c r="G1596" s="17">
        <v>13.891</v>
      </c>
      <c r="H1596" s="17">
        <v>30.32</v>
      </c>
      <c r="I1596" s="9" t="s">
        <v>22</v>
      </c>
      <c r="J1596" s="9" t="s">
        <v>513</v>
      </c>
      <c r="L1596" s="9" t="str">
        <f>CONCATENATE(J1596,".",K1596)</f>
        <v>Cinnamomum.</v>
      </c>
      <c r="M1596" s="9" t="s">
        <v>411</v>
      </c>
      <c r="N1596" s="11" t="s">
        <v>396</v>
      </c>
      <c r="O1596" s="64">
        <v>0</v>
      </c>
      <c r="P1596">
        <v>365</v>
      </c>
      <c r="Q1596">
        <v>3</v>
      </c>
      <c r="R1596" s="2">
        <v>158.46209904931482</v>
      </c>
      <c r="T1596">
        <f>(3.14*((P1596/2)^2))/1000000</f>
        <v>0.104581625</v>
      </c>
    </row>
    <row r="1597" spans="1:31" ht="15" customHeight="1">
      <c r="A1597">
        <v>1596</v>
      </c>
      <c r="B1597" s="9" t="s">
        <v>393</v>
      </c>
      <c r="C1597" s="9" t="s">
        <v>418</v>
      </c>
      <c r="D1597" s="6">
        <v>34</v>
      </c>
      <c r="E1597" s="9" t="s">
        <v>648</v>
      </c>
      <c r="F1597" s="17">
        <v>102749</v>
      </c>
      <c r="G1597" s="17">
        <v>13.141999999999999</v>
      </c>
      <c r="H1597" s="17">
        <v>34.783999999999999</v>
      </c>
      <c r="I1597" s="9" t="s">
        <v>82</v>
      </c>
      <c r="J1597" s="9" t="s">
        <v>83</v>
      </c>
      <c r="L1597" s="9" t="str">
        <f>CONCATENATE(J1597,".",K1597)</f>
        <v>Cytarexylum.</v>
      </c>
      <c r="M1597" s="9" t="s">
        <v>83</v>
      </c>
      <c r="N1597" s="11" t="s">
        <v>396</v>
      </c>
      <c r="O1597" s="64">
        <v>0</v>
      </c>
      <c r="P1597">
        <v>138</v>
      </c>
      <c r="Q1597">
        <v>2</v>
      </c>
      <c r="R1597" s="2">
        <v>124.01050890896117</v>
      </c>
      <c r="T1597">
        <f>(3.14*((P1597/2)^2))/1000000</f>
        <v>1.4949540000000001E-2</v>
      </c>
    </row>
    <row r="1598" spans="1:31" ht="15" customHeight="1">
      <c r="A1598">
        <v>1597</v>
      </c>
      <c r="B1598" s="9" t="s">
        <v>393</v>
      </c>
      <c r="C1598" s="9" t="s">
        <v>418</v>
      </c>
      <c r="D1598" s="6">
        <v>34</v>
      </c>
      <c r="E1598" s="9" t="s">
        <v>648</v>
      </c>
      <c r="F1598" s="17">
        <v>102750</v>
      </c>
      <c r="G1598" s="17">
        <v>13.212999999999999</v>
      </c>
      <c r="H1598" s="17">
        <v>37.140999999999998</v>
      </c>
      <c r="I1598" s="9" t="s">
        <v>39</v>
      </c>
      <c r="J1598" s="9" t="s">
        <v>419</v>
      </c>
      <c r="K1598" t="s">
        <v>756</v>
      </c>
      <c r="L1598" s="9" t="str">
        <f>CONCATENATE(J1598,".",K1598)</f>
        <v>Guarea.cf. andenophylla</v>
      </c>
      <c r="M1598" s="9" t="s">
        <v>419</v>
      </c>
      <c r="N1598" s="11" t="s">
        <v>396</v>
      </c>
      <c r="O1598" s="64">
        <v>0</v>
      </c>
      <c r="P1598">
        <v>100</v>
      </c>
      <c r="Q1598">
        <v>2</v>
      </c>
      <c r="R1598" s="2">
        <v>139.32370548455555</v>
      </c>
      <c r="S1598">
        <v>120</v>
      </c>
      <c r="T1598">
        <f>(3.14*((P1598/2)^2))/1000000</f>
        <v>7.8499999999999993E-3</v>
      </c>
      <c r="U1598" t="s">
        <v>48</v>
      </c>
      <c r="AE1598" t="s">
        <v>420</v>
      </c>
    </row>
    <row r="1599" spans="1:31" ht="15" customHeight="1">
      <c r="A1599">
        <v>1598</v>
      </c>
      <c r="B1599" s="9" t="s">
        <v>393</v>
      </c>
      <c r="C1599" s="9" t="s">
        <v>418</v>
      </c>
      <c r="D1599" s="6">
        <v>34</v>
      </c>
      <c r="E1599" s="9" t="s">
        <v>648</v>
      </c>
      <c r="F1599" s="17">
        <v>102751</v>
      </c>
      <c r="G1599" s="17">
        <v>10.212999999999999</v>
      </c>
      <c r="H1599" s="17">
        <v>38.748000000000005</v>
      </c>
      <c r="I1599" s="9" t="s">
        <v>71</v>
      </c>
      <c r="J1599" s="9" t="s">
        <v>72</v>
      </c>
      <c r="K1599" s="9" t="s">
        <v>494</v>
      </c>
      <c r="L1599" s="9" t="str">
        <f>CONCATENATE(J1599,".",K1599)</f>
        <v>Cornus.disciflora</v>
      </c>
      <c r="M1599" s="9" t="s">
        <v>72</v>
      </c>
      <c r="N1599" s="11" t="s">
        <v>396</v>
      </c>
      <c r="O1599" s="64">
        <v>0</v>
      </c>
      <c r="P1599">
        <v>647</v>
      </c>
      <c r="Q1599">
        <v>4</v>
      </c>
      <c r="R1599" s="2">
        <v>118.97275752984574</v>
      </c>
      <c r="S1599">
        <v>240</v>
      </c>
      <c r="T1599">
        <f>(3.14*((P1599/2)^2))/1000000</f>
        <v>0.328608065</v>
      </c>
      <c r="U1599" t="s">
        <v>48</v>
      </c>
      <c r="AE1599" t="s">
        <v>421</v>
      </c>
    </row>
    <row r="1600" spans="1:31" ht="15" customHeight="1">
      <c r="A1600">
        <v>1599</v>
      </c>
      <c r="B1600" s="9" t="s">
        <v>393</v>
      </c>
      <c r="C1600" s="9" t="s">
        <v>418</v>
      </c>
      <c r="D1600" s="6">
        <v>44</v>
      </c>
      <c r="E1600" s="9" t="s">
        <v>648</v>
      </c>
      <c r="F1600" s="17">
        <v>102752</v>
      </c>
      <c r="G1600" s="17">
        <v>16.355</v>
      </c>
      <c r="H1600" s="17">
        <v>38.533999999999999</v>
      </c>
      <c r="I1600" s="9" t="s">
        <v>22</v>
      </c>
      <c r="J1600" s="9" t="s">
        <v>513</v>
      </c>
      <c r="L1600" s="9" t="str">
        <f>CONCATENATE(J1600,".",K1600)</f>
        <v>Cinnamomum.</v>
      </c>
      <c r="M1600" s="9" t="s">
        <v>411</v>
      </c>
      <c r="N1600" s="11" t="s">
        <v>396</v>
      </c>
      <c r="O1600" s="64">
        <v>0</v>
      </c>
      <c r="P1600">
        <v>61</v>
      </c>
      <c r="Q1600">
        <v>1</v>
      </c>
      <c r="R1600" s="2">
        <v>159.57279841384607</v>
      </c>
      <c r="T1600">
        <f>(3.14*((P1600/2)^2))/1000000</f>
        <v>2.9209850000000001E-3</v>
      </c>
    </row>
    <row r="1601" spans="1:28" ht="15" customHeight="1">
      <c r="A1601">
        <v>1600</v>
      </c>
      <c r="B1601" s="9" t="s">
        <v>393</v>
      </c>
      <c r="C1601" s="9" t="s">
        <v>418</v>
      </c>
      <c r="D1601" s="6">
        <v>43</v>
      </c>
      <c r="E1601" s="9" t="s">
        <v>648</v>
      </c>
      <c r="F1601" s="17">
        <v>102753</v>
      </c>
      <c r="G1601" s="17">
        <v>18.605</v>
      </c>
      <c r="H1601" s="17">
        <v>30.035</v>
      </c>
      <c r="I1601" s="9" t="s">
        <v>52</v>
      </c>
      <c r="J1601" s="9" t="s">
        <v>53</v>
      </c>
      <c r="L1601" s="9" t="str">
        <f>CONCATENATE(J1601,".",K1601)</f>
        <v>Styrax.</v>
      </c>
      <c r="M1601" s="9" t="s">
        <v>53</v>
      </c>
      <c r="N1601" s="11" t="s">
        <v>396</v>
      </c>
      <c r="O1601" s="64">
        <v>0</v>
      </c>
      <c r="P1601">
        <v>229</v>
      </c>
      <c r="Q1601">
        <v>2</v>
      </c>
      <c r="R1601" s="2">
        <v>157.35244198183068</v>
      </c>
      <c r="T1601">
        <f>(3.14*((P1601/2)^2))/1000000</f>
        <v>4.1166185000000008E-2</v>
      </c>
    </row>
    <row r="1602" spans="1:28" ht="15" customHeight="1">
      <c r="A1602">
        <v>1601</v>
      </c>
      <c r="B1602" s="9" t="s">
        <v>393</v>
      </c>
      <c r="C1602" s="9" t="s">
        <v>418</v>
      </c>
      <c r="D1602" s="6">
        <v>43</v>
      </c>
      <c r="E1602" s="9" t="s">
        <v>648</v>
      </c>
      <c r="F1602" s="17">
        <v>102754</v>
      </c>
      <c r="G1602" s="17">
        <v>18.355</v>
      </c>
      <c r="H1602" s="17">
        <v>30.035</v>
      </c>
      <c r="I1602" s="9" t="s">
        <v>166</v>
      </c>
      <c r="J1602" s="9" t="s">
        <v>752</v>
      </c>
      <c r="K1602" s="9" t="s">
        <v>753</v>
      </c>
      <c r="L1602" s="9" t="str">
        <f>CONCATENATE(J1602,".",K1602)</f>
        <v>Miconia.livida</v>
      </c>
      <c r="M1602" s="9" t="s">
        <v>754</v>
      </c>
      <c r="N1602" s="11" t="s">
        <v>396</v>
      </c>
      <c r="O1602" s="64">
        <v>0</v>
      </c>
      <c r="P1602">
        <v>97</v>
      </c>
      <c r="Q1602">
        <v>1</v>
      </c>
      <c r="R1602" s="2">
        <v>143.87764641003116</v>
      </c>
      <c r="T1602">
        <f>(3.14*((P1602/2)^2))/1000000</f>
        <v>7.3860650000000007E-3</v>
      </c>
    </row>
    <row r="1603" spans="1:28" ht="15" customHeight="1">
      <c r="A1603">
        <v>1602</v>
      </c>
      <c r="B1603" s="9" t="s">
        <v>393</v>
      </c>
      <c r="C1603" s="9" t="s">
        <v>418</v>
      </c>
      <c r="D1603" s="6">
        <v>42</v>
      </c>
      <c r="E1603" s="9" t="s">
        <v>648</v>
      </c>
      <c r="F1603" s="17">
        <v>102755</v>
      </c>
      <c r="G1603" s="17">
        <v>16.677</v>
      </c>
      <c r="H1603" s="17">
        <v>27.945999999999998</v>
      </c>
      <c r="I1603" s="9" t="s">
        <v>71</v>
      </c>
      <c r="J1603" s="9" t="s">
        <v>72</v>
      </c>
      <c r="K1603" s="9" t="s">
        <v>494</v>
      </c>
      <c r="L1603" s="9" t="str">
        <f>CONCATENATE(J1603,".",K1603)</f>
        <v>Cornus.disciflora</v>
      </c>
      <c r="M1603" s="9" t="s">
        <v>72</v>
      </c>
      <c r="N1603" s="11" t="s">
        <v>396</v>
      </c>
      <c r="O1603" s="64">
        <v>0</v>
      </c>
      <c r="P1603">
        <v>414</v>
      </c>
      <c r="Q1603">
        <v>3</v>
      </c>
      <c r="R1603" s="2">
        <v>139.1477518860591</v>
      </c>
      <c r="T1603">
        <f>(3.14*((P1603/2)^2))/1000000</f>
        <v>0.13454586000000002</v>
      </c>
    </row>
    <row r="1604" spans="1:28" ht="15" customHeight="1">
      <c r="A1604">
        <v>1603</v>
      </c>
      <c r="B1604" s="9" t="s">
        <v>393</v>
      </c>
      <c r="C1604" s="9" t="s">
        <v>418</v>
      </c>
      <c r="D1604" s="6">
        <v>42</v>
      </c>
      <c r="E1604" s="9" t="s">
        <v>648</v>
      </c>
      <c r="F1604" s="17">
        <v>102756</v>
      </c>
      <c r="G1604" s="17">
        <v>18.783999999999999</v>
      </c>
      <c r="H1604" s="17">
        <v>26.391999999999999</v>
      </c>
      <c r="I1604" s="9" t="s">
        <v>52</v>
      </c>
      <c r="J1604" s="9" t="s">
        <v>53</v>
      </c>
      <c r="L1604" s="9" t="str">
        <f>CONCATENATE(J1604,".",K1604)</f>
        <v>Styrax.</v>
      </c>
      <c r="M1604" s="9" t="s">
        <v>53</v>
      </c>
      <c r="N1604" s="11" t="s">
        <v>396</v>
      </c>
      <c r="O1604" s="64">
        <v>0</v>
      </c>
      <c r="P1604">
        <v>86</v>
      </c>
      <c r="Q1604">
        <v>1</v>
      </c>
      <c r="R1604" s="2">
        <v>187.90939230142567</v>
      </c>
      <c r="T1604">
        <f>(3.14*((P1604/2)^2))/1000000</f>
        <v>5.8058600000000004E-3</v>
      </c>
    </row>
    <row r="1605" spans="1:28" ht="15" customHeight="1">
      <c r="A1605">
        <v>1604</v>
      </c>
      <c r="B1605" s="9" t="s">
        <v>393</v>
      </c>
      <c r="C1605" s="9" t="s">
        <v>418</v>
      </c>
      <c r="D1605" s="6">
        <v>42</v>
      </c>
      <c r="E1605" s="9" t="s">
        <v>648</v>
      </c>
      <c r="F1605" s="17">
        <v>102757</v>
      </c>
      <c r="G1605" s="17">
        <v>17.748000000000001</v>
      </c>
      <c r="H1605" s="17">
        <v>25.641999999999999</v>
      </c>
      <c r="I1605" s="9" t="s">
        <v>52</v>
      </c>
      <c r="J1605" s="9" t="s">
        <v>53</v>
      </c>
      <c r="L1605" s="9" t="str">
        <f>CONCATENATE(J1605,".",K1605)</f>
        <v>Styrax.</v>
      </c>
      <c r="M1605" s="9" t="s">
        <v>53</v>
      </c>
      <c r="N1605" s="11" t="s">
        <v>396</v>
      </c>
      <c r="O1605" s="64">
        <v>0</v>
      </c>
      <c r="P1605">
        <v>97</v>
      </c>
      <c r="Q1605">
        <v>1</v>
      </c>
      <c r="R1605" s="2">
        <v>135.46643757703029</v>
      </c>
      <c r="T1605">
        <f>(3.14*((P1605/2)^2))/1000000</f>
        <v>7.3860650000000007E-3</v>
      </c>
    </row>
    <row r="1606" spans="1:28" ht="15" customHeight="1">
      <c r="A1606">
        <v>1605</v>
      </c>
      <c r="B1606" s="9" t="s">
        <v>393</v>
      </c>
      <c r="C1606" s="9" t="s">
        <v>418</v>
      </c>
      <c r="D1606" s="6">
        <v>41</v>
      </c>
      <c r="E1606" s="9" t="s">
        <v>648</v>
      </c>
      <c r="F1606" s="17">
        <v>102758</v>
      </c>
      <c r="G1606" s="17">
        <v>15.891</v>
      </c>
      <c r="H1606" s="17">
        <v>24.963999999999999</v>
      </c>
      <c r="I1606" s="9" t="s">
        <v>42</v>
      </c>
      <c r="J1606" t="s">
        <v>512</v>
      </c>
      <c r="K1606" t="s">
        <v>759</v>
      </c>
      <c r="L1606" s="9" t="str">
        <f>CONCATENATE(J1606,".",K1606)</f>
        <v xml:space="preserve">Rondeletia.buddleioides </v>
      </c>
      <c r="M1606" s="9" t="s">
        <v>412</v>
      </c>
      <c r="N1606" s="11" t="s">
        <v>396</v>
      </c>
      <c r="O1606" s="64">
        <v>0</v>
      </c>
      <c r="P1606">
        <v>53</v>
      </c>
      <c r="Q1606">
        <v>1</v>
      </c>
      <c r="R1606" s="2">
        <v>161.54591430126118</v>
      </c>
      <c r="T1606">
        <f>(3.14*((P1606/2)^2))/1000000</f>
        <v>2.205065E-3</v>
      </c>
    </row>
    <row r="1607" spans="1:28" ht="15" customHeight="1">
      <c r="A1607">
        <v>1606</v>
      </c>
      <c r="B1607" s="9" t="s">
        <v>393</v>
      </c>
      <c r="C1607" s="9" t="s">
        <v>418</v>
      </c>
      <c r="D1607" s="6">
        <v>41</v>
      </c>
      <c r="E1607" s="9" t="s">
        <v>648</v>
      </c>
      <c r="F1607" s="17">
        <v>102759</v>
      </c>
      <c r="G1607" s="17">
        <v>15.212999999999999</v>
      </c>
      <c r="H1607" s="17">
        <v>24.391999999999999</v>
      </c>
      <c r="I1607" s="9" t="s">
        <v>66</v>
      </c>
      <c r="J1607" s="9" t="s">
        <v>67</v>
      </c>
      <c r="K1607" s="9" t="s">
        <v>714</v>
      </c>
      <c r="L1607" s="9" t="str">
        <f>CONCATENATE(J1607,".",K1607)</f>
        <v>Magnolia.sororum</v>
      </c>
      <c r="M1607" s="9" t="s">
        <v>67</v>
      </c>
      <c r="N1607" s="11" t="s">
        <v>396</v>
      </c>
      <c r="O1607" s="64">
        <v>0</v>
      </c>
      <c r="P1607">
        <v>51</v>
      </c>
      <c r="Q1607">
        <v>1</v>
      </c>
      <c r="R1607" s="2">
        <v>142.9379022318389</v>
      </c>
      <c r="T1607">
        <f>(3.14*((P1607/2)^2))/1000000</f>
        <v>2.041785E-3</v>
      </c>
    </row>
    <row r="1608" spans="1:28" ht="15" customHeight="1">
      <c r="A1608">
        <v>1607</v>
      </c>
      <c r="B1608" s="9" t="s">
        <v>393</v>
      </c>
      <c r="C1608" s="9" t="s">
        <v>418</v>
      </c>
      <c r="D1608" s="6">
        <v>41</v>
      </c>
      <c r="E1608" s="9" t="s">
        <v>647</v>
      </c>
      <c r="F1608" s="16">
        <v>102760</v>
      </c>
      <c r="G1608" s="17">
        <v>18.033999999999999</v>
      </c>
      <c r="H1608" s="17">
        <v>24.213999999999999</v>
      </c>
      <c r="I1608" s="9" t="s">
        <v>495</v>
      </c>
      <c r="J1608" s="9" t="s">
        <v>496</v>
      </c>
      <c r="K1608" s="9" t="s">
        <v>777</v>
      </c>
      <c r="L1608" s="9" t="str">
        <f>CONCATENATE(J1608,".",K1608)</f>
        <v>Cleyera.theoidaes</v>
      </c>
      <c r="M1608" s="9" t="s">
        <v>334</v>
      </c>
      <c r="N1608" s="11" t="s">
        <v>396</v>
      </c>
      <c r="O1608" s="64">
        <v>9.7547659358093437</v>
      </c>
      <c r="P1608">
        <v>210</v>
      </c>
      <c r="Q1608">
        <v>2</v>
      </c>
      <c r="R1608" s="2">
        <v>198.37245319445296</v>
      </c>
      <c r="T1608">
        <f>(3.14*((P1608/2)^2))/1000000</f>
        <v>3.4618500000000003E-2</v>
      </c>
      <c r="U1608" t="s">
        <v>30</v>
      </c>
      <c r="W1608">
        <v>72</v>
      </c>
    </row>
    <row r="1609" spans="1:28" ht="15" customHeight="1">
      <c r="A1609">
        <v>1608</v>
      </c>
      <c r="B1609" s="9" t="s">
        <v>393</v>
      </c>
      <c r="C1609" s="9" t="s">
        <v>418</v>
      </c>
      <c r="D1609" s="6">
        <v>41</v>
      </c>
      <c r="E1609" s="9" t="s">
        <v>648</v>
      </c>
      <c r="F1609" s="17">
        <v>102761</v>
      </c>
      <c r="G1609" s="17">
        <v>18.640999999999998</v>
      </c>
      <c r="H1609" s="17">
        <v>22.321000000000002</v>
      </c>
      <c r="I1609" s="9" t="s">
        <v>56</v>
      </c>
      <c r="J1609" s="9" t="s">
        <v>57</v>
      </c>
      <c r="K1609" s="9" t="s">
        <v>767</v>
      </c>
      <c r="L1609" s="9" t="str">
        <f>CONCATENATE(J1609,".",K1609)</f>
        <v>Symplocos.cf. chiriquense</v>
      </c>
      <c r="M1609" s="9" t="s">
        <v>768</v>
      </c>
      <c r="N1609" s="11" t="s">
        <v>396</v>
      </c>
      <c r="O1609" s="64">
        <v>0</v>
      </c>
      <c r="P1609">
        <v>317</v>
      </c>
      <c r="Q1609">
        <v>3</v>
      </c>
      <c r="R1609" s="2">
        <v>142.68697213920063</v>
      </c>
      <c r="T1609">
        <f>(3.14*((P1609/2)^2))/1000000</f>
        <v>7.8883865000000011E-2</v>
      </c>
      <c r="AB1609" t="s">
        <v>404</v>
      </c>
    </row>
    <row r="1610" spans="1:28" ht="15" customHeight="1">
      <c r="A1610">
        <v>1609</v>
      </c>
      <c r="B1610" s="9" t="s">
        <v>393</v>
      </c>
      <c r="C1610" s="9" t="s">
        <v>418</v>
      </c>
      <c r="D1610" s="6">
        <v>41</v>
      </c>
      <c r="E1610" s="9" t="s">
        <v>648</v>
      </c>
      <c r="F1610" s="17">
        <v>102762</v>
      </c>
      <c r="G1610" s="17">
        <v>15.141</v>
      </c>
      <c r="H1610" s="17">
        <v>21.75</v>
      </c>
      <c r="I1610" s="9" t="s">
        <v>52</v>
      </c>
      <c r="J1610" s="9" t="s">
        <v>53</v>
      </c>
      <c r="L1610" s="9" t="str">
        <f>CONCATENATE(J1610,".",K1610)</f>
        <v>Styrax.</v>
      </c>
      <c r="M1610" s="9" t="s">
        <v>53</v>
      </c>
      <c r="N1610" s="11" t="s">
        <v>396</v>
      </c>
      <c r="O1610" s="64">
        <v>0</v>
      </c>
      <c r="P1610">
        <v>105</v>
      </c>
      <c r="Q1610">
        <v>2</v>
      </c>
      <c r="R1610" s="2">
        <v>103.64695810790327</v>
      </c>
      <c r="T1610">
        <f>(3.14*((P1610/2)^2))/1000000</f>
        <v>8.6546250000000009E-3</v>
      </c>
    </row>
    <row r="1611" spans="1:28" ht="15" customHeight="1">
      <c r="A1611">
        <v>1610</v>
      </c>
      <c r="B1611" s="9" t="s">
        <v>393</v>
      </c>
      <c r="C1611" s="9" t="s">
        <v>422</v>
      </c>
      <c r="D1611" s="6">
        <v>11</v>
      </c>
      <c r="E1611" s="9" t="s">
        <v>648</v>
      </c>
      <c r="F1611" s="17">
        <v>102763</v>
      </c>
      <c r="G1611" s="17">
        <v>3.3210000000000002</v>
      </c>
      <c r="H1611" s="17">
        <v>41.027000000000001</v>
      </c>
      <c r="I1611" s="9" t="s">
        <v>82</v>
      </c>
      <c r="J1611" s="9" t="s">
        <v>83</v>
      </c>
      <c r="L1611" s="9" t="str">
        <f>CONCATENATE(J1611,".",K1611)</f>
        <v>Cytarexylum.</v>
      </c>
      <c r="M1611" s="9" t="s">
        <v>83</v>
      </c>
      <c r="N1611" s="11" t="s">
        <v>396</v>
      </c>
      <c r="O1611" s="64">
        <v>0</v>
      </c>
      <c r="P1611">
        <v>104</v>
      </c>
      <c r="Q1611">
        <v>2</v>
      </c>
      <c r="R1611" s="2">
        <v>175.83596557017512</v>
      </c>
      <c r="T1611">
        <f>(3.14*((P1611/2)^2))/1000000</f>
        <v>8.4905599999999994E-3</v>
      </c>
    </row>
    <row r="1612" spans="1:28" ht="15" customHeight="1">
      <c r="A1612">
        <v>1611</v>
      </c>
      <c r="B1612" s="9" t="s">
        <v>393</v>
      </c>
      <c r="C1612" s="9" t="s">
        <v>422</v>
      </c>
      <c r="D1612" s="6">
        <v>12</v>
      </c>
      <c r="E1612" s="9" t="s">
        <v>648</v>
      </c>
      <c r="F1612" s="17">
        <v>102764</v>
      </c>
      <c r="G1612" s="17">
        <v>1.036</v>
      </c>
      <c r="H1612" s="17">
        <v>46.134</v>
      </c>
      <c r="I1612" s="9" t="s">
        <v>166</v>
      </c>
      <c r="J1612" s="9" t="s">
        <v>752</v>
      </c>
      <c r="K1612" s="9" t="s">
        <v>753</v>
      </c>
      <c r="L1612" s="9" t="str">
        <f>CONCATENATE(J1612,".",K1612)</f>
        <v>Miconia.livida</v>
      </c>
      <c r="M1612" s="9" t="s">
        <v>754</v>
      </c>
      <c r="N1612" s="11" t="s">
        <v>396</v>
      </c>
      <c r="O1612" s="64">
        <v>0</v>
      </c>
      <c r="P1612">
        <v>147</v>
      </c>
      <c r="Q1612">
        <v>2</v>
      </c>
      <c r="R1612" s="2">
        <v>135.92515340398256</v>
      </c>
      <c r="T1612">
        <f>(3.14*((P1612/2)^2))/1000000</f>
        <v>1.6963065000000003E-2</v>
      </c>
      <c r="U1612" t="s">
        <v>30</v>
      </c>
      <c r="W1612">
        <v>137</v>
      </c>
    </row>
    <row r="1613" spans="1:28" ht="15" customHeight="1">
      <c r="A1613">
        <v>1612</v>
      </c>
      <c r="B1613" s="9" t="s">
        <v>393</v>
      </c>
      <c r="C1613" s="9" t="s">
        <v>422</v>
      </c>
      <c r="D1613" s="6">
        <v>12</v>
      </c>
      <c r="E1613" s="9" t="s">
        <v>648</v>
      </c>
      <c r="F1613" s="17">
        <v>102765</v>
      </c>
      <c r="G1613" s="17">
        <v>4.6790000000000003</v>
      </c>
      <c r="H1613" s="17">
        <v>45.597999999999999</v>
      </c>
      <c r="I1613" s="9" t="s">
        <v>52</v>
      </c>
      <c r="J1613" s="9" t="s">
        <v>53</v>
      </c>
      <c r="L1613" s="9" t="str">
        <f>CONCATENATE(J1613,".",K1613)</f>
        <v>Styrax.</v>
      </c>
      <c r="M1613" s="9" t="s">
        <v>53</v>
      </c>
      <c r="N1613" s="11" t="s">
        <v>396</v>
      </c>
      <c r="O1613" s="64">
        <v>0</v>
      </c>
      <c r="P1613">
        <v>157</v>
      </c>
      <c r="Q1613">
        <v>2</v>
      </c>
      <c r="R1613" s="2">
        <v>172.19865864352352</v>
      </c>
      <c r="T1613">
        <f>(3.14*((P1613/2)^2))/1000000</f>
        <v>1.9349465E-2</v>
      </c>
    </row>
    <row r="1614" spans="1:28" ht="15" customHeight="1">
      <c r="A1614">
        <v>1613</v>
      </c>
      <c r="B1614" s="9" t="s">
        <v>393</v>
      </c>
      <c r="C1614" s="9" t="s">
        <v>422</v>
      </c>
      <c r="D1614" s="6">
        <v>12</v>
      </c>
      <c r="E1614" s="9" t="s">
        <v>648</v>
      </c>
      <c r="F1614" s="17">
        <v>102766</v>
      </c>
      <c r="G1614" s="17">
        <v>1.964</v>
      </c>
      <c r="H1614" s="17">
        <v>48.741</v>
      </c>
      <c r="I1614" s="9" t="s">
        <v>54</v>
      </c>
      <c r="J1614" s="9" t="s">
        <v>75</v>
      </c>
      <c r="K1614" s="9" t="s">
        <v>504</v>
      </c>
      <c r="L1614" s="9" t="str">
        <f>CONCATENATE(J1614,".",K1614)</f>
        <v>Dendropanax.sp3</v>
      </c>
      <c r="M1614" s="9" t="s">
        <v>397</v>
      </c>
      <c r="N1614" s="11" t="s">
        <v>396</v>
      </c>
      <c r="O1614" s="64">
        <v>0</v>
      </c>
      <c r="P1614">
        <v>50</v>
      </c>
      <c r="Q1614">
        <v>1</v>
      </c>
      <c r="R1614" s="2">
        <v>156.75808930196729</v>
      </c>
      <c r="T1614">
        <f>(3.14*((P1614/2)^2))/1000000</f>
        <v>1.9624999999999998E-3</v>
      </c>
    </row>
    <row r="1615" spans="1:28" ht="15" customHeight="1">
      <c r="A1615">
        <v>1614</v>
      </c>
      <c r="B1615" s="9" t="s">
        <v>393</v>
      </c>
      <c r="C1615" s="9" t="s">
        <v>422</v>
      </c>
      <c r="D1615" s="6">
        <v>14</v>
      </c>
      <c r="E1615" s="9" t="s">
        <v>648</v>
      </c>
      <c r="F1615" s="17">
        <v>102767</v>
      </c>
      <c r="G1615" s="17">
        <v>3.3929999999999998</v>
      </c>
      <c r="H1615" s="17">
        <v>58.741</v>
      </c>
      <c r="I1615" s="9" t="s">
        <v>22</v>
      </c>
      <c r="J1615" s="9" t="s">
        <v>513</v>
      </c>
      <c r="L1615" s="9" t="str">
        <f>CONCATENATE(J1615,".",K1615)</f>
        <v>Cinnamomum.</v>
      </c>
      <c r="M1615" s="9" t="s">
        <v>411</v>
      </c>
      <c r="N1615" s="11" t="s">
        <v>396</v>
      </c>
      <c r="O1615" s="64">
        <v>0</v>
      </c>
      <c r="P1615">
        <v>660</v>
      </c>
      <c r="Q1615">
        <v>4</v>
      </c>
      <c r="R1615" s="2">
        <v>143.9903553439417</v>
      </c>
      <c r="T1615">
        <f>(3.14*((P1615/2)^2))/1000000</f>
        <v>0.34194600000000003</v>
      </c>
      <c r="U1615" t="s">
        <v>30</v>
      </c>
      <c r="W1615">
        <v>140</v>
      </c>
      <c r="X1615">
        <v>86</v>
      </c>
      <c r="Y1615">
        <v>67</v>
      </c>
      <c r="Z1615">
        <v>54</v>
      </c>
    </row>
    <row r="1616" spans="1:28" ht="15" customHeight="1">
      <c r="A1616">
        <v>1615</v>
      </c>
      <c r="B1616" s="9" t="s">
        <v>393</v>
      </c>
      <c r="C1616" s="9" t="s">
        <v>422</v>
      </c>
      <c r="D1616" s="6">
        <v>24</v>
      </c>
      <c r="E1616" s="9" t="s">
        <v>648</v>
      </c>
      <c r="F1616" s="17">
        <v>102768</v>
      </c>
      <c r="G1616" s="17">
        <v>6.7140000000000004</v>
      </c>
      <c r="H1616" s="17">
        <v>58.561999999999998</v>
      </c>
      <c r="I1616" s="9" t="s">
        <v>54</v>
      </c>
      <c r="J1616" s="9" t="s">
        <v>75</v>
      </c>
      <c r="K1616" s="9" t="s">
        <v>504</v>
      </c>
      <c r="L1616" s="9" t="str">
        <f>CONCATENATE(J1616,".",K1616)</f>
        <v>Dendropanax.sp3</v>
      </c>
      <c r="M1616" s="9" t="s">
        <v>397</v>
      </c>
      <c r="N1616" s="11" t="s">
        <v>396</v>
      </c>
      <c r="O1616" s="64">
        <v>0</v>
      </c>
      <c r="P1616">
        <v>112</v>
      </c>
      <c r="Q1616">
        <v>2</v>
      </c>
      <c r="R1616" s="2">
        <v>123.34705652917914</v>
      </c>
      <c r="T1616">
        <f>(3.14*((P1616/2)^2))/1000000</f>
        <v>9.8470400000000013E-3</v>
      </c>
    </row>
    <row r="1617" spans="1:31" ht="15" customHeight="1">
      <c r="A1617">
        <v>1616</v>
      </c>
      <c r="B1617" s="9" t="s">
        <v>393</v>
      </c>
      <c r="C1617" s="9" t="s">
        <v>422</v>
      </c>
      <c r="D1617" s="6">
        <v>24</v>
      </c>
      <c r="E1617" s="9" t="s">
        <v>648</v>
      </c>
      <c r="F1617" s="17">
        <v>102769</v>
      </c>
      <c r="G1617" s="17">
        <v>6.75</v>
      </c>
      <c r="H1617" s="17">
        <v>55.954999999999998</v>
      </c>
      <c r="I1617" s="9" t="s">
        <v>166</v>
      </c>
      <c r="J1617" s="9" t="s">
        <v>752</v>
      </c>
      <c r="K1617" s="9" t="s">
        <v>753</v>
      </c>
      <c r="L1617" s="9" t="str">
        <f>CONCATENATE(J1617,".",K1617)</f>
        <v>Miconia.livida</v>
      </c>
      <c r="M1617" s="9" t="s">
        <v>754</v>
      </c>
      <c r="N1617" s="11" t="s">
        <v>396</v>
      </c>
      <c r="O1617" s="64">
        <v>0</v>
      </c>
      <c r="P1617">
        <v>130</v>
      </c>
      <c r="Q1617">
        <v>2</v>
      </c>
      <c r="R1617" s="2">
        <v>110.78859443105146</v>
      </c>
      <c r="T1617">
        <f>(3.14*((P1617/2)^2))/1000000</f>
        <v>1.3266500000000001E-2</v>
      </c>
      <c r="U1617" t="s">
        <v>30</v>
      </c>
      <c r="W1617">
        <v>70</v>
      </c>
    </row>
    <row r="1618" spans="1:31" ht="15" customHeight="1">
      <c r="A1618">
        <v>1617</v>
      </c>
      <c r="B1618" s="9" t="s">
        <v>393</v>
      </c>
      <c r="C1618" s="9" t="s">
        <v>422</v>
      </c>
      <c r="D1618" s="6">
        <v>24</v>
      </c>
      <c r="E1618" s="9" t="s">
        <v>647</v>
      </c>
      <c r="F1618" s="19">
        <v>102770</v>
      </c>
      <c r="G1618" s="17">
        <v>9.1069999999999993</v>
      </c>
      <c r="H1618" s="17">
        <v>55.061999999999998</v>
      </c>
      <c r="I1618" s="9" t="s">
        <v>66</v>
      </c>
      <c r="J1618" s="9" t="s">
        <v>67</v>
      </c>
      <c r="K1618" s="9" t="s">
        <v>714</v>
      </c>
      <c r="L1618" s="9" t="str">
        <f>CONCATENATE(J1618,".",K1618)</f>
        <v>Magnolia.sororum</v>
      </c>
      <c r="M1618" s="9" t="s">
        <v>67</v>
      </c>
      <c r="N1618" s="11" t="s">
        <v>396</v>
      </c>
      <c r="O1618" s="64">
        <v>51.829598886337394</v>
      </c>
      <c r="P1618">
        <v>1090</v>
      </c>
      <c r="Q1618">
        <v>4</v>
      </c>
      <c r="R1618" s="2">
        <v>143.13700343730903</v>
      </c>
      <c r="T1618">
        <f>(3.14*((P1618/2)^2))/1000000</f>
        <v>0.93265849999999995</v>
      </c>
    </row>
    <row r="1619" spans="1:31" ht="15" customHeight="1">
      <c r="A1619">
        <v>1618</v>
      </c>
      <c r="B1619" s="9" t="s">
        <v>393</v>
      </c>
      <c r="C1619" s="9" t="s">
        <v>422</v>
      </c>
      <c r="D1619" s="6">
        <v>22</v>
      </c>
      <c r="E1619" s="9" t="s">
        <v>648</v>
      </c>
      <c r="F1619" s="17">
        <v>102771</v>
      </c>
      <c r="G1619" s="17">
        <v>8.6069999999999993</v>
      </c>
      <c r="H1619" s="17">
        <v>46.134</v>
      </c>
      <c r="I1619" s="9" t="s">
        <v>22</v>
      </c>
      <c r="J1619" s="9" t="s">
        <v>513</v>
      </c>
      <c r="L1619" s="9" t="str">
        <f>CONCATENATE(J1619,".",K1619)</f>
        <v>Cinnamomum.</v>
      </c>
      <c r="M1619" s="9" t="s">
        <v>411</v>
      </c>
      <c r="N1619" s="11" t="s">
        <v>396</v>
      </c>
      <c r="O1619" s="64">
        <v>0</v>
      </c>
      <c r="P1619">
        <v>62</v>
      </c>
      <c r="Q1619">
        <v>1</v>
      </c>
      <c r="R1619" s="2">
        <v>139.14105602310593</v>
      </c>
      <c r="T1619">
        <f>(3.14*((P1619/2)^2))/1000000</f>
        <v>3.01754E-3</v>
      </c>
    </row>
    <row r="1620" spans="1:31" ht="15" customHeight="1">
      <c r="A1620">
        <v>1619</v>
      </c>
      <c r="B1620" s="9" t="s">
        <v>393</v>
      </c>
      <c r="C1620" s="9" t="s">
        <v>422</v>
      </c>
      <c r="D1620" s="6">
        <v>21</v>
      </c>
      <c r="E1620" s="9" t="s">
        <v>648</v>
      </c>
      <c r="F1620" s="17">
        <v>102772</v>
      </c>
      <c r="G1620" s="17">
        <v>6.25</v>
      </c>
      <c r="H1620" s="17">
        <v>41.811999999999998</v>
      </c>
      <c r="I1620" s="9" t="s">
        <v>28</v>
      </c>
      <c r="J1620" s="9" t="s">
        <v>514</v>
      </c>
      <c r="K1620" s="9">
        <v>4</v>
      </c>
      <c r="L1620" s="9" t="str">
        <f>CONCATENATE(J1620,".",K1620)</f>
        <v>MirIndet.4</v>
      </c>
      <c r="M1620" s="9" t="s">
        <v>423</v>
      </c>
      <c r="N1620" s="11" t="s">
        <v>396</v>
      </c>
      <c r="O1620" s="64">
        <v>0</v>
      </c>
      <c r="P1620">
        <v>415</v>
      </c>
      <c r="Q1620">
        <v>3</v>
      </c>
      <c r="R1620" s="2">
        <v>149.66483915159424</v>
      </c>
      <c r="T1620">
        <f>(3.14*((P1620/2)^2))/1000000</f>
        <v>0.13519662499999999</v>
      </c>
    </row>
    <row r="1621" spans="1:31" ht="15" customHeight="1">
      <c r="A1621">
        <v>1620</v>
      </c>
      <c r="B1621" s="9" t="s">
        <v>393</v>
      </c>
      <c r="C1621" s="9" t="s">
        <v>422</v>
      </c>
      <c r="D1621" s="6">
        <v>21</v>
      </c>
      <c r="E1621" s="9" t="s">
        <v>647</v>
      </c>
      <c r="F1621" s="16">
        <v>102773</v>
      </c>
      <c r="G1621" s="17">
        <v>9.0709999999999997</v>
      </c>
      <c r="H1621" s="17">
        <v>40.241</v>
      </c>
      <c r="I1621" s="9" t="s">
        <v>424</v>
      </c>
      <c r="J1621" s="9" t="s">
        <v>425</v>
      </c>
      <c r="K1621" s="9" t="s">
        <v>736</v>
      </c>
      <c r="L1621" s="9" t="str">
        <f>CONCATENATE(J1621,".",K1621)</f>
        <v>Sapium.glandulosum</v>
      </c>
      <c r="M1621" s="9" t="s">
        <v>425</v>
      </c>
      <c r="N1621" s="11" t="s">
        <v>396</v>
      </c>
      <c r="O1621" s="64">
        <v>23.003869100957719</v>
      </c>
      <c r="P1621">
        <v>640</v>
      </c>
      <c r="Q1621">
        <v>4</v>
      </c>
      <c r="R1621" s="2">
        <v>193.59815542821423</v>
      </c>
      <c r="S1621">
        <v>170</v>
      </c>
      <c r="T1621">
        <f>(3.14*((P1621/2)^2))/1000000</f>
        <v>0.32153599999999999</v>
      </c>
      <c r="U1621" t="s">
        <v>48</v>
      </c>
      <c r="AE1621" t="s">
        <v>426</v>
      </c>
    </row>
    <row r="1622" spans="1:31" ht="15" customHeight="1">
      <c r="A1622">
        <v>1621</v>
      </c>
      <c r="B1622" s="9" t="s">
        <v>393</v>
      </c>
      <c r="C1622" s="9" t="s">
        <v>422</v>
      </c>
      <c r="D1622" s="6">
        <v>31</v>
      </c>
      <c r="E1622" s="9" t="s">
        <v>648</v>
      </c>
      <c r="F1622" s="17">
        <v>102774</v>
      </c>
      <c r="G1622" s="17">
        <v>10.036</v>
      </c>
      <c r="H1622" s="17">
        <v>40.741</v>
      </c>
      <c r="I1622" s="9" t="s">
        <v>278</v>
      </c>
      <c r="J1622" s="9" t="s">
        <v>716</v>
      </c>
      <c r="K1622" s="9" t="s">
        <v>717</v>
      </c>
      <c r="L1622" s="9" t="str">
        <f>CONCATENATE(J1622,".",K1622)</f>
        <v>Eugenia.gomezii</v>
      </c>
      <c r="M1622" s="9" t="s">
        <v>417</v>
      </c>
      <c r="N1622" s="11" t="s">
        <v>396</v>
      </c>
      <c r="O1622" s="64">
        <v>0</v>
      </c>
      <c r="P1622">
        <v>192</v>
      </c>
      <c r="Q1622">
        <v>2</v>
      </c>
      <c r="R1622" s="2">
        <v>138.62061542988459</v>
      </c>
      <c r="T1622">
        <f>(3.14*((P1622/2)^2))/1000000</f>
        <v>2.893824E-2</v>
      </c>
    </row>
    <row r="1623" spans="1:31" ht="15" customHeight="1">
      <c r="A1623">
        <v>1622</v>
      </c>
      <c r="B1623" s="9" t="s">
        <v>393</v>
      </c>
      <c r="C1623" s="9" t="s">
        <v>422</v>
      </c>
      <c r="D1623" s="6">
        <v>31</v>
      </c>
      <c r="E1623" s="9" t="s">
        <v>648</v>
      </c>
      <c r="F1623" s="17">
        <v>102775</v>
      </c>
      <c r="G1623" s="17">
        <v>10.321</v>
      </c>
      <c r="H1623" s="17">
        <v>44.491</v>
      </c>
      <c r="I1623" s="9" t="s">
        <v>730</v>
      </c>
      <c r="J1623" s="9" t="s">
        <v>731</v>
      </c>
      <c r="K1623" s="9" t="s">
        <v>732</v>
      </c>
      <c r="L1623" s="9" t="str">
        <f>CONCATENATE(J1623,".",K1623)</f>
        <v>Tournefortia.glabra</v>
      </c>
      <c r="M1623" s="9" t="s">
        <v>733</v>
      </c>
      <c r="N1623" s="11" t="s">
        <v>396</v>
      </c>
      <c r="O1623" s="64">
        <v>0</v>
      </c>
      <c r="P1623">
        <v>60</v>
      </c>
      <c r="Q1623">
        <v>1</v>
      </c>
      <c r="R1623" s="2">
        <v>105.16569933507014</v>
      </c>
      <c r="T1623">
        <f>(3.14*((P1623/2)^2))/1000000</f>
        <v>2.826E-3</v>
      </c>
      <c r="U1623" t="s">
        <v>78</v>
      </c>
      <c r="AB1623" t="s">
        <v>407</v>
      </c>
      <c r="AD1623" t="s">
        <v>734</v>
      </c>
    </row>
    <row r="1624" spans="1:31" ht="15" customHeight="1">
      <c r="A1624">
        <v>1623</v>
      </c>
      <c r="B1624" s="9" t="s">
        <v>393</v>
      </c>
      <c r="C1624" s="9" t="s">
        <v>422</v>
      </c>
      <c r="D1624" s="6">
        <v>32</v>
      </c>
      <c r="E1624" s="9" t="s">
        <v>648</v>
      </c>
      <c r="F1624" s="17">
        <v>102776</v>
      </c>
      <c r="G1624" s="17">
        <v>11.214</v>
      </c>
      <c r="H1624" s="17">
        <v>47.954999999999998</v>
      </c>
      <c r="I1624" s="9" t="s">
        <v>416</v>
      </c>
      <c r="J1624" s="9" t="s">
        <v>24</v>
      </c>
      <c r="L1624" s="9" t="str">
        <f>CONCATENATE(J1624,".",K1624)</f>
        <v>Carica.</v>
      </c>
      <c r="M1624" s="9" t="s">
        <v>24</v>
      </c>
      <c r="N1624" s="11" t="s">
        <v>396</v>
      </c>
      <c r="O1624" s="64">
        <v>0</v>
      </c>
      <c r="P1624">
        <v>87</v>
      </c>
      <c r="Q1624">
        <v>1</v>
      </c>
      <c r="R1624" s="2">
        <v>106.83162624269596</v>
      </c>
      <c r="T1624">
        <f>(3.14*((P1624/2)^2))/1000000</f>
        <v>5.9416649999999996E-3</v>
      </c>
      <c r="U1624" t="s">
        <v>30</v>
      </c>
      <c r="W1624">
        <v>80</v>
      </c>
    </row>
    <row r="1625" spans="1:31" ht="15" customHeight="1">
      <c r="A1625">
        <v>1624</v>
      </c>
      <c r="B1625" s="9" t="s">
        <v>393</v>
      </c>
      <c r="C1625" s="9" t="s">
        <v>422</v>
      </c>
      <c r="D1625" s="6">
        <v>32</v>
      </c>
      <c r="E1625" s="9" t="s">
        <v>648</v>
      </c>
      <c r="F1625" s="17">
        <v>102777</v>
      </c>
      <c r="G1625" s="17">
        <v>13.143000000000001</v>
      </c>
      <c r="H1625" s="17">
        <v>48.884</v>
      </c>
      <c r="I1625" s="9" t="s">
        <v>42</v>
      </c>
      <c r="J1625" s="9" t="s">
        <v>43</v>
      </c>
      <c r="K1625" s="9" t="s">
        <v>715</v>
      </c>
      <c r="L1625" s="9" t="str">
        <f>CONCATENATE(J1625,".",K1625)</f>
        <v>Psychotria.montivaga</v>
      </c>
      <c r="M1625" s="9" t="s">
        <v>415</v>
      </c>
      <c r="N1625" s="11" t="s">
        <v>396</v>
      </c>
      <c r="O1625" s="64">
        <v>0</v>
      </c>
      <c r="P1625">
        <v>65</v>
      </c>
      <c r="Q1625">
        <v>1</v>
      </c>
      <c r="R1625" s="2">
        <v>117.88667584215058</v>
      </c>
      <c r="T1625">
        <f>(3.14*((P1625/2)^2))/1000000</f>
        <v>3.3166250000000001E-3</v>
      </c>
    </row>
    <row r="1626" spans="1:31" ht="15" customHeight="1">
      <c r="A1626">
        <v>1625</v>
      </c>
      <c r="B1626" s="9" t="s">
        <v>393</v>
      </c>
      <c r="C1626" s="9" t="s">
        <v>422</v>
      </c>
      <c r="D1626" s="6">
        <v>33</v>
      </c>
      <c r="E1626" s="9" t="s">
        <v>647</v>
      </c>
      <c r="F1626" s="17">
        <v>102778</v>
      </c>
      <c r="G1626" s="17">
        <v>14.143000000000001</v>
      </c>
      <c r="H1626" s="17">
        <v>51.277000000000001</v>
      </c>
      <c r="I1626" s="9" t="s">
        <v>52</v>
      </c>
      <c r="J1626" s="9" t="s">
        <v>53</v>
      </c>
      <c r="L1626" s="9" t="str">
        <f>CONCATENATE(J1626,".",K1626)</f>
        <v>Styrax.</v>
      </c>
      <c r="M1626" s="9" t="s">
        <v>53</v>
      </c>
      <c r="N1626" s="11" t="s">
        <v>396</v>
      </c>
      <c r="O1626" s="64">
        <v>27.198226000899556</v>
      </c>
      <c r="P1626">
        <v>349</v>
      </c>
      <c r="Q1626">
        <v>3</v>
      </c>
      <c r="R1626" s="2">
        <v>159.67223824911207</v>
      </c>
      <c r="T1626">
        <f>(3.14*((P1626/2)^2))/1000000</f>
        <v>9.5613785000000007E-2</v>
      </c>
    </row>
    <row r="1627" spans="1:31" ht="15" customHeight="1">
      <c r="A1627">
        <v>1626</v>
      </c>
      <c r="B1627" s="9" t="s">
        <v>393</v>
      </c>
      <c r="C1627" s="9" t="s">
        <v>422</v>
      </c>
      <c r="D1627" s="6">
        <v>33</v>
      </c>
      <c r="E1627" s="9" t="s">
        <v>648</v>
      </c>
      <c r="F1627" s="17">
        <v>102779</v>
      </c>
      <c r="G1627" s="17">
        <v>12.964</v>
      </c>
      <c r="H1627" s="17">
        <v>50.92</v>
      </c>
      <c r="I1627" s="9" t="s">
        <v>52</v>
      </c>
      <c r="J1627" s="9" t="s">
        <v>53</v>
      </c>
      <c r="L1627" s="9" t="str">
        <f>CONCATENATE(J1627,".",K1627)</f>
        <v>Styrax.</v>
      </c>
      <c r="M1627" s="9" t="s">
        <v>53</v>
      </c>
      <c r="N1627" s="11" t="s">
        <v>396</v>
      </c>
      <c r="O1627" s="64">
        <v>0</v>
      </c>
      <c r="P1627">
        <v>129</v>
      </c>
      <c r="Q1627">
        <v>2</v>
      </c>
      <c r="R1627" s="2">
        <v>164.0572936989843</v>
      </c>
      <c r="T1627">
        <f>(3.14*((P1627/2)^2))/1000000</f>
        <v>1.3063185000000001E-2</v>
      </c>
    </row>
    <row r="1628" spans="1:31" ht="15" customHeight="1">
      <c r="A1628">
        <v>1627</v>
      </c>
      <c r="B1628" s="9" t="s">
        <v>393</v>
      </c>
      <c r="C1628" s="9" t="s">
        <v>422</v>
      </c>
      <c r="D1628" s="6">
        <v>33</v>
      </c>
      <c r="E1628" s="9" t="s">
        <v>648</v>
      </c>
      <c r="F1628" s="17">
        <v>102780</v>
      </c>
      <c r="G1628" s="17">
        <v>13.143000000000001</v>
      </c>
      <c r="H1628" s="17">
        <v>51.884</v>
      </c>
      <c r="I1628" s="9" t="s">
        <v>52</v>
      </c>
      <c r="J1628" s="9" t="s">
        <v>53</v>
      </c>
      <c r="L1628" s="9" t="str">
        <f>CONCATENATE(J1628,".",K1628)</f>
        <v>Styrax.</v>
      </c>
      <c r="M1628" s="9" t="s">
        <v>53</v>
      </c>
      <c r="N1628" s="11" t="s">
        <v>396</v>
      </c>
      <c r="O1628" s="64">
        <v>0</v>
      </c>
      <c r="P1628">
        <v>128</v>
      </c>
      <c r="Q1628">
        <v>2</v>
      </c>
      <c r="R1628" s="2">
        <v>150.72215568946797</v>
      </c>
      <c r="T1628">
        <f>(3.14*((P1628/2)^2))/1000000</f>
        <v>1.286144E-2</v>
      </c>
    </row>
    <row r="1629" spans="1:31" ht="15" customHeight="1">
      <c r="A1629">
        <v>1628</v>
      </c>
      <c r="B1629" s="9" t="s">
        <v>393</v>
      </c>
      <c r="C1629" s="9" t="s">
        <v>422</v>
      </c>
      <c r="D1629" s="6">
        <v>33</v>
      </c>
      <c r="E1629" s="9" t="s">
        <v>648</v>
      </c>
      <c r="F1629" s="17">
        <v>102781</v>
      </c>
      <c r="G1629" s="17">
        <v>11.25</v>
      </c>
      <c r="H1629" s="17">
        <v>53.454999999999998</v>
      </c>
      <c r="I1629" s="9" t="s">
        <v>166</v>
      </c>
      <c r="J1629" s="9" t="s">
        <v>752</v>
      </c>
      <c r="K1629" s="9" t="s">
        <v>753</v>
      </c>
      <c r="L1629" s="9" t="str">
        <f>CONCATENATE(J1629,".",K1629)</f>
        <v>Miconia.livida</v>
      </c>
      <c r="M1629" s="9" t="s">
        <v>754</v>
      </c>
      <c r="N1629" s="11" t="s">
        <v>396</v>
      </c>
      <c r="O1629" s="64">
        <v>0</v>
      </c>
      <c r="P1629">
        <v>130</v>
      </c>
      <c r="Q1629">
        <v>2</v>
      </c>
      <c r="R1629" s="2">
        <v>140.3365333588998</v>
      </c>
      <c r="T1629">
        <f>(3.14*((P1629/2)^2))/1000000</f>
        <v>1.3266500000000001E-2</v>
      </c>
    </row>
    <row r="1630" spans="1:31" ht="15" customHeight="1">
      <c r="A1630">
        <v>1629</v>
      </c>
      <c r="B1630" s="9" t="s">
        <v>393</v>
      </c>
      <c r="C1630" s="9" t="s">
        <v>422</v>
      </c>
      <c r="D1630" s="6">
        <v>33</v>
      </c>
      <c r="E1630" s="9" t="s">
        <v>648</v>
      </c>
      <c r="F1630" s="17">
        <v>102782</v>
      </c>
      <c r="G1630" s="17">
        <v>11.5</v>
      </c>
      <c r="H1630" s="17">
        <v>53.491</v>
      </c>
      <c r="I1630" s="9" t="s">
        <v>52</v>
      </c>
      <c r="J1630" s="9" t="s">
        <v>53</v>
      </c>
      <c r="L1630" s="9" t="str">
        <f>CONCATENATE(J1630,".",K1630)</f>
        <v>Styrax.</v>
      </c>
      <c r="M1630" s="9" t="s">
        <v>53</v>
      </c>
      <c r="N1630" s="11" t="s">
        <v>396</v>
      </c>
      <c r="O1630" s="64">
        <v>0</v>
      </c>
      <c r="P1630">
        <v>147</v>
      </c>
      <c r="Q1630">
        <v>2</v>
      </c>
      <c r="R1630" s="2">
        <v>152.39183305131135</v>
      </c>
      <c r="T1630">
        <f>(3.14*((P1630/2)^2))/1000000</f>
        <v>1.6963065000000003E-2</v>
      </c>
    </row>
    <row r="1631" spans="1:31" ht="15" customHeight="1">
      <c r="A1631">
        <v>1630</v>
      </c>
      <c r="B1631" s="9" t="s">
        <v>393</v>
      </c>
      <c r="C1631" s="9" t="s">
        <v>422</v>
      </c>
      <c r="D1631" s="6">
        <v>34</v>
      </c>
      <c r="E1631" s="9" t="s">
        <v>648</v>
      </c>
      <c r="F1631" s="17">
        <v>102783</v>
      </c>
      <c r="G1631" s="17">
        <v>12.786</v>
      </c>
      <c r="H1631" s="17">
        <v>54.527000000000001</v>
      </c>
      <c r="I1631" s="9" t="s">
        <v>66</v>
      </c>
      <c r="J1631" s="9" t="s">
        <v>67</v>
      </c>
      <c r="K1631" s="9" t="s">
        <v>714</v>
      </c>
      <c r="L1631" s="9" t="str">
        <f>CONCATENATE(J1631,".",K1631)</f>
        <v>Magnolia.sororum</v>
      </c>
      <c r="M1631" s="9" t="s">
        <v>67</v>
      </c>
      <c r="N1631" s="11" t="s">
        <v>396</v>
      </c>
      <c r="O1631" s="64">
        <v>0</v>
      </c>
      <c r="P1631">
        <v>527</v>
      </c>
      <c r="Q1631">
        <v>4</v>
      </c>
      <c r="R1631" s="2">
        <v>121.55069926153546</v>
      </c>
      <c r="T1631">
        <f>(3.14*((P1631/2)^2))/1000000</f>
        <v>0.21801726500000002</v>
      </c>
    </row>
    <row r="1632" spans="1:31" ht="15" customHeight="1">
      <c r="A1632">
        <v>1631</v>
      </c>
      <c r="B1632" s="9" t="s">
        <v>393</v>
      </c>
      <c r="C1632" s="9" t="s">
        <v>422</v>
      </c>
      <c r="D1632" s="6">
        <v>34</v>
      </c>
      <c r="E1632" s="9" t="s">
        <v>648</v>
      </c>
      <c r="F1632" s="17">
        <v>102784</v>
      </c>
      <c r="G1632" s="17">
        <v>12.106999999999999</v>
      </c>
      <c r="H1632" s="17">
        <v>58.811999999999998</v>
      </c>
      <c r="I1632" s="9" t="s">
        <v>52</v>
      </c>
      <c r="J1632" s="9" t="s">
        <v>53</v>
      </c>
      <c r="L1632" s="9" t="str">
        <f>CONCATENATE(J1632,".",K1632)</f>
        <v>Styrax.</v>
      </c>
      <c r="M1632" s="9" t="s">
        <v>53</v>
      </c>
      <c r="N1632" s="11" t="s">
        <v>396</v>
      </c>
      <c r="O1632" s="64">
        <v>0</v>
      </c>
      <c r="P1632">
        <v>164</v>
      </c>
      <c r="Q1632">
        <v>2</v>
      </c>
      <c r="R1632" s="2">
        <v>102.91997033718802</v>
      </c>
      <c r="T1632">
        <f>(3.14*((P1632/2)^2))/1000000</f>
        <v>2.1113360000000001E-2</v>
      </c>
    </row>
    <row r="1633" spans="1:20" ht="15" customHeight="1">
      <c r="A1633">
        <v>1632</v>
      </c>
      <c r="B1633" s="9" t="s">
        <v>393</v>
      </c>
      <c r="C1633" s="9" t="s">
        <v>422</v>
      </c>
      <c r="D1633" s="6">
        <v>44</v>
      </c>
      <c r="E1633" s="9" t="s">
        <v>648</v>
      </c>
      <c r="F1633" s="17">
        <v>102785</v>
      </c>
      <c r="G1633" s="17">
        <v>15.25</v>
      </c>
      <c r="H1633" s="17">
        <v>58.704999999999998</v>
      </c>
      <c r="I1633" s="9" t="s">
        <v>166</v>
      </c>
      <c r="J1633" s="9" t="s">
        <v>752</v>
      </c>
      <c r="K1633" s="9" t="s">
        <v>753</v>
      </c>
      <c r="L1633" s="9" t="str">
        <f>CONCATENATE(J1633,".",K1633)</f>
        <v>Miconia.livida</v>
      </c>
      <c r="M1633" s="9" t="s">
        <v>754</v>
      </c>
      <c r="N1633" s="11" t="s">
        <v>396</v>
      </c>
      <c r="O1633" s="64">
        <v>0</v>
      </c>
      <c r="P1633">
        <v>91</v>
      </c>
      <c r="Q1633">
        <v>1</v>
      </c>
      <c r="R1633" s="2">
        <v>128.94585584473452</v>
      </c>
      <c r="T1633">
        <f>(3.14*((P1633/2)^2))/1000000</f>
        <v>6.5005849999999997E-3</v>
      </c>
    </row>
    <row r="1634" spans="1:20" ht="15" customHeight="1">
      <c r="A1634">
        <v>1633</v>
      </c>
      <c r="B1634" s="9" t="s">
        <v>393</v>
      </c>
      <c r="C1634" s="9" t="s">
        <v>422</v>
      </c>
      <c r="D1634" s="6">
        <v>44</v>
      </c>
      <c r="E1634" s="9" t="s">
        <v>648</v>
      </c>
      <c r="F1634" s="17">
        <v>102786</v>
      </c>
      <c r="G1634" s="17">
        <v>15.893000000000001</v>
      </c>
      <c r="H1634" s="17">
        <v>57.777000000000001</v>
      </c>
      <c r="I1634" s="9" t="s">
        <v>52</v>
      </c>
      <c r="J1634" s="9" t="s">
        <v>53</v>
      </c>
      <c r="L1634" s="9" t="str">
        <f>CONCATENATE(J1634,".",K1634)</f>
        <v>Styrax.</v>
      </c>
      <c r="M1634" s="9" t="s">
        <v>53</v>
      </c>
      <c r="N1634" s="11" t="s">
        <v>396</v>
      </c>
      <c r="O1634" s="64">
        <v>0</v>
      </c>
      <c r="P1634">
        <v>101</v>
      </c>
      <c r="Q1634">
        <v>2</v>
      </c>
      <c r="R1634" s="2">
        <v>113.73094173984983</v>
      </c>
      <c r="T1634">
        <f>(3.14*((P1634/2)^2))/1000000</f>
        <v>8.0077849999999999E-3</v>
      </c>
    </row>
    <row r="1635" spans="1:20" ht="15" customHeight="1">
      <c r="A1635">
        <v>1634</v>
      </c>
      <c r="B1635" s="9" t="s">
        <v>393</v>
      </c>
      <c r="C1635" s="9" t="s">
        <v>422</v>
      </c>
      <c r="D1635" s="6">
        <v>44</v>
      </c>
      <c r="E1635" s="9" t="s">
        <v>648</v>
      </c>
      <c r="F1635" s="17">
        <v>102787</v>
      </c>
      <c r="G1635" s="17">
        <v>16.178999999999998</v>
      </c>
      <c r="H1635" s="17">
        <v>56.954999999999998</v>
      </c>
      <c r="I1635" s="9" t="s">
        <v>52</v>
      </c>
      <c r="J1635" s="9" t="s">
        <v>53</v>
      </c>
      <c r="L1635" s="9" t="str">
        <f>CONCATENATE(J1635,".",K1635)</f>
        <v>Styrax.</v>
      </c>
      <c r="M1635" s="9" t="s">
        <v>53</v>
      </c>
      <c r="N1635" s="11" t="s">
        <v>396</v>
      </c>
      <c r="O1635" s="64">
        <v>0</v>
      </c>
      <c r="P1635">
        <v>238</v>
      </c>
      <c r="Q1635">
        <v>2</v>
      </c>
      <c r="R1635" s="2">
        <v>175.27971696228994</v>
      </c>
      <c r="T1635">
        <f>(3.14*((P1635/2)^2))/1000000</f>
        <v>4.4465539999999998E-2</v>
      </c>
    </row>
    <row r="1636" spans="1:20" ht="15" customHeight="1">
      <c r="A1636">
        <v>1635</v>
      </c>
      <c r="B1636" s="9" t="s">
        <v>393</v>
      </c>
      <c r="C1636" s="9" t="s">
        <v>422</v>
      </c>
      <c r="D1636" s="6">
        <v>43</v>
      </c>
      <c r="E1636" s="9" t="s">
        <v>648</v>
      </c>
      <c r="F1636" s="17">
        <v>102788</v>
      </c>
      <c r="G1636" s="17">
        <v>18.856999999999999</v>
      </c>
      <c r="H1636" s="17">
        <v>53.991</v>
      </c>
      <c r="I1636" s="9" t="s">
        <v>56</v>
      </c>
      <c r="J1636" s="9" t="s">
        <v>57</v>
      </c>
      <c r="K1636" s="9" t="s">
        <v>767</v>
      </c>
      <c r="L1636" s="9" t="str">
        <f>CONCATENATE(J1636,".",K1636)</f>
        <v>Symplocos.cf. chiriquense</v>
      </c>
      <c r="M1636" s="9" t="s">
        <v>768</v>
      </c>
      <c r="N1636" s="11" t="s">
        <v>396</v>
      </c>
      <c r="O1636" s="64">
        <v>0</v>
      </c>
      <c r="P1636">
        <v>69</v>
      </c>
      <c r="Q1636">
        <v>1</v>
      </c>
      <c r="R1636" s="2">
        <v>143.7969468668017</v>
      </c>
      <c r="T1636">
        <f>(3.14*((P1636/2)^2))/1000000</f>
        <v>3.7373850000000002E-3</v>
      </c>
    </row>
    <row r="1637" spans="1:20" ht="15" customHeight="1">
      <c r="A1637">
        <v>1636</v>
      </c>
      <c r="B1637" s="9" t="s">
        <v>393</v>
      </c>
      <c r="C1637" s="9" t="s">
        <v>422</v>
      </c>
      <c r="D1637" s="6">
        <v>43</v>
      </c>
      <c r="E1637" s="9" t="s">
        <v>648</v>
      </c>
      <c r="F1637" s="17">
        <v>102789</v>
      </c>
      <c r="G1637" s="17">
        <v>18.678999999999998</v>
      </c>
      <c r="H1637" s="17">
        <v>53.634</v>
      </c>
      <c r="I1637" s="9" t="s">
        <v>52</v>
      </c>
      <c r="J1637" s="9" t="s">
        <v>53</v>
      </c>
      <c r="L1637" s="9" t="str">
        <f>CONCATENATE(J1637,".",K1637)</f>
        <v>Styrax.</v>
      </c>
      <c r="M1637" s="9" t="s">
        <v>53</v>
      </c>
      <c r="N1637" s="11" t="s">
        <v>396</v>
      </c>
      <c r="O1637" s="64">
        <v>0</v>
      </c>
      <c r="P1637">
        <v>196</v>
      </c>
      <c r="Q1637">
        <v>2</v>
      </c>
      <c r="R1637" s="2">
        <v>123.46348408034811</v>
      </c>
      <c r="T1637">
        <f>(3.14*((P1637/2)^2))/1000000</f>
        <v>3.0156560000000002E-2</v>
      </c>
    </row>
    <row r="1638" spans="1:20" ht="15" customHeight="1">
      <c r="A1638">
        <v>1637</v>
      </c>
      <c r="B1638" s="9" t="s">
        <v>393</v>
      </c>
      <c r="C1638" s="9" t="s">
        <v>422</v>
      </c>
      <c r="D1638" s="6">
        <v>43</v>
      </c>
      <c r="E1638" s="9" t="s">
        <v>648</v>
      </c>
      <c r="F1638" s="17">
        <v>102790</v>
      </c>
      <c r="G1638" s="17">
        <v>15.714</v>
      </c>
      <c r="H1638" s="17">
        <v>53.17</v>
      </c>
      <c r="I1638" s="9" t="s">
        <v>52</v>
      </c>
      <c r="J1638" s="9" t="s">
        <v>53</v>
      </c>
      <c r="L1638" s="9" t="str">
        <f>CONCATENATE(J1638,".",K1638)</f>
        <v>Styrax.</v>
      </c>
      <c r="M1638" s="9" t="s">
        <v>53</v>
      </c>
      <c r="N1638" s="11" t="s">
        <v>396</v>
      </c>
      <c r="O1638" s="64">
        <v>0</v>
      </c>
      <c r="P1638">
        <v>87</v>
      </c>
      <c r="Q1638">
        <v>1</v>
      </c>
      <c r="R1638" s="2">
        <v>102.73600389933623</v>
      </c>
      <c r="T1638">
        <f>(3.14*((P1638/2)^2))/1000000</f>
        <v>5.9416649999999996E-3</v>
      </c>
    </row>
    <row r="1639" spans="1:20" ht="15" customHeight="1">
      <c r="A1639">
        <v>1638</v>
      </c>
      <c r="B1639" s="9" t="s">
        <v>393</v>
      </c>
      <c r="C1639" s="9" t="s">
        <v>422</v>
      </c>
      <c r="D1639" s="6">
        <v>43</v>
      </c>
      <c r="E1639" s="9" t="s">
        <v>648</v>
      </c>
      <c r="F1639" s="17">
        <v>102791</v>
      </c>
      <c r="G1639" s="17">
        <v>14.821</v>
      </c>
      <c r="H1639" s="17">
        <v>50.241</v>
      </c>
      <c r="I1639" s="9" t="s">
        <v>52</v>
      </c>
      <c r="J1639" s="9" t="s">
        <v>53</v>
      </c>
      <c r="L1639" s="9" t="str">
        <f>CONCATENATE(J1639,".",K1639)</f>
        <v>Styrax.</v>
      </c>
      <c r="M1639" s="9" t="s">
        <v>53</v>
      </c>
      <c r="N1639" s="11" t="s">
        <v>396</v>
      </c>
      <c r="O1639" s="64">
        <v>0</v>
      </c>
      <c r="P1639">
        <v>103</v>
      </c>
      <c r="Q1639">
        <v>2</v>
      </c>
      <c r="R1639" s="2">
        <v>152.88708128929295</v>
      </c>
      <c r="T1639">
        <f>(3.14*((P1639/2)^2))/1000000</f>
        <v>8.3280650000000008E-3</v>
      </c>
    </row>
    <row r="1640" spans="1:20" ht="15" customHeight="1">
      <c r="A1640">
        <v>1639</v>
      </c>
      <c r="B1640" s="9" t="s">
        <v>393</v>
      </c>
      <c r="C1640" s="9" t="s">
        <v>422</v>
      </c>
      <c r="D1640" s="6">
        <v>43</v>
      </c>
      <c r="E1640" s="9" t="s">
        <v>648</v>
      </c>
      <c r="F1640" s="17">
        <v>102792</v>
      </c>
      <c r="G1640" s="17">
        <v>15.606999999999999</v>
      </c>
      <c r="H1640" s="17">
        <v>49.777000000000001</v>
      </c>
      <c r="I1640" s="9" t="s">
        <v>54</v>
      </c>
      <c r="J1640" s="9" t="s">
        <v>55</v>
      </c>
      <c r="K1640" s="9" t="s">
        <v>502</v>
      </c>
      <c r="L1640" s="9" t="str">
        <f>CONCATENATE(J1640,".",K1640)</f>
        <v>Schefflera.sp2</v>
      </c>
      <c r="M1640" s="9" t="s">
        <v>395</v>
      </c>
      <c r="N1640" s="11" t="s">
        <v>396</v>
      </c>
      <c r="O1640" s="64">
        <v>0</v>
      </c>
      <c r="P1640">
        <v>280</v>
      </c>
      <c r="Q1640">
        <v>2</v>
      </c>
      <c r="R1640" s="2">
        <v>128.21670409373132</v>
      </c>
      <c r="T1640">
        <f>(3.14*((P1640/2)^2))/1000000</f>
        <v>6.1544000000000001E-2</v>
      </c>
    </row>
    <row r="1641" spans="1:20" ht="15" customHeight="1">
      <c r="A1641">
        <v>1640</v>
      </c>
      <c r="B1641" s="9" t="s">
        <v>393</v>
      </c>
      <c r="C1641" s="9" t="s">
        <v>422</v>
      </c>
      <c r="D1641" s="6">
        <v>43</v>
      </c>
      <c r="E1641" s="9" t="s">
        <v>648</v>
      </c>
      <c r="F1641" s="17">
        <v>102793</v>
      </c>
      <c r="G1641" s="17">
        <v>17.856999999999999</v>
      </c>
      <c r="H1641" s="17">
        <v>49.991</v>
      </c>
      <c r="I1641" s="9" t="s">
        <v>56</v>
      </c>
      <c r="J1641" s="9" t="s">
        <v>57</v>
      </c>
      <c r="K1641" s="9" t="s">
        <v>767</v>
      </c>
      <c r="L1641" s="9" t="str">
        <f>CONCATENATE(J1641,".",K1641)</f>
        <v>Symplocos.cf. chiriquense</v>
      </c>
      <c r="M1641" s="9" t="s">
        <v>768</v>
      </c>
      <c r="N1641" s="11" t="s">
        <v>396</v>
      </c>
      <c r="O1641" s="64">
        <v>0</v>
      </c>
      <c r="P1641">
        <v>50</v>
      </c>
      <c r="Q1641">
        <v>1</v>
      </c>
      <c r="R1641" s="2">
        <v>163.95521491665158</v>
      </c>
      <c r="T1641">
        <f>(3.14*((P1641/2)^2))/1000000</f>
        <v>1.9624999999999998E-3</v>
      </c>
    </row>
    <row r="1642" spans="1:20" ht="15" customHeight="1">
      <c r="A1642">
        <v>1641</v>
      </c>
      <c r="B1642" s="9" t="s">
        <v>393</v>
      </c>
      <c r="C1642" s="9" t="s">
        <v>422</v>
      </c>
      <c r="D1642" s="6">
        <v>43</v>
      </c>
      <c r="E1642" s="9" t="s">
        <v>648</v>
      </c>
      <c r="F1642" s="17">
        <v>102794</v>
      </c>
      <c r="G1642" s="17">
        <v>18.75</v>
      </c>
      <c r="H1642" s="17">
        <v>50.561999999999998</v>
      </c>
      <c r="I1642" s="9" t="s">
        <v>413</v>
      </c>
      <c r="J1642" s="9" t="s">
        <v>414</v>
      </c>
      <c r="L1642" s="9" t="str">
        <f>CONCATENATE(J1642,".",K1642)</f>
        <v>Malvaviscus.</v>
      </c>
      <c r="M1642" s="9" t="s">
        <v>414</v>
      </c>
      <c r="N1642" s="11" t="s">
        <v>396</v>
      </c>
      <c r="O1642" s="64">
        <v>0</v>
      </c>
      <c r="P1642">
        <v>50</v>
      </c>
      <c r="Q1642">
        <v>1</v>
      </c>
      <c r="R1642" s="2">
        <v>142.74320061033171</v>
      </c>
      <c r="T1642">
        <f>(3.14*((P1642/2)^2))/1000000</f>
        <v>1.9624999999999998E-3</v>
      </c>
    </row>
    <row r="1643" spans="1:20" ht="15" customHeight="1">
      <c r="A1643">
        <v>1642</v>
      </c>
      <c r="B1643" s="9" t="s">
        <v>393</v>
      </c>
      <c r="C1643" s="9" t="s">
        <v>422</v>
      </c>
      <c r="D1643" s="6">
        <v>42</v>
      </c>
      <c r="E1643" s="9" t="s">
        <v>648</v>
      </c>
      <c r="F1643" s="17">
        <v>102795</v>
      </c>
      <c r="G1643" s="17">
        <v>18</v>
      </c>
      <c r="H1643" s="17">
        <v>46.311999999999998</v>
      </c>
      <c r="I1643" s="9" t="s">
        <v>54</v>
      </c>
      <c r="J1643" s="9" t="s">
        <v>75</v>
      </c>
      <c r="K1643" s="9" t="s">
        <v>504</v>
      </c>
      <c r="L1643" s="9" t="str">
        <f>CONCATENATE(J1643,".",K1643)</f>
        <v>Dendropanax.sp3</v>
      </c>
      <c r="M1643" s="9" t="s">
        <v>397</v>
      </c>
      <c r="N1643" s="11" t="s">
        <v>396</v>
      </c>
      <c r="O1643" s="64">
        <v>0</v>
      </c>
      <c r="P1643">
        <v>59</v>
      </c>
      <c r="Q1643">
        <v>1</v>
      </c>
      <c r="R1643" s="2">
        <v>143.60486461108025</v>
      </c>
      <c r="T1643">
        <f>(3.14*((P1643/2)^2))/1000000</f>
        <v>2.732585E-3</v>
      </c>
    </row>
    <row r="1644" spans="1:20" ht="15" customHeight="1">
      <c r="A1644">
        <v>1643</v>
      </c>
      <c r="B1644" s="9" t="s">
        <v>393</v>
      </c>
      <c r="C1644" s="9" t="s">
        <v>422</v>
      </c>
      <c r="D1644" s="6">
        <v>41</v>
      </c>
      <c r="E1644" s="9" t="s">
        <v>648</v>
      </c>
      <c r="F1644" s="17">
        <v>102796</v>
      </c>
      <c r="G1644" s="17">
        <v>18.821000000000002</v>
      </c>
      <c r="H1644" s="17">
        <v>41.741</v>
      </c>
      <c r="I1644" s="9" t="s">
        <v>22</v>
      </c>
      <c r="J1644" s="9" t="s">
        <v>513</v>
      </c>
      <c r="L1644" s="9" t="str">
        <f>CONCATENATE(J1644,".",K1644)</f>
        <v>Cinnamomum.</v>
      </c>
      <c r="M1644" s="9" t="s">
        <v>411</v>
      </c>
      <c r="N1644" s="11" t="s">
        <v>396</v>
      </c>
      <c r="O1644" s="64">
        <v>0</v>
      </c>
      <c r="P1644">
        <v>50</v>
      </c>
      <c r="Q1644">
        <v>1</v>
      </c>
      <c r="R1644" s="2">
        <v>185.99352019340182</v>
      </c>
      <c r="T1644">
        <f>(3.14*((P1644/2)^2))/1000000</f>
        <v>1.9624999999999998E-3</v>
      </c>
    </row>
    <row r="1645" spans="1:20" ht="15" customHeight="1">
      <c r="A1645">
        <v>1644</v>
      </c>
      <c r="B1645" s="9" t="s">
        <v>393</v>
      </c>
      <c r="C1645" s="9" t="s">
        <v>427</v>
      </c>
      <c r="D1645" s="6">
        <v>11</v>
      </c>
      <c r="E1645" s="9" t="s">
        <v>648</v>
      </c>
      <c r="F1645" s="17">
        <v>102797</v>
      </c>
      <c r="G1645" s="17">
        <v>0.79700000000000004</v>
      </c>
      <c r="H1645" s="17">
        <v>61.639000000000003</v>
      </c>
      <c r="I1645" s="9" t="s">
        <v>66</v>
      </c>
      <c r="J1645" s="9" t="s">
        <v>67</v>
      </c>
      <c r="K1645" s="9" t="s">
        <v>714</v>
      </c>
      <c r="L1645" s="9" t="str">
        <f>CONCATENATE(J1645,".",K1645)</f>
        <v>Magnolia.sororum</v>
      </c>
      <c r="M1645" s="9" t="s">
        <v>67</v>
      </c>
      <c r="N1645" s="11" t="s">
        <v>396</v>
      </c>
      <c r="O1645" s="64">
        <v>0</v>
      </c>
      <c r="P1645">
        <v>73</v>
      </c>
      <c r="Q1645">
        <v>1</v>
      </c>
      <c r="R1645" s="2">
        <v>141.53459619909614</v>
      </c>
      <c r="T1645">
        <f>(3.14*((P1645/2)^2))/1000000</f>
        <v>4.1832650000000002E-3</v>
      </c>
    </row>
    <row r="1646" spans="1:20" ht="15" customHeight="1">
      <c r="A1646">
        <v>1645</v>
      </c>
      <c r="B1646" s="9" t="s">
        <v>393</v>
      </c>
      <c r="C1646" s="9" t="s">
        <v>427</v>
      </c>
      <c r="D1646" s="6">
        <v>11</v>
      </c>
      <c r="E1646" s="9" t="s">
        <v>648</v>
      </c>
      <c r="F1646" s="17">
        <v>102798</v>
      </c>
      <c r="G1646" s="17">
        <v>3.3330000000000002</v>
      </c>
      <c r="H1646" s="17">
        <v>62.037999999999997</v>
      </c>
      <c r="I1646" s="9" t="s">
        <v>413</v>
      </c>
      <c r="J1646" s="9" t="s">
        <v>414</v>
      </c>
      <c r="L1646" s="9" t="str">
        <f>CONCATENATE(J1646,".",K1646)</f>
        <v>Malvaviscus.</v>
      </c>
      <c r="M1646" s="9" t="s">
        <v>414</v>
      </c>
      <c r="N1646" s="11" t="s">
        <v>396</v>
      </c>
      <c r="O1646" s="64">
        <v>0</v>
      </c>
      <c r="P1646">
        <v>50</v>
      </c>
      <c r="Q1646">
        <v>1</v>
      </c>
      <c r="R1646" s="2">
        <v>143.77858756986814</v>
      </c>
      <c r="T1646">
        <f>(3.14*((P1646/2)^2))/1000000</f>
        <v>1.9624999999999998E-3</v>
      </c>
    </row>
    <row r="1647" spans="1:20" ht="15" customHeight="1">
      <c r="A1647">
        <v>1646</v>
      </c>
      <c r="B1647" s="9" t="s">
        <v>393</v>
      </c>
      <c r="C1647" s="9" t="s">
        <v>427</v>
      </c>
      <c r="D1647" s="6">
        <v>11</v>
      </c>
      <c r="E1647" s="9" t="s">
        <v>648</v>
      </c>
      <c r="F1647" s="17">
        <v>102799</v>
      </c>
      <c r="G1647" s="17">
        <v>4.71</v>
      </c>
      <c r="H1647" s="17">
        <v>61.603000000000002</v>
      </c>
      <c r="I1647" s="9" t="s">
        <v>42</v>
      </c>
      <c r="J1647" s="9" t="s">
        <v>43</v>
      </c>
      <c r="K1647" s="9" t="s">
        <v>715</v>
      </c>
      <c r="L1647" s="9" t="str">
        <f>CONCATENATE(J1647,".",K1647)</f>
        <v>Psychotria.montivaga</v>
      </c>
      <c r="M1647" s="9" t="s">
        <v>415</v>
      </c>
      <c r="N1647" s="11" t="s">
        <v>396</v>
      </c>
      <c r="O1647" s="64">
        <v>0</v>
      </c>
      <c r="P1647">
        <v>63</v>
      </c>
      <c r="Q1647">
        <v>1</v>
      </c>
      <c r="R1647" s="2">
        <v>185.38634793609702</v>
      </c>
      <c r="T1647">
        <f>(3.14*((P1647/2)^2))/1000000</f>
        <v>3.1156650000000001E-3</v>
      </c>
    </row>
    <row r="1648" spans="1:20" ht="15" customHeight="1">
      <c r="A1648">
        <v>1647</v>
      </c>
      <c r="B1648" s="9" t="s">
        <v>393</v>
      </c>
      <c r="C1648" s="9" t="s">
        <v>427</v>
      </c>
      <c r="D1648" s="6">
        <v>11</v>
      </c>
      <c r="E1648" s="9" t="s">
        <v>648</v>
      </c>
      <c r="F1648" s="25">
        <v>102800</v>
      </c>
      <c r="G1648" s="17">
        <v>4.891</v>
      </c>
      <c r="H1648" s="17">
        <v>64.03</v>
      </c>
      <c r="I1648" t="s">
        <v>763</v>
      </c>
      <c r="J1648" t="s">
        <v>764</v>
      </c>
      <c r="K1648" t="s">
        <v>765</v>
      </c>
      <c r="L1648" s="9" t="str">
        <f>CONCATENATE(J1648,".",K1648)</f>
        <v>Casearia.arborea</v>
      </c>
      <c r="M1648" s="9" t="s">
        <v>428</v>
      </c>
      <c r="N1648" s="11" t="s">
        <v>396</v>
      </c>
      <c r="O1648" s="64">
        <v>0</v>
      </c>
      <c r="P1648">
        <v>56</v>
      </c>
      <c r="Q1648">
        <v>1</v>
      </c>
      <c r="R1648" s="2">
        <v>198.10926058697663</v>
      </c>
      <c r="T1648">
        <f>(3.14*((P1648/2)^2))/1000000</f>
        <v>2.4617600000000003E-3</v>
      </c>
    </row>
    <row r="1649" spans="1:31" ht="15" customHeight="1">
      <c r="A1649">
        <v>1648</v>
      </c>
      <c r="B1649" s="9" t="s">
        <v>393</v>
      </c>
      <c r="C1649" s="9" t="s">
        <v>427</v>
      </c>
      <c r="D1649" s="6">
        <v>12</v>
      </c>
      <c r="E1649" s="9" t="s">
        <v>648</v>
      </c>
      <c r="F1649" s="25">
        <v>102801</v>
      </c>
      <c r="G1649" s="17">
        <v>3.3690000000000002</v>
      </c>
      <c r="H1649" s="17">
        <v>65.009</v>
      </c>
      <c r="I1649" t="s">
        <v>763</v>
      </c>
      <c r="J1649" t="s">
        <v>764</v>
      </c>
      <c r="K1649" t="s">
        <v>765</v>
      </c>
      <c r="L1649" s="9" t="str">
        <f>CONCATENATE(J1649,".",K1649)</f>
        <v>Casearia.arborea</v>
      </c>
      <c r="M1649" s="9" t="s">
        <v>428</v>
      </c>
      <c r="N1649" s="11" t="s">
        <v>396</v>
      </c>
      <c r="O1649" s="64">
        <v>0</v>
      </c>
      <c r="P1649">
        <v>82</v>
      </c>
      <c r="Q1649">
        <v>1</v>
      </c>
      <c r="R1649" s="2">
        <v>197.5857575119939</v>
      </c>
      <c r="T1649">
        <f>(3.14*((P1649/2)^2))/1000000</f>
        <v>5.2783400000000003E-3</v>
      </c>
    </row>
    <row r="1650" spans="1:31" ht="15" customHeight="1">
      <c r="A1650">
        <v>1649</v>
      </c>
      <c r="B1650" s="9" t="s">
        <v>393</v>
      </c>
      <c r="C1650" s="9" t="s">
        <v>427</v>
      </c>
      <c r="D1650" s="6">
        <v>12</v>
      </c>
      <c r="E1650" s="9" t="s">
        <v>648</v>
      </c>
      <c r="F1650" s="17">
        <v>102802</v>
      </c>
      <c r="G1650" s="17">
        <v>2.8980000000000001</v>
      </c>
      <c r="H1650" s="17">
        <v>69.247</v>
      </c>
      <c r="I1650" s="9" t="s">
        <v>52</v>
      </c>
      <c r="J1650" s="9" t="s">
        <v>53</v>
      </c>
      <c r="L1650" s="9" t="str">
        <f>CONCATENATE(J1650,".",K1650)</f>
        <v>Styrax.</v>
      </c>
      <c r="M1650" s="9" t="s">
        <v>53</v>
      </c>
      <c r="N1650" s="11" t="s">
        <v>396</v>
      </c>
      <c r="O1650" s="64">
        <v>0</v>
      </c>
      <c r="P1650">
        <v>309</v>
      </c>
      <c r="Q1650">
        <v>3</v>
      </c>
      <c r="R1650" s="2">
        <v>149.32345356620263</v>
      </c>
      <c r="T1650">
        <f>(3.14*((P1650/2)^2))/1000000</f>
        <v>7.4952585000000002E-2</v>
      </c>
    </row>
    <row r="1651" spans="1:31" ht="15" customHeight="1">
      <c r="A1651">
        <v>1650</v>
      </c>
      <c r="B1651" s="9" t="s">
        <v>393</v>
      </c>
      <c r="C1651" s="9" t="s">
        <v>427</v>
      </c>
      <c r="D1651" s="6">
        <v>13</v>
      </c>
      <c r="E1651" s="9" t="s">
        <v>648</v>
      </c>
      <c r="F1651" s="17">
        <v>102803</v>
      </c>
      <c r="G1651" s="17">
        <v>4.5289999999999999</v>
      </c>
      <c r="H1651" s="17">
        <v>70.66</v>
      </c>
      <c r="I1651" s="9" t="s">
        <v>42</v>
      </c>
      <c r="J1651" s="9" t="s">
        <v>43</v>
      </c>
      <c r="K1651" s="9" t="s">
        <v>715</v>
      </c>
      <c r="L1651" s="9" t="str">
        <f>CONCATENATE(J1651,".",K1651)</f>
        <v>Psychotria.montivaga</v>
      </c>
      <c r="M1651" s="9" t="s">
        <v>415</v>
      </c>
      <c r="N1651" s="11" t="s">
        <v>396</v>
      </c>
      <c r="O1651" s="64">
        <v>0</v>
      </c>
      <c r="P1651">
        <v>61</v>
      </c>
      <c r="Q1651">
        <v>1</v>
      </c>
      <c r="R1651" s="2">
        <v>119.57639051177595</v>
      </c>
      <c r="T1651">
        <f>(3.14*((P1651/2)^2))/1000000</f>
        <v>2.9209850000000001E-3</v>
      </c>
    </row>
    <row r="1652" spans="1:31" ht="15" customHeight="1">
      <c r="A1652">
        <v>1651</v>
      </c>
      <c r="B1652" s="9" t="s">
        <v>393</v>
      </c>
      <c r="C1652" s="9" t="s">
        <v>427</v>
      </c>
      <c r="D1652" s="6">
        <v>13</v>
      </c>
      <c r="E1652" s="9" t="s">
        <v>647</v>
      </c>
      <c r="F1652" s="17">
        <v>102804</v>
      </c>
      <c r="G1652" s="17">
        <v>0.90600000000000003</v>
      </c>
      <c r="H1652" s="17">
        <v>74.028999999999996</v>
      </c>
      <c r="I1652" s="9" t="s">
        <v>399</v>
      </c>
      <c r="J1652" s="9" t="s">
        <v>400</v>
      </c>
      <c r="K1652" s="9" t="s">
        <v>401</v>
      </c>
      <c r="L1652" s="9" t="str">
        <f>CONCATENATE(J1652,".",K1652)</f>
        <v>Billia.rosea</v>
      </c>
      <c r="M1652" s="9" t="s">
        <v>402</v>
      </c>
      <c r="N1652" s="11" t="s">
        <v>396</v>
      </c>
      <c r="O1652" s="64">
        <v>12.677639458364144</v>
      </c>
      <c r="P1652">
        <v>179</v>
      </c>
      <c r="Q1652">
        <v>2</v>
      </c>
      <c r="R1652" s="2">
        <v>180.09544568660877</v>
      </c>
      <c r="T1652">
        <f>(3.14*((P1652/2)^2))/1000000</f>
        <v>2.5152185000000001E-2</v>
      </c>
    </row>
    <row r="1653" spans="1:31" ht="15" customHeight="1">
      <c r="A1653">
        <v>1652</v>
      </c>
      <c r="B1653" s="9" t="s">
        <v>393</v>
      </c>
      <c r="C1653" s="9" t="s">
        <v>427</v>
      </c>
      <c r="D1653" s="6">
        <v>14</v>
      </c>
      <c r="E1653" s="9" t="s">
        <v>648</v>
      </c>
      <c r="F1653" s="25">
        <v>102805</v>
      </c>
      <c r="G1653" s="17">
        <v>0.79700000000000004</v>
      </c>
      <c r="H1653" s="17">
        <v>77</v>
      </c>
      <c r="I1653" s="9" t="s">
        <v>166</v>
      </c>
      <c r="J1653" s="9" t="s">
        <v>522</v>
      </c>
      <c r="K1653" s="9" t="s">
        <v>502</v>
      </c>
      <c r="L1653" s="9" t="str">
        <f>CONCATENATE(J1653,".",K1653)</f>
        <v>Melastoma.sp2</v>
      </c>
      <c r="M1653" s="9" t="s">
        <v>398</v>
      </c>
      <c r="N1653" s="11" t="s">
        <v>396</v>
      </c>
      <c r="O1653" s="64">
        <v>0</v>
      </c>
      <c r="P1653">
        <v>73</v>
      </c>
      <c r="Q1653">
        <v>1</v>
      </c>
      <c r="R1653" s="2">
        <v>197.21567571808961</v>
      </c>
      <c r="T1653">
        <f>(3.14*((P1653/2)^2))/1000000</f>
        <v>4.1832650000000002E-3</v>
      </c>
    </row>
    <row r="1654" spans="1:31" ht="15" customHeight="1">
      <c r="A1654">
        <v>1653</v>
      </c>
      <c r="B1654" s="9" t="s">
        <v>393</v>
      </c>
      <c r="C1654" s="9" t="s">
        <v>427</v>
      </c>
      <c r="D1654" s="6">
        <v>14</v>
      </c>
      <c r="E1654" s="9" t="s">
        <v>648</v>
      </c>
      <c r="F1654" s="17">
        <v>102806</v>
      </c>
      <c r="G1654" s="17">
        <v>2.319</v>
      </c>
      <c r="H1654" s="17">
        <v>79.174000000000007</v>
      </c>
      <c r="I1654" s="9" t="s">
        <v>52</v>
      </c>
      <c r="J1654" s="9" t="s">
        <v>53</v>
      </c>
      <c r="L1654" s="9" t="str">
        <f>CONCATENATE(J1654,".",K1654)</f>
        <v>Styrax.</v>
      </c>
      <c r="M1654" s="9" t="s">
        <v>53</v>
      </c>
      <c r="N1654" s="11" t="s">
        <v>396</v>
      </c>
      <c r="O1654" s="64">
        <v>0</v>
      </c>
      <c r="P1654">
        <v>125</v>
      </c>
      <c r="Q1654">
        <v>2</v>
      </c>
      <c r="R1654" s="2">
        <v>114.75779058380843</v>
      </c>
      <c r="T1654">
        <f>(3.14*((P1654/2)^2))/1000000</f>
        <v>1.2265625E-2</v>
      </c>
    </row>
    <row r="1655" spans="1:31" ht="15" customHeight="1">
      <c r="A1655">
        <v>1654</v>
      </c>
      <c r="B1655" s="9" t="s">
        <v>393</v>
      </c>
      <c r="C1655" s="9" t="s">
        <v>427</v>
      </c>
      <c r="D1655" s="6">
        <v>14</v>
      </c>
      <c r="E1655" s="9" t="s">
        <v>647</v>
      </c>
      <c r="F1655" s="20">
        <v>102807</v>
      </c>
      <c r="G1655" s="17">
        <v>2.8260000000000001</v>
      </c>
      <c r="H1655" s="17">
        <v>79.319000000000003</v>
      </c>
      <c r="I1655" s="9" t="s">
        <v>50</v>
      </c>
      <c r="J1655" s="9" t="s">
        <v>51</v>
      </c>
      <c r="K1655" s="9" t="s">
        <v>709</v>
      </c>
      <c r="L1655" s="9" t="str">
        <f>CONCATENATE(J1655,".",K1655)</f>
        <v>Quercus.insignis</v>
      </c>
      <c r="M1655" s="9" t="s">
        <v>51</v>
      </c>
      <c r="N1655" s="11" t="s">
        <v>396</v>
      </c>
      <c r="O1655" s="64">
        <v>35.61299521750545</v>
      </c>
      <c r="P1655">
        <v>667</v>
      </c>
      <c r="Q1655">
        <v>4</v>
      </c>
      <c r="R1655" s="2">
        <v>129.14892323814459</v>
      </c>
      <c r="S1655">
        <v>190</v>
      </c>
      <c r="T1655">
        <f>(3.14*((P1655/2)^2))/1000000</f>
        <v>0.34923786499999998</v>
      </c>
      <c r="U1655" t="s">
        <v>48</v>
      </c>
      <c r="AE1655" t="s">
        <v>354</v>
      </c>
    </row>
    <row r="1656" spans="1:31" ht="15" customHeight="1">
      <c r="A1656">
        <v>1655</v>
      </c>
      <c r="B1656" s="9" t="s">
        <v>393</v>
      </c>
      <c r="C1656" s="9" t="s">
        <v>427</v>
      </c>
      <c r="D1656" s="6">
        <v>24</v>
      </c>
      <c r="E1656" s="9" t="s">
        <v>648</v>
      </c>
      <c r="F1656" s="17">
        <v>102808</v>
      </c>
      <c r="G1656" s="17">
        <v>6.3310000000000004</v>
      </c>
      <c r="H1656" s="17">
        <v>78.013999999999996</v>
      </c>
      <c r="I1656" s="9" t="s">
        <v>166</v>
      </c>
      <c r="J1656" s="9" t="s">
        <v>752</v>
      </c>
      <c r="K1656" s="9" t="s">
        <v>753</v>
      </c>
      <c r="L1656" s="9" t="str">
        <f>CONCATENATE(J1656,".",K1656)</f>
        <v>Miconia.livida</v>
      </c>
      <c r="M1656" s="9" t="s">
        <v>754</v>
      </c>
      <c r="N1656" s="11" t="s">
        <v>396</v>
      </c>
      <c r="O1656" s="64">
        <v>0</v>
      </c>
      <c r="P1656">
        <v>191</v>
      </c>
      <c r="Q1656">
        <v>2</v>
      </c>
      <c r="R1656" s="2">
        <v>141.95256550557758</v>
      </c>
      <c r="T1656">
        <f>(3.14*((P1656/2)^2))/1000000</f>
        <v>2.8637585000000004E-2</v>
      </c>
    </row>
    <row r="1657" spans="1:31" ht="15" customHeight="1">
      <c r="A1657">
        <v>1656</v>
      </c>
      <c r="B1657" s="9" t="s">
        <v>393</v>
      </c>
      <c r="C1657" s="9" t="s">
        <v>427</v>
      </c>
      <c r="D1657" s="6">
        <v>24</v>
      </c>
      <c r="E1657" s="9" t="s">
        <v>648</v>
      </c>
      <c r="F1657" s="17">
        <v>102809</v>
      </c>
      <c r="G1657" s="17">
        <v>9.0570000000000004</v>
      </c>
      <c r="H1657" s="17">
        <v>79.100999999999999</v>
      </c>
      <c r="I1657" s="9" t="s">
        <v>413</v>
      </c>
      <c r="J1657" s="9" t="s">
        <v>414</v>
      </c>
      <c r="L1657" s="9" t="str">
        <f>CONCATENATE(J1657,".",K1657)</f>
        <v>Malvaviscus.</v>
      </c>
      <c r="M1657" s="9" t="s">
        <v>414</v>
      </c>
      <c r="N1657" s="11" t="s">
        <v>396</v>
      </c>
      <c r="O1657" s="64">
        <v>0</v>
      </c>
      <c r="P1657">
        <v>54</v>
      </c>
      <c r="Q1657">
        <v>1</v>
      </c>
      <c r="R1657" s="2">
        <v>139.97344582682882</v>
      </c>
      <c r="T1657">
        <f>(3.14*((P1657/2)^2))/1000000</f>
        <v>2.2890599999999999E-3</v>
      </c>
    </row>
    <row r="1658" spans="1:31" ht="15" customHeight="1">
      <c r="A1658">
        <v>1657</v>
      </c>
      <c r="B1658" s="9" t="s">
        <v>393</v>
      </c>
      <c r="C1658" s="9" t="s">
        <v>427</v>
      </c>
      <c r="D1658" s="6">
        <v>24</v>
      </c>
      <c r="E1658" s="9" t="s">
        <v>648</v>
      </c>
      <c r="F1658" s="17">
        <v>102810</v>
      </c>
      <c r="G1658" s="17">
        <v>9.4920000000000009</v>
      </c>
      <c r="H1658" s="17">
        <v>76.203000000000003</v>
      </c>
      <c r="I1658" s="9" t="s">
        <v>413</v>
      </c>
      <c r="J1658" s="9" t="s">
        <v>414</v>
      </c>
      <c r="L1658" s="9" t="str">
        <f>CONCATENATE(J1658,".",K1658)</f>
        <v>Malvaviscus.</v>
      </c>
      <c r="M1658" s="9" t="s">
        <v>414</v>
      </c>
      <c r="N1658" s="11" t="s">
        <v>396</v>
      </c>
      <c r="O1658" s="64">
        <v>0</v>
      </c>
      <c r="P1658">
        <v>74</v>
      </c>
      <c r="Q1658">
        <v>1</v>
      </c>
      <c r="R1658" s="2">
        <v>155.66890444131013</v>
      </c>
      <c r="T1658">
        <f>(3.14*((P1658/2)^2))/1000000</f>
        <v>4.2986600000000002E-3</v>
      </c>
    </row>
    <row r="1659" spans="1:31" ht="15" customHeight="1">
      <c r="A1659">
        <v>1658</v>
      </c>
      <c r="B1659" s="9" t="s">
        <v>393</v>
      </c>
      <c r="C1659" s="9" t="s">
        <v>427</v>
      </c>
      <c r="D1659" s="6">
        <v>24</v>
      </c>
      <c r="E1659" s="9" t="s">
        <v>648</v>
      </c>
      <c r="F1659" s="17">
        <v>102811</v>
      </c>
      <c r="G1659" s="17">
        <v>5.8330000000000002</v>
      </c>
      <c r="H1659" s="17">
        <v>75.224999999999994</v>
      </c>
      <c r="I1659" s="9" t="s">
        <v>413</v>
      </c>
      <c r="J1659" s="9" t="s">
        <v>414</v>
      </c>
      <c r="L1659" s="9" t="str">
        <f>CONCATENATE(J1659,".",K1659)</f>
        <v>Malvaviscus.</v>
      </c>
      <c r="M1659" s="9" t="s">
        <v>414</v>
      </c>
      <c r="N1659" s="11" t="s">
        <v>396</v>
      </c>
      <c r="O1659" s="64">
        <v>0</v>
      </c>
      <c r="P1659">
        <v>57</v>
      </c>
      <c r="Q1659">
        <v>1</v>
      </c>
      <c r="R1659" s="2">
        <v>146.72183939267748</v>
      </c>
      <c r="T1659">
        <f>(3.14*((P1659/2)^2))/1000000</f>
        <v>2.550465E-3</v>
      </c>
    </row>
    <row r="1660" spans="1:31" ht="15" customHeight="1">
      <c r="A1660">
        <v>1659</v>
      </c>
      <c r="B1660" s="9" t="s">
        <v>393</v>
      </c>
      <c r="C1660" s="9" t="s">
        <v>427</v>
      </c>
      <c r="D1660" s="6">
        <v>23</v>
      </c>
      <c r="E1660" s="9" t="s">
        <v>647</v>
      </c>
      <c r="F1660" s="16">
        <v>102812</v>
      </c>
      <c r="G1660" s="17">
        <v>9.5640000000000001</v>
      </c>
      <c r="H1660" s="17">
        <v>70.043999999999997</v>
      </c>
      <c r="I1660" s="9" t="s">
        <v>22</v>
      </c>
      <c r="J1660" s="9" t="s">
        <v>517</v>
      </c>
      <c r="K1660" s="9" t="s">
        <v>502</v>
      </c>
      <c r="L1660" s="9" t="str">
        <f>CONCATENATE(J1660,".",K1660)</f>
        <v>Persea.sp2</v>
      </c>
      <c r="M1660" s="9" t="s">
        <v>723</v>
      </c>
      <c r="N1660" s="11" t="s">
        <v>396</v>
      </c>
      <c r="O1660" s="64">
        <v>17.317172538580571</v>
      </c>
      <c r="P1660">
        <v>354</v>
      </c>
      <c r="Q1660">
        <v>3</v>
      </c>
      <c r="R1660" s="2">
        <v>162.405455337609</v>
      </c>
      <c r="T1660">
        <f>(3.14*((P1660/2)^2))/1000000</f>
        <v>9.8373059999999998E-2</v>
      </c>
    </row>
    <row r="1661" spans="1:31" ht="15" customHeight="1">
      <c r="A1661">
        <v>1660</v>
      </c>
      <c r="B1661" s="9" t="s">
        <v>393</v>
      </c>
      <c r="C1661" s="9" t="s">
        <v>427</v>
      </c>
      <c r="D1661" s="6">
        <v>22</v>
      </c>
      <c r="E1661" s="9" t="s">
        <v>648</v>
      </c>
      <c r="F1661" s="17">
        <v>102813</v>
      </c>
      <c r="G1661" s="17">
        <v>6.1950000000000003</v>
      </c>
      <c r="H1661" s="17">
        <v>69.138999999999996</v>
      </c>
      <c r="I1661" t="s">
        <v>763</v>
      </c>
      <c r="J1661" t="s">
        <v>764</v>
      </c>
      <c r="K1661" t="s">
        <v>765</v>
      </c>
      <c r="L1661" s="9" t="str">
        <f>CONCATENATE(J1661,".",K1661)</f>
        <v>Casearia.arborea</v>
      </c>
      <c r="M1661" s="9" t="s">
        <v>428</v>
      </c>
      <c r="N1661" s="11" t="s">
        <v>396</v>
      </c>
      <c r="O1661" s="64">
        <v>0</v>
      </c>
      <c r="P1661">
        <v>103</v>
      </c>
      <c r="Q1661">
        <v>2</v>
      </c>
      <c r="R1661" s="2">
        <v>134.75924606094611</v>
      </c>
      <c r="T1661">
        <f>(3.14*((P1661/2)^2))/1000000</f>
        <v>8.3280650000000008E-3</v>
      </c>
    </row>
    <row r="1662" spans="1:31" ht="15" customHeight="1">
      <c r="A1662">
        <v>1661</v>
      </c>
      <c r="B1662" s="9" t="s">
        <v>393</v>
      </c>
      <c r="C1662" s="9" t="s">
        <v>427</v>
      </c>
      <c r="D1662" s="6">
        <v>22</v>
      </c>
      <c r="E1662" s="9" t="s">
        <v>648</v>
      </c>
      <c r="F1662" s="17">
        <v>102814</v>
      </c>
      <c r="G1662" s="17">
        <v>5.3620000000000001</v>
      </c>
      <c r="H1662" s="17">
        <v>69.283000000000001</v>
      </c>
      <c r="I1662" s="9" t="s">
        <v>71</v>
      </c>
      <c r="J1662" s="9" t="s">
        <v>72</v>
      </c>
      <c r="K1662" s="9" t="s">
        <v>494</v>
      </c>
      <c r="L1662" s="9" t="str">
        <f>CONCATENATE(J1662,".",K1662)</f>
        <v>Cornus.disciflora</v>
      </c>
      <c r="M1662" s="9" t="s">
        <v>72</v>
      </c>
      <c r="N1662" s="11" t="s">
        <v>396</v>
      </c>
      <c r="O1662" s="64">
        <v>0</v>
      </c>
      <c r="P1662">
        <v>759</v>
      </c>
      <c r="Q1662">
        <v>4</v>
      </c>
      <c r="R1662" s="2">
        <v>117.41538800291281</v>
      </c>
      <c r="S1662">
        <v>320</v>
      </c>
      <c r="T1662">
        <f>(3.14*((P1662/2)^2))/1000000</f>
        <v>0.45222358500000004</v>
      </c>
      <c r="U1662" t="s">
        <v>58</v>
      </c>
      <c r="AE1662" t="s">
        <v>429</v>
      </c>
    </row>
    <row r="1663" spans="1:31" ht="15" customHeight="1">
      <c r="A1663">
        <v>1662</v>
      </c>
      <c r="B1663" s="9" t="s">
        <v>393</v>
      </c>
      <c r="C1663" s="9" t="s">
        <v>427</v>
      </c>
      <c r="D1663" s="6">
        <v>21</v>
      </c>
      <c r="E1663" s="9" t="s">
        <v>647</v>
      </c>
      <c r="F1663" s="16">
        <v>102815</v>
      </c>
      <c r="G1663" s="17">
        <v>6.3760000000000003</v>
      </c>
      <c r="H1663" s="17">
        <v>64.067000000000007</v>
      </c>
      <c r="I1663" s="9" t="s">
        <v>66</v>
      </c>
      <c r="J1663" s="9" t="s">
        <v>67</v>
      </c>
      <c r="K1663" s="9" t="s">
        <v>714</v>
      </c>
      <c r="L1663" s="9" t="str">
        <f>CONCATENATE(J1663,".",K1663)</f>
        <v>Magnolia.sororum</v>
      </c>
      <c r="M1663" s="9" t="s">
        <v>67</v>
      </c>
      <c r="N1663" s="11" t="s">
        <v>396</v>
      </c>
      <c r="O1663" s="64">
        <v>17.405822348115386</v>
      </c>
      <c r="P1663">
        <v>160</v>
      </c>
      <c r="Q1663">
        <v>2</v>
      </c>
      <c r="R1663" s="2">
        <v>197.86621121818672</v>
      </c>
      <c r="T1663">
        <f>(3.14*((P1663/2)^2))/1000000</f>
        <v>2.0095999999999999E-2</v>
      </c>
    </row>
    <row r="1664" spans="1:31" ht="15" customHeight="1">
      <c r="A1664">
        <v>1663</v>
      </c>
      <c r="B1664" s="9" t="s">
        <v>393</v>
      </c>
      <c r="C1664" s="9" t="s">
        <v>427</v>
      </c>
      <c r="D1664" s="6">
        <v>21</v>
      </c>
      <c r="E1664" s="9" t="s">
        <v>648</v>
      </c>
      <c r="F1664" s="17">
        <v>102816</v>
      </c>
      <c r="G1664" s="17">
        <v>8.3320000000000007</v>
      </c>
      <c r="H1664" s="17">
        <v>63.957999999999998</v>
      </c>
      <c r="I1664" s="9" t="s">
        <v>413</v>
      </c>
      <c r="J1664" s="9" t="s">
        <v>414</v>
      </c>
      <c r="L1664" s="9" t="str">
        <f>CONCATENATE(J1664,".",K1664)</f>
        <v>Malvaviscus.</v>
      </c>
      <c r="M1664" s="9" t="s">
        <v>414</v>
      </c>
      <c r="N1664" s="11" t="s">
        <v>396</v>
      </c>
      <c r="O1664" s="64">
        <v>0</v>
      </c>
      <c r="P1664">
        <v>50</v>
      </c>
      <c r="Q1664">
        <v>1</v>
      </c>
      <c r="R1664" s="2">
        <v>102.34730726217566</v>
      </c>
      <c r="T1664">
        <f>(3.14*((P1664/2)^2))/1000000</f>
        <v>1.9624999999999998E-3</v>
      </c>
    </row>
    <row r="1665" spans="1:31" ht="15" customHeight="1">
      <c r="A1665">
        <v>1664</v>
      </c>
      <c r="B1665" s="9" t="s">
        <v>393</v>
      </c>
      <c r="C1665" s="9" t="s">
        <v>427</v>
      </c>
      <c r="D1665" s="6">
        <v>21</v>
      </c>
      <c r="E1665" s="9" t="s">
        <v>648</v>
      </c>
      <c r="F1665" s="17">
        <v>102817</v>
      </c>
      <c r="G1665" s="17">
        <v>8.4049999999999994</v>
      </c>
      <c r="H1665" s="17">
        <v>63.161000000000001</v>
      </c>
      <c r="I1665" s="9" t="s">
        <v>42</v>
      </c>
      <c r="J1665" s="9" t="s">
        <v>43</v>
      </c>
      <c r="K1665" s="9" t="s">
        <v>715</v>
      </c>
      <c r="L1665" s="9" t="str">
        <f>CONCATENATE(J1665,".",K1665)</f>
        <v>Psychotria.montivaga</v>
      </c>
      <c r="M1665" s="9" t="s">
        <v>415</v>
      </c>
      <c r="N1665" s="11" t="s">
        <v>396</v>
      </c>
      <c r="O1665" s="64">
        <v>0</v>
      </c>
      <c r="P1665">
        <v>50</v>
      </c>
      <c r="Q1665">
        <v>1</v>
      </c>
      <c r="R1665" s="2">
        <v>173.35341805666437</v>
      </c>
      <c r="T1665">
        <f>(3.14*((P1665/2)^2))/1000000</f>
        <v>1.9624999999999998E-3</v>
      </c>
    </row>
    <row r="1666" spans="1:31" ht="15" customHeight="1">
      <c r="A1666">
        <v>1665</v>
      </c>
      <c r="B1666" s="9" t="s">
        <v>393</v>
      </c>
      <c r="C1666" s="9" t="s">
        <v>427</v>
      </c>
      <c r="D1666" s="6">
        <v>31</v>
      </c>
      <c r="E1666" s="9" t="s">
        <v>648</v>
      </c>
      <c r="F1666" s="17">
        <v>102818</v>
      </c>
      <c r="G1666" s="17">
        <v>13.151</v>
      </c>
      <c r="H1666" s="17">
        <v>61.023000000000003</v>
      </c>
      <c r="I1666" s="9" t="s">
        <v>166</v>
      </c>
      <c r="J1666" s="9" t="s">
        <v>523</v>
      </c>
      <c r="L1666" s="9" t="str">
        <f>CONCATENATE(J1666,".",K1666)</f>
        <v>Meriania.</v>
      </c>
      <c r="M1666" s="9" t="s">
        <v>430</v>
      </c>
      <c r="N1666" s="11" t="s">
        <v>396</v>
      </c>
      <c r="O1666" s="64">
        <v>0</v>
      </c>
      <c r="P1666">
        <v>119</v>
      </c>
      <c r="Q1666">
        <v>2</v>
      </c>
      <c r="R1666" s="2">
        <v>170.04308959080117</v>
      </c>
      <c r="T1666">
        <f>(3.14*((P1666/2)^2))/1000000</f>
        <v>1.1116384999999999E-2</v>
      </c>
      <c r="AA1666" t="s">
        <v>404</v>
      </c>
    </row>
    <row r="1667" spans="1:31" ht="15" customHeight="1">
      <c r="A1667">
        <v>1666</v>
      </c>
      <c r="B1667" s="9" t="s">
        <v>393</v>
      </c>
      <c r="C1667" s="9" t="s">
        <v>427</v>
      </c>
      <c r="D1667" s="6">
        <v>32</v>
      </c>
      <c r="E1667" s="9" t="s">
        <v>648</v>
      </c>
      <c r="F1667" s="17">
        <v>102819</v>
      </c>
      <c r="G1667" s="17">
        <v>14.853999999999999</v>
      </c>
      <c r="H1667" s="17">
        <v>65.081000000000003</v>
      </c>
      <c r="I1667" s="9" t="s">
        <v>54</v>
      </c>
      <c r="J1667" s="9" t="s">
        <v>75</v>
      </c>
      <c r="K1667" s="9" t="s">
        <v>504</v>
      </c>
      <c r="L1667" s="9" t="str">
        <f>CONCATENATE(J1667,".",K1667)</f>
        <v>Dendropanax.sp3</v>
      </c>
      <c r="M1667" s="9" t="s">
        <v>397</v>
      </c>
      <c r="N1667" s="11" t="s">
        <v>396</v>
      </c>
      <c r="O1667" s="64">
        <v>0</v>
      </c>
      <c r="P1667">
        <v>65</v>
      </c>
      <c r="Q1667">
        <v>1</v>
      </c>
      <c r="R1667" s="2">
        <v>135.56801647327532</v>
      </c>
      <c r="T1667">
        <f>(3.14*((P1667/2)^2))/1000000</f>
        <v>3.3166250000000001E-3</v>
      </c>
    </row>
    <row r="1668" spans="1:31" ht="15" customHeight="1">
      <c r="A1668">
        <v>1667</v>
      </c>
      <c r="B1668" s="9" t="s">
        <v>393</v>
      </c>
      <c r="C1668" s="9" t="s">
        <v>427</v>
      </c>
      <c r="D1668" s="6">
        <v>32</v>
      </c>
      <c r="E1668" s="9" t="s">
        <v>648</v>
      </c>
      <c r="F1668" s="17">
        <v>102820</v>
      </c>
      <c r="G1668" s="17">
        <v>12.173</v>
      </c>
      <c r="H1668" s="17">
        <v>66.674999999999997</v>
      </c>
      <c r="I1668" s="9" t="s">
        <v>166</v>
      </c>
      <c r="J1668" s="9" t="s">
        <v>752</v>
      </c>
      <c r="K1668" s="9" t="s">
        <v>753</v>
      </c>
      <c r="L1668" s="9" t="str">
        <f>CONCATENATE(J1668,".",K1668)</f>
        <v>Miconia.livida</v>
      </c>
      <c r="M1668" s="9" t="s">
        <v>754</v>
      </c>
      <c r="N1668" s="11" t="s">
        <v>396</v>
      </c>
      <c r="O1668" s="64">
        <v>0</v>
      </c>
      <c r="P1668">
        <v>70</v>
      </c>
      <c r="Q1668">
        <v>1</v>
      </c>
      <c r="R1668" s="2">
        <v>188.99662960686487</v>
      </c>
      <c r="T1668">
        <f>(3.14*((P1668/2)^2))/1000000</f>
        <v>3.8465000000000001E-3</v>
      </c>
    </row>
    <row r="1669" spans="1:31" ht="15" customHeight="1">
      <c r="A1669">
        <v>1668</v>
      </c>
      <c r="B1669" s="9" t="s">
        <v>393</v>
      </c>
      <c r="C1669" s="9" t="s">
        <v>427</v>
      </c>
      <c r="D1669" s="6">
        <v>33</v>
      </c>
      <c r="E1669" s="9" t="s">
        <v>648</v>
      </c>
      <c r="F1669" s="17">
        <v>102821</v>
      </c>
      <c r="G1669" s="17">
        <v>11.521000000000001</v>
      </c>
      <c r="H1669" s="17">
        <v>73.051000000000002</v>
      </c>
      <c r="I1669" s="9" t="s">
        <v>166</v>
      </c>
      <c r="J1669" s="9" t="s">
        <v>752</v>
      </c>
      <c r="K1669" s="9" t="s">
        <v>753</v>
      </c>
      <c r="L1669" s="9" t="str">
        <f>CONCATENATE(J1669,".",K1669)</f>
        <v>Miconia.livida</v>
      </c>
      <c r="M1669" s="9" t="s">
        <v>754</v>
      </c>
      <c r="N1669" s="11" t="s">
        <v>396</v>
      </c>
      <c r="O1669" s="64">
        <v>0</v>
      </c>
      <c r="P1669">
        <v>104</v>
      </c>
      <c r="Q1669">
        <v>2</v>
      </c>
      <c r="R1669" s="2">
        <v>105.16551210331508</v>
      </c>
      <c r="T1669">
        <f>(3.14*((P1669/2)^2))/1000000</f>
        <v>8.4905599999999994E-3</v>
      </c>
      <c r="U1669" t="s">
        <v>30</v>
      </c>
      <c r="W1669">
        <v>98</v>
      </c>
      <c r="X1669">
        <v>95</v>
      </c>
      <c r="AA1669" t="s">
        <v>407</v>
      </c>
    </row>
    <row r="1670" spans="1:31" ht="15" customHeight="1">
      <c r="A1670">
        <v>1669</v>
      </c>
      <c r="B1670" s="9" t="s">
        <v>393</v>
      </c>
      <c r="C1670" s="9" t="s">
        <v>427</v>
      </c>
      <c r="D1670" s="6">
        <v>33</v>
      </c>
      <c r="E1670" s="9" t="s">
        <v>647</v>
      </c>
      <c r="F1670" s="17">
        <v>102822</v>
      </c>
      <c r="G1670" s="17">
        <v>13.622</v>
      </c>
      <c r="H1670" s="17">
        <v>74.247</v>
      </c>
      <c r="I1670" s="9" t="s">
        <v>39</v>
      </c>
      <c r="J1670" s="9" t="s">
        <v>774</v>
      </c>
      <c r="K1670" s="9" t="s">
        <v>775</v>
      </c>
      <c r="L1670" s="9" t="str">
        <f>CONCATENATE(J1670,".",K1670)</f>
        <v>Cedrela.tonduzii</v>
      </c>
      <c r="M1670" s="9" t="s">
        <v>431</v>
      </c>
      <c r="N1670" s="11" t="s">
        <v>396</v>
      </c>
      <c r="O1670" s="64">
        <v>34.65369019466209</v>
      </c>
      <c r="P1670">
        <v>810</v>
      </c>
      <c r="Q1670">
        <v>4</v>
      </c>
      <c r="R1670" s="2">
        <v>149.89618625460884</v>
      </c>
      <c r="S1670">
        <v>410</v>
      </c>
      <c r="T1670">
        <f>(3.14*((P1670/2)^2))/1000000</f>
        <v>0.51503849999999995</v>
      </c>
      <c r="U1670" t="s">
        <v>58</v>
      </c>
      <c r="AE1670" t="s">
        <v>390</v>
      </c>
    </row>
    <row r="1671" spans="1:31" ht="15" customHeight="1">
      <c r="A1671">
        <v>1670</v>
      </c>
      <c r="B1671" s="9" t="s">
        <v>393</v>
      </c>
      <c r="C1671" s="9" t="s">
        <v>427</v>
      </c>
      <c r="D1671" s="6">
        <v>33</v>
      </c>
      <c r="E1671" s="9" t="s">
        <v>648</v>
      </c>
      <c r="F1671" s="17">
        <v>102823</v>
      </c>
      <c r="G1671" s="17">
        <v>14.31</v>
      </c>
      <c r="H1671" s="17">
        <v>74.210000000000008</v>
      </c>
      <c r="I1671" s="9" t="s">
        <v>22</v>
      </c>
      <c r="J1671" s="9" t="s">
        <v>517</v>
      </c>
      <c r="K1671" s="9" t="s">
        <v>502</v>
      </c>
      <c r="L1671" s="9" t="str">
        <f>CONCATENATE(J1671,".",K1671)</f>
        <v>Persea.sp2</v>
      </c>
      <c r="M1671" s="9" t="s">
        <v>723</v>
      </c>
      <c r="N1671" s="11" t="s">
        <v>396</v>
      </c>
      <c r="O1671" s="64">
        <v>0</v>
      </c>
      <c r="P1671">
        <v>70</v>
      </c>
      <c r="Q1671">
        <v>1</v>
      </c>
      <c r="R1671" s="2">
        <v>181.15091923360256</v>
      </c>
      <c r="T1671">
        <f>(3.14*((P1671/2)^2))/1000000</f>
        <v>3.8465000000000001E-3</v>
      </c>
    </row>
    <row r="1672" spans="1:31" ht="15" customHeight="1">
      <c r="A1672">
        <v>1671</v>
      </c>
      <c r="B1672" s="9" t="s">
        <v>393</v>
      </c>
      <c r="C1672" s="9" t="s">
        <v>427</v>
      </c>
      <c r="D1672" s="6">
        <v>44</v>
      </c>
      <c r="E1672" s="9" t="s">
        <v>648</v>
      </c>
      <c r="F1672" s="17">
        <v>102824</v>
      </c>
      <c r="G1672" s="17">
        <v>15.252000000000001</v>
      </c>
      <c r="H1672" s="17">
        <v>79.245999999999995</v>
      </c>
      <c r="I1672" s="9" t="s">
        <v>22</v>
      </c>
      <c r="J1672" s="9" t="s">
        <v>513</v>
      </c>
      <c r="L1672" s="9" t="str">
        <f>CONCATENATE(J1672,".",K1672)</f>
        <v>Cinnamomum.</v>
      </c>
      <c r="M1672" s="9" t="s">
        <v>411</v>
      </c>
      <c r="N1672" s="11" t="s">
        <v>396</v>
      </c>
      <c r="O1672" s="64">
        <v>0</v>
      </c>
      <c r="P1672">
        <v>86</v>
      </c>
      <c r="Q1672">
        <v>1</v>
      </c>
      <c r="R1672" s="2">
        <v>177.1190040604863</v>
      </c>
      <c r="T1672">
        <f>(3.14*((P1672/2)^2))/1000000</f>
        <v>5.8058600000000004E-3</v>
      </c>
    </row>
    <row r="1673" spans="1:31" ht="15" customHeight="1">
      <c r="A1673">
        <v>1672</v>
      </c>
      <c r="B1673" s="9" t="s">
        <v>393</v>
      </c>
      <c r="C1673" s="9" t="s">
        <v>427</v>
      </c>
      <c r="D1673" s="6">
        <v>44</v>
      </c>
      <c r="E1673" s="9" t="s">
        <v>648</v>
      </c>
      <c r="F1673" s="25">
        <v>102825</v>
      </c>
      <c r="G1673" s="17">
        <v>16.448</v>
      </c>
      <c r="H1673" s="17">
        <v>78.195999999999998</v>
      </c>
      <c r="I1673" s="9" t="s">
        <v>22</v>
      </c>
      <c r="J1673" s="9" t="s">
        <v>518</v>
      </c>
      <c r="K1673" s="9" t="s">
        <v>502</v>
      </c>
      <c r="L1673" s="9" t="str">
        <f>CONCATENATE(J1673,".",K1673)</f>
        <v>Nectandra.sp2</v>
      </c>
      <c r="M1673" s="9" t="s">
        <v>432</v>
      </c>
      <c r="N1673" s="11" t="s">
        <v>396</v>
      </c>
      <c r="O1673" s="64">
        <v>0</v>
      </c>
      <c r="P1673">
        <v>68</v>
      </c>
      <c r="Q1673">
        <v>1</v>
      </c>
      <c r="R1673" s="2">
        <v>197.38646219425257</v>
      </c>
      <c r="T1673">
        <f>(3.14*((P1673/2)^2))/1000000</f>
        <v>3.6298400000000001E-3</v>
      </c>
      <c r="AA1673" t="s">
        <v>404</v>
      </c>
    </row>
    <row r="1674" spans="1:31" ht="15" customHeight="1">
      <c r="A1674">
        <v>1673</v>
      </c>
      <c r="B1674" s="9" t="s">
        <v>393</v>
      </c>
      <c r="C1674" s="9" t="s">
        <v>427</v>
      </c>
      <c r="D1674" s="6">
        <v>44</v>
      </c>
      <c r="E1674" s="9" t="s">
        <v>648</v>
      </c>
      <c r="F1674" s="17">
        <v>102826</v>
      </c>
      <c r="G1674" s="17">
        <v>17.100000000000001</v>
      </c>
      <c r="H1674" s="17">
        <v>78.667000000000002</v>
      </c>
      <c r="I1674" s="9" t="s">
        <v>22</v>
      </c>
      <c r="J1674" s="9" t="s">
        <v>513</v>
      </c>
      <c r="L1674" s="9" t="str">
        <f>CONCATENATE(J1674,".",K1674)</f>
        <v>Cinnamomum.</v>
      </c>
      <c r="M1674" s="9" t="s">
        <v>411</v>
      </c>
      <c r="N1674" s="11" t="s">
        <v>396</v>
      </c>
      <c r="O1674" s="64">
        <v>0</v>
      </c>
      <c r="P1674">
        <v>56</v>
      </c>
      <c r="Q1674">
        <v>1</v>
      </c>
      <c r="R1674" s="2">
        <v>157.86920995025139</v>
      </c>
      <c r="T1674">
        <f>(3.14*((P1674/2)^2))/1000000</f>
        <v>2.4617600000000003E-3</v>
      </c>
    </row>
    <row r="1675" spans="1:31" ht="15" customHeight="1">
      <c r="A1675">
        <v>1674</v>
      </c>
      <c r="B1675" s="9" t="s">
        <v>393</v>
      </c>
      <c r="C1675" s="9" t="s">
        <v>427</v>
      </c>
      <c r="D1675" s="6">
        <v>44</v>
      </c>
      <c r="E1675" s="9" t="s">
        <v>648</v>
      </c>
      <c r="F1675" s="17">
        <v>102827</v>
      </c>
      <c r="G1675" s="17">
        <v>15.324</v>
      </c>
      <c r="H1675" s="17">
        <v>75.66</v>
      </c>
      <c r="I1675" s="9" t="s">
        <v>413</v>
      </c>
      <c r="J1675" s="9" t="s">
        <v>414</v>
      </c>
      <c r="L1675" s="9" t="str">
        <f>CONCATENATE(J1675,".",K1675)</f>
        <v>Malvaviscus.</v>
      </c>
      <c r="M1675" s="9" t="s">
        <v>414</v>
      </c>
      <c r="N1675" s="11" t="s">
        <v>396</v>
      </c>
      <c r="O1675" s="64">
        <v>0</v>
      </c>
      <c r="P1675">
        <v>51</v>
      </c>
      <c r="Q1675">
        <v>1</v>
      </c>
      <c r="R1675" s="2">
        <v>141.80327119739525</v>
      </c>
      <c r="T1675">
        <f>(3.14*((P1675/2)^2))/1000000</f>
        <v>2.041785E-3</v>
      </c>
    </row>
    <row r="1676" spans="1:31" ht="15" customHeight="1">
      <c r="A1676">
        <v>1675</v>
      </c>
      <c r="B1676" s="9" t="s">
        <v>393</v>
      </c>
      <c r="C1676" s="9" t="s">
        <v>427</v>
      </c>
      <c r="D1676" s="6">
        <v>44</v>
      </c>
      <c r="E1676" s="9" t="s">
        <v>648</v>
      </c>
      <c r="F1676" s="17">
        <v>102828</v>
      </c>
      <c r="G1676" s="17">
        <v>18.875</v>
      </c>
      <c r="H1676" s="17">
        <v>75.66</v>
      </c>
      <c r="I1676" s="9" t="s">
        <v>22</v>
      </c>
      <c r="J1676" s="9" t="s">
        <v>513</v>
      </c>
      <c r="L1676" s="9" t="str">
        <f>CONCATENATE(J1676,".",K1676)</f>
        <v>Cinnamomum.</v>
      </c>
      <c r="M1676" s="9" t="s">
        <v>411</v>
      </c>
      <c r="N1676" s="11" t="s">
        <v>396</v>
      </c>
      <c r="O1676" s="64">
        <v>0</v>
      </c>
      <c r="P1676">
        <v>52</v>
      </c>
      <c r="Q1676">
        <v>1</v>
      </c>
      <c r="R1676" s="2">
        <v>150.76233050659499</v>
      </c>
      <c r="T1676">
        <f>(3.14*((P1676/2)^2))/1000000</f>
        <v>2.1226399999999999E-3</v>
      </c>
    </row>
    <row r="1677" spans="1:31" ht="15" customHeight="1">
      <c r="A1677">
        <v>1676</v>
      </c>
      <c r="B1677" s="9" t="s">
        <v>393</v>
      </c>
      <c r="C1677" s="9" t="s">
        <v>427</v>
      </c>
      <c r="D1677" s="6">
        <v>43</v>
      </c>
      <c r="E1677" s="9" t="s">
        <v>648</v>
      </c>
      <c r="F1677" s="17">
        <v>102829</v>
      </c>
      <c r="G1677" s="17">
        <v>16.484000000000002</v>
      </c>
      <c r="H1677" s="17">
        <v>73.231999999999999</v>
      </c>
      <c r="I1677" s="9" t="s">
        <v>22</v>
      </c>
      <c r="J1677" s="9" t="s">
        <v>517</v>
      </c>
      <c r="K1677" s="9" t="s">
        <v>502</v>
      </c>
      <c r="L1677" s="9" t="str">
        <f>CONCATENATE(J1677,".",K1677)</f>
        <v>Persea.sp2</v>
      </c>
      <c r="M1677" s="9" t="s">
        <v>723</v>
      </c>
      <c r="N1677" s="11" t="s">
        <v>396</v>
      </c>
      <c r="O1677" s="64">
        <v>0</v>
      </c>
      <c r="P1677">
        <v>78</v>
      </c>
      <c r="Q1677">
        <v>1</v>
      </c>
      <c r="R1677" s="2">
        <v>163.92799636250462</v>
      </c>
      <c r="T1677">
        <f>(3.14*((P1677/2)^2))/1000000</f>
        <v>4.7759400000000002E-3</v>
      </c>
    </row>
    <row r="1678" spans="1:31" ht="15" customHeight="1">
      <c r="A1678">
        <v>1677</v>
      </c>
      <c r="B1678" s="9" t="s">
        <v>393</v>
      </c>
      <c r="C1678" s="9" t="s">
        <v>427</v>
      </c>
      <c r="D1678" s="6">
        <v>43</v>
      </c>
      <c r="E1678" s="9" t="s">
        <v>648</v>
      </c>
      <c r="F1678" s="17">
        <v>102830</v>
      </c>
      <c r="G1678" s="17">
        <v>18.114000000000001</v>
      </c>
      <c r="H1678" s="17">
        <v>70.623999999999995</v>
      </c>
      <c r="I1678" s="9" t="s">
        <v>355</v>
      </c>
      <c r="J1678" s="9" t="s">
        <v>356</v>
      </c>
      <c r="K1678" t="s">
        <v>739</v>
      </c>
      <c r="L1678" s="9" t="str">
        <f>CONCATENATE(J1678,".",K1678)</f>
        <v>Inga.cf. oerstediana</v>
      </c>
      <c r="M1678" s="9" t="s">
        <v>737</v>
      </c>
      <c r="N1678" s="11" t="s">
        <v>396</v>
      </c>
      <c r="O1678" s="64">
        <v>0</v>
      </c>
      <c r="P1678">
        <v>213</v>
      </c>
      <c r="Q1678">
        <v>2</v>
      </c>
      <c r="R1678" s="2">
        <v>117.50062029472203</v>
      </c>
      <c r="T1678">
        <f>(3.14*((P1678/2)^2))/1000000</f>
        <v>3.5614665000000004E-2</v>
      </c>
    </row>
    <row r="1679" spans="1:31" ht="15" customHeight="1">
      <c r="A1679">
        <v>1678</v>
      </c>
      <c r="B1679" s="9" t="s">
        <v>393</v>
      </c>
      <c r="C1679" s="9" t="s">
        <v>427</v>
      </c>
      <c r="D1679" s="6">
        <v>43</v>
      </c>
      <c r="E1679" s="9" t="s">
        <v>648</v>
      </c>
      <c r="F1679" s="17">
        <v>102831</v>
      </c>
      <c r="G1679" s="17">
        <v>18.657</v>
      </c>
      <c r="H1679" s="17">
        <v>70.623999999999995</v>
      </c>
      <c r="I1679" t="s">
        <v>763</v>
      </c>
      <c r="J1679" t="s">
        <v>764</v>
      </c>
      <c r="K1679" t="s">
        <v>765</v>
      </c>
      <c r="L1679" s="9" t="str">
        <f>CONCATENATE(J1679,".",K1679)</f>
        <v>Casearia.arborea</v>
      </c>
      <c r="M1679" s="9" t="s">
        <v>428</v>
      </c>
      <c r="N1679" s="11" t="s">
        <v>396</v>
      </c>
      <c r="O1679" s="64">
        <v>0</v>
      </c>
      <c r="P1679">
        <v>54</v>
      </c>
      <c r="Q1679">
        <v>1</v>
      </c>
      <c r="R1679" s="2">
        <v>170.5490880978125</v>
      </c>
      <c r="T1679">
        <f>(3.14*((P1679/2)^2))/1000000</f>
        <v>2.2890599999999999E-3</v>
      </c>
    </row>
    <row r="1680" spans="1:31" ht="15" customHeight="1">
      <c r="A1680">
        <v>1679</v>
      </c>
      <c r="B1680" s="9" t="s">
        <v>393</v>
      </c>
      <c r="C1680" s="9" t="s">
        <v>427</v>
      </c>
      <c r="D1680" s="6">
        <v>42</v>
      </c>
      <c r="E1680" s="9" t="s">
        <v>648</v>
      </c>
      <c r="F1680" s="17">
        <v>102832</v>
      </c>
      <c r="G1680" s="17">
        <v>16.701000000000001</v>
      </c>
      <c r="H1680" s="17">
        <v>68.885000000000005</v>
      </c>
      <c r="I1680" s="9" t="s">
        <v>42</v>
      </c>
      <c r="J1680" s="9" t="s">
        <v>43</v>
      </c>
      <c r="K1680" s="9" t="s">
        <v>715</v>
      </c>
      <c r="L1680" s="9" t="str">
        <f>CONCATENATE(J1680,".",K1680)</f>
        <v>Psychotria.montivaga</v>
      </c>
      <c r="M1680" s="9" t="s">
        <v>415</v>
      </c>
      <c r="N1680" s="11" t="s">
        <v>396</v>
      </c>
      <c r="O1680" s="64">
        <v>0</v>
      </c>
      <c r="P1680">
        <v>53</v>
      </c>
      <c r="Q1680">
        <v>1</v>
      </c>
      <c r="R1680" s="2">
        <v>126.87771365007684</v>
      </c>
      <c r="T1680">
        <f>(3.14*((P1680/2)^2))/1000000</f>
        <v>2.205065E-3</v>
      </c>
    </row>
    <row r="1681" spans="1:23" ht="15" customHeight="1">
      <c r="A1681">
        <v>1680</v>
      </c>
      <c r="B1681" s="9" t="s">
        <v>393</v>
      </c>
      <c r="C1681" s="9" t="s">
        <v>427</v>
      </c>
      <c r="D1681" s="6">
        <v>42</v>
      </c>
      <c r="E1681" s="9" t="s">
        <v>648</v>
      </c>
      <c r="F1681" s="17">
        <v>102833</v>
      </c>
      <c r="G1681" s="17">
        <v>15.542</v>
      </c>
      <c r="H1681" s="17">
        <v>67.762</v>
      </c>
      <c r="I1681" s="9" t="s">
        <v>22</v>
      </c>
      <c r="J1681" s="9" t="s">
        <v>513</v>
      </c>
      <c r="L1681" s="9" t="str">
        <f>CONCATENATE(J1681,".",K1681)</f>
        <v>Cinnamomum.</v>
      </c>
      <c r="M1681" s="9" t="s">
        <v>411</v>
      </c>
      <c r="N1681" s="11" t="s">
        <v>396</v>
      </c>
      <c r="O1681" s="64">
        <v>0</v>
      </c>
      <c r="P1681">
        <v>194</v>
      </c>
      <c r="Q1681">
        <v>2</v>
      </c>
      <c r="R1681" s="2">
        <v>174.75034603180765</v>
      </c>
      <c r="T1681">
        <f>(3.14*((P1681/2)^2))/1000000</f>
        <v>2.9544260000000003E-2</v>
      </c>
    </row>
    <row r="1682" spans="1:23" ht="15" customHeight="1">
      <c r="A1682">
        <v>1681</v>
      </c>
      <c r="B1682" s="9" t="s">
        <v>393</v>
      </c>
      <c r="C1682" s="9" t="s">
        <v>427</v>
      </c>
      <c r="D1682" s="6">
        <v>42</v>
      </c>
      <c r="E1682" s="9" t="s">
        <v>648</v>
      </c>
      <c r="F1682" s="17">
        <v>102834</v>
      </c>
      <c r="G1682" s="17">
        <v>19.417999999999999</v>
      </c>
      <c r="H1682" s="17">
        <v>67.363</v>
      </c>
      <c r="I1682" s="9" t="s">
        <v>311</v>
      </c>
      <c r="J1682" s="9" t="s">
        <v>312</v>
      </c>
      <c r="L1682" s="9" t="str">
        <f>CONCATENATE(J1682,".",K1682)</f>
        <v>Piper.</v>
      </c>
      <c r="M1682" s="9" t="s">
        <v>312</v>
      </c>
      <c r="N1682" s="11" t="s">
        <v>396</v>
      </c>
      <c r="O1682" s="64">
        <v>0</v>
      </c>
      <c r="P1682">
        <v>66</v>
      </c>
      <c r="Q1682">
        <v>1</v>
      </c>
      <c r="R1682" s="2">
        <v>174.56477977485423</v>
      </c>
      <c r="T1682">
        <f>(3.14*((P1682/2)^2))/1000000</f>
        <v>3.41946E-3</v>
      </c>
    </row>
    <row r="1683" spans="1:23" ht="15" customHeight="1">
      <c r="A1683">
        <v>1682</v>
      </c>
      <c r="B1683" s="9" t="s">
        <v>393</v>
      </c>
      <c r="C1683" s="9" t="s">
        <v>427</v>
      </c>
      <c r="D1683" s="6">
        <v>41</v>
      </c>
      <c r="E1683" s="9" t="s">
        <v>648</v>
      </c>
      <c r="F1683" s="17">
        <v>102835</v>
      </c>
      <c r="G1683" s="17">
        <v>17.788</v>
      </c>
      <c r="H1683" s="17">
        <v>62.98</v>
      </c>
      <c r="I1683" s="9" t="s">
        <v>166</v>
      </c>
      <c r="J1683" s="9" t="s">
        <v>752</v>
      </c>
      <c r="K1683" s="9" t="s">
        <v>753</v>
      </c>
      <c r="L1683" s="9" t="str">
        <f>CONCATENATE(J1683,".",K1683)</f>
        <v>Miconia.livida</v>
      </c>
      <c r="M1683" s="9" t="s">
        <v>754</v>
      </c>
      <c r="N1683" s="11" t="s">
        <v>396</v>
      </c>
      <c r="O1683" s="64">
        <v>0</v>
      </c>
      <c r="P1683">
        <v>61</v>
      </c>
      <c r="Q1683">
        <v>1</v>
      </c>
      <c r="R1683" s="2">
        <v>196.31897426928921</v>
      </c>
      <c r="T1683">
        <f>(3.14*((P1683/2)^2))/1000000</f>
        <v>2.9209850000000001E-3</v>
      </c>
    </row>
    <row r="1684" spans="1:23" ht="15" customHeight="1">
      <c r="A1684">
        <v>1683</v>
      </c>
      <c r="B1684" s="9" t="s">
        <v>393</v>
      </c>
      <c r="C1684" s="9" t="s">
        <v>427</v>
      </c>
      <c r="D1684" s="6">
        <v>41</v>
      </c>
      <c r="E1684" s="9" t="s">
        <v>648</v>
      </c>
      <c r="F1684" s="17">
        <v>102836</v>
      </c>
      <c r="G1684" s="17">
        <v>19.491</v>
      </c>
      <c r="H1684" s="17">
        <v>61.856999999999999</v>
      </c>
      <c r="I1684" s="9" t="s">
        <v>413</v>
      </c>
      <c r="J1684" s="9" t="s">
        <v>414</v>
      </c>
      <c r="L1684" s="9" t="str">
        <f>CONCATENATE(J1684,".",K1684)</f>
        <v>Malvaviscus.</v>
      </c>
      <c r="M1684" s="9" t="s">
        <v>414</v>
      </c>
      <c r="N1684" s="11" t="s">
        <v>396</v>
      </c>
      <c r="O1684" s="64">
        <v>0</v>
      </c>
      <c r="P1684">
        <v>50</v>
      </c>
      <c r="Q1684">
        <v>1</v>
      </c>
      <c r="R1684" s="2">
        <v>154.62711372320931</v>
      </c>
      <c r="T1684">
        <f>(3.14*((P1684/2)^2))/1000000</f>
        <v>1.9624999999999998E-3</v>
      </c>
    </row>
    <row r="1685" spans="1:23" ht="15" customHeight="1">
      <c r="A1685">
        <v>1684</v>
      </c>
      <c r="B1685" s="9" t="s">
        <v>393</v>
      </c>
      <c r="C1685" s="9" t="s">
        <v>433</v>
      </c>
      <c r="D1685" s="6">
        <v>11</v>
      </c>
      <c r="E1685" s="9" t="s">
        <v>648</v>
      </c>
      <c r="F1685" s="17">
        <v>102837</v>
      </c>
      <c r="G1685" s="17">
        <v>0.72499999999999998</v>
      </c>
      <c r="H1685" s="17">
        <v>83.668000000000006</v>
      </c>
      <c r="I1685" s="9" t="s">
        <v>166</v>
      </c>
      <c r="J1685" s="9" t="s">
        <v>752</v>
      </c>
      <c r="K1685" s="9" t="s">
        <v>753</v>
      </c>
      <c r="L1685" s="9" t="str">
        <f>CONCATENATE(J1685,".",K1685)</f>
        <v>Miconia.livida</v>
      </c>
      <c r="M1685" s="9" t="s">
        <v>754</v>
      </c>
      <c r="N1685" s="11" t="s">
        <v>396</v>
      </c>
      <c r="O1685" s="64">
        <v>0</v>
      </c>
      <c r="P1685">
        <v>94</v>
      </c>
      <c r="Q1685">
        <v>1</v>
      </c>
      <c r="R1685" s="2">
        <v>165.35495939473779</v>
      </c>
      <c r="T1685">
        <f>(3.14*((P1685/2)^2))/1000000</f>
        <v>6.9362600000000005E-3</v>
      </c>
      <c r="U1685" t="s">
        <v>30</v>
      </c>
      <c r="W1685">
        <v>83</v>
      </c>
    </row>
    <row r="1686" spans="1:23" ht="15" customHeight="1">
      <c r="A1686">
        <v>1685</v>
      </c>
      <c r="B1686" s="9" t="s">
        <v>393</v>
      </c>
      <c r="C1686" s="9" t="s">
        <v>433</v>
      </c>
      <c r="D1686" s="6">
        <v>11</v>
      </c>
      <c r="E1686" s="9" t="s">
        <v>648</v>
      </c>
      <c r="F1686" s="17">
        <v>102838</v>
      </c>
      <c r="G1686" s="17">
        <v>2.681</v>
      </c>
      <c r="H1686" s="17">
        <v>83.450999999999993</v>
      </c>
      <c r="I1686" s="9" t="s">
        <v>52</v>
      </c>
      <c r="J1686" s="9" t="s">
        <v>53</v>
      </c>
      <c r="L1686" s="9" t="str">
        <f>CONCATENATE(J1686,".",K1686)</f>
        <v>Styrax.</v>
      </c>
      <c r="M1686" s="9" t="s">
        <v>53</v>
      </c>
      <c r="N1686" s="11" t="s">
        <v>396</v>
      </c>
      <c r="O1686" s="64">
        <v>0</v>
      </c>
      <c r="P1686">
        <v>96</v>
      </c>
      <c r="Q1686">
        <v>1</v>
      </c>
      <c r="R1686" s="2">
        <v>115.57106891778855</v>
      </c>
      <c r="T1686">
        <f>(3.14*((P1686/2)^2))/1000000</f>
        <v>7.2345600000000001E-3</v>
      </c>
    </row>
    <row r="1687" spans="1:23" ht="15" customHeight="1">
      <c r="A1687">
        <v>1686</v>
      </c>
      <c r="B1687" s="9" t="s">
        <v>393</v>
      </c>
      <c r="C1687" s="9" t="s">
        <v>433</v>
      </c>
      <c r="D1687" s="6">
        <v>11</v>
      </c>
      <c r="E1687" s="9" t="s">
        <v>648</v>
      </c>
      <c r="F1687" s="17">
        <v>102839</v>
      </c>
      <c r="G1687" s="17">
        <v>1.9570000000000001</v>
      </c>
      <c r="H1687" s="17">
        <v>84.356999999999999</v>
      </c>
      <c r="I1687" s="9" t="s">
        <v>52</v>
      </c>
      <c r="J1687" s="9" t="s">
        <v>53</v>
      </c>
      <c r="L1687" s="9" t="str">
        <f>CONCATENATE(J1687,".",K1687)</f>
        <v>Styrax.</v>
      </c>
      <c r="M1687" s="9" t="s">
        <v>53</v>
      </c>
      <c r="N1687" s="11" t="s">
        <v>396</v>
      </c>
      <c r="O1687" s="64">
        <v>0</v>
      </c>
      <c r="P1687">
        <v>167</v>
      </c>
      <c r="Q1687">
        <v>2</v>
      </c>
      <c r="R1687" s="2">
        <v>181.75037107976559</v>
      </c>
      <c r="T1687">
        <f>(3.14*((P1687/2)^2))/1000000</f>
        <v>2.1892865000000001E-2</v>
      </c>
    </row>
    <row r="1688" spans="1:23" ht="15" customHeight="1">
      <c r="A1688">
        <v>1687</v>
      </c>
      <c r="B1688" s="9" t="s">
        <v>393</v>
      </c>
      <c r="C1688" s="9" t="s">
        <v>433</v>
      </c>
      <c r="D1688" s="6">
        <v>12</v>
      </c>
      <c r="E1688" s="9" t="s">
        <v>647</v>
      </c>
      <c r="F1688" s="16">
        <v>102840</v>
      </c>
      <c r="G1688" s="17">
        <v>3.4420000000000002</v>
      </c>
      <c r="H1688" s="17">
        <v>86.567000000000007</v>
      </c>
      <c r="I1688" s="9" t="s">
        <v>66</v>
      </c>
      <c r="J1688" s="9" t="s">
        <v>67</v>
      </c>
      <c r="K1688" s="9" t="s">
        <v>714</v>
      </c>
      <c r="L1688" s="9" t="str">
        <f>CONCATENATE(J1688,".",K1688)</f>
        <v>Magnolia.sororum</v>
      </c>
      <c r="M1688" s="9" t="s">
        <v>67</v>
      </c>
      <c r="N1688" s="11" t="s">
        <v>396</v>
      </c>
      <c r="O1688" s="64">
        <v>21.539341352304294</v>
      </c>
      <c r="P1688">
        <v>504</v>
      </c>
      <c r="Q1688">
        <v>4</v>
      </c>
      <c r="R1688" s="2">
        <v>197.81138636274272</v>
      </c>
      <c r="T1688">
        <f>(3.14*((P1688/2)^2))/1000000</f>
        <v>0.19940256000000001</v>
      </c>
    </row>
    <row r="1689" spans="1:23" ht="15" customHeight="1">
      <c r="A1689">
        <v>1688</v>
      </c>
      <c r="B1689" s="9" t="s">
        <v>393</v>
      </c>
      <c r="C1689" s="9" t="s">
        <v>433</v>
      </c>
      <c r="D1689" s="6">
        <v>12</v>
      </c>
      <c r="E1689" s="9" t="s">
        <v>648</v>
      </c>
      <c r="F1689" s="17">
        <v>102841</v>
      </c>
      <c r="G1689" s="17">
        <v>3.4060000000000001</v>
      </c>
      <c r="H1689" s="17">
        <v>87.69</v>
      </c>
      <c r="I1689" s="9" t="s">
        <v>52</v>
      </c>
      <c r="J1689" s="9" t="s">
        <v>53</v>
      </c>
      <c r="L1689" s="9" t="str">
        <f>CONCATENATE(J1689,".",K1689)</f>
        <v>Styrax.</v>
      </c>
      <c r="M1689" s="9" t="s">
        <v>53</v>
      </c>
      <c r="N1689" s="11" t="s">
        <v>396</v>
      </c>
      <c r="O1689" s="64">
        <v>0</v>
      </c>
      <c r="P1689">
        <v>97</v>
      </c>
      <c r="Q1689">
        <v>1</v>
      </c>
      <c r="R1689" s="2">
        <v>175.87304313647888</v>
      </c>
      <c r="T1689">
        <f>(3.14*((P1689/2)^2))/1000000</f>
        <v>7.3860650000000007E-3</v>
      </c>
    </row>
    <row r="1690" spans="1:23" ht="15" customHeight="1">
      <c r="A1690">
        <v>1689</v>
      </c>
      <c r="B1690" s="9" t="s">
        <v>393</v>
      </c>
      <c r="C1690" s="9" t="s">
        <v>433</v>
      </c>
      <c r="D1690" s="6">
        <v>12</v>
      </c>
      <c r="E1690" s="9" t="s">
        <v>648</v>
      </c>
      <c r="F1690" s="17">
        <v>102842</v>
      </c>
      <c r="G1690" s="17">
        <v>2.0830000000000002</v>
      </c>
      <c r="H1690" s="17">
        <v>89.465999999999994</v>
      </c>
      <c r="I1690" s="9" t="s">
        <v>52</v>
      </c>
      <c r="J1690" s="9" t="s">
        <v>53</v>
      </c>
      <c r="L1690" s="9" t="str">
        <f>CONCATENATE(J1690,".",K1690)</f>
        <v>Styrax.</v>
      </c>
      <c r="M1690" s="9" t="s">
        <v>53</v>
      </c>
      <c r="N1690" s="11" t="s">
        <v>396</v>
      </c>
      <c r="O1690" s="64">
        <v>0</v>
      </c>
      <c r="P1690">
        <v>139</v>
      </c>
      <c r="Q1690">
        <v>2</v>
      </c>
      <c r="R1690" s="2">
        <v>189.12105910929751</v>
      </c>
      <c r="T1690">
        <f>(3.14*((P1690/2)^2))/1000000</f>
        <v>1.5166985000000001E-2</v>
      </c>
    </row>
    <row r="1691" spans="1:23" ht="15" customHeight="1">
      <c r="A1691">
        <v>1690</v>
      </c>
      <c r="B1691" s="9" t="s">
        <v>393</v>
      </c>
      <c r="C1691" s="9" t="s">
        <v>433</v>
      </c>
      <c r="D1691" s="6">
        <v>13</v>
      </c>
      <c r="E1691" s="9" t="s">
        <v>648</v>
      </c>
      <c r="F1691" s="17">
        <v>102843</v>
      </c>
      <c r="G1691" s="17">
        <v>0.39900000000000002</v>
      </c>
      <c r="H1691" s="17">
        <v>91.712000000000003</v>
      </c>
      <c r="I1691" s="9" t="s">
        <v>495</v>
      </c>
      <c r="J1691" s="9" t="s">
        <v>496</v>
      </c>
      <c r="K1691" s="9" t="s">
        <v>777</v>
      </c>
      <c r="L1691" s="9" t="str">
        <f>CONCATENATE(J1691,".",K1691)</f>
        <v>Cleyera.theoidaes</v>
      </c>
      <c r="M1691" s="9" t="s">
        <v>334</v>
      </c>
      <c r="N1691" s="11" t="s">
        <v>396</v>
      </c>
      <c r="O1691" s="64">
        <v>0</v>
      </c>
      <c r="P1691">
        <v>72</v>
      </c>
      <c r="Q1691">
        <v>1</v>
      </c>
      <c r="R1691" s="2">
        <v>175.42548261981776</v>
      </c>
      <c r="T1691">
        <f>(3.14*((P1691/2)^2))/1000000</f>
        <v>4.0694399999999997E-3</v>
      </c>
    </row>
    <row r="1692" spans="1:23" ht="15" customHeight="1">
      <c r="A1692">
        <v>1691</v>
      </c>
      <c r="B1692" s="9" t="s">
        <v>393</v>
      </c>
      <c r="C1692" s="9" t="s">
        <v>433</v>
      </c>
      <c r="D1692" s="6">
        <v>13</v>
      </c>
      <c r="E1692" s="9" t="s">
        <v>648</v>
      </c>
      <c r="F1692" s="17">
        <v>102844</v>
      </c>
      <c r="G1692" s="17">
        <v>0.90600000000000003</v>
      </c>
      <c r="H1692" s="17">
        <v>94.031000000000006</v>
      </c>
      <c r="I1692" s="9" t="s">
        <v>52</v>
      </c>
      <c r="J1692" s="9" t="s">
        <v>53</v>
      </c>
      <c r="L1692" s="9" t="str">
        <f>CONCATENATE(J1692,".",K1692)</f>
        <v>Styrax.</v>
      </c>
      <c r="M1692" s="9" t="s">
        <v>53</v>
      </c>
      <c r="N1692" s="11" t="s">
        <v>396</v>
      </c>
      <c r="O1692" s="64">
        <v>0</v>
      </c>
      <c r="P1692">
        <v>120</v>
      </c>
      <c r="Q1692">
        <v>2</v>
      </c>
      <c r="R1692" s="2">
        <v>165.67957689440598</v>
      </c>
      <c r="T1692">
        <f>(3.14*((P1692/2)^2))/1000000</f>
        <v>1.1304E-2</v>
      </c>
    </row>
    <row r="1693" spans="1:23" ht="15" customHeight="1">
      <c r="A1693">
        <v>1692</v>
      </c>
      <c r="B1693" s="9" t="s">
        <v>393</v>
      </c>
      <c r="C1693" s="9" t="s">
        <v>433</v>
      </c>
      <c r="D1693" s="6">
        <v>13</v>
      </c>
      <c r="E1693" s="9" t="s">
        <v>648</v>
      </c>
      <c r="F1693" s="17">
        <v>102845</v>
      </c>
      <c r="G1693" s="17">
        <v>2.5630000000000002</v>
      </c>
      <c r="H1693" s="17">
        <v>93.052999999999997</v>
      </c>
      <c r="I1693" s="9" t="s">
        <v>52</v>
      </c>
      <c r="J1693" s="9" t="s">
        <v>53</v>
      </c>
      <c r="L1693" s="9" t="str">
        <f>CONCATENATE(J1693,".",K1693)</f>
        <v>Styrax.</v>
      </c>
      <c r="M1693" s="9" t="s">
        <v>53</v>
      </c>
      <c r="N1693" s="11" t="s">
        <v>396</v>
      </c>
      <c r="O1693" s="64">
        <v>0</v>
      </c>
      <c r="P1693">
        <v>90</v>
      </c>
      <c r="Q1693">
        <v>1</v>
      </c>
      <c r="R1693" s="2">
        <v>114.20579793969119</v>
      </c>
      <c r="T1693">
        <f>(3.14*((P1693/2)^2))/1000000</f>
        <v>6.3584999999999996E-3</v>
      </c>
    </row>
    <row r="1694" spans="1:23" ht="15" customHeight="1">
      <c r="A1694">
        <v>1693</v>
      </c>
      <c r="B1694" s="9" t="s">
        <v>393</v>
      </c>
      <c r="C1694" s="9" t="s">
        <v>433</v>
      </c>
      <c r="D1694" s="6">
        <v>13</v>
      </c>
      <c r="E1694" s="9" t="s">
        <v>648</v>
      </c>
      <c r="F1694" s="17">
        <v>102846</v>
      </c>
      <c r="G1694" s="17">
        <v>3.1160000000000001</v>
      </c>
      <c r="H1694" s="17">
        <v>94.465999999999994</v>
      </c>
      <c r="I1694" s="9" t="s">
        <v>52</v>
      </c>
      <c r="J1694" s="9" t="s">
        <v>53</v>
      </c>
      <c r="L1694" s="9" t="str">
        <f>CONCATENATE(J1694,".",K1694)</f>
        <v>Styrax.</v>
      </c>
      <c r="M1694" s="9" t="s">
        <v>53</v>
      </c>
      <c r="N1694" s="11" t="s">
        <v>396</v>
      </c>
      <c r="O1694" s="64">
        <v>0</v>
      </c>
      <c r="P1694">
        <v>90</v>
      </c>
      <c r="Q1694">
        <v>1</v>
      </c>
      <c r="R1694" s="2">
        <v>145.85731643596185</v>
      </c>
      <c r="T1694">
        <f>(3.14*((P1694/2)^2))/1000000</f>
        <v>6.3584999999999996E-3</v>
      </c>
    </row>
    <row r="1695" spans="1:23" ht="15" customHeight="1">
      <c r="A1695">
        <v>1694</v>
      </c>
      <c r="B1695" s="9" t="s">
        <v>393</v>
      </c>
      <c r="C1695" s="9" t="s">
        <v>433</v>
      </c>
      <c r="D1695" s="6">
        <v>14</v>
      </c>
      <c r="E1695" s="9" t="s">
        <v>648</v>
      </c>
      <c r="F1695" s="17">
        <v>102847</v>
      </c>
      <c r="G1695" s="17">
        <v>2.101</v>
      </c>
      <c r="H1695" s="17">
        <v>98.052999999999997</v>
      </c>
      <c r="I1695" s="9" t="s">
        <v>52</v>
      </c>
      <c r="J1695" s="9" t="s">
        <v>53</v>
      </c>
      <c r="L1695" s="9" t="str">
        <f>CONCATENATE(J1695,".",K1695)</f>
        <v>Styrax.</v>
      </c>
      <c r="M1695" s="9" t="s">
        <v>53</v>
      </c>
      <c r="N1695" s="11" t="s">
        <v>396</v>
      </c>
      <c r="O1695" s="64">
        <v>0</v>
      </c>
      <c r="P1695">
        <v>90</v>
      </c>
      <c r="Q1695">
        <v>1</v>
      </c>
      <c r="R1695" s="2">
        <v>184.52894116391403</v>
      </c>
      <c r="T1695">
        <f>(3.14*((P1695/2)^2))/1000000</f>
        <v>6.3584999999999996E-3</v>
      </c>
    </row>
    <row r="1696" spans="1:23" ht="15" customHeight="1">
      <c r="A1696">
        <v>1695</v>
      </c>
      <c r="B1696" s="9" t="s">
        <v>393</v>
      </c>
      <c r="C1696" s="9" t="s">
        <v>433</v>
      </c>
      <c r="D1696" s="6">
        <v>24</v>
      </c>
      <c r="E1696" s="9" t="s">
        <v>648</v>
      </c>
      <c r="F1696" s="17">
        <v>102848</v>
      </c>
      <c r="G1696" s="17">
        <v>5.4710000000000001</v>
      </c>
      <c r="H1696" s="17">
        <v>97.581999999999994</v>
      </c>
      <c r="I1696" s="9" t="s">
        <v>56</v>
      </c>
      <c r="J1696" s="9" t="s">
        <v>57</v>
      </c>
      <c r="K1696" s="9" t="s">
        <v>767</v>
      </c>
      <c r="L1696" s="9" t="str">
        <f>CONCATENATE(J1696,".",K1696)</f>
        <v>Symplocos.cf. chiriquense</v>
      </c>
      <c r="M1696" s="9" t="s">
        <v>768</v>
      </c>
      <c r="N1696" s="11" t="s">
        <v>396</v>
      </c>
      <c r="O1696" s="64">
        <v>0</v>
      </c>
      <c r="P1696">
        <v>58</v>
      </c>
      <c r="Q1696">
        <v>1</v>
      </c>
      <c r="R1696" s="2">
        <v>154.36925234405803</v>
      </c>
      <c r="T1696">
        <f>(3.14*((P1696/2)^2))/1000000</f>
        <v>2.6407400000000004E-3</v>
      </c>
    </row>
    <row r="1697" spans="1:31" ht="15" customHeight="1">
      <c r="A1697">
        <v>1696</v>
      </c>
      <c r="B1697" s="9" t="s">
        <v>393</v>
      </c>
      <c r="C1697" s="9" t="s">
        <v>433</v>
      </c>
      <c r="D1697" s="6">
        <v>24</v>
      </c>
      <c r="E1697" s="9" t="s">
        <v>648</v>
      </c>
      <c r="F1697" s="17">
        <v>102849</v>
      </c>
      <c r="G1697" s="17">
        <v>7.4279999999999999</v>
      </c>
      <c r="H1697" s="17">
        <v>96.748000000000005</v>
      </c>
      <c r="I1697" s="9" t="s">
        <v>42</v>
      </c>
      <c r="J1697" s="9" t="s">
        <v>43</v>
      </c>
      <c r="K1697" s="9" t="s">
        <v>715</v>
      </c>
      <c r="L1697" s="9" t="str">
        <f>CONCATENATE(J1697,".",K1697)</f>
        <v>Psychotria.montivaga</v>
      </c>
      <c r="M1697" s="9" t="s">
        <v>415</v>
      </c>
      <c r="N1697" s="11" t="s">
        <v>396</v>
      </c>
      <c r="O1697" s="64">
        <v>0</v>
      </c>
      <c r="P1697">
        <v>52</v>
      </c>
      <c r="Q1697">
        <v>1</v>
      </c>
      <c r="R1697" s="2">
        <v>122.81264198637828</v>
      </c>
      <c r="T1697">
        <f>(3.14*((P1697/2)^2))/1000000</f>
        <v>2.1226399999999999E-3</v>
      </c>
    </row>
    <row r="1698" spans="1:31" ht="15" customHeight="1">
      <c r="A1698">
        <v>1697</v>
      </c>
      <c r="B1698" s="9" t="s">
        <v>393</v>
      </c>
      <c r="C1698" s="9" t="s">
        <v>433</v>
      </c>
      <c r="D1698" s="6">
        <v>23</v>
      </c>
      <c r="E1698" s="9" t="s">
        <v>648</v>
      </c>
      <c r="F1698" s="17">
        <v>102850</v>
      </c>
      <c r="G1698" s="17">
        <v>8.0069999999999997</v>
      </c>
      <c r="H1698" s="17">
        <v>93.161000000000001</v>
      </c>
      <c r="I1698" s="9" t="s">
        <v>52</v>
      </c>
      <c r="J1698" s="9" t="s">
        <v>53</v>
      </c>
      <c r="L1698" s="9" t="str">
        <f>CONCATENATE(J1698,".",K1698)</f>
        <v>Styrax.</v>
      </c>
      <c r="M1698" s="9" t="s">
        <v>53</v>
      </c>
      <c r="N1698" s="11" t="s">
        <v>396</v>
      </c>
      <c r="O1698" s="64">
        <v>0</v>
      </c>
      <c r="P1698">
        <v>104</v>
      </c>
      <c r="Q1698">
        <v>2</v>
      </c>
      <c r="R1698" s="2">
        <v>138.84212696436396</v>
      </c>
      <c r="T1698">
        <f>(3.14*((P1698/2)^2))/1000000</f>
        <v>8.4905599999999994E-3</v>
      </c>
    </row>
    <row r="1699" spans="1:31" ht="15" customHeight="1">
      <c r="A1699">
        <v>1698</v>
      </c>
      <c r="B1699" s="9" t="s">
        <v>393</v>
      </c>
      <c r="C1699" s="9" t="s">
        <v>433</v>
      </c>
      <c r="D1699" s="6">
        <v>23</v>
      </c>
      <c r="E1699" s="9" t="s">
        <v>648</v>
      </c>
      <c r="F1699" s="17">
        <v>102851</v>
      </c>
      <c r="G1699" s="17">
        <v>9.2390000000000008</v>
      </c>
      <c r="H1699" s="17">
        <v>93.125</v>
      </c>
      <c r="I1699" s="9" t="s">
        <v>42</v>
      </c>
      <c r="J1699" s="9" t="s">
        <v>43</v>
      </c>
      <c r="K1699" s="9" t="s">
        <v>715</v>
      </c>
      <c r="L1699" s="9" t="str">
        <f>CONCATENATE(J1699,".",K1699)</f>
        <v>Psychotria.montivaga</v>
      </c>
      <c r="M1699" s="9" t="s">
        <v>415</v>
      </c>
      <c r="N1699" s="11" t="s">
        <v>396</v>
      </c>
      <c r="O1699" s="64">
        <v>0</v>
      </c>
      <c r="P1699">
        <v>73</v>
      </c>
      <c r="Q1699">
        <v>1</v>
      </c>
      <c r="R1699" s="2">
        <v>100.76399579368569</v>
      </c>
      <c r="T1699">
        <f>(3.14*((P1699/2)^2))/1000000</f>
        <v>4.1832650000000002E-3</v>
      </c>
    </row>
    <row r="1700" spans="1:31" ht="15" customHeight="1">
      <c r="A1700">
        <v>1699</v>
      </c>
      <c r="B1700" s="9" t="s">
        <v>393</v>
      </c>
      <c r="C1700" s="9" t="s">
        <v>433</v>
      </c>
      <c r="D1700" s="6">
        <v>23</v>
      </c>
      <c r="E1700" s="9" t="s">
        <v>648</v>
      </c>
      <c r="F1700" s="17">
        <v>102852</v>
      </c>
      <c r="G1700" s="17">
        <v>9.1669999999999998</v>
      </c>
      <c r="H1700" s="17">
        <v>90.009</v>
      </c>
      <c r="I1700" s="9" t="s">
        <v>52</v>
      </c>
      <c r="J1700" s="9" t="s">
        <v>53</v>
      </c>
      <c r="L1700" s="9" t="str">
        <f>CONCATENATE(J1700,".",K1700)</f>
        <v>Styrax.</v>
      </c>
      <c r="M1700" s="9" t="s">
        <v>53</v>
      </c>
      <c r="N1700" s="11" t="s">
        <v>396</v>
      </c>
      <c r="O1700" s="64">
        <v>0</v>
      </c>
      <c r="P1700">
        <v>153</v>
      </c>
      <c r="Q1700">
        <v>2</v>
      </c>
      <c r="R1700" s="2">
        <v>190.9944134500962</v>
      </c>
      <c r="T1700">
        <f>(3.14*((P1700/2)^2))/1000000</f>
        <v>1.8376065000000004E-2</v>
      </c>
    </row>
    <row r="1701" spans="1:31" ht="15" customHeight="1">
      <c r="A1701">
        <v>1700</v>
      </c>
      <c r="B1701" s="9" t="s">
        <v>393</v>
      </c>
      <c r="C1701" s="9" t="s">
        <v>433</v>
      </c>
      <c r="D1701" s="6">
        <v>22</v>
      </c>
      <c r="E1701" s="9" t="s">
        <v>648</v>
      </c>
      <c r="F1701" s="17">
        <v>102853</v>
      </c>
      <c r="G1701" s="17">
        <v>8.1880000000000006</v>
      </c>
      <c r="H1701" s="17">
        <v>88.596000000000004</v>
      </c>
      <c r="I1701" s="9" t="s">
        <v>71</v>
      </c>
      <c r="J1701" s="9" t="s">
        <v>72</v>
      </c>
      <c r="K1701" s="9" t="s">
        <v>494</v>
      </c>
      <c r="L1701" s="9" t="str">
        <f>CONCATENATE(J1701,".",K1701)</f>
        <v>Cornus.disciflora</v>
      </c>
      <c r="M1701" s="9" t="s">
        <v>72</v>
      </c>
      <c r="N1701" s="11" t="s">
        <v>396</v>
      </c>
      <c r="O1701" s="64">
        <v>0</v>
      </c>
      <c r="P1701">
        <v>516</v>
      </c>
      <c r="Q1701">
        <v>4</v>
      </c>
      <c r="R1701" s="2">
        <v>164.137125609066</v>
      </c>
      <c r="S1701">
        <v>170</v>
      </c>
      <c r="T1701">
        <f>(3.14*((P1701/2)^2))/1000000</f>
        <v>0.20901096000000002</v>
      </c>
      <c r="U1701" t="s">
        <v>48</v>
      </c>
      <c r="AE1701" t="s">
        <v>434</v>
      </c>
    </row>
    <row r="1702" spans="1:31" ht="15" customHeight="1">
      <c r="A1702">
        <v>1701</v>
      </c>
      <c r="B1702" s="9" t="s">
        <v>393</v>
      </c>
      <c r="C1702" s="9" t="s">
        <v>433</v>
      </c>
      <c r="D1702" s="6">
        <v>22</v>
      </c>
      <c r="E1702" s="9" t="s">
        <v>647</v>
      </c>
      <c r="F1702" s="16">
        <v>102854</v>
      </c>
      <c r="G1702" s="17">
        <v>7.7169999999999996</v>
      </c>
      <c r="H1702" s="17">
        <v>88.704999999999998</v>
      </c>
      <c r="I1702" s="9" t="s">
        <v>22</v>
      </c>
      <c r="J1702" s="9" t="s">
        <v>517</v>
      </c>
      <c r="K1702" s="9" t="s">
        <v>502</v>
      </c>
      <c r="L1702" s="9" t="str">
        <f>CONCATENATE(J1702,".",K1702)</f>
        <v>Persea.sp2</v>
      </c>
      <c r="M1702" s="9" t="s">
        <v>723</v>
      </c>
      <c r="N1702" s="11" t="s">
        <v>396</v>
      </c>
      <c r="O1702" s="64">
        <v>19.45029388790925</v>
      </c>
      <c r="P1702">
        <v>324</v>
      </c>
      <c r="Q1702">
        <v>3</v>
      </c>
      <c r="R1702" s="2">
        <v>192.5515416923096</v>
      </c>
      <c r="T1702">
        <f>(3.14*((P1702/2)^2))/1000000</f>
        <v>8.2406160000000006E-2</v>
      </c>
    </row>
    <row r="1703" spans="1:31" ht="15" customHeight="1">
      <c r="A1703">
        <v>1702</v>
      </c>
      <c r="B1703" s="9" t="s">
        <v>393</v>
      </c>
      <c r="C1703" s="9" t="s">
        <v>433</v>
      </c>
      <c r="D1703" s="6">
        <v>22</v>
      </c>
      <c r="E1703" s="9" t="s">
        <v>648</v>
      </c>
      <c r="F1703" s="17">
        <v>102855</v>
      </c>
      <c r="G1703" s="17">
        <v>7.5720000000000001</v>
      </c>
      <c r="H1703" s="17">
        <v>89.102999999999994</v>
      </c>
      <c r="I1703" s="9" t="s">
        <v>52</v>
      </c>
      <c r="J1703" s="9" t="s">
        <v>53</v>
      </c>
      <c r="L1703" s="9" t="str">
        <f>CONCATENATE(J1703,".",K1703)</f>
        <v>Styrax.</v>
      </c>
      <c r="M1703" s="9" t="s">
        <v>53</v>
      </c>
      <c r="N1703" s="11" t="s">
        <v>396</v>
      </c>
      <c r="O1703" s="64">
        <v>0</v>
      </c>
      <c r="P1703">
        <v>183</v>
      </c>
      <c r="Q1703">
        <v>2</v>
      </c>
      <c r="R1703" s="2">
        <v>148.85993145788248</v>
      </c>
      <c r="T1703">
        <f>(3.14*((P1703/2)^2))/1000000</f>
        <v>2.6288865000000002E-2</v>
      </c>
    </row>
    <row r="1704" spans="1:31" ht="15" customHeight="1">
      <c r="A1704">
        <v>1703</v>
      </c>
      <c r="B1704" s="9" t="s">
        <v>393</v>
      </c>
      <c r="C1704" s="9" t="s">
        <v>433</v>
      </c>
      <c r="D1704" s="6">
        <v>22</v>
      </c>
      <c r="E1704" s="9" t="s">
        <v>648</v>
      </c>
      <c r="F1704" s="17">
        <v>102856</v>
      </c>
      <c r="G1704" s="17">
        <v>6.8120000000000003</v>
      </c>
      <c r="H1704" s="17">
        <v>88.668000000000006</v>
      </c>
      <c r="I1704" s="9" t="s">
        <v>52</v>
      </c>
      <c r="J1704" s="9" t="s">
        <v>53</v>
      </c>
      <c r="L1704" s="9" t="str">
        <f>CONCATENATE(J1704,".",K1704)</f>
        <v>Styrax.</v>
      </c>
      <c r="M1704" s="9" t="s">
        <v>53</v>
      </c>
      <c r="N1704" s="11" t="s">
        <v>396</v>
      </c>
      <c r="O1704" s="64">
        <v>0</v>
      </c>
      <c r="P1704">
        <v>129</v>
      </c>
      <c r="Q1704">
        <v>2</v>
      </c>
      <c r="R1704" s="2">
        <v>134.5277524152645</v>
      </c>
      <c r="T1704">
        <f>(3.14*((P1704/2)^2))/1000000</f>
        <v>1.3063185000000001E-2</v>
      </c>
    </row>
    <row r="1705" spans="1:31" ht="15" customHeight="1">
      <c r="A1705">
        <v>1704</v>
      </c>
      <c r="B1705" s="9" t="s">
        <v>393</v>
      </c>
      <c r="C1705" s="9" t="s">
        <v>433</v>
      </c>
      <c r="D1705" s="6">
        <v>22</v>
      </c>
      <c r="E1705" s="9" t="s">
        <v>648</v>
      </c>
      <c r="F1705" s="17">
        <v>102857</v>
      </c>
      <c r="G1705" s="17">
        <v>6.6669999999999998</v>
      </c>
      <c r="H1705" s="17">
        <v>86.421999999999997</v>
      </c>
      <c r="I1705" s="9" t="s">
        <v>52</v>
      </c>
      <c r="J1705" s="9" t="s">
        <v>53</v>
      </c>
      <c r="L1705" s="9" t="str">
        <f>CONCATENATE(J1705,".",K1705)</f>
        <v>Styrax.</v>
      </c>
      <c r="M1705" s="9" t="s">
        <v>53</v>
      </c>
      <c r="N1705" s="11" t="s">
        <v>396</v>
      </c>
      <c r="O1705" s="64">
        <v>0</v>
      </c>
      <c r="P1705">
        <v>196</v>
      </c>
      <c r="Q1705">
        <v>2</v>
      </c>
      <c r="R1705" s="2">
        <v>167.87951750671925</v>
      </c>
      <c r="T1705">
        <f>(3.14*((P1705/2)^2))/1000000</f>
        <v>3.0156560000000002E-2</v>
      </c>
    </row>
    <row r="1706" spans="1:31" ht="15" customHeight="1">
      <c r="A1706">
        <v>1705</v>
      </c>
      <c r="B1706" s="9" t="s">
        <v>393</v>
      </c>
      <c r="C1706" s="9" t="s">
        <v>433</v>
      </c>
      <c r="D1706" s="6">
        <v>21</v>
      </c>
      <c r="E1706" s="9" t="s">
        <v>648</v>
      </c>
      <c r="F1706" s="17">
        <v>102858</v>
      </c>
      <c r="G1706" s="17">
        <v>7.8620000000000001</v>
      </c>
      <c r="H1706" s="17">
        <v>84.611000000000004</v>
      </c>
      <c r="I1706" s="9" t="s">
        <v>52</v>
      </c>
      <c r="J1706" s="9" t="s">
        <v>53</v>
      </c>
      <c r="L1706" s="9" t="str">
        <f>CONCATENATE(J1706,".",K1706)</f>
        <v>Styrax.</v>
      </c>
      <c r="M1706" s="9" t="s">
        <v>53</v>
      </c>
      <c r="N1706" s="11" t="s">
        <v>396</v>
      </c>
      <c r="O1706" s="64">
        <v>0</v>
      </c>
      <c r="P1706">
        <v>127</v>
      </c>
      <c r="Q1706">
        <v>2</v>
      </c>
      <c r="R1706" s="2">
        <v>116.68594446322</v>
      </c>
      <c r="T1706">
        <f>(3.14*((P1706/2)^2))/1000000</f>
        <v>1.2661265000000001E-2</v>
      </c>
    </row>
    <row r="1707" spans="1:31" ht="15" customHeight="1">
      <c r="A1707">
        <v>1706</v>
      </c>
      <c r="B1707" s="9" t="s">
        <v>393</v>
      </c>
      <c r="C1707" s="9" t="s">
        <v>433</v>
      </c>
      <c r="D1707" s="6">
        <v>21</v>
      </c>
      <c r="E1707" s="9" t="s">
        <v>648</v>
      </c>
      <c r="F1707" s="25">
        <v>102859</v>
      </c>
      <c r="G1707" s="17">
        <v>8.3330000000000002</v>
      </c>
      <c r="H1707" s="17">
        <v>84.647000000000006</v>
      </c>
      <c r="I1707" s="9" t="s">
        <v>56</v>
      </c>
      <c r="J1707" s="9" t="s">
        <v>57</v>
      </c>
      <c r="K1707" s="9" t="s">
        <v>767</v>
      </c>
      <c r="L1707" s="9" t="str">
        <f>CONCATENATE(J1707,".",K1707)</f>
        <v>Symplocos.cf. chiriquense</v>
      </c>
      <c r="M1707" s="9" t="s">
        <v>768</v>
      </c>
      <c r="N1707" s="11" t="s">
        <v>396</v>
      </c>
      <c r="O1707" s="64">
        <v>0</v>
      </c>
      <c r="P1707">
        <v>50</v>
      </c>
      <c r="Q1707">
        <v>1</v>
      </c>
      <c r="R1707" s="2">
        <v>198.72059924209086</v>
      </c>
      <c r="T1707">
        <f>(3.14*((P1707/2)^2))/1000000</f>
        <v>1.9624999999999998E-3</v>
      </c>
    </row>
    <row r="1708" spans="1:31" ht="15" customHeight="1">
      <c r="A1708">
        <v>1707</v>
      </c>
      <c r="B1708" s="9" t="s">
        <v>393</v>
      </c>
      <c r="C1708" s="9" t="s">
        <v>433</v>
      </c>
      <c r="D1708" s="6">
        <v>31</v>
      </c>
      <c r="E1708" s="9" t="s">
        <v>648</v>
      </c>
      <c r="F1708" s="17">
        <v>102860</v>
      </c>
      <c r="G1708" s="17">
        <v>14.601000000000001</v>
      </c>
      <c r="H1708" s="17">
        <v>81.856999999999999</v>
      </c>
      <c r="I1708" s="9" t="s">
        <v>413</v>
      </c>
      <c r="J1708" s="9" t="s">
        <v>414</v>
      </c>
      <c r="L1708" s="9" t="str">
        <f>CONCATENATE(J1708,".",K1708)</f>
        <v>Malvaviscus.</v>
      </c>
      <c r="M1708" s="9" t="s">
        <v>414</v>
      </c>
      <c r="N1708" s="11" t="s">
        <v>396</v>
      </c>
      <c r="O1708" s="64">
        <v>0</v>
      </c>
      <c r="P1708">
        <v>67</v>
      </c>
      <c r="Q1708">
        <v>1</v>
      </c>
      <c r="R1708" s="2">
        <v>131.47663722219602</v>
      </c>
      <c r="T1708">
        <f>(3.14*((P1708/2)^2))/1000000</f>
        <v>3.5238650000000002E-3</v>
      </c>
      <c r="U1708" t="s">
        <v>30</v>
      </c>
      <c r="W1708">
        <v>64</v>
      </c>
      <c r="AB1708" t="s">
        <v>404</v>
      </c>
    </row>
    <row r="1709" spans="1:31" ht="15" customHeight="1">
      <c r="A1709">
        <v>1708</v>
      </c>
      <c r="B1709" s="9" t="s">
        <v>393</v>
      </c>
      <c r="C1709" s="9" t="s">
        <v>433</v>
      </c>
      <c r="D1709" s="6">
        <v>31</v>
      </c>
      <c r="E1709" s="9" t="s">
        <v>648</v>
      </c>
      <c r="F1709" s="17">
        <v>102861</v>
      </c>
      <c r="G1709" s="17">
        <v>10.797000000000001</v>
      </c>
      <c r="H1709" s="17">
        <v>84.611000000000004</v>
      </c>
      <c r="I1709" s="9" t="s">
        <v>413</v>
      </c>
      <c r="J1709" s="9" t="s">
        <v>414</v>
      </c>
      <c r="L1709" s="9" t="str">
        <f>CONCATENATE(J1709,".",K1709)</f>
        <v>Malvaviscus.</v>
      </c>
      <c r="M1709" s="9" t="s">
        <v>414</v>
      </c>
      <c r="N1709" s="11" t="s">
        <v>396</v>
      </c>
      <c r="O1709" s="64">
        <v>0</v>
      </c>
      <c r="P1709">
        <v>51</v>
      </c>
      <c r="Q1709">
        <v>1</v>
      </c>
      <c r="R1709" s="2">
        <v>158.0563036181303</v>
      </c>
      <c r="T1709">
        <f>(3.14*((P1709/2)^2))/1000000</f>
        <v>2.041785E-3</v>
      </c>
    </row>
    <row r="1710" spans="1:31" ht="15" customHeight="1">
      <c r="A1710">
        <v>1709</v>
      </c>
      <c r="B1710" s="9" t="s">
        <v>393</v>
      </c>
      <c r="C1710" s="9" t="s">
        <v>433</v>
      </c>
      <c r="D1710" s="6">
        <v>32</v>
      </c>
      <c r="E1710" s="9" t="s">
        <v>648</v>
      </c>
      <c r="F1710" s="17">
        <v>102862</v>
      </c>
      <c r="G1710" s="17">
        <v>11.231999999999999</v>
      </c>
      <c r="H1710" s="17">
        <v>85.081999999999994</v>
      </c>
      <c r="I1710" s="9" t="s">
        <v>28</v>
      </c>
      <c r="J1710" s="9" t="s">
        <v>514</v>
      </c>
      <c r="K1710" s="9">
        <v>4</v>
      </c>
      <c r="L1710" s="9" t="str">
        <f>CONCATENATE(J1710,".",K1710)</f>
        <v>MirIndet.4</v>
      </c>
      <c r="M1710" s="9" t="s">
        <v>423</v>
      </c>
      <c r="N1710" s="11" t="s">
        <v>396</v>
      </c>
      <c r="O1710" s="64">
        <v>0</v>
      </c>
      <c r="P1710">
        <v>237</v>
      </c>
      <c r="Q1710">
        <v>2</v>
      </c>
      <c r="R1710" s="2">
        <v>128.36298371518237</v>
      </c>
      <c r="T1710">
        <f>(3.14*((P1710/2)^2))/1000000</f>
        <v>4.4092665000000003E-2</v>
      </c>
      <c r="AB1710" t="s">
        <v>404</v>
      </c>
      <c r="AE1710" t="s">
        <v>435</v>
      </c>
    </row>
    <row r="1711" spans="1:31" ht="15" customHeight="1">
      <c r="A1711">
        <v>1710</v>
      </c>
      <c r="B1711" s="9" t="s">
        <v>393</v>
      </c>
      <c r="C1711" s="9" t="s">
        <v>433</v>
      </c>
      <c r="D1711" s="6">
        <v>32</v>
      </c>
      <c r="E1711" s="9" t="s">
        <v>648</v>
      </c>
      <c r="F1711" s="20">
        <v>102863</v>
      </c>
      <c r="G1711" s="17">
        <v>13.042999999999999</v>
      </c>
      <c r="H1711" s="17">
        <v>89.429000000000002</v>
      </c>
      <c r="I1711" s="9" t="s">
        <v>495</v>
      </c>
      <c r="J1711" s="9" t="s">
        <v>496</v>
      </c>
      <c r="K1711" s="9" t="s">
        <v>777</v>
      </c>
      <c r="L1711" s="9" t="str">
        <f>CONCATENATE(J1711,".",K1711)</f>
        <v>Cleyera.theoidaes</v>
      </c>
      <c r="M1711" s="9" t="s">
        <v>334</v>
      </c>
      <c r="N1711" s="11" t="s">
        <v>396</v>
      </c>
      <c r="O1711" s="64">
        <v>0</v>
      </c>
      <c r="P1711">
        <v>171</v>
      </c>
      <c r="Q1711">
        <v>2</v>
      </c>
      <c r="R1711" s="2">
        <v>175.36937474672769</v>
      </c>
      <c r="T1711">
        <f>(3.14*((P1711/2)^2))/1000000</f>
        <v>2.2954185000000002E-2</v>
      </c>
    </row>
    <row r="1712" spans="1:31" ht="15" customHeight="1">
      <c r="A1712">
        <v>1711</v>
      </c>
      <c r="B1712" s="9" t="s">
        <v>393</v>
      </c>
      <c r="C1712" s="9" t="s">
        <v>433</v>
      </c>
      <c r="D1712" s="6">
        <v>33</v>
      </c>
      <c r="E1712" s="9" t="s">
        <v>647</v>
      </c>
      <c r="F1712" s="16">
        <v>102864</v>
      </c>
      <c r="G1712" s="17">
        <v>10.725</v>
      </c>
      <c r="H1712" s="17">
        <v>90.77</v>
      </c>
      <c r="I1712" s="9" t="s">
        <v>66</v>
      </c>
      <c r="J1712" s="9" t="s">
        <v>67</v>
      </c>
      <c r="K1712" s="9" t="s">
        <v>714</v>
      </c>
      <c r="L1712" s="9" t="str">
        <f>CONCATENATE(J1712,".",K1712)</f>
        <v>Magnolia.sororum</v>
      </c>
      <c r="M1712" s="9" t="s">
        <v>67</v>
      </c>
      <c r="N1712" s="11" t="s">
        <v>396</v>
      </c>
      <c r="O1712" s="64">
        <v>31.466456934126924</v>
      </c>
      <c r="P1712">
        <v>350</v>
      </c>
      <c r="Q1712">
        <v>3</v>
      </c>
      <c r="R1712" s="2">
        <v>193.85296746707346</v>
      </c>
      <c r="T1712">
        <f>(3.14*((P1712/2)^2))/1000000</f>
        <v>9.6162499999999998E-2</v>
      </c>
    </row>
    <row r="1713" spans="1:31" ht="15" customHeight="1">
      <c r="A1713">
        <v>1712</v>
      </c>
      <c r="B1713" s="9" t="s">
        <v>393</v>
      </c>
      <c r="C1713" s="9" t="s">
        <v>433</v>
      </c>
      <c r="D1713" s="6">
        <v>33</v>
      </c>
      <c r="E1713" s="9" t="s">
        <v>648</v>
      </c>
      <c r="F1713" s="17">
        <v>102865</v>
      </c>
      <c r="G1713" s="17">
        <v>13.042999999999999</v>
      </c>
      <c r="H1713" s="17">
        <v>91.457999999999998</v>
      </c>
      <c r="I1713" s="9" t="s">
        <v>52</v>
      </c>
      <c r="J1713" s="9" t="s">
        <v>53</v>
      </c>
      <c r="L1713" s="9" t="str">
        <f>CONCATENATE(J1713,".",K1713)</f>
        <v>Styrax.</v>
      </c>
      <c r="M1713" s="9" t="s">
        <v>53</v>
      </c>
      <c r="N1713" s="11" t="s">
        <v>396</v>
      </c>
      <c r="O1713" s="64">
        <v>0</v>
      </c>
      <c r="P1713">
        <v>274</v>
      </c>
      <c r="Q1713">
        <v>2</v>
      </c>
      <c r="R1713" s="2">
        <v>176.09542561880514</v>
      </c>
      <c r="T1713">
        <f>(3.14*((P1713/2)^2))/1000000</f>
        <v>5.8934660000000007E-2</v>
      </c>
    </row>
    <row r="1714" spans="1:31" ht="15" customHeight="1">
      <c r="A1714">
        <v>1713</v>
      </c>
      <c r="B1714" s="9" t="s">
        <v>393</v>
      </c>
      <c r="C1714" s="9" t="s">
        <v>433</v>
      </c>
      <c r="D1714" s="6">
        <v>34</v>
      </c>
      <c r="E1714" s="9" t="s">
        <v>648</v>
      </c>
      <c r="F1714" s="17">
        <v>102866</v>
      </c>
      <c r="G1714" s="17">
        <v>14.058</v>
      </c>
      <c r="H1714" s="17">
        <v>95.625</v>
      </c>
      <c r="I1714" s="9" t="s">
        <v>42</v>
      </c>
      <c r="J1714" s="9" t="s">
        <v>43</v>
      </c>
      <c r="K1714" s="9" t="s">
        <v>715</v>
      </c>
      <c r="L1714" s="9" t="str">
        <f>CONCATENATE(J1714,".",K1714)</f>
        <v>Psychotria.montivaga</v>
      </c>
      <c r="M1714" s="9" t="s">
        <v>415</v>
      </c>
      <c r="N1714" s="11" t="s">
        <v>396</v>
      </c>
      <c r="O1714" s="64">
        <v>0</v>
      </c>
      <c r="P1714">
        <v>86</v>
      </c>
      <c r="Q1714">
        <v>1</v>
      </c>
      <c r="R1714" s="2">
        <v>116.57650699273722</v>
      </c>
      <c r="T1714">
        <f>(3.14*((P1714/2)^2))/1000000</f>
        <v>5.8058600000000004E-3</v>
      </c>
    </row>
    <row r="1715" spans="1:31" ht="15" customHeight="1">
      <c r="A1715">
        <v>1714</v>
      </c>
      <c r="B1715" s="9" t="s">
        <v>393</v>
      </c>
      <c r="C1715" s="9" t="s">
        <v>433</v>
      </c>
      <c r="D1715" s="6">
        <v>34</v>
      </c>
      <c r="E1715" s="9" t="s">
        <v>648</v>
      </c>
      <c r="F1715" s="17">
        <v>102867</v>
      </c>
      <c r="G1715" s="17">
        <v>10.616</v>
      </c>
      <c r="H1715" s="17">
        <v>96.531000000000006</v>
      </c>
      <c r="I1715" s="9" t="s">
        <v>413</v>
      </c>
      <c r="J1715" s="9" t="s">
        <v>414</v>
      </c>
      <c r="L1715" s="9" t="str">
        <f>CONCATENATE(J1715,".",K1715)</f>
        <v>Malvaviscus.</v>
      </c>
      <c r="M1715" s="9" t="s">
        <v>414</v>
      </c>
      <c r="N1715" s="11" t="s">
        <v>396</v>
      </c>
      <c r="O1715" s="64">
        <v>0</v>
      </c>
      <c r="P1715">
        <v>69</v>
      </c>
      <c r="Q1715">
        <v>1</v>
      </c>
      <c r="R1715" s="2">
        <v>114.47415479120296</v>
      </c>
      <c r="T1715">
        <f>(3.14*((P1715/2)^2))/1000000</f>
        <v>3.7373850000000002E-3</v>
      </c>
    </row>
    <row r="1716" spans="1:31" ht="15" customHeight="1">
      <c r="A1716">
        <v>1715</v>
      </c>
      <c r="B1716" s="9" t="s">
        <v>393</v>
      </c>
      <c r="C1716" s="9" t="s">
        <v>433</v>
      </c>
      <c r="D1716" s="6">
        <v>34</v>
      </c>
      <c r="E1716" s="9" t="s">
        <v>648</v>
      </c>
      <c r="F1716" s="17">
        <v>102868</v>
      </c>
      <c r="G1716" s="17">
        <v>10.362</v>
      </c>
      <c r="H1716" s="17">
        <v>98.957999999999998</v>
      </c>
      <c r="I1716" s="9" t="s">
        <v>52</v>
      </c>
      <c r="J1716" s="9" t="s">
        <v>53</v>
      </c>
      <c r="L1716" s="9" t="str">
        <f>CONCATENATE(J1716,".",K1716)</f>
        <v>Styrax.</v>
      </c>
      <c r="M1716" s="9" t="s">
        <v>53</v>
      </c>
      <c r="N1716" s="11" t="s">
        <v>396</v>
      </c>
      <c r="O1716" s="64">
        <v>0</v>
      </c>
      <c r="P1716">
        <v>79</v>
      </c>
      <c r="Q1716">
        <v>1</v>
      </c>
      <c r="R1716" s="2">
        <v>120.12361232470042</v>
      </c>
      <c r="T1716">
        <f>(3.14*((P1716/2)^2))/1000000</f>
        <v>4.8991850000000003E-3</v>
      </c>
    </row>
    <row r="1717" spans="1:31" ht="15" customHeight="1">
      <c r="A1717">
        <v>1716</v>
      </c>
      <c r="B1717" s="9" t="s">
        <v>393</v>
      </c>
      <c r="C1717" s="9" t="s">
        <v>433</v>
      </c>
      <c r="D1717" s="6">
        <v>44</v>
      </c>
      <c r="E1717" s="9" t="s">
        <v>648</v>
      </c>
      <c r="F1717" s="17">
        <v>102869</v>
      </c>
      <c r="G1717" s="17">
        <v>15.180999999999999</v>
      </c>
      <c r="H1717" s="17">
        <v>98.632000000000005</v>
      </c>
      <c r="I1717" s="9" t="s">
        <v>42</v>
      </c>
      <c r="J1717" s="9" t="s">
        <v>43</v>
      </c>
      <c r="K1717" s="9" t="s">
        <v>715</v>
      </c>
      <c r="L1717" s="9" t="str">
        <f>CONCATENATE(J1717,".",K1717)</f>
        <v>Psychotria.montivaga</v>
      </c>
      <c r="M1717" s="9" t="s">
        <v>415</v>
      </c>
      <c r="N1717" s="11" t="s">
        <v>396</v>
      </c>
      <c r="O1717" s="64">
        <v>0</v>
      </c>
      <c r="P1717">
        <v>58</v>
      </c>
      <c r="Q1717">
        <v>1</v>
      </c>
      <c r="R1717" s="2">
        <v>119.37307478602591</v>
      </c>
      <c r="T1717">
        <f>(3.14*((P1717/2)^2))/1000000</f>
        <v>2.6407400000000004E-3</v>
      </c>
    </row>
    <row r="1718" spans="1:31" ht="15" customHeight="1">
      <c r="A1718">
        <v>1717</v>
      </c>
      <c r="B1718" s="9" t="s">
        <v>393</v>
      </c>
      <c r="C1718" s="9" t="s">
        <v>433</v>
      </c>
      <c r="D1718" s="6">
        <v>43</v>
      </c>
      <c r="E1718" s="9" t="s">
        <v>648</v>
      </c>
      <c r="F1718" s="17">
        <v>102870</v>
      </c>
      <c r="G1718" s="17">
        <v>15.326000000000001</v>
      </c>
      <c r="H1718" s="17">
        <v>93.414999999999992</v>
      </c>
      <c r="I1718" s="9" t="s">
        <v>413</v>
      </c>
      <c r="J1718" s="9" t="s">
        <v>414</v>
      </c>
      <c r="L1718" s="9" t="str">
        <f>CONCATENATE(J1718,".",K1718)</f>
        <v>Malvaviscus.</v>
      </c>
      <c r="M1718" s="9" t="s">
        <v>414</v>
      </c>
      <c r="N1718" s="11" t="s">
        <v>396</v>
      </c>
      <c r="O1718" s="64">
        <v>0</v>
      </c>
      <c r="P1718">
        <v>59</v>
      </c>
      <c r="Q1718">
        <v>1</v>
      </c>
      <c r="R1718" s="2">
        <v>116.56742138953649</v>
      </c>
      <c r="T1718">
        <f>(3.14*((P1718/2)^2))/1000000</f>
        <v>2.732585E-3</v>
      </c>
    </row>
    <row r="1719" spans="1:31" ht="15" customHeight="1">
      <c r="A1719">
        <v>1718</v>
      </c>
      <c r="B1719" s="9" t="s">
        <v>393</v>
      </c>
      <c r="C1719" s="9" t="s">
        <v>433</v>
      </c>
      <c r="D1719" s="6">
        <v>42</v>
      </c>
      <c r="E1719" s="9" t="s">
        <v>648</v>
      </c>
      <c r="F1719" s="17">
        <v>102871</v>
      </c>
      <c r="G1719" s="17">
        <v>18.152000000000001</v>
      </c>
      <c r="H1719" s="17">
        <v>85.77</v>
      </c>
      <c r="I1719" s="9" t="s">
        <v>39</v>
      </c>
      <c r="J1719" s="9" t="s">
        <v>419</v>
      </c>
      <c r="K1719" t="s">
        <v>756</v>
      </c>
      <c r="L1719" s="9" t="str">
        <f>CONCATENATE(J1719,".",K1719)</f>
        <v>Guarea.cf. andenophylla</v>
      </c>
      <c r="M1719" s="9" t="s">
        <v>419</v>
      </c>
      <c r="N1719" s="11" t="s">
        <v>396</v>
      </c>
      <c r="O1719" s="64">
        <v>0</v>
      </c>
      <c r="P1719">
        <v>176</v>
      </c>
      <c r="Q1719">
        <v>2</v>
      </c>
      <c r="R1719" s="2">
        <v>188.68480788272811</v>
      </c>
      <c r="T1719">
        <f>(3.14*((P1719/2)^2))/1000000</f>
        <v>2.431616E-2</v>
      </c>
    </row>
    <row r="1720" spans="1:31" ht="15" customHeight="1">
      <c r="A1720">
        <v>1719</v>
      </c>
      <c r="B1720" s="9" t="s">
        <v>393</v>
      </c>
      <c r="C1720" s="9" t="s">
        <v>433</v>
      </c>
      <c r="D1720" s="6">
        <v>41</v>
      </c>
      <c r="E1720" s="9" t="s">
        <v>648</v>
      </c>
      <c r="F1720" s="17">
        <v>102872</v>
      </c>
      <c r="G1720" s="17">
        <v>19.274999999999999</v>
      </c>
      <c r="H1720" s="17">
        <v>83.813000000000002</v>
      </c>
      <c r="I1720" s="9" t="s">
        <v>42</v>
      </c>
      <c r="J1720" s="9" t="s">
        <v>43</v>
      </c>
      <c r="K1720" s="9" t="s">
        <v>715</v>
      </c>
      <c r="L1720" s="9" t="str">
        <f>CONCATENATE(J1720,".",K1720)</f>
        <v>Psychotria.montivaga</v>
      </c>
      <c r="M1720" s="9" t="s">
        <v>415</v>
      </c>
      <c r="N1720" s="11" t="s">
        <v>396</v>
      </c>
      <c r="O1720" s="64">
        <v>0</v>
      </c>
      <c r="P1720">
        <v>59</v>
      </c>
      <c r="Q1720">
        <v>1</v>
      </c>
      <c r="R1720" s="2">
        <v>166.57453717371988</v>
      </c>
      <c r="T1720">
        <f>(3.14*((P1720/2)^2))/1000000</f>
        <v>2.732585E-3</v>
      </c>
    </row>
    <row r="1721" spans="1:31" ht="15" customHeight="1">
      <c r="A1721">
        <v>1720</v>
      </c>
      <c r="B1721" s="9" t="s">
        <v>393</v>
      </c>
      <c r="C1721" s="9" t="s">
        <v>436</v>
      </c>
      <c r="D1721" s="6">
        <v>11</v>
      </c>
      <c r="E1721" s="9" t="s">
        <v>648</v>
      </c>
      <c r="F1721" s="17">
        <v>102873</v>
      </c>
      <c r="G1721" s="17">
        <v>20.956</v>
      </c>
      <c r="H1721" s="17">
        <v>4.5039999999999996</v>
      </c>
      <c r="I1721" s="9" t="s">
        <v>37</v>
      </c>
      <c r="J1721" s="9" t="s">
        <v>38</v>
      </c>
      <c r="L1721" s="9" t="str">
        <f>CONCATENATE(J1721,".",K1721)</f>
        <v>Meliosma.</v>
      </c>
      <c r="M1721" s="9" t="s">
        <v>212</v>
      </c>
      <c r="N1721" s="11" t="s">
        <v>437</v>
      </c>
      <c r="O1721" s="64">
        <v>0</v>
      </c>
      <c r="P1721">
        <v>52</v>
      </c>
      <c r="Q1721">
        <v>1</v>
      </c>
      <c r="R1721" s="2">
        <v>147.75071381303047</v>
      </c>
      <c r="T1721">
        <f>(3.14*((P1721/2)^2))/1000000</f>
        <v>2.1226399999999999E-3</v>
      </c>
    </row>
    <row r="1722" spans="1:31" ht="15" customHeight="1">
      <c r="A1722">
        <v>1721</v>
      </c>
      <c r="B1722" s="9" t="s">
        <v>393</v>
      </c>
      <c r="C1722" s="9" t="s">
        <v>436</v>
      </c>
      <c r="D1722" s="6">
        <v>11</v>
      </c>
      <c r="E1722" s="9" t="s">
        <v>648</v>
      </c>
      <c r="F1722" s="17">
        <v>102874</v>
      </c>
      <c r="G1722" s="17">
        <v>20.992999999999999</v>
      </c>
      <c r="H1722" s="17">
        <v>3.548</v>
      </c>
      <c r="I1722" s="9" t="s">
        <v>71</v>
      </c>
      <c r="J1722" s="9" t="s">
        <v>72</v>
      </c>
      <c r="K1722" s="9" t="s">
        <v>494</v>
      </c>
      <c r="L1722" s="9" t="str">
        <f>CONCATENATE(J1722,".",K1722)</f>
        <v>Cornus.disciflora</v>
      </c>
      <c r="M1722" s="9" t="s">
        <v>72</v>
      </c>
      <c r="N1722" s="11" t="s">
        <v>437</v>
      </c>
      <c r="O1722" s="64">
        <v>0</v>
      </c>
      <c r="P1722">
        <v>397</v>
      </c>
      <c r="Q1722">
        <v>3</v>
      </c>
      <c r="R1722" s="2">
        <v>166.77103112384026</v>
      </c>
      <c r="S1722">
        <v>170</v>
      </c>
      <c r="T1722">
        <f>(3.14*((P1722/2)^2))/1000000</f>
        <v>0.12372306500000001</v>
      </c>
      <c r="U1722" t="s">
        <v>48</v>
      </c>
      <c r="AE1722" t="s">
        <v>361</v>
      </c>
    </row>
    <row r="1723" spans="1:31" ht="15" customHeight="1">
      <c r="A1723">
        <v>1722</v>
      </c>
      <c r="B1723" s="9" t="s">
        <v>393</v>
      </c>
      <c r="C1723" s="9" t="s">
        <v>436</v>
      </c>
      <c r="D1723" s="6">
        <v>11</v>
      </c>
      <c r="E1723" s="9" t="s">
        <v>647</v>
      </c>
      <c r="F1723" s="17">
        <v>102875</v>
      </c>
      <c r="G1723" s="17">
        <v>23.271999999999998</v>
      </c>
      <c r="H1723" s="17">
        <v>0.34899999999999998</v>
      </c>
      <c r="I1723" s="9" t="s">
        <v>56</v>
      </c>
      <c r="J1723" s="9" t="s">
        <v>57</v>
      </c>
      <c r="K1723" s="9" t="s">
        <v>767</v>
      </c>
      <c r="L1723" s="9" t="str">
        <f>CONCATENATE(J1723,".",K1723)</f>
        <v>Symplocos.cf. chiriquense</v>
      </c>
      <c r="M1723" s="9" t="s">
        <v>768</v>
      </c>
      <c r="N1723" s="11" t="s">
        <v>437</v>
      </c>
      <c r="O1723" s="64">
        <v>13.488697911879754</v>
      </c>
      <c r="P1723">
        <v>211</v>
      </c>
      <c r="Q1723">
        <v>2</v>
      </c>
      <c r="R1723" s="2">
        <v>169.7418281085649</v>
      </c>
      <c r="T1723">
        <f>(3.14*((P1723/2)^2))/1000000</f>
        <v>3.4948985000000002E-2</v>
      </c>
    </row>
    <row r="1724" spans="1:31" ht="15" customHeight="1">
      <c r="A1724">
        <v>1723</v>
      </c>
      <c r="B1724" s="9" t="s">
        <v>393</v>
      </c>
      <c r="C1724" s="9" t="s">
        <v>436</v>
      </c>
      <c r="D1724" s="6">
        <v>11</v>
      </c>
      <c r="E1724" s="9" t="s">
        <v>648</v>
      </c>
      <c r="F1724" s="17">
        <v>102876</v>
      </c>
      <c r="G1724" s="17">
        <v>23.971</v>
      </c>
      <c r="H1724" s="17">
        <v>2.8119999999999998</v>
      </c>
      <c r="I1724" s="9" t="s">
        <v>413</v>
      </c>
      <c r="J1724" s="9" t="s">
        <v>414</v>
      </c>
      <c r="L1724" s="9" t="str">
        <f>CONCATENATE(J1724,".",K1724)</f>
        <v>Malvaviscus.</v>
      </c>
      <c r="M1724" s="9" t="s">
        <v>414</v>
      </c>
      <c r="N1724" s="11" t="s">
        <v>437</v>
      </c>
      <c r="O1724" s="64">
        <v>0</v>
      </c>
      <c r="P1724">
        <v>59</v>
      </c>
      <c r="Q1724">
        <v>1</v>
      </c>
      <c r="R1724" s="2">
        <v>170.52159334743214</v>
      </c>
      <c r="T1724">
        <f>(3.14*((P1724/2)^2))/1000000</f>
        <v>2.732585E-3</v>
      </c>
    </row>
    <row r="1725" spans="1:31" ht="15" customHeight="1">
      <c r="A1725">
        <v>1724</v>
      </c>
      <c r="B1725" s="9" t="s">
        <v>393</v>
      </c>
      <c r="C1725" s="9" t="s">
        <v>436</v>
      </c>
      <c r="D1725" s="6">
        <v>12</v>
      </c>
      <c r="E1725" s="9" t="s">
        <v>648</v>
      </c>
      <c r="F1725" s="17">
        <v>102877</v>
      </c>
      <c r="G1725" s="17">
        <v>21.911999999999999</v>
      </c>
      <c r="H1725" s="17">
        <v>6.3049999999999997</v>
      </c>
      <c r="I1725" s="9" t="s">
        <v>278</v>
      </c>
      <c r="J1725" s="9" t="s">
        <v>524</v>
      </c>
      <c r="K1725" s="9" t="s">
        <v>508</v>
      </c>
      <c r="L1725" s="9" t="str">
        <f>CONCATENATE(J1725,".",K1725)</f>
        <v>Myrta.sp7</v>
      </c>
      <c r="M1725" s="9" t="s">
        <v>409</v>
      </c>
      <c r="N1725" s="11" t="s">
        <v>437</v>
      </c>
      <c r="O1725" s="64">
        <v>0</v>
      </c>
      <c r="P1725">
        <v>77</v>
      </c>
      <c r="Q1725">
        <v>1</v>
      </c>
      <c r="R1725" s="2">
        <v>190.4220337339687</v>
      </c>
      <c r="T1725">
        <f>(3.14*((P1725/2)^2))/1000000</f>
        <v>4.6542650000000003E-3</v>
      </c>
    </row>
    <row r="1726" spans="1:31" ht="15" customHeight="1">
      <c r="A1726">
        <v>1725</v>
      </c>
      <c r="B1726" s="9" t="s">
        <v>393</v>
      </c>
      <c r="C1726" s="9" t="s">
        <v>436</v>
      </c>
      <c r="D1726" s="6">
        <v>12</v>
      </c>
      <c r="E1726" s="9" t="s">
        <v>648</v>
      </c>
      <c r="F1726" s="17">
        <v>102878</v>
      </c>
      <c r="G1726" s="17">
        <v>22.096</v>
      </c>
      <c r="H1726" s="17">
        <v>7.4820000000000002</v>
      </c>
      <c r="I1726" s="9" t="s">
        <v>278</v>
      </c>
      <c r="J1726" s="9" t="s">
        <v>524</v>
      </c>
      <c r="K1726" s="9" t="s">
        <v>503</v>
      </c>
      <c r="L1726" s="9" t="str">
        <f>CONCATENATE(J1726,".",K1726)</f>
        <v>Myrta.sp1</v>
      </c>
      <c r="M1726" s="9" t="s">
        <v>438</v>
      </c>
      <c r="N1726" s="11" t="s">
        <v>437</v>
      </c>
      <c r="O1726" s="64">
        <v>0</v>
      </c>
      <c r="P1726">
        <v>53</v>
      </c>
      <c r="Q1726">
        <v>1</v>
      </c>
      <c r="R1726" s="2">
        <v>117.95703996208195</v>
      </c>
      <c r="T1726">
        <f>(3.14*((P1726/2)^2))/1000000</f>
        <v>2.205065E-3</v>
      </c>
      <c r="AB1726" t="s">
        <v>404</v>
      </c>
    </row>
    <row r="1727" spans="1:31" ht="15" customHeight="1">
      <c r="A1727">
        <v>1726</v>
      </c>
      <c r="B1727" s="9" t="s">
        <v>393</v>
      </c>
      <c r="C1727" s="9" t="s">
        <v>436</v>
      </c>
      <c r="D1727" s="6">
        <v>12</v>
      </c>
      <c r="E1727" s="9" t="s">
        <v>648</v>
      </c>
      <c r="F1727" s="17">
        <v>102879</v>
      </c>
      <c r="G1727" s="17">
        <v>21.581</v>
      </c>
      <c r="H1727" s="17">
        <v>8.1430000000000007</v>
      </c>
      <c r="I1727" s="9" t="s">
        <v>42</v>
      </c>
      <c r="J1727" s="9" t="s">
        <v>43</v>
      </c>
      <c r="K1727" s="9" t="s">
        <v>715</v>
      </c>
      <c r="L1727" s="9" t="str">
        <f>CONCATENATE(J1727,".",K1727)</f>
        <v>Psychotria.montivaga</v>
      </c>
      <c r="M1727" s="9" t="s">
        <v>415</v>
      </c>
      <c r="N1727" s="11" t="s">
        <v>437</v>
      </c>
      <c r="O1727" s="64">
        <v>0</v>
      </c>
      <c r="P1727">
        <v>87</v>
      </c>
      <c r="Q1727">
        <v>1</v>
      </c>
      <c r="R1727" s="2">
        <v>137.42491536183809</v>
      </c>
      <c r="T1727">
        <f>(3.14*((P1727/2)^2))/1000000</f>
        <v>5.9416649999999996E-3</v>
      </c>
    </row>
    <row r="1728" spans="1:31" ht="15" customHeight="1">
      <c r="A1728">
        <v>1727</v>
      </c>
      <c r="B1728" s="9" t="s">
        <v>393</v>
      </c>
      <c r="C1728" s="9" t="s">
        <v>436</v>
      </c>
      <c r="D1728" s="6">
        <v>12</v>
      </c>
      <c r="E1728" s="9" t="s">
        <v>648</v>
      </c>
      <c r="F1728" s="17">
        <v>102880</v>
      </c>
      <c r="G1728" s="17">
        <v>21.213000000000001</v>
      </c>
      <c r="H1728" s="17">
        <v>8.2170000000000005</v>
      </c>
      <c r="I1728" s="9" t="s">
        <v>42</v>
      </c>
      <c r="J1728" s="9" t="s">
        <v>43</v>
      </c>
      <c r="K1728" s="9" t="s">
        <v>715</v>
      </c>
      <c r="L1728" s="9" t="str">
        <f>CONCATENATE(J1728,".",K1728)</f>
        <v>Psychotria.montivaga</v>
      </c>
      <c r="M1728" s="9" t="s">
        <v>415</v>
      </c>
      <c r="N1728" s="11" t="s">
        <v>437</v>
      </c>
      <c r="O1728" s="64">
        <v>0</v>
      </c>
      <c r="P1728">
        <v>50</v>
      </c>
      <c r="Q1728">
        <v>1</v>
      </c>
      <c r="R1728" s="2">
        <v>168.49050114599476</v>
      </c>
      <c r="T1728">
        <f>(3.14*((P1728/2)^2))/1000000</f>
        <v>1.9624999999999998E-3</v>
      </c>
      <c r="U1728" t="s">
        <v>73</v>
      </c>
    </row>
    <row r="1729" spans="1:31" ht="15" customHeight="1">
      <c r="A1729">
        <v>1728</v>
      </c>
      <c r="B1729" s="9" t="s">
        <v>393</v>
      </c>
      <c r="C1729" s="9" t="s">
        <v>436</v>
      </c>
      <c r="D1729" s="6">
        <v>12</v>
      </c>
      <c r="E1729" s="9" t="s">
        <v>648</v>
      </c>
      <c r="F1729" s="17">
        <v>102881</v>
      </c>
      <c r="G1729" s="17">
        <v>20.809000000000001</v>
      </c>
      <c r="H1729" s="17">
        <v>9.5039999999999996</v>
      </c>
      <c r="I1729" s="9" t="s">
        <v>54</v>
      </c>
      <c r="J1729" s="9" t="s">
        <v>55</v>
      </c>
      <c r="K1729" s="9" t="s">
        <v>502</v>
      </c>
      <c r="L1729" s="9" t="str">
        <f>CONCATENATE(J1729,".",K1729)</f>
        <v>Schefflera.sp2</v>
      </c>
      <c r="M1729" s="9" t="s">
        <v>395</v>
      </c>
      <c r="N1729" s="11" t="s">
        <v>437</v>
      </c>
      <c r="O1729" s="64">
        <v>0</v>
      </c>
      <c r="P1729">
        <v>130</v>
      </c>
      <c r="Q1729">
        <v>2</v>
      </c>
      <c r="R1729" s="2">
        <v>125.5425656358011</v>
      </c>
      <c r="T1729">
        <f>(3.14*((P1729/2)^2))/1000000</f>
        <v>1.3266500000000001E-2</v>
      </c>
    </row>
    <row r="1730" spans="1:31" ht="15" customHeight="1">
      <c r="A1730">
        <v>1729</v>
      </c>
      <c r="B1730" s="9" t="s">
        <v>393</v>
      </c>
      <c r="C1730" s="9" t="s">
        <v>436</v>
      </c>
      <c r="D1730" s="6">
        <v>12</v>
      </c>
      <c r="E1730" s="9" t="s">
        <v>648</v>
      </c>
      <c r="F1730" s="17">
        <v>102882</v>
      </c>
      <c r="G1730" s="17">
        <v>20.184000000000001</v>
      </c>
      <c r="H1730" s="17">
        <v>9.2100000000000009</v>
      </c>
      <c r="I1730" s="9" t="s">
        <v>413</v>
      </c>
      <c r="J1730" s="9" t="s">
        <v>414</v>
      </c>
      <c r="L1730" s="9" t="str">
        <f>CONCATENATE(J1730,".",K1730)</f>
        <v>Malvaviscus.</v>
      </c>
      <c r="M1730" s="9" t="s">
        <v>414</v>
      </c>
      <c r="N1730" s="11" t="s">
        <v>437</v>
      </c>
      <c r="O1730" s="64">
        <v>0</v>
      </c>
      <c r="P1730">
        <v>61</v>
      </c>
      <c r="Q1730">
        <v>1</v>
      </c>
      <c r="R1730" s="2">
        <v>153.62601087489017</v>
      </c>
      <c r="T1730">
        <f>(3.14*((P1730/2)^2))/1000000</f>
        <v>2.9209850000000001E-3</v>
      </c>
    </row>
    <row r="1731" spans="1:31" ht="15" customHeight="1">
      <c r="A1731">
        <v>1730</v>
      </c>
      <c r="B1731" s="9" t="s">
        <v>393</v>
      </c>
      <c r="C1731" s="9" t="s">
        <v>436</v>
      </c>
      <c r="D1731" s="6">
        <v>14</v>
      </c>
      <c r="E1731" s="9" t="s">
        <v>648</v>
      </c>
      <c r="F1731" s="17">
        <v>102883</v>
      </c>
      <c r="G1731" s="17">
        <v>22.242999999999999</v>
      </c>
      <c r="H1731" s="17">
        <v>18.29</v>
      </c>
      <c r="I1731" s="9" t="s">
        <v>52</v>
      </c>
      <c r="J1731" s="9" t="s">
        <v>53</v>
      </c>
      <c r="L1731" s="9" t="str">
        <f>CONCATENATE(J1731,".",K1731)</f>
        <v>Styrax.</v>
      </c>
      <c r="M1731" s="9" t="s">
        <v>53</v>
      </c>
      <c r="N1731" s="11" t="s">
        <v>437</v>
      </c>
      <c r="O1731" s="64">
        <v>0</v>
      </c>
      <c r="P1731">
        <v>59</v>
      </c>
      <c r="Q1731">
        <v>1</v>
      </c>
      <c r="R1731" s="2">
        <v>137.08108843781744</v>
      </c>
      <c r="T1731">
        <f>(3.14*((P1731/2)^2))/1000000</f>
        <v>2.732585E-3</v>
      </c>
    </row>
    <row r="1732" spans="1:31" ht="15" customHeight="1">
      <c r="A1732">
        <v>1731</v>
      </c>
      <c r="B1732" s="9" t="s">
        <v>393</v>
      </c>
      <c r="C1732" s="9" t="s">
        <v>436</v>
      </c>
      <c r="D1732" s="6">
        <v>14</v>
      </c>
      <c r="E1732" s="9" t="s">
        <v>648</v>
      </c>
      <c r="F1732" s="17">
        <v>102884</v>
      </c>
      <c r="G1732" s="17">
        <v>21.765000000000001</v>
      </c>
      <c r="H1732" s="17">
        <v>18.07</v>
      </c>
      <c r="I1732" s="9" t="s">
        <v>71</v>
      </c>
      <c r="J1732" s="9" t="s">
        <v>72</v>
      </c>
      <c r="K1732" s="9" t="s">
        <v>494</v>
      </c>
      <c r="L1732" s="9" t="str">
        <f>CONCATENATE(J1732,".",K1732)</f>
        <v>Cornus.disciflora</v>
      </c>
      <c r="M1732" s="9" t="s">
        <v>72</v>
      </c>
      <c r="N1732" s="11" t="s">
        <v>437</v>
      </c>
      <c r="O1732" s="64">
        <v>0</v>
      </c>
      <c r="P1732">
        <v>379</v>
      </c>
      <c r="Q1732">
        <v>3</v>
      </c>
      <c r="R1732" s="2">
        <v>104.92922023511886</v>
      </c>
      <c r="T1732">
        <f>(3.14*((P1732/2)^2))/1000000</f>
        <v>0.112758185</v>
      </c>
    </row>
    <row r="1733" spans="1:31" ht="15" customHeight="1">
      <c r="A1733">
        <v>1732</v>
      </c>
      <c r="B1733" s="9" t="s">
        <v>393</v>
      </c>
      <c r="C1733" s="9" t="s">
        <v>436</v>
      </c>
      <c r="D1733" s="6">
        <v>24</v>
      </c>
      <c r="E1733" s="9" t="s">
        <v>648</v>
      </c>
      <c r="F1733" s="17">
        <v>102885</v>
      </c>
      <c r="G1733" s="17">
        <v>28.86</v>
      </c>
      <c r="H1733" s="17">
        <v>17.664999999999999</v>
      </c>
      <c r="I1733" s="9" t="s">
        <v>71</v>
      </c>
      <c r="J1733" s="9" t="s">
        <v>72</v>
      </c>
      <c r="K1733" s="9" t="s">
        <v>494</v>
      </c>
      <c r="L1733" s="9" t="str">
        <f>CONCATENATE(J1733,".",K1733)</f>
        <v>Cornus.disciflora</v>
      </c>
      <c r="M1733" s="9" t="s">
        <v>72</v>
      </c>
      <c r="N1733" s="11" t="s">
        <v>437</v>
      </c>
      <c r="O1733" s="64">
        <v>0</v>
      </c>
      <c r="P1733">
        <v>306</v>
      </c>
      <c r="Q1733">
        <v>3</v>
      </c>
      <c r="R1733" s="2">
        <v>107.79067030000918</v>
      </c>
      <c r="T1733">
        <f>(3.14*((P1733/2)^2))/1000000</f>
        <v>7.3504260000000016E-2</v>
      </c>
    </row>
    <row r="1734" spans="1:31" ht="15" customHeight="1">
      <c r="A1734">
        <v>1733</v>
      </c>
      <c r="B1734" s="9" t="s">
        <v>393</v>
      </c>
      <c r="C1734" s="9" t="s">
        <v>436</v>
      </c>
      <c r="D1734" s="6">
        <v>23</v>
      </c>
      <c r="E1734" s="9" t="s">
        <v>648</v>
      </c>
      <c r="F1734" s="17">
        <v>102886</v>
      </c>
      <c r="G1734" s="17">
        <v>29.89</v>
      </c>
      <c r="H1734" s="17">
        <v>13.510999999999999</v>
      </c>
      <c r="I1734" s="9" t="s">
        <v>71</v>
      </c>
      <c r="J1734" s="9" t="s">
        <v>72</v>
      </c>
      <c r="K1734" s="9" t="s">
        <v>494</v>
      </c>
      <c r="L1734" s="9" t="str">
        <f>CONCATENATE(J1734,".",K1734)</f>
        <v>Cornus.disciflora</v>
      </c>
      <c r="M1734" s="9" t="s">
        <v>72</v>
      </c>
      <c r="N1734" s="11" t="s">
        <v>437</v>
      </c>
      <c r="O1734" s="64">
        <v>0</v>
      </c>
      <c r="P1734">
        <v>459</v>
      </c>
      <c r="Q1734">
        <v>3</v>
      </c>
      <c r="R1734" s="2">
        <v>134.30178962486121</v>
      </c>
      <c r="T1734">
        <f>(3.14*((P1734/2)^2))/1000000</f>
        <v>0.16538458500000003</v>
      </c>
    </row>
    <row r="1735" spans="1:31" ht="15" customHeight="1">
      <c r="A1735">
        <v>1734</v>
      </c>
      <c r="B1735" s="9" t="s">
        <v>393</v>
      </c>
      <c r="C1735" s="9" t="s">
        <v>436</v>
      </c>
      <c r="D1735" s="6">
        <v>23</v>
      </c>
      <c r="E1735" s="9" t="s">
        <v>648</v>
      </c>
      <c r="F1735" s="17">
        <v>102887</v>
      </c>
      <c r="G1735" s="17">
        <v>29.274000000000001</v>
      </c>
      <c r="H1735" s="17">
        <v>13.199</v>
      </c>
      <c r="I1735" s="9" t="s">
        <v>71</v>
      </c>
      <c r="J1735" s="9" t="s">
        <v>72</v>
      </c>
      <c r="K1735" s="9" t="s">
        <v>494</v>
      </c>
      <c r="L1735" s="9" t="str">
        <f>CONCATENATE(J1735,".",K1735)</f>
        <v>Cornus.disciflora</v>
      </c>
      <c r="M1735" s="9" t="s">
        <v>72</v>
      </c>
      <c r="N1735" s="11" t="s">
        <v>437</v>
      </c>
      <c r="O1735" s="64">
        <v>0</v>
      </c>
      <c r="P1735">
        <v>467</v>
      </c>
      <c r="Q1735">
        <v>3</v>
      </c>
      <c r="R1735" s="2">
        <v>137.79843557709378</v>
      </c>
      <c r="T1735">
        <f>(3.14*((P1735/2)^2))/1000000</f>
        <v>0.17119986500000001</v>
      </c>
    </row>
    <row r="1736" spans="1:31" ht="15" customHeight="1">
      <c r="A1736">
        <v>1735</v>
      </c>
      <c r="B1736" s="9" t="s">
        <v>393</v>
      </c>
      <c r="C1736" s="9" t="s">
        <v>436</v>
      </c>
      <c r="D1736" s="6">
        <v>22</v>
      </c>
      <c r="E1736" s="9" t="s">
        <v>648</v>
      </c>
      <c r="F1736" s="17">
        <v>102888</v>
      </c>
      <c r="G1736" s="17">
        <v>29.081</v>
      </c>
      <c r="H1736" s="17">
        <v>6.1580000000000004</v>
      </c>
      <c r="I1736" s="9" t="s">
        <v>54</v>
      </c>
      <c r="J1736" s="9" t="s">
        <v>75</v>
      </c>
      <c r="K1736" s="9" t="s">
        <v>504</v>
      </c>
      <c r="L1736" s="9" t="str">
        <f>CONCATENATE(J1736,".",K1736)</f>
        <v>Dendropanax.sp3</v>
      </c>
      <c r="M1736" s="9" t="s">
        <v>397</v>
      </c>
      <c r="N1736" s="11" t="s">
        <v>437</v>
      </c>
      <c r="O1736" s="64">
        <v>0</v>
      </c>
      <c r="P1736">
        <v>85</v>
      </c>
      <c r="Q1736">
        <v>1</v>
      </c>
      <c r="R1736" s="2">
        <v>181.31154618188125</v>
      </c>
      <c r="T1736">
        <f>(3.14*((P1736/2)^2))/1000000</f>
        <v>5.6716249999999996E-3</v>
      </c>
    </row>
    <row r="1737" spans="1:31" ht="15" customHeight="1">
      <c r="A1737">
        <v>1736</v>
      </c>
      <c r="B1737" s="9" t="s">
        <v>393</v>
      </c>
      <c r="C1737" s="9" t="s">
        <v>436</v>
      </c>
      <c r="D1737" s="6">
        <v>22</v>
      </c>
      <c r="E1737" s="9" t="s">
        <v>648</v>
      </c>
      <c r="F1737" s="17">
        <v>102889</v>
      </c>
      <c r="G1737" s="17">
        <v>29.963000000000001</v>
      </c>
      <c r="H1737" s="17">
        <v>6.3049999999999997</v>
      </c>
      <c r="I1737" s="9" t="s">
        <v>54</v>
      </c>
      <c r="J1737" s="9" t="s">
        <v>75</v>
      </c>
      <c r="K1737" s="9" t="s">
        <v>504</v>
      </c>
      <c r="L1737" s="9" t="str">
        <f>CONCATENATE(J1737,".",K1737)</f>
        <v>Dendropanax.sp3</v>
      </c>
      <c r="M1737" s="9" t="s">
        <v>397</v>
      </c>
      <c r="N1737" s="11" t="s">
        <v>437</v>
      </c>
      <c r="O1737" s="64">
        <v>0</v>
      </c>
      <c r="P1737">
        <v>69</v>
      </c>
      <c r="Q1737">
        <v>1</v>
      </c>
      <c r="R1737" s="2">
        <v>180.84227772240897</v>
      </c>
      <c r="T1737">
        <f>(3.14*((P1737/2)^2))/1000000</f>
        <v>3.7373850000000002E-3</v>
      </c>
    </row>
    <row r="1738" spans="1:31" ht="15" customHeight="1">
      <c r="A1738">
        <v>1737</v>
      </c>
      <c r="B1738" s="9" t="s">
        <v>393</v>
      </c>
      <c r="C1738" s="9" t="s">
        <v>436</v>
      </c>
      <c r="D1738" s="6">
        <v>22</v>
      </c>
      <c r="E1738" s="9" t="s">
        <v>648</v>
      </c>
      <c r="F1738" s="17">
        <v>102890</v>
      </c>
      <c r="G1738" s="17">
        <v>29.669</v>
      </c>
      <c r="H1738" s="17">
        <v>5.4960000000000004</v>
      </c>
      <c r="I1738" s="9" t="s">
        <v>37</v>
      </c>
      <c r="J1738" s="9" t="s">
        <v>38</v>
      </c>
      <c r="L1738" s="9" t="str">
        <f>CONCATENATE(J1738,".",K1738)</f>
        <v>Meliosma.</v>
      </c>
      <c r="M1738" s="9" t="s">
        <v>212</v>
      </c>
      <c r="N1738" s="11" t="s">
        <v>437</v>
      </c>
      <c r="O1738" s="64">
        <v>0</v>
      </c>
      <c r="P1738">
        <v>77</v>
      </c>
      <c r="Q1738">
        <v>1</v>
      </c>
      <c r="R1738" s="2">
        <v>191.58518596207131</v>
      </c>
      <c r="T1738">
        <f>(3.14*((P1738/2)^2))/1000000</f>
        <v>4.6542650000000003E-3</v>
      </c>
    </row>
    <row r="1739" spans="1:31" ht="15" customHeight="1">
      <c r="A1739">
        <v>1738</v>
      </c>
      <c r="B1739" s="9" t="s">
        <v>393</v>
      </c>
      <c r="C1739" s="9" t="s">
        <v>436</v>
      </c>
      <c r="D1739" s="6">
        <v>21</v>
      </c>
      <c r="E1739" s="9" t="s">
        <v>648</v>
      </c>
      <c r="F1739" s="17">
        <v>102891</v>
      </c>
      <c r="G1739" s="17">
        <v>26.875</v>
      </c>
      <c r="H1739" s="17">
        <v>2.4449999999999998</v>
      </c>
      <c r="I1739" s="9" t="s">
        <v>413</v>
      </c>
      <c r="J1739" s="9" t="s">
        <v>414</v>
      </c>
      <c r="L1739" s="9" t="str">
        <f>CONCATENATE(J1739,".",K1739)</f>
        <v>Malvaviscus.</v>
      </c>
      <c r="M1739" s="9" t="s">
        <v>414</v>
      </c>
      <c r="N1739" s="11" t="s">
        <v>437</v>
      </c>
      <c r="O1739" s="64">
        <v>0</v>
      </c>
      <c r="P1739">
        <v>61</v>
      </c>
      <c r="Q1739">
        <v>1</v>
      </c>
      <c r="R1739" s="2">
        <v>164.06565509279667</v>
      </c>
      <c r="T1739">
        <f>(3.14*((P1739/2)^2))/1000000</f>
        <v>2.9209850000000001E-3</v>
      </c>
    </row>
    <row r="1740" spans="1:31" ht="15" customHeight="1">
      <c r="A1740">
        <v>1739</v>
      </c>
      <c r="B1740" s="9" t="s">
        <v>393</v>
      </c>
      <c r="C1740" s="9" t="s">
        <v>436</v>
      </c>
      <c r="D1740" s="6">
        <v>31</v>
      </c>
      <c r="E1740" s="9" t="s">
        <v>648</v>
      </c>
      <c r="F1740" s="17">
        <v>102892</v>
      </c>
      <c r="G1740" s="17">
        <v>34.853000000000002</v>
      </c>
      <c r="H1740" s="17">
        <v>1.268</v>
      </c>
      <c r="I1740" s="9" t="s">
        <v>742</v>
      </c>
      <c r="J1740" s="9" t="s">
        <v>744</v>
      </c>
      <c r="K1740" s="9" t="s">
        <v>745</v>
      </c>
      <c r="L1740" s="9" t="str">
        <f>CONCATENATE(J1740,".",K1740)</f>
        <v>Cornutia.pyramidata</v>
      </c>
      <c r="M1740" s="9" t="s">
        <v>743</v>
      </c>
      <c r="N1740" s="11" t="s">
        <v>437</v>
      </c>
      <c r="O1740" s="64">
        <v>0</v>
      </c>
      <c r="P1740">
        <v>402</v>
      </c>
      <c r="Q1740">
        <v>3</v>
      </c>
      <c r="R1740" s="2">
        <v>163.01898733560841</v>
      </c>
      <c r="T1740">
        <f>(3.14*((P1740/2)^2))/1000000</f>
        <v>0.12685914000000001</v>
      </c>
    </row>
    <row r="1741" spans="1:31" ht="15" customHeight="1">
      <c r="A1741">
        <v>1740</v>
      </c>
      <c r="B1741" s="9" t="s">
        <v>393</v>
      </c>
      <c r="C1741" s="9" t="s">
        <v>436</v>
      </c>
      <c r="D1741" s="6">
        <v>31</v>
      </c>
      <c r="E1741" s="9" t="s">
        <v>648</v>
      </c>
      <c r="F1741" s="17">
        <v>102893</v>
      </c>
      <c r="G1741" s="17">
        <v>31.948999999999998</v>
      </c>
      <c r="H1741" s="17">
        <v>4.5039999999999996</v>
      </c>
      <c r="I1741" s="9" t="s">
        <v>22</v>
      </c>
      <c r="J1741" s="9" t="s">
        <v>517</v>
      </c>
      <c r="K1741" s="9" t="s">
        <v>502</v>
      </c>
      <c r="L1741" s="9" t="str">
        <f>CONCATENATE(J1741,".",K1741)</f>
        <v>Persea.sp2</v>
      </c>
      <c r="M1741" s="9" t="s">
        <v>723</v>
      </c>
      <c r="N1741" s="11" t="s">
        <v>437</v>
      </c>
      <c r="O1741" s="64">
        <v>0</v>
      </c>
      <c r="P1741">
        <v>127</v>
      </c>
      <c r="Q1741">
        <v>2</v>
      </c>
      <c r="R1741" s="2">
        <v>117.68464096432008</v>
      </c>
      <c r="T1741">
        <f>(3.14*((P1741/2)^2))/1000000</f>
        <v>1.2661265000000001E-2</v>
      </c>
    </row>
    <row r="1742" spans="1:31" ht="15" customHeight="1">
      <c r="A1742">
        <v>1741</v>
      </c>
      <c r="B1742" s="9" t="s">
        <v>393</v>
      </c>
      <c r="C1742" s="9" t="s">
        <v>436</v>
      </c>
      <c r="D1742" s="6">
        <v>32</v>
      </c>
      <c r="E1742" s="9" t="s">
        <v>648</v>
      </c>
      <c r="F1742" s="17">
        <v>102894</v>
      </c>
      <c r="G1742" s="17">
        <v>30.588000000000001</v>
      </c>
      <c r="H1742" s="17">
        <v>5.9379999999999997</v>
      </c>
      <c r="I1742" s="9" t="s">
        <v>413</v>
      </c>
      <c r="J1742" s="9" t="s">
        <v>439</v>
      </c>
      <c r="K1742" s="9" t="s">
        <v>533</v>
      </c>
      <c r="L1742" s="9" t="str">
        <f>CONCATENATE(J1742,".",K1742)</f>
        <v>Heliocarpus.cfamericanus</v>
      </c>
      <c r="M1742" s="9" t="s">
        <v>439</v>
      </c>
      <c r="N1742" s="11" t="s">
        <v>437</v>
      </c>
      <c r="O1742" s="64">
        <v>0</v>
      </c>
      <c r="P1742">
        <v>610</v>
      </c>
      <c r="Q1742">
        <v>4</v>
      </c>
      <c r="R1742" s="2">
        <v>145.81025749906223</v>
      </c>
      <c r="T1742">
        <f>(3.14*((P1742/2)^2))/1000000</f>
        <v>0.29209849999999998</v>
      </c>
      <c r="AE1742" t="s">
        <v>440</v>
      </c>
    </row>
    <row r="1743" spans="1:31" ht="15" customHeight="1">
      <c r="A1743">
        <v>1742</v>
      </c>
      <c r="B1743" s="9" t="s">
        <v>393</v>
      </c>
      <c r="C1743" s="9" t="s">
        <v>436</v>
      </c>
      <c r="D1743" s="6">
        <v>33</v>
      </c>
      <c r="E1743" s="9" t="s">
        <v>648</v>
      </c>
      <c r="F1743" s="17">
        <v>102895</v>
      </c>
      <c r="G1743" s="17">
        <v>33.308999999999997</v>
      </c>
      <c r="H1743" s="17">
        <v>14.504</v>
      </c>
      <c r="I1743" s="9" t="s">
        <v>66</v>
      </c>
      <c r="J1743" s="9" t="s">
        <v>67</v>
      </c>
      <c r="K1743" s="9" t="s">
        <v>714</v>
      </c>
      <c r="L1743" s="9" t="str">
        <f>CONCATENATE(J1743,".",K1743)</f>
        <v>Magnolia.sororum</v>
      </c>
      <c r="M1743" s="9" t="s">
        <v>67</v>
      </c>
      <c r="N1743" s="11" t="s">
        <v>437</v>
      </c>
      <c r="O1743" s="64">
        <v>0</v>
      </c>
      <c r="P1743">
        <v>75</v>
      </c>
      <c r="Q1743">
        <v>1</v>
      </c>
      <c r="R1743" s="2">
        <v>155.47450838706538</v>
      </c>
      <c r="T1743">
        <f>(3.14*((P1743/2)^2))/1000000</f>
        <v>4.4156250000000003E-3</v>
      </c>
    </row>
    <row r="1744" spans="1:31" ht="15" customHeight="1">
      <c r="A1744">
        <v>1743</v>
      </c>
      <c r="B1744" s="9" t="s">
        <v>393</v>
      </c>
      <c r="C1744" s="9" t="s">
        <v>436</v>
      </c>
      <c r="D1744" s="6">
        <v>34</v>
      </c>
      <c r="E1744" s="9" t="s">
        <v>648</v>
      </c>
      <c r="F1744" s="17">
        <v>102896</v>
      </c>
      <c r="G1744" s="17">
        <v>34.706000000000003</v>
      </c>
      <c r="H1744" s="17">
        <v>17.995999999999999</v>
      </c>
      <c r="I1744" s="9" t="s">
        <v>413</v>
      </c>
      <c r="J1744" s="9" t="s">
        <v>414</v>
      </c>
      <c r="L1744" s="9" t="str">
        <f>CONCATENATE(J1744,".",K1744)</f>
        <v>Malvaviscus.</v>
      </c>
      <c r="M1744" s="9" t="s">
        <v>414</v>
      </c>
      <c r="N1744" s="11" t="s">
        <v>437</v>
      </c>
      <c r="O1744" s="64">
        <v>0</v>
      </c>
      <c r="P1744">
        <v>62</v>
      </c>
      <c r="Q1744">
        <v>1</v>
      </c>
      <c r="R1744" s="2">
        <v>145.9483017138347</v>
      </c>
      <c r="T1744">
        <f>(3.14*((P1744/2)^2))/1000000</f>
        <v>3.01754E-3</v>
      </c>
    </row>
    <row r="1745" spans="1:23" ht="15" customHeight="1">
      <c r="A1745">
        <v>1744</v>
      </c>
      <c r="B1745" s="9" t="s">
        <v>393</v>
      </c>
      <c r="C1745" s="9" t="s">
        <v>436</v>
      </c>
      <c r="D1745" s="6">
        <v>34</v>
      </c>
      <c r="E1745" s="9" t="s">
        <v>648</v>
      </c>
      <c r="F1745" s="17">
        <v>102897</v>
      </c>
      <c r="G1745" s="17">
        <v>32.868000000000002</v>
      </c>
      <c r="H1745" s="17">
        <v>19.651</v>
      </c>
      <c r="I1745" s="9" t="s">
        <v>54</v>
      </c>
      <c r="J1745" s="9" t="s">
        <v>55</v>
      </c>
      <c r="K1745" s="9" t="s">
        <v>502</v>
      </c>
      <c r="L1745" s="9" t="str">
        <f>CONCATENATE(J1745,".",K1745)</f>
        <v>Schefflera.sp2</v>
      </c>
      <c r="M1745" s="9" t="s">
        <v>395</v>
      </c>
      <c r="N1745" s="11" t="s">
        <v>437</v>
      </c>
      <c r="O1745" s="64">
        <v>0</v>
      </c>
      <c r="P1745">
        <v>59</v>
      </c>
      <c r="Q1745">
        <v>1</v>
      </c>
      <c r="R1745" s="2">
        <v>117.83808170966357</v>
      </c>
      <c r="T1745">
        <f>(3.14*((P1745/2)^2))/1000000</f>
        <v>2.732585E-3</v>
      </c>
    </row>
    <row r="1746" spans="1:23" ht="15" customHeight="1">
      <c r="A1746">
        <v>1745</v>
      </c>
      <c r="B1746" s="9" t="s">
        <v>393</v>
      </c>
      <c r="C1746" s="9" t="s">
        <v>436</v>
      </c>
      <c r="D1746" s="6">
        <v>44</v>
      </c>
      <c r="E1746" s="9" t="s">
        <v>647</v>
      </c>
      <c r="F1746" s="16">
        <v>102898</v>
      </c>
      <c r="G1746" s="17">
        <v>37.536999999999999</v>
      </c>
      <c r="H1746" s="17">
        <v>17.776</v>
      </c>
      <c r="I1746" s="9" t="s">
        <v>22</v>
      </c>
      <c r="J1746" s="9" t="s">
        <v>518</v>
      </c>
      <c r="K1746" s="9" t="s">
        <v>503</v>
      </c>
      <c r="L1746" s="9" t="str">
        <f>CONCATENATE(J1746,".",K1746)</f>
        <v>Nectandra.sp1</v>
      </c>
      <c r="M1746" s="9" t="s">
        <v>441</v>
      </c>
      <c r="N1746" s="11" t="s">
        <v>437</v>
      </c>
      <c r="O1746" s="64">
        <v>12.212827320940182</v>
      </c>
      <c r="P1746">
        <v>103</v>
      </c>
      <c r="Q1746">
        <v>2</v>
      </c>
      <c r="R1746" s="2">
        <v>192.63667702681494</v>
      </c>
      <c r="T1746">
        <f>(3.14*((P1746/2)^2))/1000000</f>
        <v>8.3280650000000008E-3</v>
      </c>
    </row>
    <row r="1747" spans="1:23" ht="15" customHeight="1">
      <c r="A1747">
        <v>1746</v>
      </c>
      <c r="B1747" s="9" t="s">
        <v>393</v>
      </c>
      <c r="C1747" s="9" t="s">
        <v>436</v>
      </c>
      <c r="D1747" s="6">
        <v>42</v>
      </c>
      <c r="E1747" s="9" t="s">
        <v>648</v>
      </c>
      <c r="F1747" s="17">
        <v>102899</v>
      </c>
      <c r="G1747" s="17">
        <v>38.786999999999999</v>
      </c>
      <c r="H1747" s="17">
        <v>5.68</v>
      </c>
      <c r="I1747" s="9" t="s">
        <v>115</v>
      </c>
      <c r="J1747" s="9" t="s">
        <v>116</v>
      </c>
      <c r="K1747" s="9" t="s">
        <v>687</v>
      </c>
      <c r="L1747" s="9" t="str">
        <f>CONCATENATE(J1747,".",K1747)</f>
        <v>Alnus.acuminata</v>
      </c>
      <c r="M1747" s="9" t="s">
        <v>116</v>
      </c>
      <c r="N1747" s="11" t="s">
        <v>437</v>
      </c>
      <c r="O1747" s="64">
        <v>0</v>
      </c>
      <c r="P1747">
        <v>156</v>
      </c>
      <c r="Q1747">
        <v>2</v>
      </c>
      <c r="R1747" s="2">
        <v>162.62257161302298</v>
      </c>
      <c r="T1747">
        <f>(3.14*((P1747/2)^2))/1000000</f>
        <v>1.9103760000000001E-2</v>
      </c>
    </row>
    <row r="1748" spans="1:23" ht="15" customHeight="1">
      <c r="A1748">
        <v>1747</v>
      </c>
      <c r="B1748" s="9" t="s">
        <v>393</v>
      </c>
      <c r="C1748" s="9" t="s">
        <v>436</v>
      </c>
      <c r="D1748" s="6">
        <v>41</v>
      </c>
      <c r="E1748" s="9" t="s">
        <v>648</v>
      </c>
      <c r="F1748" s="17">
        <v>102900</v>
      </c>
      <c r="G1748" s="17">
        <v>38.015000000000001</v>
      </c>
      <c r="H1748" s="17">
        <v>2.665</v>
      </c>
      <c r="I1748" s="9" t="s">
        <v>39</v>
      </c>
      <c r="J1748" s="9" t="s">
        <v>419</v>
      </c>
      <c r="K1748" t="s">
        <v>756</v>
      </c>
      <c r="L1748" s="9" t="str">
        <f>CONCATENATE(J1748,".",K1748)</f>
        <v>Guarea.cf. andenophylla</v>
      </c>
      <c r="M1748" s="9" t="s">
        <v>419</v>
      </c>
      <c r="N1748" s="11" t="s">
        <v>437</v>
      </c>
      <c r="O1748" s="64">
        <v>0</v>
      </c>
      <c r="P1748">
        <v>104</v>
      </c>
      <c r="Q1748">
        <v>2</v>
      </c>
      <c r="R1748" s="2">
        <v>191.50278141621058</v>
      </c>
      <c r="T1748">
        <f>(3.14*((P1748/2)^2))/1000000</f>
        <v>8.4905599999999994E-3</v>
      </c>
      <c r="U1748" t="s">
        <v>30</v>
      </c>
      <c r="W1748">
        <v>67</v>
      </c>
    </row>
    <row r="1749" spans="1:23" ht="15" customHeight="1">
      <c r="A1749">
        <v>1748</v>
      </c>
      <c r="B1749" s="9" t="s">
        <v>393</v>
      </c>
      <c r="C1749" s="9" t="s">
        <v>442</v>
      </c>
      <c r="D1749" s="6">
        <v>11</v>
      </c>
      <c r="E1749" s="9" t="s">
        <v>648</v>
      </c>
      <c r="F1749" s="17">
        <v>102901</v>
      </c>
      <c r="G1749" s="17">
        <v>23.5</v>
      </c>
      <c r="H1749" s="17">
        <v>21.106999999999999</v>
      </c>
      <c r="I1749" s="9" t="s">
        <v>22</v>
      </c>
      <c r="J1749" s="9" t="s">
        <v>516</v>
      </c>
      <c r="K1749" s="9" t="s">
        <v>506</v>
      </c>
      <c r="L1749" s="9" t="str">
        <f>CONCATENATE(J1749,".",K1749)</f>
        <v>Laurel.sp5</v>
      </c>
      <c r="M1749" s="9" t="s">
        <v>109</v>
      </c>
      <c r="N1749" s="11" t="s">
        <v>437</v>
      </c>
      <c r="O1749" s="64">
        <v>0</v>
      </c>
      <c r="P1749">
        <v>487</v>
      </c>
      <c r="Q1749">
        <v>3</v>
      </c>
      <c r="R1749" s="2">
        <v>114.68531142904298</v>
      </c>
      <c r="T1749">
        <f>(3.14*((P1749/2)^2))/1000000</f>
        <v>0.18617766500000002</v>
      </c>
      <c r="U1749" t="s">
        <v>30</v>
      </c>
      <c r="W1749">
        <v>54</v>
      </c>
    </row>
    <row r="1750" spans="1:23" ht="15" customHeight="1">
      <c r="A1750">
        <v>1749</v>
      </c>
      <c r="B1750" s="9" t="s">
        <v>393</v>
      </c>
      <c r="C1750" s="9" t="s">
        <v>442</v>
      </c>
      <c r="D1750" s="6">
        <v>11</v>
      </c>
      <c r="E1750" s="9" t="s">
        <v>648</v>
      </c>
      <c r="F1750" s="17">
        <v>102902</v>
      </c>
      <c r="G1750" s="17">
        <v>23.856999999999999</v>
      </c>
      <c r="H1750" s="17">
        <v>21.213999999999999</v>
      </c>
      <c r="I1750" s="9" t="s">
        <v>166</v>
      </c>
      <c r="J1750" s="9" t="s">
        <v>752</v>
      </c>
      <c r="K1750" s="9" t="s">
        <v>753</v>
      </c>
      <c r="L1750" s="9" t="str">
        <f>CONCATENATE(J1750,".",K1750)</f>
        <v>Miconia.livida</v>
      </c>
      <c r="M1750" s="9" t="s">
        <v>754</v>
      </c>
      <c r="N1750" s="11" t="s">
        <v>437</v>
      </c>
      <c r="O1750" s="64">
        <v>0</v>
      </c>
      <c r="P1750">
        <v>84</v>
      </c>
      <c r="Q1750">
        <v>1</v>
      </c>
      <c r="R1750" s="2">
        <v>172.99133483880524</v>
      </c>
      <c r="T1750">
        <f>(3.14*((P1750/2)^2))/1000000</f>
        <v>5.5389599999999999E-3</v>
      </c>
    </row>
    <row r="1751" spans="1:23" ht="15" customHeight="1">
      <c r="A1751">
        <v>1750</v>
      </c>
      <c r="B1751" s="9" t="s">
        <v>393</v>
      </c>
      <c r="C1751" s="9" t="s">
        <v>442</v>
      </c>
      <c r="D1751" s="6">
        <v>11</v>
      </c>
      <c r="E1751" s="9" t="s">
        <v>648</v>
      </c>
      <c r="F1751" s="17">
        <v>102903</v>
      </c>
      <c r="G1751" s="17">
        <v>20.286000000000001</v>
      </c>
      <c r="H1751" s="17">
        <v>22.5</v>
      </c>
      <c r="I1751" s="9" t="s">
        <v>52</v>
      </c>
      <c r="J1751" s="9" t="s">
        <v>53</v>
      </c>
      <c r="L1751" s="9" t="str">
        <f>CONCATENATE(J1751,".",K1751)</f>
        <v>Styrax.</v>
      </c>
      <c r="M1751" s="9" t="s">
        <v>53</v>
      </c>
      <c r="N1751" s="11" t="s">
        <v>437</v>
      </c>
      <c r="O1751" s="64">
        <v>0</v>
      </c>
      <c r="P1751">
        <v>60</v>
      </c>
      <c r="Q1751">
        <v>1</v>
      </c>
      <c r="R1751" s="2">
        <v>124.40866956705055</v>
      </c>
      <c r="T1751">
        <f>(3.14*((P1751/2)^2))/1000000</f>
        <v>2.826E-3</v>
      </c>
    </row>
    <row r="1752" spans="1:23" ht="15" customHeight="1">
      <c r="A1752">
        <v>1751</v>
      </c>
      <c r="B1752" s="9" t="s">
        <v>393</v>
      </c>
      <c r="C1752" s="9" t="s">
        <v>442</v>
      </c>
      <c r="D1752" s="6">
        <v>11</v>
      </c>
      <c r="E1752" s="9" t="s">
        <v>648</v>
      </c>
      <c r="F1752" s="17">
        <v>102904</v>
      </c>
      <c r="G1752" s="17">
        <v>21.643000000000001</v>
      </c>
      <c r="H1752" s="17">
        <v>24.179000000000002</v>
      </c>
      <c r="I1752" s="9" t="s">
        <v>71</v>
      </c>
      <c r="J1752" s="9" t="s">
        <v>72</v>
      </c>
      <c r="K1752" s="9" t="s">
        <v>494</v>
      </c>
      <c r="L1752" s="9" t="str">
        <f>CONCATENATE(J1752,".",K1752)</f>
        <v>Cornus.disciflora</v>
      </c>
      <c r="M1752" s="9" t="s">
        <v>72</v>
      </c>
      <c r="N1752" s="11" t="s">
        <v>437</v>
      </c>
      <c r="O1752" s="64">
        <v>0</v>
      </c>
      <c r="P1752">
        <v>381</v>
      </c>
      <c r="Q1752">
        <v>3</v>
      </c>
      <c r="R1752" s="2">
        <v>151.35808366414656</v>
      </c>
      <c r="T1752">
        <f>(3.14*((P1752/2)^2))/1000000</f>
        <v>0.11395138500000002</v>
      </c>
    </row>
    <row r="1753" spans="1:23" ht="15" customHeight="1">
      <c r="A1753">
        <v>1752</v>
      </c>
      <c r="B1753" s="9" t="s">
        <v>393</v>
      </c>
      <c r="C1753" s="9" t="s">
        <v>442</v>
      </c>
      <c r="D1753" s="6">
        <v>12</v>
      </c>
      <c r="E1753" s="9" t="s">
        <v>648</v>
      </c>
      <c r="F1753" s="17">
        <v>102905</v>
      </c>
      <c r="G1753" s="17">
        <v>24.179000000000002</v>
      </c>
      <c r="H1753" s="17">
        <v>25.106999999999999</v>
      </c>
      <c r="I1753" s="9" t="s">
        <v>52</v>
      </c>
      <c r="J1753" s="9" t="s">
        <v>53</v>
      </c>
      <c r="L1753" s="9" t="str">
        <f>CONCATENATE(J1753,".",K1753)</f>
        <v>Styrax.</v>
      </c>
      <c r="M1753" s="9" t="s">
        <v>53</v>
      </c>
      <c r="N1753" s="11" t="s">
        <v>437</v>
      </c>
      <c r="O1753" s="64">
        <v>0</v>
      </c>
      <c r="P1753">
        <v>76</v>
      </c>
      <c r="Q1753">
        <v>1</v>
      </c>
      <c r="R1753" s="2">
        <v>120.55570875871803</v>
      </c>
      <c r="T1753">
        <f>(3.14*((P1753/2)^2))/1000000</f>
        <v>4.5341599999999998E-3</v>
      </c>
    </row>
    <row r="1754" spans="1:23" ht="15" customHeight="1">
      <c r="A1754">
        <v>1753</v>
      </c>
      <c r="B1754" s="9" t="s">
        <v>393</v>
      </c>
      <c r="C1754" s="9" t="s">
        <v>442</v>
      </c>
      <c r="D1754" s="6">
        <v>12</v>
      </c>
      <c r="E1754" s="9" t="s">
        <v>648</v>
      </c>
      <c r="F1754" s="25">
        <v>102906</v>
      </c>
      <c r="G1754" s="17">
        <v>20.286000000000001</v>
      </c>
      <c r="H1754" s="17">
        <v>28.570999999999998</v>
      </c>
      <c r="I1754" s="9" t="s">
        <v>278</v>
      </c>
      <c r="J1754" s="9" t="s">
        <v>524</v>
      </c>
      <c r="K1754" s="9" t="s">
        <v>508</v>
      </c>
      <c r="L1754" s="9" t="str">
        <f>CONCATENATE(J1754,".",K1754)</f>
        <v>Myrta.sp7</v>
      </c>
      <c r="M1754" s="9" t="s">
        <v>409</v>
      </c>
      <c r="N1754" s="11" t="s">
        <v>437</v>
      </c>
      <c r="O1754" s="64">
        <v>0</v>
      </c>
      <c r="P1754">
        <v>66</v>
      </c>
      <c r="Q1754">
        <v>1</v>
      </c>
      <c r="R1754" s="2">
        <v>198.12739054068285</v>
      </c>
      <c r="T1754">
        <f>(3.14*((P1754/2)^2))/1000000</f>
        <v>3.41946E-3</v>
      </c>
    </row>
    <row r="1755" spans="1:23" ht="15" customHeight="1">
      <c r="A1755">
        <v>1754</v>
      </c>
      <c r="B1755" s="9" t="s">
        <v>393</v>
      </c>
      <c r="C1755" s="9" t="s">
        <v>442</v>
      </c>
      <c r="D1755" s="6">
        <v>12</v>
      </c>
      <c r="E1755" s="9" t="s">
        <v>648</v>
      </c>
      <c r="F1755" s="17">
        <v>102907</v>
      </c>
      <c r="G1755" s="17">
        <v>23.821000000000002</v>
      </c>
      <c r="H1755" s="17">
        <v>28.856999999999999</v>
      </c>
      <c r="I1755" s="9" t="s">
        <v>42</v>
      </c>
      <c r="J1755" t="s">
        <v>512</v>
      </c>
      <c r="K1755" t="s">
        <v>759</v>
      </c>
      <c r="L1755" s="9" t="str">
        <f>CONCATENATE(J1755,".",K1755)</f>
        <v xml:space="preserve">Rondeletia.buddleioides </v>
      </c>
      <c r="M1755" s="9" t="s">
        <v>412</v>
      </c>
      <c r="N1755" s="11" t="s">
        <v>437</v>
      </c>
      <c r="O1755" s="64">
        <v>0</v>
      </c>
      <c r="P1755">
        <v>50</v>
      </c>
      <c r="Q1755">
        <v>1</v>
      </c>
      <c r="R1755" s="2">
        <v>177.91214437037991</v>
      </c>
      <c r="T1755">
        <f>(3.14*((P1755/2)^2))/1000000</f>
        <v>1.9624999999999998E-3</v>
      </c>
    </row>
    <row r="1756" spans="1:23" ht="15" customHeight="1">
      <c r="A1756">
        <v>1755</v>
      </c>
      <c r="B1756" s="9" t="s">
        <v>393</v>
      </c>
      <c r="C1756" s="9" t="s">
        <v>442</v>
      </c>
      <c r="D1756" s="6">
        <v>13</v>
      </c>
      <c r="E1756" s="9" t="s">
        <v>648</v>
      </c>
      <c r="F1756" s="17">
        <v>102908</v>
      </c>
      <c r="G1756" s="17">
        <v>23.178999999999998</v>
      </c>
      <c r="H1756" s="17">
        <v>29.893000000000001</v>
      </c>
      <c r="I1756" s="9" t="s">
        <v>71</v>
      </c>
      <c r="J1756" s="9" t="s">
        <v>72</v>
      </c>
      <c r="K1756" s="9" t="s">
        <v>494</v>
      </c>
      <c r="L1756" s="9" t="str">
        <f>CONCATENATE(J1756,".",K1756)</f>
        <v>Cornus.disciflora</v>
      </c>
      <c r="M1756" s="9" t="s">
        <v>72</v>
      </c>
      <c r="N1756" s="11" t="s">
        <v>437</v>
      </c>
      <c r="O1756" s="64">
        <v>0</v>
      </c>
      <c r="P1756">
        <v>439</v>
      </c>
      <c r="Q1756">
        <v>3</v>
      </c>
      <c r="R1756" s="2">
        <v>146.4621893346123</v>
      </c>
      <c r="T1756">
        <f>(3.14*((P1756/2)^2))/1000000</f>
        <v>0.15128598500000001</v>
      </c>
    </row>
    <row r="1757" spans="1:23" ht="15" customHeight="1">
      <c r="A1757">
        <v>1756</v>
      </c>
      <c r="B1757" s="9" t="s">
        <v>393</v>
      </c>
      <c r="C1757" s="9" t="s">
        <v>442</v>
      </c>
      <c r="D1757" s="6">
        <v>13</v>
      </c>
      <c r="E1757" s="9" t="s">
        <v>648</v>
      </c>
      <c r="F1757" s="17">
        <v>102909</v>
      </c>
      <c r="G1757" s="17">
        <v>21.25</v>
      </c>
      <c r="H1757" s="17">
        <v>32.786000000000001</v>
      </c>
      <c r="I1757" s="9" t="s">
        <v>42</v>
      </c>
      <c r="J1757" t="s">
        <v>512</v>
      </c>
      <c r="K1757" t="s">
        <v>759</v>
      </c>
      <c r="L1757" s="9" t="str">
        <f>CONCATENATE(J1757,".",K1757)</f>
        <v xml:space="preserve">Rondeletia.buddleioides </v>
      </c>
      <c r="M1757" s="9" t="s">
        <v>412</v>
      </c>
      <c r="N1757" s="11" t="s">
        <v>437</v>
      </c>
      <c r="O1757" s="64">
        <v>0</v>
      </c>
      <c r="P1757">
        <v>67</v>
      </c>
      <c r="Q1757">
        <v>1</v>
      </c>
      <c r="R1757" s="2">
        <v>152.69748230156227</v>
      </c>
      <c r="T1757">
        <f>(3.14*((P1757/2)^2))/1000000</f>
        <v>3.5238650000000002E-3</v>
      </c>
    </row>
    <row r="1758" spans="1:23" ht="15" customHeight="1">
      <c r="A1758">
        <v>1757</v>
      </c>
      <c r="B1758" s="9" t="s">
        <v>393</v>
      </c>
      <c r="C1758" s="9" t="s">
        <v>442</v>
      </c>
      <c r="D1758" s="6">
        <v>14</v>
      </c>
      <c r="E1758" s="9" t="s">
        <v>647</v>
      </c>
      <c r="F1758" s="16">
        <v>102910</v>
      </c>
      <c r="G1758" s="17">
        <v>20.5</v>
      </c>
      <c r="H1758" s="17">
        <v>38.25</v>
      </c>
      <c r="I1758" s="9" t="s">
        <v>278</v>
      </c>
      <c r="J1758" s="9" t="s">
        <v>524</v>
      </c>
      <c r="K1758" s="9" t="s">
        <v>504</v>
      </c>
      <c r="L1758" s="9" t="str">
        <f>CONCATENATE(J1758,".",K1758)</f>
        <v>Myrta.sp3</v>
      </c>
      <c r="M1758" s="9" t="s">
        <v>443</v>
      </c>
      <c r="N1758" s="11" t="s">
        <v>437</v>
      </c>
      <c r="O1758" s="64">
        <v>16.454691734928318</v>
      </c>
      <c r="P1758">
        <v>380</v>
      </c>
      <c r="Q1758">
        <v>3</v>
      </c>
      <c r="R1758" s="2">
        <v>182.08140691264052</v>
      </c>
      <c r="T1758">
        <f>(3.14*((P1758/2)^2))/1000000</f>
        <v>0.113354</v>
      </c>
      <c r="U1758" t="s">
        <v>30</v>
      </c>
      <c r="W1758">
        <v>158</v>
      </c>
    </row>
    <row r="1759" spans="1:23" ht="15" customHeight="1">
      <c r="A1759">
        <v>1758</v>
      </c>
      <c r="B1759" s="9" t="s">
        <v>393</v>
      </c>
      <c r="C1759" s="9" t="s">
        <v>442</v>
      </c>
      <c r="D1759" s="6">
        <v>14</v>
      </c>
      <c r="E1759" s="9" t="s">
        <v>648</v>
      </c>
      <c r="F1759" s="17">
        <v>102911</v>
      </c>
      <c r="G1759" s="17">
        <v>24.536000000000001</v>
      </c>
      <c r="H1759" s="17">
        <v>37.856999999999999</v>
      </c>
      <c r="I1759" s="9" t="s">
        <v>39</v>
      </c>
      <c r="J1759" s="9" t="s">
        <v>410</v>
      </c>
      <c r="K1759" s="9" t="s">
        <v>505</v>
      </c>
      <c r="L1759" s="9" t="str">
        <f>CONCATENATE(J1759,".",K1759)</f>
        <v>Trichillia.sp4</v>
      </c>
      <c r="M1759" s="9" t="s">
        <v>410</v>
      </c>
      <c r="N1759" s="11" t="s">
        <v>437</v>
      </c>
      <c r="O1759" s="64">
        <v>0</v>
      </c>
      <c r="P1759">
        <v>67</v>
      </c>
      <c r="Q1759">
        <v>1</v>
      </c>
      <c r="R1759" s="2">
        <v>171.90502717086142</v>
      </c>
      <c r="T1759">
        <f>(3.14*((P1759/2)^2))/1000000</f>
        <v>3.5238650000000002E-3</v>
      </c>
    </row>
    <row r="1760" spans="1:23" ht="15" customHeight="1">
      <c r="A1760">
        <v>1759</v>
      </c>
      <c r="B1760" s="9" t="s">
        <v>393</v>
      </c>
      <c r="C1760" s="9" t="s">
        <v>442</v>
      </c>
      <c r="D1760" s="6">
        <v>24</v>
      </c>
      <c r="E1760" s="9" t="s">
        <v>648</v>
      </c>
      <c r="F1760" s="17">
        <v>102912</v>
      </c>
      <c r="G1760" s="17">
        <v>28.811999999999998</v>
      </c>
      <c r="H1760" s="17">
        <v>38.356999999999999</v>
      </c>
      <c r="I1760" s="9" t="s">
        <v>52</v>
      </c>
      <c r="J1760" s="9" t="s">
        <v>53</v>
      </c>
      <c r="L1760" s="9" t="str">
        <f>CONCATENATE(J1760,".",K1760)</f>
        <v>Styrax.</v>
      </c>
      <c r="M1760" s="9" t="s">
        <v>53</v>
      </c>
      <c r="N1760" s="11" t="s">
        <v>437</v>
      </c>
      <c r="O1760" s="64">
        <v>0</v>
      </c>
      <c r="P1760">
        <v>100</v>
      </c>
      <c r="Q1760">
        <v>2</v>
      </c>
      <c r="R1760" s="2">
        <v>159.23300205540741</v>
      </c>
      <c r="T1760">
        <f>(3.14*((P1760/2)^2))/1000000</f>
        <v>7.8499999999999993E-3</v>
      </c>
    </row>
    <row r="1761" spans="1:31" ht="15" customHeight="1">
      <c r="A1761">
        <v>1760</v>
      </c>
      <c r="B1761" s="9" t="s">
        <v>393</v>
      </c>
      <c r="C1761" s="9" t="s">
        <v>442</v>
      </c>
      <c r="D1761" s="6">
        <v>24</v>
      </c>
      <c r="E1761" s="9" t="s">
        <v>648</v>
      </c>
      <c r="F1761" s="17">
        <v>102913</v>
      </c>
      <c r="G1761" s="17">
        <v>28.429000000000002</v>
      </c>
      <c r="H1761" s="17">
        <v>37.5</v>
      </c>
      <c r="I1761" s="9" t="s">
        <v>71</v>
      </c>
      <c r="J1761" s="9" t="s">
        <v>72</v>
      </c>
      <c r="K1761" s="9" t="s">
        <v>494</v>
      </c>
      <c r="L1761" s="9" t="str">
        <f>CONCATENATE(J1761,".",K1761)</f>
        <v>Cornus.disciflora</v>
      </c>
      <c r="M1761" s="9" t="s">
        <v>72</v>
      </c>
      <c r="N1761" s="11" t="s">
        <v>437</v>
      </c>
      <c r="O1761" s="64">
        <v>0</v>
      </c>
      <c r="P1761">
        <v>535</v>
      </c>
      <c r="Q1761">
        <v>4</v>
      </c>
      <c r="R1761" s="2">
        <v>136.24661216014624</v>
      </c>
      <c r="T1761">
        <f>(3.14*((P1761/2)^2))/1000000</f>
        <v>0.224686625</v>
      </c>
    </row>
    <row r="1762" spans="1:31" ht="15" customHeight="1">
      <c r="A1762">
        <v>1761</v>
      </c>
      <c r="B1762" s="9" t="s">
        <v>393</v>
      </c>
      <c r="C1762" s="9" t="s">
        <v>442</v>
      </c>
      <c r="D1762" s="6">
        <v>24</v>
      </c>
      <c r="E1762" s="9" t="s">
        <v>648</v>
      </c>
      <c r="F1762" s="17">
        <v>102914</v>
      </c>
      <c r="G1762" s="17">
        <v>27.820999999999998</v>
      </c>
      <c r="H1762" s="17">
        <v>37.179000000000002</v>
      </c>
      <c r="I1762" s="9" t="s">
        <v>355</v>
      </c>
      <c r="J1762" s="9" t="s">
        <v>356</v>
      </c>
      <c r="K1762" t="s">
        <v>739</v>
      </c>
      <c r="L1762" s="9" t="str">
        <f>CONCATENATE(J1762,".",K1762)</f>
        <v>Inga.cf. oerstediana</v>
      </c>
      <c r="M1762" s="9" t="s">
        <v>737</v>
      </c>
      <c r="N1762" s="11" t="s">
        <v>437</v>
      </c>
      <c r="O1762" s="64">
        <v>0</v>
      </c>
      <c r="P1762">
        <v>127</v>
      </c>
      <c r="Q1762">
        <v>2</v>
      </c>
      <c r="R1762" s="2">
        <v>178.54070859710862</v>
      </c>
      <c r="T1762">
        <f>(3.14*((P1762/2)^2))/1000000</f>
        <v>1.2661265000000001E-2</v>
      </c>
    </row>
    <row r="1763" spans="1:31" ht="15" customHeight="1">
      <c r="A1763">
        <v>1762</v>
      </c>
      <c r="B1763" s="9" t="s">
        <v>393</v>
      </c>
      <c r="C1763" s="9" t="s">
        <v>442</v>
      </c>
      <c r="D1763" s="6">
        <v>23</v>
      </c>
      <c r="E1763" s="9" t="s">
        <v>648</v>
      </c>
      <c r="F1763" s="17">
        <v>102915</v>
      </c>
      <c r="G1763" s="17">
        <v>25.320999999999998</v>
      </c>
      <c r="H1763" s="17">
        <v>33.570999999999998</v>
      </c>
      <c r="I1763" s="9" t="s">
        <v>747</v>
      </c>
      <c r="J1763" s="9" t="s">
        <v>750</v>
      </c>
      <c r="K1763" s="9" t="s">
        <v>751</v>
      </c>
      <c r="L1763" s="9" t="str">
        <f>CONCATENATE(J1763,".",K1763)</f>
        <v>Bunchonsia.macrophylla</v>
      </c>
      <c r="M1763" s="9" t="s">
        <v>748</v>
      </c>
      <c r="N1763" s="11" t="s">
        <v>437</v>
      </c>
      <c r="O1763" s="64">
        <v>0</v>
      </c>
      <c r="P1763">
        <v>61</v>
      </c>
      <c r="Q1763">
        <v>1</v>
      </c>
      <c r="R1763" s="2">
        <v>163.74012639773926</v>
      </c>
      <c r="T1763">
        <f>(3.14*((P1763/2)^2))/1000000</f>
        <v>2.9209850000000001E-3</v>
      </c>
    </row>
    <row r="1764" spans="1:31" ht="15" customHeight="1">
      <c r="A1764">
        <v>1763</v>
      </c>
      <c r="B1764" s="9" t="s">
        <v>393</v>
      </c>
      <c r="C1764" s="9" t="s">
        <v>442</v>
      </c>
      <c r="D1764" s="6">
        <v>23</v>
      </c>
      <c r="E1764" s="9" t="s">
        <v>648</v>
      </c>
      <c r="F1764" s="17">
        <v>102916</v>
      </c>
      <c r="G1764" s="17">
        <v>26</v>
      </c>
      <c r="H1764" s="17">
        <v>33.463999999999999</v>
      </c>
      <c r="I1764" s="9" t="s">
        <v>42</v>
      </c>
      <c r="J1764" t="s">
        <v>512</v>
      </c>
      <c r="K1764" t="s">
        <v>759</v>
      </c>
      <c r="L1764" s="9" t="str">
        <f>CONCATENATE(J1764,".",K1764)</f>
        <v xml:space="preserve">Rondeletia.buddleioides </v>
      </c>
      <c r="M1764" s="9" t="s">
        <v>412</v>
      </c>
      <c r="N1764" s="11" t="s">
        <v>437</v>
      </c>
      <c r="O1764" s="64">
        <v>0</v>
      </c>
      <c r="P1764">
        <v>93</v>
      </c>
      <c r="Q1764">
        <v>1</v>
      </c>
      <c r="R1764" s="2">
        <v>186.02690291460948</v>
      </c>
      <c r="T1764">
        <f>(3.14*((P1764/2)^2))/1000000</f>
        <v>6.7894649999999997E-3</v>
      </c>
    </row>
    <row r="1765" spans="1:31" ht="15" customHeight="1">
      <c r="A1765">
        <v>1764</v>
      </c>
      <c r="B1765" s="9" t="s">
        <v>393</v>
      </c>
      <c r="C1765" s="9" t="s">
        <v>442</v>
      </c>
      <c r="D1765" s="6">
        <v>23</v>
      </c>
      <c r="E1765" s="9" t="s">
        <v>648</v>
      </c>
      <c r="F1765" s="17">
        <v>102917</v>
      </c>
      <c r="G1765" s="17">
        <v>26.143000000000001</v>
      </c>
      <c r="H1765" s="17">
        <v>33.820999999999998</v>
      </c>
      <c r="I1765" s="9" t="s">
        <v>42</v>
      </c>
      <c r="J1765" s="9" t="s">
        <v>43</v>
      </c>
      <c r="K1765" s="9" t="s">
        <v>715</v>
      </c>
      <c r="L1765" s="9" t="str">
        <f>CONCATENATE(J1765,".",K1765)</f>
        <v>Psychotria.montivaga</v>
      </c>
      <c r="M1765" s="9" t="s">
        <v>415</v>
      </c>
      <c r="N1765" s="11" t="s">
        <v>437</v>
      </c>
      <c r="O1765" s="64">
        <v>0</v>
      </c>
      <c r="P1765">
        <v>54</v>
      </c>
      <c r="Q1765">
        <v>1</v>
      </c>
      <c r="R1765" s="2">
        <v>166.12559937237711</v>
      </c>
      <c r="T1765">
        <f>(3.14*((P1765/2)^2))/1000000</f>
        <v>2.2890599999999999E-3</v>
      </c>
    </row>
    <row r="1766" spans="1:31" ht="15" customHeight="1">
      <c r="A1766">
        <v>1765</v>
      </c>
      <c r="B1766" s="9" t="s">
        <v>393</v>
      </c>
      <c r="C1766" s="9" t="s">
        <v>442</v>
      </c>
      <c r="D1766" s="6">
        <v>23</v>
      </c>
      <c r="E1766" s="9" t="s">
        <v>648</v>
      </c>
      <c r="F1766" s="17">
        <v>102918</v>
      </c>
      <c r="G1766" s="17">
        <v>26.463999999999999</v>
      </c>
      <c r="H1766" s="17">
        <v>30.143000000000001</v>
      </c>
      <c r="I1766" s="9" t="s">
        <v>66</v>
      </c>
      <c r="J1766" s="9" t="s">
        <v>67</v>
      </c>
      <c r="K1766" s="9" t="s">
        <v>714</v>
      </c>
      <c r="L1766" s="9" t="str">
        <f>CONCATENATE(J1766,".",K1766)</f>
        <v>Magnolia.sororum</v>
      </c>
      <c r="M1766" s="9" t="s">
        <v>67</v>
      </c>
      <c r="N1766" s="11" t="s">
        <v>437</v>
      </c>
      <c r="O1766" s="64">
        <v>0</v>
      </c>
      <c r="P1766">
        <v>90</v>
      </c>
      <c r="Q1766">
        <v>1</v>
      </c>
      <c r="R1766" s="2">
        <v>101.37082328250618</v>
      </c>
      <c r="T1766">
        <f>(3.14*((P1766/2)^2))/1000000</f>
        <v>6.3584999999999996E-3</v>
      </c>
    </row>
    <row r="1767" spans="1:31" ht="15" customHeight="1">
      <c r="A1767">
        <v>1766</v>
      </c>
      <c r="B1767" s="9" t="s">
        <v>393</v>
      </c>
      <c r="C1767" s="9" t="s">
        <v>442</v>
      </c>
      <c r="D1767" s="6">
        <v>23</v>
      </c>
      <c r="E1767" s="9" t="s">
        <v>648</v>
      </c>
      <c r="F1767" s="17">
        <v>102919</v>
      </c>
      <c r="G1767" s="17">
        <v>28.786000000000001</v>
      </c>
      <c r="H1767" s="17">
        <v>30.213999999999999</v>
      </c>
      <c r="I1767" s="9" t="s">
        <v>71</v>
      </c>
      <c r="J1767" s="9" t="s">
        <v>72</v>
      </c>
      <c r="K1767" s="9" t="s">
        <v>494</v>
      </c>
      <c r="L1767" s="9" t="str">
        <f>CONCATENATE(J1767,".",K1767)</f>
        <v>Cornus.disciflora</v>
      </c>
      <c r="M1767" s="9" t="s">
        <v>72</v>
      </c>
      <c r="N1767" s="11" t="s">
        <v>437</v>
      </c>
      <c r="O1767" s="64">
        <v>0</v>
      </c>
      <c r="P1767">
        <v>607</v>
      </c>
      <c r="Q1767">
        <v>4</v>
      </c>
      <c r="R1767" s="2">
        <v>151.56731482299207</v>
      </c>
      <c r="S1767">
        <v>190</v>
      </c>
      <c r="T1767">
        <f>(3.14*((P1767/2)^2))/1000000</f>
        <v>0.28923246500000005</v>
      </c>
      <c r="U1767" t="s">
        <v>48</v>
      </c>
      <c r="AE1767" t="s">
        <v>354</v>
      </c>
    </row>
    <row r="1768" spans="1:31" ht="15" customHeight="1">
      <c r="A1768">
        <v>1767</v>
      </c>
      <c r="B1768" s="9" t="s">
        <v>393</v>
      </c>
      <c r="C1768" s="9" t="s">
        <v>442</v>
      </c>
      <c r="D1768" s="6">
        <v>23</v>
      </c>
      <c r="E1768" s="9" t="s">
        <v>648</v>
      </c>
      <c r="F1768" s="17">
        <v>102920</v>
      </c>
      <c r="G1768" s="17">
        <v>28.963999999999999</v>
      </c>
      <c r="H1768" s="17">
        <v>29.820999999999998</v>
      </c>
      <c r="I1768" s="9" t="s">
        <v>52</v>
      </c>
      <c r="J1768" s="9" t="s">
        <v>53</v>
      </c>
      <c r="L1768" s="9" t="str">
        <f>CONCATENATE(J1768,".",K1768)</f>
        <v>Styrax.</v>
      </c>
      <c r="M1768" s="9" t="s">
        <v>53</v>
      </c>
      <c r="N1768" s="11" t="s">
        <v>437</v>
      </c>
      <c r="O1768" s="64">
        <v>0</v>
      </c>
      <c r="P1768">
        <v>177</v>
      </c>
      <c r="Q1768">
        <v>2</v>
      </c>
      <c r="R1768" s="2">
        <v>171.1379361496285</v>
      </c>
      <c r="T1768">
        <f>(3.14*((P1768/2)^2))/1000000</f>
        <v>2.4593265E-2</v>
      </c>
    </row>
    <row r="1769" spans="1:31" ht="15" customHeight="1">
      <c r="A1769">
        <v>1768</v>
      </c>
      <c r="B1769" s="9" t="s">
        <v>393</v>
      </c>
      <c r="C1769" s="9" t="s">
        <v>442</v>
      </c>
      <c r="D1769" s="6">
        <v>22</v>
      </c>
      <c r="E1769" s="9" t="s">
        <v>648</v>
      </c>
      <c r="F1769" s="17">
        <v>102921</v>
      </c>
      <c r="G1769" s="17">
        <v>26.929000000000002</v>
      </c>
      <c r="H1769" s="17">
        <v>29.393000000000001</v>
      </c>
      <c r="I1769" s="9" t="s">
        <v>82</v>
      </c>
      <c r="J1769" s="9" t="s">
        <v>83</v>
      </c>
      <c r="L1769" s="9" t="str">
        <f>CONCATENATE(J1769,".",K1769)</f>
        <v>Cytarexylum.</v>
      </c>
      <c r="M1769" s="9" t="s">
        <v>83</v>
      </c>
      <c r="N1769" s="11" t="s">
        <v>437</v>
      </c>
      <c r="O1769" s="64">
        <v>0</v>
      </c>
      <c r="P1769">
        <v>82</v>
      </c>
      <c r="Q1769">
        <v>1</v>
      </c>
      <c r="R1769" s="2">
        <v>148.90092184057676</v>
      </c>
      <c r="T1769">
        <f>(3.14*((P1769/2)^2))/1000000</f>
        <v>5.2783400000000003E-3</v>
      </c>
    </row>
    <row r="1770" spans="1:31" ht="15" customHeight="1">
      <c r="A1770">
        <v>1769</v>
      </c>
      <c r="B1770" s="9" t="s">
        <v>393</v>
      </c>
      <c r="C1770" s="9" t="s">
        <v>442</v>
      </c>
      <c r="D1770" s="6">
        <v>22</v>
      </c>
      <c r="E1770" s="9" t="s">
        <v>648</v>
      </c>
      <c r="F1770" s="17">
        <v>102922</v>
      </c>
      <c r="G1770" s="17">
        <v>28.106999999999999</v>
      </c>
      <c r="H1770" s="17">
        <v>27</v>
      </c>
      <c r="I1770" s="9" t="s">
        <v>52</v>
      </c>
      <c r="J1770" s="9" t="s">
        <v>53</v>
      </c>
      <c r="L1770" s="9" t="str">
        <f>CONCATENATE(J1770,".",K1770)</f>
        <v>Styrax.</v>
      </c>
      <c r="M1770" s="9" t="s">
        <v>53</v>
      </c>
      <c r="N1770" s="11" t="s">
        <v>437</v>
      </c>
      <c r="O1770" s="64">
        <v>0</v>
      </c>
      <c r="P1770">
        <v>138</v>
      </c>
      <c r="Q1770">
        <v>2</v>
      </c>
      <c r="R1770" s="2">
        <v>123.08342243056714</v>
      </c>
      <c r="T1770">
        <f>(3.14*((P1770/2)^2))/1000000</f>
        <v>1.4949540000000001E-2</v>
      </c>
    </row>
    <row r="1771" spans="1:31" ht="15" customHeight="1">
      <c r="A1771">
        <v>1770</v>
      </c>
      <c r="B1771" s="9" t="s">
        <v>393</v>
      </c>
      <c r="C1771" s="9" t="s">
        <v>442</v>
      </c>
      <c r="D1771" s="6">
        <v>22</v>
      </c>
      <c r="E1771" s="9" t="s">
        <v>648</v>
      </c>
      <c r="F1771" s="17">
        <v>102923</v>
      </c>
      <c r="G1771" s="17">
        <v>27.713999999999999</v>
      </c>
      <c r="H1771" s="17">
        <v>25.679000000000002</v>
      </c>
      <c r="I1771" s="9" t="s">
        <v>52</v>
      </c>
      <c r="J1771" s="9" t="s">
        <v>53</v>
      </c>
      <c r="L1771" s="9" t="str">
        <f>CONCATENATE(J1771,".",K1771)</f>
        <v>Styrax.</v>
      </c>
      <c r="M1771" s="9" t="s">
        <v>53</v>
      </c>
      <c r="N1771" s="11" t="s">
        <v>437</v>
      </c>
      <c r="O1771" s="64">
        <v>0</v>
      </c>
      <c r="P1771">
        <v>151</v>
      </c>
      <c r="Q1771">
        <v>2</v>
      </c>
      <c r="R1771" s="2">
        <v>189.04841464329195</v>
      </c>
      <c r="T1771">
        <f>(3.14*((P1771/2)^2))/1000000</f>
        <v>1.7898785E-2</v>
      </c>
    </row>
    <row r="1772" spans="1:31" ht="15" customHeight="1">
      <c r="A1772">
        <v>1771</v>
      </c>
      <c r="B1772" s="9" t="s">
        <v>393</v>
      </c>
      <c r="C1772" s="9" t="s">
        <v>442</v>
      </c>
      <c r="D1772" s="6">
        <v>22</v>
      </c>
      <c r="E1772" s="9" t="s">
        <v>648</v>
      </c>
      <c r="F1772" s="17">
        <v>102924</v>
      </c>
      <c r="G1772" s="17">
        <v>28.036000000000001</v>
      </c>
      <c r="H1772" s="17">
        <v>25.286000000000001</v>
      </c>
      <c r="I1772" s="9" t="s">
        <v>71</v>
      </c>
      <c r="J1772" s="9" t="s">
        <v>72</v>
      </c>
      <c r="K1772" s="9" t="s">
        <v>494</v>
      </c>
      <c r="L1772" s="9" t="str">
        <f>CONCATENATE(J1772,".",K1772)</f>
        <v>Cornus.disciflora</v>
      </c>
      <c r="M1772" s="9" t="s">
        <v>72</v>
      </c>
      <c r="N1772" s="11" t="s">
        <v>437</v>
      </c>
      <c r="O1772" s="64">
        <v>0</v>
      </c>
      <c r="P1772">
        <v>228</v>
      </c>
      <c r="Q1772">
        <v>2</v>
      </c>
      <c r="R1772" s="2">
        <v>172.71949805940937</v>
      </c>
      <c r="T1772">
        <f>(3.14*((P1772/2)^2))/1000000</f>
        <v>4.080744E-2</v>
      </c>
    </row>
    <row r="1773" spans="1:31" ht="15" customHeight="1">
      <c r="A1773">
        <v>1772</v>
      </c>
      <c r="B1773" s="9" t="s">
        <v>393</v>
      </c>
      <c r="C1773" s="9" t="s">
        <v>442</v>
      </c>
      <c r="D1773" s="6">
        <v>22</v>
      </c>
      <c r="E1773" s="9" t="s">
        <v>648</v>
      </c>
      <c r="F1773" s="17">
        <v>102925</v>
      </c>
      <c r="G1773" s="17">
        <v>26.286000000000001</v>
      </c>
      <c r="H1773" s="17">
        <v>25.036000000000001</v>
      </c>
      <c r="I1773" s="9" t="s">
        <v>52</v>
      </c>
      <c r="J1773" s="9" t="s">
        <v>53</v>
      </c>
      <c r="L1773" s="9" t="str">
        <f>CONCATENATE(J1773,".",K1773)</f>
        <v>Styrax.</v>
      </c>
      <c r="M1773" s="9" t="s">
        <v>53</v>
      </c>
      <c r="N1773" s="11" t="s">
        <v>437</v>
      </c>
      <c r="O1773" s="64">
        <v>0</v>
      </c>
      <c r="P1773">
        <v>58</v>
      </c>
      <c r="Q1773">
        <v>1</v>
      </c>
      <c r="R1773" s="2">
        <v>190.01452430358606</v>
      </c>
      <c r="T1773">
        <f>(3.14*((P1773/2)^2))/1000000</f>
        <v>2.6407400000000004E-3</v>
      </c>
    </row>
    <row r="1774" spans="1:31" ht="15" customHeight="1">
      <c r="A1774">
        <v>1773</v>
      </c>
      <c r="B1774" s="9" t="s">
        <v>393</v>
      </c>
      <c r="C1774" s="9" t="s">
        <v>442</v>
      </c>
      <c r="D1774" s="6">
        <v>21</v>
      </c>
      <c r="E1774" s="9" t="s">
        <v>648</v>
      </c>
      <c r="F1774" s="17">
        <v>102926</v>
      </c>
      <c r="G1774" s="17">
        <v>27.143000000000001</v>
      </c>
      <c r="H1774" s="17">
        <v>23.713999999999999</v>
      </c>
      <c r="I1774" s="9" t="s">
        <v>71</v>
      </c>
      <c r="J1774" s="9" t="s">
        <v>72</v>
      </c>
      <c r="K1774" s="9" t="s">
        <v>494</v>
      </c>
      <c r="L1774" s="9" t="str">
        <f>CONCATENATE(J1774,".",K1774)</f>
        <v>Cornus.disciflora</v>
      </c>
      <c r="M1774" s="9" t="s">
        <v>72</v>
      </c>
      <c r="N1774" s="11" t="s">
        <v>437</v>
      </c>
      <c r="O1774" s="64">
        <v>0</v>
      </c>
      <c r="P1774">
        <v>204</v>
      </c>
      <c r="Q1774">
        <v>2</v>
      </c>
      <c r="R1774" s="2">
        <v>175.1956798269818</v>
      </c>
      <c r="T1774">
        <f>(3.14*((P1774/2)^2))/1000000</f>
        <v>3.2668559999999999E-2</v>
      </c>
    </row>
    <row r="1775" spans="1:31" ht="15" customHeight="1">
      <c r="A1775">
        <v>1774</v>
      </c>
      <c r="B1775" s="9" t="s">
        <v>393</v>
      </c>
      <c r="C1775" s="9" t="s">
        <v>442</v>
      </c>
      <c r="D1775" s="6">
        <v>21</v>
      </c>
      <c r="E1775" s="9" t="s">
        <v>648</v>
      </c>
      <c r="F1775" s="17">
        <v>102927</v>
      </c>
      <c r="G1775" s="17">
        <v>27.179000000000002</v>
      </c>
      <c r="H1775" s="17">
        <v>21.893000000000001</v>
      </c>
      <c r="I1775" s="9" t="s">
        <v>71</v>
      </c>
      <c r="J1775" s="9" t="s">
        <v>72</v>
      </c>
      <c r="K1775" s="9" t="s">
        <v>494</v>
      </c>
      <c r="L1775" s="9" t="str">
        <f>CONCATENATE(J1775,".",K1775)</f>
        <v>Cornus.disciflora</v>
      </c>
      <c r="M1775" s="9" t="s">
        <v>72</v>
      </c>
      <c r="N1775" s="11" t="s">
        <v>437</v>
      </c>
      <c r="O1775" s="64">
        <v>0</v>
      </c>
      <c r="P1775">
        <v>254</v>
      </c>
      <c r="Q1775">
        <v>2</v>
      </c>
      <c r="R1775" s="2">
        <v>173.5493958393136</v>
      </c>
      <c r="T1775">
        <f>(3.14*((P1775/2)^2))/1000000</f>
        <v>5.0645060000000006E-2</v>
      </c>
    </row>
    <row r="1776" spans="1:31" ht="15" customHeight="1">
      <c r="A1776">
        <v>1775</v>
      </c>
      <c r="B1776" s="9" t="s">
        <v>393</v>
      </c>
      <c r="C1776" s="9" t="s">
        <v>442</v>
      </c>
      <c r="D1776" s="6">
        <v>21</v>
      </c>
      <c r="E1776" s="9" t="s">
        <v>648</v>
      </c>
      <c r="F1776" s="17">
        <v>102928</v>
      </c>
      <c r="G1776" s="17">
        <v>25.527000000000001</v>
      </c>
      <c r="H1776" s="17">
        <v>21.821000000000002</v>
      </c>
      <c r="I1776" s="9" t="s">
        <v>71</v>
      </c>
      <c r="J1776" s="9" t="s">
        <v>72</v>
      </c>
      <c r="K1776" s="9" t="s">
        <v>494</v>
      </c>
      <c r="L1776" s="9" t="str">
        <f>CONCATENATE(J1776,".",K1776)</f>
        <v>Cornus.disciflora</v>
      </c>
      <c r="M1776" s="9" t="s">
        <v>72</v>
      </c>
      <c r="N1776" s="11" t="s">
        <v>437</v>
      </c>
      <c r="O1776" s="64">
        <v>0</v>
      </c>
      <c r="P1776">
        <v>314</v>
      </c>
      <c r="Q1776">
        <v>3</v>
      </c>
      <c r="R1776" s="2">
        <v>131.45182131426373</v>
      </c>
      <c r="T1776">
        <f>(3.14*((P1776/2)^2))/1000000</f>
        <v>7.7397859999999999E-2</v>
      </c>
    </row>
    <row r="1777" spans="1:20" ht="15" customHeight="1">
      <c r="A1777">
        <v>1776</v>
      </c>
      <c r="B1777" s="9" t="s">
        <v>393</v>
      </c>
      <c r="C1777" s="9" t="s">
        <v>442</v>
      </c>
      <c r="D1777" s="6">
        <v>21</v>
      </c>
      <c r="E1777" s="9" t="s">
        <v>648</v>
      </c>
      <c r="F1777" s="17">
        <v>102929</v>
      </c>
      <c r="G1777" s="17">
        <v>27.929000000000002</v>
      </c>
      <c r="H1777" s="17">
        <v>20.393000000000001</v>
      </c>
      <c r="I1777" s="9" t="s">
        <v>39</v>
      </c>
      <c r="J1777" s="9" t="s">
        <v>410</v>
      </c>
      <c r="K1777" s="9" t="s">
        <v>505</v>
      </c>
      <c r="L1777" s="9" t="str">
        <f>CONCATENATE(J1777,".",K1777)</f>
        <v>Trichillia.sp4</v>
      </c>
      <c r="M1777" s="9" t="s">
        <v>410</v>
      </c>
      <c r="N1777" s="11" t="s">
        <v>437</v>
      </c>
      <c r="O1777" s="64">
        <v>0</v>
      </c>
      <c r="P1777">
        <v>56</v>
      </c>
      <c r="Q1777">
        <v>1</v>
      </c>
      <c r="R1777" s="2">
        <v>173.12578698876268</v>
      </c>
      <c r="T1777">
        <f>(3.14*((P1777/2)^2))/1000000</f>
        <v>2.4617600000000003E-3</v>
      </c>
    </row>
    <row r="1778" spans="1:20" ht="15" customHeight="1">
      <c r="A1778">
        <v>1777</v>
      </c>
      <c r="B1778" s="9" t="s">
        <v>393</v>
      </c>
      <c r="C1778" s="9" t="s">
        <v>442</v>
      </c>
      <c r="D1778" s="6">
        <v>31</v>
      </c>
      <c r="E1778" s="9" t="s">
        <v>648</v>
      </c>
      <c r="F1778" s="17">
        <v>102930</v>
      </c>
      <c r="G1778" s="17">
        <v>30.393000000000001</v>
      </c>
      <c r="H1778" s="17">
        <v>20.643000000000001</v>
      </c>
      <c r="I1778" s="9" t="s">
        <v>22</v>
      </c>
      <c r="J1778" s="9" t="s">
        <v>513</v>
      </c>
      <c r="L1778" s="9" t="str">
        <f>CONCATENATE(J1778,".",K1778)</f>
        <v>Cinnamomum.</v>
      </c>
      <c r="M1778" s="9" t="s">
        <v>411</v>
      </c>
      <c r="N1778" s="11" t="s">
        <v>437</v>
      </c>
      <c r="O1778" s="64">
        <v>0</v>
      </c>
      <c r="P1778">
        <v>80</v>
      </c>
      <c r="Q1778">
        <v>1</v>
      </c>
      <c r="R1778" s="2">
        <v>125.00946296026112</v>
      </c>
      <c r="T1778">
        <f>(3.14*((P1778/2)^2))/1000000</f>
        <v>5.0239999999999998E-3</v>
      </c>
    </row>
    <row r="1779" spans="1:20" ht="15" customHeight="1">
      <c r="A1779">
        <v>1778</v>
      </c>
      <c r="B1779" s="9" t="s">
        <v>393</v>
      </c>
      <c r="C1779" s="9" t="s">
        <v>442</v>
      </c>
      <c r="D1779" s="6">
        <v>31</v>
      </c>
      <c r="E1779" s="9" t="s">
        <v>648</v>
      </c>
      <c r="F1779" s="17">
        <v>102931</v>
      </c>
      <c r="G1779" s="17">
        <v>30.213999999999999</v>
      </c>
      <c r="H1779" s="17">
        <v>21.5</v>
      </c>
      <c r="I1779" s="9" t="s">
        <v>42</v>
      </c>
      <c r="J1779" s="9" t="s">
        <v>43</v>
      </c>
      <c r="K1779" s="9" t="s">
        <v>715</v>
      </c>
      <c r="L1779" s="9" t="str">
        <f>CONCATENATE(J1779,".",K1779)</f>
        <v>Psychotria.montivaga</v>
      </c>
      <c r="M1779" s="9" t="s">
        <v>415</v>
      </c>
      <c r="N1779" s="11" t="s">
        <v>437</v>
      </c>
      <c r="O1779" s="64">
        <v>0</v>
      </c>
      <c r="P1779">
        <v>51</v>
      </c>
      <c r="Q1779">
        <v>1</v>
      </c>
      <c r="R1779" s="2">
        <v>100.22138603869104</v>
      </c>
      <c r="T1779">
        <f>(3.14*((P1779/2)^2))/1000000</f>
        <v>2.041785E-3</v>
      </c>
    </row>
    <row r="1780" spans="1:20" ht="15" customHeight="1">
      <c r="A1780">
        <v>1779</v>
      </c>
      <c r="B1780" s="9" t="s">
        <v>393</v>
      </c>
      <c r="C1780" s="9" t="s">
        <v>442</v>
      </c>
      <c r="D1780" s="6">
        <v>31</v>
      </c>
      <c r="E1780" s="9" t="s">
        <v>648</v>
      </c>
      <c r="F1780" s="17">
        <v>102932</v>
      </c>
      <c r="G1780" s="17">
        <v>31.106999999999999</v>
      </c>
      <c r="H1780" s="17">
        <v>21.463999999999999</v>
      </c>
      <c r="I1780" s="9" t="s">
        <v>413</v>
      </c>
      <c r="J1780" s="9" t="s">
        <v>414</v>
      </c>
      <c r="L1780" s="9" t="str">
        <f>CONCATENATE(J1780,".",K1780)</f>
        <v>Malvaviscus.</v>
      </c>
      <c r="M1780" s="9" t="s">
        <v>414</v>
      </c>
      <c r="N1780" s="11" t="s">
        <v>437</v>
      </c>
      <c r="O1780" s="64">
        <v>0</v>
      </c>
      <c r="P1780">
        <v>78</v>
      </c>
      <c r="Q1780">
        <v>1</v>
      </c>
      <c r="R1780" s="2">
        <v>162.57526337065389</v>
      </c>
      <c r="T1780">
        <f>(3.14*((P1780/2)^2))/1000000</f>
        <v>4.7759400000000002E-3</v>
      </c>
    </row>
    <row r="1781" spans="1:20" ht="15" customHeight="1">
      <c r="A1781">
        <v>1780</v>
      </c>
      <c r="B1781" s="9" t="s">
        <v>393</v>
      </c>
      <c r="C1781" s="9" t="s">
        <v>442</v>
      </c>
      <c r="D1781" s="6">
        <v>31</v>
      </c>
      <c r="E1781" s="9" t="s">
        <v>648</v>
      </c>
      <c r="F1781" s="17">
        <v>102933</v>
      </c>
      <c r="G1781" s="17">
        <v>30.286000000000001</v>
      </c>
      <c r="H1781" s="17">
        <v>23.143000000000001</v>
      </c>
      <c r="I1781" s="9" t="s">
        <v>71</v>
      </c>
      <c r="J1781" s="9" t="s">
        <v>72</v>
      </c>
      <c r="K1781" s="9" t="s">
        <v>494</v>
      </c>
      <c r="L1781" s="9" t="str">
        <f>CONCATENATE(J1781,".",K1781)</f>
        <v>Cornus.disciflora</v>
      </c>
      <c r="M1781" s="9" t="s">
        <v>72</v>
      </c>
      <c r="N1781" s="11" t="s">
        <v>437</v>
      </c>
      <c r="O1781" s="64">
        <v>0</v>
      </c>
      <c r="P1781">
        <v>338</v>
      </c>
      <c r="Q1781">
        <v>3</v>
      </c>
      <c r="R1781" s="2">
        <v>176.62895785375304</v>
      </c>
      <c r="T1781">
        <f>(3.14*((P1781/2)^2))/1000000</f>
        <v>8.9681540000000004E-2</v>
      </c>
    </row>
    <row r="1782" spans="1:20" ht="15" customHeight="1">
      <c r="A1782">
        <v>1781</v>
      </c>
      <c r="B1782" s="9" t="s">
        <v>393</v>
      </c>
      <c r="C1782" s="9" t="s">
        <v>442</v>
      </c>
      <c r="D1782" s="6">
        <v>31</v>
      </c>
      <c r="E1782" s="9" t="s">
        <v>648</v>
      </c>
      <c r="F1782" s="25">
        <v>102934</v>
      </c>
      <c r="G1782" s="17">
        <v>30.356999999999999</v>
      </c>
      <c r="H1782" s="17">
        <v>23.786000000000001</v>
      </c>
      <c r="I1782" s="9" t="s">
        <v>413</v>
      </c>
      <c r="J1782" s="9" t="s">
        <v>414</v>
      </c>
      <c r="L1782" s="9" t="str">
        <f>CONCATENATE(J1782,".",K1782)</f>
        <v>Malvaviscus.</v>
      </c>
      <c r="M1782" s="9" t="s">
        <v>414</v>
      </c>
      <c r="N1782" s="11" t="s">
        <v>437</v>
      </c>
      <c r="O1782" s="64">
        <v>0</v>
      </c>
      <c r="P1782">
        <v>53</v>
      </c>
      <c r="Q1782">
        <v>1</v>
      </c>
      <c r="R1782" s="2">
        <v>172.41468215780355</v>
      </c>
      <c r="T1782">
        <f>(3.14*((P1782/2)^2))/1000000</f>
        <v>2.205065E-3</v>
      </c>
    </row>
    <row r="1783" spans="1:20" ht="15" customHeight="1">
      <c r="A1783">
        <v>1782</v>
      </c>
      <c r="B1783" s="9" t="s">
        <v>393</v>
      </c>
      <c r="C1783" s="9" t="s">
        <v>442</v>
      </c>
      <c r="D1783" s="6">
        <v>31</v>
      </c>
      <c r="E1783" s="9" t="s">
        <v>648</v>
      </c>
      <c r="F1783" s="17">
        <v>102935</v>
      </c>
      <c r="G1783" s="17">
        <v>30.070999999999998</v>
      </c>
      <c r="H1783" s="17">
        <v>23.786000000000001</v>
      </c>
      <c r="I1783" s="9" t="s">
        <v>495</v>
      </c>
      <c r="J1783" s="9" t="s">
        <v>496</v>
      </c>
      <c r="K1783" s="9" t="s">
        <v>777</v>
      </c>
      <c r="L1783" s="9" t="str">
        <f>CONCATENATE(J1783,".",K1783)</f>
        <v>Cleyera.theoidaes</v>
      </c>
      <c r="M1783" s="9" t="s">
        <v>334</v>
      </c>
      <c r="N1783" s="11" t="s">
        <v>437</v>
      </c>
      <c r="O1783" s="64">
        <v>0</v>
      </c>
      <c r="P1783">
        <v>73</v>
      </c>
      <c r="Q1783">
        <v>1</v>
      </c>
      <c r="R1783" s="2">
        <v>118.24081682577899</v>
      </c>
      <c r="T1783">
        <f>(3.14*((P1783/2)^2))/1000000</f>
        <v>4.1832650000000002E-3</v>
      </c>
    </row>
    <row r="1784" spans="1:20" ht="15" customHeight="1">
      <c r="A1784">
        <v>1783</v>
      </c>
      <c r="B1784" s="9" t="s">
        <v>393</v>
      </c>
      <c r="C1784" s="9" t="s">
        <v>442</v>
      </c>
      <c r="D1784" s="6">
        <v>31</v>
      </c>
      <c r="E1784" s="9" t="s">
        <v>648</v>
      </c>
      <c r="F1784" s="17">
        <v>102936</v>
      </c>
      <c r="G1784" s="17">
        <v>34.070999999999998</v>
      </c>
      <c r="H1784" s="17">
        <v>23.178999999999998</v>
      </c>
      <c r="I1784" s="9" t="s">
        <v>413</v>
      </c>
      <c r="J1784" s="9" t="s">
        <v>414</v>
      </c>
      <c r="L1784" s="9" t="str">
        <f>CONCATENATE(J1784,".",K1784)</f>
        <v>Malvaviscus.</v>
      </c>
      <c r="M1784" s="9" t="s">
        <v>414</v>
      </c>
      <c r="N1784" s="11" t="s">
        <v>437</v>
      </c>
      <c r="O1784" s="64">
        <v>0</v>
      </c>
      <c r="P1784">
        <v>59</v>
      </c>
      <c r="Q1784">
        <v>1</v>
      </c>
      <c r="R1784" s="2">
        <v>157.06801397104502</v>
      </c>
      <c r="T1784">
        <f>(3.14*((P1784/2)^2))/1000000</f>
        <v>2.732585E-3</v>
      </c>
    </row>
    <row r="1785" spans="1:20" ht="15" customHeight="1">
      <c r="A1785">
        <v>1784</v>
      </c>
      <c r="B1785" s="9" t="s">
        <v>393</v>
      </c>
      <c r="C1785" s="9" t="s">
        <v>442</v>
      </c>
      <c r="D1785" s="6">
        <v>32</v>
      </c>
      <c r="E1785" s="9" t="s">
        <v>648</v>
      </c>
      <c r="F1785" s="17">
        <v>102937</v>
      </c>
      <c r="G1785" s="17">
        <v>33.75</v>
      </c>
      <c r="H1785" s="17">
        <v>25.106999999999999</v>
      </c>
      <c r="I1785" s="9" t="s">
        <v>424</v>
      </c>
      <c r="J1785" s="9" t="s">
        <v>425</v>
      </c>
      <c r="K1785" s="9" t="s">
        <v>736</v>
      </c>
      <c r="L1785" s="9" t="str">
        <f>CONCATENATE(J1785,".",K1785)</f>
        <v>Sapium.glandulosum</v>
      </c>
      <c r="M1785" s="9" t="s">
        <v>425</v>
      </c>
      <c r="N1785" s="11" t="s">
        <v>437</v>
      </c>
      <c r="O1785" s="64">
        <v>0</v>
      </c>
      <c r="P1785">
        <v>142</v>
      </c>
      <c r="Q1785">
        <v>2</v>
      </c>
      <c r="R1785" s="2">
        <v>140.24281340995157</v>
      </c>
      <c r="T1785">
        <f>(3.14*((P1785/2)^2))/1000000</f>
        <v>1.5828740000000001E-2</v>
      </c>
    </row>
    <row r="1786" spans="1:20" ht="15" customHeight="1">
      <c r="A1786">
        <v>1785</v>
      </c>
      <c r="B1786" s="9" t="s">
        <v>393</v>
      </c>
      <c r="C1786" s="9" t="s">
        <v>442</v>
      </c>
      <c r="D1786" s="6">
        <v>32</v>
      </c>
      <c r="E1786" s="9" t="s">
        <v>648</v>
      </c>
      <c r="F1786" s="17">
        <v>102938</v>
      </c>
      <c r="G1786" s="17">
        <v>34.179000000000002</v>
      </c>
      <c r="H1786" s="17">
        <v>25.536000000000001</v>
      </c>
      <c r="I1786" s="9" t="s">
        <v>413</v>
      </c>
      <c r="J1786" s="9" t="s">
        <v>414</v>
      </c>
      <c r="L1786" s="9" t="str">
        <f>CONCATENATE(J1786,".",K1786)</f>
        <v>Malvaviscus.</v>
      </c>
      <c r="M1786" s="9" t="s">
        <v>414</v>
      </c>
      <c r="N1786" s="11" t="s">
        <v>437</v>
      </c>
      <c r="O1786" s="64">
        <v>0</v>
      </c>
      <c r="P1786">
        <v>50</v>
      </c>
      <c r="Q1786">
        <v>1</v>
      </c>
      <c r="R1786" s="2">
        <v>135.97793791328169</v>
      </c>
      <c r="T1786">
        <f>(3.14*((P1786/2)^2))/1000000</f>
        <v>1.9624999999999998E-3</v>
      </c>
    </row>
    <row r="1787" spans="1:20" ht="15" customHeight="1">
      <c r="A1787">
        <v>1786</v>
      </c>
      <c r="B1787" s="9" t="s">
        <v>393</v>
      </c>
      <c r="C1787" s="9" t="s">
        <v>442</v>
      </c>
      <c r="D1787" s="6">
        <v>32</v>
      </c>
      <c r="E1787" s="9" t="s">
        <v>648</v>
      </c>
      <c r="F1787" s="17">
        <v>102939</v>
      </c>
      <c r="G1787" s="17">
        <v>34.070999999999998</v>
      </c>
      <c r="H1787" s="17">
        <v>26.393000000000001</v>
      </c>
      <c r="I1787" s="9" t="s">
        <v>413</v>
      </c>
      <c r="J1787" s="9" t="s">
        <v>414</v>
      </c>
      <c r="L1787" s="9" t="str">
        <f>CONCATENATE(J1787,".",K1787)</f>
        <v>Malvaviscus.</v>
      </c>
      <c r="M1787" s="9" t="s">
        <v>414</v>
      </c>
      <c r="N1787" s="11" t="s">
        <v>437</v>
      </c>
      <c r="O1787" s="64">
        <v>0</v>
      </c>
      <c r="P1787">
        <v>57</v>
      </c>
      <c r="Q1787">
        <v>1</v>
      </c>
      <c r="R1787" s="2">
        <v>127.94630010494258</v>
      </c>
      <c r="T1787">
        <f>(3.14*((P1787/2)^2))/1000000</f>
        <v>2.550465E-3</v>
      </c>
    </row>
    <row r="1788" spans="1:20" ht="15" customHeight="1">
      <c r="A1788">
        <v>1787</v>
      </c>
      <c r="B1788" s="9" t="s">
        <v>393</v>
      </c>
      <c r="C1788" s="9" t="s">
        <v>442</v>
      </c>
      <c r="D1788" s="6">
        <v>33</v>
      </c>
      <c r="E1788" s="9" t="s">
        <v>648</v>
      </c>
      <c r="F1788" s="17">
        <v>102940</v>
      </c>
      <c r="G1788" s="17">
        <v>31.106999999999999</v>
      </c>
      <c r="H1788" s="17">
        <v>30.25</v>
      </c>
      <c r="I1788" s="9" t="s">
        <v>52</v>
      </c>
      <c r="J1788" s="9" t="s">
        <v>53</v>
      </c>
      <c r="L1788" s="9" t="str">
        <f>CONCATENATE(J1788,".",K1788)</f>
        <v>Styrax.</v>
      </c>
      <c r="M1788" s="9" t="s">
        <v>53</v>
      </c>
      <c r="N1788" s="11" t="s">
        <v>437</v>
      </c>
      <c r="O1788" s="64">
        <v>0</v>
      </c>
      <c r="P1788">
        <v>101</v>
      </c>
      <c r="Q1788">
        <v>2</v>
      </c>
      <c r="R1788" s="2">
        <v>116.85946420408865</v>
      </c>
      <c r="T1788">
        <f>(3.14*((P1788/2)^2))/1000000</f>
        <v>8.0077849999999999E-3</v>
      </c>
    </row>
    <row r="1789" spans="1:20" ht="15" customHeight="1">
      <c r="A1789">
        <v>1788</v>
      </c>
      <c r="B1789" s="9" t="s">
        <v>393</v>
      </c>
      <c r="C1789" s="9" t="s">
        <v>442</v>
      </c>
      <c r="D1789" s="6">
        <v>33</v>
      </c>
      <c r="E1789" s="9" t="s">
        <v>648</v>
      </c>
      <c r="F1789" s="17">
        <v>102941</v>
      </c>
      <c r="G1789" s="17">
        <v>31.963999999999999</v>
      </c>
      <c r="H1789" s="17">
        <v>30.856999999999999</v>
      </c>
      <c r="I1789" s="9" t="s">
        <v>54</v>
      </c>
      <c r="J1789" s="9" t="s">
        <v>75</v>
      </c>
      <c r="K1789" s="9" t="s">
        <v>504</v>
      </c>
      <c r="L1789" s="9" t="str">
        <f>CONCATENATE(J1789,".",K1789)</f>
        <v>Dendropanax.sp3</v>
      </c>
      <c r="M1789" s="9" t="s">
        <v>397</v>
      </c>
      <c r="N1789" s="11" t="s">
        <v>437</v>
      </c>
      <c r="O1789" s="64">
        <v>0</v>
      </c>
      <c r="P1789">
        <v>53</v>
      </c>
      <c r="Q1789">
        <v>1</v>
      </c>
      <c r="R1789" s="2">
        <v>185.62839831144376</v>
      </c>
      <c r="T1789">
        <f>(3.14*((P1789/2)^2))/1000000</f>
        <v>2.205065E-3</v>
      </c>
    </row>
    <row r="1790" spans="1:20" ht="15" customHeight="1">
      <c r="A1790">
        <v>1789</v>
      </c>
      <c r="B1790" s="9" t="s">
        <v>393</v>
      </c>
      <c r="C1790" s="9" t="s">
        <v>442</v>
      </c>
      <c r="D1790" s="6">
        <v>33</v>
      </c>
      <c r="E1790" s="9" t="s">
        <v>648</v>
      </c>
      <c r="F1790" s="17">
        <v>102942</v>
      </c>
      <c r="G1790" s="17">
        <v>31.713999999999999</v>
      </c>
      <c r="H1790" s="17">
        <v>33.356999999999999</v>
      </c>
      <c r="I1790" s="9" t="s">
        <v>278</v>
      </c>
      <c r="J1790" s="9" t="s">
        <v>716</v>
      </c>
      <c r="K1790" s="9" t="s">
        <v>717</v>
      </c>
      <c r="L1790" s="9" t="str">
        <f>CONCATENATE(J1790,".",K1790)</f>
        <v>Eugenia.gomezii</v>
      </c>
      <c r="M1790" s="9" t="s">
        <v>417</v>
      </c>
      <c r="N1790" s="11" t="s">
        <v>437</v>
      </c>
      <c r="O1790" s="64">
        <v>0</v>
      </c>
      <c r="P1790">
        <v>331</v>
      </c>
      <c r="Q1790">
        <v>3</v>
      </c>
      <c r="R1790" s="2">
        <v>126.31427392783736</v>
      </c>
      <c r="T1790">
        <f>(3.14*((P1790/2)^2))/1000000</f>
        <v>8.6005385000000004E-2</v>
      </c>
    </row>
    <row r="1791" spans="1:20" ht="15" customHeight="1">
      <c r="A1791">
        <v>1790</v>
      </c>
      <c r="B1791" s="9" t="s">
        <v>393</v>
      </c>
      <c r="C1791" s="9" t="s">
        <v>442</v>
      </c>
      <c r="D1791" s="6">
        <v>34</v>
      </c>
      <c r="E1791" s="9" t="s">
        <v>647</v>
      </c>
      <c r="F1791" s="20">
        <v>102943</v>
      </c>
      <c r="G1791" s="17">
        <v>30.463999999999999</v>
      </c>
      <c r="H1791" s="17">
        <v>35.179000000000002</v>
      </c>
      <c r="I1791" s="9" t="s">
        <v>50</v>
      </c>
      <c r="J1791" s="9" t="s">
        <v>51</v>
      </c>
      <c r="K1791" s="9" t="s">
        <v>709</v>
      </c>
      <c r="L1791" s="9" t="str">
        <f>CONCATENATE(J1791,".",K1791)</f>
        <v>Quercus.insignis</v>
      </c>
      <c r="M1791" s="9" t="s">
        <v>51</v>
      </c>
      <c r="N1791" s="11" t="s">
        <v>437</v>
      </c>
      <c r="O1791" s="64">
        <v>10.132879137641687</v>
      </c>
      <c r="P1791">
        <v>103</v>
      </c>
      <c r="Q1791">
        <v>2</v>
      </c>
      <c r="R1791" s="2">
        <v>106.64094891009044</v>
      </c>
      <c r="T1791">
        <f>(3.14*((P1791/2)^2))/1000000</f>
        <v>8.3280650000000008E-3</v>
      </c>
    </row>
    <row r="1792" spans="1:20" ht="15" customHeight="1">
      <c r="A1792">
        <v>1791</v>
      </c>
      <c r="B1792" s="9" t="s">
        <v>393</v>
      </c>
      <c r="C1792" s="9" t="s">
        <v>442</v>
      </c>
      <c r="D1792" s="6">
        <v>34</v>
      </c>
      <c r="E1792" s="9" t="s">
        <v>648</v>
      </c>
      <c r="F1792" s="17">
        <v>102944</v>
      </c>
      <c r="G1792" s="17">
        <v>33.536000000000001</v>
      </c>
      <c r="H1792" s="17">
        <v>38.286000000000001</v>
      </c>
      <c r="I1792" s="9" t="s">
        <v>22</v>
      </c>
      <c r="J1792" s="9" t="s">
        <v>513</v>
      </c>
      <c r="L1792" s="9" t="str">
        <f>CONCATENATE(J1792,".",K1792)</f>
        <v>Cinnamomum.</v>
      </c>
      <c r="M1792" s="9" t="s">
        <v>411</v>
      </c>
      <c r="N1792" s="11" t="s">
        <v>437</v>
      </c>
      <c r="O1792" s="64">
        <v>0</v>
      </c>
      <c r="P1792">
        <v>50</v>
      </c>
      <c r="Q1792">
        <v>1</v>
      </c>
      <c r="R1792" s="2">
        <v>140.6395515623085</v>
      </c>
      <c r="T1792">
        <f>(3.14*((P1792/2)^2))/1000000</f>
        <v>1.9624999999999998E-3</v>
      </c>
    </row>
    <row r="1793" spans="1:31" ht="15" customHeight="1">
      <c r="A1793">
        <v>1792</v>
      </c>
      <c r="B1793" s="9" t="s">
        <v>393</v>
      </c>
      <c r="C1793" s="9" t="s">
        <v>442</v>
      </c>
      <c r="D1793" s="6">
        <v>44</v>
      </c>
      <c r="E1793" s="9" t="s">
        <v>648</v>
      </c>
      <c r="F1793" s="25">
        <v>102945</v>
      </c>
      <c r="G1793" s="17">
        <v>35.643000000000001</v>
      </c>
      <c r="H1793" s="17">
        <v>38.286000000000001</v>
      </c>
      <c r="I1793" s="9" t="s">
        <v>278</v>
      </c>
      <c r="J1793" s="9" t="s">
        <v>716</v>
      </c>
      <c r="K1793" s="9" t="s">
        <v>717</v>
      </c>
      <c r="L1793" s="9" t="str">
        <f>CONCATENATE(J1793,".",K1793)</f>
        <v>Eugenia.gomezii</v>
      </c>
      <c r="M1793" s="9" t="s">
        <v>417</v>
      </c>
      <c r="N1793" s="11" t="s">
        <v>437</v>
      </c>
      <c r="O1793" s="64">
        <v>0</v>
      </c>
      <c r="P1793">
        <v>82</v>
      </c>
      <c r="Q1793">
        <v>1</v>
      </c>
      <c r="R1793" s="2">
        <v>192.22387738464676</v>
      </c>
      <c r="T1793">
        <f>(3.14*((P1793/2)^2))/1000000</f>
        <v>5.2783400000000003E-3</v>
      </c>
    </row>
    <row r="1794" spans="1:31" ht="15" customHeight="1">
      <c r="A1794">
        <v>1793</v>
      </c>
      <c r="B1794" s="9" t="s">
        <v>393</v>
      </c>
      <c r="C1794" s="9" t="s">
        <v>442</v>
      </c>
      <c r="D1794" s="6">
        <v>44</v>
      </c>
      <c r="E1794" s="9" t="s">
        <v>647</v>
      </c>
      <c r="F1794" s="17">
        <v>102946</v>
      </c>
      <c r="G1794" s="17">
        <v>35.429000000000002</v>
      </c>
      <c r="H1794" s="17">
        <v>37.713999999999999</v>
      </c>
      <c r="I1794" s="9" t="s">
        <v>278</v>
      </c>
      <c r="J1794" s="9" t="s">
        <v>716</v>
      </c>
      <c r="K1794" s="9" t="s">
        <v>717</v>
      </c>
      <c r="L1794" s="9" t="str">
        <f>CONCATENATE(J1794,".",K1794)</f>
        <v>Eugenia.gomezii</v>
      </c>
      <c r="M1794" s="9" t="s">
        <v>417</v>
      </c>
      <c r="N1794" s="11" t="s">
        <v>437</v>
      </c>
      <c r="O1794" s="64">
        <v>16.931627355874728</v>
      </c>
      <c r="P1794">
        <v>335</v>
      </c>
      <c r="Q1794">
        <v>3</v>
      </c>
      <c r="R1794" s="2">
        <v>105.66864553143051</v>
      </c>
      <c r="T1794">
        <f>(3.14*((P1794/2)^2))/1000000</f>
        <v>8.8096624999999998E-2</v>
      </c>
    </row>
    <row r="1795" spans="1:31" ht="15" customHeight="1">
      <c r="A1795">
        <v>1794</v>
      </c>
      <c r="B1795" s="9" t="s">
        <v>393</v>
      </c>
      <c r="C1795" s="9" t="s">
        <v>442</v>
      </c>
      <c r="D1795" s="6">
        <v>43</v>
      </c>
      <c r="E1795" s="9" t="s">
        <v>648</v>
      </c>
      <c r="F1795" s="17">
        <v>102947</v>
      </c>
      <c r="G1795" s="17">
        <v>36.5</v>
      </c>
      <c r="H1795" s="17">
        <v>33.106999999999999</v>
      </c>
      <c r="I1795" s="9" t="s">
        <v>52</v>
      </c>
      <c r="J1795" s="9" t="s">
        <v>53</v>
      </c>
      <c r="L1795" s="9" t="str">
        <f>CONCATENATE(J1795,".",K1795)</f>
        <v>Styrax.</v>
      </c>
      <c r="M1795" s="9" t="s">
        <v>53</v>
      </c>
      <c r="N1795" s="11" t="s">
        <v>437</v>
      </c>
      <c r="O1795" s="64">
        <v>0</v>
      </c>
      <c r="P1795">
        <v>65</v>
      </c>
      <c r="Q1795">
        <v>1</v>
      </c>
      <c r="R1795" s="2">
        <v>184.08046518807217</v>
      </c>
      <c r="T1795">
        <f>(3.14*((P1795/2)^2))/1000000</f>
        <v>3.3166250000000001E-3</v>
      </c>
    </row>
    <row r="1796" spans="1:31" ht="15" customHeight="1">
      <c r="A1796">
        <v>1795</v>
      </c>
      <c r="B1796" s="9" t="s">
        <v>393</v>
      </c>
      <c r="C1796" s="9" t="s">
        <v>442</v>
      </c>
      <c r="D1796" s="6">
        <v>43</v>
      </c>
      <c r="E1796" s="9" t="s">
        <v>648</v>
      </c>
      <c r="F1796" s="17">
        <v>102948</v>
      </c>
      <c r="G1796" s="17">
        <v>36.963999999999999</v>
      </c>
      <c r="H1796" s="17">
        <v>33.356999999999999</v>
      </c>
      <c r="I1796" s="9" t="s">
        <v>71</v>
      </c>
      <c r="J1796" s="9" t="s">
        <v>72</v>
      </c>
      <c r="K1796" s="9" t="s">
        <v>494</v>
      </c>
      <c r="L1796" s="9" t="str">
        <f>CONCATENATE(J1796,".",K1796)</f>
        <v>Cornus.disciflora</v>
      </c>
      <c r="M1796" s="9" t="s">
        <v>72</v>
      </c>
      <c r="N1796" s="11" t="s">
        <v>437</v>
      </c>
      <c r="O1796" s="64">
        <v>0</v>
      </c>
      <c r="P1796">
        <v>684</v>
      </c>
      <c r="Q1796">
        <v>4</v>
      </c>
      <c r="R1796" s="2">
        <v>193.22497653606911</v>
      </c>
      <c r="T1796">
        <f>(3.14*((P1796/2)^2))/1000000</f>
        <v>0.36726696000000003</v>
      </c>
    </row>
    <row r="1797" spans="1:31" ht="15" customHeight="1">
      <c r="A1797">
        <v>1796</v>
      </c>
      <c r="B1797" s="9" t="s">
        <v>393</v>
      </c>
      <c r="C1797" s="9" t="s">
        <v>442</v>
      </c>
      <c r="D1797" s="6">
        <v>43</v>
      </c>
      <c r="E1797" s="9" t="s">
        <v>648</v>
      </c>
      <c r="F1797" s="17">
        <v>102949</v>
      </c>
      <c r="G1797" s="17">
        <v>35</v>
      </c>
      <c r="H1797" s="17">
        <v>29.963999999999999</v>
      </c>
      <c r="I1797" s="9" t="s">
        <v>42</v>
      </c>
      <c r="J1797" s="9" t="s">
        <v>43</v>
      </c>
      <c r="K1797" s="9" t="s">
        <v>715</v>
      </c>
      <c r="L1797" s="9" t="str">
        <f>CONCATENATE(J1797,".",K1797)</f>
        <v>Psychotria.montivaga</v>
      </c>
      <c r="M1797" s="9" t="s">
        <v>415</v>
      </c>
      <c r="N1797" s="11" t="s">
        <v>437</v>
      </c>
      <c r="O1797" s="64">
        <v>0</v>
      </c>
      <c r="P1797">
        <v>65</v>
      </c>
      <c r="Q1797">
        <v>1</v>
      </c>
      <c r="R1797" s="2">
        <v>123.11568859186031</v>
      </c>
      <c r="T1797">
        <f>(3.14*((P1797/2)^2))/1000000</f>
        <v>3.3166250000000001E-3</v>
      </c>
    </row>
    <row r="1798" spans="1:31" ht="15" customHeight="1">
      <c r="A1798">
        <v>1797</v>
      </c>
      <c r="B1798" s="9" t="s">
        <v>393</v>
      </c>
      <c r="C1798" s="9" t="s">
        <v>442</v>
      </c>
      <c r="D1798" s="6">
        <v>42</v>
      </c>
      <c r="E1798" s="9" t="s">
        <v>648</v>
      </c>
      <c r="F1798" s="17">
        <v>102950</v>
      </c>
      <c r="G1798" s="17">
        <v>38.143000000000001</v>
      </c>
      <c r="H1798" s="17">
        <v>29</v>
      </c>
      <c r="I1798" s="9" t="s">
        <v>42</v>
      </c>
      <c r="J1798" s="9" t="s">
        <v>43</v>
      </c>
      <c r="K1798" s="9" t="s">
        <v>715</v>
      </c>
      <c r="L1798" s="9" t="str">
        <f>CONCATENATE(J1798,".",K1798)</f>
        <v>Psychotria.montivaga</v>
      </c>
      <c r="M1798" s="9" t="s">
        <v>415</v>
      </c>
      <c r="N1798" s="11" t="s">
        <v>437</v>
      </c>
      <c r="O1798" s="64">
        <v>0</v>
      </c>
      <c r="P1798">
        <v>56</v>
      </c>
      <c r="Q1798">
        <v>1</v>
      </c>
      <c r="R1798" s="2">
        <v>119.19636565635615</v>
      </c>
      <c r="T1798">
        <f>(3.14*((P1798/2)^2))/1000000</f>
        <v>2.4617600000000003E-3</v>
      </c>
    </row>
    <row r="1799" spans="1:31" ht="15" customHeight="1">
      <c r="A1799">
        <v>1798</v>
      </c>
      <c r="B1799" s="9" t="s">
        <v>393</v>
      </c>
      <c r="C1799" s="9" t="s">
        <v>442</v>
      </c>
      <c r="D1799" s="6">
        <v>42</v>
      </c>
      <c r="E1799" s="9" t="s">
        <v>648</v>
      </c>
      <c r="F1799" s="17">
        <v>102951</v>
      </c>
      <c r="G1799" s="17">
        <v>37.5</v>
      </c>
      <c r="H1799" s="17">
        <v>26.356999999999999</v>
      </c>
      <c r="I1799" s="9" t="s">
        <v>413</v>
      </c>
      <c r="J1799" s="9" t="s">
        <v>414</v>
      </c>
      <c r="L1799" s="9" t="str">
        <f>CONCATENATE(J1799,".",K1799)</f>
        <v>Malvaviscus.</v>
      </c>
      <c r="M1799" s="9" t="s">
        <v>414</v>
      </c>
      <c r="N1799" s="11" t="s">
        <v>437</v>
      </c>
      <c r="O1799" s="64">
        <v>0</v>
      </c>
      <c r="P1799">
        <v>57</v>
      </c>
      <c r="Q1799">
        <v>1</v>
      </c>
      <c r="R1799" s="2">
        <v>171.49648016730976</v>
      </c>
      <c r="T1799">
        <f>(3.14*((P1799/2)^2))/1000000</f>
        <v>2.550465E-3</v>
      </c>
    </row>
    <row r="1800" spans="1:31" ht="15" customHeight="1">
      <c r="A1800">
        <v>1799</v>
      </c>
      <c r="B1800" s="9" t="s">
        <v>393</v>
      </c>
      <c r="C1800" s="9" t="s">
        <v>442</v>
      </c>
      <c r="D1800" s="6">
        <v>41</v>
      </c>
      <c r="E1800" s="9" t="s">
        <v>648</v>
      </c>
      <c r="F1800" s="17">
        <v>102952</v>
      </c>
      <c r="G1800" s="17">
        <v>38.570999999999998</v>
      </c>
      <c r="H1800" s="17">
        <v>24.570999999999998</v>
      </c>
      <c r="I1800" s="9" t="s">
        <v>278</v>
      </c>
      <c r="J1800" s="9" t="s">
        <v>716</v>
      </c>
      <c r="K1800" s="9" t="s">
        <v>717</v>
      </c>
      <c r="L1800" s="9" t="str">
        <f>CONCATENATE(J1800,".",K1800)</f>
        <v>Eugenia.gomezii</v>
      </c>
      <c r="M1800" s="9" t="s">
        <v>417</v>
      </c>
      <c r="N1800" s="11" t="s">
        <v>437</v>
      </c>
      <c r="O1800" s="64">
        <v>0</v>
      </c>
      <c r="P1800">
        <v>62</v>
      </c>
      <c r="Q1800">
        <v>1</v>
      </c>
      <c r="R1800" s="2">
        <v>193.50482481484573</v>
      </c>
      <c r="T1800">
        <f>(3.14*((P1800/2)^2))/1000000</f>
        <v>3.01754E-3</v>
      </c>
    </row>
    <row r="1801" spans="1:31" ht="15" customHeight="1">
      <c r="A1801">
        <v>1800</v>
      </c>
      <c r="B1801" s="9" t="s">
        <v>393</v>
      </c>
      <c r="C1801" s="9" t="s">
        <v>442</v>
      </c>
      <c r="D1801" s="6">
        <v>41</v>
      </c>
      <c r="E1801" s="9" t="s">
        <v>648</v>
      </c>
      <c r="F1801" s="25">
        <v>102953</v>
      </c>
      <c r="G1801" s="17">
        <v>38.786000000000001</v>
      </c>
      <c r="H1801" s="17">
        <v>24</v>
      </c>
      <c r="I1801" s="9" t="s">
        <v>52</v>
      </c>
      <c r="J1801" s="9" t="s">
        <v>53</v>
      </c>
      <c r="L1801" s="9" t="str">
        <f>CONCATENATE(J1801,".",K1801)</f>
        <v>Styrax.</v>
      </c>
      <c r="M1801" s="9" t="s">
        <v>53</v>
      </c>
      <c r="N1801" s="11" t="s">
        <v>437</v>
      </c>
      <c r="O1801" s="64">
        <v>0</v>
      </c>
      <c r="P1801">
        <v>58</v>
      </c>
      <c r="Q1801">
        <v>1</v>
      </c>
      <c r="R1801" s="2">
        <v>197.54467652544099</v>
      </c>
      <c r="T1801">
        <f>(3.14*((P1801/2)^2))/1000000</f>
        <v>2.6407400000000004E-3</v>
      </c>
    </row>
    <row r="1802" spans="1:31" ht="15" customHeight="1">
      <c r="A1802">
        <v>1801</v>
      </c>
      <c r="B1802" s="9" t="s">
        <v>393</v>
      </c>
      <c r="C1802" s="9" t="s">
        <v>442</v>
      </c>
      <c r="D1802" s="6">
        <v>41</v>
      </c>
      <c r="E1802" s="9" t="s">
        <v>647</v>
      </c>
      <c r="F1802" s="16">
        <v>102954</v>
      </c>
      <c r="G1802" s="17">
        <v>36.893000000000001</v>
      </c>
      <c r="H1802" s="17">
        <v>23.321000000000002</v>
      </c>
      <c r="I1802" s="9" t="s">
        <v>52</v>
      </c>
      <c r="J1802" s="9" t="s">
        <v>53</v>
      </c>
      <c r="L1802" s="9" t="str">
        <f>CONCATENATE(J1802,".",K1802)</f>
        <v>Styrax.</v>
      </c>
      <c r="M1802" s="9" t="s">
        <v>53</v>
      </c>
      <c r="N1802" s="11" t="s">
        <v>437</v>
      </c>
      <c r="O1802" s="64">
        <v>9.8832508229370326</v>
      </c>
      <c r="P1802">
        <v>144</v>
      </c>
      <c r="Q1802">
        <v>2</v>
      </c>
      <c r="R1802" s="2">
        <v>193.63027951120799</v>
      </c>
      <c r="T1802">
        <f>(3.14*((P1802/2)^2))/1000000</f>
        <v>1.6277759999999999E-2</v>
      </c>
    </row>
    <row r="1803" spans="1:31" ht="15" customHeight="1">
      <c r="A1803">
        <v>1802</v>
      </c>
      <c r="B1803" s="9" t="s">
        <v>393</v>
      </c>
      <c r="C1803" s="9" t="s">
        <v>442</v>
      </c>
      <c r="D1803" s="6">
        <v>41</v>
      </c>
      <c r="E1803" s="9" t="s">
        <v>647</v>
      </c>
      <c r="F1803" s="16">
        <v>102955</v>
      </c>
      <c r="G1803" s="17">
        <v>36.75</v>
      </c>
      <c r="H1803" s="17">
        <v>22.75</v>
      </c>
      <c r="I1803" s="9" t="s">
        <v>71</v>
      </c>
      <c r="J1803" s="9" t="s">
        <v>72</v>
      </c>
      <c r="K1803" s="9" t="s">
        <v>494</v>
      </c>
      <c r="L1803" s="9" t="str">
        <f>CONCATENATE(J1803,".",K1803)</f>
        <v>Cornus.disciflora</v>
      </c>
      <c r="M1803" s="9" t="s">
        <v>72</v>
      </c>
      <c r="N1803" s="11" t="s">
        <v>437</v>
      </c>
      <c r="O1803" s="64">
        <v>22.573568484986058</v>
      </c>
      <c r="P1803">
        <v>673</v>
      </c>
      <c r="Q1803">
        <v>4</v>
      </c>
      <c r="R1803" s="2">
        <v>193.78162875173103</v>
      </c>
      <c r="S1803">
        <v>250</v>
      </c>
      <c r="T1803">
        <f>(3.14*((P1803/2)^2))/1000000</f>
        <v>0.355549265</v>
      </c>
      <c r="U1803" t="s">
        <v>48</v>
      </c>
      <c r="AE1803" t="s">
        <v>444</v>
      </c>
    </row>
    <row r="1804" spans="1:31" ht="15" customHeight="1">
      <c r="A1804">
        <v>1803</v>
      </c>
      <c r="B1804" s="9" t="s">
        <v>393</v>
      </c>
      <c r="C1804" s="9" t="s">
        <v>442</v>
      </c>
      <c r="D1804" s="6">
        <v>41</v>
      </c>
      <c r="E1804" s="9" t="s">
        <v>648</v>
      </c>
      <c r="F1804" s="17">
        <v>102956</v>
      </c>
      <c r="G1804" s="17">
        <v>34.929000000000002</v>
      </c>
      <c r="H1804" s="17">
        <v>21.213999999999999</v>
      </c>
      <c r="I1804" s="9" t="s">
        <v>278</v>
      </c>
      <c r="J1804" s="9" t="s">
        <v>524</v>
      </c>
      <c r="K1804" s="9" t="s">
        <v>508</v>
      </c>
      <c r="L1804" s="9" t="str">
        <f>CONCATENATE(J1804,".",K1804)</f>
        <v>Myrta.sp7</v>
      </c>
      <c r="M1804" s="9" t="s">
        <v>409</v>
      </c>
      <c r="N1804" s="11" t="s">
        <v>437</v>
      </c>
      <c r="O1804" s="64">
        <v>0</v>
      </c>
      <c r="P1804">
        <v>63</v>
      </c>
      <c r="Q1804">
        <v>1</v>
      </c>
      <c r="R1804" s="2">
        <v>112.13954506220402</v>
      </c>
      <c r="T1804">
        <f>(3.14*((P1804/2)^2))/1000000</f>
        <v>3.1156650000000001E-3</v>
      </c>
    </row>
    <row r="1805" spans="1:31" ht="15" customHeight="1">
      <c r="A1805">
        <v>1804</v>
      </c>
      <c r="B1805" s="9" t="s">
        <v>393</v>
      </c>
      <c r="C1805" s="9" t="s">
        <v>442</v>
      </c>
      <c r="D1805" s="6">
        <v>41</v>
      </c>
      <c r="E1805" s="9" t="s">
        <v>648</v>
      </c>
      <c r="F1805" s="17">
        <v>102957</v>
      </c>
      <c r="G1805" s="17">
        <v>35</v>
      </c>
      <c r="H1805" s="17">
        <v>20.821000000000002</v>
      </c>
      <c r="I1805" s="9" t="s">
        <v>39</v>
      </c>
      <c r="J1805" s="9" t="s">
        <v>410</v>
      </c>
      <c r="K1805" s="9" t="s">
        <v>505</v>
      </c>
      <c r="L1805" s="9" t="str">
        <f>CONCATENATE(J1805,".",K1805)</f>
        <v>Trichillia.sp4</v>
      </c>
      <c r="M1805" s="9" t="s">
        <v>410</v>
      </c>
      <c r="N1805" s="11" t="s">
        <v>437</v>
      </c>
      <c r="O1805" s="64">
        <v>0</v>
      </c>
      <c r="P1805">
        <v>107</v>
      </c>
      <c r="Q1805">
        <v>2</v>
      </c>
      <c r="R1805" s="2">
        <v>131.51637659687282</v>
      </c>
      <c r="T1805">
        <f>(3.14*((P1805/2)^2))/1000000</f>
        <v>8.987465E-3</v>
      </c>
    </row>
    <row r="1806" spans="1:31" ht="15" customHeight="1">
      <c r="A1806">
        <v>1805</v>
      </c>
      <c r="B1806" s="9" t="s">
        <v>393</v>
      </c>
      <c r="C1806" s="9" t="s">
        <v>442</v>
      </c>
      <c r="D1806" s="6">
        <v>41</v>
      </c>
      <c r="E1806" s="9" t="s">
        <v>648</v>
      </c>
      <c r="F1806" s="17">
        <v>102958</v>
      </c>
      <c r="G1806" s="17">
        <v>38.143000000000001</v>
      </c>
      <c r="H1806" s="17">
        <v>21.428999999999998</v>
      </c>
      <c r="I1806" s="9" t="s">
        <v>278</v>
      </c>
      <c r="J1806" s="9" t="s">
        <v>716</v>
      </c>
      <c r="K1806" s="9" t="s">
        <v>717</v>
      </c>
      <c r="L1806" s="9" t="str">
        <f>CONCATENATE(J1806,".",K1806)</f>
        <v>Eugenia.gomezii</v>
      </c>
      <c r="M1806" s="9" t="s">
        <v>417</v>
      </c>
      <c r="N1806" s="11" t="s">
        <v>437</v>
      </c>
      <c r="O1806" s="64">
        <v>0</v>
      </c>
      <c r="P1806">
        <v>70</v>
      </c>
      <c r="Q1806">
        <v>1</v>
      </c>
      <c r="R1806" s="2">
        <v>102.55159355854146</v>
      </c>
      <c r="T1806">
        <f>(3.14*((P1806/2)^2))/1000000</f>
        <v>3.8465000000000001E-3</v>
      </c>
    </row>
    <row r="1807" spans="1:31" ht="15" customHeight="1">
      <c r="A1807">
        <v>1806</v>
      </c>
      <c r="B1807" s="9" t="s">
        <v>393</v>
      </c>
      <c r="C1807" s="9" t="s">
        <v>445</v>
      </c>
      <c r="D1807" s="6">
        <v>11</v>
      </c>
      <c r="E1807" s="9" t="s">
        <v>648</v>
      </c>
      <c r="F1807" s="17">
        <v>102959</v>
      </c>
      <c r="G1807" s="17">
        <v>24.457000000000001</v>
      </c>
      <c r="H1807" s="17">
        <v>43.713999999999999</v>
      </c>
      <c r="I1807" s="9" t="s">
        <v>66</v>
      </c>
      <c r="J1807" s="9" t="s">
        <v>67</v>
      </c>
      <c r="K1807" s="9" t="s">
        <v>714</v>
      </c>
      <c r="L1807" s="9" t="str">
        <f>CONCATENATE(J1807,".",K1807)</f>
        <v>Magnolia.sororum</v>
      </c>
      <c r="M1807" s="9" t="s">
        <v>67</v>
      </c>
      <c r="N1807" s="11" t="s">
        <v>437</v>
      </c>
      <c r="O1807" s="64">
        <v>0</v>
      </c>
      <c r="P1807">
        <v>96</v>
      </c>
      <c r="Q1807">
        <v>1</v>
      </c>
      <c r="R1807" s="2">
        <v>148.25264248651075</v>
      </c>
      <c r="T1807">
        <f>(3.14*((P1807/2)^2))/1000000</f>
        <v>7.2345600000000001E-3</v>
      </c>
      <c r="U1807" t="s">
        <v>78</v>
      </c>
    </row>
    <row r="1808" spans="1:31" ht="15" customHeight="1">
      <c r="A1808">
        <v>1807</v>
      </c>
      <c r="B1808" s="9" t="s">
        <v>393</v>
      </c>
      <c r="C1808" s="9" t="s">
        <v>445</v>
      </c>
      <c r="D1808" s="6">
        <v>12</v>
      </c>
      <c r="E1808" s="9" t="s">
        <v>648</v>
      </c>
      <c r="F1808" s="17">
        <v>102960</v>
      </c>
      <c r="G1808" s="17">
        <v>22.754000000000001</v>
      </c>
      <c r="H1808" s="17">
        <v>45.091000000000001</v>
      </c>
      <c r="I1808" s="9" t="s">
        <v>42</v>
      </c>
      <c r="J1808" s="9" t="s">
        <v>43</v>
      </c>
      <c r="K1808" s="9" t="s">
        <v>715</v>
      </c>
      <c r="L1808" s="9" t="str">
        <f>CONCATENATE(J1808,".",K1808)</f>
        <v>Psychotria.montivaga</v>
      </c>
      <c r="M1808" s="9" t="s">
        <v>415</v>
      </c>
      <c r="N1808" s="11" t="s">
        <v>437</v>
      </c>
      <c r="O1808" s="64">
        <v>0</v>
      </c>
      <c r="P1808">
        <v>64</v>
      </c>
      <c r="Q1808">
        <v>1</v>
      </c>
      <c r="R1808" s="2">
        <v>138.67423106623943</v>
      </c>
      <c r="T1808">
        <f>(3.14*((P1808/2)^2))/1000000</f>
        <v>3.21536E-3</v>
      </c>
    </row>
    <row r="1809" spans="1:31" ht="15" customHeight="1">
      <c r="A1809">
        <v>1808</v>
      </c>
      <c r="B1809" s="9" t="s">
        <v>393</v>
      </c>
      <c r="C1809" s="9" t="s">
        <v>445</v>
      </c>
      <c r="D1809" s="6">
        <v>12</v>
      </c>
      <c r="E1809" s="9" t="s">
        <v>648</v>
      </c>
      <c r="F1809" s="17">
        <v>102961</v>
      </c>
      <c r="G1809" s="17">
        <v>21.268000000000001</v>
      </c>
      <c r="H1809" s="17">
        <v>45.923999999999999</v>
      </c>
      <c r="I1809" s="9" t="s">
        <v>52</v>
      </c>
      <c r="J1809" s="9" t="s">
        <v>53</v>
      </c>
      <c r="L1809" s="9" t="str">
        <f>CONCATENATE(J1809,".",K1809)</f>
        <v>Styrax.</v>
      </c>
      <c r="M1809" s="9" t="s">
        <v>53</v>
      </c>
      <c r="N1809" s="11" t="s">
        <v>437</v>
      </c>
      <c r="O1809" s="64">
        <v>0</v>
      </c>
      <c r="P1809">
        <v>122</v>
      </c>
      <c r="Q1809">
        <v>2</v>
      </c>
      <c r="R1809" s="2">
        <v>161.48548186211698</v>
      </c>
      <c r="T1809">
        <f>(3.14*((P1809/2)^2))/1000000</f>
        <v>1.168394E-2</v>
      </c>
    </row>
    <row r="1810" spans="1:31" ht="15" customHeight="1">
      <c r="A1810">
        <v>1809</v>
      </c>
      <c r="B1810" s="9" t="s">
        <v>393</v>
      </c>
      <c r="C1810" s="9" t="s">
        <v>445</v>
      </c>
      <c r="D1810" s="6">
        <v>12</v>
      </c>
      <c r="E1810" s="9" t="s">
        <v>648</v>
      </c>
      <c r="F1810" s="17">
        <v>102962</v>
      </c>
      <c r="G1810" s="17">
        <v>23.731999999999999</v>
      </c>
      <c r="H1810" s="17">
        <v>45.235999999999997</v>
      </c>
      <c r="I1810" s="9" t="s">
        <v>166</v>
      </c>
      <c r="J1810" s="9" t="s">
        <v>752</v>
      </c>
      <c r="K1810" s="9" t="s">
        <v>753</v>
      </c>
      <c r="L1810" s="9" t="str">
        <f>CONCATENATE(J1810,".",K1810)</f>
        <v>Miconia.livida</v>
      </c>
      <c r="M1810" s="9" t="s">
        <v>754</v>
      </c>
      <c r="N1810" s="11" t="s">
        <v>437</v>
      </c>
      <c r="O1810" s="64">
        <v>0</v>
      </c>
      <c r="P1810">
        <v>53</v>
      </c>
      <c r="Q1810">
        <v>1</v>
      </c>
      <c r="R1810" s="2">
        <v>118.11628597478941</v>
      </c>
      <c r="T1810">
        <f>(3.14*((P1810/2)^2))/1000000</f>
        <v>2.205065E-3</v>
      </c>
    </row>
    <row r="1811" spans="1:31" ht="15" customHeight="1">
      <c r="A1811">
        <v>1810</v>
      </c>
      <c r="B1811" s="9" t="s">
        <v>393</v>
      </c>
      <c r="C1811" s="9" t="s">
        <v>445</v>
      </c>
      <c r="D1811" s="6">
        <v>12</v>
      </c>
      <c r="E1811" s="9" t="s">
        <v>648</v>
      </c>
      <c r="F1811" s="17">
        <v>102963</v>
      </c>
      <c r="G1811" s="17">
        <v>24.167000000000002</v>
      </c>
      <c r="H1811" s="17">
        <v>46.576000000000001</v>
      </c>
      <c r="I1811" s="9" t="s">
        <v>52</v>
      </c>
      <c r="J1811" s="9" t="s">
        <v>53</v>
      </c>
      <c r="L1811" s="9" t="str">
        <f>CONCATENATE(J1811,".",K1811)</f>
        <v>Styrax.</v>
      </c>
      <c r="M1811" s="9" t="s">
        <v>53</v>
      </c>
      <c r="N1811" s="11" t="s">
        <v>437</v>
      </c>
      <c r="O1811" s="64">
        <v>0</v>
      </c>
      <c r="P1811">
        <v>194</v>
      </c>
      <c r="Q1811">
        <v>2</v>
      </c>
      <c r="R1811" s="2">
        <v>136.47819229267276</v>
      </c>
      <c r="T1811">
        <f>(3.14*((P1811/2)^2))/1000000</f>
        <v>2.9544260000000003E-2</v>
      </c>
    </row>
    <row r="1812" spans="1:31" ht="15" customHeight="1">
      <c r="A1812">
        <v>1811</v>
      </c>
      <c r="B1812" s="9" t="s">
        <v>393</v>
      </c>
      <c r="C1812" s="9" t="s">
        <v>445</v>
      </c>
      <c r="D1812" s="6">
        <v>12</v>
      </c>
      <c r="E1812" s="9" t="s">
        <v>648</v>
      </c>
      <c r="F1812" s="17">
        <v>102964</v>
      </c>
      <c r="G1812" s="17">
        <v>24.673999999999999</v>
      </c>
      <c r="H1812" s="17">
        <v>47.481999999999999</v>
      </c>
      <c r="I1812" s="9" t="s">
        <v>42</v>
      </c>
      <c r="J1812" s="9" t="s">
        <v>43</v>
      </c>
      <c r="K1812" s="9" t="s">
        <v>715</v>
      </c>
      <c r="L1812" s="9" t="str">
        <f>CONCATENATE(J1812,".",K1812)</f>
        <v>Psychotria.montivaga</v>
      </c>
      <c r="M1812" s="9" t="s">
        <v>415</v>
      </c>
      <c r="N1812" s="11" t="s">
        <v>437</v>
      </c>
      <c r="O1812" s="64">
        <v>0</v>
      </c>
      <c r="P1812">
        <v>102</v>
      </c>
      <c r="Q1812">
        <v>2</v>
      </c>
      <c r="R1812" s="2">
        <v>141.31812381578186</v>
      </c>
      <c r="T1812">
        <f>(3.14*((P1812/2)^2))/1000000</f>
        <v>8.1671399999999998E-3</v>
      </c>
    </row>
    <row r="1813" spans="1:31" ht="15" customHeight="1">
      <c r="A1813">
        <v>1812</v>
      </c>
      <c r="B1813" s="9" t="s">
        <v>393</v>
      </c>
      <c r="C1813" s="9" t="s">
        <v>445</v>
      </c>
      <c r="D1813" s="6">
        <v>14</v>
      </c>
      <c r="E1813" s="9" t="s">
        <v>648</v>
      </c>
      <c r="F1813" s="17">
        <v>102965</v>
      </c>
      <c r="G1813" s="17">
        <v>21.087</v>
      </c>
      <c r="H1813" s="17">
        <v>57.263999999999996</v>
      </c>
      <c r="I1813" s="9" t="s">
        <v>52</v>
      </c>
      <c r="J1813" s="9" t="s">
        <v>53</v>
      </c>
      <c r="L1813" s="9" t="str">
        <f>CONCATENATE(J1813,".",K1813)</f>
        <v>Styrax.</v>
      </c>
      <c r="M1813" s="9" t="s">
        <v>53</v>
      </c>
      <c r="N1813" s="11" t="s">
        <v>437</v>
      </c>
      <c r="O1813" s="64">
        <v>0</v>
      </c>
      <c r="P1813">
        <v>72</v>
      </c>
      <c r="Q1813">
        <v>1</v>
      </c>
      <c r="R1813" s="2">
        <v>128.83616464847196</v>
      </c>
      <c r="T1813">
        <f>(3.14*((P1813/2)^2))/1000000</f>
        <v>4.0694399999999997E-3</v>
      </c>
    </row>
    <row r="1814" spans="1:31" ht="15" customHeight="1">
      <c r="A1814">
        <v>1813</v>
      </c>
      <c r="B1814" s="9" t="s">
        <v>393</v>
      </c>
      <c r="C1814" s="9" t="s">
        <v>445</v>
      </c>
      <c r="D1814" s="6">
        <v>14</v>
      </c>
      <c r="E1814" s="9" t="s">
        <v>648</v>
      </c>
      <c r="F1814" s="17">
        <v>102966</v>
      </c>
      <c r="G1814" s="17">
        <v>24.347999999999999</v>
      </c>
      <c r="H1814" s="17">
        <v>56.466999999999999</v>
      </c>
      <c r="I1814" s="9" t="s">
        <v>42</v>
      </c>
      <c r="J1814" s="9" t="s">
        <v>43</v>
      </c>
      <c r="K1814" s="9" t="s">
        <v>715</v>
      </c>
      <c r="L1814" s="9" t="str">
        <f>CONCATENATE(J1814,".",K1814)</f>
        <v>Psychotria.montivaga</v>
      </c>
      <c r="M1814" s="9" t="s">
        <v>415</v>
      </c>
      <c r="N1814" s="11" t="s">
        <v>437</v>
      </c>
      <c r="O1814" s="64">
        <v>0</v>
      </c>
      <c r="P1814">
        <v>55</v>
      </c>
      <c r="Q1814">
        <v>1</v>
      </c>
      <c r="R1814" s="2">
        <v>189.91720194500675</v>
      </c>
      <c r="T1814">
        <f>(3.14*((P1814/2)^2))/1000000</f>
        <v>2.374625E-3</v>
      </c>
    </row>
    <row r="1815" spans="1:31" ht="15" customHeight="1">
      <c r="A1815">
        <v>1814</v>
      </c>
      <c r="B1815" s="9" t="s">
        <v>393</v>
      </c>
      <c r="C1815" s="9" t="s">
        <v>445</v>
      </c>
      <c r="D1815" s="6">
        <v>14</v>
      </c>
      <c r="E1815" s="9" t="s">
        <v>648</v>
      </c>
      <c r="F1815" s="17">
        <v>102967</v>
      </c>
      <c r="G1815" s="17">
        <v>21.158999999999999</v>
      </c>
      <c r="H1815" s="17">
        <v>59.33</v>
      </c>
      <c r="I1815" s="9" t="s">
        <v>71</v>
      </c>
      <c r="J1815" s="9" t="s">
        <v>72</v>
      </c>
      <c r="K1815" s="9" t="s">
        <v>494</v>
      </c>
      <c r="L1815" s="9" t="str">
        <f>CONCATENATE(J1815,".",K1815)</f>
        <v>Cornus.disciflora</v>
      </c>
      <c r="M1815" s="9" t="s">
        <v>72</v>
      </c>
      <c r="N1815" s="11" t="s">
        <v>437</v>
      </c>
      <c r="O1815" s="64">
        <v>0</v>
      </c>
      <c r="P1815">
        <v>660</v>
      </c>
      <c r="Q1815">
        <v>4</v>
      </c>
      <c r="R1815" s="2">
        <v>145.5474942481188</v>
      </c>
      <c r="T1815">
        <f>(3.14*((P1815/2)^2))/1000000</f>
        <v>0.34194600000000003</v>
      </c>
    </row>
    <row r="1816" spans="1:31" ht="15" customHeight="1">
      <c r="A1816">
        <v>1815</v>
      </c>
      <c r="B1816" s="9" t="s">
        <v>393</v>
      </c>
      <c r="C1816" s="9" t="s">
        <v>445</v>
      </c>
      <c r="D1816" s="6">
        <v>24</v>
      </c>
      <c r="E1816" s="9" t="s">
        <v>648</v>
      </c>
      <c r="F1816" s="17">
        <v>102968</v>
      </c>
      <c r="G1816" s="17">
        <v>27.609000000000002</v>
      </c>
      <c r="H1816" s="17">
        <v>59.004000000000005</v>
      </c>
      <c r="I1816" s="9" t="s">
        <v>166</v>
      </c>
      <c r="J1816" s="9" t="s">
        <v>752</v>
      </c>
      <c r="K1816" s="9" t="s">
        <v>753</v>
      </c>
      <c r="L1816" s="9" t="str">
        <f>CONCATENATE(J1816,".",K1816)</f>
        <v>Miconia.livida</v>
      </c>
      <c r="M1816" s="9" t="s">
        <v>754</v>
      </c>
      <c r="N1816" s="11" t="s">
        <v>437</v>
      </c>
      <c r="O1816" s="64">
        <v>0</v>
      </c>
      <c r="P1816">
        <v>70</v>
      </c>
      <c r="Q1816">
        <v>1</v>
      </c>
      <c r="R1816" s="2">
        <v>157.31790379949791</v>
      </c>
      <c r="T1816">
        <f>(3.14*((P1816/2)^2))/1000000</f>
        <v>3.8465000000000001E-3</v>
      </c>
    </row>
    <row r="1817" spans="1:31" ht="15" customHeight="1">
      <c r="A1817">
        <v>1816</v>
      </c>
      <c r="B1817" s="9" t="s">
        <v>393</v>
      </c>
      <c r="C1817" s="9" t="s">
        <v>445</v>
      </c>
      <c r="D1817" s="6">
        <v>24</v>
      </c>
      <c r="E1817" s="9" t="s">
        <v>648</v>
      </c>
      <c r="F1817" s="17">
        <v>102969</v>
      </c>
      <c r="G1817" s="17">
        <v>28.188000000000002</v>
      </c>
      <c r="H1817" s="17">
        <v>58.46</v>
      </c>
      <c r="I1817" s="9" t="s">
        <v>28</v>
      </c>
      <c r="J1817" s="9" t="s">
        <v>514</v>
      </c>
      <c r="K1817" s="9">
        <v>4</v>
      </c>
      <c r="L1817" s="9" t="str">
        <f>CONCATENATE(J1817,".",K1817)</f>
        <v>MirIndet.4</v>
      </c>
      <c r="M1817" s="9" t="s">
        <v>423</v>
      </c>
      <c r="N1817" s="11" t="s">
        <v>437</v>
      </c>
      <c r="O1817" s="64">
        <v>0</v>
      </c>
      <c r="P1817">
        <v>684</v>
      </c>
      <c r="Q1817">
        <v>4</v>
      </c>
      <c r="R1817" s="2">
        <v>115.65675155434013</v>
      </c>
      <c r="S1817">
        <v>200</v>
      </c>
      <c r="T1817">
        <f>(3.14*((P1817/2)^2))/1000000</f>
        <v>0.36726696000000003</v>
      </c>
      <c r="U1817" t="s">
        <v>48</v>
      </c>
      <c r="AE1817" t="s">
        <v>352</v>
      </c>
    </row>
    <row r="1818" spans="1:31" ht="15" customHeight="1">
      <c r="A1818">
        <v>1817</v>
      </c>
      <c r="B1818" s="9" t="s">
        <v>393</v>
      </c>
      <c r="C1818" s="9" t="s">
        <v>445</v>
      </c>
      <c r="D1818" s="6">
        <v>24</v>
      </c>
      <c r="E1818" s="9" t="s">
        <v>648</v>
      </c>
      <c r="F1818" s="17">
        <v>102970</v>
      </c>
      <c r="G1818" s="17">
        <v>28.587</v>
      </c>
      <c r="H1818" s="17">
        <v>56.069000000000003</v>
      </c>
      <c r="I1818" s="9" t="s">
        <v>52</v>
      </c>
      <c r="J1818" s="9" t="s">
        <v>53</v>
      </c>
      <c r="L1818" s="9" t="str">
        <f>CONCATENATE(J1818,".",K1818)</f>
        <v>Styrax.</v>
      </c>
      <c r="M1818" s="9" t="s">
        <v>53</v>
      </c>
      <c r="N1818" s="11" t="s">
        <v>437</v>
      </c>
      <c r="O1818" s="64">
        <v>0</v>
      </c>
      <c r="P1818">
        <v>135</v>
      </c>
      <c r="Q1818">
        <v>2</v>
      </c>
      <c r="R1818" s="2">
        <v>105.10947176863753</v>
      </c>
      <c r="T1818">
        <f>(3.14*((P1818/2)^2))/1000000</f>
        <v>1.4306625E-2</v>
      </c>
    </row>
    <row r="1819" spans="1:31" ht="15" customHeight="1">
      <c r="A1819">
        <v>1818</v>
      </c>
      <c r="B1819" s="9" t="s">
        <v>393</v>
      </c>
      <c r="C1819" s="9" t="s">
        <v>445</v>
      </c>
      <c r="D1819" s="6">
        <v>24</v>
      </c>
      <c r="E1819" s="9" t="s">
        <v>648</v>
      </c>
      <c r="F1819" s="17">
        <v>102971</v>
      </c>
      <c r="G1819" s="17">
        <v>29.42</v>
      </c>
      <c r="H1819" s="17">
        <v>55.38</v>
      </c>
      <c r="I1819" s="9" t="s">
        <v>166</v>
      </c>
      <c r="J1819" s="9" t="s">
        <v>752</v>
      </c>
      <c r="K1819" s="9" t="s">
        <v>753</v>
      </c>
      <c r="L1819" s="9" t="str">
        <f>CONCATENATE(J1819,".",K1819)</f>
        <v>Miconia.livida</v>
      </c>
      <c r="M1819" s="9" t="s">
        <v>754</v>
      </c>
      <c r="N1819" s="11" t="s">
        <v>437</v>
      </c>
      <c r="O1819" s="64">
        <v>0</v>
      </c>
      <c r="P1819">
        <v>66</v>
      </c>
      <c r="Q1819">
        <v>1</v>
      </c>
      <c r="R1819" s="2">
        <v>171.01939144228749</v>
      </c>
      <c r="T1819">
        <f>(3.14*((P1819/2)^2))/1000000</f>
        <v>3.41946E-3</v>
      </c>
    </row>
    <row r="1820" spans="1:31" ht="15" customHeight="1">
      <c r="A1820">
        <v>1819</v>
      </c>
      <c r="B1820" s="9" t="s">
        <v>393</v>
      </c>
      <c r="C1820" s="9" t="s">
        <v>445</v>
      </c>
      <c r="D1820" s="6">
        <v>24</v>
      </c>
      <c r="E1820" s="9" t="s">
        <v>648</v>
      </c>
      <c r="F1820" s="17">
        <v>102972</v>
      </c>
      <c r="G1820" s="17">
        <v>29.746000000000002</v>
      </c>
      <c r="H1820" s="17">
        <v>55.271999999999998</v>
      </c>
      <c r="I1820" s="9" t="s">
        <v>495</v>
      </c>
      <c r="J1820" s="9" t="s">
        <v>496</v>
      </c>
      <c r="K1820" s="9" t="s">
        <v>777</v>
      </c>
      <c r="L1820" s="9" t="str">
        <f>CONCATENATE(J1820,".",K1820)</f>
        <v>Cleyera.theoidaes</v>
      </c>
      <c r="M1820" s="9" t="s">
        <v>334</v>
      </c>
      <c r="N1820" s="11" t="s">
        <v>437</v>
      </c>
      <c r="O1820" s="64">
        <v>0</v>
      </c>
      <c r="P1820">
        <v>92</v>
      </c>
      <c r="Q1820">
        <v>1</v>
      </c>
      <c r="R1820" s="2">
        <v>130.74438325017013</v>
      </c>
      <c r="T1820">
        <f>(3.14*((P1820/2)^2))/1000000</f>
        <v>6.6442400000000009E-3</v>
      </c>
    </row>
    <row r="1821" spans="1:31" ht="15" customHeight="1">
      <c r="A1821">
        <v>1820</v>
      </c>
      <c r="B1821" s="9" t="s">
        <v>393</v>
      </c>
      <c r="C1821" s="9" t="s">
        <v>445</v>
      </c>
      <c r="D1821" s="6">
        <v>23</v>
      </c>
      <c r="E1821" s="9" t="s">
        <v>648</v>
      </c>
      <c r="F1821" s="25">
        <v>102973</v>
      </c>
      <c r="G1821" s="17">
        <v>29.058</v>
      </c>
      <c r="H1821" s="17">
        <v>54.149000000000001</v>
      </c>
      <c r="I1821" s="9" t="s">
        <v>166</v>
      </c>
      <c r="J1821" s="9" t="s">
        <v>522</v>
      </c>
      <c r="K1821" s="9" t="s">
        <v>502</v>
      </c>
      <c r="L1821" s="9" t="str">
        <f>CONCATENATE(J1821,".",K1821)</f>
        <v>Melastoma.sp2</v>
      </c>
      <c r="M1821" s="9" t="s">
        <v>398</v>
      </c>
      <c r="N1821" s="11" t="s">
        <v>437</v>
      </c>
      <c r="O1821" s="64">
        <v>0</v>
      </c>
      <c r="P1821">
        <v>50</v>
      </c>
      <c r="Q1821">
        <v>1</v>
      </c>
      <c r="R1821" s="2">
        <v>198.963978654833</v>
      </c>
      <c r="T1821">
        <f>(3.14*((P1821/2)^2))/1000000</f>
        <v>1.9624999999999998E-3</v>
      </c>
    </row>
    <row r="1822" spans="1:31" ht="15" customHeight="1">
      <c r="A1822">
        <v>1821</v>
      </c>
      <c r="B1822" s="9" t="s">
        <v>393</v>
      </c>
      <c r="C1822" s="9" t="s">
        <v>445</v>
      </c>
      <c r="D1822" s="6">
        <v>23</v>
      </c>
      <c r="E1822" s="9" t="s">
        <v>648</v>
      </c>
      <c r="F1822" s="17">
        <v>102974</v>
      </c>
      <c r="G1822" s="17">
        <v>26.884</v>
      </c>
      <c r="H1822" s="17">
        <v>52.445999999999998</v>
      </c>
      <c r="I1822" s="9" t="s">
        <v>42</v>
      </c>
      <c r="J1822" s="9" t="s">
        <v>43</v>
      </c>
      <c r="K1822" s="9" t="s">
        <v>715</v>
      </c>
      <c r="L1822" s="9" t="str">
        <f>CONCATENATE(J1822,".",K1822)</f>
        <v>Psychotria.montivaga</v>
      </c>
      <c r="M1822" s="9" t="s">
        <v>415</v>
      </c>
      <c r="N1822" s="11" t="s">
        <v>437</v>
      </c>
      <c r="O1822" s="64">
        <v>0</v>
      </c>
      <c r="P1822">
        <v>54</v>
      </c>
      <c r="Q1822">
        <v>1</v>
      </c>
      <c r="R1822" s="2">
        <v>152.26493216700135</v>
      </c>
      <c r="T1822">
        <f>(3.14*((P1822/2)^2))/1000000</f>
        <v>2.2890599999999999E-3</v>
      </c>
    </row>
    <row r="1823" spans="1:31" ht="15" customHeight="1">
      <c r="A1823">
        <v>1822</v>
      </c>
      <c r="B1823" s="9" t="s">
        <v>393</v>
      </c>
      <c r="C1823" s="9" t="s">
        <v>445</v>
      </c>
      <c r="D1823" s="6">
        <v>23</v>
      </c>
      <c r="E1823" s="9" t="s">
        <v>648</v>
      </c>
      <c r="F1823" s="17">
        <v>102975</v>
      </c>
      <c r="G1823" s="17">
        <v>26.63</v>
      </c>
      <c r="H1823" s="17">
        <v>51.54</v>
      </c>
      <c r="I1823" s="9" t="s">
        <v>42</v>
      </c>
      <c r="J1823" s="9" t="s">
        <v>68</v>
      </c>
      <c r="K1823" s="9" t="s">
        <v>504</v>
      </c>
      <c r="L1823" s="9" t="str">
        <f>CONCATENATE(J1823,".",K1823)</f>
        <v>Faramea.sp3</v>
      </c>
      <c r="M1823" s="9" t="s">
        <v>403</v>
      </c>
      <c r="N1823" s="11" t="s">
        <v>437</v>
      </c>
      <c r="O1823" s="64">
        <v>0</v>
      </c>
      <c r="P1823">
        <v>57</v>
      </c>
      <c r="Q1823">
        <v>1</v>
      </c>
      <c r="R1823" s="2">
        <v>141.74786364066793</v>
      </c>
      <c r="T1823">
        <f>(3.14*((P1823/2)^2))/1000000</f>
        <v>2.550465E-3</v>
      </c>
    </row>
    <row r="1824" spans="1:31" ht="15" customHeight="1">
      <c r="A1824">
        <v>1823</v>
      </c>
      <c r="B1824" s="9" t="s">
        <v>393</v>
      </c>
      <c r="C1824" s="9" t="s">
        <v>445</v>
      </c>
      <c r="D1824" s="6">
        <v>23</v>
      </c>
      <c r="E1824" s="9" t="s">
        <v>648</v>
      </c>
      <c r="F1824" s="17">
        <v>102976</v>
      </c>
      <c r="G1824" s="17">
        <v>26.847999999999999</v>
      </c>
      <c r="H1824" s="17">
        <v>50.489000000000004</v>
      </c>
      <c r="I1824" s="9" t="s">
        <v>166</v>
      </c>
      <c r="J1824" s="9" t="s">
        <v>752</v>
      </c>
      <c r="K1824" s="9" t="s">
        <v>753</v>
      </c>
      <c r="L1824" s="9" t="str">
        <f>CONCATENATE(J1824,".",K1824)</f>
        <v>Miconia.livida</v>
      </c>
      <c r="M1824" s="9" t="s">
        <v>754</v>
      </c>
      <c r="N1824" s="11" t="s">
        <v>437</v>
      </c>
      <c r="O1824" s="64">
        <v>0</v>
      </c>
      <c r="P1824">
        <v>83</v>
      </c>
      <c r="Q1824">
        <v>1</v>
      </c>
      <c r="R1824" s="2">
        <v>126.58330728469377</v>
      </c>
      <c r="T1824">
        <f>(3.14*((P1824/2)^2))/1000000</f>
        <v>5.4078649999999995E-3</v>
      </c>
    </row>
    <row r="1825" spans="1:31" ht="15" customHeight="1">
      <c r="A1825">
        <v>1824</v>
      </c>
      <c r="B1825" s="9" t="s">
        <v>393</v>
      </c>
      <c r="C1825" s="9" t="s">
        <v>445</v>
      </c>
      <c r="D1825" s="6">
        <v>23</v>
      </c>
      <c r="E1825" s="9" t="s">
        <v>648</v>
      </c>
      <c r="F1825" s="17">
        <v>102977</v>
      </c>
      <c r="G1825" s="17">
        <v>29.384</v>
      </c>
      <c r="H1825" s="17">
        <v>51.792999999999999</v>
      </c>
      <c r="I1825" s="9" t="s">
        <v>111</v>
      </c>
      <c r="J1825" s="9" t="s">
        <v>112</v>
      </c>
      <c r="L1825" s="9" t="str">
        <f>CONCATENATE(J1825,".",K1825)</f>
        <v>Prunus.</v>
      </c>
      <c r="M1825" s="9" t="s">
        <v>112</v>
      </c>
      <c r="N1825" s="11" t="s">
        <v>437</v>
      </c>
      <c r="O1825" s="64">
        <v>0</v>
      </c>
      <c r="P1825">
        <v>146</v>
      </c>
      <c r="Q1825">
        <v>2</v>
      </c>
      <c r="R1825" s="2">
        <v>176.49384094378888</v>
      </c>
      <c r="T1825">
        <f>(3.14*((P1825/2)^2))/1000000</f>
        <v>1.6733060000000001E-2</v>
      </c>
    </row>
    <row r="1826" spans="1:31" ht="15" customHeight="1">
      <c r="A1826">
        <v>1825</v>
      </c>
      <c r="B1826" s="9" t="s">
        <v>393</v>
      </c>
      <c r="C1826" s="9" t="s">
        <v>445</v>
      </c>
      <c r="D1826" s="6">
        <v>23</v>
      </c>
      <c r="E1826" s="9" t="s">
        <v>647</v>
      </c>
      <c r="F1826" s="16">
        <v>102978</v>
      </c>
      <c r="G1826" s="17">
        <v>29.673999999999999</v>
      </c>
      <c r="H1826" s="17">
        <v>51.069000000000003</v>
      </c>
      <c r="I1826" s="9" t="s">
        <v>495</v>
      </c>
      <c r="J1826" s="9" t="s">
        <v>496</v>
      </c>
      <c r="K1826" s="9" t="s">
        <v>777</v>
      </c>
      <c r="L1826" s="9" t="str">
        <f>CONCATENATE(J1826,".",K1826)</f>
        <v>Cleyera.theoidaes</v>
      </c>
      <c r="M1826" s="9" t="s">
        <v>334</v>
      </c>
      <c r="N1826" s="11" t="s">
        <v>437</v>
      </c>
      <c r="O1826" s="64">
        <v>8.073230930724149</v>
      </c>
      <c r="P1826">
        <v>150</v>
      </c>
      <c r="Q1826">
        <v>2</v>
      </c>
      <c r="R1826" s="2">
        <v>198.54300280331444</v>
      </c>
      <c r="T1826">
        <f>(3.14*((P1826/2)^2))/1000000</f>
        <v>1.7662500000000001E-2</v>
      </c>
    </row>
    <row r="1827" spans="1:31" ht="15" customHeight="1">
      <c r="A1827">
        <v>1826</v>
      </c>
      <c r="B1827" s="9" t="s">
        <v>393</v>
      </c>
      <c r="C1827" s="9" t="s">
        <v>445</v>
      </c>
      <c r="D1827" s="6">
        <v>22</v>
      </c>
      <c r="E1827" s="9" t="s">
        <v>648</v>
      </c>
      <c r="F1827" s="17">
        <v>102979</v>
      </c>
      <c r="G1827" s="17">
        <v>28.369999999999997</v>
      </c>
      <c r="H1827" s="17">
        <v>48.17</v>
      </c>
      <c r="I1827" s="9" t="s">
        <v>42</v>
      </c>
      <c r="J1827" t="s">
        <v>512</v>
      </c>
      <c r="K1827" t="s">
        <v>759</v>
      </c>
      <c r="L1827" s="9" t="str">
        <f>CONCATENATE(J1827,".",K1827)</f>
        <v xml:space="preserve">Rondeletia.buddleioides </v>
      </c>
      <c r="M1827" s="9" t="s">
        <v>412</v>
      </c>
      <c r="N1827" s="11" t="s">
        <v>437</v>
      </c>
      <c r="O1827" s="64">
        <v>0</v>
      </c>
      <c r="P1827">
        <v>102</v>
      </c>
      <c r="Q1827">
        <v>2</v>
      </c>
      <c r="R1827" s="2">
        <v>191.08723586310074</v>
      </c>
      <c r="T1827">
        <f>(3.14*((P1827/2)^2))/1000000</f>
        <v>8.1671399999999998E-3</v>
      </c>
    </row>
    <row r="1828" spans="1:31" ht="15" customHeight="1">
      <c r="A1828">
        <v>1827</v>
      </c>
      <c r="B1828" s="9" t="s">
        <v>393</v>
      </c>
      <c r="C1828" s="9" t="s">
        <v>445</v>
      </c>
      <c r="D1828" s="6">
        <v>22</v>
      </c>
      <c r="E1828" s="9" t="s">
        <v>648</v>
      </c>
      <c r="F1828" s="17">
        <v>102980</v>
      </c>
      <c r="G1828" s="17">
        <v>28.731999999999999</v>
      </c>
      <c r="H1828" s="17">
        <v>47.844000000000001</v>
      </c>
      <c r="I1828" s="9" t="s">
        <v>71</v>
      </c>
      <c r="J1828" s="9" t="s">
        <v>72</v>
      </c>
      <c r="K1828" s="9" t="s">
        <v>494</v>
      </c>
      <c r="L1828" s="9" t="str">
        <f>CONCATENATE(J1828,".",K1828)</f>
        <v>Cornus.disciflora</v>
      </c>
      <c r="M1828" s="9" t="s">
        <v>72</v>
      </c>
      <c r="N1828" s="11" t="s">
        <v>437</v>
      </c>
      <c r="O1828" s="64">
        <v>0</v>
      </c>
      <c r="P1828">
        <v>411</v>
      </c>
      <c r="Q1828">
        <v>3</v>
      </c>
      <c r="R1828" s="2">
        <v>160.1708219037379</v>
      </c>
      <c r="S1828">
        <v>160</v>
      </c>
      <c r="T1828">
        <f>(3.14*((P1828/2)^2))/1000000</f>
        <v>0.13260298500000001</v>
      </c>
      <c r="U1828" t="s">
        <v>48</v>
      </c>
      <c r="AE1828" t="s">
        <v>344</v>
      </c>
    </row>
    <row r="1829" spans="1:31" ht="15" customHeight="1">
      <c r="A1829">
        <v>1828</v>
      </c>
      <c r="B1829" s="9" t="s">
        <v>393</v>
      </c>
      <c r="C1829" s="9" t="s">
        <v>445</v>
      </c>
      <c r="D1829" s="6">
        <v>22</v>
      </c>
      <c r="E1829" s="9" t="s">
        <v>647</v>
      </c>
      <c r="F1829" s="16">
        <v>102981</v>
      </c>
      <c r="G1829" s="17">
        <v>28.297000000000001</v>
      </c>
      <c r="H1829" s="17">
        <v>46.033000000000001</v>
      </c>
      <c r="I1829" s="9" t="s">
        <v>66</v>
      </c>
      <c r="J1829" s="9" t="s">
        <v>67</v>
      </c>
      <c r="K1829" s="9" t="s">
        <v>714</v>
      </c>
      <c r="L1829" s="9" t="str">
        <f>CONCATENATE(J1829,".",K1829)</f>
        <v>Magnolia.sororum</v>
      </c>
      <c r="M1829" s="9" t="s">
        <v>67</v>
      </c>
      <c r="N1829" s="11" t="s">
        <v>437</v>
      </c>
      <c r="O1829" s="64">
        <v>28.502682453746427</v>
      </c>
      <c r="P1829">
        <v>385</v>
      </c>
      <c r="Q1829">
        <v>3</v>
      </c>
      <c r="R1829" s="2">
        <v>188.49106730073765</v>
      </c>
      <c r="T1829">
        <f>(3.14*((P1829/2)^2))/1000000</f>
        <v>0.11635662500000001</v>
      </c>
    </row>
    <row r="1830" spans="1:31" ht="15" customHeight="1">
      <c r="A1830">
        <v>1829</v>
      </c>
      <c r="B1830" s="9" t="s">
        <v>393</v>
      </c>
      <c r="C1830" s="9" t="s">
        <v>445</v>
      </c>
      <c r="D1830" s="6">
        <v>21</v>
      </c>
      <c r="E1830" s="9" t="s">
        <v>648</v>
      </c>
      <c r="F1830" s="17">
        <v>102982</v>
      </c>
      <c r="G1830" s="17">
        <v>28.225000000000001</v>
      </c>
      <c r="H1830" s="17">
        <v>41.938000000000002</v>
      </c>
      <c r="I1830" s="9" t="s">
        <v>166</v>
      </c>
      <c r="J1830" s="9" t="s">
        <v>752</v>
      </c>
      <c r="K1830" s="9" t="s">
        <v>753</v>
      </c>
      <c r="L1830" s="9" t="str">
        <f>CONCATENATE(J1830,".",K1830)</f>
        <v>Miconia.livida</v>
      </c>
      <c r="M1830" s="9" t="s">
        <v>754</v>
      </c>
      <c r="N1830" s="11" t="s">
        <v>437</v>
      </c>
      <c r="O1830" s="64">
        <v>0</v>
      </c>
      <c r="P1830">
        <v>85</v>
      </c>
      <c r="Q1830">
        <v>1</v>
      </c>
      <c r="R1830" s="2">
        <v>102.48455305792228</v>
      </c>
      <c r="T1830">
        <f>(3.14*((P1830/2)^2))/1000000</f>
        <v>5.6716249999999996E-3</v>
      </c>
    </row>
    <row r="1831" spans="1:31" ht="15" customHeight="1">
      <c r="A1831">
        <v>1830</v>
      </c>
      <c r="B1831" s="9" t="s">
        <v>393</v>
      </c>
      <c r="C1831" s="9" t="s">
        <v>445</v>
      </c>
      <c r="D1831" s="6">
        <v>21</v>
      </c>
      <c r="E1831" s="9" t="s">
        <v>648</v>
      </c>
      <c r="F1831" s="17">
        <v>102983</v>
      </c>
      <c r="G1831" s="17">
        <v>27.065000000000001</v>
      </c>
      <c r="H1831" s="17">
        <v>41.685000000000002</v>
      </c>
      <c r="I1831" s="9" t="s">
        <v>52</v>
      </c>
      <c r="J1831" s="9" t="s">
        <v>53</v>
      </c>
      <c r="L1831" s="9" t="str">
        <f>CONCATENATE(J1831,".",K1831)</f>
        <v>Styrax.</v>
      </c>
      <c r="M1831" s="9" t="s">
        <v>53</v>
      </c>
      <c r="N1831" s="11" t="s">
        <v>437</v>
      </c>
      <c r="O1831" s="64">
        <v>0</v>
      </c>
      <c r="P1831">
        <v>148</v>
      </c>
      <c r="Q1831">
        <v>2</v>
      </c>
      <c r="R1831" s="2">
        <v>168.28452724924813</v>
      </c>
      <c r="T1831">
        <f>(3.14*((P1831/2)^2))/1000000</f>
        <v>1.7194640000000001E-2</v>
      </c>
    </row>
    <row r="1832" spans="1:31" ht="15" customHeight="1">
      <c r="A1832">
        <v>1831</v>
      </c>
      <c r="B1832" s="9" t="s">
        <v>393</v>
      </c>
      <c r="C1832" s="9" t="s">
        <v>445</v>
      </c>
      <c r="D1832" s="6">
        <v>21</v>
      </c>
      <c r="E1832" s="9" t="s">
        <v>648</v>
      </c>
      <c r="F1832" s="17">
        <v>102984</v>
      </c>
      <c r="G1832" s="17">
        <v>26.667000000000002</v>
      </c>
      <c r="H1832" s="17">
        <v>40.887999999999998</v>
      </c>
      <c r="I1832" s="9" t="s">
        <v>52</v>
      </c>
      <c r="J1832" s="9" t="s">
        <v>53</v>
      </c>
      <c r="L1832" s="9" t="str">
        <f>CONCATENATE(J1832,".",K1832)</f>
        <v>Styrax.</v>
      </c>
      <c r="M1832" s="9" t="s">
        <v>53</v>
      </c>
      <c r="N1832" s="11" t="s">
        <v>437</v>
      </c>
      <c r="O1832" s="64">
        <v>0</v>
      </c>
      <c r="P1832">
        <v>79</v>
      </c>
      <c r="Q1832">
        <v>1</v>
      </c>
      <c r="R1832" s="2">
        <v>140.89612287009197</v>
      </c>
      <c r="T1832">
        <f>(3.14*((P1832/2)^2))/1000000</f>
        <v>4.8991850000000003E-3</v>
      </c>
    </row>
    <row r="1833" spans="1:31" ht="15" customHeight="1">
      <c r="A1833">
        <v>1832</v>
      </c>
      <c r="B1833" s="9" t="s">
        <v>393</v>
      </c>
      <c r="C1833" s="9" t="s">
        <v>445</v>
      </c>
      <c r="D1833" s="6">
        <v>21</v>
      </c>
      <c r="E1833" s="9" t="s">
        <v>648</v>
      </c>
      <c r="F1833" s="17">
        <v>102985</v>
      </c>
      <c r="G1833" s="17">
        <v>25.506999999999998</v>
      </c>
      <c r="H1833" s="17">
        <v>40.561999999999998</v>
      </c>
      <c r="I1833" s="9" t="s">
        <v>66</v>
      </c>
      <c r="J1833" s="9" t="s">
        <v>67</v>
      </c>
      <c r="K1833" s="9" t="s">
        <v>714</v>
      </c>
      <c r="L1833" s="9" t="str">
        <f>CONCATENATE(J1833,".",K1833)</f>
        <v>Magnolia.sororum</v>
      </c>
      <c r="M1833" s="9" t="s">
        <v>67</v>
      </c>
      <c r="N1833" s="11" t="s">
        <v>437</v>
      </c>
      <c r="O1833" s="64">
        <v>0</v>
      </c>
      <c r="P1833">
        <v>394</v>
      </c>
      <c r="Q1833">
        <v>3</v>
      </c>
      <c r="R1833" s="2">
        <v>106.97104463915355</v>
      </c>
      <c r="T1833">
        <f>(3.14*((P1833/2)^2))/1000000</f>
        <v>0.12186026000000001</v>
      </c>
    </row>
    <row r="1834" spans="1:31" ht="15" customHeight="1">
      <c r="A1834">
        <v>1833</v>
      </c>
      <c r="B1834" s="9" t="s">
        <v>393</v>
      </c>
      <c r="C1834" s="9" t="s">
        <v>445</v>
      </c>
      <c r="D1834" s="6">
        <v>31</v>
      </c>
      <c r="E1834" s="9" t="s">
        <v>648</v>
      </c>
      <c r="F1834" s="17">
        <v>102986</v>
      </c>
      <c r="G1834" s="17">
        <v>30.542999999999999</v>
      </c>
      <c r="H1834" s="17">
        <v>40.308</v>
      </c>
      <c r="I1834" s="9" t="s">
        <v>52</v>
      </c>
      <c r="J1834" s="9" t="s">
        <v>53</v>
      </c>
      <c r="L1834" s="9" t="str">
        <f>CONCATENATE(J1834,".",K1834)</f>
        <v>Styrax.</v>
      </c>
      <c r="M1834" s="9" t="s">
        <v>53</v>
      </c>
      <c r="N1834" s="11" t="s">
        <v>437</v>
      </c>
      <c r="O1834" s="64">
        <v>0</v>
      </c>
      <c r="P1834">
        <v>202</v>
      </c>
      <c r="Q1834">
        <v>2</v>
      </c>
      <c r="R1834" s="2">
        <v>123.09323124161507</v>
      </c>
      <c r="T1834">
        <f>(3.14*((P1834/2)^2))/1000000</f>
        <v>3.203114E-2</v>
      </c>
    </row>
    <row r="1835" spans="1:31" ht="15" customHeight="1">
      <c r="A1835">
        <v>1834</v>
      </c>
      <c r="B1835" s="9" t="s">
        <v>393</v>
      </c>
      <c r="C1835" s="9" t="s">
        <v>445</v>
      </c>
      <c r="D1835" s="6">
        <v>31</v>
      </c>
      <c r="E1835" s="9" t="s">
        <v>648</v>
      </c>
      <c r="F1835" s="17">
        <v>102987</v>
      </c>
      <c r="G1835" s="17">
        <v>34.673999999999999</v>
      </c>
      <c r="H1835" s="17">
        <v>43.314999999999998</v>
      </c>
      <c r="I1835" s="9" t="s">
        <v>278</v>
      </c>
      <c r="J1835" s="9" t="s">
        <v>716</v>
      </c>
      <c r="K1835" s="9" t="s">
        <v>717</v>
      </c>
      <c r="L1835" s="9" t="str">
        <f>CONCATENATE(J1835,".",K1835)</f>
        <v>Eugenia.gomezii</v>
      </c>
      <c r="M1835" s="9" t="s">
        <v>417</v>
      </c>
      <c r="N1835" s="11" t="s">
        <v>437</v>
      </c>
      <c r="O1835" s="64">
        <v>0</v>
      </c>
      <c r="P1835">
        <v>103</v>
      </c>
      <c r="Q1835">
        <v>2</v>
      </c>
      <c r="R1835" s="2">
        <v>158.88480018795127</v>
      </c>
      <c r="T1835">
        <f>(3.14*((P1835/2)^2))/1000000</f>
        <v>8.3280650000000008E-3</v>
      </c>
    </row>
    <row r="1836" spans="1:31" ht="15" customHeight="1">
      <c r="A1836">
        <v>1835</v>
      </c>
      <c r="B1836" s="9" t="s">
        <v>393</v>
      </c>
      <c r="C1836" s="9" t="s">
        <v>445</v>
      </c>
      <c r="D1836" s="6">
        <v>32</v>
      </c>
      <c r="E1836" s="9" t="s">
        <v>648</v>
      </c>
      <c r="F1836" s="17">
        <v>102988</v>
      </c>
      <c r="G1836" s="17">
        <v>34.311999999999998</v>
      </c>
      <c r="H1836" s="17">
        <v>45.091000000000001</v>
      </c>
      <c r="I1836" s="9" t="s">
        <v>22</v>
      </c>
      <c r="J1836" s="9" t="s">
        <v>517</v>
      </c>
      <c r="K1836" s="9" t="s">
        <v>502</v>
      </c>
      <c r="L1836" s="9" t="str">
        <f>CONCATENATE(J1836,".",K1836)</f>
        <v>Persea.sp2</v>
      </c>
      <c r="M1836" s="9" t="s">
        <v>723</v>
      </c>
      <c r="N1836" s="11" t="s">
        <v>437</v>
      </c>
      <c r="O1836" s="64">
        <v>0</v>
      </c>
      <c r="P1836">
        <v>280</v>
      </c>
      <c r="Q1836">
        <v>2</v>
      </c>
      <c r="R1836" s="2">
        <v>103.47613590066823</v>
      </c>
      <c r="T1836">
        <f>(3.14*((P1836/2)^2))/1000000</f>
        <v>6.1544000000000001E-2</v>
      </c>
    </row>
    <row r="1837" spans="1:31" ht="15" customHeight="1">
      <c r="A1837">
        <v>1836</v>
      </c>
      <c r="B1837" s="9" t="s">
        <v>393</v>
      </c>
      <c r="C1837" s="9" t="s">
        <v>445</v>
      </c>
      <c r="D1837" s="6">
        <v>32</v>
      </c>
      <c r="E1837" s="9" t="s">
        <v>648</v>
      </c>
      <c r="F1837" s="17">
        <v>102989</v>
      </c>
      <c r="G1837" s="17">
        <v>34.528999999999996</v>
      </c>
      <c r="H1837" s="17">
        <v>45.38</v>
      </c>
      <c r="I1837" s="9" t="s">
        <v>278</v>
      </c>
      <c r="J1837" s="9" t="s">
        <v>524</v>
      </c>
      <c r="K1837" s="9" t="s">
        <v>508</v>
      </c>
      <c r="L1837" s="9" t="str">
        <f>CONCATENATE(J1837,".",K1837)</f>
        <v>Myrta.sp7</v>
      </c>
      <c r="M1837" s="9" t="s">
        <v>409</v>
      </c>
      <c r="N1837" s="11" t="s">
        <v>437</v>
      </c>
      <c r="O1837" s="64">
        <v>0</v>
      </c>
      <c r="P1837">
        <v>351</v>
      </c>
      <c r="Q1837">
        <v>3</v>
      </c>
      <c r="R1837" s="2">
        <v>140.41177044937149</v>
      </c>
      <c r="S1837">
        <v>200</v>
      </c>
      <c r="T1837">
        <f>(3.14*((P1837/2)^2))/1000000</f>
        <v>9.6712785000000009E-2</v>
      </c>
      <c r="U1837" t="s">
        <v>48</v>
      </c>
      <c r="AE1837" t="s">
        <v>352</v>
      </c>
    </row>
    <row r="1838" spans="1:31" ht="15" customHeight="1">
      <c r="A1838">
        <v>1837</v>
      </c>
      <c r="B1838" s="9" t="s">
        <v>393</v>
      </c>
      <c r="C1838" s="9" t="s">
        <v>445</v>
      </c>
      <c r="D1838" s="6">
        <v>32</v>
      </c>
      <c r="E1838" s="9" t="s">
        <v>648</v>
      </c>
      <c r="F1838" s="17">
        <v>102990</v>
      </c>
      <c r="G1838" s="17">
        <v>34.021999999999998</v>
      </c>
      <c r="H1838" s="17">
        <v>45.488999999999997</v>
      </c>
      <c r="I1838" s="9" t="s">
        <v>42</v>
      </c>
      <c r="J1838" t="s">
        <v>512</v>
      </c>
      <c r="K1838" t="s">
        <v>759</v>
      </c>
      <c r="L1838" s="9" t="str">
        <f>CONCATENATE(J1838,".",K1838)</f>
        <v xml:space="preserve">Rondeletia.buddleioides </v>
      </c>
      <c r="M1838" s="9" t="s">
        <v>412</v>
      </c>
      <c r="N1838" s="11" t="s">
        <v>437</v>
      </c>
      <c r="O1838" s="64">
        <v>0</v>
      </c>
      <c r="P1838">
        <v>63</v>
      </c>
      <c r="Q1838">
        <v>1</v>
      </c>
      <c r="R1838" s="2">
        <v>163.92396355212523</v>
      </c>
      <c r="T1838">
        <f>(3.14*((P1838/2)^2))/1000000</f>
        <v>3.1156650000000001E-3</v>
      </c>
    </row>
    <row r="1839" spans="1:31" ht="15" customHeight="1">
      <c r="A1839">
        <v>1838</v>
      </c>
      <c r="B1839" s="9" t="s">
        <v>393</v>
      </c>
      <c r="C1839" s="9" t="s">
        <v>445</v>
      </c>
      <c r="D1839" s="6">
        <v>32</v>
      </c>
      <c r="E1839" s="9" t="s">
        <v>648</v>
      </c>
      <c r="F1839" s="17">
        <v>102991</v>
      </c>
      <c r="G1839" s="17">
        <v>30.616</v>
      </c>
      <c r="H1839" s="17">
        <v>49.04</v>
      </c>
      <c r="I1839" s="9" t="s">
        <v>22</v>
      </c>
      <c r="J1839" s="9" t="s">
        <v>517</v>
      </c>
      <c r="K1839" s="9" t="s">
        <v>502</v>
      </c>
      <c r="L1839" s="9" t="str">
        <f>CONCATENATE(J1839,".",K1839)</f>
        <v>Persea.sp2</v>
      </c>
      <c r="M1839" s="9" t="s">
        <v>723</v>
      </c>
      <c r="N1839" s="11" t="s">
        <v>437</v>
      </c>
      <c r="O1839" s="64">
        <v>0</v>
      </c>
      <c r="P1839">
        <v>91</v>
      </c>
      <c r="Q1839">
        <v>1</v>
      </c>
      <c r="R1839" s="2">
        <v>154.72119575510132</v>
      </c>
      <c r="T1839">
        <f>(3.14*((P1839/2)^2))/1000000</f>
        <v>6.5005849999999997E-3</v>
      </c>
    </row>
    <row r="1840" spans="1:31" ht="15" customHeight="1">
      <c r="A1840">
        <v>1839</v>
      </c>
      <c r="B1840" s="9" t="s">
        <v>393</v>
      </c>
      <c r="C1840" s="9" t="s">
        <v>445</v>
      </c>
      <c r="D1840" s="6">
        <v>33</v>
      </c>
      <c r="E1840" s="9" t="s">
        <v>647</v>
      </c>
      <c r="F1840" s="17">
        <v>102992</v>
      </c>
      <c r="G1840" s="17">
        <v>30.29</v>
      </c>
      <c r="H1840" s="17">
        <v>50.198999999999998</v>
      </c>
      <c r="I1840" s="9" t="s">
        <v>355</v>
      </c>
      <c r="J1840" s="9" t="s">
        <v>356</v>
      </c>
      <c r="K1840" t="s">
        <v>739</v>
      </c>
      <c r="L1840" s="9" t="str">
        <f>CONCATENATE(J1840,".",K1840)</f>
        <v>Inga.cf. oerstediana</v>
      </c>
      <c r="M1840" s="9" t="s">
        <v>737</v>
      </c>
      <c r="N1840" s="11" t="s">
        <v>437</v>
      </c>
      <c r="O1840" s="64">
        <v>16.121621888332516</v>
      </c>
      <c r="P1840">
        <v>407</v>
      </c>
      <c r="Q1840">
        <v>3</v>
      </c>
      <c r="R1840" s="2">
        <v>106.48036963955589</v>
      </c>
      <c r="T1840">
        <f>(3.14*((P1840/2)^2))/1000000</f>
        <v>0.13003446500000002</v>
      </c>
    </row>
    <row r="1841" spans="1:31" ht="15" customHeight="1">
      <c r="A1841">
        <v>1840</v>
      </c>
      <c r="B1841" s="9" t="s">
        <v>393</v>
      </c>
      <c r="C1841" s="9" t="s">
        <v>445</v>
      </c>
      <c r="D1841" s="6">
        <v>33</v>
      </c>
      <c r="E1841" s="9" t="s">
        <v>648</v>
      </c>
      <c r="F1841" s="17">
        <v>102993</v>
      </c>
      <c r="G1841" s="17">
        <v>30.905999999999999</v>
      </c>
      <c r="H1841" s="17">
        <v>51.756999999999998</v>
      </c>
      <c r="I1841" s="9" t="s">
        <v>52</v>
      </c>
      <c r="J1841" s="9" t="s">
        <v>53</v>
      </c>
      <c r="L1841" s="9" t="str">
        <f>CONCATENATE(J1841,".",K1841)</f>
        <v>Styrax.</v>
      </c>
      <c r="M1841" s="9" t="s">
        <v>53</v>
      </c>
      <c r="N1841" s="11" t="s">
        <v>437</v>
      </c>
      <c r="O1841" s="64">
        <v>0</v>
      </c>
      <c r="P1841">
        <v>117</v>
      </c>
      <c r="Q1841">
        <v>2</v>
      </c>
      <c r="R1841" s="2">
        <v>122.08059656888535</v>
      </c>
      <c r="T1841">
        <f>(3.14*((P1841/2)^2))/1000000</f>
        <v>1.0745865E-2</v>
      </c>
    </row>
    <row r="1842" spans="1:31" ht="15" customHeight="1">
      <c r="A1842">
        <v>1841</v>
      </c>
      <c r="B1842" s="9" t="s">
        <v>393</v>
      </c>
      <c r="C1842" s="9" t="s">
        <v>445</v>
      </c>
      <c r="D1842" s="6">
        <v>34</v>
      </c>
      <c r="E1842" s="9" t="s">
        <v>648</v>
      </c>
      <c r="F1842" s="17">
        <v>102994</v>
      </c>
      <c r="G1842" s="17">
        <v>33.478000000000002</v>
      </c>
      <c r="H1842" s="17">
        <v>56.611999999999995</v>
      </c>
      <c r="I1842" s="9" t="s">
        <v>22</v>
      </c>
      <c r="J1842" s="9" t="s">
        <v>513</v>
      </c>
      <c r="L1842" s="9" t="str">
        <f>CONCATENATE(J1842,".",K1842)</f>
        <v>Cinnamomum.</v>
      </c>
      <c r="M1842" s="9" t="s">
        <v>411</v>
      </c>
      <c r="N1842" s="11" t="s">
        <v>437</v>
      </c>
      <c r="O1842" s="64">
        <v>0</v>
      </c>
      <c r="P1842">
        <v>587</v>
      </c>
      <c r="Q1842">
        <v>4</v>
      </c>
      <c r="R1842" s="2">
        <v>150.40043988195126</v>
      </c>
      <c r="S1842">
        <v>210</v>
      </c>
      <c r="T1842">
        <f>(3.14*((P1842/2)^2))/1000000</f>
        <v>0.27048666500000002</v>
      </c>
      <c r="U1842" t="s">
        <v>48</v>
      </c>
      <c r="V1842" t="s">
        <v>30</v>
      </c>
      <c r="W1842">
        <v>79</v>
      </c>
      <c r="AE1842" t="s">
        <v>337</v>
      </c>
    </row>
    <row r="1843" spans="1:31" ht="15" customHeight="1">
      <c r="A1843">
        <v>1842</v>
      </c>
      <c r="B1843" s="9" t="s">
        <v>393</v>
      </c>
      <c r="C1843" s="9" t="s">
        <v>445</v>
      </c>
      <c r="D1843" s="6">
        <v>34</v>
      </c>
      <c r="E1843" s="9" t="s">
        <v>648</v>
      </c>
      <c r="F1843" s="17">
        <v>102995</v>
      </c>
      <c r="G1843" s="17">
        <v>30.869999999999997</v>
      </c>
      <c r="H1843" s="17">
        <v>57.771999999999998</v>
      </c>
      <c r="I1843" s="9" t="s">
        <v>52</v>
      </c>
      <c r="J1843" s="9" t="s">
        <v>53</v>
      </c>
      <c r="L1843" s="9" t="str">
        <f>CONCATENATE(J1843,".",K1843)</f>
        <v>Styrax.</v>
      </c>
      <c r="M1843" s="9" t="s">
        <v>53</v>
      </c>
      <c r="N1843" s="11" t="s">
        <v>437</v>
      </c>
      <c r="O1843" s="64">
        <v>0</v>
      </c>
      <c r="P1843">
        <v>109</v>
      </c>
      <c r="Q1843">
        <v>2</v>
      </c>
      <c r="R1843" s="2">
        <v>134.87997337244676</v>
      </c>
      <c r="T1843">
        <f>(3.14*((P1843/2)^2))/1000000</f>
        <v>9.3265850000000001E-3</v>
      </c>
    </row>
    <row r="1844" spans="1:31" ht="15" customHeight="1">
      <c r="A1844">
        <v>1843</v>
      </c>
      <c r="B1844" s="9" t="s">
        <v>393</v>
      </c>
      <c r="C1844" s="9" t="s">
        <v>445</v>
      </c>
      <c r="D1844" s="6">
        <v>34</v>
      </c>
      <c r="E1844" s="9" t="s">
        <v>648</v>
      </c>
      <c r="F1844" s="17">
        <v>102996</v>
      </c>
      <c r="G1844" s="17">
        <v>30.036000000000001</v>
      </c>
      <c r="H1844" s="17">
        <v>58.314999999999998</v>
      </c>
      <c r="I1844" s="9" t="s">
        <v>52</v>
      </c>
      <c r="J1844" s="9" t="s">
        <v>53</v>
      </c>
      <c r="L1844" s="9" t="str">
        <f>CONCATENATE(J1844,".",K1844)</f>
        <v>Styrax.</v>
      </c>
      <c r="M1844" s="9" t="s">
        <v>53</v>
      </c>
      <c r="N1844" s="11" t="s">
        <v>437</v>
      </c>
      <c r="O1844" s="64">
        <v>0</v>
      </c>
      <c r="P1844">
        <v>75</v>
      </c>
      <c r="Q1844">
        <v>1</v>
      </c>
      <c r="R1844" s="2">
        <v>107.73170982034671</v>
      </c>
      <c r="T1844">
        <f>(3.14*((P1844/2)^2))/1000000</f>
        <v>4.4156250000000003E-3</v>
      </c>
    </row>
    <row r="1845" spans="1:31" ht="15" customHeight="1">
      <c r="A1845">
        <v>1844</v>
      </c>
      <c r="B1845" s="9" t="s">
        <v>393</v>
      </c>
      <c r="C1845" s="9" t="s">
        <v>445</v>
      </c>
      <c r="D1845" s="6">
        <v>34</v>
      </c>
      <c r="E1845" s="9" t="s">
        <v>648</v>
      </c>
      <c r="F1845" s="17">
        <v>102997</v>
      </c>
      <c r="G1845" s="17">
        <v>31.413</v>
      </c>
      <c r="H1845" s="17">
        <v>58.930999999999997</v>
      </c>
      <c r="I1845" s="9" t="s">
        <v>52</v>
      </c>
      <c r="J1845" s="9" t="s">
        <v>53</v>
      </c>
      <c r="L1845" s="9" t="str">
        <f>CONCATENATE(J1845,".",K1845)</f>
        <v>Styrax.</v>
      </c>
      <c r="M1845" s="9" t="s">
        <v>53</v>
      </c>
      <c r="N1845" s="11" t="s">
        <v>437</v>
      </c>
      <c r="O1845" s="64">
        <v>0</v>
      </c>
      <c r="P1845">
        <v>179</v>
      </c>
      <c r="Q1845">
        <v>2</v>
      </c>
      <c r="R1845" s="2">
        <v>100.45547395333905</v>
      </c>
      <c r="T1845">
        <f>(3.14*((P1845/2)^2))/1000000</f>
        <v>2.5152185000000001E-2</v>
      </c>
    </row>
    <row r="1846" spans="1:31" ht="15" customHeight="1">
      <c r="A1846">
        <v>1845</v>
      </c>
      <c r="B1846" s="9" t="s">
        <v>393</v>
      </c>
      <c r="C1846" s="9" t="s">
        <v>445</v>
      </c>
      <c r="D1846" s="6">
        <v>44</v>
      </c>
      <c r="E1846" s="9" t="s">
        <v>648</v>
      </c>
      <c r="F1846" s="17">
        <v>102998</v>
      </c>
      <c r="G1846" s="17">
        <v>35.905999999999999</v>
      </c>
      <c r="H1846" s="17">
        <v>57.120000000000005</v>
      </c>
      <c r="I1846" s="9" t="s">
        <v>278</v>
      </c>
      <c r="J1846" s="9" t="s">
        <v>524</v>
      </c>
      <c r="K1846" s="9" t="s">
        <v>508</v>
      </c>
      <c r="L1846" s="9" t="str">
        <f>CONCATENATE(J1846,".",K1846)</f>
        <v>Myrta.sp7</v>
      </c>
      <c r="M1846" s="9" t="s">
        <v>409</v>
      </c>
      <c r="N1846" s="11" t="s">
        <v>437</v>
      </c>
      <c r="O1846" s="64">
        <v>0</v>
      </c>
      <c r="P1846">
        <v>216</v>
      </c>
      <c r="Q1846">
        <v>2</v>
      </c>
      <c r="R1846" s="2">
        <v>156.94773788762643</v>
      </c>
      <c r="T1846">
        <f>(3.14*((P1846/2)^2))/1000000</f>
        <v>3.6624959999999998E-2</v>
      </c>
    </row>
    <row r="1847" spans="1:31" ht="15" customHeight="1">
      <c r="A1847">
        <v>1846</v>
      </c>
      <c r="B1847" s="9" t="s">
        <v>393</v>
      </c>
      <c r="C1847" s="9" t="s">
        <v>445</v>
      </c>
      <c r="D1847" s="6">
        <v>44</v>
      </c>
      <c r="E1847" s="9" t="s">
        <v>648</v>
      </c>
      <c r="F1847" s="17">
        <v>102999</v>
      </c>
      <c r="G1847" s="17">
        <v>38.225000000000001</v>
      </c>
      <c r="H1847" s="17">
        <v>57.192</v>
      </c>
      <c r="I1847" s="9" t="s">
        <v>413</v>
      </c>
      <c r="J1847" s="9" t="s">
        <v>414</v>
      </c>
      <c r="L1847" s="9" t="str">
        <f>CONCATENATE(J1847,".",K1847)</f>
        <v>Malvaviscus.</v>
      </c>
      <c r="M1847" s="9" t="s">
        <v>414</v>
      </c>
      <c r="N1847" s="11" t="s">
        <v>437</v>
      </c>
      <c r="O1847" s="64">
        <v>0</v>
      </c>
      <c r="P1847">
        <v>55</v>
      </c>
      <c r="Q1847">
        <v>1</v>
      </c>
      <c r="R1847" s="2">
        <v>152.28911715070291</v>
      </c>
      <c r="T1847">
        <f>(3.14*((P1847/2)^2))/1000000</f>
        <v>2.374625E-3</v>
      </c>
    </row>
    <row r="1848" spans="1:31" ht="15" customHeight="1">
      <c r="A1848">
        <v>1847</v>
      </c>
      <c r="B1848" s="9" t="s">
        <v>393</v>
      </c>
      <c r="C1848" s="9" t="s">
        <v>445</v>
      </c>
      <c r="D1848" s="6">
        <v>44</v>
      </c>
      <c r="E1848" s="9" t="s">
        <v>648</v>
      </c>
      <c r="F1848" s="17">
        <v>103000</v>
      </c>
      <c r="G1848" s="17">
        <v>39.311999999999998</v>
      </c>
      <c r="H1848" s="17">
        <v>56.611999999999995</v>
      </c>
      <c r="I1848" s="9" t="s">
        <v>726</v>
      </c>
      <c r="J1848" s="9" t="s">
        <v>727</v>
      </c>
      <c r="K1848" s="9" t="s">
        <v>728</v>
      </c>
      <c r="L1848" s="9" t="str">
        <f>CONCATENATE(J1848,".",K1848)</f>
        <v>Maruria.heterophylla</v>
      </c>
      <c r="M1848" s="9" t="s">
        <v>446</v>
      </c>
      <c r="N1848" s="11" t="s">
        <v>437</v>
      </c>
      <c r="O1848" s="64">
        <v>0</v>
      </c>
      <c r="P1848">
        <v>127</v>
      </c>
      <c r="Q1848">
        <v>2</v>
      </c>
      <c r="R1848" s="2">
        <v>179.93040115638021</v>
      </c>
      <c r="T1848">
        <f>(3.14*((P1848/2)^2))/1000000</f>
        <v>1.2661265000000001E-2</v>
      </c>
      <c r="AB1848" t="s">
        <v>404</v>
      </c>
      <c r="AE1848" t="s">
        <v>447</v>
      </c>
    </row>
    <row r="1849" spans="1:31" ht="15" customHeight="1">
      <c r="A1849">
        <v>1848</v>
      </c>
      <c r="B1849" s="9" t="s">
        <v>393</v>
      </c>
      <c r="C1849" s="9" t="s">
        <v>445</v>
      </c>
      <c r="D1849" s="6">
        <v>43</v>
      </c>
      <c r="E1849" s="9" t="s">
        <v>648</v>
      </c>
      <c r="F1849" s="17">
        <v>103001</v>
      </c>
      <c r="G1849" s="17">
        <v>35.725000000000001</v>
      </c>
      <c r="H1849" s="17">
        <v>53.822000000000003</v>
      </c>
      <c r="I1849" s="9" t="s">
        <v>424</v>
      </c>
      <c r="J1849" s="9" t="s">
        <v>722</v>
      </c>
      <c r="L1849" s="9" t="str">
        <f>CONCATENATE(J1849,".",K1849)</f>
        <v>Acalypha.</v>
      </c>
      <c r="M1849" s="9" t="s">
        <v>448</v>
      </c>
      <c r="N1849" s="11" t="s">
        <v>437</v>
      </c>
      <c r="O1849" s="64">
        <v>0</v>
      </c>
      <c r="P1849">
        <v>50</v>
      </c>
      <c r="Q1849">
        <v>1</v>
      </c>
      <c r="R1849" s="2">
        <v>130.02386555641039</v>
      </c>
      <c r="T1849">
        <f>(3.14*((P1849/2)^2))/1000000</f>
        <v>1.9624999999999998E-3</v>
      </c>
      <c r="AB1849" t="s">
        <v>404</v>
      </c>
    </row>
    <row r="1850" spans="1:31" ht="15" customHeight="1">
      <c r="A1850">
        <v>1849</v>
      </c>
      <c r="B1850" s="9" t="s">
        <v>393</v>
      </c>
      <c r="C1850" s="9" t="s">
        <v>445</v>
      </c>
      <c r="D1850" s="6">
        <v>42</v>
      </c>
      <c r="E1850" s="9" t="s">
        <v>648</v>
      </c>
      <c r="F1850" s="17">
        <v>103002</v>
      </c>
      <c r="G1850" s="17">
        <v>39.311999999999998</v>
      </c>
      <c r="H1850" s="17">
        <v>48.278999999999996</v>
      </c>
      <c r="I1850" s="9" t="s">
        <v>278</v>
      </c>
      <c r="J1850" s="9" t="s">
        <v>716</v>
      </c>
      <c r="K1850" s="9" t="s">
        <v>717</v>
      </c>
      <c r="L1850" s="9" t="str">
        <f>CONCATENATE(J1850,".",K1850)</f>
        <v>Eugenia.gomezii</v>
      </c>
      <c r="M1850" s="9" t="s">
        <v>417</v>
      </c>
      <c r="N1850" s="11" t="s">
        <v>437</v>
      </c>
      <c r="O1850" s="64">
        <v>0</v>
      </c>
      <c r="P1850">
        <v>129</v>
      </c>
      <c r="Q1850">
        <v>2</v>
      </c>
      <c r="R1850" s="2">
        <v>123.97892098528719</v>
      </c>
      <c r="T1850">
        <f>(3.14*((P1850/2)^2))/1000000</f>
        <v>1.3063185000000001E-2</v>
      </c>
    </row>
    <row r="1851" spans="1:31" ht="15" customHeight="1">
      <c r="A1851">
        <v>1850</v>
      </c>
      <c r="B1851" s="9" t="s">
        <v>393</v>
      </c>
      <c r="C1851" s="9" t="s">
        <v>445</v>
      </c>
      <c r="D1851" s="6">
        <v>42</v>
      </c>
      <c r="E1851" s="9" t="s">
        <v>648</v>
      </c>
      <c r="F1851" s="17">
        <v>103003</v>
      </c>
      <c r="G1851" s="17">
        <v>36.703000000000003</v>
      </c>
      <c r="H1851" s="17">
        <v>46.430999999999997</v>
      </c>
      <c r="I1851" s="9" t="s">
        <v>278</v>
      </c>
      <c r="J1851" s="9" t="s">
        <v>716</v>
      </c>
      <c r="K1851" s="9" t="s">
        <v>717</v>
      </c>
      <c r="L1851" s="9" t="str">
        <f>CONCATENATE(J1851,".",K1851)</f>
        <v>Eugenia.gomezii</v>
      </c>
      <c r="M1851" s="9" t="s">
        <v>417</v>
      </c>
      <c r="N1851" s="11" t="s">
        <v>437</v>
      </c>
      <c r="O1851" s="64">
        <v>0</v>
      </c>
      <c r="P1851">
        <v>261</v>
      </c>
      <c r="Q1851">
        <v>2</v>
      </c>
      <c r="R1851" s="2">
        <v>176.24582037598367</v>
      </c>
      <c r="T1851">
        <f>(3.14*((P1851/2)^2))/1000000</f>
        <v>5.3474985000000003E-2</v>
      </c>
    </row>
    <row r="1852" spans="1:31" ht="15" customHeight="1">
      <c r="A1852">
        <v>1851</v>
      </c>
      <c r="B1852" s="9" t="s">
        <v>393</v>
      </c>
      <c r="C1852" s="9" t="s">
        <v>445</v>
      </c>
      <c r="D1852" s="6">
        <v>41</v>
      </c>
      <c r="E1852" s="9" t="s">
        <v>648</v>
      </c>
      <c r="F1852" s="20">
        <v>103004</v>
      </c>
      <c r="G1852" s="17">
        <v>39.564999999999998</v>
      </c>
      <c r="H1852" s="17">
        <v>44.62</v>
      </c>
      <c r="I1852" s="9" t="s">
        <v>495</v>
      </c>
      <c r="J1852" s="9" t="s">
        <v>496</v>
      </c>
      <c r="K1852" s="9" t="s">
        <v>777</v>
      </c>
      <c r="L1852" s="9" t="str">
        <f>CONCATENATE(J1852,".",K1852)</f>
        <v>Cleyera.theoidaes</v>
      </c>
      <c r="M1852" s="9" t="s">
        <v>334</v>
      </c>
      <c r="N1852" s="11" t="s">
        <v>437</v>
      </c>
      <c r="O1852" s="64">
        <v>0</v>
      </c>
      <c r="P1852">
        <v>121</v>
      </c>
      <c r="Q1852">
        <v>2</v>
      </c>
      <c r="R1852" s="2">
        <v>182.66272116741953</v>
      </c>
      <c r="T1852">
        <f>(3.14*((P1852/2)^2))/1000000</f>
        <v>1.1493185000000001E-2</v>
      </c>
      <c r="U1852" t="s">
        <v>30</v>
      </c>
      <c r="W1852">
        <v>57</v>
      </c>
    </row>
    <row r="1853" spans="1:31" ht="15" customHeight="1">
      <c r="A1853">
        <v>1852</v>
      </c>
      <c r="B1853" s="9" t="s">
        <v>393</v>
      </c>
      <c r="C1853" s="9" t="s">
        <v>445</v>
      </c>
      <c r="D1853" s="6">
        <v>41</v>
      </c>
      <c r="E1853" s="9" t="s">
        <v>648</v>
      </c>
      <c r="F1853" s="17">
        <v>103005</v>
      </c>
      <c r="G1853" s="17">
        <v>39.528999999999996</v>
      </c>
      <c r="H1853" s="17">
        <v>43.75</v>
      </c>
      <c r="I1853" s="9" t="s">
        <v>278</v>
      </c>
      <c r="J1853" s="9" t="s">
        <v>716</v>
      </c>
      <c r="K1853" s="9" t="s">
        <v>717</v>
      </c>
      <c r="L1853" s="9" t="str">
        <f>CONCATENATE(J1853,".",K1853)</f>
        <v>Eugenia.gomezii</v>
      </c>
      <c r="M1853" s="9" t="s">
        <v>417</v>
      </c>
      <c r="N1853" s="11" t="s">
        <v>437</v>
      </c>
      <c r="O1853" s="64">
        <v>0</v>
      </c>
      <c r="P1853">
        <v>133</v>
      </c>
      <c r="Q1853">
        <v>2</v>
      </c>
      <c r="R1853" s="2">
        <v>109.16324983732328</v>
      </c>
      <c r="T1853">
        <f>(3.14*((P1853/2)^2))/1000000</f>
        <v>1.3885864999999999E-2</v>
      </c>
    </row>
    <row r="1854" spans="1:31" ht="15" customHeight="1">
      <c r="A1854">
        <v>1853</v>
      </c>
      <c r="B1854" s="9" t="s">
        <v>393</v>
      </c>
      <c r="C1854" s="9" t="s">
        <v>445</v>
      </c>
      <c r="D1854" s="6">
        <v>41</v>
      </c>
      <c r="E1854" s="9" t="s">
        <v>648</v>
      </c>
      <c r="F1854" s="17">
        <v>103006</v>
      </c>
      <c r="G1854" s="17">
        <v>35.471000000000004</v>
      </c>
      <c r="H1854" s="17">
        <v>44.438000000000002</v>
      </c>
      <c r="I1854" s="9" t="s">
        <v>278</v>
      </c>
      <c r="J1854" s="9" t="s">
        <v>716</v>
      </c>
      <c r="K1854" s="9" t="s">
        <v>717</v>
      </c>
      <c r="L1854" s="9" t="str">
        <f>CONCATENATE(J1854,".",K1854)</f>
        <v>Eugenia.gomezii</v>
      </c>
      <c r="M1854" s="9" t="s">
        <v>417</v>
      </c>
      <c r="N1854" s="11" t="s">
        <v>437</v>
      </c>
      <c r="O1854" s="64">
        <v>0</v>
      </c>
      <c r="P1854">
        <v>85</v>
      </c>
      <c r="Q1854">
        <v>1</v>
      </c>
      <c r="R1854" s="2">
        <v>153.69484846977977</v>
      </c>
      <c r="T1854">
        <f>(3.14*((P1854/2)^2))/1000000</f>
        <v>5.6716249999999996E-3</v>
      </c>
    </row>
    <row r="1855" spans="1:31" ht="15" customHeight="1">
      <c r="A1855">
        <v>1854</v>
      </c>
      <c r="B1855" s="9" t="s">
        <v>393</v>
      </c>
      <c r="C1855" s="9" t="s">
        <v>445</v>
      </c>
      <c r="D1855" s="6">
        <v>41</v>
      </c>
      <c r="E1855" s="9" t="s">
        <v>647</v>
      </c>
      <c r="F1855" s="16">
        <v>103007</v>
      </c>
      <c r="G1855" s="17">
        <v>36.774999999999999</v>
      </c>
      <c r="H1855" s="17">
        <v>43.134</v>
      </c>
      <c r="I1855" s="9" t="s">
        <v>71</v>
      </c>
      <c r="J1855" s="9" t="s">
        <v>72</v>
      </c>
      <c r="K1855" s="9" t="s">
        <v>494</v>
      </c>
      <c r="L1855" s="9" t="str">
        <f>CONCATENATE(J1855,".",K1855)</f>
        <v>Cornus.disciflora</v>
      </c>
      <c r="M1855" s="9" t="s">
        <v>72</v>
      </c>
      <c r="N1855" s="11" t="s">
        <v>437</v>
      </c>
      <c r="O1855" s="64">
        <v>21.755967950876734</v>
      </c>
      <c r="P1855">
        <v>490</v>
      </c>
      <c r="Q1855">
        <v>3</v>
      </c>
      <c r="R1855" s="2">
        <v>185.32390444759085</v>
      </c>
      <c r="T1855">
        <f>(3.14*((P1855/2)^2))/1000000</f>
        <v>0.18847849999999999</v>
      </c>
    </row>
    <row r="1856" spans="1:31" ht="15" customHeight="1">
      <c r="A1856">
        <v>1855</v>
      </c>
      <c r="B1856" s="9" t="s">
        <v>393</v>
      </c>
      <c r="C1856" s="9" t="s">
        <v>445</v>
      </c>
      <c r="D1856" s="6">
        <v>41</v>
      </c>
      <c r="E1856" s="9" t="s">
        <v>648</v>
      </c>
      <c r="F1856" s="17">
        <v>103008</v>
      </c>
      <c r="G1856" s="17">
        <v>37.935000000000002</v>
      </c>
      <c r="H1856" s="17">
        <v>42.011000000000003</v>
      </c>
      <c r="I1856" s="9" t="s">
        <v>82</v>
      </c>
      <c r="J1856" s="9" t="s">
        <v>83</v>
      </c>
      <c r="L1856" s="9" t="str">
        <f>CONCATENATE(J1856,".",K1856)</f>
        <v>Cytarexylum.</v>
      </c>
      <c r="M1856" s="9" t="s">
        <v>83</v>
      </c>
      <c r="N1856" s="11" t="s">
        <v>437</v>
      </c>
      <c r="O1856" s="64">
        <v>0</v>
      </c>
      <c r="P1856">
        <v>340</v>
      </c>
      <c r="Q1856">
        <v>3</v>
      </c>
      <c r="R1856" s="2">
        <v>132.18462423495947</v>
      </c>
      <c r="T1856">
        <f>(3.14*((P1856/2)^2))/1000000</f>
        <v>9.0745999999999993E-2</v>
      </c>
    </row>
    <row r="1857" spans="1:20" ht="15" customHeight="1">
      <c r="A1857">
        <v>1856</v>
      </c>
      <c r="B1857" s="9" t="s">
        <v>393</v>
      </c>
      <c r="C1857" s="9" t="s">
        <v>445</v>
      </c>
      <c r="D1857" s="6">
        <v>41</v>
      </c>
      <c r="E1857" s="9" t="s">
        <v>648</v>
      </c>
      <c r="F1857" s="17">
        <v>103009</v>
      </c>
      <c r="G1857" s="17">
        <v>39.384</v>
      </c>
      <c r="H1857" s="17">
        <v>40.453000000000003</v>
      </c>
      <c r="I1857" s="9" t="s">
        <v>42</v>
      </c>
      <c r="J1857" s="9" t="s">
        <v>68</v>
      </c>
      <c r="K1857" s="9" t="s">
        <v>504</v>
      </c>
      <c r="L1857" s="9" t="str">
        <f>CONCATENATE(J1857,".",K1857)</f>
        <v>Faramea.sp3</v>
      </c>
      <c r="M1857" s="9" t="s">
        <v>403</v>
      </c>
      <c r="N1857" s="11" t="s">
        <v>437</v>
      </c>
      <c r="O1857" s="64">
        <v>0</v>
      </c>
      <c r="P1857">
        <v>242</v>
      </c>
      <c r="Q1857">
        <v>2</v>
      </c>
      <c r="R1857" s="2">
        <v>173.60000547121302</v>
      </c>
      <c r="T1857">
        <f>(3.14*((P1857/2)^2))/1000000</f>
        <v>4.5972740000000005E-2</v>
      </c>
    </row>
    <row r="1858" spans="1:20" ht="15" customHeight="1">
      <c r="A1858">
        <v>1857</v>
      </c>
      <c r="B1858" s="9" t="s">
        <v>393</v>
      </c>
      <c r="C1858" s="9" t="s">
        <v>449</v>
      </c>
      <c r="D1858" s="6">
        <v>11</v>
      </c>
      <c r="E1858" s="9" t="s">
        <v>648</v>
      </c>
      <c r="F1858" s="17">
        <v>103010</v>
      </c>
      <c r="G1858" s="17">
        <v>24</v>
      </c>
      <c r="H1858" s="17">
        <v>60.33</v>
      </c>
      <c r="I1858" s="9" t="s">
        <v>52</v>
      </c>
      <c r="J1858" s="9" t="s">
        <v>53</v>
      </c>
      <c r="L1858" s="9" t="str">
        <f>CONCATENATE(J1858,".",K1858)</f>
        <v>Styrax.</v>
      </c>
      <c r="M1858" s="9" t="s">
        <v>53</v>
      </c>
      <c r="N1858" s="11" t="s">
        <v>437</v>
      </c>
      <c r="O1858" s="64">
        <v>0</v>
      </c>
      <c r="P1858">
        <v>250</v>
      </c>
      <c r="Q1858">
        <v>2</v>
      </c>
      <c r="R1858" s="2">
        <v>126.85620513164079</v>
      </c>
      <c r="T1858">
        <f>(3.14*((P1858/2)^2))/1000000</f>
        <v>4.9062500000000002E-2</v>
      </c>
    </row>
    <row r="1859" spans="1:20" ht="15" customHeight="1">
      <c r="A1859">
        <v>1858</v>
      </c>
      <c r="B1859" s="9" t="s">
        <v>393</v>
      </c>
      <c r="C1859" s="9" t="s">
        <v>449</v>
      </c>
      <c r="D1859" s="6">
        <v>11</v>
      </c>
      <c r="E1859" s="9" t="s">
        <v>648</v>
      </c>
      <c r="F1859" s="17">
        <v>103011</v>
      </c>
      <c r="G1859" s="17">
        <v>23.213999999999999</v>
      </c>
      <c r="H1859" s="17">
        <v>60.688000000000002</v>
      </c>
      <c r="I1859" s="9" t="s">
        <v>52</v>
      </c>
      <c r="J1859" s="9" t="s">
        <v>53</v>
      </c>
      <c r="L1859" s="9" t="str">
        <f>CONCATENATE(J1859,".",K1859)</f>
        <v>Styrax.</v>
      </c>
      <c r="M1859" s="9" t="s">
        <v>53</v>
      </c>
      <c r="N1859" s="11" t="s">
        <v>437</v>
      </c>
      <c r="O1859" s="64">
        <v>0</v>
      </c>
      <c r="P1859">
        <v>111</v>
      </c>
      <c r="Q1859">
        <v>2</v>
      </c>
      <c r="R1859" s="2">
        <v>141.93386156589187</v>
      </c>
      <c r="T1859">
        <f>(3.14*((P1859/2)^2))/1000000</f>
        <v>9.671985000000001E-3</v>
      </c>
    </row>
    <row r="1860" spans="1:20" ht="15" customHeight="1">
      <c r="A1860">
        <v>1859</v>
      </c>
      <c r="B1860" s="9" t="s">
        <v>393</v>
      </c>
      <c r="C1860" s="9" t="s">
        <v>449</v>
      </c>
      <c r="D1860" s="6">
        <v>11</v>
      </c>
      <c r="E1860" s="9" t="s">
        <v>648</v>
      </c>
      <c r="F1860" s="17">
        <v>103012</v>
      </c>
      <c r="G1860" s="17">
        <v>22.356999999999999</v>
      </c>
      <c r="H1860" s="17">
        <v>60.509</v>
      </c>
      <c r="I1860" s="9" t="s">
        <v>166</v>
      </c>
      <c r="J1860" s="9" t="s">
        <v>752</v>
      </c>
      <c r="K1860" s="9" t="s">
        <v>753</v>
      </c>
      <c r="L1860" s="9" t="str">
        <f>CONCATENATE(J1860,".",K1860)</f>
        <v>Miconia.livida</v>
      </c>
      <c r="M1860" s="9" t="s">
        <v>754</v>
      </c>
      <c r="N1860" s="11" t="s">
        <v>437</v>
      </c>
      <c r="O1860" s="64">
        <v>0</v>
      </c>
      <c r="P1860">
        <v>79</v>
      </c>
      <c r="Q1860">
        <v>1</v>
      </c>
      <c r="R1860" s="2">
        <v>130.98414178888626</v>
      </c>
      <c r="T1860">
        <f>(3.14*((P1860/2)^2))/1000000</f>
        <v>4.8991850000000003E-3</v>
      </c>
    </row>
    <row r="1861" spans="1:20" ht="15" customHeight="1">
      <c r="A1861">
        <v>1860</v>
      </c>
      <c r="B1861" s="9" t="s">
        <v>393</v>
      </c>
      <c r="C1861" s="9" t="s">
        <v>449</v>
      </c>
      <c r="D1861" s="6">
        <v>11</v>
      </c>
      <c r="E1861" s="9" t="s">
        <v>647</v>
      </c>
      <c r="F1861" s="17">
        <v>103013</v>
      </c>
      <c r="G1861" s="17">
        <v>22.821000000000002</v>
      </c>
      <c r="H1861" s="17">
        <v>61.222999999999999</v>
      </c>
      <c r="I1861" s="9" t="s">
        <v>82</v>
      </c>
      <c r="J1861" s="9" t="s">
        <v>83</v>
      </c>
      <c r="L1861" s="9" t="str">
        <f>CONCATENATE(J1861,".",K1861)</f>
        <v>Cytarexylum.</v>
      </c>
      <c r="M1861" s="9" t="s">
        <v>83</v>
      </c>
      <c r="N1861" s="11" t="s">
        <v>437</v>
      </c>
      <c r="O1861" s="64">
        <v>14.83756770306773</v>
      </c>
      <c r="P1861">
        <v>240</v>
      </c>
      <c r="Q1861">
        <v>2</v>
      </c>
      <c r="R1861" s="2">
        <v>146.8015876221574</v>
      </c>
      <c r="T1861">
        <f>(3.14*((P1861/2)^2))/1000000</f>
        <v>4.5215999999999999E-2</v>
      </c>
    </row>
    <row r="1862" spans="1:20" ht="15" customHeight="1">
      <c r="A1862">
        <v>1861</v>
      </c>
      <c r="B1862" s="9" t="s">
        <v>393</v>
      </c>
      <c r="C1862" s="9" t="s">
        <v>449</v>
      </c>
      <c r="D1862" s="6">
        <v>11</v>
      </c>
      <c r="E1862" s="9" t="s">
        <v>648</v>
      </c>
      <c r="F1862" s="17">
        <v>103014</v>
      </c>
      <c r="G1862" s="17">
        <v>20.036000000000001</v>
      </c>
      <c r="H1862" s="17">
        <v>60.722999999999999</v>
      </c>
      <c r="I1862" s="9" t="s">
        <v>416</v>
      </c>
      <c r="J1862" s="9" t="s">
        <v>24</v>
      </c>
      <c r="L1862" s="9" t="str">
        <f>CONCATENATE(J1862,".",K1862)</f>
        <v>Carica.</v>
      </c>
      <c r="M1862" s="9" t="s">
        <v>24</v>
      </c>
      <c r="N1862" s="11" t="s">
        <v>437</v>
      </c>
      <c r="O1862" s="64">
        <v>0</v>
      </c>
      <c r="P1862">
        <v>57</v>
      </c>
      <c r="Q1862">
        <v>1</v>
      </c>
      <c r="R1862" s="2">
        <v>191.45481446191303</v>
      </c>
      <c r="T1862">
        <f>(3.14*((P1862/2)^2))/1000000</f>
        <v>2.550465E-3</v>
      </c>
    </row>
    <row r="1863" spans="1:20" ht="15" customHeight="1">
      <c r="A1863">
        <v>1862</v>
      </c>
      <c r="B1863" s="9" t="s">
        <v>393</v>
      </c>
      <c r="C1863" s="9" t="s">
        <v>449</v>
      </c>
      <c r="D1863" s="6">
        <v>11</v>
      </c>
      <c r="E1863" s="9" t="s">
        <v>648</v>
      </c>
      <c r="F1863" s="17">
        <v>103015</v>
      </c>
      <c r="G1863" s="17">
        <v>21.678999999999998</v>
      </c>
      <c r="H1863" s="17">
        <v>63.795000000000002</v>
      </c>
      <c r="I1863" s="9" t="s">
        <v>42</v>
      </c>
      <c r="J1863" s="9" t="s">
        <v>43</v>
      </c>
      <c r="K1863" s="9" t="s">
        <v>715</v>
      </c>
      <c r="L1863" s="9" t="str">
        <f>CONCATENATE(J1863,".",K1863)</f>
        <v>Psychotria.montivaga</v>
      </c>
      <c r="M1863" s="9" t="s">
        <v>415</v>
      </c>
      <c r="N1863" s="11" t="s">
        <v>437</v>
      </c>
      <c r="O1863" s="64">
        <v>0</v>
      </c>
      <c r="P1863">
        <v>56</v>
      </c>
      <c r="Q1863">
        <v>1</v>
      </c>
      <c r="R1863" s="2">
        <v>115.86305635135007</v>
      </c>
      <c r="T1863">
        <f>(3.14*((P1863/2)^2))/1000000</f>
        <v>2.4617600000000003E-3</v>
      </c>
    </row>
    <row r="1864" spans="1:20" ht="15" customHeight="1">
      <c r="A1864">
        <v>1863</v>
      </c>
      <c r="B1864" s="9" t="s">
        <v>393</v>
      </c>
      <c r="C1864" s="9" t="s">
        <v>449</v>
      </c>
      <c r="D1864" s="6">
        <v>11</v>
      </c>
      <c r="E1864" s="9" t="s">
        <v>648</v>
      </c>
      <c r="F1864" s="17">
        <v>103016</v>
      </c>
      <c r="G1864" s="17">
        <v>22.25</v>
      </c>
      <c r="H1864" s="17">
        <v>63.152000000000001</v>
      </c>
      <c r="I1864" s="9" t="s">
        <v>52</v>
      </c>
      <c r="J1864" s="9" t="s">
        <v>53</v>
      </c>
      <c r="L1864" s="9" t="str">
        <f>CONCATENATE(J1864,".",K1864)</f>
        <v>Styrax.</v>
      </c>
      <c r="M1864" s="9" t="s">
        <v>53</v>
      </c>
      <c r="N1864" s="11" t="s">
        <v>437</v>
      </c>
      <c r="O1864" s="64">
        <v>0</v>
      </c>
      <c r="P1864">
        <v>70</v>
      </c>
      <c r="Q1864">
        <v>1</v>
      </c>
      <c r="R1864" s="2">
        <v>170.24516787273296</v>
      </c>
      <c r="T1864">
        <f>(3.14*((P1864/2)^2))/1000000</f>
        <v>3.8465000000000001E-3</v>
      </c>
    </row>
    <row r="1865" spans="1:20" ht="15" customHeight="1">
      <c r="A1865">
        <v>1864</v>
      </c>
      <c r="B1865" s="9" t="s">
        <v>393</v>
      </c>
      <c r="C1865" s="9" t="s">
        <v>449</v>
      </c>
      <c r="D1865" s="6">
        <v>11</v>
      </c>
      <c r="E1865" s="9" t="s">
        <v>648</v>
      </c>
      <c r="F1865" s="17">
        <v>103017</v>
      </c>
      <c r="G1865" s="17">
        <v>24.429000000000002</v>
      </c>
      <c r="H1865" s="17">
        <v>64.58</v>
      </c>
      <c r="I1865" t="s">
        <v>763</v>
      </c>
      <c r="J1865" t="s">
        <v>764</v>
      </c>
      <c r="K1865" t="s">
        <v>765</v>
      </c>
      <c r="L1865" s="9" t="str">
        <f>CONCATENATE(J1865,".",K1865)</f>
        <v>Casearia.arborea</v>
      </c>
      <c r="M1865" s="9" t="s">
        <v>428</v>
      </c>
      <c r="N1865" s="11" t="s">
        <v>437</v>
      </c>
      <c r="O1865" s="64">
        <v>0</v>
      </c>
      <c r="P1865">
        <v>134</v>
      </c>
      <c r="Q1865">
        <v>2</v>
      </c>
      <c r="R1865" s="2">
        <v>167.32764769172883</v>
      </c>
      <c r="T1865">
        <f>(3.14*((P1865/2)^2))/1000000</f>
        <v>1.4095460000000001E-2</v>
      </c>
    </row>
    <row r="1866" spans="1:20" ht="15" customHeight="1">
      <c r="A1866">
        <v>1865</v>
      </c>
      <c r="B1866" s="9" t="s">
        <v>393</v>
      </c>
      <c r="C1866" s="9" t="s">
        <v>449</v>
      </c>
      <c r="D1866" s="6">
        <v>12</v>
      </c>
      <c r="E1866" s="9" t="s">
        <v>648</v>
      </c>
      <c r="F1866" s="17">
        <v>103018</v>
      </c>
      <c r="G1866" s="17">
        <v>23.178999999999998</v>
      </c>
      <c r="H1866" s="17">
        <v>66.58</v>
      </c>
      <c r="I1866" s="9" t="s">
        <v>413</v>
      </c>
      <c r="J1866" s="9" t="s">
        <v>414</v>
      </c>
      <c r="L1866" s="9" t="str">
        <f>CONCATENATE(J1866,".",K1866)</f>
        <v>Malvaviscus.</v>
      </c>
      <c r="M1866" s="9" t="s">
        <v>414</v>
      </c>
      <c r="N1866" s="11" t="s">
        <v>437</v>
      </c>
      <c r="O1866" s="64">
        <v>0</v>
      </c>
      <c r="P1866">
        <v>70</v>
      </c>
      <c r="Q1866">
        <v>1</v>
      </c>
      <c r="R1866" s="2">
        <v>114.41880854876997</v>
      </c>
      <c r="T1866">
        <f>(3.14*((P1866/2)^2))/1000000</f>
        <v>3.8465000000000001E-3</v>
      </c>
    </row>
    <row r="1867" spans="1:20" ht="15" customHeight="1">
      <c r="A1867">
        <v>1866</v>
      </c>
      <c r="B1867" s="9" t="s">
        <v>393</v>
      </c>
      <c r="C1867" s="9" t="s">
        <v>449</v>
      </c>
      <c r="D1867" s="6">
        <v>12</v>
      </c>
      <c r="E1867" s="9" t="s">
        <v>648</v>
      </c>
      <c r="F1867" s="17">
        <v>103019</v>
      </c>
      <c r="G1867" s="17">
        <v>22.678999999999998</v>
      </c>
      <c r="H1867" s="17">
        <v>66.795000000000002</v>
      </c>
      <c r="I1867" s="9" t="s">
        <v>93</v>
      </c>
      <c r="J1867" s="9" t="s">
        <v>94</v>
      </c>
      <c r="K1867" s="9" t="s">
        <v>725</v>
      </c>
      <c r="L1867" s="9" t="str">
        <f>CONCATENATE(J1867,".",K1867)</f>
        <v>Viburnum.costaricanun</v>
      </c>
      <c r="M1867" s="9" t="s">
        <v>94</v>
      </c>
      <c r="N1867" s="11" t="s">
        <v>437</v>
      </c>
      <c r="O1867" s="64">
        <v>0</v>
      </c>
      <c r="P1867">
        <v>65</v>
      </c>
      <c r="Q1867">
        <v>1</v>
      </c>
      <c r="R1867" s="2">
        <v>151.42267975127845</v>
      </c>
      <c r="T1867">
        <f>(3.14*((P1867/2)^2))/1000000</f>
        <v>3.3166250000000001E-3</v>
      </c>
    </row>
    <row r="1868" spans="1:20" ht="15" customHeight="1">
      <c r="A1868">
        <v>1867</v>
      </c>
      <c r="B1868" s="9" t="s">
        <v>393</v>
      </c>
      <c r="C1868" s="9" t="s">
        <v>449</v>
      </c>
      <c r="D1868" s="6">
        <v>12</v>
      </c>
      <c r="E1868" s="9" t="s">
        <v>648</v>
      </c>
      <c r="F1868" s="17">
        <v>103020</v>
      </c>
      <c r="G1868" s="17">
        <v>20.928999999999998</v>
      </c>
      <c r="H1868" s="17">
        <v>65.759</v>
      </c>
      <c r="I1868" s="9" t="s">
        <v>166</v>
      </c>
      <c r="J1868" s="9" t="s">
        <v>523</v>
      </c>
      <c r="L1868" s="9" t="str">
        <f>CONCATENATE(J1868,".",K1868)</f>
        <v>Meriania.</v>
      </c>
      <c r="M1868" s="9" t="s">
        <v>430</v>
      </c>
      <c r="N1868" s="11" t="s">
        <v>437</v>
      </c>
      <c r="O1868" s="64">
        <v>0</v>
      </c>
      <c r="P1868">
        <v>120</v>
      </c>
      <c r="Q1868">
        <v>2</v>
      </c>
      <c r="R1868" s="2">
        <v>126.26578871466221</v>
      </c>
      <c r="T1868">
        <f>(3.14*((P1868/2)^2))/1000000</f>
        <v>1.1304E-2</v>
      </c>
    </row>
    <row r="1869" spans="1:20" ht="15" customHeight="1">
      <c r="A1869">
        <v>1868</v>
      </c>
      <c r="B1869" s="9" t="s">
        <v>393</v>
      </c>
      <c r="C1869" s="9" t="s">
        <v>449</v>
      </c>
      <c r="D1869" s="6">
        <v>12</v>
      </c>
      <c r="E1869" s="9" t="s">
        <v>648</v>
      </c>
      <c r="F1869" s="17">
        <v>103021</v>
      </c>
      <c r="G1869" s="17">
        <v>23.036000000000001</v>
      </c>
      <c r="H1869" s="17">
        <v>69.402000000000001</v>
      </c>
      <c r="I1869" s="9" t="s">
        <v>42</v>
      </c>
      <c r="J1869" s="9" t="s">
        <v>43</v>
      </c>
      <c r="K1869" s="9" t="s">
        <v>715</v>
      </c>
      <c r="L1869" s="9" t="str">
        <f>CONCATENATE(J1869,".",K1869)</f>
        <v>Psychotria.montivaga</v>
      </c>
      <c r="M1869" s="9" t="s">
        <v>415</v>
      </c>
      <c r="N1869" s="11" t="s">
        <v>437</v>
      </c>
      <c r="O1869" s="64">
        <v>0</v>
      </c>
      <c r="P1869">
        <v>74</v>
      </c>
      <c r="Q1869">
        <v>1</v>
      </c>
      <c r="R1869" s="2">
        <v>179.36418442384851</v>
      </c>
      <c r="T1869">
        <f>(3.14*((P1869/2)^2))/1000000</f>
        <v>4.2986600000000002E-3</v>
      </c>
    </row>
    <row r="1870" spans="1:20" ht="15" customHeight="1">
      <c r="A1870">
        <v>1869</v>
      </c>
      <c r="B1870" s="9" t="s">
        <v>393</v>
      </c>
      <c r="C1870" s="9" t="s">
        <v>449</v>
      </c>
      <c r="D1870" s="6">
        <v>13</v>
      </c>
      <c r="E1870" s="9" t="s">
        <v>648</v>
      </c>
      <c r="F1870" s="17">
        <v>103022</v>
      </c>
      <c r="G1870" s="17">
        <v>22.606999999999999</v>
      </c>
      <c r="H1870" s="17">
        <v>70.116</v>
      </c>
      <c r="I1870" s="9" t="s">
        <v>413</v>
      </c>
      <c r="J1870" s="9" t="s">
        <v>414</v>
      </c>
      <c r="L1870" s="9" t="str">
        <f>CONCATENATE(J1870,".",K1870)</f>
        <v>Malvaviscus.</v>
      </c>
      <c r="M1870" s="9" t="s">
        <v>414</v>
      </c>
      <c r="N1870" s="11" t="s">
        <v>437</v>
      </c>
      <c r="O1870" s="64">
        <v>0</v>
      </c>
      <c r="P1870">
        <v>67</v>
      </c>
      <c r="Q1870">
        <v>1</v>
      </c>
      <c r="R1870" s="2">
        <v>165.87364303970094</v>
      </c>
      <c r="T1870">
        <f>(3.14*((P1870/2)^2))/1000000</f>
        <v>3.5238650000000002E-3</v>
      </c>
    </row>
    <row r="1871" spans="1:20" ht="15" customHeight="1">
      <c r="A1871">
        <v>1870</v>
      </c>
      <c r="B1871" s="9" t="s">
        <v>393</v>
      </c>
      <c r="C1871" s="9" t="s">
        <v>449</v>
      </c>
      <c r="D1871" s="6">
        <v>13</v>
      </c>
      <c r="E1871" s="9" t="s">
        <v>648</v>
      </c>
      <c r="F1871" s="17">
        <v>103023</v>
      </c>
      <c r="G1871" s="17">
        <v>21.75</v>
      </c>
      <c r="H1871" s="17">
        <v>72.688000000000002</v>
      </c>
      <c r="I1871" s="9" t="s">
        <v>22</v>
      </c>
      <c r="J1871" s="9" t="s">
        <v>517</v>
      </c>
      <c r="K1871" s="9" t="s">
        <v>502</v>
      </c>
      <c r="L1871" s="9" t="str">
        <f>CONCATENATE(J1871,".",K1871)</f>
        <v>Persea.sp2</v>
      </c>
      <c r="M1871" s="9" t="s">
        <v>723</v>
      </c>
      <c r="N1871" s="11" t="s">
        <v>437</v>
      </c>
      <c r="O1871" s="64">
        <v>0</v>
      </c>
      <c r="P1871">
        <v>64</v>
      </c>
      <c r="Q1871">
        <v>1</v>
      </c>
      <c r="R1871" s="2">
        <v>172.0373075557842</v>
      </c>
      <c r="T1871">
        <f>(3.14*((P1871/2)^2))/1000000</f>
        <v>3.21536E-3</v>
      </c>
    </row>
    <row r="1872" spans="1:20" ht="15" customHeight="1">
      <c r="A1872">
        <v>1871</v>
      </c>
      <c r="B1872" s="9" t="s">
        <v>393</v>
      </c>
      <c r="C1872" s="9" t="s">
        <v>449</v>
      </c>
      <c r="D1872" s="6">
        <v>13</v>
      </c>
      <c r="E1872" s="9" t="s">
        <v>647</v>
      </c>
      <c r="F1872" s="16">
        <v>103024</v>
      </c>
      <c r="G1872" s="17">
        <v>21.536000000000001</v>
      </c>
      <c r="H1872" s="17">
        <v>73.08</v>
      </c>
      <c r="I1872" s="9" t="s">
        <v>355</v>
      </c>
      <c r="J1872" s="9" t="s">
        <v>356</v>
      </c>
      <c r="K1872" t="s">
        <v>739</v>
      </c>
      <c r="L1872" s="9" t="str">
        <f>CONCATENATE(J1872,".",K1872)</f>
        <v>Inga.cf. oerstediana</v>
      </c>
      <c r="M1872" s="9" t="s">
        <v>737</v>
      </c>
      <c r="N1872" s="11" t="s">
        <v>437</v>
      </c>
      <c r="O1872" s="64">
        <v>14.079507595768632</v>
      </c>
      <c r="P1872">
        <v>656</v>
      </c>
      <c r="Q1872">
        <v>4</v>
      </c>
      <c r="R1872" s="2">
        <v>198.43802781652866</v>
      </c>
      <c r="T1872">
        <f>(3.14*((P1872/2)^2))/1000000</f>
        <v>0.33781376000000002</v>
      </c>
    </row>
    <row r="1873" spans="1:31" ht="15" customHeight="1">
      <c r="A1873">
        <v>1872</v>
      </c>
      <c r="B1873" s="9" t="s">
        <v>393</v>
      </c>
      <c r="C1873" s="9" t="s">
        <v>449</v>
      </c>
      <c r="D1873" s="6">
        <v>14</v>
      </c>
      <c r="E1873" s="9" t="s">
        <v>648</v>
      </c>
      <c r="F1873" s="17">
        <v>103025</v>
      </c>
      <c r="G1873" s="17">
        <v>23.5</v>
      </c>
      <c r="H1873" s="17">
        <v>75.116</v>
      </c>
      <c r="I1873" s="9" t="s">
        <v>52</v>
      </c>
      <c r="J1873" s="9" t="s">
        <v>53</v>
      </c>
      <c r="L1873" s="9" t="str">
        <f>CONCATENATE(J1873,".",K1873)</f>
        <v>Styrax.</v>
      </c>
      <c r="M1873" s="9" t="s">
        <v>53</v>
      </c>
      <c r="N1873" s="11" t="s">
        <v>437</v>
      </c>
      <c r="O1873" s="64">
        <v>0</v>
      </c>
      <c r="P1873">
        <v>165</v>
      </c>
      <c r="Q1873">
        <v>2</v>
      </c>
      <c r="R1873" s="2">
        <v>188.29532076823571</v>
      </c>
      <c r="T1873">
        <f>(3.14*((P1873/2)^2))/1000000</f>
        <v>2.1371625000000002E-2</v>
      </c>
    </row>
    <row r="1874" spans="1:31" ht="15" customHeight="1">
      <c r="A1874">
        <v>1873</v>
      </c>
      <c r="B1874" s="9" t="s">
        <v>393</v>
      </c>
      <c r="C1874" s="9" t="s">
        <v>449</v>
      </c>
      <c r="D1874" s="6">
        <v>14</v>
      </c>
      <c r="E1874" s="9" t="s">
        <v>648</v>
      </c>
      <c r="F1874" s="17">
        <v>103026</v>
      </c>
      <c r="G1874" s="17">
        <v>20.713999999999999</v>
      </c>
      <c r="H1874" s="17">
        <v>74.83</v>
      </c>
      <c r="I1874" s="9" t="s">
        <v>22</v>
      </c>
      <c r="J1874" s="9" t="s">
        <v>513</v>
      </c>
      <c r="L1874" s="9" t="str">
        <f>CONCATENATE(J1874,".",K1874)</f>
        <v>Cinnamomum.</v>
      </c>
      <c r="M1874" s="9" t="s">
        <v>411</v>
      </c>
      <c r="N1874" s="11" t="s">
        <v>437</v>
      </c>
      <c r="O1874" s="64">
        <v>0</v>
      </c>
      <c r="P1874">
        <v>53</v>
      </c>
      <c r="Q1874">
        <v>1</v>
      </c>
      <c r="R1874" s="2">
        <v>172.50229464754841</v>
      </c>
      <c r="T1874">
        <f>(3.14*((P1874/2)^2))/1000000</f>
        <v>2.205065E-3</v>
      </c>
    </row>
    <row r="1875" spans="1:31" ht="15" customHeight="1">
      <c r="A1875">
        <v>1874</v>
      </c>
      <c r="B1875" s="9" t="s">
        <v>393</v>
      </c>
      <c r="C1875" s="9" t="s">
        <v>449</v>
      </c>
      <c r="D1875" s="6">
        <v>14</v>
      </c>
      <c r="E1875" s="9" t="s">
        <v>648</v>
      </c>
      <c r="F1875" s="17">
        <v>103027</v>
      </c>
      <c r="G1875" s="17">
        <v>21.356999999999999</v>
      </c>
      <c r="H1875" s="17">
        <v>77.188000000000002</v>
      </c>
      <c r="I1875" s="9" t="s">
        <v>413</v>
      </c>
      <c r="J1875" s="9" t="s">
        <v>414</v>
      </c>
      <c r="L1875" s="9" t="str">
        <f>CONCATENATE(J1875,".",K1875)</f>
        <v>Malvaviscus.</v>
      </c>
      <c r="M1875" s="9" t="s">
        <v>414</v>
      </c>
      <c r="N1875" s="11" t="s">
        <v>437</v>
      </c>
      <c r="O1875" s="64">
        <v>0</v>
      </c>
      <c r="P1875">
        <v>64</v>
      </c>
      <c r="Q1875">
        <v>1</v>
      </c>
      <c r="R1875" s="2">
        <v>170.59186304223317</v>
      </c>
      <c r="T1875">
        <f>(3.14*((P1875/2)^2))/1000000</f>
        <v>3.21536E-3</v>
      </c>
    </row>
    <row r="1876" spans="1:31" ht="15" customHeight="1">
      <c r="A1876">
        <v>1875</v>
      </c>
      <c r="B1876" s="9" t="s">
        <v>393</v>
      </c>
      <c r="C1876" s="9" t="s">
        <v>449</v>
      </c>
      <c r="D1876" s="6">
        <v>14</v>
      </c>
      <c r="E1876" s="9" t="s">
        <v>648</v>
      </c>
      <c r="F1876" s="17">
        <v>103028</v>
      </c>
      <c r="G1876" s="17">
        <v>21.5</v>
      </c>
      <c r="H1876" s="17">
        <v>78.972999999999999</v>
      </c>
      <c r="I1876" s="9" t="s">
        <v>52</v>
      </c>
      <c r="J1876" s="9" t="s">
        <v>53</v>
      </c>
      <c r="L1876" s="9" t="str">
        <f>CONCATENATE(J1876,".",K1876)</f>
        <v>Styrax.</v>
      </c>
      <c r="M1876" s="9" t="s">
        <v>53</v>
      </c>
      <c r="N1876" s="11" t="s">
        <v>437</v>
      </c>
      <c r="O1876" s="64">
        <v>0</v>
      </c>
      <c r="P1876">
        <v>360</v>
      </c>
      <c r="Q1876">
        <v>3</v>
      </c>
      <c r="R1876" s="2">
        <v>127.03711395873222</v>
      </c>
      <c r="T1876">
        <f>(3.14*((P1876/2)^2))/1000000</f>
        <v>0.10173599999999999</v>
      </c>
      <c r="AB1876" t="s">
        <v>407</v>
      </c>
    </row>
    <row r="1877" spans="1:31" ht="15" customHeight="1">
      <c r="A1877">
        <v>1876</v>
      </c>
      <c r="B1877" s="9" t="s">
        <v>393</v>
      </c>
      <c r="C1877" s="9" t="s">
        <v>449</v>
      </c>
      <c r="D1877" s="6">
        <v>14</v>
      </c>
      <c r="E1877" s="9" t="s">
        <v>648</v>
      </c>
      <c r="F1877" s="17">
        <v>103029</v>
      </c>
      <c r="G1877" s="17">
        <v>24.536000000000001</v>
      </c>
      <c r="H1877" s="17">
        <v>79.116</v>
      </c>
      <c r="I1877" s="9" t="s">
        <v>52</v>
      </c>
      <c r="J1877" s="9" t="s">
        <v>53</v>
      </c>
      <c r="L1877" s="9" t="str">
        <f>CONCATENATE(J1877,".",K1877)</f>
        <v>Styrax.</v>
      </c>
      <c r="M1877" s="9" t="s">
        <v>53</v>
      </c>
      <c r="N1877" s="11" t="s">
        <v>437</v>
      </c>
      <c r="O1877" s="64">
        <v>0</v>
      </c>
      <c r="P1877">
        <v>186</v>
      </c>
      <c r="Q1877">
        <v>2</v>
      </c>
      <c r="R1877" s="2">
        <v>185.18162023301841</v>
      </c>
      <c r="T1877">
        <f>(3.14*((P1877/2)^2))/1000000</f>
        <v>2.7157859999999999E-2</v>
      </c>
    </row>
    <row r="1878" spans="1:31" ht="15" customHeight="1">
      <c r="A1878">
        <v>1877</v>
      </c>
      <c r="B1878" s="9" t="s">
        <v>393</v>
      </c>
      <c r="C1878" s="9" t="s">
        <v>449</v>
      </c>
      <c r="D1878" s="6">
        <v>14</v>
      </c>
      <c r="E1878" s="9" t="s">
        <v>648</v>
      </c>
      <c r="F1878" s="17">
        <v>103030</v>
      </c>
      <c r="G1878" s="17">
        <v>24.643000000000001</v>
      </c>
      <c r="H1878" s="17">
        <v>77.795000000000002</v>
      </c>
      <c r="I1878" s="9" t="s">
        <v>42</v>
      </c>
      <c r="J1878" s="9" t="s">
        <v>43</v>
      </c>
      <c r="K1878" s="9" t="s">
        <v>715</v>
      </c>
      <c r="L1878" s="9" t="str">
        <f>CONCATENATE(J1878,".",K1878)</f>
        <v>Psychotria.montivaga</v>
      </c>
      <c r="M1878" s="9" t="s">
        <v>415</v>
      </c>
      <c r="N1878" s="11" t="s">
        <v>437</v>
      </c>
      <c r="O1878" s="64">
        <v>0</v>
      </c>
      <c r="P1878">
        <v>56</v>
      </c>
      <c r="Q1878">
        <v>1</v>
      </c>
      <c r="R1878" s="2">
        <v>150.49940937825284</v>
      </c>
      <c r="T1878">
        <f>(3.14*((P1878/2)^2))/1000000</f>
        <v>2.4617600000000003E-3</v>
      </c>
    </row>
    <row r="1879" spans="1:31" ht="15" customHeight="1">
      <c r="A1879">
        <v>1878</v>
      </c>
      <c r="B1879" s="9" t="s">
        <v>393</v>
      </c>
      <c r="C1879" s="9" t="s">
        <v>449</v>
      </c>
      <c r="D1879" s="6">
        <v>24</v>
      </c>
      <c r="E1879" s="9" t="s">
        <v>648</v>
      </c>
      <c r="F1879" s="17">
        <v>103031</v>
      </c>
      <c r="G1879" s="17">
        <v>25.963999999999999</v>
      </c>
      <c r="H1879" s="17">
        <v>78.83</v>
      </c>
      <c r="I1879" s="9" t="s">
        <v>42</v>
      </c>
      <c r="J1879" s="9" t="s">
        <v>43</v>
      </c>
      <c r="K1879" s="9" t="s">
        <v>715</v>
      </c>
      <c r="L1879" s="9" t="str">
        <f>CONCATENATE(J1879,".",K1879)</f>
        <v>Psychotria.montivaga</v>
      </c>
      <c r="M1879" s="9" t="s">
        <v>415</v>
      </c>
      <c r="N1879" s="11" t="s">
        <v>437</v>
      </c>
      <c r="O1879" s="64">
        <v>0</v>
      </c>
      <c r="P1879">
        <v>51</v>
      </c>
      <c r="Q1879">
        <v>1</v>
      </c>
      <c r="R1879" s="2">
        <v>178.89362015261293</v>
      </c>
      <c r="T1879">
        <f>(3.14*((P1879/2)^2))/1000000</f>
        <v>2.041785E-3</v>
      </c>
    </row>
    <row r="1880" spans="1:31" ht="15" customHeight="1">
      <c r="A1880">
        <v>1879</v>
      </c>
      <c r="B1880" s="9" t="s">
        <v>393</v>
      </c>
      <c r="C1880" s="9" t="s">
        <v>449</v>
      </c>
      <c r="D1880" s="6">
        <v>24</v>
      </c>
      <c r="E1880" s="9" t="s">
        <v>648</v>
      </c>
      <c r="F1880" s="17">
        <v>103032</v>
      </c>
      <c r="G1880" s="17">
        <v>27.070999999999998</v>
      </c>
      <c r="H1880" s="17">
        <v>78.08</v>
      </c>
      <c r="I1880" s="9" t="s">
        <v>166</v>
      </c>
      <c r="J1880" s="9" t="s">
        <v>752</v>
      </c>
      <c r="K1880" s="9" t="s">
        <v>753</v>
      </c>
      <c r="L1880" s="9" t="str">
        <f>CONCATENATE(J1880,".",K1880)</f>
        <v>Miconia.livida</v>
      </c>
      <c r="M1880" s="9" t="s">
        <v>754</v>
      </c>
      <c r="N1880" s="11" t="s">
        <v>437</v>
      </c>
      <c r="O1880" s="64">
        <v>0</v>
      </c>
      <c r="P1880">
        <v>118</v>
      </c>
      <c r="Q1880">
        <v>2</v>
      </c>
      <c r="R1880" s="2">
        <v>115.52585714739722</v>
      </c>
      <c r="T1880">
        <f>(3.14*((P1880/2)^2))/1000000</f>
        <v>1.093034E-2</v>
      </c>
    </row>
    <row r="1881" spans="1:31" ht="15" customHeight="1">
      <c r="A1881">
        <v>1880</v>
      </c>
      <c r="B1881" s="9" t="s">
        <v>393</v>
      </c>
      <c r="C1881" s="9" t="s">
        <v>449</v>
      </c>
      <c r="D1881" s="6">
        <v>24</v>
      </c>
      <c r="E1881" s="9" t="s">
        <v>648</v>
      </c>
      <c r="F1881" s="17">
        <v>103033</v>
      </c>
      <c r="G1881" s="17">
        <v>28.929000000000002</v>
      </c>
      <c r="H1881" s="17">
        <v>74.759</v>
      </c>
      <c r="I1881" s="9" t="s">
        <v>747</v>
      </c>
      <c r="J1881" s="9" t="s">
        <v>750</v>
      </c>
      <c r="K1881" s="9" t="s">
        <v>751</v>
      </c>
      <c r="L1881" s="9" t="str">
        <f>CONCATENATE(J1881,".",K1881)</f>
        <v>Bunchonsia.macrophylla</v>
      </c>
      <c r="M1881" s="9" t="s">
        <v>748</v>
      </c>
      <c r="N1881" s="11" t="s">
        <v>437</v>
      </c>
      <c r="O1881" s="64">
        <v>0</v>
      </c>
      <c r="P1881">
        <v>57</v>
      </c>
      <c r="Q1881">
        <v>1</v>
      </c>
      <c r="R1881" s="2">
        <v>113.96479927861893</v>
      </c>
      <c r="T1881">
        <f>(3.14*((P1881/2)^2))/1000000</f>
        <v>2.550465E-3</v>
      </c>
    </row>
    <row r="1882" spans="1:31" ht="15" customHeight="1">
      <c r="A1882">
        <v>1881</v>
      </c>
      <c r="B1882" s="9" t="s">
        <v>393</v>
      </c>
      <c r="C1882" s="9" t="s">
        <v>449</v>
      </c>
      <c r="D1882" s="6">
        <v>23</v>
      </c>
      <c r="E1882" s="9" t="s">
        <v>648</v>
      </c>
      <c r="F1882" s="17">
        <v>103034</v>
      </c>
      <c r="G1882" s="17">
        <v>26.606999999999999</v>
      </c>
      <c r="H1882" s="17">
        <v>71.688000000000002</v>
      </c>
      <c r="I1882" s="9" t="s">
        <v>22</v>
      </c>
      <c r="J1882" s="9" t="s">
        <v>513</v>
      </c>
      <c r="L1882" s="9" t="str">
        <f>CONCATENATE(J1882,".",K1882)</f>
        <v>Cinnamomum.</v>
      </c>
      <c r="M1882" s="9" t="s">
        <v>411</v>
      </c>
      <c r="N1882" s="11" t="s">
        <v>437</v>
      </c>
      <c r="O1882" s="64">
        <v>0</v>
      </c>
      <c r="P1882">
        <v>78</v>
      </c>
      <c r="Q1882">
        <v>1</v>
      </c>
      <c r="R1882" s="2">
        <v>198.78531262971501</v>
      </c>
      <c r="T1882">
        <f>(3.14*((P1882/2)^2))/1000000</f>
        <v>4.7759400000000002E-3</v>
      </c>
      <c r="U1882" t="s">
        <v>73</v>
      </c>
    </row>
    <row r="1883" spans="1:31" ht="15" customHeight="1">
      <c r="A1883">
        <v>1882</v>
      </c>
      <c r="B1883" s="9" t="s">
        <v>393</v>
      </c>
      <c r="C1883" s="9" t="s">
        <v>449</v>
      </c>
      <c r="D1883" s="6">
        <v>22</v>
      </c>
      <c r="E1883" s="9" t="s">
        <v>647</v>
      </c>
      <c r="F1883" s="16">
        <v>103035</v>
      </c>
      <c r="G1883" s="17">
        <v>27.356999999999999</v>
      </c>
      <c r="H1883" s="17">
        <v>68.759</v>
      </c>
      <c r="I1883" s="9" t="s">
        <v>71</v>
      </c>
      <c r="J1883" s="9" t="s">
        <v>72</v>
      </c>
      <c r="K1883" s="9" t="s">
        <v>494</v>
      </c>
      <c r="L1883" s="9" t="str">
        <f>CONCATENATE(J1883,".",K1883)</f>
        <v>Cornus.disciflora</v>
      </c>
      <c r="M1883" s="9" t="s">
        <v>72</v>
      </c>
      <c r="N1883" s="11" t="s">
        <v>437</v>
      </c>
      <c r="O1883" s="64">
        <v>22.641510040662695</v>
      </c>
      <c r="P1883">
        <v>761</v>
      </c>
      <c r="Q1883">
        <v>4</v>
      </c>
      <c r="R1883" s="2">
        <v>184.51244405331255</v>
      </c>
      <c r="S1883">
        <v>440</v>
      </c>
      <c r="T1883">
        <f>(3.14*((P1883/2)^2))/1000000</f>
        <v>0.45460998500000005</v>
      </c>
      <c r="U1883" t="s">
        <v>58</v>
      </c>
      <c r="AE1883" t="s">
        <v>450</v>
      </c>
    </row>
    <row r="1884" spans="1:31" ht="15" customHeight="1">
      <c r="A1884">
        <v>1883</v>
      </c>
      <c r="B1884" s="9" t="s">
        <v>393</v>
      </c>
      <c r="C1884" s="9" t="s">
        <v>449</v>
      </c>
      <c r="D1884" s="6">
        <v>22</v>
      </c>
      <c r="E1884" s="9" t="s">
        <v>648</v>
      </c>
      <c r="F1884" s="17">
        <v>103036</v>
      </c>
      <c r="G1884" s="17">
        <v>25.320999999999998</v>
      </c>
      <c r="H1884" s="17">
        <v>66.295000000000002</v>
      </c>
      <c r="I1884" s="9" t="s">
        <v>42</v>
      </c>
      <c r="J1884" s="9" t="s">
        <v>43</v>
      </c>
      <c r="K1884" s="9" t="s">
        <v>715</v>
      </c>
      <c r="L1884" s="9" t="str">
        <f>CONCATENATE(J1884,".",K1884)</f>
        <v>Psychotria.montivaga</v>
      </c>
      <c r="M1884" s="9" t="s">
        <v>415</v>
      </c>
      <c r="N1884" s="11" t="s">
        <v>437</v>
      </c>
      <c r="O1884" s="64">
        <v>0</v>
      </c>
      <c r="P1884">
        <v>86</v>
      </c>
      <c r="Q1884">
        <v>1</v>
      </c>
      <c r="R1884" s="2">
        <v>149.47013043006001</v>
      </c>
      <c r="T1884">
        <f>(3.14*((P1884/2)^2))/1000000</f>
        <v>5.8058600000000004E-3</v>
      </c>
      <c r="U1884" t="s">
        <v>30</v>
      </c>
      <c r="W1884">
        <v>52</v>
      </c>
    </row>
    <row r="1885" spans="1:31" ht="15" customHeight="1">
      <c r="A1885">
        <v>1884</v>
      </c>
      <c r="B1885" s="9" t="s">
        <v>393</v>
      </c>
      <c r="C1885" s="9" t="s">
        <v>449</v>
      </c>
      <c r="D1885" s="6">
        <v>22</v>
      </c>
      <c r="E1885" s="9" t="s">
        <v>648</v>
      </c>
      <c r="F1885" s="17">
        <v>103037</v>
      </c>
      <c r="G1885" s="17">
        <v>26.713999999999999</v>
      </c>
      <c r="H1885" s="17">
        <v>65.402000000000001</v>
      </c>
      <c r="I1885" s="9" t="s">
        <v>42</v>
      </c>
      <c r="J1885" s="9" t="s">
        <v>43</v>
      </c>
      <c r="K1885" s="9" t="s">
        <v>715</v>
      </c>
      <c r="L1885" s="9" t="str">
        <f>CONCATENATE(J1885,".",K1885)</f>
        <v>Psychotria.montivaga</v>
      </c>
      <c r="M1885" s="9" t="s">
        <v>415</v>
      </c>
      <c r="N1885" s="11" t="s">
        <v>437</v>
      </c>
      <c r="O1885" s="64">
        <v>0</v>
      </c>
      <c r="P1885">
        <v>55</v>
      </c>
      <c r="Q1885">
        <v>1</v>
      </c>
      <c r="R1885" s="2">
        <v>177.14120252352552</v>
      </c>
      <c r="T1885">
        <f>(3.14*((P1885/2)^2))/1000000</f>
        <v>2.374625E-3</v>
      </c>
    </row>
    <row r="1886" spans="1:31" ht="15" customHeight="1">
      <c r="A1886">
        <v>1885</v>
      </c>
      <c r="B1886" s="9" t="s">
        <v>393</v>
      </c>
      <c r="C1886" s="9" t="s">
        <v>449</v>
      </c>
      <c r="D1886" s="6">
        <v>21</v>
      </c>
      <c r="E1886" s="9" t="s">
        <v>648</v>
      </c>
      <c r="F1886" s="17">
        <v>103038</v>
      </c>
      <c r="G1886" s="17">
        <v>26.356999999999999</v>
      </c>
      <c r="H1886" s="17">
        <v>64.438000000000002</v>
      </c>
      <c r="I1886" s="9" t="s">
        <v>346</v>
      </c>
      <c r="J1886" s="9" t="s">
        <v>127</v>
      </c>
      <c r="K1886" s="9" t="s">
        <v>724</v>
      </c>
      <c r="L1886" s="9" t="str">
        <f>CONCATENATE(J1886,".",K1886)</f>
        <v>Saurauia.montana</v>
      </c>
      <c r="M1886" s="9" t="s">
        <v>127</v>
      </c>
      <c r="N1886" s="11" t="s">
        <v>437</v>
      </c>
      <c r="O1886" s="64">
        <v>0</v>
      </c>
      <c r="P1886">
        <v>104</v>
      </c>
      <c r="Q1886">
        <v>2</v>
      </c>
      <c r="R1886" s="2">
        <v>158.39547015969225</v>
      </c>
      <c r="T1886">
        <f>(3.14*((P1886/2)^2))/1000000</f>
        <v>8.4905599999999994E-3</v>
      </c>
    </row>
    <row r="1887" spans="1:31" ht="15" customHeight="1">
      <c r="A1887">
        <v>1886</v>
      </c>
      <c r="B1887" s="9" t="s">
        <v>393</v>
      </c>
      <c r="C1887" s="9" t="s">
        <v>449</v>
      </c>
      <c r="D1887" s="6">
        <v>21</v>
      </c>
      <c r="E1887" s="9" t="s">
        <v>648</v>
      </c>
      <c r="F1887" s="16">
        <v>103039</v>
      </c>
      <c r="G1887" s="17">
        <v>25.893000000000001</v>
      </c>
      <c r="H1887" s="17">
        <v>63.652000000000001</v>
      </c>
      <c r="I1887" s="9" t="s">
        <v>52</v>
      </c>
      <c r="J1887" s="9" t="s">
        <v>53</v>
      </c>
      <c r="L1887" s="9" t="str">
        <f>CONCATENATE(J1887,".",K1887)</f>
        <v>Styrax.</v>
      </c>
      <c r="M1887" s="9" t="s">
        <v>53</v>
      </c>
      <c r="N1887" s="11" t="s">
        <v>437</v>
      </c>
      <c r="O1887" s="64">
        <v>0</v>
      </c>
      <c r="P1887">
        <v>102</v>
      </c>
      <c r="Q1887">
        <v>2</v>
      </c>
      <c r="R1887" s="2">
        <v>195.73663166442924</v>
      </c>
      <c r="T1887">
        <f>(3.14*((P1887/2)^2))/1000000</f>
        <v>8.1671399999999998E-3</v>
      </c>
    </row>
    <row r="1888" spans="1:31" ht="15" customHeight="1">
      <c r="A1888">
        <v>1887</v>
      </c>
      <c r="B1888" s="9" t="s">
        <v>393</v>
      </c>
      <c r="C1888" s="9" t="s">
        <v>449</v>
      </c>
      <c r="D1888" s="6">
        <v>21</v>
      </c>
      <c r="E1888" s="9" t="s">
        <v>648</v>
      </c>
      <c r="F1888" s="17">
        <v>103040</v>
      </c>
      <c r="G1888" s="17">
        <v>25.179000000000002</v>
      </c>
      <c r="H1888" s="17">
        <v>62.759</v>
      </c>
      <c r="I1888" s="9" t="s">
        <v>52</v>
      </c>
      <c r="J1888" s="9" t="s">
        <v>53</v>
      </c>
      <c r="L1888" s="9" t="str">
        <f>CONCATENATE(J1888,".",K1888)</f>
        <v>Styrax.</v>
      </c>
      <c r="M1888" s="9" t="s">
        <v>53</v>
      </c>
      <c r="N1888" s="11" t="s">
        <v>437</v>
      </c>
      <c r="O1888" s="64">
        <v>0</v>
      </c>
      <c r="P1888">
        <v>109</v>
      </c>
      <c r="Q1888">
        <v>2</v>
      </c>
      <c r="R1888" s="2">
        <v>168.85832659047426</v>
      </c>
      <c r="T1888">
        <f>(3.14*((P1888/2)^2))/1000000</f>
        <v>9.3265850000000001E-3</v>
      </c>
    </row>
    <row r="1889" spans="1:20" ht="15" customHeight="1">
      <c r="A1889">
        <v>1888</v>
      </c>
      <c r="B1889" s="9" t="s">
        <v>393</v>
      </c>
      <c r="C1889" s="9" t="s">
        <v>449</v>
      </c>
      <c r="D1889" s="6">
        <v>21</v>
      </c>
      <c r="E1889" s="9" t="s">
        <v>648</v>
      </c>
      <c r="F1889" s="17">
        <v>103041</v>
      </c>
      <c r="G1889" s="17">
        <v>26.213999999999999</v>
      </c>
      <c r="H1889" s="17">
        <v>61.83</v>
      </c>
      <c r="I1889" s="9" t="s">
        <v>747</v>
      </c>
      <c r="J1889" s="9" t="s">
        <v>750</v>
      </c>
      <c r="K1889" s="9" t="s">
        <v>751</v>
      </c>
      <c r="L1889" s="9" t="str">
        <f>CONCATENATE(J1889,".",K1889)</f>
        <v>Bunchonsia.macrophylla</v>
      </c>
      <c r="M1889" s="9" t="s">
        <v>748</v>
      </c>
      <c r="N1889" s="11" t="s">
        <v>437</v>
      </c>
      <c r="O1889" s="64">
        <v>0</v>
      </c>
      <c r="P1889">
        <v>95</v>
      </c>
      <c r="Q1889">
        <v>1</v>
      </c>
      <c r="R1889" s="2">
        <v>190.75374822758465</v>
      </c>
      <c r="T1889">
        <f>(3.14*((P1889/2)^2))/1000000</f>
        <v>7.0846249999999998E-3</v>
      </c>
    </row>
    <row r="1890" spans="1:20" ht="15" customHeight="1">
      <c r="A1890">
        <v>1889</v>
      </c>
      <c r="B1890" s="9" t="s">
        <v>393</v>
      </c>
      <c r="C1890" s="9" t="s">
        <v>449</v>
      </c>
      <c r="D1890" s="6">
        <v>21</v>
      </c>
      <c r="E1890" s="9" t="s">
        <v>648</v>
      </c>
      <c r="F1890" s="17">
        <v>103042</v>
      </c>
      <c r="G1890" s="17">
        <v>25.679000000000002</v>
      </c>
      <c r="H1890" s="17">
        <v>60.509</v>
      </c>
      <c r="I1890" s="9" t="s">
        <v>52</v>
      </c>
      <c r="J1890" s="9" t="s">
        <v>53</v>
      </c>
      <c r="L1890" s="9" t="str">
        <f>CONCATENATE(J1890,".",K1890)</f>
        <v>Styrax.</v>
      </c>
      <c r="M1890" s="9" t="s">
        <v>53</v>
      </c>
      <c r="N1890" s="11" t="s">
        <v>437</v>
      </c>
      <c r="O1890" s="64">
        <v>0</v>
      </c>
      <c r="P1890">
        <v>128</v>
      </c>
      <c r="Q1890">
        <v>2</v>
      </c>
      <c r="R1890" s="2">
        <v>170.03409973957548</v>
      </c>
      <c r="T1890">
        <f>(3.14*((P1890/2)^2))/1000000</f>
        <v>1.286144E-2</v>
      </c>
    </row>
    <row r="1891" spans="1:20" ht="15" customHeight="1">
      <c r="A1891">
        <v>1890</v>
      </c>
      <c r="B1891" s="9" t="s">
        <v>393</v>
      </c>
      <c r="C1891" s="9" t="s">
        <v>449</v>
      </c>
      <c r="D1891" s="6">
        <v>21</v>
      </c>
      <c r="E1891" s="9" t="s">
        <v>648</v>
      </c>
      <c r="F1891" s="17">
        <v>103043</v>
      </c>
      <c r="G1891" s="17">
        <v>27.929000000000002</v>
      </c>
      <c r="H1891" s="17">
        <v>61.009</v>
      </c>
      <c r="I1891" s="9" t="s">
        <v>52</v>
      </c>
      <c r="J1891" s="9" t="s">
        <v>53</v>
      </c>
      <c r="L1891" s="9" t="str">
        <f>CONCATENATE(J1891,".",K1891)</f>
        <v>Styrax.</v>
      </c>
      <c r="M1891" s="9" t="s">
        <v>53</v>
      </c>
      <c r="N1891" s="11" t="s">
        <v>437</v>
      </c>
      <c r="O1891" s="64">
        <v>0</v>
      </c>
      <c r="P1891">
        <v>74</v>
      </c>
      <c r="Q1891">
        <v>1</v>
      </c>
      <c r="R1891" s="2">
        <v>102.10022245323974</v>
      </c>
      <c r="T1891">
        <f>(3.14*((P1891/2)^2))/1000000</f>
        <v>4.2986600000000002E-3</v>
      </c>
    </row>
    <row r="1892" spans="1:20" ht="15" customHeight="1">
      <c r="A1892">
        <v>1891</v>
      </c>
      <c r="B1892" s="9" t="s">
        <v>393</v>
      </c>
      <c r="C1892" s="9" t="s">
        <v>449</v>
      </c>
      <c r="D1892" s="6">
        <v>21</v>
      </c>
      <c r="E1892" s="9" t="s">
        <v>648</v>
      </c>
      <c r="F1892" s="17">
        <v>103044</v>
      </c>
      <c r="G1892" s="17">
        <v>28</v>
      </c>
      <c r="H1892" s="17">
        <v>62.938000000000002</v>
      </c>
      <c r="I1892" s="9" t="s">
        <v>166</v>
      </c>
      <c r="J1892" s="9" t="s">
        <v>752</v>
      </c>
      <c r="K1892" s="9" t="s">
        <v>753</v>
      </c>
      <c r="L1892" s="9" t="str">
        <f>CONCATENATE(J1892,".",K1892)</f>
        <v>Miconia.livida</v>
      </c>
      <c r="M1892" s="9" t="s">
        <v>754</v>
      </c>
      <c r="N1892" s="11" t="s">
        <v>437</v>
      </c>
      <c r="O1892" s="64">
        <v>0</v>
      </c>
      <c r="P1892">
        <v>65</v>
      </c>
      <c r="Q1892">
        <v>1</v>
      </c>
      <c r="R1892" s="2">
        <v>117.16338128580766</v>
      </c>
      <c r="T1892">
        <f>(3.14*((P1892/2)^2))/1000000</f>
        <v>3.3166250000000001E-3</v>
      </c>
    </row>
    <row r="1893" spans="1:20" ht="15" customHeight="1">
      <c r="A1893">
        <v>1892</v>
      </c>
      <c r="B1893" s="9" t="s">
        <v>393</v>
      </c>
      <c r="C1893" s="9" t="s">
        <v>449</v>
      </c>
      <c r="D1893" s="6">
        <v>31</v>
      </c>
      <c r="E1893" s="9" t="s">
        <v>648</v>
      </c>
      <c r="F1893" s="17">
        <v>103045</v>
      </c>
      <c r="G1893" s="17">
        <v>29.929000000000002</v>
      </c>
      <c r="H1893" s="17">
        <v>62.402000000000001</v>
      </c>
      <c r="I1893" s="9" t="s">
        <v>52</v>
      </c>
      <c r="J1893" s="9" t="s">
        <v>53</v>
      </c>
      <c r="L1893" s="9" t="str">
        <f>CONCATENATE(J1893,".",K1893)</f>
        <v>Styrax.</v>
      </c>
      <c r="M1893" s="9" t="s">
        <v>53</v>
      </c>
      <c r="N1893" s="11" t="s">
        <v>437</v>
      </c>
      <c r="O1893" s="64">
        <v>0</v>
      </c>
      <c r="P1893">
        <v>103</v>
      </c>
      <c r="Q1893">
        <v>2</v>
      </c>
      <c r="R1893" s="2">
        <v>141.77513037942305</v>
      </c>
      <c r="T1893">
        <f>(3.14*((P1893/2)^2))/1000000</f>
        <v>8.3280650000000008E-3</v>
      </c>
    </row>
    <row r="1894" spans="1:20" ht="15" customHeight="1">
      <c r="A1894">
        <v>1893</v>
      </c>
      <c r="B1894" s="9" t="s">
        <v>393</v>
      </c>
      <c r="C1894" s="9" t="s">
        <v>449</v>
      </c>
      <c r="D1894" s="6">
        <v>31</v>
      </c>
      <c r="E1894" s="9" t="s">
        <v>648</v>
      </c>
      <c r="F1894" s="17">
        <v>103046</v>
      </c>
      <c r="G1894" s="17">
        <v>30.643000000000001</v>
      </c>
      <c r="H1894" s="17">
        <v>61.759</v>
      </c>
      <c r="I1894" s="9" t="s">
        <v>166</v>
      </c>
      <c r="J1894" s="9" t="s">
        <v>752</v>
      </c>
      <c r="K1894" s="9" t="s">
        <v>753</v>
      </c>
      <c r="L1894" s="9" t="str">
        <f>CONCATENATE(J1894,".",K1894)</f>
        <v>Miconia.livida</v>
      </c>
      <c r="M1894" s="9" t="s">
        <v>754</v>
      </c>
      <c r="N1894" s="11" t="s">
        <v>437</v>
      </c>
      <c r="O1894" s="64">
        <v>0</v>
      </c>
      <c r="P1894">
        <v>51</v>
      </c>
      <c r="Q1894">
        <v>1</v>
      </c>
      <c r="R1894" s="2">
        <v>155.54865539683516</v>
      </c>
      <c r="T1894">
        <f>(3.14*((P1894/2)^2))/1000000</f>
        <v>2.041785E-3</v>
      </c>
    </row>
    <row r="1895" spans="1:20" ht="15" customHeight="1">
      <c r="A1895">
        <v>1894</v>
      </c>
      <c r="B1895" s="9" t="s">
        <v>393</v>
      </c>
      <c r="C1895" s="9" t="s">
        <v>449</v>
      </c>
      <c r="D1895" s="6">
        <v>31</v>
      </c>
      <c r="E1895" s="9" t="s">
        <v>648</v>
      </c>
      <c r="F1895" s="17">
        <v>103047</v>
      </c>
      <c r="G1895" s="17">
        <v>32.963999999999999</v>
      </c>
      <c r="H1895" s="17">
        <v>61.972999999999999</v>
      </c>
      <c r="I1895" s="9" t="s">
        <v>42</v>
      </c>
      <c r="J1895" s="9" t="s">
        <v>43</v>
      </c>
      <c r="K1895" s="9" t="s">
        <v>715</v>
      </c>
      <c r="L1895" s="9" t="str">
        <f>CONCATENATE(J1895,".",K1895)</f>
        <v>Psychotria.montivaga</v>
      </c>
      <c r="M1895" s="9" t="s">
        <v>415</v>
      </c>
      <c r="N1895" s="11" t="s">
        <v>437</v>
      </c>
      <c r="O1895" s="64">
        <v>0</v>
      </c>
      <c r="P1895">
        <v>55</v>
      </c>
      <c r="Q1895">
        <v>1</v>
      </c>
      <c r="R1895" s="2">
        <v>178.1588344665866</v>
      </c>
      <c r="T1895">
        <f>(3.14*((P1895/2)^2))/1000000</f>
        <v>2.374625E-3</v>
      </c>
    </row>
    <row r="1896" spans="1:20" ht="15" customHeight="1">
      <c r="A1896">
        <v>1895</v>
      </c>
      <c r="B1896" s="9" t="s">
        <v>393</v>
      </c>
      <c r="C1896" s="9" t="s">
        <v>449</v>
      </c>
      <c r="D1896" s="6">
        <v>31</v>
      </c>
      <c r="E1896" s="9" t="s">
        <v>648</v>
      </c>
      <c r="F1896" s="17">
        <v>103048</v>
      </c>
      <c r="G1896" s="17">
        <v>31.893000000000001</v>
      </c>
      <c r="H1896" s="17">
        <v>64.08</v>
      </c>
      <c r="I1896" s="9" t="s">
        <v>52</v>
      </c>
      <c r="J1896" s="9" t="s">
        <v>53</v>
      </c>
      <c r="L1896" s="9" t="str">
        <f>CONCATENATE(J1896,".",K1896)</f>
        <v>Styrax.</v>
      </c>
      <c r="M1896" s="9" t="s">
        <v>53</v>
      </c>
      <c r="N1896" s="11" t="s">
        <v>437</v>
      </c>
      <c r="O1896" s="64">
        <v>0</v>
      </c>
      <c r="P1896">
        <v>140</v>
      </c>
      <c r="Q1896">
        <v>2</v>
      </c>
      <c r="R1896" s="2">
        <v>191.85193298629875</v>
      </c>
      <c r="T1896">
        <f>(3.14*((P1896/2)^2))/1000000</f>
        <v>1.5386E-2</v>
      </c>
    </row>
    <row r="1897" spans="1:20" ht="15" customHeight="1">
      <c r="A1897">
        <v>1896</v>
      </c>
      <c r="B1897" s="9" t="s">
        <v>393</v>
      </c>
      <c r="C1897" s="9" t="s">
        <v>449</v>
      </c>
      <c r="D1897" s="6">
        <v>32</v>
      </c>
      <c r="E1897" s="9" t="s">
        <v>648</v>
      </c>
      <c r="F1897" s="17">
        <v>103049</v>
      </c>
      <c r="G1897" s="17">
        <v>30.536000000000001</v>
      </c>
      <c r="H1897" s="17">
        <v>65.866</v>
      </c>
      <c r="I1897" s="9" t="s">
        <v>52</v>
      </c>
      <c r="J1897" s="9" t="s">
        <v>53</v>
      </c>
      <c r="L1897" s="9" t="str">
        <f>CONCATENATE(J1897,".",K1897)</f>
        <v>Styrax.</v>
      </c>
      <c r="M1897" s="9" t="s">
        <v>53</v>
      </c>
      <c r="N1897" s="11" t="s">
        <v>437</v>
      </c>
      <c r="O1897" s="64">
        <v>0</v>
      </c>
      <c r="P1897">
        <v>232</v>
      </c>
      <c r="Q1897">
        <v>2</v>
      </c>
      <c r="R1897" s="2">
        <v>108.53894167710071</v>
      </c>
      <c r="T1897">
        <f>(3.14*((P1897/2)^2))/1000000</f>
        <v>4.2251840000000006E-2</v>
      </c>
    </row>
    <row r="1898" spans="1:20" ht="15" customHeight="1">
      <c r="A1898">
        <v>1897</v>
      </c>
      <c r="B1898" s="9" t="s">
        <v>393</v>
      </c>
      <c r="C1898" s="9" t="s">
        <v>449</v>
      </c>
      <c r="D1898" s="6">
        <v>32</v>
      </c>
      <c r="E1898" s="9" t="s">
        <v>648</v>
      </c>
      <c r="F1898" s="20">
        <v>103050</v>
      </c>
      <c r="G1898" s="17">
        <v>31.286000000000001</v>
      </c>
      <c r="H1898" s="17">
        <v>67.33</v>
      </c>
      <c r="I1898" s="9" t="s">
        <v>166</v>
      </c>
      <c r="J1898" s="9" t="s">
        <v>522</v>
      </c>
      <c r="K1898" s="9" t="s">
        <v>502</v>
      </c>
      <c r="L1898" s="9" t="str">
        <f>CONCATENATE(J1898,".",K1898)</f>
        <v>Melastoma.sp2</v>
      </c>
      <c r="M1898" s="9" t="s">
        <v>398</v>
      </c>
      <c r="N1898" s="11" t="s">
        <v>437</v>
      </c>
      <c r="O1898" s="64">
        <v>0</v>
      </c>
      <c r="P1898">
        <v>118</v>
      </c>
      <c r="Q1898">
        <v>2</v>
      </c>
      <c r="R1898" s="2">
        <v>175.60679411709742</v>
      </c>
      <c r="T1898">
        <f>(3.14*((P1898/2)^2))/1000000</f>
        <v>1.093034E-2</v>
      </c>
    </row>
    <row r="1899" spans="1:20" ht="15" customHeight="1">
      <c r="A1899">
        <v>1898</v>
      </c>
      <c r="B1899" s="9" t="s">
        <v>393</v>
      </c>
      <c r="C1899" s="9" t="s">
        <v>449</v>
      </c>
      <c r="D1899" s="6">
        <v>33</v>
      </c>
      <c r="E1899" s="9" t="s">
        <v>648</v>
      </c>
      <c r="F1899" s="17">
        <v>103051</v>
      </c>
      <c r="G1899" s="17">
        <v>30.286000000000001</v>
      </c>
      <c r="H1899" s="17">
        <v>71.259</v>
      </c>
      <c r="I1899" s="9" t="s">
        <v>42</v>
      </c>
      <c r="J1899" s="9" t="s">
        <v>43</v>
      </c>
      <c r="K1899" s="9" t="s">
        <v>715</v>
      </c>
      <c r="L1899" s="9" t="str">
        <f>CONCATENATE(J1899,".",K1899)</f>
        <v>Psychotria.montivaga</v>
      </c>
      <c r="M1899" s="9" t="s">
        <v>415</v>
      </c>
      <c r="N1899" s="11" t="s">
        <v>437</v>
      </c>
      <c r="O1899" s="64">
        <v>0</v>
      </c>
      <c r="P1899">
        <v>62</v>
      </c>
      <c r="Q1899">
        <v>1</v>
      </c>
      <c r="R1899" s="2">
        <v>169.37866791341727</v>
      </c>
      <c r="T1899">
        <f>(3.14*((P1899/2)^2))/1000000</f>
        <v>3.01754E-3</v>
      </c>
    </row>
    <row r="1900" spans="1:20" ht="15" customHeight="1">
      <c r="A1900">
        <v>1899</v>
      </c>
      <c r="B1900" s="9" t="s">
        <v>393</v>
      </c>
      <c r="C1900" s="9" t="s">
        <v>449</v>
      </c>
      <c r="D1900" s="6">
        <v>33</v>
      </c>
      <c r="E1900" s="9" t="s">
        <v>648</v>
      </c>
      <c r="F1900" s="17">
        <v>103052</v>
      </c>
      <c r="G1900" s="17">
        <v>32.679000000000002</v>
      </c>
      <c r="H1900" s="17">
        <v>72.009</v>
      </c>
      <c r="I1900" s="9" t="s">
        <v>413</v>
      </c>
      <c r="J1900" s="9" t="s">
        <v>414</v>
      </c>
      <c r="L1900" s="9" t="str">
        <f>CONCATENATE(J1900,".",K1900)</f>
        <v>Malvaviscus.</v>
      </c>
      <c r="M1900" s="9" t="s">
        <v>414</v>
      </c>
      <c r="N1900" s="11" t="s">
        <v>437</v>
      </c>
      <c r="O1900" s="64">
        <v>0</v>
      </c>
      <c r="P1900">
        <v>72</v>
      </c>
      <c r="Q1900">
        <v>1</v>
      </c>
      <c r="R1900" s="2">
        <v>182.07819819814009</v>
      </c>
      <c r="T1900">
        <f>(3.14*((P1900/2)^2))/1000000</f>
        <v>4.0694399999999997E-3</v>
      </c>
    </row>
    <row r="1901" spans="1:20" ht="15" customHeight="1">
      <c r="A1901">
        <v>1900</v>
      </c>
      <c r="B1901" s="9" t="s">
        <v>393</v>
      </c>
      <c r="C1901" s="9" t="s">
        <v>449</v>
      </c>
      <c r="D1901" s="6">
        <v>34</v>
      </c>
      <c r="E1901" s="9" t="s">
        <v>648</v>
      </c>
      <c r="F1901" s="17">
        <v>103053</v>
      </c>
      <c r="G1901" s="17">
        <v>34.213999999999999</v>
      </c>
      <c r="H1901" s="17">
        <v>74.545000000000002</v>
      </c>
      <c r="I1901" s="9" t="s">
        <v>747</v>
      </c>
      <c r="J1901" s="9" t="s">
        <v>750</v>
      </c>
      <c r="K1901" s="9" t="s">
        <v>751</v>
      </c>
      <c r="L1901" s="9" t="str">
        <f>CONCATENATE(J1901,".",K1901)</f>
        <v>Bunchonsia.macrophylla</v>
      </c>
      <c r="M1901" s="9" t="s">
        <v>748</v>
      </c>
      <c r="N1901" s="11" t="s">
        <v>437</v>
      </c>
      <c r="O1901" s="64">
        <v>0</v>
      </c>
      <c r="P1901">
        <v>61</v>
      </c>
      <c r="Q1901">
        <v>1</v>
      </c>
      <c r="R1901" s="2">
        <v>104.53491393466629</v>
      </c>
      <c r="T1901">
        <f>(3.14*((P1901/2)^2))/1000000</f>
        <v>2.9209850000000001E-3</v>
      </c>
    </row>
    <row r="1902" spans="1:20" ht="15" customHeight="1">
      <c r="A1902">
        <v>1901</v>
      </c>
      <c r="B1902" s="9" t="s">
        <v>393</v>
      </c>
      <c r="C1902" s="9" t="s">
        <v>449</v>
      </c>
      <c r="D1902" s="6">
        <v>34</v>
      </c>
      <c r="E1902" s="9" t="s">
        <v>647</v>
      </c>
      <c r="F1902" s="16">
        <v>103054</v>
      </c>
      <c r="G1902" s="17">
        <v>30.036000000000001</v>
      </c>
      <c r="H1902" s="17">
        <v>76.188000000000002</v>
      </c>
      <c r="I1902" s="9" t="s">
        <v>52</v>
      </c>
      <c r="J1902" s="9" t="s">
        <v>53</v>
      </c>
      <c r="L1902" s="9" t="str">
        <f>CONCATENATE(J1902,".",K1902)</f>
        <v>Styrax.</v>
      </c>
      <c r="M1902" s="9" t="s">
        <v>53</v>
      </c>
      <c r="N1902" s="11" t="s">
        <v>437</v>
      </c>
      <c r="O1902" s="64">
        <v>26.400098341855482</v>
      </c>
      <c r="P1902">
        <v>317</v>
      </c>
      <c r="Q1902">
        <v>3</v>
      </c>
      <c r="R1902" s="2">
        <v>168.84413651852617</v>
      </c>
      <c r="T1902">
        <f>(3.14*((P1902/2)^2))/1000000</f>
        <v>7.8883865000000011E-2</v>
      </c>
    </row>
    <row r="1903" spans="1:20" ht="15" customHeight="1">
      <c r="A1903">
        <v>1902</v>
      </c>
      <c r="B1903" s="9" t="s">
        <v>393</v>
      </c>
      <c r="C1903" s="9" t="s">
        <v>449</v>
      </c>
      <c r="D1903" s="6">
        <v>34</v>
      </c>
      <c r="E1903" s="9" t="s">
        <v>648</v>
      </c>
      <c r="F1903" s="17">
        <v>103055</v>
      </c>
      <c r="G1903" s="17">
        <v>30.179000000000002</v>
      </c>
      <c r="H1903" s="17">
        <v>76.866</v>
      </c>
      <c r="I1903" s="9" t="s">
        <v>52</v>
      </c>
      <c r="J1903" s="9" t="s">
        <v>53</v>
      </c>
      <c r="L1903" s="9" t="str">
        <f>CONCATENATE(J1903,".",K1903)</f>
        <v>Styrax.</v>
      </c>
      <c r="M1903" s="9" t="s">
        <v>53</v>
      </c>
      <c r="N1903" s="11" t="s">
        <v>437</v>
      </c>
      <c r="O1903" s="64">
        <v>0</v>
      </c>
      <c r="P1903">
        <v>238</v>
      </c>
      <c r="Q1903">
        <v>2</v>
      </c>
      <c r="R1903" s="2">
        <v>151.47140875744029</v>
      </c>
      <c r="T1903">
        <f>(3.14*((P1903/2)^2))/1000000</f>
        <v>4.4465539999999998E-2</v>
      </c>
    </row>
    <row r="1904" spans="1:20" ht="15" customHeight="1">
      <c r="A1904">
        <v>1903</v>
      </c>
      <c r="B1904" s="9" t="s">
        <v>393</v>
      </c>
      <c r="C1904" s="9" t="s">
        <v>449</v>
      </c>
      <c r="D1904" s="6">
        <v>34</v>
      </c>
      <c r="E1904" s="9" t="s">
        <v>648</v>
      </c>
      <c r="F1904" s="17">
        <v>103056</v>
      </c>
      <c r="G1904" s="17">
        <v>32.58</v>
      </c>
      <c r="H1904" s="17">
        <v>77.731999999999999</v>
      </c>
      <c r="I1904" s="9" t="s">
        <v>52</v>
      </c>
      <c r="J1904" s="9" t="s">
        <v>53</v>
      </c>
      <c r="L1904" s="9" t="str">
        <f>CONCATENATE(J1904,".",K1904)</f>
        <v>Styrax.</v>
      </c>
      <c r="M1904" s="9" t="s">
        <v>53</v>
      </c>
      <c r="N1904" s="11" t="s">
        <v>437</v>
      </c>
      <c r="O1904" s="64">
        <v>0</v>
      </c>
      <c r="P1904">
        <v>141</v>
      </c>
      <c r="Q1904">
        <v>2</v>
      </c>
      <c r="R1904" s="2">
        <v>109.01207594343616</v>
      </c>
      <c r="T1904">
        <f>(3.14*((P1904/2)^2))/1000000</f>
        <v>1.5606585000000001E-2</v>
      </c>
    </row>
    <row r="1905" spans="1:31" ht="15" customHeight="1">
      <c r="A1905">
        <v>1904</v>
      </c>
      <c r="B1905" s="9" t="s">
        <v>393</v>
      </c>
      <c r="C1905" s="9" t="s">
        <v>449</v>
      </c>
      <c r="D1905" s="6">
        <v>44</v>
      </c>
      <c r="E1905" s="9" t="s">
        <v>648</v>
      </c>
      <c r="F1905" s="17">
        <v>103057</v>
      </c>
      <c r="G1905" s="17">
        <v>37.713999999999999</v>
      </c>
      <c r="H1905" s="17">
        <v>78.795000000000002</v>
      </c>
      <c r="I1905" s="9" t="s">
        <v>52</v>
      </c>
      <c r="J1905" s="9" t="s">
        <v>53</v>
      </c>
      <c r="L1905" s="9" t="str">
        <f>CONCATENATE(J1905,".",K1905)</f>
        <v>Styrax.</v>
      </c>
      <c r="M1905" s="9" t="s">
        <v>53</v>
      </c>
      <c r="N1905" s="11" t="s">
        <v>437</v>
      </c>
      <c r="O1905" s="64">
        <v>0</v>
      </c>
      <c r="P1905">
        <v>122</v>
      </c>
      <c r="Q1905">
        <v>2</v>
      </c>
      <c r="R1905" s="2">
        <v>112.95832318648075</v>
      </c>
      <c r="T1905">
        <f>(3.14*((P1905/2)^2))/1000000</f>
        <v>1.168394E-2</v>
      </c>
    </row>
    <row r="1906" spans="1:31" ht="15" customHeight="1">
      <c r="A1906">
        <v>1905</v>
      </c>
      <c r="B1906" s="9" t="s">
        <v>393</v>
      </c>
      <c r="C1906" s="9" t="s">
        <v>449</v>
      </c>
      <c r="D1906" s="6">
        <v>44</v>
      </c>
      <c r="E1906" s="9" t="s">
        <v>648</v>
      </c>
      <c r="F1906" s="17">
        <v>103058</v>
      </c>
      <c r="G1906" s="17">
        <v>38.963999999999999</v>
      </c>
      <c r="H1906" s="17">
        <v>76.222999999999999</v>
      </c>
      <c r="I1906" s="9" t="s">
        <v>22</v>
      </c>
      <c r="J1906" s="9" t="s">
        <v>513</v>
      </c>
      <c r="L1906" s="9" t="str">
        <f>CONCATENATE(J1906,".",K1906)</f>
        <v>Cinnamomum.</v>
      </c>
      <c r="M1906" s="9" t="s">
        <v>411</v>
      </c>
      <c r="N1906" s="11" t="s">
        <v>437</v>
      </c>
      <c r="O1906" s="64">
        <v>0</v>
      </c>
      <c r="P1906">
        <v>55</v>
      </c>
      <c r="Q1906">
        <v>1</v>
      </c>
      <c r="R1906" s="2">
        <v>178.53928153983509</v>
      </c>
      <c r="T1906">
        <f>(3.14*((P1906/2)^2))/1000000</f>
        <v>2.374625E-3</v>
      </c>
    </row>
    <row r="1907" spans="1:31" ht="15" customHeight="1">
      <c r="A1907">
        <v>1906</v>
      </c>
      <c r="B1907" s="9" t="s">
        <v>393</v>
      </c>
      <c r="C1907" s="9" t="s">
        <v>449</v>
      </c>
      <c r="D1907" s="6">
        <v>44</v>
      </c>
      <c r="E1907" s="9" t="s">
        <v>648</v>
      </c>
      <c r="F1907" s="17">
        <v>103059</v>
      </c>
      <c r="G1907" s="17">
        <v>37.75</v>
      </c>
      <c r="H1907" s="17">
        <v>75.545000000000002</v>
      </c>
      <c r="I1907" s="9" t="s">
        <v>52</v>
      </c>
      <c r="J1907" s="9" t="s">
        <v>53</v>
      </c>
      <c r="L1907" s="9" t="str">
        <f>CONCATENATE(J1907,".",K1907)</f>
        <v>Styrax.</v>
      </c>
      <c r="M1907" s="9" t="s">
        <v>53</v>
      </c>
      <c r="N1907" s="11" t="s">
        <v>437</v>
      </c>
      <c r="O1907" s="64">
        <v>0</v>
      </c>
      <c r="P1907">
        <v>263</v>
      </c>
      <c r="Q1907">
        <v>2</v>
      </c>
      <c r="R1907" s="2">
        <v>162.99374707358328</v>
      </c>
      <c r="T1907">
        <f>(3.14*((P1907/2)^2))/1000000</f>
        <v>5.4297665000000002E-2</v>
      </c>
    </row>
    <row r="1908" spans="1:31" ht="15" customHeight="1">
      <c r="A1908">
        <v>1907</v>
      </c>
      <c r="B1908" s="9" t="s">
        <v>393</v>
      </c>
      <c r="C1908" s="9" t="s">
        <v>449</v>
      </c>
      <c r="D1908" s="6">
        <v>44</v>
      </c>
      <c r="E1908" s="9" t="s">
        <v>647</v>
      </c>
      <c r="F1908" s="16">
        <v>103060</v>
      </c>
      <c r="G1908" s="17">
        <v>37.08</v>
      </c>
      <c r="H1908" s="17">
        <v>75.768000000000001</v>
      </c>
      <c r="I1908" s="9" t="s">
        <v>28</v>
      </c>
      <c r="J1908" s="9" t="s">
        <v>514</v>
      </c>
      <c r="K1908" s="9">
        <v>4</v>
      </c>
      <c r="L1908" s="9" t="str">
        <f>CONCATENATE(J1908,".",K1908)</f>
        <v>MirIndet.4</v>
      </c>
      <c r="M1908" s="9" t="s">
        <v>423</v>
      </c>
      <c r="N1908" s="11" t="s">
        <v>437</v>
      </c>
      <c r="O1908" s="64">
        <v>22.739769436758415</v>
      </c>
      <c r="P1908">
        <v>690</v>
      </c>
      <c r="Q1908">
        <v>4</v>
      </c>
      <c r="R1908" s="2">
        <v>168.65578185082359</v>
      </c>
      <c r="S1908">
        <v>230</v>
      </c>
      <c r="T1908">
        <f>(3.14*((P1908/2)^2))/1000000</f>
        <v>0.37373849999999997</v>
      </c>
      <c r="U1908" t="s">
        <v>48</v>
      </c>
      <c r="AE1908" t="s">
        <v>347</v>
      </c>
    </row>
    <row r="1909" spans="1:31" ht="15" customHeight="1">
      <c r="A1909">
        <v>1908</v>
      </c>
      <c r="B1909" s="9" t="s">
        <v>393</v>
      </c>
      <c r="C1909" s="9" t="s">
        <v>449</v>
      </c>
      <c r="D1909" s="6">
        <v>43</v>
      </c>
      <c r="E1909" s="9" t="s">
        <v>648</v>
      </c>
      <c r="F1909" s="17">
        <v>103061</v>
      </c>
      <c r="G1909" s="17">
        <v>36.009</v>
      </c>
      <c r="H1909" s="17">
        <v>72.688000000000002</v>
      </c>
      <c r="I1909" s="9" t="s">
        <v>22</v>
      </c>
      <c r="J1909" s="9" t="s">
        <v>513</v>
      </c>
      <c r="L1909" s="9" t="str">
        <f>CONCATENATE(J1909,".",K1909)</f>
        <v>Cinnamomum.</v>
      </c>
      <c r="M1909" s="9" t="s">
        <v>411</v>
      </c>
      <c r="N1909" s="11" t="s">
        <v>437</v>
      </c>
      <c r="O1909" s="64">
        <v>0</v>
      </c>
      <c r="P1909">
        <v>51</v>
      </c>
      <c r="Q1909">
        <v>1</v>
      </c>
      <c r="R1909" s="2">
        <v>116.18956737203689</v>
      </c>
      <c r="T1909">
        <f>(3.14*((P1909/2)^2))/1000000</f>
        <v>2.041785E-3</v>
      </c>
    </row>
    <row r="1910" spans="1:31" ht="15" customHeight="1">
      <c r="A1910">
        <v>1909</v>
      </c>
      <c r="B1910" s="9" t="s">
        <v>393</v>
      </c>
      <c r="C1910" s="9" t="s">
        <v>449</v>
      </c>
      <c r="D1910" s="6">
        <v>43</v>
      </c>
      <c r="E1910" s="9" t="s">
        <v>647</v>
      </c>
      <c r="F1910" s="19">
        <v>103062</v>
      </c>
      <c r="G1910" s="17">
        <v>36.963999999999999</v>
      </c>
      <c r="H1910" s="17">
        <v>70.366</v>
      </c>
      <c r="I1910" s="9" t="s">
        <v>66</v>
      </c>
      <c r="J1910" s="9" t="s">
        <v>67</v>
      </c>
      <c r="K1910" s="9" t="s">
        <v>714</v>
      </c>
      <c r="L1910" s="9" t="str">
        <f>CONCATENATE(J1910,".",K1910)</f>
        <v>Magnolia.sororum</v>
      </c>
      <c r="M1910" s="9" t="s">
        <v>67</v>
      </c>
      <c r="N1910" s="11" t="s">
        <v>437</v>
      </c>
      <c r="O1910" s="64">
        <v>36.076844082155453</v>
      </c>
      <c r="P1910">
        <v>1358</v>
      </c>
      <c r="Q1910">
        <v>4</v>
      </c>
      <c r="R1910" s="2">
        <v>134.12393267366707</v>
      </c>
      <c r="S1910">
        <v>380</v>
      </c>
      <c r="T1910">
        <f>(3.14*((P1910/2)^2))/1000000</f>
        <v>1.4476687399999999</v>
      </c>
      <c r="U1910" t="s">
        <v>58</v>
      </c>
      <c r="AE1910" t="s">
        <v>451</v>
      </c>
    </row>
    <row r="1911" spans="1:31" ht="15" customHeight="1">
      <c r="A1911">
        <v>1910</v>
      </c>
      <c r="B1911" s="9" t="s">
        <v>393</v>
      </c>
      <c r="C1911" s="9" t="s">
        <v>449</v>
      </c>
      <c r="D1911" s="6">
        <v>42</v>
      </c>
      <c r="E1911" s="9" t="s">
        <v>648</v>
      </c>
      <c r="F1911" s="17">
        <v>103063</v>
      </c>
      <c r="G1911" s="17">
        <v>37.643000000000001</v>
      </c>
      <c r="H1911" s="17">
        <v>67.58</v>
      </c>
      <c r="I1911" s="9" t="s">
        <v>413</v>
      </c>
      <c r="J1911" s="9" t="s">
        <v>414</v>
      </c>
      <c r="L1911" s="9" t="str">
        <f>CONCATENATE(J1911,".",K1911)</f>
        <v>Malvaviscus.</v>
      </c>
      <c r="M1911" s="9" t="s">
        <v>414</v>
      </c>
      <c r="N1911" s="11" t="s">
        <v>437</v>
      </c>
      <c r="O1911" s="64">
        <v>0</v>
      </c>
      <c r="P1911">
        <v>61</v>
      </c>
      <c r="Q1911">
        <v>1</v>
      </c>
      <c r="R1911" s="2">
        <v>116.94256605273469</v>
      </c>
      <c r="T1911">
        <f>(3.14*((P1911/2)^2))/1000000</f>
        <v>2.9209850000000001E-3</v>
      </c>
    </row>
    <row r="1912" spans="1:31" ht="15" customHeight="1">
      <c r="A1912">
        <v>1911</v>
      </c>
      <c r="B1912" s="9" t="s">
        <v>393</v>
      </c>
      <c r="C1912" s="9" t="s">
        <v>449</v>
      </c>
      <c r="D1912" s="6">
        <v>42</v>
      </c>
      <c r="E1912" s="9" t="s">
        <v>648</v>
      </c>
      <c r="F1912" s="17">
        <v>103064</v>
      </c>
      <c r="G1912" s="17">
        <v>34.929000000000002</v>
      </c>
      <c r="H1912" s="17">
        <v>65.972999999999999</v>
      </c>
      <c r="I1912" s="9" t="s">
        <v>413</v>
      </c>
      <c r="J1912" s="9" t="s">
        <v>414</v>
      </c>
      <c r="L1912" s="9" t="str">
        <f>CONCATENATE(J1912,".",K1912)</f>
        <v>Malvaviscus.</v>
      </c>
      <c r="M1912" s="9" t="s">
        <v>414</v>
      </c>
      <c r="N1912" s="11" t="s">
        <v>437</v>
      </c>
      <c r="O1912" s="64">
        <v>0</v>
      </c>
      <c r="P1912">
        <v>60</v>
      </c>
      <c r="Q1912">
        <v>1</v>
      </c>
      <c r="R1912" s="2">
        <v>138.51234579264462</v>
      </c>
      <c r="T1912">
        <f>(3.14*((P1912/2)^2))/1000000</f>
        <v>2.826E-3</v>
      </c>
    </row>
    <row r="1913" spans="1:31" ht="15" customHeight="1">
      <c r="A1913">
        <v>1912</v>
      </c>
      <c r="B1913" s="9" t="s">
        <v>393</v>
      </c>
      <c r="C1913" s="9" t="s">
        <v>449</v>
      </c>
      <c r="D1913" s="6">
        <v>42</v>
      </c>
      <c r="E1913" s="9" t="s">
        <v>648</v>
      </c>
      <c r="F1913" s="17">
        <v>103065</v>
      </c>
      <c r="G1913" s="17">
        <v>36.786000000000001</v>
      </c>
      <c r="H1913" s="17">
        <v>65.08</v>
      </c>
      <c r="I1913" s="9" t="s">
        <v>39</v>
      </c>
      <c r="J1913" s="9" t="s">
        <v>419</v>
      </c>
      <c r="K1913" t="s">
        <v>756</v>
      </c>
      <c r="L1913" s="9" t="str">
        <f>CONCATENATE(J1913,".",K1913)</f>
        <v>Guarea.cf. andenophylla</v>
      </c>
      <c r="M1913" s="9" t="s">
        <v>419</v>
      </c>
      <c r="N1913" s="11" t="s">
        <v>437</v>
      </c>
      <c r="O1913" s="64">
        <v>0</v>
      </c>
      <c r="P1913">
        <v>153</v>
      </c>
      <c r="Q1913">
        <v>2</v>
      </c>
      <c r="R1913" s="2">
        <v>141.17980506753105</v>
      </c>
      <c r="T1913">
        <f>(3.14*((P1913/2)^2))/1000000</f>
        <v>1.8376065000000004E-2</v>
      </c>
    </row>
    <row r="1914" spans="1:31" ht="15" customHeight="1">
      <c r="A1914">
        <v>1913</v>
      </c>
      <c r="B1914" s="9" t="s">
        <v>393</v>
      </c>
      <c r="C1914" s="9" t="s">
        <v>449</v>
      </c>
      <c r="D1914" s="6">
        <v>41</v>
      </c>
      <c r="E1914" s="9" t="s">
        <v>648</v>
      </c>
      <c r="F1914" s="17">
        <v>103066</v>
      </c>
      <c r="G1914" s="17">
        <v>35.856999999999999</v>
      </c>
      <c r="H1914" s="17">
        <v>63.116</v>
      </c>
      <c r="I1914" s="9" t="s">
        <v>28</v>
      </c>
      <c r="J1914" s="9" t="s">
        <v>514</v>
      </c>
      <c r="K1914" s="9">
        <v>4</v>
      </c>
      <c r="L1914" s="9" t="str">
        <f>CONCATENATE(J1914,".",K1914)</f>
        <v>MirIndet.4</v>
      </c>
      <c r="M1914" s="9" t="s">
        <v>423</v>
      </c>
      <c r="N1914" s="11" t="s">
        <v>437</v>
      </c>
      <c r="O1914" s="64">
        <v>0</v>
      </c>
      <c r="P1914">
        <v>187</v>
      </c>
      <c r="Q1914">
        <v>2</v>
      </c>
      <c r="R1914" s="2">
        <v>156.28332046971161</v>
      </c>
      <c r="T1914">
        <f>(3.14*((P1914/2)^2))/1000000</f>
        <v>2.7450665000000003E-2</v>
      </c>
    </row>
    <row r="1915" spans="1:31" ht="15" customHeight="1">
      <c r="A1915">
        <v>1914</v>
      </c>
      <c r="B1915" s="9" t="s">
        <v>393</v>
      </c>
      <c r="C1915" s="9" t="s">
        <v>449</v>
      </c>
      <c r="D1915" s="6">
        <v>41</v>
      </c>
      <c r="E1915" s="9" t="s">
        <v>648</v>
      </c>
      <c r="F1915" s="17">
        <v>103067</v>
      </c>
      <c r="G1915" s="17">
        <v>38.143000000000001</v>
      </c>
      <c r="H1915" s="17">
        <v>61.295000000000002</v>
      </c>
      <c r="I1915" s="9" t="s">
        <v>42</v>
      </c>
      <c r="J1915" s="9" t="s">
        <v>43</v>
      </c>
      <c r="K1915" s="9" t="s">
        <v>715</v>
      </c>
      <c r="L1915" s="9" t="str">
        <f>CONCATENATE(J1915,".",K1915)</f>
        <v>Psychotria.montivaga</v>
      </c>
      <c r="M1915" s="9" t="s">
        <v>415</v>
      </c>
      <c r="N1915" s="11" t="s">
        <v>437</v>
      </c>
      <c r="O1915" s="64">
        <v>0</v>
      </c>
      <c r="P1915">
        <v>53</v>
      </c>
      <c r="Q1915">
        <v>1</v>
      </c>
      <c r="R1915" s="2">
        <v>167.08888594669227</v>
      </c>
      <c r="T1915">
        <f>(3.14*((P1915/2)^2))/1000000</f>
        <v>2.205065E-3</v>
      </c>
    </row>
    <row r="1916" spans="1:31" ht="15" customHeight="1">
      <c r="A1916">
        <v>1915</v>
      </c>
      <c r="B1916" s="9" t="s">
        <v>393</v>
      </c>
      <c r="C1916" s="9" t="s">
        <v>452</v>
      </c>
      <c r="D1916" s="6">
        <v>11</v>
      </c>
      <c r="E1916" s="9" t="s">
        <v>648</v>
      </c>
      <c r="F1916" s="17">
        <v>103068</v>
      </c>
      <c r="G1916" s="17">
        <v>24.856999999999999</v>
      </c>
      <c r="H1916" s="17">
        <v>80.438000000000002</v>
      </c>
      <c r="I1916" s="9" t="s">
        <v>52</v>
      </c>
      <c r="J1916" s="9" t="s">
        <v>53</v>
      </c>
      <c r="L1916" s="9" t="str">
        <f>CONCATENATE(J1916,".",K1916)</f>
        <v>Styrax.</v>
      </c>
      <c r="M1916" s="9" t="s">
        <v>53</v>
      </c>
      <c r="N1916" s="11" t="s">
        <v>437</v>
      </c>
      <c r="O1916" s="64">
        <v>0</v>
      </c>
      <c r="P1916">
        <v>461</v>
      </c>
      <c r="Q1916">
        <v>3</v>
      </c>
      <c r="R1916" s="2">
        <v>120.31424966290592</v>
      </c>
      <c r="T1916">
        <f>(3.14*((P1916/2)^2))/1000000</f>
        <v>0.16682898500000001</v>
      </c>
    </row>
    <row r="1917" spans="1:31" ht="15" customHeight="1">
      <c r="A1917">
        <v>1916</v>
      </c>
      <c r="B1917" s="9" t="s">
        <v>393</v>
      </c>
      <c r="C1917" s="9" t="s">
        <v>452</v>
      </c>
      <c r="D1917" s="6">
        <v>11</v>
      </c>
      <c r="E1917" s="9" t="s">
        <v>648</v>
      </c>
      <c r="F1917" s="17">
        <v>103069</v>
      </c>
      <c r="G1917" s="17">
        <v>23.963999999999999</v>
      </c>
      <c r="H1917" s="17">
        <v>80.438000000000002</v>
      </c>
      <c r="I1917" s="9" t="s">
        <v>311</v>
      </c>
      <c r="J1917" s="9" t="s">
        <v>312</v>
      </c>
      <c r="L1917" s="9" t="str">
        <f>CONCATENATE(J1917,".",K1917)</f>
        <v>Piper.</v>
      </c>
      <c r="M1917" s="9" t="s">
        <v>312</v>
      </c>
      <c r="N1917" s="11" t="s">
        <v>437</v>
      </c>
      <c r="O1917" s="64">
        <v>0</v>
      </c>
      <c r="P1917">
        <v>83</v>
      </c>
      <c r="Q1917">
        <v>1</v>
      </c>
      <c r="R1917" s="2">
        <v>143.64002902389765</v>
      </c>
      <c r="T1917">
        <f>(3.14*((P1917/2)^2))/1000000</f>
        <v>5.4078649999999995E-3</v>
      </c>
    </row>
    <row r="1918" spans="1:31" ht="15" customHeight="1">
      <c r="A1918">
        <v>1917</v>
      </c>
      <c r="B1918" s="9" t="s">
        <v>393</v>
      </c>
      <c r="C1918" s="9" t="s">
        <v>452</v>
      </c>
      <c r="D1918" s="6">
        <v>11</v>
      </c>
      <c r="E1918" s="9" t="s">
        <v>648</v>
      </c>
      <c r="F1918" s="17">
        <v>103070</v>
      </c>
      <c r="G1918" s="17">
        <v>20.5</v>
      </c>
      <c r="H1918" s="17">
        <v>82.722999999999999</v>
      </c>
      <c r="I1918" s="9" t="s">
        <v>22</v>
      </c>
      <c r="J1918" s="9" t="s">
        <v>513</v>
      </c>
      <c r="L1918" s="9" t="str">
        <f>CONCATENATE(J1918,".",K1918)</f>
        <v>Cinnamomum.</v>
      </c>
      <c r="M1918" s="9" t="s">
        <v>411</v>
      </c>
      <c r="N1918" s="11" t="s">
        <v>437</v>
      </c>
      <c r="O1918" s="64">
        <v>0</v>
      </c>
      <c r="P1918">
        <v>53</v>
      </c>
      <c r="Q1918">
        <v>1</v>
      </c>
      <c r="R1918" s="2">
        <v>100.96882532563114</v>
      </c>
      <c r="T1918">
        <f>(3.14*((P1918/2)^2))/1000000</f>
        <v>2.205065E-3</v>
      </c>
    </row>
    <row r="1919" spans="1:31" ht="15" customHeight="1">
      <c r="A1919">
        <v>1918</v>
      </c>
      <c r="B1919" s="9" t="s">
        <v>393</v>
      </c>
      <c r="C1919" s="9" t="s">
        <v>452</v>
      </c>
      <c r="D1919" s="6">
        <v>11</v>
      </c>
      <c r="E1919" s="9" t="s">
        <v>648</v>
      </c>
      <c r="F1919" s="17">
        <v>103071</v>
      </c>
      <c r="G1919" s="17">
        <v>21.643000000000001</v>
      </c>
      <c r="H1919" s="17">
        <v>84.08</v>
      </c>
      <c r="I1919" s="9" t="s">
        <v>22</v>
      </c>
      <c r="J1919" s="9" t="s">
        <v>518</v>
      </c>
      <c r="K1919" s="9" t="s">
        <v>502</v>
      </c>
      <c r="L1919" s="9" t="str">
        <f>CONCATENATE(J1919,".",K1919)</f>
        <v>Nectandra.sp2</v>
      </c>
      <c r="M1919" s="9" t="s">
        <v>432</v>
      </c>
      <c r="N1919" s="11" t="s">
        <v>437</v>
      </c>
      <c r="O1919" s="64">
        <v>0</v>
      </c>
      <c r="P1919">
        <v>63</v>
      </c>
      <c r="Q1919">
        <v>1</v>
      </c>
      <c r="R1919" s="2">
        <v>192.08526445704024</v>
      </c>
      <c r="T1919">
        <f>(3.14*((P1919/2)^2))/1000000</f>
        <v>3.1156650000000001E-3</v>
      </c>
    </row>
    <row r="1920" spans="1:31" ht="15" customHeight="1">
      <c r="A1920">
        <v>1919</v>
      </c>
      <c r="B1920" s="9" t="s">
        <v>393</v>
      </c>
      <c r="C1920" s="9" t="s">
        <v>452</v>
      </c>
      <c r="D1920" s="6">
        <v>12</v>
      </c>
      <c r="E1920" s="9" t="s">
        <v>648</v>
      </c>
      <c r="F1920" s="17">
        <v>103072</v>
      </c>
      <c r="G1920" s="17">
        <v>24.643000000000001</v>
      </c>
      <c r="H1920" s="17">
        <v>83.009</v>
      </c>
      <c r="I1920" s="9" t="s">
        <v>311</v>
      </c>
      <c r="J1920" s="9" t="s">
        <v>312</v>
      </c>
      <c r="L1920" s="9" t="str">
        <f>CONCATENATE(J1920,".",K1920)</f>
        <v>Piper.</v>
      </c>
      <c r="M1920" s="9" t="s">
        <v>312</v>
      </c>
      <c r="N1920" s="11" t="s">
        <v>437</v>
      </c>
      <c r="O1920" s="64">
        <v>0</v>
      </c>
      <c r="P1920">
        <v>69</v>
      </c>
      <c r="Q1920">
        <v>1</v>
      </c>
      <c r="R1920" s="2">
        <v>134.07317150715068</v>
      </c>
      <c r="T1920">
        <f>(3.14*((P1920/2)^2))/1000000</f>
        <v>3.7373850000000002E-3</v>
      </c>
    </row>
    <row r="1921" spans="1:28" ht="15" customHeight="1">
      <c r="A1921">
        <v>1920</v>
      </c>
      <c r="B1921" s="9" t="s">
        <v>393</v>
      </c>
      <c r="C1921" s="9" t="s">
        <v>452</v>
      </c>
      <c r="D1921" s="6">
        <v>12</v>
      </c>
      <c r="E1921" s="9" t="s">
        <v>648</v>
      </c>
      <c r="F1921" s="17">
        <v>103073</v>
      </c>
      <c r="G1921" s="17">
        <v>24.179000000000002</v>
      </c>
      <c r="H1921" s="17">
        <v>85.08</v>
      </c>
      <c r="I1921" s="9" t="s">
        <v>311</v>
      </c>
      <c r="J1921" s="9" t="s">
        <v>312</v>
      </c>
      <c r="L1921" s="9" t="str">
        <f>CONCATENATE(J1921,".",K1921)</f>
        <v>Piper.</v>
      </c>
      <c r="M1921" s="9" t="s">
        <v>312</v>
      </c>
      <c r="N1921" s="11" t="s">
        <v>437</v>
      </c>
      <c r="O1921" s="64">
        <v>0</v>
      </c>
      <c r="P1921">
        <v>52</v>
      </c>
      <c r="Q1921">
        <v>1</v>
      </c>
      <c r="R1921" s="2">
        <v>119.47269018648012</v>
      </c>
      <c r="T1921">
        <f>(3.14*((P1921/2)^2))/1000000</f>
        <v>2.1226399999999999E-3</v>
      </c>
    </row>
    <row r="1922" spans="1:28" ht="15" customHeight="1">
      <c r="A1922">
        <v>1921</v>
      </c>
      <c r="B1922" s="9" t="s">
        <v>393</v>
      </c>
      <c r="C1922" s="9" t="s">
        <v>452</v>
      </c>
      <c r="D1922" s="6">
        <v>12</v>
      </c>
      <c r="E1922" s="9" t="s">
        <v>648</v>
      </c>
      <c r="F1922" s="17">
        <v>103074</v>
      </c>
      <c r="G1922" s="17">
        <v>23.036000000000001</v>
      </c>
      <c r="H1922" s="17">
        <v>89.152000000000001</v>
      </c>
      <c r="I1922" s="9" t="s">
        <v>311</v>
      </c>
      <c r="J1922" s="9" t="s">
        <v>312</v>
      </c>
      <c r="L1922" s="9" t="str">
        <f>CONCATENATE(J1922,".",K1922)</f>
        <v>Piper.</v>
      </c>
      <c r="M1922" s="9" t="s">
        <v>312</v>
      </c>
      <c r="N1922" s="11" t="s">
        <v>437</v>
      </c>
      <c r="O1922" s="64">
        <v>0</v>
      </c>
      <c r="P1922">
        <v>78</v>
      </c>
      <c r="Q1922">
        <v>1</v>
      </c>
      <c r="R1922" s="2">
        <v>187.39694360669654</v>
      </c>
      <c r="T1922">
        <f>(3.14*((P1922/2)^2))/1000000</f>
        <v>4.7759400000000002E-3</v>
      </c>
      <c r="U1922" t="s">
        <v>78</v>
      </c>
    </row>
    <row r="1923" spans="1:28" ht="15" customHeight="1">
      <c r="A1923">
        <v>1922</v>
      </c>
      <c r="B1923" s="9" t="s">
        <v>393</v>
      </c>
      <c r="C1923" s="9" t="s">
        <v>452</v>
      </c>
      <c r="D1923" s="6">
        <v>12</v>
      </c>
      <c r="E1923" s="9" t="s">
        <v>648</v>
      </c>
      <c r="F1923" s="17">
        <v>103075</v>
      </c>
      <c r="G1923" s="17">
        <v>24.606999999999999</v>
      </c>
      <c r="H1923" s="17">
        <v>89.366</v>
      </c>
      <c r="I1923" s="9" t="s">
        <v>39</v>
      </c>
      <c r="J1923" s="9" t="s">
        <v>419</v>
      </c>
      <c r="K1923" t="s">
        <v>756</v>
      </c>
      <c r="L1923" s="9" t="str">
        <f>CONCATENATE(J1923,".",K1923)</f>
        <v>Guarea.cf. andenophylla</v>
      </c>
      <c r="M1923" s="9" t="s">
        <v>419</v>
      </c>
      <c r="N1923" s="11" t="s">
        <v>437</v>
      </c>
      <c r="O1923" s="64">
        <v>0</v>
      </c>
      <c r="P1923">
        <v>221</v>
      </c>
      <c r="Q1923">
        <v>2</v>
      </c>
      <c r="R1923" s="2">
        <v>169.27918355745021</v>
      </c>
      <c r="T1923">
        <f>(3.14*((P1923/2)^2))/1000000</f>
        <v>3.8340185000000006E-2</v>
      </c>
    </row>
    <row r="1924" spans="1:28" ht="15" customHeight="1">
      <c r="A1924">
        <v>1923</v>
      </c>
      <c r="B1924" s="9" t="s">
        <v>393</v>
      </c>
      <c r="C1924" s="9" t="s">
        <v>452</v>
      </c>
      <c r="D1924" s="6">
        <v>13</v>
      </c>
      <c r="E1924" s="9" t="s">
        <v>647</v>
      </c>
      <c r="F1924" s="16">
        <v>103076</v>
      </c>
      <c r="G1924" s="17">
        <v>20.25</v>
      </c>
      <c r="H1924" s="17">
        <v>91.902000000000001</v>
      </c>
      <c r="I1924" s="9" t="s">
        <v>93</v>
      </c>
      <c r="J1924" s="9" t="s">
        <v>94</v>
      </c>
      <c r="K1924" s="9" t="s">
        <v>725</v>
      </c>
      <c r="L1924" s="9" t="str">
        <f>CONCATENATE(J1924,".",K1924)</f>
        <v>Viburnum.costaricanun</v>
      </c>
      <c r="M1924" s="9" t="s">
        <v>94</v>
      </c>
      <c r="N1924" s="11" t="s">
        <v>437</v>
      </c>
      <c r="O1924" s="64">
        <v>21.389374862136155</v>
      </c>
      <c r="P1924">
        <v>182</v>
      </c>
      <c r="Q1924">
        <v>2</v>
      </c>
      <c r="R1924" s="2">
        <v>197.60036631432814</v>
      </c>
      <c r="T1924">
        <f>(3.14*((P1924/2)^2))/1000000</f>
        <v>2.6002339999999999E-2</v>
      </c>
    </row>
    <row r="1925" spans="1:28" ht="15" customHeight="1">
      <c r="A1925">
        <v>1924</v>
      </c>
      <c r="B1925" s="9" t="s">
        <v>393</v>
      </c>
      <c r="C1925" s="9" t="s">
        <v>452</v>
      </c>
      <c r="D1925" s="6">
        <v>14</v>
      </c>
      <c r="E1925" s="9" t="s">
        <v>648</v>
      </c>
      <c r="F1925" s="17">
        <v>103077</v>
      </c>
      <c r="G1925" s="17">
        <v>20.321000000000002</v>
      </c>
      <c r="H1925" s="17">
        <v>96.83</v>
      </c>
      <c r="I1925" s="9" t="s">
        <v>22</v>
      </c>
      <c r="J1925" s="9" t="s">
        <v>517</v>
      </c>
      <c r="K1925" s="9" t="s">
        <v>502</v>
      </c>
      <c r="L1925" s="9" t="str">
        <f>CONCATENATE(J1925,".",K1925)</f>
        <v>Persea.sp2</v>
      </c>
      <c r="M1925" s="9" t="s">
        <v>723</v>
      </c>
      <c r="N1925" s="11" t="s">
        <v>437</v>
      </c>
      <c r="O1925" s="64">
        <v>0</v>
      </c>
      <c r="P1925">
        <v>497</v>
      </c>
      <c r="Q1925">
        <v>3</v>
      </c>
      <c r="R1925" s="2">
        <v>127.71797779321892</v>
      </c>
      <c r="T1925">
        <f>(3.14*((P1925/2)^2))/1000000</f>
        <v>0.19390206500000001</v>
      </c>
      <c r="U1925" t="s">
        <v>30</v>
      </c>
      <c r="W1925">
        <v>66</v>
      </c>
      <c r="X1925">
        <v>61</v>
      </c>
    </row>
    <row r="1926" spans="1:28" ht="15" customHeight="1">
      <c r="A1926">
        <v>1925</v>
      </c>
      <c r="B1926" s="9" t="s">
        <v>393</v>
      </c>
      <c r="C1926" s="9" t="s">
        <v>452</v>
      </c>
      <c r="D1926" s="6">
        <v>14</v>
      </c>
      <c r="E1926" s="9" t="s">
        <v>648</v>
      </c>
      <c r="F1926" s="17">
        <v>103078</v>
      </c>
      <c r="G1926" s="17">
        <v>20.786000000000001</v>
      </c>
      <c r="H1926" s="17">
        <v>98.616</v>
      </c>
      <c r="I1926" s="9" t="s">
        <v>34</v>
      </c>
      <c r="J1926" s="9" t="s">
        <v>35</v>
      </c>
      <c r="K1926" s="9" t="s">
        <v>505</v>
      </c>
      <c r="L1926" s="9" t="str">
        <f>CONCATENATE(J1926,".",K1926)</f>
        <v>Ardisia.sp4</v>
      </c>
      <c r="M1926" s="9" t="s">
        <v>453</v>
      </c>
      <c r="N1926" s="11" t="s">
        <v>437</v>
      </c>
      <c r="O1926" s="64">
        <v>0</v>
      </c>
      <c r="P1926">
        <v>58</v>
      </c>
      <c r="Q1926">
        <v>1</v>
      </c>
      <c r="R1926" s="2">
        <v>185.67437282095347</v>
      </c>
      <c r="T1926">
        <f>(3.14*((P1926/2)^2))/1000000</f>
        <v>2.6407400000000004E-3</v>
      </c>
    </row>
    <row r="1927" spans="1:28" ht="15" customHeight="1">
      <c r="A1927">
        <v>1926</v>
      </c>
      <c r="B1927" s="9" t="s">
        <v>393</v>
      </c>
      <c r="C1927" s="9" t="s">
        <v>452</v>
      </c>
      <c r="D1927" s="6">
        <v>24</v>
      </c>
      <c r="E1927" s="9" t="s">
        <v>648</v>
      </c>
      <c r="F1927" s="17">
        <v>103079</v>
      </c>
      <c r="G1927" s="17">
        <v>25.463999999999999</v>
      </c>
      <c r="H1927" s="17">
        <v>98.545000000000002</v>
      </c>
      <c r="I1927" s="9" t="s">
        <v>278</v>
      </c>
      <c r="J1927" s="9" t="s">
        <v>716</v>
      </c>
      <c r="K1927" s="9" t="s">
        <v>717</v>
      </c>
      <c r="L1927" s="9" t="str">
        <f>CONCATENATE(J1927,".",K1927)</f>
        <v>Eugenia.gomezii</v>
      </c>
      <c r="M1927" s="9" t="s">
        <v>417</v>
      </c>
      <c r="N1927" s="11" t="s">
        <v>437</v>
      </c>
      <c r="O1927" s="64">
        <v>0</v>
      </c>
      <c r="P1927">
        <v>230</v>
      </c>
      <c r="Q1927">
        <v>2</v>
      </c>
      <c r="R1927" s="2">
        <v>121.38788462852278</v>
      </c>
      <c r="T1927">
        <f>(3.14*((P1927/2)^2))/1000000</f>
        <v>4.1526500000000001E-2</v>
      </c>
    </row>
    <row r="1928" spans="1:28" ht="15" customHeight="1">
      <c r="A1928">
        <v>1927</v>
      </c>
      <c r="B1928" s="9" t="s">
        <v>393</v>
      </c>
      <c r="C1928" s="9" t="s">
        <v>452</v>
      </c>
      <c r="D1928" s="6">
        <v>24</v>
      </c>
      <c r="E1928" s="9" t="s">
        <v>648</v>
      </c>
      <c r="F1928" s="17">
        <v>103080</v>
      </c>
      <c r="G1928" s="17">
        <v>26.893000000000001</v>
      </c>
      <c r="H1928" s="17">
        <v>98.33</v>
      </c>
      <c r="I1928" s="9" t="s">
        <v>278</v>
      </c>
      <c r="J1928" s="9" t="s">
        <v>716</v>
      </c>
      <c r="K1928" s="9" t="s">
        <v>717</v>
      </c>
      <c r="L1928" s="9" t="str">
        <f>CONCATENATE(J1928,".",K1928)</f>
        <v>Eugenia.gomezii</v>
      </c>
      <c r="M1928" s="9" t="s">
        <v>417</v>
      </c>
      <c r="N1928" s="11" t="s">
        <v>437</v>
      </c>
      <c r="O1928" s="64">
        <v>0</v>
      </c>
      <c r="P1928">
        <v>102</v>
      </c>
      <c r="Q1928">
        <v>2</v>
      </c>
      <c r="R1928" s="2">
        <v>117.75827511582513</v>
      </c>
      <c r="T1928">
        <f>(3.14*((P1928/2)^2))/1000000</f>
        <v>8.1671399999999998E-3</v>
      </c>
    </row>
    <row r="1929" spans="1:28" ht="15" customHeight="1">
      <c r="A1929">
        <v>1928</v>
      </c>
      <c r="B1929" s="9" t="s">
        <v>393</v>
      </c>
      <c r="C1929" s="9" t="s">
        <v>452</v>
      </c>
      <c r="D1929" s="6">
        <v>24</v>
      </c>
      <c r="E1929" s="9" t="s">
        <v>648</v>
      </c>
      <c r="F1929" s="17">
        <v>103081</v>
      </c>
      <c r="G1929" s="17">
        <v>28.679000000000002</v>
      </c>
      <c r="H1929" s="17">
        <v>97.259</v>
      </c>
      <c r="I1929" s="9" t="s">
        <v>278</v>
      </c>
      <c r="J1929" s="9" t="s">
        <v>716</v>
      </c>
      <c r="K1929" s="9" t="s">
        <v>717</v>
      </c>
      <c r="L1929" s="9" t="str">
        <f>CONCATENATE(J1929,".",K1929)</f>
        <v>Eugenia.gomezii</v>
      </c>
      <c r="M1929" s="9" t="s">
        <v>417</v>
      </c>
      <c r="N1929" s="11" t="s">
        <v>437</v>
      </c>
      <c r="O1929" s="64">
        <v>0</v>
      </c>
      <c r="P1929">
        <v>117</v>
      </c>
      <c r="Q1929">
        <v>2</v>
      </c>
      <c r="R1929" s="2">
        <v>126.75063075320961</v>
      </c>
      <c r="T1929">
        <f>(3.14*((P1929/2)^2))/1000000</f>
        <v>1.0745865E-2</v>
      </c>
    </row>
    <row r="1930" spans="1:28" ht="15" customHeight="1">
      <c r="A1930">
        <v>1929</v>
      </c>
      <c r="B1930" s="9" t="s">
        <v>393</v>
      </c>
      <c r="C1930" s="9" t="s">
        <v>452</v>
      </c>
      <c r="D1930" s="6">
        <v>23</v>
      </c>
      <c r="E1930" s="9" t="s">
        <v>648</v>
      </c>
      <c r="F1930" s="25">
        <v>103082</v>
      </c>
      <c r="G1930" s="17">
        <v>27.786000000000001</v>
      </c>
      <c r="H1930" s="17">
        <v>93.902000000000001</v>
      </c>
      <c r="I1930" s="9" t="s">
        <v>413</v>
      </c>
      <c r="J1930" s="9" t="s">
        <v>414</v>
      </c>
      <c r="L1930" s="9" t="str">
        <f>CONCATENATE(J1930,".",K1930)</f>
        <v>Malvaviscus.</v>
      </c>
      <c r="M1930" s="9" t="s">
        <v>414</v>
      </c>
      <c r="N1930" s="11" t="s">
        <v>437</v>
      </c>
      <c r="O1930" s="64">
        <v>0</v>
      </c>
      <c r="P1930">
        <v>63</v>
      </c>
      <c r="Q1930">
        <v>1</v>
      </c>
      <c r="R1930" s="2">
        <v>199.27222094563416</v>
      </c>
      <c r="T1930">
        <f>(3.14*((P1930/2)^2))/1000000</f>
        <v>3.1156650000000001E-3</v>
      </c>
    </row>
    <row r="1931" spans="1:28" ht="15" customHeight="1">
      <c r="A1931">
        <v>1930</v>
      </c>
      <c r="B1931" s="9" t="s">
        <v>393</v>
      </c>
      <c r="C1931" s="9" t="s">
        <v>452</v>
      </c>
      <c r="D1931" s="6">
        <v>23</v>
      </c>
      <c r="E1931" s="9" t="s">
        <v>648</v>
      </c>
      <c r="F1931" s="17">
        <v>103083</v>
      </c>
      <c r="G1931" s="17">
        <v>28.75</v>
      </c>
      <c r="H1931" s="17">
        <v>91.116</v>
      </c>
      <c r="I1931" s="9" t="s">
        <v>413</v>
      </c>
      <c r="J1931" s="9" t="s">
        <v>414</v>
      </c>
      <c r="L1931" s="9" t="str">
        <f>CONCATENATE(J1931,".",K1931)</f>
        <v>Malvaviscus.</v>
      </c>
      <c r="M1931" s="9" t="s">
        <v>414</v>
      </c>
      <c r="N1931" s="11" t="s">
        <v>437</v>
      </c>
      <c r="O1931" s="64">
        <v>0</v>
      </c>
      <c r="P1931">
        <v>61</v>
      </c>
      <c r="Q1931">
        <v>1</v>
      </c>
      <c r="R1931" s="2">
        <v>153.11117384125771</v>
      </c>
      <c r="T1931">
        <f>(3.14*((P1931/2)^2))/1000000</f>
        <v>2.9209850000000001E-3</v>
      </c>
    </row>
    <row r="1932" spans="1:28" ht="15" customHeight="1">
      <c r="A1932">
        <v>1931</v>
      </c>
      <c r="B1932" s="9" t="s">
        <v>393</v>
      </c>
      <c r="C1932" s="9" t="s">
        <v>452</v>
      </c>
      <c r="D1932" s="6">
        <v>23</v>
      </c>
      <c r="E1932" s="9" t="s">
        <v>648</v>
      </c>
      <c r="F1932" s="25">
        <v>103084</v>
      </c>
      <c r="G1932" s="17">
        <v>26.713999999999999</v>
      </c>
      <c r="H1932" s="17">
        <v>90.33</v>
      </c>
      <c r="I1932" s="9" t="s">
        <v>311</v>
      </c>
      <c r="J1932" s="9" t="s">
        <v>312</v>
      </c>
      <c r="L1932" s="9" t="str">
        <f>CONCATENATE(J1932,".",K1932)</f>
        <v>Piper.</v>
      </c>
      <c r="M1932" s="9" t="s">
        <v>312</v>
      </c>
      <c r="N1932" s="11" t="s">
        <v>437</v>
      </c>
      <c r="O1932" s="64">
        <v>0</v>
      </c>
      <c r="P1932">
        <v>76</v>
      </c>
      <c r="Q1932">
        <v>1</v>
      </c>
      <c r="R1932" s="2">
        <v>199.35417638981983</v>
      </c>
      <c r="T1932">
        <f>(3.14*((P1932/2)^2))/1000000</f>
        <v>4.5341599999999998E-3</v>
      </c>
    </row>
    <row r="1933" spans="1:28" ht="15" customHeight="1">
      <c r="A1933">
        <v>1932</v>
      </c>
      <c r="B1933" s="9" t="s">
        <v>393</v>
      </c>
      <c r="C1933" s="9" t="s">
        <v>452</v>
      </c>
      <c r="D1933" s="6">
        <v>23</v>
      </c>
      <c r="E1933" s="9" t="s">
        <v>648</v>
      </c>
      <c r="F1933" s="17">
        <v>103085</v>
      </c>
      <c r="G1933" s="17">
        <v>25.713999999999999</v>
      </c>
      <c r="H1933" s="17">
        <v>90.838999999999999</v>
      </c>
      <c r="I1933" s="9" t="s">
        <v>311</v>
      </c>
      <c r="J1933" s="9" t="s">
        <v>312</v>
      </c>
      <c r="L1933" s="9" t="str">
        <f>CONCATENATE(J1933,".",K1933)</f>
        <v>Piper.</v>
      </c>
      <c r="M1933" s="9" t="s">
        <v>312</v>
      </c>
      <c r="N1933" s="11" t="s">
        <v>437</v>
      </c>
      <c r="O1933" s="64">
        <v>0</v>
      </c>
      <c r="P1933">
        <v>86</v>
      </c>
      <c r="Q1933">
        <v>1</v>
      </c>
      <c r="R1933" s="2">
        <v>166.90679789877385</v>
      </c>
      <c r="T1933">
        <f>(3.14*((P1933/2)^2))/1000000</f>
        <v>5.8058600000000004E-3</v>
      </c>
      <c r="U1933" t="s">
        <v>78</v>
      </c>
    </row>
    <row r="1934" spans="1:28" ht="15" customHeight="1">
      <c r="A1934">
        <v>1933</v>
      </c>
      <c r="B1934" s="9" t="s">
        <v>393</v>
      </c>
      <c r="C1934" s="9" t="s">
        <v>452</v>
      </c>
      <c r="D1934" s="6">
        <v>22</v>
      </c>
      <c r="E1934" s="9" t="s">
        <v>648</v>
      </c>
      <c r="F1934" s="17">
        <v>103086</v>
      </c>
      <c r="G1934" s="17">
        <v>27.356999999999999</v>
      </c>
      <c r="H1934" s="17">
        <v>86.866</v>
      </c>
      <c r="I1934" s="9" t="s">
        <v>311</v>
      </c>
      <c r="J1934" s="9" t="s">
        <v>312</v>
      </c>
      <c r="L1934" s="9" t="str">
        <f>CONCATENATE(J1934,".",K1934)</f>
        <v>Piper.</v>
      </c>
      <c r="M1934" s="9" t="s">
        <v>312</v>
      </c>
      <c r="N1934" s="11" t="s">
        <v>437</v>
      </c>
      <c r="O1934" s="64">
        <v>0</v>
      </c>
      <c r="P1934">
        <v>74</v>
      </c>
      <c r="Q1934">
        <v>1</v>
      </c>
      <c r="R1934" s="2">
        <v>124.66772130035292</v>
      </c>
      <c r="T1934">
        <f>(3.14*((P1934/2)^2))/1000000</f>
        <v>4.2986600000000002E-3</v>
      </c>
      <c r="AB1934" t="s">
        <v>407</v>
      </c>
    </row>
    <row r="1935" spans="1:28" ht="15" customHeight="1">
      <c r="A1935">
        <v>1934</v>
      </c>
      <c r="B1935" s="9" t="s">
        <v>393</v>
      </c>
      <c r="C1935" s="9" t="s">
        <v>452</v>
      </c>
      <c r="D1935" s="6">
        <v>22</v>
      </c>
      <c r="E1935" s="9" t="s">
        <v>648</v>
      </c>
      <c r="F1935" s="17">
        <v>103087</v>
      </c>
      <c r="G1935" s="17">
        <v>26.679000000000002</v>
      </c>
      <c r="H1935" s="17">
        <v>86.08</v>
      </c>
      <c r="I1935" s="9" t="s">
        <v>66</v>
      </c>
      <c r="J1935" s="9" t="s">
        <v>67</v>
      </c>
      <c r="K1935" s="9" t="s">
        <v>714</v>
      </c>
      <c r="L1935" s="9" t="str">
        <f>CONCATENATE(J1935,".",K1935)</f>
        <v>Magnolia.sororum</v>
      </c>
      <c r="M1935" s="9" t="s">
        <v>67</v>
      </c>
      <c r="N1935" s="11" t="s">
        <v>437</v>
      </c>
      <c r="O1935" s="64">
        <v>0</v>
      </c>
      <c r="P1935">
        <v>140</v>
      </c>
      <c r="Q1935">
        <v>2</v>
      </c>
      <c r="R1935" s="2">
        <v>190.13392538505977</v>
      </c>
      <c r="T1935">
        <f>(3.14*((P1935/2)^2))/1000000</f>
        <v>1.5386E-2</v>
      </c>
    </row>
    <row r="1936" spans="1:28" ht="15" customHeight="1">
      <c r="A1936">
        <v>1935</v>
      </c>
      <c r="B1936" s="9" t="s">
        <v>393</v>
      </c>
      <c r="C1936" s="9" t="s">
        <v>452</v>
      </c>
      <c r="D1936" s="6">
        <v>21</v>
      </c>
      <c r="E1936" s="9" t="s">
        <v>648</v>
      </c>
      <c r="F1936" s="17">
        <v>103088</v>
      </c>
      <c r="G1936" s="17">
        <v>27.963999999999999</v>
      </c>
      <c r="H1936" s="17">
        <v>84.33</v>
      </c>
      <c r="I1936" s="9" t="s">
        <v>56</v>
      </c>
      <c r="J1936" s="9" t="s">
        <v>57</v>
      </c>
      <c r="K1936" s="9" t="s">
        <v>767</v>
      </c>
      <c r="L1936" s="9" t="str">
        <f>CONCATENATE(J1936,".",K1936)</f>
        <v>Symplocos.cf. chiriquense</v>
      </c>
      <c r="M1936" s="9" t="s">
        <v>768</v>
      </c>
      <c r="N1936" s="11" t="s">
        <v>437</v>
      </c>
      <c r="O1936" s="64">
        <v>0</v>
      </c>
      <c r="P1936">
        <v>57</v>
      </c>
      <c r="Q1936">
        <v>1</v>
      </c>
      <c r="R1936" s="2">
        <v>122.33510213491529</v>
      </c>
      <c r="T1936">
        <f>(3.14*((P1936/2)^2))/1000000</f>
        <v>2.550465E-3</v>
      </c>
    </row>
    <row r="1937" spans="1:31" ht="15" customHeight="1">
      <c r="A1937">
        <v>1936</v>
      </c>
      <c r="B1937" s="9" t="s">
        <v>393</v>
      </c>
      <c r="C1937" s="9" t="s">
        <v>452</v>
      </c>
      <c r="D1937" s="6">
        <v>21</v>
      </c>
      <c r="E1937" s="9" t="s">
        <v>648</v>
      </c>
      <c r="F1937" s="17">
        <v>103089</v>
      </c>
      <c r="G1937" s="17">
        <v>25.106999999999999</v>
      </c>
      <c r="H1937" s="17">
        <v>80.83</v>
      </c>
      <c r="I1937" s="9" t="s">
        <v>166</v>
      </c>
      <c r="J1937" s="9" t="s">
        <v>523</v>
      </c>
      <c r="L1937" s="9" t="str">
        <f>CONCATENATE(J1937,".",K1937)</f>
        <v>Meriania.</v>
      </c>
      <c r="M1937" s="9" t="s">
        <v>430</v>
      </c>
      <c r="N1937" s="11" t="s">
        <v>437</v>
      </c>
      <c r="O1937" s="64">
        <v>0</v>
      </c>
      <c r="P1937">
        <v>53</v>
      </c>
      <c r="Q1937">
        <v>1</v>
      </c>
      <c r="R1937" s="2">
        <v>169.84236086715555</v>
      </c>
      <c r="T1937">
        <f>(3.14*((P1937/2)^2))/1000000</f>
        <v>2.205065E-3</v>
      </c>
    </row>
    <row r="1938" spans="1:31" ht="15" customHeight="1">
      <c r="A1938">
        <v>1937</v>
      </c>
      <c r="B1938" s="9" t="s">
        <v>393</v>
      </c>
      <c r="C1938" s="9" t="s">
        <v>452</v>
      </c>
      <c r="D1938" s="6">
        <v>21</v>
      </c>
      <c r="E1938" s="9" t="s">
        <v>647</v>
      </c>
      <c r="F1938" s="17">
        <v>103090</v>
      </c>
      <c r="G1938" s="17">
        <v>28.036000000000001</v>
      </c>
      <c r="H1938" s="17">
        <v>80.295000000000002</v>
      </c>
      <c r="I1938" s="9" t="s">
        <v>52</v>
      </c>
      <c r="J1938" s="9" t="s">
        <v>53</v>
      </c>
      <c r="L1938" s="9" t="str">
        <f>CONCATENATE(J1938,".",K1938)</f>
        <v>Styrax.</v>
      </c>
      <c r="M1938" s="9" t="s">
        <v>53</v>
      </c>
      <c r="N1938" s="11" t="s">
        <v>437</v>
      </c>
      <c r="O1938" s="64">
        <v>12.091815578740071</v>
      </c>
      <c r="P1938">
        <v>314</v>
      </c>
      <c r="Q1938">
        <v>3</v>
      </c>
      <c r="R1938" s="2">
        <v>108.48698153736777</v>
      </c>
      <c r="T1938">
        <f>(3.14*((P1938/2)^2))/1000000</f>
        <v>7.7397859999999999E-2</v>
      </c>
    </row>
    <row r="1939" spans="1:31" ht="15" customHeight="1">
      <c r="A1939">
        <v>1938</v>
      </c>
      <c r="B1939" s="9" t="s">
        <v>393</v>
      </c>
      <c r="C1939" s="9" t="s">
        <v>452</v>
      </c>
      <c r="D1939" s="6">
        <v>31</v>
      </c>
      <c r="E1939" s="9" t="s">
        <v>648</v>
      </c>
      <c r="F1939" s="17">
        <v>103091</v>
      </c>
      <c r="G1939" s="17">
        <v>30.570999999999998</v>
      </c>
      <c r="H1939" s="17">
        <v>81.438000000000002</v>
      </c>
      <c r="I1939" s="9" t="s">
        <v>42</v>
      </c>
      <c r="J1939" s="9" t="s">
        <v>43</v>
      </c>
      <c r="K1939" s="9" t="s">
        <v>715</v>
      </c>
      <c r="L1939" s="9" t="str">
        <f>CONCATENATE(J1939,".",K1939)</f>
        <v>Psychotria.montivaga</v>
      </c>
      <c r="M1939" s="9" t="s">
        <v>415</v>
      </c>
      <c r="N1939" s="11" t="s">
        <v>437</v>
      </c>
      <c r="O1939" s="64">
        <v>0</v>
      </c>
      <c r="P1939">
        <v>51</v>
      </c>
      <c r="Q1939">
        <v>1</v>
      </c>
      <c r="R1939" s="2">
        <v>169.32276088184508</v>
      </c>
      <c r="T1939">
        <f>(3.14*((P1939/2)^2))/1000000</f>
        <v>2.041785E-3</v>
      </c>
    </row>
    <row r="1940" spans="1:31" ht="15" customHeight="1">
      <c r="A1940">
        <v>1939</v>
      </c>
      <c r="B1940" s="9" t="s">
        <v>393</v>
      </c>
      <c r="C1940" s="9" t="s">
        <v>452</v>
      </c>
      <c r="D1940" s="6">
        <v>31</v>
      </c>
      <c r="E1940" s="9" t="s">
        <v>648</v>
      </c>
      <c r="F1940" s="17">
        <v>103092</v>
      </c>
      <c r="G1940" s="17">
        <v>31</v>
      </c>
      <c r="H1940" s="17">
        <v>82.045000000000002</v>
      </c>
      <c r="I1940" s="9" t="s">
        <v>166</v>
      </c>
      <c r="J1940" s="9" t="s">
        <v>752</v>
      </c>
      <c r="K1940" s="9" t="s">
        <v>753</v>
      </c>
      <c r="L1940" s="9" t="str">
        <f>CONCATENATE(J1940,".",K1940)</f>
        <v>Miconia.livida</v>
      </c>
      <c r="M1940" s="9" t="s">
        <v>754</v>
      </c>
      <c r="N1940" s="11" t="s">
        <v>437</v>
      </c>
      <c r="O1940" s="64">
        <v>0</v>
      </c>
      <c r="P1940">
        <v>52</v>
      </c>
      <c r="Q1940">
        <v>1</v>
      </c>
      <c r="R1940" s="2">
        <v>114.52510550358392</v>
      </c>
      <c r="T1940">
        <f>(3.14*((P1940/2)^2))/1000000</f>
        <v>2.1226399999999999E-3</v>
      </c>
    </row>
    <row r="1941" spans="1:31" ht="15" customHeight="1">
      <c r="A1941">
        <v>1940</v>
      </c>
      <c r="B1941" s="9" t="s">
        <v>393</v>
      </c>
      <c r="C1941" s="9" t="s">
        <v>452</v>
      </c>
      <c r="D1941" s="6">
        <v>31</v>
      </c>
      <c r="E1941" s="9" t="s">
        <v>648</v>
      </c>
      <c r="F1941" s="17">
        <v>103093</v>
      </c>
      <c r="G1941" s="17">
        <v>33.893000000000001</v>
      </c>
      <c r="H1941" s="17">
        <v>80.366</v>
      </c>
      <c r="I1941" s="9" t="s">
        <v>52</v>
      </c>
      <c r="J1941" s="9" t="s">
        <v>53</v>
      </c>
      <c r="L1941" s="9" t="str">
        <f>CONCATENATE(J1941,".",K1941)</f>
        <v>Styrax.</v>
      </c>
      <c r="M1941" s="9" t="s">
        <v>53</v>
      </c>
      <c r="N1941" s="11" t="s">
        <v>437</v>
      </c>
      <c r="O1941" s="64">
        <v>0</v>
      </c>
      <c r="P1941">
        <v>158</v>
      </c>
      <c r="Q1941">
        <v>2</v>
      </c>
      <c r="R1941" s="2">
        <v>152.56134575704345</v>
      </c>
      <c r="T1941">
        <f>(3.14*((P1941/2)^2))/1000000</f>
        <v>1.9596740000000001E-2</v>
      </c>
    </row>
    <row r="1942" spans="1:31" ht="15" customHeight="1">
      <c r="A1942">
        <v>1941</v>
      </c>
      <c r="B1942" s="9" t="s">
        <v>393</v>
      </c>
      <c r="C1942" s="9" t="s">
        <v>452</v>
      </c>
      <c r="D1942" s="6">
        <v>31</v>
      </c>
      <c r="E1942" s="9" t="s">
        <v>648</v>
      </c>
      <c r="F1942" s="17">
        <v>103094</v>
      </c>
      <c r="G1942" s="17">
        <v>31.963999999999999</v>
      </c>
      <c r="H1942" s="17">
        <v>82.688000000000002</v>
      </c>
      <c r="I1942" s="9" t="s">
        <v>311</v>
      </c>
      <c r="J1942" s="9" t="s">
        <v>312</v>
      </c>
      <c r="L1942" s="9" t="str">
        <f>CONCATENATE(J1942,".",K1942)</f>
        <v>Piper.</v>
      </c>
      <c r="M1942" s="9" t="s">
        <v>312</v>
      </c>
      <c r="N1942" s="11" t="s">
        <v>437</v>
      </c>
      <c r="O1942" s="64">
        <v>0</v>
      </c>
      <c r="P1942">
        <v>73</v>
      </c>
      <c r="Q1942">
        <v>1</v>
      </c>
      <c r="R1942" s="2">
        <v>161.98411519163906</v>
      </c>
      <c r="S1942">
        <v>140</v>
      </c>
      <c r="T1942">
        <f>(3.14*((P1942/2)^2))/1000000</f>
        <v>4.1832650000000002E-3</v>
      </c>
      <c r="U1942" t="s">
        <v>48</v>
      </c>
      <c r="V1942" t="s">
        <v>30</v>
      </c>
      <c r="W1942">
        <v>65</v>
      </c>
      <c r="X1942">
        <v>51</v>
      </c>
      <c r="AE1942" t="s">
        <v>351</v>
      </c>
    </row>
    <row r="1943" spans="1:31" ht="15" customHeight="1">
      <c r="A1943">
        <v>1942</v>
      </c>
      <c r="B1943" s="9" t="s">
        <v>393</v>
      </c>
      <c r="C1943" s="9" t="s">
        <v>452</v>
      </c>
      <c r="D1943" s="6">
        <v>32</v>
      </c>
      <c r="E1943" s="9" t="s">
        <v>648</v>
      </c>
      <c r="F1943" s="17">
        <v>103095</v>
      </c>
      <c r="G1943" s="17">
        <v>32.570999999999998</v>
      </c>
      <c r="H1943" s="17">
        <v>85.472999999999999</v>
      </c>
      <c r="I1943" s="9" t="s">
        <v>413</v>
      </c>
      <c r="J1943" s="9" t="s">
        <v>414</v>
      </c>
      <c r="L1943" s="9" t="str">
        <f>CONCATENATE(J1943,".",K1943)</f>
        <v>Malvaviscus.</v>
      </c>
      <c r="M1943" s="9" t="s">
        <v>414</v>
      </c>
      <c r="N1943" s="11" t="s">
        <v>437</v>
      </c>
      <c r="O1943" s="64">
        <v>0</v>
      </c>
      <c r="P1943">
        <v>68</v>
      </c>
      <c r="Q1943">
        <v>1</v>
      </c>
      <c r="R1943" s="2">
        <v>127.66182534594505</v>
      </c>
      <c r="T1943">
        <f>(3.14*((P1943/2)^2))/1000000</f>
        <v>3.6298400000000001E-3</v>
      </c>
      <c r="U1943" t="s">
        <v>78</v>
      </c>
    </row>
    <row r="1944" spans="1:31" ht="15" customHeight="1">
      <c r="A1944">
        <v>1943</v>
      </c>
      <c r="B1944" s="9" t="s">
        <v>393</v>
      </c>
      <c r="C1944" s="9" t="s">
        <v>452</v>
      </c>
      <c r="D1944" s="6">
        <v>32</v>
      </c>
      <c r="E1944" s="9" t="s">
        <v>648</v>
      </c>
      <c r="F1944" s="17">
        <v>103096</v>
      </c>
      <c r="G1944" s="17">
        <v>31.679000000000002</v>
      </c>
      <c r="H1944" s="17">
        <v>88.295000000000002</v>
      </c>
      <c r="I1944" s="9" t="s">
        <v>42</v>
      </c>
      <c r="J1944" s="9" t="s">
        <v>43</v>
      </c>
      <c r="K1944" s="9" t="s">
        <v>715</v>
      </c>
      <c r="L1944" s="9" t="str">
        <f>CONCATENATE(J1944,".",K1944)</f>
        <v>Psychotria.montivaga</v>
      </c>
      <c r="M1944" s="9" t="s">
        <v>415</v>
      </c>
      <c r="N1944" s="11" t="s">
        <v>437</v>
      </c>
      <c r="O1944" s="64">
        <v>0</v>
      </c>
      <c r="P1944">
        <v>60</v>
      </c>
      <c r="Q1944">
        <v>1</v>
      </c>
      <c r="R1944" s="2">
        <v>194.39199756691485</v>
      </c>
      <c r="T1944">
        <f>(3.14*((P1944/2)^2))/1000000</f>
        <v>2.826E-3</v>
      </c>
    </row>
    <row r="1945" spans="1:31" ht="15" customHeight="1">
      <c r="A1945">
        <v>1944</v>
      </c>
      <c r="B1945" s="9" t="s">
        <v>393</v>
      </c>
      <c r="C1945" s="9" t="s">
        <v>452</v>
      </c>
      <c r="D1945" s="6">
        <v>33</v>
      </c>
      <c r="E1945" s="9" t="s">
        <v>648</v>
      </c>
      <c r="F1945" s="17">
        <v>103097</v>
      </c>
      <c r="G1945" s="17">
        <v>29.893000000000001</v>
      </c>
      <c r="H1945" s="17">
        <v>90.58</v>
      </c>
      <c r="I1945" s="9" t="s">
        <v>413</v>
      </c>
      <c r="J1945" s="9" t="s">
        <v>414</v>
      </c>
      <c r="L1945" s="9" t="str">
        <f>CONCATENATE(J1945,".",K1945)</f>
        <v>Malvaviscus.</v>
      </c>
      <c r="M1945" s="9" t="s">
        <v>414</v>
      </c>
      <c r="N1945" s="11" t="s">
        <v>437</v>
      </c>
      <c r="O1945" s="64">
        <v>0</v>
      </c>
      <c r="P1945">
        <v>55</v>
      </c>
      <c r="Q1945">
        <v>1</v>
      </c>
      <c r="R1945" s="2">
        <v>109.84372959312061</v>
      </c>
      <c r="T1945">
        <f>(3.14*((P1945/2)^2))/1000000</f>
        <v>2.374625E-3</v>
      </c>
    </row>
    <row r="1946" spans="1:31" ht="15" customHeight="1">
      <c r="A1946">
        <v>1945</v>
      </c>
      <c r="B1946" s="9" t="s">
        <v>393</v>
      </c>
      <c r="C1946" s="9" t="s">
        <v>452</v>
      </c>
      <c r="D1946" s="6">
        <v>33</v>
      </c>
      <c r="E1946" s="9" t="s">
        <v>648</v>
      </c>
      <c r="F1946" s="17">
        <v>103098</v>
      </c>
      <c r="G1946" s="17">
        <v>30.820999999999998</v>
      </c>
      <c r="H1946" s="17">
        <v>93.938000000000002</v>
      </c>
      <c r="I1946" s="9" t="s">
        <v>454</v>
      </c>
      <c r="J1946" s="9" t="s">
        <v>455</v>
      </c>
      <c r="K1946" s="9" t="s">
        <v>706</v>
      </c>
      <c r="L1946" s="9" t="str">
        <f>CONCATENATE(J1946,".",K1946)</f>
        <v>Cyathea.caracasana</v>
      </c>
      <c r="M1946" s="9" t="s">
        <v>455</v>
      </c>
      <c r="N1946" s="11" t="s">
        <v>437</v>
      </c>
      <c r="O1946" s="64">
        <v>0</v>
      </c>
      <c r="P1946">
        <v>136</v>
      </c>
      <c r="Q1946">
        <v>2</v>
      </c>
      <c r="R1946" s="2">
        <v>156.03107713075906</v>
      </c>
      <c r="T1946">
        <f>(3.14*((P1946/2)^2))/1000000</f>
        <v>1.451936E-2</v>
      </c>
      <c r="AB1946" t="s">
        <v>404</v>
      </c>
    </row>
    <row r="1947" spans="1:31" ht="15" customHeight="1">
      <c r="A1947">
        <v>1946</v>
      </c>
      <c r="B1947" s="9" t="s">
        <v>393</v>
      </c>
      <c r="C1947" s="9" t="s">
        <v>452</v>
      </c>
      <c r="D1947" s="6">
        <v>33</v>
      </c>
      <c r="E1947" s="9" t="s">
        <v>648</v>
      </c>
      <c r="F1947" s="17">
        <v>103099</v>
      </c>
      <c r="G1947" s="17">
        <v>32.963999999999999</v>
      </c>
      <c r="H1947" s="17">
        <v>93.08</v>
      </c>
      <c r="I1947" s="9" t="s">
        <v>42</v>
      </c>
      <c r="J1947" s="9" t="s">
        <v>43</v>
      </c>
      <c r="K1947" s="9" t="s">
        <v>715</v>
      </c>
      <c r="L1947" s="9" t="str">
        <f>CONCATENATE(J1947,".",K1947)</f>
        <v>Psychotria.montivaga</v>
      </c>
      <c r="M1947" s="9" t="s">
        <v>415</v>
      </c>
      <c r="N1947" s="11" t="s">
        <v>437</v>
      </c>
      <c r="O1947" s="64">
        <v>0</v>
      </c>
      <c r="P1947">
        <v>65</v>
      </c>
      <c r="Q1947">
        <v>1</v>
      </c>
      <c r="R1947" s="2">
        <v>112.08904513152888</v>
      </c>
      <c r="T1947">
        <f>(3.14*((P1947/2)^2))/1000000</f>
        <v>3.3166250000000001E-3</v>
      </c>
    </row>
    <row r="1948" spans="1:31" ht="15" customHeight="1">
      <c r="A1948">
        <v>1947</v>
      </c>
      <c r="B1948" s="9" t="s">
        <v>393</v>
      </c>
      <c r="C1948" s="9" t="s">
        <v>452</v>
      </c>
      <c r="D1948" s="6">
        <v>34</v>
      </c>
      <c r="E1948" s="9" t="s">
        <v>648</v>
      </c>
      <c r="F1948" s="17">
        <v>103100</v>
      </c>
      <c r="G1948" s="17">
        <v>32.106999999999999</v>
      </c>
      <c r="H1948" s="17">
        <v>94.83</v>
      </c>
      <c r="I1948" s="9" t="s">
        <v>22</v>
      </c>
      <c r="J1948" s="9" t="s">
        <v>517</v>
      </c>
      <c r="K1948" s="9" t="s">
        <v>502</v>
      </c>
      <c r="L1948" s="9" t="str">
        <f>CONCATENATE(J1948,".",K1948)</f>
        <v>Persea.sp2</v>
      </c>
      <c r="M1948" s="9" t="s">
        <v>723</v>
      </c>
      <c r="N1948" s="11" t="s">
        <v>437</v>
      </c>
      <c r="O1948" s="64">
        <v>0</v>
      </c>
      <c r="P1948">
        <v>230</v>
      </c>
      <c r="Q1948">
        <v>2</v>
      </c>
      <c r="R1948" s="2">
        <v>106.43463288765659</v>
      </c>
      <c r="T1948">
        <f>(3.14*((P1948/2)^2))/1000000</f>
        <v>4.1526500000000001E-2</v>
      </c>
    </row>
    <row r="1949" spans="1:31" ht="15" customHeight="1">
      <c r="A1949">
        <v>1948</v>
      </c>
      <c r="B1949" s="9" t="s">
        <v>393</v>
      </c>
      <c r="C1949" s="9" t="s">
        <v>452</v>
      </c>
      <c r="D1949" s="6">
        <v>34</v>
      </c>
      <c r="E1949" s="9" t="s">
        <v>648</v>
      </c>
      <c r="F1949" s="17">
        <v>103101</v>
      </c>
      <c r="G1949" s="17">
        <v>32.929000000000002</v>
      </c>
      <c r="H1949" s="17">
        <v>95.972999999999999</v>
      </c>
      <c r="I1949" s="9" t="s">
        <v>54</v>
      </c>
      <c r="J1949" s="9" t="s">
        <v>55</v>
      </c>
      <c r="K1949" s="9" t="s">
        <v>502</v>
      </c>
      <c r="L1949" s="9" t="str">
        <f>CONCATENATE(J1949,".",K1949)</f>
        <v>Schefflera.sp2</v>
      </c>
      <c r="M1949" s="9" t="s">
        <v>395</v>
      </c>
      <c r="N1949" s="11" t="s">
        <v>437</v>
      </c>
      <c r="O1949" s="64">
        <v>0</v>
      </c>
      <c r="P1949">
        <v>62</v>
      </c>
      <c r="Q1949">
        <v>1</v>
      </c>
      <c r="R1949" s="2">
        <v>181.6910612688948</v>
      </c>
      <c r="T1949">
        <f>(3.14*((P1949/2)^2))/1000000</f>
        <v>3.01754E-3</v>
      </c>
    </row>
    <row r="1950" spans="1:31" ht="15" customHeight="1">
      <c r="A1950">
        <v>1949</v>
      </c>
      <c r="B1950" s="9" t="s">
        <v>393</v>
      </c>
      <c r="C1950" s="9" t="s">
        <v>452</v>
      </c>
      <c r="D1950" s="6">
        <v>44</v>
      </c>
      <c r="E1950" s="9" t="s">
        <v>648</v>
      </c>
      <c r="F1950" s="17">
        <v>103102</v>
      </c>
      <c r="G1950" s="17">
        <v>35.179000000000002</v>
      </c>
      <c r="H1950" s="17">
        <v>98.661000000000001</v>
      </c>
      <c r="I1950" s="9" t="s">
        <v>278</v>
      </c>
      <c r="J1950" s="9" t="s">
        <v>716</v>
      </c>
      <c r="K1950" s="9" t="s">
        <v>717</v>
      </c>
      <c r="L1950" s="9" t="str">
        <f>CONCATENATE(J1950,".",K1950)</f>
        <v>Eugenia.gomezii</v>
      </c>
      <c r="M1950" s="9" t="s">
        <v>417</v>
      </c>
      <c r="N1950" s="11" t="s">
        <v>437</v>
      </c>
      <c r="O1950" s="64">
        <v>0</v>
      </c>
      <c r="P1950">
        <v>582</v>
      </c>
      <c r="Q1950">
        <v>4</v>
      </c>
      <c r="R1950" s="2">
        <v>122.75206054538029</v>
      </c>
      <c r="T1950">
        <f>(3.14*((P1950/2)^2))/1000000</f>
        <v>0.26589834000000001</v>
      </c>
    </row>
    <row r="1951" spans="1:31" ht="15" customHeight="1">
      <c r="A1951">
        <v>1950</v>
      </c>
      <c r="B1951" s="9" t="s">
        <v>393</v>
      </c>
      <c r="C1951" s="9" t="s">
        <v>452</v>
      </c>
      <c r="D1951" s="6">
        <v>44</v>
      </c>
      <c r="E1951" s="9" t="s">
        <v>648</v>
      </c>
      <c r="F1951" s="25">
        <v>103103</v>
      </c>
      <c r="G1951" s="17">
        <v>38.536000000000001</v>
      </c>
      <c r="H1951" s="17">
        <v>98.509</v>
      </c>
      <c r="I1951" s="9" t="s">
        <v>22</v>
      </c>
      <c r="J1951" s="9" t="s">
        <v>518</v>
      </c>
      <c r="K1951" s="9" t="s">
        <v>502</v>
      </c>
      <c r="L1951" s="9" t="str">
        <f>CONCATENATE(J1951,".",K1951)</f>
        <v>Nectandra.sp2</v>
      </c>
      <c r="M1951" s="9" t="s">
        <v>432</v>
      </c>
      <c r="N1951" s="11" t="s">
        <v>437</v>
      </c>
      <c r="O1951" s="64">
        <v>0</v>
      </c>
      <c r="P1951">
        <v>51</v>
      </c>
      <c r="Q1951">
        <v>1</v>
      </c>
      <c r="R1951" s="2">
        <v>197.47476320339234</v>
      </c>
      <c r="T1951">
        <f>(3.14*((P1951/2)^2))/1000000</f>
        <v>2.041785E-3</v>
      </c>
    </row>
    <row r="1952" spans="1:31" ht="15" customHeight="1">
      <c r="A1952">
        <v>1951</v>
      </c>
      <c r="B1952" s="9" t="s">
        <v>393</v>
      </c>
      <c r="C1952" s="9" t="s">
        <v>452</v>
      </c>
      <c r="D1952" s="6">
        <v>44</v>
      </c>
      <c r="E1952" s="9" t="s">
        <v>648</v>
      </c>
      <c r="F1952" s="17">
        <v>103104</v>
      </c>
      <c r="G1952" s="17">
        <v>37.429000000000002</v>
      </c>
      <c r="H1952" s="17">
        <v>98.759</v>
      </c>
      <c r="I1952" s="9" t="s">
        <v>416</v>
      </c>
      <c r="J1952" s="9" t="s">
        <v>24</v>
      </c>
      <c r="L1952" s="9" t="str">
        <f>CONCATENATE(J1952,".",K1952)</f>
        <v>Carica.</v>
      </c>
      <c r="M1952" s="9" t="s">
        <v>24</v>
      </c>
      <c r="N1952" s="11" t="s">
        <v>437</v>
      </c>
      <c r="O1952" s="64">
        <v>0</v>
      </c>
      <c r="P1952">
        <v>73</v>
      </c>
      <c r="Q1952">
        <v>1</v>
      </c>
      <c r="R1952" s="2">
        <v>140.08342411969426</v>
      </c>
      <c r="T1952">
        <f>(3.14*((P1952/2)^2))/1000000</f>
        <v>4.1832650000000002E-3</v>
      </c>
    </row>
    <row r="1953" spans="1:28" ht="15" customHeight="1">
      <c r="A1953">
        <v>1952</v>
      </c>
      <c r="B1953" s="9" t="s">
        <v>393</v>
      </c>
      <c r="C1953" s="9" t="s">
        <v>452</v>
      </c>
      <c r="D1953" s="6">
        <v>44</v>
      </c>
      <c r="E1953" s="9" t="s">
        <v>647</v>
      </c>
      <c r="F1953" s="20">
        <v>103105</v>
      </c>
      <c r="G1953" s="17">
        <v>37.036000000000001</v>
      </c>
      <c r="H1953" s="17">
        <v>96.722999999999999</v>
      </c>
      <c r="I1953" s="9" t="s">
        <v>50</v>
      </c>
      <c r="J1953" s="9" t="s">
        <v>51</v>
      </c>
      <c r="K1953" s="9" t="s">
        <v>709</v>
      </c>
      <c r="L1953" s="9" t="str">
        <f>CONCATENATE(J1953,".",K1953)</f>
        <v>Quercus.insignis</v>
      </c>
      <c r="M1953" s="9" t="s">
        <v>51</v>
      </c>
      <c r="N1953" s="11" t="s">
        <v>437</v>
      </c>
      <c r="O1953" s="64">
        <v>27.277649850351612</v>
      </c>
      <c r="P1953">
        <v>380</v>
      </c>
      <c r="Q1953">
        <v>3</v>
      </c>
      <c r="R1953" s="2">
        <v>130.51456756830578</v>
      </c>
      <c r="T1953">
        <f>(3.14*((P1953/2)^2))/1000000</f>
        <v>0.113354</v>
      </c>
    </row>
    <row r="1954" spans="1:28" ht="15" customHeight="1">
      <c r="A1954">
        <v>1953</v>
      </c>
      <c r="B1954" s="9" t="s">
        <v>393</v>
      </c>
      <c r="C1954" s="9" t="s">
        <v>452</v>
      </c>
      <c r="D1954" s="6">
        <v>44</v>
      </c>
      <c r="E1954" s="9" t="s">
        <v>648</v>
      </c>
      <c r="F1954" s="17">
        <v>103106</v>
      </c>
      <c r="G1954" s="17">
        <v>35.320999999999998</v>
      </c>
      <c r="H1954" s="17">
        <v>95.366</v>
      </c>
      <c r="I1954" s="9" t="s">
        <v>54</v>
      </c>
      <c r="J1954" s="9" t="s">
        <v>75</v>
      </c>
      <c r="K1954" s="9" t="s">
        <v>504</v>
      </c>
      <c r="L1954" s="9" t="str">
        <f>CONCATENATE(J1954,".",K1954)</f>
        <v>Dendropanax.sp3</v>
      </c>
      <c r="M1954" s="9" t="s">
        <v>397</v>
      </c>
      <c r="N1954" s="11" t="s">
        <v>437</v>
      </c>
      <c r="O1954" s="64">
        <v>0</v>
      </c>
      <c r="P1954">
        <v>53</v>
      </c>
      <c r="Q1954">
        <v>1</v>
      </c>
      <c r="R1954" s="2">
        <v>119.86415596691711</v>
      </c>
      <c r="T1954">
        <f>(3.14*((P1954/2)^2))/1000000</f>
        <v>2.205065E-3</v>
      </c>
    </row>
    <row r="1955" spans="1:28" ht="15" customHeight="1">
      <c r="A1955">
        <v>1954</v>
      </c>
      <c r="B1955" s="9" t="s">
        <v>393</v>
      </c>
      <c r="C1955" s="9" t="s">
        <v>452</v>
      </c>
      <c r="D1955" s="6">
        <v>44</v>
      </c>
      <c r="E1955" s="9" t="s">
        <v>648</v>
      </c>
      <c r="F1955" s="17">
        <v>103107</v>
      </c>
      <c r="G1955" s="17">
        <v>35</v>
      </c>
      <c r="H1955" s="17">
        <v>95.152000000000001</v>
      </c>
      <c r="I1955" s="9" t="s">
        <v>22</v>
      </c>
      <c r="J1955" s="9" t="s">
        <v>513</v>
      </c>
      <c r="L1955" s="9" t="str">
        <f>CONCATENATE(J1955,".",K1955)</f>
        <v>Cinnamomum.</v>
      </c>
      <c r="M1955" s="9" t="s">
        <v>411</v>
      </c>
      <c r="N1955" s="11" t="s">
        <v>437</v>
      </c>
      <c r="O1955" s="64">
        <v>0</v>
      </c>
      <c r="P1955">
        <v>53</v>
      </c>
      <c r="Q1955">
        <v>1</v>
      </c>
      <c r="R1955" s="2">
        <v>141.96941733852756</v>
      </c>
      <c r="T1955">
        <f>(3.14*((P1955/2)^2))/1000000</f>
        <v>2.205065E-3</v>
      </c>
    </row>
    <row r="1956" spans="1:28" ht="15" customHeight="1">
      <c r="A1956">
        <v>1955</v>
      </c>
      <c r="B1956" s="9" t="s">
        <v>393</v>
      </c>
      <c r="C1956" s="9" t="s">
        <v>452</v>
      </c>
      <c r="D1956" s="6">
        <v>43</v>
      </c>
      <c r="E1956" s="9" t="s">
        <v>648</v>
      </c>
      <c r="F1956" s="17">
        <v>103108</v>
      </c>
      <c r="G1956" s="17">
        <v>35.820999999999998</v>
      </c>
      <c r="H1956" s="17">
        <v>94.259</v>
      </c>
      <c r="I1956" s="9" t="s">
        <v>495</v>
      </c>
      <c r="J1956" s="9" t="s">
        <v>496</v>
      </c>
      <c r="K1956" s="9" t="s">
        <v>777</v>
      </c>
      <c r="L1956" s="9" t="str">
        <f>CONCATENATE(J1956,".",K1956)</f>
        <v>Cleyera.theoidaes</v>
      </c>
      <c r="M1956" s="9" t="s">
        <v>334</v>
      </c>
      <c r="N1956" s="11" t="s">
        <v>437</v>
      </c>
      <c r="O1956" s="64">
        <v>0</v>
      </c>
      <c r="P1956">
        <v>66</v>
      </c>
      <c r="Q1956">
        <v>1</v>
      </c>
      <c r="R1956" s="2">
        <v>128.71541507907079</v>
      </c>
      <c r="T1956">
        <f>(3.14*((P1956/2)^2))/1000000</f>
        <v>3.41946E-3</v>
      </c>
    </row>
    <row r="1957" spans="1:28" ht="15" customHeight="1">
      <c r="A1957">
        <v>1956</v>
      </c>
      <c r="B1957" s="9" t="s">
        <v>393</v>
      </c>
      <c r="C1957" s="9" t="s">
        <v>452</v>
      </c>
      <c r="D1957" s="6">
        <v>43</v>
      </c>
      <c r="E1957" s="9" t="s">
        <v>648</v>
      </c>
      <c r="F1957" s="17">
        <v>103109</v>
      </c>
      <c r="G1957" s="17">
        <v>36.320999999999998</v>
      </c>
      <c r="H1957" s="17">
        <v>90.045000000000002</v>
      </c>
      <c r="I1957" s="9" t="s">
        <v>42</v>
      </c>
      <c r="J1957" s="9" t="s">
        <v>43</v>
      </c>
      <c r="K1957" s="9" t="s">
        <v>715</v>
      </c>
      <c r="L1957" s="9" t="str">
        <f>CONCATENATE(J1957,".",K1957)</f>
        <v>Psychotria.montivaga</v>
      </c>
      <c r="M1957" s="9" t="s">
        <v>415</v>
      </c>
      <c r="N1957" s="11" t="s">
        <v>437</v>
      </c>
      <c r="O1957" s="64">
        <v>0</v>
      </c>
      <c r="P1957">
        <v>80</v>
      </c>
      <c r="Q1957">
        <v>1</v>
      </c>
      <c r="R1957" s="2">
        <v>104.97429264506668</v>
      </c>
      <c r="T1957">
        <f>(3.14*((P1957/2)^2))/1000000</f>
        <v>5.0239999999999998E-3</v>
      </c>
    </row>
    <row r="1958" spans="1:28" ht="15" customHeight="1">
      <c r="A1958">
        <v>1957</v>
      </c>
      <c r="B1958" s="9" t="s">
        <v>393</v>
      </c>
      <c r="C1958" s="9" t="s">
        <v>452</v>
      </c>
      <c r="D1958" s="6">
        <v>42</v>
      </c>
      <c r="E1958" s="9" t="s">
        <v>648</v>
      </c>
      <c r="F1958" s="17">
        <v>103110</v>
      </c>
      <c r="G1958" s="17">
        <v>35.143000000000001</v>
      </c>
      <c r="H1958" s="17">
        <v>88.08</v>
      </c>
      <c r="I1958" s="9" t="s">
        <v>42</v>
      </c>
      <c r="J1958" s="9" t="s">
        <v>43</v>
      </c>
      <c r="K1958" s="9" t="s">
        <v>715</v>
      </c>
      <c r="L1958" s="9" t="str">
        <f>CONCATENATE(J1958,".",K1958)</f>
        <v>Psychotria.montivaga</v>
      </c>
      <c r="M1958" s="9" t="s">
        <v>415</v>
      </c>
      <c r="N1958" s="11" t="s">
        <v>437</v>
      </c>
      <c r="O1958" s="64">
        <v>0</v>
      </c>
      <c r="P1958">
        <v>56</v>
      </c>
      <c r="Q1958">
        <v>1</v>
      </c>
      <c r="R1958" s="2">
        <v>105.03341067625853</v>
      </c>
      <c r="T1958">
        <f>(3.14*((P1958/2)^2))/1000000</f>
        <v>2.4617600000000003E-3</v>
      </c>
      <c r="AB1958" t="s">
        <v>407</v>
      </c>
    </row>
    <row r="1959" spans="1:28" ht="15" customHeight="1">
      <c r="A1959">
        <v>1958</v>
      </c>
      <c r="B1959" s="9" t="s">
        <v>393</v>
      </c>
      <c r="C1959" s="9" t="s">
        <v>452</v>
      </c>
      <c r="D1959" s="6">
        <v>42</v>
      </c>
      <c r="E1959" s="9" t="s">
        <v>648</v>
      </c>
      <c r="F1959" s="17">
        <v>103111</v>
      </c>
      <c r="G1959" s="17">
        <v>35.820999999999998</v>
      </c>
      <c r="H1959" s="17">
        <v>86.116</v>
      </c>
      <c r="I1959" s="9" t="s">
        <v>311</v>
      </c>
      <c r="J1959" s="9" t="s">
        <v>312</v>
      </c>
      <c r="L1959" s="9" t="str">
        <f>CONCATENATE(J1959,".",K1959)</f>
        <v>Piper.</v>
      </c>
      <c r="M1959" s="9" t="s">
        <v>312</v>
      </c>
      <c r="N1959" s="11" t="s">
        <v>437</v>
      </c>
      <c r="O1959" s="64">
        <v>0</v>
      </c>
      <c r="P1959">
        <v>68</v>
      </c>
      <c r="Q1959">
        <v>1</v>
      </c>
      <c r="R1959" s="2">
        <v>155.68337387845375</v>
      </c>
      <c r="T1959">
        <f>(3.14*((P1959/2)^2))/1000000</f>
        <v>3.6298400000000001E-3</v>
      </c>
    </row>
    <row r="1960" spans="1:28" ht="15" customHeight="1">
      <c r="A1960">
        <v>1959</v>
      </c>
      <c r="B1960" s="9" t="s">
        <v>393</v>
      </c>
      <c r="C1960" s="9" t="s">
        <v>452</v>
      </c>
      <c r="D1960" s="6">
        <v>42</v>
      </c>
      <c r="E1960" s="9" t="s">
        <v>648</v>
      </c>
      <c r="F1960" s="17">
        <v>103112</v>
      </c>
      <c r="G1960" s="17">
        <v>38.463999999999999</v>
      </c>
      <c r="H1960" s="17">
        <v>85.652000000000001</v>
      </c>
      <c r="I1960" s="9" t="s">
        <v>52</v>
      </c>
      <c r="J1960" s="9" t="s">
        <v>53</v>
      </c>
      <c r="L1960" s="9" t="str">
        <f>CONCATENATE(J1960,".",K1960)</f>
        <v>Styrax.</v>
      </c>
      <c r="M1960" s="9" t="s">
        <v>53</v>
      </c>
      <c r="N1960" s="11" t="s">
        <v>437</v>
      </c>
      <c r="O1960" s="64">
        <v>0</v>
      </c>
      <c r="P1960">
        <v>171</v>
      </c>
      <c r="Q1960">
        <v>2</v>
      </c>
      <c r="R1960" s="2">
        <v>185.86482949310215</v>
      </c>
      <c r="T1960">
        <f>(3.14*((P1960/2)^2))/1000000</f>
        <v>2.2954185000000002E-2</v>
      </c>
    </row>
    <row r="1961" spans="1:28" ht="15" customHeight="1">
      <c r="A1961">
        <v>1960</v>
      </c>
      <c r="B1961" s="9" t="s">
        <v>393</v>
      </c>
      <c r="C1961" s="9" t="s">
        <v>452</v>
      </c>
      <c r="D1961" s="6">
        <v>41</v>
      </c>
      <c r="E1961" s="9" t="s">
        <v>648</v>
      </c>
      <c r="F1961" s="17">
        <v>103113</v>
      </c>
      <c r="G1961" s="17">
        <v>37.856999999999999</v>
      </c>
      <c r="H1961" s="17">
        <v>84.438000000000002</v>
      </c>
      <c r="I1961" s="9" t="s">
        <v>39</v>
      </c>
      <c r="J1961" s="9" t="s">
        <v>419</v>
      </c>
      <c r="K1961" t="s">
        <v>756</v>
      </c>
      <c r="L1961" s="9" t="str">
        <f>CONCATENATE(J1961,".",K1961)</f>
        <v>Guarea.cf. andenophylla</v>
      </c>
      <c r="M1961" s="9" t="s">
        <v>419</v>
      </c>
      <c r="N1961" s="11" t="s">
        <v>437</v>
      </c>
      <c r="O1961" s="64">
        <v>0</v>
      </c>
      <c r="P1961">
        <v>57</v>
      </c>
      <c r="Q1961">
        <v>1</v>
      </c>
      <c r="R1961" s="2">
        <v>152.98710741143412</v>
      </c>
      <c r="T1961">
        <f>(3.14*((P1961/2)^2))/1000000</f>
        <v>2.550465E-3</v>
      </c>
    </row>
    <row r="1962" spans="1:28" ht="15" customHeight="1">
      <c r="A1962">
        <v>1961</v>
      </c>
      <c r="B1962" s="9" t="s">
        <v>393</v>
      </c>
      <c r="C1962" s="9" t="s">
        <v>452</v>
      </c>
      <c r="D1962" s="6">
        <v>41</v>
      </c>
      <c r="E1962" s="9" t="s">
        <v>648</v>
      </c>
      <c r="F1962" s="17">
        <v>103114</v>
      </c>
      <c r="G1962" s="17">
        <v>36.820999999999998</v>
      </c>
      <c r="H1962" s="17">
        <v>83.222999999999999</v>
      </c>
      <c r="I1962" s="9" t="s">
        <v>42</v>
      </c>
      <c r="J1962" s="9" t="s">
        <v>43</v>
      </c>
      <c r="K1962" s="9" t="s">
        <v>715</v>
      </c>
      <c r="L1962" s="9" t="str">
        <f>CONCATENATE(J1962,".",K1962)</f>
        <v>Psychotria.montivaga</v>
      </c>
      <c r="M1962" s="9" t="s">
        <v>415</v>
      </c>
      <c r="N1962" s="11" t="s">
        <v>437</v>
      </c>
      <c r="O1962" s="64">
        <v>0</v>
      </c>
      <c r="P1962">
        <v>54</v>
      </c>
      <c r="Q1962">
        <v>1</v>
      </c>
      <c r="R1962" s="2">
        <v>163.48440676527261</v>
      </c>
      <c r="T1962">
        <f>(3.14*((P1962/2)^2))/1000000</f>
        <v>2.2890599999999999E-3</v>
      </c>
    </row>
    <row r="1963" spans="1:28" ht="15" customHeight="1">
      <c r="A1963">
        <v>1962</v>
      </c>
      <c r="B1963" s="9" t="s">
        <v>393</v>
      </c>
      <c r="C1963" s="9" t="s">
        <v>452</v>
      </c>
      <c r="D1963" s="6">
        <v>41</v>
      </c>
      <c r="E1963" s="9" t="s">
        <v>648</v>
      </c>
      <c r="F1963" s="17">
        <v>103115</v>
      </c>
      <c r="G1963" s="17">
        <v>37</v>
      </c>
      <c r="H1963" s="17">
        <v>82.768000000000001</v>
      </c>
      <c r="I1963" s="9" t="s">
        <v>52</v>
      </c>
      <c r="J1963" s="9" t="s">
        <v>53</v>
      </c>
      <c r="L1963" s="9" t="str">
        <f>CONCATENATE(J1963,".",K1963)</f>
        <v>Styrax.</v>
      </c>
      <c r="M1963" s="9" t="s">
        <v>53</v>
      </c>
      <c r="N1963" s="11" t="s">
        <v>437</v>
      </c>
      <c r="O1963" s="64">
        <v>0</v>
      </c>
      <c r="P1963">
        <v>124</v>
      </c>
      <c r="Q1963">
        <v>2</v>
      </c>
      <c r="R1963" s="2">
        <v>114.84316225831147</v>
      </c>
      <c r="T1963">
        <f>(3.14*((P1963/2)^2))/1000000</f>
        <v>1.207016E-2</v>
      </c>
    </row>
    <row r="1964" spans="1:28" ht="15" customHeight="1">
      <c r="A1964">
        <v>1963</v>
      </c>
      <c r="B1964" s="9" t="s">
        <v>393</v>
      </c>
      <c r="C1964" s="9" t="s">
        <v>452</v>
      </c>
      <c r="D1964" s="6">
        <v>41</v>
      </c>
      <c r="E1964" s="9" t="s">
        <v>648</v>
      </c>
      <c r="F1964" s="17">
        <v>103116</v>
      </c>
      <c r="G1964" s="17">
        <v>37</v>
      </c>
      <c r="H1964" s="17">
        <v>81.759</v>
      </c>
      <c r="I1964" s="9" t="s">
        <v>82</v>
      </c>
      <c r="J1964" s="9" t="s">
        <v>83</v>
      </c>
      <c r="L1964" s="9" t="str">
        <f>CONCATENATE(J1964,".",K1964)</f>
        <v>Cytarexylum.</v>
      </c>
      <c r="M1964" s="9" t="s">
        <v>83</v>
      </c>
      <c r="N1964" s="11" t="s">
        <v>437</v>
      </c>
      <c r="O1964" s="64">
        <v>0</v>
      </c>
      <c r="P1964">
        <v>316</v>
      </c>
      <c r="Q1964">
        <v>3</v>
      </c>
      <c r="R1964" s="2">
        <v>109.1418947457002</v>
      </c>
      <c r="T1964">
        <f>(3.14*((P1964/2)^2))/1000000</f>
        <v>7.8386960000000006E-2</v>
      </c>
    </row>
    <row r="1965" spans="1:28" ht="15" customHeight="1">
      <c r="A1965">
        <v>1964</v>
      </c>
      <c r="B1965" s="9" t="s">
        <v>393</v>
      </c>
      <c r="C1965" s="9" t="s">
        <v>456</v>
      </c>
      <c r="D1965" s="6">
        <v>11</v>
      </c>
      <c r="E1965" s="9" t="s">
        <v>648</v>
      </c>
      <c r="F1965" s="17">
        <v>103117</v>
      </c>
      <c r="G1965" s="17">
        <v>41.406999999999996</v>
      </c>
      <c r="H1965" s="17">
        <v>3.8149999999999999</v>
      </c>
      <c r="I1965" s="9" t="s">
        <v>22</v>
      </c>
      <c r="J1965" s="9" t="s">
        <v>517</v>
      </c>
      <c r="K1965" s="9" t="s">
        <v>502</v>
      </c>
      <c r="L1965" s="9" t="str">
        <f>CONCATENATE(J1965,".",K1965)</f>
        <v>Persea.sp2</v>
      </c>
      <c r="M1965" s="9" t="s">
        <v>723</v>
      </c>
      <c r="N1965" s="11" t="s">
        <v>457</v>
      </c>
      <c r="O1965" s="64">
        <v>0</v>
      </c>
      <c r="P1965">
        <v>69</v>
      </c>
      <c r="Q1965">
        <v>1</v>
      </c>
      <c r="R1965" s="2">
        <v>164.6625634113044</v>
      </c>
      <c r="T1965">
        <f>(3.14*((P1965/2)^2))/1000000</f>
        <v>3.7373850000000002E-3</v>
      </c>
      <c r="U1965" t="s">
        <v>78</v>
      </c>
      <c r="AB1965" t="s">
        <v>404</v>
      </c>
    </row>
    <row r="1966" spans="1:28" ht="15" customHeight="1">
      <c r="A1966">
        <v>1965</v>
      </c>
      <c r="B1966" s="9" t="s">
        <v>393</v>
      </c>
      <c r="C1966" s="9" t="s">
        <v>456</v>
      </c>
      <c r="D1966" s="6">
        <v>13</v>
      </c>
      <c r="E1966" s="9" t="s">
        <v>648</v>
      </c>
      <c r="F1966" s="17">
        <v>103118</v>
      </c>
      <c r="G1966" s="17">
        <v>41.704000000000001</v>
      </c>
      <c r="H1966" s="17">
        <v>11.444000000000001</v>
      </c>
      <c r="I1966" s="9" t="s">
        <v>34</v>
      </c>
      <c r="J1966" s="9" t="s">
        <v>35</v>
      </c>
      <c r="K1966" s="9" t="s">
        <v>505</v>
      </c>
      <c r="L1966" s="9" t="str">
        <f>CONCATENATE(J1966,".",K1966)</f>
        <v>Ardisia.sp4</v>
      </c>
      <c r="M1966" s="9" t="s">
        <v>453</v>
      </c>
      <c r="N1966" s="11" t="s">
        <v>457</v>
      </c>
      <c r="O1966" s="64">
        <v>0</v>
      </c>
      <c r="P1966">
        <v>100</v>
      </c>
      <c r="Q1966">
        <v>2</v>
      </c>
      <c r="R1966" s="2">
        <v>165.18038912796396</v>
      </c>
      <c r="T1966">
        <f>(3.14*((P1966/2)^2))/1000000</f>
        <v>7.8499999999999993E-3</v>
      </c>
      <c r="U1966" t="s">
        <v>78</v>
      </c>
      <c r="AB1966" t="s">
        <v>407</v>
      </c>
    </row>
    <row r="1967" spans="1:28" ht="15" customHeight="1">
      <c r="A1967">
        <v>1966</v>
      </c>
      <c r="B1967" s="9" t="s">
        <v>393</v>
      </c>
      <c r="C1967" s="9" t="s">
        <v>456</v>
      </c>
      <c r="D1967" s="6">
        <v>14</v>
      </c>
      <c r="E1967" s="9" t="s">
        <v>647</v>
      </c>
      <c r="F1967" s="16">
        <v>103119</v>
      </c>
      <c r="G1967" s="17">
        <v>41.889000000000003</v>
      </c>
      <c r="H1967" s="17">
        <v>15.148</v>
      </c>
      <c r="I1967" s="9" t="s">
        <v>355</v>
      </c>
      <c r="J1967" s="9" t="s">
        <v>458</v>
      </c>
      <c r="L1967" s="9" t="str">
        <f>CONCATENATE(J1967,".",K1967)</f>
        <v>Erythrina.</v>
      </c>
      <c r="M1967" s="9" t="s">
        <v>458</v>
      </c>
      <c r="N1967" s="11" t="s">
        <v>457</v>
      </c>
      <c r="O1967" s="64">
        <v>14.699421122456357</v>
      </c>
      <c r="P1967">
        <v>245</v>
      </c>
      <c r="Q1967">
        <v>2</v>
      </c>
      <c r="R1967" s="2">
        <v>196.74104347545523</v>
      </c>
      <c r="T1967">
        <f>(3.14*((P1967/2)^2))/1000000</f>
        <v>4.7119624999999998E-2</v>
      </c>
    </row>
    <row r="1968" spans="1:28" ht="15" customHeight="1">
      <c r="A1968">
        <v>1967</v>
      </c>
      <c r="B1968" s="9" t="s">
        <v>393</v>
      </c>
      <c r="C1968" s="9" t="s">
        <v>456</v>
      </c>
      <c r="D1968" s="6">
        <v>14</v>
      </c>
      <c r="E1968" s="9" t="s">
        <v>647</v>
      </c>
      <c r="F1968" s="16">
        <v>103120</v>
      </c>
      <c r="G1968" s="17">
        <v>41.444000000000003</v>
      </c>
      <c r="H1968" s="17">
        <v>19.591999999999999</v>
      </c>
      <c r="I1968" s="9" t="s">
        <v>424</v>
      </c>
      <c r="J1968" s="9" t="s">
        <v>425</v>
      </c>
      <c r="K1968" s="9" t="s">
        <v>736</v>
      </c>
      <c r="L1968" s="9" t="str">
        <f>CONCATENATE(J1968,".",K1968)</f>
        <v>Sapium.glandulosum</v>
      </c>
      <c r="M1968" s="9" t="s">
        <v>425</v>
      </c>
      <c r="N1968" s="11" t="s">
        <v>457</v>
      </c>
      <c r="O1968" s="64">
        <v>22.340028387703267</v>
      </c>
      <c r="P1968">
        <v>328</v>
      </c>
      <c r="Q1968">
        <v>3</v>
      </c>
      <c r="R1968" s="2">
        <v>192.5851962321637</v>
      </c>
      <c r="T1968">
        <f>(3.14*((P1968/2)^2))/1000000</f>
        <v>8.4453440000000005E-2</v>
      </c>
    </row>
    <row r="1969" spans="1:31" ht="15" customHeight="1">
      <c r="A1969">
        <v>1968</v>
      </c>
      <c r="B1969" s="9" t="s">
        <v>393</v>
      </c>
      <c r="C1969" s="9" t="s">
        <v>456</v>
      </c>
      <c r="D1969" s="6">
        <v>22</v>
      </c>
      <c r="E1969" s="9" t="s">
        <v>648</v>
      </c>
      <c r="F1969" s="17">
        <v>103121</v>
      </c>
      <c r="G1969" s="17">
        <v>49.444000000000003</v>
      </c>
      <c r="H1969" s="17">
        <v>6.8890000000000002</v>
      </c>
      <c r="I1969" s="9" t="s">
        <v>413</v>
      </c>
      <c r="J1969" s="9" t="s">
        <v>414</v>
      </c>
      <c r="L1969" s="9" t="str">
        <f>CONCATENATE(J1969,".",K1969)</f>
        <v>Malvaviscus.</v>
      </c>
      <c r="M1969" s="9" t="s">
        <v>414</v>
      </c>
      <c r="N1969" s="11" t="s">
        <v>457</v>
      </c>
      <c r="O1969" s="64">
        <v>0</v>
      </c>
      <c r="P1969">
        <v>70</v>
      </c>
      <c r="Q1969">
        <v>1</v>
      </c>
      <c r="R1969" s="2">
        <v>168.20890550279711</v>
      </c>
      <c r="T1969">
        <f>(3.14*((P1969/2)^2))/1000000</f>
        <v>3.8465000000000001E-3</v>
      </c>
      <c r="U1969" t="s">
        <v>78</v>
      </c>
    </row>
    <row r="1970" spans="1:31" ht="15" customHeight="1">
      <c r="A1970">
        <v>1969</v>
      </c>
      <c r="B1970" s="9" t="s">
        <v>393</v>
      </c>
      <c r="C1970" s="9" t="s">
        <v>456</v>
      </c>
      <c r="D1970" s="6">
        <v>22</v>
      </c>
      <c r="E1970" s="9" t="s">
        <v>648</v>
      </c>
      <c r="F1970" s="17">
        <v>103122</v>
      </c>
      <c r="G1970" s="17">
        <v>49.518000000000001</v>
      </c>
      <c r="H1970" s="17">
        <v>5.0369999999999999</v>
      </c>
      <c r="I1970" s="9" t="s">
        <v>54</v>
      </c>
      <c r="J1970" s="9" t="s">
        <v>55</v>
      </c>
      <c r="K1970" s="9" t="s">
        <v>502</v>
      </c>
      <c r="L1970" s="9" t="str">
        <f>CONCATENATE(J1970,".",K1970)</f>
        <v>Schefflera.sp2</v>
      </c>
      <c r="M1970" s="9" t="s">
        <v>395</v>
      </c>
      <c r="N1970" s="11" t="s">
        <v>457</v>
      </c>
      <c r="O1970" s="64">
        <v>0</v>
      </c>
      <c r="P1970">
        <v>116</v>
      </c>
      <c r="Q1970">
        <v>2</v>
      </c>
      <c r="R1970" s="2">
        <v>102.72991710134448</v>
      </c>
      <c r="T1970">
        <f>(3.14*((P1970/2)^2))/1000000</f>
        <v>1.0562960000000001E-2</v>
      </c>
    </row>
    <row r="1971" spans="1:31" ht="15" customHeight="1">
      <c r="A1971">
        <v>1970</v>
      </c>
      <c r="B1971" s="9" t="s">
        <v>393</v>
      </c>
      <c r="C1971" s="9" t="s">
        <v>456</v>
      </c>
      <c r="D1971" s="6">
        <v>22</v>
      </c>
      <c r="E1971" s="9" t="s">
        <v>648</v>
      </c>
      <c r="F1971" s="17">
        <v>103123</v>
      </c>
      <c r="G1971" s="17">
        <v>48.963000000000001</v>
      </c>
      <c r="H1971" s="17">
        <v>5.1109999999999998</v>
      </c>
      <c r="I1971" s="9" t="s">
        <v>278</v>
      </c>
      <c r="J1971" s="9" t="s">
        <v>524</v>
      </c>
      <c r="K1971" s="9" t="s">
        <v>508</v>
      </c>
      <c r="L1971" s="9" t="str">
        <f>CONCATENATE(J1971,".",K1971)</f>
        <v>Myrta.sp7</v>
      </c>
      <c r="M1971" s="9" t="s">
        <v>409</v>
      </c>
      <c r="N1971" s="11" t="s">
        <v>457</v>
      </c>
      <c r="O1971" s="64">
        <v>0</v>
      </c>
      <c r="P1971">
        <v>56</v>
      </c>
      <c r="Q1971">
        <v>1</v>
      </c>
      <c r="R1971" s="2">
        <v>125.15216018754604</v>
      </c>
      <c r="T1971">
        <f>(3.14*((P1971/2)^2))/1000000</f>
        <v>2.4617600000000003E-3</v>
      </c>
    </row>
    <row r="1972" spans="1:31" ht="15" customHeight="1">
      <c r="A1972">
        <v>1971</v>
      </c>
      <c r="B1972" s="9" t="s">
        <v>393</v>
      </c>
      <c r="C1972" s="9" t="s">
        <v>456</v>
      </c>
      <c r="D1972" s="6">
        <v>22</v>
      </c>
      <c r="E1972" s="9" t="s">
        <v>648</v>
      </c>
      <c r="F1972" s="17">
        <v>103124</v>
      </c>
      <c r="G1972" s="17">
        <v>46.259</v>
      </c>
      <c r="H1972" s="17">
        <v>5.2590000000000003</v>
      </c>
      <c r="I1972" s="9" t="s">
        <v>39</v>
      </c>
      <c r="J1972" s="9" t="s">
        <v>410</v>
      </c>
      <c r="K1972" s="9" t="s">
        <v>505</v>
      </c>
      <c r="L1972" s="9" t="str">
        <f>CONCATENATE(J1972,".",K1972)</f>
        <v>Trichillia.sp4</v>
      </c>
      <c r="M1972" s="9" t="s">
        <v>410</v>
      </c>
      <c r="N1972" s="11" t="s">
        <v>457</v>
      </c>
      <c r="O1972" s="64">
        <v>0</v>
      </c>
      <c r="P1972">
        <v>75</v>
      </c>
      <c r="Q1972">
        <v>1</v>
      </c>
      <c r="R1972" s="2">
        <v>134.93034473164516</v>
      </c>
      <c r="T1972">
        <f>(3.14*((P1972/2)^2))/1000000</f>
        <v>4.4156250000000003E-3</v>
      </c>
      <c r="U1972" t="s">
        <v>78</v>
      </c>
      <c r="AB1972" t="s">
        <v>404</v>
      </c>
    </row>
    <row r="1973" spans="1:31" ht="15" customHeight="1">
      <c r="A1973">
        <v>1972</v>
      </c>
      <c r="B1973" s="9" t="s">
        <v>393</v>
      </c>
      <c r="C1973" s="9" t="s">
        <v>456</v>
      </c>
      <c r="D1973" s="6">
        <v>21</v>
      </c>
      <c r="E1973" s="9" t="s">
        <v>648</v>
      </c>
      <c r="F1973" s="17">
        <v>103125</v>
      </c>
      <c r="G1973" s="17">
        <v>45.222000000000001</v>
      </c>
      <c r="H1973" s="17">
        <v>3.0739999999999998</v>
      </c>
      <c r="I1973" s="9" t="s">
        <v>495</v>
      </c>
      <c r="J1973" s="9" t="s">
        <v>496</v>
      </c>
      <c r="K1973" s="9" t="s">
        <v>777</v>
      </c>
      <c r="L1973" s="9" t="str">
        <f>CONCATENATE(J1973,".",K1973)</f>
        <v>Cleyera.theoidaes</v>
      </c>
      <c r="M1973" s="9" t="s">
        <v>334</v>
      </c>
      <c r="N1973" s="11" t="s">
        <v>457</v>
      </c>
      <c r="O1973" s="64">
        <v>0</v>
      </c>
      <c r="P1973">
        <v>62</v>
      </c>
      <c r="Q1973">
        <v>1</v>
      </c>
      <c r="R1973" s="2">
        <v>174.17800194728326</v>
      </c>
      <c r="T1973">
        <f>(3.14*((P1973/2)^2))/1000000</f>
        <v>3.01754E-3</v>
      </c>
    </row>
    <row r="1974" spans="1:31" ht="15" customHeight="1">
      <c r="A1974">
        <v>1973</v>
      </c>
      <c r="B1974" s="9" t="s">
        <v>393</v>
      </c>
      <c r="C1974" s="9" t="s">
        <v>456</v>
      </c>
      <c r="D1974" s="6">
        <v>31</v>
      </c>
      <c r="E1974" s="9" t="s">
        <v>648</v>
      </c>
      <c r="F1974" s="17">
        <v>103126</v>
      </c>
      <c r="G1974" s="17">
        <v>51.888999999999996</v>
      </c>
      <c r="H1974" s="17">
        <v>0.63</v>
      </c>
      <c r="I1974" s="9" t="s">
        <v>413</v>
      </c>
      <c r="J1974" s="9" t="s">
        <v>414</v>
      </c>
      <c r="L1974" s="9" t="str">
        <f>CONCATENATE(J1974,".",K1974)</f>
        <v>Malvaviscus.</v>
      </c>
      <c r="M1974" s="9" t="s">
        <v>414</v>
      </c>
      <c r="N1974" s="11" t="s">
        <v>457</v>
      </c>
      <c r="O1974" s="64">
        <v>0</v>
      </c>
      <c r="P1974">
        <v>64</v>
      </c>
      <c r="Q1974">
        <v>1</v>
      </c>
      <c r="R1974" s="2">
        <v>185.66013829108289</v>
      </c>
      <c r="T1974">
        <f>(3.14*((P1974/2)^2))/1000000</f>
        <v>3.21536E-3</v>
      </c>
      <c r="U1974" t="s">
        <v>30</v>
      </c>
      <c r="W1974">
        <v>54</v>
      </c>
      <c r="X1974">
        <v>51</v>
      </c>
    </row>
    <row r="1975" spans="1:31" ht="15" customHeight="1">
      <c r="A1975">
        <v>1974</v>
      </c>
      <c r="B1975" s="9" t="s">
        <v>393</v>
      </c>
      <c r="C1975" s="9" t="s">
        <v>456</v>
      </c>
      <c r="D1975" s="6">
        <v>31</v>
      </c>
      <c r="E1975" s="9" t="s">
        <v>648</v>
      </c>
      <c r="F1975" s="17">
        <v>103127</v>
      </c>
      <c r="G1975" s="17">
        <v>54.703000000000003</v>
      </c>
      <c r="H1975" s="17">
        <v>0.63</v>
      </c>
      <c r="I1975" s="9" t="s">
        <v>278</v>
      </c>
      <c r="J1975" s="9" t="s">
        <v>716</v>
      </c>
      <c r="K1975" s="9" t="s">
        <v>717</v>
      </c>
      <c r="L1975" s="9" t="str">
        <f>CONCATENATE(J1975,".",K1975)</f>
        <v>Eugenia.gomezii</v>
      </c>
      <c r="M1975" s="9" t="s">
        <v>417</v>
      </c>
      <c r="N1975" s="11" t="s">
        <v>457</v>
      </c>
      <c r="O1975" s="64">
        <v>0</v>
      </c>
      <c r="P1975">
        <v>74</v>
      </c>
      <c r="Q1975">
        <v>1</v>
      </c>
      <c r="R1975" s="2">
        <v>194.35129294722788</v>
      </c>
      <c r="T1975">
        <f>(3.14*((P1975/2)^2))/1000000</f>
        <v>4.2986600000000002E-3</v>
      </c>
    </row>
    <row r="1976" spans="1:31" ht="15" customHeight="1">
      <c r="A1976">
        <v>1975</v>
      </c>
      <c r="B1976" s="9" t="s">
        <v>393</v>
      </c>
      <c r="C1976" s="9" t="s">
        <v>456</v>
      </c>
      <c r="D1976" s="6">
        <v>31</v>
      </c>
      <c r="E1976" s="9" t="s">
        <v>648</v>
      </c>
      <c r="F1976" s="17">
        <v>103128</v>
      </c>
      <c r="G1976" s="17">
        <v>51.147999999999996</v>
      </c>
      <c r="H1976" s="17">
        <v>2.0369999999999999</v>
      </c>
      <c r="I1976" s="9" t="s">
        <v>742</v>
      </c>
      <c r="J1976" s="9" t="s">
        <v>744</v>
      </c>
      <c r="K1976" s="9" t="s">
        <v>745</v>
      </c>
      <c r="L1976" s="9" t="str">
        <f>CONCATENATE(J1976,".",K1976)</f>
        <v>Cornutia.pyramidata</v>
      </c>
      <c r="M1976" s="9" t="s">
        <v>743</v>
      </c>
      <c r="N1976" s="11" t="s">
        <v>457</v>
      </c>
      <c r="O1976" s="64">
        <v>0</v>
      </c>
      <c r="P1976">
        <v>255</v>
      </c>
      <c r="Q1976">
        <v>2</v>
      </c>
      <c r="R1976" s="2">
        <v>121.01659870437196</v>
      </c>
      <c r="T1976">
        <f>(3.14*((P1976/2)^2))/1000000</f>
        <v>5.1044625000000003E-2</v>
      </c>
    </row>
    <row r="1977" spans="1:31" ht="15" customHeight="1">
      <c r="A1977">
        <v>1976</v>
      </c>
      <c r="B1977" s="9" t="s">
        <v>393</v>
      </c>
      <c r="C1977" s="9" t="s">
        <v>456</v>
      </c>
      <c r="D1977" s="6">
        <v>31</v>
      </c>
      <c r="E1977" s="9" t="s">
        <v>648</v>
      </c>
      <c r="F1977" s="17">
        <v>103129</v>
      </c>
      <c r="G1977" s="17">
        <v>50.259</v>
      </c>
      <c r="H1977" s="17">
        <v>2.593</v>
      </c>
      <c r="I1977" s="9" t="s">
        <v>346</v>
      </c>
      <c r="J1977" s="9" t="s">
        <v>127</v>
      </c>
      <c r="K1977" s="9" t="s">
        <v>724</v>
      </c>
      <c r="L1977" s="9" t="str">
        <f>CONCATENATE(J1977,".",K1977)</f>
        <v>Saurauia.montana</v>
      </c>
      <c r="M1977" s="9" t="s">
        <v>127</v>
      </c>
      <c r="N1977" s="11" t="s">
        <v>457</v>
      </c>
      <c r="O1977" s="64">
        <v>0</v>
      </c>
      <c r="P1977">
        <v>78</v>
      </c>
      <c r="Q1977">
        <v>1</v>
      </c>
      <c r="R1977" s="2">
        <v>138.29943597800377</v>
      </c>
      <c r="T1977">
        <f>(3.14*((P1977/2)^2))/1000000</f>
        <v>4.7759400000000002E-3</v>
      </c>
    </row>
    <row r="1978" spans="1:31" ht="15" customHeight="1">
      <c r="A1978">
        <v>1977</v>
      </c>
      <c r="B1978" s="9" t="s">
        <v>393</v>
      </c>
      <c r="C1978" s="9" t="s">
        <v>456</v>
      </c>
      <c r="D1978" s="6">
        <v>31</v>
      </c>
      <c r="E1978" s="9" t="s">
        <v>648</v>
      </c>
      <c r="F1978" s="17">
        <v>103130</v>
      </c>
      <c r="G1978" s="17">
        <v>53.555</v>
      </c>
      <c r="H1978" s="17">
        <v>4.444</v>
      </c>
      <c r="I1978" s="9" t="s">
        <v>42</v>
      </c>
      <c r="J1978" s="9" t="s">
        <v>43</v>
      </c>
      <c r="K1978" s="9" t="s">
        <v>715</v>
      </c>
      <c r="L1978" s="9" t="str">
        <f>CONCATENATE(J1978,".",K1978)</f>
        <v>Psychotria.montivaga</v>
      </c>
      <c r="M1978" s="9" t="s">
        <v>415</v>
      </c>
      <c r="N1978" s="11" t="s">
        <v>457</v>
      </c>
      <c r="O1978" s="64">
        <v>0</v>
      </c>
      <c r="P1978">
        <v>58</v>
      </c>
      <c r="Q1978">
        <v>1</v>
      </c>
      <c r="R1978" s="2">
        <v>176.43678433458808</v>
      </c>
      <c r="T1978">
        <f>(3.14*((P1978/2)^2))/1000000</f>
        <v>2.6407400000000004E-3</v>
      </c>
    </row>
    <row r="1979" spans="1:31" ht="15" customHeight="1">
      <c r="A1979">
        <v>1978</v>
      </c>
      <c r="B1979" s="9" t="s">
        <v>393</v>
      </c>
      <c r="C1979" s="9" t="s">
        <v>456</v>
      </c>
      <c r="D1979" s="6">
        <v>32</v>
      </c>
      <c r="E1979" s="9" t="s">
        <v>647</v>
      </c>
      <c r="F1979" s="16">
        <v>103131</v>
      </c>
      <c r="G1979" s="17">
        <v>54.518000000000001</v>
      </c>
      <c r="H1979" s="17">
        <v>5.1849999999999996</v>
      </c>
      <c r="I1979" s="9" t="s">
        <v>71</v>
      </c>
      <c r="J1979" s="9" t="s">
        <v>72</v>
      </c>
      <c r="K1979" s="9" t="s">
        <v>494</v>
      </c>
      <c r="L1979" s="9" t="str">
        <f>CONCATENATE(J1979,".",K1979)</f>
        <v>Cornus.disciflora</v>
      </c>
      <c r="M1979" s="9" t="s">
        <v>72</v>
      </c>
      <c r="N1979" s="11" t="s">
        <v>457</v>
      </c>
      <c r="O1979" s="64">
        <v>42.785701014532819</v>
      </c>
      <c r="P1979">
        <v>658</v>
      </c>
      <c r="Q1979">
        <v>4</v>
      </c>
      <c r="R1979" s="2">
        <v>166.3591981467959</v>
      </c>
      <c r="S1979">
        <v>200</v>
      </c>
      <c r="T1979">
        <f>(3.14*((P1979/2)^2))/1000000</f>
        <v>0.33987674000000001</v>
      </c>
      <c r="U1979" t="s">
        <v>48</v>
      </c>
      <c r="AE1979" t="s">
        <v>352</v>
      </c>
    </row>
    <row r="1980" spans="1:31" ht="15" customHeight="1">
      <c r="A1980">
        <v>1979</v>
      </c>
      <c r="B1980" s="9" t="s">
        <v>393</v>
      </c>
      <c r="C1980" s="9" t="s">
        <v>456</v>
      </c>
      <c r="D1980" s="6">
        <v>32</v>
      </c>
      <c r="E1980" s="9" t="s">
        <v>648</v>
      </c>
      <c r="F1980" s="17">
        <v>103132</v>
      </c>
      <c r="G1980" s="17">
        <v>54.963000000000001</v>
      </c>
      <c r="H1980" s="17">
        <v>5.1109999999999998</v>
      </c>
      <c r="I1980" s="9" t="s">
        <v>52</v>
      </c>
      <c r="J1980" s="9" t="s">
        <v>53</v>
      </c>
      <c r="L1980" s="9" t="str">
        <f>CONCATENATE(J1980,".",K1980)</f>
        <v>Styrax.</v>
      </c>
      <c r="M1980" s="9" t="s">
        <v>53</v>
      </c>
      <c r="N1980" s="11" t="s">
        <v>457</v>
      </c>
      <c r="O1980" s="64">
        <v>0</v>
      </c>
      <c r="P1980">
        <v>55</v>
      </c>
      <c r="Q1980">
        <v>1</v>
      </c>
      <c r="R1980" s="2">
        <v>119.18944822959546</v>
      </c>
      <c r="T1980">
        <f>(3.14*((P1980/2)^2))/1000000</f>
        <v>2.374625E-3</v>
      </c>
    </row>
    <row r="1981" spans="1:31" ht="15" customHeight="1">
      <c r="A1981">
        <v>1980</v>
      </c>
      <c r="B1981" s="9" t="s">
        <v>393</v>
      </c>
      <c r="C1981" s="9" t="s">
        <v>456</v>
      </c>
      <c r="D1981" s="6">
        <v>32</v>
      </c>
      <c r="E1981" s="9" t="s">
        <v>648</v>
      </c>
      <c r="F1981" s="17">
        <v>103133</v>
      </c>
      <c r="G1981" s="17">
        <v>54.591999999999999</v>
      </c>
      <c r="H1981" s="17">
        <v>6.5549999999999997</v>
      </c>
      <c r="I1981" s="9" t="s">
        <v>42</v>
      </c>
      <c r="J1981" s="9" t="s">
        <v>68</v>
      </c>
      <c r="K1981" s="9" t="s">
        <v>504</v>
      </c>
      <c r="L1981" s="9" t="str">
        <f>CONCATENATE(J1981,".",K1981)</f>
        <v>Faramea.sp3</v>
      </c>
      <c r="M1981" s="9" t="s">
        <v>403</v>
      </c>
      <c r="N1981" s="11" t="s">
        <v>457</v>
      </c>
      <c r="O1981" s="64">
        <v>0</v>
      </c>
      <c r="P1981">
        <v>68</v>
      </c>
      <c r="Q1981">
        <v>1</v>
      </c>
      <c r="R1981" s="2">
        <v>171.03927472666186</v>
      </c>
      <c r="T1981">
        <f>(3.14*((P1981/2)^2))/1000000</f>
        <v>3.6298400000000001E-3</v>
      </c>
    </row>
    <row r="1982" spans="1:31" ht="15" customHeight="1">
      <c r="A1982">
        <v>1981</v>
      </c>
      <c r="B1982" s="9" t="s">
        <v>393</v>
      </c>
      <c r="C1982" s="9" t="s">
        <v>456</v>
      </c>
      <c r="D1982" s="6">
        <v>32</v>
      </c>
      <c r="E1982" s="9" t="s">
        <v>648</v>
      </c>
      <c r="F1982" s="17">
        <v>103134</v>
      </c>
      <c r="G1982" s="17">
        <v>53.850999999999999</v>
      </c>
      <c r="H1982" s="17">
        <v>5.7779999999999996</v>
      </c>
      <c r="I1982" s="9" t="s">
        <v>278</v>
      </c>
      <c r="J1982" s="9" t="s">
        <v>716</v>
      </c>
      <c r="K1982" s="9" t="s">
        <v>717</v>
      </c>
      <c r="L1982" s="9" t="str">
        <f>CONCATENATE(J1982,".",K1982)</f>
        <v>Eugenia.gomezii</v>
      </c>
      <c r="M1982" s="9" t="s">
        <v>417</v>
      </c>
      <c r="N1982" s="11" t="s">
        <v>457</v>
      </c>
      <c r="O1982" s="64">
        <v>0</v>
      </c>
      <c r="P1982">
        <v>56</v>
      </c>
      <c r="Q1982">
        <v>1</v>
      </c>
      <c r="R1982" s="2">
        <v>189.73559623555155</v>
      </c>
      <c r="T1982">
        <f>(3.14*((P1982/2)^2))/1000000</f>
        <v>2.4617600000000003E-3</v>
      </c>
    </row>
    <row r="1983" spans="1:31" ht="15" customHeight="1">
      <c r="A1983">
        <v>1982</v>
      </c>
      <c r="B1983" s="9" t="s">
        <v>393</v>
      </c>
      <c r="C1983" s="9" t="s">
        <v>456</v>
      </c>
      <c r="D1983" s="6">
        <v>32</v>
      </c>
      <c r="E1983" s="9" t="s">
        <v>647</v>
      </c>
      <c r="F1983" s="16">
        <v>103135</v>
      </c>
      <c r="G1983" s="17">
        <v>53.444000000000003</v>
      </c>
      <c r="H1983" s="17">
        <v>5.8890000000000002</v>
      </c>
      <c r="I1983" s="9" t="s">
        <v>424</v>
      </c>
      <c r="J1983" s="9" t="s">
        <v>425</v>
      </c>
      <c r="K1983" s="9" t="s">
        <v>736</v>
      </c>
      <c r="L1983" s="9" t="str">
        <f>CONCATENATE(J1983,".",K1983)</f>
        <v>Sapium.glandulosum</v>
      </c>
      <c r="M1983" s="9" t="s">
        <v>425</v>
      </c>
      <c r="N1983" s="11" t="s">
        <v>457</v>
      </c>
      <c r="O1983" s="64">
        <v>14.393372881920927</v>
      </c>
      <c r="P1983">
        <v>252</v>
      </c>
      <c r="Q1983">
        <v>2</v>
      </c>
      <c r="R1983" s="2">
        <v>195.22925570072195</v>
      </c>
      <c r="T1983">
        <f>(3.14*((P1983/2)^2))/1000000</f>
        <v>4.9850640000000002E-2</v>
      </c>
      <c r="U1983" t="s">
        <v>30</v>
      </c>
      <c r="W1983">
        <v>162</v>
      </c>
    </row>
    <row r="1984" spans="1:31" ht="15" customHeight="1">
      <c r="A1984">
        <v>1983</v>
      </c>
      <c r="B1984" s="9" t="s">
        <v>393</v>
      </c>
      <c r="C1984" s="9" t="s">
        <v>456</v>
      </c>
      <c r="D1984" s="6">
        <v>32</v>
      </c>
      <c r="E1984" s="9" t="s">
        <v>648</v>
      </c>
      <c r="F1984" s="17">
        <v>103136</v>
      </c>
      <c r="G1984" s="17">
        <v>52.850999999999999</v>
      </c>
      <c r="H1984" s="17">
        <v>5.2590000000000003</v>
      </c>
      <c r="I1984" s="9" t="s">
        <v>413</v>
      </c>
      <c r="J1984" s="9" t="s">
        <v>414</v>
      </c>
      <c r="L1984" s="9" t="str">
        <f>CONCATENATE(J1984,".",K1984)</f>
        <v>Malvaviscus.</v>
      </c>
      <c r="M1984" s="9" t="s">
        <v>414</v>
      </c>
      <c r="N1984" s="11" t="s">
        <v>457</v>
      </c>
      <c r="O1984" s="64">
        <v>0</v>
      </c>
      <c r="P1984">
        <v>51</v>
      </c>
      <c r="Q1984">
        <v>1</v>
      </c>
      <c r="R1984" s="2">
        <v>182.21044425827606</v>
      </c>
      <c r="T1984">
        <f>(3.14*((P1984/2)^2))/1000000</f>
        <v>2.041785E-3</v>
      </c>
    </row>
    <row r="1985" spans="1:31" ht="15" customHeight="1">
      <c r="A1985">
        <v>1984</v>
      </c>
      <c r="B1985" s="9" t="s">
        <v>393</v>
      </c>
      <c r="C1985" s="9" t="s">
        <v>456</v>
      </c>
      <c r="D1985" s="6">
        <v>32</v>
      </c>
      <c r="E1985" s="9" t="s">
        <v>647</v>
      </c>
      <c r="F1985" s="16">
        <v>103137</v>
      </c>
      <c r="G1985" s="17">
        <v>51.147999999999996</v>
      </c>
      <c r="H1985" s="17">
        <v>6.5549999999999997</v>
      </c>
      <c r="I1985" s="9" t="s">
        <v>56</v>
      </c>
      <c r="J1985" s="9" t="s">
        <v>57</v>
      </c>
      <c r="K1985" s="9" t="s">
        <v>767</v>
      </c>
      <c r="L1985" s="9" t="str">
        <f>CONCATENATE(J1985,".",K1985)</f>
        <v>Symplocos.cf. chiriquense</v>
      </c>
      <c r="M1985" s="9" t="s">
        <v>768</v>
      </c>
      <c r="N1985" s="11" t="s">
        <v>457</v>
      </c>
      <c r="O1985" s="64">
        <v>9.5847643625849273</v>
      </c>
      <c r="P1985">
        <v>118</v>
      </c>
      <c r="Q1985">
        <v>2</v>
      </c>
      <c r="R1985" s="2">
        <v>197.6961958917924</v>
      </c>
      <c r="T1985">
        <f>(3.14*((P1985/2)^2))/1000000</f>
        <v>1.093034E-2</v>
      </c>
      <c r="U1985" t="s">
        <v>30</v>
      </c>
      <c r="W1985">
        <v>95</v>
      </c>
      <c r="AB1985" t="s">
        <v>407</v>
      </c>
    </row>
    <row r="1986" spans="1:31" ht="15" customHeight="1">
      <c r="A1986">
        <v>1985</v>
      </c>
      <c r="B1986" s="9" t="s">
        <v>393</v>
      </c>
      <c r="C1986" s="9" t="s">
        <v>456</v>
      </c>
      <c r="D1986" s="6">
        <v>32</v>
      </c>
      <c r="E1986" s="9" t="s">
        <v>648</v>
      </c>
      <c r="F1986" s="17">
        <v>103138</v>
      </c>
      <c r="G1986" s="17">
        <v>52.406999999999996</v>
      </c>
      <c r="H1986" s="17">
        <v>6.37</v>
      </c>
      <c r="I1986" s="9" t="s">
        <v>747</v>
      </c>
      <c r="J1986" s="9" t="s">
        <v>750</v>
      </c>
      <c r="K1986" s="9" t="s">
        <v>751</v>
      </c>
      <c r="L1986" s="9" t="str">
        <f>CONCATENATE(J1986,".",K1986)</f>
        <v>Bunchonsia.macrophylla</v>
      </c>
      <c r="M1986" s="9" t="s">
        <v>748</v>
      </c>
      <c r="N1986" s="11" t="s">
        <v>457</v>
      </c>
      <c r="O1986" s="64">
        <v>0</v>
      </c>
      <c r="P1986">
        <v>74</v>
      </c>
      <c r="Q1986">
        <v>1</v>
      </c>
      <c r="R1986" s="2">
        <v>188.61469420722096</v>
      </c>
      <c r="T1986">
        <f>(3.14*((P1986/2)^2))/1000000</f>
        <v>4.2986600000000002E-3</v>
      </c>
    </row>
    <row r="1987" spans="1:31" ht="15" customHeight="1">
      <c r="A1987">
        <v>1986</v>
      </c>
      <c r="B1987" s="9" t="s">
        <v>393</v>
      </c>
      <c r="C1987" s="9" t="s">
        <v>456</v>
      </c>
      <c r="D1987" s="6">
        <v>32</v>
      </c>
      <c r="E1987" s="9" t="s">
        <v>648</v>
      </c>
      <c r="F1987" s="17">
        <v>103139</v>
      </c>
      <c r="G1987" s="17">
        <v>54.37</v>
      </c>
      <c r="H1987" s="17">
        <v>8.0370000000000008</v>
      </c>
      <c r="I1987" s="9" t="s">
        <v>166</v>
      </c>
      <c r="J1987" s="9" t="s">
        <v>752</v>
      </c>
      <c r="K1987" s="9" t="s">
        <v>753</v>
      </c>
      <c r="L1987" s="9" t="str">
        <f>CONCATENATE(J1987,".",K1987)</f>
        <v>Miconia.livida</v>
      </c>
      <c r="M1987" s="9" t="s">
        <v>754</v>
      </c>
      <c r="N1987" s="11" t="s">
        <v>457</v>
      </c>
      <c r="O1987" s="64">
        <v>0</v>
      </c>
      <c r="P1987">
        <v>54</v>
      </c>
      <c r="Q1987">
        <v>1</v>
      </c>
      <c r="R1987" s="2">
        <v>133.96936845433589</v>
      </c>
      <c r="T1987">
        <f>(3.14*((P1987/2)^2))/1000000</f>
        <v>2.2890599999999999E-3</v>
      </c>
    </row>
    <row r="1988" spans="1:31" ht="15" customHeight="1">
      <c r="A1988">
        <v>1987</v>
      </c>
      <c r="B1988" s="9" t="s">
        <v>393</v>
      </c>
      <c r="C1988" s="9" t="s">
        <v>456</v>
      </c>
      <c r="D1988" s="6">
        <v>32</v>
      </c>
      <c r="E1988" s="9" t="s">
        <v>648</v>
      </c>
      <c r="F1988" s="17">
        <v>103140</v>
      </c>
      <c r="G1988" s="17">
        <v>50.222000000000001</v>
      </c>
      <c r="H1988" s="17">
        <v>8.4440000000000008</v>
      </c>
      <c r="I1988" s="9" t="s">
        <v>278</v>
      </c>
      <c r="J1988" s="9" t="s">
        <v>716</v>
      </c>
      <c r="K1988" s="9" t="s">
        <v>717</v>
      </c>
      <c r="L1988" s="9" t="str">
        <f>CONCATENATE(J1988,".",K1988)</f>
        <v>Eugenia.gomezii</v>
      </c>
      <c r="M1988" s="9" t="s">
        <v>417</v>
      </c>
      <c r="N1988" s="11" t="s">
        <v>457</v>
      </c>
      <c r="O1988" s="64">
        <v>0</v>
      </c>
      <c r="P1988">
        <v>52</v>
      </c>
      <c r="Q1988">
        <v>1</v>
      </c>
      <c r="R1988" s="2">
        <v>102.59218189010724</v>
      </c>
      <c r="T1988">
        <f>(3.14*((P1988/2)^2))/1000000</f>
        <v>2.1226399999999999E-3</v>
      </c>
    </row>
    <row r="1989" spans="1:31" ht="15" customHeight="1">
      <c r="A1989">
        <v>1988</v>
      </c>
      <c r="B1989" s="9" t="s">
        <v>393</v>
      </c>
      <c r="C1989" s="9" t="s">
        <v>456</v>
      </c>
      <c r="D1989" s="6">
        <v>33</v>
      </c>
      <c r="E1989" s="9" t="s">
        <v>648</v>
      </c>
      <c r="F1989" s="16">
        <v>103141</v>
      </c>
      <c r="G1989" s="17">
        <v>50.37</v>
      </c>
      <c r="H1989" s="17">
        <v>10.185</v>
      </c>
      <c r="I1989" s="9" t="s">
        <v>52</v>
      </c>
      <c r="J1989" s="9" t="s">
        <v>53</v>
      </c>
      <c r="L1989" s="9" t="str">
        <f>CONCATENATE(J1989,".",K1989)</f>
        <v>Styrax.</v>
      </c>
      <c r="M1989" s="9" t="s">
        <v>53</v>
      </c>
      <c r="N1989" s="11" t="s">
        <v>457</v>
      </c>
      <c r="O1989" s="64">
        <v>0</v>
      </c>
      <c r="P1989">
        <v>265</v>
      </c>
      <c r="Q1989">
        <v>2</v>
      </c>
      <c r="R1989" s="2">
        <v>198.89622436107379</v>
      </c>
      <c r="T1989">
        <f>(3.14*((P1989/2)^2))/1000000</f>
        <v>5.5126624999999999E-2</v>
      </c>
    </row>
    <row r="1990" spans="1:31" ht="15" customHeight="1">
      <c r="A1990">
        <v>1989</v>
      </c>
      <c r="B1990" s="9" t="s">
        <v>393</v>
      </c>
      <c r="C1990" s="9" t="s">
        <v>456</v>
      </c>
      <c r="D1990" s="6">
        <v>34</v>
      </c>
      <c r="E1990" s="9" t="s">
        <v>647</v>
      </c>
      <c r="F1990" s="17">
        <v>103142</v>
      </c>
      <c r="G1990" s="17">
        <v>51.111000000000004</v>
      </c>
      <c r="H1990" s="17">
        <v>16.259</v>
      </c>
      <c r="I1990" s="9" t="s">
        <v>399</v>
      </c>
      <c r="J1990" s="9" t="s">
        <v>400</v>
      </c>
      <c r="K1990" s="9" t="s">
        <v>401</v>
      </c>
      <c r="L1990" s="9" t="str">
        <f>CONCATENATE(J1990,".",K1990)</f>
        <v>Billia.rosea</v>
      </c>
      <c r="M1990" s="9" t="s">
        <v>402</v>
      </c>
      <c r="N1990" s="11" t="s">
        <v>457</v>
      </c>
      <c r="O1990" s="64">
        <v>12.960698701248056</v>
      </c>
      <c r="P1990">
        <v>164</v>
      </c>
      <c r="Q1990">
        <v>2</v>
      </c>
      <c r="R1990" s="2">
        <v>118.43838364992135</v>
      </c>
      <c r="S1990">
        <v>190</v>
      </c>
      <c r="T1990">
        <f>(3.14*((P1990/2)^2))/1000000</f>
        <v>2.1113360000000001E-2</v>
      </c>
      <c r="U1990" t="s">
        <v>48</v>
      </c>
      <c r="V1990" t="s">
        <v>30</v>
      </c>
      <c r="W1990">
        <v>63</v>
      </c>
      <c r="AE1990" t="s">
        <v>354</v>
      </c>
    </row>
    <row r="1991" spans="1:31" ht="15" customHeight="1">
      <c r="A1991">
        <v>1990</v>
      </c>
      <c r="B1991" s="9" t="s">
        <v>393</v>
      </c>
      <c r="C1991" s="9" t="s">
        <v>456</v>
      </c>
      <c r="D1991" s="6">
        <v>34</v>
      </c>
      <c r="E1991" s="9" t="s">
        <v>648</v>
      </c>
      <c r="F1991" s="16">
        <v>103143</v>
      </c>
      <c r="G1991" s="17">
        <v>54.222000000000001</v>
      </c>
      <c r="H1991" s="17">
        <v>17.555</v>
      </c>
      <c r="I1991" s="9" t="s">
        <v>71</v>
      </c>
      <c r="J1991" s="9" t="s">
        <v>72</v>
      </c>
      <c r="K1991" s="9" t="s">
        <v>494</v>
      </c>
      <c r="L1991" s="9" t="str">
        <f>CONCATENATE(J1991,".",K1991)</f>
        <v>Cornus.disciflora</v>
      </c>
      <c r="M1991" s="9" t="s">
        <v>72</v>
      </c>
      <c r="N1991" s="11" t="s">
        <v>457</v>
      </c>
      <c r="O1991" s="64">
        <v>0</v>
      </c>
      <c r="P1991">
        <v>847</v>
      </c>
      <c r="Q1991">
        <v>4</v>
      </c>
      <c r="R1991" s="2">
        <v>186.49579633343302</v>
      </c>
      <c r="T1991">
        <f>(3.14*((P1991/2)^2))/1000000</f>
        <v>0.5631660650000001</v>
      </c>
    </row>
    <row r="1992" spans="1:31" ht="15" customHeight="1">
      <c r="A1992">
        <v>1991</v>
      </c>
      <c r="B1992" s="9" t="s">
        <v>393</v>
      </c>
      <c r="C1992" s="9" t="s">
        <v>456</v>
      </c>
      <c r="D1992" s="6">
        <v>34</v>
      </c>
      <c r="E1992" s="9" t="s">
        <v>648</v>
      </c>
      <c r="F1992" s="17">
        <v>103144</v>
      </c>
      <c r="G1992" s="17">
        <v>50.74</v>
      </c>
      <c r="H1992" s="17">
        <v>18.777000000000001</v>
      </c>
      <c r="I1992" s="9" t="s">
        <v>54</v>
      </c>
      <c r="J1992" s="9" t="s">
        <v>75</v>
      </c>
      <c r="K1992" s="9" t="s">
        <v>504</v>
      </c>
      <c r="L1992" s="9" t="str">
        <f>CONCATENATE(J1992,".",K1992)</f>
        <v>Dendropanax.sp3</v>
      </c>
      <c r="M1992" s="9" t="s">
        <v>397</v>
      </c>
      <c r="N1992" s="11" t="s">
        <v>457</v>
      </c>
      <c r="O1992" s="64">
        <v>0</v>
      </c>
      <c r="P1992">
        <v>73</v>
      </c>
      <c r="Q1992">
        <v>1</v>
      </c>
      <c r="R1992" s="2">
        <v>119.58226126614554</v>
      </c>
      <c r="T1992">
        <f>(3.14*((P1992/2)^2))/1000000</f>
        <v>4.1832650000000002E-3</v>
      </c>
    </row>
    <row r="1993" spans="1:31" ht="15" customHeight="1">
      <c r="A1993">
        <v>1992</v>
      </c>
      <c r="B1993" s="9" t="s">
        <v>393</v>
      </c>
      <c r="C1993" s="9" t="s">
        <v>456</v>
      </c>
      <c r="D1993" s="6">
        <v>34</v>
      </c>
      <c r="E1993" s="9" t="s">
        <v>648</v>
      </c>
      <c r="F1993" s="17">
        <v>103145</v>
      </c>
      <c r="G1993" s="17">
        <v>50.963000000000001</v>
      </c>
      <c r="H1993" s="17">
        <v>19.148</v>
      </c>
      <c r="I1993" s="9" t="s">
        <v>54</v>
      </c>
      <c r="J1993" s="9" t="s">
        <v>75</v>
      </c>
      <c r="K1993" s="9" t="s">
        <v>504</v>
      </c>
      <c r="L1993" s="9" t="str">
        <f>CONCATENATE(J1993,".",K1993)</f>
        <v>Dendropanax.sp3</v>
      </c>
      <c r="M1993" s="9" t="s">
        <v>397</v>
      </c>
      <c r="N1993" s="11" t="s">
        <v>457</v>
      </c>
      <c r="O1993" s="64">
        <v>0</v>
      </c>
      <c r="P1993">
        <v>63</v>
      </c>
      <c r="Q1993">
        <v>1</v>
      </c>
      <c r="R1993" s="2">
        <v>153.59771919587638</v>
      </c>
      <c r="T1993">
        <f>(3.14*((P1993/2)^2))/1000000</f>
        <v>3.1156650000000001E-3</v>
      </c>
    </row>
    <row r="1994" spans="1:31" ht="15" customHeight="1">
      <c r="A1994">
        <v>1993</v>
      </c>
      <c r="B1994" s="9" t="s">
        <v>393</v>
      </c>
      <c r="C1994" s="9" t="s">
        <v>456</v>
      </c>
      <c r="D1994" s="6">
        <v>44</v>
      </c>
      <c r="E1994" s="9" t="s">
        <v>648</v>
      </c>
      <c r="F1994" s="17">
        <v>103146</v>
      </c>
      <c r="G1994" s="17">
        <v>56</v>
      </c>
      <c r="H1994" s="17">
        <v>19.036999999999999</v>
      </c>
      <c r="I1994" s="9" t="s">
        <v>42</v>
      </c>
      <c r="J1994" s="9" t="s">
        <v>43</v>
      </c>
      <c r="K1994" s="9" t="s">
        <v>715</v>
      </c>
      <c r="L1994" s="9" t="str">
        <f>CONCATENATE(J1994,".",K1994)</f>
        <v>Psychotria.montivaga</v>
      </c>
      <c r="M1994" s="9" t="s">
        <v>415</v>
      </c>
      <c r="N1994" s="11" t="s">
        <v>457</v>
      </c>
      <c r="O1994" s="64">
        <v>0</v>
      </c>
      <c r="P1994">
        <v>75</v>
      </c>
      <c r="Q1994">
        <v>1</v>
      </c>
      <c r="R1994" s="2">
        <v>168.71943499870059</v>
      </c>
      <c r="T1994">
        <f>(3.14*((P1994/2)^2))/1000000</f>
        <v>4.4156250000000003E-3</v>
      </c>
    </row>
    <row r="1995" spans="1:31" ht="15" customHeight="1">
      <c r="A1995">
        <v>1994</v>
      </c>
      <c r="B1995" s="9" t="s">
        <v>393</v>
      </c>
      <c r="C1995" s="9" t="s">
        <v>456</v>
      </c>
      <c r="D1995" s="6">
        <v>43</v>
      </c>
      <c r="E1995" s="9" t="s">
        <v>648</v>
      </c>
      <c r="F1995" s="17">
        <v>103147</v>
      </c>
      <c r="G1995" s="17">
        <v>58.222000000000001</v>
      </c>
      <c r="H1995" s="17">
        <v>10.333</v>
      </c>
      <c r="I1995" s="9" t="s">
        <v>93</v>
      </c>
      <c r="J1995" s="9" t="s">
        <v>94</v>
      </c>
      <c r="K1995" s="9" t="s">
        <v>725</v>
      </c>
      <c r="L1995" s="9" t="str">
        <f>CONCATENATE(J1995,".",K1995)</f>
        <v>Viburnum.costaricanun</v>
      </c>
      <c r="M1995" s="9" t="s">
        <v>94</v>
      </c>
      <c r="N1995" s="11" t="s">
        <v>457</v>
      </c>
      <c r="O1995" s="64">
        <v>0</v>
      </c>
      <c r="P1995">
        <v>67</v>
      </c>
      <c r="Q1995">
        <v>1</v>
      </c>
      <c r="R1995" s="2">
        <v>188.05731824325244</v>
      </c>
      <c r="T1995">
        <f>(3.14*((P1995/2)^2))/1000000</f>
        <v>3.5238650000000002E-3</v>
      </c>
      <c r="U1995" t="s">
        <v>30</v>
      </c>
      <c r="W1995">
        <v>60</v>
      </c>
    </row>
    <row r="1996" spans="1:31" ht="15" customHeight="1">
      <c r="A1996">
        <v>1995</v>
      </c>
      <c r="B1996" s="9" t="s">
        <v>393</v>
      </c>
      <c r="C1996" s="9" t="s">
        <v>456</v>
      </c>
      <c r="D1996" s="6">
        <v>42</v>
      </c>
      <c r="E1996" s="9" t="s">
        <v>648</v>
      </c>
      <c r="F1996" s="17">
        <v>103148</v>
      </c>
      <c r="G1996" s="17">
        <v>55.887999999999998</v>
      </c>
      <c r="H1996" s="17">
        <v>7.8150000000000004</v>
      </c>
      <c r="I1996" s="9" t="s">
        <v>166</v>
      </c>
      <c r="J1996" s="9" t="s">
        <v>752</v>
      </c>
      <c r="K1996" s="9" t="s">
        <v>753</v>
      </c>
      <c r="L1996" s="9" t="str">
        <f>CONCATENATE(J1996,".",K1996)</f>
        <v>Miconia.livida</v>
      </c>
      <c r="M1996" s="9" t="s">
        <v>754</v>
      </c>
      <c r="N1996" s="11" t="s">
        <v>457</v>
      </c>
      <c r="O1996" s="64">
        <v>0</v>
      </c>
      <c r="P1996">
        <v>94</v>
      </c>
      <c r="Q1996">
        <v>1</v>
      </c>
      <c r="R1996" s="2">
        <v>147.71191035405968</v>
      </c>
      <c r="T1996">
        <f>(3.14*((P1996/2)^2))/1000000</f>
        <v>6.9362600000000005E-3</v>
      </c>
      <c r="U1996" t="s">
        <v>30</v>
      </c>
      <c r="W1996">
        <v>62</v>
      </c>
    </row>
    <row r="1997" spans="1:31" ht="15" customHeight="1">
      <c r="A1997">
        <v>1996</v>
      </c>
      <c r="B1997" s="9" t="s">
        <v>393</v>
      </c>
      <c r="C1997" s="9" t="s">
        <v>456</v>
      </c>
      <c r="D1997" s="6">
        <v>42</v>
      </c>
      <c r="E1997" s="9" t="s">
        <v>648</v>
      </c>
      <c r="F1997" s="17">
        <v>103149</v>
      </c>
      <c r="G1997" s="17">
        <v>56.370000000000005</v>
      </c>
      <c r="H1997" s="17">
        <v>7.9260000000000002</v>
      </c>
      <c r="I1997" s="9" t="s">
        <v>278</v>
      </c>
      <c r="J1997" s="9" t="s">
        <v>716</v>
      </c>
      <c r="K1997" s="9" t="s">
        <v>717</v>
      </c>
      <c r="L1997" s="9" t="str">
        <f>CONCATENATE(J1997,".",K1997)</f>
        <v>Eugenia.gomezii</v>
      </c>
      <c r="M1997" s="9" t="s">
        <v>417</v>
      </c>
      <c r="N1997" s="11" t="s">
        <v>457</v>
      </c>
      <c r="O1997" s="64">
        <v>0</v>
      </c>
      <c r="P1997">
        <v>83</v>
      </c>
      <c r="Q1997">
        <v>1</v>
      </c>
      <c r="R1997" s="2">
        <v>124.53101800450644</v>
      </c>
      <c r="T1997">
        <f>(3.14*((P1997/2)^2))/1000000</f>
        <v>5.4078649999999995E-3</v>
      </c>
    </row>
    <row r="1998" spans="1:31" ht="15" customHeight="1">
      <c r="A1998">
        <v>1997</v>
      </c>
      <c r="B1998" s="9" t="s">
        <v>393</v>
      </c>
      <c r="C1998" s="9" t="s">
        <v>456</v>
      </c>
      <c r="D1998" s="6">
        <v>42</v>
      </c>
      <c r="E1998" s="9" t="s">
        <v>648</v>
      </c>
      <c r="F1998" s="17">
        <v>103150</v>
      </c>
      <c r="G1998" s="17">
        <v>56.924999999999997</v>
      </c>
      <c r="H1998" s="17">
        <v>5.7779999999999996</v>
      </c>
      <c r="I1998" s="9" t="s">
        <v>54</v>
      </c>
      <c r="J1998" s="9" t="s">
        <v>55</v>
      </c>
      <c r="K1998" s="9" t="s">
        <v>502</v>
      </c>
      <c r="L1998" s="9" t="str">
        <f>CONCATENATE(J1998,".",K1998)</f>
        <v>Schefflera.sp2</v>
      </c>
      <c r="M1998" s="9" t="s">
        <v>395</v>
      </c>
      <c r="N1998" s="11" t="s">
        <v>457</v>
      </c>
      <c r="O1998" s="64">
        <v>0</v>
      </c>
      <c r="P1998">
        <v>117</v>
      </c>
      <c r="Q1998">
        <v>2</v>
      </c>
      <c r="R1998" s="2">
        <v>116.88975575595046</v>
      </c>
      <c r="T1998">
        <f>(3.14*((P1998/2)^2))/1000000</f>
        <v>1.0745865E-2</v>
      </c>
    </row>
    <row r="1999" spans="1:31" ht="15" customHeight="1">
      <c r="A1999">
        <v>1998</v>
      </c>
      <c r="B1999" s="9" t="s">
        <v>393</v>
      </c>
      <c r="C1999" s="9" t="s">
        <v>456</v>
      </c>
      <c r="D1999" s="6">
        <v>42</v>
      </c>
      <c r="E1999" s="9" t="s">
        <v>648</v>
      </c>
      <c r="F1999" s="17">
        <v>103151</v>
      </c>
      <c r="G1999" s="17">
        <v>58.665999999999997</v>
      </c>
      <c r="H1999" s="17">
        <v>6.1479999999999997</v>
      </c>
      <c r="I1999" s="9" t="s">
        <v>42</v>
      </c>
      <c r="J1999" t="s">
        <v>512</v>
      </c>
      <c r="K1999" t="s">
        <v>759</v>
      </c>
      <c r="L1999" s="9" t="str">
        <f>CONCATENATE(J1999,".",K1999)</f>
        <v xml:space="preserve">Rondeletia.buddleioides </v>
      </c>
      <c r="M1999" s="9" t="s">
        <v>412</v>
      </c>
      <c r="N1999" s="11" t="s">
        <v>457</v>
      </c>
      <c r="O1999" s="64">
        <v>0</v>
      </c>
      <c r="P1999">
        <v>85</v>
      </c>
      <c r="Q1999">
        <v>1</v>
      </c>
      <c r="R1999" s="2">
        <v>139.68158298520905</v>
      </c>
      <c r="T1999">
        <f>(3.14*((P1999/2)^2))/1000000</f>
        <v>5.6716249999999996E-3</v>
      </c>
    </row>
    <row r="2000" spans="1:31" ht="15" customHeight="1">
      <c r="A2000">
        <v>1999</v>
      </c>
      <c r="B2000" s="9" t="s">
        <v>393</v>
      </c>
      <c r="C2000" s="9" t="s">
        <v>456</v>
      </c>
      <c r="D2000" s="6">
        <v>41</v>
      </c>
      <c r="E2000" s="9" t="s">
        <v>648</v>
      </c>
      <c r="F2000" s="17">
        <v>103152</v>
      </c>
      <c r="G2000" s="17">
        <v>58.370000000000005</v>
      </c>
      <c r="H2000" s="17">
        <v>4.4809999999999999</v>
      </c>
      <c r="I2000" s="9" t="s">
        <v>42</v>
      </c>
      <c r="J2000" s="9" t="s">
        <v>43</v>
      </c>
      <c r="K2000" s="9" t="s">
        <v>715</v>
      </c>
      <c r="L2000" s="9" t="str">
        <f>CONCATENATE(J2000,".",K2000)</f>
        <v>Psychotria.montivaga</v>
      </c>
      <c r="M2000" s="9" t="s">
        <v>415</v>
      </c>
      <c r="N2000" s="11" t="s">
        <v>457</v>
      </c>
      <c r="O2000" s="64">
        <v>0</v>
      </c>
      <c r="P2000">
        <v>75</v>
      </c>
      <c r="Q2000">
        <v>1</v>
      </c>
      <c r="R2000" s="2">
        <v>172.98479719208316</v>
      </c>
      <c r="T2000">
        <f>(3.14*((P2000/2)^2))/1000000</f>
        <v>4.4156250000000003E-3</v>
      </c>
    </row>
    <row r="2001" spans="1:24" ht="15" customHeight="1">
      <c r="A2001">
        <v>2000</v>
      </c>
      <c r="B2001" s="9" t="s">
        <v>393</v>
      </c>
      <c r="C2001" s="9" t="s">
        <v>456</v>
      </c>
      <c r="D2001" s="6">
        <v>41</v>
      </c>
      <c r="E2001" s="9" t="s">
        <v>648</v>
      </c>
      <c r="F2001" s="17">
        <v>103153</v>
      </c>
      <c r="G2001" s="17">
        <v>59.147999999999996</v>
      </c>
      <c r="H2001" s="17">
        <v>3.4809999999999999</v>
      </c>
      <c r="I2001" s="9" t="s">
        <v>495</v>
      </c>
      <c r="J2001" s="9" t="s">
        <v>496</v>
      </c>
      <c r="K2001" s="9" t="s">
        <v>777</v>
      </c>
      <c r="L2001" s="9" t="str">
        <f>CONCATENATE(J2001,".",K2001)</f>
        <v>Cleyera.theoidaes</v>
      </c>
      <c r="M2001" s="9" t="s">
        <v>334</v>
      </c>
      <c r="N2001" s="11" t="s">
        <v>457</v>
      </c>
      <c r="O2001" s="64">
        <v>0</v>
      </c>
      <c r="P2001">
        <v>59</v>
      </c>
      <c r="Q2001">
        <v>1</v>
      </c>
      <c r="R2001" s="2">
        <v>179.84855927537518</v>
      </c>
      <c r="T2001">
        <f>(3.14*((P2001/2)^2))/1000000</f>
        <v>2.732585E-3</v>
      </c>
      <c r="U2001" t="s">
        <v>73</v>
      </c>
    </row>
    <row r="2002" spans="1:24" ht="15" customHeight="1">
      <c r="A2002">
        <v>2001</v>
      </c>
      <c r="B2002" s="9" t="s">
        <v>393</v>
      </c>
      <c r="C2002" s="9" t="s">
        <v>456</v>
      </c>
      <c r="D2002" s="6">
        <v>41</v>
      </c>
      <c r="E2002" s="9" t="s">
        <v>648</v>
      </c>
      <c r="F2002" s="17">
        <v>103154</v>
      </c>
      <c r="G2002" s="17">
        <v>59.777000000000001</v>
      </c>
      <c r="H2002" s="17">
        <v>0.55600000000000005</v>
      </c>
      <c r="I2002" s="9" t="s">
        <v>413</v>
      </c>
      <c r="J2002" s="9" t="s">
        <v>414</v>
      </c>
      <c r="L2002" s="9" t="str">
        <f>CONCATENATE(J2002,".",K2002)</f>
        <v>Malvaviscus.</v>
      </c>
      <c r="M2002" s="9" t="s">
        <v>414</v>
      </c>
      <c r="N2002" s="11" t="s">
        <v>457</v>
      </c>
      <c r="O2002" s="64">
        <v>0</v>
      </c>
      <c r="P2002">
        <v>61</v>
      </c>
      <c r="Q2002">
        <v>1</v>
      </c>
      <c r="R2002" s="2">
        <v>181.44247007431599</v>
      </c>
      <c r="T2002">
        <f>(3.14*((P2002/2)^2))/1000000</f>
        <v>2.9209850000000001E-3</v>
      </c>
    </row>
    <row r="2003" spans="1:24" ht="15" customHeight="1">
      <c r="A2003">
        <v>2002</v>
      </c>
      <c r="B2003" s="9" t="s">
        <v>393</v>
      </c>
      <c r="C2003" s="9" t="s">
        <v>456</v>
      </c>
      <c r="D2003" s="6">
        <v>41</v>
      </c>
      <c r="E2003" s="9" t="s">
        <v>648</v>
      </c>
      <c r="F2003" s="17">
        <v>103155</v>
      </c>
      <c r="G2003" s="17">
        <v>56.185000000000002</v>
      </c>
      <c r="H2003" s="17">
        <v>1.444</v>
      </c>
      <c r="I2003" s="9" t="s">
        <v>413</v>
      </c>
      <c r="J2003" s="9" t="s">
        <v>414</v>
      </c>
      <c r="L2003" s="9" t="str">
        <f>CONCATENATE(J2003,".",K2003)</f>
        <v>Malvaviscus.</v>
      </c>
      <c r="M2003" s="9" t="s">
        <v>414</v>
      </c>
      <c r="N2003" s="11" t="s">
        <v>457</v>
      </c>
      <c r="O2003" s="64">
        <v>0</v>
      </c>
      <c r="P2003">
        <v>51</v>
      </c>
      <c r="Q2003">
        <v>1</v>
      </c>
      <c r="R2003" s="2">
        <v>184.35418587160217</v>
      </c>
      <c r="T2003">
        <f>(3.14*((P2003/2)^2))/1000000</f>
        <v>2.041785E-3</v>
      </c>
      <c r="U2003" t="s">
        <v>78</v>
      </c>
    </row>
    <row r="2004" spans="1:24" ht="15" customHeight="1">
      <c r="A2004">
        <v>2003</v>
      </c>
      <c r="B2004" s="9" t="s">
        <v>393</v>
      </c>
      <c r="C2004" s="9" t="s">
        <v>459</v>
      </c>
      <c r="D2004" s="6">
        <v>12</v>
      </c>
      <c r="E2004" s="9" t="s">
        <v>648</v>
      </c>
      <c r="F2004" s="17">
        <v>103156</v>
      </c>
      <c r="G2004" s="17">
        <v>43.442</v>
      </c>
      <c r="H2004" s="17">
        <v>20.271999999999998</v>
      </c>
      <c r="I2004" s="9" t="s">
        <v>42</v>
      </c>
      <c r="J2004" t="s">
        <v>512</v>
      </c>
      <c r="K2004" t="s">
        <v>759</v>
      </c>
      <c r="L2004" s="9" t="str">
        <f>CONCATENATE(J2004,".",K2004)</f>
        <v xml:space="preserve">Rondeletia.buddleioides </v>
      </c>
      <c r="M2004" s="9" t="s">
        <v>412</v>
      </c>
      <c r="N2004" s="11" t="s">
        <v>457</v>
      </c>
      <c r="O2004" s="64">
        <v>0</v>
      </c>
      <c r="P2004">
        <v>100</v>
      </c>
      <c r="Q2004">
        <v>2</v>
      </c>
      <c r="R2004" s="2">
        <v>115.26010929076492</v>
      </c>
      <c r="T2004">
        <f>(3.14*((P2004/2)^2))/1000000</f>
        <v>7.8499999999999993E-3</v>
      </c>
    </row>
    <row r="2005" spans="1:24" ht="15" customHeight="1">
      <c r="A2005">
        <v>2004</v>
      </c>
      <c r="B2005" s="9" t="s">
        <v>393</v>
      </c>
      <c r="C2005" s="9" t="s">
        <v>459</v>
      </c>
      <c r="D2005" s="6">
        <v>12</v>
      </c>
      <c r="E2005" s="9" t="s">
        <v>648</v>
      </c>
      <c r="F2005" s="17">
        <v>103157</v>
      </c>
      <c r="G2005" s="17">
        <v>44.012999999999998</v>
      </c>
      <c r="H2005" s="17">
        <v>24.112000000000002</v>
      </c>
      <c r="I2005" s="9" t="s">
        <v>424</v>
      </c>
      <c r="J2005" s="9" t="s">
        <v>425</v>
      </c>
      <c r="K2005" s="9" t="s">
        <v>736</v>
      </c>
      <c r="L2005" s="9" t="str">
        <f>CONCATENATE(J2005,".",K2005)</f>
        <v>Sapium.glandulosum</v>
      </c>
      <c r="M2005" s="9" t="s">
        <v>425</v>
      </c>
      <c r="N2005" s="11" t="s">
        <v>457</v>
      </c>
      <c r="O2005" s="64">
        <v>0</v>
      </c>
      <c r="P2005">
        <v>429</v>
      </c>
      <c r="Q2005">
        <v>3</v>
      </c>
      <c r="R2005" s="2">
        <v>161.91364380904258</v>
      </c>
      <c r="T2005">
        <f>(3.14*((P2005/2)^2))/1000000</f>
        <v>0.144472185</v>
      </c>
    </row>
    <row r="2006" spans="1:24" ht="15" customHeight="1">
      <c r="A2006">
        <v>2005</v>
      </c>
      <c r="B2006" s="9" t="s">
        <v>393</v>
      </c>
      <c r="C2006" s="9" t="s">
        <v>459</v>
      </c>
      <c r="D2006" s="6">
        <v>24</v>
      </c>
      <c r="E2006" s="9" t="s">
        <v>648</v>
      </c>
      <c r="F2006" s="17">
        <v>103158</v>
      </c>
      <c r="G2006" s="17">
        <v>45.905999999999999</v>
      </c>
      <c r="H2006" s="17">
        <v>38.677</v>
      </c>
      <c r="I2006" s="9" t="s">
        <v>424</v>
      </c>
      <c r="J2006" s="9" t="s">
        <v>425</v>
      </c>
      <c r="K2006" s="9" t="s">
        <v>736</v>
      </c>
      <c r="L2006" s="9" t="str">
        <f>CONCATENATE(J2006,".",K2006)</f>
        <v>Sapium.glandulosum</v>
      </c>
      <c r="M2006" s="9" t="s">
        <v>425</v>
      </c>
      <c r="N2006" s="11" t="s">
        <v>457</v>
      </c>
      <c r="O2006" s="64">
        <v>0</v>
      </c>
      <c r="P2006">
        <v>612</v>
      </c>
      <c r="Q2006">
        <v>4</v>
      </c>
      <c r="R2006" s="2">
        <v>113.37853841806917</v>
      </c>
      <c r="T2006">
        <f>(3.14*((P2006/2)^2))/1000000</f>
        <v>0.29401704000000006</v>
      </c>
    </row>
    <row r="2007" spans="1:24" ht="15" customHeight="1">
      <c r="A2007">
        <v>2006</v>
      </c>
      <c r="B2007" s="9" t="s">
        <v>393</v>
      </c>
      <c r="C2007" s="9" t="s">
        <v>459</v>
      </c>
      <c r="D2007" s="6">
        <v>24</v>
      </c>
      <c r="E2007" s="9" t="s">
        <v>648</v>
      </c>
      <c r="F2007" s="17">
        <v>103159</v>
      </c>
      <c r="G2007" s="17">
        <v>46.087000000000003</v>
      </c>
      <c r="H2007" s="17">
        <v>38.134</v>
      </c>
      <c r="I2007" s="9" t="s">
        <v>111</v>
      </c>
      <c r="J2007" s="9" t="s">
        <v>112</v>
      </c>
      <c r="L2007" s="9" t="str">
        <f>CONCATENATE(J2007,".",K2007)</f>
        <v>Prunus.</v>
      </c>
      <c r="M2007" s="9" t="s">
        <v>112</v>
      </c>
      <c r="N2007" s="11" t="s">
        <v>457</v>
      </c>
      <c r="O2007" s="64">
        <v>0</v>
      </c>
      <c r="P2007">
        <v>97</v>
      </c>
      <c r="Q2007">
        <v>1</v>
      </c>
      <c r="R2007" s="2">
        <v>121.76378496043694</v>
      </c>
      <c r="T2007">
        <f>(3.14*((P2007/2)^2))/1000000</f>
        <v>7.3860650000000007E-3</v>
      </c>
    </row>
    <row r="2008" spans="1:24" ht="15" customHeight="1">
      <c r="A2008">
        <v>2007</v>
      </c>
      <c r="B2008" s="9" t="s">
        <v>393</v>
      </c>
      <c r="C2008" s="9" t="s">
        <v>459</v>
      </c>
      <c r="D2008" s="6">
        <v>24</v>
      </c>
      <c r="E2008" s="9" t="s">
        <v>648</v>
      </c>
      <c r="F2008" s="25">
        <v>103160</v>
      </c>
      <c r="G2008" s="17">
        <v>49.600999999999999</v>
      </c>
      <c r="H2008" s="17">
        <v>37.951999999999998</v>
      </c>
      <c r="I2008" s="9" t="s">
        <v>22</v>
      </c>
      <c r="J2008" s="9" t="s">
        <v>513</v>
      </c>
      <c r="L2008" s="9" t="str">
        <f>CONCATENATE(J2008,".",K2008)</f>
        <v>Cinnamomum.</v>
      </c>
      <c r="M2008" s="9" t="s">
        <v>411</v>
      </c>
      <c r="N2008" s="11" t="s">
        <v>457</v>
      </c>
      <c r="O2008" s="64">
        <v>0</v>
      </c>
      <c r="P2008">
        <v>70</v>
      </c>
      <c r="Q2008">
        <v>1</v>
      </c>
      <c r="R2008" s="2">
        <v>173.91388255877854</v>
      </c>
      <c r="T2008">
        <f>(3.14*((P2008/2)^2))/1000000</f>
        <v>3.8465000000000001E-3</v>
      </c>
    </row>
    <row r="2009" spans="1:24" ht="15" customHeight="1">
      <c r="A2009">
        <v>2008</v>
      </c>
      <c r="B2009" s="9" t="s">
        <v>393</v>
      </c>
      <c r="C2009" s="9" t="s">
        <v>459</v>
      </c>
      <c r="D2009" s="6">
        <v>22</v>
      </c>
      <c r="E2009" s="9" t="s">
        <v>648</v>
      </c>
      <c r="F2009" s="17">
        <v>103161</v>
      </c>
      <c r="G2009" s="17">
        <v>49.311</v>
      </c>
      <c r="H2009" s="17">
        <v>29.003</v>
      </c>
      <c r="I2009" s="9" t="s">
        <v>413</v>
      </c>
      <c r="J2009" s="9" t="s">
        <v>414</v>
      </c>
      <c r="L2009" s="9" t="str">
        <f>CONCATENATE(J2009,".",K2009)</f>
        <v>Malvaviscus.</v>
      </c>
      <c r="M2009" s="9" t="s">
        <v>414</v>
      </c>
      <c r="N2009" s="11" t="s">
        <v>457</v>
      </c>
      <c r="O2009" s="64">
        <v>0</v>
      </c>
      <c r="P2009">
        <v>63</v>
      </c>
      <c r="Q2009">
        <v>1</v>
      </c>
      <c r="R2009" s="2">
        <v>143.80229745071097</v>
      </c>
      <c r="T2009">
        <f>(3.14*((P2009/2)^2))/1000000</f>
        <v>3.1156650000000001E-3</v>
      </c>
      <c r="U2009" t="s">
        <v>30</v>
      </c>
      <c r="W2009">
        <v>58</v>
      </c>
    </row>
    <row r="2010" spans="1:24" ht="15" customHeight="1">
      <c r="A2010">
        <v>2009</v>
      </c>
      <c r="B2010" s="9" t="s">
        <v>393</v>
      </c>
      <c r="C2010" s="9" t="s">
        <v>459</v>
      </c>
      <c r="D2010" s="6">
        <v>22</v>
      </c>
      <c r="E2010" s="9" t="s">
        <v>648</v>
      </c>
      <c r="F2010" s="17">
        <v>103162</v>
      </c>
      <c r="G2010" s="17">
        <v>49.637</v>
      </c>
      <c r="H2010" s="17">
        <v>26.503</v>
      </c>
      <c r="I2010" s="9" t="s">
        <v>66</v>
      </c>
      <c r="J2010" s="9" t="s">
        <v>67</v>
      </c>
      <c r="K2010" s="9" t="s">
        <v>714</v>
      </c>
      <c r="L2010" s="9" t="str">
        <f>CONCATENATE(J2010,".",K2010)</f>
        <v>Magnolia.sororum</v>
      </c>
      <c r="M2010" s="9" t="s">
        <v>67</v>
      </c>
      <c r="N2010" s="11" t="s">
        <v>457</v>
      </c>
      <c r="O2010" s="64">
        <v>0</v>
      </c>
      <c r="P2010">
        <v>138</v>
      </c>
      <c r="Q2010">
        <v>2</v>
      </c>
      <c r="R2010" s="2">
        <v>177.08982625654471</v>
      </c>
      <c r="T2010">
        <f>(3.14*((P2010/2)^2))/1000000</f>
        <v>1.4949540000000001E-2</v>
      </c>
      <c r="U2010" t="s">
        <v>30</v>
      </c>
      <c r="W2010">
        <v>114</v>
      </c>
    </row>
    <row r="2011" spans="1:24" ht="15" customHeight="1">
      <c r="A2011">
        <v>2010</v>
      </c>
      <c r="B2011" s="9" t="s">
        <v>393</v>
      </c>
      <c r="C2011" s="9" t="s">
        <v>459</v>
      </c>
      <c r="D2011" s="6">
        <v>21</v>
      </c>
      <c r="E2011" s="9" t="s">
        <v>648</v>
      </c>
      <c r="F2011" s="17">
        <v>103163</v>
      </c>
      <c r="G2011" s="17">
        <v>48.079000000000001</v>
      </c>
      <c r="H2011" s="17">
        <v>24.148</v>
      </c>
      <c r="I2011" s="9" t="s">
        <v>28</v>
      </c>
      <c r="J2011" s="9" t="s">
        <v>514</v>
      </c>
      <c r="K2011" s="9">
        <v>4</v>
      </c>
      <c r="L2011" s="9" t="str">
        <f>CONCATENATE(J2011,".",K2011)</f>
        <v>MirIndet.4</v>
      </c>
      <c r="M2011" s="9" t="s">
        <v>423</v>
      </c>
      <c r="N2011" s="11" t="s">
        <v>457</v>
      </c>
      <c r="O2011" s="64">
        <v>0</v>
      </c>
      <c r="P2011">
        <v>168</v>
      </c>
      <c r="Q2011">
        <v>2</v>
      </c>
      <c r="R2011" s="2">
        <v>174.05391085878381</v>
      </c>
      <c r="T2011">
        <f>(3.14*((P2011/2)^2))/1000000</f>
        <v>2.215584E-2</v>
      </c>
      <c r="U2011" t="s">
        <v>30</v>
      </c>
      <c r="W2011">
        <v>59</v>
      </c>
      <c r="X2011">
        <v>51</v>
      </c>
    </row>
    <row r="2012" spans="1:24" ht="15" customHeight="1">
      <c r="A2012">
        <v>2011</v>
      </c>
      <c r="B2012" s="9" t="s">
        <v>393</v>
      </c>
      <c r="C2012" s="9" t="s">
        <v>459</v>
      </c>
      <c r="D2012" s="6">
        <v>31</v>
      </c>
      <c r="E2012" s="9" t="s">
        <v>648</v>
      </c>
      <c r="F2012" s="17">
        <v>103164</v>
      </c>
      <c r="G2012" s="17">
        <v>53.006999999999998</v>
      </c>
      <c r="H2012" s="17">
        <v>23.821999999999999</v>
      </c>
      <c r="I2012" t="s">
        <v>763</v>
      </c>
      <c r="J2012" t="s">
        <v>764</v>
      </c>
      <c r="K2012" t="s">
        <v>765</v>
      </c>
      <c r="L2012" s="9" t="str">
        <f>CONCATENATE(J2012,".",K2012)</f>
        <v>Casearia.arborea</v>
      </c>
      <c r="M2012" s="9" t="s">
        <v>428</v>
      </c>
      <c r="N2012" s="11" t="s">
        <v>457</v>
      </c>
      <c r="O2012" s="64">
        <v>0</v>
      </c>
      <c r="P2012">
        <v>129</v>
      </c>
      <c r="Q2012">
        <v>2</v>
      </c>
      <c r="R2012" s="2">
        <v>124.25025962107989</v>
      </c>
      <c r="T2012">
        <f>(3.14*((P2012/2)^2))/1000000</f>
        <v>1.3063185000000001E-2</v>
      </c>
    </row>
    <row r="2013" spans="1:24" ht="15" customHeight="1">
      <c r="A2013">
        <v>2012</v>
      </c>
      <c r="B2013" s="9" t="s">
        <v>393</v>
      </c>
      <c r="C2013" s="9" t="s">
        <v>459</v>
      </c>
      <c r="D2013" s="6">
        <v>32</v>
      </c>
      <c r="E2013" s="9" t="s">
        <v>648</v>
      </c>
      <c r="F2013" s="16">
        <v>103165</v>
      </c>
      <c r="G2013" s="17">
        <v>53.622999999999998</v>
      </c>
      <c r="H2013" s="17">
        <v>26.937999999999999</v>
      </c>
      <c r="I2013" s="9" t="s">
        <v>71</v>
      </c>
      <c r="J2013" s="9" t="s">
        <v>72</v>
      </c>
      <c r="K2013" s="9" t="s">
        <v>494</v>
      </c>
      <c r="L2013" s="9" t="str">
        <f>CONCATENATE(J2013,".",K2013)</f>
        <v>Cornus.disciflora</v>
      </c>
      <c r="M2013" s="9" t="s">
        <v>72</v>
      </c>
      <c r="N2013" s="11" t="s">
        <v>457</v>
      </c>
      <c r="O2013" s="64">
        <v>0</v>
      </c>
      <c r="P2013">
        <v>667</v>
      </c>
      <c r="Q2013">
        <v>4</v>
      </c>
      <c r="R2013" s="2">
        <v>171.09058838782798</v>
      </c>
      <c r="T2013">
        <f>(3.14*((P2013/2)^2))/1000000</f>
        <v>0.34923786499999998</v>
      </c>
    </row>
    <row r="2014" spans="1:24" ht="15" customHeight="1">
      <c r="A2014">
        <v>2013</v>
      </c>
      <c r="B2014" s="9" t="s">
        <v>393</v>
      </c>
      <c r="C2014" s="9" t="s">
        <v>459</v>
      </c>
      <c r="D2014" s="6">
        <v>32</v>
      </c>
      <c r="E2014" s="9" t="s">
        <v>648</v>
      </c>
      <c r="F2014" s="17">
        <v>103166</v>
      </c>
      <c r="G2014" s="17">
        <v>53.948999999999998</v>
      </c>
      <c r="H2014" s="17">
        <v>27.192</v>
      </c>
      <c r="I2014" s="9" t="s">
        <v>34</v>
      </c>
      <c r="J2014" s="9" t="s">
        <v>35</v>
      </c>
      <c r="K2014" s="9" t="s">
        <v>505</v>
      </c>
      <c r="L2014" s="9" t="str">
        <f>CONCATENATE(J2014,".",K2014)</f>
        <v>Ardisia.sp4</v>
      </c>
      <c r="M2014" s="9" t="s">
        <v>453</v>
      </c>
      <c r="N2014" s="11" t="s">
        <v>457</v>
      </c>
      <c r="O2014" s="64">
        <v>0</v>
      </c>
      <c r="P2014">
        <v>99</v>
      </c>
      <c r="Q2014">
        <v>1</v>
      </c>
      <c r="R2014" s="2">
        <v>133.48193364574414</v>
      </c>
      <c r="T2014">
        <f>(3.14*((P2014/2)^2))/1000000</f>
        <v>7.6937849999999999E-3</v>
      </c>
      <c r="U2014" t="s">
        <v>30</v>
      </c>
      <c r="W2014">
        <v>71</v>
      </c>
    </row>
    <row r="2015" spans="1:24" ht="15" customHeight="1">
      <c r="A2015">
        <v>2014</v>
      </c>
      <c r="B2015" s="9" t="s">
        <v>393</v>
      </c>
      <c r="C2015" s="9" t="s">
        <v>459</v>
      </c>
      <c r="D2015" s="6">
        <v>32</v>
      </c>
      <c r="E2015" s="9" t="s">
        <v>647</v>
      </c>
      <c r="F2015" s="16">
        <v>103167</v>
      </c>
      <c r="G2015" s="17">
        <v>54.673999999999999</v>
      </c>
      <c r="H2015" s="17">
        <v>28.061</v>
      </c>
      <c r="I2015" s="9" t="s">
        <v>71</v>
      </c>
      <c r="J2015" s="9" t="s">
        <v>72</v>
      </c>
      <c r="K2015" s="9" t="s">
        <v>494</v>
      </c>
      <c r="L2015" s="9" t="str">
        <f>CONCATENATE(J2015,".",K2015)</f>
        <v>Cornus.disciflora</v>
      </c>
      <c r="M2015" s="9" t="s">
        <v>72</v>
      </c>
      <c r="N2015" s="11" t="s">
        <v>457</v>
      </c>
      <c r="O2015" s="64">
        <v>33.895943324783481</v>
      </c>
      <c r="P2015">
        <v>800</v>
      </c>
      <c r="Q2015">
        <v>4</v>
      </c>
      <c r="R2015" s="2">
        <v>187.94860590069717</v>
      </c>
      <c r="T2015">
        <f>(3.14*((P2015/2)^2))/1000000</f>
        <v>0.50239999999999996</v>
      </c>
    </row>
    <row r="2016" spans="1:24" ht="15" customHeight="1">
      <c r="A2016">
        <v>2015</v>
      </c>
      <c r="B2016" s="9" t="s">
        <v>393</v>
      </c>
      <c r="C2016" s="9" t="s">
        <v>459</v>
      </c>
      <c r="D2016" s="6">
        <v>33</v>
      </c>
      <c r="E2016" s="9" t="s">
        <v>648</v>
      </c>
      <c r="F2016" s="17">
        <v>103168</v>
      </c>
      <c r="G2016" s="17">
        <v>51.63</v>
      </c>
      <c r="H2016" s="17">
        <v>31.503</v>
      </c>
      <c r="I2016" s="9" t="s">
        <v>42</v>
      </c>
      <c r="J2016" s="9" t="s">
        <v>43</v>
      </c>
      <c r="K2016" s="9" t="s">
        <v>715</v>
      </c>
      <c r="L2016" s="9" t="str">
        <f>CONCATENATE(J2016,".",K2016)</f>
        <v>Psychotria.montivaga</v>
      </c>
      <c r="M2016" s="9" t="s">
        <v>415</v>
      </c>
      <c r="N2016" s="11" t="s">
        <v>457</v>
      </c>
      <c r="O2016" s="64">
        <v>0</v>
      </c>
      <c r="P2016">
        <v>64</v>
      </c>
      <c r="Q2016">
        <v>1</v>
      </c>
      <c r="R2016" s="2">
        <v>183.17100747024259</v>
      </c>
      <c r="T2016">
        <f>(3.14*((P2016/2)^2))/1000000</f>
        <v>3.21536E-3</v>
      </c>
      <c r="U2016" t="s">
        <v>63</v>
      </c>
    </row>
    <row r="2017" spans="1:31" ht="15" customHeight="1">
      <c r="A2017">
        <v>2016</v>
      </c>
      <c r="B2017" s="9" t="s">
        <v>393</v>
      </c>
      <c r="C2017" s="9" t="s">
        <v>459</v>
      </c>
      <c r="D2017" s="6">
        <v>33</v>
      </c>
      <c r="E2017" s="9" t="s">
        <v>648</v>
      </c>
      <c r="F2017" s="17">
        <v>103169</v>
      </c>
      <c r="G2017" s="17">
        <v>50.652000000000001</v>
      </c>
      <c r="H2017" s="17">
        <v>34.292999999999999</v>
      </c>
      <c r="I2017" s="9" t="s">
        <v>54</v>
      </c>
      <c r="J2017" s="9" t="s">
        <v>55</v>
      </c>
      <c r="K2017" s="9" t="s">
        <v>502</v>
      </c>
      <c r="L2017" s="9" t="str">
        <f>CONCATENATE(J2017,".",K2017)</f>
        <v>Schefflera.sp2</v>
      </c>
      <c r="M2017" s="9" t="s">
        <v>395</v>
      </c>
      <c r="N2017" s="11" t="s">
        <v>457</v>
      </c>
      <c r="O2017" s="64">
        <v>0</v>
      </c>
      <c r="P2017">
        <v>55</v>
      </c>
      <c r="Q2017">
        <v>1</v>
      </c>
      <c r="R2017" s="2">
        <v>139.92083692106849</v>
      </c>
      <c r="T2017">
        <f>(3.14*((P2017/2)^2))/1000000</f>
        <v>2.374625E-3</v>
      </c>
    </row>
    <row r="2018" spans="1:31" ht="15" customHeight="1">
      <c r="A2018">
        <v>2017</v>
      </c>
      <c r="B2018" s="9" t="s">
        <v>393</v>
      </c>
      <c r="C2018" s="9" t="s">
        <v>459</v>
      </c>
      <c r="D2018" s="6">
        <v>44</v>
      </c>
      <c r="E2018" s="9" t="s">
        <v>648</v>
      </c>
      <c r="F2018" s="17">
        <v>103170</v>
      </c>
      <c r="G2018" s="17">
        <v>56.665999999999997</v>
      </c>
      <c r="H2018" s="17">
        <v>38.495999999999995</v>
      </c>
      <c r="I2018" s="9" t="s">
        <v>166</v>
      </c>
      <c r="J2018" s="9" t="s">
        <v>752</v>
      </c>
      <c r="K2018" s="9" t="s">
        <v>753</v>
      </c>
      <c r="L2018" s="9" t="str">
        <f>CONCATENATE(J2018,".",K2018)</f>
        <v>Miconia.livida</v>
      </c>
      <c r="M2018" s="9" t="s">
        <v>754</v>
      </c>
      <c r="N2018" s="11" t="s">
        <v>457</v>
      </c>
      <c r="O2018" s="64">
        <v>0</v>
      </c>
      <c r="P2018">
        <v>104</v>
      </c>
      <c r="Q2018">
        <v>2</v>
      </c>
      <c r="R2018" s="2">
        <v>158.25529591758681</v>
      </c>
      <c r="T2018">
        <f>(3.14*((P2018/2)^2))/1000000</f>
        <v>8.4905599999999994E-3</v>
      </c>
    </row>
    <row r="2019" spans="1:31" ht="15" customHeight="1">
      <c r="A2019">
        <v>2018</v>
      </c>
      <c r="B2019" s="9" t="s">
        <v>393</v>
      </c>
      <c r="C2019" s="9" t="s">
        <v>459</v>
      </c>
      <c r="D2019" s="6">
        <v>43</v>
      </c>
      <c r="E2019" s="9" t="s">
        <v>648</v>
      </c>
      <c r="F2019" s="17">
        <v>103171</v>
      </c>
      <c r="G2019" s="17">
        <v>58.224000000000004</v>
      </c>
      <c r="H2019" s="17">
        <v>34.039000000000001</v>
      </c>
      <c r="I2019" s="9" t="s">
        <v>311</v>
      </c>
      <c r="J2019" s="9" t="s">
        <v>312</v>
      </c>
      <c r="L2019" s="9" t="str">
        <f>CONCATENATE(J2019,".",K2019)</f>
        <v>Piper.</v>
      </c>
      <c r="M2019" s="9" t="s">
        <v>312</v>
      </c>
      <c r="N2019" s="11" t="s">
        <v>457</v>
      </c>
      <c r="O2019" s="64">
        <v>0</v>
      </c>
      <c r="P2019">
        <v>50</v>
      </c>
      <c r="Q2019">
        <v>1</v>
      </c>
      <c r="R2019" s="2">
        <v>112.45239747302283</v>
      </c>
      <c r="T2019">
        <f>(3.14*((P2019/2)^2))/1000000</f>
        <v>1.9624999999999998E-3</v>
      </c>
    </row>
    <row r="2020" spans="1:31" ht="15" customHeight="1">
      <c r="A2020">
        <v>2019</v>
      </c>
      <c r="B2020" s="9" t="s">
        <v>393</v>
      </c>
      <c r="C2020" s="9" t="s">
        <v>459</v>
      </c>
      <c r="D2020" s="6">
        <v>43</v>
      </c>
      <c r="E2020" s="9" t="s">
        <v>648</v>
      </c>
      <c r="F2020" s="17">
        <v>103172</v>
      </c>
      <c r="G2020" s="17">
        <v>59.201999999999998</v>
      </c>
      <c r="H2020" s="17">
        <v>33.097000000000001</v>
      </c>
      <c r="I2020" s="9" t="s">
        <v>311</v>
      </c>
      <c r="J2020" s="9" t="s">
        <v>312</v>
      </c>
      <c r="L2020" s="9" t="str">
        <f>CONCATENATE(J2020,".",K2020)</f>
        <v>Piper.</v>
      </c>
      <c r="M2020" s="9" t="s">
        <v>312</v>
      </c>
      <c r="N2020" s="11" t="s">
        <v>457</v>
      </c>
      <c r="O2020" s="64">
        <v>0</v>
      </c>
      <c r="P2020">
        <v>51</v>
      </c>
      <c r="Q2020">
        <v>1</v>
      </c>
      <c r="R2020" s="2">
        <v>134.94971560689177</v>
      </c>
      <c r="T2020">
        <f>(3.14*((P2020/2)^2))/1000000</f>
        <v>2.041785E-3</v>
      </c>
    </row>
    <row r="2021" spans="1:31" ht="15" customHeight="1">
      <c r="A2021">
        <v>2020</v>
      </c>
      <c r="B2021" s="9" t="s">
        <v>393</v>
      </c>
      <c r="C2021" s="9" t="s">
        <v>459</v>
      </c>
      <c r="D2021" s="6">
        <v>43</v>
      </c>
      <c r="E2021" s="9" t="s">
        <v>648</v>
      </c>
      <c r="F2021" s="17">
        <v>103173</v>
      </c>
      <c r="G2021" s="17">
        <v>59.311</v>
      </c>
      <c r="H2021" s="17">
        <v>30.850999999999999</v>
      </c>
      <c r="I2021" s="9" t="s">
        <v>413</v>
      </c>
      <c r="J2021" s="9" t="s">
        <v>414</v>
      </c>
      <c r="L2021" s="9" t="str">
        <f>CONCATENATE(J2021,".",K2021)</f>
        <v>Malvaviscus.</v>
      </c>
      <c r="M2021" s="9" t="s">
        <v>414</v>
      </c>
      <c r="N2021" s="11" t="s">
        <v>457</v>
      </c>
      <c r="O2021" s="64">
        <v>0</v>
      </c>
      <c r="P2021">
        <v>54</v>
      </c>
      <c r="Q2021">
        <v>1</v>
      </c>
      <c r="R2021" s="2">
        <v>154.04185887511466</v>
      </c>
      <c r="T2021">
        <f>(3.14*((P2021/2)^2))/1000000</f>
        <v>2.2890599999999999E-3</v>
      </c>
    </row>
    <row r="2022" spans="1:31" ht="15" customHeight="1">
      <c r="A2022">
        <v>2021</v>
      </c>
      <c r="B2022" s="9" t="s">
        <v>393</v>
      </c>
      <c r="C2022" s="9" t="s">
        <v>459</v>
      </c>
      <c r="D2022" s="6">
        <v>42</v>
      </c>
      <c r="E2022" s="9" t="s">
        <v>648</v>
      </c>
      <c r="F2022" s="17">
        <v>103174</v>
      </c>
      <c r="G2022" s="17">
        <v>59.347000000000001</v>
      </c>
      <c r="H2022" s="17">
        <v>29.474</v>
      </c>
      <c r="I2022" s="9" t="s">
        <v>42</v>
      </c>
      <c r="J2022" s="9" t="s">
        <v>43</v>
      </c>
      <c r="K2022" s="9" t="s">
        <v>715</v>
      </c>
      <c r="L2022" s="9" t="str">
        <f>CONCATENATE(J2022,".",K2022)</f>
        <v>Psychotria.montivaga</v>
      </c>
      <c r="M2022" s="9" t="s">
        <v>415</v>
      </c>
      <c r="N2022" s="11" t="s">
        <v>457</v>
      </c>
      <c r="O2022" s="64">
        <v>0</v>
      </c>
      <c r="P2022">
        <v>56</v>
      </c>
      <c r="Q2022">
        <v>1</v>
      </c>
      <c r="R2022" s="2">
        <v>154.27467225216677</v>
      </c>
      <c r="T2022">
        <f>(3.14*((P2022/2)^2))/1000000</f>
        <v>2.4617600000000003E-3</v>
      </c>
    </row>
    <row r="2023" spans="1:31" ht="15" customHeight="1">
      <c r="A2023">
        <v>2022</v>
      </c>
      <c r="B2023" s="9" t="s">
        <v>393</v>
      </c>
      <c r="C2023" s="9" t="s">
        <v>459</v>
      </c>
      <c r="D2023" s="6">
        <v>41</v>
      </c>
      <c r="E2023" s="9" t="s">
        <v>648</v>
      </c>
      <c r="F2023" s="17">
        <v>103175</v>
      </c>
      <c r="G2023" s="17">
        <v>55.724000000000004</v>
      </c>
      <c r="H2023" s="17">
        <v>24.437999999999999</v>
      </c>
      <c r="I2023" s="9" t="s">
        <v>39</v>
      </c>
      <c r="J2023" s="9" t="s">
        <v>419</v>
      </c>
      <c r="K2023" t="s">
        <v>756</v>
      </c>
      <c r="L2023" s="9" t="str">
        <f>CONCATENATE(J2023,".",K2023)</f>
        <v>Guarea.cf. andenophylla</v>
      </c>
      <c r="M2023" s="9" t="s">
        <v>419</v>
      </c>
      <c r="N2023" s="11" t="s">
        <v>457</v>
      </c>
      <c r="O2023" s="64">
        <v>0</v>
      </c>
      <c r="P2023">
        <v>56</v>
      </c>
      <c r="Q2023">
        <v>1</v>
      </c>
      <c r="R2023" s="2">
        <v>167.8788080275082</v>
      </c>
      <c r="T2023">
        <f>(3.14*((P2023/2)^2))/1000000</f>
        <v>2.4617600000000003E-3</v>
      </c>
    </row>
    <row r="2024" spans="1:31" ht="15" customHeight="1">
      <c r="A2024">
        <v>2023</v>
      </c>
      <c r="B2024" s="9" t="s">
        <v>393</v>
      </c>
      <c r="C2024" s="9" t="s">
        <v>459</v>
      </c>
      <c r="D2024" s="6">
        <v>41</v>
      </c>
      <c r="E2024" s="9" t="s">
        <v>648</v>
      </c>
      <c r="F2024" s="17">
        <v>103176</v>
      </c>
      <c r="G2024" s="17">
        <v>57.390999999999998</v>
      </c>
      <c r="H2024" s="17">
        <v>22.446000000000002</v>
      </c>
      <c r="I2024" s="9" t="s">
        <v>42</v>
      </c>
      <c r="J2024" s="9" t="s">
        <v>43</v>
      </c>
      <c r="K2024" s="9" t="s">
        <v>715</v>
      </c>
      <c r="L2024" s="9" t="str">
        <f>CONCATENATE(J2024,".",K2024)</f>
        <v>Psychotria.montivaga</v>
      </c>
      <c r="M2024" s="9" t="s">
        <v>415</v>
      </c>
      <c r="N2024" s="11" t="s">
        <v>457</v>
      </c>
      <c r="O2024" s="64">
        <v>0</v>
      </c>
      <c r="P2024">
        <v>70</v>
      </c>
      <c r="Q2024">
        <v>1</v>
      </c>
      <c r="R2024" s="2">
        <v>142.76467857398123</v>
      </c>
      <c r="T2024">
        <f>(3.14*((P2024/2)^2))/1000000</f>
        <v>3.8465000000000001E-3</v>
      </c>
    </row>
    <row r="2025" spans="1:31" ht="15" customHeight="1">
      <c r="A2025">
        <v>2024</v>
      </c>
      <c r="B2025" s="9" t="s">
        <v>393</v>
      </c>
      <c r="C2025" s="9" t="s">
        <v>460</v>
      </c>
      <c r="D2025" s="6">
        <v>11</v>
      </c>
      <c r="E2025" s="9" t="s">
        <v>648</v>
      </c>
      <c r="F2025" s="17">
        <v>103177</v>
      </c>
      <c r="G2025" s="17">
        <v>44.006999999999998</v>
      </c>
      <c r="H2025" s="17">
        <v>40.588000000000001</v>
      </c>
      <c r="I2025" s="9" t="s">
        <v>42</v>
      </c>
      <c r="J2025" s="9" t="s">
        <v>43</v>
      </c>
      <c r="K2025" s="9" t="s">
        <v>715</v>
      </c>
      <c r="L2025" s="9" t="str">
        <f>CONCATENATE(J2025,".",K2025)</f>
        <v>Psychotria.montivaga</v>
      </c>
      <c r="M2025" s="9" t="s">
        <v>415</v>
      </c>
      <c r="N2025" s="11" t="s">
        <v>457</v>
      </c>
      <c r="O2025" s="64">
        <v>0</v>
      </c>
      <c r="P2025">
        <v>62</v>
      </c>
      <c r="Q2025">
        <v>1</v>
      </c>
      <c r="R2025" s="2">
        <v>149.18757259534959</v>
      </c>
      <c r="T2025">
        <f>(3.14*((P2025/2)^2))/1000000</f>
        <v>3.01754E-3</v>
      </c>
    </row>
    <row r="2026" spans="1:31" ht="15" customHeight="1">
      <c r="A2026">
        <v>2025</v>
      </c>
      <c r="B2026" s="9" t="s">
        <v>393</v>
      </c>
      <c r="C2026" s="9" t="s">
        <v>460</v>
      </c>
      <c r="D2026" s="6">
        <v>11</v>
      </c>
      <c r="E2026" s="9" t="s">
        <v>648</v>
      </c>
      <c r="F2026" s="17">
        <v>103178</v>
      </c>
      <c r="G2026" s="17">
        <v>44.668999999999997</v>
      </c>
      <c r="H2026" s="17">
        <v>41.14</v>
      </c>
      <c r="I2026" s="9" t="s">
        <v>413</v>
      </c>
      <c r="J2026" s="9" t="s">
        <v>414</v>
      </c>
      <c r="L2026" s="9" t="str">
        <f>CONCATENATE(J2026,".",K2026)</f>
        <v>Malvaviscus.</v>
      </c>
      <c r="M2026" s="9" t="s">
        <v>414</v>
      </c>
      <c r="N2026" s="11" t="s">
        <v>457</v>
      </c>
      <c r="O2026" s="64">
        <v>0</v>
      </c>
      <c r="P2026">
        <v>99</v>
      </c>
      <c r="Q2026">
        <v>1</v>
      </c>
      <c r="R2026" s="2">
        <v>128.45413000100152</v>
      </c>
      <c r="T2026">
        <f>(3.14*((P2026/2)^2))/1000000</f>
        <v>7.6937849999999999E-3</v>
      </c>
    </row>
    <row r="2027" spans="1:31" ht="15" customHeight="1">
      <c r="A2027">
        <v>2026</v>
      </c>
      <c r="B2027" s="9" t="s">
        <v>393</v>
      </c>
      <c r="C2027" s="9" t="s">
        <v>460</v>
      </c>
      <c r="D2027" s="6">
        <v>11</v>
      </c>
      <c r="E2027" s="9" t="s">
        <v>647</v>
      </c>
      <c r="F2027" s="16">
        <v>103179</v>
      </c>
      <c r="G2027" s="17">
        <v>42.353000000000002</v>
      </c>
      <c r="H2027" s="17">
        <v>43.271999999999998</v>
      </c>
      <c r="I2027" s="9" t="s">
        <v>52</v>
      </c>
      <c r="J2027" s="9" t="s">
        <v>53</v>
      </c>
      <c r="L2027" s="9" t="str">
        <f>CONCATENATE(J2027,".",K2027)</f>
        <v>Styrax.</v>
      </c>
      <c r="M2027" s="9" t="s">
        <v>53</v>
      </c>
      <c r="N2027" s="11" t="s">
        <v>457</v>
      </c>
      <c r="O2027" s="64">
        <v>12.150167776502546</v>
      </c>
      <c r="P2027">
        <v>143</v>
      </c>
      <c r="Q2027">
        <v>2</v>
      </c>
      <c r="R2027" s="2">
        <v>192.60242914667089</v>
      </c>
      <c r="T2027">
        <f>(3.14*((P2027/2)^2))/1000000</f>
        <v>1.6052465000000002E-2</v>
      </c>
      <c r="U2027" t="s">
        <v>30</v>
      </c>
      <c r="W2027">
        <v>65</v>
      </c>
    </row>
    <row r="2028" spans="1:31" ht="15" customHeight="1">
      <c r="A2028">
        <v>2027</v>
      </c>
      <c r="B2028" s="9" t="s">
        <v>393</v>
      </c>
      <c r="C2028" s="9" t="s">
        <v>460</v>
      </c>
      <c r="D2028" s="6">
        <v>11</v>
      </c>
      <c r="E2028" s="9" t="s">
        <v>648</v>
      </c>
      <c r="F2028" s="17">
        <v>103180</v>
      </c>
      <c r="G2028" s="17">
        <v>42.793999999999997</v>
      </c>
      <c r="H2028" s="17">
        <v>44.081000000000003</v>
      </c>
      <c r="I2028" s="9" t="s">
        <v>52</v>
      </c>
      <c r="J2028" s="9" t="s">
        <v>53</v>
      </c>
      <c r="L2028" s="9" t="str">
        <f>CONCATENATE(J2028,".",K2028)</f>
        <v>Styrax.</v>
      </c>
      <c r="M2028" s="9" t="s">
        <v>53</v>
      </c>
      <c r="N2028" s="11" t="s">
        <v>457</v>
      </c>
      <c r="O2028" s="64">
        <v>0</v>
      </c>
      <c r="P2028">
        <v>73</v>
      </c>
      <c r="Q2028">
        <v>1</v>
      </c>
      <c r="R2028" s="2">
        <v>151.74424869046558</v>
      </c>
      <c r="T2028">
        <f>(3.14*((P2028/2)^2))/1000000</f>
        <v>4.1832650000000002E-3</v>
      </c>
    </row>
    <row r="2029" spans="1:31" ht="15" customHeight="1">
      <c r="A2029">
        <v>2028</v>
      </c>
      <c r="B2029" s="9" t="s">
        <v>393</v>
      </c>
      <c r="C2029" s="9" t="s">
        <v>460</v>
      </c>
      <c r="D2029" s="6">
        <v>12</v>
      </c>
      <c r="E2029" s="9" t="s">
        <v>647</v>
      </c>
      <c r="F2029" s="16">
        <v>103181</v>
      </c>
      <c r="G2029" s="17">
        <v>41.028999999999996</v>
      </c>
      <c r="H2029" s="17">
        <v>46.433999999999997</v>
      </c>
      <c r="I2029" s="9" t="s">
        <v>278</v>
      </c>
      <c r="J2029" s="9" t="s">
        <v>716</v>
      </c>
      <c r="K2029" s="9" t="s">
        <v>717</v>
      </c>
      <c r="L2029" s="9" t="str">
        <f>CONCATENATE(J2029,".",K2029)</f>
        <v>Eugenia.gomezii</v>
      </c>
      <c r="M2029" s="9" t="s">
        <v>417</v>
      </c>
      <c r="N2029" s="11" t="s">
        <v>457</v>
      </c>
      <c r="O2029" s="64">
        <v>13.99500548056772</v>
      </c>
      <c r="P2029">
        <v>120</v>
      </c>
      <c r="Q2029">
        <v>2</v>
      </c>
      <c r="R2029" s="2">
        <v>193.6419964631624</v>
      </c>
      <c r="T2029">
        <f>(3.14*((P2029/2)^2))/1000000</f>
        <v>1.1304E-2</v>
      </c>
    </row>
    <row r="2030" spans="1:31" ht="15" customHeight="1">
      <c r="A2030">
        <v>2029</v>
      </c>
      <c r="B2030" s="9" t="s">
        <v>393</v>
      </c>
      <c r="C2030" s="9" t="s">
        <v>460</v>
      </c>
      <c r="D2030" s="6">
        <v>12</v>
      </c>
      <c r="E2030" s="9" t="s">
        <v>647</v>
      </c>
      <c r="F2030" s="16">
        <v>103182</v>
      </c>
      <c r="G2030" s="17">
        <v>40.771999999999998</v>
      </c>
      <c r="H2030" s="17">
        <v>49.558999999999997</v>
      </c>
      <c r="I2030" s="9" t="s">
        <v>22</v>
      </c>
      <c r="J2030" s="9" t="s">
        <v>513</v>
      </c>
      <c r="L2030" s="9" t="str">
        <f>CONCATENATE(J2030,".",K2030)</f>
        <v>Cinnamomum.</v>
      </c>
      <c r="M2030" s="9" t="s">
        <v>411</v>
      </c>
      <c r="N2030" s="11" t="s">
        <v>457</v>
      </c>
      <c r="O2030" s="64">
        <v>19.753766811902747</v>
      </c>
      <c r="P2030">
        <v>690</v>
      </c>
      <c r="Q2030">
        <v>4</v>
      </c>
      <c r="R2030" s="2">
        <v>194.32488549394935</v>
      </c>
      <c r="S2030">
        <v>210</v>
      </c>
      <c r="T2030">
        <f>(3.14*((P2030/2)^2))/1000000</f>
        <v>0.37373849999999997</v>
      </c>
      <c r="U2030" t="s">
        <v>30</v>
      </c>
      <c r="V2030" t="s">
        <v>48</v>
      </c>
      <c r="W2030" t="s">
        <v>461</v>
      </c>
      <c r="X2030">
        <v>348</v>
      </c>
      <c r="Y2030">
        <v>118</v>
      </c>
      <c r="Z2030">
        <v>105</v>
      </c>
      <c r="AA2030" t="s">
        <v>462</v>
      </c>
      <c r="AE2030" t="s">
        <v>337</v>
      </c>
    </row>
    <row r="2031" spans="1:31" ht="15" customHeight="1">
      <c r="A2031">
        <v>2030</v>
      </c>
      <c r="B2031" s="9" t="s">
        <v>393</v>
      </c>
      <c r="C2031" s="9" t="s">
        <v>460</v>
      </c>
      <c r="D2031" s="6">
        <v>13</v>
      </c>
      <c r="E2031" s="9" t="s">
        <v>648</v>
      </c>
      <c r="F2031" s="17">
        <v>103183</v>
      </c>
      <c r="G2031" s="17">
        <v>40.918999999999997</v>
      </c>
      <c r="H2031" s="17">
        <v>50.771999999999998</v>
      </c>
      <c r="I2031" s="9" t="s">
        <v>52</v>
      </c>
      <c r="J2031" s="9" t="s">
        <v>53</v>
      </c>
      <c r="L2031" s="9" t="str">
        <f>CONCATENATE(J2031,".",K2031)</f>
        <v>Styrax.</v>
      </c>
      <c r="M2031" s="9" t="s">
        <v>53</v>
      </c>
      <c r="N2031" s="11" t="s">
        <v>457</v>
      </c>
      <c r="O2031" s="64">
        <v>0</v>
      </c>
      <c r="P2031">
        <v>174</v>
      </c>
      <c r="Q2031">
        <v>2</v>
      </c>
      <c r="R2031" s="2">
        <v>187.86510641151932</v>
      </c>
      <c r="T2031">
        <f>(3.14*((P2031/2)^2))/1000000</f>
        <v>2.3766659999999998E-2</v>
      </c>
    </row>
    <row r="2032" spans="1:31" ht="15" customHeight="1">
      <c r="A2032">
        <v>2031</v>
      </c>
      <c r="B2032" s="9" t="s">
        <v>393</v>
      </c>
      <c r="C2032" s="9" t="s">
        <v>460</v>
      </c>
      <c r="D2032" s="6">
        <v>13</v>
      </c>
      <c r="E2032" s="9" t="s">
        <v>648</v>
      </c>
      <c r="F2032" s="17">
        <v>103184</v>
      </c>
      <c r="G2032" s="17">
        <v>44.816000000000003</v>
      </c>
      <c r="H2032" s="17">
        <v>50.918999999999997</v>
      </c>
      <c r="I2032" s="9" t="s">
        <v>355</v>
      </c>
      <c r="J2032" s="9" t="s">
        <v>356</v>
      </c>
      <c r="K2032" t="s">
        <v>739</v>
      </c>
      <c r="L2032" s="9" t="str">
        <f>CONCATENATE(J2032,".",K2032)</f>
        <v>Inga.cf. oerstediana</v>
      </c>
      <c r="M2032" s="9" t="s">
        <v>737</v>
      </c>
      <c r="N2032" s="11" t="s">
        <v>457</v>
      </c>
      <c r="O2032" s="64">
        <v>0</v>
      </c>
      <c r="P2032">
        <v>75</v>
      </c>
      <c r="Q2032">
        <v>1</v>
      </c>
      <c r="R2032" s="2">
        <v>138.51088557082946</v>
      </c>
      <c r="T2032">
        <f>(3.14*((P2032/2)^2))/1000000</f>
        <v>4.4156250000000003E-3</v>
      </c>
    </row>
    <row r="2033" spans="1:23" ht="15" customHeight="1">
      <c r="A2033">
        <v>2032</v>
      </c>
      <c r="B2033" s="9" t="s">
        <v>393</v>
      </c>
      <c r="C2033" s="9" t="s">
        <v>460</v>
      </c>
      <c r="D2033" s="6">
        <v>13</v>
      </c>
      <c r="E2033" s="9" t="s">
        <v>648</v>
      </c>
      <c r="F2033" s="17">
        <v>103185</v>
      </c>
      <c r="G2033" s="17">
        <v>43.75</v>
      </c>
      <c r="H2033" s="17">
        <v>53.805</v>
      </c>
      <c r="I2033" s="9" t="s">
        <v>52</v>
      </c>
      <c r="J2033" s="9" t="s">
        <v>53</v>
      </c>
      <c r="L2033" s="9" t="str">
        <f>CONCATENATE(J2033,".",K2033)</f>
        <v>Styrax.</v>
      </c>
      <c r="M2033" s="9" t="s">
        <v>53</v>
      </c>
      <c r="N2033" s="11" t="s">
        <v>457</v>
      </c>
      <c r="O2033" s="64">
        <v>0</v>
      </c>
      <c r="P2033">
        <v>185</v>
      </c>
      <c r="Q2033">
        <v>2</v>
      </c>
      <c r="R2033" s="2">
        <v>141.44868832254218</v>
      </c>
      <c r="T2033">
        <f>(3.14*((P2033/2)^2))/1000000</f>
        <v>2.6866625000000002E-2</v>
      </c>
    </row>
    <row r="2034" spans="1:23" ht="15" customHeight="1">
      <c r="A2034">
        <v>2033</v>
      </c>
      <c r="B2034" s="9" t="s">
        <v>393</v>
      </c>
      <c r="C2034" s="9" t="s">
        <v>460</v>
      </c>
      <c r="D2034" s="6">
        <v>13</v>
      </c>
      <c r="E2034" s="9" t="s">
        <v>648</v>
      </c>
      <c r="F2034" s="17">
        <v>103186</v>
      </c>
      <c r="G2034" s="17">
        <v>42.463000000000001</v>
      </c>
      <c r="H2034" s="17">
        <v>52.426000000000002</v>
      </c>
      <c r="I2034" s="9" t="s">
        <v>52</v>
      </c>
      <c r="J2034" s="9" t="s">
        <v>53</v>
      </c>
      <c r="L2034" s="9" t="str">
        <f>CONCATENATE(J2034,".",K2034)</f>
        <v>Styrax.</v>
      </c>
      <c r="M2034" s="9" t="s">
        <v>53</v>
      </c>
      <c r="N2034" s="11" t="s">
        <v>457</v>
      </c>
      <c r="O2034" s="64">
        <v>0</v>
      </c>
      <c r="P2034">
        <v>100</v>
      </c>
      <c r="Q2034">
        <v>2</v>
      </c>
      <c r="R2034" s="2">
        <v>120.0007606540976</v>
      </c>
      <c r="T2034">
        <f>(3.14*((P2034/2)^2))/1000000</f>
        <v>7.8499999999999993E-3</v>
      </c>
    </row>
    <row r="2035" spans="1:23" ht="15" customHeight="1">
      <c r="A2035">
        <v>2034</v>
      </c>
      <c r="B2035" s="9" t="s">
        <v>393</v>
      </c>
      <c r="C2035" s="9" t="s">
        <v>460</v>
      </c>
      <c r="D2035" s="6">
        <v>13</v>
      </c>
      <c r="E2035" s="9" t="s">
        <v>648</v>
      </c>
      <c r="F2035" s="17">
        <v>103187</v>
      </c>
      <c r="G2035" s="17">
        <v>41.543999999999997</v>
      </c>
      <c r="H2035" s="17">
        <v>53.933999999999997</v>
      </c>
      <c r="I2035" s="9" t="s">
        <v>311</v>
      </c>
      <c r="J2035" s="9" t="s">
        <v>312</v>
      </c>
      <c r="L2035" s="9" t="str">
        <f>CONCATENATE(J2035,".",K2035)</f>
        <v>Piper.</v>
      </c>
      <c r="M2035" s="9" t="s">
        <v>312</v>
      </c>
      <c r="N2035" s="11" t="s">
        <v>457</v>
      </c>
      <c r="O2035" s="64">
        <v>0</v>
      </c>
      <c r="P2035">
        <v>71</v>
      </c>
      <c r="Q2035">
        <v>1</v>
      </c>
      <c r="R2035" s="2">
        <v>157.9621805176009</v>
      </c>
      <c r="T2035">
        <f>(3.14*((P2035/2)^2))/1000000</f>
        <v>3.9571850000000002E-3</v>
      </c>
      <c r="U2035" t="s">
        <v>30</v>
      </c>
      <c r="W2035">
        <v>59</v>
      </c>
    </row>
    <row r="2036" spans="1:23" ht="15" customHeight="1">
      <c r="A2036">
        <v>2035</v>
      </c>
      <c r="B2036" s="9" t="s">
        <v>393</v>
      </c>
      <c r="C2036" s="9" t="s">
        <v>460</v>
      </c>
      <c r="D2036" s="6">
        <v>13</v>
      </c>
      <c r="E2036" s="9" t="s">
        <v>648</v>
      </c>
      <c r="F2036" s="17">
        <v>103188</v>
      </c>
      <c r="G2036" s="17">
        <v>43.86</v>
      </c>
      <c r="H2036" s="17">
        <v>54.853000000000002</v>
      </c>
      <c r="I2036" s="9" t="s">
        <v>66</v>
      </c>
      <c r="J2036" s="9" t="s">
        <v>67</v>
      </c>
      <c r="K2036" s="9" t="s">
        <v>714</v>
      </c>
      <c r="L2036" s="9" t="str">
        <f>CONCATENATE(J2036,".",K2036)</f>
        <v>Magnolia.sororum</v>
      </c>
      <c r="M2036" s="9" t="s">
        <v>67</v>
      </c>
      <c r="N2036" s="11" t="s">
        <v>457</v>
      </c>
      <c r="O2036" s="64">
        <v>0</v>
      </c>
      <c r="P2036">
        <v>262</v>
      </c>
      <c r="Q2036">
        <v>2</v>
      </c>
      <c r="R2036" s="2">
        <v>120.63054856355498</v>
      </c>
      <c r="T2036">
        <f>(3.14*((P2036/2)^2))/1000000</f>
        <v>5.3885540000000003E-2</v>
      </c>
    </row>
    <row r="2037" spans="1:23" ht="15" customHeight="1">
      <c r="A2037">
        <v>2036</v>
      </c>
      <c r="B2037" s="9" t="s">
        <v>393</v>
      </c>
      <c r="C2037" s="9" t="s">
        <v>460</v>
      </c>
      <c r="D2037" s="6">
        <v>14</v>
      </c>
      <c r="E2037" s="9" t="s">
        <v>648</v>
      </c>
      <c r="F2037" s="17">
        <v>103189</v>
      </c>
      <c r="G2037" s="17">
        <v>44.265000000000001</v>
      </c>
      <c r="H2037" s="17">
        <v>57.426000000000002</v>
      </c>
      <c r="I2037" s="9" t="s">
        <v>42</v>
      </c>
      <c r="J2037" s="9" t="s">
        <v>43</v>
      </c>
      <c r="K2037" s="9" t="s">
        <v>715</v>
      </c>
      <c r="L2037" s="9" t="str">
        <f>CONCATENATE(J2037,".",K2037)</f>
        <v>Psychotria.montivaga</v>
      </c>
      <c r="M2037" s="9" t="s">
        <v>415</v>
      </c>
      <c r="N2037" s="11" t="s">
        <v>457</v>
      </c>
      <c r="O2037" s="64">
        <v>0</v>
      </c>
      <c r="P2037">
        <v>50</v>
      </c>
      <c r="Q2037">
        <v>1</v>
      </c>
      <c r="R2037" s="2">
        <v>141.64143536148549</v>
      </c>
      <c r="T2037">
        <f>(3.14*((P2037/2)^2))/1000000</f>
        <v>1.9624999999999998E-3</v>
      </c>
    </row>
    <row r="2038" spans="1:23" ht="15" customHeight="1">
      <c r="A2038">
        <v>2037</v>
      </c>
      <c r="B2038" s="9" t="s">
        <v>393</v>
      </c>
      <c r="C2038" s="9" t="s">
        <v>460</v>
      </c>
      <c r="D2038" s="6">
        <v>14</v>
      </c>
      <c r="E2038" s="9" t="s">
        <v>648</v>
      </c>
      <c r="F2038" s="17">
        <v>103190</v>
      </c>
      <c r="G2038" s="17">
        <v>44.448999999999998</v>
      </c>
      <c r="H2038" s="17">
        <v>59.117999999999995</v>
      </c>
      <c r="I2038" s="9" t="s">
        <v>52</v>
      </c>
      <c r="J2038" s="9" t="s">
        <v>53</v>
      </c>
      <c r="L2038" s="9" t="str">
        <f>CONCATENATE(J2038,".",K2038)</f>
        <v>Styrax.</v>
      </c>
      <c r="M2038" s="9" t="s">
        <v>53</v>
      </c>
      <c r="N2038" s="11" t="s">
        <v>457</v>
      </c>
      <c r="O2038" s="64">
        <v>0</v>
      </c>
      <c r="P2038">
        <v>164</v>
      </c>
      <c r="Q2038">
        <v>2</v>
      </c>
      <c r="R2038" s="2">
        <v>166.09018344415978</v>
      </c>
      <c r="T2038">
        <f>(3.14*((P2038/2)^2))/1000000</f>
        <v>2.1113360000000001E-2</v>
      </c>
    </row>
    <row r="2039" spans="1:23" ht="15" customHeight="1">
      <c r="A2039">
        <v>2038</v>
      </c>
      <c r="B2039" s="9" t="s">
        <v>393</v>
      </c>
      <c r="C2039" s="9" t="s">
        <v>460</v>
      </c>
      <c r="D2039" s="6">
        <v>14</v>
      </c>
      <c r="E2039" s="9" t="s">
        <v>648</v>
      </c>
      <c r="F2039" s="17">
        <v>103191</v>
      </c>
      <c r="G2039" s="17">
        <v>44.521999999999998</v>
      </c>
      <c r="H2039" s="17">
        <v>59.632000000000005</v>
      </c>
      <c r="I2039" s="9" t="s">
        <v>42</v>
      </c>
      <c r="J2039" s="9" t="s">
        <v>43</v>
      </c>
      <c r="K2039" s="9" t="s">
        <v>715</v>
      </c>
      <c r="L2039" s="9" t="str">
        <f>CONCATENATE(J2039,".",K2039)</f>
        <v>Psychotria.montivaga</v>
      </c>
      <c r="M2039" s="9" t="s">
        <v>415</v>
      </c>
      <c r="N2039" s="11" t="s">
        <v>457</v>
      </c>
      <c r="O2039" s="64">
        <v>0</v>
      </c>
      <c r="P2039">
        <v>55</v>
      </c>
      <c r="Q2039">
        <v>1</v>
      </c>
      <c r="R2039" s="2">
        <v>163.68549029744287</v>
      </c>
      <c r="T2039">
        <f>(3.14*((P2039/2)^2))/1000000</f>
        <v>2.374625E-3</v>
      </c>
    </row>
    <row r="2040" spans="1:23" ht="15" customHeight="1">
      <c r="A2040">
        <v>2039</v>
      </c>
      <c r="B2040" s="9" t="s">
        <v>393</v>
      </c>
      <c r="C2040" s="9" t="s">
        <v>460</v>
      </c>
      <c r="D2040" s="6">
        <v>14</v>
      </c>
      <c r="E2040" s="9" t="s">
        <v>648</v>
      </c>
      <c r="F2040" s="17">
        <v>103192</v>
      </c>
      <c r="G2040" s="17">
        <v>44.006999999999998</v>
      </c>
      <c r="H2040" s="17">
        <v>59.816000000000003</v>
      </c>
      <c r="I2040" s="9" t="s">
        <v>413</v>
      </c>
      <c r="J2040" s="9" t="s">
        <v>414</v>
      </c>
      <c r="L2040" s="9" t="str">
        <f>CONCATENATE(J2040,".",K2040)</f>
        <v>Malvaviscus.</v>
      </c>
      <c r="M2040" s="9" t="s">
        <v>414</v>
      </c>
      <c r="N2040" s="11" t="s">
        <v>457</v>
      </c>
      <c r="O2040" s="64">
        <v>0</v>
      </c>
      <c r="P2040">
        <v>57</v>
      </c>
      <c r="Q2040">
        <v>1</v>
      </c>
      <c r="R2040" s="2">
        <v>174.20588071085291</v>
      </c>
      <c r="T2040">
        <f>(3.14*((P2040/2)^2))/1000000</f>
        <v>2.550465E-3</v>
      </c>
    </row>
    <row r="2041" spans="1:23" ht="15" customHeight="1">
      <c r="A2041">
        <v>2040</v>
      </c>
      <c r="B2041" s="9" t="s">
        <v>393</v>
      </c>
      <c r="C2041" s="9" t="s">
        <v>460</v>
      </c>
      <c r="D2041" s="6">
        <v>24</v>
      </c>
      <c r="E2041" s="9" t="s">
        <v>648</v>
      </c>
      <c r="F2041" s="17">
        <v>103193</v>
      </c>
      <c r="G2041" s="17">
        <v>46.066000000000003</v>
      </c>
      <c r="H2041" s="17">
        <v>59.411999999999999</v>
      </c>
      <c r="I2041" s="9" t="s">
        <v>730</v>
      </c>
      <c r="J2041" s="9" t="s">
        <v>731</v>
      </c>
      <c r="K2041" s="9" t="s">
        <v>732</v>
      </c>
      <c r="L2041" s="9" t="str">
        <f>CONCATENATE(J2041,".",K2041)</f>
        <v>Tournefortia.glabra</v>
      </c>
      <c r="M2041" s="9" t="s">
        <v>733</v>
      </c>
      <c r="N2041" s="11" t="s">
        <v>457</v>
      </c>
      <c r="O2041" s="64">
        <v>0</v>
      </c>
      <c r="P2041">
        <v>56</v>
      </c>
      <c r="Q2041">
        <v>1</v>
      </c>
      <c r="R2041" s="2">
        <v>145.39773187477988</v>
      </c>
      <c r="T2041">
        <f>(3.14*((P2041/2)^2))/1000000</f>
        <v>2.4617600000000003E-3</v>
      </c>
    </row>
    <row r="2042" spans="1:23" ht="15" customHeight="1">
      <c r="A2042">
        <v>2041</v>
      </c>
      <c r="B2042" s="9" t="s">
        <v>393</v>
      </c>
      <c r="C2042" s="9" t="s">
        <v>460</v>
      </c>
      <c r="D2042" s="6">
        <v>24</v>
      </c>
      <c r="E2042" s="9" t="s">
        <v>648</v>
      </c>
      <c r="F2042" s="17">
        <v>103194</v>
      </c>
      <c r="G2042" s="17">
        <v>48.676000000000002</v>
      </c>
      <c r="H2042" s="17">
        <v>57.5</v>
      </c>
      <c r="I2042" s="9" t="s">
        <v>52</v>
      </c>
      <c r="J2042" s="9" t="s">
        <v>53</v>
      </c>
      <c r="L2042" s="9" t="str">
        <f>CONCATENATE(J2042,".",K2042)</f>
        <v>Styrax.</v>
      </c>
      <c r="M2042" s="9" t="s">
        <v>53</v>
      </c>
      <c r="N2042" s="11" t="s">
        <v>457</v>
      </c>
      <c r="O2042" s="64">
        <v>0</v>
      </c>
      <c r="P2042">
        <v>180</v>
      </c>
      <c r="Q2042">
        <v>2</v>
      </c>
      <c r="R2042" s="2">
        <v>152.45719590870308</v>
      </c>
      <c r="T2042">
        <f>(3.14*((P2042/2)^2))/1000000</f>
        <v>2.5433999999999998E-2</v>
      </c>
    </row>
    <row r="2043" spans="1:23" ht="15" customHeight="1">
      <c r="A2043">
        <v>2042</v>
      </c>
      <c r="B2043" s="9" t="s">
        <v>393</v>
      </c>
      <c r="C2043" s="9" t="s">
        <v>460</v>
      </c>
      <c r="D2043" s="6">
        <v>24</v>
      </c>
      <c r="E2043" s="9" t="s">
        <v>648</v>
      </c>
      <c r="F2043" s="17">
        <v>103195</v>
      </c>
      <c r="G2043" s="17">
        <v>46.543999999999997</v>
      </c>
      <c r="H2043" s="17">
        <v>56.543999999999997</v>
      </c>
      <c r="I2043" s="9" t="s">
        <v>166</v>
      </c>
      <c r="J2043" s="9" t="s">
        <v>752</v>
      </c>
      <c r="K2043" s="9" t="s">
        <v>753</v>
      </c>
      <c r="L2043" s="9" t="str">
        <f>CONCATENATE(J2043,".",K2043)</f>
        <v>Miconia.livida</v>
      </c>
      <c r="M2043" s="9" t="s">
        <v>754</v>
      </c>
      <c r="N2043" s="11" t="s">
        <v>457</v>
      </c>
      <c r="O2043" s="64">
        <v>0</v>
      </c>
      <c r="P2043">
        <v>56</v>
      </c>
      <c r="Q2043">
        <v>1</v>
      </c>
      <c r="R2043" s="2">
        <v>169.97944088560018</v>
      </c>
      <c r="T2043">
        <f>(3.14*((P2043/2)^2))/1000000</f>
        <v>2.4617600000000003E-3</v>
      </c>
    </row>
    <row r="2044" spans="1:23" ht="15" customHeight="1">
      <c r="A2044">
        <v>2043</v>
      </c>
      <c r="B2044" s="9" t="s">
        <v>393</v>
      </c>
      <c r="C2044" s="9" t="s">
        <v>460</v>
      </c>
      <c r="D2044" s="6">
        <v>24</v>
      </c>
      <c r="E2044" s="9" t="s">
        <v>648</v>
      </c>
      <c r="F2044" s="17">
        <v>103196</v>
      </c>
      <c r="G2044" s="17">
        <v>46.213000000000001</v>
      </c>
      <c r="H2044" s="17">
        <v>56.433999999999997</v>
      </c>
      <c r="I2044" s="9" t="s">
        <v>52</v>
      </c>
      <c r="J2044" s="9" t="s">
        <v>53</v>
      </c>
      <c r="L2044" s="9" t="str">
        <f>CONCATENATE(J2044,".",K2044)</f>
        <v>Styrax.</v>
      </c>
      <c r="M2044" s="9" t="s">
        <v>53</v>
      </c>
      <c r="N2044" s="11" t="s">
        <v>457</v>
      </c>
      <c r="O2044" s="64">
        <v>0</v>
      </c>
      <c r="P2044">
        <v>68</v>
      </c>
      <c r="Q2044">
        <v>1</v>
      </c>
      <c r="R2044" s="2">
        <v>169.87863105186605</v>
      </c>
      <c r="T2044">
        <f>(3.14*((P2044/2)^2))/1000000</f>
        <v>3.6298400000000001E-3</v>
      </c>
    </row>
    <row r="2045" spans="1:23" ht="15" customHeight="1">
      <c r="A2045">
        <v>2044</v>
      </c>
      <c r="B2045" s="9" t="s">
        <v>393</v>
      </c>
      <c r="C2045" s="9" t="s">
        <v>460</v>
      </c>
      <c r="D2045" s="6">
        <v>24</v>
      </c>
      <c r="E2045" s="9" t="s">
        <v>648</v>
      </c>
      <c r="F2045" s="17">
        <v>103197</v>
      </c>
      <c r="G2045" s="17">
        <v>46.618000000000002</v>
      </c>
      <c r="H2045" s="17">
        <v>55.221000000000004</v>
      </c>
      <c r="I2045" s="9" t="s">
        <v>54</v>
      </c>
      <c r="J2045" s="9" t="s">
        <v>55</v>
      </c>
      <c r="K2045" s="9" t="s">
        <v>502</v>
      </c>
      <c r="L2045" s="9" t="str">
        <f>CONCATENATE(J2045,".",K2045)</f>
        <v>Schefflera.sp2</v>
      </c>
      <c r="M2045" s="9" t="s">
        <v>395</v>
      </c>
      <c r="N2045" s="11" t="s">
        <v>457</v>
      </c>
      <c r="O2045" s="64">
        <v>0</v>
      </c>
      <c r="P2045">
        <v>238</v>
      </c>
      <c r="Q2045">
        <v>2</v>
      </c>
      <c r="R2045" s="2">
        <v>137.11754312061294</v>
      </c>
      <c r="T2045">
        <f>(3.14*((P2045/2)^2))/1000000</f>
        <v>4.4465539999999998E-2</v>
      </c>
      <c r="U2045" t="s">
        <v>63</v>
      </c>
    </row>
    <row r="2046" spans="1:23" ht="15" customHeight="1">
      <c r="A2046">
        <v>2045</v>
      </c>
      <c r="B2046" s="9" t="s">
        <v>393</v>
      </c>
      <c r="C2046" s="9" t="s">
        <v>460</v>
      </c>
      <c r="D2046" s="6">
        <v>24</v>
      </c>
      <c r="E2046" s="9" t="s">
        <v>648</v>
      </c>
      <c r="F2046" s="17">
        <v>103198</v>
      </c>
      <c r="G2046" s="17">
        <v>46.103000000000002</v>
      </c>
      <c r="H2046" s="17">
        <v>55.221000000000004</v>
      </c>
      <c r="I2046" s="9" t="s">
        <v>71</v>
      </c>
      <c r="J2046" s="9" t="s">
        <v>72</v>
      </c>
      <c r="K2046" s="9" t="s">
        <v>494</v>
      </c>
      <c r="L2046" s="9" t="str">
        <f>CONCATENATE(J2046,".",K2046)</f>
        <v>Cornus.disciflora</v>
      </c>
      <c r="M2046" s="9" t="s">
        <v>72</v>
      </c>
      <c r="N2046" s="11" t="s">
        <v>457</v>
      </c>
      <c r="O2046" s="64">
        <v>0</v>
      </c>
      <c r="P2046">
        <v>676</v>
      </c>
      <c r="Q2046">
        <v>4</v>
      </c>
      <c r="R2046" s="2">
        <v>148.7399507159719</v>
      </c>
      <c r="T2046">
        <f>(3.14*((P2046/2)^2))/1000000</f>
        <v>0.35872616000000002</v>
      </c>
    </row>
    <row r="2047" spans="1:23" ht="15" customHeight="1">
      <c r="A2047">
        <v>2046</v>
      </c>
      <c r="B2047" s="9" t="s">
        <v>393</v>
      </c>
      <c r="C2047" s="9" t="s">
        <v>460</v>
      </c>
      <c r="D2047" s="6">
        <v>22</v>
      </c>
      <c r="E2047" s="9" t="s">
        <v>648</v>
      </c>
      <c r="F2047" s="17">
        <v>103199</v>
      </c>
      <c r="G2047" s="17">
        <v>45.183999999999997</v>
      </c>
      <c r="H2047" s="17">
        <v>47.426000000000002</v>
      </c>
      <c r="I2047" s="9" t="s">
        <v>278</v>
      </c>
      <c r="J2047" s="9" t="s">
        <v>716</v>
      </c>
      <c r="K2047" s="9" t="s">
        <v>717</v>
      </c>
      <c r="L2047" s="9" t="str">
        <f>CONCATENATE(J2047,".",K2047)</f>
        <v>Eugenia.gomezii</v>
      </c>
      <c r="M2047" s="9" t="s">
        <v>417</v>
      </c>
      <c r="N2047" s="11" t="s">
        <v>457</v>
      </c>
      <c r="O2047" s="64">
        <v>0</v>
      </c>
      <c r="P2047">
        <v>98</v>
      </c>
      <c r="Q2047">
        <v>1</v>
      </c>
      <c r="R2047" s="2">
        <v>114.30603294418697</v>
      </c>
      <c r="T2047">
        <f>(3.14*((P2047/2)^2))/1000000</f>
        <v>7.5391400000000006E-3</v>
      </c>
    </row>
    <row r="2048" spans="1:23" ht="15" customHeight="1">
      <c r="A2048">
        <v>2047</v>
      </c>
      <c r="B2048" s="9" t="s">
        <v>393</v>
      </c>
      <c r="C2048" s="9" t="s">
        <v>460</v>
      </c>
      <c r="D2048" s="6">
        <v>31</v>
      </c>
      <c r="E2048" s="9" t="s">
        <v>648</v>
      </c>
      <c r="F2048" s="17">
        <v>103200</v>
      </c>
      <c r="G2048" s="17">
        <v>53.125</v>
      </c>
      <c r="H2048" s="17">
        <v>40.918999999999997</v>
      </c>
      <c r="I2048" s="9" t="s">
        <v>311</v>
      </c>
      <c r="J2048" s="9" t="s">
        <v>312</v>
      </c>
      <c r="L2048" s="9" t="str">
        <f>CONCATENATE(J2048,".",K2048)</f>
        <v>Piper.</v>
      </c>
      <c r="M2048" s="9" t="s">
        <v>312</v>
      </c>
      <c r="N2048" s="11" t="s">
        <v>457</v>
      </c>
      <c r="O2048" s="64">
        <v>0</v>
      </c>
      <c r="P2048">
        <v>51</v>
      </c>
      <c r="Q2048">
        <v>1</v>
      </c>
      <c r="R2048" s="2">
        <v>146.5788323446269</v>
      </c>
      <c r="T2048">
        <f>(3.14*((P2048/2)^2))/1000000</f>
        <v>2.041785E-3</v>
      </c>
    </row>
    <row r="2049" spans="1:31" ht="15" customHeight="1">
      <c r="A2049">
        <v>2048</v>
      </c>
      <c r="B2049" s="9" t="s">
        <v>393</v>
      </c>
      <c r="C2049" s="9" t="s">
        <v>460</v>
      </c>
      <c r="D2049" s="6">
        <v>31</v>
      </c>
      <c r="E2049" s="9" t="s">
        <v>648</v>
      </c>
      <c r="F2049" s="17">
        <v>103201</v>
      </c>
      <c r="G2049" s="17">
        <v>54.043999999999997</v>
      </c>
      <c r="H2049" s="17">
        <v>43.933999999999997</v>
      </c>
      <c r="I2049" s="9" t="s">
        <v>311</v>
      </c>
      <c r="J2049" s="9" t="s">
        <v>312</v>
      </c>
      <c r="L2049" s="9" t="str">
        <f>CONCATENATE(J2049,".",K2049)</f>
        <v>Piper.</v>
      </c>
      <c r="M2049" s="9" t="s">
        <v>312</v>
      </c>
      <c r="N2049" s="11" t="s">
        <v>457</v>
      </c>
      <c r="O2049" s="64">
        <v>0</v>
      </c>
      <c r="P2049">
        <v>52</v>
      </c>
      <c r="Q2049">
        <v>1</v>
      </c>
      <c r="R2049" s="2">
        <v>122.57644548927023</v>
      </c>
      <c r="T2049">
        <f>(3.14*((P2049/2)^2))/1000000</f>
        <v>2.1226399999999999E-3</v>
      </c>
    </row>
    <row r="2050" spans="1:31" ht="15" customHeight="1">
      <c r="A2050">
        <v>2049</v>
      </c>
      <c r="B2050" s="9" t="s">
        <v>393</v>
      </c>
      <c r="C2050" s="9" t="s">
        <v>460</v>
      </c>
      <c r="D2050" s="6">
        <v>32</v>
      </c>
      <c r="E2050" s="9" t="s">
        <v>648</v>
      </c>
      <c r="F2050" s="17">
        <v>103202</v>
      </c>
      <c r="G2050" s="17">
        <v>50.183999999999997</v>
      </c>
      <c r="H2050" s="17">
        <v>46.103000000000002</v>
      </c>
      <c r="I2050" s="9" t="s">
        <v>52</v>
      </c>
      <c r="J2050" s="9" t="s">
        <v>53</v>
      </c>
      <c r="L2050" s="9" t="str">
        <f>CONCATENATE(J2050,".",K2050)</f>
        <v>Styrax.</v>
      </c>
      <c r="M2050" s="9" t="s">
        <v>53</v>
      </c>
      <c r="N2050" s="11" t="s">
        <v>457</v>
      </c>
      <c r="O2050" s="64">
        <v>0</v>
      </c>
      <c r="P2050">
        <v>160</v>
      </c>
      <c r="Q2050">
        <v>2</v>
      </c>
      <c r="R2050" s="2">
        <v>156.42217267762766</v>
      </c>
      <c r="T2050">
        <f>(3.14*((P2050/2)^2))/1000000</f>
        <v>2.0095999999999999E-2</v>
      </c>
    </row>
    <row r="2051" spans="1:31" ht="15" customHeight="1">
      <c r="A2051">
        <v>2050</v>
      </c>
      <c r="B2051" s="9" t="s">
        <v>393</v>
      </c>
      <c r="C2051" s="9" t="s">
        <v>460</v>
      </c>
      <c r="D2051" s="6">
        <v>32</v>
      </c>
      <c r="E2051" s="9" t="s">
        <v>648</v>
      </c>
      <c r="F2051" s="17">
        <v>103203</v>
      </c>
      <c r="G2051" s="17">
        <v>50.918999999999997</v>
      </c>
      <c r="H2051" s="17">
        <v>48.64</v>
      </c>
      <c r="I2051" s="9" t="s">
        <v>166</v>
      </c>
      <c r="J2051" s="9" t="s">
        <v>752</v>
      </c>
      <c r="K2051" s="9" t="s">
        <v>753</v>
      </c>
      <c r="L2051" s="9" t="str">
        <f>CONCATENATE(J2051,".",K2051)</f>
        <v>Miconia.livida</v>
      </c>
      <c r="M2051" s="9" t="s">
        <v>754</v>
      </c>
      <c r="N2051" s="11" t="s">
        <v>457</v>
      </c>
      <c r="O2051" s="64">
        <v>0</v>
      </c>
      <c r="P2051">
        <v>140</v>
      </c>
      <c r="Q2051">
        <v>2</v>
      </c>
      <c r="R2051" s="2">
        <v>104.35828832320779</v>
      </c>
      <c r="T2051">
        <f>(3.14*((P2051/2)^2))/1000000</f>
        <v>1.5386E-2</v>
      </c>
    </row>
    <row r="2052" spans="1:31" ht="15" customHeight="1">
      <c r="A2052">
        <v>2051</v>
      </c>
      <c r="B2052" s="9" t="s">
        <v>393</v>
      </c>
      <c r="C2052" s="9" t="s">
        <v>460</v>
      </c>
      <c r="D2052" s="6">
        <v>32</v>
      </c>
      <c r="E2052" s="9" t="s">
        <v>648</v>
      </c>
      <c r="F2052" s="17">
        <v>103204</v>
      </c>
      <c r="G2052" s="17">
        <v>54.219000000000001</v>
      </c>
      <c r="H2052" s="17">
        <v>49.153999999999996</v>
      </c>
      <c r="I2052" s="9" t="s">
        <v>278</v>
      </c>
      <c r="J2052" s="9" t="s">
        <v>716</v>
      </c>
      <c r="K2052" s="9" t="s">
        <v>717</v>
      </c>
      <c r="L2052" s="9" t="str">
        <f>CONCATENATE(J2052,".",K2052)</f>
        <v>Eugenia.gomezii</v>
      </c>
      <c r="M2052" s="9" t="s">
        <v>417</v>
      </c>
      <c r="N2052" s="11" t="s">
        <v>457</v>
      </c>
      <c r="O2052" s="64">
        <v>0</v>
      </c>
      <c r="P2052">
        <v>136</v>
      </c>
      <c r="Q2052">
        <v>2</v>
      </c>
      <c r="R2052" s="2">
        <v>172.74001013142095</v>
      </c>
      <c r="T2052">
        <f>(3.14*((P2052/2)^2))/1000000</f>
        <v>1.451936E-2</v>
      </c>
    </row>
    <row r="2053" spans="1:31" ht="15" customHeight="1">
      <c r="A2053">
        <v>2052</v>
      </c>
      <c r="B2053" s="9" t="s">
        <v>393</v>
      </c>
      <c r="C2053" s="9" t="s">
        <v>460</v>
      </c>
      <c r="D2053" s="6">
        <v>33</v>
      </c>
      <c r="E2053" s="9" t="s">
        <v>648</v>
      </c>
      <c r="F2053" s="17">
        <v>103205</v>
      </c>
      <c r="G2053" s="17">
        <v>50.918999999999997</v>
      </c>
      <c r="H2053" s="17">
        <v>51.396999999999998</v>
      </c>
      <c r="I2053" s="9" t="s">
        <v>52</v>
      </c>
      <c r="J2053" s="9" t="s">
        <v>53</v>
      </c>
      <c r="L2053" s="9" t="str">
        <f>CONCATENATE(J2053,".",K2053)</f>
        <v>Styrax.</v>
      </c>
      <c r="M2053" s="9" t="s">
        <v>53</v>
      </c>
      <c r="N2053" s="11" t="s">
        <v>457</v>
      </c>
      <c r="O2053" s="64">
        <v>0</v>
      </c>
      <c r="P2053">
        <v>190</v>
      </c>
      <c r="Q2053">
        <v>2</v>
      </c>
      <c r="R2053" s="2">
        <v>110.06322253625839</v>
      </c>
      <c r="T2053">
        <f>(3.14*((P2053/2)^2))/1000000</f>
        <v>2.8338499999999999E-2</v>
      </c>
    </row>
    <row r="2054" spans="1:31" ht="15" customHeight="1">
      <c r="A2054">
        <v>2053</v>
      </c>
      <c r="B2054" s="9" t="s">
        <v>393</v>
      </c>
      <c r="C2054" s="9" t="s">
        <v>460</v>
      </c>
      <c r="D2054" s="6">
        <v>34</v>
      </c>
      <c r="E2054" s="9" t="s">
        <v>648</v>
      </c>
      <c r="F2054" s="17">
        <v>103206</v>
      </c>
      <c r="G2054" s="17">
        <v>50.11</v>
      </c>
      <c r="H2054" s="17">
        <v>55.293999999999997</v>
      </c>
      <c r="I2054" s="9" t="s">
        <v>71</v>
      </c>
      <c r="J2054" s="9" t="s">
        <v>72</v>
      </c>
      <c r="K2054" s="9" t="s">
        <v>494</v>
      </c>
      <c r="L2054" s="9" t="str">
        <f>CONCATENATE(J2054,".",K2054)</f>
        <v>Cornus.disciflora</v>
      </c>
      <c r="M2054" s="9" t="s">
        <v>72</v>
      </c>
      <c r="N2054" s="11" t="s">
        <v>457</v>
      </c>
      <c r="O2054" s="64">
        <v>0</v>
      </c>
      <c r="P2054">
        <v>588</v>
      </c>
      <c r="Q2054">
        <v>4</v>
      </c>
      <c r="R2054" s="2">
        <v>145.5229051975507</v>
      </c>
      <c r="T2054">
        <f>(3.14*((P2054/2)^2))/1000000</f>
        <v>0.27140904000000005</v>
      </c>
    </row>
    <row r="2055" spans="1:31" ht="15" customHeight="1">
      <c r="A2055">
        <v>2054</v>
      </c>
      <c r="B2055" s="9" t="s">
        <v>393</v>
      </c>
      <c r="C2055" s="9" t="s">
        <v>460</v>
      </c>
      <c r="D2055" s="6">
        <v>34</v>
      </c>
      <c r="E2055" s="9" t="s">
        <v>648</v>
      </c>
      <c r="F2055" s="17">
        <v>103207</v>
      </c>
      <c r="G2055" s="17">
        <v>53.493000000000002</v>
      </c>
      <c r="H2055" s="17">
        <v>57.573999999999998</v>
      </c>
      <c r="I2055" s="9" t="s">
        <v>166</v>
      </c>
      <c r="J2055" s="9" t="s">
        <v>752</v>
      </c>
      <c r="K2055" s="9" t="s">
        <v>753</v>
      </c>
      <c r="L2055" s="9" t="str">
        <f>CONCATENATE(J2055,".",K2055)</f>
        <v>Miconia.livida</v>
      </c>
      <c r="M2055" s="9" t="s">
        <v>754</v>
      </c>
      <c r="N2055" s="11" t="s">
        <v>457</v>
      </c>
      <c r="O2055" s="64">
        <v>0</v>
      </c>
      <c r="P2055">
        <v>61</v>
      </c>
      <c r="Q2055">
        <v>1</v>
      </c>
      <c r="R2055" s="2">
        <v>177.08093095318583</v>
      </c>
      <c r="T2055">
        <f>(3.14*((P2055/2)^2))/1000000</f>
        <v>2.9209850000000001E-3</v>
      </c>
    </row>
    <row r="2056" spans="1:31" ht="15" customHeight="1">
      <c r="A2056">
        <v>2055</v>
      </c>
      <c r="B2056" s="9" t="s">
        <v>393</v>
      </c>
      <c r="C2056" s="9" t="s">
        <v>460</v>
      </c>
      <c r="D2056" s="6">
        <v>34</v>
      </c>
      <c r="E2056" s="9" t="s">
        <v>648</v>
      </c>
      <c r="F2056" s="17">
        <v>103208</v>
      </c>
      <c r="G2056" s="17">
        <v>54.081000000000003</v>
      </c>
      <c r="H2056" s="17">
        <v>59.448999999999998</v>
      </c>
      <c r="I2056" s="9" t="s">
        <v>52</v>
      </c>
      <c r="J2056" s="9" t="s">
        <v>53</v>
      </c>
      <c r="L2056" s="9" t="str">
        <f>CONCATENATE(J2056,".",K2056)</f>
        <v>Styrax.</v>
      </c>
      <c r="M2056" s="9" t="s">
        <v>53</v>
      </c>
      <c r="N2056" s="11" t="s">
        <v>457</v>
      </c>
      <c r="O2056" s="64">
        <v>0</v>
      </c>
      <c r="P2056">
        <v>94</v>
      </c>
      <c r="Q2056">
        <v>1</v>
      </c>
      <c r="R2056" s="2">
        <v>136.84295769614275</v>
      </c>
      <c r="T2056">
        <f>(3.14*((P2056/2)^2))/1000000</f>
        <v>6.9362600000000005E-3</v>
      </c>
    </row>
    <row r="2057" spans="1:31" ht="15" customHeight="1">
      <c r="A2057">
        <v>2056</v>
      </c>
      <c r="B2057" s="9" t="s">
        <v>393</v>
      </c>
      <c r="C2057" s="9" t="s">
        <v>460</v>
      </c>
      <c r="D2057" s="6">
        <v>44</v>
      </c>
      <c r="E2057" s="9" t="s">
        <v>648</v>
      </c>
      <c r="F2057" s="17">
        <v>103209</v>
      </c>
      <c r="G2057" s="17">
        <v>55.734999999999999</v>
      </c>
      <c r="H2057" s="17">
        <v>56.36</v>
      </c>
      <c r="I2057" s="9" t="s">
        <v>42</v>
      </c>
      <c r="J2057" s="9" t="s">
        <v>68</v>
      </c>
      <c r="K2057" s="9" t="s">
        <v>504</v>
      </c>
      <c r="L2057" s="9" t="str">
        <f>CONCATENATE(J2057,".",K2057)</f>
        <v>Faramea.sp3</v>
      </c>
      <c r="M2057" s="9" t="s">
        <v>403</v>
      </c>
      <c r="N2057" s="11" t="s">
        <v>457</v>
      </c>
      <c r="O2057" s="64">
        <v>0</v>
      </c>
      <c r="P2057">
        <v>85</v>
      </c>
      <c r="Q2057">
        <v>1</v>
      </c>
      <c r="R2057" s="2">
        <v>185.05313281293041</v>
      </c>
      <c r="T2057">
        <f>(3.14*((P2057/2)^2))/1000000</f>
        <v>5.6716249999999996E-3</v>
      </c>
    </row>
    <row r="2058" spans="1:31" ht="15" customHeight="1">
      <c r="A2058">
        <v>2057</v>
      </c>
      <c r="B2058" s="9" t="s">
        <v>393</v>
      </c>
      <c r="C2058" s="9" t="s">
        <v>460</v>
      </c>
      <c r="D2058" s="6">
        <v>44</v>
      </c>
      <c r="E2058" s="9" t="s">
        <v>647</v>
      </c>
      <c r="F2058" s="17">
        <v>103210</v>
      </c>
      <c r="G2058" s="17">
        <v>55.588000000000001</v>
      </c>
      <c r="H2058" s="17">
        <v>56.028999999999996</v>
      </c>
      <c r="I2058" s="9" t="s">
        <v>82</v>
      </c>
      <c r="J2058" s="9" t="s">
        <v>83</v>
      </c>
      <c r="L2058" s="9" t="str">
        <f>CONCATENATE(J2058,".",K2058)</f>
        <v>Cytarexylum.</v>
      </c>
      <c r="M2058" s="9" t="s">
        <v>83</v>
      </c>
      <c r="N2058" s="11" t="s">
        <v>457</v>
      </c>
      <c r="O2058" s="64">
        <v>30.690034252993463</v>
      </c>
      <c r="P2058">
        <v>613</v>
      </c>
      <c r="Q2058">
        <v>4</v>
      </c>
      <c r="R2058" s="2">
        <v>116.34484645695883</v>
      </c>
      <c r="S2058">
        <v>210</v>
      </c>
      <c r="T2058">
        <f>(3.14*((P2058/2)^2))/1000000</f>
        <v>0.29497866500000003</v>
      </c>
      <c r="U2058" t="s">
        <v>48</v>
      </c>
      <c r="V2058" t="s">
        <v>59</v>
      </c>
      <c r="AE2058" t="s">
        <v>337</v>
      </c>
    </row>
    <row r="2059" spans="1:31" ht="15" customHeight="1">
      <c r="A2059">
        <v>2058</v>
      </c>
      <c r="B2059" s="9" t="s">
        <v>393</v>
      </c>
      <c r="C2059" s="9" t="s">
        <v>460</v>
      </c>
      <c r="D2059" s="6">
        <v>44</v>
      </c>
      <c r="E2059" s="9" t="s">
        <v>648</v>
      </c>
      <c r="F2059" s="17">
        <v>103211</v>
      </c>
      <c r="G2059" s="17">
        <v>55.515000000000001</v>
      </c>
      <c r="H2059" s="17">
        <v>55.221000000000004</v>
      </c>
      <c r="I2059" s="9" t="s">
        <v>52</v>
      </c>
      <c r="J2059" s="9" t="s">
        <v>53</v>
      </c>
      <c r="L2059" s="9" t="str">
        <f>CONCATENATE(J2059,".",K2059)</f>
        <v>Styrax.</v>
      </c>
      <c r="M2059" s="9" t="s">
        <v>53</v>
      </c>
      <c r="N2059" s="11" t="s">
        <v>457</v>
      </c>
      <c r="O2059" s="64">
        <v>0</v>
      </c>
      <c r="P2059">
        <v>84</v>
      </c>
      <c r="Q2059">
        <v>1</v>
      </c>
      <c r="R2059" s="2">
        <v>145.74931871743382</v>
      </c>
      <c r="T2059">
        <f>(3.14*((P2059/2)^2))/1000000</f>
        <v>5.5389599999999999E-3</v>
      </c>
    </row>
    <row r="2060" spans="1:31" ht="15" customHeight="1">
      <c r="A2060">
        <v>2059</v>
      </c>
      <c r="B2060" s="9" t="s">
        <v>393</v>
      </c>
      <c r="C2060" s="9" t="s">
        <v>460</v>
      </c>
      <c r="D2060" s="6">
        <v>43</v>
      </c>
      <c r="E2060" s="9" t="s">
        <v>648</v>
      </c>
      <c r="F2060" s="17">
        <v>103212</v>
      </c>
      <c r="G2060" s="17">
        <v>55.993000000000002</v>
      </c>
      <c r="H2060" s="17">
        <v>52.021999999999998</v>
      </c>
      <c r="I2060" s="9" t="s">
        <v>52</v>
      </c>
      <c r="J2060" s="9" t="s">
        <v>53</v>
      </c>
      <c r="L2060" s="9" t="str">
        <f>CONCATENATE(J2060,".",K2060)</f>
        <v>Styrax.</v>
      </c>
      <c r="M2060" s="9" t="s">
        <v>53</v>
      </c>
      <c r="N2060" s="11" t="s">
        <v>457</v>
      </c>
      <c r="O2060" s="64">
        <v>0</v>
      </c>
      <c r="P2060">
        <v>199</v>
      </c>
      <c r="Q2060">
        <v>2</v>
      </c>
      <c r="R2060" s="2">
        <v>128.9415033638532</v>
      </c>
      <c r="T2060">
        <f>(3.14*((P2060/2)^2))/1000000</f>
        <v>3.1086784999999999E-2</v>
      </c>
      <c r="U2060" t="s">
        <v>73</v>
      </c>
    </row>
    <row r="2061" spans="1:31" ht="15" customHeight="1">
      <c r="A2061">
        <v>2060</v>
      </c>
      <c r="B2061" s="9" t="s">
        <v>393</v>
      </c>
      <c r="C2061" s="9" t="s">
        <v>460</v>
      </c>
      <c r="D2061" s="6">
        <v>42</v>
      </c>
      <c r="E2061" s="9" t="s">
        <v>648</v>
      </c>
      <c r="F2061" s="17">
        <v>103213</v>
      </c>
      <c r="G2061" s="17">
        <v>57.132000000000005</v>
      </c>
      <c r="H2061" s="17">
        <v>47.903999999999996</v>
      </c>
      <c r="I2061" s="9" t="s">
        <v>278</v>
      </c>
      <c r="J2061" s="9" t="s">
        <v>716</v>
      </c>
      <c r="K2061" s="9" t="s">
        <v>717</v>
      </c>
      <c r="L2061" s="9" t="str">
        <f>CONCATENATE(J2061,".",K2061)</f>
        <v>Eugenia.gomezii</v>
      </c>
      <c r="M2061" s="9" t="s">
        <v>417</v>
      </c>
      <c r="N2061" s="11" t="s">
        <v>457</v>
      </c>
      <c r="O2061" s="64">
        <v>0</v>
      </c>
      <c r="P2061">
        <v>133</v>
      </c>
      <c r="Q2061">
        <v>2</v>
      </c>
      <c r="R2061" s="2">
        <v>120.13452690956278</v>
      </c>
      <c r="T2061">
        <f>(3.14*((P2061/2)^2))/1000000</f>
        <v>1.3885864999999999E-2</v>
      </c>
    </row>
    <row r="2062" spans="1:31" ht="15" customHeight="1">
      <c r="A2062">
        <v>2061</v>
      </c>
      <c r="B2062" s="9" t="s">
        <v>393</v>
      </c>
      <c r="C2062" s="9" t="s">
        <v>460</v>
      </c>
      <c r="D2062" s="6">
        <v>42</v>
      </c>
      <c r="E2062" s="9" t="s">
        <v>648</v>
      </c>
      <c r="F2062" s="17">
        <v>103214</v>
      </c>
      <c r="G2062" s="17">
        <v>58.492999999999995</v>
      </c>
      <c r="H2062" s="17">
        <v>48.456000000000003</v>
      </c>
      <c r="I2062" s="9" t="s">
        <v>42</v>
      </c>
      <c r="J2062" s="9" t="s">
        <v>512</v>
      </c>
      <c r="K2062" s="9" t="s">
        <v>502</v>
      </c>
      <c r="L2062" s="9" t="str">
        <f>CONCATENATE(J2062,".",K2062)</f>
        <v>Rondeletia.sp2</v>
      </c>
      <c r="M2062" s="9" t="s">
        <v>463</v>
      </c>
      <c r="N2062" s="11" t="s">
        <v>457</v>
      </c>
      <c r="O2062" s="64">
        <v>0</v>
      </c>
      <c r="P2062">
        <v>161</v>
      </c>
      <c r="Q2062">
        <v>2</v>
      </c>
      <c r="R2062" s="2">
        <v>143.84595594712368</v>
      </c>
      <c r="S2062">
        <v>230</v>
      </c>
      <c r="T2062">
        <f>(3.14*((P2062/2)^2))/1000000</f>
        <v>2.0347984999999999E-2</v>
      </c>
      <c r="U2062" t="s">
        <v>48</v>
      </c>
      <c r="AB2062" t="s">
        <v>464</v>
      </c>
      <c r="AE2062" t="s">
        <v>347</v>
      </c>
    </row>
    <row r="2063" spans="1:31" ht="15" customHeight="1">
      <c r="A2063">
        <v>2062</v>
      </c>
      <c r="B2063" s="9" t="s">
        <v>393</v>
      </c>
      <c r="C2063" s="9" t="s">
        <v>460</v>
      </c>
      <c r="D2063" s="6">
        <v>42</v>
      </c>
      <c r="E2063" s="9" t="s">
        <v>648</v>
      </c>
      <c r="F2063" s="17">
        <v>103215</v>
      </c>
      <c r="G2063" s="17">
        <v>58.86</v>
      </c>
      <c r="H2063" s="17">
        <v>48.198999999999998</v>
      </c>
      <c r="I2063" s="9" t="s">
        <v>66</v>
      </c>
      <c r="J2063" s="9" t="s">
        <v>67</v>
      </c>
      <c r="K2063" s="9" t="s">
        <v>714</v>
      </c>
      <c r="L2063" s="9" t="str">
        <f>CONCATENATE(J2063,".",K2063)</f>
        <v>Magnolia.sororum</v>
      </c>
      <c r="M2063" s="9" t="s">
        <v>67</v>
      </c>
      <c r="N2063" s="11" t="s">
        <v>457</v>
      </c>
      <c r="O2063" s="64">
        <v>0</v>
      </c>
      <c r="P2063">
        <v>537</v>
      </c>
      <c r="Q2063">
        <v>4</v>
      </c>
      <c r="R2063" s="2">
        <v>145.01053495016197</v>
      </c>
      <c r="T2063">
        <f>(3.14*((P2063/2)^2))/1000000</f>
        <v>0.226369665</v>
      </c>
    </row>
    <row r="2064" spans="1:31" ht="15" customHeight="1">
      <c r="A2064">
        <v>2063</v>
      </c>
      <c r="B2064" s="9" t="s">
        <v>393</v>
      </c>
      <c r="C2064" s="9" t="s">
        <v>460</v>
      </c>
      <c r="D2064" s="6">
        <v>42</v>
      </c>
      <c r="E2064" s="9" t="s">
        <v>648</v>
      </c>
      <c r="F2064" s="17">
        <v>103216</v>
      </c>
      <c r="G2064" s="17">
        <v>58.64</v>
      </c>
      <c r="H2064" s="17">
        <v>46.396999999999998</v>
      </c>
      <c r="I2064" s="9" t="s">
        <v>52</v>
      </c>
      <c r="J2064" s="9" t="s">
        <v>53</v>
      </c>
      <c r="L2064" s="9" t="str">
        <f>CONCATENATE(J2064,".",K2064)</f>
        <v>Styrax.</v>
      </c>
      <c r="M2064" s="9" t="s">
        <v>53</v>
      </c>
      <c r="N2064" s="11" t="s">
        <v>457</v>
      </c>
      <c r="O2064" s="64">
        <v>0</v>
      </c>
      <c r="P2064">
        <v>120</v>
      </c>
      <c r="Q2064">
        <v>2</v>
      </c>
      <c r="R2064" s="2">
        <v>159.92795092020802</v>
      </c>
      <c r="T2064">
        <f>(3.14*((P2064/2)^2))/1000000</f>
        <v>1.1304E-2</v>
      </c>
    </row>
    <row r="2065" spans="1:28" ht="15" customHeight="1">
      <c r="A2065">
        <v>2064</v>
      </c>
      <c r="B2065" s="9" t="s">
        <v>393</v>
      </c>
      <c r="C2065" s="9" t="s">
        <v>460</v>
      </c>
      <c r="D2065" s="6">
        <v>42</v>
      </c>
      <c r="E2065" s="9" t="s">
        <v>648</v>
      </c>
      <c r="F2065" s="17">
        <v>103217</v>
      </c>
      <c r="G2065" s="17">
        <v>55.368000000000002</v>
      </c>
      <c r="H2065" s="17">
        <v>46.286999999999999</v>
      </c>
      <c r="I2065" s="9" t="s">
        <v>52</v>
      </c>
      <c r="J2065" s="9" t="s">
        <v>53</v>
      </c>
      <c r="L2065" s="9" t="str">
        <f>CONCATENATE(J2065,".",K2065)</f>
        <v>Styrax.</v>
      </c>
      <c r="M2065" s="9" t="s">
        <v>53</v>
      </c>
      <c r="N2065" s="11" t="s">
        <v>457</v>
      </c>
      <c r="O2065" s="64">
        <v>0</v>
      </c>
      <c r="P2065">
        <v>241</v>
      </c>
      <c r="Q2065">
        <v>2</v>
      </c>
      <c r="R2065" s="2">
        <v>166.66064760725584</v>
      </c>
      <c r="T2065">
        <f>(3.14*((P2065/2)^2))/1000000</f>
        <v>4.5593584999999999E-2</v>
      </c>
    </row>
    <row r="2066" spans="1:28" ht="15" customHeight="1">
      <c r="A2066">
        <v>2065</v>
      </c>
      <c r="B2066" s="9" t="s">
        <v>393</v>
      </c>
      <c r="C2066" s="9" t="s">
        <v>460</v>
      </c>
      <c r="D2066" s="6">
        <v>41</v>
      </c>
      <c r="E2066" s="9" t="s">
        <v>648</v>
      </c>
      <c r="F2066" s="17">
        <v>103218</v>
      </c>
      <c r="G2066" s="17">
        <v>58.933999999999997</v>
      </c>
      <c r="H2066" s="17">
        <v>42.39</v>
      </c>
      <c r="I2066" s="9" t="s">
        <v>424</v>
      </c>
      <c r="J2066" s="9" t="s">
        <v>425</v>
      </c>
      <c r="K2066" s="9" t="s">
        <v>736</v>
      </c>
      <c r="L2066" s="9" t="str">
        <f>CONCATENATE(J2066,".",K2066)</f>
        <v>Sapium.glandulosum</v>
      </c>
      <c r="M2066" s="9" t="s">
        <v>425</v>
      </c>
      <c r="N2066" s="11" t="s">
        <v>457</v>
      </c>
      <c r="O2066" s="64">
        <v>0</v>
      </c>
      <c r="P2066">
        <v>336</v>
      </c>
      <c r="Q2066">
        <v>3</v>
      </c>
      <c r="R2066" s="2">
        <v>130.7963874090506</v>
      </c>
      <c r="T2066">
        <f>(3.14*((P2066/2)^2))/1000000</f>
        <v>8.8623359999999998E-2</v>
      </c>
    </row>
    <row r="2067" spans="1:28" ht="15" customHeight="1">
      <c r="A2067">
        <v>2066</v>
      </c>
      <c r="B2067" s="9" t="s">
        <v>393</v>
      </c>
      <c r="C2067" s="9" t="s">
        <v>465</v>
      </c>
      <c r="D2067" s="6">
        <v>11</v>
      </c>
      <c r="E2067" s="9" t="s">
        <v>648</v>
      </c>
      <c r="F2067" s="17">
        <v>103219</v>
      </c>
      <c r="G2067" s="17">
        <v>43.418999999999997</v>
      </c>
      <c r="H2067" s="17">
        <v>60.293999999999997</v>
      </c>
      <c r="I2067" s="9" t="s">
        <v>413</v>
      </c>
      <c r="J2067" s="9" t="s">
        <v>414</v>
      </c>
      <c r="L2067" s="9" t="str">
        <f>CONCATENATE(J2067,".",K2067)</f>
        <v>Malvaviscus.</v>
      </c>
      <c r="M2067" s="9" t="s">
        <v>414</v>
      </c>
      <c r="N2067" s="11" t="s">
        <v>457</v>
      </c>
      <c r="O2067" s="64">
        <v>0</v>
      </c>
      <c r="P2067">
        <v>50</v>
      </c>
      <c r="Q2067">
        <v>1</v>
      </c>
      <c r="R2067" s="2">
        <v>184.18031471600654</v>
      </c>
      <c r="T2067">
        <f>(3.14*((P2067/2)^2))/1000000</f>
        <v>1.9624999999999998E-3</v>
      </c>
      <c r="U2067" t="s">
        <v>78</v>
      </c>
    </row>
    <row r="2068" spans="1:28" ht="15" customHeight="1">
      <c r="A2068">
        <v>2067</v>
      </c>
      <c r="B2068" s="9" t="s">
        <v>393</v>
      </c>
      <c r="C2068" s="9" t="s">
        <v>465</v>
      </c>
      <c r="D2068" s="6">
        <v>11</v>
      </c>
      <c r="E2068" s="9" t="s">
        <v>647</v>
      </c>
      <c r="F2068" s="16">
        <v>103220</v>
      </c>
      <c r="G2068" s="17">
        <v>43.346000000000004</v>
      </c>
      <c r="H2068" s="17">
        <v>62.131999999999998</v>
      </c>
      <c r="I2068" s="9" t="s">
        <v>71</v>
      </c>
      <c r="J2068" s="9" t="s">
        <v>72</v>
      </c>
      <c r="K2068" s="9" t="s">
        <v>494</v>
      </c>
      <c r="L2068" s="9" t="str">
        <f>CONCATENATE(J2068,".",K2068)</f>
        <v>Cornus.disciflora</v>
      </c>
      <c r="M2068" s="9" t="s">
        <v>72</v>
      </c>
      <c r="N2068" s="11" t="s">
        <v>457</v>
      </c>
      <c r="O2068" s="64">
        <v>18.128910907110729</v>
      </c>
      <c r="P2068">
        <v>600</v>
      </c>
      <c r="Q2068">
        <v>4</v>
      </c>
      <c r="R2068" s="2">
        <v>168.46339722633488</v>
      </c>
      <c r="T2068">
        <f>(3.14*((P2068/2)^2))/1000000</f>
        <v>0.28260000000000002</v>
      </c>
    </row>
    <row r="2069" spans="1:28" ht="15" customHeight="1">
      <c r="A2069">
        <v>2068</v>
      </c>
      <c r="B2069" s="9" t="s">
        <v>393</v>
      </c>
      <c r="C2069" s="9" t="s">
        <v>465</v>
      </c>
      <c r="D2069" s="6">
        <v>11</v>
      </c>
      <c r="E2069" s="9" t="s">
        <v>648</v>
      </c>
      <c r="F2069" s="17">
        <v>103221</v>
      </c>
      <c r="G2069" s="17">
        <v>40.881999999999998</v>
      </c>
      <c r="H2069" s="17">
        <v>63.125</v>
      </c>
      <c r="I2069" s="9" t="s">
        <v>278</v>
      </c>
      <c r="J2069" s="9" t="s">
        <v>716</v>
      </c>
      <c r="K2069" s="9" t="s">
        <v>717</v>
      </c>
      <c r="L2069" s="9" t="str">
        <f>CONCATENATE(J2069,".",K2069)</f>
        <v>Eugenia.gomezii</v>
      </c>
      <c r="M2069" s="9" t="s">
        <v>417</v>
      </c>
      <c r="N2069" s="11" t="s">
        <v>457</v>
      </c>
      <c r="O2069" s="64">
        <v>0</v>
      </c>
      <c r="P2069">
        <v>122</v>
      </c>
      <c r="Q2069">
        <v>2</v>
      </c>
      <c r="R2069" s="2">
        <v>152.10705214852914</v>
      </c>
      <c r="T2069">
        <f>(3.14*((P2069/2)^2))/1000000</f>
        <v>1.168394E-2</v>
      </c>
    </row>
    <row r="2070" spans="1:28" ht="15" customHeight="1">
      <c r="A2070">
        <v>2069</v>
      </c>
      <c r="B2070" s="9" t="s">
        <v>393</v>
      </c>
      <c r="C2070" s="9" t="s">
        <v>465</v>
      </c>
      <c r="D2070" s="6">
        <v>11</v>
      </c>
      <c r="E2070" s="9" t="s">
        <v>648</v>
      </c>
      <c r="F2070" s="17">
        <v>103222</v>
      </c>
      <c r="G2070" s="17">
        <v>41.948999999999998</v>
      </c>
      <c r="H2070" s="17">
        <v>63.896999999999998</v>
      </c>
      <c r="I2070" s="9" t="s">
        <v>52</v>
      </c>
      <c r="J2070" s="9" t="s">
        <v>53</v>
      </c>
      <c r="L2070" s="9" t="str">
        <f>CONCATENATE(J2070,".",K2070)</f>
        <v>Styrax.</v>
      </c>
      <c r="M2070" s="9" t="s">
        <v>53</v>
      </c>
      <c r="N2070" s="11" t="s">
        <v>457</v>
      </c>
      <c r="O2070" s="64">
        <v>0</v>
      </c>
      <c r="P2070">
        <v>269</v>
      </c>
      <c r="Q2070">
        <v>2</v>
      </c>
      <c r="R2070" s="2">
        <v>102.19470892145836</v>
      </c>
      <c r="T2070">
        <f>(3.14*((P2070/2)^2))/1000000</f>
        <v>5.6803385000000005E-2</v>
      </c>
    </row>
    <row r="2071" spans="1:28" ht="15" customHeight="1">
      <c r="A2071">
        <v>2070</v>
      </c>
      <c r="B2071" s="9" t="s">
        <v>393</v>
      </c>
      <c r="C2071" s="9" t="s">
        <v>465</v>
      </c>
      <c r="D2071" s="6">
        <v>13</v>
      </c>
      <c r="E2071" s="9" t="s">
        <v>648</v>
      </c>
      <c r="F2071" s="17">
        <v>103223</v>
      </c>
      <c r="G2071" s="17">
        <v>42.058999999999997</v>
      </c>
      <c r="H2071" s="17">
        <v>72.206000000000003</v>
      </c>
      <c r="I2071" s="9" t="s">
        <v>52</v>
      </c>
      <c r="J2071" s="9" t="s">
        <v>53</v>
      </c>
      <c r="L2071" s="9" t="str">
        <f>CONCATENATE(J2071,".",K2071)</f>
        <v>Styrax.</v>
      </c>
      <c r="M2071" s="9" t="s">
        <v>53</v>
      </c>
      <c r="N2071" s="11" t="s">
        <v>457</v>
      </c>
      <c r="O2071" s="64">
        <v>0</v>
      </c>
      <c r="P2071">
        <v>246</v>
      </c>
      <c r="Q2071">
        <v>2</v>
      </c>
      <c r="R2071" s="2">
        <v>183.87824935671506</v>
      </c>
      <c r="T2071">
        <f>(3.14*((P2071/2)^2))/1000000</f>
        <v>4.7505060000000002E-2</v>
      </c>
    </row>
    <row r="2072" spans="1:28" ht="15" customHeight="1">
      <c r="A2072">
        <v>2071</v>
      </c>
      <c r="B2072" s="9" t="s">
        <v>393</v>
      </c>
      <c r="C2072" s="9" t="s">
        <v>465</v>
      </c>
      <c r="D2072" s="6">
        <v>13</v>
      </c>
      <c r="E2072" s="9" t="s">
        <v>648</v>
      </c>
      <c r="F2072" s="17">
        <v>103224</v>
      </c>
      <c r="G2072" s="17">
        <v>40.441000000000003</v>
      </c>
      <c r="H2072" s="17">
        <v>71.691000000000003</v>
      </c>
      <c r="I2072" s="9" t="s">
        <v>52</v>
      </c>
      <c r="J2072" s="9" t="s">
        <v>53</v>
      </c>
      <c r="L2072" s="9" t="str">
        <f>CONCATENATE(J2072,".",K2072)</f>
        <v>Styrax.</v>
      </c>
      <c r="M2072" s="9" t="s">
        <v>53</v>
      </c>
      <c r="N2072" s="11" t="s">
        <v>457</v>
      </c>
      <c r="O2072" s="64">
        <v>0</v>
      </c>
      <c r="P2072">
        <v>290</v>
      </c>
      <c r="Q2072">
        <v>2</v>
      </c>
      <c r="R2072" s="2">
        <v>184.32241194163899</v>
      </c>
      <c r="T2072">
        <f>(3.14*((P2072/2)^2))/1000000</f>
        <v>6.6018499999999994E-2</v>
      </c>
    </row>
    <row r="2073" spans="1:28" ht="15" customHeight="1">
      <c r="A2073">
        <v>2072</v>
      </c>
      <c r="B2073" s="9" t="s">
        <v>393</v>
      </c>
      <c r="C2073" s="9" t="s">
        <v>465</v>
      </c>
      <c r="D2073" s="6">
        <v>13</v>
      </c>
      <c r="E2073" s="9" t="s">
        <v>648</v>
      </c>
      <c r="F2073" s="25">
        <v>103225</v>
      </c>
      <c r="G2073" s="17">
        <v>44.081000000000003</v>
      </c>
      <c r="H2073" s="17">
        <v>74.153999999999996</v>
      </c>
      <c r="I2073" s="9" t="s">
        <v>22</v>
      </c>
      <c r="J2073" s="9" t="s">
        <v>513</v>
      </c>
      <c r="L2073" s="9" t="str">
        <f>CONCATENATE(J2073,".",K2073)</f>
        <v>Cinnamomum.</v>
      </c>
      <c r="M2073" s="9" t="s">
        <v>411</v>
      </c>
      <c r="N2073" s="11" t="s">
        <v>457</v>
      </c>
      <c r="O2073" s="64">
        <v>0</v>
      </c>
      <c r="P2073">
        <v>54</v>
      </c>
      <c r="Q2073">
        <v>1</v>
      </c>
      <c r="R2073" s="2">
        <v>197.30357780936851</v>
      </c>
      <c r="T2073">
        <f>(3.14*((P2073/2)^2))/1000000</f>
        <v>2.2890599999999999E-3</v>
      </c>
    </row>
    <row r="2074" spans="1:28" ht="15" customHeight="1">
      <c r="A2074">
        <v>2073</v>
      </c>
      <c r="B2074" s="9" t="s">
        <v>393</v>
      </c>
      <c r="C2074" s="9" t="s">
        <v>465</v>
      </c>
      <c r="D2074" s="6">
        <v>14</v>
      </c>
      <c r="E2074" s="9" t="s">
        <v>648</v>
      </c>
      <c r="F2074" s="17">
        <v>103226</v>
      </c>
      <c r="G2074" s="17">
        <v>43.308999999999997</v>
      </c>
      <c r="H2074" s="17">
        <v>75.918999999999997</v>
      </c>
      <c r="I2074" s="9" t="s">
        <v>747</v>
      </c>
      <c r="J2074" s="9" t="s">
        <v>750</v>
      </c>
      <c r="K2074" s="9" t="s">
        <v>751</v>
      </c>
      <c r="L2074" s="9" t="str">
        <f>CONCATENATE(J2074,".",K2074)</f>
        <v>Bunchonsia.macrophylla</v>
      </c>
      <c r="M2074" s="9" t="s">
        <v>748</v>
      </c>
      <c r="N2074" s="11" t="s">
        <v>457</v>
      </c>
      <c r="O2074" s="64">
        <v>0</v>
      </c>
      <c r="P2074">
        <v>81</v>
      </c>
      <c r="Q2074">
        <v>1</v>
      </c>
      <c r="R2074" s="2">
        <v>185.38005009635387</v>
      </c>
      <c r="T2074">
        <f>(3.14*((P2074/2)^2))/1000000</f>
        <v>5.1503850000000004E-3</v>
      </c>
    </row>
    <row r="2075" spans="1:28" ht="15" customHeight="1">
      <c r="A2075">
        <v>2074</v>
      </c>
      <c r="B2075" s="9" t="s">
        <v>393</v>
      </c>
      <c r="C2075" s="9" t="s">
        <v>465</v>
      </c>
      <c r="D2075" s="6">
        <v>14</v>
      </c>
      <c r="E2075" s="9" t="s">
        <v>648</v>
      </c>
      <c r="F2075" s="17">
        <v>103227</v>
      </c>
      <c r="G2075" s="17">
        <v>44.631999999999998</v>
      </c>
      <c r="H2075" s="17">
        <v>78.971000000000004</v>
      </c>
      <c r="I2075" s="9" t="s">
        <v>42</v>
      </c>
      <c r="J2075" s="9" t="s">
        <v>43</v>
      </c>
      <c r="K2075" s="9" t="s">
        <v>715</v>
      </c>
      <c r="L2075" s="9" t="str">
        <f>CONCATENATE(J2075,".",K2075)</f>
        <v>Psychotria.montivaga</v>
      </c>
      <c r="M2075" s="9" t="s">
        <v>415</v>
      </c>
      <c r="N2075" s="11" t="s">
        <v>457</v>
      </c>
      <c r="O2075" s="64">
        <v>0</v>
      </c>
      <c r="P2075">
        <v>95</v>
      </c>
      <c r="Q2075">
        <v>1</v>
      </c>
      <c r="R2075" s="2">
        <v>129.53491016206286</v>
      </c>
      <c r="T2075">
        <f>(3.14*((P2075/2)^2))/1000000</f>
        <v>7.0846249999999998E-3</v>
      </c>
    </row>
    <row r="2076" spans="1:28" ht="15" customHeight="1">
      <c r="A2076">
        <v>2075</v>
      </c>
      <c r="B2076" s="9" t="s">
        <v>393</v>
      </c>
      <c r="C2076" s="9" t="s">
        <v>465</v>
      </c>
      <c r="D2076" s="6">
        <v>24</v>
      </c>
      <c r="E2076" s="9" t="s">
        <v>648</v>
      </c>
      <c r="F2076" s="17">
        <v>103228</v>
      </c>
      <c r="G2076" s="17">
        <v>49.448999999999998</v>
      </c>
      <c r="H2076" s="17">
        <v>76.103000000000009</v>
      </c>
      <c r="I2076" s="9" t="s">
        <v>416</v>
      </c>
      <c r="J2076" s="9" t="s">
        <v>24</v>
      </c>
      <c r="L2076" s="9" t="str">
        <f>CONCATENATE(J2076,".",K2076)</f>
        <v>Carica.</v>
      </c>
      <c r="M2076" s="9" t="s">
        <v>24</v>
      </c>
      <c r="N2076" s="11" t="s">
        <v>457</v>
      </c>
      <c r="O2076" s="64">
        <v>0</v>
      </c>
      <c r="P2076">
        <v>76</v>
      </c>
      <c r="Q2076">
        <v>1</v>
      </c>
      <c r="R2076" s="2">
        <v>191.00276744236376</v>
      </c>
      <c r="T2076">
        <f>(3.14*((P2076/2)^2))/1000000</f>
        <v>4.5341599999999998E-3</v>
      </c>
      <c r="U2076" t="s">
        <v>30</v>
      </c>
      <c r="W2076">
        <v>75</v>
      </c>
      <c r="AB2076" t="s">
        <v>466</v>
      </c>
    </row>
    <row r="2077" spans="1:28" ht="15" customHeight="1">
      <c r="A2077">
        <v>2076</v>
      </c>
      <c r="B2077" s="9" t="s">
        <v>393</v>
      </c>
      <c r="C2077" s="9" t="s">
        <v>465</v>
      </c>
      <c r="D2077" s="6">
        <v>23</v>
      </c>
      <c r="E2077" s="9" t="s">
        <v>648</v>
      </c>
      <c r="F2077" s="17">
        <v>103229</v>
      </c>
      <c r="G2077" s="17">
        <v>45.918999999999997</v>
      </c>
      <c r="H2077" s="17">
        <v>74.558999999999997</v>
      </c>
      <c r="I2077" s="9" t="s">
        <v>413</v>
      </c>
      <c r="J2077" s="9" t="s">
        <v>414</v>
      </c>
      <c r="L2077" s="9" t="str">
        <f>CONCATENATE(J2077,".",K2077)</f>
        <v>Malvaviscus.</v>
      </c>
      <c r="M2077" s="9" t="s">
        <v>414</v>
      </c>
      <c r="N2077" s="11" t="s">
        <v>457</v>
      </c>
      <c r="O2077" s="64">
        <v>0</v>
      </c>
      <c r="P2077">
        <v>74</v>
      </c>
      <c r="Q2077">
        <v>1</v>
      </c>
      <c r="R2077" s="2">
        <v>159.4166755590276</v>
      </c>
      <c r="T2077">
        <f>(3.14*((P2077/2)^2))/1000000</f>
        <v>4.2986600000000002E-3</v>
      </c>
      <c r="U2077" t="s">
        <v>78</v>
      </c>
    </row>
    <row r="2078" spans="1:28" ht="15" customHeight="1">
      <c r="A2078">
        <v>2077</v>
      </c>
      <c r="B2078" s="9" t="s">
        <v>393</v>
      </c>
      <c r="C2078" s="9" t="s">
        <v>465</v>
      </c>
      <c r="D2078" s="6">
        <v>23</v>
      </c>
      <c r="E2078" s="9" t="s">
        <v>648</v>
      </c>
      <c r="F2078" s="17">
        <v>103230</v>
      </c>
      <c r="G2078" s="17">
        <v>47.168999999999997</v>
      </c>
      <c r="H2078" s="17">
        <v>72.5</v>
      </c>
      <c r="I2078" s="9" t="s">
        <v>42</v>
      </c>
      <c r="J2078" s="9" t="s">
        <v>43</v>
      </c>
      <c r="K2078" s="9" t="s">
        <v>715</v>
      </c>
      <c r="L2078" s="9" t="str">
        <f>CONCATENATE(J2078,".",K2078)</f>
        <v>Psychotria.montivaga</v>
      </c>
      <c r="M2078" s="9" t="s">
        <v>415</v>
      </c>
      <c r="N2078" s="11" t="s">
        <v>457</v>
      </c>
      <c r="O2078" s="64">
        <v>0</v>
      </c>
      <c r="P2078">
        <v>91</v>
      </c>
      <c r="Q2078">
        <v>1</v>
      </c>
      <c r="R2078" s="2">
        <v>174.62805891819977</v>
      </c>
      <c r="T2078">
        <f>(3.14*((P2078/2)^2))/1000000</f>
        <v>6.5005849999999997E-3</v>
      </c>
    </row>
    <row r="2079" spans="1:28" ht="15" customHeight="1">
      <c r="A2079">
        <v>2078</v>
      </c>
      <c r="B2079" s="9" t="s">
        <v>393</v>
      </c>
      <c r="C2079" s="9" t="s">
        <v>465</v>
      </c>
      <c r="D2079" s="6">
        <v>23</v>
      </c>
      <c r="E2079" s="9" t="s">
        <v>648</v>
      </c>
      <c r="F2079" s="17">
        <v>103231</v>
      </c>
      <c r="G2079" s="17">
        <v>48.713000000000001</v>
      </c>
      <c r="H2079" s="17">
        <v>71.912000000000006</v>
      </c>
      <c r="I2079" s="9" t="s">
        <v>52</v>
      </c>
      <c r="J2079" s="9" t="s">
        <v>53</v>
      </c>
      <c r="L2079" s="9" t="str">
        <f>CONCATENATE(J2079,".",K2079)</f>
        <v>Styrax.</v>
      </c>
      <c r="M2079" s="9" t="s">
        <v>53</v>
      </c>
      <c r="N2079" s="11" t="s">
        <v>457</v>
      </c>
      <c r="O2079" s="64">
        <v>0</v>
      </c>
      <c r="P2079">
        <v>336</v>
      </c>
      <c r="Q2079">
        <v>3</v>
      </c>
      <c r="R2079" s="2">
        <v>159.63810147850739</v>
      </c>
      <c r="T2079">
        <f>(3.14*((P2079/2)^2))/1000000</f>
        <v>8.8623359999999998E-2</v>
      </c>
    </row>
    <row r="2080" spans="1:28" ht="15" customHeight="1">
      <c r="A2080">
        <v>2079</v>
      </c>
      <c r="B2080" s="9" t="s">
        <v>393</v>
      </c>
      <c r="C2080" s="9" t="s">
        <v>465</v>
      </c>
      <c r="D2080" s="6">
        <v>23</v>
      </c>
      <c r="E2080" s="9" t="s">
        <v>648</v>
      </c>
      <c r="F2080" s="17">
        <v>103232</v>
      </c>
      <c r="G2080" s="17">
        <v>46.25</v>
      </c>
      <c r="H2080" s="17">
        <v>71.581000000000003</v>
      </c>
      <c r="I2080" s="9" t="s">
        <v>22</v>
      </c>
      <c r="J2080" s="9" t="s">
        <v>517</v>
      </c>
      <c r="K2080" s="9" t="s">
        <v>502</v>
      </c>
      <c r="L2080" s="9" t="str">
        <f>CONCATENATE(J2080,".",K2080)</f>
        <v>Persea.sp2</v>
      </c>
      <c r="M2080" s="9" t="s">
        <v>723</v>
      </c>
      <c r="N2080" s="11" t="s">
        <v>457</v>
      </c>
      <c r="O2080" s="64">
        <v>0</v>
      </c>
      <c r="P2080">
        <v>84</v>
      </c>
      <c r="Q2080">
        <v>1</v>
      </c>
      <c r="R2080" s="2">
        <v>193.29224178794604</v>
      </c>
      <c r="T2080">
        <f>(3.14*((P2080/2)^2))/1000000</f>
        <v>5.5389599999999999E-3</v>
      </c>
    </row>
    <row r="2081" spans="1:23" ht="15" customHeight="1">
      <c r="A2081">
        <v>2080</v>
      </c>
      <c r="B2081" s="9" t="s">
        <v>393</v>
      </c>
      <c r="C2081" s="9" t="s">
        <v>465</v>
      </c>
      <c r="D2081" s="6">
        <v>22</v>
      </c>
      <c r="E2081" s="9" t="s">
        <v>647</v>
      </c>
      <c r="F2081" s="20">
        <v>103233</v>
      </c>
      <c r="G2081" s="17">
        <v>46.028999999999996</v>
      </c>
      <c r="H2081" s="17">
        <v>68.528999999999996</v>
      </c>
      <c r="I2081" s="9" t="s">
        <v>54</v>
      </c>
      <c r="J2081" s="9" t="s">
        <v>55</v>
      </c>
      <c r="K2081" s="9" t="s">
        <v>502</v>
      </c>
      <c r="L2081" s="9" t="str">
        <f>CONCATENATE(J2081,".",K2081)</f>
        <v>Schefflera.sp2</v>
      </c>
      <c r="M2081" s="9" t="s">
        <v>395</v>
      </c>
      <c r="N2081" s="11" t="s">
        <v>457</v>
      </c>
      <c r="O2081" s="64">
        <v>16.905273993232655</v>
      </c>
      <c r="P2081">
        <v>404</v>
      </c>
      <c r="Q2081">
        <v>3</v>
      </c>
      <c r="R2081" s="2">
        <v>147.9738676490245</v>
      </c>
      <c r="T2081">
        <f>(3.14*((P2081/2)^2))/1000000</f>
        <v>0.12812456</v>
      </c>
      <c r="U2081" t="s">
        <v>30</v>
      </c>
      <c r="W2081">
        <v>72</v>
      </c>
    </row>
    <row r="2082" spans="1:23" ht="15" customHeight="1">
      <c r="A2082">
        <v>2081</v>
      </c>
      <c r="B2082" s="9" t="s">
        <v>393</v>
      </c>
      <c r="C2082" s="9" t="s">
        <v>465</v>
      </c>
      <c r="D2082" s="6">
        <v>22</v>
      </c>
      <c r="E2082" s="9" t="s">
        <v>648</v>
      </c>
      <c r="F2082" s="17">
        <v>103234</v>
      </c>
      <c r="G2082" s="17">
        <v>47.978000000000002</v>
      </c>
      <c r="H2082" s="17">
        <v>68.64</v>
      </c>
      <c r="I2082" s="9" t="s">
        <v>22</v>
      </c>
      <c r="J2082" s="9" t="s">
        <v>517</v>
      </c>
      <c r="K2082" s="9" t="s">
        <v>502</v>
      </c>
      <c r="L2082" s="9" t="str">
        <f>CONCATENATE(J2082,".",K2082)</f>
        <v>Persea.sp2</v>
      </c>
      <c r="M2082" s="9" t="s">
        <v>723</v>
      </c>
      <c r="N2082" s="11" t="s">
        <v>457</v>
      </c>
      <c r="O2082" s="64">
        <v>0</v>
      </c>
      <c r="P2082">
        <v>229</v>
      </c>
      <c r="Q2082">
        <v>2</v>
      </c>
      <c r="R2082" s="2">
        <v>129.80299522357171</v>
      </c>
      <c r="T2082">
        <f>(3.14*((P2082/2)^2))/1000000</f>
        <v>4.1166185000000008E-2</v>
      </c>
    </row>
    <row r="2083" spans="1:23" ht="15" customHeight="1">
      <c r="A2083">
        <v>2082</v>
      </c>
      <c r="B2083" s="9" t="s">
        <v>393</v>
      </c>
      <c r="C2083" s="9" t="s">
        <v>465</v>
      </c>
      <c r="D2083" s="6">
        <v>31</v>
      </c>
      <c r="E2083" s="9" t="s">
        <v>648</v>
      </c>
      <c r="F2083" s="17">
        <v>103235</v>
      </c>
      <c r="G2083" s="17">
        <v>52.39</v>
      </c>
      <c r="H2083" s="17">
        <v>62.573999999999998</v>
      </c>
      <c r="I2083" s="9" t="s">
        <v>52</v>
      </c>
      <c r="J2083" s="9" t="s">
        <v>53</v>
      </c>
      <c r="L2083" s="9" t="str">
        <f>CONCATENATE(J2083,".",K2083)</f>
        <v>Styrax.</v>
      </c>
      <c r="M2083" s="9" t="s">
        <v>53</v>
      </c>
      <c r="N2083" s="11" t="s">
        <v>457</v>
      </c>
      <c r="O2083" s="64">
        <v>0</v>
      </c>
      <c r="P2083">
        <v>198</v>
      </c>
      <c r="Q2083">
        <v>2</v>
      </c>
      <c r="R2083" s="2">
        <v>154.83788102837957</v>
      </c>
      <c r="T2083">
        <f>(3.14*((P2083/2)^2))/1000000</f>
        <v>3.0775139999999999E-2</v>
      </c>
    </row>
    <row r="2084" spans="1:23" ht="15" customHeight="1">
      <c r="A2084">
        <v>2083</v>
      </c>
      <c r="B2084" s="9" t="s">
        <v>393</v>
      </c>
      <c r="C2084" s="9" t="s">
        <v>465</v>
      </c>
      <c r="D2084" s="6">
        <v>33</v>
      </c>
      <c r="E2084" s="9" t="s">
        <v>648</v>
      </c>
      <c r="F2084" s="17">
        <v>103236</v>
      </c>
      <c r="G2084" s="17">
        <v>53.823999999999998</v>
      </c>
      <c r="H2084" s="17">
        <v>72.39</v>
      </c>
      <c r="I2084" s="9" t="s">
        <v>747</v>
      </c>
      <c r="J2084" s="9" t="s">
        <v>750</v>
      </c>
      <c r="K2084" s="9" t="s">
        <v>751</v>
      </c>
      <c r="L2084" s="9" t="str">
        <f>CONCATENATE(J2084,".",K2084)</f>
        <v>Bunchonsia.macrophylla</v>
      </c>
      <c r="M2084" s="9" t="s">
        <v>748</v>
      </c>
      <c r="N2084" s="11" t="s">
        <v>457</v>
      </c>
      <c r="O2084" s="64">
        <v>0</v>
      </c>
      <c r="P2084">
        <v>51</v>
      </c>
      <c r="Q2084">
        <v>1</v>
      </c>
      <c r="R2084" s="2">
        <v>196.44026961396642</v>
      </c>
      <c r="T2084">
        <f>(3.14*((P2084/2)^2))/1000000</f>
        <v>2.041785E-3</v>
      </c>
    </row>
    <row r="2085" spans="1:23" ht="15" customHeight="1">
      <c r="A2085">
        <v>2084</v>
      </c>
      <c r="B2085" s="9" t="s">
        <v>393</v>
      </c>
      <c r="C2085" s="9" t="s">
        <v>465</v>
      </c>
      <c r="D2085" s="6">
        <v>33</v>
      </c>
      <c r="E2085" s="9" t="s">
        <v>648</v>
      </c>
      <c r="F2085" s="17">
        <v>103237</v>
      </c>
      <c r="G2085" s="17">
        <v>50.331000000000003</v>
      </c>
      <c r="H2085" s="17">
        <v>74.89</v>
      </c>
      <c r="I2085" s="9" t="s">
        <v>42</v>
      </c>
      <c r="J2085" s="9" t="s">
        <v>43</v>
      </c>
      <c r="K2085" s="9" t="s">
        <v>715</v>
      </c>
      <c r="L2085" s="9" t="str">
        <f>CONCATENATE(J2085,".",K2085)</f>
        <v>Psychotria.montivaga</v>
      </c>
      <c r="M2085" s="9" t="s">
        <v>415</v>
      </c>
      <c r="N2085" s="11" t="s">
        <v>457</v>
      </c>
      <c r="O2085" s="64">
        <v>0</v>
      </c>
      <c r="P2085">
        <v>89</v>
      </c>
      <c r="Q2085">
        <v>1</v>
      </c>
      <c r="R2085" s="2">
        <v>110.58308176272294</v>
      </c>
      <c r="T2085">
        <f>(3.14*((P2085/2)^2))/1000000</f>
        <v>6.2179850000000005E-3</v>
      </c>
    </row>
    <row r="2086" spans="1:23" ht="15" customHeight="1">
      <c r="A2086">
        <v>2085</v>
      </c>
      <c r="B2086" s="9" t="s">
        <v>393</v>
      </c>
      <c r="C2086" s="9" t="s">
        <v>465</v>
      </c>
      <c r="D2086" s="6">
        <v>34</v>
      </c>
      <c r="E2086" s="9" t="s">
        <v>648</v>
      </c>
      <c r="F2086" s="17">
        <v>103238</v>
      </c>
      <c r="G2086" s="17">
        <v>53.198999999999998</v>
      </c>
      <c r="H2086" s="17">
        <v>77.978000000000009</v>
      </c>
      <c r="I2086" s="9" t="s">
        <v>413</v>
      </c>
      <c r="J2086" s="9" t="s">
        <v>414</v>
      </c>
      <c r="L2086" s="9" t="str">
        <f>CONCATENATE(J2086,".",K2086)</f>
        <v>Malvaviscus.</v>
      </c>
      <c r="M2086" s="9" t="s">
        <v>414</v>
      </c>
      <c r="N2086" s="11" t="s">
        <v>457</v>
      </c>
      <c r="O2086" s="64">
        <v>0</v>
      </c>
      <c r="P2086">
        <v>73</v>
      </c>
      <c r="Q2086">
        <v>1</v>
      </c>
      <c r="R2086" s="2">
        <v>159.38793673875398</v>
      </c>
      <c r="T2086">
        <f>(3.14*((P2086/2)^2))/1000000</f>
        <v>4.1832650000000002E-3</v>
      </c>
    </row>
    <row r="2087" spans="1:23" ht="15" customHeight="1">
      <c r="A2087">
        <v>2086</v>
      </c>
      <c r="B2087" s="9" t="s">
        <v>393</v>
      </c>
      <c r="C2087" s="9" t="s">
        <v>465</v>
      </c>
      <c r="D2087" s="6">
        <v>34</v>
      </c>
      <c r="E2087" s="9" t="s">
        <v>648</v>
      </c>
      <c r="F2087" s="17">
        <v>103239</v>
      </c>
      <c r="G2087" s="17">
        <v>54.521999999999998</v>
      </c>
      <c r="H2087" s="17">
        <v>77.793999999999997</v>
      </c>
      <c r="I2087" s="9" t="s">
        <v>416</v>
      </c>
      <c r="J2087" s="9" t="s">
        <v>24</v>
      </c>
      <c r="L2087" s="9" t="str">
        <f>CONCATENATE(J2087,".",K2087)</f>
        <v>Carica.</v>
      </c>
      <c r="M2087" s="9" t="s">
        <v>24</v>
      </c>
      <c r="N2087" s="11" t="s">
        <v>457</v>
      </c>
      <c r="O2087" s="64">
        <v>0</v>
      </c>
      <c r="P2087">
        <v>121</v>
      </c>
      <c r="Q2087">
        <v>2</v>
      </c>
      <c r="R2087" s="2">
        <v>150.48782687074407</v>
      </c>
      <c r="T2087">
        <f>(3.14*((P2087/2)^2))/1000000</f>
        <v>1.1493185000000001E-2</v>
      </c>
      <c r="U2087" t="s">
        <v>30</v>
      </c>
      <c r="W2087">
        <v>74</v>
      </c>
    </row>
    <row r="2088" spans="1:23" ht="15" customHeight="1">
      <c r="A2088">
        <v>2087</v>
      </c>
      <c r="B2088" s="9" t="s">
        <v>393</v>
      </c>
      <c r="C2088" s="9" t="s">
        <v>465</v>
      </c>
      <c r="D2088" s="6">
        <v>44</v>
      </c>
      <c r="E2088" s="9" t="s">
        <v>647</v>
      </c>
      <c r="F2088" s="16">
        <v>103240</v>
      </c>
      <c r="G2088" s="17">
        <v>55.698999999999998</v>
      </c>
      <c r="H2088" s="17">
        <v>79.375</v>
      </c>
      <c r="I2088" s="9" t="s">
        <v>747</v>
      </c>
      <c r="J2088" s="9" t="s">
        <v>750</v>
      </c>
      <c r="K2088" s="9" t="s">
        <v>751</v>
      </c>
      <c r="L2088" s="9" t="str">
        <f>CONCATENATE(J2088,".",K2088)</f>
        <v>Bunchonsia.macrophylla</v>
      </c>
      <c r="M2088" s="9" t="s">
        <v>748</v>
      </c>
      <c r="N2088" s="11" t="s">
        <v>457</v>
      </c>
      <c r="O2088" s="64">
        <v>10.238277176899118</v>
      </c>
      <c r="P2088">
        <v>104</v>
      </c>
      <c r="Q2088">
        <v>2</v>
      </c>
      <c r="R2088" s="2">
        <v>198.47970045236238</v>
      </c>
      <c r="T2088">
        <f>(3.14*((P2088/2)^2))/1000000</f>
        <v>8.4905599999999994E-3</v>
      </c>
      <c r="U2088" t="s">
        <v>30</v>
      </c>
      <c r="W2088">
        <v>68</v>
      </c>
    </row>
    <row r="2089" spans="1:23" ht="15" customHeight="1">
      <c r="A2089">
        <v>2088</v>
      </c>
      <c r="B2089" s="9" t="s">
        <v>393</v>
      </c>
      <c r="C2089" s="9" t="s">
        <v>465</v>
      </c>
      <c r="D2089" s="6">
        <v>44</v>
      </c>
      <c r="E2089" s="9" t="s">
        <v>648</v>
      </c>
      <c r="F2089" s="17">
        <v>103241</v>
      </c>
      <c r="G2089" s="17">
        <v>57.867999999999995</v>
      </c>
      <c r="H2089" s="17">
        <v>79.668999999999997</v>
      </c>
      <c r="I2089" s="9" t="s">
        <v>22</v>
      </c>
      <c r="J2089" s="9" t="s">
        <v>517</v>
      </c>
      <c r="K2089" s="9" t="s">
        <v>502</v>
      </c>
      <c r="L2089" s="9" t="str">
        <f>CONCATENATE(J2089,".",K2089)</f>
        <v>Persea.sp2</v>
      </c>
      <c r="M2089" s="9" t="s">
        <v>723</v>
      </c>
      <c r="N2089" s="11" t="s">
        <v>457</v>
      </c>
      <c r="O2089" s="64">
        <v>0</v>
      </c>
      <c r="P2089">
        <v>64</v>
      </c>
      <c r="Q2089">
        <v>1</v>
      </c>
      <c r="R2089" s="2">
        <v>111.6676059493178</v>
      </c>
      <c r="T2089">
        <f>(3.14*((P2089/2)^2))/1000000</f>
        <v>3.21536E-3</v>
      </c>
    </row>
    <row r="2090" spans="1:23" ht="15" customHeight="1">
      <c r="A2090">
        <v>2089</v>
      </c>
      <c r="B2090" s="9" t="s">
        <v>393</v>
      </c>
      <c r="C2090" s="9" t="s">
        <v>465</v>
      </c>
      <c r="D2090" s="6">
        <v>44</v>
      </c>
      <c r="E2090" s="9" t="s">
        <v>648</v>
      </c>
      <c r="F2090" s="17">
        <v>103242</v>
      </c>
      <c r="G2090" s="17">
        <v>58.492999999999995</v>
      </c>
      <c r="H2090" s="17">
        <v>76.433999999999997</v>
      </c>
      <c r="I2090" s="9" t="s">
        <v>42</v>
      </c>
      <c r="J2090" s="9" t="s">
        <v>43</v>
      </c>
      <c r="K2090" s="9" t="s">
        <v>715</v>
      </c>
      <c r="L2090" s="9" t="str">
        <f>CONCATENATE(J2090,".",K2090)</f>
        <v>Psychotria.montivaga</v>
      </c>
      <c r="M2090" s="9" t="s">
        <v>415</v>
      </c>
      <c r="N2090" s="11" t="s">
        <v>457</v>
      </c>
      <c r="O2090" s="64">
        <v>0</v>
      </c>
      <c r="P2090">
        <v>58</v>
      </c>
      <c r="Q2090">
        <v>1</v>
      </c>
      <c r="R2090" s="2">
        <v>123.39704066141975</v>
      </c>
      <c r="T2090">
        <f>(3.14*((P2090/2)^2))/1000000</f>
        <v>2.6407400000000004E-3</v>
      </c>
    </row>
    <row r="2091" spans="1:23" ht="15" customHeight="1">
      <c r="A2091">
        <v>2090</v>
      </c>
      <c r="B2091" s="9" t="s">
        <v>393</v>
      </c>
      <c r="C2091" s="9" t="s">
        <v>465</v>
      </c>
      <c r="D2091" s="6">
        <v>44</v>
      </c>
      <c r="E2091" s="9" t="s">
        <v>648</v>
      </c>
      <c r="F2091" s="17">
        <v>103243</v>
      </c>
      <c r="G2091" s="17">
        <v>55.918999999999997</v>
      </c>
      <c r="H2091" s="17">
        <v>76.103000000000009</v>
      </c>
      <c r="I2091" s="9" t="s">
        <v>22</v>
      </c>
      <c r="J2091" s="9" t="s">
        <v>518</v>
      </c>
      <c r="K2091" s="9" t="s">
        <v>502</v>
      </c>
      <c r="L2091" s="9" t="str">
        <f>CONCATENATE(J2091,".",K2091)</f>
        <v>Nectandra.sp2</v>
      </c>
      <c r="M2091" s="9" t="s">
        <v>432</v>
      </c>
      <c r="N2091" s="11" t="s">
        <v>457</v>
      </c>
      <c r="O2091" s="64">
        <v>0</v>
      </c>
      <c r="P2091">
        <v>103</v>
      </c>
      <c r="Q2091">
        <v>2</v>
      </c>
      <c r="R2091" s="2">
        <v>157.17086831232089</v>
      </c>
      <c r="T2091">
        <f>(3.14*((P2091/2)^2))/1000000</f>
        <v>8.3280650000000008E-3</v>
      </c>
    </row>
    <row r="2092" spans="1:23" ht="15" customHeight="1">
      <c r="A2092">
        <v>2091</v>
      </c>
      <c r="B2092" s="9" t="s">
        <v>393</v>
      </c>
      <c r="C2092" s="9" t="s">
        <v>465</v>
      </c>
      <c r="D2092" s="6">
        <v>44</v>
      </c>
      <c r="E2092" s="9" t="s">
        <v>648</v>
      </c>
      <c r="F2092" s="17">
        <v>103244</v>
      </c>
      <c r="G2092" s="17">
        <v>55.881999999999998</v>
      </c>
      <c r="H2092" s="17">
        <v>75.734999999999999</v>
      </c>
      <c r="I2092" s="9" t="s">
        <v>42</v>
      </c>
      <c r="J2092" s="9" t="s">
        <v>43</v>
      </c>
      <c r="K2092" s="9" t="s">
        <v>715</v>
      </c>
      <c r="L2092" s="9" t="str">
        <f>CONCATENATE(J2092,".",K2092)</f>
        <v>Psychotria.montivaga</v>
      </c>
      <c r="M2092" s="9" t="s">
        <v>415</v>
      </c>
      <c r="N2092" s="11" t="s">
        <v>457</v>
      </c>
      <c r="O2092" s="64">
        <v>0</v>
      </c>
      <c r="P2092">
        <v>126</v>
      </c>
      <c r="Q2092">
        <v>2</v>
      </c>
      <c r="R2092" s="2">
        <v>131.8383891316517</v>
      </c>
      <c r="T2092">
        <f>(3.14*((P2092/2)^2))/1000000</f>
        <v>1.246266E-2</v>
      </c>
    </row>
    <row r="2093" spans="1:23" ht="15" customHeight="1">
      <c r="A2093">
        <v>2092</v>
      </c>
      <c r="B2093" s="9" t="s">
        <v>393</v>
      </c>
      <c r="C2093" s="9" t="s">
        <v>465</v>
      </c>
      <c r="D2093" s="6">
        <v>43</v>
      </c>
      <c r="E2093" s="9" t="s">
        <v>648</v>
      </c>
      <c r="F2093" s="17">
        <v>103245</v>
      </c>
      <c r="G2093" s="17">
        <v>58.051000000000002</v>
      </c>
      <c r="H2093" s="17">
        <v>74.007000000000005</v>
      </c>
      <c r="I2093" s="9" t="s">
        <v>413</v>
      </c>
      <c r="J2093" s="9" t="s">
        <v>414</v>
      </c>
      <c r="L2093" s="9" t="str">
        <f>CONCATENATE(J2093,".",K2093)</f>
        <v>Malvaviscus.</v>
      </c>
      <c r="M2093" s="9" t="s">
        <v>414</v>
      </c>
      <c r="N2093" s="11" t="s">
        <v>457</v>
      </c>
      <c r="O2093" s="64">
        <v>0</v>
      </c>
      <c r="P2093">
        <v>65</v>
      </c>
      <c r="Q2093">
        <v>1</v>
      </c>
      <c r="R2093" s="2">
        <v>156.71846932956052</v>
      </c>
      <c r="T2093">
        <f>(3.14*((P2093/2)^2))/1000000</f>
        <v>3.3166250000000001E-3</v>
      </c>
    </row>
    <row r="2094" spans="1:23" ht="15" customHeight="1">
      <c r="A2094">
        <v>2093</v>
      </c>
      <c r="B2094" s="9" t="s">
        <v>393</v>
      </c>
      <c r="C2094" s="9" t="s">
        <v>465</v>
      </c>
      <c r="D2094" s="6">
        <v>43</v>
      </c>
      <c r="E2094" s="9" t="s">
        <v>648</v>
      </c>
      <c r="F2094" s="17">
        <v>103246</v>
      </c>
      <c r="G2094" s="17">
        <v>57.903999999999996</v>
      </c>
      <c r="H2094" s="17">
        <v>73.308999999999997</v>
      </c>
      <c r="I2094" s="9" t="s">
        <v>413</v>
      </c>
      <c r="J2094" s="9" t="s">
        <v>414</v>
      </c>
      <c r="L2094" s="9" t="str">
        <f>CONCATENATE(J2094,".",K2094)</f>
        <v>Malvaviscus.</v>
      </c>
      <c r="M2094" s="9" t="s">
        <v>414</v>
      </c>
      <c r="N2094" s="11" t="s">
        <v>457</v>
      </c>
      <c r="O2094" s="64">
        <v>0</v>
      </c>
      <c r="P2094">
        <v>87</v>
      </c>
      <c r="Q2094">
        <v>1</v>
      </c>
      <c r="R2094" s="2">
        <v>145.02390836660095</v>
      </c>
      <c r="T2094">
        <f>(3.14*((P2094/2)^2))/1000000</f>
        <v>5.9416649999999996E-3</v>
      </c>
    </row>
    <row r="2095" spans="1:23" ht="15" customHeight="1">
      <c r="A2095">
        <v>2094</v>
      </c>
      <c r="B2095" s="9" t="s">
        <v>393</v>
      </c>
      <c r="C2095" s="9" t="s">
        <v>465</v>
      </c>
      <c r="D2095" s="6">
        <v>43</v>
      </c>
      <c r="E2095" s="9" t="s">
        <v>648</v>
      </c>
      <c r="F2095" s="20">
        <v>103247</v>
      </c>
      <c r="G2095" s="17">
        <v>56.507000000000005</v>
      </c>
      <c r="H2095" s="17">
        <v>72.058999999999997</v>
      </c>
      <c r="I2095" s="9" t="s">
        <v>166</v>
      </c>
      <c r="J2095" s="9" t="s">
        <v>522</v>
      </c>
      <c r="K2095" s="9" t="s">
        <v>502</v>
      </c>
      <c r="L2095" s="9" t="str">
        <f>CONCATENATE(J2095,".",K2095)</f>
        <v>Melastoma.sp2</v>
      </c>
      <c r="M2095" s="9" t="s">
        <v>398</v>
      </c>
      <c r="N2095" s="11" t="s">
        <v>457</v>
      </c>
      <c r="O2095" s="64">
        <v>0</v>
      </c>
      <c r="P2095">
        <v>120</v>
      </c>
      <c r="Q2095">
        <v>2</v>
      </c>
      <c r="R2095" s="2">
        <v>167.23200247189601</v>
      </c>
      <c r="T2095">
        <f>(3.14*((P2095/2)^2))/1000000</f>
        <v>1.1304E-2</v>
      </c>
      <c r="U2095" t="s">
        <v>30</v>
      </c>
      <c r="W2095">
        <v>71</v>
      </c>
    </row>
    <row r="2096" spans="1:23" ht="15" customHeight="1">
      <c r="A2096">
        <v>2095</v>
      </c>
      <c r="B2096" s="9" t="s">
        <v>393</v>
      </c>
      <c r="C2096" s="9" t="s">
        <v>465</v>
      </c>
      <c r="D2096" s="6">
        <v>42</v>
      </c>
      <c r="E2096" s="9" t="s">
        <v>648</v>
      </c>
      <c r="F2096" s="17">
        <v>103248</v>
      </c>
      <c r="G2096" s="17">
        <v>56.213000000000001</v>
      </c>
      <c r="H2096" s="17">
        <v>69.484999999999999</v>
      </c>
      <c r="I2096" s="9" t="s">
        <v>166</v>
      </c>
      <c r="J2096" s="9" t="s">
        <v>523</v>
      </c>
      <c r="L2096" s="9" t="str">
        <f>CONCATENATE(J2096,".",K2096)</f>
        <v>Meriania.</v>
      </c>
      <c r="M2096" s="9" t="s">
        <v>430</v>
      </c>
      <c r="N2096" s="11" t="s">
        <v>457</v>
      </c>
      <c r="O2096" s="64">
        <v>0</v>
      </c>
      <c r="P2096">
        <v>91</v>
      </c>
      <c r="Q2096">
        <v>1</v>
      </c>
      <c r="R2096" s="2">
        <v>172.03921684117475</v>
      </c>
      <c r="T2096">
        <f>(3.14*((P2096/2)^2))/1000000</f>
        <v>6.5005849999999997E-3</v>
      </c>
    </row>
    <row r="2097" spans="1:28" ht="15" customHeight="1">
      <c r="A2097">
        <v>2096</v>
      </c>
      <c r="B2097" s="9" t="s">
        <v>393</v>
      </c>
      <c r="C2097" s="9" t="s">
        <v>465</v>
      </c>
      <c r="D2097" s="6">
        <v>42</v>
      </c>
      <c r="E2097" s="9" t="s">
        <v>648</v>
      </c>
      <c r="F2097" s="17">
        <v>103249</v>
      </c>
      <c r="G2097" s="17">
        <v>57.941000000000003</v>
      </c>
      <c r="H2097" s="17">
        <v>65.956000000000003</v>
      </c>
      <c r="I2097" s="9" t="s">
        <v>22</v>
      </c>
      <c r="J2097" s="9" t="s">
        <v>518</v>
      </c>
      <c r="K2097" s="9" t="s">
        <v>503</v>
      </c>
      <c r="L2097" s="9" t="str">
        <f>CONCATENATE(J2097,".",K2097)</f>
        <v>Nectandra.sp1</v>
      </c>
      <c r="M2097" s="9" t="s">
        <v>441</v>
      </c>
      <c r="N2097" s="11" t="s">
        <v>457</v>
      </c>
      <c r="O2097" s="64">
        <v>0</v>
      </c>
      <c r="P2097">
        <v>100</v>
      </c>
      <c r="Q2097">
        <v>2</v>
      </c>
      <c r="R2097" s="2">
        <v>126.00035421106857</v>
      </c>
      <c r="T2097">
        <f>(3.14*((P2097/2)^2))/1000000</f>
        <v>7.8499999999999993E-3</v>
      </c>
      <c r="U2097" t="s">
        <v>73</v>
      </c>
      <c r="V2097" t="s">
        <v>63</v>
      </c>
      <c r="AB2097" t="s">
        <v>404</v>
      </c>
    </row>
    <row r="2098" spans="1:28" ht="15" customHeight="1">
      <c r="A2098">
        <v>2097</v>
      </c>
      <c r="B2098" s="9" t="s">
        <v>393</v>
      </c>
      <c r="C2098" s="9" t="s">
        <v>465</v>
      </c>
      <c r="D2098" s="6">
        <v>41</v>
      </c>
      <c r="E2098" s="9" t="s">
        <v>648</v>
      </c>
      <c r="F2098" s="17">
        <v>103250</v>
      </c>
      <c r="G2098" s="17">
        <v>56.103000000000002</v>
      </c>
      <c r="H2098" s="17">
        <v>62.058999999999997</v>
      </c>
      <c r="I2098" s="9" t="s">
        <v>52</v>
      </c>
      <c r="J2098" s="9" t="s">
        <v>53</v>
      </c>
      <c r="L2098" s="9" t="str">
        <f>CONCATENATE(J2098,".",K2098)</f>
        <v>Styrax.</v>
      </c>
      <c r="M2098" s="9" t="s">
        <v>53</v>
      </c>
      <c r="N2098" s="11" t="s">
        <v>457</v>
      </c>
      <c r="O2098" s="64">
        <v>0</v>
      </c>
      <c r="P2098">
        <v>196</v>
      </c>
      <c r="Q2098">
        <v>2</v>
      </c>
      <c r="R2098" s="2">
        <v>156.62632970024652</v>
      </c>
      <c r="T2098">
        <f>(3.14*((P2098/2)^2))/1000000</f>
        <v>3.0156560000000002E-2</v>
      </c>
    </row>
    <row r="2099" spans="1:28" ht="15" customHeight="1">
      <c r="A2099">
        <v>2098</v>
      </c>
      <c r="B2099" s="9" t="s">
        <v>393</v>
      </c>
      <c r="C2099" s="9" t="s">
        <v>465</v>
      </c>
      <c r="D2099" s="6">
        <v>41</v>
      </c>
      <c r="E2099" s="9" t="s">
        <v>648</v>
      </c>
      <c r="F2099" s="17">
        <v>103251</v>
      </c>
      <c r="G2099" s="17">
        <v>58.492999999999995</v>
      </c>
      <c r="H2099" s="17">
        <v>62.021999999999998</v>
      </c>
      <c r="I2099" s="9" t="s">
        <v>22</v>
      </c>
      <c r="J2099" s="9" t="s">
        <v>517</v>
      </c>
      <c r="K2099" s="9" t="s">
        <v>502</v>
      </c>
      <c r="L2099" s="9" t="str">
        <f>CONCATENATE(J2099,".",K2099)</f>
        <v>Persea.sp2</v>
      </c>
      <c r="M2099" s="9" t="s">
        <v>723</v>
      </c>
      <c r="N2099" s="11" t="s">
        <v>457</v>
      </c>
      <c r="O2099" s="64">
        <v>0</v>
      </c>
      <c r="P2099">
        <v>195</v>
      </c>
      <c r="Q2099">
        <v>2</v>
      </c>
      <c r="R2099" s="2">
        <v>187.23030979358671</v>
      </c>
      <c r="T2099">
        <f>(3.14*((P2099/2)^2))/1000000</f>
        <v>2.9849625000000001E-2</v>
      </c>
    </row>
    <row r="2100" spans="1:28" ht="15" customHeight="1">
      <c r="A2100">
        <v>2099</v>
      </c>
      <c r="B2100" s="9" t="s">
        <v>393</v>
      </c>
      <c r="C2100" s="9" t="s">
        <v>465</v>
      </c>
      <c r="D2100" s="6">
        <v>41</v>
      </c>
      <c r="E2100" s="9" t="s">
        <v>648</v>
      </c>
      <c r="F2100" s="17">
        <v>103252</v>
      </c>
      <c r="G2100" s="17">
        <v>57.132000000000005</v>
      </c>
      <c r="H2100" s="17">
        <v>60.734999999999999</v>
      </c>
      <c r="I2100" s="9" t="s">
        <v>52</v>
      </c>
      <c r="J2100" s="9" t="s">
        <v>53</v>
      </c>
      <c r="L2100" s="9" t="str">
        <f>CONCATENATE(J2100,".",K2100)</f>
        <v>Styrax.</v>
      </c>
      <c r="M2100" s="9" t="s">
        <v>53</v>
      </c>
      <c r="N2100" s="11" t="s">
        <v>457</v>
      </c>
      <c r="O2100" s="64">
        <v>0</v>
      </c>
      <c r="P2100">
        <v>71</v>
      </c>
      <c r="Q2100">
        <v>1</v>
      </c>
      <c r="R2100" s="2">
        <v>152.22375362831065</v>
      </c>
      <c r="T2100">
        <f>(3.14*((P2100/2)^2))/1000000</f>
        <v>3.9571850000000002E-3</v>
      </c>
    </row>
    <row r="2101" spans="1:28" ht="15" customHeight="1">
      <c r="A2101">
        <v>2100</v>
      </c>
      <c r="B2101" s="9" t="s">
        <v>393</v>
      </c>
      <c r="C2101" s="9" t="s">
        <v>465</v>
      </c>
      <c r="D2101" s="6">
        <v>41</v>
      </c>
      <c r="E2101" s="9" t="s">
        <v>648</v>
      </c>
      <c r="F2101" s="16">
        <v>103253</v>
      </c>
      <c r="G2101" s="17">
        <v>56.617999999999995</v>
      </c>
      <c r="H2101" s="17">
        <v>60.515000000000001</v>
      </c>
      <c r="I2101" s="9" t="s">
        <v>71</v>
      </c>
      <c r="J2101" s="9" t="s">
        <v>72</v>
      </c>
      <c r="K2101" s="9" t="s">
        <v>494</v>
      </c>
      <c r="L2101" s="9" t="str">
        <f>CONCATENATE(J2101,".",K2101)</f>
        <v>Cornus.disciflora</v>
      </c>
      <c r="M2101" s="9" t="s">
        <v>72</v>
      </c>
      <c r="N2101" s="11" t="s">
        <v>457</v>
      </c>
      <c r="O2101" s="64">
        <v>0</v>
      </c>
      <c r="P2101">
        <v>608</v>
      </c>
      <c r="Q2101">
        <v>4</v>
      </c>
      <c r="R2101" s="2">
        <v>167.62398677508509</v>
      </c>
      <c r="T2101">
        <f>(3.14*((P2101/2)^2))/1000000</f>
        <v>0.29018623999999998</v>
      </c>
    </row>
    <row r="2102" spans="1:28" ht="15" customHeight="1">
      <c r="A2102">
        <v>2101</v>
      </c>
      <c r="B2102" s="9" t="s">
        <v>393</v>
      </c>
      <c r="C2102" s="9" t="s">
        <v>465</v>
      </c>
      <c r="D2102" s="6">
        <v>41</v>
      </c>
      <c r="E2102" s="9" t="s">
        <v>648</v>
      </c>
      <c r="F2102" s="20">
        <v>103254</v>
      </c>
      <c r="G2102" s="17">
        <v>56.213000000000001</v>
      </c>
      <c r="H2102" s="17">
        <v>60.515000000000001</v>
      </c>
      <c r="I2102" s="9" t="s">
        <v>50</v>
      </c>
      <c r="J2102" s="9" t="s">
        <v>51</v>
      </c>
      <c r="K2102" s="9" t="s">
        <v>709</v>
      </c>
      <c r="L2102" s="9" t="str">
        <f>CONCATENATE(J2102,".",K2102)</f>
        <v>Quercus.insignis</v>
      </c>
      <c r="M2102" s="9" t="s">
        <v>51</v>
      </c>
      <c r="N2102" s="11" t="s">
        <v>457</v>
      </c>
      <c r="O2102" s="64">
        <v>0</v>
      </c>
      <c r="P2102">
        <v>277</v>
      </c>
      <c r="Q2102">
        <v>2</v>
      </c>
      <c r="R2102" s="2">
        <v>158.47915225341393</v>
      </c>
      <c r="T2102">
        <f>(3.14*((P2102/2)^2))/1000000</f>
        <v>6.0232265E-2</v>
      </c>
    </row>
    <row r="2103" spans="1:28" ht="15" customHeight="1">
      <c r="A2103">
        <v>2102</v>
      </c>
      <c r="B2103" s="9" t="s">
        <v>393</v>
      </c>
      <c r="C2103" s="9" t="s">
        <v>467</v>
      </c>
      <c r="D2103" s="6">
        <v>11</v>
      </c>
      <c r="E2103" s="9" t="s">
        <v>648</v>
      </c>
      <c r="F2103" s="17">
        <v>103255</v>
      </c>
      <c r="G2103" s="17">
        <v>42.985999999999997</v>
      </c>
      <c r="H2103" s="17">
        <v>80.287999999999997</v>
      </c>
      <c r="I2103" s="9" t="s">
        <v>82</v>
      </c>
      <c r="J2103" s="9" t="s">
        <v>83</v>
      </c>
      <c r="L2103" s="9" t="str">
        <f>CONCATENATE(J2103,".",K2103)</f>
        <v>Cytarexylum.</v>
      </c>
      <c r="M2103" s="9" t="s">
        <v>83</v>
      </c>
      <c r="N2103" s="11" t="s">
        <v>457</v>
      </c>
      <c r="O2103" s="64">
        <v>0</v>
      </c>
      <c r="P2103">
        <v>239</v>
      </c>
      <c r="Q2103">
        <v>2</v>
      </c>
      <c r="R2103" s="2">
        <v>170.01291321216098</v>
      </c>
      <c r="T2103">
        <f>(3.14*((P2103/2)^2))/1000000</f>
        <v>4.4839984999999999E-2</v>
      </c>
    </row>
    <row r="2104" spans="1:28" ht="15" customHeight="1">
      <c r="A2104">
        <v>2103</v>
      </c>
      <c r="B2104" s="9" t="s">
        <v>393</v>
      </c>
      <c r="C2104" s="9" t="s">
        <v>467</v>
      </c>
      <c r="D2104" s="6">
        <v>11</v>
      </c>
      <c r="E2104" s="9" t="s">
        <v>647</v>
      </c>
      <c r="F2104" s="16">
        <v>103256</v>
      </c>
      <c r="G2104" s="17">
        <v>41.691000000000003</v>
      </c>
      <c r="H2104" s="17">
        <v>81.691000000000003</v>
      </c>
      <c r="I2104" s="9" t="s">
        <v>52</v>
      </c>
      <c r="J2104" s="9" t="s">
        <v>53</v>
      </c>
      <c r="L2104" s="9" t="str">
        <f>CONCATENATE(J2104,".",K2104)</f>
        <v>Styrax.</v>
      </c>
      <c r="M2104" s="9" t="s">
        <v>53</v>
      </c>
      <c r="N2104" s="11" t="s">
        <v>457</v>
      </c>
      <c r="O2104" s="64">
        <v>10.69967822302843</v>
      </c>
      <c r="P2104">
        <v>426</v>
      </c>
      <c r="Q2104">
        <v>3</v>
      </c>
      <c r="R2104" s="2">
        <v>186.83036457721414</v>
      </c>
      <c r="T2104">
        <f>(3.14*((P2104/2)^2))/1000000</f>
        <v>0.14245866000000001</v>
      </c>
    </row>
    <row r="2105" spans="1:28" ht="15" customHeight="1">
      <c r="A2105">
        <v>2104</v>
      </c>
      <c r="B2105" s="9" t="s">
        <v>393</v>
      </c>
      <c r="C2105" s="9" t="s">
        <v>467</v>
      </c>
      <c r="D2105" s="6">
        <v>11</v>
      </c>
      <c r="E2105" s="9" t="s">
        <v>648</v>
      </c>
      <c r="F2105" s="17">
        <v>103257</v>
      </c>
      <c r="G2105" s="17">
        <v>40.719000000000001</v>
      </c>
      <c r="H2105" s="17">
        <v>83.344999999999999</v>
      </c>
      <c r="I2105" s="9" t="s">
        <v>52</v>
      </c>
      <c r="J2105" s="9" t="s">
        <v>53</v>
      </c>
      <c r="L2105" s="9" t="str">
        <f>CONCATENATE(J2105,".",K2105)</f>
        <v>Styrax.</v>
      </c>
      <c r="M2105" s="9" t="s">
        <v>53</v>
      </c>
      <c r="N2105" s="11" t="s">
        <v>457</v>
      </c>
      <c r="O2105" s="64">
        <v>0</v>
      </c>
      <c r="P2105">
        <v>321</v>
      </c>
      <c r="Q2105">
        <v>3</v>
      </c>
      <c r="R2105" s="2">
        <v>128.98422126652738</v>
      </c>
      <c r="T2105">
        <f>(3.14*((P2105/2)^2))/1000000</f>
        <v>8.0887185E-2</v>
      </c>
      <c r="AB2105" t="s">
        <v>404</v>
      </c>
    </row>
    <row r="2106" spans="1:28" ht="15" customHeight="1">
      <c r="A2106">
        <v>2105</v>
      </c>
      <c r="B2106" s="9" t="s">
        <v>393</v>
      </c>
      <c r="C2106" s="9" t="s">
        <v>467</v>
      </c>
      <c r="D2106" s="6">
        <v>12</v>
      </c>
      <c r="E2106" s="9" t="s">
        <v>648</v>
      </c>
      <c r="F2106" s="17">
        <v>103258</v>
      </c>
      <c r="G2106" s="17">
        <v>40.935000000000002</v>
      </c>
      <c r="H2106" s="17">
        <v>85.144000000000005</v>
      </c>
      <c r="I2106" s="9" t="s">
        <v>54</v>
      </c>
      <c r="J2106" s="9" t="s">
        <v>55</v>
      </c>
      <c r="K2106" s="9" t="s">
        <v>502</v>
      </c>
      <c r="L2106" s="9" t="str">
        <f>CONCATENATE(J2106,".",K2106)</f>
        <v>Schefflera.sp2</v>
      </c>
      <c r="M2106" s="9" t="s">
        <v>395</v>
      </c>
      <c r="N2106" s="11" t="s">
        <v>457</v>
      </c>
      <c r="O2106" s="64">
        <v>0</v>
      </c>
      <c r="P2106">
        <v>50</v>
      </c>
      <c r="Q2106">
        <v>1</v>
      </c>
      <c r="R2106" s="2">
        <v>133.90335817365269</v>
      </c>
      <c r="T2106">
        <f>(3.14*((P2106/2)^2))/1000000</f>
        <v>1.9624999999999998E-3</v>
      </c>
    </row>
    <row r="2107" spans="1:28" ht="15" customHeight="1">
      <c r="A2107">
        <v>2106</v>
      </c>
      <c r="B2107" s="9" t="s">
        <v>393</v>
      </c>
      <c r="C2107" s="9" t="s">
        <v>467</v>
      </c>
      <c r="D2107" s="6">
        <v>12</v>
      </c>
      <c r="E2107" s="9" t="s">
        <v>648</v>
      </c>
      <c r="F2107" s="17">
        <v>103259</v>
      </c>
      <c r="G2107" s="17">
        <v>41.762999999999998</v>
      </c>
      <c r="H2107" s="17">
        <v>86.331000000000003</v>
      </c>
      <c r="I2107" s="9" t="s">
        <v>311</v>
      </c>
      <c r="J2107" s="9" t="s">
        <v>312</v>
      </c>
      <c r="L2107" s="9" t="str">
        <f>CONCATENATE(J2107,".",K2107)</f>
        <v>Piper.</v>
      </c>
      <c r="M2107" s="9" t="s">
        <v>312</v>
      </c>
      <c r="N2107" s="11" t="s">
        <v>457</v>
      </c>
      <c r="O2107" s="64">
        <v>0</v>
      </c>
      <c r="P2107">
        <v>57</v>
      </c>
      <c r="Q2107">
        <v>1</v>
      </c>
      <c r="R2107" s="2">
        <v>190.11669941779127</v>
      </c>
      <c r="T2107">
        <f>(3.14*((P2107/2)^2))/1000000</f>
        <v>2.550465E-3</v>
      </c>
    </row>
    <row r="2108" spans="1:28" ht="15" customHeight="1">
      <c r="A2108">
        <v>2107</v>
      </c>
      <c r="B2108" s="9" t="s">
        <v>393</v>
      </c>
      <c r="C2108" s="9" t="s">
        <v>467</v>
      </c>
      <c r="D2108" s="6">
        <v>12</v>
      </c>
      <c r="E2108" s="9" t="s">
        <v>648</v>
      </c>
      <c r="F2108" s="17">
        <v>103260</v>
      </c>
      <c r="G2108" s="17">
        <v>43.344999999999999</v>
      </c>
      <c r="H2108" s="17">
        <v>87.626000000000005</v>
      </c>
      <c r="I2108" s="9" t="s">
        <v>311</v>
      </c>
      <c r="J2108" s="9" t="s">
        <v>312</v>
      </c>
      <c r="L2108" s="9" t="str">
        <f>CONCATENATE(J2108,".",K2108)</f>
        <v>Piper.</v>
      </c>
      <c r="M2108" s="9" t="s">
        <v>312</v>
      </c>
      <c r="N2108" s="11" t="s">
        <v>457</v>
      </c>
      <c r="O2108" s="64">
        <v>0</v>
      </c>
      <c r="P2108">
        <v>63</v>
      </c>
      <c r="Q2108">
        <v>1</v>
      </c>
      <c r="R2108" s="2">
        <v>143.02803544593118</v>
      </c>
      <c r="T2108">
        <f>(3.14*((P2108/2)^2))/1000000</f>
        <v>3.1156650000000001E-3</v>
      </c>
      <c r="U2108" t="s">
        <v>30</v>
      </c>
      <c r="W2108">
        <v>61</v>
      </c>
    </row>
    <row r="2109" spans="1:28" ht="15" customHeight="1">
      <c r="A2109">
        <v>2108</v>
      </c>
      <c r="B2109" s="9" t="s">
        <v>393</v>
      </c>
      <c r="C2109" s="9" t="s">
        <v>467</v>
      </c>
      <c r="D2109" s="6">
        <v>13</v>
      </c>
      <c r="E2109" s="9" t="s">
        <v>648</v>
      </c>
      <c r="F2109" s="17">
        <v>103261</v>
      </c>
      <c r="G2109" s="17">
        <v>42.77</v>
      </c>
      <c r="H2109" s="17">
        <v>91.043000000000006</v>
      </c>
      <c r="I2109" s="9" t="s">
        <v>28</v>
      </c>
      <c r="J2109" s="9" t="s">
        <v>514</v>
      </c>
      <c r="K2109" s="9">
        <v>4</v>
      </c>
      <c r="L2109" s="9" t="str">
        <f>CONCATENATE(J2109,".",K2109)</f>
        <v>MirIndet.4</v>
      </c>
      <c r="M2109" s="9" t="s">
        <v>423</v>
      </c>
      <c r="N2109" s="11" t="s">
        <v>457</v>
      </c>
      <c r="O2109" s="64">
        <v>0</v>
      </c>
      <c r="P2109">
        <v>54</v>
      </c>
      <c r="Q2109">
        <v>1</v>
      </c>
      <c r="R2109" s="2">
        <v>113.14031819745701</v>
      </c>
      <c r="T2109">
        <f>(3.14*((P2109/2)^2))/1000000</f>
        <v>2.2890599999999999E-3</v>
      </c>
    </row>
    <row r="2110" spans="1:28" ht="15" customHeight="1">
      <c r="A2110">
        <v>2109</v>
      </c>
      <c r="B2110" s="9" t="s">
        <v>393</v>
      </c>
      <c r="C2110" s="9" t="s">
        <v>467</v>
      </c>
      <c r="D2110" s="6">
        <v>13</v>
      </c>
      <c r="E2110" s="9" t="s">
        <v>648</v>
      </c>
      <c r="F2110" s="17">
        <v>103262</v>
      </c>
      <c r="G2110" s="17">
        <v>43.741</v>
      </c>
      <c r="H2110" s="17">
        <v>91.259</v>
      </c>
      <c r="I2110" s="9" t="s">
        <v>42</v>
      </c>
      <c r="J2110" s="9" t="s">
        <v>43</v>
      </c>
      <c r="K2110" s="9" t="s">
        <v>715</v>
      </c>
      <c r="L2110" s="9" t="str">
        <f>CONCATENATE(J2110,".",K2110)</f>
        <v>Psychotria.montivaga</v>
      </c>
      <c r="M2110" s="9" t="s">
        <v>415</v>
      </c>
      <c r="N2110" s="11" t="s">
        <v>457</v>
      </c>
      <c r="O2110" s="64">
        <v>0</v>
      </c>
      <c r="P2110">
        <v>57</v>
      </c>
      <c r="Q2110">
        <v>1</v>
      </c>
      <c r="R2110" s="2">
        <v>181.76832917475409</v>
      </c>
      <c r="T2110">
        <f>(3.14*((P2110/2)^2))/1000000</f>
        <v>2.550465E-3</v>
      </c>
    </row>
    <row r="2111" spans="1:28" ht="15" customHeight="1">
      <c r="A2111">
        <v>2110</v>
      </c>
      <c r="B2111" s="9" t="s">
        <v>393</v>
      </c>
      <c r="C2111" s="9" t="s">
        <v>467</v>
      </c>
      <c r="D2111" s="6">
        <v>14</v>
      </c>
      <c r="E2111" s="9" t="s">
        <v>648</v>
      </c>
      <c r="F2111" s="17">
        <v>103263</v>
      </c>
      <c r="G2111" s="17">
        <v>41.439</v>
      </c>
      <c r="H2111" s="17">
        <v>94.927999999999997</v>
      </c>
      <c r="I2111" s="9" t="s">
        <v>22</v>
      </c>
      <c r="J2111" s="9" t="s">
        <v>518</v>
      </c>
      <c r="K2111" s="9" t="s">
        <v>502</v>
      </c>
      <c r="L2111" s="9" t="str">
        <f>CONCATENATE(J2111,".",K2111)</f>
        <v>Nectandra.sp2</v>
      </c>
      <c r="M2111" s="9" t="s">
        <v>432</v>
      </c>
      <c r="N2111" s="11" t="s">
        <v>457</v>
      </c>
      <c r="O2111" s="64">
        <v>0</v>
      </c>
      <c r="P2111">
        <v>111</v>
      </c>
      <c r="Q2111">
        <v>2</v>
      </c>
      <c r="R2111" s="2">
        <v>191.74086511685596</v>
      </c>
      <c r="T2111">
        <f>(3.14*((P2111/2)^2))/1000000</f>
        <v>9.671985000000001E-3</v>
      </c>
    </row>
    <row r="2112" spans="1:28" ht="15" customHeight="1">
      <c r="A2112">
        <v>2111</v>
      </c>
      <c r="B2112" s="9" t="s">
        <v>393</v>
      </c>
      <c r="C2112" s="9" t="s">
        <v>467</v>
      </c>
      <c r="D2112" s="6">
        <v>14</v>
      </c>
      <c r="E2112" s="9" t="s">
        <v>648</v>
      </c>
      <c r="F2112" s="17">
        <v>103264</v>
      </c>
      <c r="G2112" s="17">
        <v>43.488999999999997</v>
      </c>
      <c r="H2112" s="17">
        <v>97.912999999999997</v>
      </c>
      <c r="I2112" s="9" t="s">
        <v>52</v>
      </c>
      <c r="J2112" s="9" t="s">
        <v>53</v>
      </c>
      <c r="L2112" s="9" t="str">
        <f>CONCATENATE(J2112,".",K2112)</f>
        <v>Styrax.</v>
      </c>
      <c r="M2112" s="9" t="s">
        <v>53</v>
      </c>
      <c r="N2112" s="11" t="s">
        <v>457</v>
      </c>
      <c r="O2112" s="64">
        <v>0</v>
      </c>
      <c r="P2112">
        <v>390</v>
      </c>
      <c r="Q2112">
        <v>3</v>
      </c>
      <c r="R2112" s="2">
        <v>133.85207406180163</v>
      </c>
      <c r="T2112">
        <f>(3.14*((P2112/2)^2))/1000000</f>
        <v>0.1193985</v>
      </c>
    </row>
    <row r="2113" spans="1:20" ht="15" customHeight="1">
      <c r="A2113">
        <v>2112</v>
      </c>
      <c r="B2113" s="9" t="s">
        <v>393</v>
      </c>
      <c r="C2113" s="9" t="s">
        <v>467</v>
      </c>
      <c r="D2113" s="6">
        <v>24</v>
      </c>
      <c r="E2113" s="9" t="s">
        <v>648</v>
      </c>
      <c r="F2113" s="17">
        <v>103265</v>
      </c>
      <c r="G2113" s="17">
        <v>49.423999999999999</v>
      </c>
      <c r="H2113" s="17">
        <v>97.733000000000004</v>
      </c>
      <c r="I2113" s="9" t="s">
        <v>156</v>
      </c>
      <c r="J2113" s="9" t="s">
        <v>222</v>
      </c>
      <c r="K2113" s="9" t="s">
        <v>534</v>
      </c>
      <c r="L2113" s="9" t="str">
        <f>CONCATENATE(J2113,".",K2113)</f>
        <v>Bocconia.verfrutescens</v>
      </c>
      <c r="M2113" s="9" t="s">
        <v>222</v>
      </c>
      <c r="N2113" s="11" t="s">
        <v>457</v>
      </c>
      <c r="O2113" s="64">
        <v>0</v>
      </c>
      <c r="P2113">
        <v>50</v>
      </c>
      <c r="Q2113">
        <v>1</v>
      </c>
      <c r="R2113" s="2">
        <v>177.68556049607503</v>
      </c>
      <c r="T2113">
        <f>(3.14*((P2113/2)^2))/1000000</f>
        <v>1.9624999999999998E-3</v>
      </c>
    </row>
    <row r="2114" spans="1:20" ht="15" customHeight="1">
      <c r="A2114">
        <v>2113</v>
      </c>
      <c r="B2114" s="9" t="s">
        <v>393</v>
      </c>
      <c r="C2114" s="9" t="s">
        <v>467</v>
      </c>
      <c r="D2114" s="6">
        <v>23</v>
      </c>
      <c r="E2114" s="9" t="s">
        <v>648</v>
      </c>
      <c r="F2114" s="17">
        <v>103266</v>
      </c>
      <c r="G2114" s="17">
        <v>48.308999999999997</v>
      </c>
      <c r="H2114" s="17">
        <v>92.805000000000007</v>
      </c>
      <c r="I2114" s="9" t="s">
        <v>413</v>
      </c>
      <c r="J2114" s="9" t="s">
        <v>414</v>
      </c>
      <c r="L2114" s="9" t="str">
        <f>CONCATENATE(J2114,".",K2114)</f>
        <v>Malvaviscus.</v>
      </c>
      <c r="M2114" s="9" t="s">
        <v>414</v>
      </c>
      <c r="N2114" s="11" t="s">
        <v>457</v>
      </c>
      <c r="O2114" s="64">
        <v>0</v>
      </c>
      <c r="P2114">
        <v>90</v>
      </c>
      <c r="Q2114">
        <v>1</v>
      </c>
      <c r="R2114" s="2">
        <v>194.12658446842249</v>
      </c>
      <c r="T2114">
        <f>(3.14*((P2114/2)^2))/1000000</f>
        <v>6.3584999999999996E-3</v>
      </c>
    </row>
    <row r="2115" spans="1:20" ht="15" customHeight="1">
      <c r="A2115">
        <v>2114</v>
      </c>
      <c r="B2115" s="9" t="s">
        <v>393</v>
      </c>
      <c r="C2115" s="9" t="s">
        <v>467</v>
      </c>
      <c r="D2115" s="6">
        <v>23</v>
      </c>
      <c r="E2115" s="9" t="s">
        <v>648</v>
      </c>
      <c r="F2115" s="17">
        <v>103267</v>
      </c>
      <c r="G2115" s="17">
        <v>47.912999999999997</v>
      </c>
      <c r="H2115" s="17">
        <v>93.093000000000004</v>
      </c>
      <c r="I2115" s="9" t="s">
        <v>413</v>
      </c>
      <c r="J2115" s="9" t="s">
        <v>414</v>
      </c>
      <c r="L2115" s="9" t="str">
        <f>CONCATENATE(J2115,".",K2115)</f>
        <v>Malvaviscus.</v>
      </c>
      <c r="M2115" s="9" t="s">
        <v>414</v>
      </c>
      <c r="N2115" s="11" t="s">
        <v>457</v>
      </c>
      <c r="O2115" s="64">
        <v>0</v>
      </c>
      <c r="P2115">
        <v>69</v>
      </c>
      <c r="Q2115">
        <v>1</v>
      </c>
      <c r="R2115" s="2">
        <v>115.45544903850802</v>
      </c>
      <c r="T2115">
        <f>(3.14*((P2115/2)^2))/1000000</f>
        <v>3.7373850000000002E-3</v>
      </c>
    </row>
    <row r="2116" spans="1:20" ht="15" customHeight="1">
      <c r="A2116">
        <v>2115</v>
      </c>
      <c r="B2116" s="9" t="s">
        <v>393</v>
      </c>
      <c r="C2116" s="9" t="s">
        <v>467</v>
      </c>
      <c r="D2116" s="6">
        <v>23</v>
      </c>
      <c r="E2116" s="9" t="s">
        <v>648</v>
      </c>
      <c r="F2116" s="17">
        <v>103268</v>
      </c>
      <c r="G2116" s="17">
        <v>47.302</v>
      </c>
      <c r="H2116" s="17">
        <v>93.272999999999996</v>
      </c>
      <c r="I2116" s="9" t="s">
        <v>413</v>
      </c>
      <c r="J2116" s="9" t="s">
        <v>414</v>
      </c>
      <c r="L2116" s="9" t="str">
        <f>CONCATENATE(J2116,".",K2116)</f>
        <v>Malvaviscus.</v>
      </c>
      <c r="M2116" s="9" t="s">
        <v>414</v>
      </c>
      <c r="N2116" s="11" t="s">
        <v>457</v>
      </c>
      <c r="O2116" s="64">
        <v>0</v>
      </c>
      <c r="P2116">
        <v>64</v>
      </c>
      <c r="Q2116">
        <v>1</v>
      </c>
      <c r="R2116" s="2">
        <v>100.62037212089157</v>
      </c>
      <c r="T2116">
        <f>(3.14*((P2116/2)^2))/1000000</f>
        <v>3.21536E-3</v>
      </c>
    </row>
    <row r="2117" spans="1:20" ht="15" customHeight="1">
      <c r="A2117">
        <v>2116</v>
      </c>
      <c r="B2117" s="9" t="s">
        <v>393</v>
      </c>
      <c r="C2117" s="9" t="s">
        <v>467</v>
      </c>
      <c r="D2117" s="6">
        <v>23</v>
      </c>
      <c r="E2117" s="9" t="s">
        <v>648</v>
      </c>
      <c r="F2117" s="17">
        <v>103269</v>
      </c>
      <c r="G2117" s="17">
        <v>49.1</v>
      </c>
      <c r="H2117" s="17">
        <v>91.367000000000004</v>
      </c>
      <c r="I2117" s="9" t="s">
        <v>42</v>
      </c>
      <c r="J2117" s="9" t="s">
        <v>43</v>
      </c>
      <c r="K2117" s="9" t="s">
        <v>715</v>
      </c>
      <c r="L2117" s="9" t="str">
        <f>CONCATENATE(J2117,".",K2117)</f>
        <v>Psychotria.montivaga</v>
      </c>
      <c r="M2117" s="9" t="s">
        <v>415</v>
      </c>
      <c r="N2117" s="11" t="s">
        <v>457</v>
      </c>
      <c r="O2117" s="64">
        <v>0</v>
      </c>
      <c r="P2117">
        <v>62</v>
      </c>
      <c r="Q2117">
        <v>1</v>
      </c>
      <c r="R2117" s="2">
        <v>125.75964210438799</v>
      </c>
      <c r="T2117">
        <f>(3.14*((P2117/2)^2))/1000000</f>
        <v>3.01754E-3</v>
      </c>
    </row>
    <row r="2118" spans="1:20" ht="15" customHeight="1">
      <c r="A2118">
        <v>2117</v>
      </c>
      <c r="B2118" s="9" t="s">
        <v>393</v>
      </c>
      <c r="C2118" s="9" t="s">
        <v>467</v>
      </c>
      <c r="D2118" s="6">
        <v>22</v>
      </c>
      <c r="E2118" s="9" t="s">
        <v>648</v>
      </c>
      <c r="F2118" s="17">
        <v>103270</v>
      </c>
      <c r="G2118" s="17">
        <v>47.265999999999998</v>
      </c>
      <c r="H2118" s="17">
        <v>88.920999999999992</v>
      </c>
      <c r="I2118" s="9" t="s">
        <v>42</v>
      </c>
      <c r="J2118" s="9" t="s">
        <v>43</v>
      </c>
      <c r="K2118" s="9" t="s">
        <v>715</v>
      </c>
      <c r="L2118" s="9" t="str">
        <f>CONCATENATE(J2118,".",K2118)</f>
        <v>Psychotria.montivaga</v>
      </c>
      <c r="M2118" s="9" t="s">
        <v>415</v>
      </c>
      <c r="N2118" s="11" t="s">
        <v>457</v>
      </c>
      <c r="O2118" s="64">
        <v>0</v>
      </c>
      <c r="P2118">
        <v>68</v>
      </c>
      <c r="Q2118">
        <v>1</v>
      </c>
      <c r="R2118" s="2">
        <v>147.05540804033572</v>
      </c>
      <c r="T2118">
        <f>(3.14*((P2118/2)^2))/1000000</f>
        <v>3.6298400000000001E-3</v>
      </c>
    </row>
    <row r="2119" spans="1:20" ht="15" customHeight="1">
      <c r="A2119">
        <v>2118</v>
      </c>
      <c r="B2119" s="9" t="s">
        <v>393</v>
      </c>
      <c r="C2119" s="9" t="s">
        <v>467</v>
      </c>
      <c r="D2119" s="6">
        <v>22</v>
      </c>
      <c r="E2119" s="9" t="s">
        <v>648</v>
      </c>
      <c r="F2119" s="17">
        <v>103271</v>
      </c>
      <c r="G2119" s="17">
        <v>46.942</v>
      </c>
      <c r="H2119" s="17">
        <v>88.272999999999996</v>
      </c>
      <c r="I2119" s="9" t="s">
        <v>22</v>
      </c>
      <c r="J2119" s="9" t="s">
        <v>518</v>
      </c>
      <c r="K2119" s="9" t="s">
        <v>502</v>
      </c>
      <c r="L2119" s="9" t="str">
        <f>CONCATENATE(J2119,".",K2119)</f>
        <v>Nectandra.sp2</v>
      </c>
      <c r="M2119" s="9" t="s">
        <v>432</v>
      </c>
      <c r="N2119" s="11" t="s">
        <v>457</v>
      </c>
      <c r="O2119" s="64">
        <v>0</v>
      </c>
      <c r="P2119">
        <v>67</v>
      </c>
      <c r="Q2119">
        <v>1</v>
      </c>
      <c r="R2119" s="2">
        <v>169.14190637176671</v>
      </c>
      <c r="T2119">
        <f>(3.14*((P2119/2)^2))/1000000</f>
        <v>3.5238650000000002E-3</v>
      </c>
    </row>
    <row r="2120" spans="1:20" ht="15" customHeight="1">
      <c r="A2120">
        <v>2119</v>
      </c>
      <c r="B2120" s="9" t="s">
        <v>393</v>
      </c>
      <c r="C2120" s="9" t="s">
        <v>467</v>
      </c>
      <c r="D2120" s="6">
        <v>22</v>
      </c>
      <c r="E2120" s="9" t="s">
        <v>648</v>
      </c>
      <c r="F2120" s="17">
        <v>103272</v>
      </c>
      <c r="G2120" s="17">
        <v>45.466999999999999</v>
      </c>
      <c r="H2120" s="17">
        <v>87.876999999999995</v>
      </c>
      <c r="I2120" s="9" t="s">
        <v>42</v>
      </c>
      <c r="J2120" s="9" t="s">
        <v>43</v>
      </c>
      <c r="K2120" s="9" t="s">
        <v>715</v>
      </c>
      <c r="L2120" s="9" t="str">
        <f>CONCATENATE(J2120,".",K2120)</f>
        <v>Psychotria.montivaga</v>
      </c>
      <c r="M2120" s="9" t="s">
        <v>415</v>
      </c>
      <c r="N2120" s="11" t="s">
        <v>457</v>
      </c>
      <c r="O2120" s="64">
        <v>0</v>
      </c>
      <c r="P2120">
        <v>70</v>
      </c>
      <c r="Q2120">
        <v>1</v>
      </c>
      <c r="R2120" s="2">
        <v>190.57864610896056</v>
      </c>
      <c r="T2120">
        <f>(3.14*((P2120/2)^2))/1000000</f>
        <v>3.8465000000000001E-3</v>
      </c>
    </row>
    <row r="2121" spans="1:20" ht="15" customHeight="1">
      <c r="A2121">
        <v>2120</v>
      </c>
      <c r="B2121" s="9" t="s">
        <v>393</v>
      </c>
      <c r="C2121" s="9" t="s">
        <v>467</v>
      </c>
      <c r="D2121" s="6">
        <v>22</v>
      </c>
      <c r="E2121" s="9" t="s">
        <v>648</v>
      </c>
      <c r="F2121" s="17">
        <v>103273</v>
      </c>
      <c r="G2121" s="17">
        <v>48.417000000000002</v>
      </c>
      <c r="H2121" s="17">
        <v>87.805999999999997</v>
      </c>
      <c r="I2121" s="9" t="s">
        <v>54</v>
      </c>
      <c r="J2121" s="9" t="s">
        <v>55</v>
      </c>
      <c r="K2121" s="9" t="s">
        <v>502</v>
      </c>
      <c r="L2121" s="9" t="str">
        <f>CONCATENATE(J2121,".",K2121)</f>
        <v>Schefflera.sp2</v>
      </c>
      <c r="M2121" s="9" t="s">
        <v>395</v>
      </c>
      <c r="N2121" s="11" t="s">
        <v>457</v>
      </c>
      <c r="O2121" s="64">
        <v>0</v>
      </c>
      <c r="P2121">
        <v>69</v>
      </c>
      <c r="Q2121">
        <v>1</v>
      </c>
      <c r="R2121" s="2">
        <v>111.73578843173938</v>
      </c>
      <c r="T2121">
        <f>(3.14*((P2121/2)^2))/1000000</f>
        <v>3.7373850000000002E-3</v>
      </c>
    </row>
    <row r="2122" spans="1:20" ht="15" customHeight="1">
      <c r="A2122">
        <v>2121</v>
      </c>
      <c r="B2122" s="9" t="s">
        <v>393</v>
      </c>
      <c r="C2122" s="9" t="s">
        <v>467</v>
      </c>
      <c r="D2122" s="6">
        <v>22</v>
      </c>
      <c r="E2122" s="9" t="s">
        <v>648</v>
      </c>
      <c r="F2122" s="17">
        <v>103274</v>
      </c>
      <c r="G2122" s="17">
        <v>46.905999999999999</v>
      </c>
      <c r="H2122" s="17">
        <v>86.331000000000003</v>
      </c>
      <c r="I2122" s="9" t="s">
        <v>311</v>
      </c>
      <c r="J2122" s="9" t="s">
        <v>312</v>
      </c>
      <c r="L2122" s="9" t="str">
        <f>CONCATENATE(J2122,".",K2122)</f>
        <v>Piper.</v>
      </c>
      <c r="M2122" s="9" t="s">
        <v>312</v>
      </c>
      <c r="N2122" s="11" t="s">
        <v>457</v>
      </c>
      <c r="O2122" s="64">
        <v>0</v>
      </c>
      <c r="P2122">
        <v>54</v>
      </c>
      <c r="Q2122">
        <v>1</v>
      </c>
      <c r="R2122" s="2">
        <v>173.05420890155466</v>
      </c>
      <c r="T2122">
        <f>(3.14*((P2122/2)^2))/1000000</f>
        <v>2.2890599999999999E-3</v>
      </c>
    </row>
    <row r="2123" spans="1:20" ht="15" customHeight="1">
      <c r="A2123">
        <v>2122</v>
      </c>
      <c r="B2123" s="9" t="s">
        <v>393</v>
      </c>
      <c r="C2123" s="9" t="s">
        <v>467</v>
      </c>
      <c r="D2123" s="6">
        <v>22</v>
      </c>
      <c r="E2123" s="9" t="s">
        <v>648</v>
      </c>
      <c r="F2123" s="25">
        <v>103275</v>
      </c>
      <c r="G2123" s="17">
        <v>47.625999999999998</v>
      </c>
      <c r="H2123" s="17">
        <v>85.503</v>
      </c>
      <c r="I2123" s="9" t="s">
        <v>311</v>
      </c>
      <c r="J2123" s="9" t="s">
        <v>312</v>
      </c>
      <c r="L2123" s="9" t="str">
        <f>CONCATENATE(J2123,".",K2123)</f>
        <v>Piper.</v>
      </c>
      <c r="M2123" s="9" t="s">
        <v>312</v>
      </c>
      <c r="N2123" s="11" t="s">
        <v>457</v>
      </c>
      <c r="O2123" s="64">
        <v>0</v>
      </c>
      <c r="P2123">
        <v>61</v>
      </c>
      <c r="Q2123">
        <v>1</v>
      </c>
      <c r="R2123" s="2">
        <v>199.79046316433161</v>
      </c>
      <c r="T2123">
        <f>(3.14*((P2123/2)^2))/1000000</f>
        <v>2.9209850000000001E-3</v>
      </c>
    </row>
    <row r="2124" spans="1:20" ht="15" customHeight="1">
      <c r="A2124">
        <v>2123</v>
      </c>
      <c r="B2124" s="9" t="s">
        <v>393</v>
      </c>
      <c r="C2124" s="9" t="s">
        <v>467</v>
      </c>
      <c r="D2124" s="6">
        <v>21</v>
      </c>
      <c r="E2124" s="9" t="s">
        <v>648</v>
      </c>
      <c r="F2124" s="17">
        <v>103276</v>
      </c>
      <c r="G2124" s="17">
        <v>48.777000000000001</v>
      </c>
      <c r="H2124" s="17">
        <v>84.209000000000003</v>
      </c>
      <c r="I2124" s="9" t="s">
        <v>42</v>
      </c>
      <c r="J2124" s="9" t="s">
        <v>43</v>
      </c>
      <c r="K2124" s="9" t="s">
        <v>715</v>
      </c>
      <c r="L2124" s="9" t="str">
        <f>CONCATENATE(J2124,".",K2124)</f>
        <v>Psychotria.montivaga</v>
      </c>
      <c r="M2124" s="9" t="s">
        <v>415</v>
      </c>
      <c r="N2124" s="11" t="s">
        <v>457</v>
      </c>
      <c r="O2124" s="64">
        <v>0</v>
      </c>
      <c r="P2124">
        <v>109</v>
      </c>
      <c r="Q2124">
        <v>2</v>
      </c>
      <c r="R2124" s="2">
        <v>171.55649349798165</v>
      </c>
      <c r="T2124">
        <f>(3.14*((P2124/2)^2))/1000000</f>
        <v>9.3265850000000001E-3</v>
      </c>
    </row>
    <row r="2125" spans="1:20" ht="15" customHeight="1">
      <c r="A2125">
        <v>2124</v>
      </c>
      <c r="B2125" s="9" t="s">
        <v>393</v>
      </c>
      <c r="C2125" s="9" t="s">
        <v>467</v>
      </c>
      <c r="D2125" s="6">
        <v>21</v>
      </c>
      <c r="E2125" s="9" t="s">
        <v>648</v>
      </c>
      <c r="F2125" s="17">
        <v>103277</v>
      </c>
      <c r="G2125" s="17">
        <v>49.28</v>
      </c>
      <c r="H2125" s="17">
        <v>80.826999999999998</v>
      </c>
      <c r="I2125" s="9" t="s">
        <v>54</v>
      </c>
      <c r="J2125" s="9" t="s">
        <v>75</v>
      </c>
      <c r="K2125" s="9" t="s">
        <v>504</v>
      </c>
      <c r="L2125" s="9" t="str">
        <f>CONCATENATE(J2125,".",K2125)</f>
        <v>Dendropanax.sp3</v>
      </c>
      <c r="M2125" s="9" t="s">
        <v>397</v>
      </c>
      <c r="N2125" s="11" t="s">
        <v>457</v>
      </c>
      <c r="O2125" s="64">
        <v>0</v>
      </c>
      <c r="P2125">
        <v>114</v>
      </c>
      <c r="Q2125">
        <v>2</v>
      </c>
      <c r="R2125" s="2">
        <v>155.86644356952166</v>
      </c>
      <c r="T2125">
        <f>(3.14*((P2125/2)^2))/1000000</f>
        <v>1.020186E-2</v>
      </c>
    </row>
    <row r="2126" spans="1:20" ht="15" customHeight="1">
      <c r="A2126">
        <v>2125</v>
      </c>
      <c r="B2126" s="9" t="s">
        <v>393</v>
      </c>
      <c r="C2126" s="9" t="s">
        <v>467</v>
      </c>
      <c r="D2126" s="6">
        <v>31</v>
      </c>
      <c r="E2126" s="9" t="s">
        <v>648</v>
      </c>
      <c r="F2126" s="17">
        <v>103278</v>
      </c>
      <c r="G2126" s="17">
        <v>51.295000000000002</v>
      </c>
      <c r="H2126" s="17">
        <v>83.525000000000006</v>
      </c>
      <c r="I2126" s="9" t="s">
        <v>42</v>
      </c>
      <c r="J2126" s="9" t="s">
        <v>43</v>
      </c>
      <c r="K2126" s="9" t="s">
        <v>715</v>
      </c>
      <c r="L2126" s="9" t="str">
        <f>CONCATENATE(J2126,".",K2126)</f>
        <v>Psychotria.montivaga</v>
      </c>
      <c r="M2126" s="9" t="s">
        <v>415</v>
      </c>
      <c r="N2126" s="11" t="s">
        <v>457</v>
      </c>
      <c r="O2126" s="64">
        <v>0</v>
      </c>
      <c r="P2126">
        <v>100</v>
      </c>
      <c r="Q2126">
        <v>2</v>
      </c>
      <c r="R2126" s="2">
        <v>104.40065473930338</v>
      </c>
      <c r="T2126">
        <f>(3.14*((P2126/2)^2))/1000000</f>
        <v>7.8499999999999993E-3</v>
      </c>
    </row>
    <row r="2127" spans="1:20" ht="15" customHeight="1">
      <c r="A2127">
        <v>2126</v>
      </c>
      <c r="B2127" s="9" t="s">
        <v>393</v>
      </c>
      <c r="C2127" s="9" t="s">
        <v>467</v>
      </c>
      <c r="D2127" s="6">
        <v>32</v>
      </c>
      <c r="E2127" s="9" t="s">
        <v>648</v>
      </c>
      <c r="F2127" s="17">
        <v>103279</v>
      </c>
      <c r="G2127" s="17">
        <v>54.027999999999999</v>
      </c>
      <c r="H2127" s="17">
        <v>85.108000000000004</v>
      </c>
      <c r="I2127" s="9" t="s">
        <v>413</v>
      </c>
      <c r="J2127" s="9" t="s">
        <v>414</v>
      </c>
      <c r="L2127" s="9" t="str">
        <f>CONCATENATE(J2127,".",K2127)</f>
        <v>Malvaviscus.</v>
      </c>
      <c r="M2127" s="9" t="s">
        <v>414</v>
      </c>
      <c r="N2127" s="11" t="s">
        <v>457</v>
      </c>
      <c r="O2127" s="64">
        <v>0</v>
      </c>
      <c r="P2127">
        <v>60</v>
      </c>
      <c r="Q2127">
        <v>1</v>
      </c>
      <c r="R2127" s="2">
        <v>196.45554069910725</v>
      </c>
      <c r="T2127">
        <f>(3.14*((P2127/2)^2))/1000000</f>
        <v>2.826E-3</v>
      </c>
    </row>
    <row r="2128" spans="1:20" ht="15" customHeight="1">
      <c r="A2128">
        <v>2127</v>
      </c>
      <c r="B2128" s="9" t="s">
        <v>393</v>
      </c>
      <c r="C2128" s="9" t="s">
        <v>467</v>
      </c>
      <c r="D2128" s="6">
        <v>32</v>
      </c>
      <c r="E2128" s="9" t="s">
        <v>647</v>
      </c>
      <c r="F2128" s="17">
        <v>103280</v>
      </c>
      <c r="G2128" s="17">
        <v>54.135999999999996</v>
      </c>
      <c r="H2128" s="17">
        <v>88.129000000000005</v>
      </c>
      <c r="I2128" s="9" t="s">
        <v>56</v>
      </c>
      <c r="J2128" s="9" t="s">
        <v>57</v>
      </c>
      <c r="K2128" s="9" t="s">
        <v>767</v>
      </c>
      <c r="L2128" s="9" t="str">
        <f>CONCATENATE(J2128,".",K2128)</f>
        <v>Symplocos.cf. chiriquense</v>
      </c>
      <c r="M2128" s="9" t="s">
        <v>768</v>
      </c>
      <c r="N2128" s="11" t="s">
        <v>457</v>
      </c>
      <c r="O2128" s="64">
        <v>8.5328788175697508</v>
      </c>
      <c r="P2128">
        <v>121</v>
      </c>
      <c r="Q2128">
        <v>2</v>
      </c>
      <c r="R2128" s="2">
        <v>191.40524142432037</v>
      </c>
      <c r="T2128">
        <f>(3.14*((P2128/2)^2))/1000000</f>
        <v>1.1493185000000001E-2</v>
      </c>
    </row>
    <row r="2129" spans="1:31" ht="15" customHeight="1">
      <c r="A2129">
        <v>2128</v>
      </c>
      <c r="B2129" s="9" t="s">
        <v>393</v>
      </c>
      <c r="C2129" s="9" t="s">
        <v>467</v>
      </c>
      <c r="D2129" s="6">
        <v>33</v>
      </c>
      <c r="E2129" s="9" t="s">
        <v>648</v>
      </c>
      <c r="F2129" s="17">
        <v>103281</v>
      </c>
      <c r="G2129" s="17">
        <v>51.006999999999998</v>
      </c>
      <c r="H2129" s="17">
        <v>92.158000000000001</v>
      </c>
      <c r="I2129" s="9" t="s">
        <v>42</v>
      </c>
      <c r="J2129" s="9" t="s">
        <v>43</v>
      </c>
      <c r="K2129" s="9" t="s">
        <v>715</v>
      </c>
      <c r="L2129" s="9" t="str">
        <f>CONCATENATE(J2129,".",K2129)</f>
        <v>Psychotria.montivaga</v>
      </c>
      <c r="M2129" s="9" t="s">
        <v>415</v>
      </c>
      <c r="N2129" s="11" t="s">
        <v>457</v>
      </c>
      <c r="O2129" s="64">
        <v>0</v>
      </c>
      <c r="P2129">
        <v>88</v>
      </c>
      <c r="Q2129">
        <v>1</v>
      </c>
      <c r="R2129" s="2">
        <v>142.36956913173063</v>
      </c>
      <c r="T2129">
        <f>(3.14*((P2129/2)^2))/1000000</f>
        <v>6.07904E-3</v>
      </c>
    </row>
    <row r="2130" spans="1:31" ht="15" customHeight="1">
      <c r="A2130">
        <v>2129</v>
      </c>
      <c r="B2130" s="9" t="s">
        <v>393</v>
      </c>
      <c r="C2130" s="9" t="s">
        <v>467</v>
      </c>
      <c r="D2130" s="6">
        <v>34</v>
      </c>
      <c r="E2130" s="9" t="s">
        <v>648</v>
      </c>
      <c r="F2130" s="17">
        <v>103282</v>
      </c>
      <c r="G2130" s="17">
        <v>50.539000000000001</v>
      </c>
      <c r="H2130" s="17">
        <v>97.805000000000007</v>
      </c>
      <c r="I2130" s="9" t="s">
        <v>42</v>
      </c>
      <c r="J2130" s="9" t="s">
        <v>43</v>
      </c>
      <c r="K2130" s="9" t="s">
        <v>715</v>
      </c>
      <c r="L2130" s="9" t="str">
        <f>CONCATENATE(J2130,".",K2130)</f>
        <v>Psychotria.montivaga</v>
      </c>
      <c r="M2130" s="9" t="s">
        <v>415</v>
      </c>
      <c r="N2130" s="11" t="s">
        <v>457</v>
      </c>
      <c r="O2130" s="64">
        <v>0</v>
      </c>
      <c r="P2130">
        <v>74</v>
      </c>
      <c r="Q2130">
        <v>1</v>
      </c>
      <c r="R2130" s="2">
        <v>158.41512898549857</v>
      </c>
      <c r="T2130">
        <f>(3.14*((P2130/2)^2))/1000000</f>
        <v>4.2986600000000002E-3</v>
      </c>
    </row>
    <row r="2131" spans="1:31" ht="15" customHeight="1">
      <c r="A2131">
        <v>2130</v>
      </c>
      <c r="B2131" s="9" t="s">
        <v>393</v>
      </c>
      <c r="C2131" s="9" t="s">
        <v>467</v>
      </c>
      <c r="D2131" s="6">
        <v>34</v>
      </c>
      <c r="E2131" s="9" t="s">
        <v>648</v>
      </c>
      <c r="F2131" s="17">
        <v>103283</v>
      </c>
      <c r="G2131" s="17">
        <v>51.582000000000001</v>
      </c>
      <c r="H2131" s="17">
        <v>99.027999999999992</v>
      </c>
      <c r="I2131" s="9" t="s">
        <v>28</v>
      </c>
      <c r="J2131" s="9" t="s">
        <v>514</v>
      </c>
      <c r="K2131" s="9">
        <v>4</v>
      </c>
      <c r="L2131" s="9" t="str">
        <f>CONCATENATE(J2131,".",K2131)</f>
        <v>MirIndet.4</v>
      </c>
      <c r="M2131" s="9" t="s">
        <v>423</v>
      </c>
      <c r="N2131" s="11" t="s">
        <v>457</v>
      </c>
      <c r="O2131" s="64">
        <v>0</v>
      </c>
      <c r="P2131">
        <v>55</v>
      </c>
      <c r="Q2131">
        <v>1</v>
      </c>
      <c r="R2131" s="2">
        <v>180.36837500343603</v>
      </c>
      <c r="T2131">
        <f>(3.14*((P2131/2)^2))/1000000</f>
        <v>2.374625E-3</v>
      </c>
    </row>
    <row r="2132" spans="1:31" ht="15" customHeight="1">
      <c r="A2132">
        <v>2131</v>
      </c>
      <c r="B2132" s="9" t="s">
        <v>393</v>
      </c>
      <c r="C2132" s="9" t="s">
        <v>467</v>
      </c>
      <c r="D2132" s="6">
        <v>44</v>
      </c>
      <c r="E2132" s="9" t="s">
        <v>648</v>
      </c>
      <c r="F2132" s="17">
        <v>103284</v>
      </c>
      <c r="G2132" s="17">
        <v>57.518000000000001</v>
      </c>
      <c r="H2132" s="17">
        <v>99.1</v>
      </c>
      <c r="I2132" s="9" t="s">
        <v>71</v>
      </c>
      <c r="J2132" s="9" t="s">
        <v>72</v>
      </c>
      <c r="K2132" s="9" t="s">
        <v>494</v>
      </c>
      <c r="L2132" s="9" t="str">
        <f>CONCATENATE(J2132,".",K2132)</f>
        <v>Cornus.disciflora</v>
      </c>
      <c r="M2132" s="9" t="s">
        <v>72</v>
      </c>
      <c r="N2132" s="11" t="s">
        <v>457</v>
      </c>
      <c r="O2132" s="64">
        <v>0</v>
      </c>
      <c r="P2132">
        <v>681</v>
      </c>
      <c r="Q2132">
        <v>4</v>
      </c>
      <c r="R2132" s="2">
        <v>135.27963665198183</v>
      </c>
      <c r="S2132">
        <v>220</v>
      </c>
      <c r="T2132">
        <f>(3.14*((P2132/2)^2))/1000000</f>
        <v>0.36405238500000003</v>
      </c>
      <c r="U2132" t="s">
        <v>48</v>
      </c>
      <c r="AE2132" t="s">
        <v>468</v>
      </c>
    </row>
    <row r="2133" spans="1:31" ht="15" customHeight="1">
      <c r="A2133">
        <v>2132</v>
      </c>
      <c r="B2133" s="9" t="s">
        <v>393</v>
      </c>
      <c r="C2133" s="9" t="s">
        <v>467</v>
      </c>
      <c r="D2133" s="6">
        <v>44</v>
      </c>
      <c r="E2133" s="9" t="s">
        <v>647</v>
      </c>
      <c r="F2133" s="20">
        <v>103285</v>
      </c>
      <c r="G2133" s="17">
        <v>56.725999999999999</v>
      </c>
      <c r="H2133" s="17">
        <v>98.741</v>
      </c>
      <c r="I2133" s="9" t="s">
        <v>278</v>
      </c>
      <c r="J2133" s="9" t="s">
        <v>716</v>
      </c>
      <c r="K2133" s="9" t="s">
        <v>717</v>
      </c>
      <c r="L2133" s="9" t="str">
        <f>CONCATENATE(J2133,".",K2133)</f>
        <v>Eugenia.gomezii</v>
      </c>
      <c r="M2133" s="9" t="s">
        <v>417</v>
      </c>
      <c r="N2133" s="11" t="s">
        <v>457</v>
      </c>
      <c r="O2133" s="64">
        <v>32.540105178837173</v>
      </c>
      <c r="P2133">
        <v>525</v>
      </c>
      <c r="Q2133">
        <v>4</v>
      </c>
      <c r="R2133" s="2">
        <v>100.26369942521924</v>
      </c>
      <c r="T2133">
        <f>(3.14*((P2133/2)^2))/1000000</f>
        <v>0.21636562500000001</v>
      </c>
    </row>
    <row r="2134" spans="1:31" ht="15" customHeight="1">
      <c r="A2134">
        <v>2133</v>
      </c>
      <c r="B2134" s="9" t="s">
        <v>393</v>
      </c>
      <c r="C2134" s="9" t="s">
        <v>467</v>
      </c>
      <c r="D2134" s="6">
        <v>44</v>
      </c>
      <c r="E2134" s="9" t="s">
        <v>648</v>
      </c>
      <c r="F2134" s="17">
        <v>103286</v>
      </c>
      <c r="G2134" s="17">
        <v>55.935000000000002</v>
      </c>
      <c r="H2134" s="17">
        <v>96.653999999999996</v>
      </c>
      <c r="I2134" s="9" t="s">
        <v>424</v>
      </c>
      <c r="J2134" s="9" t="s">
        <v>469</v>
      </c>
      <c r="K2134" s="9" t="s">
        <v>776</v>
      </c>
      <c r="L2134" s="9" t="str">
        <f>CONCATENATE(J2134,".",K2134)</f>
        <v>Croton.cf. draco</v>
      </c>
      <c r="M2134" s="9" t="s">
        <v>469</v>
      </c>
      <c r="N2134" s="11" t="s">
        <v>457</v>
      </c>
      <c r="O2134" s="64">
        <v>0</v>
      </c>
      <c r="P2134">
        <v>54</v>
      </c>
      <c r="Q2134">
        <v>1</v>
      </c>
      <c r="R2134" s="2">
        <v>152.07082334547147</v>
      </c>
      <c r="T2134">
        <f>(3.14*((P2134/2)^2))/1000000</f>
        <v>2.2890599999999999E-3</v>
      </c>
      <c r="AB2134" t="s">
        <v>404</v>
      </c>
    </row>
    <row r="2135" spans="1:31" ht="15" customHeight="1">
      <c r="A2135">
        <v>2134</v>
      </c>
      <c r="B2135" s="9" t="s">
        <v>393</v>
      </c>
      <c r="C2135" s="9" t="s">
        <v>467</v>
      </c>
      <c r="D2135" s="6">
        <v>42</v>
      </c>
      <c r="E2135" s="9" t="s">
        <v>648</v>
      </c>
      <c r="F2135" s="17">
        <v>103287</v>
      </c>
      <c r="G2135" s="17">
        <v>55.646999999999998</v>
      </c>
      <c r="H2135" s="17">
        <v>88.704999999999998</v>
      </c>
      <c r="I2135" s="9" t="s">
        <v>413</v>
      </c>
      <c r="J2135" s="9" t="s">
        <v>414</v>
      </c>
      <c r="L2135" s="9" t="str">
        <f>CONCATENATE(J2135,".",K2135)</f>
        <v>Malvaviscus.</v>
      </c>
      <c r="M2135" s="9" t="s">
        <v>414</v>
      </c>
      <c r="N2135" s="11" t="s">
        <v>457</v>
      </c>
      <c r="O2135" s="64">
        <v>0</v>
      </c>
      <c r="P2135">
        <v>88</v>
      </c>
      <c r="Q2135">
        <v>1</v>
      </c>
      <c r="R2135" s="2">
        <v>100.64304800532346</v>
      </c>
      <c r="T2135">
        <f>(3.14*((P2135/2)^2))/1000000</f>
        <v>6.07904E-3</v>
      </c>
    </row>
    <row r="2136" spans="1:31" ht="15" customHeight="1">
      <c r="A2136">
        <v>2135</v>
      </c>
      <c r="B2136" s="9" t="s">
        <v>393</v>
      </c>
      <c r="C2136" s="9" t="s">
        <v>467</v>
      </c>
      <c r="D2136" s="6">
        <v>42</v>
      </c>
      <c r="E2136" s="9" t="s">
        <v>647</v>
      </c>
      <c r="F2136" s="17">
        <v>103288</v>
      </c>
      <c r="G2136" s="17">
        <v>59.531999999999996</v>
      </c>
      <c r="H2136" s="17">
        <v>85.215999999999994</v>
      </c>
      <c r="I2136" s="9" t="s">
        <v>22</v>
      </c>
      <c r="J2136" s="9" t="s">
        <v>517</v>
      </c>
      <c r="K2136" s="9" t="s">
        <v>502</v>
      </c>
      <c r="L2136" s="9" t="str">
        <f>CONCATENATE(J2136,".",K2136)</f>
        <v>Persea.sp2</v>
      </c>
      <c r="M2136" s="9" t="s">
        <v>723</v>
      </c>
      <c r="N2136" s="11" t="s">
        <v>457</v>
      </c>
      <c r="O2136" s="64">
        <v>29.812126299554244</v>
      </c>
      <c r="P2136">
        <v>901</v>
      </c>
      <c r="Q2136">
        <v>4</v>
      </c>
      <c r="R2136" s="2">
        <v>143.1317037042628</v>
      </c>
      <c r="T2136">
        <f>(3.14*((P2136/2)^2))/1000000</f>
        <v>0.63726378500000003</v>
      </c>
    </row>
    <row r="2137" spans="1:31" ht="15" customHeight="1">
      <c r="A2137">
        <v>2136</v>
      </c>
      <c r="B2137" s="9" t="s">
        <v>393</v>
      </c>
      <c r="C2137" s="9" t="s">
        <v>467</v>
      </c>
      <c r="D2137" s="6">
        <v>41</v>
      </c>
      <c r="E2137" s="9" t="s">
        <v>648</v>
      </c>
      <c r="F2137" s="17">
        <v>103289</v>
      </c>
      <c r="G2137" s="17">
        <v>58.561</v>
      </c>
      <c r="H2137" s="17">
        <v>84.603999999999999</v>
      </c>
      <c r="I2137" s="9" t="s">
        <v>52</v>
      </c>
      <c r="J2137" s="9" t="s">
        <v>53</v>
      </c>
      <c r="L2137" s="9" t="str">
        <f>CONCATENATE(J2137,".",K2137)</f>
        <v>Styrax.</v>
      </c>
      <c r="M2137" s="9" t="s">
        <v>53</v>
      </c>
      <c r="N2137" s="11" t="s">
        <v>457</v>
      </c>
      <c r="O2137" s="64">
        <v>0</v>
      </c>
      <c r="P2137">
        <v>191</v>
      </c>
      <c r="Q2137">
        <v>2</v>
      </c>
      <c r="R2137" s="2">
        <v>188.13652788788929</v>
      </c>
      <c r="T2137">
        <f>(3.14*((P2137/2)^2))/1000000</f>
        <v>2.8637585000000004E-2</v>
      </c>
    </row>
    <row r="2138" spans="1:31" ht="15" customHeight="1">
      <c r="A2138">
        <v>2137</v>
      </c>
      <c r="B2138" s="9" t="s">
        <v>393</v>
      </c>
      <c r="C2138" s="9" t="s">
        <v>467</v>
      </c>
      <c r="D2138" s="6">
        <v>41</v>
      </c>
      <c r="E2138" s="9" t="s">
        <v>648</v>
      </c>
      <c r="F2138" s="17">
        <v>103290</v>
      </c>
      <c r="G2138" s="17">
        <v>58.597000000000001</v>
      </c>
      <c r="H2138" s="17">
        <v>83.129000000000005</v>
      </c>
      <c r="I2138" s="9" t="s">
        <v>22</v>
      </c>
      <c r="J2138" s="9" t="s">
        <v>518</v>
      </c>
      <c r="K2138" s="9" t="s">
        <v>503</v>
      </c>
      <c r="L2138" s="9" t="str">
        <f>CONCATENATE(J2138,".",K2138)</f>
        <v>Nectandra.sp1</v>
      </c>
      <c r="M2138" s="9" t="s">
        <v>441</v>
      </c>
      <c r="N2138" s="11" t="s">
        <v>457</v>
      </c>
      <c r="O2138" s="64">
        <v>0</v>
      </c>
      <c r="P2138">
        <v>177</v>
      </c>
      <c r="Q2138">
        <v>2</v>
      </c>
      <c r="R2138" s="2">
        <v>188.09187346792282</v>
      </c>
      <c r="T2138">
        <f>(3.14*((P2138/2)^2))/1000000</f>
        <v>2.4593265E-2</v>
      </c>
    </row>
    <row r="2139" spans="1:31" ht="15" customHeight="1">
      <c r="A2139">
        <v>2138</v>
      </c>
      <c r="B2139" s="9" t="s">
        <v>393</v>
      </c>
      <c r="C2139" s="9" t="s">
        <v>467</v>
      </c>
      <c r="D2139" s="6">
        <v>41</v>
      </c>
      <c r="E2139" s="9" t="s">
        <v>648</v>
      </c>
      <c r="F2139" s="17">
        <v>103291</v>
      </c>
      <c r="G2139" s="17">
        <v>55.539000000000001</v>
      </c>
      <c r="H2139" s="17">
        <v>84.064999999999998</v>
      </c>
      <c r="I2139" s="9" t="s">
        <v>413</v>
      </c>
      <c r="J2139" s="9" t="s">
        <v>414</v>
      </c>
      <c r="L2139" s="9" t="str">
        <f>CONCATENATE(J2139,".",K2139)</f>
        <v>Malvaviscus.</v>
      </c>
      <c r="M2139" s="9" t="s">
        <v>414</v>
      </c>
      <c r="N2139" s="11" t="s">
        <v>457</v>
      </c>
      <c r="O2139" s="64">
        <v>0</v>
      </c>
      <c r="P2139">
        <v>65</v>
      </c>
      <c r="Q2139">
        <v>1</v>
      </c>
      <c r="R2139" s="2">
        <v>157.57680322590113</v>
      </c>
      <c r="T2139">
        <f>(3.14*((P2139/2)^2))/1000000</f>
        <v>3.3166250000000001E-3</v>
      </c>
    </row>
    <row r="2140" spans="1:31" ht="15" customHeight="1">
      <c r="A2140">
        <v>2139</v>
      </c>
      <c r="B2140" s="9" t="s">
        <v>393</v>
      </c>
      <c r="C2140" s="9" t="s">
        <v>470</v>
      </c>
      <c r="D2140" s="6">
        <v>12</v>
      </c>
      <c r="E2140" s="9" t="s">
        <v>648</v>
      </c>
      <c r="F2140" s="17">
        <v>103292</v>
      </c>
      <c r="G2140" s="17">
        <v>60.423000000000002</v>
      </c>
      <c r="H2140" s="17">
        <v>7.6340000000000003</v>
      </c>
      <c r="I2140" s="9" t="s">
        <v>278</v>
      </c>
      <c r="J2140" s="9" t="s">
        <v>716</v>
      </c>
      <c r="K2140" s="9" t="s">
        <v>717</v>
      </c>
      <c r="L2140" s="9" t="str">
        <f>CONCATENATE(J2140,".",K2140)</f>
        <v>Eugenia.gomezii</v>
      </c>
      <c r="M2140" s="9" t="s">
        <v>417</v>
      </c>
      <c r="N2140" s="11" t="s">
        <v>457</v>
      </c>
      <c r="O2140" s="64">
        <v>0</v>
      </c>
      <c r="P2140">
        <v>53</v>
      </c>
      <c r="Q2140">
        <v>1</v>
      </c>
      <c r="R2140" s="2">
        <v>181.94168310879959</v>
      </c>
      <c r="T2140">
        <f>(3.14*((P2140/2)^2))/1000000</f>
        <v>2.205065E-3</v>
      </c>
    </row>
    <row r="2141" spans="1:31" ht="15" customHeight="1">
      <c r="A2141">
        <v>2140</v>
      </c>
      <c r="B2141" s="9" t="s">
        <v>393</v>
      </c>
      <c r="C2141" s="9" t="s">
        <v>470</v>
      </c>
      <c r="D2141" s="6">
        <v>12</v>
      </c>
      <c r="E2141" s="9" t="s">
        <v>648</v>
      </c>
      <c r="F2141" s="17">
        <v>103293</v>
      </c>
      <c r="G2141" s="17">
        <v>64.192000000000007</v>
      </c>
      <c r="H2141" s="17">
        <v>7.7110000000000003</v>
      </c>
      <c r="I2141" s="9" t="s">
        <v>278</v>
      </c>
      <c r="J2141" s="9" t="s">
        <v>716</v>
      </c>
      <c r="K2141" s="9" t="s">
        <v>717</v>
      </c>
      <c r="L2141" s="9" t="str">
        <f>CONCATENATE(J2141,".",K2141)</f>
        <v>Eugenia.gomezii</v>
      </c>
      <c r="M2141" s="9" t="s">
        <v>417</v>
      </c>
      <c r="N2141" s="11" t="s">
        <v>457</v>
      </c>
      <c r="O2141" s="64">
        <v>0</v>
      </c>
      <c r="P2141">
        <v>94</v>
      </c>
      <c r="Q2141">
        <v>1</v>
      </c>
      <c r="R2141" s="2">
        <v>198.47765480480678</v>
      </c>
      <c r="T2141">
        <f>(3.14*((P2141/2)^2))/1000000</f>
        <v>6.9362600000000005E-3</v>
      </c>
      <c r="U2141" t="s">
        <v>78</v>
      </c>
    </row>
    <row r="2142" spans="1:31" ht="15" customHeight="1">
      <c r="A2142">
        <v>2141</v>
      </c>
      <c r="B2142" s="9" t="s">
        <v>393</v>
      </c>
      <c r="C2142" s="9" t="s">
        <v>470</v>
      </c>
      <c r="D2142" s="6">
        <v>13</v>
      </c>
      <c r="E2142" s="9" t="s">
        <v>648</v>
      </c>
      <c r="F2142" s="17">
        <v>103294</v>
      </c>
      <c r="G2142" s="17">
        <v>64.537999999999997</v>
      </c>
      <c r="H2142" s="17">
        <v>12.401999999999999</v>
      </c>
      <c r="I2142" s="9" t="s">
        <v>747</v>
      </c>
      <c r="J2142" s="9" t="s">
        <v>750</v>
      </c>
      <c r="K2142" s="9" t="s">
        <v>751</v>
      </c>
      <c r="L2142" s="9" t="str">
        <f>CONCATENATE(J2142,".",K2142)</f>
        <v>Bunchonsia.macrophylla</v>
      </c>
      <c r="M2142" s="9" t="s">
        <v>748</v>
      </c>
      <c r="N2142" s="11" t="s">
        <v>457</v>
      </c>
      <c r="O2142" s="64">
        <v>0</v>
      </c>
      <c r="P2142">
        <v>116</v>
      </c>
      <c r="Q2142">
        <v>2</v>
      </c>
      <c r="R2142" s="2">
        <v>177.88848926922063</v>
      </c>
      <c r="T2142">
        <f>(3.14*((P2142/2)^2))/1000000</f>
        <v>1.0562960000000001E-2</v>
      </c>
      <c r="U2142" t="s">
        <v>73</v>
      </c>
    </row>
    <row r="2143" spans="1:31" ht="15" customHeight="1">
      <c r="A2143">
        <v>2142</v>
      </c>
      <c r="B2143" s="9" t="s">
        <v>393</v>
      </c>
      <c r="C2143" s="9" t="s">
        <v>470</v>
      </c>
      <c r="D2143" s="6">
        <v>13</v>
      </c>
      <c r="E2143" s="9" t="s">
        <v>648</v>
      </c>
      <c r="F2143" s="17">
        <v>103295</v>
      </c>
      <c r="G2143" s="17">
        <v>63.423000000000002</v>
      </c>
      <c r="H2143" s="17">
        <v>13.095000000000001</v>
      </c>
      <c r="I2143" s="9" t="s">
        <v>54</v>
      </c>
      <c r="J2143" s="9" t="s">
        <v>75</v>
      </c>
      <c r="K2143" s="9" t="s">
        <v>504</v>
      </c>
      <c r="L2143" s="9" t="str">
        <f>CONCATENATE(J2143,".",K2143)</f>
        <v>Dendropanax.sp3</v>
      </c>
      <c r="M2143" s="9" t="s">
        <v>397</v>
      </c>
      <c r="N2143" s="11" t="s">
        <v>457</v>
      </c>
      <c r="O2143" s="64">
        <v>0</v>
      </c>
      <c r="P2143">
        <v>82</v>
      </c>
      <c r="Q2143">
        <v>1</v>
      </c>
      <c r="R2143" s="2">
        <v>153.51270277486933</v>
      </c>
      <c r="T2143">
        <f>(3.14*((P2143/2)^2))/1000000</f>
        <v>5.2783400000000003E-3</v>
      </c>
      <c r="U2143" t="s">
        <v>78</v>
      </c>
    </row>
    <row r="2144" spans="1:31" ht="15" customHeight="1">
      <c r="A2144">
        <v>2143</v>
      </c>
      <c r="B2144" s="9" t="s">
        <v>393</v>
      </c>
      <c r="C2144" s="9" t="s">
        <v>470</v>
      </c>
      <c r="D2144" s="6">
        <v>13</v>
      </c>
      <c r="E2144" s="9" t="s">
        <v>648</v>
      </c>
      <c r="F2144" s="17">
        <v>103296</v>
      </c>
      <c r="G2144" s="17">
        <v>64.73</v>
      </c>
      <c r="H2144" s="17">
        <v>14.518000000000001</v>
      </c>
      <c r="I2144" s="9" t="s">
        <v>54</v>
      </c>
      <c r="J2144" s="9" t="s">
        <v>55</v>
      </c>
      <c r="K2144" s="9" t="s">
        <v>502</v>
      </c>
      <c r="L2144" s="9" t="str">
        <f>CONCATENATE(J2144,".",K2144)</f>
        <v>Schefflera.sp2</v>
      </c>
      <c r="M2144" s="9" t="s">
        <v>395</v>
      </c>
      <c r="N2144" s="11" t="s">
        <v>457</v>
      </c>
      <c r="O2144" s="64">
        <v>0</v>
      </c>
      <c r="P2144">
        <v>62</v>
      </c>
      <c r="Q2144">
        <v>1</v>
      </c>
      <c r="R2144" s="2">
        <v>191.92716354073951</v>
      </c>
      <c r="T2144">
        <f>(3.14*((P2144/2)^2))/1000000</f>
        <v>3.01754E-3</v>
      </c>
      <c r="U2144" t="s">
        <v>73</v>
      </c>
    </row>
    <row r="2145" spans="1:31" ht="15" customHeight="1">
      <c r="A2145">
        <v>2144</v>
      </c>
      <c r="B2145" s="9" t="s">
        <v>393</v>
      </c>
      <c r="C2145" s="9" t="s">
        <v>470</v>
      </c>
      <c r="D2145" s="6">
        <v>13</v>
      </c>
      <c r="E2145" s="9" t="s">
        <v>648</v>
      </c>
      <c r="F2145" s="17">
        <v>103297</v>
      </c>
      <c r="G2145" s="17">
        <v>62.268999999999998</v>
      </c>
      <c r="H2145" s="17">
        <v>13.901999999999999</v>
      </c>
      <c r="I2145" s="9" t="s">
        <v>747</v>
      </c>
      <c r="J2145" s="9" t="s">
        <v>750</v>
      </c>
      <c r="K2145" s="9" t="s">
        <v>751</v>
      </c>
      <c r="L2145" s="9" t="str">
        <f>CONCATENATE(J2145,".",K2145)</f>
        <v>Bunchonsia.macrophylla</v>
      </c>
      <c r="M2145" s="9" t="s">
        <v>748</v>
      </c>
      <c r="N2145" s="11" t="s">
        <v>457</v>
      </c>
      <c r="O2145" s="64">
        <v>0</v>
      </c>
      <c r="P2145">
        <v>55</v>
      </c>
      <c r="Q2145">
        <v>1</v>
      </c>
      <c r="R2145" s="2">
        <v>156.87458781949556</v>
      </c>
      <c r="T2145">
        <f>(3.14*((P2145/2)^2))/1000000</f>
        <v>2.374625E-3</v>
      </c>
      <c r="U2145" t="s">
        <v>78</v>
      </c>
    </row>
    <row r="2146" spans="1:31" ht="15" customHeight="1">
      <c r="A2146">
        <v>2145</v>
      </c>
      <c r="B2146" s="9" t="s">
        <v>393</v>
      </c>
      <c r="C2146" s="9" t="s">
        <v>470</v>
      </c>
      <c r="D2146" s="6">
        <v>14</v>
      </c>
      <c r="E2146" s="9" t="s">
        <v>647</v>
      </c>
      <c r="F2146" s="16">
        <v>103298</v>
      </c>
      <c r="G2146" s="17">
        <v>60.960999999999999</v>
      </c>
      <c r="H2146" s="17">
        <v>16.786000000000001</v>
      </c>
      <c r="I2146" s="9" t="s">
        <v>66</v>
      </c>
      <c r="J2146" s="9" t="s">
        <v>67</v>
      </c>
      <c r="K2146" s="9" t="s">
        <v>714</v>
      </c>
      <c r="L2146" s="9" t="str">
        <f>CONCATENATE(J2146,".",K2146)</f>
        <v>Magnolia.sororum</v>
      </c>
      <c r="M2146" s="9" t="s">
        <v>67</v>
      </c>
      <c r="N2146" s="11" t="s">
        <v>457</v>
      </c>
      <c r="O2146" s="64">
        <v>25.084785940823043</v>
      </c>
      <c r="P2146">
        <v>1044</v>
      </c>
      <c r="Q2146">
        <v>4</v>
      </c>
      <c r="R2146" s="2">
        <v>167.06919994095676</v>
      </c>
      <c r="T2146">
        <f>(3.14*((P2146/2)^2))/1000000</f>
        <v>0.85559976000000004</v>
      </c>
    </row>
    <row r="2147" spans="1:31" ht="15" customHeight="1">
      <c r="A2147">
        <v>2146</v>
      </c>
      <c r="B2147" s="9" t="s">
        <v>393</v>
      </c>
      <c r="C2147" s="9" t="s">
        <v>470</v>
      </c>
      <c r="D2147" s="6">
        <v>14</v>
      </c>
      <c r="E2147" s="9" t="s">
        <v>648</v>
      </c>
      <c r="F2147" s="17">
        <v>103299</v>
      </c>
      <c r="G2147" s="17">
        <v>62.037999999999997</v>
      </c>
      <c r="H2147" s="17">
        <v>16.940000000000001</v>
      </c>
      <c r="I2147" s="9" t="s">
        <v>42</v>
      </c>
      <c r="J2147" s="9" t="s">
        <v>43</v>
      </c>
      <c r="K2147" s="9" t="s">
        <v>715</v>
      </c>
      <c r="L2147" s="9" t="str">
        <f>CONCATENATE(J2147,".",K2147)</f>
        <v>Psychotria.montivaga</v>
      </c>
      <c r="M2147" s="9" t="s">
        <v>415</v>
      </c>
      <c r="N2147" s="11" t="s">
        <v>457</v>
      </c>
      <c r="O2147" s="64">
        <v>0</v>
      </c>
      <c r="P2147">
        <v>63</v>
      </c>
      <c r="Q2147">
        <v>1</v>
      </c>
      <c r="R2147" s="2">
        <v>127.1222170960894</v>
      </c>
      <c r="T2147">
        <f>(3.14*((P2147/2)^2))/1000000</f>
        <v>3.1156650000000001E-3</v>
      </c>
    </row>
    <row r="2148" spans="1:31" ht="15" customHeight="1">
      <c r="A2148">
        <v>2147</v>
      </c>
      <c r="B2148" s="9" t="s">
        <v>393</v>
      </c>
      <c r="C2148" s="9" t="s">
        <v>470</v>
      </c>
      <c r="D2148" s="6">
        <v>14</v>
      </c>
      <c r="E2148" s="9" t="s">
        <v>648</v>
      </c>
      <c r="F2148" s="17">
        <v>103300</v>
      </c>
      <c r="G2148" s="17">
        <v>60.654000000000003</v>
      </c>
      <c r="H2148" s="17">
        <v>18.478999999999999</v>
      </c>
      <c r="I2148" s="9" t="s">
        <v>726</v>
      </c>
      <c r="J2148" s="9" t="s">
        <v>727</v>
      </c>
      <c r="K2148" s="9" t="s">
        <v>728</v>
      </c>
      <c r="L2148" s="9" t="str">
        <f>CONCATENATE(J2148,".",K2148)</f>
        <v>Maruria.heterophylla</v>
      </c>
      <c r="M2148" s="9" t="s">
        <v>446</v>
      </c>
      <c r="N2148" s="11" t="s">
        <v>457</v>
      </c>
      <c r="O2148" s="64">
        <v>0</v>
      </c>
      <c r="P2148">
        <v>69</v>
      </c>
      <c r="Q2148">
        <v>1</v>
      </c>
      <c r="R2148" s="2">
        <v>125.10469037404594</v>
      </c>
      <c r="T2148">
        <f>(3.14*((P2148/2)^2))/1000000</f>
        <v>3.7373850000000002E-3</v>
      </c>
    </row>
    <row r="2149" spans="1:31" ht="15" customHeight="1">
      <c r="A2149">
        <v>2148</v>
      </c>
      <c r="B2149" s="9" t="s">
        <v>393</v>
      </c>
      <c r="C2149" s="9" t="s">
        <v>470</v>
      </c>
      <c r="D2149" s="6">
        <v>24</v>
      </c>
      <c r="E2149" s="9" t="s">
        <v>648</v>
      </c>
      <c r="F2149" s="17">
        <v>103301</v>
      </c>
      <c r="G2149" s="17">
        <v>65.73</v>
      </c>
      <c r="H2149" s="17">
        <v>19.132000000000001</v>
      </c>
      <c r="I2149" s="9" t="s">
        <v>50</v>
      </c>
      <c r="J2149" s="9" t="s">
        <v>51</v>
      </c>
      <c r="K2149" s="9" t="s">
        <v>712</v>
      </c>
      <c r="L2149" s="9" t="str">
        <f>CONCATENATE(J2149,".",K2149)</f>
        <v>Quercus.salicifolia</v>
      </c>
      <c r="M2149" s="9" t="s">
        <v>471</v>
      </c>
      <c r="N2149" s="11" t="s">
        <v>457</v>
      </c>
      <c r="O2149" s="64">
        <v>0</v>
      </c>
      <c r="P2149">
        <v>59</v>
      </c>
      <c r="Q2149">
        <v>1</v>
      </c>
      <c r="R2149" s="2">
        <v>121.26529319987573</v>
      </c>
      <c r="T2149">
        <f>(3.14*((P2149/2)^2))/1000000</f>
        <v>2.732585E-3</v>
      </c>
    </row>
    <row r="2150" spans="1:31" ht="15" customHeight="1">
      <c r="A2150">
        <v>2149</v>
      </c>
      <c r="B2150" s="9" t="s">
        <v>393</v>
      </c>
      <c r="C2150" s="9" t="s">
        <v>470</v>
      </c>
      <c r="D2150" s="6">
        <v>24</v>
      </c>
      <c r="E2150" s="9" t="s">
        <v>648</v>
      </c>
      <c r="F2150" s="17">
        <v>103302</v>
      </c>
      <c r="G2150" s="17">
        <v>67.844999999999999</v>
      </c>
      <c r="H2150" s="17">
        <v>16.940000000000001</v>
      </c>
      <c r="I2150" s="9" t="s">
        <v>413</v>
      </c>
      <c r="J2150" s="9" t="s">
        <v>414</v>
      </c>
      <c r="L2150" s="9" t="str">
        <f>CONCATENATE(J2150,".",K2150)</f>
        <v>Malvaviscus.</v>
      </c>
      <c r="M2150" s="9" t="s">
        <v>414</v>
      </c>
      <c r="N2150" s="11" t="s">
        <v>457</v>
      </c>
      <c r="O2150" s="64">
        <v>0</v>
      </c>
      <c r="P2150">
        <v>53</v>
      </c>
      <c r="Q2150">
        <v>1</v>
      </c>
      <c r="R2150" s="2">
        <v>191.71780467261499</v>
      </c>
      <c r="T2150">
        <f>(3.14*((P2150/2)^2))/1000000</f>
        <v>2.205065E-3</v>
      </c>
    </row>
    <row r="2151" spans="1:31" ht="15" customHeight="1">
      <c r="A2151">
        <v>2150</v>
      </c>
      <c r="B2151" s="9" t="s">
        <v>393</v>
      </c>
      <c r="C2151" s="9" t="s">
        <v>470</v>
      </c>
      <c r="D2151" s="6">
        <v>24</v>
      </c>
      <c r="E2151" s="9" t="s">
        <v>648</v>
      </c>
      <c r="F2151" s="17">
        <v>103303</v>
      </c>
      <c r="G2151" s="17">
        <v>67.73</v>
      </c>
      <c r="H2151" s="17">
        <v>16.556000000000001</v>
      </c>
      <c r="I2151" s="9" t="s">
        <v>413</v>
      </c>
      <c r="J2151" s="9" t="s">
        <v>414</v>
      </c>
      <c r="L2151" s="9" t="str">
        <f>CONCATENATE(J2151,".",K2151)</f>
        <v>Malvaviscus.</v>
      </c>
      <c r="M2151" s="9" t="s">
        <v>414</v>
      </c>
      <c r="N2151" s="11" t="s">
        <v>457</v>
      </c>
      <c r="O2151" s="64">
        <v>0</v>
      </c>
      <c r="P2151">
        <v>57</v>
      </c>
      <c r="Q2151">
        <v>1</v>
      </c>
      <c r="R2151" s="2">
        <v>197.76816647798799</v>
      </c>
      <c r="T2151">
        <f>(3.14*((P2151/2)^2))/1000000</f>
        <v>2.550465E-3</v>
      </c>
      <c r="U2151" t="s">
        <v>26</v>
      </c>
    </row>
    <row r="2152" spans="1:31" ht="15" customHeight="1">
      <c r="A2152">
        <v>2151</v>
      </c>
      <c r="B2152" s="9" t="s">
        <v>393</v>
      </c>
      <c r="C2152" s="9" t="s">
        <v>470</v>
      </c>
      <c r="D2152" s="6">
        <v>23</v>
      </c>
      <c r="E2152" s="9" t="s">
        <v>648</v>
      </c>
      <c r="F2152" s="17">
        <v>103304</v>
      </c>
      <c r="G2152" s="17">
        <v>70.153000000000006</v>
      </c>
      <c r="H2152" s="17">
        <v>14.132999999999999</v>
      </c>
      <c r="I2152" s="9" t="s">
        <v>413</v>
      </c>
      <c r="J2152" s="9" t="s">
        <v>414</v>
      </c>
      <c r="L2152" s="9" t="str">
        <f>CONCATENATE(J2152,".",K2152)</f>
        <v>Malvaviscus.</v>
      </c>
      <c r="M2152" s="9" t="s">
        <v>414</v>
      </c>
      <c r="N2152" s="11" t="s">
        <v>457</v>
      </c>
      <c r="O2152" s="64">
        <v>0</v>
      </c>
      <c r="P2152">
        <v>90</v>
      </c>
      <c r="Q2152">
        <v>1</v>
      </c>
      <c r="R2152" s="2">
        <v>177.30552160145703</v>
      </c>
      <c r="T2152">
        <f>(3.14*((P2152/2)^2))/1000000</f>
        <v>6.3584999999999996E-3</v>
      </c>
    </row>
    <row r="2153" spans="1:31" ht="15" customHeight="1">
      <c r="A2153">
        <v>2152</v>
      </c>
      <c r="B2153" s="9" t="s">
        <v>393</v>
      </c>
      <c r="C2153" s="9" t="s">
        <v>470</v>
      </c>
      <c r="D2153" s="6">
        <v>23</v>
      </c>
      <c r="E2153" s="9" t="s">
        <v>648</v>
      </c>
      <c r="F2153" s="17">
        <v>103305</v>
      </c>
      <c r="G2153" s="17">
        <v>66.268000000000001</v>
      </c>
      <c r="H2153" s="17">
        <v>14.978999999999999</v>
      </c>
      <c r="I2153" s="9" t="s">
        <v>355</v>
      </c>
      <c r="J2153" s="9" t="s">
        <v>458</v>
      </c>
      <c r="L2153" s="9" t="str">
        <f>CONCATENATE(J2153,".",K2153)</f>
        <v>Erythrina.</v>
      </c>
      <c r="M2153" s="9" t="s">
        <v>458</v>
      </c>
      <c r="N2153" s="11" t="s">
        <v>457</v>
      </c>
      <c r="O2153" s="64">
        <v>0</v>
      </c>
      <c r="P2153">
        <v>57</v>
      </c>
      <c r="Q2153">
        <v>1</v>
      </c>
      <c r="R2153" s="2">
        <v>186.54619879455205</v>
      </c>
      <c r="T2153">
        <f>(3.14*((P2153/2)^2))/1000000</f>
        <v>2.550465E-3</v>
      </c>
    </row>
    <row r="2154" spans="1:31" ht="15" customHeight="1">
      <c r="A2154">
        <v>2153</v>
      </c>
      <c r="B2154" s="9" t="s">
        <v>393</v>
      </c>
      <c r="C2154" s="9" t="s">
        <v>470</v>
      </c>
      <c r="D2154" s="6">
        <v>23</v>
      </c>
      <c r="E2154" s="9" t="s">
        <v>648</v>
      </c>
      <c r="F2154" s="17">
        <v>103306</v>
      </c>
      <c r="G2154" s="17">
        <v>66.421999999999997</v>
      </c>
      <c r="H2154" s="17">
        <v>13.941000000000001</v>
      </c>
      <c r="I2154" s="9" t="s">
        <v>54</v>
      </c>
      <c r="J2154" s="9" t="s">
        <v>55</v>
      </c>
      <c r="K2154" s="9" t="s">
        <v>502</v>
      </c>
      <c r="L2154" s="9" t="str">
        <f>CONCATENATE(J2154,".",K2154)</f>
        <v>Schefflera.sp2</v>
      </c>
      <c r="M2154" s="9" t="s">
        <v>395</v>
      </c>
      <c r="N2154" s="11" t="s">
        <v>457</v>
      </c>
      <c r="O2154" s="64">
        <v>0</v>
      </c>
      <c r="P2154">
        <v>70</v>
      </c>
      <c r="Q2154">
        <v>1</v>
      </c>
      <c r="R2154" s="2">
        <v>164.27136379907171</v>
      </c>
      <c r="T2154">
        <f>(3.14*((P2154/2)^2))/1000000</f>
        <v>3.8465000000000001E-3</v>
      </c>
    </row>
    <row r="2155" spans="1:31" ht="15" customHeight="1">
      <c r="A2155">
        <v>2154</v>
      </c>
      <c r="B2155" s="9" t="s">
        <v>393</v>
      </c>
      <c r="C2155" s="9" t="s">
        <v>470</v>
      </c>
      <c r="D2155" s="6">
        <v>33</v>
      </c>
      <c r="E2155" s="9" t="s">
        <v>647</v>
      </c>
      <c r="F2155" s="16">
        <v>103307</v>
      </c>
      <c r="G2155" s="17">
        <v>71.614000000000004</v>
      </c>
      <c r="H2155" s="17">
        <v>11.132999999999999</v>
      </c>
      <c r="I2155" s="9" t="s">
        <v>66</v>
      </c>
      <c r="J2155" s="9" t="s">
        <v>67</v>
      </c>
      <c r="K2155" s="9" t="s">
        <v>714</v>
      </c>
      <c r="L2155" s="9" t="str">
        <f>CONCATENATE(J2155,".",K2155)</f>
        <v>Magnolia.sororum</v>
      </c>
      <c r="M2155" s="9" t="s">
        <v>67</v>
      </c>
      <c r="N2155" s="11" t="s">
        <v>472</v>
      </c>
      <c r="O2155" s="64">
        <v>14.718439110108328</v>
      </c>
      <c r="P2155">
        <v>178</v>
      </c>
      <c r="Q2155">
        <v>2</v>
      </c>
      <c r="R2155" s="2">
        <v>192.0303572341428</v>
      </c>
      <c r="T2155">
        <f>(3.14*((P2155/2)^2))/1000000</f>
        <v>2.4871940000000002E-2</v>
      </c>
      <c r="U2155" t="s">
        <v>30</v>
      </c>
      <c r="W2155">
        <v>102</v>
      </c>
    </row>
    <row r="2156" spans="1:31" ht="15" customHeight="1">
      <c r="A2156">
        <v>2155</v>
      </c>
      <c r="B2156" s="9" t="s">
        <v>393</v>
      </c>
      <c r="C2156" s="9" t="s">
        <v>470</v>
      </c>
      <c r="D2156" s="6">
        <v>33</v>
      </c>
      <c r="E2156" s="9" t="s">
        <v>648</v>
      </c>
      <c r="F2156" s="17">
        <v>103308</v>
      </c>
      <c r="G2156" s="17">
        <v>70.768000000000001</v>
      </c>
      <c r="H2156" s="17">
        <v>12.018000000000001</v>
      </c>
      <c r="I2156" s="9" t="s">
        <v>52</v>
      </c>
      <c r="J2156" s="9" t="s">
        <v>53</v>
      </c>
      <c r="L2156" s="9" t="str">
        <f>CONCATENATE(J2156,".",K2156)</f>
        <v>Styrax.</v>
      </c>
      <c r="M2156" s="9" t="s">
        <v>53</v>
      </c>
      <c r="N2156" s="11" t="s">
        <v>472</v>
      </c>
      <c r="O2156" s="64">
        <v>0</v>
      </c>
      <c r="P2156">
        <v>90</v>
      </c>
      <c r="Q2156">
        <v>1</v>
      </c>
      <c r="R2156" s="2">
        <v>173.09585567088112</v>
      </c>
      <c r="T2156">
        <f>(3.14*((P2156/2)^2))/1000000</f>
        <v>6.3584999999999996E-3</v>
      </c>
    </row>
    <row r="2157" spans="1:31" ht="15" customHeight="1">
      <c r="A2157">
        <v>2156</v>
      </c>
      <c r="B2157" s="9" t="s">
        <v>393</v>
      </c>
      <c r="C2157" s="9" t="s">
        <v>470</v>
      </c>
      <c r="D2157" s="6">
        <v>33</v>
      </c>
      <c r="E2157" s="9" t="s">
        <v>648</v>
      </c>
      <c r="F2157" s="17">
        <v>103309</v>
      </c>
      <c r="G2157" s="17">
        <v>71.037000000000006</v>
      </c>
      <c r="H2157" s="17">
        <v>14.978999999999999</v>
      </c>
      <c r="I2157" s="9" t="s">
        <v>413</v>
      </c>
      <c r="J2157" s="9" t="s">
        <v>414</v>
      </c>
      <c r="L2157" s="9" t="str">
        <f>CONCATENATE(J2157,".",K2157)</f>
        <v>Malvaviscus.</v>
      </c>
      <c r="M2157" s="9" t="s">
        <v>414</v>
      </c>
      <c r="N2157" s="11" t="s">
        <v>472</v>
      </c>
      <c r="O2157" s="64">
        <v>0</v>
      </c>
      <c r="P2157">
        <v>55</v>
      </c>
      <c r="Q2157">
        <v>1</v>
      </c>
      <c r="R2157" s="2">
        <v>142.17387580390988</v>
      </c>
      <c r="T2157">
        <f>(3.14*((P2157/2)^2))/1000000</f>
        <v>2.374625E-3</v>
      </c>
    </row>
    <row r="2158" spans="1:31" ht="15" customHeight="1">
      <c r="A2158">
        <v>2157</v>
      </c>
      <c r="B2158" s="9" t="s">
        <v>393</v>
      </c>
      <c r="C2158" s="9" t="s">
        <v>470</v>
      </c>
      <c r="D2158" s="6">
        <v>33</v>
      </c>
      <c r="E2158" s="9" t="s">
        <v>648</v>
      </c>
      <c r="F2158" s="17">
        <v>103310</v>
      </c>
      <c r="G2158" s="17">
        <v>74.805999999999997</v>
      </c>
      <c r="H2158" s="17">
        <v>14.401999999999999</v>
      </c>
      <c r="I2158" s="9" t="s">
        <v>66</v>
      </c>
      <c r="J2158" s="9" t="s">
        <v>67</v>
      </c>
      <c r="K2158" s="9" t="s">
        <v>714</v>
      </c>
      <c r="L2158" s="9" t="str">
        <f>CONCATENATE(J2158,".",K2158)</f>
        <v>Magnolia.sororum</v>
      </c>
      <c r="M2158" s="9" t="s">
        <v>67</v>
      </c>
      <c r="N2158" s="11" t="s">
        <v>472</v>
      </c>
      <c r="O2158" s="64">
        <v>0</v>
      </c>
      <c r="P2158">
        <v>558</v>
      </c>
      <c r="Q2158">
        <v>4</v>
      </c>
      <c r="R2158" s="2">
        <v>106.11418801623861</v>
      </c>
      <c r="S2158">
        <v>230</v>
      </c>
      <c r="T2158">
        <f>(3.14*((P2158/2)^2))/1000000</f>
        <v>0.24442074000000003</v>
      </c>
      <c r="U2158" t="s">
        <v>48</v>
      </c>
      <c r="V2158" t="s">
        <v>473</v>
      </c>
      <c r="AE2158" t="s">
        <v>474</v>
      </c>
    </row>
    <row r="2159" spans="1:31" ht="15" customHeight="1">
      <c r="A2159">
        <v>2158</v>
      </c>
      <c r="B2159" s="9" t="s">
        <v>393</v>
      </c>
      <c r="C2159" s="9" t="s">
        <v>470</v>
      </c>
      <c r="D2159" s="6">
        <v>34</v>
      </c>
      <c r="E2159" s="9" t="s">
        <v>648</v>
      </c>
      <c r="F2159" s="17">
        <v>103311</v>
      </c>
      <c r="G2159" s="17">
        <v>72.075000000000003</v>
      </c>
      <c r="H2159" s="17">
        <v>16.016999999999999</v>
      </c>
      <c r="I2159" s="9" t="s">
        <v>52</v>
      </c>
      <c r="J2159" s="9" t="s">
        <v>53</v>
      </c>
      <c r="L2159" s="9" t="str">
        <f>CONCATENATE(J2159,".",K2159)</f>
        <v>Styrax.</v>
      </c>
      <c r="M2159" s="9" t="s">
        <v>53</v>
      </c>
      <c r="N2159" s="11" t="s">
        <v>472</v>
      </c>
      <c r="O2159" s="64">
        <v>0</v>
      </c>
      <c r="P2159">
        <v>101</v>
      </c>
      <c r="Q2159">
        <v>2</v>
      </c>
      <c r="R2159" s="2">
        <v>119.01248435662309</v>
      </c>
      <c r="T2159">
        <f>(3.14*((P2159/2)^2))/1000000</f>
        <v>8.0077849999999999E-3</v>
      </c>
    </row>
    <row r="2160" spans="1:31" ht="15" customHeight="1">
      <c r="A2160">
        <v>2159</v>
      </c>
      <c r="B2160" s="9" t="s">
        <v>393</v>
      </c>
      <c r="C2160" s="9" t="s">
        <v>470</v>
      </c>
      <c r="D2160" s="6">
        <v>44</v>
      </c>
      <c r="E2160" s="9" t="s">
        <v>648</v>
      </c>
      <c r="F2160" s="17">
        <v>103312</v>
      </c>
      <c r="G2160" s="17">
        <v>79.075000000000003</v>
      </c>
      <c r="H2160" s="17">
        <v>18.670999999999999</v>
      </c>
      <c r="I2160" s="9" t="s">
        <v>413</v>
      </c>
      <c r="J2160" s="9" t="s">
        <v>414</v>
      </c>
      <c r="L2160" s="9" t="str">
        <f>CONCATENATE(J2160,".",K2160)</f>
        <v>Malvaviscus.</v>
      </c>
      <c r="M2160" s="9" t="s">
        <v>414</v>
      </c>
      <c r="N2160" s="11" t="s">
        <v>472</v>
      </c>
      <c r="O2160" s="64">
        <v>0</v>
      </c>
      <c r="P2160">
        <v>50</v>
      </c>
      <c r="Q2160">
        <v>1</v>
      </c>
      <c r="R2160" s="2">
        <v>131.0841152832536</v>
      </c>
      <c r="T2160">
        <f>(3.14*((P2160/2)^2))/1000000</f>
        <v>1.9624999999999998E-3</v>
      </c>
      <c r="U2160" t="s">
        <v>78</v>
      </c>
    </row>
    <row r="2161" spans="1:31" ht="15" customHeight="1">
      <c r="A2161">
        <v>2160</v>
      </c>
      <c r="B2161" s="9" t="s">
        <v>393</v>
      </c>
      <c r="C2161" s="9" t="s">
        <v>470</v>
      </c>
      <c r="D2161" s="6">
        <v>44</v>
      </c>
      <c r="E2161" s="9" t="s">
        <v>648</v>
      </c>
      <c r="F2161" s="17">
        <v>103313</v>
      </c>
      <c r="G2161" s="17">
        <v>79.69</v>
      </c>
      <c r="H2161" s="17">
        <v>17.516999999999999</v>
      </c>
      <c r="I2161" s="9" t="s">
        <v>28</v>
      </c>
      <c r="J2161" s="9" t="s">
        <v>514</v>
      </c>
      <c r="K2161" s="9">
        <v>4</v>
      </c>
      <c r="L2161" s="9" t="str">
        <f>CONCATENATE(J2161,".",K2161)</f>
        <v>MirIndet.4</v>
      </c>
      <c r="M2161" s="9" t="s">
        <v>423</v>
      </c>
      <c r="N2161" s="11" t="s">
        <v>472</v>
      </c>
      <c r="O2161" s="64">
        <v>0</v>
      </c>
      <c r="P2161">
        <v>79</v>
      </c>
      <c r="Q2161">
        <v>1</v>
      </c>
      <c r="R2161" s="2">
        <v>182.52080684214826</v>
      </c>
      <c r="T2161">
        <f>(3.14*((P2161/2)^2))/1000000</f>
        <v>4.8991850000000003E-3</v>
      </c>
      <c r="U2161" t="s">
        <v>63</v>
      </c>
    </row>
    <row r="2162" spans="1:31" ht="15" customHeight="1">
      <c r="A2162">
        <v>2161</v>
      </c>
      <c r="B2162" s="9" t="s">
        <v>393</v>
      </c>
      <c r="C2162" s="9" t="s">
        <v>470</v>
      </c>
      <c r="D2162" s="6">
        <v>43</v>
      </c>
      <c r="E2162" s="9" t="s">
        <v>648</v>
      </c>
      <c r="F2162" s="17">
        <v>103314</v>
      </c>
      <c r="G2162" s="17">
        <v>77.575000000000003</v>
      </c>
      <c r="H2162" s="17">
        <v>13.518000000000001</v>
      </c>
      <c r="I2162" s="9" t="s">
        <v>413</v>
      </c>
      <c r="J2162" s="9" t="s">
        <v>414</v>
      </c>
      <c r="L2162" s="9" t="str">
        <f>CONCATENATE(J2162,".",K2162)</f>
        <v>Malvaviscus.</v>
      </c>
      <c r="M2162" s="9" t="s">
        <v>414</v>
      </c>
      <c r="N2162" s="11" t="s">
        <v>472</v>
      </c>
      <c r="O2162" s="64">
        <v>0</v>
      </c>
      <c r="P2162">
        <v>66</v>
      </c>
      <c r="Q2162">
        <v>1</v>
      </c>
      <c r="R2162" s="2">
        <v>188.22367486300877</v>
      </c>
      <c r="T2162">
        <f>(3.14*((P2162/2)^2))/1000000</f>
        <v>3.41946E-3</v>
      </c>
    </row>
    <row r="2163" spans="1:31" ht="15" customHeight="1">
      <c r="A2163">
        <v>2162</v>
      </c>
      <c r="B2163" s="9" t="s">
        <v>393</v>
      </c>
      <c r="C2163" s="9" t="s">
        <v>470</v>
      </c>
      <c r="D2163" s="6">
        <v>43</v>
      </c>
      <c r="E2163" s="9" t="s">
        <v>648</v>
      </c>
      <c r="F2163" s="17">
        <v>103315</v>
      </c>
      <c r="G2163" s="17">
        <v>79.343999999999994</v>
      </c>
      <c r="H2163" s="17">
        <v>12.71</v>
      </c>
      <c r="I2163" s="9" t="s">
        <v>311</v>
      </c>
      <c r="J2163" s="9" t="s">
        <v>312</v>
      </c>
      <c r="L2163" s="9" t="str">
        <f>CONCATENATE(J2163,".",K2163)</f>
        <v>Piper.</v>
      </c>
      <c r="M2163" s="9" t="s">
        <v>312</v>
      </c>
      <c r="N2163" s="11" t="s">
        <v>472</v>
      </c>
      <c r="O2163" s="64">
        <v>0</v>
      </c>
      <c r="P2163">
        <v>85</v>
      </c>
      <c r="Q2163">
        <v>1</v>
      </c>
      <c r="R2163" s="2">
        <v>157.33873510211919</v>
      </c>
      <c r="T2163">
        <f>(3.14*((P2163/2)^2))/1000000</f>
        <v>5.6716249999999996E-3</v>
      </c>
    </row>
    <row r="2164" spans="1:31" ht="15" customHeight="1">
      <c r="A2164">
        <v>2163</v>
      </c>
      <c r="B2164" s="9" t="s">
        <v>393</v>
      </c>
      <c r="C2164" s="9" t="s">
        <v>470</v>
      </c>
      <c r="D2164" s="6">
        <v>43</v>
      </c>
      <c r="E2164" s="9" t="s">
        <v>648</v>
      </c>
      <c r="F2164" s="17">
        <v>103316</v>
      </c>
      <c r="G2164" s="17">
        <v>80.536000000000001</v>
      </c>
      <c r="H2164" s="17">
        <v>11.326000000000001</v>
      </c>
      <c r="I2164" s="9" t="s">
        <v>730</v>
      </c>
      <c r="J2164" s="9" t="s">
        <v>731</v>
      </c>
      <c r="K2164" s="9" t="s">
        <v>732</v>
      </c>
      <c r="L2164" s="9" t="str">
        <f>CONCATENATE(J2164,".",K2164)</f>
        <v>Tournefortia.glabra</v>
      </c>
      <c r="M2164" s="9" t="s">
        <v>733</v>
      </c>
      <c r="N2164" s="11" t="s">
        <v>472</v>
      </c>
      <c r="O2164" s="64">
        <v>0</v>
      </c>
      <c r="P2164">
        <v>85</v>
      </c>
      <c r="Q2164">
        <v>1</v>
      </c>
      <c r="R2164" s="2">
        <v>106.90654300079566</v>
      </c>
      <c r="T2164">
        <f>(3.14*((P2164/2)^2))/1000000</f>
        <v>5.6716249999999996E-3</v>
      </c>
    </row>
    <row r="2165" spans="1:31" ht="15" customHeight="1">
      <c r="A2165">
        <v>2164</v>
      </c>
      <c r="B2165" s="9" t="s">
        <v>393</v>
      </c>
      <c r="C2165" s="9" t="s">
        <v>470</v>
      </c>
      <c r="D2165" s="6">
        <v>43</v>
      </c>
      <c r="E2165" s="9" t="s">
        <v>648</v>
      </c>
      <c r="F2165" s="17">
        <v>103317</v>
      </c>
      <c r="G2165" s="17">
        <v>77.152000000000001</v>
      </c>
      <c r="H2165" s="17">
        <v>10.518000000000001</v>
      </c>
      <c r="I2165" s="9" t="s">
        <v>413</v>
      </c>
      <c r="J2165" s="9" t="s">
        <v>414</v>
      </c>
      <c r="L2165" s="9" t="str">
        <f>CONCATENATE(J2165,".",K2165)</f>
        <v>Malvaviscus.</v>
      </c>
      <c r="M2165" s="9" t="s">
        <v>414</v>
      </c>
      <c r="N2165" s="11" t="s">
        <v>472</v>
      </c>
      <c r="O2165" s="64">
        <v>0</v>
      </c>
      <c r="P2165">
        <v>65</v>
      </c>
      <c r="Q2165">
        <v>1</v>
      </c>
      <c r="R2165" s="2">
        <v>163.54806608453507</v>
      </c>
      <c r="T2165">
        <f>(3.14*((P2165/2)^2))/1000000</f>
        <v>3.3166250000000001E-3</v>
      </c>
      <c r="U2165" t="s">
        <v>30</v>
      </c>
      <c r="W2165">
        <v>54</v>
      </c>
    </row>
    <row r="2166" spans="1:31" ht="15" customHeight="1">
      <c r="A2166">
        <v>2165</v>
      </c>
      <c r="B2166" s="9" t="s">
        <v>393</v>
      </c>
      <c r="C2166" s="9" t="s">
        <v>470</v>
      </c>
      <c r="D2166" s="6">
        <v>42</v>
      </c>
      <c r="E2166" s="9" t="s">
        <v>648</v>
      </c>
      <c r="F2166" s="17">
        <v>103318</v>
      </c>
      <c r="G2166" s="17">
        <v>79.152000000000001</v>
      </c>
      <c r="H2166" s="17">
        <v>8.2490000000000006</v>
      </c>
      <c r="I2166" s="9" t="s">
        <v>28</v>
      </c>
      <c r="J2166" s="9" t="s">
        <v>514</v>
      </c>
      <c r="K2166" s="9">
        <v>2</v>
      </c>
      <c r="L2166" s="9" t="str">
        <f>CONCATENATE(J2166,".",K2166)</f>
        <v>MirIndet.2</v>
      </c>
      <c r="M2166" s="9" t="s">
        <v>28</v>
      </c>
      <c r="N2166" s="11" t="s">
        <v>472</v>
      </c>
      <c r="O2166" s="64">
        <v>0</v>
      </c>
      <c r="P2166">
        <v>156</v>
      </c>
      <c r="Q2166">
        <v>2</v>
      </c>
      <c r="R2166" s="2">
        <v>167.77568701607527</v>
      </c>
      <c r="T2166">
        <f>(3.14*((P2166/2)^2))/1000000</f>
        <v>1.9103760000000001E-2</v>
      </c>
      <c r="U2166" t="s">
        <v>73</v>
      </c>
      <c r="AE2166" t="s">
        <v>475</v>
      </c>
    </row>
    <row r="2167" spans="1:31" ht="15" customHeight="1">
      <c r="A2167">
        <v>2166</v>
      </c>
      <c r="B2167" s="9" t="s">
        <v>393</v>
      </c>
      <c r="C2167" s="9" t="s">
        <v>470</v>
      </c>
      <c r="D2167" s="6">
        <v>42</v>
      </c>
      <c r="E2167" s="9" t="s">
        <v>648</v>
      </c>
      <c r="F2167" s="17">
        <v>103319</v>
      </c>
      <c r="G2167" s="17">
        <v>80.805000000000007</v>
      </c>
      <c r="H2167" s="17">
        <v>5.4029999999999996</v>
      </c>
      <c r="I2167" s="9" t="s">
        <v>311</v>
      </c>
      <c r="J2167" s="9" t="s">
        <v>312</v>
      </c>
      <c r="L2167" s="9" t="str">
        <f>CONCATENATE(J2167,".",K2167)</f>
        <v>Piper.</v>
      </c>
      <c r="M2167" s="9" t="s">
        <v>312</v>
      </c>
      <c r="N2167" s="11" t="s">
        <v>472</v>
      </c>
      <c r="O2167" s="64">
        <v>0</v>
      </c>
      <c r="P2167">
        <v>64</v>
      </c>
      <c r="Q2167">
        <v>1</v>
      </c>
      <c r="R2167" s="2">
        <v>143.06472227554605</v>
      </c>
      <c r="T2167">
        <f>(3.14*((P2167/2)^2))/1000000</f>
        <v>3.21536E-3</v>
      </c>
    </row>
    <row r="2168" spans="1:31" ht="15" customHeight="1">
      <c r="A2168">
        <v>2167</v>
      </c>
      <c r="B2168" s="9" t="s">
        <v>393</v>
      </c>
      <c r="C2168" s="9" t="s">
        <v>470</v>
      </c>
      <c r="D2168" s="6">
        <v>41</v>
      </c>
      <c r="E2168" s="9" t="s">
        <v>648</v>
      </c>
      <c r="F2168" s="20">
        <v>103320</v>
      </c>
      <c r="G2168" s="17">
        <v>77.343999999999994</v>
      </c>
      <c r="H2168" s="17">
        <v>1.673</v>
      </c>
      <c r="I2168" s="9" t="s">
        <v>166</v>
      </c>
      <c r="J2168" s="9" t="s">
        <v>522</v>
      </c>
      <c r="K2168" s="9" t="s">
        <v>502</v>
      </c>
      <c r="L2168" s="9" t="str">
        <f>CONCATENATE(J2168,".",K2168)</f>
        <v>Melastoma.sp2</v>
      </c>
      <c r="M2168" s="9" t="s">
        <v>398</v>
      </c>
      <c r="N2168" s="11" t="s">
        <v>472</v>
      </c>
      <c r="O2168" s="64">
        <v>0</v>
      </c>
      <c r="P2168">
        <v>130</v>
      </c>
      <c r="Q2168">
        <v>2</v>
      </c>
      <c r="R2168" s="2">
        <v>158.64155368285145</v>
      </c>
      <c r="T2168">
        <f>(3.14*((P2168/2)^2))/1000000</f>
        <v>1.3266500000000001E-2</v>
      </c>
      <c r="U2168" t="s">
        <v>30</v>
      </c>
      <c r="W2168">
        <v>122</v>
      </c>
    </row>
    <row r="2169" spans="1:31" ht="15" customHeight="1">
      <c r="A2169">
        <v>2168</v>
      </c>
      <c r="B2169" s="9" t="s">
        <v>393</v>
      </c>
      <c r="C2169" s="9" t="s">
        <v>476</v>
      </c>
      <c r="D2169" s="6">
        <v>11</v>
      </c>
      <c r="E2169" s="9" t="s">
        <v>648</v>
      </c>
      <c r="F2169" s="17">
        <v>103321</v>
      </c>
      <c r="G2169" s="17">
        <v>64.143000000000001</v>
      </c>
      <c r="H2169" s="17">
        <v>21.67</v>
      </c>
      <c r="I2169" s="9" t="s">
        <v>413</v>
      </c>
      <c r="J2169" s="9" t="s">
        <v>414</v>
      </c>
      <c r="L2169" s="9" t="str">
        <f>CONCATENATE(J2169,".",K2169)</f>
        <v>Malvaviscus.</v>
      </c>
      <c r="M2169" s="9" t="s">
        <v>414</v>
      </c>
      <c r="N2169" s="11" t="s">
        <v>472</v>
      </c>
      <c r="O2169" s="64">
        <v>0</v>
      </c>
      <c r="P2169">
        <v>73</v>
      </c>
      <c r="Q2169">
        <v>1</v>
      </c>
      <c r="R2169" s="2">
        <v>175.86105252664822</v>
      </c>
      <c r="T2169">
        <f>(3.14*((P2169/2)^2))/1000000</f>
        <v>4.1832650000000002E-3</v>
      </c>
      <c r="U2169" t="s">
        <v>30</v>
      </c>
      <c r="W2169">
        <v>55</v>
      </c>
    </row>
    <row r="2170" spans="1:31" ht="15" customHeight="1">
      <c r="A2170">
        <v>2169</v>
      </c>
      <c r="B2170" s="9" t="s">
        <v>393</v>
      </c>
      <c r="C2170" s="9" t="s">
        <v>476</v>
      </c>
      <c r="D2170" s="6">
        <v>12</v>
      </c>
      <c r="E2170" s="9" t="s">
        <v>648</v>
      </c>
      <c r="F2170" s="17">
        <v>103322</v>
      </c>
      <c r="G2170" s="17">
        <v>64.820999999999998</v>
      </c>
      <c r="H2170" s="17">
        <v>27.597999999999999</v>
      </c>
      <c r="I2170" s="9" t="s">
        <v>71</v>
      </c>
      <c r="J2170" s="9" t="s">
        <v>72</v>
      </c>
      <c r="K2170" s="9" t="s">
        <v>494</v>
      </c>
      <c r="L2170" s="9" t="str">
        <f>CONCATENATE(J2170,".",K2170)</f>
        <v>Cornus.disciflora</v>
      </c>
      <c r="M2170" s="9" t="s">
        <v>72</v>
      </c>
      <c r="N2170" s="11" t="s">
        <v>472</v>
      </c>
      <c r="O2170" s="64">
        <v>0</v>
      </c>
      <c r="P2170">
        <v>659</v>
      </c>
      <c r="Q2170">
        <v>4</v>
      </c>
      <c r="R2170" s="2">
        <v>120.36700460642396</v>
      </c>
      <c r="T2170">
        <f>(3.14*((P2170/2)^2))/1000000</f>
        <v>0.34091058500000004</v>
      </c>
    </row>
    <row r="2171" spans="1:31" ht="15" customHeight="1">
      <c r="A2171">
        <v>2170</v>
      </c>
      <c r="B2171" s="9" t="s">
        <v>393</v>
      </c>
      <c r="C2171" s="9" t="s">
        <v>476</v>
      </c>
      <c r="D2171" s="6">
        <v>13</v>
      </c>
      <c r="E2171" s="9" t="s">
        <v>648</v>
      </c>
      <c r="F2171" s="17">
        <v>103323</v>
      </c>
      <c r="G2171" s="17">
        <v>63.070999999999998</v>
      </c>
      <c r="H2171" s="17">
        <v>30.134</v>
      </c>
      <c r="I2171" s="9" t="s">
        <v>311</v>
      </c>
      <c r="J2171" s="9" t="s">
        <v>312</v>
      </c>
      <c r="L2171" s="9" t="str">
        <f>CONCATENATE(J2171,".",K2171)</f>
        <v>Piper.</v>
      </c>
      <c r="M2171" s="9" t="s">
        <v>312</v>
      </c>
      <c r="N2171" s="11" t="s">
        <v>472</v>
      </c>
      <c r="O2171" s="64">
        <v>0</v>
      </c>
      <c r="P2171">
        <v>61</v>
      </c>
      <c r="Q2171">
        <v>1</v>
      </c>
      <c r="R2171" s="2">
        <v>153.26177107777363</v>
      </c>
      <c r="T2171">
        <f>(3.14*((P2171/2)^2))/1000000</f>
        <v>2.9209850000000001E-3</v>
      </c>
    </row>
    <row r="2172" spans="1:31" ht="15" customHeight="1">
      <c r="A2172">
        <v>2171</v>
      </c>
      <c r="B2172" s="9" t="s">
        <v>393</v>
      </c>
      <c r="C2172" s="9" t="s">
        <v>476</v>
      </c>
      <c r="D2172" s="6">
        <v>13</v>
      </c>
      <c r="E2172" s="9" t="s">
        <v>648</v>
      </c>
      <c r="F2172" s="17">
        <v>103324</v>
      </c>
      <c r="G2172" s="17">
        <v>61.679000000000002</v>
      </c>
      <c r="H2172" s="17">
        <v>32.811999999999998</v>
      </c>
      <c r="I2172" s="9" t="s">
        <v>52</v>
      </c>
      <c r="J2172" s="9" t="s">
        <v>53</v>
      </c>
      <c r="L2172" s="9" t="str">
        <f>CONCATENATE(J2172,".",K2172)</f>
        <v>Styrax.</v>
      </c>
      <c r="M2172" s="9" t="s">
        <v>53</v>
      </c>
      <c r="N2172" s="11" t="s">
        <v>472</v>
      </c>
      <c r="O2172" s="64">
        <v>0</v>
      </c>
      <c r="P2172">
        <v>115</v>
      </c>
      <c r="Q2172">
        <v>2</v>
      </c>
      <c r="R2172" s="2">
        <v>121.1977525564358</v>
      </c>
      <c r="T2172">
        <f>(3.14*((P2172/2)^2))/1000000</f>
        <v>1.0381625E-2</v>
      </c>
      <c r="U2172" t="s">
        <v>30</v>
      </c>
      <c r="W2172">
        <v>98</v>
      </c>
    </row>
    <row r="2173" spans="1:31" ht="15" customHeight="1">
      <c r="A2173">
        <v>2172</v>
      </c>
      <c r="B2173" s="9" t="s">
        <v>393</v>
      </c>
      <c r="C2173" s="9" t="s">
        <v>476</v>
      </c>
      <c r="D2173" s="6">
        <v>13</v>
      </c>
      <c r="E2173" s="9" t="s">
        <v>648</v>
      </c>
      <c r="F2173" s="17">
        <v>103325</v>
      </c>
      <c r="G2173" s="17">
        <v>60.536000000000001</v>
      </c>
      <c r="H2173" s="17">
        <v>33.991</v>
      </c>
      <c r="I2173" s="9" t="s">
        <v>730</v>
      </c>
      <c r="J2173" s="9" t="s">
        <v>731</v>
      </c>
      <c r="K2173" s="9" t="s">
        <v>732</v>
      </c>
      <c r="L2173" s="9" t="str">
        <f>CONCATENATE(J2173,".",K2173)</f>
        <v>Tournefortia.glabra</v>
      </c>
      <c r="M2173" s="9" t="s">
        <v>733</v>
      </c>
      <c r="N2173" s="11" t="s">
        <v>472</v>
      </c>
      <c r="O2173" s="64">
        <v>0</v>
      </c>
      <c r="P2173">
        <v>71</v>
      </c>
      <c r="Q2173">
        <v>1</v>
      </c>
      <c r="R2173" s="2">
        <v>108.98923576470216</v>
      </c>
      <c r="T2173">
        <f>(3.14*((P2173/2)^2))/1000000</f>
        <v>3.9571850000000002E-3</v>
      </c>
    </row>
    <row r="2174" spans="1:31" ht="15" customHeight="1">
      <c r="A2174">
        <v>2173</v>
      </c>
      <c r="B2174" s="9" t="s">
        <v>393</v>
      </c>
      <c r="C2174" s="9" t="s">
        <v>476</v>
      </c>
      <c r="D2174" s="6">
        <v>14</v>
      </c>
      <c r="E2174" s="9" t="s">
        <v>648</v>
      </c>
      <c r="F2174" s="17">
        <v>103326</v>
      </c>
      <c r="G2174" s="17">
        <v>61.106999999999999</v>
      </c>
      <c r="H2174" s="17">
        <v>37.811999999999998</v>
      </c>
      <c r="I2174" s="9" t="s">
        <v>413</v>
      </c>
      <c r="J2174" s="9" t="s">
        <v>414</v>
      </c>
      <c r="L2174" s="9" t="str">
        <f>CONCATENATE(J2174,".",K2174)</f>
        <v>Malvaviscus.</v>
      </c>
      <c r="M2174" s="9" t="s">
        <v>414</v>
      </c>
      <c r="N2174" s="11" t="s">
        <v>472</v>
      </c>
      <c r="O2174" s="64">
        <v>0</v>
      </c>
      <c r="P2174">
        <v>75</v>
      </c>
      <c r="Q2174">
        <v>1</v>
      </c>
      <c r="R2174" s="2">
        <v>175.47435292254227</v>
      </c>
      <c r="T2174">
        <f>(3.14*((P2174/2)^2))/1000000</f>
        <v>4.4156250000000003E-3</v>
      </c>
    </row>
    <row r="2175" spans="1:31" ht="15" customHeight="1">
      <c r="A2175">
        <v>2174</v>
      </c>
      <c r="B2175" s="9" t="s">
        <v>393</v>
      </c>
      <c r="C2175" s="9" t="s">
        <v>476</v>
      </c>
      <c r="D2175" s="6">
        <v>14</v>
      </c>
      <c r="E2175" s="9" t="s">
        <v>647</v>
      </c>
      <c r="F2175" s="20">
        <v>103327</v>
      </c>
      <c r="G2175" s="17">
        <v>63.643000000000001</v>
      </c>
      <c r="H2175" s="17">
        <v>39.134</v>
      </c>
      <c r="I2175" s="9" t="s">
        <v>355</v>
      </c>
      <c r="J2175" s="9" t="s">
        <v>458</v>
      </c>
      <c r="L2175" s="9" t="str">
        <f>CONCATENATE(J2175,".",K2175)</f>
        <v>Erythrina.</v>
      </c>
      <c r="M2175" s="9" t="s">
        <v>458</v>
      </c>
      <c r="N2175" s="11" t="s">
        <v>472</v>
      </c>
      <c r="O2175" s="64">
        <v>25.340931538050839</v>
      </c>
      <c r="P2175">
        <v>736</v>
      </c>
      <c r="Q2175">
        <v>4</v>
      </c>
      <c r="R2175" s="2">
        <v>154.0191653514477</v>
      </c>
      <c r="T2175">
        <f>(3.14*((P2175/2)^2))/1000000</f>
        <v>0.42523136000000006</v>
      </c>
    </row>
    <row r="2176" spans="1:31" ht="15" customHeight="1">
      <c r="A2176">
        <v>2175</v>
      </c>
      <c r="B2176" s="9" t="s">
        <v>393</v>
      </c>
      <c r="C2176" s="9" t="s">
        <v>476</v>
      </c>
      <c r="D2176" s="6">
        <v>14</v>
      </c>
      <c r="E2176" s="9" t="s">
        <v>648</v>
      </c>
      <c r="F2176" s="17">
        <v>103328</v>
      </c>
      <c r="G2176" s="17">
        <v>64.606999999999999</v>
      </c>
      <c r="H2176" s="17">
        <v>37.277000000000001</v>
      </c>
      <c r="I2176" s="9" t="s">
        <v>34</v>
      </c>
      <c r="J2176" s="9" t="s">
        <v>35</v>
      </c>
      <c r="K2176" s="9" t="s">
        <v>505</v>
      </c>
      <c r="L2176" s="9" t="str">
        <f>CONCATENATE(J2176,".",K2176)</f>
        <v>Ardisia.sp4</v>
      </c>
      <c r="M2176" s="9" t="s">
        <v>453</v>
      </c>
      <c r="N2176" s="11" t="s">
        <v>472</v>
      </c>
      <c r="O2176" s="64">
        <v>0</v>
      </c>
      <c r="P2176">
        <v>69</v>
      </c>
      <c r="Q2176">
        <v>1</v>
      </c>
      <c r="R2176" s="2">
        <v>152.24843794189985</v>
      </c>
      <c r="T2176">
        <f>(3.14*((P2176/2)^2))/1000000</f>
        <v>3.7373850000000002E-3</v>
      </c>
    </row>
    <row r="2177" spans="1:31" ht="15" customHeight="1">
      <c r="A2177">
        <v>2176</v>
      </c>
      <c r="B2177" s="9" t="s">
        <v>393</v>
      </c>
      <c r="C2177" s="9" t="s">
        <v>476</v>
      </c>
      <c r="D2177" s="6">
        <v>24</v>
      </c>
      <c r="E2177" s="9" t="s">
        <v>648</v>
      </c>
      <c r="F2177" s="17">
        <v>103329</v>
      </c>
      <c r="G2177" s="17">
        <v>66.213999999999999</v>
      </c>
      <c r="H2177" s="17">
        <v>37.954999999999998</v>
      </c>
      <c r="I2177" s="9" t="s">
        <v>56</v>
      </c>
      <c r="J2177" s="9" t="s">
        <v>57</v>
      </c>
      <c r="K2177" s="9" t="s">
        <v>767</v>
      </c>
      <c r="L2177" s="9" t="str">
        <f>CONCATENATE(J2177,".",K2177)</f>
        <v>Symplocos.cf. chiriquense</v>
      </c>
      <c r="M2177" s="9" t="s">
        <v>768</v>
      </c>
      <c r="N2177" s="11" t="s">
        <v>472</v>
      </c>
      <c r="O2177" s="64">
        <v>0</v>
      </c>
      <c r="P2177">
        <v>59</v>
      </c>
      <c r="Q2177">
        <v>1</v>
      </c>
      <c r="R2177" s="2">
        <v>178.45306557504475</v>
      </c>
      <c r="T2177">
        <f>(3.14*((P2177/2)^2))/1000000</f>
        <v>2.732585E-3</v>
      </c>
    </row>
    <row r="2178" spans="1:31" ht="15" customHeight="1">
      <c r="A2178">
        <v>2177</v>
      </c>
      <c r="B2178" s="9" t="s">
        <v>393</v>
      </c>
      <c r="C2178" s="9" t="s">
        <v>476</v>
      </c>
      <c r="D2178" s="6">
        <v>24</v>
      </c>
      <c r="E2178" s="9" t="s">
        <v>648</v>
      </c>
      <c r="F2178" s="17">
        <v>103330</v>
      </c>
      <c r="G2178" s="17">
        <v>67.606999999999999</v>
      </c>
      <c r="H2178" s="17">
        <v>35.741</v>
      </c>
      <c r="I2178" s="9" t="s">
        <v>71</v>
      </c>
      <c r="J2178" s="9" t="s">
        <v>72</v>
      </c>
      <c r="K2178" s="9" t="s">
        <v>494</v>
      </c>
      <c r="L2178" s="9" t="str">
        <f>CONCATENATE(J2178,".",K2178)</f>
        <v>Cornus.disciflora</v>
      </c>
      <c r="M2178" s="9" t="s">
        <v>72</v>
      </c>
      <c r="N2178" s="11" t="s">
        <v>472</v>
      </c>
      <c r="O2178" s="64">
        <v>0</v>
      </c>
      <c r="P2178">
        <v>579</v>
      </c>
      <c r="Q2178">
        <v>4</v>
      </c>
      <c r="R2178" s="2">
        <v>128.97196649838111</v>
      </c>
      <c r="S2178">
        <v>300</v>
      </c>
      <c r="T2178">
        <f>(3.14*((P2178/2)^2))/1000000</f>
        <v>0.26316418499999999</v>
      </c>
      <c r="U2178" t="s">
        <v>58</v>
      </c>
      <c r="AE2178" t="s">
        <v>477</v>
      </c>
    </row>
    <row r="2179" spans="1:31" ht="15" customHeight="1">
      <c r="A2179">
        <v>2178</v>
      </c>
      <c r="B2179" s="9" t="s">
        <v>393</v>
      </c>
      <c r="C2179" s="9" t="s">
        <v>476</v>
      </c>
      <c r="D2179" s="6">
        <v>23</v>
      </c>
      <c r="E2179" s="9" t="s">
        <v>648</v>
      </c>
      <c r="F2179" s="17">
        <v>103331</v>
      </c>
      <c r="G2179" s="17">
        <v>67.75</v>
      </c>
      <c r="H2179" s="17">
        <v>34.384</v>
      </c>
      <c r="I2179" s="9" t="s">
        <v>66</v>
      </c>
      <c r="J2179" s="9" t="s">
        <v>67</v>
      </c>
      <c r="K2179" s="9" t="s">
        <v>714</v>
      </c>
      <c r="L2179" s="9" t="str">
        <f>CONCATENATE(J2179,".",K2179)</f>
        <v>Magnolia.sororum</v>
      </c>
      <c r="M2179" s="9" t="s">
        <v>67</v>
      </c>
      <c r="N2179" s="11" t="s">
        <v>472</v>
      </c>
      <c r="O2179" s="64">
        <v>0</v>
      </c>
      <c r="P2179">
        <v>94</v>
      </c>
      <c r="Q2179">
        <v>1</v>
      </c>
      <c r="R2179" s="2">
        <v>163.72559545382063</v>
      </c>
      <c r="T2179">
        <f>(3.14*((P2179/2)^2))/1000000</f>
        <v>6.9362600000000005E-3</v>
      </c>
    </row>
    <row r="2180" spans="1:31" ht="15" customHeight="1">
      <c r="A2180">
        <v>2179</v>
      </c>
      <c r="B2180" s="9" t="s">
        <v>393</v>
      </c>
      <c r="C2180" s="9" t="s">
        <v>476</v>
      </c>
      <c r="D2180" s="6">
        <v>23</v>
      </c>
      <c r="E2180" s="9" t="s">
        <v>648</v>
      </c>
      <c r="F2180" s="17">
        <v>103332</v>
      </c>
      <c r="G2180" s="17">
        <v>69.106999999999999</v>
      </c>
      <c r="H2180" s="17">
        <v>32.454999999999998</v>
      </c>
      <c r="I2180" s="9" t="s">
        <v>71</v>
      </c>
      <c r="J2180" s="9" t="s">
        <v>72</v>
      </c>
      <c r="K2180" s="9" t="s">
        <v>494</v>
      </c>
      <c r="L2180" s="9" t="str">
        <f>CONCATENATE(J2180,".",K2180)</f>
        <v>Cornus.disciflora</v>
      </c>
      <c r="M2180" s="9" t="s">
        <v>72</v>
      </c>
      <c r="N2180" s="11" t="s">
        <v>472</v>
      </c>
      <c r="O2180" s="64">
        <v>0</v>
      </c>
      <c r="P2180">
        <v>541</v>
      </c>
      <c r="Q2180">
        <v>4</v>
      </c>
      <c r="R2180" s="2">
        <v>100.36890398315867</v>
      </c>
      <c r="S2180">
        <v>210</v>
      </c>
      <c r="T2180">
        <f>(3.14*((P2180/2)^2))/1000000</f>
        <v>0.22975458500000001</v>
      </c>
      <c r="U2180" t="s">
        <v>48</v>
      </c>
      <c r="AE2180" t="s">
        <v>337</v>
      </c>
    </row>
    <row r="2181" spans="1:31" ht="15" customHeight="1">
      <c r="A2181">
        <v>2180</v>
      </c>
      <c r="B2181" s="9" t="s">
        <v>393</v>
      </c>
      <c r="C2181" s="9" t="s">
        <v>476</v>
      </c>
      <c r="D2181" s="6">
        <v>23</v>
      </c>
      <c r="E2181" s="9" t="s">
        <v>648</v>
      </c>
      <c r="F2181" s="17">
        <v>103333</v>
      </c>
      <c r="G2181" s="17">
        <v>68.429000000000002</v>
      </c>
      <c r="H2181" s="17">
        <v>30.027000000000001</v>
      </c>
      <c r="I2181" s="9" t="s">
        <v>52</v>
      </c>
      <c r="J2181" s="9" t="s">
        <v>53</v>
      </c>
      <c r="L2181" s="9" t="str">
        <f>CONCATENATE(J2181,".",K2181)</f>
        <v>Styrax.</v>
      </c>
      <c r="M2181" s="9" t="s">
        <v>53</v>
      </c>
      <c r="N2181" s="11" t="s">
        <v>472</v>
      </c>
      <c r="O2181" s="64">
        <v>0</v>
      </c>
      <c r="P2181">
        <v>93</v>
      </c>
      <c r="Q2181">
        <v>1</v>
      </c>
      <c r="R2181" s="2">
        <v>106.51282311273198</v>
      </c>
      <c r="T2181">
        <f>(3.14*((P2181/2)^2))/1000000</f>
        <v>6.7894649999999997E-3</v>
      </c>
    </row>
    <row r="2182" spans="1:31" ht="15" customHeight="1">
      <c r="A2182">
        <v>2181</v>
      </c>
      <c r="B2182" s="9" t="s">
        <v>393</v>
      </c>
      <c r="C2182" s="9" t="s">
        <v>476</v>
      </c>
      <c r="D2182" s="6">
        <v>23</v>
      </c>
      <c r="E2182" s="9" t="s">
        <v>648</v>
      </c>
      <c r="F2182" s="17">
        <v>103334</v>
      </c>
      <c r="G2182" s="17">
        <v>66.5</v>
      </c>
      <c r="H2182" s="17">
        <v>30.704999999999998</v>
      </c>
      <c r="I2182" s="9" t="s">
        <v>28</v>
      </c>
      <c r="J2182" s="9" t="s">
        <v>514</v>
      </c>
      <c r="K2182" s="9">
        <v>4</v>
      </c>
      <c r="L2182" s="9" t="str">
        <f>CONCATENATE(J2182,".",K2182)</f>
        <v>MirIndet.4</v>
      </c>
      <c r="M2182" s="9" t="s">
        <v>423</v>
      </c>
      <c r="N2182" s="11" t="s">
        <v>472</v>
      </c>
      <c r="O2182" s="64">
        <v>0</v>
      </c>
      <c r="P2182">
        <v>497</v>
      </c>
      <c r="Q2182">
        <v>3</v>
      </c>
      <c r="R2182" s="2">
        <v>155.49890342725581</v>
      </c>
      <c r="S2182">
        <v>210</v>
      </c>
      <c r="T2182">
        <f>(3.14*((P2182/2)^2))/1000000</f>
        <v>0.19390206500000001</v>
      </c>
      <c r="U2182" t="s">
        <v>48</v>
      </c>
      <c r="AE2182" t="s">
        <v>337</v>
      </c>
    </row>
    <row r="2183" spans="1:31" ht="15" customHeight="1">
      <c r="A2183">
        <v>2182</v>
      </c>
      <c r="B2183" s="9" t="s">
        <v>393</v>
      </c>
      <c r="C2183" s="9" t="s">
        <v>476</v>
      </c>
      <c r="D2183" s="6">
        <v>23</v>
      </c>
      <c r="E2183" s="9" t="s">
        <v>648</v>
      </c>
      <c r="F2183" s="17">
        <v>103335</v>
      </c>
      <c r="G2183" s="17">
        <v>66.5</v>
      </c>
      <c r="H2183" s="17">
        <v>31.597999999999999</v>
      </c>
      <c r="I2183" s="9" t="s">
        <v>52</v>
      </c>
      <c r="J2183" s="9" t="s">
        <v>53</v>
      </c>
      <c r="L2183" s="9" t="str">
        <f>CONCATENATE(J2183,".",K2183)</f>
        <v>Styrax.</v>
      </c>
      <c r="M2183" s="9" t="s">
        <v>53</v>
      </c>
      <c r="N2183" s="11" t="s">
        <v>472</v>
      </c>
      <c r="O2183" s="64">
        <v>0</v>
      </c>
      <c r="P2183">
        <v>55</v>
      </c>
      <c r="Q2183">
        <v>1</v>
      </c>
      <c r="R2183" s="2">
        <v>192.31031886700271</v>
      </c>
      <c r="T2183">
        <f>(3.14*((P2183/2)^2))/1000000</f>
        <v>2.374625E-3</v>
      </c>
    </row>
    <row r="2184" spans="1:31" ht="15" customHeight="1">
      <c r="A2184">
        <v>2183</v>
      </c>
      <c r="B2184" s="9" t="s">
        <v>393</v>
      </c>
      <c r="C2184" s="9" t="s">
        <v>476</v>
      </c>
      <c r="D2184" s="6">
        <v>23</v>
      </c>
      <c r="E2184" s="9" t="s">
        <v>648</v>
      </c>
      <c r="F2184" s="17">
        <v>103336</v>
      </c>
      <c r="G2184" s="17">
        <v>65.25</v>
      </c>
      <c r="H2184" s="17">
        <v>32.527000000000001</v>
      </c>
      <c r="I2184" s="9" t="s">
        <v>71</v>
      </c>
      <c r="J2184" s="9" t="s">
        <v>72</v>
      </c>
      <c r="K2184" s="9" t="s">
        <v>494</v>
      </c>
      <c r="L2184" s="9" t="str">
        <f>CONCATENATE(J2184,".",K2184)</f>
        <v>Cornus.disciflora</v>
      </c>
      <c r="M2184" s="9" t="s">
        <v>72</v>
      </c>
      <c r="N2184" s="11" t="s">
        <v>472</v>
      </c>
      <c r="O2184" s="64">
        <v>0</v>
      </c>
      <c r="P2184">
        <v>396</v>
      </c>
      <c r="Q2184">
        <v>3</v>
      </c>
      <c r="R2184" s="2">
        <v>129.40505963957085</v>
      </c>
      <c r="T2184">
        <f>(3.14*((P2184/2)^2))/1000000</f>
        <v>0.12310056</v>
      </c>
    </row>
    <row r="2185" spans="1:31" ht="15" customHeight="1">
      <c r="A2185">
        <v>2184</v>
      </c>
      <c r="B2185" s="9" t="s">
        <v>393</v>
      </c>
      <c r="C2185" s="9" t="s">
        <v>476</v>
      </c>
      <c r="D2185" s="6">
        <v>22</v>
      </c>
      <c r="E2185" s="9" t="s">
        <v>648</v>
      </c>
      <c r="F2185" s="17">
        <v>103337</v>
      </c>
      <c r="G2185" s="17">
        <v>66.820999999999998</v>
      </c>
      <c r="H2185" s="17">
        <v>29.311999999999998</v>
      </c>
      <c r="I2185" s="9" t="s">
        <v>52</v>
      </c>
      <c r="J2185" s="9" t="s">
        <v>53</v>
      </c>
      <c r="L2185" s="9" t="str">
        <f>CONCATENATE(J2185,".",K2185)</f>
        <v>Styrax.</v>
      </c>
      <c r="M2185" s="9" t="s">
        <v>53</v>
      </c>
      <c r="N2185" s="11" t="s">
        <v>472</v>
      </c>
      <c r="O2185" s="64">
        <v>0</v>
      </c>
      <c r="P2185">
        <v>53</v>
      </c>
      <c r="Q2185">
        <v>1</v>
      </c>
      <c r="R2185" s="2">
        <v>116.86234681072293</v>
      </c>
      <c r="T2185">
        <f>(3.14*((P2185/2)^2))/1000000</f>
        <v>2.205065E-3</v>
      </c>
    </row>
    <row r="2186" spans="1:31" ht="15" customHeight="1">
      <c r="A2186">
        <v>2185</v>
      </c>
      <c r="B2186" s="9" t="s">
        <v>393</v>
      </c>
      <c r="C2186" s="9" t="s">
        <v>476</v>
      </c>
      <c r="D2186" s="6">
        <v>22</v>
      </c>
      <c r="E2186" s="9" t="s">
        <v>648</v>
      </c>
      <c r="F2186" s="17">
        <v>103338</v>
      </c>
      <c r="G2186" s="17">
        <v>67.036000000000001</v>
      </c>
      <c r="H2186" s="17">
        <v>26.527000000000001</v>
      </c>
      <c r="I2186" s="9" t="s">
        <v>166</v>
      </c>
      <c r="J2186" s="9" t="s">
        <v>752</v>
      </c>
      <c r="K2186" s="9" t="s">
        <v>753</v>
      </c>
      <c r="L2186" s="9" t="str">
        <f>CONCATENATE(J2186,".",K2186)</f>
        <v>Miconia.livida</v>
      </c>
      <c r="M2186" s="9" t="s">
        <v>754</v>
      </c>
      <c r="N2186" s="11" t="s">
        <v>472</v>
      </c>
      <c r="O2186" s="64">
        <v>0</v>
      </c>
      <c r="P2186">
        <v>67</v>
      </c>
      <c r="Q2186">
        <v>1</v>
      </c>
      <c r="R2186" s="2">
        <v>112.39244059188603</v>
      </c>
      <c r="T2186">
        <f>(3.14*((P2186/2)^2))/1000000</f>
        <v>3.5238650000000002E-3</v>
      </c>
    </row>
    <row r="2187" spans="1:31" ht="15" customHeight="1">
      <c r="A2187">
        <v>2186</v>
      </c>
      <c r="B2187" s="9" t="s">
        <v>393</v>
      </c>
      <c r="C2187" s="9" t="s">
        <v>476</v>
      </c>
      <c r="D2187" s="6">
        <v>22</v>
      </c>
      <c r="E2187" s="9" t="s">
        <v>648</v>
      </c>
      <c r="F2187" s="17">
        <v>103339</v>
      </c>
      <c r="G2187" s="17">
        <v>69.393000000000001</v>
      </c>
      <c r="H2187" s="17">
        <v>26.277000000000001</v>
      </c>
      <c r="I2187" s="9" t="s">
        <v>54</v>
      </c>
      <c r="J2187" s="9" t="s">
        <v>55</v>
      </c>
      <c r="K2187" s="9" t="s">
        <v>502</v>
      </c>
      <c r="L2187" s="9" t="str">
        <f>CONCATENATE(J2187,".",K2187)</f>
        <v>Schefflera.sp2</v>
      </c>
      <c r="M2187" s="9" t="s">
        <v>395</v>
      </c>
      <c r="N2187" s="11" t="s">
        <v>472</v>
      </c>
      <c r="O2187" s="64">
        <v>0</v>
      </c>
      <c r="P2187">
        <v>60</v>
      </c>
      <c r="Q2187">
        <v>1</v>
      </c>
      <c r="R2187" s="2">
        <v>134.98706480317122</v>
      </c>
      <c r="T2187">
        <f>(3.14*((P2187/2)^2))/1000000</f>
        <v>2.826E-3</v>
      </c>
    </row>
    <row r="2188" spans="1:31" ht="15" customHeight="1">
      <c r="A2188">
        <v>2187</v>
      </c>
      <c r="B2188" s="9" t="s">
        <v>393</v>
      </c>
      <c r="C2188" s="9" t="s">
        <v>476</v>
      </c>
      <c r="D2188" s="6">
        <v>32</v>
      </c>
      <c r="E2188" s="9" t="s">
        <v>648</v>
      </c>
      <c r="F2188" s="17">
        <v>103340</v>
      </c>
      <c r="G2188" s="17">
        <v>70.213999999999999</v>
      </c>
      <c r="H2188" s="17">
        <v>25.527000000000001</v>
      </c>
      <c r="I2188" s="9" t="s">
        <v>42</v>
      </c>
      <c r="J2188" s="9" t="s">
        <v>43</v>
      </c>
      <c r="K2188" s="9" t="s">
        <v>715</v>
      </c>
      <c r="L2188" s="9" t="str">
        <f>CONCATENATE(J2188,".",K2188)</f>
        <v>Psychotria.montivaga</v>
      </c>
      <c r="M2188" s="9" t="s">
        <v>415</v>
      </c>
      <c r="N2188" s="11" t="s">
        <v>472</v>
      </c>
      <c r="O2188" s="64">
        <v>0</v>
      </c>
      <c r="P2188">
        <v>77</v>
      </c>
      <c r="Q2188">
        <v>1</v>
      </c>
      <c r="R2188" s="2">
        <v>114.39341255530378</v>
      </c>
      <c r="T2188">
        <f>(3.14*((P2188/2)^2))/1000000</f>
        <v>4.6542650000000003E-3</v>
      </c>
    </row>
    <row r="2189" spans="1:31" ht="15" customHeight="1">
      <c r="A2189">
        <v>2188</v>
      </c>
      <c r="B2189" s="9" t="s">
        <v>393</v>
      </c>
      <c r="C2189" s="9" t="s">
        <v>476</v>
      </c>
      <c r="D2189" s="6">
        <v>32</v>
      </c>
      <c r="E2189" s="9" t="s">
        <v>648</v>
      </c>
      <c r="F2189" s="17">
        <v>103341</v>
      </c>
      <c r="G2189" s="17">
        <v>74.179000000000002</v>
      </c>
      <c r="H2189" s="17">
        <v>25.597999999999999</v>
      </c>
      <c r="I2189" s="9" t="s">
        <v>747</v>
      </c>
      <c r="J2189" s="9" t="s">
        <v>750</v>
      </c>
      <c r="K2189" s="9" t="s">
        <v>751</v>
      </c>
      <c r="L2189" s="9" t="str">
        <f>CONCATENATE(J2189,".",K2189)</f>
        <v>Bunchonsia.macrophylla</v>
      </c>
      <c r="M2189" s="9" t="s">
        <v>748</v>
      </c>
      <c r="N2189" s="11" t="s">
        <v>472</v>
      </c>
      <c r="O2189" s="64">
        <v>0</v>
      </c>
      <c r="P2189">
        <v>50</v>
      </c>
      <c r="Q2189">
        <v>1</v>
      </c>
      <c r="R2189" s="2">
        <v>133.94525085223941</v>
      </c>
      <c r="T2189">
        <f>(3.14*((P2189/2)^2))/1000000</f>
        <v>1.9624999999999998E-3</v>
      </c>
    </row>
    <row r="2190" spans="1:31" ht="15" customHeight="1">
      <c r="A2190">
        <v>2189</v>
      </c>
      <c r="B2190" s="9" t="s">
        <v>393</v>
      </c>
      <c r="C2190" s="9" t="s">
        <v>476</v>
      </c>
      <c r="D2190" s="6">
        <v>32</v>
      </c>
      <c r="E2190" s="9" t="s">
        <v>648</v>
      </c>
      <c r="F2190" s="17">
        <v>103342</v>
      </c>
      <c r="G2190" s="17">
        <v>71.929000000000002</v>
      </c>
      <c r="H2190" s="17">
        <v>29.634</v>
      </c>
      <c r="I2190" s="9" t="s">
        <v>71</v>
      </c>
      <c r="J2190" s="9" t="s">
        <v>72</v>
      </c>
      <c r="K2190" s="9" t="s">
        <v>494</v>
      </c>
      <c r="L2190" s="9" t="str">
        <f>CONCATENATE(J2190,".",K2190)</f>
        <v>Cornus.disciflora</v>
      </c>
      <c r="M2190" s="9" t="s">
        <v>72</v>
      </c>
      <c r="N2190" s="11" t="s">
        <v>472</v>
      </c>
      <c r="O2190" s="64">
        <v>0</v>
      </c>
      <c r="P2190">
        <v>678</v>
      </c>
      <c r="Q2190">
        <v>4</v>
      </c>
      <c r="R2190" s="2">
        <v>137.49158956887683</v>
      </c>
      <c r="S2190">
        <v>410</v>
      </c>
      <c r="T2190">
        <f>(3.14*((P2190/2)^2))/1000000</f>
        <v>0.36085193999999998</v>
      </c>
      <c r="U2190" t="s">
        <v>58</v>
      </c>
      <c r="AE2190" t="s">
        <v>390</v>
      </c>
    </row>
    <row r="2191" spans="1:31" ht="15" customHeight="1">
      <c r="A2191">
        <v>2190</v>
      </c>
      <c r="B2191" s="9" t="s">
        <v>393</v>
      </c>
      <c r="C2191" s="9" t="s">
        <v>476</v>
      </c>
      <c r="D2191" s="6">
        <v>33</v>
      </c>
      <c r="E2191" s="9" t="s">
        <v>647</v>
      </c>
      <c r="F2191" s="16">
        <v>103343</v>
      </c>
      <c r="G2191" s="17">
        <v>71.929000000000002</v>
      </c>
      <c r="H2191" s="17">
        <v>33.17</v>
      </c>
      <c r="I2191" s="9" t="s">
        <v>71</v>
      </c>
      <c r="J2191" s="9" t="s">
        <v>72</v>
      </c>
      <c r="K2191" s="9" t="s">
        <v>494</v>
      </c>
      <c r="L2191" s="9" t="str">
        <f>CONCATENATE(J2191,".",K2191)</f>
        <v>Cornus.disciflora</v>
      </c>
      <c r="M2191" s="9" t="s">
        <v>72</v>
      </c>
      <c r="N2191" s="11" t="s">
        <v>472</v>
      </c>
      <c r="O2191" s="64">
        <v>15.927688929322432</v>
      </c>
      <c r="P2191">
        <v>304</v>
      </c>
      <c r="Q2191">
        <v>3</v>
      </c>
      <c r="R2191" s="2">
        <v>167.58342040253288</v>
      </c>
      <c r="T2191">
        <f>(3.14*((P2191/2)^2))/1000000</f>
        <v>7.2546559999999996E-2</v>
      </c>
    </row>
    <row r="2192" spans="1:31" ht="15" customHeight="1">
      <c r="A2192">
        <v>2191</v>
      </c>
      <c r="B2192" s="9" t="s">
        <v>393</v>
      </c>
      <c r="C2192" s="9" t="s">
        <v>476</v>
      </c>
      <c r="D2192" s="6">
        <v>33</v>
      </c>
      <c r="E2192" s="9" t="s">
        <v>648</v>
      </c>
      <c r="F2192" s="17">
        <v>103344</v>
      </c>
      <c r="G2192" s="17">
        <v>71.179000000000002</v>
      </c>
      <c r="H2192" s="17">
        <v>33.561999999999998</v>
      </c>
      <c r="I2192" s="9" t="s">
        <v>355</v>
      </c>
      <c r="J2192" s="9" t="s">
        <v>458</v>
      </c>
      <c r="L2192" s="9" t="str">
        <f>CONCATENATE(J2192,".",K2192)</f>
        <v>Erythrina.</v>
      </c>
      <c r="M2192" s="9" t="s">
        <v>458</v>
      </c>
      <c r="N2192" s="11" t="s">
        <v>472</v>
      </c>
      <c r="O2192" s="64">
        <v>0</v>
      </c>
      <c r="P2192">
        <v>421</v>
      </c>
      <c r="Q2192">
        <v>3</v>
      </c>
      <c r="R2192" s="2">
        <v>107.13162462007219</v>
      </c>
      <c r="T2192">
        <f>(3.14*((P2192/2)^2))/1000000</f>
        <v>0.13913418499999999</v>
      </c>
    </row>
    <row r="2193" spans="1:31" ht="15" customHeight="1">
      <c r="A2193">
        <v>2192</v>
      </c>
      <c r="B2193" s="9" t="s">
        <v>393</v>
      </c>
      <c r="C2193" s="9" t="s">
        <v>476</v>
      </c>
      <c r="D2193" s="6">
        <v>33</v>
      </c>
      <c r="E2193" s="9" t="s">
        <v>648</v>
      </c>
      <c r="F2193" s="17">
        <v>103345</v>
      </c>
      <c r="G2193" s="17">
        <v>72.286000000000001</v>
      </c>
      <c r="H2193" s="17">
        <v>33.92</v>
      </c>
      <c r="I2193" s="9" t="s">
        <v>399</v>
      </c>
      <c r="J2193" s="9" t="s">
        <v>400</v>
      </c>
      <c r="K2193" s="9" t="s">
        <v>401</v>
      </c>
      <c r="L2193" s="9" t="str">
        <f>CONCATENATE(J2193,".",K2193)</f>
        <v>Billia.rosea</v>
      </c>
      <c r="M2193" s="9" t="s">
        <v>402</v>
      </c>
      <c r="N2193" s="11" t="s">
        <v>472</v>
      </c>
      <c r="O2193" s="64">
        <v>0</v>
      </c>
      <c r="P2193">
        <v>100</v>
      </c>
      <c r="Q2193">
        <v>2</v>
      </c>
      <c r="R2193" s="2">
        <v>145.81185244498761</v>
      </c>
      <c r="T2193">
        <f>(3.14*((P2193/2)^2))/1000000</f>
        <v>7.8499999999999993E-3</v>
      </c>
    </row>
    <row r="2194" spans="1:31" ht="15" customHeight="1">
      <c r="A2194">
        <v>2193</v>
      </c>
      <c r="B2194" s="9" t="s">
        <v>393</v>
      </c>
      <c r="C2194" s="9" t="s">
        <v>476</v>
      </c>
      <c r="D2194" s="6">
        <v>34</v>
      </c>
      <c r="E2194" s="9" t="s">
        <v>647</v>
      </c>
      <c r="F2194" s="20">
        <v>103346</v>
      </c>
      <c r="G2194" s="17">
        <v>71.286000000000001</v>
      </c>
      <c r="H2194" s="17">
        <v>34.67</v>
      </c>
      <c r="I2194" s="9" t="s">
        <v>278</v>
      </c>
      <c r="J2194" s="9" t="s">
        <v>716</v>
      </c>
      <c r="K2194" s="9" t="s">
        <v>717</v>
      </c>
      <c r="L2194" s="9" t="str">
        <f>CONCATENATE(J2194,".",K2194)</f>
        <v>Eugenia.gomezii</v>
      </c>
      <c r="M2194" s="9" t="s">
        <v>417</v>
      </c>
      <c r="N2194" s="11" t="s">
        <v>472</v>
      </c>
      <c r="O2194" s="64">
        <v>14.33256370965262</v>
      </c>
      <c r="P2194">
        <v>159</v>
      </c>
      <c r="Q2194">
        <v>2</v>
      </c>
      <c r="R2194" s="2">
        <v>183.37554161194757</v>
      </c>
      <c r="T2194">
        <f>(3.14*((P2194/2)^2))/1000000</f>
        <v>1.9845584999999999E-2</v>
      </c>
    </row>
    <row r="2195" spans="1:31" ht="15" customHeight="1">
      <c r="A2195">
        <v>2194</v>
      </c>
      <c r="B2195" s="9" t="s">
        <v>393</v>
      </c>
      <c r="C2195" s="9" t="s">
        <v>476</v>
      </c>
      <c r="D2195" s="6">
        <v>44</v>
      </c>
      <c r="E2195" s="9" t="s">
        <v>648</v>
      </c>
      <c r="F2195" s="17">
        <v>103347</v>
      </c>
      <c r="G2195" s="17">
        <v>78.5</v>
      </c>
      <c r="H2195" s="17">
        <v>35.454999999999998</v>
      </c>
      <c r="I2195" s="9" t="s">
        <v>52</v>
      </c>
      <c r="J2195" s="9" t="s">
        <v>53</v>
      </c>
      <c r="L2195" s="9" t="str">
        <f>CONCATENATE(J2195,".",K2195)</f>
        <v>Styrax.</v>
      </c>
      <c r="M2195" s="9" t="s">
        <v>53</v>
      </c>
      <c r="N2195" s="11" t="s">
        <v>472</v>
      </c>
      <c r="O2195" s="64">
        <v>0</v>
      </c>
      <c r="P2195">
        <v>168</v>
      </c>
      <c r="Q2195">
        <v>2</v>
      </c>
      <c r="R2195" s="2">
        <v>112.66152923335854</v>
      </c>
      <c r="T2195">
        <f>(3.14*((P2195/2)^2))/1000000</f>
        <v>2.215584E-2</v>
      </c>
    </row>
    <row r="2196" spans="1:31" ht="15" customHeight="1">
      <c r="A2196">
        <v>2195</v>
      </c>
      <c r="B2196" s="9" t="s">
        <v>393</v>
      </c>
      <c r="C2196" s="9" t="s">
        <v>476</v>
      </c>
      <c r="D2196" s="6">
        <v>43</v>
      </c>
      <c r="E2196" s="9" t="s">
        <v>648</v>
      </c>
      <c r="F2196" s="17">
        <v>103348</v>
      </c>
      <c r="G2196" s="17">
        <v>76.143000000000001</v>
      </c>
      <c r="H2196" s="17">
        <v>32.527000000000001</v>
      </c>
      <c r="I2196" s="9" t="s">
        <v>111</v>
      </c>
      <c r="J2196" s="9" t="s">
        <v>112</v>
      </c>
      <c r="L2196" s="9" t="str">
        <f>CONCATENATE(J2196,".",K2196)</f>
        <v>Prunus.</v>
      </c>
      <c r="M2196" s="9" t="s">
        <v>112</v>
      </c>
      <c r="N2196" s="11" t="s">
        <v>472</v>
      </c>
      <c r="O2196" s="64">
        <v>0</v>
      </c>
      <c r="P2196">
        <v>50</v>
      </c>
      <c r="Q2196">
        <v>1</v>
      </c>
      <c r="R2196" s="2">
        <v>172.49758748136523</v>
      </c>
      <c r="T2196">
        <f>(3.14*((P2196/2)^2))/1000000</f>
        <v>1.9624999999999998E-3</v>
      </c>
    </row>
    <row r="2197" spans="1:31" ht="15" customHeight="1">
      <c r="A2197">
        <v>2196</v>
      </c>
      <c r="B2197" s="9" t="s">
        <v>393</v>
      </c>
      <c r="C2197" s="9" t="s">
        <v>476</v>
      </c>
      <c r="D2197" s="6">
        <v>43</v>
      </c>
      <c r="E2197" s="9" t="s">
        <v>648</v>
      </c>
      <c r="F2197" s="17">
        <v>103349</v>
      </c>
      <c r="G2197" s="17">
        <v>75.929000000000002</v>
      </c>
      <c r="H2197" s="17">
        <v>31.454999999999998</v>
      </c>
      <c r="I2197" s="9" t="s">
        <v>22</v>
      </c>
      <c r="J2197" s="9" t="s">
        <v>518</v>
      </c>
      <c r="K2197" s="9" t="s">
        <v>503</v>
      </c>
      <c r="L2197" s="9" t="str">
        <f>CONCATENATE(J2197,".",K2197)</f>
        <v>Nectandra.sp1</v>
      </c>
      <c r="M2197" s="9" t="s">
        <v>441</v>
      </c>
      <c r="N2197" s="11" t="s">
        <v>472</v>
      </c>
      <c r="O2197" s="64">
        <v>0</v>
      </c>
      <c r="P2197">
        <v>102</v>
      </c>
      <c r="Q2197">
        <v>2</v>
      </c>
      <c r="R2197" s="2">
        <v>130.48875832834162</v>
      </c>
      <c r="T2197">
        <f>(3.14*((P2197/2)^2))/1000000</f>
        <v>8.1671399999999998E-3</v>
      </c>
    </row>
    <row r="2198" spans="1:31" ht="15" customHeight="1">
      <c r="A2198">
        <v>2197</v>
      </c>
      <c r="B2198" s="9" t="s">
        <v>393</v>
      </c>
      <c r="C2198" s="9" t="s">
        <v>476</v>
      </c>
      <c r="D2198" s="6">
        <v>42</v>
      </c>
      <c r="E2198" s="9" t="s">
        <v>648</v>
      </c>
      <c r="F2198" s="17">
        <v>103350</v>
      </c>
      <c r="G2198" s="17">
        <v>78.606999999999999</v>
      </c>
      <c r="H2198" s="17">
        <v>29.491</v>
      </c>
      <c r="I2198" s="9" t="s">
        <v>71</v>
      </c>
      <c r="J2198" s="9" t="s">
        <v>72</v>
      </c>
      <c r="K2198" s="9" t="s">
        <v>494</v>
      </c>
      <c r="L2198" s="9" t="str">
        <f>CONCATENATE(J2198,".",K2198)</f>
        <v>Cornus.disciflora</v>
      </c>
      <c r="M2198" s="9" t="s">
        <v>72</v>
      </c>
      <c r="N2198" s="11" t="s">
        <v>472</v>
      </c>
      <c r="O2198" s="64">
        <v>0</v>
      </c>
      <c r="P2198">
        <v>509</v>
      </c>
      <c r="Q2198">
        <v>4</v>
      </c>
      <c r="R2198" s="2">
        <v>138.89712752275102</v>
      </c>
      <c r="T2198">
        <f>(3.14*((P2198/2)^2))/1000000</f>
        <v>0.20337858500000003</v>
      </c>
    </row>
    <row r="2199" spans="1:31" ht="15" customHeight="1">
      <c r="A2199">
        <v>2198</v>
      </c>
      <c r="B2199" s="9" t="s">
        <v>393</v>
      </c>
      <c r="C2199" s="9" t="s">
        <v>476</v>
      </c>
      <c r="D2199" s="6">
        <v>42</v>
      </c>
      <c r="E2199" s="9" t="s">
        <v>648</v>
      </c>
      <c r="F2199" s="17">
        <v>103351</v>
      </c>
      <c r="G2199" s="17">
        <v>78.561999999999998</v>
      </c>
      <c r="H2199" s="17">
        <v>28.597999999999999</v>
      </c>
      <c r="I2199" s="9" t="s">
        <v>71</v>
      </c>
      <c r="J2199" s="9" t="s">
        <v>72</v>
      </c>
      <c r="K2199" s="9" t="s">
        <v>494</v>
      </c>
      <c r="L2199" s="9" t="str">
        <f>CONCATENATE(J2199,".",K2199)</f>
        <v>Cornus.disciflora</v>
      </c>
      <c r="M2199" s="9" t="s">
        <v>72</v>
      </c>
      <c r="N2199" s="11" t="s">
        <v>472</v>
      </c>
      <c r="O2199" s="64">
        <v>0</v>
      </c>
      <c r="P2199">
        <v>533</v>
      </c>
      <c r="Q2199">
        <v>4</v>
      </c>
      <c r="R2199" s="2">
        <v>106.09173090045716</v>
      </c>
      <c r="S2199">
        <v>190</v>
      </c>
      <c r="T2199">
        <f>(3.14*((P2199/2)^2))/1000000</f>
        <v>0.22300986500000003</v>
      </c>
      <c r="U2199" t="s">
        <v>48</v>
      </c>
      <c r="AE2199" t="s">
        <v>354</v>
      </c>
    </row>
    <row r="2200" spans="1:31" ht="15" customHeight="1">
      <c r="A2200">
        <v>2199</v>
      </c>
      <c r="B2200" s="9" t="s">
        <v>393</v>
      </c>
      <c r="C2200" s="9" t="s">
        <v>476</v>
      </c>
      <c r="D2200" s="6">
        <v>41</v>
      </c>
      <c r="E2200" s="9" t="s">
        <v>647</v>
      </c>
      <c r="F2200" s="16">
        <v>103352</v>
      </c>
      <c r="G2200" s="17">
        <v>76.179000000000002</v>
      </c>
      <c r="H2200" s="17">
        <v>20.312000000000001</v>
      </c>
      <c r="I2200" s="9" t="s">
        <v>71</v>
      </c>
      <c r="J2200" s="9" t="s">
        <v>72</v>
      </c>
      <c r="K2200" s="9" t="s">
        <v>494</v>
      </c>
      <c r="L2200" s="9" t="str">
        <f>CONCATENATE(J2200,".",K2200)</f>
        <v>Cornus.disciflora</v>
      </c>
      <c r="M2200" s="9" t="s">
        <v>72</v>
      </c>
      <c r="N2200" s="11" t="s">
        <v>472</v>
      </c>
      <c r="O2200" s="64">
        <v>27.866039248812335</v>
      </c>
      <c r="P2200">
        <v>406</v>
      </c>
      <c r="Q2200">
        <v>3</v>
      </c>
      <c r="R2200" s="2">
        <v>182.23079043686622</v>
      </c>
      <c r="S2200">
        <v>190</v>
      </c>
      <c r="T2200">
        <f>(3.14*((P2200/2)^2))/1000000</f>
        <v>0.12939626000000001</v>
      </c>
      <c r="U2200" t="s">
        <v>48</v>
      </c>
      <c r="AE2200" t="s">
        <v>354</v>
      </c>
    </row>
    <row r="2201" spans="1:31" ht="15" customHeight="1">
      <c r="A2201">
        <v>2200</v>
      </c>
      <c r="B2201" s="9" t="s">
        <v>393</v>
      </c>
      <c r="C2201" s="9" t="s">
        <v>476</v>
      </c>
      <c r="D2201" s="6">
        <v>41</v>
      </c>
      <c r="E2201" s="9" t="s">
        <v>648</v>
      </c>
      <c r="F2201" s="17">
        <v>103353</v>
      </c>
      <c r="G2201" s="17">
        <v>76.643000000000001</v>
      </c>
      <c r="H2201" s="17">
        <v>20.241</v>
      </c>
      <c r="I2201" s="9" t="s">
        <v>166</v>
      </c>
      <c r="J2201" s="9" t="s">
        <v>752</v>
      </c>
      <c r="K2201" s="9" t="s">
        <v>753</v>
      </c>
      <c r="L2201" s="9" t="str">
        <f>CONCATENATE(J2201,".",K2201)</f>
        <v>Miconia.livida</v>
      </c>
      <c r="M2201" s="9" t="s">
        <v>754</v>
      </c>
      <c r="N2201" s="11" t="s">
        <v>472</v>
      </c>
      <c r="O2201" s="64">
        <v>0</v>
      </c>
      <c r="P2201">
        <v>91</v>
      </c>
      <c r="Q2201">
        <v>1</v>
      </c>
      <c r="R2201" s="2">
        <v>105.41605276741367</v>
      </c>
      <c r="T2201">
        <f>(3.14*((P2201/2)^2))/1000000</f>
        <v>6.5005849999999997E-3</v>
      </c>
    </row>
    <row r="2202" spans="1:31" ht="15" customHeight="1">
      <c r="A2202">
        <v>2201</v>
      </c>
      <c r="B2202" s="9" t="s">
        <v>393</v>
      </c>
      <c r="C2202" s="9" t="s">
        <v>478</v>
      </c>
      <c r="D2202" s="6">
        <v>11</v>
      </c>
      <c r="E2202" s="9" t="s">
        <v>648</v>
      </c>
      <c r="F2202" s="25">
        <v>103354</v>
      </c>
      <c r="G2202" s="17">
        <v>61.332999999999998</v>
      </c>
      <c r="H2202" s="17">
        <v>40.889000000000003</v>
      </c>
      <c r="I2202" s="9" t="s">
        <v>34</v>
      </c>
      <c r="J2202" s="9" t="s">
        <v>35</v>
      </c>
      <c r="K2202" s="9" t="s">
        <v>505</v>
      </c>
      <c r="L2202" s="9" t="str">
        <f>CONCATENATE(J2202,".",K2202)</f>
        <v>Ardisia.sp4</v>
      </c>
      <c r="M2202" s="9" t="s">
        <v>453</v>
      </c>
      <c r="N2202" s="11" t="s">
        <v>472</v>
      </c>
      <c r="O2202" s="64">
        <v>0</v>
      </c>
      <c r="P2202">
        <v>58</v>
      </c>
      <c r="Q2202">
        <v>1</v>
      </c>
      <c r="R2202" s="2">
        <v>198.19185178379746</v>
      </c>
      <c r="T2202">
        <f>(3.14*((P2202/2)^2))/1000000</f>
        <v>2.6407400000000004E-3</v>
      </c>
    </row>
    <row r="2203" spans="1:31" ht="15" customHeight="1">
      <c r="A2203">
        <v>2202</v>
      </c>
      <c r="B2203" s="9" t="s">
        <v>393</v>
      </c>
      <c r="C2203" s="9" t="s">
        <v>478</v>
      </c>
      <c r="D2203" s="6">
        <v>11</v>
      </c>
      <c r="E2203" s="9" t="s">
        <v>648</v>
      </c>
      <c r="F2203" s="17">
        <v>103355</v>
      </c>
      <c r="G2203" s="17">
        <v>63.37</v>
      </c>
      <c r="H2203" s="17">
        <v>42.110999999999997</v>
      </c>
      <c r="I2203" s="9" t="s">
        <v>56</v>
      </c>
      <c r="J2203" s="9" t="s">
        <v>57</v>
      </c>
      <c r="K2203" s="9" t="s">
        <v>767</v>
      </c>
      <c r="L2203" s="9" t="str">
        <f>CONCATENATE(J2203,".",K2203)</f>
        <v>Symplocos.cf. chiriquense</v>
      </c>
      <c r="M2203" s="9" t="s">
        <v>768</v>
      </c>
      <c r="N2203" s="11" t="s">
        <v>472</v>
      </c>
      <c r="O2203" s="64">
        <v>0</v>
      </c>
      <c r="P2203">
        <v>83</v>
      </c>
      <c r="Q2203">
        <v>1</v>
      </c>
      <c r="R2203" s="2">
        <v>181.88364196241031</v>
      </c>
      <c r="T2203">
        <f>(3.14*((P2203/2)^2))/1000000</f>
        <v>5.4078649999999995E-3</v>
      </c>
    </row>
    <row r="2204" spans="1:31" ht="15" customHeight="1">
      <c r="A2204">
        <v>2203</v>
      </c>
      <c r="B2204" s="9" t="s">
        <v>393</v>
      </c>
      <c r="C2204" s="9" t="s">
        <v>478</v>
      </c>
      <c r="D2204" s="6">
        <v>12</v>
      </c>
      <c r="E2204" s="9" t="s">
        <v>648</v>
      </c>
      <c r="F2204" s="17">
        <v>103356</v>
      </c>
      <c r="G2204" s="17">
        <v>63.406999999999996</v>
      </c>
      <c r="H2204" s="17">
        <v>49.518999999999998</v>
      </c>
      <c r="I2204" s="9" t="s">
        <v>42</v>
      </c>
      <c r="J2204" s="9" t="s">
        <v>68</v>
      </c>
      <c r="K2204" s="9" t="s">
        <v>504</v>
      </c>
      <c r="L2204" s="9" t="str">
        <f>CONCATENATE(J2204,".",K2204)</f>
        <v>Faramea.sp3</v>
      </c>
      <c r="M2204" s="9" t="s">
        <v>403</v>
      </c>
      <c r="N2204" s="11" t="s">
        <v>472</v>
      </c>
      <c r="O2204" s="64">
        <v>0</v>
      </c>
      <c r="P2204">
        <v>138</v>
      </c>
      <c r="Q2204">
        <v>2</v>
      </c>
      <c r="R2204" s="2">
        <v>154.53314913121488</v>
      </c>
      <c r="T2204">
        <f>(3.14*((P2204/2)^2))/1000000</f>
        <v>1.4949540000000001E-2</v>
      </c>
    </row>
    <row r="2205" spans="1:31" ht="15" customHeight="1">
      <c r="A2205">
        <v>2204</v>
      </c>
      <c r="B2205" s="9" t="s">
        <v>393</v>
      </c>
      <c r="C2205" s="9" t="s">
        <v>478</v>
      </c>
      <c r="D2205" s="6">
        <v>13</v>
      </c>
      <c r="E2205" s="9" t="s">
        <v>648</v>
      </c>
      <c r="F2205" s="17">
        <v>103357</v>
      </c>
      <c r="G2205" s="17">
        <v>62.814999999999998</v>
      </c>
      <c r="H2205" s="17">
        <v>50.295999999999999</v>
      </c>
      <c r="I2205" s="9" t="s">
        <v>42</v>
      </c>
      <c r="J2205" s="9" t="s">
        <v>68</v>
      </c>
      <c r="K2205" s="9" t="s">
        <v>504</v>
      </c>
      <c r="L2205" s="9" t="str">
        <f>CONCATENATE(J2205,".",K2205)</f>
        <v>Faramea.sp3</v>
      </c>
      <c r="M2205" s="9" t="s">
        <v>403</v>
      </c>
      <c r="N2205" s="11" t="s">
        <v>472</v>
      </c>
      <c r="O2205" s="64">
        <v>0</v>
      </c>
      <c r="P2205">
        <v>138</v>
      </c>
      <c r="Q2205">
        <v>2</v>
      </c>
      <c r="R2205" s="2">
        <v>117.93403563172808</v>
      </c>
      <c r="T2205">
        <f>(3.14*((P2205/2)^2))/1000000</f>
        <v>1.4949540000000001E-2</v>
      </c>
      <c r="U2205" t="s">
        <v>73</v>
      </c>
    </row>
    <row r="2206" spans="1:31" ht="15" customHeight="1">
      <c r="A2206">
        <v>2205</v>
      </c>
      <c r="B2206" s="9" t="s">
        <v>393</v>
      </c>
      <c r="C2206" s="9" t="s">
        <v>478</v>
      </c>
      <c r="D2206" s="6">
        <v>13</v>
      </c>
      <c r="E2206" s="9" t="s">
        <v>648</v>
      </c>
      <c r="F2206" s="17">
        <v>103358</v>
      </c>
      <c r="G2206" s="17">
        <v>64.667000000000002</v>
      </c>
      <c r="H2206" s="17">
        <v>53.406999999999996</v>
      </c>
      <c r="I2206" s="9" t="s">
        <v>52</v>
      </c>
      <c r="J2206" s="9" t="s">
        <v>53</v>
      </c>
      <c r="L2206" s="9" t="str">
        <f>CONCATENATE(J2206,".",K2206)</f>
        <v>Styrax.</v>
      </c>
      <c r="M2206" s="9" t="s">
        <v>53</v>
      </c>
      <c r="N2206" s="11" t="s">
        <v>472</v>
      </c>
      <c r="O2206" s="64">
        <v>0</v>
      </c>
      <c r="P2206">
        <v>137</v>
      </c>
      <c r="Q2206">
        <v>2</v>
      </c>
      <c r="R2206" s="2">
        <v>131.88100580647912</v>
      </c>
      <c r="T2206">
        <f>(3.14*((P2206/2)^2))/1000000</f>
        <v>1.4733665000000002E-2</v>
      </c>
    </row>
    <row r="2207" spans="1:31" ht="15" customHeight="1">
      <c r="A2207">
        <v>2206</v>
      </c>
      <c r="B2207" s="9" t="s">
        <v>393</v>
      </c>
      <c r="C2207" s="9" t="s">
        <v>478</v>
      </c>
      <c r="D2207" s="6">
        <v>13</v>
      </c>
      <c r="E2207" s="9" t="s">
        <v>648</v>
      </c>
      <c r="F2207" s="17">
        <v>103359</v>
      </c>
      <c r="G2207" s="17">
        <v>60.889000000000003</v>
      </c>
      <c r="H2207" s="17">
        <v>54.667000000000002</v>
      </c>
      <c r="I2207" s="9" t="s">
        <v>52</v>
      </c>
      <c r="J2207" s="9" t="s">
        <v>53</v>
      </c>
      <c r="L2207" s="9" t="str">
        <f>CONCATENATE(J2207,".",K2207)</f>
        <v>Styrax.</v>
      </c>
      <c r="M2207" s="9" t="s">
        <v>53</v>
      </c>
      <c r="N2207" s="11" t="s">
        <v>472</v>
      </c>
      <c r="O2207" s="64">
        <v>0</v>
      </c>
      <c r="P2207">
        <v>244</v>
      </c>
      <c r="Q2207">
        <v>2</v>
      </c>
      <c r="R2207" s="2">
        <v>135.1314417121925</v>
      </c>
      <c r="T2207">
        <f>(3.14*((P2207/2)^2))/1000000</f>
        <v>4.6735760000000001E-2</v>
      </c>
    </row>
    <row r="2208" spans="1:31" ht="15" customHeight="1">
      <c r="A2208">
        <v>2207</v>
      </c>
      <c r="B2208" s="9" t="s">
        <v>393</v>
      </c>
      <c r="C2208" s="9" t="s">
        <v>478</v>
      </c>
      <c r="D2208" s="6">
        <v>14</v>
      </c>
      <c r="E2208" s="9" t="s">
        <v>648</v>
      </c>
      <c r="F2208" s="17">
        <v>103360</v>
      </c>
      <c r="G2208" s="17">
        <v>60.259</v>
      </c>
      <c r="H2208" s="17">
        <v>56.259</v>
      </c>
      <c r="I2208" s="9" t="s">
        <v>71</v>
      </c>
      <c r="J2208" s="9" t="s">
        <v>72</v>
      </c>
      <c r="K2208" s="9" t="s">
        <v>494</v>
      </c>
      <c r="L2208" s="9" t="str">
        <f>CONCATENATE(J2208,".",K2208)</f>
        <v>Cornus.disciflora</v>
      </c>
      <c r="M2208" s="9" t="s">
        <v>72</v>
      </c>
      <c r="N2208" s="11" t="s">
        <v>472</v>
      </c>
      <c r="O2208" s="64">
        <v>0</v>
      </c>
      <c r="P2208">
        <v>420</v>
      </c>
      <c r="Q2208">
        <v>3</v>
      </c>
      <c r="R2208" s="2">
        <v>154.69382002613713</v>
      </c>
      <c r="T2208">
        <f>(3.14*((P2208/2)^2))/1000000</f>
        <v>0.13847400000000001</v>
      </c>
    </row>
    <row r="2209" spans="1:31" ht="15" customHeight="1">
      <c r="A2209">
        <v>2208</v>
      </c>
      <c r="B2209" s="9" t="s">
        <v>393</v>
      </c>
      <c r="C2209" s="9" t="s">
        <v>478</v>
      </c>
      <c r="D2209" s="6">
        <v>14</v>
      </c>
      <c r="E2209" s="9" t="s">
        <v>648</v>
      </c>
      <c r="F2209" s="20">
        <v>103361</v>
      </c>
      <c r="G2209" s="17">
        <v>60.593000000000004</v>
      </c>
      <c r="H2209" s="17">
        <v>55.926000000000002</v>
      </c>
      <c r="I2209" s="9" t="s">
        <v>66</v>
      </c>
      <c r="J2209" s="9" t="s">
        <v>67</v>
      </c>
      <c r="K2209" s="9" t="s">
        <v>714</v>
      </c>
      <c r="L2209" s="9" t="str">
        <f>CONCATENATE(J2209,".",K2209)</f>
        <v>Magnolia.sororum</v>
      </c>
      <c r="M2209" s="9" t="s">
        <v>67</v>
      </c>
      <c r="N2209" s="11" t="s">
        <v>472</v>
      </c>
      <c r="O2209" s="64">
        <v>0</v>
      </c>
      <c r="P2209">
        <v>101</v>
      </c>
      <c r="Q2209">
        <v>2</v>
      </c>
      <c r="R2209" s="2">
        <v>185.35922531474307</v>
      </c>
      <c r="S2209">
        <v>140</v>
      </c>
      <c r="T2209">
        <f>(3.14*((P2209/2)^2))/1000000</f>
        <v>8.0077849999999999E-3</v>
      </c>
      <c r="U2209" t="s">
        <v>48</v>
      </c>
      <c r="V2209" t="s">
        <v>78</v>
      </c>
      <c r="AE2209" t="s">
        <v>351</v>
      </c>
    </row>
    <row r="2210" spans="1:31" ht="15" customHeight="1">
      <c r="A2210">
        <v>2209</v>
      </c>
      <c r="B2210" s="9" t="s">
        <v>393</v>
      </c>
      <c r="C2210" s="9" t="s">
        <v>478</v>
      </c>
      <c r="D2210" s="6">
        <v>14</v>
      </c>
      <c r="E2210" s="9" t="s">
        <v>648</v>
      </c>
      <c r="F2210" s="17">
        <v>103362</v>
      </c>
      <c r="G2210" s="17">
        <v>62</v>
      </c>
      <c r="H2210" s="17">
        <v>55.63</v>
      </c>
      <c r="I2210" s="9" t="s">
        <v>42</v>
      </c>
      <c r="J2210" s="9" t="s">
        <v>43</v>
      </c>
      <c r="K2210" s="9" t="s">
        <v>715</v>
      </c>
      <c r="L2210" s="9" t="str">
        <f>CONCATENATE(J2210,".",K2210)</f>
        <v>Psychotria.montivaga</v>
      </c>
      <c r="M2210" s="9" t="s">
        <v>415</v>
      </c>
      <c r="N2210" s="11" t="s">
        <v>472</v>
      </c>
      <c r="O2210" s="64">
        <v>0</v>
      </c>
      <c r="P2210">
        <v>50</v>
      </c>
      <c r="Q2210">
        <v>1</v>
      </c>
      <c r="R2210" s="2">
        <v>125.64175155129557</v>
      </c>
      <c r="T2210">
        <f>(3.14*((P2210/2)^2))/1000000</f>
        <v>1.9624999999999998E-3</v>
      </c>
    </row>
    <row r="2211" spans="1:31" ht="15" customHeight="1">
      <c r="A2211">
        <v>2210</v>
      </c>
      <c r="B2211" s="9" t="s">
        <v>393</v>
      </c>
      <c r="C2211" s="9" t="s">
        <v>478</v>
      </c>
      <c r="D2211" s="6">
        <v>14</v>
      </c>
      <c r="E2211" s="9" t="s">
        <v>648</v>
      </c>
      <c r="F2211" s="17">
        <v>103363</v>
      </c>
      <c r="G2211" s="17">
        <v>64.296000000000006</v>
      </c>
      <c r="H2211" s="17">
        <v>59.111000000000004</v>
      </c>
      <c r="I2211" s="9" t="s">
        <v>52</v>
      </c>
      <c r="J2211" s="9" t="s">
        <v>53</v>
      </c>
      <c r="L2211" s="9" t="str">
        <f>CONCATENATE(J2211,".",K2211)</f>
        <v>Styrax.</v>
      </c>
      <c r="M2211" s="9" t="s">
        <v>53</v>
      </c>
      <c r="N2211" s="11" t="s">
        <v>472</v>
      </c>
      <c r="O2211" s="64">
        <v>0</v>
      </c>
      <c r="P2211">
        <v>153</v>
      </c>
      <c r="Q2211">
        <v>2</v>
      </c>
      <c r="R2211" s="2">
        <v>171.86863966514818</v>
      </c>
      <c r="T2211">
        <f>(3.14*((P2211/2)^2))/1000000</f>
        <v>1.8376065000000004E-2</v>
      </c>
    </row>
    <row r="2212" spans="1:31" ht="15" customHeight="1">
      <c r="A2212">
        <v>2211</v>
      </c>
      <c r="B2212" s="9" t="s">
        <v>393</v>
      </c>
      <c r="C2212" s="9" t="s">
        <v>478</v>
      </c>
      <c r="D2212" s="6">
        <v>24</v>
      </c>
      <c r="E2212" s="9" t="s">
        <v>648</v>
      </c>
      <c r="F2212" s="17">
        <v>103364</v>
      </c>
      <c r="G2212" s="17">
        <v>66.926000000000002</v>
      </c>
      <c r="H2212" s="17">
        <v>58.963000000000001</v>
      </c>
      <c r="I2212" s="9" t="s">
        <v>52</v>
      </c>
      <c r="J2212" s="9" t="s">
        <v>53</v>
      </c>
      <c r="L2212" s="9" t="str">
        <f>CONCATENATE(J2212,".",K2212)</f>
        <v>Styrax.</v>
      </c>
      <c r="M2212" s="9" t="s">
        <v>53</v>
      </c>
      <c r="N2212" s="11" t="s">
        <v>472</v>
      </c>
      <c r="O2212" s="64">
        <v>0</v>
      </c>
      <c r="P2212">
        <v>209</v>
      </c>
      <c r="Q2212">
        <v>2</v>
      </c>
      <c r="R2212" s="2">
        <v>110.92524372650412</v>
      </c>
      <c r="T2212">
        <f>(3.14*((P2212/2)^2))/1000000</f>
        <v>3.4289584999999997E-2</v>
      </c>
    </row>
    <row r="2213" spans="1:31" ht="15" customHeight="1">
      <c r="A2213">
        <v>2212</v>
      </c>
      <c r="B2213" s="9" t="s">
        <v>393</v>
      </c>
      <c r="C2213" s="9" t="s">
        <v>478</v>
      </c>
      <c r="D2213" s="6">
        <v>24</v>
      </c>
      <c r="E2213" s="9" t="s">
        <v>648</v>
      </c>
      <c r="F2213" s="17">
        <v>103365</v>
      </c>
      <c r="G2213" s="17">
        <v>68</v>
      </c>
      <c r="H2213" s="17">
        <v>56.704000000000001</v>
      </c>
      <c r="I2213" s="9" t="s">
        <v>52</v>
      </c>
      <c r="J2213" s="9" t="s">
        <v>53</v>
      </c>
      <c r="L2213" s="9" t="str">
        <f>CONCATENATE(J2213,".",K2213)</f>
        <v>Styrax.</v>
      </c>
      <c r="M2213" s="9" t="s">
        <v>53</v>
      </c>
      <c r="N2213" s="11" t="s">
        <v>472</v>
      </c>
      <c r="O2213" s="64">
        <v>0</v>
      </c>
      <c r="P2213">
        <v>219</v>
      </c>
      <c r="Q2213">
        <v>2</v>
      </c>
      <c r="R2213" s="2">
        <v>176.28421138233369</v>
      </c>
      <c r="T2213">
        <f>(3.14*((P2213/2)^2))/1000000</f>
        <v>3.7649385E-2</v>
      </c>
    </row>
    <row r="2214" spans="1:31" ht="15" customHeight="1">
      <c r="A2214">
        <v>2213</v>
      </c>
      <c r="B2214" s="9" t="s">
        <v>393</v>
      </c>
      <c r="C2214" s="9" t="s">
        <v>478</v>
      </c>
      <c r="D2214" s="6">
        <v>24</v>
      </c>
      <c r="E2214" s="9" t="s">
        <v>648</v>
      </c>
      <c r="F2214" s="17">
        <v>103366</v>
      </c>
      <c r="G2214" s="17">
        <v>66.406999999999996</v>
      </c>
      <c r="H2214" s="17">
        <v>56.629999999999995</v>
      </c>
      <c r="I2214" s="9" t="s">
        <v>71</v>
      </c>
      <c r="J2214" s="9" t="s">
        <v>72</v>
      </c>
      <c r="K2214" s="9" t="s">
        <v>494</v>
      </c>
      <c r="L2214" s="9" t="str">
        <f>CONCATENATE(J2214,".",K2214)</f>
        <v>Cornus.disciflora</v>
      </c>
      <c r="M2214" s="9" t="s">
        <v>72</v>
      </c>
      <c r="N2214" s="11" t="s">
        <v>472</v>
      </c>
      <c r="O2214" s="64">
        <v>0</v>
      </c>
      <c r="P2214">
        <v>732</v>
      </c>
      <c r="Q2214">
        <v>4</v>
      </c>
      <c r="R2214" s="2">
        <v>151.84748296350401</v>
      </c>
      <c r="S2214">
        <v>420</v>
      </c>
      <c r="T2214">
        <f>(3.14*((P2214/2)^2))/1000000</f>
        <v>0.42062184000000002</v>
      </c>
      <c r="U2214" t="s">
        <v>58</v>
      </c>
      <c r="AE2214" t="s">
        <v>479</v>
      </c>
    </row>
    <row r="2215" spans="1:31" ht="15" customHeight="1">
      <c r="A2215">
        <v>2214</v>
      </c>
      <c r="B2215" s="9" t="s">
        <v>393</v>
      </c>
      <c r="C2215" s="9" t="s">
        <v>478</v>
      </c>
      <c r="D2215" s="6">
        <v>23</v>
      </c>
      <c r="E2215" s="9" t="s">
        <v>648</v>
      </c>
      <c r="F2215" s="17">
        <v>103367</v>
      </c>
      <c r="G2215" s="17">
        <v>65.888999999999996</v>
      </c>
      <c r="H2215" s="17">
        <v>52.444000000000003</v>
      </c>
      <c r="I2215" s="9" t="s">
        <v>71</v>
      </c>
      <c r="J2215" s="9" t="s">
        <v>72</v>
      </c>
      <c r="K2215" s="9" t="s">
        <v>494</v>
      </c>
      <c r="L2215" s="9" t="str">
        <f>CONCATENATE(J2215,".",K2215)</f>
        <v>Cornus.disciflora</v>
      </c>
      <c r="M2215" s="9" t="s">
        <v>72</v>
      </c>
      <c r="N2215" s="11" t="s">
        <v>472</v>
      </c>
      <c r="O2215" s="64">
        <v>0</v>
      </c>
      <c r="P2215">
        <v>510</v>
      </c>
      <c r="Q2215">
        <v>4</v>
      </c>
      <c r="R2215" s="2">
        <v>147.94690901007004</v>
      </c>
      <c r="T2215">
        <f>(3.14*((P2215/2)^2))/1000000</f>
        <v>0.20417850000000001</v>
      </c>
    </row>
    <row r="2216" spans="1:31" ht="15" customHeight="1">
      <c r="A2216">
        <v>2215</v>
      </c>
      <c r="B2216" s="9" t="s">
        <v>393</v>
      </c>
      <c r="C2216" s="9" t="s">
        <v>478</v>
      </c>
      <c r="D2216" s="6">
        <v>21</v>
      </c>
      <c r="E2216" s="9" t="s">
        <v>647</v>
      </c>
      <c r="F2216" s="16">
        <v>103368</v>
      </c>
      <c r="G2216" s="17">
        <v>66.926000000000002</v>
      </c>
      <c r="H2216" s="17">
        <v>43.073999999999998</v>
      </c>
      <c r="I2216" s="9" t="s">
        <v>54</v>
      </c>
      <c r="J2216" s="9" t="s">
        <v>75</v>
      </c>
      <c r="K2216" s="9" t="s">
        <v>504</v>
      </c>
      <c r="L2216" s="9" t="str">
        <f>CONCATENATE(J2216,".",K2216)</f>
        <v>Dendropanax.sp3</v>
      </c>
      <c r="M2216" s="9" t="s">
        <v>397</v>
      </c>
      <c r="N2216" s="11" t="s">
        <v>472</v>
      </c>
      <c r="O2216" s="64">
        <v>16.9876236719894</v>
      </c>
      <c r="P2216">
        <v>372</v>
      </c>
      <c r="Q2216">
        <v>3</v>
      </c>
      <c r="R2216" s="2">
        <v>167.71431273140644</v>
      </c>
      <c r="T2216">
        <f>(3.14*((P2216/2)^2))/1000000</f>
        <v>0.10863144</v>
      </c>
      <c r="U2216" t="s">
        <v>30</v>
      </c>
      <c r="W2216">
        <v>299</v>
      </c>
      <c r="X2216">
        <v>121</v>
      </c>
    </row>
    <row r="2217" spans="1:31" ht="15" customHeight="1">
      <c r="A2217">
        <v>2216</v>
      </c>
      <c r="B2217" s="9" t="s">
        <v>393</v>
      </c>
      <c r="C2217" s="9" t="s">
        <v>478</v>
      </c>
      <c r="D2217" s="6">
        <v>21</v>
      </c>
      <c r="E2217" s="9" t="s">
        <v>647</v>
      </c>
      <c r="F2217" s="20">
        <v>103369</v>
      </c>
      <c r="G2217" s="17">
        <v>67.555999999999997</v>
      </c>
      <c r="H2217" s="17">
        <v>42.073999999999998</v>
      </c>
      <c r="I2217" s="9" t="s">
        <v>166</v>
      </c>
      <c r="J2217" s="9" t="s">
        <v>522</v>
      </c>
      <c r="K2217" s="9" t="s">
        <v>502</v>
      </c>
      <c r="L2217" s="9" t="str">
        <f>CONCATENATE(J2217,".",K2217)</f>
        <v>Melastoma.sp2</v>
      </c>
      <c r="M2217" s="9" t="s">
        <v>398</v>
      </c>
      <c r="N2217" s="11" t="s">
        <v>472</v>
      </c>
      <c r="O2217" s="64">
        <v>8.0911481835419465</v>
      </c>
      <c r="P2217">
        <v>172</v>
      </c>
      <c r="Q2217">
        <v>2</v>
      </c>
      <c r="R2217" s="2">
        <v>190.93653414411048</v>
      </c>
      <c r="T2217">
        <f>(3.14*((P2217/2)^2))/1000000</f>
        <v>2.3223440000000001E-2</v>
      </c>
      <c r="U2217" t="s">
        <v>30</v>
      </c>
      <c r="W2217">
        <v>138</v>
      </c>
      <c r="X2217">
        <v>58</v>
      </c>
    </row>
    <row r="2218" spans="1:31" ht="15" customHeight="1">
      <c r="A2218">
        <v>2217</v>
      </c>
      <c r="B2218" s="9" t="s">
        <v>393</v>
      </c>
      <c r="C2218" s="9" t="s">
        <v>478</v>
      </c>
      <c r="D2218" s="6">
        <v>21</v>
      </c>
      <c r="E2218" s="9" t="s">
        <v>648</v>
      </c>
      <c r="F2218" s="17">
        <v>103370</v>
      </c>
      <c r="G2218" s="17">
        <v>65.593000000000004</v>
      </c>
      <c r="H2218" s="17">
        <v>40.555999999999997</v>
      </c>
      <c r="I2218" s="9" t="s">
        <v>71</v>
      </c>
      <c r="J2218" s="9" t="s">
        <v>72</v>
      </c>
      <c r="K2218" s="9" t="s">
        <v>494</v>
      </c>
      <c r="L2218" s="9" t="str">
        <f>CONCATENATE(J2218,".",K2218)</f>
        <v>Cornus.disciflora</v>
      </c>
      <c r="M2218" s="9" t="s">
        <v>72</v>
      </c>
      <c r="N2218" s="11" t="s">
        <v>472</v>
      </c>
      <c r="O2218" s="64">
        <v>0</v>
      </c>
      <c r="P2218">
        <v>608</v>
      </c>
      <c r="Q2218">
        <v>4</v>
      </c>
      <c r="R2218" s="2">
        <v>129.11207931928195</v>
      </c>
      <c r="S2218">
        <v>200</v>
      </c>
      <c r="T2218">
        <f>(3.14*((P2218/2)^2))/1000000</f>
        <v>0.29018623999999998</v>
      </c>
      <c r="U2218" t="s">
        <v>48</v>
      </c>
      <c r="AE2218" t="s">
        <v>352</v>
      </c>
    </row>
    <row r="2219" spans="1:31" ht="15" customHeight="1">
      <c r="A2219">
        <v>2218</v>
      </c>
      <c r="B2219" s="9" t="s">
        <v>393</v>
      </c>
      <c r="C2219" s="9" t="s">
        <v>478</v>
      </c>
      <c r="D2219" s="6">
        <v>31</v>
      </c>
      <c r="E2219" s="9" t="s">
        <v>647</v>
      </c>
      <c r="F2219" s="16">
        <v>103371</v>
      </c>
      <c r="G2219" s="17">
        <v>70.406999999999996</v>
      </c>
      <c r="H2219" s="17">
        <v>44.667000000000002</v>
      </c>
      <c r="I2219" s="9" t="s">
        <v>71</v>
      </c>
      <c r="J2219" s="9" t="s">
        <v>72</v>
      </c>
      <c r="K2219" s="9" t="s">
        <v>494</v>
      </c>
      <c r="L2219" s="9" t="str">
        <f>CONCATENATE(J2219,".",K2219)</f>
        <v>Cornus.disciflora</v>
      </c>
      <c r="M2219" s="9" t="s">
        <v>72</v>
      </c>
      <c r="N2219" s="11" t="s">
        <v>472</v>
      </c>
      <c r="O2219" s="64">
        <v>21.534803886119587</v>
      </c>
      <c r="P2219">
        <v>537</v>
      </c>
      <c r="Q2219">
        <v>4</v>
      </c>
      <c r="R2219" s="2">
        <v>187.21145866147771</v>
      </c>
      <c r="T2219">
        <f>(3.14*((P2219/2)^2))/1000000</f>
        <v>0.226369665</v>
      </c>
    </row>
    <row r="2220" spans="1:31" ht="15" customHeight="1">
      <c r="A2220">
        <v>2219</v>
      </c>
      <c r="B2220" s="9" t="s">
        <v>393</v>
      </c>
      <c r="C2220" s="9" t="s">
        <v>478</v>
      </c>
      <c r="D2220" s="6">
        <v>33</v>
      </c>
      <c r="E2220" s="9" t="s">
        <v>648</v>
      </c>
      <c r="F2220" s="17">
        <v>103372</v>
      </c>
      <c r="G2220" s="17">
        <v>74.147999999999996</v>
      </c>
      <c r="H2220" s="17">
        <v>50.222000000000001</v>
      </c>
      <c r="I2220" s="9" t="s">
        <v>71</v>
      </c>
      <c r="J2220" s="9" t="s">
        <v>72</v>
      </c>
      <c r="K2220" s="9" t="s">
        <v>494</v>
      </c>
      <c r="L2220" s="9" t="str">
        <f>CONCATENATE(J2220,".",K2220)</f>
        <v>Cornus.disciflora</v>
      </c>
      <c r="M2220" s="9" t="s">
        <v>72</v>
      </c>
      <c r="N2220" s="11" t="s">
        <v>472</v>
      </c>
      <c r="O2220" s="64">
        <v>0</v>
      </c>
      <c r="P2220">
        <v>624</v>
      </c>
      <c r="Q2220">
        <v>4</v>
      </c>
      <c r="R2220" s="2">
        <v>140.51761807904165</v>
      </c>
      <c r="T2220">
        <f>(3.14*((P2220/2)^2))/1000000</f>
        <v>0.30566016000000001</v>
      </c>
    </row>
    <row r="2221" spans="1:31" ht="15" customHeight="1">
      <c r="A2221">
        <v>2220</v>
      </c>
      <c r="B2221" s="9" t="s">
        <v>393</v>
      </c>
      <c r="C2221" s="9" t="s">
        <v>478</v>
      </c>
      <c r="D2221" s="6">
        <v>33</v>
      </c>
      <c r="E2221" s="9" t="s">
        <v>648</v>
      </c>
      <c r="F2221" s="17">
        <v>103373</v>
      </c>
      <c r="G2221" s="17">
        <v>71.814999999999998</v>
      </c>
      <c r="H2221" s="17">
        <v>52.444000000000003</v>
      </c>
      <c r="I2221" s="9" t="s">
        <v>39</v>
      </c>
      <c r="J2221" s="9" t="s">
        <v>419</v>
      </c>
      <c r="K2221" t="s">
        <v>756</v>
      </c>
      <c r="L2221" s="9" t="str">
        <f>CONCATENATE(J2221,".",K2221)</f>
        <v>Guarea.cf. andenophylla</v>
      </c>
      <c r="M2221" s="9" t="s">
        <v>419</v>
      </c>
      <c r="N2221" s="11" t="s">
        <v>472</v>
      </c>
      <c r="O2221" s="64">
        <v>0</v>
      </c>
      <c r="P2221">
        <v>158</v>
      </c>
      <c r="Q2221">
        <v>2</v>
      </c>
      <c r="R2221" s="2">
        <v>105.07887978514914</v>
      </c>
      <c r="T2221">
        <f>(3.14*((P2221/2)^2))/1000000</f>
        <v>1.9596740000000001E-2</v>
      </c>
    </row>
    <row r="2222" spans="1:31" ht="15" customHeight="1">
      <c r="A2222">
        <v>2221</v>
      </c>
      <c r="B2222" s="9" t="s">
        <v>393</v>
      </c>
      <c r="C2222" s="9" t="s">
        <v>478</v>
      </c>
      <c r="D2222" s="6">
        <v>34</v>
      </c>
      <c r="E2222" s="9" t="s">
        <v>647</v>
      </c>
      <c r="F2222" s="16">
        <v>103374</v>
      </c>
      <c r="G2222" s="17">
        <v>70.295999999999992</v>
      </c>
      <c r="H2222" s="17">
        <v>59.332999999999998</v>
      </c>
      <c r="I2222" s="9" t="s">
        <v>82</v>
      </c>
      <c r="J2222" s="9" t="s">
        <v>83</v>
      </c>
      <c r="L2222" s="9" t="str">
        <f>CONCATENATE(J2222,".",K2222)</f>
        <v>Cytarexylum.</v>
      </c>
      <c r="M2222" s="9" t="s">
        <v>83</v>
      </c>
      <c r="N2222" s="11" t="s">
        <v>472</v>
      </c>
      <c r="O2222" s="64">
        <v>21.287568965596371</v>
      </c>
      <c r="P2222">
        <v>351</v>
      </c>
      <c r="Q2222">
        <v>3</v>
      </c>
      <c r="R2222" s="2">
        <v>179.06581543088944</v>
      </c>
      <c r="T2222">
        <f>(3.14*((P2222/2)^2))/1000000</f>
        <v>9.6712785000000009E-2</v>
      </c>
    </row>
    <row r="2223" spans="1:31" ht="15" customHeight="1">
      <c r="A2223">
        <v>2222</v>
      </c>
      <c r="B2223" s="9" t="s">
        <v>393</v>
      </c>
      <c r="C2223" s="9" t="s">
        <v>478</v>
      </c>
      <c r="D2223" s="6">
        <v>34</v>
      </c>
      <c r="E2223" s="9" t="s">
        <v>647</v>
      </c>
      <c r="F2223" s="16">
        <v>103375</v>
      </c>
      <c r="G2223" s="17">
        <v>72.332999999999998</v>
      </c>
      <c r="H2223" s="17">
        <v>59.704000000000001</v>
      </c>
      <c r="I2223" s="9" t="s">
        <v>52</v>
      </c>
      <c r="J2223" s="9" t="s">
        <v>53</v>
      </c>
      <c r="L2223" s="9" t="str">
        <f>CONCATENATE(J2223,".",K2223)</f>
        <v>Styrax.</v>
      </c>
      <c r="M2223" s="9" t="s">
        <v>53</v>
      </c>
      <c r="N2223" s="11" t="s">
        <v>472</v>
      </c>
      <c r="O2223" s="64">
        <v>14.944765498646085</v>
      </c>
      <c r="P2223">
        <v>487</v>
      </c>
      <c r="Q2223">
        <v>3</v>
      </c>
      <c r="R2223" s="2">
        <v>191.68605711114421</v>
      </c>
      <c r="S2223">
        <v>230</v>
      </c>
      <c r="T2223">
        <f>(3.14*((P2223/2)^2))/1000000</f>
        <v>0.18617766500000002</v>
      </c>
      <c r="U2223" t="s">
        <v>48</v>
      </c>
      <c r="AE2223" t="s">
        <v>347</v>
      </c>
    </row>
    <row r="2224" spans="1:31" ht="15" customHeight="1">
      <c r="A2224">
        <v>2223</v>
      </c>
      <c r="B2224" s="9" t="s">
        <v>393</v>
      </c>
      <c r="C2224" s="9" t="s">
        <v>478</v>
      </c>
      <c r="D2224" s="6">
        <v>34</v>
      </c>
      <c r="E2224" s="9" t="s">
        <v>648</v>
      </c>
      <c r="F2224" s="17">
        <v>103376</v>
      </c>
      <c r="G2224" s="17">
        <v>72.667000000000002</v>
      </c>
      <c r="H2224" s="17">
        <v>59.741</v>
      </c>
      <c r="I2224" s="9" t="s">
        <v>413</v>
      </c>
      <c r="J2224" s="9" t="s">
        <v>414</v>
      </c>
      <c r="L2224" s="9" t="str">
        <f>CONCATENATE(J2224,".",K2224)</f>
        <v>Malvaviscus.</v>
      </c>
      <c r="M2224" s="9" t="s">
        <v>414</v>
      </c>
      <c r="N2224" s="11" t="s">
        <v>472</v>
      </c>
      <c r="O2224" s="64">
        <v>0</v>
      </c>
      <c r="P2224">
        <v>61</v>
      </c>
      <c r="Q2224">
        <v>1</v>
      </c>
      <c r="R2224" s="2">
        <v>119.33851576194462</v>
      </c>
      <c r="T2224">
        <f>(3.14*((P2224/2)^2))/1000000</f>
        <v>2.9209850000000001E-3</v>
      </c>
    </row>
    <row r="2225" spans="1:31" ht="15" customHeight="1">
      <c r="A2225">
        <v>2224</v>
      </c>
      <c r="B2225" s="9" t="s">
        <v>393</v>
      </c>
      <c r="C2225" s="9" t="s">
        <v>478</v>
      </c>
      <c r="D2225" s="6">
        <v>34</v>
      </c>
      <c r="E2225" s="9" t="s">
        <v>648</v>
      </c>
      <c r="F2225" s="17">
        <v>103377</v>
      </c>
      <c r="G2225" s="17">
        <v>74.295999999999992</v>
      </c>
      <c r="H2225" s="17">
        <v>58.111000000000004</v>
      </c>
      <c r="I2225" s="9" t="s">
        <v>22</v>
      </c>
      <c r="J2225" s="9" t="s">
        <v>719</v>
      </c>
      <c r="K2225" s="9" t="s">
        <v>505</v>
      </c>
      <c r="L2225" s="9" t="str">
        <f>CONCATENATE(J2225,".",K2225)</f>
        <v>Ocotea.sp4</v>
      </c>
      <c r="M2225" s="9" t="s">
        <v>720</v>
      </c>
      <c r="N2225" s="11" t="s">
        <v>472</v>
      </c>
      <c r="O2225" s="64">
        <v>0</v>
      </c>
      <c r="P2225">
        <v>170</v>
      </c>
      <c r="Q2225">
        <v>2</v>
      </c>
      <c r="R2225" s="2">
        <v>114.92755070116955</v>
      </c>
      <c r="T2225">
        <f>(3.14*((P2225/2)^2))/1000000</f>
        <v>2.2686499999999998E-2</v>
      </c>
    </row>
    <row r="2226" spans="1:31" ht="15" customHeight="1">
      <c r="A2226">
        <v>2225</v>
      </c>
      <c r="B2226" s="9" t="s">
        <v>393</v>
      </c>
      <c r="C2226" s="9" t="s">
        <v>478</v>
      </c>
      <c r="D2226" s="6">
        <v>34</v>
      </c>
      <c r="E2226" s="9" t="s">
        <v>648</v>
      </c>
      <c r="F2226" s="17">
        <v>103378</v>
      </c>
      <c r="G2226" s="17">
        <v>73.259</v>
      </c>
      <c r="H2226" s="17">
        <v>56.888999999999996</v>
      </c>
      <c r="I2226" s="9" t="s">
        <v>413</v>
      </c>
      <c r="J2226" s="9" t="s">
        <v>414</v>
      </c>
      <c r="L2226" s="9" t="str">
        <f>CONCATENATE(J2226,".",K2226)</f>
        <v>Malvaviscus.</v>
      </c>
      <c r="M2226" s="9" t="s">
        <v>414</v>
      </c>
      <c r="N2226" s="11" t="s">
        <v>472</v>
      </c>
      <c r="O2226" s="64">
        <v>0</v>
      </c>
      <c r="P2226">
        <v>55</v>
      </c>
      <c r="Q2226">
        <v>1</v>
      </c>
      <c r="R2226" s="2">
        <v>172.85531185079648</v>
      </c>
      <c r="T2226">
        <f>(3.14*((P2226/2)^2))/1000000</f>
        <v>2.374625E-3</v>
      </c>
      <c r="U2226" t="s">
        <v>30</v>
      </c>
      <c r="W2226">
        <v>51</v>
      </c>
    </row>
    <row r="2227" spans="1:31" ht="15" customHeight="1">
      <c r="A2227">
        <v>2226</v>
      </c>
      <c r="B2227" s="9" t="s">
        <v>393</v>
      </c>
      <c r="C2227" s="9" t="s">
        <v>478</v>
      </c>
      <c r="D2227" s="6">
        <v>44</v>
      </c>
      <c r="E2227" s="9" t="s">
        <v>648</v>
      </c>
      <c r="F2227" s="17">
        <v>103379</v>
      </c>
      <c r="G2227" s="17">
        <v>79.852000000000004</v>
      </c>
      <c r="H2227" s="17">
        <v>56.667000000000002</v>
      </c>
      <c r="I2227" s="9" t="s">
        <v>413</v>
      </c>
      <c r="J2227" s="9" t="s">
        <v>414</v>
      </c>
      <c r="L2227" s="9" t="str">
        <f>CONCATENATE(J2227,".",K2227)</f>
        <v>Malvaviscus.</v>
      </c>
      <c r="M2227" s="9" t="s">
        <v>414</v>
      </c>
      <c r="N2227" s="11" t="s">
        <v>472</v>
      </c>
      <c r="O2227" s="64">
        <v>0</v>
      </c>
      <c r="P2227">
        <v>64</v>
      </c>
      <c r="Q2227">
        <v>1</v>
      </c>
      <c r="R2227" s="2">
        <v>128.65540783021942</v>
      </c>
      <c r="T2227">
        <f>(3.14*((P2227/2)^2))/1000000</f>
        <v>3.21536E-3</v>
      </c>
      <c r="U2227" t="s">
        <v>78</v>
      </c>
    </row>
    <row r="2228" spans="1:31" ht="15" customHeight="1">
      <c r="A2228">
        <v>2227</v>
      </c>
      <c r="B2228" s="9" t="s">
        <v>393</v>
      </c>
      <c r="C2228" s="9" t="s">
        <v>478</v>
      </c>
      <c r="D2228" s="6">
        <v>43</v>
      </c>
      <c r="E2228" s="9" t="s">
        <v>648</v>
      </c>
      <c r="F2228" s="17">
        <v>103380</v>
      </c>
      <c r="G2228" s="17">
        <v>77.332999999999998</v>
      </c>
      <c r="H2228" s="17">
        <v>53.111000000000004</v>
      </c>
      <c r="I2228" s="9" t="s">
        <v>56</v>
      </c>
      <c r="J2228" s="9" t="s">
        <v>57</v>
      </c>
      <c r="K2228" s="9" t="s">
        <v>767</v>
      </c>
      <c r="L2228" s="9" t="str">
        <f>CONCATENATE(J2228,".",K2228)</f>
        <v>Symplocos.cf. chiriquense</v>
      </c>
      <c r="M2228" s="9" t="s">
        <v>768</v>
      </c>
      <c r="N2228" s="11" t="s">
        <v>472</v>
      </c>
      <c r="O2228" s="64">
        <v>0</v>
      </c>
      <c r="P2228">
        <v>66</v>
      </c>
      <c r="Q2228">
        <v>1</v>
      </c>
      <c r="R2228" s="2">
        <v>180.87552038946927</v>
      </c>
      <c r="T2228">
        <f>(3.14*((P2228/2)^2))/1000000</f>
        <v>3.41946E-3</v>
      </c>
    </row>
    <row r="2229" spans="1:31" ht="15" customHeight="1">
      <c r="A2229">
        <v>2228</v>
      </c>
      <c r="B2229" s="9" t="s">
        <v>393</v>
      </c>
      <c r="C2229" s="9" t="s">
        <v>478</v>
      </c>
      <c r="D2229" s="6">
        <v>42</v>
      </c>
      <c r="E2229" s="9" t="s">
        <v>647</v>
      </c>
      <c r="F2229" s="16">
        <v>103381</v>
      </c>
      <c r="G2229" s="17">
        <v>78.111000000000004</v>
      </c>
      <c r="H2229" s="17">
        <v>49.667000000000002</v>
      </c>
      <c r="I2229" s="9" t="s">
        <v>22</v>
      </c>
      <c r="J2229" s="9" t="s">
        <v>517</v>
      </c>
      <c r="K2229" s="9" t="s">
        <v>502</v>
      </c>
      <c r="L2229" s="9" t="str">
        <f>CONCATENATE(J2229,".",K2229)</f>
        <v>Persea.sp2</v>
      </c>
      <c r="M2229" s="9" t="s">
        <v>723</v>
      </c>
      <c r="N2229" s="11" t="s">
        <v>472</v>
      </c>
      <c r="O2229" s="64">
        <v>18.484463783686721</v>
      </c>
      <c r="P2229">
        <v>133</v>
      </c>
      <c r="Q2229">
        <v>2</v>
      </c>
      <c r="R2229" s="2">
        <v>195.33421914517695</v>
      </c>
      <c r="T2229">
        <f>(3.14*((P2229/2)^2))/1000000</f>
        <v>1.3885864999999999E-2</v>
      </c>
    </row>
    <row r="2230" spans="1:31" ht="15" customHeight="1">
      <c r="A2230">
        <v>2229</v>
      </c>
      <c r="B2230" s="9" t="s">
        <v>393</v>
      </c>
      <c r="C2230" s="9" t="s">
        <v>478</v>
      </c>
      <c r="D2230" s="6">
        <v>42</v>
      </c>
      <c r="E2230" s="9" t="s">
        <v>648</v>
      </c>
      <c r="F2230" s="17">
        <v>103382</v>
      </c>
      <c r="G2230" s="17">
        <v>77.037000000000006</v>
      </c>
      <c r="H2230" s="17">
        <v>47.518999999999998</v>
      </c>
      <c r="I2230" s="9" t="s">
        <v>52</v>
      </c>
      <c r="J2230" s="9" t="s">
        <v>53</v>
      </c>
      <c r="L2230" s="9" t="str">
        <f>CONCATENATE(J2230,".",K2230)</f>
        <v>Styrax.</v>
      </c>
      <c r="M2230" s="9" t="s">
        <v>53</v>
      </c>
      <c r="N2230" s="11" t="s">
        <v>472</v>
      </c>
      <c r="O2230" s="64">
        <v>0</v>
      </c>
      <c r="P2230">
        <v>257</v>
      </c>
      <c r="Q2230">
        <v>2</v>
      </c>
      <c r="R2230" s="2">
        <v>130.66728857405406</v>
      </c>
      <c r="T2230">
        <f>(3.14*((P2230/2)^2))/1000000</f>
        <v>5.1848465000000003E-2</v>
      </c>
    </row>
    <row r="2231" spans="1:31" ht="15" customHeight="1">
      <c r="A2231">
        <v>2230</v>
      </c>
      <c r="B2231" s="9" t="s">
        <v>393</v>
      </c>
      <c r="C2231" s="9" t="s">
        <v>478</v>
      </c>
      <c r="D2231" s="6">
        <v>42</v>
      </c>
      <c r="E2231" s="9" t="s">
        <v>648</v>
      </c>
      <c r="F2231" s="17">
        <v>103383</v>
      </c>
      <c r="G2231" s="17">
        <v>77.259</v>
      </c>
      <c r="H2231" s="17">
        <v>46.555999999999997</v>
      </c>
      <c r="I2231" s="9" t="s">
        <v>166</v>
      </c>
      <c r="J2231" s="9" t="s">
        <v>752</v>
      </c>
      <c r="K2231" s="9" t="s">
        <v>753</v>
      </c>
      <c r="L2231" s="9" t="str">
        <f>CONCATENATE(J2231,".",K2231)</f>
        <v>Miconia.livida</v>
      </c>
      <c r="M2231" s="9" t="s">
        <v>754</v>
      </c>
      <c r="N2231" s="11" t="s">
        <v>472</v>
      </c>
      <c r="O2231" s="64">
        <v>0</v>
      </c>
      <c r="P2231">
        <v>71</v>
      </c>
      <c r="Q2231">
        <v>1</v>
      </c>
      <c r="R2231" s="2">
        <v>117.9130844054672</v>
      </c>
      <c r="T2231">
        <f>(3.14*((P2231/2)^2))/1000000</f>
        <v>3.9571850000000002E-3</v>
      </c>
    </row>
    <row r="2232" spans="1:31" ht="15" customHeight="1">
      <c r="A2232">
        <v>2231</v>
      </c>
      <c r="B2232" s="9" t="s">
        <v>393</v>
      </c>
      <c r="C2232" s="9" t="s">
        <v>478</v>
      </c>
      <c r="D2232" s="6">
        <v>42</v>
      </c>
      <c r="E2232" s="9" t="s">
        <v>648</v>
      </c>
      <c r="F2232" s="17">
        <v>103384</v>
      </c>
      <c r="G2232" s="17">
        <v>76.814999999999998</v>
      </c>
      <c r="H2232" s="17">
        <v>45.593000000000004</v>
      </c>
      <c r="I2232" s="9" t="s">
        <v>22</v>
      </c>
      <c r="J2232" s="9" t="s">
        <v>516</v>
      </c>
      <c r="K2232" s="9" t="s">
        <v>506</v>
      </c>
      <c r="L2232" s="9" t="str">
        <f>CONCATENATE(J2232,".",K2232)</f>
        <v>Laurel.sp5</v>
      </c>
      <c r="M2232" s="9" t="s">
        <v>109</v>
      </c>
      <c r="N2232" s="11" t="s">
        <v>472</v>
      </c>
      <c r="O2232" s="64">
        <v>0</v>
      </c>
      <c r="P2232">
        <v>534</v>
      </c>
      <c r="Q2232">
        <v>4</v>
      </c>
      <c r="R2232" s="2">
        <v>108.82682799464061</v>
      </c>
      <c r="T2232">
        <f>(3.14*((P2232/2)^2))/1000000</f>
        <v>0.22384746000000003</v>
      </c>
    </row>
    <row r="2233" spans="1:31" ht="15" customHeight="1">
      <c r="A2233">
        <v>2232</v>
      </c>
      <c r="B2233" s="9" t="s">
        <v>393</v>
      </c>
      <c r="C2233" s="9" t="s">
        <v>478</v>
      </c>
      <c r="D2233" s="6">
        <v>42</v>
      </c>
      <c r="E2233" s="9" t="s">
        <v>648</v>
      </c>
      <c r="F2233" s="17">
        <v>103385</v>
      </c>
      <c r="G2233" s="17">
        <v>78.777999999999992</v>
      </c>
      <c r="H2233" s="17">
        <v>45.777999999999999</v>
      </c>
      <c r="I2233" s="9" t="s">
        <v>166</v>
      </c>
      <c r="J2233" s="9" t="s">
        <v>752</v>
      </c>
      <c r="K2233" s="9" t="s">
        <v>753</v>
      </c>
      <c r="L2233" s="9" t="str">
        <f>CONCATENATE(J2233,".",K2233)</f>
        <v>Miconia.livida</v>
      </c>
      <c r="M2233" s="9" t="s">
        <v>754</v>
      </c>
      <c r="N2233" s="11" t="s">
        <v>472</v>
      </c>
      <c r="O2233" s="64">
        <v>0</v>
      </c>
      <c r="P2233">
        <v>71</v>
      </c>
      <c r="Q2233">
        <v>1</v>
      </c>
      <c r="R2233" s="2">
        <v>182.43341201104874</v>
      </c>
      <c r="T2233">
        <f>(3.14*((P2233/2)^2))/1000000</f>
        <v>3.9571850000000002E-3</v>
      </c>
    </row>
    <row r="2234" spans="1:31" ht="15" customHeight="1">
      <c r="A2234">
        <v>2233</v>
      </c>
      <c r="B2234" s="9" t="s">
        <v>393</v>
      </c>
      <c r="C2234" s="9" t="s">
        <v>478</v>
      </c>
      <c r="D2234" s="6">
        <v>42</v>
      </c>
      <c r="E2234" s="9" t="s">
        <v>648</v>
      </c>
      <c r="F2234" s="17">
        <v>103386</v>
      </c>
      <c r="G2234" s="17">
        <v>78.519000000000005</v>
      </c>
      <c r="H2234" s="17">
        <v>45.37</v>
      </c>
      <c r="I2234" s="9" t="s">
        <v>166</v>
      </c>
      <c r="J2234" s="9" t="s">
        <v>752</v>
      </c>
      <c r="K2234" s="9" t="s">
        <v>753</v>
      </c>
      <c r="L2234" s="9" t="str">
        <f>CONCATENATE(J2234,".",K2234)</f>
        <v>Miconia.livida</v>
      </c>
      <c r="M2234" s="9" t="s">
        <v>754</v>
      </c>
      <c r="N2234" s="11" t="s">
        <v>472</v>
      </c>
      <c r="O2234" s="64">
        <v>0</v>
      </c>
      <c r="P2234">
        <v>90</v>
      </c>
      <c r="Q2234">
        <v>1</v>
      </c>
      <c r="R2234" s="2">
        <v>102.26707022427594</v>
      </c>
      <c r="T2234">
        <f>(3.14*((P2234/2)^2))/1000000</f>
        <v>6.3584999999999996E-3</v>
      </c>
    </row>
    <row r="2235" spans="1:31" ht="15" customHeight="1">
      <c r="A2235">
        <v>2234</v>
      </c>
      <c r="B2235" s="9" t="s">
        <v>393</v>
      </c>
      <c r="C2235" s="9" t="s">
        <v>478</v>
      </c>
      <c r="D2235" s="6">
        <v>41</v>
      </c>
      <c r="E2235" s="9" t="s">
        <v>648</v>
      </c>
      <c r="F2235" s="17">
        <v>103387</v>
      </c>
      <c r="G2235" s="17">
        <v>78.777999999999992</v>
      </c>
      <c r="H2235" s="17">
        <v>44.036999999999999</v>
      </c>
      <c r="I2235" s="9" t="s">
        <v>52</v>
      </c>
      <c r="J2235" s="9" t="s">
        <v>53</v>
      </c>
      <c r="L2235" s="9" t="str">
        <f>CONCATENATE(J2235,".",K2235)</f>
        <v>Styrax.</v>
      </c>
      <c r="M2235" s="9" t="s">
        <v>53</v>
      </c>
      <c r="N2235" s="11" t="s">
        <v>472</v>
      </c>
      <c r="O2235" s="64">
        <v>0</v>
      </c>
      <c r="P2235">
        <v>128</v>
      </c>
      <c r="Q2235">
        <v>2</v>
      </c>
      <c r="R2235" s="2">
        <v>112.83357272809505</v>
      </c>
      <c r="T2235">
        <f>(3.14*((P2235/2)^2))/1000000</f>
        <v>1.286144E-2</v>
      </c>
    </row>
    <row r="2236" spans="1:31" ht="15" customHeight="1">
      <c r="A2236">
        <v>2235</v>
      </c>
      <c r="B2236" s="9" t="s">
        <v>393</v>
      </c>
      <c r="C2236" s="9" t="s">
        <v>478</v>
      </c>
      <c r="D2236" s="6">
        <v>41</v>
      </c>
      <c r="E2236" s="9" t="s">
        <v>648</v>
      </c>
      <c r="F2236" s="17">
        <v>103388</v>
      </c>
      <c r="G2236" s="17">
        <v>78.332999999999998</v>
      </c>
      <c r="H2236" s="17">
        <v>43.741</v>
      </c>
      <c r="I2236" s="9" t="s">
        <v>495</v>
      </c>
      <c r="J2236" s="9" t="s">
        <v>496</v>
      </c>
      <c r="K2236" s="9" t="s">
        <v>777</v>
      </c>
      <c r="L2236" s="9" t="str">
        <f>CONCATENATE(J2236,".",K2236)</f>
        <v>Cleyera.theoidaes</v>
      </c>
      <c r="M2236" s="9" t="s">
        <v>334</v>
      </c>
      <c r="N2236" s="11" t="s">
        <v>472</v>
      </c>
      <c r="O2236" s="64">
        <v>0</v>
      </c>
      <c r="P2236">
        <v>52</v>
      </c>
      <c r="Q2236">
        <v>1</v>
      </c>
      <c r="R2236" s="2">
        <v>115.95442957836535</v>
      </c>
      <c r="T2236">
        <f>(3.14*((P2236/2)^2))/1000000</f>
        <v>2.1226399999999999E-3</v>
      </c>
    </row>
    <row r="2237" spans="1:31" ht="15" customHeight="1">
      <c r="A2237">
        <v>2236</v>
      </c>
      <c r="B2237" s="9" t="s">
        <v>393</v>
      </c>
      <c r="C2237" s="9" t="s">
        <v>478</v>
      </c>
      <c r="D2237" s="6">
        <v>41</v>
      </c>
      <c r="E2237" s="9" t="s">
        <v>648</v>
      </c>
      <c r="F2237" s="17">
        <v>103389</v>
      </c>
      <c r="G2237" s="17">
        <v>78.888999999999996</v>
      </c>
      <c r="H2237" s="17">
        <v>43.222000000000001</v>
      </c>
      <c r="I2237" s="9" t="s">
        <v>52</v>
      </c>
      <c r="J2237" s="9" t="s">
        <v>53</v>
      </c>
      <c r="L2237" s="9" t="str">
        <f>CONCATENATE(J2237,".",K2237)</f>
        <v>Styrax.</v>
      </c>
      <c r="M2237" s="9" t="s">
        <v>53</v>
      </c>
      <c r="N2237" s="11" t="s">
        <v>472</v>
      </c>
      <c r="O2237" s="64">
        <v>0</v>
      </c>
      <c r="P2237">
        <v>361</v>
      </c>
      <c r="Q2237">
        <v>3</v>
      </c>
      <c r="R2237" s="2">
        <v>150.84344070600505</v>
      </c>
      <c r="S2237">
        <v>170</v>
      </c>
      <c r="T2237">
        <f>(3.14*((P2237/2)^2))/1000000</f>
        <v>0.102301985</v>
      </c>
      <c r="U2237" t="s">
        <v>48</v>
      </c>
      <c r="AE2237" t="s">
        <v>361</v>
      </c>
    </row>
    <row r="2238" spans="1:31" ht="15" customHeight="1">
      <c r="A2238">
        <v>2237</v>
      </c>
      <c r="B2238" s="9" t="s">
        <v>393</v>
      </c>
      <c r="C2238" s="9" t="s">
        <v>478</v>
      </c>
      <c r="D2238" s="6">
        <v>41</v>
      </c>
      <c r="E2238" s="9" t="s">
        <v>648</v>
      </c>
      <c r="F2238" s="17">
        <v>103390</v>
      </c>
      <c r="G2238" s="17">
        <v>78.037000000000006</v>
      </c>
      <c r="H2238" s="17">
        <v>41.185000000000002</v>
      </c>
      <c r="I2238" s="9" t="s">
        <v>52</v>
      </c>
      <c r="J2238" s="9" t="s">
        <v>53</v>
      </c>
      <c r="L2238" s="9" t="str">
        <f>CONCATENATE(J2238,".",K2238)</f>
        <v>Styrax.</v>
      </c>
      <c r="M2238" s="9" t="s">
        <v>53</v>
      </c>
      <c r="N2238" s="11" t="s">
        <v>472</v>
      </c>
      <c r="O2238" s="64">
        <v>0</v>
      </c>
      <c r="P2238">
        <v>156</v>
      </c>
      <c r="Q2238">
        <v>2</v>
      </c>
      <c r="R2238" s="2">
        <v>152.93706811871994</v>
      </c>
      <c r="T2238">
        <f>(3.14*((P2238/2)^2))/1000000</f>
        <v>1.9103760000000001E-2</v>
      </c>
    </row>
    <row r="2239" spans="1:31" ht="15" customHeight="1">
      <c r="A2239">
        <v>2238</v>
      </c>
      <c r="B2239" s="9" t="s">
        <v>393</v>
      </c>
      <c r="C2239" s="9" t="s">
        <v>478</v>
      </c>
      <c r="D2239" s="6">
        <v>41</v>
      </c>
      <c r="E2239" s="9" t="s">
        <v>648</v>
      </c>
      <c r="F2239" s="17">
        <v>103391</v>
      </c>
      <c r="G2239" s="17">
        <v>76.926000000000002</v>
      </c>
      <c r="H2239" s="17">
        <v>41.295999999999999</v>
      </c>
      <c r="I2239" s="9" t="s">
        <v>52</v>
      </c>
      <c r="J2239" s="9" t="s">
        <v>53</v>
      </c>
      <c r="L2239" s="9" t="str">
        <f>CONCATENATE(J2239,".",K2239)</f>
        <v>Styrax.</v>
      </c>
      <c r="M2239" s="9" t="s">
        <v>53</v>
      </c>
      <c r="N2239" s="11" t="s">
        <v>472</v>
      </c>
      <c r="O2239" s="64">
        <v>0</v>
      </c>
      <c r="P2239">
        <v>368</v>
      </c>
      <c r="Q2239">
        <v>3</v>
      </c>
      <c r="R2239" s="2">
        <v>133.44648376015942</v>
      </c>
      <c r="T2239">
        <f>(3.14*((P2239/2)^2))/1000000</f>
        <v>0.10630784000000001</v>
      </c>
    </row>
    <row r="2240" spans="1:31" ht="15" customHeight="1">
      <c r="A2240">
        <v>2239</v>
      </c>
      <c r="B2240" s="9" t="s">
        <v>393</v>
      </c>
      <c r="C2240" s="9" t="s">
        <v>478</v>
      </c>
      <c r="D2240" s="6">
        <v>41</v>
      </c>
      <c r="E2240" s="9" t="s">
        <v>648</v>
      </c>
      <c r="F2240" s="17">
        <v>103392</v>
      </c>
      <c r="G2240" s="17">
        <v>75.778000000000006</v>
      </c>
      <c r="H2240" s="17">
        <v>40.444000000000003</v>
      </c>
      <c r="I2240" s="9" t="s">
        <v>52</v>
      </c>
      <c r="J2240" s="9" t="s">
        <v>53</v>
      </c>
      <c r="L2240" s="9" t="str">
        <f>CONCATENATE(J2240,".",K2240)</f>
        <v>Styrax.</v>
      </c>
      <c r="M2240" s="9" t="s">
        <v>53</v>
      </c>
      <c r="N2240" s="11" t="s">
        <v>472</v>
      </c>
      <c r="O2240" s="64">
        <v>0</v>
      </c>
      <c r="P2240">
        <v>137</v>
      </c>
      <c r="Q2240">
        <v>2</v>
      </c>
      <c r="R2240" s="2">
        <v>185.95976837260184</v>
      </c>
      <c r="T2240">
        <f>(3.14*((P2240/2)^2))/1000000</f>
        <v>1.4733665000000002E-2</v>
      </c>
    </row>
    <row r="2241" spans="1:23" ht="15" customHeight="1">
      <c r="A2241">
        <v>2240</v>
      </c>
      <c r="B2241" s="9" t="s">
        <v>393</v>
      </c>
      <c r="C2241" s="9" t="s">
        <v>478</v>
      </c>
      <c r="D2241" s="6">
        <v>41</v>
      </c>
      <c r="E2241" s="9" t="s">
        <v>648</v>
      </c>
      <c r="F2241" s="17">
        <v>103393</v>
      </c>
      <c r="G2241" s="17">
        <v>76.888999999999996</v>
      </c>
      <c r="H2241" s="17">
        <v>40.295999999999999</v>
      </c>
      <c r="I2241" s="9" t="s">
        <v>166</v>
      </c>
      <c r="J2241" s="9" t="s">
        <v>752</v>
      </c>
      <c r="K2241" s="9" t="s">
        <v>753</v>
      </c>
      <c r="L2241" s="9" t="str">
        <f>CONCATENATE(J2241,".",K2241)</f>
        <v>Miconia.livida</v>
      </c>
      <c r="M2241" s="9" t="s">
        <v>754</v>
      </c>
      <c r="N2241" s="11" t="s">
        <v>472</v>
      </c>
      <c r="O2241" s="64">
        <v>0</v>
      </c>
      <c r="P2241">
        <v>76</v>
      </c>
      <c r="Q2241">
        <v>1</v>
      </c>
      <c r="R2241" s="2">
        <v>167.54996518398522</v>
      </c>
      <c r="T2241">
        <f>(3.14*((P2241/2)^2))/1000000</f>
        <v>4.5341599999999998E-3</v>
      </c>
    </row>
    <row r="2242" spans="1:23" ht="15" customHeight="1">
      <c r="A2242">
        <v>2241</v>
      </c>
      <c r="B2242" s="9" t="s">
        <v>393</v>
      </c>
      <c r="C2242" s="9" t="s">
        <v>480</v>
      </c>
      <c r="D2242" s="6">
        <v>11</v>
      </c>
      <c r="E2242" s="9" t="s">
        <v>647</v>
      </c>
      <c r="F2242" s="20">
        <v>103394</v>
      </c>
      <c r="G2242" s="17">
        <v>61.667000000000002</v>
      </c>
      <c r="H2242" s="17">
        <v>61.444000000000003</v>
      </c>
      <c r="I2242" s="9" t="s">
        <v>278</v>
      </c>
      <c r="J2242" s="9" t="s">
        <v>716</v>
      </c>
      <c r="K2242" s="9" t="s">
        <v>717</v>
      </c>
      <c r="L2242" s="9" t="str">
        <f>CONCATENATE(J2242,".",K2242)</f>
        <v>Eugenia.gomezii</v>
      </c>
      <c r="M2242" s="9" t="s">
        <v>417</v>
      </c>
      <c r="N2242" s="11" t="s">
        <v>472</v>
      </c>
      <c r="O2242" s="64">
        <v>13.437614148337873</v>
      </c>
      <c r="P2242">
        <v>184</v>
      </c>
      <c r="Q2242">
        <v>2</v>
      </c>
      <c r="R2242" s="2">
        <v>119.22022292419825</v>
      </c>
      <c r="T2242">
        <f>(3.14*((P2242/2)^2))/1000000</f>
        <v>2.6576960000000004E-2</v>
      </c>
    </row>
    <row r="2243" spans="1:23" ht="15" customHeight="1">
      <c r="A2243">
        <v>2242</v>
      </c>
      <c r="B2243" s="9" t="s">
        <v>393</v>
      </c>
      <c r="C2243" s="9" t="s">
        <v>480</v>
      </c>
      <c r="D2243" s="6">
        <v>11</v>
      </c>
      <c r="E2243" s="9" t="s">
        <v>648</v>
      </c>
      <c r="F2243" s="17">
        <v>103395</v>
      </c>
      <c r="G2243" s="17">
        <v>62.073999999999998</v>
      </c>
      <c r="H2243" s="17">
        <v>64.259</v>
      </c>
      <c r="I2243" s="9" t="s">
        <v>726</v>
      </c>
      <c r="J2243" s="9" t="s">
        <v>727</v>
      </c>
      <c r="K2243" s="9" t="s">
        <v>728</v>
      </c>
      <c r="L2243" s="9" t="str">
        <f>CONCATENATE(J2243,".",K2243)</f>
        <v>Maruria.heterophylla</v>
      </c>
      <c r="M2243" s="9" t="s">
        <v>446</v>
      </c>
      <c r="N2243" s="11" t="s">
        <v>472</v>
      </c>
      <c r="O2243" s="64">
        <v>0</v>
      </c>
      <c r="P2243">
        <v>303</v>
      </c>
      <c r="Q2243">
        <v>3</v>
      </c>
      <c r="R2243" s="2">
        <v>105.56561073365374</v>
      </c>
      <c r="T2243">
        <f>(3.14*((P2243/2)^2))/1000000</f>
        <v>7.2070065000000003E-2</v>
      </c>
    </row>
    <row r="2244" spans="1:23" ht="15" customHeight="1">
      <c r="A2244">
        <v>2243</v>
      </c>
      <c r="B2244" s="9" t="s">
        <v>393</v>
      </c>
      <c r="C2244" s="9" t="s">
        <v>480</v>
      </c>
      <c r="D2244" s="6">
        <v>12</v>
      </c>
      <c r="E2244" s="9" t="s">
        <v>648</v>
      </c>
      <c r="F2244" s="17">
        <v>103396</v>
      </c>
      <c r="G2244" s="17">
        <v>64.185000000000002</v>
      </c>
      <c r="H2244" s="17">
        <v>66.147999999999996</v>
      </c>
      <c r="I2244" s="9" t="s">
        <v>495</v>
      </c>
      <c r="J2244" s="9" t="s">
        <v>496</v>
      </c>
      <c r="K2244" s="9" t="s">
        <v>777</v>
      </c>
      <c r="L2244" s="9" t="str">
        <f>CONCATENATE(J2244,".",K2244)</f>
        <v>Cleyera.theoidaes</v>
      </c>
      <c r="M2244" s="9" t="s">
        <v>334</v>
      </c>
      <c r="N2244" s="11" t="s">
        <v>472</v>
      </c>
      <c r="O2244" s="64">
        <v>0</v>
      </c>
      <c r="P2244">
        <v>108</v>
      </c>
      <c r="Q2244">
        <v>2</v>
      </c>
      <c r="R2244" s="2">
        <v>122.8735218496995</v>
      </c>
      <c r="T2244">
        <f>(3.14*((P2244/2)^2))/1000000</f>
        <v>9.1562399999999995E-3</v>
      </c>
    </row>
    <row r="2245" spans="1:23" ht="15" customHeight="1">
      <c r="A2245">
        <v>2244</v>
      </c>
      <c r="B2245" s="9" t="s">
        <v>393</v>
      </c>
      <c r="C2245" s="9" t="s">
        <v>480</v>
      </c>
      <c r="D2245" s="6">
        <v>12</v>
      </c>
      <c r="E2245" s="9" t="s">
        <v>648</v>
      </c>
      <c r="F2245" s="17">
        <v>103397</v>
      </c>
      <c r="G2245" s="17">
        <v>63.37</v>
      </c>
      <c r="H2245" s="17">
        <v>66.665999999999997</v>
      </c>
      <c r="I2245" s="9" t="s">
        <v>54</v>
      </c>
      <c r="J2245" s="9" t="s">
        <v>75</v>
      </c>
      <c r="K2245" s="9" t="s">
        <v>504</v>
      </c>
      <c r="L2245" s="9" t="str">
        <f>CONCATENATE(J2245,".",K2245)</f>
        <v>Dendropanax.sp3</v>
      </c>
      <c r="M2245" s="9" t="s">
        <v>397</v>
      </c>
      <c r="N2245" s="11" t="s">
        <v>472</v>
      </c>
      <c r="O2245" s="64">
        <v>0</v>
      </c>
      <c r="P2245">
        <v>60</v>
      </c>
      <c r="Q2245">
        <v>1</v>
      </c>
      <c r="R2245" s="2">
        <v>192.97199714745724</v>
      </c>
      <c r="T2245">
        <f>(3.14*((P2245/2)^2))/1000000</f>
        <v>2.826E-3</v>
      </c>
    </row>
    <row r="2246" spans="1:23" ht="15" customHeight="1">
      <c r="A2246">
        <v>2245</v>
      </c>
      <c r="B2246" s="9" t="s">
        <v>393</v>
      </c>
      <c r="C2246" s="9" t="s">
        <v>480</v>
      </c>
      <c r="D2246" s="6">
        <v>12</v>
      </c>
      <c r="E2246" s="9" t="s">
        <v>648</v>
      </c>
      <c r="F2246" s="17">
        <v>103398</v>
      </c>
      <c r="G2246" s="17">
        <v>64.073999999999998</v>
      </c>
      <c r="H2246" s="17">
        <v>68.221999999999994</v>
      </c>
      <c r="I2246" s="9" t="s">
        <v>42</v>
      </c>
      <c r="J2246" s="9" t="s">
        <v>43</v>
      </c>
      <c r="K2246" s="9" t="s">
        <v>715</v>
      </c>
      <c r="L2246" s="9" t="str">
        <f>CONCATENATE(J2246,".",K2246)</f>
        <v>Psychotria.montivaga</v>
      </c>
      <c r="M2246" s="9" t="s">
        <v>415</v>
      </c>
      <c r="N2246" s="11" t="s">
        <v>472</v>
      </c>
      <c r="O2246" s="64">
        <v>0</v>
      </c>
      <c r="P2246">
        <v>55</v>
      </c>
      <c r="Q2246">
        <v>1</v>
      </c>
      <c r="R2246" s="2">
        <v>118.20674704524829</v>
      </c>
      <c r="T2246">
        <f>(3.14*((P2246/2)^2))/1000000</f>
        <v>2.374625E-3</v>
      </c>
    </row>
    <row r="2247" spans="1:23" ht="15" customHeight="1">
      <c r="A2247">
        <v>2246</v>
      </c>
      <c r="B2247" s="9" t="s">
        <v>393</v>
      </c>
      <c r="C2247" s="9" t="s">
        <v>480</v>
      </c>
      <c r="D2247" s="6">
        <v>12</v>
      </c>
      <c r="E2247" s="9" t="s">
        <v>648</v>
      </c>
      <c r="F2247" s="17">
        <v>103399</v>
      </c>
      <c r="G2247" s="17">
        <v>62.148000000000003</v>
      </c>
      <c r="H2247" s="17">
        <v>68.852000000000004</v>
      </c>
      <c r="I2247" s="9" t="s">
        <v>42</v>
      </c>
      <c r="J2247" s="9" t="s">
        <v>43</v>
      </c>
      <c r="K2247" s="9" t="s">
        <v>715</v>
      </c>
      <c r="L2247" s="9" t="str">
        <f>CONCATENATE(J2247,".",K2247)</f>
        <v>Psychotria.montivaga</v>
      </c>
      <c r="M2247" s="9" t="s">
        <v>415</v>
      </c>
      <c r="N2247" s="11" t="s">
        <v>472</v>
      </c>
      <c r="O2247" s="64">
        <v>0</v>
      </c>
      <c r="P2247">
        <v>66</v>
      </c>
      <c r="Q2247">
        <v>1</v>
      </c>
      <c r="R2247" s="2">
        <v>145.55974756867181</v>
      </c>
      <c r="T2247">
        <f>(3.14*((P2247/2)^2))/1000000</f>
        <v>3.41946E-3</v>
      </c>
    </row>
    <row r="2248" spans="1:23" ht="15" customHeight="1">
      <c r="A2248">
        <v>2247</v>
      </c>
      <c r="B2248" s="9" t="s">
        <v>393</v>
      </c>
      <c r="C2248" s="9" t="s">
        <v>480</v>
      </c>
      <c r="D2248" s="6">
        <v>13</v>
      </c>
      <c r="E2248" s="9" t="s">
        <v>648</v>
      </c>
      <c r="F2248" s="17">
        <v>103400</v>
      </c>
      <c r="G2248" s="17">
        <v>61.37</v>
      </c>
      <c r="H2248" s="17">
        <v>70.37</v>
      </c>
      <c r="I2248" s="9" t="s">
        <v>166</v>
      </c>
      <c r="J2248" s="9" t="s">
        <v>752</v>
      </c>
      <c r="K2248" s="9" t="s">
        <v>753</v>
      </c>
      <c r="L2248" s="9" t="str">
        <f>CONCATENATE(J2248,".",K2248)</f>
        <v>Miconia.livida</v>
      </c>
      <c r="M2248" s="9" t="s">
        <v>754</v>
      </c>
      <c r="N2248" s="11" t="s">
        <v>472</v>
      </c>
      <c r="O2248" s="64">
        <v>0</v>
      </c>
      <c r="P2248">
        <v>70</v>
      </c>
      <c r="Q2248">
        <v>1</v>
      </c>
      <c r="R2248" s="2">
        <v>185.62667486939461</v>
      </c>
      <c r="T2248">
        <f>(3.14*((P2248/2)^2))/1000000</f>
        <v>3.8465000000000001E-3</v>
      </c>
    </row>
    <row r="2249" spans="1:23" ht="15" customHeight="1">
      <c r="A2249">
        <v>2248</v>
      </c>
      <c r="B2249" s="9" t="s">
        <v>393</v>
      </c>
      <c r="C2249" s="9" t="s">
        <v>480</v>
      </c>
      <c r="D2249" s="6">
        <v>13</v>
      </c>
      <c r="E2249" s="9" t="s">
        <v>648</v>
      </c>
      <c r="F2249" s="17">
        <v>103401</v>
      </c>
      <c r="G2249" s="17">
        <v>61.814999999999998</v>
      </c>
      <c r="H2249" s="17">
        <v>70.332999999999998</v>
      </c>
      <c r="I2249" s="9" t="s">
        <v>166</v>
      </c>
      <c r="J2249" s="9" t="s">
        <v>752</v>
      </c>
      <c r="K2249" s="9" t="s">
        <v>753</v>
      </c>
      <c r="L2249" s="9" t="str">
        <f>CONCATENATE(J2249,".",K2249)</f>
        <v>Miconia.livida</v>
      </c>
      <c r="M2249" s="9" t="s">
        <v>754</v>
      </c>
      <c r="N2249" s="11" t="s">
        <v>472</v>
      </c>
      <c r="O2249" s="64">
        <v>0</v>
      </c>
      <c r="P2249">
        <v>81</v>
      </c>
      <c r="Q2249">
        <v>1</v>
      </c>
      <c r="R2249" s="2">
        <v>140.47800180391187</v>
      </c>
      <c r="T2249">
        <f>(3.14*((P2249/2)^2))/1000000</f>
        <v>5.1503850000000004E-3</v>
      </c>
      <c r="U2249" t="s">
        <v>30</v>
      </c>
      <c r="W2249">
        <v>60</v>
      </c>
    </row>
    <row r="2250" spans="1:23" ht="15" customHeight="1">
      <c r="A2250">
        <v>2249</v>
      </c>
      <c r="B2250" s="9" t="s">
        <v>393</v>
      </c>
      <c r="C2250" s="9" t="s">
        <v>480</v>
      </c>
      <c r="D2250" s="6">
        <v>13</v>
      </c>
      <c r="E2250" s="9" t="s">
        <v>648</v>
      </c>
      <c r="F2250" s="17">
        <v>103402</v>
      </c>
      <c r="G2250" s="17">
        <v>64.703999999999994</v>
      </c>
      <c r="H2250" s="17">
        <v>71.591999999999999</v>
      </c>
      <c r="I2250" s="9" t="s">
        <v>52</v>
      </c>
      <c r="J2250" s="9" t="s">
        <v>53</v>
      </c>
      <c r="L2250" s="9" t="str">
        <f>CONCATENATE(J2250,".",K2250)</f>
        <v>Styrax.</v>
      </c>
      <c r="M2250" s="9" t="s">
        <v>53</v>
      </c>
      <c r="N2250" s="11" t="s">
        <v>472</v>
      </c>
      <c r="O2250" s="64">
        <v>0</v>
      </c>
      <c r="P2250">
        <v>192</v>
      </c>
      <c r="Q2250">
        <v>2</v>
      </c>
      <c r="R2250" s="2">
        <v>145.87639674205721</v>
      </c>
      <c r="T2250">
        <f>(3.14*((P2250/2)^2))/1000000</f>
        <v>2.893824E-2</v>
      </c>
    </row>
    <row r="2251" spans="1:23" ht="15" customHeight="1">
      <c r="A2251">
        <v>2250</v>
      </c>
      <c r="B2251" s="9" t="s">
        <v>393</v>
      </c>
      <c r="C2251" s="9" t="s">
        <v>480</v>
      </c>
      <c r="D2251" s="6">
        <v>13</v>
      </c>
      <c r="E2251" s="9" t="s">
        <v>648</v>
      </c>
      <c r="F2251" s="17">
        <v>103403</v>
      </c>
      <c r="G2251" s="17">
        <v>63.222000000000001</v>
      </c>
      <c r="H2251" s="17">
        <v>74.555000000000007</v>
      </c>
      <c r="I2251" s="9" t="s">
        <v>413</v>
      </c>
      <c r="J2251" s="9" t="s">
        <v>414</v>
      </c>
      <c r="L2251" s="9" t="str">
        <f>CONCATENATE(J2251,".",K2251)</f>
        <v>Malvaviscus.</v>
      </c>
      <c r="M2251" s="9" t="s">
        <v>414</v>
      </c>
      <c r="N2251" s="11" t="s">
        <v>472</v>
      </c>
      <c r="O2251" s="64">
        <v>0</v>
      </c>
      <c r="P2251">
        <v>58</v>
      </c>
      <c r="Q2251">
        <v>1</v>
      </c>
      <c r="R2251" s="2">
        <v>150.97597054458581</v>
      </c>
      <c r="T2251">
        <f>(3.14*((P2251/2)^2))/1000000</f>
        <v>2.6407400000000004E-3</v>
      </c>
    </row>
    <row r="2252" spans="1:23" ht="15" customHeight="1">
      <c r="A2252">
        <v>2251</v>
      </c>
      <c r="B2252" s="9" t="s">
        <v>393</v>
      </c>
      <c r="C2252" s="9" t="s">
        <v>480</v>
      </c>
      <c r="D2252" s="6">
        <v>14</v>
      </c>
      <c r="E2252" s="9" t="s">
        <v>648</v>
      </c>
      <c r="F2252" s="17">
        <v>103404</v>
      </c>
      <c r="G2252" s="17">
        <v>64.221999999999994</v>
      </c>
      <c r="H2252" s="17">
        <v>78.406999999999996</v>
      </c>
      <c r="I2252" s="9" t="s">
        <v>39</v>
      </c>
      <c r="J2252" s="9" t="s">
        <v>419</v>
      </c>
      <c r="K2252" t="s">
        <v>756</v>
      </c>
      <c r="L2252" s="9" t="str">
        <f>CONCATENATE(J2252,".",K2252)</f>
        <v>Guarea.cf. andenophylla</v>
      </c>
      <c r="M2252" s="9" t="s">
        <v>419</v>
      </c>
      <c r="N2252" s="11" t="s">
        <v>472</v>
      </c>
      <c r="O2252" s="64">
        <v>0</v>
      </c>
      <c r="P2252">
        <v>233</v>
      </c>
      <c r="Q2252">
        <v>2</v>
      </c>
      <c r="R2252" s="2">
        <v>124.58770307762364</v>
      </c>
      <c r="T2252">
        <f>(3.14*((P2252/2)^2))/1000000</f>
        <v>4.2616865000000004E-2</v>
      </c>
    </row>
    <row r="2253" spans="1:23" ht="15" customHeight="1">
      <c r="A2253">
        <v>2252</v>
      </c>
      <c r="B2253" s="9" t="s">
        <v>393</v>
      </c>
      <c r="C2253" s="9" t="s">
        <v>480</v>
      </c>
      <c r="D2253" s="6">
        <v>23</v>
      </c>
      <c r="E2253" s="9" t="s">
        <v>648</v>
      </c>
      <c r="F2253" s="17">
        <v>103405</v>
      </c>
      <c r="G2253" s="17">
        <v>66.221999999999994</v>
      </c>
      <c r="H2253" s="17">
        <v>74.518000000000001</v>
      </c>
      <c r="I2253" s="9" t="s">
        <v>413</v>
      </c>
      <c r="J2253" s="9" t="s">
        <v>414</v>
      </c>
      <c r="L2253" s="9" t="str">
        <f>CONCATENATE(J2253,".",K2253)</f>
        <v>Malvaviscus.</v>
      </c>
      <c r="M2253" s="9" t="s">
        <v>414</v>
      </c>
      <c r="N2253" s="11" t="s">
        <v>472</v>
      </c>
      <c r="O2253" s="64">
        <v>0</v>
      </c>
      <c r="P2253">
        <v>54</v>
      </c>
      <c r="Q2253">
        <v>1</v>
      </c>
      <c r="R2253" s="2">
        <v>179.57268847386916</v>
      </c>
      <c r="T2253">
        <f>(3.14*((P2253/2)^2))/1000000</f>
        <v>2.2890599999999999E-3</v>
      </c>
    </row>
    <row r="2254" spans="1:23" ht="15" customHeight="1">
      <c r="A2254">
        <v>2253</v>
      </c>
      <c r="B2254" s="9" t="s">
        <v>393</v>
      </c>
      <c r="C2254" s="9" t="s">
        <v>480</v>
      </c>
      <c r="D2254" s="6">
        <v>23</v>
      </c>
      <c r="E2254" s="9" t="s">
        <v>648</v>
      </c>
      <c r="F2254" s="17">
        <v>103406</v>
      </c>
      <c r="G2254" s="17">
        <v>67.480999999999995</v>
      </c>
      <c r="H2254" s="17">
        <v>72.665999999999997</v>
      </c>
      <c r="I2254" s="9" t="s">
        <v>42</v>
      </c>
      <c r="J2254" s="9" t="s">
        <v>43</v>
      </c>
      <c r="K2254" s="9" t="s">
        <v>715</v>
      </c>
      <c r="L2254" s="9" t="str">
        <f>CONCATENATE(J2254,".",K2254)</f>
        <v>Psychotria.montivaga</v>
      </c>
      <c r="M2254" s="9" t="s">
        <v>415</v>
      </c>
      <c r="N2254" s="11" t="s">
        <v>472</v>
      </c>
      <c r="O2254" s="64">
        <v>0</v>
      </c>
      <c r="P2254">
        <v>74</v>
      </c>
      <c r="Q2254">
        <v>1</v>
      </c>
      <c r="R2254" s="2">
        <v>192.39357265803966</v>
      </c>
      <c r="T2254">
        <f>(3.14*((P2254/2)^2))/1000000</f>
        <v>4.2986600000000002E-3</v>
      </c>
    </row>
    <row r="2255" spans="1:23" ht="15" customHeight="1">
      <c r="A2255">
        <v>2254</v>
      </c>
      <c r="B2255" s="9" t="s">
        <v>393</v>
      </c>
      <c r="C2255" s="9" t="s">
        <v>480</v>
      </c>
      <c r="D2255" s="6">
        <v>23</v>
      </c>
      <c r="E2255" s="9" t="s">
        <v>648</v>
      </c>
      <c r="F2255" s="17">
        <v>103407</v>
      </c>
      <c r="G2255" s="17">
        <v>68.555000000000007</v>
      </c>
      <c r="H2255" s="17">
        <v>72.406999999999996</v>
      </c>
      <c r="I2255" s="9" t="s">
        <v>22</v>
      </c>
      <c r="J2255" s="9" t="s">
        <v>517</v>
      </c>
      <c r="K2255" s="9" t="s">
        <v>503</v>
      </c>
      <c r="L2255" s="9" t="str">
        <f>CONCATENATE(J2255,".",K2255)</f>
        <v>Persea.sp1</v>
      </c>
      <c r="M2255" s="9" t="s">
        <v>23</v>
      </c>
      <c r="N2255" s="11" t="s">
        <v>472</v>
      </c>
      <c r="O2255" s="64">
        <v>0</v>
      </c>
      <c r="P2255">
        <v>152</v>
      </c>
      <c r="Q2255">
        <v>2</v>
      </c>
      <c r="R2255" s="2">
        <v>181.60324325048836</v>
      </c>
      <c r="T2255">
        <f>(3.14*((P2255/2)^2))/1000000</f>
        <v>1.8136639999999999E-2</v>
      </c>
    </row>
    <row r="2256" spans="1:23" ht="15" customHeight="1">
      <c r="A2256">
        <v>2255</v>
      </c>
      <c r="B2256" s="9" t="s">
        <v>393</v>
      </c>
      <c r="C2256" s="9" t="s">
        <v>480</v>
      </c>
      <c r="D2256" s="6">
        <v>22</v>
      </c>
      <c r="E2256" s="9" t="s">
        <v>648</v>
      </c>
      <c r="F2256" s="17">
        <v>103408</v>
      </c>
      <c r="G2256" s="17">
        <v>68.37</v>
      </c>
      <c r="H2256" s="17">
        <v>69.665999999999997</v>
      </c>
      <c r="I2256" s="9" t="s">
        <v>42</v>
      </c>
      <c r="J2256" s="9" t="s">
        <v>43</v>
      </c>
      <c r="K2256" s="9" t="s">
        <v>715</v>
      </c>
      <c r="L2256" s="9" t="str">
        <f>CONCATENATE(J2256,".",K2256)</f>
        <v>Psychotria.montivaga</v>
      </c>
      <c r="M2256" s="9" t="s">
        <v>415</v>
      </c>
      <c r="N2256" s="11" t="s">
        <v>472</v>
      </c>
      <c r="O2256" s="64">
        <v>0</v>
      </c>
      <c r="P2256">
        <v>61</v>
      </c>
      <c r="Q2256">
        <v>1</v>
      </c>
      <c r="R2256" s="2">
        <v>108.91910626511219</v>
      </c>
      <c r="T2256">
        <f>(3.14*((P2256/2)^2))/1000000</f>
        <v>2.9209850000000001E-3</v>
      </c>
    </row>
    <row r="2257" spans="1:20" ht="15" customHeight="1">
      <c r="A2257">
        <v>2256</v>
      </c>
      <c r="B2257" s="9" t="s">
        <v>393</v>
      </c>
      <c r="C2257" s="9" t="s">
        <v>480</v>
      </c>
      <c r="D2257" s="6">
        <v>22</v>
      </c>
      <c r="E2257" s="9" t="s">
        <v>647</v>
      </c>
      <c r="F2257" s="16">
        <v>103409</v>
      </c>
      <c r="G2257" s="17">
        <v>67.703000000000003</v>
      </c>
      <c r="H2257" s="17">
        <v>69.629000000000005</v>
      </c>
      <c r="I2257" s="9" t="s">
        <v>66</v>
      </c>
      <c r="J2257" s="9" t="s">
        <v>67</v>
      </c>
      <c r="K2257" s="9" t="s">
        <v>714</v>
      </c>
      <c r="L2257" s="9" t="str">
        <f>CONCATENATE(J2257,".",K2257)</f>
        <v>Magnolia.sororum</v>
      </c>
      <c r="M2257" s="9" t="s">
        <v>67</v>
      </c>
      <c r="N2257" s="11" t="s">
        <v>472</v>
      </c>
      <c r="O2257" s="64">
        <v>15.364824713341626</v>
      </c>
      <c r="P2257">
        <v>713</v>
      </c>
      <c r="Q2257">
        <v>4</v>
      </c>
      <c r="R2257" s="2">
        <v>161.99667771962066</v>
      </c>
      <c r="T2257">
        <f>(3.14*((P2257/2)^2))/1000000</f>
        <v>0.39906966500000002</v>
      </c>
    </row>
    <row r="2258" spans="1:20" ht="15" customHeight="1">
      <c r="A2258">
        <v>2257</v>
      </c>
      <c r="B2258" s="9" t="s">
        <v>393</v>
      </c>
      <c r="C2258" s="9" t="s">
        <v>480</v>
      </c>
      <c r="D2258" s="6">
        <v>22</v>
      </c>
      <c r="E2258" s="9" t="s">
        <v>648</v>
      </c>
      <c r="F2258" s="17">
        <v>103410</v>
      </c>
      <c r="G2258" s="17">
        <v>65.962999999999994</v>
      </c>
      <c r="H2258" s="17">
        <v>68.814999999999998</v>
      </c>
      <c r="I2258" s="9" t="s">
        <v>42</v>
      </c>
      <c r="J2258" s="9" t="s">
        <v>43</v>
      </c>
      <c r="K2258" s="9" t="s">
        <v>715</v>
      </c>
      <c r="L2258" s="9" t="str">
        <f>CONCATENATE(J2258,".",K2258)</f>
        <v>Psychotria.montivaga</v>
      </c>
      <c r="M2258" s="9" t="s">
        <v>415</v>
      </c>
      <c r="N2258" s="11" t="s">
        <v>472</v>
      </c>
      <c r="O2258" s="64">
        <v>0</v>
      </c>
      <c r="P2258">
        <v>54</v>
      </c>
      <c r="Q2258">
        <v>1</v>
      </c>
      <c r="R2258" s="2">
        <v>102.43983580022517</v>
      </c>
      <c r="T2258">
        <f>(3.14*((P2258/2)^2))/1000000</f>
        <v>2.2890599999999999E-3</v>
      </c>
    </row>
    <row r="2259" spans="1:20" ht="15" customHeight="1">
      <c r="A2259">
        <v>2258</v>
      </c>
      <c r="B2259" s="9" t="s">
        <v>393</v>
      </c>
      <c r="C2259" s="9" t="s">
        <v>480</v>
      </c>
      <c r="D2259" s="6">
        <v>22</v>
      </c>
      <c r="E2259" s="9" t="s">
        <v>648</v>
      </c>
      <c r="F2259" s="17">
        <v>103411</v>
      </c>
      <c r="G2259" s="17">
        <v>65.629000000000005</v>
      </c>
      <c r="H2259" s="17">
        <v>68.741</v>
      </c>
      <c r="I2259" s="9" t="s">
        <v>39</v>
      </c>
      <c r="J2259" s="9" t="s">
        <v>410</v>
      </c>
      <c r="K2259" s="9" t="s">
        <v>505</v>
      </c>
      <c r="L2259" s="9" t="str">
        <f>CONCATENATE(J2259,".",K2259)</f>
        <v>Trichillia.sp4</v>
      </c>
      <c r="M2259" s="9" t="s">
        <v>410</v>
      </c>
      <c r="N2259" s="11" t="s">
        <v>472</v>
      </c>
      <c r="O2259" s="64">
        <v>0</v>
      </c>
      <c r="P2259">
        <v>54</v>
      </c>
      <c r="Q2259">
        <v>1</v>
      </c>
      <c r="R2259" s="2">
        <v>141.24166344606164</v>
      </c>
      <c r="T2259">
        <f>(3.14*((P2259/2)^2))/1000000</f>
        <v>2.2890599999999999E-3</v>
      </c>
    </row>
    <row r="2260" spans="1:20" ht="15" customHeight="1">
      <c r="A2260">
        <v>2259</v>
      </c>
      <c r="B2260" s="9" t="s">
        <v>393</v>
      </c>
      <c r="C2260" s="9" t="s">
        <v>480</v>
      </c>
      <c r="D2260" s="6">
        <v>22</v>
      </c>
      <c r="E2260" s="9" t="s">
        <v>647</v>
      </c>
      <c r="F2260" s="20">
        <v>103412</v>
      </c>
      <c r="G2260" s="17">
        <v>66.629000000000005</v>
      </c>
      <c r="H2260" s="17">
        <v>65.259</v>
      </c>
      <c r="I2260" s="9" t="s">
        <v>54</v>
      </c>
      <c r="J2260" s="9" t="s">
        <v>55</v>
      </c>
      <c r="K2260" s="9" t="s">
        <v>502</v>
      </c>
      <c r="L2260" s="9" t="str">
        <f>CONCATENATE(J2260,".",K2260)</f>
        <v>Schefflera.sp2</v>
      </c>
      <c r="M2260" s="9" t="s">
        <v>395</v>
      </c>
      <c r="N2260" s="11" t="s">
        <v>472</v>
      </c>
      <c r="O2260" s="64">
        <v>14.587825779638942</v>
      </c>
      <c r="P2260">
        <v>322</v>
      </c>
      <c r="Q2260">
        <v>3</v>
      </c>
      <c r="R2260" s="2">
        <v>129.58952207835597</v>
      </c>
      <c r="T2260">
        <f>(3.14*((P2260/2)^2))/1000000</f>
        <v>8.1391939999999996E-2</v>
      </c>
    </row>
    <row r="2261" spans="1:20" ht="15" customHeight="1">
      <c r="A2261">
        <v>2260</v>
      </c>
      <c r="B2261" s="9" t="s">
        <v>393</v>
      </c>
      <c r="C2261" s="9" t="s">
        <v>480</v>
      </c>
      <c r="D2261" s="6">
        <v>22</v>
      </c>
      <c r="E2261" s="9" t="s">
        <v>648</v>
      </c>
      <c r="F2261" s="17">
        <v>103413</v>
      </c>
      <c r="G2261" s="17">
        <v>65.962999999999994</v>
      </c>
      <c r="H2261" s="17">
        <v>65.37</v>
      </c>
      <c r="I2261" s="9" t="s">
        <v>413</v>
      </c>
      <c r="J2261" s="9" t="s">
        <v>414</v>
      </c>
      <c r="L2261" s="9" t="str">
        <f>CONCATENATE(J2261,".",K2261)</f>
        <v>Malvaviscus.</v>
      </c>
      <c r="M2261" s="9" t="s">
        <v>414</v>
      </c>
      <c r="N2261" s="11" t="s">
        <v>472</v>
      </c>
      <c r="O2261" s="64">
        <v>0</v>
      </c>
      <c r="P2261">
        <v>91</v>
      </c>
      <c r="Q2261">
        <v>1</v>
      </c>
      <c r="R2261" s="2">
        <v>112.10101846799803</v>
      </c>
      <c r="T2261">
        <f>(3.14*((P2261/2)^2))/1000000</f>
        <v>6.5005849999999997E-3</v>
      </c>
    </row>
    <row r="2262" spans="1:20" ht="15" customHeight="1">
      <c r="A2262">
        <v>2261</v>
      </c>
      <c r="B2262" s="9" t="s">
        <v>393</v>
      </c>
      <c r="C2262" s="9" t="s">
        <v>480</v>
      </c>
      <c r="D2262" s="6">
        <v>21</v>
      </c>
      <c r="E2262" s="9" t="s">
        <v>648</v>
      </c>
      <c r="F2262" s="17">
        <v>103414</v>
      </c>
      <c r="G2262" s="17">
        <v>66.296000000000006</v>
      </c>
      <c r="H2262" s="17">
        <v>62.926000000000002</v>
      </c>
      <c r="I2262" s="9" t="s">
        <v>42</v>
      </c>
      <c r="J2262" s="9" t="s">
        <v>512</v>
      </c>
      <c r="K2262" s="9" t="s">
        <v>502</v>
      </c>
      <c r="L2262" s="9" t="str">
        <f>CONCATENATE(J2262,".",K2262)</f>
        <v>Rondeletia.sp2</v>
      </c>
      <c r="M2262" s="9" t="s">
        <v>463</v>
      </c>
      <c r="N2262" s="11" t="s">
        <v>472</v>
      </c>
      <c r="O2262" s="64">
        <v>0</v>
      </c>
      <c r="P2262">
        <v>305</v>
      </c>
      <c r="Q2262">
        <v>3</v>
      </c>
      <c r="R2262" s="2">
        <v>138.31904267404411</v>
      </c>
      <c r="T2262">
        <f>(3.14*((P2262/2)^2))/1000000</f>
        <v>7.3024624999999996E-2</v>
      </c>
    </row>
    <row r="2263" spans="1:20" ht="15" customHeight="1">
      <c r="A2263">
        <v>2262</v>
      </c>
      <c r="B2263" s="9" t="s">
        <v>393</v>
      </c>
      <c r="C2263" s="9" t="s">
        <v>480</v>
      </c>
      <c r="D2263" s="6">
        <v>21</v>
      </c>
      <c r="E2263" s="9" t="s">
        <v>648</v>
      </c>
      <c r="F2263" s="17">
        <v>103415</v>
      </c>
      <c r="G2263" s="17">
        <v>66.591999999999999</v>
      </c>
      <c r="H2263" s="17">
        <v>62.593000000000004</v>
      </c>
      <c r="I2263" s="9" t="s">
        <v>42</v>
      </c>
      <c r="J2263" s="2" t="s">
        <v>512</v>
      </c>
      <c r="K2263" s="2" t="s">
        <v>759</v>
      </c>
      <c r="L2263" s="9" t="str">
        <f>CONCATENATE(J2263,".",K2263)</f>
        <v xml:space="preserve">Rondeletia.buddleioides </v>
      </c>
      <c r="M2263" s="9" t="s">
        <v>412</v>
      </c>
      <c r="N2263" s="11" t="s">
        <v>472</v>
      </c>
      <c r="O2263" s="64">
        <v>0</v>
      </c>
      <c r="P2263">
        <v>67</v>
      </c>
      <c r="Q2263">
        <v>1</v>
      </c>
      <c r="R2263" s="2">
        <v>127.28002423223404</v>
      </c>
      <c r="T2263">
        <f>(3.14*((P2263/2)^2))/1000000</f>
        <v>3.5238650000000002E-3</v>
      </c>
    </row>
    <row r="2264" spans="1:20" ht="15" customHeight="1">
      <c r="A2264">
        <v>2263</v>
      </c>
      <c r="B2264" s="9" t="s">
        <v>393</v>
      </c>
      <c r="C2264" s="9" t="s">
        <v>480</v>
      </c>
      <c r="D2264" s="6">
        <v>21</v>
      </c>
      <c r="E2264" s="9" t="s">
        <v>648</v>
      </c>
      <c r="F2264" s="17">
        <v>103416</v>
      </c>
      <c r="G2264" s="17">
        <v>66.962999999999994</v>
      </c>
      <c r="H2264" s="17">
        <v>62.295999999999999</v>
      </c>
      <c r="I2264" s="9" t="s">
        <v>52</v>
      </c>
      <c r="J2264" s="9" t="s">
        <v>53</v>
      </c>
      <c r="L2264" s="9" t="str">
        <f>CONCATENATE(J2264,".",K2264)</f>
        <v>Styrax.</v>
      </c>
      <c r="M2264" s="9" t="s">
        <v>53</v>
      </c>
      <c r="N2264" s="11" t="s">
        <v>472</v>
      </c>
      <c r="O2264" s="64">
        <v>0</v>
      </c>
      <c r="P2264">
        <v>188</v>
      </c>
      <c r="Q2264">
        <v>2</v>
      </c>
      <c r="R2264" s="2">
        <v>150.49464673092447</v>
      </c>
      <c r="T2264">
        <f>(3.14*((P2264/2)^2))/1000000</f>
        <v>2.7745040000000002E-2</v>
      </c>
    </row>
    <row r="2265" spans="1:20" ht="15" customHeight="1">
      <c r="A2265">
        <v>2264</v>
      </c>
      <c r="B2265" s="9" t="s">
        <v>393</v>
      </c>
      <c r="C2265" s="9" t="s">
        <v>480</v>
      </c>
      <c r="D2265" s="6">
        <v>21</v>
      </c>
      <c r="E2265" s="9" t="s">
        <v>648</v>
      </c>
      <c r="F2265" s="17">
        <v>103417</v>
      </c>
      <c r="G2265" s="17">
        <v>67.741</v>
      </c>
      <c r="H2265" s="17">
        <v>62</v>
      </c>
      <c r="I2265" s="9" t="s">
        <v>495</v>
      </c>
      <c r="J2265" s="9" t="s">
        <v>496</v>
      </c>
      <c r="K2265" s="9" t="s">
        <v>777</v>
      </c>
      <c r="L2265" s="9" t="str">
        <f>CONCATENATE(J2265,".",K2265)</f>
        <v>Cleyera.theoidaes</v>
      </c>
      <c r="M2265" s="9" t="s">
        <v>334</v>
      </c>
      <c r="N2265" s="11" t="s">
        <v>472</v>
      </c>
      <c r="O2265" s="64">
        <v>0</v>
      </c>
      <c r="P2265">
        <v>68</v>
      </c>
      <c r="Q2265">
        <v>1</v>
      </c>
      <c r="R2265" s="2">
        <v>120.80691735012789</v>
      </c>
      <c r="T2265">
        <f>(3.14*((P2265/2)^2))/1000000</f>
        <v>3.6298400000000001E-3</v>
      </c>
    </row>
    <row r="2266" spans="1:20" ht="15" customHeight="1">
      <c r="A2266">
        <v>2265</v>
      </c>
      <c r="B2266" s="9" t="s">
        <v>393</v>
      </c>
      <c r="C2266" s="9" t="s">
        <v>480</v>
      </c>
      <c r="D2266" s="6">
        <v>21</v>
      </c>
      <c r="E2266" s="9" t="s">
        <v>648</v>
      </c>
      <c r="F2266" s="17">
        <v>103418</v>
      </c>
      <c r="G2266" s="17">
        <v>68.295999999999992</v>
      </c>
      <c r="H2266" s="17">
        <v>61.036999999999999</v>
      </c>
      <c r="I2266" s="9" t="s">
        <v>413</v>
      </c>
      <c r="J2266" s="9" t="s">
        <v>414</v>
      </c>
      <c r="L2266" s="9" t="str">
        <f>CONCATENATE(J2266,".",K2266)</f>
        <v>Malvaviscus.</v>
      </c>
      <c r="M2266" s="9" t="s">
        <v>414</v>
      </c>
      <c r="N2266" s="11" t="s">
        <v>472</v>
      </c>
      <c r="O2266" s="64">
        <v>0</v>
      </c>
      <c r="P2266">
        <v>60</v>
      </c>
      <c r="Q2266">
        <v>1</v>
      </c>
      <c r="R2266" s="2">
        <v>133.26272661203623</v>
      </c>
      <c r="T2266">
        <f>(3.14*((P2266/2)^2))/1000000</f>
        <v>2.826E-3</v>
      </c>
    </row>
    <row r="2267" spans="1:20" ht="15" customHeight="1">
      <c r="A2267">
        <v>2266</v>
      </c>
      <c r="B2267" s="9" t="s">
        <v>393</v>
      </c>
      <c r="C2267" s="9" t="s">
        <v>480</v>
      </c>
      <c r="D2267" s="6">
        <v>21</v>
      </c>
      <c r="E2267" s="9" t="s">
        <v>648</v>
      </c>
      <c r="F2267" s="17">
        <v>103419</v>
      </c>
      <c r="G2267" s="17">
        <v>69.37</v>
      </c>
      <c r="H2267" s="17">
        <v>64.147999999999996</v>
      </c>
      <c r="I2267" s="9" t="s">
        <v>278</v>
      </c>
      <c r="J2267" s="9" t="s">
        <v>524</v>
      </c>
      <c r="K2267" s="9" t="s">
        <v>508</v>
      </c>
      <c r="L2267" s="9" t="str">
        <f>CONCATENATE(J2267,".",K2267)</f>
        <v>Myrta.sp7</v>
      </c>
      <c r="M2267" s="9" t="s">
        <v>409</v>
      </c>
      <c r="N2267" s="11" t="s">
        <v>472</v>
      </c>
      <c r="O2267" s="64">
        <v>0</v>
      </c>
      <c r="P2267">
        <v>54</v>
      </c>
      <c r="Q2267">
        <v>1</v>
      </c>
      <c r="R2267" s="2">
        <v>138.26290219368741</v>
      </c>
      <c r="T2267">
        <f>(3.14*((P2267/2)^2))/1000000</f>
        <v>2.2890599999999999E-3</v>
      </c>
    </row>
    <row r="2268" spans="1:20" ht="15" customHeight="1">
      <c r="A2268">
        <v>2267</v>
      </c>
      <c r="B2268" s="9" t="s">
        <v>393</v>
      </c>
      <c r="C2268" s="9" t="s">
        <v>480</v>
      </c>
      <c r="D2268" s="6">
        <v>31</v>
      </c>
      <c r="E2268" s="9" t="s">
        <v>647</v>
      </c>
      <c r="F2268" s="16">
        <v>103420</v>
      </c>
      <c r="G2268" s="17">
        <v>70.555000000000007</v>
      </c>
      <c r="H2268" s="17">
        <v>62.37</v>
      </c>
      <c r="I2268" s="9" t="s">
        <v>22</v>
      </c>
      <c r="J2268" s="9" t="s">
        <v>719</v>
      </c>
      <c r="K2268" s="9" t="s">
        <v>505</v>
      </c>
      <c r="L2268" s="9" t="str">
        <f>CONCATENATE(J2268,".",K2268)</f>
        <v>Ocotea.sp4</v>
      </c>
      <c r="M2268" s="9" t="s">
        <v>720</v>
      </c>
      <c r="N2268" s="11" t="s">
        <v>472</v>
      </c>
      <c r="O2268" s="64">
        <v>16.219913739561406</v>
      </c>
      <c r="P2268">
        <v>853</v>
      </c>
      <c r="Q2268">
        <v>4</v>
      </c>
      <c r="R2268" s="2">
        <v>192.75310294743184</v>
      </c>
      <c r="T2268">
        <f>(3.14*((P2268/2)^2))/1000000</f>
        <v>0.57117306500000009</v>
      </c>
    </row>
    <row r="2269" spans="1:20" ht="15" customHeight="1">
      <c r="A2269">
        <v>2268</v>
      </c>
      <c r="B2269" s="9" t="s">
        <v>393</v>
      </c>
      <c r="C2269" s="9" t="s">
        <v>480</v>
      </c>
      <c r="D2269" s="6">
        <v>31</v>
      </c>
      <c r="E2269" s="9" t="s">
        <v>648</v>
      </c>
      <c r="F2269" s="17">
        <v>103421</v>
      </c>
      <c r="G2269" s="17">
        <v>70.703000000000003</v>
      </c>
      <c r="H2269" s="17">
        <v>62.777999999999999</v>
      </c>
      <c r="I2269" s="9" t="s">
        <v>42</v>
      </c>
      <c r="J2269" s="9" t="s">
        <v>43</v>
      </c>
      <c r="K2269" s="9" t="s">
        <v>715</v>
      </c>
      <c r="L2269" s="9" t="str">
        <f>CONCATENATE(J2269,".",K2269)</f>
        <v>Psychotria.montivaga</v>
      </c>
      <c r="M2269" s="9" t="s">
        <v>415</v>
      </c>
      <c r="N2269" s="11" t="s">
        <v>472</v>
      </c>
      <c r="O2269" s="64">
        <v>0</v>
      </c>
      <c r="P2269">
        <v>59</v>
      </c>
      <c r="Q2269">
        <v>1</v>
      </c>
      <c r="R2269" s="2">
        <v>140.9768755670278</v>
      </c>
      <c r="T2269">
        <f>(3.14*((P2269/2)^2))/1000000</f>
        <v>2.732585E-3</v>
      </c>
    </row>
    <row r="2270" spans="1:20" ht="15" customHeight="1">
      <c r="A2270">
        <v>2269</v>
      </c>
      <c r="B2270" s="9" t="s">
        <v>393</v>
      </c>
      <c r="C2270" s="9" t="s">
        <v>480</v>
      </c>
      <c r="D2270" s="6">
        <v>31</v>
      </c>
      <c r="E2270" s="9" t="s">
        <v>648</v>
      </c>
      <c r="F2270" s="17">
        <v>103422</v>
      </c>
      <c r="G2270" s="17">
        <v>72.739999999999995</v>
      </c>
      <c r="H2270" s="17">
        <v>62.406999999999996</v>
      </c>
      <c r="I2270" s="9" t="s">
        <v>56</v>
      </c>
      <c r="J2270" s="9" t="s">
        <v>57</v>
      </c>
      <c r="K2270" s="9" t="s">
        <v>767</v>
      </c>
      <c r="L2270" s="9" t="str">
        <f>CONCATENATE(J2270,".",K2270)</f>
        <v>Symplocos.cf. chiriquense</v>
      </c>
      <c r="M2270" s="9" t="s">
        <v>768</v>
      </c>
      <c r="N2270" s="11" t="s">
        <v>472</v>
      </c>
      <c r="O2270" s="64">
        <v>0</v>
      </c>
      <c r="P2270">
        <v>86</v>
      </c>
      <c r="Q2270">
        <v>1</v>
      </c>
      <c r="R2270" s="2">
        <v>134.97477721682918</v>
      </c>
      <c r="T2270">
        <f>(3.14*((P2270/2)^2))/1000000</f>
        <v>5.8058600000000004E-3</v>
      </c>
    </row>
    <row r="2271" spans="1:20" ht="15" customHeight="1">
      <c r="A2271">
        <v>2270</v>
      </c>
      <c r="B2271" s="9" t="s">
        <v>393</v>
      </c>
      <c r="C2271" s="9" t="s">
        <v>480</v>
      </c>
      <c r="D2271" s="6">
        <v>31</v>
      </c>
      <c r="E2271" s="9" t="s">
        <v>648</v>
      </c>
      <c r="F2271" s="17">
        <v>103423</v>
      </c>
      <c r="G2271" s="17">
        <v>72.739999999999995</v>
      </c>
      <c r="H2271" s="17">
        <v>62.406999999999996</v>
      </c>
      <c r="I2271" s="9" t="s">
        <v>413</v>
      </c>
      <c r="J2271" s="9" t="s">
        <v>414</v>
      </c>
      <c r="L2271" s="9" t="str">
        <f>CONCATENATE(J2271,".",K2271)</f>
        <v>Malvaviscus.</v>
      </c>
      <c r="M2271" s="9" t="s">
        <v>414</v>
      </c>
      <c r="N2271" s="11" t="s">
        <v>472</v>
      </c>
      <c r="O2271" s="64">
        <v>0</v>
      </c>
      <c r="P2271">
        <v>50</v>
      </c>
      <c r="Q2271">
        <v>1</v>
      </c>
      <c r="R2271" s="2">
        <v>194.73368498381598</v>
      </c>
      <c r="T2271">
        <f>(3.14*((P2271/2)^2))/1000000</f>
        <v>1.9624999999999998E-3</v>
      </c>
    </row>
    <row r="2272" spans="1:20" ht="15" customHeight="1">
      <c r="A2272">
        <v>2271</v>
      </c>
      <c r="B2272" s="9" t="s">
        <v>393</v>
      </c>
      <c r="C2272" s="9" t="s">
        <v>480</v>
      </c>
      <c r="D2272" s="6">
        <v>31</v>
      </c>
      <c r="E2272" s="9" t="s">
        <v>648</v>
      </c>
      <c r="F2272" s="17">
        <v>103424</v>
      </c>
      <c r="G2272" s="17">
        <v>73.444000000000003</v>
      </c>
      <c r="H2272" s="17">
        <v>64.296000000000006</v>
      </c>
      <c r="I2272" s="9" t="s">
        <v>346</v>
      </c>
      <c r="J2272" s="9" t="s">
        <v>127</v>
      </c>
      <c r="K2272" s="9" t="s">
        <v>724</v>
      </c>
      <c r="L2272" s="9" t="str">
        <f>CONCATENATE(J2272,".",K2272)</f>
        <v>Saurauia.montana</v>
      </c>
      <c r="M2272" s="9" t="s">
        <v>127</v>
      </c>
      <c r="N2272" s="11" t="s">
        <v>472</v>
      </c>
      <c r="O2272" s="64">
        <v>0</v>
      </c>
      <c r="P2272">
        <v>298</v>
      </c>
      <c r="Q2272">
        <v>2</v>
      </c>
      <c r="R2272" s="2">
        <v>107.06524233152398</v>
      </c>
      <c r="T2272">
        <f>(3.14*((P2272/2)^2))/1000000</f>
        <v>6.9711140000000005E-2</v>
      </c>
    </row>
    <row r="2273" spans="1:25" ht="15" customHeight="1">
      <c r="A2273">
        <v>2272</v>
      </c>
      <c r="B2273" s="9" t="s">
        <v>393</v>
      </c>
      <c r="C2273" s="9" t="s">
        <v>480</v>
      </c>
      <c r="D2273" s="6">
        <v>31</v>
      </c>
      <c r="E2273" s="9" t="s">
        <v>648</v>
      </c>
      <c r="F2273" s="17">
        <v>103425</v>
      </c>
      <c r="G2273" s="17">
        <v>74.147999999999996</v>
      </c>
      <c r="H2273" s="17">
        <v>64.667000000000002</v>
      </c>
      <c r="I2273" s="9" t="s">
        <v>413</v>
      </c>
      <c r="J2273" s="9" t="s">
        <v>414</v>
      </c>
      <c r="L2273" s="9" t="str">
        <f>CONCATENATE(J2273,".",K2273)</f>
        <v>Malvaviscus.</v>
      </c>
      <c r="M2273" s="9" t="s">
        <v>414</v>
      </c>
      <c r="N2273" s="11" t="s">
        <v>472</v>
      </c>
      <c r="O2273" s="64">
        <v>0</v>
      </c>
      <c r="P2273">
        <v>64</v>
      </c>
      <c r="Q2273">
        <v>1</v>
      </c>
      <c r="R2273" s="2">
        <v>133.60627401731244</v>
      </c>
      <c r="T2273">
        <f>(3.14*((P2273/2)^2))/1000000</f>
        <v>3.21536E-3</v>
      </c>
    </row>
    <row r="2274" spans="1:25" ht="15" customHeight="1">
      <c r="A2274">
        <v>2273</v>
      </c>
      <c r="B2274" s="9" t="s">
        <v>393</v>
      </c>
      <c r="C2274" s="9" t="s">
        <v>480</v>
      </c>
      <c r="D2274" s="6">
        <v>32</v>
      </c>
      <c r="E2274" s="9" t="s">
        <v>647</v>
      </c>
      <c r="F2274" s="16">
        <v>103426</v>
      </c>
      <c r="G2274" s="17">
        <v>73.962999999999994</v>
      </c>
      <c r="H2274" s="17">
        <v>65.629000000000005</v>
      </c>
      <c r="I2274" s="9" t="s">
        <v>66</v>
      </c>
      <c r="J2274" s="9" t="s">
        <v>67</v>
      </c>
      <c r="K2274" s="9" t="s">
        <v>714</v>
      </c>
      <c r="L2274" s="9" t="str">
        <f>CONCATENATE(J2274,".",K2274)</f>
        <v>Magnolia.sororum</v>
      </c>
      <c r="M2274" s="9" t="s">
        <v>67</v>
      </c>
      <c r="N2274" s="11" t="s">
        <v>472</v>
      </c>
      <c r="O2274" s="64">
        <v>17.434467956210977</v>
      </c>
      <c r="P2274">
        <v>347</v>
      </c>
      <c r="Q2274">
        <v>3</v>
      </c>
      <c r="R2274" s="2">
        <v>186.06075545772001</v>
      </c>
      <c r="T2274">
        <f>(3.14*((P2274/2)^2))/1000000</f>
        <v>9.4521065000000001E-2</v>
      </c>
    </row>
    <row r="2275" spans="1:25" ht="15" customHeight="1">
      <c r="A2275">
        <v>2274</v>
      </c>
      <c r="B2275" s="9" t="s">
        <v>393</v>
      </c>
      <c r="C2275" s="9" t="s">
        <v>480</v>
      </c>
      <c r="D2275" s="6">
        <v>32</v>
      </c>
      <c r="E2275" s="9" t="s">
        <v>648</v>
      </c>
      <c r="F2275" s="17">
        <v>103427</v>
      </c>
      <c r="G2275" s="17">
        <v>71.555000000000007</v>
      </c>
      <c r="H2275" s="17">
        <v>65.37</v>
      </c>
      <c r="I2275" s="9" t="s">
        <v>747</v>
      </c>
      <c r="J2275" s="9" t="s">
        <v>750</v>
      </c>
      <c r="K2275" s="9" t="s">
        <v>751</v>
      </c>
      <c r="L2275" s="9" t="str">
        <f>CONCATENATE(J2275,".",K2275)</f>
        <v>Bunchonsia.macrophylla</v>
      </c>
      <c r="M2275" s="9" t="s">
        <v>748</v>
      </c>
      <c r="N2275" s="11" t="s">
        <v>472</v>
      </c>
      <c r="O2275" s="64">
        <v>0</v>
      </c>
      <c r="P2275">
        <v>66</v>
      </c>
      <c r="Q2275">
        <v>1</v>
      </c>
      <c r="R2275" s="2">
        <v>160.97385888138791</v>
      </c>
      <c r="T2275">
        <f>(3.14*((P2275/2)^2))/1000000</f>
        <v>3.41946E-3</v>
      </c>
    </row>
    <row r="2276" spans="1:25" ht="15" customHeight="1">
      <c r="A2276">
        <v>2275</v>
      </c>
      <c r="B2276" s="9" t="s">
        <v>393</v>
      </c>
      <c r="C2276" s="9" t="s">
        <v>480</v>
      </c>
      <c r="D2276" s="6">
        <v>32</v>
      </c>
      <c r="E2276" s="9" t="s">
        <v>648</v>
      </c>
      <c r="F2276" s="17">
        <v>103428</v>
      </c>
      <c r="G2276" s="17">
        <v>71.147999999999996</v>
      </c>
      <c r="H2276" s="17">
        <v>65.259</v>
      </c>
      <c r="I2276" s="9" t="s">
        <v>52</v>
      </c>
      <c r="J2276" s="9" t="s">
        <v>53</v>
      </c>
      <c r="L2276" s="9" t="str">
        <f>CONCATENATE(J2276,".",K2276)</f>
        <v>Styrax.</v>
      </c>
      <c r="M2276" s="9" t="s">
        <v>53</v>
      </c>
      <c r="N2276" s="11" t="s">
        <v>472</v>
      </c>
      <c r="O2276" s="64">
        <v>0</v>
      </c>
      <c r="P2276">
        <v>249</v>
      </c>
      <c r="Q2276">
        <v>2</v>
      </c>
      <c r="R2276" s="2">
        <v>165.24656734237834</v>
      </c>
      <c r="T2276">
        <f>(3.14*((P2276/2)^2))/1000000</f>
        <v>4.8670785000000001E-2</v>
      </c>
    </row>
    <row r="2277" spans="1:25" ht="15" customHeight="1">
      <c r="A2277">
        <v>2276</v>
      </c>
      <c r="B2277" s="9" t="s">
        <v>393</v>
      </c>
      <c r="C2277" s="9" t="s">
        <v>480</v>
      </c>
      <c r="D2277" s="6">
        <v>32</v>
      </c>
      <c r="E2277" s="9" t="s">
        <v>648</v>
      </c>
      <c r="F2277" s="17">
        <v>103429</v>
      </c>
      <c r="G2277" s="17">
        <v>70.37</v>
      </c>
      <c r="H2277" s="17">
        <v>69.480999999999995</v>
      </c>
      <c r="I2277" s="9" t="s">
        <v>82</v>
      </c>
      <c r="J2277" s="9" t="s">
        <v>83</v>
      </c>
      <c r="L2277" s="9" t="str">
        <f>CONCATENATE(J2277,".",K2277)</f>
        <v>Cytarexylum.</v>
      </c>
      <c r="M2277" s="9" t="s">
        <v>83</v>
      </c>
      <c r="N2277" s="11" t="s">
        <v>472</v>
      </c>
      <c r="O2277" s="64">
        <v>0</v>
      </c>
      <c r="P2277">
        <v>202</v>
      </c>
      <c r="Q2277">
        <v>2</v>
      </c>
      <c r="R2277" s="2">
        <v>173.76593819287976</v>
      </c>
      <c r="T2277">
        <f>(3.14*((P2277/2)^2))/1000000</f>
        <v>3.203114E-2</v>
      </c>
    </row>
    <row r="2278" spans="1:25" ht="15" customHeight="1">
      <c r="A2278">
        <v>2277</v>
      </c>
      <c r="B2278" s="9" t="s">
        <v>393</v>
      </c>
      <c r="C2278" s="9" t="s">
        <v>480</v>
      </c>
      <c r="D2278" s="6">
        <v>32</v>
      </c>
      <c r="E2278" s="9" t="s">
        <v>648</v>
      </c>
      <c r="F2278" s="17">
        <v>103430</v>
      </c>
      <c r="G2278" s="17">
        <v>70.629000000000005</v>
      </c>
      <c r="H2278" s="17">
        <v>69.332999999999998</v>
      </c>
      <c r="I2278" s="9" t="s">
        <v>66</v>
      </c>
      <c r="J2278" s="9" t="s">
        <v>67</v>
      </c>
      <c r="K2278" s="9" t="s">
        <v>714</v>
      </c>
      <c r="L2278" s="9" t="str">
        <f>CONCATENATE(J2278,".",K2278)</f>
        <v>Magnolia.sororum</v>
      </c>
      <c r="M2278" s="9" t="s">
        <v>67</v>
      </c>
      <c r="N2278" s="11" t="s">
        <v>472</v>
      </c>
      <c r="O2278" s="64">
        <v>0</v>
      </c>
      <c r="P2278">
        <v>120</v>
      </c>
      <c r="Q2278">
        <v>2</v>
      </c>
      <c r="R2278" s="2">
        <v>164.29590846535439</v>
      </c>
      <c r="T2278">
        <f>(3.14*((P2278/2)^2))/1000000</f>
        <v>1.1304E-2</v>
      </c>
    </row>
    <row r="2279" spans="1:25" ht="15" customHeight="1">
      <c r="A2279">
        <v>2278</v>
      </c>
      <c r="B2279" s="9" t="s">
        <v>393</v>
      </c>
      <c r="C2279" s="9" t="s">
        <v>480</v>
      </c>
      <c r="D2279" s="6">
        <v>32</v>
      </c>
      <c r="E2279" s="9" t="s">
        <v>648</v>
      </c>
      <c r="F2279" s="17">
        <v>103431</v>
      </c>
      <c r="G2279" s="17">
        <v>70.703000000000003</v>
      </c>
      <c r="H2279" s="17">
        <v>69.037000000000006</v>
      </c>
      <c r="I2279" s="9" t="s">
        <v>56</v>
      </c>
      <c r="J2279" s="9" t="s">
        <v>57</v>
      </c>
      <c r="K2279" s="9" t="s">
        <v>767</v>
      </c>
      <c r="L2279" s="9" t="str">
        <f>CONCATENATE(J2279,".",K2279)</f>
        <v>Symplocos.cf. chiriquense</v>
      </c>
      <c r="M2279" s="9" t="s">
        <v>768</v>
      </c>
      <c r="N2279" s="11" t="s">
        <v>472</v>
      </c>
      <c r="O2279" s="64">
        <v>0</v>
      </c>
      <c r="P2279">
        <v>78</v>
      </c>
      <c r="Q2279">
        <v>1</v>
      </c>
      <c r="R2279" s="2">
        <v>156.75470530738698</v>
      </c>
      <c r="T2279">
        <f>(3.14*((P2279/2)^2))/1000000</f>
        <v>4.7759400000000002E-3</v>
      </c>
    </row>
    <row r="2280" spans="1:25" ht="15" customHeight="1">
      <c r="A2280">
        <v>2279</v>
      </c>
      <c r="B2280" s="9" t="s">
        <v>393</v>
      </c>
      <c r="C2280" s="9" t="s">
        <v>480</v>
      </c>
      <c r="D2280" s="6">
        <v>32</v>
      </c>
      <c r="E2280" s="9" t="s">
        <v>648</v>
      </c>
      <c r="F2280" s="17">
        <v>103432</v>
      </c>
      <c r="G2280" s="17">
        <v>72.629000000000005</v>
      </c>
      <c r="H2280" s="17">
        <v>69.111000000000004</v>
      </c>
      <c r="I2280" s="9" t="s">
        <v>413</v>
      </c>
      <c r="J2280" s="9" t="s">
        <v>414</v>
      </c>
      <c r="L2280" s="9" t="str">
        <f>CONCATENATE(J2280,".",K2280)</f>
        <v>Malvaviscus.</v>
      </c>
      <c r="M2280" s="9" t="s">
        <v>414</v>
      </c>
      <c r="N2280" s="11" t="s">
        <v>472</v>
      </c>
      <c r="O2280" s="64">
        <v>0</v>
      </c>
      <c r="P2280">
        <v>78</v>
      </c>
      <c r="Q2280">
        <v>1</v>
      </c>
      <c r="R2280" s="2">
        <v>106.1585025556583</v>
      </c>
      <c r="T2280">
        <f>(3.14*((P2280/2)^2))/1000000</f>
        <v>4.7759400000000002E-3</v>
      </c>
      <c r="U2280" t="s">
        <v>30</v>
      </c>
      <c r="W2280">
        <v>77</v>
      </c>
    </row>
    <row r="2281" spans="1:25" ht="15" customHeight="1">
      <c r="A2281">
        <v>2280</v>
      </c>
      <c r="B2281" s="9" t="s">
        <v>393</v>
      </c>
      <c r="C2281" s="9" t="s">
        <v>480</v>
      </c>
      <c r="D2281" s="6">
        <v>32</v>
      </c>
      <c r="E2281" s="9" t="s">
        <v>648</v>
      </c>
      <c r="F2281" s="17">
        <v>103433</v>
      </c>
      <c r="G2281" s="17">
        <v>74.37</v>
      </c>
      <c r="H2281" s="17">
        <v>66.037000000000006</v>
      </c>
      <c r="I2281" s="9" t="s">
        <v>730</v>
      </c>
      <c r="J2281" s="9" t="s">
        <v>731</v>
      </c>
      <c r="K2281" s="9" t="s">
        <v>732</v>
      </c>
      <c r="L2281" s="9" t="str">
        <f>CONCATENATE(J2281,".",K2281)</f>
        <v>Tournefortia.glabra</v>
      </c>
      <c r="M2281" s="9" t="s">
        <v>733</v>
      </c>
      <c r="N2281" s="11" t="s">
        <v>472</v>
      </c>
      <c r="O2281" s="64">
        <v>0</v>
      </c>
      <c r="P2281">
        <v>59</v>
      </c>
      <c r="Q2281">
        <v>1</v>
      </c>
      <c r="R2281" s="2">
        <v>184.02719723268439</v>
      </c>
      <c r="T2281">
        <f>(3.14*((P2281/2)^2))/1000000</f>
        <v>2.732585E-3</v>
      </c>
    </row>
    <row r="2282" spans="1:25" ht="15" customHeight="1">
      <c r="A2282">
        <v>2281</v>
      </c>
      <c r="B2282" s="9" t="s">
        <v>393</v>
      </c>
      <c r="C2282" s="9" t="s">
        <v>480</v>
      </c>
      <c r="D2282" s="6">
        <v>33</v>
      </c>
      <c r="E2282" s="9" t="s">
        <v>648</v>
      </c>
      <c r="F2282" s="17">
        <v>103434</v>
      </c>
      <c r="G2282" s="17">
        <v>71.147999999999996</v>
      </c>
      <c r="H2282" s="17">
        <v>70.591999999999999</v>
      </c>
      <c r="I2282" s="9" t="s">
        <v>495</v>
      </c>
      <c r="J2282" s="9" t="s">
        <v>496</v>
      </c>
      <c r="K2282" s="9" t="s">
        <v>777</v>
      </c>
      <c r="L2282" s="9" t="str">
        <f>CONCATENATE(J2282,".",K2282)</f>
        <v>Cleyera.theoidaes</v>
      </c>
      <c r="M2282" s="9" t="s">
        <v>334</v>
      </c>
      <c r="N2282" s="11" t="s">
        <v>472</v>
      </c>
      <c r="O2282" s="64">
        <v>0</v>
      </c>
      <c r="P2282">
        <v>68</v>
      </c>
      <c r="Q2282">
        <v>1</v>
      </c>
      <c r="R2282" s="2">
        <v>179.12911566666367</v>
      </c>
      <c r="T2282">
        <f>(3.14*((P2282/2)^2))/1000000</f>
        <v>3.6298400000000001E-3</v>
      </c>
    </row>
    <row r="2283" spans="1:25" ht="15" customHeight="1">
      <c r="A2283">
        <v>2282</v>
      </c>
      <c r="B2283" s="9" t="s">
        <v>393</v>
      </c>
      <c r="C2283" s="9" t="s">
        <v>480</v>
      </c>
      <c r="D2283" s="6">
        <v>34</v>
      </c>
      <c r="E2283" s="9" t="s">
        <v>648</v>
      </c>
      <c r="F2283" s="17">
        <v>103435</v>
      </c>
      <c r="G2283" s="17">
        <v>71.073999999999998</v>
      </c>
      <c r="H2283" s="17">
        <v>77.480999999999995</v>
      </c>
      <c r="I2283" s="9" t="s">
        <v>42</v>
      </c>
      <c r="J2283" s="9" t="s">
        <v>43</v>
      </c>
      <c r="K2283" s="9" t="s">
        <v>715</v>
      </c>
      <c r="L2283" s="9" t="str">
        <f>CONCATENATE(J2283,".",K2283)</f>
        <v>Psychotria.montivaga</v>
      </c>
      <c r="M2283" s="9" t="s">
        <v>415</v>
      </c>
      <c r="N2283" s="11" t="s">
        <v>472</v>
      </c>
      <c r="O2283" s="64">
        <v>0</v>
      </c>
      <c r="P2283">
        <v>50</v>
      </c>
      <c r="Q2283">
        <v>1</v>
      </c>
      <c r="R2283" s="2">
        <v>187.20050209715583</v>
      </c>
      <c r="T2283">
        <f>(3.14*((P2283/2)^2))/1000000</f>
        <v>1.9624999999999998E-3</v>
      </c>
    </row>
    <row r="2284" spans="1:25" ht="15" customHeight="1">
      <c r="A2284">
        <v>2283</v>
      </c>
      <c r="B2284" s="9" t="s">
        <v>393</v>
      </c>
      <c r="C2284" s="9" t="s">
        <v>480</v>
      </c>
      <c r="D2284" s="6">
        <v>34</v>
      </c>
      <c r="E2284" s="9" t="s">
        <v>648</v>
      </c>
      <c r="F2284" s="17">
        <v>103436</v>
      </c>
      <c r="G2284" s="17">
        <v>72.665999999999997</v>
      </c>
      <c r="H2284" s="17">
        <v>77.37</v>
      </c>
      <c r="I2284" s="9" t="s">
        <v>413</v>
      </c>
      <c r="J2284" s="9" t="s">
        <v>414</v>
      </c>
      <c r="L2284" s="9" t="str">
        <f>CONCATENATE(J2284,".",K2284)</f>
        <v>Malvaviscus.</v>
      </c>
      <c r="M2284" s="9" t="s">
        <v>414</v>
      </c>
      <c r="N2284" s="11" t="s">
        <v>472</v>
      </c>
      <c r="O2284" s="64">
        <v>0</v>
      </c>
      <c r="P2284">
        <v>98</v>
      </c>
      <c r="Q2284">
        <v>1</v>
      </c>
      <c r="R2284" s="2">
        <v>150.05719089110349</v>
      </c>
      <c r="T2284">
        <f>(3.14*((P2284/2)^2))/1000000</f>
        <v>7.5391400000000006E-3</v>
      </c>
      <c r="U2284" t="s">
        <v>30</v>
      </c>
      <c r="W2284">
        <v>59</v>
      </c>
      <c r="X2284">
        <v>51</v>
      </c>
      <c r="Y2284">
        <v>51</v>
      </c>
    </row>
    <row r="2285" spans="1:25" ht="15" customHeight="1">
      <c r="A2285">
        <v>2284</v>
      </c>
      <c r="B2285" s="9" t="s">
        <v>393</v>
      </c>
      <c r="C2285" s="9" t="s">
        <v>480</v>
      </c>
      <c r="D2285" s="6">
        <v>44</v>
      </c>
      <c r="E2285" s="9" t="s">
        <v>648</v>
      </c>
      <c r="F2285" s="17">
        <v>103437</v>
      </c>
      <c r="G2285" s="17">
        <v>77</v>
      </c>
      <c r="H2285" s="17">
        <v>77.555000000000007</v>
      </c>
      <c r="I2285" s="9" t="s">
        <v>399</v>
      </c>
      <c r="J2285" s="9" t="s">
        <v>400</v>
      </c>
      <c r="K2285" s="9" t="s">
        <v>401</v>
      </c>
      <c r="L2285" s="9" t="str">
        <f>CONCATENATE(J2285,".",K2285)</f>
        <v>Billia.rosea</v>
      </c>
      <c r="M2285" s="9" t="s">
        <v>402</v>
      </c>
      <c r="N2285" s="11" t="s">
        <v>472</v>
      </c>
      <c r="O2285" s="64">
        <v>0</v>
      </c>
      <c r="P2285">
        <v>97</v>
      </c>
      <c r="Q2285">
        <v>1</v>
      </c>
      <c r="R2285" s="2">
        <v>178.29159545684382</v>
      </c>
      <c r="T2285">
        <f>(3.14*((P2285/2)^2))/1000000</f>
        <v>7.3860650000000007E-3</v>
      </c>
    </row>
    <row r="2286" spans="1:25" ht="15" customHeight="1">
      <c r="A2286">
        <v>2285</v>
      </c>
      <c r="B2286" s="9" t="s">
        <v>393</v>
      </c>
      <c r="C2286" s="9" t="s">
        <v>480</v>
      </c>
      <c r="D2286" s="6">
        <v>42</v>
      </c>
      <c r="E2286" s="9" t="s">
        <v>648</v>
      </c>
      <c r="F2286" s="17">
        <v>103438</v>
      </c>
      <c r="G2286" s="17">
        <v>79.739999999999995</v>
      </c>
      <c r="H2286" s="17">
        <v>72.444000000000003</v>
      </c>
      <c r="I2286" s="9" t="s">
        <v>413</v>
      </c>
      <c r="J2286" s="9" t="s">
        <v>414</v>
      </c>
      <c r="L2286" s="9" t="str">
        <f>CONCATENATE(J2286,".",K2286)</f>
        <v>Malvaviscus.</v>
      </c>
      <c r="M2286" s="9" t="s">
        <v>414</v>
      </c>
      <c r="N2286" s="11" t="s">
        <v>472</v>
      </c>
      <c r="O2286" s="64">
        <v>0</v>
      </c>
      <c r="P2286">
        <v>50</v>
      </c>
      <c r="Q2286">
        <v>1</v>
      </c>
      <c r="R2286" s="2">
        <v>148.67149915964586</v>
      </c>
      <c r="T2286">
        <f>(3.14*((P2286/2)^2))/1000000</f>
        <v>1.9624999999999998E-3</v>
      </c>
    </row>
    <row r="2287" spans="1:25" ht="15" customHeight="1">
      <c r="A2287">
        <v>2286</v>
      </c>
      <c r="B2287" s="9" t="s">
        <v>393</v>
      </c>
      <c r="C2287" s="9" t="s">
        <v>480</v>
      </c>
      <c r="D2287" s="6">
        <v>42</v>
      </c>
      <c r="E2287" s="9" t="s">
        <v>648</v>
      </c>
      <c r="F2287" s="17">
        <v>103439</v>
      </c>
      <c r="G2287" s="17">
        <v>75.924999999999997</v>
      </c>
      <c r="H2287" s="17">
        <v>72.444000000000003</v>
      </c>
      <c r="I2287" s="9" t="s">
        <v>42</v>
      </c>
      <c r="J2287" s="9" t="s">
        <v>43</v>
      </c>
      <c r="K2287" s="9" t="s">
        <v>715</v>
      </c>
      <c r="L2287" s="9" t="str">
        <f>CONCATENATE(J2287,".",K2287)</f>
        <v>Psychotria.montivaga</v>
      </c>
      <c r="M2287" s="9" t="s">
        <v>415</v>
      </c>
      <c r="N2287" s="11" t="s">
        <v>472</v>
      </c>
      <c r="O2287" s="64">
        <v>0</v>
      </c>
      <c r="P2287">
        <v>69</v>
      </c>
      <c r="Q2287">
        <v>1</v>
      </c>
      <c r="R2287" s="2">
        <v>150.12423866481936</v>
      </c>
      <c r="T2287">
        <f>(3.14*((P2287/2)^2))/1000000</f>
        <v>3.7373850000000002E-3</v>
      </c>
    </row>
    <row r="2288" spans="1:25" ht="15" customHeight="1">
      <c r="A2288">
        <v>2287</v>
      </c>
      <c r="B2288" s="9" t="s">
        <v>393</v>
      </c>
      <c r="C2288" s="9" t="s">
        <v>481</v>
      </c>
      <c r="D2288" s="6">
        <v>11</v>
      </c>
      <c r="E2288" s="9" t="s">
        <v>648</v>
      </c>
      <c r="F2288" s="17">
        <v>103440</v>
      </c>
      <c r="G2288" s="17">
        <v>63.271999999999998</v>
      </c>
      <c r="H2288" s="17">
        <v>80.34</v>
      </c>
      <c r="I2288" s="9" t="s">
        <v>413</v>
      </c>
      <c r="J2288" s="9" t="s">
        <v>414</v>
      </c>
      <c r="L2288" s="9" t="str">
        <f>CONCATENATE(J2288,".",K2288)</f>
        <v>Malvaviscus.</v>
      </c>
      <c r="M2288" s="9" t="s">
        <v>414</v>
      </c>
      <c r="N2288" s="11" t="s">
        <v>472</v>
      </c>
      <c r="O2288" s="64">
        <v>0</v>
      </c>
      <c r="P2288">
        <v>74</v>
      </c>
      <c r="Q2288">
        <v>1</v>
      </c>
      <c r="R2288" s="2">
        <v>104.66366488303299</v>
      </c>
      <c r="T2288">
        <f>(3.14*((P2288/2)^2))/1000000</f>
        <v>4.2986600000000002E-3</v>
      </c>
    </row>
    <row r="2289" spans="1:31" ht="15" customHeight="1">
      <c r="A2289">
        <v>2288</v>
      </c>
      <c r="B2289" s="9" t="s">
        <v>393</v>
      </c>
      <c r="C2289" s="9" t="s">
        <v>481</v>
      </c>
      <c r="D2289" s="6">
        <v>11</v>
      </c>
      <c r="E2289" s="9" t="s">
        <v>648</v>
      </c>
      <c r="F2289" s="17">
        <v>103441</v>
      </c>
      <c r="G2289" s="17">
        <v>63.418999999999997</v>
      </c>
      <c r="H2289" s="17">
        <v>80.596999999999994</v>
      </c>
      <c r="I2289" s="9" t="s">
        <v>413</v>
      </c>
      <c r="J2289" s="9" t="s">
        <v>414</v>
      </c>
      <c r="L2289" s="9" t="str">
        <f>CONCATENATE(J2289,".",K2289)</f>
        <v>Malvaviscus.</v>
      </c>
      <c r="M2289" s="9" t="s">
        <v>414</v>
      </c>
      <c r="N2289" s="11" t="s">
        <v>472</v>
      </c>
      <c r="O2289" s="64">
        <v>0</v>
      </c>
      <c r="P2289">
        <v>55</v>
      </c>
      <c r="Q2289">
        <v>1</v>
      </c>
      <c r="R2289" s="2">
        <v>127.71765700066648</v>
      </c>
      <c r="T2289">
        <f>(3.14*((P2289/2)^2))/1000000</f>
        <v>2.374625E-3</v>
      </c>
    </row>
    <row r="2290" spans="1:31" ht="15" customHeight="1">
      <c r="A2290">
        <v>2289</v>
      </c>
      <c r="B2290" s="9" t="s">
        <v>393</v>
      </c>
      <c r="C2290" s="9" t="s">
        <v>481</v>
      </c>
      <c r="D2290" s="6">
        <v>11</v>
      </c>
      <c r="E2290" s="9" t="s">
        <v>648</v>
      </c>
      <c r="F2290" s="17">
        <v>103442</v>
      </c>
      <c r="G2290" s="17">
        <v>63.603000000000002</v>
      </c>
      <c r="H2290" s="17">
        <v>83.465000000000003</v>
      </c>
      <c r="I2290" s="9" t="s">
        <v>50</v>
      </c>
      <c r="J2290" s="9" t="s">
        <v>51</v>
      </c>
      <c r="K2290" s="9" t="s">
        <v>712</v>
      </c>
      <c r="L2290" s="9" t="str">
        <f>CONCATENATE(J2290,".",K2290)</f>
        <v>Quercus.salicifolia</v>
      </c>
      <c r="M2290" s="9" t="s">
        <v>471</v>
      </c>
      <c r="N2290" s="11" t="s">
        <v>472</v>
      </c>
      <c r="O2290" s="64">
        <v>0</v>
      </c>
      <c r="P2290">
        <v>67</v>
      </c>
      <c r="Q2290">
        <v>1</v>
      </c>
      <c r="R2290" s="2">
        <v>128.83540389678652</v>
      </c>
      <c r="T2290">
        <f>(3.14*((P2290/2)^2))/1000000</f>
        <v>3.5238650000000002E-3</v>
      </c>
    </row>
    <row r="2291" spans="1:31" ht="15" customHeight="1">
      <c r="A2291">
        <v>2290</v>
      </c>
      <c r="B2291" s="9" t="s">
        <v>393</v>
      </c>
      <c r="C2291" s="9" t="s">
        <v>481</v>
      </c>
      <c r="D2291" s="6">
        <v>11</v>
      </c>
      <c r="E2291" s="9" t="s">
        <v>648</v>
      </c>
      <c r="F2291" s="17">
        <v>103443</v>
      </c>
      <c r="G2291" s="17">
        <v>64.301000000000002</v>
      </c>
      <c r="H2291" s="17">
        <v>84.531000000000006</v>
      </c>
      <c r="I2291" s="9" t="s">
        <v>311</v>
      </c>
      <c r="J2291" s="9" t="s">
        <v>312</v>
      </c>
      <c r="L2291" s="9" t="str">
        <f>CONCATENATE(J2291,".",K2291)</f>
        <v>Piper.</v>
      </c>
      <c r="M2291" s="9" t="s">
        <v>312</v>
      </c>
      <c r="N2291" s="11" t="s">
        <v>472</v>
      </c>
      <c r="O2291" s="64">
        <v>0</v>
      </c>
      <c r="P2291">
        <v>71</v>
      </c>
      <c r="Q2291">
        <v>1</v>
      </c>
      <c r="R2291" s="2">
        <v>140.42378740294708</v>
      </c>
      <c r="T2291">
        <f>(3.14*((P2291/2)^2))/1000000</f>
        <v>3.9571850000000002E-3</v>
      </c>
    </row>
    <row r="2292" spans="1:31" ht="15" customHeight="1">
      <c r="A2292">
        <v>2291</v>
      </c>
      <c r="B2292" s="9" t="s">
        <v>393</v>
      </c>
      <c r="C2292" s="9" t="s">
        <v>481</v>
      </c>
      <c r="D2292" s="6">
        <v>12</v>
      </c>
      <c r="E2292" s="9" t="s">
        <v>648</v>
      </c>
      <c r="F2292" s="17">
        <v>103444</v>
      </c>
      <c r="G2292" s="17">
        <v>61.103000000000002</v>
      </c>
      <c r="H2292" s="17">
        <v>89.751999999999995</v>
      </c>
      <c r="I2292" s="9" t="s">
        <v>34</v>
      </c>
      <c r="J2292" s="9" t="s">
        <v>35</v>
      </c>
      <c r="K2292" s="9" t="s">
        <v>506</v>
      </c>
      <c r="L2292" s="9" t="str">
        <f>CONCATENATE(J2292,".",K2292)</f>
        <v>Ardisia.sp5</v>
      </c>
      <c r="M2292" s="9" t="s">
        <v>36</v>
      </c>
      <c r="N2292" s="11" t="s">
        <v>472</v>
      </c>
      <c r="O2292" s="64">
        <v>0</v>
      </c>
      <c r="P2292">
        <v>75</v>
      </c>
      <c r="Q2292">
        <v>1</v>
      </c>
      <c r="R2292" s="2">
        <v>146.39613649096839</v>
      </c>
      <c r="T2292">
        <f>(3.14*((P2292/2)^2))/1000000</f>
        <v>4.4156250000000003E-3</v>
      </c>
      <c r="AB2292" t="s">
        <v>407</v>
      </c>
    </row>
    <row r="2293" spans="1:31" ht="15" customHeight="1">
      <c r="A2293">
        <v>2292</v>
      </c>
      <c r="B2293" s="9" t="s">
        <v>393</v>
      </c>
      <c r="C2293" s="9" t="s">
        <v>481</v>
      </c>
      <c r="D2293" s="6">
        <v>14</v>
      </c>
      <c r="E2293" s="9" t="s">
        <v>648</v>
      </c>
      <c r="F2293" s="17">
        <v>103445</v>
      </c>
      <c r="G2293" s="17">
        <v>61.543999999999997</v>
      </c>
      <c r="H2293" s="17">
        <v>97.509</v>
      </c>
      <c r="I2293" s="9" t="s">
        <v>52</v>
      </c>
      <c r="J2293" s="9" t="s">
        <v>53</v>
      </c>
      <c r="L2293" s="9" t="str">
        <f>CONCATENATE(J2293,".",K2293)</f>
        <v>Styrax.</v>
      </c>
      <c r="M2293" s="9" t="s">
        <v>53</v>
      </c>
      <c r="N2293" s="11" t="s">
        <v>472</v>
      </c>
      <c r="O2293" s="64">
        <v>0</v>
      </c>
      <c r="P2293">
        <v>204</v>
      </c>
      <c r="Q2293">
        <v>2</v>
      </c>
      <c r="R2293" s="2">
        <v>111.10430235075307</v>
      </c>
      <c r="T2293">
        <f>(3.14*((P2293/2)^2))/1000000</f>
        <v>3.2668559999999999E-2</v>
      </c>
    </row>
    <row r="2294" spans="1:31" ht="15" customHeight="1">
      <c r="A2294">
        <v>2293</v>
      </c>
      <c r="B2294" s="9" t="s">
        <v>393</v>
      </c>
      <c r="C2294" s="9" t="s">
        <v>481</v>
      </c>
      <c r="D2294" s="6">
        <v>24</v>
      </c>
      <c r="E2294" s="9" t="s">
        <v>647</v>
      </c>
      <c r="F2294" s="16">
        <v>103446</v>
      </c>
      <c r="G2294" s="17">
        <v>68.162000000000006</v>
      </c>
      <c r="H2294" s="17">
        <v>98.98</v>
      </c>
      <c r="I2294" s="9" t="s">
        <v>52</v>
      </c>
      <c r="J2294" s="9" t="s">
        <v>53</v>
      </c>
      <c r="L2294" s="9" t="str">
        <f>CONCATENATE(J2294,".",K2294)</f>
        <v>Styrax.</v>
      </c>
      <c r="M2294" s="9" t="s">
        <v>53</v>
      </c>
      <c r="N2294" s="11" t="s">
        <v>472</v>
      </c>
      <c r="O2294" s="64">
        <v>13.551388945919792</v>
      </c>
      <c r="P2294">
        <v>153</v>
      </c>
      <c r="Q2294">
        <v>2</v>
      </c>
      <c r="R2294" s="2">
        <v>199.67118008821848</v>
      </c>
      <c r="T2294">
        <f>(3.14*((P2294/2)^2))/1000000</f>
        <v>1.8376065000000004E-2</v>
      </c>
    </row>
    <row r="2295" spans="1:31" ht="15" customHeight="1">
      <c r="A2295">
        <v>2294</v>
      </c>
      <c r="B2295" s="9" t="s">
        <v>393</v>
      </c>
      <c r="C2295" s="9" t="s">
        <v>481</v>
      </c>
      <c r="D2295" s="6">
        <v>24</v>
      </c>
      <c r="E2295" s="9" t="s">
        <v>647</v>
      </c>
      <c r="F2295" s="16">
        <v>103447</v>
      </c>
      <c r="G2295" s="17">
        <v>68.418999999999997</v>
      </c>
      <c r="H2295" s="17">
        <v>98.244</v>
      </c>
      <c r="I2295" s="9" t="s">
        <v>22</v>
      </c>
      <c r="J2295" s="9" t="s">
        <v>518</v>
      </c>
      <c r="K2295" s="9" t="s">
        <v>504</v>
      </c>
      <c r="L2295" s="9" t="str">
        <f>CONCATENATE(J2295,".",K2295)</f>
        <v>Nectandra.sp3</v>
      </c>
      <c r="M2295" s="9" t="s">
        <v>482</v>
      </c>
      <c r="N2295" s="11" t="s">
        <v>472</v>
      </c>
      <c r="O2295" s="64">
        <v>22.875302017380566</v>
      </c>
      <c r="P2295">
        <v>497</v>
      </c>
      <c r="Q2295">
        <v>3</v>
      </c>
      <c r="R2295" s="2">
        <v>188.91967980437016</v>
      </c>
      <c r="T2295">
        <f>(3.14*((P2295/2)^2))/1000000</f>
        <v>0.19390206500000001</v>
      </c>
      <c r="U2295" t="s">
        <v>30</v>
      </c>
      <c r="W2295">
        <v>85</v>
      </c>
      <c r="X2295">
        <v>73</v>
      </c>
      <c r="Y2295">
        <v>74</v>
      </c>
    </row>
    <row r="2296" spans="1:31" ht="15" customHeight="1">
      <c r="A2296">
        <v>2295</v>
      </c>
      <c r="B2296" s="9" t="s">
        <v>393</v>
      </c>
      <c r="C2296" s="9" t="s">
        <v>481</v>
      </c>
      <c r="D2296" s="6">
        <v>23</v>
      </c>
      <c r="E2296" s="9" t="s">
        <v>648</v>
      </c>
      <c r="F2296" s="17">
        <v>103448</v>
      </c>
      <c r="G2296" s="17">
        <v>69.742999999999995</v>
      </c>
      <c r="H2296" s="17">
        <v>91.039000000000001</v>
      </c>
      <c r="I2296" s="9" t="s">
        <v>82</v>
      </c>
      <c r="J2296" s="9" t="s">
        <v>83</v>
      </c>
      <c r="L2296" s="9" t="str">
        <f>CONCATENATE(J2296,".",K2296)</f>
        <v>Cytarexylum.</v>
      </c>
      <c r="M2296" s="9" t="s">
        <v>83</v>
      </c>
      <c r="N2296" s="11" t="s">
        <v>472</v>
      </c>
      <c r="O2296" s="64">
        <v>0</v>
      </c>
      <c r="P2296">
        <v>399</v>
      </c>
      <c r="Q2296">
        <v>3</v>
      </c>
      <c r="R2296" s="2">
        <v>142.20250966317838</v>
      </c>
      <c r="S2296">
        <v>170</v>
      </c>
      <c r="T2296">
        <f>(3.14*((P2296/2)^2))/1000000</f>
        <v>0.124972785</v>
      </c>
      <c r="U2296" t="s">
        <v>48</v>
      </c>
      <c r="V2296" t="s">
        <v>30</v>
      </c>
      <c r="W2296">
        <v>91</v>
      </c>
      <c r="AE2296" t="s">
        <v>361</v>
      </c>
    </row>
    <row r="2297" spans="1:31" ht="15" customHeight="1">
      <c r="A2297">
        <v>2296</v>
      </c>
      <c r="B2297" s="9" t="s">
        <v>393</v>
      </c>
      <c r="C2297" s="9" t="s">
        <v>481</v>
      </c>
      <c r="D2297" s="6">
        <v>23</v>
      </c>
      <c r="E2297" s="9" t="s">
        <v>648</v>
      </c>
      <c r="F2297" s="17">
        <v>103449</v>
      </c>
      <c r="G2297" s="17">
        <v>67.977999999999994</v>
      </c>
      <c r="H2297" s="17">
        <v>90.927999999999997</v>
      </c>
      <c r="I2297" s="9" t="s">
        <v>52</v>
      </c>
      <c r="J2297" s="9" t="s">
        <v>53</v>
      </c>
      <c r="L2297" s="9" t="str">
        <f>CONCATENATE(J2297,".",K2297)</f>
        <v>Styrax.</v>
      </c>
      <c r="M2297" s="9" t="s">
        <v>53</v>
      </c>
      <c r="N2297" s="11" t="s">
        <v>472</v>
      </c>
      <c r="O2297" s="64">
        <v>0</v>
      </c>
      <c r="P2297">
        <v>202</v>
      </c>
      <c r="Q2297">
        <v>2</v>
      </c>
      <c r="R2297" s="2">
        <v>127.04138592992912</v>
      </c>
      <c r="T2297">
        <f>(3.14*((P2297/2)^2))/1000000</f>
        <v>3.203114E-2</v>
      </c>
    </row>
    <row r="2298" spans="1:31" ht="15" customHeight="1">
      <c r="A2298">
        <v>2297</v>
      </c>
      <c r="B2298" s="9" t="s">
        <v>393</v>
      </c>
      <c r="C2298" s="9" t="s">
        <v>481</v>
      </c>
      <c r="D2298" s="6">
        <v>23</v>
      </c>
      <c r="E2298" s="9" t="s">
        <v>648</v>
      </c>
      <c r="F2298" s="17">
        <v>103450</v>
      </c>
      <c r="G2298" s="17">
        <v>66.691000000000003</v>
      </c>
      <c r="H2298" s="17">
        <v>90.891999999999996</v>
      </c>
      <c r="I2298" s="9" t="s">
        <v>416</v>
      </c>
      <c r="J2298" s="9" t="s">
        <v>24</v>
      </c>
      <c r="L2298" s="9" t="str">
        <f>CONCATENATE(J2298,".",K2298)</f>
        <v>Carica.</v>
      </c>
      <c r="M2298" s="9" t="s">
        <v>24</v>
      </c>
      <c r="N2298" s="11" t="s">
        <v>472</v>
      </c>
      <c r="O2298" s="64">
        <v>0</v>
      </c>
      <c r="P2298">
        <v>53</v>
      </c>
      <c r="Q2298">
        <v>1</v>
      </c>
      <c r="R2298" s="2">
        <v>151.75502171226765</v>
      </c>
      <c r="T2298">
        <f>(3.14*((P2298/2)^2))/1000000</f>
        <v>2.205065E-3</v>
      </c>
    </row>
    <row r="2299" spans="1:31" ht="15" customHeight="1">
      <c r="A2299">
        <v>2298</v>
      </c>
      <c r="B2299" s="9" t="s">
        <v>393</v>
      </c>
      <c r="C2299" s="9" t="s">
        <v>481</v>
      </c>
      <c r="D2299" s="6">
        <v>23</v>
      </c>
      <c r="E2299" s="9" t="s">
        <v>648</v>
      </c>
      <c r="F2299" s="17">
        <v>103451</v>
      </c>
      <c r="G2299" s="17">
        <v>67.058999999999997</v>
      </c>
      <c r="H2299" s="17">
        <v>91.664000000000001</v>
      </c>
      <c r="I2299" s="9" t="s">
        <v>747</v>
      </c>
      <c r="J2299" s="9" t="s">
        <v>750</v>
      </c>
      <c r="K2299" s="9" t="s">
        <v>751</v>
      </c>
      <c r="L2299" s="9" t="str">
        <f>CONCATENATE(J2299,".",K2299)</f>
        <v>Bunchonsia.macrophylla</v>
      </c>
      <c r="M2299" s="9" t="s">
        <v>749</v>
      </c>
      <c r="N2299" s="11" t="s">
        <v>472</v>
      </c>
      <c r="O2299" s="64">
        <v>0</v>
      </c>
      <c r="P2299">
        <v>78</v>
      </c>
      <c r="Q2299">
        <v>1</v>
      </c>
      <c r="R2299" s="2">
        <v>139.02040904400982</v>
      </c>
      <c r="T2299">
        <f>(3.14*((P2299/2)^2))/1000000</f>
        <v>4.7759400000000002E-3</v>
      </c>
      <c r="AB2299" t="s">
        <v>404</v>
      </c>
    </row>
    <row r="2300" spans="1:31" ht="15" customHeight="1">
      <c r="A2300">
        <v>2299</v>
      </c>
      <c r="B2300" s="9" t="s">
        <v>393</v>
      </c>
      <c r="C2300" s="9" t="s">
        <v>481</v>
      </c>
      <c r="D2300" s="6">
        <v>22</v>
      </c>
      <c r="E2300" s="9" t="s">
        <v>648</v>
      </c>
      <c r="F2300" s="17">
        <v>103452</v>
      </c>
      <c r="G2300" s="17">
        <v>66.25</v>
      </c>
      <c r="H2300" s="17">
        <v>88.721999999999994</v>
      </c>
      <c r="I2300" s="9" t="s">
        <v>54</v>
      </c>
      <c r="J2300" s="9" t="s">
        <v>75</v>
      </c>
      <c r="K2300" s="9" t="s">
        <v>504</v>
      </c>
      <c r="L2300" s="9" t="str">
        <f>CONCATENATE(J2300,".",K2300)</f>
        <v>Dendropanax.sp3</v>
      </c>
      <c r="M2300" s="9" t="s">
        <v>397</v>
      </c>
      <c r="N2300" s="11" t="s">
        <v>472</v>
      </c>
      <c r="O2300" s="64">
        <v>0</v>
      </c>
      <c r="P2300">
        <v>90</v>
      </c>
      <c r="Q2300">
        <v>1</v>
      </c>
      <c r="R2300" s="2">
        <v>178.94586588474905</v>
      </c>
      <c r="T2300">
        <f>(3.14*((P2300/2)^2))/1000000</f>
        <v>6.3584999999999996E-3</v>
      </c>
    </row>
    <row r="2301" spans="1:31" ht="15" customHeight="1">
      <c r="A2301">
        <v>2300</v>
      </c>
      <c r="B2301" s="9" t="s">
        <v>393</v>
      </c>
      <c r="C2301" s="9" t="s">
        <v>481</v>
      </c>
      <c r="D2301" s="6">
        <v>22</v>
      </c>
      <c r="E2301" s="9" t="s">
        <v>648</v>
      </c>
      <c r="F2301" s="17">
        <v>103453</v>
      </c>
      <c r="G2301" s="17">
        <v>65.11</v>
      </c>
      <c r="H2301" s="17">
        <v>88.686000000000007</v>
      </c>
      <c r="I2301" s="9" t="s">
        <v>42</v>
      </c>
      <c r="J2301" s="9" t="s">
        <v>43</v>
      </c>
      <c r="K2301" s="9" t="s">
        <v>715</v>
      </c>
      <c r="L2301" s="9" t="str">
        <f>CONCATENATE(J2301,".",K2301)</f>
        <v>Psychotria.montivaga</v>
      </c>
      <c r="M2301" s="9" t="s">
        <v>415</v>
      </c>
      <c r="N2301" s="11" t="s">
        <v>472</v>
      </c>
      <c r="O2301" s="64">
        <v>0</v>
      </c>
      <c r="P2301">
        <v>64</v>
      </c>
      <c r="Q2301">
        <v>1</v>
      </c>
      <c r="R2301" s="2">
        <v>174.37522217789299</v>
      </c>
      <c r="T2301">
        <f>(3.14*((P2301/2)^2))/1000000</f>
        <v>3.21536E-3</v>
      </c>
    </row>
    <row r="2302" spans="1:31" ht="15" customHeight="1">
      <c r="A2302">
        <v>2301</v>
      </c>
      <c r="B2302" s="9" t="s">
        <v>393</v>
      </c>
      <c r="C2302" s="9" t="s">
        <v>481</v>
      </c>
      <c r="D2302" s="6">
        <v>22</v>
      </c>
      <c r="E2302" s="9" t="s">
        <v>648</v>
      </c>
      <c r="F2302" s="20">
        <v>103454</v>
      </c>
      <c r="G2302" s="17">
        <v>69.778999999999996</v>
      </c>
      <c r="H2302" s="17">
        <v>86.149000000000001</v>
      </c>
      <c r="I2302" s="9" t="s">
        <v>54</v>
      </c>
      <c r="J2302" s="9" t="s">
        <v>55</v>
      </c>
      <c r="K2302" s="9" t="s">
        <v>502</v>
      </c>
      <c r="L2302" s="9" t="str">
        <f>CONCATENATE(J2302,".",K2302)</f>
        <v>Schefflera.sp2</v>
      </c>
      <c r="M2302" s="9" t="s">
        <v>395</v>
      </c>
      <c r="N2302" s="11" t="s">
        <v>472</v>
      </c>
      <c r="O2302" s="64">
        <v>0</v>
      </c>
      <c r="P2302">
        <v>379</v>
      </c>
      <c r="Q2302">
        <v>3</v>
      </c>
      <c r="R2302" s="2">
        <v>146.01966066919158</v>
      </c>
      <c r="S2302">
        <v>170</v>
      </c>
      <c r="T2302">
        <f>(3.14*((P2302/2)^2))/1000000</f>
        <v>0.112758185</v>
      </c>
      <c r="U2302" t="s">
        <v>48</v>
      </c>
      <c r="AE2302" t="s">
        <v>361</v>
      </c>
    </row>
    <row r="2303" spans="1:31" ht="15" customHeight="1">
      <c r="A2303">
        <v>2302</v>
      </c>
      <c r="B2303" s="9" t="s">
        <v>393</v>
      </c>
      <c r="C2303" s="9" t="s">
        <v>481</v>
      </c>
      <c r="D2303" s="6">
        <v>21</v>
      </c>
      <c r="E2303" s="9" t="s">
        <v>648</v>
      </c>
      <c r="F2303" s="17">
        <v>103455</v>
      </c>
      <c r="G2303" s="17">
        <v>69.632000000000005</v>
      </c>
      <c r="H2303" s="17">
        <v>83.575000000000003</v>
      </c>
      <c r="I2303" s="9" t="s">
        <v>42</v>
      </c>
      <c r="J2303" s="9" t="s">
        <v>43</v>
      </c>
      <c r="K2303" s="9" t="s">
        <v>715</v>
      </c>
      <c r="L2303" s="9" t="str">
        <f>CONCATENATE(J2303,".",K2303)</f>
        <v>Psychotria.montivaga</v>
      </c>
      <c r="M2303" s="9" t="s">
        <v>415</v>
      </c>
      <c r="N2303" s="11" t="s">
        <v>472</v>
      </c>
      <c r="O2303" s="64">
        <v>0</v>
      </c>
      <c r="P2303">
        <v>65</v>
      </c>
      <c r="Q2303">
        <v>1</v>
      </c>
      <c r="R2303" s="2">
        <v>167.80083443368534</v>
      </c>
      <c r="T2303">
        <f>(3.14*((P2303/2)^2))/1000000</f>
        <v>3.3166250000000001E-3</v>
      </c>
    </row>
    <row r="2304" spans="1:31" ht="15" customHeight="1">
      <c r="A2304">
        <v>2303</v>
      </c>
      <c r="B2304" s="9" t="s">
        <v>393</v>
      </c>
      <c r="C2304" s="9" t="s">
        <v>481</v>
      </c>
      <c r="D2304" s="6">
        <v>21</v>
      </c>
      <c r="E2304" s="9" t="s">
        <v>648</v>
      </c>
      <c r="F2304" s="17">
        <v>103456</v>
      </c>
      <c r="G2304" s="17">
        <v>69.816000000000003</v>
      </c>
      <c r="H2304" s="17">
        <v>81.259</v>
      </c>
      <c r="I2304" s="9" t="s">
        <v>416</v>
      </c>
      <c r="J2304" s="9" t="s">
        <v>24</v>
      </c>
      <c r="L2304" s="9" t="str">
        <f>CONCATENATE(J2304,".",K2304)</f>
        <v>Carica.</v>
      </c>
      <c r="M2304" s="9" t="s">
        <v>24</v>
      </c>
      <c r="N2304" s="11" t="s">
        <v>472</v>
      </c>
      <c r="O2304" s="64">
        <v>0</v>
      </c>
      <c r="P2304">
        <v>68</v>
      </c>
      <c r="Q2304">
        <v>1</v>
      </c>
      <c r="R2304" s="2">
        <v>154.93223839900747</v>
      </c>
      <c r="T2304">
        <f>(3.14*((P2304/2)^2))/1000000</f>
        <v>3.6298400000000001E-3</v>
      </c>
    </row>
    <row r="2305" spans="1:31" ht="15" customHeight="1">
      <c r="A2305">
        <v>2304</v>
      </c>
      <c r="B2305" s="9" t="s">
        <v>393</v>
      </c>
      <c r="C2305" s="9" t="s">
        <v>481</v>
      </c>
      <c r="D2305" s="6">
        <v>21</v>
      </c>
      <c r="E2305" s="9" t="s">
        <v>648</v>
      </c>
      <c r="F2305" s="17">
        <v>103457</v>
      </c>
      <c r="G2305" s="17">
        <v>68.162000000000006</v>
      </c>
      <c r="H2305" s="17">
        <v>81.332999999999998</v>
      </c>
      <c r="I2305" s="9" t="s">
        <v>22</v>
      </c>
      <c r="J2305" s="9" t="s">
        <v>517</v>
      </c>
      <c r="K2305" s="9" t="s">
        <v>502</v>
      </c>
      <c r="L2305" s="9" t="str">
        <f>CONCATENATE(J2305,".",K2305)</f>
        <v>Persea.sp2</v>
      </c>
      <c r="M2305" s="9" t="s">
        <v>723</v>
      </c>
      <c r="N2305" s="11" t="s">
        <v>472</v>
      </c>
      <c r="O2305" s="64">
        <v>0</v>
      </c>
      <c r="P2305">
        <v>72</v>
      </c>
      <c r="Q2305">
        <v>1</v>
      </c>
      <c r="R2305" s="2">
        <v>186.13743024909212</v>
      </c>
      <c r="T2305">
        <f>(3.14*((P2305/2)^2))/1000000</f>
        <v>4.0694399999999997E-3</v>
      </c>
    </row>
    <row r="2306" spans="1:31" ht="15" customHeight="1">
      <c r="A2306">
        <v>2305</v>
      </c>
      <c r="B2306" s="9" t="s">
        <v>393</v>
      </c>
      <c r="C2306" s="9" t="s">
        <v>481</v>
      </c>
      <c r="D2306" s="6">
        <v>31</v>
      </c>
      <c r="E2306" s="9" t="s">
        <v>647</v>
      </c>
      <c r="F2306" s="16">
        <v>103458</v>
      </c>
      <c r="G2306" s="17">
        <v>70.918999999999997</v>
      </c>
      <c r="H2306" s="17">
        <v>82.471999999999994</v>
      </c>
      <c r="I2306" s="9" t="s">
        <v>22</v>
      </c>
      <c r="J2306" s="9" t="s">
        <v>719</v>
      </c>
      <c r="K2306" s="9" t="s">
        <v>505</v>
      </c>
      <c r="L2306" s="9" t="str">
        <f>CONCATENATE(J2306,".",K2306)</f>
        <v>Ocotea.sp4</v>
      </c>
      <c r="M2306" s="9" t="s">
        <v>720</v>
      </c>
      <c r="N2306" s="11" t="s">
        <v>472</v>
      </c>
      <c r="O2306" s="64">
        <v>27.595582133069719</v>
      </c>
      <c r="P2306">
        <v>618</v>
      </c>
      <c r="Q2306">
        <v>4</v>
      </c>
      <c r="R2306" s="2">
        <v>156.76478797247299</v>
      </c>
      <c r="T2306">
        <f>(3.14*((P2306/2)^2))/1000000</f>
        <v>0.29981034000000001</v>
      </c>
    </row>
    <row r="2307" spans="1:31" ht="15" customHeight="1">
      <c r="A2307">
        <v>2306</v>
      </c>
      <c r="B2307" s="9" t="s">
        <v>393</v>
      </c>
      <c r="C2307" s="9" t="s">
        <v>481</v>
      </c>
      <c r="D2307" s="6">
        <v>31</v>
      </c>
      <c r="E2307" s="9" t="s">
        <v>648</v>
      </c>
      <c r="F2307" s="17">
        <v>103459</v>
      </c>
      <c r="G2307" s="17">
        <v>72.242999999999995</v>
      </c>
      <c r="H2307" s="17">
        <v>82.436000000000007</v>
      </c>
      <c r="I2307" s="9" t="s">
        <v>726</v>
      </c>
      <c r="J2307" s="9" t="s">
        <v>727</v>
      </c>
      <c r="K2307" s="9" t="s">
        <v>728</v>
      </c>
      <c r="L2307" s="9" t="str">
        <f>CONCATENATE(J2307,".",K2307)</f>
        <v>Maruria.heterophylla</v>
      </c>
      <c r="M2307" s="9" t="s">
        <v>446</v>
      </c>
      <c r="N2307" s="11" t="s">
        <v>472</v>
      </c>
      <c r="O2307" s="64">
        <v>0</v>
      </c>
      <c r="P2307">
        <v>191</v>
      </c>
      <c r="Q2307">
        <v>2</v>
      </c>
      <c r="R2307" s="2">
        <v>120.96301869525074</v>
      </c>
      <c r="T2307">
        <f>(3.14*((P2307/2)^2))/1000000</f>
        <v>2.8637585000000004E-2</v>
      </c>
    </row>
    <row r="2308" spans="1:31" ht="15" customHeight="1">
      <c r="A2308">
        <v>2307</v>
      </c>
      <c r="B2308" s="9" t="s">
        <v>393</v>
      </c>
      <c r="C2308" s="9" t="s">
        <v>481</v>
      </c>
      <c r="D2308" s="6">
        <v>31</v>
      </c>
      <c r="E2308" s="9" t="s">
        <v>648</v>
      </c>
      <c r="F2308" s="17">
        <v>103460</v>
      </c>
      <c r="G2308" s="17">
        <v>72.058999999999997</v>
      </c>
      <c r="H2308" s="17">
        <v>82.766999999999996</v>
      </c>
      <c r="I2308" s="9" t="s">
        <v>495</v>
      </c>
      <c r="J2308" s="9" t="s">
        <v>496</v>
      </c>
      <c r="K2308" s="9" t="s">
        <v>777</v>
      </c>
      <c r="L2308" s="9" t="str">
        <f>CONCATENATE(J2308,".",K2308)</f>
        <v>Cleyera.theoidaes</v>
      </c>
      <c r="M2308" s="9" t="s">
        <v>334</v>
      </c>
      <c r="N2308" s="11" t="s">
        <v>472</v>
      </c>
      <c r="O2308" s="64">
        <v>0</v>
      </c>
      <c r="P2308">
        <v>66</v>
      </c>
      <c r="Q2308">
        <v>1</v>
      </c>
      <c r="R2308" s="2">
        <v>166.09704868733405</v>
      </c>
      <c r="T2308">
        <f>(3.14*((P2308/2)^2))/1000000</f>
        <v>3.41946E-3</v>
      </c>
    </row>
    <row r="2309" spans="1:31" ht="15" customHeight="1">
      <c r="A2309">
        <v>2308</v>
      </c>
      <c r="B2309" s="9" t="s">
        <v>393</v>
      </c>
      <c r="C2309" s="9" t="s">
        <v>481</v>
      </c>
      <c r="D2309" s="6">
        <v>31</v>
      </c>
      <c r="E2309" s="9" t="s">
        <v>648</v>
      </c>
      <c r="F2309" s="25">
        <v>103461</v>
      </c>
      <c r="G2309" s="17">
        <v>72.941000000000003</v>
      </c>
      <c r="H2309" s="17">
        <v>83.171000000000006</v>
      </c>
      <c r="I2309" s="9" t="s">
        <v>413</v>
      </c>
      <c r="J2309" s="9" t="s">
        <v>414</v>
      </c>
      <c r="L2309" s="9" t="str">
        <f>CONCATENATE(J2309,".",K2309)</f>
        <v>Malvaviscus.</v>
      </c>
      <c r="M2309" s="9" t="s">
        <v>414</v>
      </c>
      <c r="N2309" s="11" t="s">
        <v>472</v>
      </c>
      <c r="O2309" s="64">
        <v>0</v>
      </c>
      <c r="P2309">
        <v>51</v>
      </c>
      <c r="Q2309">
        <v>1</v>
      </c>
      <c r="R2309" s="2">
        <v>198.09684703707109</v>
      </c>
      <c r="T2309">
        <f>(3.14*((P2309/2)^2))/1000000</f>
        <v>2.041785E-3</v>
      </c>
    </row>
    <row r="2310" spans="1:31" ht="15" customHeight="1">
      <c r="A2310">
        <v>2309</v>
      </c>
      <c r="B2310" s="9" t="s">
        <v>393</v>
      </c>
      <c r="C2310" s="9" t="s">
        <v>481</v>
      </c>
      <c r="D2310" s="6">
        <v>32</v>
      </c>
      <c r="E2310" s="9" t="s">
        <v>648</v>
      </c>
      <c r="F2310" s="17">
        <v>103462</v>
      </c>
      <c r="G2310" s="17">
        <v>72.206000000000003</v>
      </c>
      <c r="H2310" s="17">
        <v>85.671000000000006</v>
      </c>
      <c r="I2310" s="9" t="s">
        <v>39</v>
      </c>
      <c r="J2310" s="9" t="s">
        <v>419</v>
      </c>
      <c r="K2310" t="s">
        <v>756</v>
      </c>
      <c r="L2310" s="9" t="str">
        <f>CONCATENATE(J2310,".",K2310)</f>
        <v>Guarea.cf. andenophylla</v>
      </c>
      <c r="M2310" s="9" t="s">
        <v>419</v>
      </c>
      <c r="N2310" s="11" t="s">
        <v>472</v>
      </c>
      <c r="O2310" s="64">
        <v>0</v>
      </c>
      <c r="P2310">
        <v>77</v>
      </c>
      <c r="Q2310">
        <v>1</v>
      </c>
      <c r="R2310" s="2">
        <v>184.05916612253952</v>
      </c>
      <c r="T2310">
        <f>(3.14*((P2310/2)^2))/1000000</f>
        <v>4.6542650000000003E-3</v>
      </c>
    </row>
    <row r="2311" spans="1:31" ht="15" customHeight="1">
      <c r="A2311">
        <v>2310</v>
      </c>
      <c r="B2311" s="9" t="s">
        <v>393</v>
      </c>
      <c r="C2311" s="9" t="s">
        <v>481</v>
      </c>
      <c r="D2311" s="6">
        <v>32</v>
      </c>
      <c r="E2311" s="9" t="s">
        <v>648</v>
      </c>
      <c r="F2311" s="17">
        <v>103463</v>
      </c>
      <c r="G2311" s="17">
        <v>73.787000000000006</v>
      </c>
      <c r="H2311" s="17">
        <v>87.399000000000001</v>
      </c>
      <c r="I2311" s="9" t="s">
        <v>413</v>
      </c>
      <c r="J2311" s="9" t="s">
        <v>414</v>
      </c>
      <c r="L2311" s="9" t="str">
        <f>CONCATENATE(J2311,".",K2311)</f>
        <v>Malvaviscus.</v>
      </c>
      <c r="M2311" s="9" t="s">
        <v>414</v>
      </c>
      <c r="N2311" s="11" t="s">
        <v>472</v>
      </c>
      <c r="O2311" s="64">
        <v>0</v>
      </c>
      <c r="P2311">
        <v>61</v>
      </c>
      <c r="Q2311">
        <v>1</v>
      </c>
      <c r="R2311" s="2">
        <v>124.46435035374738</v>
      </c>
      <c r="T2311">
        <f>(3.14*((P2311/2)^2))/1000000</f>
        <v>2.9209850000000001E-3</v>
      </c>
    </row>
    <row r="2312" spans="1:31" ht="15" customHeight="1">
      <c r="A2312">
        <v>2311</v>
      </c>
      <c r="B2312" s="9" t="s">
        <v>393</v>
      </c>
      <c r="C2312" s="9" t="s">
        <v>481</v>
      </c>
      <c r="D2312" s="6">
        <v>32</v>
      </c>
      <c r="E2312" s="9" t="s">
        <v>648</v>
      </c>
      <c r="F2312" s="17">
        <v>103464</v>
      </c>
      <c r="G2312" s="17">
        <v>74.191000000000003</v>
      </c>
      <c r="H2312" s="17">
        <v>88.539000000000001</v>
      </c>
      <c r="I2312" s="9" t="s">
        <v>42</v>
      </c>
      <c r="J2312" s="9" t="s">
        <v>43</v>
      </c>
      <c r="K2312" s="9" t="s">
        <v>504</v>
      </c>
      <c r="L2312" s="9" t="str">
        <f>CONCATENATE(J2312,".",K2312)</f>
        <v>Psychotria.sp3</v>
      </c>
      <c r="M2312" s="9" t="s">
        <v>721</v>
      </c>
      <c r="N2312" s="11" t="s">
        <v>472</v>
      </c>
      <c r="O2312" s="64">
        <v>0</v>
      </c>
      <c r="P2312">
        <v>79</v>
      </c>
      <c r="Q2312">
        <v>1</v>
      </c>
      <c r="R2312" s="2">
        <v>131.74546489446425</v>
      </c>
      <c r="T2312">
        <f>(3.14*((P2312/2)^2))/1000000</f>
        <v>4.8991850000000003E-3</v>
      </c>
      <c r="AB2312" t="s">
        <v>407</v>
      </c>
      <c r="AE2312" t="s">
        <v>483</v>
      </c>
    </row>
    <row r="2313" spans="1:31" ht="15" customHeight="1">
      <c r="A2313">
        <v>2312</v>
      </c>
      <c r="B2313" s="9" t="s">
        <v>393</v>
      </c>
      <c r="C2313" s="9" t="s">
        <v>481</v>
      </c>
      <c r="D2313" s="6">
        <v>32</v>
      </c>
      <c r="E2313" s="9" t="s">
        <v>648</v>
      </c>
      <c r="F2313" s="17">
        <v>103465</v>
      </c>
      <c r="G2313" s="17">
        <v>74.153999999999996</v>
      </c>
      <c r="H2313" s="17">
        <v>89.384</v>
      </c>
      <c r="I2313" s="9" t="s">
        <v>311</v>
      </c>
      <c r="J2313" s="9" t="s">
        <v>312</v>
      </c>
      <c r="L2313" s="9" t="str">
        <f>CONCATENATE(J2313,".",K2313)</f>
        <v>Piper.</v>
      </c>
      <c r="M2313" s="9" t="s">
        <v>312</v>
      </c>
      <c r="N2313" s="11" t="s">
        <v>472</v>
      </c>
      <c r="O2313" s="64">
        <v>0</v>
      </c>
      <c r="P2313">
        <v>55</v>
      </c>
      <c r="Q2313">
        <v>1</v>
      </c>
      <c r="R2313" s="2">
        <v>184.32401353162521</v>
      </c>
      <c r="T2313">
        <f>(3.14*((P2313/2)^2))/1000000</f>
        <v>2.374625E-3</v>
      </c>
    </row>
    <row r="2314" spans="1:31" ht="15" customHeight="1">
      <c r="A2314">
        <v>2313</v>
      </c>
      <c r="B2314" s="9" t="s">
        <v>393</v>
      </c>
      <c r="C2314" s="9" t="s">
        <v>481</v>
      </c>
      <c r="D2314" s="6">
        <v>32</v>
      </c>
      <c r="E2314" s="9" t="s">
        <v>648</v>
      </c>
      <c r="F2314" s="17">
        <v>103466</v>
      </c>
      <c r="G2314" s="17">
        <v>71.727999999999994</v>
      </c>
      <c r="H2314" s="17">
        <v>89.052999999999997</v>
      </c>
      <c r="I2314" s="9" t="s">
        <v>413</v>
      </c>
      <c r="J2314" s="9" t="s">
        <v>414</v>
      </c>
      <c r="L2314" s="9" t="str">
        <f>CONCATENATE(J2314,".",K2314)</f>
        <v>Malvaviscus.</v>
      </c>
      <c r="M2314" s="9" t="s">
        <v>414</v>
      </c>
      <c r="N2314" s="11" t="s">
        <v>472</v>
      </c>
      <c r="O2314" s="64">
        <v>0</v>
      </c>
      <c r="P2314">
        <v>57</v>
      </c>
      <c r="Q2314">
        <v>1</v>
      </c>
      <c r="R2314" s="2">
        <v>133.13584663130021</v>
      </c>
      <c r="T2314">
        <f>(3.14*((P2314/2)^2))/1000000</f>
        <v>2.550465E-3</v>
      </c>
    </row>
    <row r="2315" spans="1:31" ht="15" customHeight="1">
      <c r="A2315">
        <v>2314</v>
      </c>
      <c r="B2315" s="9" t="s">
        <v>393</v>
      </c>
      <c r="C2315" s="9" t="s">
        <v>481</v>
      </c>
      <c r="D2315" s="6">
        <v>33</v>
      </c>
      <c r="E2315" s="9" t="s">
        <v>648</v>
      </c>
      <c r="F2315" s="17">
        <v>103467</v>
      </c>
      <c r="G2315" s="17">
        <v>72.022000000000006</v>
      </c>
      <c r="H2315" s="17">
        <v>91.626999999999995</v>
      </c>
      <c r="I2315" s="9" t="s">
        <v>495</v>
      </c>
      <c r="J2315" s="9" t="s">
        <v>496</v>
      </c>
      <c r="K2315" s="9" t="s">
        <v>777</v>
      </c>
      <c r="L2315" s="9" t="str">
        <f>CONCATENATE(J2315,".",K2315)</f>
        <v>Cleyera.theoidaes</v>
      </c>
      <c r="M2315" s="9" t="s">
        <v>334</v>
      </c>
      <c r="N2315" s="11" t="s">
        <v>472</v>
      </c>
      <c r="O2315" s="64">
        <v>0</v>
      </c>
      <c r="P2315">
        <v>77</v>
      </c>
      <c r="Q2315">
        <v>1</v>
      </c>
      <c r="R2315" s="2">
        <v>162.14924588033435</v>
      </c>
      <c r="T2315">
        <f>(3.14*((P2315/2)^2))/1000000</f>
        <v>4.6542650000000003E-3</v>
      </c>
    </row>
    <row r="2316" spans="1:31" ht="15" customHeight="1">
      <c r="A2316">
        <v>2315</v>
      </c>
      <c r="B2316" s="9" t="s">
        <v>393</v>
      </c>
      <c r="C2316" s="9" t="s">
        <v>481</v>
      </c>
      <c r="D2316" s="6">
        <v>33</v>
      </c>
      <c r="E2316" s="9" t="s">
        <v>648</v>
      </c>
      <c r="F2316" s="17">
        <v>103468</v>
      </c>
      <c r="G2316" s="17">
        <v>71.801000000000002</v>
      </c>
      <c r="H2316" s="17">
        <v>92.509</v>
      </c>
      <c r="I2316" s="9" t="s">
        <v>66</v>
      </c>
      <c r="J2316" s="9" t="s">
        <v>67</v>
      </c>
      <c r="K2316" s="9" t="s">
        <v>714</v>
      </c>
      <c r="L2316" s="9" t="str">
        <f>CONCATENATE(J2316,".",K2316)</f>
        <v>Magnolia.sororum</v>
      </c>
      <c r="M2316" s="9" t="s">
        <v>67</v>
      </c>
      <c r="N2316" s="11" t="s">
        <v>472</v>
      </c>
      <c r="O2316" s="64">
        <v>0</v>
      </c>
      <c r="P2316">
        <v>452</v>
      </c>
      <c r="Q2316">
        <v>3</v>
      </c>
      <c r="R2316" s="2">
        <v>144.19337115487571</v>
      </c>
      <c r="T2316">
        <f>(3.14*((P2316/2)^2))/1000000</f>
        <v>0.16037864000000002</v>
      </c>
    </row>
    <row r="2317" spans="1:31" ht="15" customHeight="1">
      <c r="A2317">
        <v>2316</v>
      </c>
      <c r="B2317" s="9" t="s">
        <v>393</v>
      </c>
      <c r="C2317" s="9" t="s">
        <v>481</v>
      </c>
      <c r="D2317" s="6">
        <v>33</v>
      </c>
      <c r="E2317" s="9" t="s">
        <v>648</v>
      </c>
      <c r="F2317" s="17">
        <v>103469</v>
      </c>
      <c r="G2317" s="17">
        <v>71.36</v>
      </c>
      <c r="H2317" s="17">
        <v>92.802999999999997</v>
      </c>
      <c r="I2317" s="9" t="s">
        <v>166</v>
      </c>
      <c r="J2317" s="9" t="s">
        <v>752</v>
      </c>
      <c r="K2317" s="9" t="s">
        <v>753</v>
      </c>
      <c r="L2317" s="9" t="str">
        <f>CONCATENATE(J2317,".",K2317)</f>
        <v>Miconia.livida</v>
      </c>
      <c r="M2317" s="9" t="s">
        <v>754</v>
      </c>
      <c r="N2317" s="11" t="s">
        <v>472</v>
      </c>
      <c r="O2317" s="64">
        <v>0</v>
      </c>
      <c r="P2317">
        <v>76</v>
      </c>
      <c r="Q2317">
        <v>1</v>
      </c>
      <c r="R2317" s="2">
        <v>139.96176009483833</v>
      </c>
      <c r="T2317">
        <f>(3.14*((P2317/2)^2))/1000000</f>
        <v>4.5341599999999998E-3</v>
      </c>
    </row>
    <row r="2318" spans="1:31" ht="15" customHeight="1">
      <c r="A2318">
        <v>2317</v>
      </c>
      <c r="B2318" s="9" t="s">
        <v>393</v>
      </c>
      <c r="C2318" s="9" t="s">
        <v>481</v>
      </c>
      <c r="D2318" s="6">
        <v>33</v>
      </c>
      <c r="E2318" s="9" t="s">
        <v>648</v>
      </c>
      <c r="F2318" s="17">
        <v>103470</v>
      </c>
      <c r="G2318" s="17">
        <v>73.162000000000006</v>
      </c>
      <c r="H2318" s="17">
        <v>93.244</v>
      </c>
      <c r="I2318" s="9" t="s">
        <v>22</v>
      </c>
      <c r="J2318" s="9" t="s">
        <v>518</v>
      </c>
      <c r="K2318" s="9" t="s">
        <v>503</v>
      </c>
      <c r="L2318" s="9" t="str">
        <f>CONCATENATE(J2318,".",K2318)</f>
        <v>Nectandra.sp1</v>
      </c>
      <c r="M2318" s="9" t="s">
        <v>441</v>
      </c>
      <c r="N2318" s="11" t="s">
        <v>472</v>
      </c>
      <c r="O2318" s="64">
        <v>0</v>
      </c>
      <c r="P2318">
        <v>331</v>
      </c>
      <c r="Q2318">
        <v>3</v>
      </c>
      <c r="R2318" s="2">
        <v>121.24649557385534</v>
      </c>
      <c r="T2318">
        <f>(3.14*((P2318/2)^2))/1000000</f>
        <v>8.6005385000000004E-2</v>
      </c>
    </row>
    <row r="2319" spans="1:31" ht="15" customHeight="1">
      <c r="A2319">
        <v>2318</v>
      </c>
      <c r="B2319" s="9" t="s">
        <v>393</v>
      </c>
      <c r="C2319" s="9" t="s">
        <v>481</v>
      </c>
      <c r="D2319" s="6">
        <v>33</v>
      </c>
      <c r="E2319" s="9" t="s">
        <v>648</v>
      </c>
      <c r="F2319" s="17">
        <v>103471</v>
      </c>
      <c r="G2319" s="17">
        <v>72.867999999999995</v>
      </c>
      <c r="H2319" s="17">
        <v>94.605000000000004</v>
      </c>
      <c r="I2319" s="9" t="s">
        <v>42</v>
      </c>
      <c r="J2319" s="9" t="s">
        <v>43</v>
      </c>
      <c r="K2319" s="9" t="s">
        <v>715</v>
      </c>
      <c r="L2319" s="9" t="str">
        <f>CONCATENATE(J2319,".",K2319)</f>
        <v>Psychotria.montivaga</v>
      </c>
      <c r="M2319" s="9" t="s">
        <v>415</v>
      </c>
      <c r="N2319" s="11" t="s">
        <v>472</v>
      </c>
      <c r="O2319" s="64">
        <v>0</v>
      </c>
      <c r="P2319">
        <v>53</v>
      </c>
      <c r="Q2319">
        <v>1</v>
      </c>
      <c r="R2319" s="2">
        <v>108.29190806081817</v>
      </c>
      <c r="T2319">
        <f>(3.14*((P2319/2)^2))/1000000</f>
        <v>2.205065E-3</v>
      </c>
    </row>
    <row r="2320" spans="1:31" ht="15" customHeight="1">
      <c r="A2320">
        <v>2319</v>
      </c>
      <c r="B2320" s="9" t="s">
        <v>393</v>
      </c>
      <c r="C2320" s="9" t="s">
        <v>481</v>
      </c>
      <c r="D2320" s="6">
        <v>34</v>
      </c>
      <c r="E2320" s="9" t="s">
        <v>648</v>
      </c>
      <c r="F2320" s="17">
        <v>103472</v>
      </c>
      <c r="G2320" s="17">
        <v>72.941000000000003</v>
      </c>
      <c r="H2320" s="17">
        <v>95.266999999999996</v>
      </c>
      <c r="I2320" s="9" t="s">
        <v>71</v>
      </c>
      <c r="J2320" s="9" t="s">
        <v>72</v>
      </c>
      <c r="K2320" s="9" t="s">
        <v>494</v>
      </c>
      <c r="L2320" s="9" t="str">
        <f>CONCATENATE(J2320,".",K2320)</f>
        <v>Cornus.disciflora</v>
      </c>
      <c r="M2320" s="9" t="s">
        <v>72</v>
      </c>
      <c r="N2320" s="11" t="s">
        <v>472</v>
      </c>
      <c r="O2320" s="64">
        <v>0</v>
      </c>
      <c r="P2320">
        <v>472</v>
      </c>
      <c r="Q2320">
        <v>3</v>
      </c>
      <c r="R2320" s="2">
        <v>119.08681012754167</v>
      </c>
      <c r="T2320">
        <f>(3.14*((P2320/2)^2))/1000000</f>
        <v>0.17488544</v>
      </c>
    </row>
    <row r="2321" spans="1:28" ht="15" customHeight="1">
      <c r="A2321">
        <v>2320</v>
      </c>
      <c r="B2321" s="9" t="s">
        <v>393</v>
      </c>
      <c r="C2321" s="9" t="s">
        <v>481</v>
      </c>
      <c r="D2321" s="6">
        <v>34</v>
      </c>
      <c r="E2321" s="9" t="s">
        <v>648</v>
      </c>
      <c r="F2321" s="17">
        <v>103473</v>
      </c>
      <c r="G2321" s="17">
        <v>70.477999999999994</v>
      </c>
      <c r="H2321" s="17">
        <v>98.759</v>
      </c>
      <c r="I2321" s="9" t="s">
        <v>34</v>
      </c>
      <c r="J2321" s="9" t="s">
        <v>35</v>
      </c>
      <c r="K2321" s="9" t="s">
        <v>506</v>
      </c>
      <c r="L2321" s="9" t="str">
        <f>CONCATENATE(J2321,".",K2321)</f>
        <v>Ardisia.sp5</v>
      </c>
      <c r="M2321" s="9" t="s">
        <v>36</v>
      </c>
      <c r="N2321" s="11" t="s">
        <v>472</v>
      </c>
      <c r="O2321" s="64">
        <v>0</v>
      </c>
      <c r="P2321">
        <v>55</v>
      </c>
      <c r="Q2321">
        <v>1</v>
      </c>
      <c r="R2321" s="2">
        <v>162.01455968860736</v>
      </c>
      <c r="T2321">
        <f>(3.14*((P2321/2)^2))/1000000</f>
        <v>2.374625E-3</v>
      </c>
    </row>
    <row r="2322" spans="1:28" ht="15" customHeight="1">
      <c r="A2322">
        <v>2321</v>
      </c>
      <c r="B2322" s="9" t="s">
        <v>393</v>
      </c>
      <c r="C2322" s="9" t="s">
        <v>481</v>
      </c>
      <c r="D2322" s="6">
        <v>44</v>
      </c>
      <c r="E2322" s="9" t="s">
        <v>648</v>
      </c>
      <c r="F2322" s="17">
        <v>103474</v>
      </c>
      <c r="G2322" s="17">
        <v>77.61</v>
      </c>
      <c r="H2322" s="17">
        <v>98.355000000000004</v>
      </c>
      <c r="I2322" t="s">
        <v>763</v>
      </c>
      <c r="J2322" t="s">
        <v>764</v>
      </c>
      <c r="K2322" t="s">
        <v>765</v>
      </c>
      <c r="L2322" s="9" t="str">
        <f>CONCATENATE(J2322,".",K2322)</f>
        <v>Casearia.arborea</v>
      </c>
      <c r="M2322" s="9" t="s">
        <v>428</v>
      </c>
      <c r="N2322" s="11" t="s">
        <v>472</v>
      </c>
      <c r="O2322" s="64">
        <v>0</v>
      </c>
      <c r="P2322">
        <v>90</v>
      </c>
      <c r="Q2322">
        <v>1</v>
      </c>
      <c r="R2322" s="2">
        <v>137.29927310051082</v>
      </c>
      <c r="T2322">
        <f>(3.14*((P2322/2)^2))/1000000</f>
        <v>6.3584999999999996E-3</v>
      </c>
    </row>
    <row r="2323" spans="1:28" ht="15" customHeight="1">
      <c r="A2323">
        <v>2322</v>
      </c>
      <c r="B2323" s="9" t="s">
        <v>393</v>
      </c>
      <c r="C2323" s="9" t="s">
        <v>481</v>
      </c>
      <c r="D2323" s="6">
        <v>43</v>
      </c>
      <c r="E2323" s="9" t="s">
        <v>648</v>
      </c>
      <c r="F2323" s="17">
        <v>103475</v>
      </c>
      <c r="G2323" s="17">
        <v>77.537000000000006</v>
      </c>
      <c r="H2323" s="17">
        <v>93.721999999999994</v>
      </c>
      <c r="I2323" s="9" t="s">
        <v>93</v>
      </c>
      <c r="J2323" s="9" t="s">
        <v>94</v>
      </c>
      <c r="K2323" s="9" t="s">
        <v>725</v>
      </c>
      <c r="L2323" s="9" t="str">
        <f>CONCATENATE(J2323,".",K2323)</f>
        <v>Viburnum.costaricanun</v>
      </c>
      <c r="M2323" s="9" t="s">
        <v>94</v>
      </c>
      <c r="N2323" s="11" t="s">
        <v>472</v>
      </c>
      <c r="O2323" s="64">
        <v>0</v>
      </c>
      <c r="P2323">
        <v>72</v>
      </c>
      <c r="Q2323">
        <v>1</v>
      </c>
      <c r="R2323" s="2">
        <v>193.32686857359292</v>
      </c>
      <c r="T2323">
        <f>(3.14*((P2323/2)^2))/1000000</f>
        <v>4.0694399999999997E-3</v>
      </c>
    </row>
    <row r="2324" spans="1:28" ht="15" customHeight="1">
      <c r="A2324">
        <v>2323</v>
      </c>
      <c r="B2324" s="9" t="s">
        <v>393</v>
      </c>
      <c r="C2324" s="9" t="s">
        <v>481</v>
      </c>
      <c r="D2324" s="6">
        <v>43</v>
      </c>
      <c r="E2324" s="9" t="s">
        <v>648</v>
      </c>
      <c r="F2324" s="17">
        <v>103476</v>
      </c>
      <c r="G2324" s="17">
        <v>78.528999999999996</v>
      </c>
      <c r="H2324" s="17">
        <v>93.759</v>
      </c>
      <c r="I2324" s="9" t="s">
        <v>311</v>
      </c>
      <c r="J2324" s="9" t="s">
        <v>312</v>
      </c>
      <c r="L2324" s="9" t="str">
        <f>CONCATENATE(J2324,".",K2324)</f>
        <v>Piper.</v>
      </c>
      <c r="M2324" s="9" t="s">
        <v>312</v>
      </c>
      <c r="N2324" s="11" t="s">
        <v>472</v>
      </c>
      <c r="O2324" s="64">
        <v>0</v>
      </c>
      <c r="P2324">
        <v>55</v>
      </c>
      <c r="Q2324">
        <v>1</v>
      </c>
      <c r="R2324" s="2">
        <v>195.04250872512955</v>
      </c>
      <c r="T2324">
        <f>(3.14*((P2324/2)^2))/1000000</f>
        <v>2.374625E-3</v>
      </c>
    </row>
    <row r="2325" spans="1:28" ht="15" customHeight="1">
      <c r="A2325">
        <v>2324</v>
      </c>
      <c r="B2325" s="9" t="s">
        <v>393</v>
      </c>
      <c r="C2325" s="9" t="s">
        <v>481</v>
      </c>
      <c r="D2325" s="6">
        <v>43</v>
      </c>
      <c r="E2325" s="9" t="s">
        <v>648</v>
      </c>
      <c r="F2325" s="17">
        <v>103477</v>
      </c>
      <c r="G2325" s="17">
        <v>75.367999999999995</v>
      </c>
      <c r="H2325" s="17">
        <v>91.075000000000003</v>
      </c>
      <c r="I2325" s="9" t="s">
        <v>22</v>
      </c>
      <c r="J2325" s="9" t="s">
        <v>719</v>
      </c>
      <c r="K2325" s="9" t="s">
        <v>505</v>
      </c>
      <c r="L2325" s="9" t="str">
        <f>CONCATENATE(J2325,".",K2325)</f>
        <v>Ocotea.sp4</v>
      </c>
      <c r="M2325" s="9" t="s">
        <v>720</v>
      </c>
      <c r="N2325" s="11" t="s">
        <v>472</v>
      </c>
      <c r="O2325" s="64">
        <v>0</v>
      </c>
      <c r="P2325">
        <v>898</v>
      </c>
      <c r="Q2325">
        <v>4</v>
      </c>
      <c r="R2325" s="2">
        <v>120.45477564074611</v>
      </c>
      <c r="T2325">
        <f>(3.14*((P2325/2)^2))/1000000</f>
        <v>0.63302714000000004</v>
      </c>
      <c r="AB2325" t="s">
        <v>404</v>
      </c>
    </row>
    <row r="2326" spans="1:28" ht="15" customHeight="1">
      <c r="A2326">
        <v>2325</v>
      </c>
      <c r="B2326" s="9" t="s">
        <v>393</v>
      </c>
      <c r="C2326" s="9" t="s">
        <v>481</v>
      </c>
      <c r="D2326" s="6">
        <v>42</v>
      </c>
      <c r="E2326" s="9" t="s">
        <v>648</v>
      </c>
      <c r="F2326" s="17">
        <v>103478</v>
      </c>
      <c r="G2326" s="17">
        <v>77.5</v>
      </c>
      <c r="H2326" s="17">
        <v>89.016999999999996</v>
      </c>
      <c r="I2326" s="9" t="s">
        <v>413</v>
      </c>
      <c r="J2326" s="9" t="s">
        <v>414</v>
      </c>
      <c r="L2326" s="9" t="str">
        <f>CONCATENATE(J2326,".",K2326)</f>
        <v>Malvaviscus.</v>
      </c>
      <c r="M2326" s="9" t="s">
        <v>414</v>
      </c>
      <c r="N2326" s="11" t="s">
        <v>472</v>
      </c>
      <c r="O2326" s="64">
        <v>0</v>
      </c>
      <c r="P2326">
        <v>73</v>
      </c>
      <c r="Q2326">
        <v>1</v>
      </c>
      <c r="R2326" s="2">
        <v>182.13665251337193</v>
      </c>
      <c r="T2326">
        <f>(3.14*((P2326/2)^2))/1000000</f>
        <v>4.1832650000000002E-3</v>
      </c>
    </row>
    <row r="2327" spans="1:28" ht="15" customHeight="1">
      <c r="A2327">
        <v>2326</v>
      </c>
      <c r="B2327" s="9" t="s">
        <v>393</v>
      </c>
      <c r="C2327" s="9" t="s">
        <v>481</v>
      </c>
      <c r="D2327" s="6">
        <v>42</v>
      </c>
      <c r="E2327" s="9" t="s">
        <v>648</v>
      </c>
      <c r="F2327" s="17">
        <v>103479</v>
      </c>
      <c r="G2327" s="17">
        <v>78.676000000000002</v>
      </c>
      <c r="H2327" s="17">
        <v>88.942999999999998</v>
      </c>
      <c r="I2327" s="9" t="s">
        <v>42</v>
      </c>
      <c r="J2327" s="9" t="s">
        <v>43</v>
      </c>
      <c r="K2327" s="9" t="s">
        <v>715</v>
      </c>
      <c r="L2327" s="9" t="str">
        <f>CONCATENATE(J2327,".",K2327)</f>
        <v>Psychotria.montivaga</v>
      </c>
      <c r="M2327" s="9" t="s">
        <v>415</v>
      </c>
      <c r="N2327" s="11" t="s">
        <v>472</v>
      </c>
      <c r="O2327" s="64">
        <v>0</v>
      </c>
      <c r="P2327">
        <v>68</v>
      </c>
      <c r="Q2327">
        <v>1</v>
      </c>
      <c r="R2327" s="2">
        <v>168.36343626330716</v>
      </c>
      <c r="T2327">
        <f>(3.14*((P2327/2)^2))/1000000</f>
        <v>3.6298400000000001E-3</v>
      </c>
    </row>
    <row r="2328" spans="1:28" ht="15" customHeight="1">
      <c r="A2328">
        <v>2327</v>
      </c>
      <c r="B2328" s="9" t="s">
        <v>393</v>
      </c>
      <c r="C2328" s="9" t="s">
        <v>481</v>
      </c>
      <c r="D2328" s="6">
        <v>42</v>
      </c>
      <c r="E2328" s="9" t="s">
        <v>648</v>
      </c>
      <c r="F2328" s="17">
        <v>103480</v>
      </c>
      <c r="G2328" s="17">
        <v>79.337999999999994</v>
      </c>
      <c r="H2328" s="17">
        <v>87.325000000000003</v>
      </c>
      <c r="I2328" s="9" t="s">
        <v>495</v>
      </c>
      <c r="J2328" s="9" t="s">
        <v>496</v>
      </c>
      <c r="K2328" s="9" t="s">
        <v>777</v>
      </c>
      <c r="L2328" s="9" t="str">
        <f>CONCATENATE(J2328,".",K2328)</f>
        <v>Cleyera.theoidaes</v>
      </c>
      <c r="M2328" s="9" t="s">
        <v>334</v>
      </c>
      <c r="N2328" s="11" t="s">
        <v>472</v>
      </c>
      <c r="O2328" s="64">
        <v>0</v>
      </c>
      <c r="P2328">
        <v>110</v>
      </c>
      <c r="Q2328">
        <v>2</v>
      </c>
      <c r="R2328" s="2">
        <v>155.06990946894726</v>
      </c>
      <c r="T2328">
        <f>(3.14*((P2328/2)^2))/1000000</f>
        <v>9.4985E-3</v>
      </c>
    </row>
    <row r="2329" spans="1:28" ht="15" customHeight="1">
      <c r="A2329">
        <v>2328</v>
      </c>
      <c r="B2329" s="9" t="s">
        <v>393</v>
      </c>
      <c r="C2329" s="9" t="s">
        <v>484</v>
      </c>
      <c r="D2329" s="6">
        <v>11</v>
      </c>
      <c r="E2329" s="9" t="s">
        <v>648</v>
      </c>
      <c r="F2329" s="25">
        <v>103481</v>
      </c>
      <c r="G2329" s="17">
        <v>83.804000000000002</v>
      </c>
      <c r="H2329" s="17">
        <v>1.9470000000000001</v>
      </c>
      <c r="I2329" s="9" t="s">
        <v>166</v>
      </c>
      <c r="J2329" s="9" t="s">
        <v>522</v>
      </c>
      <c r="K2329" s="9" t="s">
        <v>502</v>
      </c>
      <c r="L2329" s="9" t="str">
        <f>CONCATENATE(J2329,".",K2329)</f>
        <v>Melastoma.sp2</v>
      </c>
      <c r="M2329" s="9" t="s">
        <v>398</v>
      </c>
      <c r="N2329" s="11" t="s">
        <v>472</v>
      </c>
      <c r="O2329" s="64">
        <v>0</v>
      </c>
      <c r="P2329">
        <v>57</v>
      </c>
      <c r="Q2329">
        <v>1</v>
      </c>
      <c r="R2329" s="2">
        <v>197.60235203692761</v>
      </c>
      <c r="T2329">
        <f>(3.14*((P2329/2)^2))/1000000</f>
        <v>2.550465E-3</v>
      </c>
    </row>
    <row r="2330" spans="1:28" ht="15" customHeight="1">
      <c r="A2330">
        <v>2329</v>
      </c>
      <c r="B2330" s="9" t="s">
        <v>393</v>
      </c>
      <c r="C2330" s="9" t="s">
        <v>484</v>
      </c>
      <c r="D2330" s="6">
        <v>12</v>
      </c>
      <c r="E2330" s="9" t="s">
        <v>648</v>
      </c>
      <c r="F2330" s="17">
        <v>103482</v>
      </c>
      <c r="G2330" s="17">
        <v>83.513999999999996</v>
      </c>
      <c r="H2330" s="17">
        <v>5.4249999999999998</v>
      </c>
      <c r="I2330" s="9" t="s">
        <v>747</v>
      </c>
      <c r="J2330" s="9" t="s">
        <v>750</v>
      </c>
      <c r="K2330" s="9" t="s">
        <v>751</v>
      </c>
      <c r="L2330" s="9" t="str">
        <f>CONCATENATE(J2330,".",K2330)</f>
        <v>Bunchonsia.macrophylla</v>
      </c>
      <c r="M2330" s="9" t="s">
        <v>749</v>
      </c>
      <c r="N2330" s="11" t="s">
        <v>472</v>
      </c>
      <c r="O2330" s="64">
        <v>0</v>
      </c>
      <c r="P2330">
        <v>64</v>
      </c>
      <c r="Q2330">
        <v>1</v>
      </c>
      <c r="R2330" s="2">
        <v>162.91376217190893</v>
      </c>
      <c r="T2330">
        <f>(3.14*((P2330/2)^2))/1000000</f>
        <v>3.21536E-3</v>
      </c>
    </row>
    <row r="2331" spans="1:28" ht="15" customHeight="1">
      <c r="A2331">
        <v>2330</v>
      </c>
      <c r="B2331" s="9" t="s">
        <v>393</v>
      </c>
      <c r="C2331" s="9" t="s">
        <v>484</v>
      </c>
      <c r="D2331" s="6">
        <v>13</v>
      </c>
      <c r="E2331" s="9" t="s">
        <v>648</v>
      </c>
      <c r="F2331" s="17">
        <v>103483</v>
      </c>
      <c r="G2331" s="17">
        <v>83.513999999999996</v>
      </c>
      <c r="H2331" s="17">
        <v>12.345000000000001</v>
      </c>
      <c r="I2331" s="9" t="s">
        <v>747</v>
      </c>
      <c r="J2331" s="9" t="s">
        <v>750</v>
      </c>
      <c r="K2331" s="9" t="s">
        <v>751</v>
      </c>
      <c r="L2331" s="9" t="str">
        <f>CONCATENATE(J2331,".",K2331)</f>
        <v>Bunchonsia.macrophylla</v>
      </c>
      <c r="M2331" s="9" t="s">
        <v>749</v>
      </c>
      <c r="N2331" s="11" t="s">
        <v>472</v>
      </c>
      <c r="O2331" s="64">
        <v>0</v>
      </c>
      <c r="P2331">
        <v>73</v>
      </c>
      <c r="Q2331">
        <v>1</v>
      </c>
      <c r="R2331" s="2">
        <v>159.37142902728891</v>
      </c>
      <c r="T2331">
        <f>(3.14*((P2331/2)^2))/1000000</f>
        <v>4.1832650000000002E-3</v>
      </c>
    </row>
    <row r="2332" spans="1:28" ht="15" customHeight="1">
      <c r="A2332">
        <v>2331</v>
      </c>
      <c r="B2332" s="9" t="s">
        <v>393</v>
      </c>
      <c r="C2332" s="9" t="s">
        <v>484</v>
      </c>
      <c r="D2332" s="6">
        <v>14</v>
      </c>
      <c r="E2332" s="9" t="s">
        <v>648</v>
      </c>
      <c r="F2332" s="17">
        <v>103484</v>
      </c>
      <c r="G2332" s="17">
        <v>82.391000000000005</v>
      </c>
      <c r="H2332" s="17">
        <v>15.532999999999999</v>
      </c>
      <c r="I2332" s="9" t="s">
        <v>34</v>
      </c>
      <c r="J2332" s="9" t="s">
        <v>35</v>
      </c>
      <c r="K2332" s="9" t="s">
        <v>505</v>
      </c>
      <c r="L2332" s="9" t="str">
        <f>CONCATENATE(J2332,".",K2332)</f>
        <v>Ardisia.sp4</v>
      </c>
      <c r="M2332" s="9" t="s">
        <v>453</v>
      </c>
      <c r="N2332" s="11" t="s">
        <v>472</v>
      </c>
      <c r="O2332" s="64">
        <v>0</v>
      </c>
      <c r="P2332">
        <v>54</v>
      </c>
      <c r="Q2332">
        <v>1</v>
      </c>
      <c r="R2332" s="2">
        <v>181.81709048965166</v>
      </c>
      <c r="T2332">
        <f>(3.14*((P2332/2)^2))/1000000</f>
        <v>2.2890599999999999E-3</v>
      </c>
    </row>
    <row r="2333" spans="1:28" ht="15" customHeight="1">
      <c r="A2333">
        <v>2332</v>
      </c>
      <c r="B2333" s="9" t="s">
        <v>393</v>
      </c>
      <c r="C2333" s="9" t="s">
        <v>484</v>
      </c>
      <c r="D2333" s="6">
        <v>14</v>
      </c>
      <c r="E2333" s="9" t="s">
        <v>648</v>
      </c>
      <c r="F2333" s="17">
        <v>103485</v>
      </c>
      <c r="G2333" s="17">
        <v>81.775000000000006</v>
      </c>
      <c r="H2333" s="17">
        <v>16.149000000000001</v>
      </c>
      <c r="I2333" s="9" t="s">
        <v>34</v>
      </c>
      <c r="J2333" s="9" t="s">
        <v>35</v>
      </c>
      <c r="K2333" s="9" t="s">
        <v>505</v>
      </c>
      <c r="L2333" s="9" t="str">
        <f>CONCATENATE(J2333,".",K2333)</f>
        <v>Ardisia.sp4</v>
      </c>
      <c r="M2333" s="9" t="s">
        <v>453</v>
      </c>
      <c r="N2333" s="11" t="s">
        <v>472</v>
      </c>
      <c r="O2333" s="64">
        <v>0</v>
      </c>
      <c r="P2333">
        <v>58</v>
      </c>
      <c r="Q2333">
        <v>1</v>
      </c>
      <c r="R2333" s="2">
        <v>139.63034617773653</v>
      </c>
      <c r="T2333">
        <f>(3.14*((P2333/2)^2))/1000000</f>
        <v>2.6407400000000004E-3</v>
      </c>
    </row>
    <row r="2334" spans="1:28" ht="15" customHeight="1">
      <c r="A2334">
        <v>2333</v>
      </c>
      <c r="B2334" s="9" t="s">
        <v>393</v>
      </c>
      <c r="C2334" s="9" t="s">
        <v>484</v>
      </c>
      <c r="D2334" s="6">
        <v>14</v>
      </c>
      <c r="E2334" s="9" t="s">
        <v>648</v>
      </c>
      <c r="F2334" s="17">
        <v>103486</v>
      </c>
      <c r="G2334" s="17">
        <v>83.623000000000005</v>
      </c>
      <c r="H2334" s="17">
        <v>16.908999999999999</v>
      </c>
      <c r="I2334" s="9" t="s">
        <v>54</v>
      </c>
      <c r="J2334" s="9" t="s">
        <v>75</v>
      </c>
      <c r="K2334" s="9" t="s">
        <v>504</v>
      </c>
      <c r="L2334" s="9" t="str">
        <f>CONCATENATE(J2334,".",K2334)</f>
        <v>Dendropanax.sp3</v>
      </c>
      <c r="M2334" s="9" t="s">
        <v>397</v>
      </c>
      <c r="N2334" s="11" t="s">
        <v>472</v>
      </c>
      <c r="O2334" s="64">
        <v>0</v>
      </c>
      <c r="P2334">
        <v>89</v>
      </c>
      <c r="Q2334">
        <v>1</v>
      </c>
      <c r="R2334" s="2">
        <v>183.98684493843723</v>
      </c>
      <c r="T2334">
        <f>(3.14*((P2334/2)^2))/1000000</f>
        <v>6.2179850000000005E-3</v>
      </c>
    </row>
    <row r="2335" spans="1:28" ht="15" customHeight="1">
      <c r="A2335">
        <v>2334</v>
      </c>
      <c r="B2335" s="9" t="s">
        <v>393</v>
      </c>
      <c r="C2335" s="9" t="s">
        <v>484</v>
      </c>
      <c r="D2335" s="6">
        <v>24</v>
      </c>
      <c r="E2335" s="9" t="s">
        <v>648</v>
      </c>
      <c r="F2335" s="17">
        <v>103487</v>
      </c>
      <c r="G2335" s="17">
        <v>85.76</v>
      </c>
      <c r="H2335" s="17">
        <v>19.59</v>
      </c>
      <c r="I2335" s="9" t="s">
        <v>311</v>
      </c>
      <c r="J2335" s="9" t="s">
        <v>312</v>
      </c>
      <c r="L2335" s="9" t="str">
        <f>CONCATENATE(J2335,".",K2335)</f>
        <v>Piper.</v>
      </c>
      <c r="M2335" s="9" t="s">
        <v>312</v>
      </c>
      <c r="N2335" s="11" t="s">
        <v>472</v>
      </c>
      <c r="O2335" s="64">
        <v>0</v>
      </c>
      <c r="P2335">
        <v>70</v>
      </c>
      <c r="Q2335">
        <v>1</v>
      </c>
      <c r="R2335" s="2">
        <v>140.52170880309791</v>
      </c>
      <c r="T2335">
        <f>(3.14*((P2335/2)^2))/1000000</f>
        <v>3.8465000000000001E-3</v>
      </c>
      <c r="U2335" t="s">
        <v>30</v>
      </c>
      <c r="W2335">
        <v>63</v>
      </c>
    </row>
    <row r="2336" spans="1:28" ht="15" customHeight="1">
      <c r="A2336">
        <v>2335</v>
      </c>
      <c r="B2336" s="9" t="s">
        <v>393</v>
      </c>
      <c r="C2336" s="9" t="s">
        <v>484</v>
      </c>
      <c r="D2336" s="6">
        <v>21</v>
      </c>
      <c r="E2336" s="9" t="s">
        <v>648</v>
      </c>
      <c r="F2336" s="25">
        <v>103488</v>
      </c>
      <c r="G2336" s="17">
        <v>86.412000000000006</v>
      </c>
      <c r="H2336" s="17">
        <v>4.3380000000000001</v>
      </c>
      <c r="I2336" s="9" t="s">
        <v>166</v>
      </c>
      <c r="J2336" s="9" t="s">
        <v>522</v>
      </c>
      <c r="K2336" s="9" t="s">
        <v>502</v>
      </c>
      <c r="L2336" s="9" t="str">
        <f>CONCATENATE(J2336,".",K2336)</f>
        <v>Melastoma.sp2</v>
      </c>
      <c r="M2336" s="9" t="s">
        <v>398</v>
      </c>
      <c r="N2336" s="11" t="s">
        <v>472</v>
      </c>
      <c r="O2336" s="64">
        <v>0</v>
      </c>
      <c r="P2336">
        <v>98</v>
      </c>
      <c r="Q2336">
        <v>1</v>
      </c>
      <c r="R2336" s="2">
        <v>199.88003196369374</v>
      </c>
      <c r="T2336">
        <f>(3.14*((P2336/2)^2))/1000000</f>
        <v>7.5391400000000006E-3</v>
      </c>
    </row>
    <row r="2337" spans="1:23" ht="15" customHeight="1">
      <c r="A2337">
        <v>2336</v>
      </c>
      <c r="B2337" s="9" t="s">
        <v>393</v>
      </c>
      <c r="C2337" s="9" t="s">
        <v>484</v>
      </c>
      <c r="D2337" s="6">
        <v>21</v>
      </c>
      <c r="E2337" s="9" t="s">
        <v>648</v>
      </c>
      <c r="F2337" s="17">
        <v>103489</v>
      </c>
      <c r="G2337" s="17">
        <v>87.426999999999992</v>
      </c>
      <c r="H2337" s="17">
        <v>2.8889999999999998</v>
      </c>
      <c r="I2337" s="9" t="s">
        <v>166</v>
      </c>
      <c r="J2337" s="9" t="s">
        <v>752</v>
      </c>
      <c r="K2337" s="9" t="s">
        <v>753</v>
      </c>
      <c r="L2337" s="9" t="str">
        <f>CONCATENATE(J2337,".",K2337)</f>
        <v>Miconia.livida</v>
      </c>
      <c r="M2337" s="9" t="s">
        <v>754</v>
      </c>
      <c r="N2337" s="11" t="s">
        <v>472</v>
      </c>
      <c r="O2337" s="64">
        <v>0</v>
      </c>
      <c r="P2337">
        <v>110</v>
      </c>
      <c r="Q2337">
        <v>2</v>
      </c>
      <c r="R2337" s="2">
        <v>158.49477526397476</v>
      </c>
      <c r="T2337">
        <f>(3.14*((P2337/2)^2))/1000000</f>
        <v>9.4985E-3</v>
      </c>
      <c r="U2337" t="s">
        <v>30</v>
      </c>
      <c r="W2337">
        <v>64</v>
      </c>
    </row>
    <row r="2338" spans="1:23" ht="15" customHeight="1">
      <c r="A2338">
        <v>2337</v>
      </c>
      <c r="B2338" s="9" t="s">
        <v>393</v>
      </c>
      <c r="C2338" s="9" t="s">
        <v>484</v>
      </c>
      <c r="D2338" s="6">
        <v>21</v>
      </c>
      <c r="E2338" s="9" t="s">
        <v>647</v>
      </c>
      <c r="F2338" s="16">
        <v>103490</v>
      </c>
      <c r="G2338" s="17">
        <v>86.846999999999994</v>
      </c>
      <c r="H2338" s="17">
        <v>3.07</v>
      </c>
      <c r="I2338" s="9" t="s">
        <v>66</v>
      </c>
      <c r="J2338" s="9" t="s">
        <v>67</v>
      </c>
      <c r="K2338" s="9" t="s">
        <v>714</v>
      </c>
      <c r="L2338" s="9" t="str">
        <f>CONCATENATE(J2338,".",K2338)</f>
        <v>Magnolia.sororum</v>
      </c>
      <c r="M2338" s="9" t="s">
        <v>67</v>
      </c>
      <c r="N2338" s="11" t="s">
        <v>472</v>
      </c>
      <c r="O2338" s="64">
        <v>21.776816356207696</v>
      </c>
      <c r="P2338">
        <v>1195</v>
      </c>
      <c r="Q2338">
        <v>4</v>
      </c>
      <c r="R2338" s="2">
        <v>177.84539701441759</v>
      </c>
      <c r="T2338">
        <f>(3.14*((P2338/2)^2))/1000000</f>
        <v>1.1209996250000001</v>
      </c>
    </row>
    <row r="2339" spans="1:23" ht="15" customHeight="1">
      <c r="A2339">
        <v>2338</v>
      </c>
      <c r="B2339" s="9" t="s">
        <v>393</v>
      </c>
      <c r="C2339" s="9" t="s">
        <v>484</v>
      </c>
      <c r="D2339" s="6">
        <v>21</v>
      </c>
      <c r="E2339" s="9" t="s">
        <v>648</v>
      </c>
      <c r="F2339" s="17">
        <v>103491</v>
      </c>
      <c r="G2339" s="17">
        <v>86.484999999999999</v>
      </c>
      <c r="H2339" s="17">
        <v>3.3239999999999998</v>
      </c>
      <c r="I2339" s="9" t="s">
        <v>413</v>
      </c>
      <c r="J2339" s="9" t="s">
        <v>414</v>
      </c>
      <c r="L2339" s="9" t="str">
        <f>CONCATENATE(J2339,".",K2339)</f>
        <v>Malvaviscus.</v>
      </c>
      <c r="M2339" s="9" t="s">
        <v>414</v>
      </c>
      <c r="N2339" s="11" t="s">
        <v>472</v>
      </c>
      <c r="O2339" s="64">
        <v>0</v>
      </c>
      <c r="P2339">
        <v>61</v>
      </c>
      <c r="Q2339">
        <v>1</v>
      </c>
      <c r="R2339" s="2">
        <v>174.36271596139051</v>
      </c>
      <c r="T2339">
        <f>(3.14*((P2339/2)^2))/1000000</f>
        <v>2.9209850000000001E-3</v>
      </c>
    </row>
    <row r="2340" spans="1:23" ht="15" customHeight="1">
      <c r="A2340">
        <v>2339</v>
      </c>
      <c r="B2340" s="9" t="s">
        <v>393</v>
      </c>
      <c r="C2340" s="9" t="s">
        <v>484</v>
      </c>
      <c r="D2340" s="6">
        <v>31</v>
      </c>
      <c r="E2340" s="9" t="s">
        <v>648</v>
      </c>
      <c r="F2340" s="17">
        <v>103492</v>
      </c>
      <c r="G2340" s="17">
        <v>92.209000000000003</v>
      </c>
      <c r="H2340" s="17">
        <v>2.165</v>
      </c>
      <c r="I2340" s="9" t="s">
        <v>42</v>
      </c>
      <c r="J2340" s="2" t="s">
        <v>512</v>
      </c>
      <c r="K2340" s="2" t="s">
        <v>759</v>
      </c>
      <c r="L2340" s="9" t="str">
        <f>CONCATENATE(J2340,".",K2340)</f>
        <v xml:space="preserve">Rondeletia.buddleioides </v>
      </c>
      <c r="M2340" s="9" t="s">
        <v>412</v>
      </c>
      <c r="N2340" s="11" t="s">
        <v>472</v>
      </c>
      <c r="O2340" s="64">
        <v>0</v>
      </c>
      <c r="P2340">
        <v>121</v>
      </c>
      <c r="Q2340">
        <v>2</v>
      </c>
      <c r="R2340" s="2">
        <v>110.77787057835225</v>
      </c>
      <c r="T2340">
        <f>(3.14*((P2340/2)^2))/1000000</f>
        <v>1.1493185000000001E-2</v>
      </c>
    </row>
    <row r="2341" spans="1:23" ht="15" customHeight="1">
      <c r="A2341">
        <v>2340</v>
      </c>
      <c r="B2341" s="9" t="s">
        <v>393</v>
      </c>
      <c r="C2341" s="9" t="s">
        <v>484</v>
      </c>
      <c r="D2341" s="6">
        <v>31</v>
      </c>
      <c r="E2341" s="9" t="s">
        <v>648</v>
      </c>
      <c r="F2341" s="16">
        <v>103493</v>
      </c>
      <c r="G2341" s="17">
        <v>92.063999999999993</v>
      </c>
      <c r="H2341" s="17">
        <v>3.5409999999999999</v>
      </c>
      <c r="I2341" s="9" t="s">
        <v>166</v>
      </c>
      <c r="J2341" s="9" t="s">
        <v>522</v>
      </c>
      <c r="K2341" s="9" t="s">
        <v>502</v>
      </c>
      <c r="L2341" s="9" t="str">
        <f>CONCATENATE(J2341,".",K2341)</f>
        <v>Melastoma.sp2</v>
      </c>
      <c r="M2341" s="9" t="s">
        <v>398</v>
      </c>
      <c r="N2341" s="11" t="s">
        <v>472</v>
      </c>
      <c r="O2341" s="64">
        <v>0</v>
      </c>
      <c r="P2341">
        <v>103</v>
      </c>
      <c r="Q2341">
        <v>2</v>
      </c>
      <c r="R2341" s="2">
        <v>198.20348182709512</v>
      </c>
      <c r="T2341">
        <f>(3.14*((P2341/2)^2))/1000000</f>
        <v>8.3280650000000008E-3</v>
      </c>
      <c r="U2341" t="s">
        <v>30</v>
      </c>
      <c r="W2341">
        <v>82</v>
      </c>
    </row>
    <row r="2342" spans="1:23" ht="15" customHeight="1">
      <c r="A2342">
        <v>2341</v>
      </c>
      <c r="B2342" s="9" t="s">
        <v>393</v>
      </c>
      <c r="C2342" s="9" t="s">
        <v>484</v>
      </c>
      <c r="D2342" s="6">
        <v>32</v>
      </c>
      <c r="E2342" s="9" t="s">
        <v>648</v>
      </c>
      <c r="F2342" s="17">
        <v>103494</v>
      </c>
      <c r="G2342" s="17">
        <v>94.200999999999993</v>
      </c>
      <c r="H2342" s="17">
        <v>8.4320000000000004</v>
      </c>
      <c r="I2342" s="9" t="s">
        <v>42</v>
      </c>
      <c r="J2342" s="2" t="s">
        <v>512</v>
      </c>
      <c r="K2342" s="2" t="s">
        <v>759</v>
      </c>
      <c r="L2342" s="9" t="str">
        <f>CONCATENATE(J2342,".",K2342)</f>
        <v xml:space="preserve">Rondeletia.buddleioides </v>
      </c>
      <c r="M2342" s="9" t="s">
        <v>412</v>
      </c>
      <c r="N2342" s="11" t="s">
        <v>472</v>
      </c>
      <c r="O2342" s="64">
        <v>0</v>
      </c>
      <c r="P2342">
        <v>50</v>
      </c>
      <c r="Q2342">
        <v>1</v>
      </c>
      <c r="R2342" s="2">
        <v>127.18179464359454</v>
      </c>
      <c r="T2342">
        <f>(3.14*((P2342/2)^2))/1000000</f>
        <v>1.9624999999999998E-3</v>
      </c>
    </row>
    <row r="2343" spans="1:23" ht="15" customHeight="1">
      <c r="A2343">
        <v>2342</v>
      </c>
      <c r="B2343" s="9" t="s">
        <v>393</v>
      </c>
      <c r="C2343" s="9" t="s">
        <v>484</v>
      </c>
      <c r="D2343" s="6">
        <v>33</v>
      </c>
      <c r="E2343" s="9" t="s">
        <v>648</v>
      </c>
      <c r="F2343" s="17">
        <v>103495</v>
      </c>
      <c r="G2343" s="17">
        <v>93.948000000000008</v>
      </c>
      <c r="H2343" s="17">
        <v>13.83</v>
      </c>
      <c r="I2343" s="9" t="s">
        <v>413</v>
      </c>
      <c r="J2343" s="9" t="s">
        <v>414</v>
      </c>
      <c r="L2343" s="9" t="str">
        <f>CONCATENATE(J2343,".",K2343)</f>
        <v>Malvaviscus.</v>
      </c>
      <c r="M2343" s="9" t="s">
        <v>414</v>
      </c>
      <c r="N2343" s="11" t="s">
        <v>472</v>
      </c>
      <c r="O2343" s="64">
        <v>0</v>
      </c>
      <c r="P2343">
        <v>61</v>
      </c>
      <c r="Q2343">
        <v>1</v>
      </c>
      <c r="R2343" s="2">
        <v>185.83464857025115</v>
      </c>
      <c r="T2343">
        <f>(3.14*((P2343/2)^2))/1000000</f>
        <v>2.9209850000000001E-3</v>
      </c>
    </row>
    <row r="2344" spans="1:23" ht="15" customHeight="1">
      <c r="A2344">
        <v>2343</v>
      </c>
      <c r="B2344" s="9" t="s">
        <v>393</v>
      </c>
      <c r="C2344" s="9" t="s">
        <v>484</v>
      </c>
      <c r="D2344" s="6">
        <v>33</v>
      </c>
      <c r="E2344" s="9" t="s">
        <v>648</v>
      </c>
      <c r="F2344" s="17">
        <v>103496</v>
      </c>
      <c r="G2344" s="17">
        <v>92.68</v>
      </c>
      <c r="H2344" s="17">
        <v>13.685</v>
      </c>
      <c r="I2344" s="9" t="s">
        <v>42</v>
      </c>
      <c r="J2344" s="9" t="s">
        <v>43</v>
      </c>
      <c r="K2344" s="9" t="s">
        <v>715</v>
      </c>
      <c r="L2344" s="9" t="str">
        <f>CONCATENATE(J2344,".",K2344)</f>
        <v>Psychotria.montivaga</v>
      </c>
      <c r="M2344" s="9" t="s">
        <v>415</v>
      </c>
      <c r="N2344" s="11" t="s">
        <v>472</v>
      </c>
      <c r="O2344" s="64">
        <v>0</v>
      </c>
      <c r="P2344">
        <v>80</v>
      </c>
      <c r="Q2344">
        <v>1</v>
      </c>
      <c r="R2344" s="2">
        <v>134.92241889214347</v>
      </c>
      <c r="T2344">
        <f>(3.14*((P2344/2)^2))/1000000</f>
        <v>5.0239999999999998E-3</v>
      </c>
    </row>
    <row r="2345" spans="1:23" ht="15" customHeight="1">
      <c r="A2345">
        <v>2344</v>
      </c>
      <c r="B2345" s="9" t="s">
        <v>393</v>
      </c>
      <c r="C2345" s="9" t="s">
        <v>484</v>
      </c>
      <c r="D2345" s="6">
        <v>33</v>
      </c>
      <c r="E2345" s="9" t="s">
        <v>648</v>
      </c>
      <c r="F2345" s="17">
        <v>103497</v>
      </c>
      <c r="G2345" s="17">
        <v>90.47</v>
      </c>
      <c r="H2345" s="17">
        <v>13.975</v>
      </c>
      <c r="I2345" s="9" t="s">
        <v>399</v>
      </c>
      <c r="J2345" s="9" t="s">
        <v>400</v>
      </c>
      <c r="K2345" s="9" t="s">
        <v>401</v>
      </c>
      <c r="L2345" s="9" t="str">
        <f>CONCATENATE(J2345,".",K2345)</f>
        <v>Billia.rosea</v>
      </c>
      <c r="M2345" s="9" t="s">
        <v>402</v>
      </c>
      <c r="N2345" s="11" t="s">
        <v>472</v>
      </c>
      <c r="O2345" s="64">
        <v>0</v>
      </c>
      <c r="P2345">
        <v>67</v>
      </c>
      <c r="Q2345">
        <v>1</v>
      </c>
      <c r="R2345" s="2">
        <v>121.53411392738431</v>
      </c>
      <c r="T2345">
        <f>(3.14*((P2345/2)^2))/1000000</f>
        <v>3.5238650000000002E-3</v>
      </c>
    </row>
    <row r="2346" spans="1:23" ht="15" customHeight="1">
      <c r="A2346">
        <v>2345</v>
      </c>
      <c r="B2346" s="9" t="s">
        <v>393</v>
      </c>
      <c r="C2346" s="9" t="s">
        <v>484</v>
      </c>
      <c r="D2346" s="6">
        <v>34</v>
      </c>
      <c r="E2346" s="9" t="s">
        <v>648</v>
      </c>
      <c r="F2346" s="17">
        <v>103498</v>
      </c>
      <c r="G2346" s="17">
        <v>93.042000000000002</v>
      </c>
      <c r="H2346" s="17">
        <v>17.163</v>
      </c>
      <c r="I2346" s="9" t="s">
        <v>42</v>
      </c>
      <c r="J2346" s="2" t="s">
        <v>512</v>
      </c>
      <c r="K2346" s="2" t="s">
        <v>759</v>
      </c>
      <c r="L2346" s="9" t="str">
        <f>CONCATENATE(J2346,".",K2346)</f>
        <v xml:space="preserve">Rondeletia.buddleioides </v>
      </c>
      <c r="M2346" s="9" t="s">
        <v>412</v>
      </c>
      <c r="N2346" s="11" t="s">
        <v>472</v>
      </c>
      <c r="O2346" s="64">
        <v>0</v>
      </c>
      <c r="P2346">
        <v>66</v>
      </c>
      <c r="Q2346">
        <v>1</v>
      </c>
      <c r="R2346" s="2">
        <v>132.33309593201898</v>
      </c>
      <c r="T2346">
        <f>(3.14*((P2346/2)^2))/1000000</f>
        <v>3.41946E-3</v>
      </c>
    </row>
    <row r="2347" spans="1:23" ht="15" customHeight="1">
      <c r="A2347">
        <v>2346</v>
      </c>
      <c r="B2347" s="9" t="s">
        <v>393</v>
      </c>
      <c r="C2347" s="9" t="s">
        <v>484</v>
      </c>
      <c r="D2347" s="6">
        <v>34</v>
      </c>
      <c r="E2347" s="9" t="s">
        <v>648</v>
      </c>
      <c r="F2347" s="17">
        <v>103499</v>
      </c>
      <c r="G2347" s="17">
        <v>93.983999999999995</v>
      </c>
      <c r="H2347" s="17">
        <v>18.902000000000001</v>
      </c>
      <c r="I2347" s="9" t="s">
        <v>166</v>
      </c>
      <c r="J2347" s="9" t="s">
        <v>752</v>
      </c>
      <c r="K2347" s="9" t="s">
        <v>753</v>
      </c>
      <c r="L2347" s="9" t="str">
        <f>CONCATENATE(J2347,".",K2347)</f>
        <v>Miconia.livida</v>
      </c>
      <c r="M2347" s="9" t="s">
        <v>754</v>
      </c>
      <c r="N2347" s="11" t="s">
        <v>472</v>
      </c>
      <c r="O2347" s="64">
        <v>0</v>
      </c>
      <c r="P2347">
        <v>95</v>
      </c>
      <c r="Q2347">
        <v>1</v>
      </c>
      <c r="R2347" s="2">
        <v>129.49317277385396</v>
      </c>
      <c r="T2347">
        <f>(3.14*((P2347/2)^2))/1000000</f>
        <v>7.0846249999999998E-3</v>
      </c>
    </row>
    <row r="2348" spans="1:23" ht="15" customHeight="1">
      <c r="A2348">
        <v>2347</v>
      </c>
      <c r="B2348" s="9" t="s">
        <v>393</v>
      </c>
      <c r="C2348" s="9" t="s">
        <v>484</v>
      </c>
      <c r="D2348" s="6">
        <v>44</v>
      </c>
      <c r="E2348" s="9" t="s">
        <v>648</v>
      </c>
      <c r="F2348" s="17">
        <v>103500</v>
      </c>
      <c r="G2348" s="17">
        <v>97.86</v>
      </c>
      <c r="H2348" s="17">
        <v>18.684999999999999</v>
      </c>
      <c r="I2348" s="9" t="s">
        <v>93</v>
      </c>
      <c r="J2348" s="9" t="s">
        <v>94</v>
      </c>
      <c r="K2348" s="9" t="s">
        <v>725</v>
      </c>
      <c r="L2348" s="9" t="str">
        <f>CONCATENATE(J2348,".",K2348)</f>
        <v>Viburnum.costaricanun</v>
      </c>
      <c r="M2348" s="9" t="s">
        <v>94</v>
      </c>
      <c r="N2348" s="11" t="s">
        <v>472</v>
      </c>
      <c r="O2348" s="64">
        <v>0</v>
      </c>
      <c r="P2348">
        <v>105</v>
      </c>
      <c r="Q2348">
        <v>2</v>
      </c>
      <c r="R2348" s="2">
        <v>141.95390769179852</v>
      </c>
      <c r="T2348">
        <f>(3.14*((P2348/2)^2))/1000000</f>
        <v>8.6546250000000009E-3</v>
      </c>
    </row>
    <row r="2349" spans="1:23" ht="15" customHeight="1">
      <c r="A2349">
        <v>2348</v>
      </c>
      <c r="B2349" s="9" t="s">
        <v>393</v>
      </c>
      <c r="C2349" s="9" t="s">
        <v>484</v>
      </c>
      <c r="D2349" s="6">
        <v>43</v>
      </c>
      <c r="E2349" s="9" t="s">
        <v>648</v>
      </c>
      <c r="F2349" s="17">
        <v>103501</v>
      </c>
      <c r="G2349" s="17">
        <v>98.513000000000005</v>
      </c>
      <c r="H2349" s="17">
        <v>13.939</v>
      </c>
      <c r="I2349" s="9" t="s">
        <v>71</v>
      </c>
      <c r="J2349" s="9" t="s">
        <v>72</v>
      </c>
      <c r="K2349" s="9" t="s">
        <v>494</v>
      </c>
      <c r="L2349" s="9" t="str">
        <f>CONCATENATE(J2349,".",K2349)</f>
        <v>Cornus.disciflora</v>
      </c>
      <c r="M2349" s="9" t="s">
        <v>72</v>
      </c>
      <c r="N2349" s="11" t="s">
        <v>472</v>
      </c>
      <c r="O2349" s="64">
        <v>0</v>
      </c>
      <c r="P2349">
        <v>226</v>
      </c>
      <c r="Q2349">
        <v>2</v>
      </c>
      <c r="R2349" s="2">
        <v>177.61386690657531</v>
      </c>
      <c r="T2349">
        <f>(3.14*((P2349/2)^2))/1000000</f>
        <v>4.0094660000000004E-2</v>
      </c>
    </row>
    <row r="2350" spans="1:23" ht="15" customHeight="1">
      <c r="A2350">
        <v>2349</v>
      </c>
      <c r="B2350" s="9" t="s">
        <v>393</v>
      </c>
      <c r="C2350" s="9" t="s">
        <v>484</v>
      </c>
      <c r="D2350" s="6">
        <v>43</v>
      </c>
      <c r="E2350" s="9" t="s">
        <v>648</v>
      </c>
      <c r="F2350" s="17">
        <v>103502</v>
      </c>
      <c r="G2350" s="17">
        <v>95.361000000000004</v>
      </c>
      <c r="H2350" s="17">
        <v>13.975</v>
      </c>
      <c r="I2350" s="9" t="s">
        <v>495</v>
      </c>
      <c r="J2350" s="9" t="s">
        <v>496</v>
      </c>
      <c r="K2350" s="9" t="s">
        <v>777</v>
      </c>
      <c r="L2350" s="9" t="str">
        <f>CONCATENATE(J2350,".",K2350)</f>
        <v>Cleyera.theoidaes</v>
      </c>
      <c r="M2350" s="9" t="s">
        <v>334</v>
      </c>
      <c r="N2350" s="11" t="s">
        <v>472</v>
      </c>
      <c r="O2350" s="64">
        <v>0</v>
      </c>
      <c r="P2350">
        <v>50</v>
      </c>
      <c r="Q2350">
        <v>1</v>
      </c>
      <c r="R2350" s="2">
        <v>190.8832590321345</v>
      </c>
      <c r="T2350">
        <f>(3.14*((P2350/2)^2))/1000000</f>
        <v>1.9624999999999998E-3</v>
      </c>
    </row>
    <row r="2351" spans="1:23" ht="15" customHeight="1">
      <c r="A2351">
        <v>2350</v>
      </c>
      <c r="B2351" s="9" t="s">
        <v>393</v>
      </c>
      <c r="C2351" s="9" t="s">
        <v>484</v>
      </c>
      <c r="D2351" s="6">
        <v>43</v>
      </c>
      <c r="E2351" s="9" t="s">
        <v>648</v>
      </c>
      <c r="F2351" s="17">
        <v>103503</v>
      </c>
      <c r="G2351" s="17">
        <v>95.977000000000004</v>
      </c>
      <c r="H2351" s="17">
        <v>11.257999999999999</v>
      </c>
      <c r="I2351" s="9" t="s">
        <v>166</v>
      </c>
      <c r="J2351" s="9" t="s">
        <v>752</v>
      </c>
      <c r="K2351" s="9" t="s">
        <v>753</v>
      </c>
      <c r="L2351" s="9" t="str">
        <f>CONCATENATE(J2351,".",K2351)</f>
        <v>Miconia.livida</v>
      </c>
      <c r="M2351" s="9" t="s">
        <v>754</v>
      </c>
      <c r="N2351" s="11" t="s">
        <v>472</v>
      </c>
      <c r="O2351" s="64">
        <v>0</v>
      </c>
      <c r="P2351">
        <v>75</v>
      </c>
      <c r="Q2351">
        <v>1</v>
      </c>
      <c r="R2351" s="2">
        <v>117.55481268842405</v>
      </c>
      <c r="T2351">
        <f>(3.14*((P2351/2)^2))/1000000</f>
        <v>4.4156250000000003E-3</v>
      </c>
    </row>
    <row r="2352" spans="1:23" ht="15" customHeight="1">
      <c r="A2352">
        <v>2351</v>
      </c>
      <c r="B2352" s="9" t="s">
        <v>393</v>
      </c>
      <c r="C2352" s="9" t="s">
        <v>484</v>
      </c>
      <c r="D2352" s="6">
        <v>43</v>
      </c>
      <c r="E2352" s="9" t="s">
        <v>648</v>
      </c>
      <c r="F2352" s="17">
        <v>103504</v>
      </c>
      <c r="G2352" s="17">
        <v>96.700999999999993</v>
      </c>
      <c r="H2352" s="17">
        <v>11.004</v>
      </c>
      <c r="I2352" s="9" t="s">
        <v>42</v>
      </c>
      <c r="J2352" s="9" t="s">
        <v>43</v>
      </c>
      <c r="K2352" s="9" t="s">
        <v>715</v>
      </c>
      <c r="L2352" s="9" t="str">
        <f>CONCATENATE(J2352,".",K2352)</f>
        <v>Psychotria.montivaga</v>
      </c>
      <c r="M2352" s="9" t="s">
        <v>415</v>
      </c>
      <c r="N2352" s="11" t="s">
        <v>472</v>
      </c>
      <c r="O2352" s="64">
        <v>0</v>
      </c>
      <c r="P2352">
        <v>53</v>
      </c>
      <c r="Q2352">
        <v>1</v>
      </c>
      <c r="R2352" s="2">
        <v>141.91257620294431</v>
      </c>
      <c r="T2352">
        <f>(3.14*((P2352/2)^2))/1000000</f>
        <v>2.205065E-3</v>
      </c>
    </row>
    <row r="2353" spans="1:31" ht="15" customHeight="1">
      <c r="A2353">
        <v>2352</v>
      </c>
      <c r="B2353" s="9" t="s">
        <v>393</v>
      </c>
      <c r="C2353" s="9" t="s">
        <v>484</v>
      </c>
      <c r="D2353" s="6">
        <v>43</v>
      </c>
      <c r="E2353" s="9" t="s">
        <v>647</v>
      </c>
      <c r="F2353" s="16">
        <v>103505</v>
      </c>
      <c r="G2353" s="17">
        <v>98.367999999999995</v>
      </c>
      <c r="H2353" s="17">
        <v>10.497</v>
      </c>
      <c r="I2353" s="9" t="s">
        <v>22</v>
      </c>
      <c r="J2353" s="9" t="s">
        <v>516</v>
      </c>
      <c r="K2353" s="9" t="s">
        <v>506</v>
      </c>
      <c r="L2353" s="9" t="str">
        <f>CONCATENATE(J2353,".",K2353)</f>
        <v>Laurel.sp5</v>
      </c>
      <c r="M2353" s="9" t="s">
        <v>109</v>
      </c>
      <c r="N2353" s="11" t="s">
        <v>472</v>
      </c>
      <c r="O2353" s="64">
        <v>15.24020935577823</v>
      </c>
      <c r="P2353">
        <v>426</v>
      </c>
      <c r="Q2353">
        <v>3</v>
      </c>
      <c r="R2353" s="2">
        <v>174.65426328874548</v>
      </c>
      <c r="T2353">
        <f>(3.14*((P2353/2)^2))/1000000</f>
        <v>0.14245866000000001</v>
      </c>
    </row>
    <row r="2354" spans="1:31" ht="15" customHeight="1">
      <c r="A2354">
        <v>2353</v>
      </c>
      <c r="B2354" s="9" t="s">
        <v>393</v>
      </c>
      <c r="C2354" s="9" t="s">
        <v>484</v>
      </c>
      <c r="D2354" s="6">
        <v>42</v>
      </c>
      <c r="E2354" s="9" t="s">
        <v>648</v>
      </c>
      <c r="F2354" s="17">
        <v>103506</v>
      </c>
      <c r="G2354" s="17">
        <v>97.823999999999998</v>
      </c>
      <c r="H2354" s="17">
        <v>9.3379999999999992</v>
      </c>
      <c r="I2354" s="9" t="s">
        <v>166</v>
      </c>
      <c r="J2354" s="9" t="s">
        <v>752</v>
      </c>
      <c r="K2354" s="9" t="s">
        <v>753</v>
      </c>
      <c r="L2354" s="9" t="str">
        <f>CONCATENATE(J2354,".",K2354)</f>
        <v>Miconia.livida</v>
      </c>
      <c r="M2354" s="9" t="s">
        <v>754</v>
      </c>
      <c r="N2354" s="11" t="s">
        <v>472</v>
      </c>
      <c r="O2354" s="64">
        <v>0</v>
      </c>
      <c r="P2354">
        <v>61</v>
      </c>
      <c r="Q2354">
        <v>1</v>
      </c>
      <c r="R2354" s="2">
        <v>153.14822796411084</v>
      </c>
      <c r="S2354">
        <v>120</v>
      </c>
      <c r="T2354">
        <f>(3.14*((P2354/2)^2))/1000000</f>
        <v>2.9209850000000001E-3</v>
      </c>
      <c r="U2354" t="s">
        <v>48</v>
      </c>
      <c r="AE2354" t="s">
        <v>420</v>
      </c>
    </row>
    <row r="2355" spans="1:31" ht="15" customHeight="1">
      <c r="A2355">
        <v>2354</v>
      </c>
      <c r="B2355" s="9" t="s">
        <v>393</v>
      </c>
      <c r="C2355" s="9" t="s">
        <v>484</v>
      </c>
      <c r="D2355" s="6">
        <v>42</v>
      </c>
      <c r="E2355" s="9" t="s">
        <v>648</v>
      </c>
      <c r="F2355" s="17">
        <v>103507</v>
      </c>
      <c r="G2355" s="17">
        <v>96.991</v>
      </c>
      <c r="H2355" s="17">
        <v>6.15</v>
      </c>
      <c r="I2355" s="9" t="s">
        <v>166</v>
      </c>
      <c r="J2355" s="9" t="s">
        <v>752</v>
      </c>
      <c r="K2355" s="9" t="s">
        <v>753</v>
      </c>
      <c r="L2355" s="9" t="str">
        <f>CONCATENATE(J2355,".",K2355)</f>
        <v>Miconia.livida</v>
      </c>
      <c r="M2355" s="9" t="s">
        <v>754</v>
      </c>
      <c r="N2355" s="11" t="s">
        <v>472</v>
      </c>
      <c r="O2355" s="64">
        <v>0</v>
      </c>
      <c r="P2355">
        <v>65</v>
      </c>
      <c r="Q2355">
        <v>1</v>
      </c>
      <c r="R2355" s="2">
        <v>125.10002062088778</v>
      </c>
      <c r="T2355">
        <f>(3.14*((P2355/2)^2))/1000000</f>
        <v>3.3166250000000001E-3</v>
      </c>
    </row>
    <row r="2356" spans="1:31" ht="15" customHeight="1">
      <c r="A2356">
        <v>2355</v>
      </c>
      <c r="B2356" s="9" t="s">
        <v>393</v>
      </c>
      <c r="C2356" s="9" t="s">
        <v>484</v>
      </c>
      <c r="D2356" s="6">
        <v>42</v>
      </c>
      <c r="E2356" s="9" t="s">
        <v>648</v>
      </c>
      <c r="F2356" s="17">
        <v>103508</v>
      </c>
      <c r="G2356" s="17">
        <v>97.426000000000002</v>
      </c>
      <c r="H2356" s="17">
        <v>6.3310000000000004</v>
      </c>
      <c r="I2356" s="9" t="s">
        <v>52</v>
      </c>
      <c r="J2356" s="9" t="s">
        <v>53</v>
      </c>
      <c r="L2356" s="9" t="str">
        <f>CONCATENATE(J2356,".",K2356)</f>
        <v>Styrax.</v>
      </c>
      <c r="M2356" s="9" t="s">
        <v>53</v>
      </c>
      <c r="N2356" s="11" t="s">
        <v>472</v>
      </c>
      <c r="O2356" s="64">
        <v>0</v>
      </c>
      <c r="P2356">
        <v>229</v>
      </c>
      <c r="Q2356">
        <v>2</v>
      </c>
      <c r="R2356" s="2">
        <v>152.07631621074071</v>
      </c>
      <c r="T2356">
        <f>(3.14*((P2356/2)^2))/1000000</f>
        <v>4.1166185000000008E-2</v>
      </c>
      <c r="U2356" t="s">
        <v>30</v>
      </c>
      <c r="W2356">
        <v>161</v>
      </c>
    </row>
    <row r="2357" spans="1:31" ht="15" customHeight="1">
      <c r="A2357">
        <v>2356</v>
      </c>
      <c r="B2357" s="9" t="s">
        <v>393</v>
      </c>
      <c r="C2357" s="9" t="s">
        <v>484</v>
      </c>
      <c r="D2357" s="6">
        <v>41</v>
      </c>
      <c r="E2357" s="9" t="s">
        <v>648</v>
      </c>
      <c r="F2357" s="17">
        <v>103509</v>
      </c>
      <c r="G2357" s="17">
        <v>95.731999999999999</v>
      </c>
      <c r="H2357" s="17">
        <v>3.07</v>
      </c>
      <c r="I2357" s="9" t="s">
        <v>42</v>
      </c>
      <c r="J2357" s="2" t="s">
        <v>512</v>
      </c>
      <c r="K2357" s="2" t="s">
        <v>759</v>
      </c>
      <c r="L2357" s="9" t="str">
        <f>CONCATENATE(J2357,".",K2357)</f>
        <v xml:space="preserve">Rondeletia.buddleioides </v>
      </c>
      <c r="M2357" s="9" t="s">
        <v>412</v>
      </c>
      <c r="N2357" s="11" t="s">
        <v>472</v>
      </c>
      <c r="O2357" s="64">
        <v>0</v>
      </c>
      <c r="P2357">
        <v>95</v>
      </c>
      <c r="Q2357">
        <v>1</v>
      </c>
      <c r="R2357" s="2">
        <v>149.29260088677279</v>
      </c>
      <c r="T2357">
        <f>(3.14*((P2357/2)^2))/1000000</f>
        <v>7.0846249999999998E-3</v>
      </c>
    </row>
    <row r="2358" spans="1:31" ht="15" customHeight="1">
      <c r="A2358">
        <v>2357</v>
      </c>
      <c r="B2358" s="9" t="s">
        <v>393</v>
      </c>
      <c r="C2358" s="9" t="s">
        <v>484</v>
      </c>
      <c r="D2358" s="6">
        <v>41</v>
      </c>
      <c r="E2358" s="9" t="s">
        <v>648</v>
      </c>
      <c r="F2358" s="20">
        <v>103510</v>
      </c>
      <c r="G2358" s="17">
        <v>98.947000000000003</v>
      </c>
      <c r="H2358" s="17">
        <v>3.5049999999999999</v>
      </c>
      <c r="I2358" s="9" t="s">
        <v>50</v>
      </c>
      <c r="J2358" s="9" t="s">
        <v>51</v>
      </c>
      <c r="K2358" s="9" t="s">
        <v>712</v>
      </c>
      <c r="L2358" s="9" t="str">
        <f>CONCATENATE(J2358,".",K2358)</f>
        <v>Quercus.salicifolia</v>
      </c>
      <c r="M2358" s="9" t="s">
        <v>471</v>
      </c>
      <c r="N2358" s="11" t="s">
        <v>472</v>
      </c>
      <c r="O2358" s="64">
        <v>0</v>
      </c>
      <c r="P2358">
        <v>162</v>
      </c>
      <c r="Q2358">
        <v>2</v>
      </c>
      <c r="R2358" s="2">
        <v>124.55710029517292</v>
      </c>
      <c r="T2358">
        <f>(3.14*((P2358/2)^2))/1000000</f>
        <v>2.0601540000000002E-2</v>
      </c>
    </row>
    <row r="2359" spans="1:31" ht="15" customHeight="1">
      <c r="A2359">
        <v>2358</v>
      </c>
      <c r="B2359" s="9" t="s">
        <v>393</v>
      </c>
      <c r="C2359" s="9" t="s">
        <v>484</v>
      </c>
      <c r="D2359" s="6">
        <v>41</v>
      </c>
      <c r="E2359" s="9" t="s">
        <v>648</v>
      </c>
      <c r="F2359" s="17">
        <v>103511</v>
      </c>
      <c r="G2359" s="17">
        <v>98.186000000000007</v>
      </c>
      <c r="H2359" s="17">
        <v>1.694</v>
      </c>
      <c r="I2359" s="9" t="s">
        <v>71</v>
      </c>
      <c r="J2359" s="9" t="s">
        <v>72</v>
      </c>
      <c r="K2359" s="9" t="s">
        <v>494</v>
      </c>
      <c r="L2359" s="9" t="str">
        <f>CONCATENATE(J2359,".",K2359)</f>
        <v>Cornus.disciflora</v>
      </c>
      <c r="M2359" s="9" t="s">
        <v>72</v>
      </c>
      <c r="N2359" s="11" t="s">
        <v>472</v>
      </c>
      <c r="O2359" s="64">
        <v>0</v>
      </c>
      <c r="P2359">
        <v>195</v>
      </c>
      <c r="Q2359">
        <v>2</v>
      </c>
      <c r="R2359" s="2">
        <v>139.56947373725026</v>
      </c>
      <c r="T2359">
        <f>(3.14*((P2359/2)^2))/1000000</f>
        <v>2.9849625000000001E-2</v>
      </c>
    </row>
    <row r="2360" spans="1:31" ht="15" customHeight="1">
      <c r="A2360">
        <v>2359</v>
      </c>
      <c r="B2360" s="9" t="s">
        <v>393</v>
      </c>
      <c r="C2360" s="9" t="s">
        <v>484</v>
      </c>
      <c r="D2360" s="6">
        <v>41</v>
      </c>
      <c r="E2360" s="9" t="s">
        <v>648</v>
      </c>
      <c r="F2360" s="17">
        <v>103512</v>
      </c>
      <c r="G2360" s="17">
        <v>96.302999999999997</v>
      </c>
      <c r="H2360" s="17">
        <v>1.1499999999999999</v>
      </c>
      <c r="I2360" s="9" t="s">
        <v>66</v>
      </c>
      <c r="J2360" s="9" t="s">
        <v>67</v>
      </c>
      <c r="K2360" s="9" t="s">
        <v>714</v>
      </c>
      <c r="L2360" s="9" t="str">
        <f>CONCATENATE(J2360,".",K2360)</f>
        <v>Magnolia.sororum</v>
      </c>
      <c r="M2360" s="9" t="s">
        <v>67</v>
      </c>
      <c r="N2360" s="11" t="s">
        <v>472</v>
      </c>
      <c r="O2360" s="64">
        <v>0</v>
      </c>
      <c r="P2360">
        <v>102</v>
      </c>
      <c r="Q2360">
        <v>2</v>
      </c>
      <c r="R2360" s="2">
        <v>133.21640033609972</v>
      </c>
      <c r="T2360">
        <f>(3.14*((P2360/2)^2))/1000000</f>
        <v>8.1671399999999998E-3</v>
      </c>
    </row>
    <row r="2361" spans="1:31" ht="15" customHeight="1">
      <c r="A2361">
        <v>2360</v>
      </c>
      <c r="B2361" s="9" t="s">
        <v>393</v>
      </c>
      <c r="C2361" s="9" t="s">
        <v>484</v>
      </c>
      <c r="D2361" s="6">
        <v>41</v>
      </c>
      <c r="E2361" s="9" t="s">
        <v>648</v>
      </c>
      <c r="F2361" s="17">
        <v>103513</v>
      </c>
      <c r="G2361" s="17">
        <v>98.884</v>
      </c>
      <c r="H2361" s="17">
        <v>0.32600000000000001</v>
      </c>
      <c r="I2361" s="9" t="s">
        <v>22</v>
      </c>
      <c r="J2361" s="9" t="s">
        <v>517</v>
      </c>
      <c r="K2361" s="9" t="s">
        <v>503</v>
      </c>
      <c r="L2361" s="9" t="str">
        <f>CONCATENATE(J2361,".",K2361)</f>
        <v>Persea.sp1</v>
      </c>
      <c r="M2361" s="9" t="s">
        <v>23</v>
      </c>
      <c r="N2361" s="11" t="s">
        <v>472</v>
      </c>
      <c r="O2361" s="64">
        <v>0</v>
      </c>
      <c r="P2361">
        <v>91</v>
      </c>
      <c r="Q2361">
        <v>1</v>
      </c>
      <c r="R2361" s="2">
        <v>101.73161397090016</v>
      </c>
      <c r="T2361">
        <f>(3.14*((P2361/2)^2))/1000000</f>
        <v>6.5005849999999997E-3</v>
      </c>
    </row>
    <row r="2362" spans="1:31" ht="15" customHeight="1">
      <c r="A2362">
        <v>2361</v>
      </c>
      <c r="B2362" s="9" t="s">
        <v>393</v>
      </c>
      <c r="C2362" s="9" t="s">
        <v>485</v>
      </c>
      <c r="D2362" s="6">
        <v>11</v>
      </c>
      <c r="E2362" s="9" t="s">
        <v>648</v>
      </c>
      <c r="F2362" s="17">
        <v>103514</v>
      </c>
      <c r="G2362" s="17">
        <v>84.745999999999995</v>
      </c>
      <c r="H2362" s="17">
        <v>24.475000000000001</v>
      </c>
      <c r="I2362" s="9" t="s">
        <v>355</v>
      </c>
      <c r="J2362" s="9" t="s">
        <v>356</v>
      </c>
      <c r="K2362" t="s">
        <v>739</v>
      </c>
      <c r="L2362" s="9" t="str">
        <f>CONCATENATE(J2362,".",K2362)</f>
        <v>Inga.cf. oerstediana</v>
      </c>
      <c r="M2362" s="9" t="s">
        <v>738</v>
      </c>
      <c r="N2362" s="11" t="s">
        <v>472</v>
      </c>
      <c r="O2362" s="64">
        <v>0</v>
      </c>
      <c r="P2362">
        <v>60</v>
      </c>
      <c r="Q2362">
        <v>1</v>
      </c>
      <c r="R2362" s="2">
        <v>183.51252742665173</v>
      </c>
      <c r="T2362">
        <f>(3.14*((P2362/2)^2))/1000000</f>
        <v>2.826E-3</v>
      </c>
      <c r="U2362" t="s">
        <v>63</v>
      </c>
    </row>
    <row r="2363" spans="1:31" ht="15" customHeight="1">
      <c r="A2363">
        <v>2362</v>
      </c>
      <c r="B2363" s="9" t="s">
        <v>393</v>
      </c>
      <c r="C2363" s="9" t="s">
        <v>485</v>
      </c>
      <c r="D2363" s="6">
        <v>12</v>
      </c>
      <c r="E2363" s="9" t="s">
        <v>648</v>
      </c>
      <c r="F2363" s="17">
        <v>103515</v>
      </c>
      <c r="G2363" s="17">
        <v>80.724999999999994</v>
      </c>
      <c r="H2363" s="17">
        <v>26.25</v>
      </c>
      <c r="I2363" s="9" t="s">
        <v>166</v>
      </c>
      <c r="J2363" s="9" t="s">
        <v>752</v>
      </c>
      <c r="K2363" s="9" t="s">
        <v>753</v>
      </c>
      <c r="L2363" s="9" t="str">
        <f>CONCATENATE(J2363,".",K2363)</f>
        <v>Miconia.livida</v>
      </c>
      <c r="M2363" s="9" t="s">
        <v>754</v>
      </c>
      <c r="N2363" s="11" t="s">
        <v>486</v>
      </c>
      <c r="O2363" s="64">
        <v>0</v>
      </c>
      <c r="P2363">
        <v>141</v>
      </c>
      <c r="Q2363">
        <v>2</v>
      </c>
      <c r="R2363" s="2">
        <v>128.13320064133444</v>
      </c>
      <c r="T2363">
        <f>(3.14*((P2363/2)^2))/1000000</f>
        <v>1.5606585000000001E-2</v>
      </c>
      <c r="U2363" t="s">
        <v>30</v>
      </c>
      <c r="W2363">
        <v>68</v>
      </c>
    </row>
    <row r="2364" spans="1:31" ht="15" customHeight="1">
      <c r="A2364">
        <v>2363</v>
      </c>
      <c r="B2364" s="9" t="s">
        <v>393</v>
      </c>
      <c r="C2364" s="9" t="s">
        <v>485</v>
      </c>
      <c r="D2364" s="6">
        <v>12</v>
      </c>
      <c r="E2364" s="9" t="s">
        <v>648</v>
      </c>
      <c r="F2364" s="17">
        <v>103516</v>
      </c>
      <c r="G2364" s="17">
        <v>80.361999999999995</v>
      </c>
      <c r="H2364" s="17">
        <v>29.619999999999997</v>
      </c>
      <c r="I2364" s="9" t="s">
        <v>28</v>
      </c>
      <c r="J2364" s="9" t="s">
        <v>514</v>
      </c>
      <c r="K2364" s="9">
        <v>4</v>
      </c>
      <c r="L2364" s="9" t="str">
        <f>CONCATENATE(J2364,".",K2364)</f>
        <v>MirIndet.4</v>
      </c>
      <c r="M2364" s="9" t="s">
        <v>423</v>
      </c>
      <c r="N2364" s="11" t="s">
        <v>486</v>
      </c>
      <c r="O2364" s="64">
        <v>0</v>
      </c>
      <c r="P2364">
        <v>131</v>
      </c>
      <c r="Q2364">
        <v>2</v>
      </c>
      <c r="R2364" s="2">
        <v>188.99365398957536</v>
      </c>
      <c r="T2364">
        <f>(3.14*((P2364/2)^2))/1000000</f>
        <v>1.3471385000000001E-2</v>
      </c>
    </row>
    <row r="2365" spans="1:31" ht="15" customHeight="1">
      <c r="A2365">
        <v>2364</v>
      </c>
      <c r="B2365" s="9" t="s">
        <v>393</v>
      </c>
      <c r="C2365" s="9" t="s">
        <v>485</v>
      </c>
      <c r="D2365" s="6">
        <v>24</v>
      </c>
      <c r="E2365" s="9" t="s">
        <v>648</v>
      </c>
      <c r="F2365" s="17">
        <v>103517</v>
      </c>
      <c r="G2365" s="17">
        <v>88.296999999999997</v>
      </c>
      <c r="H2365" s="17">
        <v>38.242999999999995</v>
      </c>
      <c r="I2365" s="9" t="s">
        <v>56</v>
      </c>
      <c r="J2365" s="9" t="s">
        <v>57</v>
      </c>
      <c r="K2365" s="9" t="s">
        <v>767</v>
      </c>
      <c r="L2365" s="9" t="str">
        <f>CONCATENATE(J2365,".",K2365)</f>
        <v>Symplocos.cf. chiriquense</v>
      </c>
      <c r="M2365" s="9" t="s">
        <v>768</v>
      </c>
      <c r="N2365" s="11" t="s">
        <v>486</v>
      </c>
      <c r="O2365" s="64">
        <v>0</v>
      </c>
      <c r="P2365">
        <v>62</v>
      </c>
      <c r="Q2365">
        <v>1</v>
      </c>
      <c r="R2365" s="2">
        <v>106.44122240728096</v>
      </c>
      <c r="T2365">
        <f>(3.14*((P2365/2)^2))/1000000</f>
        <v>3.01754E-3</v>
      </c>
    </row>
    <row r="2366" spans="1:31" ht="15" customHeight="1">
      <c r="A2366">
        <v>2365</v>
      </c>
      <c r="B2366" s="9" t="s">
        <v>393</v>
      </c>
      <c r="C2366" s="9" t="s">
        <v>485</v>
      </c>
      <c r="D2366" s="6">
        <v>23</v>
      </c>
      <c r="E2366" s="9" t="s">
        <v>648</v>
      </c>
      <c r="F2366" s="17">
        <v>103518</v>
      </c>
      <c r="G2366" s="17">
        <v>88.587000000000003</v>
      </c>
      <c r="H2366" s="17">
        <v>34.112000000000002</v>
      </c>
      <c r="I2366" t="s">
        <v>763</v>
      </c>
      <c r="J2366" t="s">
        <v>764</v>
      </c>
      <c r="K2366" t="s">
        <v>765</v>
      </c>
      <c r="L2366" s="9" t="str">
        <f>CONCATENATE(J2366,".",K2366)</f>
        <v>Casearia.arborea</v>
      </c>
      <c r="M2366" s="9" t="s">
        <v>428</v>
      </c>
      <c r="N2366" s="11" t="s">
        <v>486</v>
      </c>
      <c r="O2366" s="64">
        <v>0</v>
      </c>
      <c r="P2366">
        <v>64</v>
      </c>
      <c r="Q2366">
        <v>1</v>
      </c>
      <c r="R2366" s="2">
        <v>174.31914998115207</v>
      </c>
      <c r="T2366">
        <f>(3.14*((P2366/2)^2))/1000000</f>
        <v>3.21536E-3</v>
      </c>
    </row>
    <row r="2367" spans="1:31" ht="15" customHeight="1">
      <c r="A2367">
        <v>2366</v>
      </c>
      <c r="B2367" s="9" t="s">
        <v>393</v>
      </c>
      <c r="C2367" s="9" t="s">
        <v>485</v>
      </c>
      <c r="D2367" s="6">
        <v>23</v>
      </c>
      <c r="E2367" s="9" t="s">
        <v>648</v>
      </c>
      <c r="F2367" s="16">
        <v>103519</v>
      </c>
      <c r="G2367" s="17">
        <v>88.37</v>
      </c>
      <c r="H2367" s="17">
        <v>32.698999999999998</v>
      </c>
      <c r="I2367" s="9" t="s">
        <v>22</v>
      </c>
      <c r="J2367" s="9" t="s">
        <v>517</v>
      </c>
      <c r="K2367" s="9" t="s">
        <v>503</v>
      </c>
      <c r="L2367" s="9" t="str">
        <f>CONCATENATE(J2367,".",K2367)</f>
        <v>Persea.sp1</v>
      </c>
      <c r="M2367" s="9" t="s">
        <v>23</v>
      </c>
      <c r="N2367" s="11" t="s">
        <v>486</v>
      </c>
      <c r="O2367" s="64">
        <v>0</v>
      </c>
      <c r="P2367">
        <v>202</v>
      </c>
      <c r="Q2367">
        <v>2</v>
      </c>
      <c r="R2367" s="2">
        <v>194.9656252911542</v>
      </c>
      <c r="T2367">
        <f>(3.14*((P2367/2)^2))/1000000</f>
        <v>3.203114E-2</v>
      </c>
    </row>
    <row r="2368" spans="1:31" ht="15" customHeight="1">
      <c r="A2368">
        <v>2367</v>
      </c>
      <c r="B2368" s="9" t="s">
        <v>393</v>
      </c>
      <c r="C2368" s="9" t="s">
        <v>485</v>
      </c>
      <c r="D2368" s="6">
        <v>23</v>
      </c>
      <c r="E2368" s="9" t="s">
        <v>647</v>
      </c>
      <c r="F2368" s="16">
        <v>103520</v>
      </c>
      <c r="G2368" s="17">
        <v>85.325999999999993</v>
      </c>
      <c r="H2368" s="17">
        <v>34.402000000000001</v>
      </c>
      <c r="I2368" s="9" t="s">
        <v>355</v>
      </c>
      <c r="J2368" s="9" t="s">
        <v>458</v>
      </c>
      <c r="L2368" s="9" t="str">
        <f>CONCATENATE(J2368,".",K2368)</f>
        <v>Erythrina.</v>
      </c>
      <c r="M2368" s="9" t="s">
        <v>458</v>
      </c>
      <c r="N2368" s="11" t="s">
        <v>486</v>
      </c>
      <c r="O2368" s="64">
        <v>20.920088659926655</v>
      </c>
      <c r="P2368">
        <v>791</v>
      </c>
      <c r="Q2368">
        <v>4</v>
      </c>
      <c r="R2368" s="2">
        <v>193.6527172387398</v>
      </c>
      <c r="S2368">
        <v>190</v>
      </c>
      <c r="T2368">
        <f>(3.14*((P2368/2)^2))/1000000</f>
        <v>0.49115958500000001</v>
      </c>
      <c r="U2368" t="s">
        <v>48</v>
      </c>
      <c r="AE2368" t="s">
        <v>354</v>
      </c>
    </row>
    <row r="2369" spans="1:31" ht="15" customHeight="1">
      <c r="A2369">
        <v>2368</v>
      </c>
      <c r="B2369" s="9" t="s">
        <v>393</v>
      </c>
      <c r="C2369" s="9" t="s">
        <v>485</v>
      </c>
      <c r="D2369" s="6">
        <v>23</v>
      </c>
      <c r="E2369" s="9" t="s">
        <v>648</v>
      </c>
      <c r="F2369" s="17">
        <v>103521</v>
      </c>
      <c r="G2369" s="17">
        <v>88.804000000000002</v>
      </c>
      <c r="H2369" s="17">
        <v>31.902000000000001</v>
      </c>
      <c r="I2369" s="9" t="s">
        <v>166</v>
      </c>
      <c r="J2369" s="9" t="s">
        <v>752</v>
      </c>
      <c r="K2369" s="9" t="s">
        <v>753</v>
      </c>
      <c r="L2369" s="9" t="str">
        <f>CONCATENATE(J2369,".",K2369)</f>
        <v>Miconia.livida</v>
      </c>
      <c r="M2369" s="9" t="s">
        <v>754</v>
      </c>
      <c r="N2369" s="11" t="s">
        <v>486</v>
      </c>
      <c r="O2369" s="64">
        <v>0</v>
      </c>
      <c r="P2369">
        <v>88</v>
      </c>
      <c r="Q2369">
        <v>1</v>
      </c>
      <c r="R2369" s="2">
        <v>172.31655964651739</v>
      </c>
      <c r="T2369">
        <f>(3.14*((P2369/2)^2))/1000000</f>
        <v>6.07904E-3</v>
      </c>
    </row>
    <row r="2370" spans="1:31" ht="15" customHeight="1">
      <c r="A2370">
        <v>2369</v>
      </c>
      <c r="B2370" s="9" t="s">
        <v>393</v>
      </c>
      <c r="C2370" s="9" t="s">
        <v>485</v>
      </c>
      <c r="D2370" s="6">
        <v>22</v>
      </c>
      <c r="E2370" s="9" t="s">
        <v>648</v>
      </c>
      <c r="F2370" s="17">
        <v>103522</v>
      </c>
      <c r="G2370" s="17">
        <v>85.652000000000001</v>
      </c>
      <c r="H2370" s="17">
        <v>29.366</v>
      </c>
      <c r="I2370" s="9" t="s">
        <v>399</v>
      </c>
      <c r="J2370" s="9" t="s">
        <v>400</v>
      </c>
      <c r="K2370" s="9" t="s">
        <v>401</v>
      </c>
      <c r="L2370" s="9" t="str">
        <f>CONCATENATE(J2370,".",K2370)</f>
        <v>Billia.rosea</v>
      </c>
      <c r="M2370" s="9" t="s">
        <v>402</v>
      </c>
      <c r="N2370" s="11" t="s">
        <v>486</v>
      </c>
      <c r="O2370" s="64">
        <v>0</v>
      </c>
      <c r="P2370">
        <v>61</v>
      </c>
      <c r="Q2370">
        <v>1</v>
      </c>
      <c r="R2370" s="2">
        <v>131.09687696235369</v>
      </c>
      <c r="T2370">
        <f>(3.14*((P2370/2)^2))/1000000</f>
        <v>2.9209850000000001E-3</v>
      </c>
    </row>
    <row r="2371" spans="1:31" ht="15" customHeight="1">
      <c r="A2371">
        <v>2370</v>
      </c>
      <c r="B2371" s="9" t="s">
        <v>393</v>
      </c>
      <c r="C2371" s="9" t="s">
        <v>485</v>
      </c>
      <c r="D2371" s="6">
        <v>22</v>
      </c>
      <c r="E2371" s="9" t="s">
        <v>648</v>
      </c>
      <c r="F2371" s="17">
        <v>103523</v>
      </c>
      <c r="G2371" s="17">
        <v>85.108999999999995</v>
      </c>
      <c r="H2371" s="17">
        <v>25.887999999999998</v>
      </c>
      <c r="I2371" s="9" t="s">
        <v>22</v>
      </c>
      <c r="J2371" s="9" t="s">
        <v>513</v>
      </c>
      <c r="L2371" s="9" t="str">
        <f>CONCATENATE(J2371,".",K2371)</f>
        <v>Cinnamomum.</v>
      </c>
      <c r="M2371" s="9" t="s">
        <v>411</v>
      </c>
      <c r="N2371" s="11" t="s">
        <v>486</v>
      </c>
      <c r="O2371" s="64">
        <v>0</v>
      </c>
      <c r="P2371">
        <v>736</v>
      </c>
      <c r="Q2371">
        <v>4</v>
      </c>
      <c r="R2371" s="2">
        <v>102.70940188139292</v>
      </c>
      <c r="S2371">
        <v>160</v>
      </c>
      <c r="T2371">
        <f>(3.14*((P2371/2)^2))/1000000</f>
        <v>0.42523136000000006</v>
      </c>
      <c r="U2371" t="s">
        <v>48</v>
      </c>
      <c r="AE2371" t="s">
        <v>487</v>
      </c>
    </row>
    <row r="2372" spans="1:31" ht="15" customHeight="1">
      <c r="A2372">
        <v>2371</v>
      </c>
      <c r="B2372" s="9" t="s">
        <v>393</v>
      </c>
      <c r="C2372" s="9" t="s">
        <v>485</v>
      </c>
      <c r="D2372" s="6">
        <v>22</v>
      </c>
      <c r="E2372" s="9" t="s">
        <v>648</v>
      </c>
      <c r="F2372" s="17">
        <v>103524</v>
      </c>
      <c r="G2372" s="17">
        <v>88.804000000000002</v>
      </c>
      <c r="H2372" s="17">
        <v>26.721</v>
      </c>
      <c r="I2372" s="9" t="s">
        <v>54</v>
      </c>
      <c r="J2372" s="9" t="s">
        <v>75</v>
      </c>
      <c r="K2372" s="9" t="s">
        <v>504</v>
      </c>
      <c r="L2372" s="9" t="str">
        <f>CONCATENATE(J2372,".",K2372)</f>
        <v>Dendropanax.sp3</v>
      </c>
      <c r="M2372" s="9" t="s">
        <v>397</v>
      </c>
      <c r="N2372" s="11" t="s">
        <v>486</v>
      </c>
      <c r="O2372" s="64">
        <v>0</v>
      </c>
      <c r="P2372">
        <v>57</v>
      </c>
      <c r="Q2372">
        <v>1</v>
      </c>
      <c r="R2372" s="2">
        <v>196.24258011172219</v>
      </c>
      <c r="T2372">
        <f>(3.14*((P2372/2)^2))/1000000</f>
        <v>2.550465E-3</v>
      </c>
    </row>
    <row r="2373" spans="1:31" ht="15" customHeight="1">
      <c r="A2373">
        <v>2372</v>
      </c>
      <c r="B2373" s="9" t="s">
        <v>393</v>
      </c>
      <c r="C2373" s="9" t="s">
        <v>485</v>
      </c>
      <c r="D2373" s="6">
        <v>21</v>
      </c>
      <c r="E2373" s="9" t="s">
        <v>648</v>
      </c>
      <c r="F2373" s="17">
        <v>103525</v>
      </c>
      <c r="G2373" s="17">
        <v>88.912999999999997</v>
      </c>
      <c r="H2373" s="17">
        <v>21.286000000000001</v>
      </c>
      <c r="I2373" s="9" t="s">
        <v>54</v>
      </c>
      <c r="J2373" s="9" t="s">
        <v>75</v>
      </c>
      <c r="K2373" s="9" t="s">
        <v>504</v>
      </c>
      <c r="L2373" s="9" t="str">
        <f>CONCATENATE(J2373,".",K2373)</f>
        <v>Dendropanax.sp3</v>
      </c>
      <c r="M2373" s="9" t="s">
        <v>397</v>
      </c>
      <c r="N2373" s="11" t="s">
        <v>486</v>
      </c>
      <c r="O2373" s="64">
        <v>0</v>
      </c>
      <c r="P2373">
        <v>101</v>
      </c>
      <c r="Q2373">
        <v>2</v>
      </c>
      <c r="R2373" s="2">
        <v>127.59068077758299</v>
      </c>
      <c r="T2373">
        <f>(3.14*((P2373/2)^2))/1000000</f>
        <v>8.0077849999999999E-3</v>
      </c>
    </row>
    <row r="2374" spans="1:31" ht="15" customHeight="1">
      <c r="A2374">
        <v>2373</v>
      </c>
      <c r="B2374" s="9" t="s">
        <v>393</v>
      </c>
      <c r="C2374" s="9" t="s">
        <v>485</v>
      </c>
      <c r="D2374" s="6">
        <v>21</v>
      </c>
      <c r="E2374" s="9" t="s">
        <v>648</v>
      </c>
      <c r="F2374" s="17">
        <v>103526</v>
      </c>
      <c r="G2374" s="17">
        <v>85.58</v>
      </c>
      <c r="H2374" s="17">
        <v>21.033000000000001</v>
      </c>
      <c r="I2374" s="9" t="s">
        <v>54</v>
      </c>
      <c r="J2374" s="9" t="s">
        <v>55</v>
      </c>
      <c r="K2374" s="9" t="s">
        <v>502</v>
      </c>
      <c r="L2374" s="9" t="str">
        <f>CONCATENATE(J2374,".",K2374)</f>
        <v>Schefflera.sp2</v>
      </c>
      <c r="M2374" s="9" t="s">
        <v>395</v>
      </c>
      <c r="N2374" s="11" t="s">
        <v>486</v>
      </c>
      <c r="O2374" s="64">
        <v>0</v>
      </c>
      <c r="P2374">
        <v>68</v>
      </c>
      <c r="Q2374">
        <v>1</v>
      </c>
      <c r="R2374" s="2">
        <v>153.92480812995279</v>
      </c>
      <c r="T2374">
        <f>(3.14*((P2374/2)^2))/1000000</f>
        <v>3.6298400000000001E-3</v>
      </c>
    </row>
    <row r="2375" spans="1:31" ht="15" customHeight="1">
      <c r="A2375">
        <v>2374</v>
      </c>
      <c r="B2375" s="9" t="s">
        <v>393</v>
      </c>
      <c r="C2375" s="9" t="s">
        <v>485</v>
      </c>
      <c r="D2375" s="6">
        <v>31</v>
      </c>
      <c r="E2375" s="9" t="s">
        <v>648</v>
      </c>
      <c r="F2375" s="17">
        <v>103527</v>
      </c>
      <c r="G2375" s="17">
        <v>91.667000000000002</v>
      </c>
      <c r="H2375" s="17">
        <v>22.698999999999998</v>
      </c>
      <c r="I2375" s="9" t="s">
        <v>413</v>
      </c>
      <c r="J2375" s="9" t="s">
        <v>414</v>
      </c>
      <c r="L2375" s="9" t="str">
        <f>CONCATENATE(J2375,".",K2375)</f>
        <v>Malvaviscus.</v>
      </c>
      <c r="M2375" s="9" t="s">
        <v>414</v>
      </c>
      <c r="N2375" s="11" t="s">
        <v>486</v>
      </c>
      <c r="O2375" s="64">
        <v>0</v>
      </c>
      <c r="P2375">
        <v>84</v>
      </c>
      <c r="Q2375">
        <v>1</v>
      </c>
      <c r="R2375" s="2">
        <v>128.01730807367926</v>
      </c>
      <c r="T2375">
        <f>(3.14*((P2375/2)^2))/1000000</f>
        <v>5.5389599999999999E-3</v>
      </c>
    </row>
    <row r="2376" spans="1:31" ht="15" customHeight="1">
      <c r="A2376">
        <v>2375</v>
      </c>
      <c r="B2376" s="9" t="s">
        <v>393</v>
      </c>
      <c r="C2376" s="9" t="s">
        <v>485</v>
      </c>
      <c r="D2376" s="6">
        <v>32</v>
      </c>
      <c r="E2376" s="9" t="s">
        <v>648</v>
      </c>
      <c r="F2376" s="17">
        <v>103528</v>
      </c>
      <c r="G2376" s="17">
        <v>93.551000000000002</v>
      </c>
      <c r="H2376" s="17">
        <v>27.263999999999999</v>
      </c>
      <c r="I2376" s="9" t="s">
        <v>39</v>
      </c>
      <c r="J2376" s="9" t="s">
        <v>419</v>
      </c>
      <c r="K2376" t="s">
        <v>756</v>
      </c>
      <c r="L2376" s="9" t="str">
        <f>CONCATENATE(J2376,".",K2376)</f>
        <v>Guarea.cf. andenophylla</v>
      </c>
      <c r="M2376" s="9" t="s">
        <v>419</v>
      </c>
      <c r="N2376" s="11" t="s">
        <v>486</v>
      </c>
      <c r="O2376" s="64">
        <v>0</v>
      </c>
      <c r="P2376">
        <v>200</v>
      </c>
      <c r="Q2376">
        <v>2</v>
      </c>
      <c r="R2376" s="2">
        <v>132.43274019776345</v>
      </c>
      <c r="T2376">
        <f>(3.14*((P2376/2)^2))/1000000</f>
        <v>3.1399999999999997E-2</v>
      </c>
    </row>
    <row r="2377" spans="1:31" ht="15" customHeight="1">
      <c r="A2377">
        <v>2376</v>
      </c>
      <c r="B2377" s="9" t="s">
        <v>393</v>
      </c>
      <c r="C2377" s="9" t="s">
        <v>485</v>
      </c>
      <c r="D2377" s="6">
        <v>32</v>
      </c>
      <c r="E2377" s="9" t="s">
        <v>648</v>
      </c>
      <c r="F2377" s="17">
        <v>103529</v>
      </c>
      <c r="G2377" s="17">
        <v>94.057999999999993</v>
      </c>
      <c r="H2377" s="17">
        <v>27.591000000000001</v>
      </c>
      <c r="I2377" s="9" t="s">
        <v>278</v>
      </c>
      <c r="J2377" s="9" t="s">
        <v>716</v>
      </c>
      <c r="K2377" s="9" t="s">
        <v>717</v>
      </c>
      <c r="L2377" s="9" t="str">
        <f>CONCATENATE(J2377,".",K2377)</f>
        <v>Eugenia.gomezii</v>
      </c>
      <c r="M2377" s="9" t="s">
        <v>417</v>
      </c>
      <c r="N2377" s="11" t="s">
        <v>486</v>
      </c>
      <c r="O2377" s="64">
        <v>0</v>
      </c>
      <c r="P2377">
        <v>79</v>
      </c>
      <c r="Q2377">
        <v>1</v>
      </c>
      <c r="R2377" s="2">
        <v>177.81411790140703</v>
      </c>
      <c r="T2377">
        <f>(3.14*((P2377/2)^2))/1000000</f>
        <v>4.8991850000000003E-3</v>
      </c>
    </row>
    <row r="2378" spans="1:31" ht="15" customHeight="1">
      <c r="A2378">
        <v>2377</v>
      </c>
      <c r="B2378" s="9" t="s">
        <v>393</v>
      </c>
      <c r="C2378" s="9" t="s">
        <v>485</v>
      </c>
      <c r="D2378" s="6">
        <v>33</v>
      </c>
      <c r="E2378" s="9" t="s">
        <v>648</v>
      </c>
      <c r="F2378" s="17">
        <v>103530</v>
      </c>
      <c r="G2378" s="17">
        <v>92.391000000000005</v>
      </c>
      <c r="H2378" s="17">
        <v>30.887999999999998</v>
      </c>
      <c r="I2378" s="9" t="s">
        <v>39</v>
      </c>
      <c r="J2378" s="9" t="s">
        <v>419</v>
      </c>
      <c r="K2378" t="s">
        <v>756</v>
      </c>
      <c r="L2378" s="9" t="str">
        <f>CONCATENATE(J2378,".",K2378)</f>
        <v>Guarea.cf. andenophylla</v>
      </c>
      <c r="M2378" s="9" t="s">
        <v>419</v>
      </c>
      <c r="N2378" s="11" t="s">
        <v>486</v>
      </c>
      <c r="O2378" s="64">
        <v>0</v>
      </c>
      <c r="P2378">
        <v>53</v>
      </c>
      <c r="Q2378">
        <v>1</v>
      </c>
      <c r="R2378" s="2">
        <v>114.53109049401769</v>
      </c>
      <c r="T2378">
        <f>(3.14*((P2378/2)^2))/1000000</f>
        <v>2.205065E-3</v>
      </c>
    </row>
    <row r="2379" spans="1:31" ht="15" customHeight="1">
      <c r="A2379">
        <v>2378</v>
      </c>
      <c r="B2379" s="9" t="s">
        <v>393</v>
      </c>
      <c r="C2379" s="9" t="s">
        <v>485</v>
      </c>
      <c r="D2379" s="6">
        <v>33</v>
      </c>
      <c r="E2379" s="9" t="s">
        <v>648</v>
      </c>
      <c r="F2379" s="17">
        <v>103531</v>
      </c>
      <c r="G2379" s="17">
        <v>91.448999999999998</v>
      </c>
      <c r="H2379" s="17">
        <v>32.408999999999999</v>
      </c>
      <c r="I2379" s="9" t="s">
        <v>166</v>
      </c>
      <c r="J2379" s="9" t="s">
        <v>752</v>
      </c>
      <c r="K2379" s="9" t="s">
        <v>753</v>
      </c>
      <c r="L2379" s="9" t="str">
        <f>CONCATENATE(J2379,".",K2379)</f>
        <v>Miconia.livida</v>
      </c>
      <c r="M2379" s="9" t="s">
        <v>754</v>
      </c>
      <c r="N2379" s="11" t="s">
        <v>486</v>
      </c>
      <c r="O2379" s="64">
        <v>0</v>
      </c>
      <c r="P2379">
        <v>59</v>
      </c>
      <c r="Q2379">
        <v>1</v>
      </c>
      <c r="R2379" s="2">
        <v>154.79455292698049</v>
      </c>
      <c r="T2379">
        <f>(3.14*((P2379/2)^2))/1000000</f>
        <v>2.732585E-3</v>
      </c>
    </row>
    <row r="2380" spans="1:31" ht="15" customHeight="1">
      <c r="A2380">
        <v>2379</v>
      </c>
      <c r="B2380" s="9" t="s">
        <v>393</v>
      </c>
      <c r="C2380" s="9" t="s">
        <v>485</v>
      </c>
      <c r="D2380" s="6">
        <v>34</v>
      </c>
      <c r="E2380" s="9" t="s">
        <v>648</v>
      </c>
      <c r="F2380" s="17">
        <v>103532</v>
      </c>
      <c r="G2380" s="17">
        <v>90.616</v>
      </c>
      <c r="H2380" s="17">
        <v>35.96</v>
      </c>
      <c r="I2380" s="9" t="s">
        <v>413</v>
      </c>
      <c r="J2380" s="9" t="s">
        <v>414</v>
      </c>
      <c r="L2380" s="9" t="str">
        <f>CONCATENATE(J2380,".",K2380)</f>
        <v>Malvaviscus.</v>
      </c>
      <c r="M2380" s="9" t="s">
        <v>414</v>
      </c>
      <c r="N2380" s="11" t="s">
        <v>486</v>
      </c>
      <c r="O2380" s="64">
        <v>0</v>
      </c>
      <c r="P2380">
        <v>63</v>
      </c>
      <c r="Q2380">
        <v>1</v>
      </c>
      <c r="R2380" s="2">
        <v>184.01890038343859</v>
      </c>
      <c r="T2380">
        <f>(3.14*((P2380/2)^2))/1000000</f>
        <v>3.1156650000000001E-3</v>
      </c>
      <c r="U2380" t="s">
        <v>30</v>
      </c>
      <c r="W2380">
        <v>52</v>
      </c>
    </row>
    <row r="2381" spans="1:31" ht="15" customHeight="1">
      <c r="A2381">
        <v>2380</v>
      </c>
      <c r="B2381" s="9" t="s">
        <v>393</v>
      </c>
      <c r="C2381" s="9" t="s">
        <v>485</v>
      </c>
      <c r="D2381" s="6">
        <v>34</v>
      </c>
      <c r="E2381" s="9" t="s">
        <v>648</v>
      </c>
      <c r="F2381" s="17">
        <v>103533</v>
      </c>
      <c r="G2381" s="17">
        <v>91.811999999999998</v>
      </c>
      <c r="H2381" s="17">
        <v>37.844000000000001</v>
      </c>
      <c r="I2381" s="9" t="s">
        <v>495</v>
      </c>
      <c r="J2381" s="9" t="s">
        <v>496</v>
      </c>
      <c r="K2381" s="9" t="s">
        <v>777</v>
      </c>
      <c r="L2381" s="9" t="str">
        <f>CONCATENATE(J2381,".",K2381)</f>
        <v>Cleyera.theoidaes</v>
      </c>
      <c r="M2381" s="9" t="s">
        <v>334</v>
      </c>
      <c r="N2381" s="11" t="s">
        <v>486</v>
      </c>
      <c r="O2381" s="64">
        <v>0</v>
      </c>
      <c r="P2381">
        <v>71</v>
      </c>
      <c r="Q2381">
        <v>1</v>
      </c>
      <c r="R2381" s="2">
        <v>148.33578130331165</v>
      </c>
      <c r="T2381">
        <f>(3.14*((P2381/2)^2))/1000000</f>
        <v>3.9571850000000002E-3</v>
      </c>
    </row>
    <row r="2382" spans="1:31" ht="15" customHeight="1">
      <c r="A2382">
        <v>2381</v>
      </c>
      <c r="B2382" s="9" t="s">
        <v>393</v>
      </c>
      <c r="C2382" s="9" t="s">
        <v>485</v>
      </c>
      <c r="D2382" s="6">
        <v>44</v>
      </c>
      <c r="E2382" s="9" t="s">
        <v>648</v>
      </c>
      <c r="F2382" s="17">
        <v>103534</v>
      </c>
      <c r="G2382" s="17">
        <v>97.609000000000009</v>
      </c>
      <c r="H2382" s="17">
        <v>38.278999999999996</v>
      </c>
      <c r="I2382" s="9" t="s">
        <v>39</v>
      </c>
      <c r="J2382" s="9" t="s">
        <v>774</v>
      </c>
      <c r="K2382" s="9" t="s">
        <v>775</v>
      </c>
      <c r="L2382" s="9" t="str">
        <f>CONCATENATE(J2382,".",K2382)</f>
        <v>Cedrela.tonduzii</v>
      </c>
      <c r="M2382" s="9" t="s">
        <v>431</v>
      </c>
      <c r="N2382" s="11" t="s">
        <v>486</v>
      </c>
      <c r="O2382" s="64">
        <v>0</v>
      </c>
      <c r="P2382">
        <v>144</v>
      </c>
      <c r="Q2382">
        <v>2</v>
      </c>
      <c r="R2382" s="2">
        <v>166.95225048936078</v>
      </c>
      <c r="T2382">
        <f>(3.14*((P2382/2)^2))/1000000</f>
        <v>1.6277759999999999E-2</v>
      </c>
    </row>
    <row r="2383" spans="1:31" ht="15" customHeight="1">
      <c r="A2383">
        <v>2382</v>
      </c>
      <c r="B2383" s="9" t="s">
        <v>393</v>
      </c>
      <c r="C2383" s="9" t="s">
        <v>485</v>
      </c>
      <c r="D2383" s="6">
        <v>44</v>
      </c>
      <c r="E2383" s="9" t="s">
        <v>648</v>
      </c>
      <c r="F2383" s="17">
        <v>103535</v>
      </c>
      <c r="G2383" s="17">
        <v>99.167000000000002</v>
      </c>
      <c r="H2383" s="17">
        <v>38.533000000000001</v>
      </c>
      <c r="I2383" s="9" t="s">
        <v>166</v>
      </c>
      <c r="J2383" s="9" t="s">
        <v>752</v>
      </c>
      <c r="K2383" s="9" t="s">
        <v>753</v>
      </c>
      <c r="L2383" s="9" t="str">
        <f>CONCATENATE(J2383,".",K2383)</f>
        <v>Miconia.livida</v>
      </c>
      <c r="M2383" s="9" t="s">
        <v>754</v>
      </c>
      <c r="N2383" s="11" t="s">
        <v>486</v>
      </c>
      <c r="O2383" s="64">
        <v>0</v>
      </c>
      <c r="P2383">
        <v>88</v>
      </c>
      <c r="Q2383">
        <v>1</v>
      </c>
      <c r="R2383" s="2">
        <v>173.37175060815613</v>
      </c>
      <c r="T2383">
        <f>(3.14*((P2383/2)^2))/1000000</f>
        <v>6.07904E-3</v>
      </c>
    </row>
    <row r="2384" spans="1:31" ht="15" customHeight="1">
      <c r="A2384">
        <v>2383</v>
      </c>
      <c r="B2384" s="9" t="s">
        <v>393</v>
      </c>
      <c r="C2384" s="9" t="s">
        <v>485</v>
      </c>
      <c r="D2384" s="6">
        <v>44</v>
      </c>
      <c r="E2384" s="9" t="s">
        <v>648</v>
      </c>
      <c r="F2384" s="17">
        <v>103536</v>
      </c>
      <c r="G2384" s="17">
        <v>99.384</v>
      </c>
      <c r="H2384" s="17">
        <v>38.314999999999998</v>
      </c>
      <c r="I2384" s="9" t="s">
        <v>22</v>
      </c>
      <c r="J2384" s="9" t="s">
        <v>719</v>
      </c>
      <c r="K2384" s="9" t="s">
        <v>505</v>
      </c>
      <c r="L2384" s="9" t="str">
        <f>CONCATENATE(J2384,".",K2384)</f>
        <v>Ocotea.sp4</v>
      </c>
      <c r="M2384" s="9" t="s">
        <v>720</v>
      </c>
      <c r="N2384" s="11" t="s">
        <v>486</v>
      </c>
      <c r="O2384" s="64">
        <v>0</v>
      </c>
      <c r="P2384">
        <v>337</v>
      </c>
      <c r="Q2384">
        <v>3</v>
      </c>
      <c r="R2384" s="2">
        <v>107.51081100809334</v>
      </c>
      <c r="T2384">
        <f>(3.14*((P2384/2)^2))/1000000</f>
        <v>8.9151665000000005E-2</v>
      </c>
    </row>
    <row r="2385" spans="1:31" ht="15" customHeight="1">
      <c r="A2385">
        <v>2384</v>
      </c>
      <c r="B2385" s="9" t="s">
        <v>393</v>
      </c>
      <c r="C2385" s="9" t="s">
        <v>485</v>
      </c>
      <c r="D2385" s="6">
        <v>44</v>
      </c>
      <c r="E2385" s="9" t="s">
        <v>648</v>
      </c>
      <c r="F2385" s="17">
        <v>103537</v>
      </c>
      <c r="G2385" s="17">
        <v>97.210000000000008</v>
      </c>
      <c r="H2385" s="17">
        <v>36.792999999999999</v>
      </c>
      <c r="I2385" s="9" t="s">
        <v>22</v>
      </c>
      <c r="J2385" s="9" t="s">
        <v>518</v>
      </c>
      <c r="K2385" s="9" t="s">
        <v>503</v>
      </c>
      <c r="L2385" s="9" t="str">
        <f>CONCATENATE(J2385,".",K2385)</f>
        <v>Nectandra.sp1</v>
      </c>
      <c r="M2385" s="9" t="s">
        <v>441</v>
      </c>
      <c r="N2385" s="11" t="s">
        <v>486</v>
      </c>
      <c r="O2385" s="64">
        <v>0</v>
      </c>
      <c r="P2385">
        <v>581</v>
      </c>
      <c r="Q2385">
        <v>4</v>
      </c>
      <c r="R2385" s="2">
        <v>122.57833403317275</v>
      </c>
      <c r="S2385">
        <v>140</v>
      </c>
      <c r="T2385">
        <f>(3.14*((P2385/2)^2))/1000000</f>
        <v>0.26498538500000002</v>
      </c>
      <c r="U2385" t="s">
        <v>48</v>
      </c>
      <c r="V2385" t="s">
        <v>30</v>
      </c>
      <c r="W2385" t="s">
        <v>488</v>
      </c>
      <c r="AE2385" t="s">
        <v>351</v>
      </c>
    </row>
    <row r="2386" spans="1:31" ht="15" customHeight="1">
      <c r="A2386">
        <v>2385</v>
      </c>
      <c r="B2386" s="9" t="s">
        <v>393</v>
      </c>
      <c r="C2386" s="9" t="s">
        <v>485</v>
      </c>
      <c r="D2386" s="6">
        <v>44</v>
      </c>
      <c r="E2386" s="9" t="s">
        <v>648</v>
      </c>
      <c r="F2386" s="17">
        <v>103538</v>
      </c>
      <c r="G2386" s="17">
        <v>97.174000000000007</v>
      </c>
      <c r="H2386" s="17">
        <v>37.120000000000005</v>
      </c>
      <c r="I2386" s="9" t="s">
        <v>166</v>
      </c>
      <c r="J2386" s="9" t="s">
        <v>752</v>
      </c>
      <c r="K2386" s="9" t="s">
        <v>753</v>
      </c>
      <c r="L2386" s="9" t="str">
        <f>CONCATENATE(J2386,".",K2386)</f>
        <v>Miconia.livida</v>
      </c>
      <c r="M2386" s="9" t="s">
        <v>754</v>
      </c>
      <c r="N2386" s="11" t="s">
        <v>486</v>
      </c>
      <c r="O2386" s="64">
        <v>0</v>
      </c>
      <c r="P2386">
        <v>90</v>
      </c>
      <c r="Q2386">
        <v>1</v>
      </c>
      <c r="R2386" s="2">
        <v>155.93448199417884</v>
      </c>
      <c r="T2386">
        <f>(3.14*((P2386/2)^2))/1000000</f>
        <v>6.3584999999999996E-3</v>
      </c>
    </row>
    <row r="2387" spans="1:31" ht="15" customHeight="1">
      <c r="A2387">
        <v>2386</v>
      </c>
      <c r="B2387" s="9" t="s">
        <v>393</v>
      </c>
      <c r="C2387" s="9" t="s">
        <v>485</v>
      </c>
      <c r="D2387" s="6">
        <v>44</v>
      </c>
      <c r="E2387" s="9" t="s">
        <v>648</v>
      </c>
      <c r="F2387" s="17">
        <v>103539</v>
      </c>
      <c r="G2387" s="17">
        <v>96.667000000000002</v>
      </c>
      <c r="H2387" s="17">
        <v>36.757000000000005</v>
      </c>
      <c r="I2387" s="9" t="s">
        <v>311</v>
      </c>
      <c r="J2387" s="9" t="s">
        <v>312</v>
      </c>
      <c r="L2387" s="9" t="str">
        <f>CONCATENATE(J2387,".",K2387)</f>
        <v>Piper.</v>
      </c>
      <c r="M2387" s="9" t="s">
        <v>312</v>
      </c>
      <c r="N2387" s="11" t="s">
        <v>486</v>
      </c>
      <c r="O2387" s="64">
        <v>0</v>
      </c>
      <c r="P2387">
        <v>52</v>
      </c>
      <c r="Q2387">
        <v>1</v>
      </c>
      <c r="R2387" s="2">
        <v>189.93955501328855</v>
      </c>
      <c r="T2387">
        <f>(3.14*((P2387/2)^2))/1000000</f>
        <v>2.1226399999999999E-3</v>
      </c>
    </row>
    <row r="2388" spans="1:31" ht="15" customHeight="1">
      <c r="A2388">
        <v>2387</v>
      </c>
      <c r="B2388" s="9" t="s">
        <v>393</v>
      </c>
      <c r="C2388" s="9" t="s">
        <v>485</v>
      </c>
      <c r="D2388" s="6">
        <v>44</v>
      </c>
      <c r="E2388" s="9" t="s">
        <v>648</v>
      </c>
      <c r="F2388" s="17">
        <v>103540</v>
      </c>
      <c r="G2388" s="17">
        <v>95.361999999999995</v>
      </c>
      <c r="H2388" s="17">
        <v>34.655999999999999</v>
      </c>
      <c r="I2388" t="s">
        <v>763</v>
      </c>
      <c r="J2388" t="s">
        <v>764</v>
      </c>
      <c r="K2388" t="s">
        <v>765</v>
      </c>
      <c r="L2388" s="9" t="str">
        <f>CONCATENATE(J2388,".",K2388)</f>
        <v>Casearia.arborea</v>
      </c>
      <c r="M2388" s="9" t="s">
        <v>428</v>
      </c>
      <c r="N2388" s="11" t="s">
        <v>486</v>
      </c>
      <c r="O2388" s="64">
        <v>0</v>
      </c>
      <c r="P2388">
        <v>119</v>
      </c>
      <c r="Q2388">
        <v>2</v>
      </c>
      <c r="R2388" s="2">
        <v>102.68094012005173</v>
      </c>
      <c r="T2388">
        <f>(3.14*((P2388/2)^2))/1000000</f>
        <v>1.1116384999999999E-2</v>
      </c>
    </row>
    <row r="2389" spans="1:31" ht="15" customHeight="1">
      <c r="A2389">
        <v>2388</v>
      </c>
      <c r="B2389" s="9" t="s">
        <v>393</v>
      </c>
      <c r="C2389" s="9" t="s">
        <v>485</v>
      </c>
      <c r="D2389" s="6">
        <v>43</v>
      </c>
      <c r="E2389" s="9" t="s">
        <v>648</v>
      </c>
      <c r="F2389" s="17">
        <v>103541</v>
      </c>
      <c r="G2389" s="17">
        <v>97.609000000000009</v>
      </c>
      <c r="H2389" s="17">
        <v>34.221000000000004</v>
      </c>
      <c r="I2389" s="9" t="s">
        <v>54</v>
      </c>
      <c r="J2389" s="9" t="s">
        <v>75</v>
      </c>
      <c r="K2389" s="9" t="s">
        <v>504</v>
      </c>
      <c r="L2389" s="9" t="str">
        <f>CONCATENATE(J2389,".",K2389)</f>
        <v>Dendropanax.sp3</v>
      </c>
      <c r="M2389" s="9" t="s">
        <v>397</v>
      </c>
      <c r="N2389" s="11" t="s">
        <v>486</v>
      </c>
      <c r="O2389" s="64">
        <v>0</v>
      </c>
      <c r="P2389">
        <v>64</v>
      </c>
      <c r="Q2389">
        <v>1</v>
      </c>
      <c r="R2389" s="2">
        <v>160.18136197200909</v>
      </c>
      <c r="T2389">
        <f>(3.14*((P2389/2)^2))/1000000</f>
        <v>3.21536E-3</v>
      </c>
    </row>
    <row r="2390" spans="1:31" ht="15" customHeight="1">
      <c r="A2390">
        <v>2389</v>
      </c>
      <c r="B2390" s="9" t="s">
        <v>393</v>
      </c>
      <c r="C2390" s="9" t="s">
        <v>485</v>
      </c>
      <c r="D2390" s="6">
        <v>43</v>
      </c>
      <c r="E2390" s="9" t="s">
        <v>648</v>
      </c>
      <c r="F2390" s="17">
        <v>103542</v>
      </c>
      <c r="G2390" s="17">
        <v>99.239000000000004</v>
      </c>
      <c r="H2390" s="17">
        <v>31.756999999999998</v>
      </c>
      <c r="I2390" s="9" t="s">
        <v>413</v>
      </c>
      <c r="J2390" s="9" t="s">
        <v>414</v>
      </c>
      <c r="L2390" s="9" t="str">
        <f>CONCATENATE(J2390,".",K2390)</f>
        <v>Malvaviscus.</v>
      </c>
      <c r="M2390" s="9" t="s">
        <v>414</v>
      </c>
      <c r="N2390" s="11" t="s">
        <v>486</v>
      </c>
      <c r="O2390" s="64">
        <v>0</v>
      </c>
      <c r="P2390">
        <v>63</v>
      </c>
      <c r="Q2390">
        <v>1</v>
      </c>
      <c r="R2390" s="2">
        <v>146.34533677523837</v>
      </c>
      <c r="T2390">
        <f>(3.14*((P2390/2)^2))/1000000</f>
        <v>3.1156650000000001E-3</v>
      </c>
      <c r="U2390" t="s">
        <v>30</v>
      </c>
      <c r="W2390">
        <v>60</v>
      </c>
    </row>
    <row r="2391" spans="1:31" ht="15" customHeight="1">
      <c r="A2391">
        <v>2390</v>
      </c>
      <c r="B2391" s="9" t="s">
        <v>393</v>
      </c>
      <c r="C2391" s="9" t="s">
        <v>485</v>
      </c>
      <c r="D2391" s="6">
        <v>43</v>
      </c>
      <c r="E2391" s="9" t="s">
        <v>648</v>
      </c>
      <c r="F2391" s="17">
        <v>103543</v>
      </c>
      <c r="G2391" s="17">
        <v>95.652000000000001</v>
      </c>
      <c r="H2391" s="17">
        <v>30.127000000000002</v>
      </c>
      <c r="I2391" s="9" t="s">
        <v>413</v>
      </c>
      <c r="J2391" s="9" t="s">
        <v>414</v>
      </c>
      <c r="L2391" s="9" t="str">
        <f>CONCATENATE(J2391,".",K2391)</f>
        <v>Malvaviscus.</v>
      </c>
      <c r="M2391" s="9" t="s">
        <v>414</v>
      </c>
      <c r="N2391" s="11" t="s">
        <v>486</v>
      </c>
      <c r="O2391" s="64">
        <v>0</v>
      </c>
      <c r="P2391">
        <v>55</v>
      </c>
      <c r="Q2391">
        <v>1</v>
      </c>
      <c r="R2391" s="2">
        <v>172.83894106574635</v>
      </c>
      <c r="T2391">
        <f>(3.14*((P2391/2)^2))/1000000</f>
        <v>2.374625E-3</v>
      </c>
      <c r="U2391" t="s">
        <v>78</v>
      </c>
    </row>
    <row r="2392" spans="1:31" ht="15" customHeight="1">
      <c r="A2392">
        <v>2391</v>
      </c>
      <c r="B2392" s="9" t="s">
        <v>393</v>
      </c>
      <c r="C2392" s="9" t="s">
        <v>485</v>
      </c>
      <c r="D2392" s="6">
        <v>42</v>
      </c>
      <c r="E2392" s="9" t="s">
        <v>648</v>
      </c>
      <c r="F2392" s="17">
        <v>103544</v>
      </c>
      <c r="G2392" s="17">
        <v>97.5</v>
      </c>
      <c r="H2392" s="17">
        <v>27.844000000000001</v>
      </c>
      <c r="I2392" s="9" t="s">
        <v>42</v>
      </c>
      <c r="J2392" s="9" t="s">
        <v>43</v>
      </c>
      <c r="K2392" s="9" t="s">
        <v>715</v>
      </c>
      <c r="L2392" s="9" t="str">
        <f>CONCATENATE(J2392,".",K2392)</f>
        <v>Psychotria.montivaga</v>
      </c>
      <c r="M2392" s="9" t="s">
        <v>415</v>
      </c>
      <c r="N2392" s="11" t="s">
        <v>486</v>
      </c>
      <c r="O2392" s="64">
        <v>0</v>
      </c>
      <c r="P2392">
        <v>53</v>
      </c>
      <c r="Q2392">
        <v>1</v>
      </c>
      <c r="R2392" s="2">
        <v>140.29798642489249</v>
      </c>
      <c r="T2392">
        <f>(3.14*((P2392/2)^2))/1000000</f>
        <v>2.205065E-3</v>
      </c>
    </row>
    <row r="2393" spans="1:31" ht="15" customHeight="1">
      <c r="A2393">
        <v>2392</v>
      </c>
      <c r="B2393" s="9" t="s">
        <v>393</v>
      </c>
      <c r="C2393" s="9" t="s">
        <v>485</v>
      </c>
      <c r="D2393" s="6">
        <v>42</v>
      </c>
      <c r="E2393" s="9" t="s">
        <v>648</v>
      </c>
      <c r="F2393" s="17">
        <v>103545</v>
      </c>
      <c r="G2393" s="17">
        <v>98.188000000000002</v>
      </c>
      <c r="H2393" s="17">
        <v>27.373000000000001</v>
      </c>
      <c r="I2393" s="9" t="s">
        <v>22</v>
      </c>
      <c r="J2393" s="9" t="s">
        <v>719</v>
      </c>
      <c r="K2393" s="9" t="s">
        <v>505</v>
      </c>
      <c r="L2393" s="9" t="str">
        <f>CONCATENATE(J2393,".",K2393)</f>
        <v>Ocotea.sp4</v>
      </c>
      <c r="M2393" s="9" t="s">
        <v>720</v>
      </c>
      <c r="N2393" s="11" t="s">
        <v>486</v>
      </c>
      <c r="O2393" s="64">
        <v>0</v>
      </c>
      <c r="P2393">
        <v>74</v>
      </c>
      <c r="Q2393">
        <v>1</v>
      </c>
      <c r="R2393" s="2">
        <v>172.41826508933605</v>
      </c>
      <c r="T2393">
        <f>(3.14*((P2393/2)^2))/1000000</f>
        <v>4.2986600000000002E-3</v>
      </c>
    </row>
    <row r="2394" spans="1:31" ht="15" customHeight="1">
      <c r="A2394">
        <v>2393</v>
      </c>
      <c r="B2394" s="9" t="s">
        <v>393</v>
      </c>
      <c r="C2394" s="9" t="s">
        <v>485</v>
      </c>
      <c r="D2394" s="6">
        <v>42</v>
      </c>
      <c r="E2394" s="9" t="s">
        <v>648</v>
      </c>
      <c r="F2394" s="17">
        <v>103546</v>
      </c>
      <c r="G2394" s="17">
        <v>95.435000000000002</v>
      </c>
      <c r="H2394" s="17">
        <v>28.821999999999999</v>
      </c>
      <c r="I2394" s="9" t="s">
        <v>52</v>
      </c>
      <c r="J2394" s="9" t="s">
        <v>53</v>
      </c>
      <c r="L2394" s="9" t="str">
        <f>CONCATENATE(J2394,".",K2394)</f>
        <v>Styrax.</v>
      </c>
      <c r="M2394" s="9" t="s">
        <v>53</v>
      </c>
      <c r="N2394" s="11" t="s">
        <v>486</v>
      </c>
      <c r="O2394" s="64">
        <v>0</v>
      </c>
      <c r="P2394">
        <v>129</v>
      </c>
      <c r="Q2394">
        <v>2</v>
      </c>
      <c r="R2394" s="2">
        <v>163.94646793937653</v>
      </c>
      <c r="T2394">
        <f>(3.14*((P2394/2)^2))/1000000</f>
        <v>1.3063185000000001E-2</v>
      </c>
    </row>
    <row r="2395" spans="1:31" ht="15" customHeight="1">
      <c r="A2395">
        <v>2394</v>
      </c>
      <c r="B2395" s="9" t="s">
        <v>393</v>
      </c>
      <c r="C2395" s="9" t="s">
        <v>485</v>
      </c>
      <c r="D2395" s="6">
        <v>41</v>
      </c>
      <c r="E2395" s="9" t="s">
        <v>648</v>
      </c>
      <c r="F2395" s="17">
        <v>103547</v>
      </c>
      <c r="G2395" s="17">
        <v>95.616</v>
      </c>
      <c r="H2395" s="17">
        <v>24.112000000000002</v>
      </c>
      <c r="I2395" s="9" t="s">
        <v>42</v>
      </c>
      <c r="J2395" s="2" t="s">
        <v>512</v>
      </c>
      <c r="K2395" s="2" t="s">
        <v>759</v>
      </c>
      <c r="L2395" s="9" t="str">
        <f>CONCATENATE(J2395,".",K2395)</f>
        <v xml:space="preserve">Rondeletia.buddleioides </v>
      </c>
      <c r="M2395" s="9" t="s">
        <v>412</v>
      </c>
      <c r="N2395" s="11" t="s">
        <v>486</v>
      </c>
      <c r="O2395" s="64">
        <v>0</v>
      </c>
      <c r="P2395">
        <v>78</v>
      </c>
      <c r="Q2395">
        <v>1</v>
      </c>
      <c r="R2395" s="2">
        <v>114.79854277006871</v>
      </c>
      <c r="T2395">
        <f>(3.14*((P2395/2)^2))/1000000</f>
        <v>4.7759400000000002E-3</v>
      </c>
    </row>
    <row r="2396" spans="1:31" ht="15" customHeight="1">
      <c r="A2396">
        <v>2395</v>
      </c>
      <c r="B2396" s="9" t="s">
        <v>393</v>
      </c>
      <c r="C2396" s="9" t="s">
        <v>485</v>
      </c>
      <c r="D2396" s="6">
        <v>41</v>
      </c>
      <c r="E2396" s="9" t="s">
        <v>648</v>
      </c>
      <c r="F2396" s="17">
        <v>103548</v>
      </c>
      <c r="G2396" s="17">
        <v>96.557999999999993</v>
      </c>
      <c r="H2396" s="17">
        <v>24.62</v>
      </c>
      <c r="I2396" s="9" t="s">
        <v>42</v>
      </c>
      <c r="J2396" s="2" t="s">
        <v>512</v>
      </c>
      <c r="K2396" s="2" t="s">
        <v>759</v>
      </c>
      <c r="L2396" s="9" t="str">
        <f>CONCATENATE(J2396,".",K2396)</f>
        <v xml:space="preserve">Rondeletia.buddleioides </v>
      </c>
      <c r="M2396" s="9" t="s">
        <v>412</v>
      </c>
      <c r="N2396" s="11" t="s">
        <v>486</v>
      </c>
      <c r="O2396" s="64">
        <v>0</v>
      </c>
      <c r="P2396">
        <v>58</v>
      </c>
      <c r="Q2396">
        <v>1</v>
      </c>
      <c r="R2396" s="2">
        <v>172.26646418429038</v>
      </c>
      <c r="T2396">
        <f>(3.14*((P2396/2)^2))/1000000</f>
        <v>2.6407400000000004E-3</v>
      </c>
    </row>
    <row r="2397" spans="1:31" ht="15" customHeight="1">
      <c r="A2397">
        <v>2396</v>
      </c>
      <c r="B2397" s="9" t="s">
        <v>393</v>
      </c>
      <c r="C2397" s="9" t="s">
        <v>485</v>
      </c>
      <c r="D2397" s="6">
        <v>41</v>
      </c>
      <c r="E2397" s="9" t="s">
        <v>648</v>
      </c>
      <c r="F2397" s="17">
        <v>103549</v>
      </c>
      <c r="G2397" s="17">
        <v>98.804000000000002</v>
      </c>
      <c r="H2397" s="17">
        <v>23.097999999999999</v>
      </c>
      <c r="I2397" s="9" t="s">
        <v>22</v>
      </c>
      <c r="J2397" s="9" t="s">
        <v>719</v>
      </c>
      <c r="K2397" s="9" t="s">
        <v>505</v>
      </c>
      <c r="L2397" s="9" t="str">
        <f>CONCATENATE(J2397,".",K2397)</f>
        <v>Ocotea.sp4</v>
      </c>
      <c r="M2397" s="9" t="s">
        <v>720</v>
      </c>
      <c r="N2397" s="11" t="s">
        <v>486</v>
      </c>
      <c r="O2397" s="64">
        <v>0</v>
      </c>
      <c r="P2397">
        <v>66</v>
      </c>
      <c r="Q2397">
        <v>1</v>
      </c>
      <c r="R2397" s="2">
        <v>133.33463770576938</v>
      </c>
      <c r="T2397">
        <f>(3.14*((P2397/2)^2))/1000000</f>
        <v>3.41946E-3</v>
      </c>
    </row>
    <row r="2398" spans="1:31" ht="15" customHeight="1">
      <c r="A2398">
        <v>2397</v>
      </c>
      <c r="B2398" s="9" t="s">
        <v>393</v>
      </c>
      <c r="C2398" s="9" t="s">
        <v>485</v>
      </c>
      <c r="D2398" s="6">
        <v>41</v>
      </c>
      <c r="E2398" s="9" t="s">
        <v>648</v>
      </c>
      <c r="F2398" s="20">
        <v>103550</v>
      </c>
      <c r="G2398" s="17">
        <v>99.203000000000003</v>
      </c>
      <c r="H2398" s="17">
        <v>22.591000000000001</v>
      </c>
      <c r="I2398" s="9" t="s">
        <v>495</v>
      </c>
      <c r="J2398" s="9" t="s">
        <v>496</v>
      </c>
      <c r="K2398" s="9" t="s">
        <v>777</v>
      </c>
      <c r="L2398" s="9" t="str">
        <f>CONCATENATE(J2398,".",K2398)</f>
        <v>Cleyera.theoidaes</v>
      </c>
      <c r="M2398" s="9" t="s">
        <v>334</v>
      </c>
      <c r="N2398" s="11" t="s">
        <v>486</v>
      </c>
      <c r="O2398" s="64">
        <v>0</v>
      </c>
      <c r="P2398">
        <v>230</v>
      </c>
      <c r="Q2398">
        <v>2</v>
      </c>
      <c r="R2398" s="2">
        <v>173.04912916624158</v>
      </c>
      <c r="T2398">
        <f>(3.14*((P2398/2)^2))/1000000</f>
        <v>4.1526500000000001E-2</v>
      </c>
      <c r="U2398" t="s">
        <v>30</v>
      </c>
      <c r="W2398">
        <v>123</v>
      </c>
    </row>
    <row r="2399" spans="1:31" ht="15" customHeight="1">
      <c r="A2399">
        <v>2398</v>
      </c>
      <c r="B2399" s="9" t="s">
        <v>393</v>
      </c>
      <c r="C2399" s="9" t="s">
        <v>485</v>
      </c>
      <c r="D2399" s="6">
        <v>41</v>
      </c>
      <c r="E2399" s="9" t="s">
        <v>648</v>
      </c>
      <c r="F2399" s="17">
        <v>103551</v>
      </c>
      <c r="G2399" s="17">
        <v>96.231999999999999</v>
      </c>
      <c r="H2399" s="17">
        <v>22.337</v>
      </c>
      <c r="I2399" s="9" t="s">
        <v>52</v>
      </c>
      <c r="J2399" s="9" t="s">
        <v>53</v>
      </c>
      <c r="L2399" s="9" t="str">
        <f>CONCATENATE(J2399,".",K2399)</f>
        <v>Styrax.</v>
      </c>
      <c r="M2399" s="9" t="s">
        <v>53</v>
      </c>
      <c r="N2399" s="11" t="s">
        <v>486</v>
      </c>
      <c r="O2399" s="64">
        <v>0</v>
      </c>
      <c r="P2399">
        <v>101</v>
      </c>
      <c r="Q2399">
        <v>2</v>
      </c>
      <c r="R2399" s="2">
        <v>135.08534294146608</v>
      </c>
      <c r="T2399">
        <f>(3.14*((P2399/2)^2))/1000000</f>
        <v>8.0077849999999999E-3</v>
      </c>
    </row>
    <row r="2400" spans="1:31" ht="15" customHeight="1">
      <c r="A2400">
        <v>2399</v>
      </c>
      <c r="B2400" s="9" t="s">
        <v>393</v>
      </c>
      <c r="C2400" s="9" t="s">
        <v>485</v>
      </c>
      <c r="D2400" s="6">
        <v>41</v>
      </c>
      <c r="E2400" s="9" t="s">
        <v>648</v>
      </c>
      <c r="F2400" s="17">
        <v>103552</v>
      </c>
      <c r="G2400" s="17">
        <v>95.108999999999995</v>
      </c>
      <c r="H2400" s="17">
        <v>20.524999999999999</v>
      </c>
      <c r="I2400" s="9" t="s">
        <v>52</v>
      </c>
      <c r="J2400" s="9" t="s">
        <v>53</v>
      </c>
      <c r="L2400" s="9" t="str">
        <f>CONCATENATE(J2400,".",K2400)</f>
        <v>Styrax.</v>
      </c>
      <c r="M2400" s="9" t="s">
        <v>53</v>
      </c>
      <c r="N2400" s="11" t="s">
        <v>486</v>
      </c>
      <c r="O2400" s="64">
        <v>0</v>
      </c>
      <c r="P2400">
        <v>228</v>
      </c>
      <c r="Q2400">
        <v>2</v>
      </c>
      <c r="R2400" s="2">
        <v>160.11889881884289</v>
      </c>
      <c r="T2400">
        <f>(3.14*((P2400/2)^2))/1000000</f>
        <v>4.080744E-2</v>
      </c>
    </row>
    <row r="2401" spans="1:30" ht="15" customHeight="1">
      <c r="A2401">
        <v>2400</v>
      </c>
      <c r="B2401" s="9" t="s">
        <v>393</v>
      </c>
      <c r="C2401" s="9" t="s">
        <v>489</v>
      </c>
      <c r="D2401" s="6">
        <v>11</v>
      </c>
      <c r="E2401" s="9" t="s">
        <v>648</v>
      </c>
      <c r="F2401" s="17">
        <v>103553</v>
      </c>
      <c r="G2401" s="17">
        <v>84.221999999999994</v>
      </c>
      <c r="H2401" s="17">
        <v>40.417000000000002</v>
      </c>
      <c r="I2401" s="9" t="s">
        <v>22</v>
      </c>
      <c r="J2401" s="9" t="s">
        <v>518</v>
      </c>
      <c r="K2401" s="9" t="s">
        <v>503</v>
      </c>
      <c r="L2401" s="9" t="str">
        <f>CONCATENATE(J2401,".",K2401)</f>
        <v>Nectandra.sp1</v>
      </c>
      <c r="M2401" s="9" t="s">
        <v>441</v>
      </c>
      <c r="N2401" s="11" t="s">
        <v>486</v>
      </c>
      <c r="O2401" s="64">
        <v>0</v>
      </c>
      <c r="P2401">
        <v>195</v>
      </c>
      <c r="Q2401">
        <v>2</v>
      </c>
      <c r="R2401" s="2">
        <v>156.99023713631203</v>
      </c>
      <c r="T2401">
        <f>(3.14*((P2401/2)^2))/1000000</f>
        <v>2.9849625000000001E-2</v>
      </c>
    </row>
    <row r="2402" spans="1:30" ht="15" customHeight="1">
      <c r="A2402">
        <v>2401</v>
      </c>
      <c r="B2402" s="9" t="s">
        <v>393</v>
      </c>
      <c r="C2402" s="9" t="s">
        <v>489</v>
      </c>
      <c r="D2402" s="6">
        <v>11</v>
      </c>
      <c r="E2402" s="9" t="s">
        <v>647</v>
      </c>
      <c r="F2402" s="20">
        <v>103554</v>
      </c>
      <c r="G2402" s="17">
        <v>80.63</v>
      </c>
      <c r="H2402" s="17">
        <v>41.75</v>
      </c>
      <c r="I2402" s="9" t="s">
        <v>54</v>
      </c>
      <c r="J2402" s="9" t="s">
        <v>55</v>
      </c>
      <c r="K2402" s="9" t="s">
        <v>502</v>
      </c>
      <c r="L2402" s="9" t="str">
        <f>CONCATENATE(J2402,".",K2402)</f>
        <v>Schefflera.sp2</v>
      </c>
      <c r="M2402" s="9" t="s">
        <v>395</v>
      </c>
      <c r="N2402" s="11" t="s">
        <v>486</v>
      </c>
      <c r="O2402" s="64">
        <v>16.821126019298337</v>
      </c>
      <c r="P2402">
        <v>251</v>
      </c>
      <c r="Q2402">
        <v>2</v>
      </c>
      <c r="R2402" s="2">
        <v>129.73113644983968</v>
      </c>
      <c r="T2402">
        <f>(3.14*((P2402/2)^2))/1000000</f>
        <v>4.9455785000000002E-2</v>
      </c>
    </row>
    <row r="2403" spans="1:30" ht="15" customHeight="1">
      <c r="A2403">
        <v>2402</v>
      </c>
      <c r="B2403" s="9" t="s">
        <v>393</v>
      </c>
      <c r="C2403" s="9" t="s">
        <v>489</v>
      </c>
      <c r="D2403" s="6">
        <v>11</v>
      </c>
      <c r="E2403" s="9" t="s">
        <v>648</v>
      </c>
      <c r="F2403" s="17">
        <v>103555</v>
      </c>
      <c r="G2403" s="17">
        <v>83.888999999999996</v>
      </c>
      <c r="H2403" s="17">
        <v>43.417000000000002</v>
      </c>
      <c r="I2403" s="9" t="s">
        <v>66</v>
      </c>
      <c r="J2403" s="9" t="s">
        <v>67</v>
      </c>
      <c r="K2403" s="9" t="s">
        <v>714</v>
      </c>
      <c r="L2403" s="9" t="str">
        <f>CONCATENATE(J2403,".",K2403)</f>
        <v>Magnolia.sororum</v>
      </c>
      <c r="M2403" s="9" t="s">
        <v>67</v>
      </c>
      <c r="N2403" s="11" t="s">
        <v>486</v>
      </c>
      <c r="O2403" s="64">
        <v>0</v>
      </c>
      <c r="P2403">
        <v>731</v>
      </c>
      <c r="Q2403">
        <v>4</v>
      </c>
      <c r="R2403" s="2">
        <v>118.03833327244622</v>
      </c>
      <c r="T2403">
        <f>(3.14*((P2403/2)^2))/1000000</f>
        <v>0.41947338500000003</v>
      </c>
    </row>
    <row r="2404" spans="1:30" ht="15" customHeight="1">
      <c r="A2404">
        <v>2403</v>
      </c>
      <c r="B2404" s="9" t="s">
        <v>393</v>
      </c>
      <c r="C2404" s="9" t="s">
        <v>489</v>
      </c>
      <c r="D2404" s="6">
        <v>12</v>
      </c>
      <c r="E2404" s="9" t="s">
        <v>648</v>
      </c>
      <c r="F2404" s="17">
        <v>103556</v>
      </c>
      <c r="G2404" s="17">
        <v>80.185000000000002</v>
      </c>
      <c r="H2404" s="17">
        <v>46.860999999999997</v>
      </c>
      <c r="I2404" s="9" t="s">
        <v>52</v>
      </c>
      <c r="J2404" s="9" t="s">
        <v>53</v>
      </c>
      <c r="L2404" s="9" t="str">
        <f>CONCATENATE(J2404,".",K2404)</f>
        <v>Styrax.</v>
      </c>
      <c r="M2404" s="9" t="s">
        <v>53</v>
      </c>
      <c r="N2404" s="11" t="s">
        <v>486</v>
      </c>
      <c r="O2404" s="64">
        <v>0</v>
      </c>
      <c r="P2404">
        <v>394</v>
      </c>
      <c r="Q2404">
        <v>3</v>
      </c>
      <c r="R2404" s="2">
        <v>145.55376336952114</v>
      </c>
      <c r="T2404">
        <f>(3.14*((P2404/2)^2))/1000000</f>
        <v>0.12186026000000001</v>
      </c>
    </row>
    <row r="2405" spans="1:30" ht="15" customHeight="1">
      <c r="A2405">
        <v>2404</v>
      </c>
      <c r="B2405" s="9" t="s">
        <v>393</v>
      </c>
      <c r="C2405" s="9" t="s">
        <v>489</v>
      </c>
      <c r="D2405" s="6">
        <v>12</v>
      </c>
      <c r="E2405" s="9" t="s">
        <v>648</v>
      </c>
      <c r="F2405" s="17">
        <v>103557</v>
      </c>
      <c r="G2405" s="17">
        <v>83.406999999999996</v>
      </c>
      <c r="H2405" s="17">
        <v>45.860999999999997</v>
      </c>
      <c r="I2405" s="9" t="s">
        <v>413</v>
      </c>
      <c r="J2405" s="9" t="s">
        <v>414</v>
      </c>
      <c r="L2405" s="9" t="str">
        <f>CONCATENATE(J2405,".",K2405)</f>
        <v>Malvaviscus.</v>
      </c>
      <c r="M2405" s="9" t="s">
        <v>414</v>
      </c>
      <c r="N2405" s="11" t="s">
        <v>486</v>
      </c>
      <c r="O2405" s="64">
        <v>0</v>
      </c>
      <c r="P2405">
        <v>66</v>
      </c>
      <c r="Q2405">
        <v>1</v>
      </c>
      <c r="R2405" s="2">
        <v>137.03450559598679</v>
      </c>
      <c r="T2405">
        <f>(3.14*((P2405/2)^2))/1000000</f>
        <v>3.41946E-3</v>
      </c>
    </row>
    <row r="2406" spans="1:30" ht="15" customHeight="1">
      <c r="A2406">
        <v>2405</v>
      </c>
      <c r="B2406" s="9" t="s">
        <v>393</v>
      </c>
      <c r="C2406" s="9" t="s">
        <v>489</v>
      </c>
      <c r="D2406" s="6">
        <v>12</v>
      </c>
      <c r="E2406" s="9" t="s">
        <v>648</v>
      </c>
      <c r="F2406" s="17">
        <v>103558</v>
      </c>
      <c r="G2406" s="17">
        <v>83.037000000000006</v>
      </c>
      <c r="H2406" s="17">
        <v>49.305</v>
      </c>
      <c r="I2406" s="9" t="s">
        <v>413</v>
      </c>
      <c r="J2406" s="9" t="s">
        <v>414</v>
      </c>
      <c r="L2406" s="9" t="str">
        <f>CONCATENATE(J2406,".",K2406)</f>
        <v>Malvaviscus.</v>
      </c>
      <c r="M2406" s="9" t="s">
        <v>414</v>
      </c>
      <c r="N2406" s="11" t="s">
        <v>486</v>
      </c>
      <c r="O2406" s="64">
        <v>0</v>
      </c>
      <c r="P2406">
        <v>58</v>
      </c>
      <c r="Q2406">
        <v>1</v>
      </c>
      <c r="R2406" s="2">
        <v>154.37988630051177</v>
      </c>
      <c r="T2406">
        <f>(3.14*((P2406/2)^2))/1000000</f>
        <v>2.6407400000000004E-3</v>
      </c>
    </row>
    <row r="2407" spans="1:30" ht="15" customHeight="1">
      <c r="A2407">
        <v>2406</v>
      </c>
      <c r="B2407" s="9" t="s">
        <v>393</v>
      </c>
      <c r="C2407" s="9" t="s">
        <v>489</v>
      </c>
      <c r="D2407" s="6">
        <v>12</v>
      </c>
      <c r="E2407" s="9" t="s">
        <v>648</v>
      </c>
      <c r="F2407" s="17">
        <v>103559</v>
      </c>
      <c r="G2407" s="17">
        <v>83.147999999999996</v>
      </c>
      <c r="H2407" s="17">
        <v>49.564999999999998</v>
      </c>
      <c r="I2407" s="9" t="s">
        <v>22</v>
      </c>
      <c r="J2407" s="9" t="s">
        <v>517</v>
      </c>
      <c r="K2407" s="9" t="s">
        <v>503</v>
      </c>
      <c r="L2407" s="9" t="str">
        <f>CONCATENATE(J2407,".",K2407)</f>
        <v>Persea.sp1</v>
      </c>
      <c r="M2407" s="9" t="s">
        <v>23</v>
      </c>
      <c r="N2407" s="11" t="s">
        <v>486</v>
      </c>
      <c r="O2407" s="64">
        <v>0</v>
      </c>
      <c r="P2407">
        <v>291</v>
      </c>
      <c r="Q2407">
        <v>2</v>
      </c>
      <c r="R2407" s="2">
        <v>188.84779947504677</v>
      </c>
      <c r="T2407">
        <f>(3.14*((P2407/2)^2))/1000000</f>
        <v>6.6474585000000003E-2</v>
      </c>
    </row>
    <row r="2408" spans="1:30" ht="15" customHeight="1">
      <c r="A2408">
        <v>2407</v>
      </c>
      <c r="B2408" s="9" t="s">
        <v>393</v>
      </c>
      <c r="C2408" s="9" t="s">
        <v>489</v>
      </c>
      <c r="D2408" s="6">
        <v>13</v>
      </c>
      <c r="E2408" s="9" t="s">
        <v>648</v>
      </c>
      <c r="F2408" s="17">
        <v>103560</v>
      </c>
      <c r="G2408" s="17">
        <v>83.185000000000002</v>
      </c>
      <c r="H2408" s="17">
        <v>52.231000000000002</v>
      </c>
      <c r="I2408" s="9" t="s">
        <v>42</v>
      </c>
      <c r="J2408" s="9" t="s">
        <v>43</v>
      </c>
      <c r="K2408" s="9" t="s">
        <v>715</v>
      </c>
      <c r="L2408" s="9" t="str">
        <f>CONCATENATE(J2408,".",K2408)</f>
        <v>Psychotria.montivaga</v>
      </c>
      <c r="M2408" s="9" t="s">
        <v>415</v>
      </c>
      <c r="N2408" s="11" t="s">
        <v>486</v>
      </c>
      <c r="O2408" s="64">
        <v>0</v>
      </c>
      <c r="P2408">
        <v>57</v>
      </c>
      <c r="Q2408">
        <v>1</v>
      </c>
      <c r="R2408" s="2">
        <v>132.10215368790477</v>
      </c>
      <c r="T2408">
        <f>(3.14*((P2408/2)^2))/1000000</f>
        <v>2.550465E-3</v>
      </c>
    </row>
    <row r="2409" spans="1:30" ht="15" customHeight="1">
      <c r="A2409">
        <v>2408</v>
      </c>
      <c r="B2409" s="9" t="s">
        <v>393</v>
      </c>
      <c r="C2409" s="9" t="s">
        <v>489</v>
      </c>
      <c r="D2409" s="6">
        <v>13</v>
      </c>
      <c r="E2409" s="9" t="s">
        <v>648</v>
      </c>
      <c r="F2409" s="17">
        <v>103561</v>
      </c>
      <c r="G2409" s="17">
        <v>81.852000000000004</v>
      </c>
      <c r="H2409" s="17">
        <v>52.676000000000002</v>
      </c>
      <c r="I2409" s="9" t="s">
        <v>52</v>
      </c>
      <c r="J2409" s="9" t="s">
        <v>53</v>
      </c>
      <c r="L2409" s="9" t="str">
        <f>CONCATENATE(J2409,".",K2409)</f>
        <v>Styrax.</v>
      </c>
      <c r="M2409" s="9" t="s">
        <v>53</v>
      </c>
      <c r="N2409" s="11" t="s">
        <v>486</v>
      </c>
      <c r="O2409" s="64">
        <v>0</v>
      </c>
      <c r="P2409">
        <v>207</v>
      </c>
      <c r="Q2409">
        <v>2</v>
      </c>
      <c r="R2409" s="2">
        <v>102.14508801561064</v>
      </c>
      <c r="T2409">
        <f>(3.14*((P2409/2)^2))/1000000</f>
        <v>3.3636465000000004E-2</v>
      </c>
    </row>
    <row r="2410" spans="1:30" ht="15" customHeight="1">
      <c r="A2410">
        <v>2409</v>
      </c>
      <c r="B2410" s="9" t="s">
        <v>393</v>
      </c>
      <c r="C2410" s="9" t="s">
        <v>489</v>
      </c>
      <c r="D2410" s="6">
        <v>13</v>
      </c>
      <c r="E2410" s="9" t="s">
        <v>648</v>
      </c>
      <c r="F2410" s="17">
        <v>103562</v>
      </c>
      <c r="G2410" s="17">
        <v>84.147999999999996</v>
      </c>
      <c r="H2410" s="17">
        <v>54.415999999999997</v>
      </c>
      <c r="I2410" s="9" t="s">
        <v>52</v>
      </c>
      <c r="J2410" s="9" t="s">
        <v>53</v>
      </c>
      <c r="L2410" s="9" t="str">
        <f>CONCATENATE(J2410,".",K2410)</f>
        <v>Styrax.</v>
      </c>
      <c r="M2410" s="9" t="s">
        <v>53</v>
      </c>
      <c r="N2410" s="11" t="s">
        <v>486</v>
      </c>
      <c r="O2410" s="64">
        <v>0</v>
      </c>
      <c r="P2410">
        <v>446</v>
      </c>
      <c r="Q2410">
        <v>3</v>
      </c>
      <c r="R2410" s="2">
        <v>151.74796625607118</v>
      </c>
      <c r="T2410">
        <f>(3.14*((P2410/2)^2))/1000000</f>
        <v>0.15614906000000001</v>
      </c>
    </row>
    <row r="2411" spans="1:30" ht="15" customHeight="1">
      <c r="A2411">
        <v>2410</v>
      </c>
      <c r="B2411" s="9" t="s">
        <v>393</v>
      </c>
      <c r="C2411" s="9" t="s">
        <v>489</v>
      </c>
      <c r="D2411" s="6">
        <v>13</v>
      </c>
      <c r="E2411" s="9" t="s">
        <v>648</v>
      </c>
      <c r="F2411" s="17">
        <v>103563</v>
      </c>
      <c r="G2411" s="17">
        <v>81</v>
      </c>
      <c r="H2411" s="17">
        <v>54.268000000000001</v>
      </c>
      <c r="I2411" s="9" t="s">
        <v>747</v>
      </c>
      <c r="J2411" s="9" t="s">
        <v>750</v>
      </c>
      <c r="K2411" s="9" t="s">
        <v>751</v>
      </c>
      <c r="L2411" s="9" t="str">
        <f>CONCATENATE(J2411,".",K2411)</f>
        <v>Bunchonsia.macrophylla</v>
      </c>
      <c r="M2411" s="9" t="s">
        <v>748</v>
      </c>
      <c r="N2411" s="11" t="s">
        <v>486</v>
      </c>
      <c r="O2411" s="64">
        <v>0</v>
      </c>
      <c r="P2411">
        <v>54</v>
      </c>
      <c r="Q2411">
        <v>1</v>
      </c>
      <c r="R2411" s="2">
        <v>122.0091273713802</v>
      </c>
      <c r="T2411">
        <f>(3.14*((P2411/2)^2))/1000000</f>
        <v>2.2890599999999999E-3</v>
      </c>
    </row>
    <row r="2412" spans="1:30" ht="15" customHeight="1">
      <c r="A2412">
        <v>2411</v>
      </c>
      <c r="B2412" s="9" t="s">
        <v>393</v>
      </c>
      <c r="C2412" s="9" t="s">
        <v>489</v>
      </c>
      <c r="D2412" s="6">
        <v>14</v>
      </c>
      <c r="E2412" s="9" t="s">
        <v>648</v>
      </c>
      <c r="F2412" s="17">
        <v>103564</v>
      </c>
      <c r="G2412" s="17">
        <v>81.221999999999994</v>
      </c>
      <c r="H2412" s="17">
        <v>57.156999999999996</v>
      </c>
      <c r="I2412" s="9" t="s">
        <v>54</v>
      </c>
      <c r="J2412" s="9" t="s">
        <v>55</v>
      </c>
      <c r="K2412" s="9" t="s">
        <v>502</v>
      </c>
      <c r="L2412" s="9" t="str">
        <f>CONCATENATE(J2412,".",K2412)</f>
        <v>Schefflera.sp2</v>
      </c>
      <c r="M2412" s="9" t="s">
        <v>395</v>
      </c>
      <c r="N2412" s="11" t="s">
        <v>486</v>
      </c>
      <c r="O2412" s="64">
        <v>0</v>
      </c>
      <c r="P2412">
        <v>59</v>
      </c>
      <c r="Q2412">
        <v>1</v>
      </c>
      <c r="R2412" s="2">
        <v>123.7729303379661</v>
      </c>
      <c r="T2412">
        <f>(3.14*((P2412/2)^2))/1000000</f>
        <v>2.732585E-3</v>
      </c>
      <c r="U2412" t="s">
        <v>78</v>
      </c>
    </row>
    <row r="2413" spans="1:30" ht="15" customHeight="1">
      <c r="A2413">
        <v>2412</v>
      </c>
      <c r="B2413" s="9" t="s">
        <v>393</v>
      </c>
      <c r="C2413" s="9" t="s">
        <v>489</v>
      </c>
      <c r="D2413" s="6">
        <v>24</v>
      </c>
      <c r="E2413" s="9" t="s">
        <v>648</v>
      </c>
      <c r="F2413" s="17">
        <v>103565</v>
      </c>
      <c r="G2413" s="17">
        <v>87.518000000000001</v>
      </c>
      <c r="H2413" s="17">
        <v>55.378999999999998</v>
      </c>
      <c r="I2413" s="9" t="s">
        <v>413</v>
      </c>
      <c r="J2413" s="9" t="s">
        <v>414</v>
      </c>
      <c r="L2413" s="9" t="str">
        <f>CONCATENATE(J2413,".",K2413)</f>
        <v>Malvaviscus.</v>
      </c>
      <c r="M2413" s="9" t="s">
        <v>414</v>
      </c>
      <c r="N2413" s="11" t="s">
        <v>486</v>
      </c>
      <c r="O2413" s="64">
        <v>0</v>
      </c>
      <c r="P2413">
        <v>90</v>
      </c>
      <c r="Q2413">
        <v>1</v>
      </c>
      <c r="R2413" s="2">
        <v>159.00113766563402</v>
      </c>
      <c r="T2413">
        <f>(3.14*((P2413/2)^2))/1000000</f>
        <v>6.3584999999999996E-3</v>
      </c>
    </row>
    <row r="2414" spans="1:30" ht="15" customHeight="1">
      <c r="A2414">
        <v>2413</v>
      </c>
      <c r="B2414" s="9" t="s">
        <v>393</v>
      </c>
      <c r="C2414" s="9" t="s">
        <v>489</v>
      </c>
      <c r="D2414" s="6">
        <v>23</v>
      </c>
      <c r="E2414" s="9" t="s">
        <v>648</v>
      </c>
      <c r="F2414" s="17">
        <v>103566</v>
      </c>
      <c r="G2414" s="17">
        <v>86.406999999999996</v>
      </c>
      <c r="H2414" s="17">
        <v>54.564</v>
      </c>
      <c r="I2414" s="9" t="s">
        <v>747</v>
      </c>
      <c r="J2414" s="9" t="s">
        <v>750</v>
      </c>
      <c r="K2414" s="9" t="s">
        <v>751</v>
      </c>
      <c r="L2414" s="9" t="str">
        <f>CONCATENATE(J2414,".",K2414)</f>
        <v>Bunchonsia.macrophylla</v>
      </c>
      <c r="M2414" s="9" t="s">
        <v>749</v>
      </c>
      <c r="N2414" s="11" t="s">
        <v>486</v>
      </c>
      <c r="O2414" s="64">
        <v>0</v>
      </c>
      <c r="P2414">
        <v>50</v>
      </c>
      <c r="Q2414">
        <v>1</v>
      </c>
      <c r="R2414" s="2">
        <v>109.62960731474381</v>
      </c>
      <c r="T2414">
        <f>(3.14*((P2414/2)^2))/1000000</f>
        <v>1.9624999999999998E-3</v>
      </c>
    </row>
    <row r="2415" spans="1:30" ht="15" customHeight="1">
      <c r="A2415">
        <v>2414</v>
      </c>
      <c r="B2415" s="9" t="s">
        <v>393</v>
      </c>
      <c r="C2415" s="9" t="s">
        <v>489</v>
      </c>
      <c r="D2415" s="6">
        <v>23</v>
      </c>
      <c r="E2415" s="9" t="s">
        <v>648</v>
      </c>
      <c r="F2415" s="17">
        <v>103567</v>
      </c>
      <c r="G2415" s="17">
        <v>87.147999999999996</v>
      </c>
      <c r="H2415" s="17">
        <v>53.786999999999999</v>
      </c>
      <c r="I2415" t="s">
        <v>763</v>
      </c>
      <c r="J2415" t="s">
        <v>764</v>
      </c>
      <c r="K2415" t="s">
        <v>765</v>
      </c>
      <c r="L2415" s="9" t="str">
        <f>CONCATENATE(J2415,".",K2415)</f>
        <v>Casearia.arborea</v>
      </c>
      <c r="M2415" s="9" t="s">
        <v>428</v>
      </c>
      <c r="N2415" s="11" t="s">
        <v>486</v>
      </c>
      <c r="O2415" s="64">
        <v>0</v>
      </c>
      <c r="P2415">
        <v>127</v>
      </c>
      <c r="Q2415">
        <v>2</v>
      </c>
      <c r="R2415" s="2">
        <v>115.2869722849685</v>
      </c>
      <c r="T2415">
        <f>(3.14*((P2415/2)^2))/1000000</f>
        <v>1.2661265000000001E-2</v>
      </c>
      <c r="AB2415" t="s">
        <v>407</v>
      </c>
      <c r="AD2415" t="s">
        <v>762</v>
      </c>
    </row>
    <row r="2416" spans="1:30" ht="15" customHeight="1">
      <c r="A2416">
        <v>2415</v>
      </c>
      <c r="B2416" s="9" t="s">
        <v>393</v>
      </c>
      <c r="C2416" s="9" t="s">
        <v>489</v>
      </c>
      <c r="D2416" s="6">
        <v>23</v>
      </c>
      <c r="E2416" s="9" t="s">
        <v>648</v>
      </c>
      <c r="F2416" s="17">
        <v>103568</v>
      </c>
      <c r="G2416" s="17">
        <v>87.037000000000006</v>
      </c>
      <c r="H2416" s="17">
        <v>51.082999999999998</v>
      </c>
      <c r="I2416" s="9" t="s">
        <v>495</v>
      </c>
      <c r="J2416" s="9" t="s">
        <v>496</v>
      </c>
      <c r="K2416" s="9" t="s">
        <v>777</v>
      </c>
      <c r="L2416" s="9" t="str">
        <f>CONCATENATE(J2416,".",K2416)</f>
        <v>Cleyera.theoidaes</v>
      </c>
      <c r="M2416" s="9" t="s">
        <v>334</v>
      </c>
      <c r="N2416" s="11" t="s">
        <v>486</v>
      </c>
      <c r="O2416" s="64">
        <v>0</v>
      </c>
      <c r="P2416">
        <v>78</v>
      </c>
      <c r="Q2416">
        <v>1</v>
      </c>
      <c r="R2416" s="2">
        <v>120.27533324100655</v>
      </c>
      <c r="T2416">
        <f>(3.14*((P2416/2)^2))/1000000</f>
        <v>4.7759400000000002E-3</v>
      </c>
      <c r="U2416" t="s">
        <v>30</v>
      </c>
      <c r="W2416">
        <v>74</v>
      </c>
    </row>
    <row r="2417" spans="1:31" ht="15" customHeight="1">
      <c r="A2417">
        <v>2416</v>
      </c>
      <c r="B2417" s="9" t="s">
        <v>393</v>
      </c>
      <c r="C2417" s="9" t="s">
        <v>489</v>
      </c>
      <c r="D2417" s="6">
        <v>23</v>
      </c>
      <c r="E2417" s="9" t="s">
        <v>648</v>
      </c>
      <c r="F2417" s="17">
        <v>103569</v>
      </c>
      <c r="G2417" s="17">
        <v>86.741</v>
      </c>
      <c r="H2417" s="17">
        <v>50.786999999999999</v>
      </c>
      <c r="I2417" s="9" t="s">
        <v>66</v>
      </c>
      <c r="J2417" s="9" t="s">
        <v>67</v>
      </c>
      <c r="K2417" s="9" t="s">
        <v>714</v>
      </c>
      <c r="L2417" s="9" t="str">
        <f>CONCATENATE(J2417,".",K2417)</f>
        <v>Magnolia.sororum</v>
      </c>
      <c r="M2417" s="9" t="s">
        <v>67</v>
      </c>
      <c r="N2417" s="11" t="s">
        <v>486</v>
      </c>
      <c r="O2417" s="64">
        <v>0</v>
      </c>
      <c r="P2417">
        <v>430</v>
      </c>
      <c r="Q2417">
        <v>3</v>
      </c>
      <c r="R2417" s="2">
        <v>160.07244688245549</v>
      </c>
      <c r="S2417">
        <v>210</v>
      </c>
      <c r="T2417">
        <f>(3.14*((P2417/2)^2))/1000000</f>
        <v>0.14514650000000001</v>
      </c>
      <c r="U2417" t="s">
        <v>48</v>
      </c>
      <c r="AE2417" t="s">
        <v>337</v>
      </c>
    </row>
    <row r="2418" spans="1:31" ht="15" customHeight="1">
      <c r="A2418">
        <v>2417</v>
      </c>
      <c r="B2418" s="9" t="s">
        <v>393</v>
      </c>
      <c r="C2418" s="9" t="s">
        <v>489</v>
      </c>
      <c r="D2418" s="6">
        <v>23</v>
      </c>
      <c r="E2418" s="9" t="s">
        <v>647</v>
      </c>
      <c r="F2418" s="20">
        <v>103570</v>
      </c>
      <c r="G2418" s="17">
        <v>87.397999999999996</v>
      </c>
      <c r="H2418" s="17">
        <v>50.602000000000004</v>
      </c>
      <c r="I2418" s="9" t="s">
        <v>355</v>
      </c>
      <c r="J2418" s="9" t="s">
        <v>458</v>
      </c>
      <c r="L2418" s="9" t="str">
        <f>CONCATENATE(J2418,".",K2418)</f>
        <v>Erythrina.</v>
      </c>
      <c r="M2418" s="9" t="s">
        <v>458</v>
      </c>
      <c r="N2418" s="11" t="s">
        <v>486</v>
      </c>
      <c r="O2418" s="64">
        <v>25.589148707506649</v>
      </c>
      <c r="P2418">
        <v>642</v>
      </c>
      <c r="Q2418">
        <v>4</v>
      </c>
      <c r="R2418" s="2">
        <v>138.37579749162893</v>
      </c>
      <c r="T2418">
        <f>(3.14*((P2418/2)^2))/1000000</f>
        <v>0.32354874</v>
      </c>
    </row>
    <row r="2419" spans="1:31" ht="15" customHeight="1">
      <c r="A2419">
        <v>2418</v>
      </c>
      <c r="B2419" s="9" t="s">
        <v>393</v>
      </c>
      <c r="C2419" s="9" t="s">
        <v>489</v>
      </c>
      <c r="D2419" s="6">
        <v>23</v>
      </c>
      <c r="E2419" s="9" t="s">
        <v>648</v>
      </c>
      <c r="F2419" s="17">
        <v>103571</v>
      </c>
      <c r="G2419" s="17">
        <v>85.591999999999999</v>
      </c>
      <c r="H2419" s="17">
        <v>50.268000000000001</v>
      </c>
      <c r="I2419" s="9" t="s">
        <v>495</v>
      </c>
      <c r="J2419" s="9" t="s">
        <v>496</v>
      </c>
      <c r="K2419" s="9" t="s">
        <v>777</v>
      </c>
      <c r="L2419" s="9" t="str">
        <f>CONCATENATE(J2419,".",K2419)</f>
        <v>Cleyera.theoidaes</v>
      </c>
      <c r="M2419" s="9" t="s">
        <v>334</v>
      </c>
      <c r="N2419" s="11" t="s">
        <v>486</v>
      </c>
      <c r="O2419" s="64">
        <v>0</v>
      </c>
      <c r="P2419">
        <v>65</v>
      </c>
      <c r="Q2419">
        <v>1</v>
      </c>
      <c r="R2419" s="2">
        <v>171.65478678388729</v>
      </c>
      <c r="T2419">
        <f>(3.14*((P2419/2)^2))/1000000</f>
        <v>3.3166250000000001E-3</v>
      </c>
    </row>
    <row r="2420" spans="1:31" ht="15" customHeight="1">
      <c r="A2420">
        <v>2419</v>
      </c>
      <c r="B2420" s="9" t="s">
        <v>393</v>
      </c>
      <c r="C2420" s="9" t="s">
        <v>489</v>
      </c>
      <c r="D2420" s="6">
        <v>22</v>
      </c>
      <c r="E2420" s="9" t="s">
        <v>648</v>
      </c>
      <c r="F2420" s="17">
        <v>103572</v>
      </c>
      <c r="G2420" s="17">
        <v>89.37</v>
      </c>
      <c r="H2420" s="17">
        <v>49.341999999999999</v>
      </c>
      <c r="I2420" s="9" t="s">
        <v>413</v>
      </c>
      <c r="J2420" s="9" t="s">
        <v>414</v>
      </c>
      <c r="L2420" s="9" t="str">
        <f>CONCATENATE(J2420,".",K2420)</f>
        <v>Malvaviscus.</v>
      </c>
      <c r="M2420" s="9" t="s">
        <v>414</v>
      </c>
      <c r="N2420" s="11" t="s">
        <v>486</v>
      </c>
      <c r="O2420" s="64">
        <v>0</v>
      </c>
      <c r="P2420">
        <v>72</v>
      </c>
      <c r="Q2420">
        <v>1</v>
      </c>
      <c r="R2420" s="2">
        <v>122.80597869635903</v>
      </c>
      <c r="T2420">
        <f>(3.14*((P2420/2)^2))/1000000</f>
        <v>4.0694399999999997E-3</v>
      </c>
      <c r="U2420" t="s">
        <v>30</v>
      </c>
      <c r="W2420">
        <v>63</v>
      </c>
    </row>
    <row r="2421" spans="1:31" ht="15" customHeight="1">
      <c r="A2421">
        <v>2420</v>
      </c>
      <c r="B2421" s="9" t="s">
        <v>393</v>
      </c>
      <c r="C2421" s="9" t="s">
        <v>489</v>
      </c>
      <c r="D2421" s="6">
        <v>22</v>
      </c>
      <c r="E2421" s="9" t="s">
        <v>648</v>
      </c>
      <c r="F2421" s="17">
        <v>103573</v>
      </c>
      <c r="G2421" s="17">
        <v>87.962999999999994</v>
      </c>
      <c r="H2421" s="17">
        <v>46.676000000000002</v>
      </c>
      <c r="I2421" t="s">
        <v>763</v>
      </c>
      <c r="J2421" t="s">
        <v>764</v>
      </c>
      <c r="K2421" t="s">
        <v>765</v>
      </c>
      <c r="L2421" s="9" t="str">
        <f>CONCATENATE(J2421,".",K2421)</f>
        <v>Casearia.arborea</v>
      </c>
      <c r="M2421" s="9" t="s">
        <v>428</v>
      </c>
      <c r="N2421" s="11" t="s">
        <v>486</v>
      </c>
      <c r="O2421" s="64">
        <v>0</v>
      </c>
      <c r="P2421">
        <v>104</v>
      </c>
      <c r="Q2421">
        <v>2</v>
      </c>
      <c r="R2421" s="2">
        <v>106.50289673340484</v>
      </c>
      <c r="T2421">
        <f>(3.14*((P2421/2)^2))/1000000</f>
        <v>8.4905599999999994E-3</v>
      </c>
    </row>
    <row r="2422" spans="1:31" ht="15" customHeight="1">
      <c r="A2422">
        <v>2421</v>
      </c>
      <c r="B2422" s="9" t="s">
        <v>393</v>
      </c>
      <c r="C2422" s="9" t="s">
        <v>489</v>
      </c>
      <c r="D2422" s="6">
        <v>22</v>
      </c>
      <c r="E2422" s="9" t="s">
        <v>648</v>
      </c>
      <c r="F2422" s="17">
        <v>103574</v>
      </c>
      <c r="G2422" s="17">
        <v>85.555000000000007</v>
      </c>
      <c r="H2422" s="17">
        <v>45.268000000000001</v>
      </c>
      <c r="I2422" s="9" t="s">
        <v>22</v>
      </c>
      <c r="J2422" s="9" t="s">
        <v>719</v>
      </c>
      <c r="K2422" s="9" t="s">
        <v>505</v>
      </c>
      <c r="L2422" s="9" t="str">
        <f>CONCATENATE(J2422,".",K2422)</f>
        <v>Ocotea.sp4</v>
      </c>
      <c r="M2422" s="9" t="s">
        <v>720</v>
      </c>
      <c r="N2422" s="11" t="s">
        <v>486</v>
      </c>
      <c r="O2422" s="64">
        <v>0</v>
      </c>
      <c r="P2422">
        <v>580</v>
      </c>
      <c r="Q2422">
        <v>4</v>
      </c>
      <c r="R2422" s="2">
        <v>119.6510712987596</v>
      </c>
      <c r="T2422">
        <f>(3.14*((P2422/2)^2))/1000000</f>
        <v>0.26407399999999998</v>
      </c>
    </row>
    <row r="2423" spans="1:31" ht="15" customHeight="1">
      <c r="A2423">
        <v>2422</v>
      </c>
      <c r="B2423" s="9" t="s">
        <v>393</v>
      </c>
      <c r="C2423" s="9" t="s">
        <v>489</v>
      </c>
      <c r="D2423" s="6">
        <v>21</v>
      </c>
      <c r="E2423" s="9" t="s">
        <v>648</v>
      </c>
      <c r="F2423" s="17">
        <v>103575</v>
      </c>
      <c r="G2423" s="17">
        <v>88.555000000000007</v>
      </c>
      <c r="H2423" s="17">
        <v>44.12</v>
      </c>
      <c r="I2423" s="9" t="s">
        <v>399</v>
      </c>
      <c r="J2423" s="9" t="s">
        <v>400</v>
      </c>
      <c r="K2423" s="9" t="s">
        <v>401</v>
      </c>
      <c r="L2423" s="9" t="str">
        <f>CONCATENATE(J2423,".",K2423)</f>
        <v>Billia.rosea</v>
      </c>
      <c r="M2423" s="9" t="s">
        <v>402</v>
      </c>
      <c r="N2423" s="11" t="s">
        <v>486</v>
      </c>
      <c r="O2423" s="64">
        <v>0</v>
      </c>
      <c r="P2423">
        <v>60</v>
      </c>
      <c r="Q2423">
        <v>1</v>
      </c>
      <c r="R2423" s="2">
        <v>103.34967931686589</v>
      </c>
      <c r="T2423">
        <f>(3.14*((P2423/2)^2))/1000000</f>
        <v>2.826E-3</v>
      </c>
    </row>
    <row r="2424" spans="1:31" ht="15" customHeight="1">
      <c r="A2424">
        <v>2423</v>
      </c>
      <c r="B2424" s="9" t="s">
        <v>393</v>
      </c>
      <c r="C2424" s="9" t="s">
        <v>489</v>
      </c>
      <c r="D2424" s="6">
        <v>21</v>
      </c>
      <c r="E2424" s="9" t="s">
        <v>648</v>
      </c>
      <c r="F2424" s="17">
        <v>103576</v>
      </c>
      <c r="G2424" s="17">
        <v>88.703000000000003</v>
      </c>
      <c r="H2424" s="17">
        <v>42.639000000000003</v>
      </c>
      <c r="I2424" s="9" t="s">
        <v>82</v>
      </c>
      <c r="J2424" s="9" t="s">
        <v>83</v>
      </c>
      <c r="L2424" s="9" t="str">
        <f>CONCATENATE(J2424,".",K2424)</f>
        <v>Cytarexylum.</v>
      </c>
      <c r="M2424" s="9" t="s">
        <v>83</v>
      </c>
      <c r="N2424" s="11" t="s">
        <v>486</v>
      </c>
      <c r="O2424" s="64">
        <v>0</v>
      </c>
      <c r="P2424">
        <v>241</v>
      </c>
      <c r="Q2424">
        <v>2</v>
      </c>
      <c r="R2424" s="2">
        <v>183.75070954145801</v>
      </c>
      <c r="T2424">
        <f>(3.14*((P2424/2)^2))/1000000</f>
        <v>4.5593584999999999E-2</v>
      </c>
    </row>
    <row r="2425" spans="1:31" ht="15" customHeight="1">
      <c r="A2425">
        <v>2424</v>
      </c>
      <c r="B2425" s="9" t="s">
        <v>393</v>
      </c>
      <c r="C2425" s="9" t="s">
        <v>489</v>
      </c>
      <c r="D2425" s="6">
        <v>21</v>
      </c>
      <c r="E2425" s="9" t="s">
        <v>648</v>
      </c>
      <c r="F2425" s="17">
        <v>103577</v>
      </c>
      <c r="G2425" s="17">
        <v>89.259</v>
      </c>
      <c r="H2425" s="17">
        <v>41.935000000000002</v>
      </c>
      <c r="I2425" s="9" t="s">
        <v>413</v>
      </c>
      <c r="J2425" s="9" t="s">
        <v>414</v>
      </c>
      <c r="L2425" s="9" t="str">
        <f>CONCATENATE(J2425,".",K2425)</f>
        <v>Malvaviscus.</v>
      </c>
      <c r="M2425" s="9" t="s">
        <v>414</v>
      </c>
      <c r="N2425" s="11" t="s">
        <v>486</v>
      </c>
      <c r="O2425" s="64">
        <v>0</v>
      </c>
      <c r="P2425">
        <v>62</v>
      </c>
      <c r="Q2425">
        <v>1</v>
      </c>
      <c r="R2425" s="2">
        <v>129.0839709045006</v>
      </c>
      <c r="T2425">
        <f>(3.14*((P2425/2)^2))/1000000</f>
        <v>3.01754E-3</v>
      </c>
    </row>
    <row r="2426" spans="1:31" ht="15" customHeight="1">
      <c r="A2426">
        <v>2425</v>
      </c>
      <c r="B2426" s="9" t="s">
        <v>393</v>
      </c>
      <c r="C2426" s="9" t="s">
        <v>489</v>
      </c>
      <c r="D2426" s="6">
        <v>21</v>
      </c>
      <c r="E2426" s="9" t="s">
        <v>647</v>
      </c>
      <c r="F2426" s="16">
        <v>103578</v>
      </c>
      <c r="G2426" s="17">
        <v>85.814999999999998</v>
      </c>
      <c r="H2426" s="17">
        <v>42.231000000000002</v>
      </c>
      <c r="I2426" s="9" t="s">
        <v>52</v>
      </c>
      <c r="J2426" s="9" t="s">
        <v>53</v>
      </c>
      <c r="L2426" s="9" t="str">
        <f>CONCATENATE(J2426,".",K2426)</f>
        <v>Styrax.</v>
      </c>
      <c r="M2426" s="9" t="s">
        <v>53</v>
      </c>
      <c r="N2426" s="11" t="s">
        <v>486</v>
      </c>
      <c r="O2426" s="64">
        <v>13.123689636260641</v>
      </c>
      <c r="P2426">
        <v>397</v>
      </c>
      <c r="Q2426">
        <v>3</v>
      </c>
      <c r="R2426" s="2">
        <v>176.48724823581577</v>
      </c>
      <c r="S2426">
        <v>190</v>
      </c>
      <c r="T2426">
        <f>(3.14*((P2426/2)^2))/1000000</f>
        <v>0.12372306500000001</v>
      </c>
      <c r="U2426" t="s">
        <v>48</v>
      </c>
      <c r="AE2426" t="s">
        <v>354</v>
      </c>
    </row>
    <row r="2427" spans="1:31" ht="15" customHeight="1">
      <c r="A2427">
        <v>2426</v>
      </c>
      <c r="B2427" s="9" t="s">
        <v>393</v>
      </c>
      <c r="C2427" s="9" t="s">
        <v>489</v>
      </c>
      <c r="D2427" s="6">
        <v>32</v>
      </c>
      <c r="E2427" s="9" t="s">
        <v>648</v>
      </c>
      <c r="F2427" s="17">
        <v>103579</v>
      </c>
      <c r="G2427" s="17">
        <v>93.703000000000003</v>
      </c>
      <c r="H2427" s="17">
        <v>46.639000000000003</v>
      </c>
      <c r="I2427" s="9" t="s">
        <v>747</v>
      </c>
      <c r="J2427" s="9" t="s">
        <v>750</v>
      </c>
      <c r="K2427" s="9" t="s">
        <v>751</v>
      </c>
      <c r="L2427" s="9" t="str">
        <f>CONCATENATE(J2427,".",K2427)</f>
        <v>Bunchonsia.macrophylla</v>
      </c>
      <c r="M2427" s="9" t="s">
        <v>749</v>
      </c>
      <c r="N2427" s="11" t="s">
        <v>486</v>
      </c>
      <c r="O2427" s="64">
        <v>0</v>
      </c>
      <c r="P2427">
        <v>67</v>
      </c>
      <c r="Q2427">
        <v>1</v>
      </c>
      <c r="R2427" s="2">
        <v>188.65155802878621</v>
      </c>
      <c r="T2427">
        <f>(3.14*((P2427/2)^2))/1000000</f>
        <v>3.5238650000000002E-3</v>
      </c>
    </row>
    <row r="2428" spans="1:31" ht="15" customHeight="1">
      <c r="A2428">
        <v>2427</v>
      </c>
      <c r="B2428" s="9" t="s">
        <v>393</v>
      </c>
      <c r="C2428" s="9" t="s">
        <v>489</v>
      </c>
      <c r="D2428" s="6">
        <v>32</v>
      </c>
      <c r="E2428" s="9" t="s">
        <v>648</v>
      </c>
      <c r="F2428" s="17">
        <v>103580</v>
      </c>
      <c r="G2428" s="17">
        <v>94.518000000000001</v>
      </c>
      <c r="H2428" s="17">
        <v>47.415999999999997</v>
      </c>
      <c r="I2428" s="9" t="s">
        <v>22</v>
      </c>
      <c r="J2428" s="9" t="s">
        <v>518</v>
      </c>
      <c r="K2428" s="9" t="s">
        <v>503</v>
      </c>
      <c r="L2428" s="9" t="str">
        <f>CONCATENATE(J2428,".",K2428)</f>
        <v>Nectandra.sp1</v>
      </c>
      <c r="M2428" s="9" t="s">
        <v>441</v>
      </c>
      <c r="N2428" s="11" t="s">
        <v>486</v>
      </c>
      <c r="O2428" s="64">
        <v>0</v>
      </c>
      <c r="P2428">
        <v>270</v>
      </c>
      <c r="Q2428">
        <v>2</v>
      </c>
      <c r="R2428" s="2">
        <v>115.06454900139003</v>
      </c>
      <c r="T2428">
        <f>(3.14*((P2428/2)^2))/1000000</f>
        <v>5.72265E-2</v>
      </c>
    </row>
    <row r="2429" spans="1:31" ht="15" customHeight="1">
      <c r="A2429">
        <v>2428</v>
      </c>
      <c r="B2429" s="9" t="s">
        <v>393</v>
      </c>
      <c r="C2429" s="9" t="s">
        <v>489</v>
      </c>
      <c r="D2429" s="6">
        <v>32</v>
      </c>
      <c r="E2429" s="9" t="s">
        <v>648</v>
      </c>
      <c r="F2429" s="17">
        <v>103581</v>
      </c>
      <c r="G2429" s="17">
        <v>94.850999999999999</v>
      </c>
      <c r="H2429" s="17">
        <v>47.491</v>
      </c>
      <c r="I2429" s="9" t="s">
        <v>42</v>
      </c>
      <c r="J2429" s="9" t="s">
        <v>43</v>
      </c>
      <c r="K2429" s="9" t="s">
        <v>715</v>
      </c>
      <c r="L2429" s="9" t="str">
        <f>CONCATENATE(J2429,".",K2429)</f>
        <v>Psychotria.montivaga</v>
      </c>
      <c r="M2429" s="9" t="s">
        <v>415</v>
      </c>
      <c r="N2429" s="11" t="s">
        <v>486</v>
      </c>
      <c r="O2429" s="64">
        <v>0</v>
      </c>
      <c r="P2429">
        <v>76</v>
      </c>
      <c r="Q2429">
        <v>1</v>
      </c>
      <c r="R2429" s="2">
        <v>134.81654861605159</v>
      </c>
      <c r="T2429">
        <f>(3.14*((P2429/2)^2))/1000000</f>
        <v>4.5341599999999998E-3</v>
      </c>
    </row>
    <row r="2430" spans="1:31" ht="15" customHeight="1">
      <c r="A2430">
        <v>2429</v>
      </c>
      <c r="B2430" s="9" t="s">
        <v>393</v>
      </c>
      <c r="C2430" s="9" t="s">
        <v>489</v>
      </c>
      <c r="D2430" s="6">
        <v>34</v>
      </c>
      <c r="E2430" s="9" t="s">
        <v>648</v>
      </c>
      <c r="F2430" s="17">
        <v>103582</v>
      </c>
      <c r="G2430" s="17">
        <v>93.665999999999997</v>
      </c>
      <c r="H2430" s="17">
        <v>55.194000000000003</v>
      </c>
      <c r="I2430" s="9" t="s">
        <v>52</v>
      </c>
      <c r="J2430" s="9" t="s">
        <v>53</v>
      </c>
      <c r="L2430" s="9" t="str">
        <f>CONCATENATE(J2430,".",K2430)</f>
        <v>Styrax.</v>
      </c>
      <c r="M2430" s="9" t="s">
        <v>53</v>
      </c>
      <c r="N2430" s="11" t="s">
        <v>486</v>
      </c>
      <c r="O2430" s="64">
        <v>0</v>
      </c>
      <c r="P2430">
        <v>195</v>
      </c>
      <c r="Q2430">
        <v>2</v>
      </c>
      <c r="R2430" s="2">
        <v>143.4156762747308</v>
      </c>
      <c r="T2430">
        <f>(3.14*((P2430/2)^2))/1000000</f>
        <v>2.9849625000000001E-2</v>
      </c>
    </row>
    <row r="2431" spans="1:31" ht="15" customHeight="1">
      <c r="A2431">
        <v>2430</v>
      </c>
      <c r="B2431" s="9" t="s">
        <v>393</v>
      </c>
      <c r="C2431" s="9" t="s">
        <v>489</v>
      </c>
      <c r="D2431" s="6">
        <v>44</v>
      </c>
      <c r="E2431" s="9" t="s">
        <v>648</v>
      </c>
      <c r="F2431" s="17">
        <v>103583</v>
      </c>
      <c r="G2431" s="17">
        <v>95.888000000000005</v>
      </c>
      <c r="H2431" s="17">
        <v>58.341999999999999</v>
      </c>
      <c r="I2431" s="9" t="s">
        <v>34</v>
      </c>
      <c r="J2431" s="9" t="s">
        <v>35</v>
      </c>
      <c r="K2431" s="9" t="s">
        <v>505</v>
      </c>
      <c r="L2431" s="9" t="str">
        <f>CONCATENATE(J2431,".",K2431)</f>
        <v>Ardisia.sp4</v>
      </c>
      <c r="M2431" s="9" t="s">
        <v>453</v>
      </c>
      <c r="N2431" s="11" t="s">
        <v>486</v>
      </c>
      <c r="O2431" s="64">
        <v>0</v>
      </c>
      <c r="P2431">
        <v>150</v>
      </c>
      <c r="Q2431">
        <v>2</v>
      </c>
      <c r="R2431" s="2">
        <v>167.26768644190844</v>
      </c>
      <c r="T2431">
        <f>(3.14*((P2431/2)^2))/1000000</f>
        <v>1.7662500000000001E-2</v>
      </c>
    </row>
    <row r="2432" spans="1:31" ht="15" customHeight="1">
      <c r="A2432">
        <v>2431</v>
      </c>
      <c r="B2432" s="9" t="s">
        <v>393</v>
      </c>
      <c r="C2432" s="9" t="s">
        <v>489</v>
      </c>
      <c r="D2432" s="6">
        <v>44</v>
      </c>
      <c r="E2432" s="9" t="s">
        <v>648</v>
      </c>
      <c r="F2432" s="17">
        <v>103584</v>
      </c>
      <c r="G2432" s="17">
        <v>99.480999999999995</v>
      </c>
      <c r="H2432" s="17">
        <v>54.935000000000002</v>
      </c>
      <c r="I2432" s="9" t="s">
        <v>34</v>
      </c>
      <c r="J2432" s="9" t="s">
        <v>35</v>
      </c>
      <c r="K2432" s="9" t="s">
        <v>505</v>
      </c>
      <c r="L2432" s="9" t="str">
        <f>CONCATENATE(J2432,".",K2432)</f>
        <v>Ardisia.sp4</v>
      </c>
      <c r="M2432" s="9" t="s">
        <v>453</v>
      </c>
      <c r="N2432" s="11" t="s">
        <v>486</v>
      </c>
      <c r="O2432" s="64">
        <v>0</v>
      </c>
      <c r="P2432">
        <v>61</v>
      </c>
      <c r="Q2432">
        <v>1</v>
      </c>
      <c r="R2432" s="2">
        <v>144.66429341036107</v>
      </c>
      <c r="T2432">
        <f>(3.14*((P2432/2)^2))/1000000</f>
        <v>2.9209850000000001E-3</v>
      </c>
    </row>
    <row r="2433" spans="1:23" ht="15" customHeight="1">
      <c r="A2433">
        <v>2432</v>
      </c>
      <c r="B2433" s="9" t="s">
        <v>393</v>
      </c>
      <c r="C2433" s="9" t="s">
        <v>489</v>
      </c>
      <c r="D2433" s="6">
        <v>43</v>
      </c>
      <c r="E2433" s="9" t="s">
        <v>647</v>
      </c>
      <c r="F2433" s="16">
        <v>103585</v>
      </c>
      <c r="G2433" s="17">
        <v>98.74</v>
      </c>
      <c r="H2433" s="17">
        <v>54.156999999999996</v>
      </c>
      <c r="I2433" s="9" t="s">
        <v>34</v>
      </c>
      <c r="J2433" s="9" t="s">
        <v>35</v>
      </c>
      <c r="K2433" s="9" t="s">
        <v>505</v>
      </c>
      <c r="L2433" s="9" t="str">
        <f>CONCATENATE(J2433,".",K2433)</f>
        <v>Ardisia.sp4</v>
      </c>
      <c r="M2433" s="9" t="s">
        <v>453</v>
      </c>
      <c r="N2433" s="11" t="s">
        <v>486</v>
      </c>
      <c r="O2433" s="64">
        <v>11.093384924791266</v>
      </c>
      <c r="P2433">
        <v>150</v>
      </c>
      <c r="Q2433">
        <v>2</v>
      </c>
      <c r="R2433" s="2">
        <v>194.82766842679374</v>
      </c>
      <c r="T2433">
        <f>(3.14*((P2433/2)^2))/1000000</f>
        <v>1.7662500000000001E-2</v>
      </c>
      <c r="U2433" t="s">
        <v>30</v>
      </c>
      <c r="W2433">
        <v>90</v>
      </c>
    </row>
    <row r="2434" spans="1:23" ht="15" customHeight="1">
      <c r="A2434">
        <v>2433</v>
      </c>
      <c r="B2434" s="9" t="s">
        <v>393</v>
      </c>
      <c r="C2434" s="9" t="s">
        <v>489</v>
      </c>
      <c r="D2434" s="6">
        <v>43</v>
      </c>
      <c r="E2434" s="9" t="s">
        <v>648</v>
      </c>
      <c r="F2434" s="17">
        <v>103586</v>
      </c>
      <c r="G2434" s="17">
        <v>98.147999999999996</v>
      </c>
      <c r="H2434" s="17">
        <v>50.676000000000002</v>
      </c>
      <c r="I2434" s="9" t="s">
        <v>54</v>
      </c>
      <c r="J2434" s="9" t="s">
        <v>75</v>
      </c>
      <c r="K2434" s="9" t="s">
        <v>504</v>
      </c>
      <c r="L2434" s="9" t="str">
        <f>CONCATENATE(J2434,".",K2434)</f>
        <v>Dendropanax.sp3</v>
      </c>
      <c r="M2434" s="9" t="s">
        <v>397</v>
      </c>
      <c r="N2434" s="11" t="s">
        <v>486</v>
      </c>
      <c r="O2434" s="64">
        <v>0</v>
      </c>
      <c r="P2434">
        <v>52</v>
      </c>
      <c r="Q2434">
        <v>1</v>
      </c>
      <c r="R2434" s="2">
        <v>130.07128643815082</v>
      </c>
      <c r="T2434">
        <f>(3.14*((P2434/2)^2))/1000000</f>
        <v>2.1226399999999999E-3</v>
      </c>
    </row>
    <row r="2435" spans="1:23" ht="15" customHeight="1">
      <c r="A2435">
        <v>2434</v>
      </c>
      <c r="B2435" s="9" t="s">
        <v>393</v>
      </c>
      <c r="C2435" s="9" t="s">
        <v>489</v>
      </c>
      <c r="D2435" s="6">
        <v>3</v>
      </c>
      <c r="E2435" s="9" t="s">
        <v>648</v>
      </c>
      <c r="F2435" s="17">
        <v>103587</v>
      </c>
      <c r="G2435" s="17">
        <v>95.962999999999994</v>
      </c>
      <c r="H2435" s="17">
        <v>53.564</v>
      </c>
      <c r="I2435" s="9" t="s">
        <v>66</v>
      </c>
      <c r="J2435" s="9" t="s">
        <v>67</v>
      </c>
      <c r="K2435" s="9" t="s">
        <v>714</v>
      </c>
      <c r="L2435" s="9" t="str">
        <f>CONCATENATE(J2435,".",K2435)</f>
        <v>Magnolia.sororum</v>
      </c>
      <c r="M2435" s="9" t="s">
        <v>67</v>
      </c>
      <c r="N2435" s="11" t="s">
        <v>486</v>
      </c>
      <c r="O2435" s="64">
        <v>0</v>
      </c>
      <c r="P2435">
        <v>125</v>
      </c>
      <c r="Q2435">
        <v>2</v>
      </c>
      <c r="R2435" s="2">
        <v>120.14306407913853</v>
      </c>
      <c r="T2435">
        <f>(3.14*((P2435/2)^2))/1000000</f>
        <v>1.2265625E-2</v>
      </c>
    </row>
    <row r="2436" spans="1:23" ht="15" customHeight="1">
      <c r="A2436">
        <v>2435</v>
      </c>
      <c r="B2436" s="9" t="s">
        <v>393</v>
      </c>
      <c r="C2436" s="9" t="s">
        <v>489</v>
      </c>
      <c r="D2436" s="6">
        <v>42</v>
      </c>
      <c r="E2436" s="9" t="s">
        <v>648</v>
      </c>
      <c r="F2436" s="17">
        <v>103588</v>
      </c>
      <c r="G2436" s="17">
        <v>97.962000000000003</v>
      </c>
      <c r="H2436" s="17">
        <v>49.564999999999998</v>
      </c>
      <c r="I2436" s="9" t="s">
        <v>54</v>
      </c>
      <c r="J2436" s="9" t="s">
        <v>75</v>
      </c>
      <c r="K2436" s="9" t="s">
        <v>504</v>
      </c>
      <c r="L2436" s="9" t="str">
        <f>CONCATENATE(J2436,".",K2436)</f>
        <v>Dendropanax.sp3</v>
      </c>
      <c r="M2436" s="9" t="s">
        <v>397</v>
      </c>
      <c r="N2436" s="11" t="s">
        <v>486</v>
      </c>
      <c r="O2436" s="64">
        <v>0</v>
      </c>
      <c r="P2436">
        <v>58</v>
      </c>
      <c r="Q2436">
        <v>1</v>
      </c>
      <c r="R2436" s="2">
        <v>114.84797950747047</v>
      </c>
      <c r="T2436">
        <f>(3.14*((P2436/2)^2))/1000000</f>
        <v>2.6407400000000004E-3</v>
      </c>
      <c r="U2436" t="s">
        <v>30</v>
      </c>
      <c r="W2436">
        <v>52</v>
      </c>
    </row>
    <row r="2437" spans="1:23" ht="15" customHeight="1">
      <c r="A2437">
        <v>2436</v>
      </c>
      <c r="B2437" s="9" t="s">
        <v>393</v>
      </c>
      <c r="C2437" s="9" t="s">
        <v>489</v>
      </c>
      <c r="D2437" s="6">
        <v>42</v>
      </c>
      <c r="E2437" s="9" t="s">
        <v>648</v>
      </c>
      <c r="F2437" s="17">
        <v>103589</v>
      </c>
      <c r="G2437" s="17">
        <v>97.888000000000005</v>
      </c>
      <c r="H2437" s="17">
        <v>48.897999999999996</v>
      </c>
      <c r="I2437" s="9" t="s">
        <v>39</v>
      </c>
      <c r="J2437" s="9" t="s">
        <v>419</v>
      </c>
      <c r="K2437" t="s">
        <v>756</v>
      </c>
      <c r="L2437" s="9" t="str">
        <f>CONCATENATE(J2437,".",K2437)</f>
        <v>Guarea.cf. andenophylla</v>
      </c>
      <c r="M2437" s="9" t="s">
        <v>419</v>
      </c>
      <c r="N2437" s="11" t="s">
        <v>486</v>
      </c>
      <c r="O2437" s="64">
        <v>0</v>
      </c>
      <c r="P2437">
        <v>255</v>
      </c>
      <c r="Q2437">
        <v>2</v>
      </c>
      <c r="R2437" s="2">
        <v>178.68177892435835</v>
      </c>
      <c r="T2437">
        <f>(3.14*((P2437/2)^2))/1000000</f>
        <v>5.1044625000000003E-2</v>
      </c>
    </row>
    <row r="2438" spans="1:23" ht="15" customHeight="1">
      <c r="A2438">
        <v>2437</v>
      </c>
      <c r="B2438" s="9" t="s">
        <v>393</v>
      </c>
      <c r="C2438" s="9" t="s">
        <v>489</v>
      </c>
      <c r="D2438" s="6">
        <v>41</v>
      </c>
      <c r="E2438" s="9" t="s">
        <v>648</v>
      </c>
      <c r="F2438" s="17">
        <v>103590</v>
      </c>
      <c r="G2438" s="17">
        <v>97.777000000000001</v>
      </c>
      <c r="H2438" s="17">
        <v>42.454000000000001</v>
      </c>
      <c r="I2438" s="9" t="s">
        <v>54</v>
      </c>
      <c r="J2438" s="9" t="s">
        <v>75</v>
      </c>
      <c r="K2438" s="9" t="s">
        <v>504</v>
      </c>
      <c r="L2438" s="9" t="str">
        <f>CONCATENATE(J2438,".",K2438)</f>
        <v>Dendropanax.sp3</v>
      </c>
      <c r="M2438" s="9" t="s">
        <v>397</v>
      </c>
      <c r="N2438" s="11" t="s">
        <v>486</v>
      </c>
      <c r="O2438" s="64">
        <v>0</v>
      </c>
      <c r="P2438">
        <v>98</v>
      </c>
      <c r="Q2438">
        <v>1</v>
      </c>
      <c r="R2438" s="2">
        <v>138.00210313269031</v>
      </c>
      <c r="T2438">
        <f>(3.14*((P2438/2)^2))/1000000</f>
        <v>7.5391400000000006E-3</v>
      </c>
    </row>
    <row r="2439" spans="1:23" ht="15" customHeight="1">
      <c r="A2439">
        <v>2438</v>
      </c>
      <c r="B2439" s="9" t="s">
        <v>393</v>
      </c>
      <c r="C2439" s="9" t="s">
        <v>490</v>
      </c>
      <c r="D2439" s="6">
        <v>11</v>
      </c>
      <c r="E2439" s="9" t="s">
        <v>648</v>
      </c>
      <c r="F2439" s="17">
        <v>103591</v>
      </c>
      <c r="G2439" s="17">
        <v>80.634</v>
      </c>
      <c r="H2439" s="17">
        <v>61.048000000000002</v>
      </c>
      <c r="I2439" s="9" t="s">
        <v>42</v>
      </c>
      <c r="J2439" s="9" t="s">
        <v>43</v>
      </c>
      <c r="K2439" s="9" t="s">
        <v>715</v>
      </c>
      <c r="L2439" s="9" t="str">
        <f>CONCATENATE(J2439,".",K2439)</f>
        <v>Psychotria.montivaga</v>
      </c>
      <c r="M2439" s="9" t="s">
        <v>415</v>
      </c>
      <c r="N2439" s="11" t="s">
        <v>486</v>
      </c>
      <c r="O2439" s="64">
        <v>0</v>
      </c>
      <c r="P2439">
        <v>72</v>
      </c>
      <c r="Q2439">
        <v>1</v>
      </c>
      <c r="R2439" s="2">
        <v>131.13710292199227</v>
      </c>
      <c r="T2439">
        <f>(3.14*((P2439/2)^2))/1000000</f>
        <v>4.0694399999999997E-3</v>
      </c>
    </row>
    <row r="2440" spans="1:23" ht="15" customHeight="1">
      <c r="A2440">
        <v>2439</v>
      </c>
      <c r="B2440" s="9" t="s">
        <v>393</v>
      </c>
      <c r="C2440" s="9" t="s">
        <v>490</v>
      </c>
      <c r="D2440" s="6">
        <v>11</v>
      </c>
      <c r="E2440" s="9" t="s">
        <v>648</v>
      </c>
      <c r="F2440" s="17">
        <v>103592</v>
      </c>
      <c r="G2440" s="17">
        <v>80.281999999999996</v>
      </c>
      <c r="H2440" s="17">
        <v>61.856999999999999</v>
      </c>
      <c r="I2440" s="9" t="s">
        <v>34</v>
      </c>
      <c r="J2440" s="9" t="s">
        <v>35</v>
      </c>
      <c r="K2440" s="9" t="s">
        <v>505</v>
      </c>
      <c r="L2440" s="9" t="str">
        <f>CONCATENATE(J2440,".",K2440)</f>
        <v>Ardisia.sp4</v>
      </c>
      <c r="M2440" s="9" t="s">
        <v>453</v>
      </c>
      <c r="N2440" s="11" t="s">
        <v>486</v>
      </c>
      <c r="O2440" s="64">
        <v>0</v>
      </c>
      <c r="P2440">
        <v>57</v>
      </c>
      <c r="Q2440">
        <v>1</v>
      </c>
      <c r="R2440" s="2">
        <v>149.02508206133203</v>
      </c>
      <c r="T2440">
        <f>(3.14*((P2440/2)^2))/1000000</f>
        <v>2.550465E-3</v>
      </c>
    </row>
    <row r="2441" spans="1:23" ht="15" customHeight="1">
      <c r="A2441">
        <v>2440</v>
      </c>
      <c r="B2441" s="9" t="s">
        <v>393</v>
      </c>
      <c r="C2441" s="9" t="s">
        <v>490</v>
      </c>
      <c r="D2441" s="6">
        <v>11</v>
      </c>
      <c r="E2441" s="9" t="s">
        <v>647</v>
      </c>
      <c r="F2441" s="16">
        <v>103593</v>
      </c>
      <c r="G2441" s="17">
        <v>84.155000000000001</v>
      </c>
      <c r="H2441" s="17">
        <v>62.773000000000003</v>
      </c>
      <c r="I2441" s="9" t="s">
        <v>71</v>
      </c>
      <c r="J2441" s="9" t="s">
        <v>72</v>
      </c>
      <c r="K2441" s="9" t="s">
        <v>494</v>
      </c>
      <c r="L2441" s="9" t="str">
        <f>CONCATENATE(J2441,".",K2441)</f>
        <v>Cornus.disciflora</v>
      </c>
      <c r="M2441" s="9" t="s">
        <v>72</v>
      </c>
      <c r="N2441" s="11" t="s">
        <v>486</v>
      </c>
      <c r="O2441" s="64">
        <v>20.741455152497885</v>
      </c>
      <c r="P2441">
        <v>302</v>
      </c>
      <c r="Q2441">
        <v>3</v>
      </c>
      <c r="R2441" s="2">
        <v>181.23504585523807</v>
      </c>
      <c r="T2441">
        <f>(3.14*((P2441/2)^2))/1000000</f>
        <v>7.1595140000000002E-2</v>
      </c>
    </row>
    <row r="2442" spans="1:23" ht="15" customHeight="1">
      <c r="A2442">
        <v>2441</v>
      </c>
      <c r="B2442" s="9" t="s">
        <v>393</v>
      </c>
      <c r="C2442" s="9" t="s">
        <v>490</v>
      </c>
      <c r="D2442" s="6">
        <v>12</v>
      </c>
      <c r="E2442" s="9" t="s">
        <v>647</v>
      </c>
      <c r="F2442" s="16">
        <v>103594</v>
      </c>
      <c r="G2442" s="17">
        <v>82.710999999999999</v>
      </c>
      <c r="H2442" s="17">
        <v>67.879000000000005</v>
      </c>
      <c r="I2442" s="9" t="s">
        <v>34</v>
      </c>
      <c r="J2442" s="9" t="s">
        <v>35</v>
      </c>
      <c r="K2442" s="9" t="s">
        <v>505</v>
      </c>
      <c r="L2442" s="9" t="str">
        <f>CONCATENATE(J2442,".",K2442)</f>
        <v>Ardisia.sp4</v>
      </c>
      <c r="M2442" s="9" t="s">
        <v>453</v>
      </c>
      <c r="N2442" s="11" t="s">
        <v>486</v>
      </c>
      <c r="O2442" s="64">
        <v>9.6835143038169065</v>
      </c>
      <c r="P2442">
        <v>128</v>
      </c>
      <c r="Q2442">
        <v>2</v>
      </c>
      <c r="R2442" s="2">
        <v>194.90740276876971</v>
      </c>
      <c r="T2442">
        <f>(3.14*((P2442/2)^2))/1000000</f>
        <v>1.286144E-2</v>
      </c>
    </row>
    <row r="2443" spans="1:23" ht="15" customHeight="1">
      <c r="A2443">
        <v>2442</v>
      </c>
      <c r="B2443" s="9" t="s">
        <v>393</v>
      </c>
      <c r="C2443" s="9" t="s">
        <v>490</v>
      </c>
      <c r="D2443" s="6">
        <v>12</v>
      </c>
      <c r="E2443" s="9" t="s">
        <v>648</v>
      </c>
      <c r="F2443" s="17">
        <v>103595</v>
      </c>
      <c r="G2443" s="17">
        <v>82.676000000000002</v>
      </c>
      <c r="H2443" s="17">
        <v>68.900000000000006</v>
      </c>
      <c r="I2443" s="9" t="s">
        <v>424</v>
      </c>
      <c r="J2443" s="9" t="s">
        <v>425</v>
      </c>
      <c r="K2443" s="9" t="s">
        <v>736</v>
      </c>
      <c r="L2443" s="9" t="str">
        <f>CONCATENATE(J2443,".",K2443)</f>
        <v>Sapium.glandulosum</v>
      </c>
      <c r="M2443" s="9" t="s">
        <v>425</v>
      </c>
      <c r="N2443" s="11" t="s">
        <v>486</v>
      </c>
      <c r="O2443" s="64">
        <v>0</v>
      </c>
      <c r="P2443">
        <v>270</v>
      </c>
      <c r="Q2443">
        <v>2</v>
      </c>
      <c r="R2443" s="2">
        <v>130.81291740062318</v>
      </c>
      <c r="T2443">
        <f>(3.14*((P2443/2)^2))/1000000</f>
        <v>5.72265E-2</v>
      </c>
    </row>
    <row r="2444" spans="1:23" ht="15" customHeight="1">
      <c r="A2444">
        <v>2443</v>
      </c>
      <c r="B2444" s="9" t="s">
        <v>393</v>
      </c>
      <c r="C2444" s="9" t="s">
        <v>490</v>
      </c>
      <c r="D2444" s="6">
        <v>13</v>
      </c>
      <c r="E2444" s="9" t="s">
        <v>648</v>
      </c>
      <c r="F2444" s="17">
        <v>103596</v>
      </c>
      <c r="G2444" s="17">
        <v>83.31</v>
      </c>
      <c r="H2444" s="17">
        <v>70.201999999999998</v>
      </c>
      <c r="I2444" s="9" t="s">
        <v>747</v>
      </c>
      <c r="J2444" s="9" t="s">
        <v>750</v>
      </c>
      <c r="K2444" s="9" t="s">
        <v>751</v>
      </c>
      <c r="L2444" s="9" t="str">
        <f>CONCATENATE(J2444,".",K2444)</f>
        <v>Bunchonsia.macrophylla</v>
      </c>
      <c r="M2444" s="9" t="s">
        <v>749</v>
      </c>
      <c r="N2444" s="11" t="s">
        <v>486</v>
      </c>
      <c r="O2444" s="64">
        <v>0</v>
      </c>
      <c r="P2444">
        <v>74</v>
      </c>
      <c r="Q2444">
        <v>1</v>
      </c>
      <c r="R2444" s="2">
        <v>177.28767797649115</v>
      </c>
      <c r="T2444">
        <f>(3.14*((P2444/2)^2))/1000000</f>
        <v>4.2986600000000002E-3</v>
      </c>
      <c r="U2444" t="s">
        <v>73</v>
      </c>
    </row>
    <row r="2445" spans="1:23" ht="15" customHeight="1">
      <c r="A2445">
        <v>2444</v>
      </c>
      <c r="B2445" s="9" t="s">
        <v>393</v>
      </c>
      <c r="C2445" s="9" t="s">
        <v>490</v>
      </c>
      <c r="D2445" s="6">
        <v>13</v>
      </c>
      <c r="E2445" s="9" t="s">
        <v>648</v>
      </c>
      <c r="F2445" s="17">
        <v>103597</v>
      </c>
      <c r="G2445" s="17">
        <v>80.176000000000002</v>
      </c>
      <c r="H2445" s="17">
        <v>73.335999999999999</v>
      </c>
      <c r="I2445" s="9" t="s">
        <v>424</v>
      </c>
      <c r="J2445" s="9" t="s">
        <v>722</v>
      </c>
      <c r="L2445" s="9" t="str">
        <f>CONCATENATE(J2445,".",K2445)</f>
        <v>Acalypha.</v>
      </c>
      <c r="M2445" s="9" t="s">
        <v>448</v>
      </c>
      <c r="N2445" s="11" t="s">
        <v>486</v>
      </c>
      <c r="O2445" s="64">
        <v>0</v>
      </c>
      <c r="P2445">
        <v>84</v>
      </c>
      <c r="Q2445">
        <v>1</v>
      </c>
      <c r="R2445" s="2">
        <v>135.6971227631592</v>
      </c>
      <c r="T2445">
        <f>(3.14*((P2445/2)^2))/1000000</f>
        <v>5.5389599999999999E-3</v>
      </c>
    </row>
    <row r="2446" spans="1:23" ht="15" customHeight="1">
      <c r="A2446">
        <v>2445</v>
      </c>
      <c r="B2446" s="9" t="s">
        <v>393</v>
      </c>
      <c r="C2446" s="9" t="s">
        <v>490</v>
      </c>
      <c r="D2446" s="6">
        <v>14</v>
      </c>
      <c r="E2446" s="9" t="s">
        <v>648</v>
      </c>
      <c r="F2446" s="17">
        <v>103598</v>
      </c>
      <c r="G2446" s="17">
        <v>80.668999999999997</v>
      </c>
      <c r="H2446" s="17">
        <v>75.096999999999994</v>
      </c>
      <c r="I2446" s="9" t="s">
        <v>66</v>
      </c>
      <c r="J2446" s="9" t="s">
        <v>67</v>
      </c>
      <c r="K2446" s="9" t="s">
        <v>714</v>
      </c>
      <c r="L2446" s="9" t="str">
        <f>CONCATENATE(J2446,".",K2446)</f>
        <v>Magnolia.sororum</v>
      </c>
      <c r="M2446" s="9" t="s">
        <v>67</v>
      </c>
      <c r="N2446" s="11" t="s">
        <v>486</v>
      </c>
      <c r="O2446" s="64">
        <v>0</v>
      </c>
      <c r="P2446">
        <v>266</v>
      </c>
      <c r="Q2446">
        <v>2</v>
      </c>
      <c r="R2446" s="2">
        <v>146.83610543969007</v>
      </c>
      <c r="T2446">
        <f>(3.14*((P2446/2)^2))/1000000</f>
        <v>5.5543459999999996E-2</v>
      </c>
    </row>
    <row r="2447" spans="1:23" ht="15" customHeight="1">
      <c r="A2447">
        <v>2446</v>
      </c>
      <c r="B2447" s="9" t="s">
        <v>393</v>
      </c>
      <c r="C2447" s="9" t="s">
        <v>490</v>
      </c>
      <c r="D2447" s="6">
        <v>14</v>
      </c>
      <c r="E2447" s="9" t="s">
        <v>647</v>
      </c>
      <c r="F2447" s="20">
        <v>103599</v>
      </c>
      <c r="G2447" s="17">
        <v>80.739000000000004</v>
      </c>
      <c r="H2447" s="17">
        <v>77.138999999999996</v>
      </c>
      <c r="I2447" s="9" t="s">
        <v>54</v>
      </c>
      <c r="J2447" s="9" t="s">
        <v>55</v>
      </c>
      <c r="K2447" s="9" t="s">
        <v>502</v>
      </c>
      <c r="L2447" s="9" t="str">
        <f>CONCATENATE(J2447,".",K2447)</f>
        <v>Schefflera.sp2</v>
      </c>
      <c r="M2447" s="9" t="s">
        <v>395</v>
      </c>
      <c r="N2447" s="11" t="s">
        <v>486</v>
      </c>
      <c r="O2447" s="64">
        <v>7.3778735576120162</v>
      </c>
      <c r="P2447">
        <v>111</v>
      </c>
      <c r="Q2447">
        <v>2</v>
      </c>
      <c r="R2447" s="2">
        <v>149.88296566610538</v>
      </c>
      <c r="T2447">
        <f>(3.14*((P2447/2)^2))/1000000</f>
        <v>9.671985000000001E-3</v>
      </c>
    </row>
    <row r="2448" spans="1:23" ht="15" customHeight="1">
      <c r="A2448">
        <v>2447</v>
      </c>
      <c r="B2448" s="9" t="s">
        <v>393</v>
      </c>
      <c r="C2448" s="9" t="s">
        <v>490</v>
      </c>
      <c r="D2448" s="6">
        <v>24</v>
      </c>
      <c r="E2448" s="9" t="s">
        <v>648</v>
      </c>
      <c r="F2448" s="17">
        <v>103600</v>
      </c>
      <c r="G2448" s="17">
        <v>88.521000000000001</v>
      </c>
      <c r="H2448" s="17">
        <v>76.259</v>
      </c>
      <c r="I2448" s="9" t="s">
        <v>54</v>
      </c>
      <c r="J2448" s="9" t="s">
        <v>55</v>
      </c>
      <c r="K2448" s="9" t="s">
        <v>502</v>
      </c>
      <c r="L2448" s="9" t="str">
        <f>CONCATENATE(J2448,".",K2448)</f>
        <v>Schefflera.sp2</v>
      </c>
      <c r="M2448" s="9" t="s">
        <v>395</v>
      </c>
      <c r="N2448" s="11" t="s">
        <v>486</v>
      </c>
      <c r="O2448" s="64">
        <v>0</v>
      </c>
      <c r="P2448">
        <v>172</v>
      </c>
      <c r="Q2448">
        <v>2</v>
      </c>
      <c r="R2448" s="2">
        <v>106.00141596761235</v>
      </c>
      <c r="T2448">
        <f>(3.14*((P2448/2)^2))/1000000</f>
        <v>2.3223440000000001E-2</v>
      </c>
    </row>
    <row r="2449" spans="1:28" ht="15" customHeight="1">
      <c r="A2449">
        <v>2448</v>
      </c>
      <c r="B2449" s="9" t="s">
        <v>393</v>
      </c>
      <c r="C2449" s="9" t="s">
        <v>490</v>
      </c>
      <c r="D2449" s="6">
        <v>24</v>
      </c>
      <c r="E2449" s="9" t="s">
        <v>648</v>
      </c>
      <c r="F2449" s="17">
        <v>103601</v>
      </c>
      <c r="G2449" s="17">
        <v>86.62</v>
      </c>
      <c r="H2449" s="17">
        <v>75.519000000000005</v>
      </c>
      <c r="I2449" s="9" t="s">
        <v>22</v>
      </c>
      <c r="J2449" s="9" t="s">
        <v>719</v>
      </c>
      <c r="K2449" s="9" t="s">
        <v>505</v>
      </c>
      <c r="L2449" s="9" t="str">
        <f>CONCATENATE(J2449,".",K2449)</f>
        <v>Ocotea.sp4</v>
      </c>
      <c r="M2449" s="9" t="s">
        <v>720</v>
      </c>
      <c r="N2449" s="11" t="s">
        <v>486</v>
      </c>
      <c r="O2449" s="64">
        <v>0</v>
      </c>
      <c r="P2449">
        <v>65</v>
      </c>
      <c r="Q2449">
        <v>1</v>
      </c>
      <c r="R2449" s="2">
        <v>165.21332001667099</v>
      </c>
      <c r="T2449">
        <f>(3.14*((P2449/2)^2))/1000000</f>
        <v>3.3166250000000001E-3</v>
      </c>
    </row>
    <row r="2450" spans="1:28" ht="15" customHeight="1">
      <c r="A2450">
        <v>2449</v>
      </c>
      <c r="B2450" s="9" t="s">
        <v>393</v>
      </c>
      <c r="C2450" s="9" t="s">
        <v>490</v>
      </c>
      <c r="D2450" s="6">
        <v>23</v>
      </c>
      <c r="E2450" s="9" t="s">
        <v>648</v>
      </c>
      <c r="F2450" s="17">
        <v>103602</v>
      </c>
      <c r="G2450" s="17">
        <v>86.231999999999999</v>
      </c>
      <c r="H2450" s="17">
        <v>73.09</v>
      </c>
      <c r="I2450" s="9" t="s">
        <v>416</v>
      </c>
      <c r="J2450" s="9" t="s">
        <v>24</v>
      </c>
      <c r="L2450" s="9" t="str">
        <f>CONCATENATE(J2450,".",K2450)</f>
        <v>Carica.</v>
      </c>
      <c r="M2450" s="9" t="s">
        <v>24</v>
      </c>
      <c r="N2450" s="11" t="s">
        <v>486</v>
      </c>
      <c r="O2450" s="64">
        <v>0</v>
      </c>
      <c r="P2450">
        <v>112</v>
      </c>
      <c r="Q2450">
        <v>2</v>
      </c>
      <c r="R2450" s="2">
        <v>144.40301514263419</v>
      </c>
      <c r="T2450">
        <f>(3.14*((P2450/2)^2))/1000000</f>
        <v>9.8470400000000013E-3</v>
      </c>
    </row>
    <row r="2451" spans="1:28" ht="15" customHeight="1">
      <c r="A2451">
        <v>2450</v>
      </c>
      <c r="B2451" s="9" t="s">
        <v>393</v>
      </c>
      <c r="C2451" s="9" t="s">
        <v>490</v>
      </c>
      <c r="D2451" s="6">
        <v>23</v>
      </c>
      <c r="E2451" s="9" t="s">
        <v>648</v>
      </c>
      <c r="F2451" s="17">
        <v>103603</v>
      </c>
      <c r="G2451" s="17">
        <v>89.085000000000008</v>
      </c>
      <c r="H2451" s="17">
        <v>73.548000000000002</v>
      </c>
      <c r="I2451" s="9" t="s">
        <v>39</v>
      </c>
      <c r="J2451" s="9" t="s">
        <v>774</v>
      </c>
      <c r="K2451" s="9" t="s">
        <v>775</v>
      </c>
      <c r="L2451" s="9" t="str">
        <f>CONCATENATE(J2451,".",K2451)</f>
        <v>Cedrela.tonduzii</v>
      </c>
      <c r="M2451" s="9" t="s">
        <v>431</v>
      </c>
      <c r="N2451" s="11" t="s">
        <v>486</v>
      </c>
      <c r="O2451" s="64">
        <v>0</v>
      </c>
      <c r="P2451">
        <v>55</v>
      </c>
      <c r="Q2451">
        <v>1</v>
      </c>
      <c r="R2451" s="2">
        <v>197.02454556390887</v>
      </c>
      <c r="T2451">
        <f>(3.14*((P2451/2)^2))/1000000</f>
        <v>2.374625E-3</v>
      </c>
      <c r="AB2451" t="s">
        <v>404</v>
      </c>
    </row>
    <row r="2452" spans="1:28" ht="15" customHeight="1">
      <c r="A2452">
        <v>2451</v>
      </c>
      <c r="B2452" s="9" t="s">
        <v>393</v>
      </c>
      <c r="C2452" s="9" t="s">
        <v>490</v>
      </c>
      <c r="D2452" s="6">
        <v>23</v>
      </c>
      <c r="E2452" s="9" t="s">
        <v>648</v>
      </c>
      <c r="F2452" s="17">
        <v>103604</v>
      </c>
      <c r="G2452" s="17">
        <v>85</v>
      </c>
      <c r="H2452" s="17">
        <v>69.814999999999998</v>
      </c>
      <c r="I2452" t="s">
        <v>763</v>
      </c>
      <c r="J2452" t="s">
        <v>764</v>
      </c>
      <c r="K2452" t="s">
        <v>765</v>
      </c>
      <c r="L2452" s="9" t="str">
        <f>CONCATENATE(J2452,".",K2452)</f>
        <v>Casearia.arborea</v>
      </c>
      <c r="M2452" s="9" t="s">
        <v>428</v>
      </c>
      <c r="N2452" s="11" t="s">
        <v>486</v>
      </c>
      <c r="O2452" s="64">
        <v>0</v>
      </c>
      <c r="P2452">
        <v>207</v>
      </c>
      <c r="Q2452">
        <v>2</v>
      </c>
      <c r="R2452" s="2">
        <v>182.82596619034615</v>
      </c>
      <c r="T2452">
        <f>(3.14*((P2452/2)^2))/1000000</f>
        <v>3.3636465000000004E-2</v>
      </c>
    </row>
    <row r="2453" spans="1:28" ht="15" customHeight="1">
      <c r="A2453">
        <v>2452</v>
      </c>
      <c r="B2453" s="9" t="s">
        <v>393</v>
      </c>
      <c r="C2453" s="9" t="s">
        <v>490</v>
      </c>
      <c r="D2453" s="6">
        <v>22</v>
      </c>
      <c r="E2453" s="9" t="s">
        <v>648</v>
      </c>
      <c r="F2453" s="17">
        <v>103605</v>
      </c>
      <c r="G2453" s="17">
        <v>85.81</v>
      </c>
      <c r="H2453" s="17">
        <v>68.829000000000008</v>
      </c>
      <c r="I2453" s="9" t="s">
        <v>413</v>
      </c>
      <c r="J2453" s="9" t="s">
        <v>414</v>
      </c>
      <c r="L2453" s="9" t="str">
        <f>CONCATENATE(J2453,".",K2453)</f>
        <v>Malvaviscus.</v>
      </c>
      <c r="M2453" s="9" t="s">
        <v>414</v>
      </c>
      <c r="N2453" s="11" t="s">
        <v>486</v>
      </c>
      <c r="O2453" s="64">
        <v>0</v>
      </c>
      <c r="P2453">
        <v>63</v>
      </c>
      <c r="Q2453">
        <v>1</v>
      </c>
      <c r="R2453" s="2">
        <v>177.27441404453509</v>
      </c>
      <c r="T2453">
        <f>(3.14*((P2453/2)^2))/1000000</f>
        <v>3.1156650000000001E-3</v>
      </c>
    </row>
    <row r="2454" spans="1:28" ht="15" customHeight="1">
      <c r="A2454">
        <v>2453</v>
      </c>
      <c r="B2454" s="9" t="s">
        <v>393</v>
      </c>
      <c r="C2454" s="9" t="s">
        <v>490</v>
      </c>
      <c r="D2454" s="6">
        <v>22</v>
      </c>
      <c r="E2454" s="9" t="s">
        <v>648</v>
      </c>
      <c r="F2454" s="17">
        <v>103606</v>
      </c>
      <c r="G2454" s="17">
        <v>87.042000000000002</v>
      </c>
      <c r="H2454" s="17">
        <v>67.385999999999996</v>
      </c>
      <c r="I2454" s="9" t="s">
        <v>54</v>
      </c>
      <c r="J2454" s="9" t="s">
        <v>75</v>
      </c>
      <c r="K2454" s="9" t="s">
        <v>504</v>
      </c>
      <c r="L2454" s="9" t="str">
        <f>CONCATENATE(J2454,".",K2454)</f>
        <v>Dendropanax.sp3</v>
      </c>
      <c r="M2454" s="9" t="s">
        <v>397</v>
      </c>
      <c r="N2454" s="11" t="s">
        <v>486</v>
      </c>
      <c r="O2454" s="64">
        <v>0</v>
      </c>
      <c r="P2454">
        <v>81</v>
      </c>
      <c r="Q2454">
        <v>1</v>
      </c>
      <c r="R2454" s="2">
        <v>144.7657630042097</v>
      </c>
      <c r="T2454">
        <f>(3.14*((P2454/2)^2))/1000000</f>
        <v>5.1503850000000004E-3</v>
      </c>
    </row>
    <row r="2455" spans="1:28" ht="15" customHeight="1">
      <c r="A2455">
        <v>2454</v>
      </c>
      <c r="B2455" s="9" t="s">
        <v>393</v>
      </c>
      <c r="C2455" s="9" t="s">
        <v>490</v>
      </c>
      <c r="D2455" s="6">
        <v>21</v>
      </c>
      <c r="E2455" s="9" t="s">
        <v>648</v>
      </c>
      <c r="F2455" s="17">
        <v>103607</v>
      </c>
      <c r="G2455" s="17">
        <v>88.31</v>
      </c>
      <c r="H2455" s="17">
        <v>60.942</v>
      </c>
      <c r="I2455" s="9" t="s">
        <v>54</v>
      </c>
      <c r="J2455" s="9" t="s">
        <v>55</v>
      </c>
      <c r="K2455" s="9" t="s">
        <v>502</v>
      </c>
      <c r="L2455" s="9" t="str">
        <f>CONCATENATE(J2455,".",K2455)</f>
        <v>Schefflera.sp2</v>
      </c>
      <c r="M2455" s="9" t="s">
        <v>395</v>
      </c>
      <c r="N2455" s="11" t="s">
        <v>486</v>
      </c>
      <c r="O2455" s="64">
        <v>0</v>
      </c>
      <c r="P2455">
        <v>56</v>
      </c>
      <c r="Q2455">
        <v>1</v>
      </c>
      <c r="R2455" s="2">
        <v>109.28982904178413</v>
      </c>
      <c r="T2455">
        <f>(3.14*((P2455/2)^2))/1000000</f>
        <v>2.4617600000000003E-3</v>
      </c>
    </row>
    <row r="2456" spans="1:28" ht="15" customHeight="1">
      <c r="A2456">
        <v>2455</v>
      </c>
      <c r="B2456" s="9" t="s">
        <v>393</v>
      </c>
      <c r="C2456" s="9" t="s">
        <v>490</v>
      </c>
      <c r="D2456" s="6">
        <v>21</v>
      </c>
      <c r="E2456" s="9" t="s">
        <v>648</v>
      </c>
      <c r="F2456" s="17">
        <v>103608</v>
      </c>
      <c r="G2456" s="17">
        <v>87.745999999999995</v>
      </c>
      <c r="H2456" s="17">
        <v>60.273000000000003</v>
      </c>
      <c r="I2456" s="9" t="s">
        <v>22</v>
      </c>
      <c r="J2456" s="9" t="s">
        <v>719</v>
      </c>
      <c r="K2456" s="9" t="s">
        <v>505</v>
      </c>
      <c r="L2456" s="9" t="str">
        <f>CONCATENATE(J2456,".",K2456)</f>
        <v>Ocotea.sp4</v>
      </c>
      <c r="M2456" s="9" t="s">
        <v>720</v>
      </c>
      <c r="N2456" s="11" t="s">
        <v>486</v>
      </c>
      <c r="O2456" s="64">
        <v>0</v>
      </c>
      <c r="P2456">
        <v>232</v>
      </c>
      <c r="Q2456">
        <v>2</v>
      </c>
      <c r="R2456" s="2">
        <v>186.16092713072879</v>
      </c>
      <c r="T2456">
        <f>(3.14*((P2456/2)^2))/1000000</f>
        <v>4.2251840000000006E-2</v>
      </c>
    </row>
    <row r="2457" spans="1:28" ht="15" customHeight="1">
      <c r="A2457">
        <v>2456</v>
      </c>
      <c r="B2457" s="9" t="s">
        <v>393</v>
      </c>
      <c r="C2457" s="9" t="s">
        <v>490</v>
      </c>
      <c r="D2457" s="6">
        <v>21</v>
      </c>
      <c r="E2457" s="9" t="s">
        <v>648</v>
      </c>
      <c r="F2457" s="17">
        <v>103609</v>
      </c>
      <c r="G2457" s="17">
        <v>85.457999999999998</v>
      </c>
      <c r="H2457" s="17">
        <v>60.555</v>
      </c>
      <c r="I2457" s="9" t="s">
        <v>278</v>
      </c>
      <c r="J2457" s="9" t="s">
        <v>716</v>
      </c>
      <c r="K2457" s="9" t="s">
        <v>717</v>
      </c>
      <c r="L2457" s="9" t="str">
        <f>CONCATENATE(J2457,".",K2457)</f>
        <v>Eugenia.gomezii</v>
      </c>
      <c r="M2457" s="9" t="s">
        <v>417</v>
      </c>
      <c r="N2457" s="11" t="s">
        <v>486</v>
      </c>
      <c r="O2457" s="64">
        <v>0</v>
      </c>
      <c r="P2457">
        <v>94</v>
      </c>
      <c r="Q2457">
        <v>1</v>
      </c>
      <c r="R2457" s="2">
        <v>159.41001770371327</v>
      </c>
      <c r="T2457">
        <f>(3.14*((P2457/2)^2))/1000000</f>
        <v>6.9362600000000005E-3</v>
      </c>
    </row>
    <row r="2458" spans="1:28" ht="15" customHeight="1">
      <c r="A2458">
        <v>2457</v>
      </c>
      <c r="B2458" s="9" t="s">
        <v>393</v>
      </c>
      <c r="C2458" s="9" t="s">
        <v>490</v>
      </c>
      <c r="D2458" s="6">
        <v>21</v>
      </c>
      <c r="E2458" s="9" t="s">
        <v>648</v>
      </c>
      <c r="F2458" s="17">
        <v>103610</v>
      </c>
      <c r="G2458" s="17">
        <v>85.105999999999995</v>
      </c>
      <c r="H2458" s="17">
        <v>60.59</v>
      </c>
      <c r="I2458" s="9" t="s">
        <v>495</v>
      </c>
      <c r="J2458" s="9" t="s">
        <v>496</v>
      </c>
      <c r="K2458" s="9" t="s">
        <v>777</v>
      </c>
      <c r="L2458" s="9" t="str">
        <f>CONCATENATE(J2458,".",K2458)</f>
        <v>Cleyera.theoidaes</v>
      </c>
      <c r="M2458" s="9" t="s">
        <v>334</v>
      </c>
      <c r="N2458" s="11" t="s">
        <v>486</v>
      </c>
      <c r="O2458" s="64">
        <v>0</v>
      </c>
      <c r="P2458">
        <v>67</v>
      </c>
      <c r="Q2458">
        <v>1</v>
      </c>
      <c r="R2458" s="2">
        <v>159.8121357208928</v>
      </c>
      <c r="T2458">
        <f>(3.14*((P2458/2)^2))/1000000</f>
        <v>3.5238650000000002E-3</v>
      </c>
    </row>
    <row r="2459" spans="1:28" ht="15" customHeight="1">
      <c r="A2459">
        <v>2458</v>
      </c>
      <c r="B2459" s="9" t="s">
        <v>393</v>
      </c>
      <c r="C2459" s="9" t="s">
        <v>490</v>
      </c>
      <c r="D2459" s="6">
        <v>31</v>
      </c>
      <c r="E2459" s="9" t="s">
        <v>648</v>
      </c>
      <c r="F2459" s="17">
        <v>103611</v>
      </c>
      <c r="G2459" s="17">
        <v>90.457999999999998</v>
      </c>
      <c r="H2459" s="17">
        <v>61.048000000000002</v>
      </c>
      <c r="I2459" s="9" t="s">
        <v>42</v>
      </c>
      <c r="J2459" s="9" t="s">
        <v>43</v>
      </c>
      <c r="K2459" s="9" t="s">
        <v>715</v>
      </c>
      <c r="L2459" s="9" t="str">
        <f>CONCATENATE(J2459,".",K2459)</f>
        <v>Psychotria.montivaga</v>
      </c>
      <c r="M2459" s="9" t="s">
        <v>415</v>
      </c>
      <c r="N2459" s="11" t="s">
        <v>486</v>
      </c>
      <c r="O2459" s="64">
        <v>0</v>
      </c>
      <c r="P2459">
        <v>69</v>
      </c>
      <c r="Q2459">
        <v>1</v>
      </c>
      <c r="R2459" s="2">
        <v>125.55641054329871</v>
      </c>
      <c r="T2459">
        <f>(3.14*((P2459/2)^2))/1000000</f>
        <v>3.7373850000000002E-3</v>
      </c>
    </row>
    <row r="2460" spans="1:28" ht="15" customHeight="1">
      <c r="A2460">
        <v>2459</v>
      </c>
      <c r="B2460" s="9" t="s">
        <v>393</v>
      </c>
      <c r="C2460" s="9" t="s">
        <v>490</v>
      </c>
      <c r="D2460" s="6">
        <v>31</v>
      </c>
      <c r="E2460" s="9" t="s">
        <v>648</v>
      </c>
      <c r="F2460" s="17">
        <v>103612</v>
      </c>
      <c r="G2460" s="17">
        <v>91.585000000000008</v>
      </c>
      <c r="H2460" s="17">
        <v>60.976999999999997</v>
      </c>
      <c r="I2460" s="9" t="s">
        <v>413</v>
      </c>
      <c r="J2460" s="9" t="s">
        <v>414</v>
      </c>
      <c r="L2460" s="9" t="str">
        <f>CONCATENATE(J2460,".",K2460)</f>
        <v>Malvaviscus.</v>
      </c>
      <c r="M2460" s="9" t="s">
        <v>414</v>
      </c>
      <c r="N2460" s="11" t="s">
        <v>486</v>
      </c>
      <c r="O2460" s="64">
        <v>0</v>
      </c>
      <c r="P2460">
        <v>57</v>
      </c>
      <c r="Q2460">
        <v>1</v>
      </c>
      <c r="R2460" s="2">
        <v>149.30590494256452</v>
      </c>
      <c r="T2460">
        <f>(3.14*((P2460/2)^2))/1000000</f>
        <v>2.550465E-3</v>
      </c>
      <c r="U2460" t="s">
        <v>30</v>
      </c>
      <c r="W2460">
        <v>56</v>
      </c>
    </row>
    <row r="2461" spans="1:28" ht="15" customHeight="1">
      <c r="A2461">
        <v>2460</v>
      </c>
      <c r="B2461" s="9" t="s">
        <v>393</v>
      </c>
      <c r="C2461" s="9" t="s">
        <v>490</v>
      </c>
      <c r="D2461" s="6">
        <v>31</v>
      </c>
      <c r="E2461" s="9" t="s">
        <v>648</v>
      </c>
      <c r="F2461" s="17">
        <v>103613</v>
      </c>
      <c r="G2461" s="17">
        <v>92.534999999999997</v>
      </c>
      <c r="H2461" s="17">
        <v>61.118000000000002</v>
      </c>
      <c r="I2461" s="9" t="s">
        <v>413</v>
      </c>
      <c r="J2461" s="9" t="s">
        <v>414</v>
      </c>
      <c r="L2461" s="9" t="str">
        <f>CONCATENATE(J2461,".",K2461)</f>
        <v>Malvaviscus.</v>
      </c>
      <c r="M2461" s="9" t="s">
        <v>414</v>
      </c>
      <c r="N2461" s="11" t="s">
        <v>486</v>
      </c>
      <c r="O2461" s="64">
        <v>0</v>
      </c>
      <c r="P2461">
        <v>52</v>
      </c>
      <c r="Q2461">
        <v>1</v>
      </c>
      <c r="R2461" s="2">
        <v>108.41625739264956</v>
      </c>
      <c r="T2461">
        <f>(3.14*((P2461/2)^2))/1000000</f>
        <v>2.1226399999999999E-3</v>
      </c>
    </row>
    <row r="2462" spans="1:28" ht="15" customHeight="1">
      <c r="A2462">
        <v>2461</v>
      </c>
      <c r="B2462" s="9" t="s">
        <v>393</v>
      </c>
      <c r="C2462" s="9" t="s">
        <v>490</v>
      </c>
      <c r="D2462" s="6">
        <v>31</v>
      </c>
      <c r="E2462" s="9" t="s">
        <v>648</v>
      </c>
      <c r="F2462" s="17">
        <v>103614</v>
      </c>
      <c r="G2462" s="17">
        <v>89.682999999999993</v>
      </c>
      <c r="H2462" s="17">
        <v>63.195</v>
      </c>
      <c r="I2462" s="9" t="s">
        <v>747</v>
      </c>
      <c r="J2462" s="9" t="s">
        <v>750</v>
      </c>
      <c r="K2462" s="9" t="s">
        <v>751</v>
      </c>
      <c r="L2462" s="9" t="str">
        <f>CONCATENATE(J2462,".",K2462)</f>
        <v>Bunchonsia.macrophylla</v>
      </c>
      <c r="M2462" s="9" t="s">
        <v>749</v>
      </c>
      <c r="N2462" s="11" t="s">
        <v>486</v>
      </c>
      <c r="O2462" s="64">
        <v>0</v>
      </c>
      <c r="P2462">
        <v>83</v>
      </c>
      <c r="Q2462">
        <v>1</v>
      </c>
      <c r="R2462" s="2">
        <v>114.4109115133312</v>
      </c>
      <c r="T2462">
        <f>(3.14*((P2462/2)^2))/1000000</f>
        <v>5.4078649999999995E-3</v>
      </c>
      <c r="AB2462" t="s">
        <v>407</v>
      </c>
    </row>
    <row r="2463" spans="1:28" ht="15" customHeight="1">
      <c r="A2463">
        <v>2462</v>
      </c>
      <c r="B2463" s="9" t="s">
        <v>393</v>
      </c>
      <c r="C2463" s="9" t="s">
        <v>490</v>
      </c>
      <c r="D2463" s="6">
        <v>31</v>
      </c>
      <c r="E2463" s="9" t="s">
        <v>648</v>
      </c>
      <c r="F2463" s="17">
        <v>103615</v>
      </c>
      <c r="G2463" s="17">
        <v>89.894000000000005</v>
      </c>
      <c r="H2463" s="17">
        <v>63.442</v>
      </c>
      <c r="I2463" s="9" t="s">
        <v>413</v>
      </c>
      <c r="J2463" s="9" t="s">
        <v>414</v>
      </c>
      <c r="L2463" s="9" t="str">
        <f>CONCATENATE(J2463,".",K2463)</f>
        <v>Malvaviscus.</v>
      </c>
      <c r="M2463" s="9" t="s">
        <v>414</v>
      </c>
      <c r="N2463" s="11" t="s">
        <v>486</v>
      </c>
      <c r="O2463" s="64">
        <v>0</v>
      </c>
      <c r="P2463">
        <v>60</v>
      </c>
      <c r="Q2463">
        <v>1</v>
      </c>
      <c r="R2463" s="2">
        <v>149.38836519717398</v>
      </c>
      <c r="T2463">
        <f>(3.14*((P2463/2)^2))/1000000</f>
        <v>2.826E-3</v>
      </c>
    </row>
    <row r="2464" spans="1:28" ht="15" customHeight="1">
      <c r="A2464">
        <v>2463</v>
      </c>
      <c r="B2464" s="9" t="s">
        <v>393</v>
      </c>
      <c r="C2464" s="9" t="s">
        <v>490</v>
      </c>
      <c r="D2464" s="6">
        <v>31</v>
      </c>
      <c r="E2464" s="9" t="s">
        <v>648</v>
      </c>
      <c r="F2464" s="17">
        <v>103616</v>
      </c>
      <c r="G2464" s="17">
        <v>90.88</v>
      </c>
      <c r="H2464" s="17">
        <v>64.180999999999997</v>
      </c>
      <c r="I2464" s="9" t="s">
        <v>54</v>
      </c>
      <c r="J2464" s="9" t="s">
        <v>55</v>
      </c>
      <c r="K2464" s="9" t="s">
        <v>502</v>
      </c>
      <c r="L2464" s="9" t="str">
        <f>CONCATENATE(J2464,".",K2464)</f>
        <v>Schefflera.sp2</v>
      </c>
      <c r="M2464" s="9" t="s">
        <v>395</v>
      </c>
      <c r="N2464" s="11" t="s">
        <v>486</v>
      </c>
      <c r="O2464" s="64">
        <v>0</v>
      </c>
      <c r="P2464">
        <v>87</v>
      </c>
      <c r="Q2464">
        <v>1</v>
      </c>
      <c r="R2464" s="2">
        <v>190.29828437702267</v>
      </c>
      <c r="T2464">
        <f>(3.14*((P2464/2)^2))/1000000</f>
        <v>5.9416649999999996E-3</v>
      </c>
    </row>
    <row r="2465" spans="1:23" ht="15" customHeight="1">
      <c r="A2465">
        <v>2464</v>
      </c>
      <c r="B2465" s="9" t="s">
        <v>393</v>
      </c>
      <c r="C2465" s="9" t="s">
        <v>490</v>
      </c>
      <c r="D2465" s="6">
        <v>31</v>
      </c>
      <c r="E2465" s="9" t="s">
        <v>648</v>
      </c>
      <c r="F2465" s="17">
        <v>103617</v>
      </c>
      <c r="G2465" s="17">
        <v>93.204000000000008</v>
      </c>
      <c r="H2465" s="17">
        <v>63.09</v>
      </c>
      <c r="I2465" s="9" t="s">
        <v>50</v>
      </c>
      <c r="J2465" s="9" t="s">
        <v>51</v>
      </c>
      <c r="K2465" s="9" t="s">
        <v>712</v>
      </c>
      <c r="L2465" s="9" t="str">
        <f>CONCATENATE(J2465,".",K2465)</f>
        <v>Quercus.salicifolia</v>
      </c>
      <c r="M2465" s="9" t="s">
        <v>471</v>
      </c>
      <c r="N2465" s="11" t="s">
        <v>486</v>
      </c>
      <c r="O2465" s="64">
        <v>0</v>
      </c>
      <c r="P2465">
        <v>59</v>
      </c>
      <c r="Q2465">
        <v>1</v>
      </c>
      <c r="R2465" s="2">
        <v>160.15818552169753</v>
      </c>
      <c r="T2465">
        <f>(3.14*((P2465/2)^2))/1000000</f>
        <v>2.732585E-3</v>
      </c>
    </row>
    <row r="2466" spans="1:23" ht="15" customHeight="1">
      <c r="A2466">
        <v>2465</v>
      </c>
      <c r="B2466" s="9" t="s">
        <v>393</v>
      </c>
      <c r="C2466" s="9" t="s">
        <v>490</v>
      </c>
      <c r="D2466" s="6">
        <v>33</v>
      </c>
      <c r="E2466" s="9" t="s">
        <v>648</v>
      </c>
      <c r="F2466" s="17">
        <v>103618</v>
      </c>
      <c r="G2466" s="17">
        <v>92.887</v>
      </c>
      <c r="H2466" s="17">
        <v>70.096999999999994</v>
      </c>
      <c r="I2466" s="9" t="s">
        <v>22</v>
      </c>
      <c r="J2466" s="9" t="s">
        <v>517</v>
      </c>
      <c r="K2466" s="9" t="s">
        <v>503</v>
      </c>
      <c r="L2466" s="9" t="str">
        <f>CONCATENATE(J2466,".",K2466)</f>
        <v>Persea.sp1</v>
      </c>
      <c r="M2466" s="9" t="s">
        <v>23</v>
      </c>
      <c r="N2466" s="11" t="s">
        <v>486</v>
      </c>
      <c r="O2466" s="64">
        <v>0</v>
      </c>
      <c r="P2466">
        <v>181</v>
      </c>
      <c r="Q2466">
        <v>2</v>
      </c>
      <c r="R2466" s="2">
        <v>103.16575232388971</v>
      </c>
      <c r="T2466">
        <f>(3.14*((P2466/2)^2))/1000000</f>
        <v>2.5717385000000002E-2</v>
      </c>
    </row>
    <row r="2467" spans="1:23" ht="15" customHeight="1">
      <c r="A2467">
        <v>2466</v>
      </c>
      <c r="B2467" s="9" t="s">
        <v>393</v>
      </c>
      <c r="C2467" s="9" t="s">
        <v>490</v>
      </c>
      <c r="D2467" s="6">
        <v>33</v>
      </c>
      <c r="E2467" s="9" t="s">
        <v>648</v>
      </c>
      <c r="F2467" s="17">
        <v>103619</v>
      </c>
      <c r="G2467" s="17">
        <v>93.731999999999999</v>
      </c>
      <c r="H2467" s="17">
        <v>70.694999999999993</v>
      </c>
      <c r="I2467" s="9" t="s">
        <v>413</v>
      </c>
      <c r="J2467" s="9" t="s">
        <v>414</v>
      </c>
      <c r="L2467" s="9" t="str">
        <f>CONCATENATE(J2467,".",K2467)</f>
        <v>Malvaviscus.</v>
      </c>
      <c r="M2467" s="9" t="s">
        <v>414</v>
      </c>
      <c r="N2467" s="11" t="s">
        <v>486</v>
      </c>
      <c r="O2467" s="64">
        <v>0</v>
      </c>
      <c r="P2467">
        <v>90</v>
      </c>
      <c r="Q2467">
        <v>1</v>
      </c>
      <c r="R2467" s="2">
        <v>149.26887119202095</v>
      </c>
      <c r="T2467">
        <f>(3.14*((P2467/2)^2))/1000000</f>
        <v>6.3584999999999996E-3</v>
      </c>
    </row>
    <row r="2468" spans="1:23" ht="15" customHeight="1">
      <c r="A2468">
        <v>2467</v>
      </c>
      <c r="B2468" s="9" t="s">
        <v>393</v>
      </c>
      <c r="C2468" s="9" t="s">
        <v>490</v>
      </c>
      <c r="D2468" s="6">
        <v>33</v>
      </c>
      <c r="E2468" s="9" t="s">
        <v>648</v>
      </c>
      <c r="F2468" s="17">
        <v>103620</v>
      </c>
      <c r="G2468" s="17">
        <v>91.162000000000006</v>
      </c>
      <c r="H2468" s="17">
        <v>71.646000000000001</v>
      </c>
      <c r="I2468" t="s">
        <v>763</v>
      </c>
      <c r="J2468" t="s">
        <v>764</v>
      </c>
      <c r="K2468" t="s">
        <v>765</v>
      </c>
      <c r="L2468" s="9" t="str">
        <f>CONCATENATE(J2468,".",K2468)</f>
        <v>Casearia.arborea</v>
      </c>
      <c r="M2468" s="9" t="s">
        <v>428</v>
      </c>
      <c r="N2468" s="11" t="s">
        <v>486</v>
      </c>
      <c r="O2468" s="64">
        <v>0</v>
      </c>
      <c r="P2468">
        <v>65</v>
      </c>
      <c r="Q2468">
        <v>1</v>
      </c>
      <c r="R2468" s="2">
        <v>167.79076612095525</v>
      </c>
      <c r="T2468">
        <f>(3.14*((P2468/2)^2))/1000000</f>
        <v>3.3166250000000001E-3</v>
      </c>
    </row>
    <row r="2469" spans="1:23" ht="15" customHeight="1">
      <c r="A2469">
        <v>2468</v>
      </c>
      <c r="B2469" s="9" t="s">
        <v>393</v>
      </c>
      <c r="C2469" s="9" t="s">
        <v>490</v>
      </c>
      <c r="D2469" s="6">
        <v>33</v>
      </c>
      <c r="E2469" s="9" t="s">
        <v>648</v>
      </c>
      <c r="F2469" s="17">
        <v>103621</v>
      </c>
      <c r="G2469" s="17">
        <v>89.754000000000005</v>
      </c>
      <c r="H2469" s="17">
        <v>74.075999999999993</v>
      </c>
      <c r="I2469" s="9" t="s">
        <v>399</v>
      </c>
      <c r="J2469" s="9" t="s">
        <v>400</v>
      </c>
      <c r="K2469" s="9" t="s">
        <v>401</v>
      </c>
      <c r="L2469" s="9" t="str">
        <f>CONCATENATE(J2469,".",K2469)</f>
        <v>Billia.rosea</v>
      </c>
      <c r="M2469" s="9" t="s">
        <v>402</v>
      </c>
      <c r="N2469" s="11" t="s">
        <v>486</v>
      </c>
      <c r="O2469" s="64">
        <v>0</v>
      </c>
      <c r="P2469">
        <v>115</v>
      </c>
      <c r="Q2469">
        <v>2</v>
      </c>
      <c r="R2469" s="2">
        <v>160.67636975198786</v>
      </c>
      <c r="T2469">
        <f>(3.14*((P2469/2)^2))/1000000</f>
        <v>1.0381625E-2</v>
      </c>
    </row>
    <row r="2470" spans="1:23" ht="15" customHeight="1">
      <c r="A2470">
        <v>2469</v>
      </c>
      <c r="B2470" s="9" t="s">
        <v>393</v>
      </c>
      <c r="C2470" s="9" t="s">
        <v>490</v>
      </c>
      <c r="D2470" s="6">
        <v>34</v>
      </c>
      <c r="E2470" s="9" t="s">
        <v>648</v>
      </c>
      <c r="F2470" s="17">
        <v>103622</v>
      </c>
      <c r="G2470" s="17">
        <v>91.302999999999997</v>
      </c>
      <c r="H2470" s="17">
        <v>74.569000000000003</v>
      </c>
      <c r="I2470" t="s">
        <v>763</v>
      </c>
      <c r="J2470" t="s">
        <v>764</v>
      </c>
      <c r="K2470" t="s">
        <v>765</v>
      </c>
      <c r="L2470" s="9" t="str">
        <f>CONCATENATE(J2470,".",K2470)</f>
        <v>Casearia.arborea</v>
      </c>
      <c r="M2470" s="9" t="s">
        <v>428</v>
      </c>
      <c r="N2470" s="11" t="s">
        <v>486</v>
      </c>
      <c r="O2470" s="64">
        <v>0</v>
      </c>
      <c r="P2470">
        <v>98</v>
      </c>
      <c r="Q2470">
        <v>1</v>
      </c>
      <c r="R2470" s="2">
        <v>180.10778392910009</v>
      </c>
      <c r="T2470">
        <f>(3.14*((P2470/2)^2))/1000000</f>
        <v>7.5391400000000006E-3</v>
      </c>
    </row>
    <row r="2471" spans="1:23" ht="15" customHeight="1">
      <c r="A2471">
        <v>2470</v>
      </c>
      <c r="B2471" s="9" t="s">
        <v>393</v>
      </c>
      <c r="C2471" s="9" t="s">
        <v>490</v>
      </c>
      <c r="D2471" s="6">
        <v>34</v>
      </c>
      <c r="E2471" s="9" t="s">
        <v>648</v>
      </c>
      <c r="F2471" s="17">
        <v>103623</v>
      </c>
      <c r="G2471" s="17">
        <v>92.358999999999995</v>
      </c>
      <c r="H2471" s="17">
        <v>74.78</v>
      </c>
      <c r="I2471" s="9" t="s">
        <v>22</v>
      </c>
      <c r="J2471" s="9" t="s">
        <v>719</v>
      </c>
      <c r="K2471" s="9" t="s">
        <v>505</v>
      </c>
      <c r="L2471" s="9" t="str">
        <f>CONCATENATE(J2471,".",K2471)</f>
        <v>Ocotea.sp4</v>
      </c>
      <c r="M2471" s="9" t="s">
        <v>720</v>
      </c>
      <c r="N2471" s="11" t="s">
        <v>486</v>
      </c>
      <c r="O2471" s="64">
        <v>0</v>
      </c>
      <c r="P2471">
        <v>664</v>
      </c>
      <c r="Q2471">
        <v>4</v>
      </c>
      <c r="R2471" s="2">
        <v>148.28964833386127</v>
      </c>
      <c r="T2471">
        <f>(3.14*((P2471/2)^2))/1000000</f>
        <v>0.34610335999999997</v>
      </c>
    </row>
    <row r="2472" spans="1:23" ht="15" customHeight="1">
      <c r="A2472">
        <v>2471</v>
      </c>
      <c r="B2472" s="9" t="s">
        <v>393</v>
      </c>
      <c r="C2472" s="9" t="s">
        <v>490</v>
      </c>
      <c r="D2472" s="6">
        <v>44</v>
      </c>
      <c r="E2472" s="9" t="s">
        <v>647</v>
      </c>
      <c r="F2472" s="16">
        <v>103624</v>
      </c>
      <c r="G2472" s="17">
        <v>98.204000000000008</v>
      </c>
      <c r="H2472" s="17">
        <v>78.125</v>
      </c>
      <c r="I2472" t="s">
        <v>763</v>
      </c>
      <c r="J2472" t="s">
        <v>764</v>
      </c>
      <c r="K2472" t="s">
        <v>765</v>
      </c>
      <c r="L2472" s="9" t="str">
        <f>CONCATENATE(J2472,".",K2472)</f>
        <v>Casearia.arborea</v>
      </c>
      <c r="M2472" s="9" t="s">
        <v>428</v>
      </c>
      <c r="N2472" s="11" t="s">
        <v>486</v>
      </c>
      <c r="O2472" s="64">
        <v>16.044749874505793</v>
      </c>
      <c r="P2472">
        <v>146</v>
      </c>
      <c r="Q2472">
        <v>2</v>
      </c>
      <c r="R2472" s="2">
        <v>192.33883219745704</v>
      </c>
      <c r="T2472">
        <f>(3.14*((P2472/2)^2))/1000000</f>
        <v>1.6733060000000001E-2</v>
      </c>
    </row>
    <row r="2473" spans="1:23" ht="15" customHeight="1">
      <c r="A2473">
        <v>2472</v>
      </c>
      <c r="B2473" s="9" t="s">
        <v>393</v>
      </c>
      <c r="C2473" s="9" t="s">
        <v>490</v>
      </c>
      <c r="D2473" s="6">
        <v>44</v>
      </c>
      <c r="E2473" s="9" t="s">
        <v>647</v>
      </c>
      <c r="F2473" s="16">
        <v>103625</v>
      </c>
      <c r="G2473" s="17">
        <v>98.204000000000008</v>
      </c>
      <c r="H2473" s="17">
        <v>77.701999999999998</v>
      </c>
      <c r="I2473" s="9" t="s">
        <v>22</v>
      </c>
      <c r="J2473" s="9" t="s">
        <v>719</v>
      </c>
      <c r="K2473" s="9" t="s">
        <v>505</v>
      </c>
      <c r="L2473" s="9" t="str">
        <f>CONCATENATE(J2473,".",K2473)</f>
        <v>Ocotea.sp4</v>
      </c>
      <c r="M2473" s="9" t="s">
        <v>720</v>
      </c>
      <c r="N2473" s="11" t="s">
        <v>486</v>
      </c>
      <c r="O2473" s="64">
        <v>39.689525161727637</v>
      </c>
      <c r="P2473">
        <v>668</v>
      </c>
      <c r="Q2473">
        <v>4</v>
      </c>
      <c r="R2473" s="2">
        <v>197.45579589466763</v>
      </c>
      <c r="T2473">
        <f>(3.14*((P2473/2)^2))/1000000</f>
        <v>0.35028584000000001</v>
      </c>
    </row>
    <row r="2474" spans="1:23" ht="15" customHeight="1">
      <c r="A2474">
        <v>2473</v>
      </c>
      <c r="B2474" s="9" t="s">
        <v>393</v>
      </c>
      <c r="C2474" s="9" t="s">
        <v>490</v>
      </c>
      <c r="D2474" s="6">
        <v>43</v>
      </c>
      <c r="E2474" s="9" t="s">
        <v>648</v>
      </c>
      <c r="F2474" s="17">
        <v>103626</v>
      </c>
      <c r="G2474" s="17">
        <v>98.275000000000006</v>
      </c>
      <c r="H2474" s="17">
        <v>72.879000000000005</v>
      </c>
      <c r="I2474" s="9" t="s">
        <v>54</v>
      </c>
      <c r="J2474" s="9" t="s">
        <v>75</v>
      </c>
      <c r="K2474" s="9" t="s">
        <v>504</v>
      </c>
      <c r="L2474" s="9" t="str">
        <f>CONCATENATE(J2474,".",K2474)</f>
        <v>Dendropanax.sp3</v>
      </c>
      <c r="M2474" s="9" t="s">
        <v>397</v>
      </c>
      <c r="N2474" s="11" t="s">
        <v>486</v>
      </c>
      <c r="O2474" s="64">
        <v>0</v>
      </c>
      <c r="P2474">
        <v>87</v>
      </c>
      <c r="Q2474">
        <v>1</v>
      </c>
      <c r="R2474" s="2">
        <v>123.79857621354016</v>
      </c>
      <c r="T2474">
        <f>(3.14*((P2474/2)^2))/1000000</f>
        <v>5.9416649999999996E-3</v>
      </c>
      <c r="U2474" t="s">
        <v>30</v>
      </c>
      <c r="W2474">
        <v>69</v>
      </c>
    </row>
    <row r="2475" spans="1:23" ht="15" customHeight="1">
      <c r="A2475">
        <v>2474</v>
      </c>
      <c r="B2475" s="9" t="s">
        <v>393</v>
      </c>
      <c r="C2475" s="9" t="s">
        <v>490</v>
      </c>
      <c r="D2475" s="6">
        <v>43</v>
      </c>
      <c r="E2475" s="9" t="s">
        <v>648</v>
      </c>
      <c r="F2475" s="17">
        <v>103627</v>
      </c>
      <c r="G2475" s="17">
        <v>97.534999999999997</v>
      </c>
      <c r="H2475" s="17">
        <v>72.069000000000003</v>
      </c>
      <c r="I2475" s="9" t="s">
        <v>156</v>
      </c>
      <c r="J2475" s="9" t="s">
        <v>222</v>
      </c>
      <c r="K2475" s="9" t="s">
        <v>534</v>
      </c>
      <c r="L2475" s="9" t="str">
        <f>CONCATENATE(J2475,".",K2475)</f>
        <v>Bocconia.verfrutescens</v>
      </c>
      <c r="M2475" s="9" t="s">
        <v>222</v>
      </c>
      <c r="N2475" s="11" t="s">
        <v>486</v>
      </c>
      <c r="O2475" s="64">
        <v>0</v>
      </c>
      <c r="P2475">
        <v>54</v>
      </c>
      <c r="Q2475">
        <v>1</v>
      </c>
      <c r="R2475" s="2">
        <v>100.40950665301735</v>
      </c>
      <c r="T2475">
        <f>(3.14*((P2475/2)^2))/1000000</f>
        <v>2.2890599999999999E-3</v>
      </c>
    </row>
    <row r="2476" spans="1:23" ht="15" customHeight="1">
      <c r="A2476">
        <v>2475</v>
      </c>
      <c r="B2476" s="9" t="s">
        <v>393</v>
      </c>
      <c r="C2476" s="9" t="s">
        <v>490</v>
      </c>
      <c r="D2476" s="6">
        <v>43</v>
      </c>
      <c r="E2476" s="9" t="s">
        <v>648</v>
      </c>
      <c r="F2476" s="17">
        <v>103628</v>
      </c>
      <c r="G2476" s="17">
        <v>95.281999999999996</v>
      </c>
      <c r="H2476" s="17">
        <v>73.406999999999996</v>
      </c>
      <c r="I2476" s="9" t="s">
        <v>42</v>
      </c>
      <c r="J2476" s="9" t="s">
        <v>43</v>
      </c>
      <c r="K2476" s="9" t="s">
        <v>715</v>
      </c>
      <c r="L2476" s="9" t="str">
        <f>CONCATENATE(J2476,".",K2476)</f>
        <v>Psychotria.montivaga</v>
      </c>
      <c r="M2476" s="9" t="s">
        <v>415</v>
      </c>
      <c r="N2476" s="11" t="s">
        <v>486</v>
      </c>
      <c r="O2476" s="64">
        <v>0</v>
      </c>
      <c r="P2476">
        <v>54</v>
      </c>
      <c r="Q2476">
        <v>1</v>
      </c>
      <c r="R2476" s="2">
        <v>120.81169464886801</v>
      </c>
      <c r="T2476">
        <f>(3.14*((P2476/2)^2))/1000000</f>
        <v>2.2890599999999999E-3</v>
      </c>
    </row>
    <row r="2477" spans="1:23" ht="15" customHeight="1">
      <c r="A2477">
        <v>2476</v>
      </c>
      <c r="B2477" s="9" t="s">
        <v>393</v>
      </c>
      <c r="C2477" s="9" t="s">
        <v>490</v>
      </c>
      <c r="D2477" s="6">
        <v>43</v>
      </c>
      <c r="E2477" s="9" t="s">
        <v>647</v>
      </c>
      <c r="F2477" s="16">
        <v>103629</v>
      </c>
      <c r="G2477" s="17">
        <v>94.93</v>
      </c>
      <c r="H2477" s="17">
        <v>72.948999999999998</v>
      </c>
      <c r="I2477" s="9" t="s">
        <v>52</v>
      </c>
      <c r="J2477" s="9" t="s">
        <v>53</v>
      </c>
      <c r="L2477" s="9" t="str">
        <f>CONCATENATE(J2477,".",K2477)</f>
        <v>Styrax.</v>
      </c>
      <c r="M2477" s="9" t="s">
        <v>53</v>
      </c>
      <c r="N2477" s="11" t="s">
        <v>486</v>
      </c>
      <c r="O2477" s="64">
        <v>24.43595626945341</v>
      </c>
      <c r="P2477">
        <v>397</v>
      </c>
      <c r="Q2477">
        <v>3</v>
      </c>
      <c r="R2477" s="2">
        <v>194.79415312445508</v>
      </c>
      <c r="T2477">
        <f>(3.14*((P2477/2)^2))/1000000</f>
        <v>0.12372306500000001</v>
      </c>
    </row>
    <row r="2478" spans="1:23" ht="15" customHeight="1">
      <c r="A2478">
        <v>2477</v>
      </c>
      <c r="B2478" s="9" t="s">
        <v>393</v>
      </c>
      <c r="C2478" s="9" t="s">
        <v>490</v>
      </c>
      <c r="D2478" s="6">
        <v>43</v>
      </c>
      <c r="E2478" s="9" t="s">
        <v>648</v>
      </c>
      <c r="F2478" s="17">
        <v>103630</v>
      </c>
      <c r="G2478" s="17">
        <v>95</v>
      </c>
      <c r="H2478" s="17">
        <v>72.210000000000008</v>
      </c>
      <c r="I2478" s="9" t="s">
        <v>54</v>
      </c>
      <c r="J2478" s="9" t="s">
        <v>55</v>
      </c>
      <c r="K2478" s="9" t="s">
        <v>502</v>
      </c>
      <c r="L2478" s="9" t="str">
        <f>CONCATENATE(J2478,".",K2478)</f>
        <v>Schefflera.sp2</v>
      </c>
      <c r="M2478" s="9" t="s">
        <v>395</v>
      </c>
      <c r="N2478" s="11" t="s">
        <v>486</v>
      </c>
      <c r="O2478" s="64">
        <v>0</v>
      </c>
      <c r="P2478">
        <v>63</v>
      </c>
      <c r="Q2478">
        <v>1</v>
      </c>
      <c r="R2478" s="2">
        <v>143.65964146127399</v>
      </c>
      <c r="T2478">
        <f>(3.14*((P2478/2)^2))/1000000</f>
        <v>3.1156650000000001E-3</v>
      </c>
    </row>
    <row r="2479" spans="1:23" ht="15" customHeight="1">
      <c r="A2479">
        <v>2478</v>
      </c>
      <c r="B2479" s="9" t="s">
        <v>393</v>
      </c>
      <c r="C2479" s="9" t="s">
        <v>490</v>
      </c>
      <c r="D2479" s="6">
        <v>43</v>
      </c>
      <c r="E2479" s="9" t="s">
        <v>648</v>
      </c>
      <c r="F2479" s="17">
        <v>103631</v>
      </c>
      <c r="G2479" s="17">
        <v>96.69</v>
      </c>
      <c r="H2479" s="17">
        <v>70.167000000000002</v>
      </c>
      <c r="I2479" s="9" t="s">
        <v>413</v>
      </c>
      <c r="J2479" s="9" t="s">
        <v>414</v>
      </c>
      <c r="L2479" s="9" t="str">
        <f>CONCATENATE(J2479,".",K2479)</f>
        <v>Malvaviscus.</v>
      </c>
      <c r="M2479" s="9" t="s">
        <v>414</v>
      </c>
      <c r="N2479" s="11" t="s">
        <v>486</v>
      </c>
      <c r="O2479" s="64">
        <v>0</v>
      </c>
      <c r="P2479">
        <v>70</v>
      </c>
      <c r="Q2479">
        <v>1</v>
      </c>
      <c r="R2479" s="2">
        <v>129.76683781085805</v>
      </c>
      <c r="T2479">
        <f>(3.14*((P2479/2)^2))/1000000</f>
        <v>3.8465000000000001E-3</v>
      </c>
    </row>
    <row r="2480" spans="1:23" ht="15" customHeight="1">
      <c r="A2480">
        <v>2479</v>
      </c>
      <c r="B2480" s="9" t="s">
        <v>393</v>
      </c>
      <c r="C2480" s="9" t="s">
        <v>490</v>
      </c>
      <c r="D2480" s="6">
        <v>41</v>
      </c>
      <c r="E2480" s="9" t="s">
        <v>648</v>
      </c>
      <c r="F2480" s="17">
        <v>103632</v>
      </c>
      <c r="G2480" s="17">
        <v>96.866</v>
      </c>
      <c r="H2480" s="17">
        <v>64.075999999999993</v>
      </c>
      <c r="I2480" s="9" t="s">
        <v>34</v>
      </c>
      <c r="J2480" s="9" t="s">
        <v>35</v>
      </c>
      <c r="K2480" s="9" t="s">
        <v>505</v>
      </c>
      <c r="L2480" s="9" t="str">
        <f>CONCATENATE(J2480,".",K2480)</f>
        <v>Ardisia.sp4</v>
      </c>
      <c r="M2480" s="9" t="s">
        <v>453</v>
      </c>
      <c r="N2480" s="11" t="s">
        <v>486</v>
      </c>
      <c r="O2480" s="64">
        <v>0</v>
      </c>
      <c r="P2480">
        <v>140</v>
      </c>
      <c r="Q2480">
        <v>2</v>
      </c>
      <c r="R2480" s="2">
        <v>188.42345326780145</v>
      </c>
      <c r="T2480">
        <f>(3.14*((P2480/2)^2))/1000000</f>
        <v>1.5386E-2</v>
      </c>
    </row>
    <row r="2481" spans="1:31" ht="15" customHeight="1">
      <c r="A2481">
        <v>2480</v>
      </c>
      <c r="B2481" s="9" t="s">
        <v>393</v>
      </c>
      <c r="C2481" s="9" t="s">
        <v>490</v>
      </c>
      <c r="D2481" s="6">
        <v>41</v>
      </c>
      <c r="E2481" s="9" t="s">
        <v>648</v>
      </c>
      <c r="F2481" s="17">
        <v>103633</v>
      </c>
      <c r="G2481" s="17">
        <v>94.436999999999998</v>
      </c>
      <c r="H2481" s="17">
        <v>60.976999999999997</v>
      </c>
      <c r="I2481" s="9" t="s">
        <v>66</v>
      </c>
      <c r="J2481" s="9" t="s">
        <v>67</v>
      </c>
      <c r="K2481" s="9" t="s">
        <v>714</v>
      </c>
      <c r="L2481" s="9" t="str">
        <f>CONCATENATE(J2481,".",K2481)</f>
        <v>Magnolia.sororum</v>
      </c>
      <c r="M2481" s="9" t="s">
        <v>67</v>
      </c>
      <c r="N2481" s="11" t="s">
        <v>486</v>
      </c>
      <c r="O2481" s="64">
        <v>0</v>
      </c>
      <c r="P2481">
        <v>496</v>
      </c>
      <c r="Q2481">
        <v>3</v>
      </c>
      <c r="R2481" s="2">
        <v>149.90644927064511</v>
      </c>
      <c r="T2481">
        <f>(3.14*((P2481/2)^2))/1000000</f>
        <v>0.19312256</v>
      </c>
    </row>
    <row r="2482" spans="1:31" ht="15" customHeight="1">
      <c r="A2482">
        <v>2481</v>
      </c>
      <c r="B2482" s="9" t="s">
        <v>393</v>
      </c>
      <c r="C2482" s="9" t="s">
        <v>491</v>
      </c>
      <c r="D2482" s="6">
        <v>11</v>
      </c>
      <c r="E2482" s="9" t="s">
        <v>648</v>
      </c>
      <c r="F2482" s="17">
        <v>103634</v>
      </c>
      <c r="G2482" s="17">
        <v>81.459999999999994</v>
      </c>
      <c r="H2482" s="17">
        <v>82.518000000000001</v>
      </c>
      <c r="I2482" s="9" t="s">
        <v>22</v>
      </c>
      <c r="J2482" s="9" t="s">
        <v>518</v>
      </c>
      <c r="K2482" s="9" t="s">
        <v>503</v>
      </c>
      <c r="L2482" s="9" t="str">
        <f>CONCATENATE(J2482,".",K2482)</f>
        <v>Nectandra.sp1</v>
      </c>
      <c r="M2482" s="9" t="s">
        <v>441</v>
      </c>
      <c r="N2482" s="11" t="s">
        <v>486</v>
      </c>
      <c r="O2482" s="64">
        <v>0</v>
      </c>
      <c r="P2482">
        <v>192</v>
      </c>
      <c r="Q2482">
        <v>2</v>
      </c>
      <c r="R2482" s="2">
        <v>169.99268712301011</v>
      </c>
      <c r="T2482">
        <f>(3.14*((P2482/2)^2))/1000000</f>
        <v>2.893824E-2</v>
      </c>
    </row>
    <row r="2483" spans="1:31" ht="15" customHeight="1">
      <c r="A2483">
        <v>2482</v>
      </c>
      <c r="B2483" s="9" t="s">
        <v>393</v>
      </c>
      <c r="C2483" s="9" t="s">
        <v>491</v>
      </c>
      <c r="D2483" s="6">
        <v>12</v>
      </c>
      <c r="E2483" s="9" t="s">
        <v>648</v>
      </c>
      <c r="F2483" s="17">
        <v>103635</v>
      </c>
      <c r="G2483" s="17">
        <v>83.358000000000004</v>
      </c>
      <c r="H2483" s="17">
        <v>88.212000000000003</v>
      </c>
      <c r="I2483" s="9" t="s">
        <v>495</v>
      </c>
      <c r="J2483" s="9" t="s">
        <v>496</v>
      </c>
      <c r="K2483" s="9" t="s">
        <v>777</v>
      </c>
      <c r="L2483" s="9" t="str">
        <f>CONCATENATE(J2483,".",K2483)</f>
        <v>Cleyera.theoidaes</v>
      </c>
      <c r="M2483" s="9" t="s">
        <v>334</v>
      </c>
      <c r="N2483" s="11" t="s">
        <v>486</v>
      </c>
      <c r="O2483" s="64">
        <v>0</v>
      </c>
      <c r="P2483">
        <v>225</v>
      </c>
      <c r="Q2483">
        <v>2</v>
      </c>
      <c r="R2483" s="2">
        <v>152.65618642863112</v>
      </c>
      <c r="T2483">
        <f>(3.14*((P2483/2)^2))/1000000</f>
        <v>3.9740625000000002E-2</v>
      </c>
    </row>
    <row r="2484" spans="1:31" ht="15" customHeight="1">
      <c r="A2484">
        <v>2483</v>
      </c>
      <c r="B2484" s="9" t="s">
        <v>393</v>
      </c>
      <c r="C2484" s="9" t="s">
        <v>491</v>
      </c>
      <c r="D2484" s="6">
        <v>13</v>
      </c>
      <c r="E2484" s="9" t="s">
        <v>648</v>
      </c>
      <c r="F2484" s="17">
        <v>103636</v>
      </c>
      <c r="G2484" s="17">
        <v>84.561999999999998</v>
      </c>
      <c r="H2484" s="17">
        <v>91.533000000000001</v>
      </c>
      <c r="I2484" s="9" t="s">
        <v>34</v>
      </c>
      <c r="J2484" s="9" t="s">
        <v>35</v>
      </c>
      <c r="K2484" s="9" t="s">
        <v>505</v>
      </c>
      <c r="L2484" s="9" t="str">
        <f>CONCATENATE(J2484,".",K2484)</f>
        <v>Ardisia.sp4</v>
      </c>
      <c r="M2484" s="9" t="s">
        <v>453</v>
      </c>
      <c r="N2484" s="11" t="s">
        <v>486</v>
      </c>
      <c r="O2484" s="64">
        <v>0</v>
      </c>
      <c r="P2484">
        <v>106</v>
      </c>
      <c r="Q2484">
        <v>2</v>
      </c>
      <c r="R2484" s="2">
        <v>102.68692272137811</v>
      </c>
      <c r="T2484">
        <f>(3.14*((P2484/2)^2))/1000000</f>
        <v>8.8202599999999999E-3</v>
      </c>
    </row>
    <row r="2485" spans="1:31" ht="15" customHeight="1">
      <c r="A2485">
        <v>2484</v>
      </c>
      <c r="B2485" s="9" t="s">
        <v>393</v>
      </c>
      <c r="C2485" s="9" t="s">
        <v>491</v>
      </c>
      <c r="D2485" s="6">
        <v>13</v>
      </c>
      <c r="E2485" s="9" t="s">
        <v>648</v>
      </c>
      <c r="F2485" s="17">
        <v>103637</v>
      </c>
      <c r="G2485" s="17">
        <v>80.146000000000001</v>
      </c>
      <c r="H2485" s="17">
        <v>90.656999999999996</v>
      </c>
      <c r="I2485" s="9" t="s">
        <v>39</v>
      </c>
      <c r="J2485" s="9" t="s">
        <v>419</v>
      </c>
      <c r="K2485" t="s">
        <v>756</v>
      </c>
      <c r="L2485" s="9" t="str">
        <f>CONCATENATE(J2485,".",K2485)</f>
        <v>Guarea.cf. andenophylla</v>
      </c>
      <c r="M2485" s="9" t="s">
        <v>419</v>
      </c>
      <c r="N2485" s="11" t="s">
        <v>486</v>
      </c>
      <c r="O2485" s="64">
        <v>0</v>
      </c>
      <c r="P2485">
        <v>55</v>
      </c>
      <c r="Q2485">
        <v>1</v>
      </c>
      <c r="R2485" s="2">
        <v>165.7997263241939</v>
      </c>
      <c r="T2485">
        <f>(3.14*((P2485/2)^2))/1000000</f>
        <v>2.374625E-3</v>
      </c>
    </row>
    <row r="2486" spans="1:31" ht="15" customHeight="1">
      <c r="A2486">
        <v>2485</v>
      </c>
      <c r="B2486" s="9" t="s">
        <v>393</v>
      </c>
      <c r="C2486" s="9" t="s">
        <v>491</v>
      </c>
      <c r="D2486" s="6">
        <v>13</v>
      </c>
      <c r="E2486" s="9" t="s">
        <v>648</v>
      </c>
      <c r="F2486" s="17">
        <v>103638</v>
      </c>
      <c r="G2486" s="17">
        <v>80.072999999999993</v>
      </c>
      <c r="H2486" s="17">
        <v>91.131</v>
      </c>
      <c r="I2486" s="9" t="s">
        <v>71</v>
      </c>
      <c r="J2486" s="9" t="s">
        <v>72</v>
      </c>
      <c r="K2486" s="9" t="s">
        <v>494</v>
      </c>
      <c r="L2486" s="9" t="str">
        <f>CONCATENATE(J2486,".",K2486)</f>
        <v>Cornus.disciflora</v>
      </c>
      <c r="M2486" s="9" t="s">
        <v>72</v>
      </c>
      <c r="N2486" s="11" t="s">
        <v>486</v>
      </c>
      <c r="O2486" s="64">
        <v>0</v>
      </c>
      <c r="P2486">
        <v>366</v>
      </c>
      <c r="Q2486">
        <v>3</v>
      </c>
      <c r="R2486" s="2">
        <v>151.79811133125128</v>
      </c>
      <c r="T2486">
        <f>(3.14*((P2486/2)^2))/1000000</f>
        <v>0.10515546000000001</v>
      </c>
    </row>
    <row r="2487" spans="1:31" ht="15" customHeight="1">
      <c r="A2487">
        <v>2486</v>
      </c>
      <c r="B2487" s="9" t="s">
        <v>393</v>
      </c>
      <c r="C2487" s="9" t="s">
        <v>491</v>
      </c>
      <c r="D2487" s="6">
        <v>13</v>
      </c>
      <c r="E2487" s="9" t="s">
        <v>648</v>
      </c>
      <c r="F2487" s="17">
        <v>103639</v>
      </c>
      <c r="G2487" s="17">
        <v>81.861000000000004</v>
      </c>
      <c r="H2487" s="17">
        <v>93.539999999999992</v>
      </c>
      <c r="I2487" t="s">
        <v>763</v>
      </c>
      <c r="J2487" t="s">
        <v>764</v>
      </c>
      <c r="K2487" t="s">
        <v>765</v>
      </c>
      <c r="L2487" s="9" t="str">
        <f>CONCATENATE(J2487,".",K2487)</f>
        <v>Casearia.arborea</v>
      </c>
      <c r="M2487" s="9" t="s">
        <v>428</v>
      </c>
      <c r="N2487" s="11" t="s">
        <v>486</v>
      </c>
      <c r="O2487" s="64">
        <v>0</v>
      </c>
      <c r="P2487">
        <v>81</v>
      </c>
      <c r="Q2487">
        <v>1</v>
      </c>
      <c r="R2487" s="2">
        <v>193.03378782019865</v>
      </c>
      <c r="T2487">
        <f>(3.14*((P2487/2)^2))/1000000</f>
        <v>5.1503850000000004E-3</v>
      </c>
    </row>
    <row r="2488" spans="1:31" ht="15" customHeight="1">
      <c r="A2488">
        <v>2487</v>
      </c>
      <c r="B2488" s="9" t="s">
        <v>393</v>
      </c>
      <c r="C2488" s="9" t="s">
        <v>491</v>
      </c>
      <c r="D2488" s="6">
        <v>14</v>
      </c>
      <c r="E2488" s="9" t="s">
        <v>648</v>
      </c>
      <c r="F2488" s="17">
        <v>103640</v>
      </c>
      <c r="G2488" s="17">
        <v>80.692999999999998</v>
      </c>
      <c r="H2488" s="17">
        <v>97.335999999999999</v>
      </c>
      <c r="I2488" s="9" t="s">
        <v>413</v>
      </c>
      <c r="J2488" s="9" t="s">
        <v>414</v>
      </c>
      <c r="L2488" s="9" t="str">
        <f>CONCATENATE(J2488,".",K2488)</f>
        <v>Malvaviscus.</v>
      </c>
      <c r="M2488" s="9" t="s">
        <v>414</v>
      </c>
      <c r="N2488" s="11" t="s">
        <v>486</v>
      </c>
      <c r="O2488" s="64">
        <v>0</v>
      </c>
      <c r="P2488">
        <v>50</v>
      </c>
      <c r="Q2488">
        <v>1</v>
      </c>
      <c r="R2488" s="2">
        <v>141.76024246690079</v>
      </c>
      <c r="T2488">
        <f>(3.14*((P2488/2)^2))/1000000</f>
        <v>1.9624999999999998E-3</v>
      </c>
    </row>
    <row r="2489" spans="1:31" ht="15" customHeight="1">
      <c r="A2489">
        <v>2488</v>
      </c>
      <c r="B2489" s="9" t="s">
        <v>393</v>
      </c>
      <c r="C2489" s="9" t="s">
        <v>491</v>
      </c>
      <c r="D2489" s="6">
        <v>14</v>
      </c>
      <c r="E2489" s="9" t="s">
        <v>648</v>
      </c>
      <c r="F2489" s="17">
        <v>103641</v>
      </c>
      <c r="G2489" s="17">
        <v>81.203999999999994</v>
      </c>
      <c r="H2489" s="17">
        <v>98.102000000000004</v>
      </c>
      <c r="I2489" s="9" t="s">
        <v>39</v>
      </c>
      <c r="J2489" s="9" t="s">
        <v>419</v>
      </c>
      <c r="K2489" t="s">
        <v>756</v>
      </c>
      <c r="L2489" s="9" t="str">
        <f>CONCATENATE(J2489,".",K2489)</f>
        <v>Guarea.cf. andenophylla</v>
      </c>
      <c r="M2489" s="9" t="s">
        <v>419</v>
      </c>
      <c r="N2489" s="11" t="s">
        <v>486</v>
      </c>
      <c r="O2489" s="64">
        <v>0</v>
      </c>
      <c r="P2489">
        <v>248</v>
      </c>
      <c r="Q2489">
        <v>2</v>
      </c>
      <c r="R2489" s="2">
        <v>146.61969740119736</v>
      </c>
      <c r="T2489">
        <f>(3.14*((P2489/2)^2))/1000000</f>
        <v>4.828064E-2</v>
      </c>
    </row>
    <row r="2490" spans="1:31" ht="15" customHeight="1">
      <c r="A2490">
        <v>2489</v>
      </c>
      <c r="B2490" s="9" t="s">
        <v>393</v>
      </c>
      <c r="C2490" s="9" t="s">
        <v>491</v>
      </c>
      <c r="D2490" s="6">
        <v>14</v>
      </c>
      <c r="E2490" s="9" t="s">
        <v>648</v>
      </c>
      <c r="F2490" s="17">
        <v>103642</v>
      </c>
      <c r="G2490" s="17">
        <v>80.838999999999999</v>
      </c>
      <c r="H2490" s="17">
        <v>98.686000000000007</v>
      </c>
      <c r="I2490" s="9" t="s">
        <v>399</v>
      </c>
      <c r="J2490" s="9" t="s">
        <v>400</v>
      </c>
      <c r="K2490" s="9" t="s">
        <v>401</v>
      </c>
      <c r="L2490" s="9" t="str">
        <f>CONCATENATE(J2490,".",K2490)</f>
        <v>Billia.rosea</v>
      </c>
      <c r="M2490" s="9" t="s">
        <v>402</v>
      </c>
      <c r="N2490" s="11" t="s">
        <v>486</v>
      </c>
      <c r="O2490" s="64">
        <v>0</v>
      </c>
      <c r="P2490">
        <v>53</v>
      </c>
      <c r="Q2490">
        <v>1</v>
      </c>
      <c r="R2490" s="2">
        <v>103.78697370331339</v>
      </c>
      <c r="T2490">
        <f>(3.14*((P2490/2)^2))/1000000</f>
        <v>2.205065E-3</v>
      </c>
    </row>
    <row r="2491" spans="1:31" ht="15" customHeight="1">
      <c r="A2491">
        <v>2490</v>
      </c>
      <c r="B2491" s="9" t="s">
        <v>393</v>
      </c>
      <c r="C2491" s="9" t="s">
        <v>491</v>
      </c>
      <c r="D2491" s="6">
        <v>14</v>
      </c>
      <c r="E2491" s="9" t="s">
        <v>648</v>
      </c>
      <c r="F2491" s="17">
        <v>103643</v>
      </c>
      <c r="G2491" s="17">
        <v>83.613</v>
      </c>
      <c r="H2491" s="17">
        <v>98.066000000000003</v>
      </c>
      <c r="I2491" s="9" t="s">
        <v>42</v>
      </c>
      <c r="J2491" s="9" t="s">
        <v>43</v>
      </c>
      <c r="K2491" s="9" t="s">
        <v>715</v>
      </c>
      <c r="L2491" s="9" t="str">
        <f>CONCATENATE(J2491,".",K2491)</f>
        <v>Psychotria.montivaga</v>
      </c>
      <c r="M2491" s="9" t="s">
        <v>415</v>
      </c>
      <c r="N2491" s="11" t="s">
        <v>486</v>
      </c>
      <c r="O2491" s="64">
        <v>0</v>
      </c>
      <c r="P2491">
        <v>79</v>
      </c>
      <c r="Q2491">
        <v>1</v>
      </c>
      <c r="R2491" s="2">
        <v>189.61513523265302</v>
      </c>
      <c r="T2491">
        <f>(3.14*((P2491/2)^2))/1000000</f>
        <v>4.8991850000000003E-3</v>
      </c>
    </row>
    <row r="2492" spans="1:31" ht="15" customHeight="1">
      <c r="A2492">
        <v>2491</v>
      </c>
      <c r="B2492" s="9" t="s">
        <v>393</v>
      </c>
      <c r="C2492" s="9" t="s">
        <v>491</v>
      </c>
      <c r="D2492" s="6">
        <v>24</v>
      </c>
      <c r="E2492" s="9" t="s">
        <v>648</v>
      </c>
      <c r="F2492" s="17">
        <v>103644</v>
      </c>
      <c r="G2492" s="17">
        <v>86.569000000000003</v>
      </c>
      <c r="H2492" s="17">
        <v>96.277000000000001</v>
      </c>
      <c r="I2492" s="9" t="s">
        <v>495</v>
      </c>
      <c r="J2492" s="9" t="s">
        <v>496</v>
      </c>
      <c r="K2492" s="9" t="s">
        <v>777</v>
      </c>
      <c r="L2492" s="9" t="str">
        <f>CONCATENATE(J2492,".",K2492)</f>
        <v>Cleyera.theoidaes</v>
      </c>
      <c r="M2492" s="9" t="s">
        <v>334</v>
      </c>
      <c r="N2492" s="11" t="s">
        <v>486</v>
      </c>
      <c r="O2492" s="64">
        <v>0</v>
      </c>
      <c r="P2492">
        <v>89</v>
      </c>
      <c r="Q2492">
        <v>1</v>
      </c>
      <c r="R2492" s="2">
        <v>166.6803300322959</v>
      </c>
      <c r="T2492">
        <f>(3.14*((P2492/2)^2))/1000000</f>
        <v>6.2179850000000005E-3</v>
      </c>
    </row>
    <row r="2493" spans="1:31" ht="15" customHeight="1">
      <c r="A2493">
        <v>2492</v>
      </c>
      <c r="B2493" s="9" t="s">
        <v>393</v>
      </c>
      <c r="C2493" s="9" t="s">
        <v>491</v>
      </c>
      <c r="D2493" s="6">
        <v>24</v>
      </c>
      <c r="E2493" s="9" t="s">
        <v>648</v>
      </c>
      <c r="F2493" s="17">
        <v>103645</v>
      </c>
      <c r="G2493" s="17">
        <v>88.539999999999992</v>
      </c>
      <c r="H2493" s="17">
        <v>96.533000000000001</v>
      </c>
      <c r="I2493" s="9" t="s">
        <v>495</v>
      </c>
      <c r="J2493" s="9" t="s">
        <v>496</v>
      </c>
      <c r="K2493" s="9" t="s">
        <v>777</v>
      </c>
      <c r="L2493" s="9" t="str">
        <f>CONCATENATE(J2493,".",K2493)</f>
        <v>Cleyera.theoidaes</v>
      </c>
      <c r="M2493" s="9" t="s">
        <v>334</v>
      </c>
      <c r="N2493" s="11" t="s">
        <v>486</v>
      </c>
      <c r="O2493" s="64">
        <v>0</v>
      </c>
      <c r="P2493">
        <v>90</v>
      </c>
      <c r="Q2493">
        <v>1</v>
      </c>
      <c r="R2493" s="2">
        <v>152.05421244675244</v>
      </c>
      <c r="T2493">
        <f>(3.14*((P2493/2)^2))/1000000</f>
        <v>6.3584999999999996E-3</v>
      </c>
    </row>
    <row r="2494" spans="1:31" ht="15" customHeight="1">
      <c r="A2494">
        <v>2493</v>
      </c>
      <c r="B2494" s="9" t="s">
        <v>393</v>
      </c>
      <c r="C2494" s="9" t="s">
        <v>491</v>
      </c>
      <c r="D2494" s="6">
        <v>23</v>
      </c>
      <c r="E2494" s="9" t="s">
        <v>648</v>
      </c>
      <c r="F2494" s="17">
        <v>103646</v>
      </c>
      <c r="G2494" s="17">
        <v>88.613</v>
      </c>
      <c r="H2494" s="17">
        <v>91.423000000000002</v>
      </c>
      <c r="I2494" s="9" t="s">
        <v>22</v>
      </c>
      <c r="J2494" s="9" t="s">
        <v>719</v>
      </c>
      <c r="K2494" s="9" t="s">
        <v>505</v>
      </c>
      <c r="L2494" s="9" t="str">
        <f>CONCATENATE(J2494,".",K2494)</f>
        <v>Ocotea.sp4</v>
      </c>
      <c r="M2494" s="9" t="s">
        <v>720</v>
      </c>
      <c r="N2494" s="11" t="s">
        <v>486</v>
      </c>
      <c r="O2494" s="64">
        <v>0</v>
      </c>
      <c r="P2494">
        <v>538</v>
      </c>
      <c r="Q2494">
        <v>4</v>
      </c>
      <c r="R2494" s="2">
        <v>112.94779679646611</v>
      </c>
      <c r="S2494">
        <v>170</v>
      </c>
      <c r="T2494">
        <f>(3.14*((P2494/2)^2))/1000000</f>
        <v>0.22721354000000002</v>
      </c>
      <c r="U2494" t="s">
        <v>48</v>
      </c>
      <c r="AE2494" t="s">
        <v>361</v>
      </c>
    </row>
    <row r="2495" spans="1:31" ht="15" customHeight="1">
      <c r="A2495">
        <v>2494</v>
      </c>
      <c r="B2495" s="9" t="s">
        <v>393</v>
      </c>
      <c r="C2495" s="9" t="s">
        <v>491</v>
      </c>
      <c r="D2495" s="6">
        <v>22</v>
      </c>
      <c r="E2495" s="9" t="s">
        <v>648</v>
      </c>
      <c r="F2495" s="17">
        <v>103647</v>
      </c>
      <c r="G2495" s="17">
        <v>87.007000000000005</v>
      </c>
      <c r="H2495" s="17">
        <v>87.628</v>
      </c>
      <c r="I2495" s="9" t="s">
        <v>34</v>
      </c>
      <c r="J2495" s="9" t="s">
        <v>35</v>
      </c>
      <c r="K2495" s="9" t="s">
        <v>505</v>
      </c>
      <c r="L2495" s="9" t="str">
        <f>CONCATENATE(J2495,".",K2495)</f>
        <v>Ardisia.sp4</v>
      </c>
      <c r="M2495" s="9" t="s">
        <v>453</v>
      </c>
      <c r="N2495" s="11" t="s">
        <v>486</v>
      </c>
      <c r="O2495" s="64">
        <v>0</v>
      </c>
      <c r="P2495">
        <v>127</v>
      </c>
      <c r="Q2495">
        <v>2</v>
      </c>
      <c r="R2495" s="2">
        <v>141.22199704721606</v>
      </c>
      <c r="T2495">
        <f>(3.14*((P2495/2)^2))/1000000</f>
        <v>1.2661265000000001E-2</v>
      </c>
    </row>
    <row r="2496" spans="1:31" ht="15" customHeight="1">
      <c r="A2496">
        <v>2495</v>
      </c>
      <c r="B2496" s="9" t="s">
        <v>393</v>
      </c>
      <c r="C2496" s="9" t="s">
        <v>491</v>
      </c>
      <c r="D2496" s="6">
        <v>21</v>
      </c>
      <c r="E2496" s="9" t="s">
        <v>648</v>
      </c>
      <c r="F2496" s="17">
        <v>103648</v>
      </c>
      <c r="G2496" s="17">
        <v>89.015000000000001</v>
      </c>
      <c r="H2496" s="17">
        <v>80.876000000000005</v>
      </c>
      <c r="I2496" s="9" t="s">
        <v>34</v>
      </c>
      <c r="J2496" s="9" t="s">
        <v>35</v>
      </c>
      <c r="K2496" s="9" t="s">
        <v>505</v>
      </c>
      <c r="L2496" s="9" t="str">
        <f>CONCATENATE(J2496,".",K2496)</f>
        <v>Ardisia.sp4</v>
      </c>
      <c r="M2496" s="9" t="s">
        <v>453</v>
      </c>
      <c r="N2496" s="11" t="s">
        <v>486</v>
      </c>
      <c r="O2496" s="64">
        <v>0</v>
      </c>
      <c r="P2496">
        <v>63</v>
      </c>
      <c r="Q2496">
        <v>1</v>
      </c>
      <c r="R2496" s="2">
        <v>154.5482318451227</v>
      </c>
      <c r="T2496">
        <f>(3.14*((P2496/2)^2))/1000000</f>
        <v>3.1156650000000001E-3</v>
      </c>
    </row>
    <row r="2497" spans="1:31" ht="15" customHeight="1">
      <c r="A2497">
        <v>2496</v>
      </c>
      <c r="B2497" s="9" t="s">
        <v>393</v>
      </c>
      <c r="C2497" s="9" t="s">
        <v>491</v>
      </c>
      <c r="D2497" s="6">
        <v>31</v>
      </c>
      <c r="E2497" s="9" t="s">
        <v>648</v>
      </c>
      <c r="F2497" s="17">
        <v>103649</v>
      </c>
      <c r="G2497" s="17">
        <v>90.292000000000002</v>
      </c>
      <c r="H2497" s="17">
        <v>81.022000000000006</v>
      </c>
      <c r="I2497" s="9" t="s">
        <v>54</v>
      </c>
      <c r="J2497" s="9" t="s">
        <v>55</v>
      </c>
      <c r="K2497" s="9" t="s">
        <v>502</v>
      </c>
      <c r="L2497" s="9" t="str">
        <f>CONCATENATE(J2497,".",K2497)</f>
        <v>Schefflera.sp2</v>
      </c>
      <c r="M2497" s="9" t="s">
        <v>395</v>
      </c>
      <c r="N2497" s="11" t="s">
        <v>486</v>
      </c>
      <c r="O2497" s="64">
        <v>0</v>
      </c>
      <c r="P2497">
        <v>57</v>
      </c>
      <c r="Q2497">
        <v>1</v>
      </c>
      <c r="R2497" s="2">
        <v>140.64185002592671</v>
      </c>
      <c r="T2497">
        <f>(3.14*((P2497/2)^2))/1000000</f>
        <v>2.550465E-3</v>
      </c>
    </row>
    <row r="2498" spans="1:31" ht="15" customHeight="1">
      <c r="A2498">
        <v>2497</v>
      </c>
      <c r="B2498" s="9" t="s">
        <v>393</v>
      </c>
      <c r="C2498" s="9" t="s">
        <v>491</v>
      </c>
      <c r="D2498" s="6">
        <v>31</v>
      </c>
      <c r="E2498" s="9" t="s">
        <v>648</v>
      </c>
      <c r="F2498" s="17">
        <v>103650</v>
      </c>
      <c r="G2498" s="17">
        <v>90.108999999999995</v>
      </c>
      <c r="H2498" s="17">
        <v>83.212000000000003</v>
      </c>
      <c r="I2498" s="9" t="s">
        <v>54</v>
      </c>
      <c r="J2498" s="9" t="s">
        <v>55</v>
      </c>
      <c r="K2498" s="9" t="s">
        <v>502</v>
      </c>
      <c r="L2498" s="9" t="str">
        <f>CONCATENATE(J2498,".",K2498)</f>
        <v>Schefflera.sp2</v>
      </c>
      <c r="M2498" s="9" t="s">
        <v>395</v>
      </c>
      <c r="N2498" s="11" t="s">
        <v>486</v>
      </c>
      <c r="O2498" s="64">
        <v>0</v>
      </c>
      <c r="P2498">
        <v>72</v>
      </c>
      <c r="Q2498">
        <v>1</v>
      </c>
      <c r="R2498" s="2">
        <v>131.55279144301758</v>
      </c>
      <c r="T2498">
        <f>(3.14*((P2498/2)^2))/1000000</f>
        <v>4.0694399999999997E-3</v>
      </c>
    </row>
    <row r="2499" spans="1:31" ht="15" customHeight="1">
      <c r="A2499">
        <v>2498</v>
      </c>
      <c r="B2499" s="9" t="s">
        <v>393</v>
      </c>
      <c r="C2499" s="9" t="s">
        <v>491</v>
      </c>
      <c r="D2499" s="6">
        <v>31</v>
      </c>
      <c r="E2499" s="9" t="s">
        <v>648</v>
      </c>
      <c r="F2499" s="17">
        <v>103651</v>
      </c>
      <c r="G2499" s="17">
        <v>90.984999999999999</v>
      </c>
      <c r="H2499" s="17">
        <v>83.977999999999994</v>
      </c>
      <c r="I2499" s="9" t="s">
        <v>355</v>
      </c>
      <c r="J2499" s="9" t="s">
        <v>356</v>
      </c>
      <c r="K2499" t="s">
        <v>739</v>
      </c>
      <c r="L2499" s="9" t="str">
        <f>CONCATENATE(J2499,".",K2499)</f>
        <v>Inga.cf. oerstediana</v>
      </c>
      <c r="M2499" s="9" t="s">
        <v>737</v>
      </c>
      <c r="N2499" s="11" t="s">
        <v>486</v>
      </c>
      <c r="O2499" s="64">
        <v>0</v>
      </c>
      <c r="P2499">
        <v>86</v>
      </c>
      <c r="Q2499">
        <v>1</v>
      </c>
      <c r="R2499" s="2">
        <v>157.61376770077788</v>
      </c>
      <c r="T2499">
        <f>(3.14*((P2499/2)^2))/1000000</f>
        <v>5.8058600000000004E-3</v>
      </c>
    </row>
    <row r="2500" spans="1:31" ht="15" customHeight="1">
      <c r="A2500">
        <v>2499</v>
      </c>
      <c r="B2500" s="9" t="s">
        <v>393</v>
      </c>
      <c r="C2500" s="9" t="s">
        <v>491</v>
      </c>
      <c r="D2500" s="6">
        <v>31</v>
      </c>
      <c r="E2500" s="9" t="s">
        <v>648</v>
      </c>
      <c r="F2500" s="17">
        <v>103652</v>
      </c>
      <c r="G2500" s="17">
        <v>93.504000000000005</v>
      </c>
      <c r="H2500" s="17">
        <v>82.409000000000006</v>
      </c>
      <c r="I2500" t="s">
        <v>763</v>
      </c>
      <c r="J2500" t="s">
        <v>764</v>
      </c>
      <c r="K2500" t="s">
        <v>765</v>
      </c>
      <c r="L2500" s="9" t="str">
        <f>CONCATENATE(J2500,".",K2500)</f>
        <v>Casearia.arborea</v>
      </c>
      <c r="M2500" s="9" t="s">
        <v>428</v>
      </c>
      <c r="N2500" s="11" t="s">
        <v>486</v>
      </c>
      <c r="O2500" s="64">
        <v>0</v>
      </c>
      <c r="P2500">
        <v>85</v>
      </c>
      <c r="Q2500">
        <v>1</v>
      </c>
      <c r="R2500" s="2">
        <v>182.97665729743545</v>
      </c>
      <c r="T2500">
        <f>(3.14*((P2500/2)^2))/1000000</f>
        <v>5.6716249999999996E-3</v>
      </c>
    </row>
    <row r="2501" spans="1:31" ht="15" customHeight="1">
      <c r="A2501">
        <v>2500</v>
      </c>
      <c r="B2501" s="9" t="s">
        <v>393</v>
      </c>
      <c r="C2501" s="9" t="s">
        <v>491</v>
      </c>
      <c r="D2501" s="6">
        <v>32</v>
      </c>
      <c r="E2501" s="9" t="s">
        <v>647</v>
      </c>
      <c r="F2501" s="20">
        <v>103653</v>
      </c>
      <c r="G2501" s="17">
        <v>93.430999999999997</v>
      </c>
      <c r="H2501" s="17">
        <v>86.168000000000006</v>
      </c>
      <c r="I2501" s="9" t="s">
        <v>66</v>
      </c>
      <c r="J2501" s="9" t="s">
        <v>67</v>
      </c>
      <c r="K2501" s="9" t="s">
        <v>714</v>
      </c>
      <c r="L2501" s="9" t="str">
        <f>CONCATENATE(J2501,".",K2501)</f>
        <v>Magnolia.sororum</v>
      </c>
      <c r="M2501" s="9" t="s">
        <v>67</v>
      </c>
      <c r="N2501" s="11" t="s">
        <v>486</v>
      </c>
      <c r="O2501" s="64">
        <v>13.032369011502457</v>
      </c>
      <c r="P2501">
        <v>100</v>
      </c>
      <c r="Q2501">
        <v>2</v>
      </c>
      <c r="R2501" s="2">
        <v>187.62668815889248</v>
      </c>
      <c r="T2501">
        <f>(3.14*((P2501/2)^2))/1000000</f>
        <v>7.8499999999999993E-3</v>
      </c>
    </row>
    <row r="2502" spans="1:31" ht="15" customHeight="1">
      <c r="A2502">
        <v>2501</v>
      </c>
      <c r="B2502" s="9" t="s">
        <v>393</v>
      </c>
      <c r="C2502" s="9" t="s">
        <v>491</v>
      </c>
      <c r="D2502" s="6">
        <v>32</v>
      </c>
      <c r="E2502" s="9" t="s">
        <v>648</v>
      </c>
      <c r="F2502" s="17">
        <v>103654</v>
      </c>
      <c r="G2502" s="17">
        <v>92.335999999999999</v>
      </c>
      <c r="H2502" s="17">
        <v>86.203999999999994</v>
      </c>
      <c r="I2502" s="9" t="s">
        <v>54</v>
      </c>
      <c r="J2502" s="9" t="s">
        <v>55</v>
      </c>
      <c r="K2502" s="9" t="s">
        <v>502</v>
      </c>
      <c r="L2502" s="9" t="str">
        <f>CONCATENATE(J2502,".",K2502)</f>
        <v>Schefflera.sp2</v>
      </c>
      <c r="M2502" s="9" t="s">
        <v>395</v>
      </c>
      <c r="N2502" s="11" t="s">
        <v>486</v>
      </c>
      <c r="O2502" s="64">
        <v>0</v>
      </c>
      <c r="P2502">
        <v>86</v>
      </c>
      <c r="Q2502">
        <v>1</v>
      </c>
      <c r="R2502" s="2">
        <v>118.51431985317819</v>
      </c>
      <c r="T2502">
        <f>(3.14*((P2502/2)^2))/1000000</f>
        <v>5.8058600000000004E-3</v>
      </c>
    </row>
    <row r="2503" spans="1:31" ht="15" customHeight="1">
      <c r="A2503">
        <v>2502</v>
      </c>
      <c r="B2503" s="9" t="s">
        <v>393</v>
      </c>
      <c r="C2503" s="9" t="s">
        <v>491</v>
      </c>
      <c r="D2503" s="6">
        <v>32</v>
      </c>
      <c r="E2503" s="9" t="s">
        <v>648</v>
      </c>
      <c r="F2503" s="17">
        <v>103655</v>
      </c>
      <c r="G2503" s="17">
        <v>93.831999999999994</v>
      </c>
      <c r="H2503" s="17">
        <v>88.686000000000007</v>
      </c>
      <c r="I2503" s="9" t="s">
        <v>495</v>
      </c>
      <c r="J2503" s="9" t="s">
        <v>496</v>
      </c>
      <c r="K2503" s="9" t="s">
        <v>777</v>
      </c>
      <c r="L2503" s="9" t="str">
        <f>CONCATENATE(J2503,".",K2503)</f>
        <v>Cleyera.theoidaes</v>
      </c>
      <c r="M2503" s="9" t="s">
        <v>334</v>
      </c>
      <c r="N2503" s="11" t="s">
        <v>486</v>
      </c>
      <c r="O2503" s="64">
        <v>0</v>
      </c>
      <c r="P2503">
        <v>175</v>
      </c>
      <c r="Q2503">
        <v>2</v>
      </c>
      <c r="R2503" s="2">
        <v>112.22305552374361</v>
      </c>
      <c r="T2503">
        <f>(3.14*((P2503/2)^2))/1000000</f>
        <v>2.4040624999999999E-2</v>
      </c>
    </row>
    <row r="2504" spans="1:31" ht="15" customHeight="1">
      <c r="A2504">
        <v>2503</v>
      </c>
      <c r="B2504" s="9" t="s">
        <v>393</v>
      </c>
      <c r="C2504" s="9" t="s">
        <v>491</v>
      </c>
      <c r="D2504" s="6">
        <v>32</v>
      </c>
      <c r="E2504" s="9" t="s">
        <v>648</v>
      </c>
      <c r="F2504" s="17">
        <v>103656</v>
      </c>
      <c r="G2504" s="17">
        <v>93.686000000000007</v>
      </c>
      <c r="H2504" s="17">
        <v>89.415999999999997</v>
      </c>
      <c r="I2504" t="s">
        <v>763</v>
      </c>
      <c r="J2504" t="s">
        <v>764</v>
      </c>
      <c r="K2504" t="s">
        <v>765</v>
      </c>
      <c r="L2504" s="9" t="str">
        <f>CONCATENATE(J2504,".",K2504)</f>
        <v>Casearia.arborea</v>
      </c>
      <c r="M2504" s="9" t="s">
        <v>428</v>
      </c>
      <c r="N2504" s="11" t="s">
        <v>486</v>
      </c>
      <c r="O2504" s="64">
        <v>0</v>
      </c>
      <c r="P2504">
        <v>75</v>
      </c>
      <c r="Q2504">
        <v>1</v>
      </c>
      <c r="R2504" s="2">
        <v>195.01870590259128</v>
      </c>
      <c r="T2504">
        <f>(3.14*((P2504/2)^2))/1000000</f>
        <v>4.4156250000000003E-3</v>
      </c>
    </row>
    <row r="2505" spans="1:31" ht="15" customHeight="1">
      <c r="A2505">
        <v>2504</v>
      </c>
      <c r="B2505" s="9" t="s">
        <v>393</v>
      </c>
      <c r="C2505" s="9" t="s">
        <v>491</v>
      </c>
      <c r="D2505" s="6">
        <v>33</v>
      </c>
      <c r="E2505" s="9" t="s">
        <v>647</v>
      </c>
      <c r="F2505" s="16">
        <v>103657</v>
      </c>
      <c r="G2505" s="17">
        <v>90.036000000000001</v>
      </c>
      <c r="H2505" s="17">
        <v>90.984999999999999</v>
      </c>
      <c r="I2505" s="9" t="s">
        <v>495</v>
      </c>
      <c r="J2505" s="9" t="s">
        <v>496</v>
      </c>
      <c r="K2505" s="9" t="s">
        <v>777</v>
      </c>
      <c r="L2505" s="9" t="str">
        <f>CONCATENATE(J2505,".",K2505)</f>
        <v>Cleyera.theoidaes</v>
      </c>
      <c r="M2505" s="9" t="s">
        <v>334</v>
      </c>
      <c r="N2505" s="11" t="s">
        <v>486</v>
      </c>
      <c r="O2505" s="64">
        <v>17.22106915160801</v>
      </c>
      <c r="P2505">
        <v>158</v>
      </c>
      <c r="Q2505">
        <v>2</v>
      </c>
      <c r="R2505" s="2">
        <v>195.11808515355028</v>
      </c>
      <c r="T2505">
        <f>(3.14*((P2505/2)^2))/1000000</f>
        <v>1.9596740000000001E-2</v>
      </c>
    </row>
    <row r="2506" spans="1:31" ht="15" customHeight="1">
      <c r="A2506">
        <v>2505</v>
      </c>
      <c r="B2506" s="9" t="s">
        <v>393</v>
      </c>
      <c r="C2506" s="9" t="s">
        <v>491</v>
      </c>
      <c r="D2506" s="6">
        <v>33</v>
      </c>
      <c r="E2506" s="9" t="s">
        <v>648</v>
      </c>
      <c r="F2506" s="20">
        <v>103658</v>
      </c>
      <c r="G2506" s="17">
        <v>91.35</v>
      </c>
      <c r="H2506" s="17">
        <v>90.876000000000005</v>
      </c>
      <c r="I2506" s="9" t="s">
        <v>22</v>
      </c>
      <c r="J2506" s="9" t="s">
        <v>517</v>
      </c>
      <c r="K2506" s="9" t="s">
        <v>503</v>
      </c>
      <c r="L2506" s="9" t="str">
        <f>CONCATENATE(J2506,".",K2506)</f>
        <v>Persea.sp1</v>
      </c>
      <c r="M2506" s="9" t="s">
        <v>23</v>
      </c>
      <c r="N2506" s="11" t="s">
        <v>486</v>
      </c>
      <c r="O2506" s="64">
        <v>0</v>
      </c>
      <c r="P2506">
        <v>167</v>
      </c>
      <c r="Q2506">
        <v>2</v>
      </c>
      <c r="R2506" s="2">
        <v>159.52670977493557</v>
      </c>
      <c r="T2506">
        <f>(3.14*((P2506/2)^2))/1000000</f>
        <v>2.1892865000000001E-2</v>
      </c>
      <c r="AE2506" t="s">
        <v>830</v>
      </c>
    </row>
    <row r="2507" spans="1:31" ht="15" customHeight="1">
      <c r="A2507">
        <v>2506</v>
      </c>
      <c r="B2507" s="9" t="s">
        <v>393</v>
      </c>
      <c r="C2507" s="9" t="s">
        <v>491</v>
      </c>
      <c r="D2507" s="6">
        <v>33</v>
      </c>
      <c r="E2507" s="9" t="s">
        <v>648</v>
      </c>
      <c r="F2507" s="17">
        <v>103659</v>
      </c>
      <c r="G2507" s="17">
        <v>94.087999999999994</v>
      </c>
      <c r="H2507" s="17">
        <v>92.299000000000007</v>
      </c>
      <c r="I2507" t="s">
        <v>763</v>
      </c>
      <c r="J2507" t="s">
        <v>764</v>
      </c>
      <c r="K2507" t="s">
        <v>765</v>
      </c>
      <c r="L2507" s="9" t="str">
        <f>CONCATENATE(J2507,".",K2507)</f>
        <v>Casearia.arborea</v>
      </c>
      <c r="M2507" s="9" t="s">
        <v>428</v>
      </c>
      <c r="N2507" s="11" t="s">
        <v>486</v>
      </c>
      <c r="O2507" s="64">
        <v>0</v>
      </c>
      <c r="P2507">
        <v>193</v>
      </c>
      <c r="Q2507">
        <v>2</v>
      </c>
      <c r="R2507" s="2">
        <v>164.32356767383078</v>
      </c>
      <c r="T2507">
        <f>(3.14*((P2507/2)^2))/1000000</f>
        <v>2.9240465E-2</v>
      </c>
    </row>
    <row r="2508" spans="1:31" ht="15" customHeight="1">
      <c r="A2508">
        <v>2507</v>
      </c>
      <c r="B2508" s="9" t="s">
        <v>393</v>
      </c>
      <c r="C2508" s="9" t="s">
        <v>491</v>
      </c>
      <c r="D2508" s="6">
        <v>33</v>
      </c>
      <c r="E2508" s="9" t="s">
        <v>648</v>
      </c>
      <c r="F2508" s="17">
        <v>103660</v>
      </c>
      <c r="G2508" s="17">
        <v>94.123999999999995</v>
      </c>
      <c r="H2508" s="17">
        <v>94.051000000000002</v>
      </c>
      <c r="I2508" s="9" t="s">
        <v>42</v>
      </c>
      <c r="J2508" s="9" t="s">
        <v>43</v>
      </c>
      <c r="K2508" s="9" t="s">
        <v>715</v>
      </c>
      <c r="L2508" s="9" t="str">
        <f>CONCATENATE(J2508,".",K2508)</f>
        <v>Psychotria.montivaga</v>
      </c>
      <c r="M2508" s="9" t="s">
        <v>415</v>
      </c>
      <c r="N2508" s="11" t="s">
        <v>486</v>
      </c>
      <c r="O2508" s="64">
        <v>0</v>
      </c>
      <c r="P2508">
        <v>80</v>
      </c>
      <c r="Q2508">
        <v>1</v>
      </c>
      <c r="R2508" s="2">
        <v>155.1949135924454</v>
      </c>
      <c r="T2508">
        <f>(3.14*((P2508/2)^2))/1000000</f>
        <v>5.0239999999999998E-3</v>
      </c>
    </row>
    <row r="2509" spans="1:31" ht="15" customHeight="1">
      <c r="A2509">
        <v>2508</v>
      </c>
      <c r="B2509" s="9" t="s">
        <v>393</v>
      </c>
      <c r="C2509" s="9" t="s">
        <v>491</v>
      </c>
      <c r="D2509" s="6">
        <v>33</v>
      </c>
      <c r="E2509" s="9" t="s">
        <v>648</v>
      </c>
      <c r="F2509" s="17">
        <v>103661</v>
      </c>
      <c r="G2509" s="17">
        <v>90.218999999999994</v>
      </c>
      <c r="H2509" s="17">
        <v>94.561999999999998</v>
      </c>
      <c r="I2509" s="9" t="s">
        <v>495</v>
      </c>
      <c r="J2509" s="9" t="s">
        <v>496</v>
      </c>
      <c r="K2509" s="9" t="s">
        <v>777</v>
      </c>
      <c r="L2509" s="9" t="str">
        <f>CONCATENATE(J2509,".",K2509)</f>
        <v>Cleyera.theoidaes</v>
      </c>
      <c r="M2509" s="9" t="s">
        <v>334</v>
      </c>
      <c r="N2509" s="11" t="s">
        <v>486</v>
      </c>
      <c r="O2509" s="64">
        <v>0</v>
      </c>
      <c r="P2509">
        <v>122</v>
      </c>
      <c r="Q2509">
        <v>2</v>
      </c>
      <c r="R2509" s="2">
        <v>123.38280749635391</v>
      </c>
      <c r="T2509">
        <f>(3.14*((P2509/2)^2))/1000000</f>
        <v>1.168394E-2</v>
      </c>
    </row>
    <row r="2510" spans="1:31" ht="15" customHeight="1">
      <c r="A2510">
        <v>2509</v>
      </c>
      <c r="B2510" s="9" t="s">
        <v>393</v>
      </c>
      <c r="C2510" s="9" t="s">
        <v>491</v>
      </c>
      <c r="D2510" s="6">
        <v>34</v>
      </c>
      <c r="E2510" s="9" t="s">
        <v>648</v>
      </c>
      <c r="F2510" s="17">
        <v>103662</v>
      </c>
      <c r="G2510" s="17">
        <v>90.62</v>
      </c>
      <c r="H2510" s="17">
        <v>95</v>
      </c>
      <c r="I2510" s="9" t="s">
        <v>495</v>
      </c>
      <c r="J2510" s="9" t="s">
        <v>496</v>
      </c>
      <c r="K2510" s="9" t="s">
        <v>777</v>
      </c>
      <c r="L2510" s="9" t="str">
        <f>CONCATENATE(J2510,".",K2510)</f>
        <v>Cleyera.theoidaes</v>
      </c>
      <c r="M2510" s="9" t="s">
        <v>334</v>
      </c>
      <c r="N2510" s="11" t="s">
        <v>486</v>
      </c>
      <c r="O2510" s="64">
        <v>0</v>
      </c>
      <c r="P2510">
        <v>115</v>
      </c>
      <c r="Q2510">
        <v>2</v>
      </c>
      <c r="R2510" s="2">
        <v>105.18722226456261</v>
      </c>
      <c r="T2510">
        <f>(3.14*((P2510/2)^2))/1000000</f>
        <v>1.0381625E-2</v>
      </c>
    </row>
    <row r="2511" spans="1:31" ht="15" customHeight="1">
      <c r="A2511">
        <v>2510</v>
      </c>
      <c r="B2511" s="9" t="s">
        <v>393</v>
      </c>
      <c r="C2511" s="9" t="s">
        <v>491</v>
      </c>
      <c r="D2511" s="6">
        <v>44</v>
      </c>
      <c r="E2511" s="9" t="s">
        <v>648</v>
      </c>
      <c r="F2511" s="17">
        <v>103663</v>
      </c>
      <c r="G2511" s="17">
        <v>98.504000000000005</v>
      </c>
      <c r="H2511" s="17">
        <v>98.358000000000004</v>
      </c>
      <c r="I2511" s="9" t="s">
        <v>54</v>
      </c>
      <c r="J2511" s="9" t="s">
        <v>55</v>
      </c>
      <c r="K2511" s="9" t="s">
        <v>502</v>
      </c>
      <c r="L2511" s="9" t="str">
        <f>CONCATENATE(J2511,".",K2511)</f>
        <v>Schefflera.sp2</v>
      </c>
      <c r="M2511" s="9" t="s">
        <v>395</v>
      </c>
      <c r="N2511" s="11" t="s">
        <v>486</v>
      </c>
      <c r="O2511" s="64">
        <v>0</v>
      </c>
      <c r="P2511">
        <v>53</v>
      </c>
      <c r="Q2511">
        <v>1</v>
      </c>
      <c r="R2511" s="2">
        <v>122.03855676143975</v>
      </c>
      <c r="T2511">
        <f>(3.14*((P2511/2)^2))/1000000</f>
        <v>2.205065E-3</v>
      </c>
    </row>
    <row r="2512" spans="1:31" ht="15" customHeight="1">
      <c r="A2512">
        <v>2511</v>
      </c>
      <c r="B2512" s="9" t="s">
        <v>393</v>
      </c>
      <c r="C2512" s="9" t="s">
        <v>491</v>
      </c>
      <c r="D2512" s="6">
        <v>44</v>
      </c>
      <c r="E2512" s="9" t="s">
        <v>647</v>
      </c>
      <c r="F2512" s="16">
        <v>103664</v>
      </c>
      <c r="G2512" s="17">
        <v>97.956000000000003</v>
      </c>
      <c r="H2512" s="17">
        <v>97.408999999999992</v>
      </c>
      <c r="I2512" s="9" t="s">
        <v>22</v>
      </c>
      <c r="J2512" s="9" t="s">
        <v>719</v>
      </c>
      <c r="K2512" s="9" t="s">
        <v>505</v>
      </c>
      <c r="L2512" s="9" t="str">
        <f>CONCATENATE(J2512,".",K2512)</f>
        <v>Ocotea.sp4</v>
      </c>
      <c r="M2512" s="9" t="s">
        <v>720</v>
      </c>
      <c r="N2512" s="11" t="s">
        <v>486</v>
      </c>
      <c r="O2512" s="64">
        <v>8.607791254387557</v>
      </c>
      <c r="P2512">
        <v>760</v>
      </c>
      <c r="Q2512">
        <v>4</v>
      </c>
      <c r="R2512" s="2">
        <v>163.04827950029915</v>
      </c>
      <c r="T2512">
        <f>(3.14*((P2512/2)^2))/1000000</f>
        <v>0.45341599999999999</v>
      </c>
    </row>
    <row r="2513" spans="1:31" ht="15" customHeight="1">
      <c r="A2513">
        <v>2512</v>
      </c>
      <c r="B2513" s="9" t="s">
        <v>393</v>
      </c>
      <c r="C2513" s="9" t="s">
        <v>491</v>
      </c>
      <c r="D2513" s="6">
        <v>4</v>
      </c>
      <c r="E2513" s="9" t="s">
        <v>648</v>
      </c>
      <c r="F2513" s="17">
        <v>103665</v>
      </c>
      <c r="G2513" s="17">
        <v>96.751999999999995</v>
      </c>
      <c r="H2513" s="17">
        <v>96.460000000000008</v>
      </c>
      <c r="I2513" s="9" t="s">
        <v>413</v>
      </c>
      <c r="J2513" s="9" t="s">
        <v>414</v>
      </c>
      <c r="L2513" s="9" t="str">
        <f>CONCATENATE(J2513,".",K2513)</f>
        <v>Malvaviscus.</v>
      </c>
      <c r="M2513" s="9" t="s">
        <v>414</v>
      </c>
      <c r="N2513" s="11" t="s">
        <v>486</v>
      </c>
      <c r="O2513" s="64">
        <v>0</v>
      </c>
      <c r="P2513">
        <v>103</v>
      </c>
      <c r="Q2513">
        <v>2</v>
      </c>
      <c r="R2513" s="2">
        <v>128.2426568321672</v>
      </c>
      <c r="T2513">
        <f>(3.14*((P2513/2)^2))/1000000</f>
        <v>8.3280650000000008E-3</v>
      </c>
    </row>
    <row r="2514" spans="1:31" ht="15" customHeight="1">
      <c r="A2514">
        <v>2513</v>
      </c>
      <c r="B2514" s="9" t="s">
        <v>393</v>
      </c>
      <c r="C2514" s="9" t="s">
        <v>491</v>
      </c>
      <c r="D2514" s="6">
        <v>44</v>
      </c>
      <c r="E2514" s="9" t="s">
        <v>648</v>
      </c>
      <c r="F2514" s="17">
        <v>103666</v>
      </c>
      <c r="G2514" s="17">
        <v>96.168000000000006</v>
      </c>
      <c r="H2514" s="17">
        <v>96.897999999999996</v>
      </c>
      <c r="I2514" s="9" t="s">
        <v>42</v>
      </c>
      <c r="J2514" s="9" t="s">
        <v>43</v>
      </c>
      <c r="K2514" s="9" t="s">
        <v>715</v>
      </c>
      <c r="L2514" s="9" t="str">
        <f>CONCATENATE(J2514,".",K2514)</f>
        <v>Psychotria.montivaga</v>
      </c>
      <c r="M2514" s="9" t="s">
        <v>415</v>
      </c>
      <c r="N2514" s="11" t="s">
        <v>486</v>
      </c>
      <c r="O2514" s="64">
        <v>0</v>
      </c>
      <c r="P2514">
        <v>85</v>
      </c>
      <c r="Q2514">
        <v>1</v>
      </c>
      <c r="R2514" s="2">
        <v>169.27089274301065</v>
      </c>
      <c r="T2514">
        <f>(3.14*((P2514/2)^2))/1000000</f>
        <v>5.6716249999999996E-3</v>
      </c>
    </row>
    <row r="2515" spans="1:31" ht="15" customHeight="1">
      <c r="A2515">
        <v>2514</v>
      </c>
      <c r="B2515" s="9" t="s">
        <v>393</v>
      </c>
      <c r="C2515" s="9" t="s">
        <v>491</v>
      </c>
      <c r="D2515" s="6">
        <v>43</v>
      </c>
      <c r="E2515" s="9" t="s">
        <v>648</v>
      </c>
      <c r="F2515" s="17">
        <v>103667</v>
      </c>
      <c r="G2515" s="17">
        <v>98.358000000000004</v>
      </c>
      <c r="H2515" s="17">
        <v>93.466999999999999</v>
      </c>
      <c r="I2515" s="9" t="s">
        <v>22</v>
      </c>
      <c r="J2515" s="9" t="s">
        <v>719</v>
      </c>
      <c r="K2515" s="9" t="s">
        <v>505</v>
      </c>
      <c r="L2515" s="9" t="str">
        <f>CONCATENATE(J2515,".",K2515)</f>
        <v>Ocotea.sp4</v>
      </c>
      <c r="M2515" s="9" t="s">
        <v>720</v>
      </c>
      <c r="N2515" s="11" t="s">
        <v>486</v>
      </c>
      <c r="O2515" s="64">
        <v>0</v>
      </c>
      <c r="P2515">
        <v>764</v>
      </c>
      <c r="Q2515">
        <v>4</v>
      </c>
      <c r="R2515" s="2">
        <v>147.51190903844895</v>
      </c>
      <c r="T2515">
        <f>(3.14*((P2515/2)^2))/1000000</f>
        <v>0.45820136000000006</v>
      </c>
    </row>
    <row r="2516" spans="1:31" ht="15" customHeight="1">
      <c r="A2516">
        <v>2515</v>
      </c>
      <c r="B2516" s="9" t="s">
        <v>393</v>
      </c>
      <c r="C2516" s="9" t="s">
        <v>491</v>
      </c>
      <c r="D2516" s="6">
        <v>43</v>
      </c>
      <c r="E2516" s="9" t="s">
        <v>648</v>
      </c>
      <c r="F2516" s="17">
        <v>103668</v>
      </c>
      <c r="G2516" s="17">
        <v>96.313999999999993</v>
      </c>
      <c r="H2516" s="17">
        <v>91.094999999999999</v>
      </c>
      <c r="I2516" s="9" t="s">
        <v>22</v>
      </c>
      <c r="J2516" s="9" t="s">
        <v>719</v>
      </c>
      <c r="K2516" s="9" t="s">
        <v>505</v>
      </c>
      <c r="L2516" s="9" t="str">
        <f>CONCATENATE(J2516,".",K2516)</f>
        <v>Ocotea.sp4</v>
      </c>
      <c r="M2516" s="9" t="s">
        <v>720</v>
      </c>
      <c r="N2516" s="11" t="s">
        <v>486</v>
      </c>
      <c r="O2516" s="64">
        <v>0</v>
      </c>
      <c r="P2516">
        <v>67</v>
      </c>
      <c r="Q2516">
        <v>1</v>
      </c>
      <c r="R2516" s="2">
        <v>150.65023369639411</v>
      </c>
      <c r="T2516">
        <f>(3.14*((P2516/2)^2))/1000000</f>
        <v>3.5238650000000002E-3</v>
      </c>
    </row>
    <row r="2517" spans="1:31" ht="15" customHeight="1">
      <c r="A2517">
        <v>2516</v>
      </c>
      <c r="B2517" s="9" t="s">
        <v>393</v>
      </c>
      <c r="C2517" s="9" t="s">
        <v>491</v>
      </c>
      <c r="D2517" s="6">
        <v>42</v>
      </c>
      <c r="E2517" s="9" t="s">
        <v>648</v>
      </c>
      <c r="F2517" s="17">
        <v>103669</v>
      </c>
      <c r="G2517" s="17">
        <v>96.825000000000003</v>
      </c>
      <c r="H2517" s="17">
        <v>85.948999999999998</v>
      </c>
      <c r="I2517" s="9" t="s">
        <v>28</v>
      </c>
      <c r="J2517" s="9" t="s">
        <v>514</v>
      </c>
      <c r="K2517" s="9">
        <v>4</v>
      </c>
      <c r="L2517" s="9" t="str">
        <f>CONCATENATE(J2517,".",K2517)</f>
        <v>MirIndet.4</v>
      </c>
      <c r="M2517" s="9" t="s">
        <v>423</v>
      </c>
      <c r="N2517" s="11" t="s">
        <v>486</v>
      </c>
      <c r="O2517" s="64">
        <v>0</v>
      </c>
      <c r="P2517">
        <v>64</v>
      </c>
      <c r="Q2517">
        <v>1</v>
      </c>
      <c r="R2517" s="2">
        <v>177.62414802929032</v>
      </c>
      <c r="T2517">
        <f>(3.14*((P2517/2)^2))/1000000</f>
        <v>3.21536E-3</v>
      </c>
    </row>
    <row r="2518" spans="1:31" ht="15" customHeight="1">
      <c r="A2518">
        <v>2517</v>
      </c>
      <c r="B2518" s="9" t="s">
        <v>393</v>
      </c>
      <c r="C2518" s="9" t="s">
        <v>491</v>
      </c>
      <c r="D2518" s="6">
        <v>41</v>
      </c>
      <c r="E2518" s="9" t="s">
        <v>648</v>
      </c>
      <c r="F2518" s="17">
        <v>103670</v>
      </c>
      <c r="G2518" s="17">
        <v>95.474000000000004</v>
      </c>
      <c r="H2518" s="17">
        <v>84.415999999999997</v>
      </c>
      <c r="I2518" s="9" t="s">
        <v>34</v>
      </c>
      <c r="J2518" s="9" t="s">
        <v>35</v>
      </c>
      <c r="K2518" s="9" t="s">
        <v>505</v>
      </c>
      <c r="L2518" s="9" t="str">
        <f>CONCATENATE(J2518,".",K2518)</f>
        <v>Ardisia.sp4</v>
      </c>
      <c r="M2518" s="9" t="s">
        <v>453</v>
      </c>
      <c r="N2518" s="11" t="s">
        <v>486</v>
      </c>
      <c r="O2518" s="64">
        <v>0</v>
      </c>
      <c r="P2518">
        <v>87</v>
      </c>
      <c r="Q2518">
        <v>1</v>
      </c>
      <c r="R2518" s="2">
        <v>102.38519315760703</v>
      </c>
      <c r="T2518">
        <f>(3.14*((P2518/2)^2))/1000000</f>
        <v>5.9416649999999996E-3</v>
      </c>
      <c r="U2518" t="s">
        <v>30</v>
      </c>
      <c r="W2518">
        <v>84</v>
      </c>
    </row>
    <row r="2519" spans="1:31" ht="15" customHeight="1">
      <c r="A2519">
        <v>2518</v>
      </c>
      <c r="B2519" s="9" t="s">
        <v>194</v>
      </c>
      <c r="C2519" s="9" t="s">
        <v>195</v>
      </c>
      <c r="D2519" s="8">
        <v>11</v>
      </c>
      <c r="E2519" s="9" t="s">
        <v>648</v>
      </c>
      <c r="F2519" s="17">
        <v>54001</v>
      </c>
      <c r="G2519" s="17">
        <v>0.88900000000000001</v>
      </c>
      <c r="H2519" s="17">
        <v>3.87</v>
      </c>
      <c r="I2519" s="9" t="s">
        <v>79</v>
      </c>
      <c r="J2519" s="9" t="s">
        <v>80</v>
      </c>
      <c r="K2519" s="9" t="s">
        <v>708</v>
      </c>
      <c r="L2519" s="9" t="str">
        <f>CONCATENATE(J2519,".",K2519)</f>
        <v>Weinmannia.pinnata</v>
      </c>
      <c r="M2519" s="9" t="s">
        <v>80</v>
      </c>
      <c r="N2519" s="11">
        <v>42084</v>
      </c>
      <c r="O2519" s="64">
        <v>0</v>
      </c>
      <c r="P2519">
        <v>315</v>
      </c>
      <c r="Q2519">
        <v>3</v>
      </c>
      <c r="R2519" s="2">
        <v>160.56155974242506</v>
      </c>
      <c r="S2519">
        <v>160</v>
      </c>
      <c r="T2519">
        <f>(3.14*((P2519/2)^2))/1000000</f>
        <v>7.7891625000000006E-2</v>
      </c>
      <c r="U2519" t="s">
        <v>48</v>
      </c>
      <c r="AE2519" t="s">
        <v>196</v>
      </c>
    </row>
    <row r="2520" spans="1:31" ht="15" customHeight="1">
      <c r="A2520">
        <v>2519</v>
      </c>
      <c r="B2520" s="9" t="s">
        <v>194</v>
      </c>
      <c r="C2520" s="9" t="s">
        <v>195</v>
      </c>
      <c r="D2520" s="8">
        <v>11</v>
      </c>
      <c r="E2520" s="9" t="s">
        <v>647</v>
      </c>
      <c r="F2520" s="16">
        <v>54002</v>
      </c>
      <c r="G2520" s="17">
        <v>0.97199999999999998</v>
      </c>
      <c r="H2520" s="17">
        <v>0.12</v>
      </c>
      <c r="I2520" s="9" t="s">
        <v>22</v>
      </c>
      <c r="J2520" s="9" t="s">
        <v>516</v>
      </c>
      <c r="K2520" s="9" t="s">
        <v>503</v>
      </c>
      <c r="L2520" s="9" t="str">
        <f>CONCATENATE(J2520,".",K2520)</f>
        <v>Laurel.sp1</v>
      </c>
      <c r="M2520" s="9" t="s">
        <v>197</v>
      </c>
      <c r="N2520" s="11">
        <v>42084</v>
      </c>
      <c r="O2520" s="64">
        <v>8.3969134345107133</v>
      </c>
      <c r="P2520">
        <v>152</v>
      </c>
      <c r="Q2520">
        <v>2</v>
      </c>
      <c r="R2520" s="2">
        <v>193.28244994332167</v>
      </c>
      <c r="T2520">
        <f>(3.14*((P2520/2)^2))/1000000</f>
        <v>1.8136639999999999E-2</v>
      </c>
      <c r="AE2520" t="s">
        <v>198</v>
      </c>
    </row>
    <row r="2521" spans="1:31" ht="15" customHeight="1">
      <c r="A2521">
        <v>2520</v>
      </c>
      <c r="B2521" s="9" t="s">
        <v>194</v>
      </c>
      <c r="C2521" s="9" t="s">
        <v>195</v>
      </c>
      <c r="D2521" s="8">
        <v>11</v>
      </c>
      <c r="E2521" s="9" t="s">
        <v>648</v>
      </c>
      <c r="F2521" s="17">
        <v>54003</v>
      </c>
      <c r="G2521" s="17">
        <v>3.8610000000000002</v>
      </c>
      <c r="H2521" s="17">
        <v>3.0649999999999999</v>
      </c>
      <c r="I2521" s="9" t="s">
        <v>156</v>
      </c>
      <c r="J2521" s="9" t="s">
        <v>509</v>
      </c>
      <c r="K2521" s="9">
        <v>1</v>
      </c>
      <c r="L2521" s="9" t="str">
        <f>CONCATENATE(J2521,".",K2521)</f>
        <v>CopIndet.1</v>
      </c>
      <c r="M2521" s="9" t="s">
        <v>199</v>
      </c>
      <c r="N2521" s="11">
        <v>42084</v>
      </c>
      <c r="O2521" s="64">
        <v>0</v>
      </c>
      <c r="P2521">
        <v>326</v>
      </c>
      <c r="Q2521">
        <v>3</v>
      </c>
      <c r="R2521" s="2">
        <v>107.90388285740093</v>
      </c>
      <c r="T2521">
        <f>(3.14*((P2521/2)^2))/1000000</f>
        <v>8.342666E-2</v>
      </c>
    </row>
    <row r="2522" spans="1:31" ht="15" customHeight="1">
      <c r="A2522">
        <v>2521</v>
      </c>
      <c r="B2522" s="9" t="s">
        <v>194</v>
      </c>
      <c r="C2522" s="9" t="s">
        <v>195</v>
      </c>
      <c r="D2522" s="8">
        <v>11</v>
      </c>
      <c r="E2522" s="9" t="s">
        <v>648</v>
      </c>
      <c r="F2522" s="17">
        <v>54004</v>
      </c>
      <c r="G2522" s="17">
        <v>4.0140000000000002</v>
      </c>
      <c r="H2522" s="17">
        <v>4.4020000000000001</v>
      </c>
      <c r="I2522" s="9" t="s">
        <v>492</v>
      </c>
      <c r="J2522" s="9" t="s">
        <v>493</v>
      </c>
      <c r="K2522" s="9" t="s">
        <v>746</v>
      </c>
      <c r="L2522" s="9" t="str">
        <f>CONCATENATE(J2522,".",K2522)</f>
        <v>Gaiadendron.punctatum</v>
      </c>
      <c r="M2522" s="9" t="s">
        <v>163</v>
      </c>
      <c r="N2522" s="11">
        <v>42084</v>
      </c>
      <c r="O2522" s="64">
        <v>0</v>
      </c>
      <c r="P2522">
        <v>85</v>
      </c>
      <c r="Q2522">
        <v>1</v>
      </c>
      <c r="R2522" s="2">
        <v>185.89850242452513</v>
      </c>
      <c r="T2522">
        <f>(3.14*((P2522/2)^2))/1000000</f>
        <v>5.6716249999999996E-3</v>
      </c>
    </row>
    <row r="2523" spans="1:31" ht="15" customHeight="1">
      <c r="A2523">
        <v>2522</v>
      </c>
      <c r="B2523" s="9" t="s">
        <v>194</v>
      </c>
      <c r="C2523" s="9" t="s">
        <v>195</v>
      </c>
      <c r="D2523" s="8">
        <v>11</v>
      </c>
      <c r="E2523" s="9" t="s">
        <v>648</v>
      </c>
      <c r="F2523" s="17">
        <v>54005</v>
      </c>
      <c r="G2523" s="17">
        <v>4.9530000000000003</v>
      </c>
      <c r="H2523" s="17">
        <v>4.4960000000000004</v>
      </c>
      <c r="I2523" s="9" t="s">
        <v>93</v>
      </c>
      <c r="J2523" s="9" t="s">
        <v>94</v>
      </c>
      <c r="K2523" s="9" t="s">
        <v>725</v>
      </c>
      <c r="L2523" s="9" t="str">
        <f>CONCATENATE(J2523,".",K2523)</f>
        <v>Viburnum.costaricanun</v>
      </c>
      <c r="M2523" s="9" t="s">
        <v>94</v>
      </c>
      <c r="N2523" s="11">
        <v>42084</v>
      </c>
      <c r="O2523" s="64">
        <v>0</v>
      </c>
      <c r="P2523">
        <v>80</v>
      </c>
      <c r="Q2523">
        <v>1</v>
      </c>
      <c r="R2523" s="2">
        <v>112.48090651868795</v>
      </c>
      <c r="T2523">
        <f>(3.14*((P2523/2)^2))/1000000</f>
        <v>5.0239999999999998E-3</v>
      </c>
      <c r="U2523" t="s">
        <v>30</v>
      </c>
      <c r="W2523">
        <v>54</v>
      </c>
    </row>
    <row r="2524" spans="1:31" ht="15" customHeight="1">
      <c r="A2524">
        <v>2523</v>
      </c>
      <c r="B2524" s="9" t="s">
        <v>194</v>
      </c>
      <c r="C2524" s="9" t="s">
        <v>195</v>
      </c>
      <c r="D2524" s="8">
        <v>12</v>
      </c>
      <c r="E2524" s="9" t="s">
        <v>648</v>
      </c>
      <c r="F2524" s="17">
        <v>54006</v>
      </c>
      <c r="G2524" s="17">
        <v>2.488</v>
      </c>
      <c r="H2524" s="17">
        <v>6.89</v>
      </c>
      <c r="I2524" s="9" t="s">
        <v>52</v>
      </c>
      <c r="J2524" s="9" t="s">
        <v>53</v>
      </c>
      <c r="L2524" s="9" t="str">
        <f>CONCATENATE(J2524,".",K2524)</f>
        <v>Styrax.</v>
      </c>
      <c r="M2524" s="9" t="s">
        <v>53</v>
      </c>
      <c r="N2524" s="11">
        <v>42084</v>
      </c>
      <c r="O2524" s="64">
        <v>0</v>
      </c>
      <c r="P2524">
        <v>239</v>
      </c>
      <c r="Q2524">
        <v>2</v>
      </c>
      <c r="R2524" s="2">
        <v>185.81540987564745</v>
      </c>
      <c r="T2524">
        <f>(3.14*((P2524/2)^2))/1000000</f>
        <v>4.4839984999999999E-2</v>
      </c>
    </row>
    <row r="2525" spans="1:31" ht="15" customHeight="1">
      <c r="A2525">
        <v>2524</v>
      </c>
      <c r="B2525" s="9" t="s">
        <v>194</v>
      </c>
      <c r="C2525" s="9" t="s">
        <v>195</v>
      </c>
      <c r="D2525" s="8">
        <v>12</v>
      </c>
      <c r="E2525" s="9" t="s">
        <v>648</v>
      </c>
      <c r="F2525" s="17">
        <v>54007</v>
      </c>
      <c r="G2525" s="17">
        <v>2.4649999999999999</v>
      </c>
      <c r="H2525" s="17">
        <v>7.8529999999999998</v>
      </c>
      <c r="I2525" s="9" t="s">
        <v>79</v>
      </c>
      <c r="J2525" s="9" t="s">
        <v>80</v>
      </c>
      <c r="K2525" s="9" t="s">
        <v>708</v>
      </c>
      <c r="L2525" s="9" t="str">
        <f>CONCATENATE(J2525,".",K2525)</f>
        <v>Weinmannia.pinnata</v>
      </c>
      <c r="M2525" s="9" t="s">
        <v>80</v>
      </c>
      <c r="N2525" s="11">
        <v>42084</v>
      </c>
      <c r="O2525" s="64">
        <v>0</v>
      </c>
      <c r="P2525">
        <v>269</v>
      </c>
      <c r="Q2525">
        <v>2</v>
      </c>
      <c r="R2525" s="2">
        <v>110.90247097022576</v>
      </c>
      <c r="T2525">
        <f>(3.14*((P2525/2)^2))/1000000</f>
        <v>5.6803385000000005E-2</v>
      </c>
    </row>
    <row r="2526" spans="1:31" ht="15" customHeight="1">
      <c r="A2526">
        <v>2525</v>
      </c>
      <c r="B2526" s="9" t="s">
        <v>194</v>
      </c>
      <c r="C2526" s="9" t="s">
        <v>195</v>
      </c>
      <c r="D2526" s="8">
        <v>12</v>
      </c>
      <c r="E2526" s="9" t="s">
        <v>648</v>
      </c>
      <c r="F2526" s="17">
        <v>54008</v>
      </c>
      <c r="G2526" s="17">
        <v>3.5920000000000001</v>
      </c>
      <c r="H2526" s="17">
        <v>8.3689999999999998</v>
      </c>
      <c r="I2526" s="9" t="s">
        <v>54</v>
      </c>
      <c r="J2526" s="9" t="s">
        <v>55</v>
      </c>
      <c r="K2526" s="9" t="s">
        <v>503</v>
      </c>
      <c r="L2526" s="9" t="str">
        <f>CONCATENATE(J2526,".",K2526)</f>
        <v>Schefflera.sp1</v>
      </c>
      <c r="M2526" s="9" t="s">
        <v>200</v>
      </c>
      <c r="N2526" s="11">
        <v>42084</v>
      </c>
      <c r="O2526" s="64">
        <v>0</v>
      </c>
      <c r="P2526">
        <v>143</v>
      </c>
      <c r="Q2526">
        <v>2</v>
      </c>
      <c r="R2526" s="2">
        <v>138.06865578614619</v>
      </c>
      <c r="T2526">
        <f>(3.14*((P2526/2)^2))/1000000</f>
        <v>1.6052465000000002E-2</v>
      </c>
    </row>
    <row r="2527" spans="1:31" ht="15" customHeight="1">
      <c r="A2527">
        <v>2526</v>
      </c>
      <c r="B2527" s="9" t="s">
        <v>194</v>
      </c>
      <c r="C2527" s="9" t="s">
        <v>195</v>
      </c>
      <c r="D2527" s="8">
        <v>12</v>
      </c>
      <c r="E2527" s="9" t="s">
        <v>648</v>
      </c>
      <c r="F2527" s="17">
        <v>54009</v>
      </c>
      <c r="G2527" s="17">
        <v>3.0990000000000002</v>
      </c>
      <c r="H2527" s="17">
        <v>9.5429999999999993</v>
      </c>
      <c r="I2527" s="9" t="s">
        <v>79</v>
      </c>
      <c r="J2527" s="9" t="s">
        <v>80</v>
      </c>
      <c r="K2527" s="9" t="s">
        <v>708</v>
      </c>
      <c r="L2527" s="9" t="str">
        <f>CONCATENATE(J2527,".",K2527)</f>
        <v>Weinmannia.pinnata</v>
      </c>
      <c r="M2527" s="9" t="s">
        <v>80</v>
      </c>
      <c r="N2527" s="11">
        <v>42084</v>
      </c>
      <c r="O2527" s="64">
        <v>0</v>
      </c>
      <c r="P2527">
        <v>185</v>
      </c>
      <c r="Q2527">
        <v>2</v>
      </c>
      <c r="R2527" s="2">
        <v>191.86625012135994</v>
      </c>
      <c r="S2527">
        <v>170</v>
      </c>
      <c r="T2527">
        <f>(3.14*((P2527/2)^2))/1000000</f>
        <v>2.6866625000000002E-2</v>
      </c>
      <c r="U2527" t="s">
        <v>48</v>
      </c>
      <c r="V2527" t="s">
        <v>30</v>
      </c>
      <c r="W2527">
        <v>172</v>
      </c>
      <c r="AE2527" t="s">
        <v>201</v>
      </c>
    </row>
    <row r="2528" spans="1:31" ht="15" customHeight="1">
      <c r="A2528">
        <v>2527</v>
      </c>
      <c r="B2528" s="9" t="s">
        <v>194</v>
      </c>
      <c r="C2528" s="9" t="s">
        <v>195</v>
      </c>
      <c r="D2528" s="8">
        <v>13</v>
      </c>
      <c r="E2528" s="9" t="s">
        <v>648</v>
      </c>
      <c r="F2528" s="17">
        <v>54010</v>
      </c>
      <c r="G2528" s="17">
        <v>1.3149999999999999</v>
      </c>
      <c r="H2528" s="17">
        <v>10.811</v>
      </c>
      <c r="I2528" s="9" t="s">
        <v>492</v>
      </c>
      <c r="J2528" s="9" t="s">
        <v>493</v>
      </c>
      <c r="K2528" s="9" t="s">
        <v>746</v>
      </c>
      <c r="L2528" s="9" t="str">
        <f>CONCATENATE(J2528,".",K2528)</f>
        <v>Gaiadendron.punctatum</v>
      </c>
      <c r="M2528" s="9" t="s">
        <v>163</v>
      </c>
      <c r="N2528" s="11">
        <v>42084</v>
      </c>
      <c r="O2528" s="64">
        <v>0</v>
      </c>
      <c r="P2528">
        <v>153</v>
      </c>
      <c r="Q2528">
        <v>2</v>
      </c>
      <c r="R2528" s="2">
        <v>138.59197587708999</v>
      </c>
      <c r="T2528">
        <f>(3.14*((P2528/2)^2))/1000000</f>
        <v>1.8376065000000004E-2</v>
      </c>
    </row>
    <row r="2529" spans="1:31" ht="15" customHeight="1">
      <c r="A2529">
        <v>2528</v>
      </c>
      <c r="B2529" s="9" t="s">
        <v>194</v>
      </c>
      <c r="C2529" s="9" t="s">
        <v>195</v>
      </c>
      <c r="D2529" s="8">
        <v>13</v>
      </c>
      <c r="E2529" s="9" t="s">
        <v>647</v>
      </c>
      <c r="F2529" s="16">
        <v>54011</v>
      </c>
      <c r="G2529" s="17">
        <v>1.1499999999999999</v>
      </c>
      <c r="H2529" s="17">
        <v>13.744999999999999</v>
      </c>
      <c r="I2529" s="9" t="s">
        <v>79</v>
      </c>
      <c r="J2529" s="9" t="s">
        <v>80</v>
      </c>
      <c r="K2529" s="9" t="s">
        <v>708</v>
      </c>
      <c r="L2529" s="9" t="str">
        <f>CONCATENATE(J2529,".",K2529)</f>
        <v>Weinmannia.pinnata</v>
      </c>
      <c r="M2529" s="9" t="s">
        <v>80</v>
      </c>
      <c r="N2529" s="11">
        <v>42084</v>
      </c>
      <c r="O2529" s="64">
        <v>9.0749460316333739</v>
      </c>
      <c r="P2529">
        <v>150</v>
      </c>
      <c r="Q2529">
        <v>2</v>
      </c>
      <c r="R2529" s="2">
        <v>193.38164067240001</v>
      </c>
      <c r="S2529">
        <v>150</v>
      </c>
      <c r="T2529">
        <f>(3.14*((P2529/2)^2))/1000000</f>
        <v>1.7662500000000001E-2</v>
      </c>
      <c r="U2529" t="s">
        <v>48</v>
      </c>
      <c r="V2529" t="s">
        <v>30</v>
      </c>
      <c r="W2529">
        <v>110</v>
      </c>
      <c r="X2529">
        <v>95</v>
      </c>
      <c r="Y2529">
        <v>72</v>
      </c>
      <c r="Z2529">
        <v>66</v>
      </c>
      <c r="AE2529" t="s">
        <v>202</v>
      </c>
    </row>
    <row r="2530" spans="1:31" ht="15" customHeight="1">
      <c r="A2530">
        <v>2529</v>
      </c>
      <c r="B2530" s="9" t="s">
        <v>194</v>
      </c>
      <c r="C2530" s="9" t="s">
        <v>195</v>
      </c>
      <c r="D2530" s="8">
        <v>14</v>
      </c>
      <c r="E2530" s="9" t="s">
        <v>648</v>
      </c>
      <c r="F2530" s="17">
        <v>54012</v>
      </c>
      <c r="G2530" s="17">
        <v>1.7609999999999999</v>
      </c>
      <c r="H2530" s="17">
        <v>15.952</v>
      </c>
      <c r="I2530" s="9" t="s">
        <v>79</v>
      </c>
      <c r="J2530" s="9" t="s">
        <v>80</v>
      </c>
      <c r="K2530" s="9" t="s">
        <v>708</v>
      </c>
      <c r="L2530" s="9" t="str">
        <f>CONCATENATE(J2530,".",K2530)</f>
        <v>Weinmannia.pinnata</v>
      </c>
      <c r="M2530" s="9" t="s">
        <v>80</v>
      </c>
      <c r="N2530" s="11">
        <v>42084</v>
      </c>
      <c r="O2530" s="64">
        <v>0</v>
      </c>
      <c r="P2530">
        <v>164</v>
      </c>
      <c r="Q2530">
        <v>2</v>
      </c>
      <c r="R2530" s="2">
        <v>122.19789377435895</v>
      </c>
      <c r="T2530">
        <f>(3.14*((P2530/2)^2))/1000000</f>
        <v>2.1113360000000001E-2</v>
      </c>
      <c r="U2530" t="s">
        <v>30</v>
      </c>
      <c r="W2530">
        <v>95</v>
      </c>
    </row>
    <row r="2531" spans="1:31" ht="15" customHeight="1">
      <c r="A2531">
        <v>2530</v>
      </c>
      <c r="B2531" s="9" t="s">
        <v>194</v>
      </c>
      <c r="C2531" s="9" t="s">
        <v>195</v>
      </c>
      <c r="D2531" s="8">
        <v>14</v>
      </c>
      <c r="E2531" s="9" t="s">
        <v>648</v>
      </c>
      <c r="F2531" s="17">
        <v>54013</v>
      </c>
      <c r="G2531" s="17">
        <v>2.23</v>
      </c>
      <c r="H2531" s="17">
        <v>18.276</v>
      </c>
      <c r="I2531" s="9" t="s">
        <v>79</v>
      </c>
      <c r="J2531" s="9" t="s">
        <v>80</v>
      </c>
      <c r="K2531" s="9" t="s">
        <v>708</v>
      </c>
      <c r="L2531" s="9" t="str">
        <f>CONCATENATE(J2531,".",K2531)</f>
        <v>Weinmannia.pinnata</v>
      </c>
      <c r="M2531" s="9" t="s">
        <v>80</v>
      </c>
      <c r="N2531" s="11">
        <v>42084</v>
      </c>
      <c r="O2531" s="64">
        <v>0</v>
      </c>
      <c r="P2531">
        <v>148</v>
      </c>
      <c r="Q2531">
        <v>2</v>
      </c>
      <c r="R2531" s="2">
        <v>111.47711364756043</v>
      </c>
      <c r="T2531">
        <f>(3.14*((P2531/2)^2))/1000000</f>
        <v>1.7194640000000001E-2</v>
      </c>
    </row>
    <row r="2532" spans="1:31" ht="15" customHeight="1">
      <c r="A2532">
        <v>2531</v>
      </c>
      <c r="B2532" s="9" t="s">
        <v>194</v>
      </c>
      <c r="C2532" s="9" t="s">
        <v>195</v>
      </c>
      <c r="D2532" s="8">
        <v>14</v>
      </c>
      <c r="E2532" s="9" t="s">
        <v>648</v>
      </c>
      <c r="F2532" s="25">
        <v>54014</v>
      </c>
      <c r="G2532" s="17">
        <v>4.4370000000000003</v>
      </c>
      <c r="H2532" s="17">
        <v>18.98</v>
      </c>
      <c r="I2532" s="9" t="s">
        <v>79</v>
      </c>
      <c r="J2532" s="9" t="s">
        <v>80</v>
      </c>
      <c r="K2532" s="9" t="s">
        <v>708</v>
      </c>
      <c r="L2532" s="9" t="str">
        <f>CONCATENATE(J2532,".",K2532)</f>
        <v>Weinmannia.pinnata</v>
      </c>
      <c r="M2532" s="9" t="s">
        <v>80</v>
      </c>
      <c r="N2532" s="11">
        <v>42084</v>
      </c>
      <c r="O2532" s="64">
        <v>0</v>
      </c>
      <c r="P2532">
        <v>83</v>
      </c>
      <c r="Q2532">
        <v>1</v>
      </c>
      <c r="R2532" s="2">
        <v>195.77962938344629</v>
      </c>
      <c r="T2532">
        <f>(3.14*((P2532/2)^2))/1000000</f>
        <v>5.4078649999999995E-3</v>
      </c>
      <c r="U2532" t="s">
        <v>30</v>
      </c>
      <c r="W2532">
        <v>74</v>
      </c>
    </row>
    <row r="2533" spans="1:31" ht="15" customHeight="1">
      <c r="A2533">
        <v>2532</v>
      </c>
      <c r="B2533" s="9" t="s">
        <v>194</v>
      </c>
      <c r="C2533" s="9" t="s">
        <v>195</v>
      </c>
      <c r="D2533" s="8">
        <v>14</v>
      </c>
      <c r="E2533" s="9" t="s">
        <v>648</v>
      </c>
      <c r="F2533" s="17">
        <v>54015</v>
      </c>
      <c r="G2533" s="17">
        <v>4.9059999999999997</v>
      </c>
      <c r="H2533" s="17">
        <v>19.004000000000001</v>
      </c>
      <c r="I2533" s="9" t="s">
        <v>50</v>
      </c>
      <c r="J2533" s="9" t="s">
        <v>51</v>
      </c>
      <c r="K2533" s="9" t="s">
        <v>713</v>
      </c>
      <c r="L2533" s="9" t="str">
        <f>CONCATENATE(J2533,".",K2533)</f>
        <v>Quercus.costaricensis</v>
      </c>
      <c r="M2533" s="9" t="s">
        <v>51</v>
      </c>
      <c r="N2533" s="11">
        <v>42084</v>
      </c>
      <c r="O2533" s="64">
        <v>0</v>
      </c>
      <c r="P2533">
        <v>369</v>
      </c>
      <c r="Q2533">
        <v>3</v>
      </c>
      <c r="R2533" s="2">
        <v>152.065470142766</v>
      </c>
      <c r="T2533">
        <f>(3.14*((P2533/2)^2))/1000000</f>
        <v>0.10688638500000001</v>
      </c>
    </row>
    <row r="2534" spans="1:31" ht="15" customHeight="1">
      <c r="A2534">
        <v>2533</v>
      </c>
      <c r="B2534" s="9" t="s">
        <v>194</v>
      </c>
      <c r="C2534" s="9" t="s">
        <v>195</v>
      </c>
      <c r="D2534" s="8">
        <v>14</v>
      </c>
      <c r="E2534" s="9" t="s">
        <v>648</v>
      </c>
      <c r="F2534" s="17">
        <v>54017</v>
      </c>
      <c r="G2534" s="17">
        <v>4.4130000000000003</v>
      </c>
      <c r="H2534" s="17">
        <v>15.622999999999999</v>
      </c>
      <c r="I2534" s="9" t="s">
        <v>93</v>
      </c>
      <c r="J2534" s="9" t="s">
        <v>94</v>
      </c>
      <c r="K2534" s="9" t="s">
        <v>725</v>
      </c>
      <c r="L2534" s="9" t="str">
        <f>CONCATENATE(J2534,".",K2534)</f>
        <v>Viburnum.costaricanun</v>
      </c>
      <c r="M2534" s="9" t="s">
        <v>94</v>
      </c>
      <c r="N2534" s="11">
        <v>42084</v>
      </c>
      <c r="O2534" s="64">
        <v>0</v>
      </c>
      <c r="P2534">
        <v>121</v>
      </c>
      <c r="Q2534">
        <v>2</v>
      </c>
      <c r="R2534" s="2">
        <v>174.53798799786671</v>
      </c>
      <c r="T2534">
        <f>(3.14*((P2534/2)^2))/1000000</f>
        <v>1.1493185000000001E-2</v>
      </c>
    </row>
    <row r="2535" spans="1:31" ht="15" customHeight="1">
      <c r="A2535">
        <v>2534</v>
      </c>
      <c r="B2535" s="9" t="s">
        <v>194</v>
      </c>
      <c r="C2535" s="9" t="s">
        <v>195</v>
      </c>
      <c r="D2535" s="8">
        <v>24</v>
      </c>
      <c r="E2535" s="9" t="s">
        <v>648</v>
      </c>
      <c r="F2535" s="17">
        <v>54018</v>
      </c>
      <c r="G2535" s="17">
        <v>5.6580000000000004</v>
      </c>
      <c r="H2535" s="17">
        <v>16.021999999999998</v>
      </c>
      <c r="I2535" s="9" t="s">
        <v>50</v>
      </c>
      <c r="J2535" s="9" t="s">
        <v>51</v>
      </c>
      <c r="K2535" s="9" t="s">
        <v>713</v>
      </c>
      <c r="L2535" s="9" t="str">
        <f>CONCATENATE(J2535,".",K2535)</f>
        <v>Quercus.costaricensis</v>
      </c>
      <c r="M2535" s="9" t="s">
        <v>51</v>
      </c>
      <c r="N2535" s="11">
        <v>42084</v>
      </c>
      <c r="O2535" s="64">
        <v>0</v>
      </c>
      <c r="P2535">
        <v>150</v>
      </c>
      <c r="Q2535">
        <v>2</v>
      </c>
      <c r="R2535" s="2">
        <v>193.41674909578165</v>
      </c>
      <c r="T2535">
        <f>(3.14*((P2535/2)^2))/1000000</f>
        <v>1.7662500000000001E-2</v>
      </c>
      <c r="U2535" t="s">
        <v>30</v>
      </c>
      <c r="W2535">
        <v>342</v>
      </c>
      <c r="X2535">
        <v>215</v>
      </c>
    </row>
    <row r="2536" spans="1:31" ht="15" customHeight="1">
      <c r="A2536">
        <v>2535</v>
      </c>
      <c r="B2536" s="9" t="s">
        <v>194</v>
      </c>
      <c r="C2536" s="9" t="s">
        <v>195</v>
      </c>
      <c r="D2536" s="8">
        <v>24</v>
      </c>
      <c r="E2536" s="9" t="s">
        <v>648</v>
      </c>
      <c r="F2536" s="17">
        <v>54019</v>
      </c>
      <c r="G2536" s="17">
        <v>6.5730000000000004</v>
      </c>
      <c r="H2536" s="17">
        <v>15.763999999999999</v>
      </c>
      <c r="I2536" s="9" t="s">
        <v>79</v>
      </c>
      <c r="J2536" s="9" t="s">
        <v>80</v>
      </c>
      <c r="K2536" s="9" t="s">
        <v>708</v>
      </c>
      <c r="L2536" s="9" t="str">
        <f>CONCATENATE(J2536,".",K2536)</f>
        <v>Weinmannia.pinnata</v>
      </c>
      <c r="M2536" s="9" t="s">
        <v>80</v>
      </c>
      <c r="N2536" s="11">
        <v>42084</v>
      </c>
      <c r="O2536" s="64">
        <v>0</v>
      </c>
      <c r="P2536">
        <v>196</v>
      </c>
      <c r="Q2536">
        <v>2</v>
      </c>
      <c r="R2536" s="2">
        <v>137.13747260398432</v>
      </c>
      <c r="T2536">
        <f>(3.14*((P2536/2)^2))/1000000</f>
        <v>3.0156560000000002E-2</v>
      </c>
    </row>
    <row r="2537" spans="1:31" ht="15" customHeight="1">
      <c r="A2537">
        <v>2536</v>
      </c>
      <c r="B2537" s="9" t="s">
        <v>194</v>
      </c>
      <c r="C2537" s="9" t="s">
        <v>195</v>
      </c>
      <c r="D2537" s="8">
        <v>24</v>
      </c>
      <c r="E2537" s="9" t="s">
        <v>648</v>
      </c>
      <c r="F2537" s="17">
        <v>54020</v>
      </c>
      <c r="G2537" s="17">
        <v>9.1319999999999997</v>
      </c>
      <c r="H2537" s="17">
        <v>17.899999999999999</v>
      </c>
      <c r="I2537" s="9" t="s">
        <v>50</v>
      </c>
      <c r="J2537" s="9" t="s">
        <v>51</v>
      </c>
      <c r="K2537" s="9" t="s">
        <v>713</v>
      </c>
      <c r="L2537" s="9" t="str">
        <f>CONCATENATE(J2537,".",K2537)</f>
        <v>Quercus.costaricensis</v>
      </c>
      <c r="M2537" s="9" t="s">
        <v>51</v>
      </c>
      <c r="N2537" s="11">
        <v>42084</v>
      </c>
      <c r="O2537" s="64">
        <v>0</v>
      </c>
      <c r="P2537">
        <v>385</v>
      </c>
      <c r="Q2537">
        <v>3</v>
      </c>
      <c r="R2537" s="2">
        <v>110.35292291207136</v>
      </c>
      <c r="S2537">
        <v>190</v>
      </c>
      <c r="T2537">
        <f>(3.14*((P2537/2)^2))/1000000</f>
        <v>0.11635662500000001</v>
      </c>
      <c r="U2537" t="s">
        <v>48</v>
      </c>
      <c r="AE2537" t="s">
        <v>203</v>
      </c>
    </row>
    <row r="2538" spans="1:31" ht="15" customHeight="1">
      <c r="A2538">
        <v>2537</v>
      </c>
      <c r="B2538" s="9" t="s">
        <v>194</v>
      </c>
      <c r="C2538" s="9" t="s">
        <v>195</v>
      </c>
      <c r="D2538" s="8">
        <v>23</v>
      </c>
      <c r="E2538" s="9" t="s">
        <v>648</v>
      </c>
      <c r="F2538" s="17">
        <v>54021</v>
      </c>
      <c r="G2538" s="17">
        <v>8.1229999999999993</v>
      </c>
      <c r="H2538" s="17">
        <v>11.138999999999999</v>
      </c>
      <c r="I2538" s="9" t="s">
        <v>93</v>
      </c>
      <c r="J2538" s="9" t="s">
        <v>94</v>
      </c>
      <c r="K2538" s="9" t="s">
        <v>725</v>
      </c>
      <c r="L2538" s="9" t="str">
        <f>CONCATENATE(J2538,".",K2538)</f>
        <v>Viburnum.costaricanun</v>
      </c>
      <c r="M2538" s="9" t="s">
        <v>94</v>
      </c>
      <c r="N2538" s="11">
        <v>42084</v>
      </c>
      <c r="O2538" s="64">
        <v>0</v>
      </c>
      <c r="P2538">
        <v>101</v>
      </c>
      <c r="Q2538">
        <v>2</v>
      </c>
      <c r="R2538" s="2">
        <v>145.86615998125609</v>
      </c>
      <c r="T2538">
        <f>(3.14*((P2538/2)^2))/1000000</f>
        <v>8.0077849999999999E-3</v>
      </c>
    </row>
    <row r="2539" spans="1:31" ht="15" customHeight="1">
      <c r="A2539">
        <v>2538</v>
      </c>
      <c r="B2539" s="9" t="s">
        <v>194</v>
      </c>
      <c r="C2539" s="9" t="s">
        <v>195</v>
      </c>
      <c r="D2539" s="8">
        <v>22</v>
      </c>
      <c r="E2539" s="9" t="s">
        <v>648</v>
      </c>
      <c r="F2539" s="17">
        <v>54022</v>
      </c>
      <c r="G2539" s="17">
        <v>9.7189999999999994</v>
      </c>
      <c r="H2539" s="17">
        <v>7.407</v>
      </c>
      <c r="I2539" s="9" t="s">
        <v>50</v>
      </c>
      <c r="J2539" s="9" t="s">
        <v>51</v>
      </c>
      <c r="K2539" s="9" t="s">
        <v>713</v>
      </c>
      <c r="L2539" s="9" t="str">
        <f>CONCATENATE(J2539,".",K2539)</f>
        <v>Quercus.costaricensis</v>
      </c>
      <c r="M2539" s="9" t="s">
        <v>51</v>
      </c>
      <c r="N2539" s="11">
        <v>42084</v>
      </c>
      <c r="O2539" s="64">
        <v>0</v>
      </c>
      <c r="P2539">
        <v>740</v>
      </c>
      <c r="Q2539">
        <v>4</v>
      </c>
      <c r="R2539" s="2">
        <v>193.37555451552376</v>
      </c>
      <c r="T2539">
        <f>(3.14*((P2539/2)^2))/1000000</f>
        <v>0.42986600000000003</v>
      </c>
      <c r="U2539" t="s">
        <v>59</v>
      </c>
      <c r="V2539" t="s">
        <v>30</v>
      </c>
      <c r="W2539">
        <v>575</v>
      </c>
    </row>
    <row r="2540" spans="1:31" ht="15" customHeight="1">
      <c r="A2540">
        <v>2539</v>
      </c>
      <c r="B2540" s="9" t="s">
        <v>194</v>
      </c>
      <c r="C2540" s="9" t="s">
        <v>195</v>
      </c>
      <c r="D2540" s="8">
        <v>22</v>
      </c>
      <c r="E2540" s="9" t="s">
        <v>648</v>
      </c>
      <c r="F2540" s="17">
        <v>54023</v>
      </c>
      <c r="G2540" s="17">
        <v>6.08</v>
      </c>
      <c r="H2540" s="17">
        <v>5.2240000000000002</v>
      </c>
      <c r="I2540" s="9" t="s">
        <v>93</v>
      </c>
      <c r="J2540" s="9" t="s">
        <v>94</v>
      </c>
      <c r="K2540" s="9" t="s">
        <v>725</v>
      </c>
      <c r="L2540" s="9" t="str">
        <f>CONCATENATE(J2540,".",K2540)</f>
        <v>Viburnum.costaricanun</v>
      </c>
      <c r="M2540" s="9" t="s">
        <v>94</v>
      </c>
      <c r="N2540" s="11">
        <v>42084</v>
      </c>
      <c r="O2540" s="64">
        <v>0</v>
      </c>
      <c r="P2540">
        <v>167</v>
      </c>
      <c r="Q2540">
        <v>2</v>
      </c>
      <c r="R2540" s="2">
        <v>116.64905242729826</v>
      </c>
      <c r="T2540">
        <f>(3.14*((P2540/2)^2))/1000000</f>
        <v>2.1892865000000001E-2</v>
      </c>
    </row>
    <row r="2541" spans="1:31" ht="15" customHeight="1">
      <c r="A2541">
        <v>2540</v>
      </c>
      <c r="B2541" s="9" t="s">
        <v>194</v>
      </c>
      <c r="C2541" s="9" t="s">
        <v>195</v>
      </c>
      <c r="D2541" s="8">
        <v>22</v>
      </c>
      <c r="E2541" s="9" t="s">
        <v>648</v>
      </c>
      <c r="F2541" s="17">
        <v>54024</v>
      </c>
      <c r="G2541" s="17">
        <v>5.7519999999999998</v>
      </c>
      <c r="H2541" s="17">
        <v>6.3970000000000002</v>
      </c>
      <c r="I2541" s="9" t="s">
        <v>492</v>
      </c>
      <c r="J2541" s="9" t="s">
        <v>493</v>
      </c>
      <c r="K2541" s="9" t="s">
        <v>746</v>
      </c>
      <c r="L2541" s="9" t="str">
        <f>CONCATENATE(J2541,".",K2541)</f>
        <v>Gaiadendron.punctatum</v>
      </c>
      <c r="M2541" s="9" t="s">
        <v>163</v>
      </c>
      <c r="N2541" s="11">
        <v>42084</v>
      </c>
      <c r="O2541" s="64">
        <v>0</v>
      </c>
      <c r="P2541">
        <v>116</v>
      </c>
      <c r="Q2541">
        <v>2</v>
      </c>
      <c r="R2541" s="2">
        <v>136.10030505430444</v>
      </c>
      <c r="T2541">
        <f>(3.14*((P2541/2)^2))/1000000</f>
        <v>1.0562960000000001E-2</v>
      </c>
    </row>
    <row r="2542" spans="1:31" ht="15" customHeight="1">
      <c r="A2542">
        <v>2541</v>
      </c>
      <c r="B2542" s="9" t="s">
        <v>194</v>
      </c>
      <c r="C2542" s="9" t="s">
        <v>195</v>
      </c>
      <c r="D2542" s="8">
        <v>21</v>
      </c>
      <c r="E2542" s="9" t="s">
        <v>648</v>
      </c>
      <c r="F2542" s="17">
        <v>54025</v>
      </c>
      <c r="G2542" s="17">
        <v>6.0570000000000004</v>
      </c>
      <c r="H2542" s="17">
        <v>2.6880000000000002</v>
      </c>
      <c r="I2542" s="9" t="s">
        <v>492</v>
      </c>
      <c r="J2542" s="9" t="s">
        <v>493</v>
      </c>
      <c r="K2542" s="9" t="s">
        <v>746</v>
      </c>
      <c r="L2542" s="9" t="str">
        <f>CONCATENATE(J2542,".",K2542)</f>
        <v>Gaiadendron.punctatum</v>
      </c>
      <c r="M2542" s="9" t="s">
        <v>163</v>
      </c>
      <c r="N2542" s="11">
        <v>42084</v>
      </c>
      <c r="O2542" s="64">
        <v>0</v>
      </c>
      <c r="P2542">
        <v>89</v>
      </c>
      <c r="Q2542">
        <v>1</v>
      </c>
      <c r="R2542" s="2">
        <v>152.18168140779886</v>
      </c>
      <c r="T2542">
        <f>(3.14*((P2542/2)^2))/1000000</f>
        <v>6.2179850000000005E-3</v>
      </c>
    </row>
    <row r="2543" spans="1:31" ht="15" customHeight="1">
      <c r="A2543">
        <v>2542</v>
      </c>
      <c r="B2543" s="9" t="s">
        <v>194</v>
      </c>
      <c r="C2543" s="9" t="s">
        <v>195</v>
      </c>
      <c r="D2543" s="8">
        <v>21</v>
      </c>
      <c r="E2543" s="9" t="s">
        <v>648</v>
      </c>
      <c r="F2543" s="17">
        <v>54026</v>
      </c>
      <c r="G2543" s="17">
        <v>6.2679999999999998</v>
      </c>
      <c r="H2543" s="17">
        <v>1.9370000000000001</v>
      </c>
      <c r="I2543" s="9" t="s">
        <v>79</v>
      </c>
      <c r="J2543" s="9" t="s">
        <v>80</v>
      </c>
      <c r="K2543" s="9" t="s">
        <v>708</v>
      </c>
      <c r="L2543" s="9" t="str">
        <f>CONCATENATE(J2543,".",K2543)</f>
        <v>Weinmannia.pinnata</v>
      </c>
      <c r="M2543" s="9" t="s">
        <v>80</v>
      </c>
      <c r="N2543" s="11">
        <v>42084</v>
      </c>
      <c r="O2543" s="64">
        <v>0</v>
      </c>
      <c r="P2543">
        <v>111</v>
      </c>
      <c r="Q2543">
        <v>2</v>
      </c>
      <c r="R2543" s="2">
        <v>146.52313229353604</v>
      </c>
      <c r="T2543">
        <f>(3.14*((P2543/2)^2))/1000000</f>
        <v>9.671985000000001E-3</v>
      </c>
      <c r="U2543" t="s">
        <v>30</v>
      </c>
      <c r="W2543">
        <v>109</v>
      </c>
      <c r="X2543">
        <v>80</v>
      </c>
    </row>
    <row r="2544" spans="1:31" ht="15" customHeight="1">
      <c r="A2544">
        <v>2543</v>
      </c>
      <c r="B2544" s="9" t="s">
        <v>194</v>
      </c>
      <c r="C2544" s="9" t="s">
        <v>195</v>
      </c>
      <c r="D2544" s="8">
        <v>21</v>
      </c>
      <c r="E2544" s="9" t="s">
        <v>647</v>
      </c>
      <c r="F2544" s="20">
        <v>54027</v>
      </c>
      <c r="G2544" s="17">
        <v>9.0380000000000003</v>
      </c>
      <c r="H2544" s="17">
        <v>3.7679999999999998</v>
      </c>
      <c r="I2544" s="9" t="s">
        <v>156</v>
      </c>
      <c r="J2544" s="9" t="s">
        <v>509</v>
      </c>
      <c r="K2544" s="9">
        <v>1</v>
      </c>
      <c r="L2544" s="9" t="str">
        <f>CONCATENATE(J2544,".",K2544)</f>
        <v>CopIndet.1</v>
      </c>
      <c r="M2544" s="9" t="s">
        <v>199</v>
      </c>
      <c r="N2544" s="11">
        <v>42084</v>
      </c>
      <c r="O2544" s="64">
        <v>7.0749296000542472</v>
      </c>
      <c r="P2544">
        <v>279</v>
      </c>
      <c r="Q2544">
        <v>2</v>
      </c>
      <c r="R2544" s="2">
        <v>185.45540265492565</v>
      </c>
      <c r="T2544">
        <f>(3.14*((P2544/2)^2))/1000000</f>
        <v>6.1105185000000006E-2</v>
      </c>
    </row>
    <row r="2545" spans="1:31" ht="15" customHeight="1">
      <c r="A2545">
        <v>2544</v>
      </c>
      <c r="B2545" s="9" t="s">
        <v>194</v>
      </c>
      <c r="C2545" s="9" t="s">
        <v>195</v>
      </c>
      <c r="D2545" s="8">
        <v>31</v>
      </c>
      <c r="E2545" s="9" t="s">
        <v>647</v>
      </c>
      <c r="F2545" s="17">
        <v>54028</v>
      </c>
      <c r="G2545" s="17">
        <v>14.507999999999999</v>
      </c>
      <c r="H2545" s="17">
        <v>0.66900000000000004</v>
      </c>
      <c r="I2545" s="9" t="s">
        <v>52</v>
      </c>
      <c r="J2545" s="9" t="s">
        <v>53</v>
      </c>
      <c r="L2545" s="9" t="str">
        <f>CONCATENATE(J2545,".",K2545)</f>
        <v>Styrax.</v>
      </c>
      <c r="M2545" s="9" t="s">
        <v>53</v>
      </c>
      <c r="N2545" s="11">
        <v>42084</v>
      </c>
      <c r="O2545" s="64">
        <v>0</v>
      </c>
      <c r="P2545">
        <v>281</v>
      </c>
      <c r="Q2545">
        <v>2</v>
      </c>
      <c r="R2545" s="2">
        <v>147.12650231507462</v>
      </c>
      <c r="T2545">
        <f>(3.14*((P2545/2)^2))/1000000</f>
        <v>6.1984385000000003E-2</v>
      </c>
    </row>
    <row r="2546" spans="1:31" ht="15" customHeight="1">
      <c r="A2546">
        <v>2545</v>
      </c>
      <c r="B2546" s="9" t="s">
        <v>194</v>
      </c>
      <c r="C2546" s="9" t="s">
        <v>195</v>
      </c>
      <c r="D2546" s="8">
        <v>31</v>
      </c>
      <c r="E2546" s="9" t="s">
        <v>648</v>
      </c>
      <c r="F2546" s="25">
        <v>54029</v>
      </c>
      <c r="G2546" s="17">
        <v>11.173999999999999</v>
      </c>
      <c r="H2546" s="17">
        <v>1.7490000000000001</v>
      </c>
      <c r="I2546" s="9" t="s">
        <v>28</v>
      </c>
      <c r="J2546" s="9" t="s">
        <v>509</v>
      </c>
      <c r="K2546" s="9">
        <v>6</v>
      </c>
      <c r="L2546" s="9" t="str">
        <f>CONCATENATE(J2546,".",K2546)</f>
        <v>CopIndet.6</v>
      </c>
      <c r="M2546" s="9" t="s">
        <v>204</v>
      </c>
      <c r="N2546" s="11">
        <v>42084</v>
      </c>
      <c r="O2546" s="64">
        <v>0</v>
      </c>
      <c r="P2546">
        <v>80</v>
      </c>
      <c r="Q2546">
        <v>1</v>
      </c>
      <c r="R2546" s="2">
        <v>194.39280057488207</v>
      </c>
      <c r="T2546">
        <f>(3.14*((P2546/2)^2))/1000000</f>
        <v>5.0239999999999998E-3</v>
      </c>
      <c r="U2546" t="s">
        <v>30</v>
      </c>
      <c r="W2546">
        <v>76</v>
      </c>
      <c r="X2546">
        <v>50</v>
      </c>
      <c r="AB2546" t="s">
        <v>25</v>
      </c>
      <c r="AC2546" t="s">
        <v>26</v>
      </c>
      <c r="AD2546" t="s">
        <v>205</v>
      </c>
      <c r="AE2546" t="s">
        <v>206</v>
      </c>
    </row>
    <row r="2547" spans="1:31" ht="15" customHeight="1">
      <c r="A2547">
        <v>2546</v>
      </c>
      <c r="B2547" s="9" t="s">
        <v>194</v>
      </c>
      <c r="C2547" s="9" t="s">
        <v>195</v>
      </c>
      <c r="D2547" s="8">
        <v>31</v>
      </c>
      <c r="E2547" s="9" t="s">
        <v>648</v>
      </c>
      <c r="F2547" s="17">
        <v>54030</v>
      </c>
      <c r="G2547" s="17">
        <v>11.081</v>
      </c>
      <c r="H2547" s="17">
        <v>4.3780000000000001</v>
      </c>
      <c r="I2547" s="9" t="s">
        <v>492</v>
      </c>
      <c r="J2547" s="9" t="s">
        <v>493</v>
      </c>
      <c r="K2547" s="9" t="s">
        <v>746</v>
      </c>
      <c r="L2547" s="9" t="str">
        <f>CONCATENATE(J2547,".",K2547)</f>
        <v>Gaiadendron.punctatum</v>
      </c>
      <c r="M2547" s="9" t="s">
        <v>163</v>
      </c>
      <c r="N2547" s="11">
        <v>42084</v>
      </c>
      <c r="O2547" s="64">
        <v>0</v>
      </c>
      <c r="P2547">
        <v>112</v>
      </c>
      <c r="Q2547">
        <v>2</v>
      </c>
      <c r="R2547" s="2">
        <v>142.62388500451581</v>
      </c>
      <c r="T2547">
        <f>(3.14*((P2547/2)^2))/1000000</f>
        <v>9.8470400000000013E-3</v>
      </c>
      <c r="U2547" t="s">
        <v>30</v>
      </c>
      <c r="W2547">
        <v>73</v>
      </c>
    </row>
    <row r="2548" spans="1:31" ht="15" customHeight="1">
      <c r="A2548">
        <v>2547</v>
      </c>
      <c r="B2548" s="9" t="s">
        <v>194</v>
      </c>
      <c r="C2548" s="9" t="s">
        <v>195</v>
      </c>
      <c r="D2548" s="8">
        <v>31</v>
      </c>
      <c r="E2548" s="9" t="s">
        <v>648</v>
      </c>
      <c r="F2548" s="17">
        <v>54031</v>
      </c>
      <c r="G2548" s="17">
        <v>13.428000000000001</v>
      </c>
      <c r="H2548" s="17">
        <v>3.8380000000000001</v>
      </c>
      <c r="I2548" s="9" t="s">
        <v>93</v>
      </c>
      <c r="J2548" s="9" t="s">
        <v>94</v>
      </c>
      <c r="K2548" s="9" t="s">
        <v>725</v>
      </c>
      <c r="L2548" s="9" t="str">
        <f>CONCATENATE(J2548,".",K2548)</f>
        <v>Viburnum.costaricanun</v>
      </c>
      <c r="M2548" s="9" t="s">
        <v>94</v>
      </c>
      <c r="N2548" s="11">
        <v>42084</v>
      </c>
      <c r="O2548" s="64">
        <v>0</v>
      </c>
      <c r="P2548">
        <v>100</v>
      </c>
      <c r="Q2548">
        <v>2</v>
      </c>
      <c r="R2548" s="2">
        <v>165.62656249235351</v>
      </c>
      <c r="T2548">
        <f>(3.14*((P2548/2)^2))/1000000</f>
        <v>7.8499999999999993E-3</v>
      </c>
    </row>
    <row r="2549" spans="1:31" ht="15" customHeight="1">
      <c r="A2549">
        <v>2548</v>
      </c>
      <c r="B2549" s="9" t="s">
        <v>194</v>
      </c>
      <c r="C2549" s="9" t="s">
        <v>195</v>
      </c>
      <c r="D2549" s="8">
        <v>31</v>
      </c>
      <c r="E2549" s="9" t="s">
        <v>648</v>
      </c>
      <c r="F2549" s="17">
        <v>54032</v>
      </c>
      <c r="G2549" s="17">
        <v>14.907</v>
      </c>
      <c r="H2549" s="17">
        <v>3.6739999999999999</v>
      </c>
      <c r="I2549" s="9" t="s">
        <v>54</v>
      </c>
      <c r="J2549" s="9" t="s">
        <v>55</v>
      </c>
      <c r="K2549" s="9" t="s">
        <v>503</v>
      </c>
      <c r="L2549" s="9" t="str">
        <f>CONCATENATE(J2549,".",K2549)</f>
        <v>Schefflera.sp1</v>
      </c>
      <c r="M2549" s="9" t="s">
        <v>200</v>
      </c>
      <c r="N2549" s="11">
        <v>42084</v>
      </c>
      <c r="O2549" s="64">
        <v>0</v>
      </c>
      <c r="P2549">
        <v>72</v>
      </c>
      <c r="Q2549">
        <v>1</v>
      </c>
      <c r="R2549" s="2">
        <v>135.98923379021707</v>
      </c>
      <c r="T2549">
        <f>(3.14*((P2549/2)^2))/1000000</f>
        <v>4.0694399999999997E-3</v>
      </c>
    </row>
    <row r="2550" spans="1:31" ht="15" customHeight="1">
      <c r="A2550">
        <v>2549</v>
      </c>
      <c r="B2550" s="9" t="s">
        <v>194</v>
      </c>
      <c r="C2550" s="9" t="s">
        <v>195</v>
      </c>
      <c r="D2550" s="8">
        <v>32</v>
      </c>
      <c r="E2550" s="9" t="s">
        <v>648</v>
      </c>
      <c r="F2550" s="17">
        <v>54033</v>
      </c>
      <c r="G2550" s="17">
        <v>14.648999999999999</v>
      </c>
      <c r="H2550" s="17">
        <v>5.8570000000000002</v>
      </c>
      <c r="I2550" s="9" t="s">
        <v>492</v>
      </c>
      <c r="J2550" s="9" t="s">
        <v>493</v>
      </c>
      <c r="K2550" s="9" t="s">
        <v>746</v>
      </c>
      <c r="L2550" s="9" t="str">
        <f>CONCATENATE(J2550,".",K2550)</f>
        <v>Gaiadendron.punctatum</v>
      </c>
      <c r="M2550" s="9" t="s">
        <v>163</v>
      </c>
      <c r="N2550" s="11">
        <v>42085</v>
      </c>
      <c r="O2550" s="64">
        <v>0</v>
      </c>
      <c r="P2550">
        <v>120</v>
      </c>
      <c r="Q2550">
        <v>2</v>
      </c>
      <c r="R2550" s="2">
        <v>173.40123185530291</v>
      </c>
      <c r="T2550">
        <f>(3.14*((P2550/2)^2))/1000000</f>
        <v>1.1304E-2</v>
      </c>
      <c r="U2550" t="s">
        <v>78</v>
      </c>
    </row>
    <row r="2551" spans="1:31" ht="15" customHeight="1">
      <c r="A2551">
        <v>2550</v>
      </c>
      <c r="B2551" s="9" t="s">
        <v>194</v>
      </c>
      <c r="C2551" s="9" t="s">
        <v>195</v>
      </c>
      <c r="D2551" s="8">
        <v>32</v>
      </c>
      <c r="E2551" s="9" t="s">
        <v>648</v>
      </c>
      <c r="F2551" s="17">
        <v>54034</v>
      </c>
      <c r="G2551" s="17">
        <v>11.315</v>
      </c>
      <c r="H2551" s="17">
        <v>6.35</v>
      </c>
      <c r="I2551" s="9" t="s">
        <v>492</v>
      </c>
      <c r="J2551" s="9" t="s">
        <v>493</v>
      </c>
      <c r="K2551" s="9" t="s">
        <v>746</v>
      </c>
      <c r="L2551" s="9" t="str">
        <f>CONCATENATE(J2551,".",K2551)</f>
        <v>Gaiadendron.punctatum</v>
      </c>
      <c r="M2551" s="9" t="s">
        <v>163</v>
      </c>
      <c r="N2551" s="11">
        <v>42085</v>
      </c>
      <c r="O2551" s="64">
        <v>0</v>
      </c>
      <c r="P2551">
        <v>96</v>
      </c>
      <c r="Q2551">
        <v>1</v>
      </c>
      <c r="R2551" s="2">
        <v>146.88900143291087</v>
      </c>
      <c r="T2551">
        <f>(3.14*((P2551/2)^2))/1000000</f>
        <v>7.2345600000000001E-3</v>
      </c>
    </row>
    <row r="2552" spans="1:31" ht="15" customHeight="1">
      <c r="A2552">
        <v>2551</v>
      </c>
      <c r="B2552" s="9" t="s">
        <v>194</v>
      </c>
      <c r="C2552" s="9" t="s">
        <v>195</v>
      </c>
      <c r="D2552" s="8">
        <v>32</v>
      </c>
      <c r="E2552" s="9" t="s">
        <v>648</v>
      </c>
      <c r="F2552" s="17">
        <v>54035</v>
      </c>
      <c r="G2552" s="17">
        <v>10.375999999999999</v>
      </c>
      <c r="H2552" s="17">
        <v>6.7960000000000003</v>
      </c>
      <c r="I2552" s="9" t="s">
        <v>56</v>
      </c>
      <c r="J2552" s="9" t="s">
        <v>57</v>
      </c>
      <c r="K2552" s="9" t="s">
        <v>772</v>
      </c>
      <c r="L2552" s="9" t="str">
        <f>CONCATENATE(J2552,".",K2552)</f>
        <v>Symplocos.serrulata</v>
      </c>
      <c r="M2552" s="9" t="s">
        <v>769</v>
      </c>
      <c r="N2552" s="11">
        <v>42085</v>
      </c>
      <c r="O2552" s="64">
        <v>0</v>
      </c>
      <c r="P2552">
        <v>190</v>
      </c>
      <c r="Q2552">
        <v>2</v>
      </c>
      <c r="R2552" s="2">
        <v>177.86837661892577</v>
      </c>
      <c r="T2552">
        <f>(3.14*((P2552/2)^2))/1000000</f>
        <v>2.8338499999999999E-2</v>
      </c>
    </row>
    <row r="2553" spans="1:31" ht="15" customHeight="1">
      <c r="A2553">
        <v>2552</v>
      </c>
      <c r="B2553" s="9" t="s">
        <v>194</v>
      </c>
      <c r="C2553" s="9" t="s">
        <v>195</v>
      </c>
      <c r="D2553" s="8">
        <v>33</v>
      </c>
      <c r="E2553" s="9" t="s">
        <v>648</v>
      </c>
      <c r="F2553" s="17">
        <v>54036</v>
      </c>
      <c r="G2553" s="17">
        <v>13.311</v>
      </c>
      <c r="H2553" s="17">
        <v>13.675000000000001</v>
      </c>
      <c r="I2553" s="9" t="s">
        <v>50</v>
      </c>
      <c r="J2553" s="9" t="s">
        <v>51</v>
      </c>
      <c r="K2553" s="9" t="s">
        <v>713</v>
      </c>
      <c r="L2553" s="9" t="str">
        <f>CONCATENATE(J2553,".",K2553)</f>
        <v>Quercus.costaricensis</v>
      </c>
      <c r="M2553" s="9" t="s">
        <v>51</v>
      </c>
      <c r="N2553" s="11">
        <v>42085</v>
      </c>
      <c r="O2553" s="64">
        <v>0</v>
      </c>
      <c r="P2553">
        <v>585</v>
      </c>
      <c r="Q2553">
        <v>4</v>
      </c>
      <c r="R2553" s="2">
        <v>181.77274643018353</v>
      </c>
      <c r="S2553">
        <v>180</v>
      </c>
      <c r="T2553">
        <f>(3.14*((P2553/2)^2))/1000000</f>
        <v>0.26864662499999997</v>
      </c>
      <c r="U2553" t="s">
        <v>48</v>
      </c>
      <c r="AE2553" t="s">
        <v>207</v>
      </c>
    </row>
    <row r="2554" spans="1:31" ht="15" customHeight="1">
      <c r="A2554">
        <v>2553</v>
      </c>
      <c r="B2554" s="9" t="s">
        <v>194</v>
      </c>
      <c r="C2554" s="9" t="s">
        <v>195</v>
      </c>
      <c r="D2554" s="8">
        <v>33</v>
      </c>
      <c r="E2554" s="9" t="s">
        <v>647</v>
      </c>
      <c r="F2554" s="16">
        <v>54037</v>
      </c>
      <c r="G2554" s="17">
        <v>10.962999999999999</v>
      </c>
      <c r="H2554" s="17">
        <v>14.05</v>
      </c>
      <c r="I2554" s="9" t="s">
        <v>492</v>
      </c>
      <c r="J2554" s="9" t="s">
        <v>493</v>
      </c>
      <c r="K2554" s="9" t="s">
        <v>746</v>
      </c>
      <c r="L2554" s="9" t="str">
        <f>CONCATENATE(J2554,".",K2554)</f>
        <v>Gaiadendron.punctatum</v>
      </c>
      <c r="M2554" s="9" t="s">
        <v>163</v>
      </c>
      <c r="N2554" s="11">
        <v>42085</v>
      </c>
      <c r="O2554" s="64">
        <v>13.175799260754793</v>
      </c>
      <c r="P2554">
        <v>161</v>
      </c>
      <c r="Q2554">
        <v>2</v>
      </c>
      <c r="R2554" s="2">
        <v>185.68317952430954</v>
      </c>
      <c r="T2554">
        <f>(3.14*((P2554/2)^2))/1000000</f>
        <v>2.0347984999999999E-2</v>
      </c>
    </row>
    <row r="2555" spans="1:31" ht="15" customHeight="1">
      <c r="A2555">
        <v>2554</v>
      </c>
      <c r="B2555" s="9" t="s">
        <v>194</v>
      </c>
      <c r="C2555" s="9" t="s">
        <v>195</v>
      </c>
      <c r="D2555" s="8">
        <v>34</v>
      </c>
      <c r="E2555" s="9" t="s">
        <v>648</v>
      </c>
      <c r="F2555" s="17">
        <v>54038</v>
      </c>
      <c r="G2555" s="17">
        <v>10.516999999999999</v>
      </c>
      <c r="H2555" s="17">
        <v>15.553000000000001</v>
      </c>
      <c r="I2555" s="9" t="s">
        <v>208</v>
      </c>
      <c r="J2555" s="9" t="s">
        <v>209</v>
      </c>
      <c r="K2555" s="9" t="s">
        <v>503</v>
      </c>
      <c r="L2555" s="9" t="str">
        <f>CONCATENATE(J2555,".",K2555)</f>
        <v>Rhamnus.sp1</v>
      </c>
      <c r="M2555" s="9" t="s">
        <v>210</v>
      </c>
      <c r="N2555" s="11">
        <v>42085</v>
      </c>
      <c r="O2555" s="64">
        <v>0</v>
      </c>
      <c r="P2555">
        <v>103</v>
      </c>
      <c r="Q2555">
        <v>2</v>
      </c>
      <c r="R2555" s="2">
        <v>158.12024951671447</v>
      </c>
      <c r="T2555">
        <f>(3.14*((P2555/2)^2))/1000000</f>
        <v>8.3280650000000008E-3</v>
      </c>
      <c r="U2555" t="s">
        <v>30</v>
      </c>
      <c r="W2555">
        <v>96</v>
      </c>
      <c r="AE2555" t="s">
        <v>211</v>
      </c>
    </row>
    <row r="2556" spans="1:31" ht="15" customHeight="1">
      <c r="A2556">
        <v>2555</v>
      </c>
      <c r="B2556" s="9" t="s">
        <v>194</v>
      </c>
      <c r="C2556" s="9" t="s">
        <v>195</v>
      </c>
      <c r="D2556" s="8">
        <v>34</v>
      </c>
      <c r="E2556" s="9" t="s">
        <v>648</v>
      </c>
      <c r="F2556" s="17">
        <v>54039</v>
      </c>
      <c r="G2556" s="17">
        <v>11.151</v>
      </c>
      <c r="H2556" s="17">
        <v>16.068999999999999</v>
      </c>
      <c r="I2556" s="9" t="s">
        <v>54</v>
      </c>
      <c r="J2556" s="9" t="s">
        <v>55</v>
      </c>
      <c r="K2556" s="9" t="s">
        <v>503</v>
      </c>
      <c r="L2556" s="9" t="str">
        <f>CONCATENATE(J2556,".",K2556)</f>
        <v>Schefflera.sp1</v>
      </c>
      <c r="M2556" s="9" t="s">
        <v>200</v>
      </c>
      <c r="N2556" s="11">
        <v>42085</v>
      </c>
      <c r="O2556" s="64">
        <v>0</v>
      </c>
      <c r="P2556">
        <v>73</v>
      </c>
      <c r="Q2556">
        <v>1</v>
      </c>
      <c r="R2556" s="2">
        <v>180.79121706230444</v>
      </c>
      <c r="T2556">
        <f>(3.14*((P2556/2)^2))/1000000</f>
        <v>4.1832650000000002E-3</v>
      </c>
    </row>
    <row r="2557" spans="1:31" ht="15" customHeight="1">
      <c r="A2557">
        <v>2556</v>
      </c>
      <c r="B2557" s="9" t="s">
        <v>194</v>
      </c>
      <c r="C2557" s="9" t="s">
        <v>195</v>
      </c>
      <c r="D2557" s="8">
        <v>34</v>
      </c>
      <c r="E2557" s="9" t="s">
        <v>648</v>
      </c>
      <c r="F2557" s="17">
        <v>54040</v>
      </c>
      <c r="G2557" s="17">
        <v>13.686</v>
      </c>
      <c r="H2557" s="17">
        <v>18.228999999999999</v>
      </c>
      <c r="I2557" s="9" t="s">
        <v>56</v>
      </c>
      <c r="J2557" s="9" t="s">
        <v>57</v>
      </c>
      <c r="K2557" s="9" t="s">
        <v>772</v>
      </c>
      <c r="L2557" s="9" t="str">
        <f>CONCATENATE(J2557,".",K2557)</f>
        <v>Symplocos.serrulata</v>
      </c>
      <c r="M2557" s="9" t="s">
        <v>769</v>
      </c>
      <c r="N2557" s="11">
        <v>42085</v>
      </c>
      <c r="O2557" s="64">
        <v>0</v>
      </c>
      <c r="P2557">
        <v>90</v>
      </c>
      <c r="Q2557">
        <v>1</v>
      </c>
      <c r="R2557" s="2">
        <v>171.99323353235633</v>
      </c>
      <c r="T2557">
        <f>(3.14*((P2557/2)^2))/1000000</f>
        <v>6.3584999999999996E-3</v>
      </c>
    </row>
    <row r="2558" spans="1:31" ht="15" customHeight="1">
      <c r="A2558">
        <v>2557</v>
      </c>
      <c r="B2558" s="9" t="s">
        <v>194</v>
      </c>
      <c r="C2558" s="9" t="s">
        <v>195</v>
      </c>
      <c r="D2558" s="8">
        <v>34</v>
      </c>
      <c r="E2558" s="9" t="s">
        <v>648</v>
      </c>
      <c r="F2558" s="17">
        <v>54041</v>
      </c>
      <c r="G2558" s="17">
        <v>13.24</v>
      </c>
      <c r="H2558" s="17">
        <v>19.215</v>
      </c>
      <c r="I2558" s="9" t="s">
        <v>37</v>
      </c>
      <c r="J2558" s="9" t="s">
        <v>38</v>
      </c>
      <c r="L2558" s="9" t="str">
        <f>CONCATENATE(J2558,".",K2558)</f>
        <v>Meliosma.</v>
      </c>
      <c r="M2558" s="9" t="s">
        <v>212</v>
      </c>
      <c r="N2558" s="11">
        <v>42085</v>
      </c>
      <c r="O2558" s="64">
        <v>0</v>
      </c>
      <c r="P2558">
        <v>101</v>
      </c>
      <c r="Q2558">
        <v>2</v>
      </c>
      <c r="R2558" s="2">
        <v>191.77390650883422</v>
      </c>
      <c r="T2558">
        <f>(3.14*((P2558/2)^2))/1000000</f>
        <v>8.0077849999999999E-3</v>
      </c>
    </row>
    <row r="2559" spans="1:31" ht="15" customHeight="1">
      <c r="A2559">
        <v>2558</v>
      </c>
      <c r="B2559" s="9" t="s">
        <v>194</v>
      </c>
      <c r="C2559" s="9" t="s">
        <v>195</v>
      </c>
      <c r="D2559" s="8">
        <v>34</v>
      </c>
      <c r="E2559" s="9" t="s">
        <v>648</v>
      </c>
      <c r="F2559" s="17">
        <v>54042</v>
      </c>
      <c r="G2559" s="17">
        <v>10.375999999999999</v>
      </c>
      <c r="H2559" s="17">
        <v>19.849</v>
      </c>
      <c r="I2559" s="9" t="s">
        <v>50</v>
      </c>
      <c r="J2559" s="9" t="s">
        <v>51</v>
      </c>
      <c r="K2559" s="9" t="s">
        <v>713</v>
      </c>
      <c r="L2559" s="9" t="str">
        <f>CONCATENATE(J2559,".",K2559)</f>
        <v>Quercus.costaricensis</v>
      </c>
      <c r="M2559" s="9" t="s">
        <v>51</v>
      </c>
      <c r="N2559" s="11">
        <v>42085</v>
      </c>
      <c r="O2559" s="64">
        <v>0</v>
      </c>
      <c r="P2559">
        <v>411</v>
      </c>
      <c r="Q2559">
        <v>3</v>
      </c>
      <c r="R2559" s="2">
        <v>124.47180640448701</v>
      </c>
      <c r="T2559">
        <f>(3.14*((P2559/2)^2))/1000000</f>
        <v>0.13260298500000001</v>
      </c>
    </row>
    <row r="2560" spans="1:31" ht="15" customHeight="1">
      <c r="A2560">
        <v>2559</v>
      </c>
      <c r="B2560" s="9" t="s">
        <v>194</v>
      </c>
      <c r="C2560" s="9" t="s">
        <v>195</v>
      </c>
      <c r="D2560" s="8">
        <v>43</v>
      </c>
      <c r="E2560" s="9" t="s">
        <v>648</v>
      </c>
      <c r="F2560" s="17">
        <v>54043</v>
      </c>
      <c r="G2560" s="17">
        <v>16.081</v>
      </c>
      <c r="H2560" s="17">
        <v>14.708</v>
      </c>
      <c r="I2560" s="9" t="s">
        <v>50</v>
      </c>
      <c r="J2560" s="9" t="s">
        <v>51</v>
      </c>
      <c r="K2560" s="9" t="s">
        <v>713</v>
      </c>
      <c r="L2560" s="9" t="str">
        <f>CONCATENATE(J2560,".",K2560)</f>
        <v>Quercus.costaricensis</v>
      </c>
      <c r="M2560" s="9" t="s">
        <v>51</v>
      </c>
      <c r="N2560" s="11">
        <v>42085</v>
      </c>
      <c r="O2560" s="64">
        <v>0</v>
      </c>
      <c r="P2560">
        <v>556</v>
      </c>
      <c r="Q2560">
        <v>4</v>
      </c>
      <c r="R2560" s="2">
        <v>152.88921380047901</v>
      </c>
      <c r="S2560">
        <v>200</v>
      </c>
      <c r="T2560">
        <f>(3.14*((P2560/2)^2))/1000000</f>
        <v>0.24267176000000001</v>
      </c>
      <c r="U2560" t="s">
        <v>48</v>
      </c>
      <c r="AE2560" t="s">
        <v>213</v>
      </c>
    </row>
    <row r="2561" spans="1:31" ht="15" customHeight="1">
      <c r="A2561">
        <v>2560</v>
      </c>
      <c r="B2561" s="9" t="s">
        <v>194</v>
      </c>
      <c r="C2561" s="9" t="s">
        <v>195</v>
      </c>
      <c r="D2561" s="8">
        <v>43</v>
      </c>
      <c r="E2561" s="9" t="s">
        <v>648</v>
      </c>
      <c r="F2561" s="17">
        <v>54044</v>
      </c>
      <c r="G2561" s="17">
        <v>16.762</v>
      </c>
      <c r="H2561" s="17">
        <v>14.332000000000001</v>
      </c>
      <c r="I2561" s="9" t="s">
        <v>50</v>
      </c>
      <c r="J2561" s="9" t="s">
        <v>51</v>
      </c>
      <c r="K2561" s="9" t="s">
        <v>713</v>
      </c>
      <c r="L2561" s="9" t="str">
        <f>CONCATENATE(J2561,".",K2561)</f>
        <v>Quercus.costaricensis</v>
      </c>
      <c r="M2561" s="9" t="s">
        <v>51</v>
      </c>
      <c r="N2561" s="11">
        <v>42085</v>
      </c>
      <c r="O2561" s="64">
        <v>0</v>
      </c>
      <c r="P2561">
        <v>663</v>
      </c>
      <c r="Q2561">
        <v>4</v>
      </c>
      <c r="R2561" s="2">
        <v>137.45445545153578</v>
      </c>
      <c r="S2561">
        <v>210</v>
      </c>
      <c r="T2561">
        <f>(3.14*((P2561/2)^2))/1000000</f>
        <v>0.34506166500000002</v>
      </c>
      <c r="U2561" t="s">
        <v>48</v>
      </c>
      <c r="V2561" t="s">
        <v>30</v>
      </c>
      <c r="W2561">
        <v>446</v>
      </c>
      <c r="AE2561" t="s">
        <v>214</v>
      </c>
    </row>
    <row r="2562" spans="1:31" ht="15" customHeight="1">
      <c r="A2562">
        <v>2561</v>
      </c>
      <c r="B2562" s="9" t="s">
        <v>194</v>
      </c>
      <c r="C2562" s="9" t="s">
        <v>195</v>
      </c>
      <c r="D2562" s="8">
        <v>43</v>
      </c>
      <c r="E2562" s="9" t="s">
        <v>648</v>
      </c>
      <c r="F2562" s="17">
        <v>54045</v>
      </c>
      <c r="G2562" s="17">
        <v>18.71</v>
      </c>
      <c r="H2562" s="17">
        <v>10.74</v>
      </c>
      <c r="I2562" s="9" t="s">
        <v>492</v>
      </c>
      <c r="J2562" s="9" t="s">
        <v>493</v>
      </c>
      <c r="K2562" s="9" t="s">
        <v>746</v>
      </c>
      <c r="L2562" s="9" t="str">
        <f>CONCATENATE(J2562,".",K2562)</f>
        <v>Gaiadendron.punctatum</v>
      </c>
      <c r="M2562" s="9" t="s">
        <v>163</v>
      </c>
      <c r="N2562" s="11">
        <v>42085</v>
      </c>
      <c r="O2562" s="64">
        <v>0</v>
      </c>
      <c r="P2562">
        <v>147</v>
      </c>
      <c r="Q2562">
        <v>2</v>
      </c>
      <c r="R2562" s="2">
        <v>127.76026888902173</v>
      </c>
      <c r="T2562">
        <f>(3.14*((P2562/2)^2))/1000000</f>
        <v>1.6963065000000003E-2</v>
      </c>
    </row>
    <row r="2563" spans="1:31" ht="15" customHeight="1">
      <c r="A2563">
        <v>2562</v>
      </c>
      <c r="B2563" s="9" t="s">
        <v>194</v>
      </c>
      <c r="C2563" s="9" t="s">
        <v>195</v>
      </c>
      <c r="D2563" s="8">
        <v>42</v>
      </c>
      <c r="E2563" s="9" t="s">
        <v>648</v>
      </c>
      <c r="F2563" s="17">
        <v>54046</v>
      </c>
      <c r="G2563" s="17">
        <v>15.564</v>
      </c>
      <c r="H2563" s="17">
        <v>8.0640000000000001</v>
      </c>
      <c r="I2563" s="9" t="s">
        <v>492</v>
      </c>
      <c r="J2563" s="9" t="s">
        <v>493</v>
      </c>
      <c r="K2563" s="9" t="s">
        <v>746</v>
      </c>
      <c r="L2563" s="9" t="str">
        <f>CONCATENATE(J2563,".",K2563)</f>
        <v>Gaiadendron.punctatum</v>
      </c>
      <c r="M2563" s="9" t="s">
        <v>163</v>
      </c>
      <c r="N2563" s="11">
        <v>42085</v>
      </c>
      <c r="O2563" s="64">
        <v>0</v>
      </c>
      <c r="P2563">
        <v>141</v>
      </c>
      <c r="Q2563">
        <v>2</v>
      </c>
      <c r="R2563" s="2">
        <v>138.08510262230666</v>
      </c>
      <c r="T2563">
        <f>(3.14*((P2563/2)^2))/1000000</f>
        <v>1.5606585000000001E-2</v>
      </c>
    </row>
    <row r="2564" spans="1:31" ht="15" customHeight="1">
      <c r="A2564">
        <v>2563</v>
      </c>
      <c r="B2564" s="9" t="s">
        <v>194</v>
      </c>
      <c r="C2564" s="9" t="s">
        <v>195</v>
      </c>
      <c r="D2564" s="8">
        <v>42</v>
      </c>
      <c r="E2564" s="9" t="s">
        <v>647</v>
      </c>
      <c r="F2564" s="16">
        <v>54047</v>
      </c>
      <c r="G2564" s="17">
        <v>15.987</v>
      </c>
      <c r="H2564" s="17">
        <v>5.8339999999999996</v>
      </c>
      <c r="I2564" s="9" t="s">
        <v>492</v>
      </c>
      <c r="J2564" s="9" t="s">
        <v>493</v>
      </c>
      <c r="K2564" s="9" t="s">
        <v>746</v>
      </c>
      <c r="L2564" s="9" t="str">
        <f>CONCATENATE(J2564,".",K2564)</f>
        <v>Gaiadendron.punctatum</v>
      </c>
      <c r="M2564" s="9" t="s">
        <v>163</v>
      </c>
      <c r="N2564" s="11">
        <v>42085</v>
      </c>
      <c r="O2564" s="64">
        <v>9.6503607234705058</v>
      </c>
      <c r="P2564">
        <v>265</v>
      </c>
      <c r="Q2564">
        <v>2</v>
      </c>
      <c r="R2564" s="2">
        <v>181.03288923467272</v>
      </c>
      <c r="T2564">
        <f>(3.14*((P2564/2)^2))/1000000</f>
        <v>5.5126624999999999E-2</v>
      </c>
    </row>
    <row r="2565" spans="1:31" ht="15" customHeight="1">
      <c r="A2565">
        <v>2564</v>
      </c>
      <c r="B2565" s="9" t="s">
        <v>194</v>
      </c>
      <c r="C2565" s="9" t="s">
        <v>195</v>
      </c>
      <c r="D2565" s="8">
        <v>41</v>
      </c>
      <c r="E2565" s="9" t="s">
        <v>648</v>
      </c>
      <c r="F2565" s="17">
        <v>54048</v>
      </c>
      <c r="G2565" s="17">
        <v>16.128</v>
      </c>
      <c r="H2565" s="17">
        <v>1.0920000000000001</v>
      </c>
      <c r="I2565" s="9" t="s">
        <v>156</v>
      </c>
      <c r="J2565" s="9" t="s">
        <v>509</v>
      </c>
      <c r="K2565" s="9">
        <v>1</v>
      </c>
      <c r="L2565" s="9" t="str">
        <f>CONCATENATE(J2565,".",K2565)</f>
        <v>CopIndet.1</v>
      </c>
      <c r="M2565" s="9" t="s">
        <v>199</v>
      </c>
      <c r="N2565" s="11">
        <v>42085</v>
      </c>
      <c r="O2565" s="64">
        <v>0</v>
      </c>
      <c r="P2565">
        <v>163</v>
      </c>
      <c r="Q2565">
        <v>2</v>
      </c>
      <c r="R2565" s="2">
        <v>115.83731872745491</v>
      </c>
      <c r="T2565">
        <f>(3.14*((P2565/2)^2))/1000000</f>
        <v>2.0856665E-2</v>
      </c>
    </row>
    <row r="2566" spans="1:31" ht="15" customHeight="1">
      <c r="A2566">
        <v>2565</v>
      </c>
      <c r="B2566" s="9" t="s">
        <v>194</v>
      </c>
      <c r="C2566" s="9" t="s">
        <v>195</v>
      </c>
      <c r="D2566" s="8">
        <v>41</v>
      </c>
      <c r="E2566" s="9" t="s">
        <v>648</v>
      </c>
      <c r="F2566" s="17">
        <v>54049</v>
      </c>
      <c r="G2566" s="17">
        <v>16.715</v>
      </c>
      <c r="H2566" s="17">
        <v>0.505</v>
      </c>
      <c r="I2566" s="9" t="s">
        <v>208</v>
      </c>
      <c r="J2566" s="9" t="s">
        <v>209</v>
      </c>
      <c r="K2566" s="9" t="s">
        <v>503</v>
      </c>
      <c r="L2566" s="9" t="str">
        <f>CONCATENATE(J2566,".",K2566)</f>
        <v>Rhamnus.sp1</v>
      </c>
      <c r="M2566" s="9" t="s">
        <v>210</v>
      </c>
      <c r="N2566" s="11">
        <v>42085</v>
      </c>
      <c r="O2566" s="64">
        <v>0</v>
      </c>
      <c r="P2566">
        <v>83</v>
      </c>
      <c r="Q2566">
        <v>1</v>
      </c>
      <c r="R2566" s="2">
        <v>139.2406166200411</v>
      </c>
      <c r="T2566">
        <f>(3.14*((P2566/2)^2))/1000000</f>
        <v>5.4078649999999995E-3</v>
      </c>
      <c r="U2566" t="s">
        <v>78</v>
      </c>
      <c r="AB2566" t="s">
        <v>25</v>
      </c>
      <c r="AC2566" t="s">
        <v>26</v>
      </c>
      <c r="AD2566" t="s">
        <v>215</v>
      </c>
    </row>
    <row r="2567" spans="1:31" ht="15" customHeight="1">
      <c r="A2567">
        <v>2566</v>
      </c>
      <c r="B2567" s="9" t="s">
        <v>194</v>
      </c>
      <c r="C2567" s="9" t="s">
        <v>216</v>
      </c>
      <c r="D2567" s="8">
        <v>11</v>
      </c>
      <c r="E2567" s="9" t="s">
        <v>648</v>
      </c>
      <c r="F2567" s="17">
        <v>54050</v>
      </c>
      <c r="G2567" s="17">
        <v>4.944</v>
      </c>
      <c r="H2567" s="17">
        <v>20.565000000000001</v>
      </c>
      <c r="I2567" s="9" t="s">
        <v>79</v>
      </c>
      <c r="J2567" s="9" t="s">
        <v>80</v>
      </c>
      <c r="K2567" s="9" t="s">
        <v>708</v>
      </c>
      <c r="L2567" s="9" t="str">
        <f>CONCATENATE(J2567,".",K2567)</f>
        <v>Weinmannia.pinnata</v>
      </c>
      <c r="M2567" s="9" t="s">
        <v>80</v>
      </c>
      <c r="N2567" s="11">
        <v>42085</v>
      </c>
      <c r="O2567" s="64">
        <v>0</v>
      </c>
      <c r="P2567">
        <v>95</v>
      </c>
      <c r="Q2567">
        <v>1</v>
      </c>
      <c r="R2567" s="2">
        <v>191.34957776627931</v>
      </c>
      <c r="T2567">
        <f>(3.14*((P2567/2)^2))/1000000</f>
        <v>7.0846249999999998E-3</v>
      </c>
    </row>
    <row r="2568" spans="1:31" ht="15" customHeight="1">
      <c r="A2568">
        <v>2567</v>
      </c>
      <c r="B2568" s="9" t="s">
        <v>194</v>
      </c>
      <c r="C2568" s="9" t="s">
        <v>216</v>
      </c>
      <c r="D2568" s="8">
        <v>11</v>
      </c>
      <c r="E2568" s="9" t="s">
        <v>648</v>
      </c>
      <c r="F2568" s="17">
        <v>54051</v>
      </c>
      <c r="G2568" s="17">
        <v>5.25</v>
      </c>
      <c r="H2568" s="17">
        <v>20.675999999999998</v>
      </c>
      <c r="I2568" s="9" t="s">
        <v>50</v>
      </c>
      <c r="J2568" s="9" t="s">
        <v>51</v>
      </c>
      <c r="K2568" s="9" t="s">
        <v>713</v>
      </c>
      <c r="L2568" s="9" t="str">
        <f>CONCATENATE(J2568,".",K2568)</f>
        <v>Quercus.costaricensis</v>
      </c>
      <c r="M2568" s="9" t="s">
        <v>51</v>
      </c>
      <c r="N2568" s="11">
        <v>42085</v>
      </c>
      <c r="O2568" s="64">
        <v>0</v>
      </c>
      <c r="P2568">
        <v>58</v>
      </c>
      <c r="Q2568">
        <v>1</v>
      </c>
      <c r="R2568" s="2">
        <v>139.55162588155054</v>
      </c>
      <c r="T2568">
        <f>(3.14*((P2568/2)^2))/1000000</f>
        <v>2.6407400000000004E-3</v>
      </c>
    </row>
    <row r="2569" spans="1:31" ht="15" customHeight="1">
      <c r="A2569">
        <v>2568</v>
      </c>
      <c r="B2569" s="9" t="s">
        <v>194</v>
      </c>
      <c r="C2569" s="9" t="s">
        <v>216</v>
      </c>
      <c r="D2569" s="8">
        <v>11</v>
      </c>
      <c r="E2569" s="9" t="s">
        <v>648</v>
      </c>
      <c r="F2569" s="17">
        <v>54052</v>
      </c>
      <c r="G2569" s="17">
        <v>3.6669999999999998</v>
      </c>
      <c r="H2569" s="17">
        <v>20.704000000000001</v>
      </c>
      <c r="I2569" s="9" t="s">
        <v>22</v>
      </c>
      <c r="J2569" s="9" t="s">
        <v>516</v>
      </c>
      <c r="K2569" s="9" t="s">
        <v>503</v>
      </c>
      <c r="L2569" s="9" t="str">
        <f>CONCATENATE(J2569,".",K2569)</f>
        <v>Laurel.sp1</v>
      </c>
      <c r="M2569" s="9" t="s">
        <v>197</v>
      </c>
      <c r="N2569" s="11">
        <v>42085</v>
      </c>
      <c r="O2569" s="64">
        <v>0</v>
      </c>
      <c r="P2569">
        <v>61</v>
      </c>
      <c r="Q2569">
        <v>1</v>
      </c>
      <c r="R2569" s="2">
        <v>127.21036652068047</v>
      </c>
      <c r="T2569">
        <f>(3.14*((P2569/2)^2))/1000000</f>
        <v>2.9209850000000001E-3</v>
      </c>
    </row>
    <row r="2570" spans="1:31" ht="15" customHeight="1">
      <c r="A2570">
        <v>2569</v>
      </c>
      <c r="B2570" s="9" t="s">
        <v>194</v>
      </c>
      <c r="C2570" s="9" t="s">
        <v>216</v>
      </c>
      <c r="D2570" s="8">
        <v>11</v>
      </c>
      <c r="E2570" s="9" t="s">
        <v>648</v>
      </c>
      <c r="F2570" s="17">
        <v>54053</v>
      </c>
      <c r="G2570" s="17">
        <v>4</v>
      </c>
      <c r="H2570" s="17">
        <v>21.259</v>
      </c>
      <c r="I2570" s="9" t="s">
        <v>217</v>
      </c>
      <c r="J2570" s="9" t="s">
        <v>218</v>
      </c>
      <c r="K2570" s="9" t="s">
        <v>773</v>
      </c>
      <c r="L2570" s="9" t="str">
        <f>CONCATENATE(J2570,".",K2570)</f>
        <v>Drymis.granadensis</v>
      </c>
      <c r="M2570" s="9" t="s">
        <v>218</v>
      </c>
      <c r="N2570" s="11">
        <v>42085</v>
      </c>
      <c r="O2570" s="64">
        <v>0</v>
      </c>
      <c r="P2570">
        <v>77</v>
      </c>
      <c r="Q2570">
        <v>1</v>
      </c>
      <c r="R2570" s="2">
        <v>151.13002471585474</v>
      </c>
      <c r="T2570">
        <f>(3.14*((P2570/2)^2))/1000000</f>
        <v>4.6542650000000003E-3</v>
      </c>
    </row>
    <row r="2571" spans="1:31" ht="15" customHeight="1">
      <c r="A2571">
        <v>2570</v>
      </c>
      <c r="B2571" s="9" t="s">
        <v>194</v>
      </c>
      <c r="C2571" s="9" t="s">
        <v>216</v>
      </c>
      <c r="D2571" s="8">
        <v>11</v>
      </c>
      <c r="E2571" s="9" t="s">
        <v>648</v>
      </c>
      <c r="F2571" s="17">
        <v>54054</v>
      </c>
      <c r="G2571" s="17">
        <v>2.972</v>
      </c>
      <c r="H2571" s="17">
        <v>21.425999999999998</v>
      </c>
      <c r="I2571" s="9" t="s">
        <v>61</v>
      </c>
      <c r="J2571" s="9" t="s">
        <v>219</v>
      </c>
      <c r="K2571" s="9" t="s">
        <v>761</v>
      </c>
      <c r="L2571" s="9" t="str">
        <f>CONCATENATE(J2571,".",K2571)</f>
        <v>Zanthoxyllum.melanostictum</v>
      </c>
      <c r="M2571" s="9" t="s">
        <v>220</v>
      </c>
      <c r="N2571" s="11">
        <v>42085</v>
      </c>
      <c r="O2571" s="64">
        <v>0</v>
      </c>
      <c r="P2571">
        <v>137</v>
      </c>
      <c r="Q2571">
        <v>2</v>
      </c>
      <c r="R2571" s="2">
        <v>136.08068117623208</v>
      </c>
      <c r="T2571">
        <f>(3.14*((P2571/2)^2))/1000000</f>
        <v>1.4733665000000002E-2</v>
      </c>
    </row>
    <row r="2572" spans="1:31" ht="15" customHeight="1">
      <c r="A2572">
        <v>2571</v>
      </c>
      <c r="B2572" s="9" t="s">
        <v>194</v>
      </c>
      <c r="C2572" s="9" t="s">
        <v>216</v>
      </c>
      <c r="D2572" s="8">
        <v>11</v>
      </c>
      <c r="E2572" s="9" t="s">
        <v>648</v>
      </c>
      <c r="F2572" s="17">
        <v>54055</v>
      </c>
      <c r="G2572" s="17">
        <v>2.472</v>
      </c>
      <c r="H2572" s="17">
        <v>22.926000000000002</v>
      </c>
      <c r="I2572" s="9" t="s">
        <v>50</v>
      </c>
      <c r="J2572" s="9" t="s">
        <v>51</v>
      </c>
      <c r="K2572" s="9" t="s">
        <v>713</v>
      </c>
      <c r="L2572" s="9" t="str">
        <f>CONCATENATE(J2572,".",K2572)</f>
        <v>Quercus.costaricensis</v>
      </c>
      <c r="M2572" s="9" t="s">
        <v>51</v>
      </c>
      <c r="N2572" s="11">
        <v>42085</v>
      </c>
      <c r="O2572" s="64">
        <v>0</v>
      </c>
      <c r="P2572">
        <v>170</v>
      </c>
      <c r="Q2572">
        <v>2</v>
      </c>
      <c r="R2572" s="2">
        <v>100.25509730345506</v>
      </c>
      <c r="T2572">
        <f>(3.14*((P2572/2)^2))/1000000</f>
        <v>2.2686499999999998E-2</v>
      </c>
    </row>
    <row r="2573" spans="1:31" ht="15" customHeight="1">
      <c r="A2573">
        <v>2572</v>
      </c>
      <c r="B2573" s="9" t="s">
        <v>194</v>
      </c>
      <c r="C2573" s="9" t="s">
        <v>216</v>
      </c>
      <c r="D2573" s="8">
        <v>11</v>
      </c>
      <c r="E2573" s="9" t="s">
        <v>648</v>
      </c>
      <c r="F2573" s="17">
        <v>54056</v>
      </c>
      <c r="G2573" s="17">
        <v>3.25</v>
      </c>
      <c r="H2573" s="17">
        <v>23.286999999999999</v>
      </c>
      <c r="I2573" s="9" t="s">
        <v>50</v>
      </c>
      <c r="J2573" s="9" t="s">
        <v>51</v>
      </c>
      <c r="K2573" s="9" t="s">
        <v>713</v>
      </c>
      <c r="L2573" s="9" t="str">
        <f>CONCATENATE(J2573,".",K2573)</f>
        <v>Quercus.costaricensis</v>
      </c>
      <c r="M2573" s="9" t="s">
        <v>51</v>
      </c>
      <c r="N2573" s="11">
        <v>42085</v>
      </c>
      <c r="O2573" s="64">
        <v>0</v>
      </c>
      <c r="P2573">
        <v>356</v>
      </c>
      <c r="Q2573">
        <v>3</v>
      </c>
      <c r="R2573" s="2">
        <v>159.46850371819008</v>
      </c>
      <c r="T2573">
        <f>(3.14*((P2573/2)^2))/1000000</f>
        <v>9.9487760000000008E-2</v>
      </c>
      <c r="U2573" t="s">
        <v>30</v>
      </c>
      <c r="W2573">
        <v>276</v>
      </c>
    </row>
    <row r="2574" spans="1:31" ht="15" customHeight="1">
      <c r="A2574">
        <v>2573</v>
      </c>
      <c r="B2574" s="9" t="s">
        <v>194</v>
      </c>
      <c r="C2574" s="9" t="s">
        <v>216</v>
      </c>
      <c r="D2574" s="8">
        <v>11</v>
      </c>
      <c r="E2574" s="9" t="s">
        <v>648</v>
      </c>
      <c r="F2574" s="17">
        <v>54057</v>
      </c>
      <c r="G2574" s="17">
        <v>5.2779999999999996</v>
      </c>
      <c r="H2574" s="17">
        <v>23.509</v>
      </c>
      <c r="I2574" s="9" t="s">
        <v>50</v>
      </c>
      <c r="J2574" s="9" t="s">
        <v>51</v>
      </c>
      <c r="K2574" s="9" t="s">
        <v>713</v>
      </c>
      <c r="L2574" s="9" t="str">
        <f>CONCATENATE(J2574,".",K2574)</f>
        <v>Quercus.costaricensis</v>
      </c>
      <c r="M2574" s="9" t="s">
        <v>51</v>
      </c>
      <c r="N2574" s="11">
        <v>42085</v>
      </c>
      <c r="O2574" s="64">
        <v>0</v>
      </c>
      <c r="P2574">
        <v>110</v>
      </c>
      <c r="Q2574">
        <v>2</v>
      </c>
      <c r="R2574" s="2">
        <v>105.89926943971695</v>
      </c>
      <c r="T2574">
        <f>(3.14*((P2574/2)^2))/1000000</f>
        <v>9.4985E-3</v>
      </c>
    </row>
    <row r="2575" spans="1:31" ht="15" customHeight="1">
      <c r="A2575">
        <v>2574</v>
      </c>
      <c r="B2575" s="9" t="s">
        <v>194</v>
      </c>
      <c r="C2575" s="9" t="s">
        <v>216</v>
      </c>
      <c r="D2575" s="8">
        <v>11</v>
      </c>
      <c r="E2575" s="9" t="s">
        <v>648</v>
      </c>
      <c r="F2575" s="17">
        <v>54058</v>
      </c>
      <c r="G2575" s="17">
        <v>1.417</v>
      </c>
      <c r="H2575" s="17">
        <v>23.536999999999999</v>
      </c>
      <c r="I2575" s="9" t="s">
        <v>50</v>
      </c>
      <c r="J2575" s="9" t="s">
        <v>51</v>
      </c>
      <c r="K2575" s="9" t="s">
        <v>713</v>
      </c>
      <c r="L2575" s="9" t="str">
        <f>CONCATENATE(J2575,".",K2575)</f>
        <v>Quercus.costaricensis</v>
      </c>
      <c r="M2575" s="9" t="s">
        <v>51</v>
      </c>
      <c r="N2575" s="11">
        <v>42085</v>
      </c>
      <c r="O2575" s="64">
        <v>0</v>
      </c>
      <c r="P2575">
        <v>66</v>
      </c>
      <c r="Q2575">
        <v>1</v>
      </c>
      <c r="R2575" s="2">
        <v>156.32279487689664</v>
      </c>
      <c r="T2575">
        <f>(3.14*((P2575/2)^2))/1000000</f>
        <v>3.41946E-3</v>
      </c>
      <c r="U2575" t="s">
        <v>78</v>
      </c>
    </row>
    <row r="2576" spans="1:31" ht="15" customHeight="1">
      <c r="A2576">
        <v>2575</v>
      </c>
      <c r="B2576" s="9" t="s">
        <v>194</v>
      </c>
      <c r="C2576" s="9" t="s">
        <v>216</v>
      </c>
      <c r="D2576" s="8">
        <v>12</v>
      </c>
      <c r="E2576" s="9" t="s">
        <v>648</v>
      </c>
      <c r="F2576" s="17">
        <v>54059</v>
      </c>
      <c r="G2576" s="17">
        <v>2.1110000000000002</v>
      </c>
      <c r="H2576" s="17">
        <v>27.759</v>
      </c>
      <c r="I2576" s="9" t="s">
        <v>50</v>
      </c>
      <c r="J2576" s="9" t="s">
        <v>51</v>
      </c>
      <c r="K2576" s="9" t="s">
        <v>713</v>
      </c>
      <c r="L2576" s="9" t="str">
        <f>CONCATENATE(J2576,".",K2576)</f>
        <v>Quercus.costaricensis</v>
      </c>
      <c r="M2576" s="9" t="s">
        <v>51</v>
      </c>
      <c r="N2576" s="11">
        <v>42085</v>
      </c>
      <c r="O2576" s="64">
        <v>0</v>
      </c>
      <c r="P2576">
        <v>115</v>
      </c>
      <c r="Q2576">
        <v>2</v>
      </c>
      <c r="R2576" s="2">
        <v>189.27385723885163</v>
      </c>
      <c r="T2576">
        <f>(3.14*((P2576/2)^2))/1000000</f>
        <v>1.0381625E-2</v>
      </c>
    </row>
    <row r="2577" spans="1:31" ht="15" customHeight="1">
      <c r="A2577">
        <v>2576</v>
      </c>
      <c r="B2577" s="9" t="s">
        <v>194</v>
      </c>
      <c r="C2577" s="9" t="s">
        <v>216</v>
      </c>
      <c r="D2577" s="8">
        <v>12</v>
      </c>
      <c r="E2577" s="9" t="s">
        <v>648</v>
      </c>
      <c r="F2577" s="17">
        <v>54060</v>
      </c>
      <c r="G2577" s="17">
        <v>4.6390000000000002</v>
      </c>
      <c r="H2577" s="17">
        <v>27.87</v>
      </c>
      <c r="I2577" s="9" t="s">
        <v>50</v>
      </c>
      <c r="J2577" s="9" t="s">
        <v>51</v>
      </c>
      <c r="K2577" s="9" t="s">
        <v>713</v>
      </c>
      <c r="L2577" s="9" t="str">
        <f>CONCATENATE(J2577,".",K2577)</f>
        <v>Quercus.costaricensis</v>
      </c>
      <c r="M2577" s="9" t="s">
        <v>51</v>
      </c>
      <c r="N2577" s="11">
        <v>42085</v>
      </c>
      <c r="O2577" s="64">
        <v>0</v>
      </c>
      <c r="P2577">
        <v>52</v>
      </c>
      <c r="Q2577">
        <v>1</v>
      </c>
      <c r="R2577" s="2">
        <v>180.64247976637904</v>
      </c>
      <c r="T2577">
        <f>(3.14*((P2577/2)^2))/1000000</f>
        <v>2.1226399999999999E-3</v>
      </c>
      <c r="U2577" t="s">
        <v>63</v>
      </c>
    </row>
    <row r="2578" spans="1:31" ht="15" customHeight="1">
      <c r="A2578">
        <v>2577</v>
      </c>
      <c r="B2578" s="9" t="s">
        <v>194</v>
      </c>
      <c r="C2578" s="9" t="s">
        <v>216</v>
      </c>
      <c r="D2578" s="8">
        <v>12</v>
      </c>
      <c r="E2578" s="9" t="s">
        <v>648</v>
      </c>
      <c r="F2578" s="17">
        <v>54061</v>
      </c>
      <c r="G2578" s="17">
        <v>4.9169999999999998</v>
      </c>
      <c r="H2578" s="17">
        <v>27.231000000000002</v>
      </c>
      <c r="I2578" s="9" t="s">
        <v>50</v>
      </c>
      <c r="J2578" s="9" t="s">
        <v>51</v>
      </c>
      <c r="K2578" s="9" t="s">
        <v>713</v>
      </c>
      <c r="L2578" s="9" t="str">
        <f>CONCATENATE(J2578,".",K2578)</f>
        <v>Quercus.costaricensis</v>
      </c>
      <c r="M2578" s="9" t="s">
        <v>51</v>
      </c>
      <c r="N2578" s="11">
        <v>42085</v>
      </c>
      <c r="O2578" s="64">
        <v>0</v>
      </c>
      <c r="P2578">
        <v>154</v>
      </c>
      <c r="Q2578">
        <v>2</v>
      </c>
      <c r="R2578" s="2">
        <v>121.91312103617864</v>
      </c>
      <c r="T2578">
        <f>(3.14*((P2578/2)^2))/1000000</f>
        <v>1.8617060000000001E-2</v>
      </c>
    </row>
    <row r="2579" spans="1:31" ht="15" customHeight="1">
      <c r="A2579">
        <v>2578</v>
      </c>
      <c r="B2579" s="9" t="s">
        <v>194</v>
      </c>
      <c r="C2579" s="9" t="s">
        <v>216</v>
      </c>
      <c r="D2579" s="8">
        <v>13</v>
      </c>
      <c r="E2579" s="9" t="s">
        <v>648</v>
      </c>
      <c r="F2579" s="17">
        <v>54062</v>
      </c>
      <c r="G2579" s="17">
        <v>5.0549999999999997</v>
      </c>
      <c r="H2579" s="17">
        <v>32.314999999999998</v>
      </c>
      <c r="I2579" s="9" t="s">
        <v>93</v>
      </c>
      <c r="J2579" s="9" t="s">
        <v>94</v>
      </c>
      <c r="K2579" s="9" t="s">
        <v>725</v>
      </c>
      <c r="L2579" s="9" t="str">
        <f>CONCATENATE(J2579,".",K2579)</f>
        <v>Viburnum.costaricanun</v>
      </c>
      <c r="M2579" s="9" t="s">
        <v>94</v>
      </c>
      <c r="N2579" s="11">
        <v>42085</v>
      </c>
      <c r="O2579" s="64">
        <v>0</v>
      </c>
      <c r="P2579">
        <v>111</v>
      </c>
      <c r="Q2579">
        <v>2</v>
      </c>
      <c r="R2579" s="2">
        <v>137.45424389914214</v>
      </c>
      <c r="T2579">
        <f>(3.14*((P2579/2)^2))/1000000</f>
        <v>9.671985000000001E-3</v>
      </c>
      <c r="AB2579" t="s">
        <v>25</v>
      </c>
      <c r="AC2579" t="s">
        <v>26</v>
      </c>
      <c r="AD2579" t="s">
        <v>221</v>
      </c>
    </row>
    <row r="2580" spans="1:31" ht="15" customHeight="1">
      <c r="A2580">
        <v>2579</v>
      </c>
      <c r="B2580" s="9" t="s">
        <v>194</v>
      </c>
      <c r="C2580" s="9" t="s">
        <v>216</v>
      </c>
      <c r="D2580" s="8">
        <v>13</v>
      </c>
      <c r="E2580" s="9" t="s">
        <v>648</v>
      </c>
      <c r="F2580" s="17">
        <v>54063</v>
      </c>
      <c r="G2580" s="17">
        <v>4.9169999999999998</v>
      </c>
      <c r="H2580" s="17">
        <v>33.341999999999999</v>
      </c>
      <c r="I2580" s="9" t="s">
        <v>50</v>
      </c>
      <c r="J2580" s="9" t="s">
        <v>51</v>
      </c>
      <c r="K2580" s="9" t="s">
        <v>713</v>
      </c>
      <c r="L2580" s="9" t="str">
        <f>CONCATENATE(J2580,".",K2580)</f>
        <v>Quercus.costaricensis</v>
      </c>
      <c r="M2580" s="9" t="s">
        <v>51</v>
      </c>
      <c r="N2580" s="11">
        <v>42085</v>
      </c>
      <c r="O2580" s="64">
        <v>0</v>
      </c>
      <c r="P2580">
        <v>174</v>
      </c>
      <c r="Q2580">
        <v>2</v>
      </c>
      <c r="R2580" s="2">
        <v>135.65818845326652</v>
      </c>
      <c r="T2580">
        <f>(3.14*((P2580/2)^2))/1000000</f>
        <v>2.3766659999999998E-2</v>
      </c>
    </row>
    <row r="2581" spans="1:31" ht="15" customHeight="1">
      <c r="A2581">
        <v>2580</v>
      </c>
      <c r="B2581" s="9" t="s">
        <v>194</v>
      </c>
      <c r="C2581" s="9" t="s">
        <v>216</v>
      </c>
      <c r="D2581" s="8">
        <v>13</v>
      </c>
      <c r="E2581" s="9" t="s">
        <v>648</v>
      </c>
      <c r="F2581" s="17">
        <v>54064</v>
      </c>
      <c r="G2581" s="17">
        <v>3.944</v>
      </c>
      <c r="H2581" s="17">
        <v>34.259</v>
      </c>
      <c r="I2581" s="9" t="s">
        <v>61</v>
      </c>
      <c r="J2581" s="9" t="s">
        <v>219</v>
      </c>
      <c r="K2581" s="9" t="s">
        <v>761</v>
      </c>
      <c r="L2581" s="9" t="str">
        <f>CONCATENATE(J2581,".",K2581)</f>
        <v>Zanthoxyllum.melanostictum</v>
      </c>
      <c r="M2581" s="9" t="s">
        <v>220</v>
      </c>
      <c r="N2581" s="11">
        <v>42085</v>
      </c>
      <c r="O2581" s="64">
        <v>0</v>
      </c>
      <c r="P2581">
        <v>119</v>
      </c>
      <c r="Q2581">
        <v>2</v>
      </c>
      <c r="R2581" s="2">
        <v>136.38285831478953</v>
      </c>
      <c r="T2581">
        <f>(3.14*((P2581/2)^2))/1000000</f>
        <v>1.1116384999999999E-2</v>
      </c>
    </row>
    <row r="2582" spans="1:31" ht="15" customHeight="1">
      <c r="A2582">
        <v>2581</v>
      </c>
      <c r="B2582" s="9" t="s">
        <v>194</v>
      </c>
      <c r="C2582" s="9" t="s">
        <v>216</v>
      </c>
      <c r="D2582" s="8">
        <v>13</v>
      </c>
      <c r="E2582" s="9" t="s">
        <v>648</v>
      </c>
      <c r="F2582" s="17">
        <v>54065</v>
      </c>
      <c r="G2582" s="17">
        <v>1.833</v>
      </c>
      <c r="H2582" s="17">
        <v>34.119999999999997</v>
      </c>
      <c r="I2582" s="9" t="s">
        <v>50</v>
      </c>
      <c r="J2582" s="9" t="s">
        <v>51</v>
      </c>
      <c r="K2582" s="9" t="s">
        <v>713</v>
      </c>
      <c r="L2582" s="9" t="str">
        <f>CONCATENATE(J2582,".",K2582)</f>
        <v>Quercus.costaricensis</v>
      </c>
      <c r="M2582" s="9" t="s">
        <v>51</v>
      </c>
      <c r="N2582" s="11">
        <v>42085</v>
      </c>
      <c r="O2582" s="64">
        <v>0</v>
      </c>
      <c r="P2582">
        <v>257</v>
      </c>
      <c r="Q2582">
        <v>2</v>
      </c>
      <c r="R2582" s="2">
        <v>106.53025171628227</v>
      </c>
      <c r="S2582">
        <v>170</v>
      </c>
      <c r="T2582">
        <f>(3.14*((P2582/2)^2))/1000000</f>
        <v>5.1848465000000003E-2</v>
      </c>
      <c r="U2582" t="s">
        <v>48</v>
      </c>
      <c r="AE2582" t="s">
        <v>201</v>
      </c>
    </row>
    <row r="2583" spans="1:31" ht="15" customHeight="1">
      <c r="A2583">
        <v>2582</v>
      </c>
      <c r="B2583" s="9" t="s">
        <v>194</v>
      </c>
      <c r="C2583" s="9" t="s">
        <v>216</v>
      </c>
      <c r="D2583" s="8">
        <v>13</v>
      </c>
      <c r="E2583" s="9" t="s">
        <v>648</v>
      </c>
      <c r="F2583" s="17">
        <v>54066</v>
      </c>
      <c r="G2583" s="17">
        <v>1.75</v>
      </c>
      <c r="H2583" s="17">
        <v>32.897999999999996</v>
      </c>
      <c r="I2583" s="9" t="s">
        <v>50</v>
      </c>
      <c r="J2583" s="9" t="s">
        <v>51</v>
      </c>
      <c r="K2583" s="9" t="s">
        <v>713</v>
      </c>
      <c r="L2583" s="9" t="str">
        <f>CONCATENATE(J2583,".",K2583)</f>
        <v>Quercus.costaricensis</v>
      </c>
      <c r="M2583" s="9" t="s">
        <v>51</v>
      </c>
      <c r="N2583" s="11">
        <v>42085</v>
      </c>
      <c r="O2583" s="64">
        <v>0</v>
      </c>
      <c r="P2583">
        <v>129</v>
      </c>
      <c r="Q2583">
        <v>2</v>
      </c>
      <c r="R2583" s="2">
        <v>153.0166275525425</v>
      </c>
      <c r="T2583">
        <f>(3.14*((P2583/2)^2))/1000000</f>
        <v>1.3063185000000001E-2</v>
      </c>
    </row>
    <row r="2584" spans="1:31" ht="15" customHeight="1">
      <c r="A2584">
        <v>2583</v>
      </c>
      <c r="B2584" s="9" t="s">
        <v>194</v>
      </c>
      <c r="C2584" s="9" t="s">
        <v>216</v>
      </c>
      <c r="D2584" s="8">
        <v>14</v>
      </c>
      <c r="E2584" s="9" t="s">
        <v>648</v>
      </c>
      <c r="F2584" s="17">
        <v>54067</v>
      </c>
      <c r="G2584" s="17">
        <v>0.69399999999999995</v>
      </c>
      <c r="H2584" s="17">
        <v>36.231000000000002</v>
      </c>
      <c r="I2584" s="9" t="s">
        <v>93</v>
      </c>
      <c r="J2584" s="9" t="s">
        <v>94</v>
      </c>
      <c r="K2584" s="9" t="s">
        <v>725</v>
      </c>
      <c r="L2584" s="9" t="str">
        <f>CONCATENATE(J2584,".",K2584)</f>
        <v>Viburnum.costaricanun</v>
      </c>
      <c r="M2584" s="9" t="s">
        <v>94</v>
      </c>
      <c r="N2584" s="11">
        <v>42085</v>
      </c>
      <c r="O2584" s="64">
        <v>0</v>
      </c>
      <c r="P2584">
        <v>60</v>
      </c>
      <c r="Q2584">
        <v>1</v>
      </c>
      <c r="R2584" s="2">
        <v>123.27073116125896</v>
      </c>
      <c r="T2584">
        <f>(3.14*((P2584/2)^2))/1000000</f>
        <v>2.826E-3</v>
      </c>
    </row>
    <row r="2585" spans="1:31" ht="15" customHeight="1">
      <c r="A2585">
        <v>2584</v>
      </c>
      <c r="B2585" s="9" t="s">
        <v>194</v>
      </c>
      <c r="C2585" s="9" t="s">
        <v>216</v>
      </c>
      <c r="D2585" s="8">
        <v>14</v>
      </c>
      <c r="E2585" s="9" t="s">
        <v>648</v>
      </c>
      <c r="F2585" s="17">
        <v>54068</v>
      </c>
      <c r="G2585" s="17">
        <v>0.25</v>
      </c>
      <c r="H2585" s="17">
        <v>36.481000000000002</v>
      </c>
      <c r="I2585" s="9" t="s">
        <v>50</v>
      </c>
      <c r="J2585" s="9" t="s">
        <v>51</v>
      </c>
      <c r="K2585" s="9" t="s">
        <v>713</v>
      </c>
      <c r="L2585" s="9" t="str">
        <f>CONCATENATE(J2585,".",K2585)</f>
        <v>Quercus.costaricensis</v>
      </c>
      <c r="M2585" s="9" t="s">
        <v>51</v>
      </c>
      <c r="N2585" s="11">
        <v>42085</v>
      </c>
      <c r="O2585" s="64">
        <v>0</v>
      </c>
      <c r="P2585">
        <v>422</v>
      </c>
      <c r="Q2585">
        <v>3</v>
      </c>
      <c r="R2585" s="2">
        <v>101.33740030882136</v>
      </c>
      <c r="T2585">
        <f>(3.14*((P2585/2)^2))/1000000</f>
        <v>0.13979594000000001</v>
      </c>
    </row>
    <row r="2586" spans="1:31" ht="15" customHeight="1">
      <c r="A2586">
        <v>2585</v>
      </c>
      <c r="B2586" s="9" t="s">
        <v>194</v>
      </c>
      <c r="C2586" s="9" t="s">
        <v>216</v>
      </c>
      <c r="D2586" s="8">
        <v>14</v>
      </c>
      <c r="E2586" s="9" t="s">
        <v>648</v>
      </c>
      <c r="F2586" s="17">
        <v>54069</v>
      </c>
      <c r="G2586" s="17">
        <v>4.5279999999999996</v>
      </c>
      <c r="H2586" s="17">
        <v>37.091999999999999</v>
      </c>
      <c r="I2586" s="9" t="s">
        <v>50</v>
      </c>
      <c r="J2586" s="9" t="s">
        <v>51</v>
      </c>
      <c r="K2586" s="9" t="s">
        <v>713</v>
      </c>
      <c r="L2586" s="9" t="str">
        <f>CONCATENATE(J2586,".",K2586)</f>
        <v>Quercus.costaricensis</v>
      </c>
      <c r="M2586" s="9" t="s">
        <v>51</v>
      </c>
      <c r="N2586" s="11">
        <v>42085</v>
      </c>
      <c r="O2586" s="64">
        <v>0</v>
      </c>
      <c r="P2586">
        <v>198</v>
      </c>
      <c r="Q2586">
        <v>2</v>
      </c>
      <c r="R2586" s="2">
        <v>189.02876679528964</v>
      </c>
      <c r="T2586">
        <f>(3.14*((P2586/2)^2))/1000000</f>
        <v>3.0775139999999999E-2</v>
      </c>
    </row>
    <row r="2587" spans="1:31" ht="15" customHeight="1">
      <c r="A2587">
        <v>2586</v>
      </c>
      <c r="B2587" s="9" t="s">
        <v>194</v>
      </c>
      <c r="C2587" s="9" t="s">
        <v>216</v>
      </c>
      <c r="D2587" s="8">
        <v>14</v>
      </c>
      <c r="E2587" s="9" t="s">
        <v>648</v>
      </c>
      <c r="F2587" s="17">
        <v>54070</v>
      </c>
      <c r="G2587" s="17">
        <v>3.9169999999999998</v>
      </c>
      <c r="H2587" s="17">
        <v>34.703000000000003</v>
      </c>
      <c r="I2587" s="9" t="s">
        <v>50</v>
      </c>
      <c r="J2587" s="9" t="s">
        <v>51</v>
      </c>
      <c r="K2587" s="9" t="s">
        <v>713</v>
      </c>
      <c r="L2587" s="9" t="str">
        <f>CONCATENATE(J2587,".",K2587)</f>
        <v>Quercus.costaricensis</v>
      </c>
      <c r="M2587" s="9" t="s">
        <v>51</v>
      </c>
      <c r="N2587" s="11">
        <v>42085</v>
      </c>
      <c r="O2587" s="64">
        <v>0</v>
      </c>
      <c r="P2587">
        <v>161</v>
      </c>
      <c r="Q2587">
        <v>2</v>
      </c>
      <c r="R2587" s="2">
        <v>129.78375384992745</v>
      </c>
      <c r="T2587">
        <f>(3.14*((P2587/2)^2))/1000000</f>
        <v>2.0347984999999999E-2</v>
      </c>
    </row>
    <row r="2588" spans="1:31" ht="15" customHeight="1">
      <c r="A2588">
        <v>2587</v>
      </c>
      <c r="B2588" s="9" t="s">
        <v>194</v>
      </c>
      <c r="C2588" s="9" t="s">
        <v>216</v>
      </c>
      <c r="D2588" s="8">
        <v>24</v>
      </c>
      <c r="E2588" s="9" t="s">
        <v>648</v>
      </c>
      <c r="F2588" s="17">
        <v>54071</v>
      </c>
      <c r="G2588" s="17">
        <v>5.444</v>
      </c>
      <c r="H2588" s="17">
        <v>36.314999999999998</v>
      </c>
      <c r="I2588" s="9" t="s">
        <v>50</v>
      </c>
      <c r="J2588" s="9" t="s">
        <v>51</v>
      </c>
      <c r="K2588" s="9" t="s">
        <v>713</v>
      </c>
      <c r="L2588" s="9" t="str">
        <f>CONCATENATE(J2588,".",K2588)</f>
        <v>Quercus.costaricensis</v>
      </c>
      <c r="M2588" s="9" t="s">
        <v>51</v>
      </c>
      <c r="N2588" s="11">
        <v>42085</v>
      </c>
      <c r="O2588" s="64">
        <v>0</v>
      </c>
      <c r="P2588">
        <v>349</v>
      </c>
      <c r="Q2588">
        <v>3</v>
      </c>
      <c r="R2588" s="2">
        <v>156.29374400887644</v>
      </c>
      <c r="T2588">
        <f>(3.14*((P2588/2)^2))/1000000</f>
        <v>9.5613785000000007E-2</v>
      </c>
    </row>
    <row r="2589" spans="1:31" ht="15" customHeight="1">
      <c r="A2589">
        <v>2588</v>
      </c>
      <c r="B2589" s="9" t="s">
        <v>194</v>
      </c>
      <c r="C2589" s="9" t="s">
        <v>216</v>
      </c>
      <c r="D2589" s="8">
        <v>24</v>
      </c>
      <c r="E2589" s="9" t="s">
        <v>648</v>
      </c>
      <c r="F2589" s="17">
        <v>54072</v>
      </c>
      <c r="G2589" s="17">
        <v>5.694</v>
      </c>
      <c r="H2589" s="17">
        <v>36.064999999999998</v>
      </c>
      <c r="I2589" s="9" t="s">
        <v>50</v>
      </c>
      <c r="J2589" s="9" t="s">
        <v>51</v>
      </c>
      <c r="K2589" s="9" t="s">
        <v>713</v>
      </c>
      <c r="L2589" s="9" t="str">
        <f>CONCATENATE(J2589,".",K2589)</f>
        <v>Quercus.costaricensis</v>
      </c>
      <c r="M2589" s="9" t="s">
        <v>51</v>
      </c>
      <c r="N2589" s="11">
        <v>42085</v>
      </c>
      <c r="O2589" s="64">
        <v>0</v>
      </c>
      <c r="P2589">
        <v>477</v>
      </c>
      <c r="Q2589">
        <v>3</v>
      </c>
      <c r="R2589" s="2">
        <v>191.52771013984295</v>
      </c>
      <c r="T2589">
        <f>(3.14*((P2589/2)^2))/1000000</f>
        <v>0.17861026500000002</v>
      </c>
    </row>
    <row r="2590" spans="1:31" ht="15" customHeight="1">
      <c r="A2590">
        <v>2589</v>
      </c>
      <c r="B2590" s="9" t="s">
        <v>194</v>
      </c>
      <c r="C2590" s="9" t="s">
        <v>216</v>
      </c>
      <c r="D2590" s="8">
        <v>23</v>
      </c>
      <c r="E2590" s="9" t="s">
        <v>648</v>
      </c>
      <c r="F2590" s="17">
        <v>54073</v>
      </c>
      <c r="G2590" s="17">
        <v>5.4169999999999998</v>
      </c>
      <c r="H2590" s="17">
        <v>32.676000000000002</v>
      </c>
      <c r="I2590" s="9" t="s">
        <v>50</v>
      </c>
      <c r="J2590" s="9" t="s">
        <v>51</v>
      </c>
      <c r="K2590" s="9" t="s">
        <v>713</v>
      </c>
      <c r="L2590" s="9" t="str">
        <f>CONCATENATE(J2590,".",K2590)</f>
        <v>Quercus.costaricensis</v>
      </c>
      <c r="M2590" s="9" t="s">
        <v>51</v>
      </c>
      <c r="N2590" s="11">
        <v>42085</v>
      </c>
      <c r="O2590" s="64">
        <v>0</v>
      </c>
      <c r="P2590">
        <v>167</v>
      </c>
      <c r="Q2590">
        <v>2</v>
      </c>
      <c r="R2590" s="2">
        <v>142.73425284930224</v>
      </c>
      <c r="T2590">
        <f>(3.14*((P2590/2)^2))/1000000</f>
        <v>2.1892865000000001E-2</v>
      </c>
    </row>
    <row r="2591" spans="1:31" ht="15" customHeight="1">
      <c r="A2591">
        <v>2590</v>
      </c>
      <c r="B2591" s="9" t="s">
        <v>194</v>
      </c>
      <c r="C2591" s="9" t="s">
        <v>216</v>
      </c>
      <c r="D2591" s="8">
        <v>23</v>
      </c>
      <c r="E2591" s="9" t="s">
        <v>648</v>
      </c>
      <c r="F2591" s="17">
        <v>54074</v>
      </c>
      <c r="G2591" s="17">
        <v>6.0549999999999997</v>
      </c>
      <c r="H2591" s="17">
        <v>32.119999999999997</v>
      </c>
      <c r="I2591" s="9" t="s">
        <v>56</v>
      </c>
      <c r="J2591" s="9" t="s">
        <v>57</v>
      </c>
      <c r="K2591" s="9" t="s">
        <v>772</v>
      </c>
      <c r="L2591" s="9" t="str">
        <f>CONCATENATE(J2591,".",K2591)</f>
        <v>Symplocos.serrulata</v>
      </c>
      <c r="M2591" s="9" t="s">
        <v>769</v>
      </c>
      <c r="N2591" s="11">
        <v>42085</v>
      </c>
      <c r="O2591" s="64">
        <v>0</v>
      </c>
      <c r="P2591">
        <v>139</v>
      </c>
      <c r="Q2591">
        <v>2</v>
      </c>
      <c r="R2591" s="2">
        <v>167.53400915523579</v>
      </c>
      <c r="T2591">
        <f>(3.14*((P2591/2)^2))/1000000</f>
        <v>1.5166985000000001E-2</v>
      </c>
    </row>
    <row r="2592" spans="1:31" ht="15" customHeight="1">
      <c r="A2592">
        <v>2591</v>
      </c>
      <c r="B2592" s="9" t="s">
        <v>194</v>
      </c>
      <c r="C2592" s="9" t="s">
        <v>216</v>
      </c>
      <c r="D2592" s="8">
        <v>23</v>
      </c>
      <c r="E2592" s="9" t="s">
        <v>648</v>
      </c>
      <c r="F2592" s="17">
        <v>54075</v>
      </c>
      <c r="G2592" s="17">
        <v>5.8890000000000002</v>
      </c>
      <c r="H2592" s="17">
        <v>30.954000000000001</v>
      </c>
      <c r="I2592" s="9" t="s">
        <v>50</v>
      </c>
      <c r="J2592" s="9" t="s">
        <v>51</v>
      </c>
      <c r="K2592" s="9" t="s">
        <v>713</v>
      </c>
      <c r="L2592" s="9" t="str">
        <f>CONCATENATE(J2592,".",K2592)</f>
        <v>Quercus.costaricensis</v>
      </c>
      <c r="M2592" s="9" t="s">
        <v>51</v>
      </c>
      <c r="N2592" s="11">
        <v>42085</v>
      </c>
      <c r="O2592" s="64">
        <v>0</v>
      </c>
      <c r="P2592">
        <v>105</v>
      </c>
      <c r="Q2592">
        <v>2</v>
      </c>
      <c r="R2592" s="2">
        <v>181.61786459783821</v>
      </c>
      <c r="T2592">
        <f>(3.14*((P2592/2)^2))/1000000</f>
        <v>8.6546250000000009E-3</v>
      </c>
    </row>
    <row r="2593" spans="1:31" ht="15" customHeight="1">
      <c r="A2593">
        <v>2592</v>
      </c>
      <c r="B2593" s="9" t="s">
        <v>194</v>
      </c>
      <c r="C2593" s="9" t="s">
        <v>216</v>
      </c>
      <c r="D2593" s="8">
        <v>23</v>
      </c>
      <c r="E2593" s="9" t="s">
        <v>648</v>
      </c>
      <c r="F2593" s="17">
        <v>54076</v>
      </c>
      <c r="G2593" s="17">
        <v>9.9440000000000008</v>
      </c>
      <c r="H2593" s="17">
        <v>31.841999999999999</v>
      </c>
      <c r="I2593" s="9" t="s">
        <v>50</v>
      </c>
      <c r="J2593" s="9" t="s">
        <v>51</v>
      </c>
      <c r="K2593" s="9" t="s">
        <v>713</v>
      </c>
      <c r="L2593" s="9" t="str">
        <f>CONCATENATE(J2593,".",K2593)</f>
        <v>Quercus.costaricensis</v>
      </c>
      <c r="M2593" s="9" t="s">
        <v>51</v>
      </c>
      <c r="N2593" s="11">
        <v>42085</v>
      </c>
      <c r="O2593" s="64">
        <v>0</v>
      </c>
      <c r="P2593">
        <v>70</v>
      </c>
      <c r="Q2593">
        <v>1</v>
      </c>
      <c r="R2593" s="2">
        <v>162.85642668990567</v>
      </c>
      <c r="T2593">
        <f>(3.14*((P2593/2)^2))/1000000</f>
        <v>3.8465000000000001E-3</v>
      </c>
      <c r="U2593" t="s">
        <v>30</v>
      </c>
      <c r="V2593" t="s">
        <v>63</v>
      </c>
      <c r="W2593">
        <v>51</v>
      </c>
    </row>
    <row r="2594" spans="1:31" ht="15" customHeight="1">
      <c r="A2594">
        <v>2593</v>
      </c>
      <c r="B2594" s="9" t="s">
        <v>194</v>
      </c>
      <c r="C2594" s="9" t="s">
        <v>216</v>
      </c>
      <c r="D2594" s="8">
        <v>22</v>
      </c>
      <c r="E2594" s="9" t="s">
        <v>648</v>
      </c>
      <c r="F2594" s="17">
        <v>54077</v>
      </c>
      <c r="G2594" s="17">
        <v>7.2779999999999996</v>
      </c>
      <c r="H2594" s="17">
        <v>28.786999999999999</v>
      </c>
      <c r="I2594" s="9" t="s">
        <v>50</v>
      </c>
      <c r="J2594" s="9" t="s">
        <v>51</v>
      </c>
      <c r="K2594" s="9" t="s">
        <v>713</v>
      </c>
      <c r="L2594" s="9" t="str">
        <f>CONCATENATE(J2594,".",K2594)</f>
        <v>Quercus.costaricensis</v>
      </c>
      <c r="M2594" s="9" t="s">
        <v>51</v>
      </c>
      <c r="N2594" s="11">
        <v>42085</v>
      </c>
      <c r="O2594" s="64">
        <v>0</v>
      </c>
      <c r="P2594">
        <v>805</v>
      </c>
      <c r="Q2594">
        <v>4</v>
      </c>
      <c r="R2594" s="2">
        <v>139.28939690035244</v>
      </c>
      <c r="S2594">
        <v>150</v>
      </c>
      <c r="T2594">
        <f>(3.14*((P2594/2)^2))/1000000</f>
        <v>0.50869962499999999</v>
      </c>
      <c r="U2594" t="s">
        <v>48</v>
      </c>
      <c r="V2594" t="s">
        <v>30</v>
      </c>
      <c r="W2594">
        <v>127</v>
      </c>
      <c r="AE2594" t="s">
        <v>202</v>
      </c>
    </row>
    <row r="2595" spans="1:31" ht="15" customHeight="1">
      <c r="A2595">
        <v>2594</v>
      </c>
      <c r="B2595" s="9" t="s">
        <v>194</v>
      </c>
      <c r="C2595" s="9" t="s">
        <v>216</v>
      </c>
      <c r="D2595" s="8">
        <v>22</v>
      </c>
      <c r="E2595" s="9" t="s">
        <v>648</v>
      </c>
      <c r="F2595" s="17">
        <v>54078</v>
      </c>
      <c r="G2595" s="17">
        <v>5.8609999999999998</v>
      </c>
      <c r="H2595" s="17">
        <v>27.926000000000002</v>
      </c>
      <c r="I2595" s="9" t="s">
        <v>79</v>
      </c>
      <c r="J2595" s="9" t="s">
        <v>80</v>
      </c>
      <c r="K2595" s="9" t="s">
        <v>708</v>
      </c>
      <c r="L2595" s="9" t="str">
        <f>CONCATENATE(J2595,".",K2595)</f>
        <v>Weinmannia.pinnata</v>
      </c>
      <c r="M2595" s="9" t="s">
        <v>80</v>
      </c>
      <c r="N2595" s="11">
        <v>42085</v>
      </c>
      <c r="O2595" s="64">
        <v>0</v>
      </c>
      <c r="P2595">
        <v>66</v>
      </c>
      <c r="Q2595">
        <v>1</v>
      </c>
      <c r="R2595" s="2">
        <v>145.99410328183481</v>
      </c>
      <c r="T2595">
        <f>(3.14*((P2595/2)^2))/1000000</f>
        <v>3.41946E-3</v>
      </c>
    </row>
    <row r="2596" spans="1:31" ht="15" customHeight="1">
      <c r="A2596">
        <v>2595</v>
      </c>
      <c r="B2596" s="9" t="s">
        <v>194</v>
      </c>
      <c r="C2596" s="9" t="s">
        <v>216</v>
      </c>
      <c r="D2596" s="8">
        <v>21</v>
      </c>
      <c r="E2596" s="9" t="s">
        <v>648</v>
      </c>
      <c r="F2596" s="17">
        <v>54079</v>
      </c>
      <c r="G2596" s="17">
        <v>7.0549999999999997</v>
      </c>
      <c r="H2596" s="17">
        <v>24.481000000000002</v>
      </c>
      <c r="I2596" s="9" t="s">
        <v>50</v>
      </c>
      <c r="J2596" s="9" t="s">
        <v>51</v>
      </c>
      <c r="K2596" s="9" t="s">
        <v>713</v>
      </c>
      <c r="L2596" s="9" t="str">
        <f>CONCATENATE(J2596,".",K2596)</f>
        <v>Quercus.costaricensis</v>
      </c>
      <c r="M2596" s="9" t="s">
        <v>51</v>
      </c>
      <c r="N2596" s="11">
        <v>42085</v>
      </c>
      <c r="O2596" s="64">
        <v>0</v>
      </c>
      <c r="P2596">
        <v>430</v>
      </c>
      <c r="Q2596">
        <v>3</v>
      </c>
      <c r="R2596" s="2">
        <v>142.39124132035352</v>
      </c>
      <c r="T2596">
        <f>(3.14*((P2596/2)^2))/1000000</f>
        <v>0.14514650000000001</v>
      </c>
    </row>
    <row r="2597" spans="1:31" ht="15" customHeight="1">
      <c r="A2597">
        <v>2596</v>
      </c>
      <c r="B2597" s="9" t="s">
        <v>194</v>
      </c>
      <c r="C2597" s="9" t="s">
        <v>216</v>
      </c>
      <c r="D2597" s="8">
        <v>21</v>
      </c>
      <c r="E2597" s="9" t="s">
        <v>648</v>
      </c>
      <c r="F2597" s="17">
        <v>54080</v>
      </c>
      <c r="G2597" s="17">
        <v>5.8330000000000002</v>
      </c>
      <c r="H2597" s="17">
        <v>24.37</v>
      </c>
      <c r="I2597" s="9" t="s">
        <v>50</v>
      </c>
      <c r="J2597" s="9" t="s">
        <v>51</v>
      </c>
      <c r="K2597" s="9" t="s">
        <v>713</v>
      </c>
      <c r="L2597" s="9" t="str">
        <f>CONCATENATE(J2597,".",K2597)</f>
        <v>Quercus.costaricensis</v>
      </c>
      <c r="M2597" s="9" t="s">
        <v>51</v>
      </c>
      <c r="N2597" s="11">
        <v>42085</v>
      </c>
      <c r="O2597" s="64">
        <v>0</v>
      </c>
      <c r="P2597">
        <v>396</v>
      </c>
      <c r="Q2597">
        <v>3</v>
      </c>
      <c r="R2597" s="2">
        <v>101.15195667258568</v>
      </c>
      <c r="T2597">
        <f>(3.14*((P2597/2)^2))/1000000</f>
        <v>0.12310056</v>
      </c>
    </row>
    <row r="2598" spans="1:31" ht="15" customHeight="1">
      <c r="A2598">
        <v>2597</v>
      </c>
      <c r="B2598" s="9" t="s">
        <v>194</v>
      </c>
      <c r="C2598" s="9" t="s">
        <v>216</v>
      </c>
      <c r="D2598" s="8">
        <v>21</v>
      </c>
      <c r="E2598" s="9" t="s">
        <v>648</v>
      </c>
      <c r="F2598" s="25">
        <v>54081</v>
      </c>
      <c r="G2598" s="17">
        <v>6.2779999999999996</v>
      </c>
      <c r="H2598" s="17">
        <v>23.509</v>
      </c>
      <c r="I2598" s="9" t="s">
        <v>50</v>
      </c>
      <c r="J2598" s="9" t="s">
        <v>51</v>
      </c>
      <c r="K2598" s="9" t="s">
        <v>713</v>
      </c>
      <c r="L2598" s="9" t="str">
        <f>CONCATENATE(J2598,".",K2598)</f>
        <v>Quercus.costaricensis</v>
      </c>
      <c r="M2598" s="9" t="s">
        <v>51</v>
      </c>
      <c r="N2598" s="11">
        <v>42085</v>
      </c>
      <c r="O2598" s="64">
        <v>0</v>
      </c>
      <c r="P2598">
        <v>98</v>
      </c>
      <c r="Q2598">
        <v>1</v>
      </c>
      <c r="R2598" s="2">
        <v>198.3432908754445</v>
      </c>
      <c r="T2598">
        <f>(3.14*((P2598/2)^2))/1000000</f>
        <v>7.5391400000000006E-3</v>
      </c>
    </row>
    <row r="2599" spans="1:31" ht="15" customHeight="1">
      <c r="A2599">
        <v>2598</v>
      </c>
      <c r="B2599" s="9" t="s">
        <v>194</v>
      </c>
      <c r="C2599" s="9" t="s">
        <v>216</v>
      </c>
      <c r="D2599" s="8">
        <v>21</v>
      </c>
      <c r="E2599" s="9" t="s">
        <v>648</v>
      </c>
      <c r="F2599" s="17">
        <v>54082</v>
      </c>
      <c r="G2599" s="17">
        <v>6</v>
      </c>
      <c r="H2599" s="17">
        <v>22.565000000000001</v>
      </c>
      <c r="I2599" s="9" t="s">
        <v>50</v>
      </c>
      <c r="J2599" s="9" t="s">
        <v>51</v>
      </c>
      <c r="K2599" s="9" t="s">
        <v>713</v>
      </c>
      <c r="L2599" s="9" t="str">
        <f>CONCATENATE(J2599,".",K2599)</f>
        <v>Quercus.costaricensis</v>
      </c>
      <c r="M2599" s="9" t="s">
        <v>51</v>
      </c>
      <c r="N2599" s="11">
        <v>42085</v>
      </c>
      <c r="O2599" s="64">
        <v>0</v>
      </c>
      <c r="P2599">
        <v>135</v>
      </c>
      <c r="Q2599">
        <v>2</v>
      </c>
      <c r="R2599" s="2">
        <v>105.34942954116858</v>
      </c>
      <c r="T2599">
        <f>(3.14*((P2599/2)^2))/1000000</f>
        <v>1.4306625E-2</v>
      </c>
    </row>
    <row r="2600" spans="1:31" ht="15" customHeight="1">
      <c r="A2600">
        <v>2599</v>
      </c>
      <c r="B2600" s="9" t="s">
        <v>194</v>
      </c>
      <c r="C2600" s="9" t="s">
        <v>216</v>
      </c>
      <c r="D2600" s="8">
        <v>21</v>
      </c>
      <c r="E2600" s="9" t="s">
        <v>648</v>
      </c>
      <c r="F2600" s="17">
        <v>54083</v>
      </c>
      <c r="G2600" s="17">
        <v>9.0830000000000002</v>
      </c>
      <c r="H2600" s="17">
        <v>22.231000000000002</v>
      </c>
      <c r="I2600" s="9" t="s">
        <v>50</v>
      </c>
      <c r="J2600" s="9" t="s">
        <v>51</v>
      </c>
      <c r="K2600" s="9" t="s">
        <v>713</v>
      </c>
      <c r="L2600" s="9" t="str">
        <f>CONCATENATE(J2600,".",K2600)</f>
        <v>Quercus.costaricensis</v>
      </c>
      <c r="M2600" s="9" t="s">
        <v>51</v>
      </c>
      <c r="N2600" s="11">
        <v>42085</v>
      </c>
      <c r="O2600" s="64">
        <v>0</v>
      </c>
      <c r="P2600">
        <v>104</v>
      </c>
      <c r="Q2600">
        <v>2</v>
      </c>
      <c r="R2600" s="2">
        <v>116.02488928138844</v>
      </c>
      <c r="T2600">
        <f>(3.14*((P2600/2)^2))/1000000</f>
        <v>8.4905599999999994E-3</v>
      </c>
    </row>
    <row r="2601" spans="1:31" ht="15" customHeight="1">
      <c r="A2601">
        <v>2600</v>
      </c>
      <c r="B2601" s="9" t="s">
        <v>194</v>
      </c>
      <c r="C2601" s="9" t="s">
        <v>216</v>
      </c>
      <c r="D2601" s="8">
        <v>21</v>
      </c>
      <c r="E2601" s="9" t="s">
        <v>648</v>
      </c>
      <c r="F2601" s="17">
        <v>54084</v>
      </c>
      <c r="G2601" s="17">
        <v>9.8889999999999993</v>
      </c>
      <c r="H2601" s="17">
        <v>22.009</v>
      </c>
      <c r="I2601" s="9" t="s">
        <v>50</v>
      </c>
      <c r="J2601" s="9" t="s">
        <v>51</v>
      </c>
      <c r="K2601" s="9" t="s">
        <v>713</v>
      </c>
      <c r="L2601" s="9" t="str">
        <f>CONCATENATE(J2601,".",K2601)</f>
        <v>Quercus.costaricensis</v>
      </c>
      <c r="M2601" s="9" t="s">
        <v>51</v>
      </c>
      <c r="N2601" s="11">
        <v>42085</v>
      </c>
      <c r="O2601" s="64">
        <v>0</v>
      </c>
      <c r="P2601">
        <v>544</v>
      </c>
      <c r="Q2601">
        <v>4</v>
      </c>
      <c r="R2601" s="2">
        <v>100.12424298996073</v>
      </c>
      <c r="S2601">
        <v>170</v>
      </c>
      <c r="T2601">
        <f>(3.14*((P2601/2)^2))/1000000</f>
        <v>0.23230976</v>
      </c>
      <c r="U2601" t="s">
        <v>48</v>
      </c>
      <c r="AE2601" t="s">
        <v>201</v>
      </c>
    </row>
    <row r="2602" spans="1:31" ht="15" customHeight="1">
      <c r="A2602">
        <v>2601</v>
      </c>
      <c r="B2602" s="9" t="s">
        <v>194</v>
      </c>
      <c r="C2602" s="9" t="s">
        <v>216</v>
      </c>
      <c r="D2602" s="8">
        <v>21</v>
      </c>
      <c r="E2602" s="9" t="s">
        <v>647</v>
      </c>
      <c r="F2602" s="16">
        <v>54085</v>
      </c>
      <c r="G2602" s="17">
        <v>9.7219999999999995</v>
      </c>
      <c r="H2602" s="17">
        <v>20.731000000000002</v>
      </c>
      <c r="I2602" s="9" t="s">
        <v>50</v>
      </c>
      <c r="J2602" s="9" t="s">
        <v>51</v>
      </c>
      <c r="K2602" s="9" t="s">
        <v>713</v>
      </c>
      <c r="L2602" s="9" t="str">
        <f>CONCATENATE(J2602,".",K2602)</f>
        <v>Quercus.costaricensis</v>
      </c>
      <c r="M2602" s="9" t="s">
        <v>51</v>
      </c>
      <c r="N2602" s="11">
        <v>42085</v>
      </c>
      <c r="O2602" s="64">
        <v>15.206170544817841</v>
      </c>
      <c r="P2602">
        <v>149</v>
      </c>
      <c r="Q2602">
        <v>2</v>
      </c>
      <c r="R2602" s="2">
        <v>199.06221947758513</v>
      </c>
      <c r="T2602">
        <f>(3.14*((P2602/2)^2))/1000000</f>
        <v>1.7427785000000001E-2</v>
      </c>
    </row>
    <row r="2603" spans="1:31" ht="15" customHeight="1">
      <c r="A2603">
        <v>2602</v>
      </c>
      <c r="B2603" s="9" t="s">
        <v>194</v>
      </c>
      <c r="C2603" s="9" t="s">
        <v>216</v>
      </c>
      <c r="D2603" s="8">
        <v>21</v>
      </c>
      <c r="E2603" s="9" t="s">
        <v>648</v>
      </c>
      <c r="F2603" s="17">
        <v>54086</v>
      </c>
      <c r="G2603" s="17">
        <v>10.111000000000001</v>
      </c>
      <c r="H2603" s="17">
        <v>20.425999999999998</v>
      </c>
      <c r="I2603" s="9" t="s">
        <v>56</v>
      </c>
      <c r="J2603" s="9" t="s">
        <v>57</v>
      </c>
      <c r="K2603" s="9" t="s">
        <v>772</v>
      </c>
      <c r="L2603" s="9" t="str">
        <f>CONCATENATE(J2603,".",K2603)</f>
        <v>Symplocos.serrulata</v>
      </c>
      <c r="M2603" s="9" t="s">
        <v>769</v>
      </c>
      <c r="N2603" s="11">
        <v>42085</v>
      </c>
      <c r="O2603" s="64">
        <v>0</v>
      </c>
      <c r="P2603">
        <v>137</v>
      </c>
      <c r="Q2603">
        <v>2</v>
      </c>
      <c r="R2603" s="2">
        <v>111.66164916518079</v>
      </c>
      <c r="T2603">
        <f>(3.14*((P2603/2)^2))/1000000</f>
        <v>1.4733665000000002E-2</v>
      </c>
    </row>
    <row r="2604" spans="1:31" ht="15" customHeight="1">
      <c r="A2604">
        <v>2603</v>
      </c>
      <c r="B2604" s="9" t="s">
        <v>194</v>
      </c>
      <c r="C2604" s="9" t="s">
        <v>216</v>
      </c>
      <c r="D2604" s="8">
        <v>31</v>
      </c>
      <c r="E2604" s="9" t="s">
        <v>648</v>
      </c>
      <c r="F2604" s="17">
        <v>54087</v>
      </c>
      <c r="G2604" s="17">
        <v>11.528</v>
      </c>
      <c r="H2604" s="17">
        <v>22.009</v>
      </c>
      <c r="I2604" s="9" t="s">
        <v>50</v>
      </c>
      <c r="J2604" s="9" t="s">
        <v>51</v>
      </c>
      <c r="K2604" s="9" t="s">
        <v>713</v>
      </c>
      <c r="L2604" s="9" t="str">
        <f>CONCATENATE(J2604,".",K2604)</f>
        <v>Quercus.costaricensis</v>
      </c>
      <c r="M2604" s="9" t="s">
        <v>51</v>
      </c>
      <c r="N2604" s="11">
        <v>42085</v>
      </c>
      <c r="O2604" s="64">
        <v>0</v>
      </c>
      <c r="P2604">
        <v>360</v>
      </c>
      <c r="Q2604">
        <v>3</v>
      </c>
      <c r="R2604" s="2">
        <v>168.84745448321388</v>
      </c>
      <c r="T2604">
        <f>(3.14*((P2604/2)^2))/1000000</f>
        <v>0.10173599999999999</v>
      </c>
      <c r="U2604" t="s">
        <v>30</v>
      </c>
      <c r="W2604">
        <v>221</v>
      </c>
    </row>
    <row r="2605" spans="1:31" ht="15" customHeight="1">
      <c r="A2605">
        <v>2604</v>
      </c>
      <c r="B2605" s="9" t="s">
        <v>194</v>
      </c>
      <c r="C2605" s="9" t="s">
        <v>216</v>
      </c>
      <c r="D2605" s="8">
        <v>31</v>
      </c>
      <c r="E2605" s="9" t="s">
        <v>648</v>
      </c>
      <c r="F2605" s="17">
        <v>54088</v>
      </c>
      <c r="G2605" s="17">
        <v>13.75</v>
      </c>
      <c r="H2605" s="17">
        <v>21.675999999999998</v>
      </c>
      <c r="I2605" s="9" t="s">
        <v>54</v>
      </c>
      <c r="J2605" s="9" t="s">
        <v>55</v>
      </c>
      <c r="K2605" s="9" t="s">
        <v>503</v>
      </c>
      <c r="L2605" s="9" t="str">
        <f>CONCATENATE(J2605,".",K2605)</f>
        <v>Schefflera.sp1</v>
      </c>
      <c r="M2605" s="9" t="s">
        <v>200</v>
      </c>
      <c r="N2605" s="11">
        <v>42085</v>
      </c>
      <c r="O2605" s="64">
        <v>0</v>
      </c>
      <c r="P2605">
        <v>51</v>
      </c>
      <c r="Q2605">
        <v>1</v>
      </c>
      <c r="R2605" s="2">
        <v>117.49776229972392</v>
      </c>
      <c r="T2605">
        <f>(3.14*((P2605/2)^2))/1000000</f>
        <v>2.041785E-3</v>
      </c>
    </row>
    <row r="2606" spans="1:31" ht="15" customHeight="1">
      <c r="A2606">
        <v>2605</v>
      </c>
      <c r="B2606" s="9" t="s">
        <v>194</v>
      </c>
      <c r="C2606" s="9" t="s">
        <v>216</v>
      </c>
      <c r="D2606" s="8">
        <v>32</v>
      </c>
      <c r="E2606" s="9" t="s">
        <v>648</v>
      </c>
      <c r="F2606" s="17">
        <v>54089</v>
      </c>
      <c r="G2606" s="17">
        <v>14.888999999999999</v>
      </c>
      <c r="H2606" s="17">
        <v>25.481000000000002</v>
      </c>
      <c r="I2606" s="9" t="s">
        <v>156</v>
      </c>
      <c r="J2606" s="9" t="s">
        <v>222</v>
      </c>
      <c r="K2606" s="9" t="s">
        <v>534</v>
      </c>
      <c r="L2606" s="9" t="str">
        <f>CONCATENATE(J2606,".",K2606)</f>
        <v>Bocconia.verfrutescens</v>
      </c>
      <c r="M2606" s="9" t="s">
        <v>223</v>
      </c>
      <c r="N2606" s="11">
        <v>42085</v>
      </c>
      <c r="O2606" s="64">
        <v>0</v>
      </c>
      <c r="P2606">
        <v>61</v>
      </c>
      <c r="Q2606">
        <v>1</v>
      </c>
      <c r="R2606" s="2">
        <v>154.87639121609101</v>
      </c>
      <c r="T2606">
        <f>(3.14*((P2606/2)^2))/1000000</f>
        <v>2.9209850000000001E-3</v>
      </c>
      <c r="U2606" t="s">
        <v>78</v>
      </c>
      <c r="V2606" t="s">
        <v>30</v>
      </c>
      <c r="W2606">
        <v>51</v>
      </c>
      <c r="X2606">
        <v>51</v>
      </c>
      <c r="AB2606" t="s">
        <v>224</v>
      </c>
      <c r="AC2606" t="s">
        <v>26</v>
      </c>
      <c r="AE2606" t="s">
        <v>225</v>
      </c>
    </row>
    <row r="2607" spans="1:31" ht="15" customHeight="1">
      <c r="A2607">
        <v>2606</v>
      </c>
      <c r="B2607" s="9" t="s">
        <v>194</v>
      </c>
      <c r="C2607" s="9" t="s">
        <v>216</v>
      </c>
      <c r="D2607" s="8">
        <v>32</v>
      </c>
      <c r="E2607" s="9" t="s">
        <v>648</v>
      </c>
      <c r="F2607" s="17">
        <v>54090</v>
      </c>
      <c r="G2607" s="17">
        <v>15.222</v>
      </c>
      <c r="H2607" s="17">
        <v>28.176000000000002</v>
      </c>
      <c r="I2607" s="9" t="s">
        <v>50</v>
      </c>
      <c r="J2607" s="9" t="s">
        <v>51</v>
      </c>
      <c r="K2607" s="9" t="s">
        <v>713</v>
      </c>
      <c r="L2607" s="9" t="str">
        <f>CONCATENATE(J2607,".",K2607)</f>
        <v>Quercus.costaricensis</v>
      </c>
      <c r="M2607" s="9" t="s">
        <v>51</v>
      </c>
      <c r="N2607" s="11">
        <v>42085</v>
      </c>
      <c r="O2607" s="64">
        <v>0</v>
      </c>
      <c r="P2607" s="3">
        <v>424</v>
      </c>
      <c r="Q2607">
        <v>3</v>
      </c>
      <c r="R2607" s="2">
        <v>131.16726276640279</v>
      </c>
      <c r="S2607" s="3"/>
      <c r="T2607">
        <f>(3.14*((P2607/2)^2))/1000000</f>
        <v>0.14112416</v>
      </c>
    </row>
    <row r="2608" spans="1:31" ht="15" customHeight="1">
      <c r="A2608">
        <v>2607</v>
      </c>
      <c r="B2608" s="9" t="s">
        <v>194</v>
      </c>
      <c r="C2608" s="9" t="s">
        <v>216</v>
      </c>
      <c r="D2608" s="8">
        <v>33</v>
      </c>
      <c r="E2608" s="9" t="s">
        <v>648</v>
      </c>
      <c r="F2608" s="17">
        <v>54091</v>
      </c>
      <c r="G2608" s="17">
        <v>13.083</v>
      </c>
      <c r="H2608" s="17">
        <v>32.454000000000001</v>
      </c>
      <c r="I2608" s="9" t="s">
        <v>79</v>
      </c>
      <c r="J2608" s="9" t="s">
        <v>80</v>
      </c>
      <c r="K2608" s="9" t="s">
        <v>708</v>
      </c>
      <c r="L2608" s="9" t="str">
        <f>CONCATENATE(J2608,".",K2608)</f>
        <v>Weinmannia.pinnata</v>
      </c>
      <c r="M2608" s="9" t="s">
        <v>80</v>
      </c>
      <c r="N2608" s="11">
        <v>42085</v>
      </c>
      <c r="O2608" s="64">
        <v>0</v>
      </c>
      <c r="P2608">
        <v>85</v>
      </c>
      <c r="Q2608">
        <v>1</v>
      </c>
      <c r="R2608" s="2">
        <v>186.34881116896332</v>
      </c>
      <c r="T2608">
        <f>(3.14*((P2608/2)^2))/1000000</f>
        <v>5.6716249999999996E-3</v>
      </c>
    </row>
    <row r="2609" spans="1:31" ht="15" customHeight="1">
      <c r="A2609">
        <v>2608</v>
      </c>
      <c r="B2609" s="9" t="s">
        <v>194</v>
      </c>
      <c r="C2609" s="9" t="s">
        <v>216</v>
      </c>
      <c r="D2609" s="8">
        <v>33</v>
      </c>
      <c r="E2609" s="9" t="s">
        <v>648</v>
      </c>
      <c r="F2609" s="17">
        <v>54092</v>
      </c>
      <c r="G2609" s="17">
        <v>14.333</v>
      </c>
      <c r="H2609" s="17">
        <v>32.759</v>
      </c>
      <c r="I2609" s="9" t="s">
        <v>93</v>
      </c>
      <c r="J2609" s="9" t="s">
        <v>94</v>
      </c>
      <c r="K2609" s="9" t="s">
        <v>725</v>
      </c>
      <c r="L2609" s="9" t="str">
        <f>CONCATENATE(J2609,".",K2609)</f>
        <v>Viburnum.costaricanun</v>
      </c>
      <c r="M2609" s="9" t="s">
        <v>94</v>
      </c>
      <c r="N2609" s="11">
        <v>42085</v>
      </c>
      <c r="O2609" s="64">
        <v>0</v>
      </c>
      <c r="P2609">
        <v>144</v>
      </c>
      <c r="Q2609">
        <v>2</v>
      </c>
      <c r="R2609" s="2">
        <v>135.51624590806961</v>
      </c>
      <c r="T2609">
        <f>(3.14*((P2609/2)^2))/1000000</f>
        <v>1.6277759999999999E-2</v>
      </c>
      <c r="U2609" t="s">
        <v>30</v>
      </c>
      <c r="W2609">
        <v>86</v>
      </c>
    </row>
    <row r="2610" spans="1:31" ht="15" customHeight="1">
      <c r="A2610">
        <v>2609</v>
      </c>
      <c r="B2610" s="9" t="s">
        <v>194</v>
      </c>
      <c r="C2610" s="9" t="s">
        <v>216</v>
      </c>
      <c r="D2610" s="8">
        <v>44</v>
      </c>
      <c r="E2610" s="9" t="s">
        <v>648</v>
      </c>
      <c r="F2610" s="17">
        <v>54093</v>
      </c>
      <c r="G2610" s="17">
        <v>18.055</v>
      </c>
      <c r="H2610" s="17">
        <v>38.647999999999996</v>
      </c>
      <c r="I2610" s="9" t="s">
        <v>50</v>
      </c>
      <c r="J2610" s="9" t="s">
        <v>51</v>
      </c>
      <c r="K2610" s="9" t="s">
        <v>713</v>
      </c>
      <c r="L2610" s="9" t="str">
        <f>CONCATENATE(J2610,".",K2610)</f>
        <v>Quercus.costaricensis</v>
      </c>
      <c r="M2610" s="9" t="s">
        <v>51</v>
      </c>
      <c r="N2610" s="11">
        <v>42085</v>
      </c>
      <c r="O2610" s="64">
        <v>0</v>
      </c>
      <c r="P2610">
        <v>387</v>
      </c>
      <c r="Q2610">
        <v>3</v>
      </c>
      <c r="R2610" s="2">
        <v>129.61626543648998</v>
      </c>
      <c r="T2610">
        <f>(3.14*((P2610/2)^2))/1000000</f>
        <v>0.117568665</v>
      </c>
    </row>
    <row r="2611" spans="1:31" ht="15" customHeight="1">
      <c r="A2611">
        <v>2610</v>
      </c>
      <c r="B2611" s="9" t="s">
        <v>194</v>
      </c>
      <c r="C2611" s="9" t="s">
        <v>216</v>
      </c>
      <c r="D2611" s="8">
        <v>44</v>
      </c>
      <c r="E2611" s="9" t="s">
        <v>648</v>
      </c>
      <c r="F2611" s="17">
        <v>54094</v>
      </c>
      <c r="G2611" s="17">
        <v>18.972000000000001</v>
      </c>
      <c r="H2611" s="17">
        <v>38.814999999999998</v>
      </c>
      <c r="I2611" s="9" t="s">
        <v>50</v>
      </c>
      <c r="J2611" s="9" t="s">
        <v>51</v>
      </c>
      <c r="K2611" s="9" t="s">
        <v>713</v>
      </c>
      <c r="L2611" s="9" t="str">
        <f>CONCATENATE(J2611,".",K2611)</f>
        <v>Quercus.costaricensis</v>
      </c>
      <c r="M2611" s="9" t="s">
        <v>51</v>
      </c>
      <c r="N2611" s="11">
        <v>42085</v>
      </c>
      <c r="O2611" s="64">
        <v>0</v>
      </c>
      <c r="P2611">
        <v>566</v>
      </c>
      <c r="Q2611">
        <v>4</v>
      </c>
      <c r="R2611" s="2">
        <v>159.58734972901127</v>
      </c>
      <c r="T2611">
        <f>(3.14*((P2611/2)^2))/1000000</f>
        <v>0.25147946000000004</v>
      </c>
    </row>
    <row r="2612" spans="1:31" ht="15" customHeight="1">
      <c r="A2612">
        <v>2611</v>
      </c>
      <c r="B2612" s="9" t="s">
        <v>194</v>
      </c>
      <c r="C2612" s="9" t="s">
        <v>216</v>
      </c>
      <c r="D2612" s="8">
        <v>44</v>
      </c>
      <c r="E2612" s="9" t="s">
        <v>648</v>
      </c>
      <c r="F2612" s="17">
        <v>54095</v>
      </c>
      <c r="G2612" s="17">
        <v>19.972000000000001</v>
      </c>
      <c r="H2612" s="17">
        <v>39.091999999999999</v>
      </c>
      <c r="I2612" s="9" t="s">
        <v>22</v>
      </c>
      <c r="J2612" s="9" t="s">
        <v>516</v>
      </c>
      <c r="K2612" s="9" t="s">
        <v>520</v>
      </c>
      <c r="L2612" s="9" t="str">
        <f>CONCATENATE(J2612,".",K2612)</f>
        <v>Laurel.sp9</v>
      </c>
      <c r="M2612" s="9" t="s">
        <v>226</v>
      </c>
      <c r="N2612" s="11">
        <v>42085</v>
      </c>
      <c r="O2612" s="64">
        <v>0</v>
      </c>
      <c r="P2612">
        <v>70</v>
      </c>
      <c r="Q2612">
        <v>1</v>
      </c>
      <c r="R2612" s="2">
        <v>185.43586471099957</v>
      </c>
      <c r="T2612">
        <f>(3.14*((P2612/2)^2))/1000000</f>
        <v>3.8465000000000001E-3</v>
      </c>
      <c r="AB2612" t="s">
        <v>224</v>
      </c>
      <c r="AC2612" t="s">
        <v>26</v>
      </c>
      <c r="AE2612" t="s">
        <v>227</v>
      </c>
    </row>
    <row r="2613" spans="1:31" ht="15" customHeight="1">
      <c r="A2613">
        <v>2612</v>
      </c>
      <c r="B2613" s="9" t="s">
        <v>194</v>
      </c>
      <c r="C2613" s="9" t="s">
        <v>216</v>
      </c>
      <c r="D2613" s="8">
        <v>44</v>
      </c>
      <c r="E2613" s="9" t="s">
        <v>648</v>
      </c>
      <c r="F2613" s="17">
        <v>54096</v>
      </c>
      <c r="G2613" s="17">
        <v>19.916</v>
      </c>
      <c r="H2613" s="17">
        <v>36.286999999999999</v>
      </c>
      <c r="I2613" s="9" t="s">
        <v>54</v>
      </c>
      <c r="J2613" s="9" t="s">
        <v>55</v>
      </c>
      <c r="K2613" s="9" t="s">
        <v>503</v>
      </c>
      <c r="L2613" s="9" t="str">
        <f>CONCATENATE(J2613,".",K2613)</f>
        <v>Schefflera.sp1</v>
      </c>
      <c r="M2613" s="9" t="s">
        <v>200</v>
      </c>
      <c r="N2613" s="11">
        <v>42085</v>
      </c>
      <c r="O2613" s="64">
        <v>0</v>
      </c>
      <c r="P2613">
        <v>144</v>
      </c>
      <c r="Q2613">
        <v>2</v>
      </c>
      <c r="R2613" s="2">
        <v>135.98854982609794</v>
      </c>
      <c r="T2613">
        <f>(3.14*((P2613/2)^2))/1000000</f>
        <v>1.6277759999999999E-2</v>
      </c>
    </row>
    <row r="2614" spans="1:31" ht="15" customHeight="1">
      <c r="A2614">
        <v>2613</v>
      </c>
      <c r="B2614" s="9" t="s">
        <v>194</v>
      </c>
      <c r="C2614" s="9" t="s">
        <v>216</v>
      </c>
      <c r="D2614" s="8">
        <v>44</v>
      </c>
      <c r="E2614" s="9" t="s">
        <v>648</v>
      </c>
      <c r="F2614" s="17">
        <v>54097</v>
      </c>
      <c r="G2614" s="17">
        <v>19.361000000000001</v>
      </c>
      <c r="H2614" s="17">
        <v>35.036999999999999</v>
      </c>
      <c r="I2614" s="9" t="s">
        <v>50</v>
      </c>
      <c r="J2614" s="9" t="s">
        <v>51</v>
      </c>
      <c r="K2614" s="9" t="s">
        <v>713</v>
      </c>
      <c r="L2614" s="9" t="str">
        <f>CONCATENATE(J2614,".",K2614)</f>
        <v>Quercus.costaricensis</v>
      </c>
      <c r="M2614" s="9" t="s">
        <v>51</v>
      </c>
      <c r="N2614" s="11">
        <v>42085</v>
      </c>
      <c r="O2614" s="64">
        <v>0</v>
      </c>
      <c r="P2614">
        <v>383</v>
      </c>
      <c r="Q2614">
        <v>3</v>
      </c>
      <c r="R2614" s="2">
        <v>142.87079239471535</v>
      </c>
      <c r="T2614">
        <f>(3.14*((P2614/2)^2))/1000000</f>
        <v>0.11515086500000001</v>
      </c>
    </row>
    <row r="2615" spans="1:31" ht="15" customHeight="1">
      <c r="A2615">
        <v>2614</v>
      </c>
      <c r="B2615" s="9" t="s">
        <v>194</v>
      </c>
      <c r="C2615" s="9" t="s">
        <v>216</v>
      </c>
      <c r="D2615" s="8">
        <v>44</v>
      </c>
      <c r="E2615" s="9" t="s">
        <v>648</v>
      </c>
      <c r="F2615" s="17">
        <v>54098</v>
      </c>
      <c r="G2615" s="17">
        <v>18.082999999999998</v>
      </c>
      <c r="H2615" s="17">
        <v>36.036999999999999</v>
      </c>
      <c r="I2615" s="9" t="s">
        <v>50</v>
      </c>
      <c r="J2615" s="9" t="s">
        <v>51</v>
      </c>
      <c r="K2615" s="9" t="s">
        <v>713</v>
      </c>
      <c r="L2615" s="9" t="str">
        <f>CONCATENATE(J2615,".",K2615)</f>
        <v>Quercus.costaricensis</v>
      </c>
      <c r="M2615" s="9" t="s">
        <v>51</v>
      </c>
      <c r="N2615" s="11">
        <v>42085</v>
      </c>
      <c r="O2615" s="64">
        <v>0</v>
      </c>
      <c r="P2615">
        <v>453</v>
      </c>
      <c r="Q2615">
        <v>3</v>
      </c>
      <c r="R2615" s="2">
        <v>136.53153869110432</v>
      </c>
      <c r="T2615">
        <f>(3.14*((P2615/2)^2))/1000000</f>
        <v>0.161089065</v>
      </c>
    </row>
    <row r="2616" spans="1:31" ht="15" customHeight="1">
      <c r="A2616">
        <v>2615</v>
      </c>
      <c r="B2616" s="9" t="s">
        <v>194</v>
      </c>
      <c r="C2616" s="9" t="s">
        <v>216</v>
      </c>
      <c r="D2616" s="8">
        <v>43</v>
      </c>
      <c r="E2616" s="9" t="s">
        <v>648</v>
      </c>
      <c r="F2616" s="17">
        <v>54099</v>
      </c>
      <c r="G2616" s="17">
        <v>18.332999999999998</v>
      </c>
      <c r="H2616" s="17">
        <v>34.564999999999998</v>
      </c>
      <c r="I2616" s="9" t="s">
        <v>50</v>
      </c>
      <c r="J2616" s="9" t="s">
        <v>51</v>
      </c>
      <c r="K2616" s="9" t="s">
        <v>713</v>
      </c>
      <c r="L2616" s="9" t="str">
        <f>CONCATENATE(J2616,".",K2616)</f>
        <v>Quercus.costaricensis</v>
      </c>
      <c r="M2616" s="9" t="s">
        <v>51</v>
      </c>
      <c r="N2616" s="11">
        <v>42085</v>
      </c>
      <c r="O2616" s="64">
        <v>0</v>
      </c>
      <c r="P2616">
        <v>74</v>
      </c>
      <c r="Q2616">
        <v>1</v>
      </c>
      <c r="R2616" s="2">
        <v>157.80731316727628</v>
      </c>
      <c r="T2616">
        <f>(3.14*((P2616/2)^2))/1000000</f>
        <v>4.2986600000000002E-3</v>
      </c>
    </row>
    <row r="2617" spans="1:31" ht="15" customHeight="1">
      <c r="A2617">
        <v>2616</v>
      </c>
      <c r="B2617" s="9" t="s">
        <v>194</v>
      </c>
      <c r="C2617" s="9" t="s">
        <v>216</v>
      </c>
      <c r="D2617" s="8">
        <v>43</v>
      </c>
      <c r="E2617" s="9" t="s">
        <v>648</v>
      </c>
      <c r="F2617" s="17">
        <v>54100</v>
      </c>
      <c r="G2617" s="17">
        <v>19.582999999999998</v>
      </c>
      <c r="H2617" s="17">
        <v>32.509</v>
      </c>
      <c r="I2617" s="9" t="s">
        <v>61</v>
      </c>
      <c r="J2617" s="9" t="s">
        <v>219</v>
      </c>
      <c r="K2617" s="9" t="s">
        <v>761</v>
      </c>
      <c r="L2617" s="9" t="str">
        <f>CONCATENATE(J2617,".",K2617)</f>
        <v>Zanthoxyllum.melanostictum</v>
      </c>
      <c r="M2617" s="9" t="s">
        <v>220</v>
      </c>
      <c r="N2617" s="11">
        <v>42085</v>
      </c>
      <c r="O2617" s="64">
        <v>0</v>
      </c>
      <c r="P2617">
        <v>140</v>
      </c>
      <c r="Q2617">
        <v>2</v>
      </c>
      <c r="R2617" s="2">
        <v>109.42751796799554</v>
      </c>
      <c r="T2617">
        <f>(3.14*((P2617/2)^2))/1000000</f>
        <v>1.5386E-2</v>
      </c>
    </row>
    <row r="2618" spans="1:31" ht="15" customHeight="1">
      <c r="A2618">
        <v>2617</v>
      </c>
      <c r="B2618" s="9" t="s">
        <v>194</v>
      </c>
      <c r="C2618" s="9" t="s">
        <v>216</v>
      </c>
      <c r="D2618" s="8">
        <v>42</v>
      </c>
      <c r="E2618" s="9" t="s">
        <v>648</v>
      </c>
      <c r="F2618" s="17">
        <v>54101</v>
      </c>
      <c r="G2618" s="17">
        <v>19.582999999999998</v>
      </c>
      <c r="H2618" s="17">
        <v>28.648</v>
      </c>
      <c r="I2618" s="9" t="s">
        <v>50</v>
      </c>
      <c r="J2618" s="9" t="s">
        <v>51</v>
      </c>
      <c r="K2618" s="9" t="s">
        <v>713</v>
      </c>
      <c r="L2618" s="9" t="str">
        <f>CONCATENATE(J2618,".",K2618)</f>
        <v>Quercus.costaricensis</v>
      </c>
      <c r="M2618" s="9" t="s">
        <v>51</v>
      </c>
      <c r="N2618" s="11">
        <v>42085</v>
      </c>
      <c r="O2618" s="64">
        <v>0</v>
      </c>
      <c r="P2618">
        <v>241</v>
      </c>
      <c r="Q2618">
        <v>2</v>
      </c>
      <c r="R2618" s="2">
        <v>117.96662330868332</v>
      </c>
      <c r="T2618">
        <f>(3.14*((P2618/2)^2))/1000000</f>
        <v>4.5593584999999999E-2</v>
      </c>
    </row>
    <row r="2619" spans="1:31" ht="15" customHeight="1">
      <c r="A2619">
        <v>2618</v>
      </c>
      <c r="B2619" s="9" t="s">
        <v>194</v>
      </c>
      <c r="C2619" s="9" t="s">
        <v>216</v>
      </c>
      <c r="D2619" s="8">
        <v>42</v>
      </c>
      <c r="E2619" s="9" t="s">
        <v>648</v>
      </c>
      <c r="F2619" s="17">
        <v>54102</v>
      </c>
      <c r="G2619" s="17">
        <v>20.277000000000001</v>
      </c>
      <c r="H2619" s="17">
        <v>27.065000000000001</v>
      </c>
      <c r="I2619" s="9" t="s">
        <v>93</v>
      </c>
      <c r="J2619" s="9" t="s">
        <v>94</v>
      </c>
      <c r="K2619" s="9" t="s">
        <v>725</v>
      </c>
      <c r="L2619" s="9" t="str">
        <f>CONCATENATE(J2619,".",K2619)</f>
        <v>Viburnum.costaricanun</v>
      </c>
      <c r="M2619" s="9" t="s">
        <v>94</v>
      </c>
      <c r="N2619" s="11">
        <v>42085</v>
      </c>
      <c r="O2619" s="64">
        <v>0</v>
      </c>
      <c r="P2619">
        <v>138</v>
      </c>
      <c r="Q2619">
        <v>2</v>
      </c>
      <c r="R2619" s="2">
        <v>192.03518520064912</v>
      </c>
      <c r="T2619">
        <f>(3.14*((P2619/2)^2))/1000000</f>
        <v>1.4949540000000001E-2</v>
      </c>
    </row>
    <row r="2620" spans="1:31" ht="15" customHeight="1">
      <c r="A2620">
        <v>2619</v>
      </c>
      <c r="B2620" s="9" t="s">
        <v>194</v>
      </c>
      <c r="C2620" s="9" t="s">
        <v>216</v>
      </c>
      <c r="D2620" s="8">
        <v>41</v>
      </c>
      <c r="E2620" s="9" t="s">
        <v>648</v>
      </c>
      <c r="F2620" s="17">
        <v>54103</v>
      </c>
      <c r="G2620" s="17">
        <v>15.972</v>
      </c>
      <c r="H2620" s="17">
        <v>21.925999999999998</v>
      </c>
      <c r="I2620" s="9" t="s">
        <v>50</v>
      </c>
      <c r="J2620" s="9" t="s">
        <v>51</v>
      </c>
      <c r="K2620" s="9" t="s">
        <v>713</v>
      </c>
      <c r="L2620" s="9" t="str">
        <f>CONCATENATE(J2620,".",K2620)</f>
        <v>Quercus.costaricensis</v>
      </c>
      <c r="M2620" s="9" t="s">
        <v>51</v>
      </c>
      <c r="N2620" s="11">
        <v>42085</v>
      </c>
      <c r="O2620" s="64">
        <v>0</v>
      </c>
      <c r="P2620">
        <v>260</v>
      </c>
      <c r="Q2620">
        <v>2</v>
      </c>
      <c r="R2620" s="2">
        <v>109.64826258401422</v>
      </c>
      <c r="T2620">
        <f>(3.14*((P2620/2)^2))/1000000</f>
        <v>5.3066000000000002E-2</v>
      </c>
    </row>
    <row r="2621" spans="1:31" ht="15" customHeight="1">
      <c r="A2621">
        <v>2620</v>
      </c>
      <c r="B2621" s="9" t="s">
        <v>194</v>
      </c>
      <c r="C2621" s="9" t="s">
        <v>216</v>
      </c>
      <c r="D2621" s="8">
        <v>41</v>
      </c>
      <c r="E2621" s="9" t="s">
        <v>648</v>
      </c>
      <c r="F2621" s="17">
        <v>54104</v>
      </c>
      <c r="G2621" s="17">
        <v>16.082999999999998</v>
      </c>
      <c r="H2621" s="17">
        <v>21.036999999999999</v>
      </c>
      <c r="I2621" s="9" t="s">
        <v>37</v>
      </c>
      <c r="J2621" s="9" t="s">
        <v>38</v>
      </c>
      <c r="L2621" s="9" t="str">
        <f>CONCATENATE(J2621,".",K2621)</f>
        <v>Meliosma.</v>
      </c>
      <c r="M2621" s="9" t="s">
        <v>212</v>
      </c>
      <c r="N2621" s="11">
        <v>42085</v>
      </c>
      <c r="O2621" s="64">
        <v>0</v>
      </c>
      <c r="P2621">
        <v>119</v>
      </c>
      <c r="Q2621">
        <v>2</v>
      </c>
      <c r="R2621" s="2">
        <v>112.26770628631405</v>
      </c>
      <c r="T2621">
        <f>(3.14*((P2621/2)^2))/1000000</f>
        <v>1.1116384999999999E-2</v>
      </c>
    </row>
    <row r="2622" spans="1:31" ht="15" customHeight="1">
      <c r="A2622">
        <v>2621</v>
      </c>
      <c r="B2622" s="9" t="s">
        <v>194</v>
      </c>
      <c r="C2622" s="9" t="s">
        <v>216</v>
      </c>
      <c r="D2622" s="8">
        <v>41</v>
      </c>
      <c r="E2622" s="9" t="s">
        <v>648</v>
      </c>
      <c r="F2622" s="17">
        <v>54105</v>
      </c>
      <c r="G2622" s="17">
        <v>16.693999999999999</v>
      </c>
      <c r="H2622" s="17">
        <v>20.315000000000001</v>
      </c>
      <c r="I2622" s="9" t="s">
        <v>93</v>
      </c>
      <c r="J2622" s="9" t="s">
        <v>94</v>
      </c>
      <c r="K2622" s="9" t="s">
        <v>725</v>
      </c>
      <c r="L2622" s="9" t="str">
        <f>CONCATENATE(J2622,".",K2622)</f>
        <v>Viburnum.costaricanun</v>
      </c>
      <c r="M2622" s="9" t="s">
        <v>94</v>
      </c>
      <c r="N2622" s="11">
        <v>42085</v>
      </c>
      <c r="O2622" s="64">
        <v>0</v>
      </c>
      <c r="P2622">
        <v>120</v>
      </c>
      <c r="Q2622">
        <v>2</v>
      </c>
      <c r="R2622" s="2">
        <v>180.80356513430706</v>
      </c>
      <c r="T2622">
        <f>(3.14*((P2622/2)^2))/1000000</f>
        <v>1.1304E-2</v>
      </c>
    </row>
    <row r="2623" spans="1:31" ht="15" customHeight="1">
      <c r="A2623">
        <v>2622</v>
      </c>
      <c r="B2623" s="9" t="s">
        <v>194</v>
      </c>
      <c r="C2623" s="9" t="s">
        <v>216</v>
      </c>
      <c r="D2623" s="8">
        <v>41</v>
      </c>
      <c r="E2623" s="9" t="s">
        <v>647</v>
      </c>
      <c r="F2623" s="16">
        <v>54106</v>
      </c>
      <c r="G2623" s="17">
        <v>18.777000000000001</v>
      </c>
      <c r="H2623" s="17">
        <v>20.175999999999998</v>
      </c>
      <c r="I2623" s="9" t="s">
        <v>54</v>
      </c>
      <c r="J2623" s="9" t="s">
        <v>55</v>
      </c>
      <c r="K2623" s="9" t="s">
        <v>503</v>
      </c>
      <c r="L2623" s="9" t="str">
        <f>CONCATENATE(J2623,".",K2623)</f>
        <v>Schefflera.sp1</v>
      </c>
      <c r="M2623" s="9" t="s">
        <v>200</v>
      </c>
      <c r="N2623" s="11">
        <v>42085</v>
      </c>
      <c r="O2623" s="64">
        <v>17.820151980465543</v>
      </c>
      <c r="P2623">
        <v>150</v>
      </c>
      <c r="Q2623">
        <v>2</v>
      </c>
      <c r="R2623" s="2">
        <v>182.84630352009196</v>
      </c>
      <c r="T2623">
        <f>(3.14*((P2623/2)^2))/1000000</f>
        <v>1.7662500000000001E-2</v>
      </c>
    </row>
    <row r="2624" spans="1:31" ht="15" customHeight="1">
      <c r="A2624">
        <v>2623</v>
      </c>
      <c r="B2624" s="9" t="s">
        <v>194</v>
      </c>
      <c r="C2624" s="9" t="s">
        <v>216</v>
      </c>
      <c r="D2624" s="8">
        <v>41</v>
      </c>
      <c r="E2624" s="9" t="s">
        <v>648</v>
      </c>
      <c r="F2624" s="17">
        <v>54107</v>
      </c>
      <c r="G2624" s="17">
        <v>18.472000000000001</v>
      </c>
      <c r="H2624" s="17">
        <v>22.036999999999999</v>
      </c>
      <c r="I2624" s="9" t="s">
        <v>50</v>
      </c>
      <c r="J2624" s="9" t="s">
        <v>51</v>
      </c>
      <c r="K2624" s="9" t="s">
        <v>713</v>
      </c>
      <c r="L2624" s="9" t="str">
        <f>CONCATENATE(J2624,".",K2624)</f>
        <v>Quercus.costaricensis</v>
      </c>
      <c r="M2624" s="9" t="s">
        <v>51</v>
      </c>
      <c r="N2624" s="11">
        <v>42085</v>
      </c>
      <c r="O2624" s="64">
        <v>0</v>
      </c>
      <c r="P2624">
        <v>202</v>
      </c>
      <c r="Q2624">
        <v>2</v>
      </c>
      <c r="R2624" s="2">
        <v>185.94234753348098</v>
      </c>
      <c r="S2624">
        <v>180</v>
      </c>
      <c r="T2624">
        <f>(3.14*((P2624/2)^2))/1000000</f>
        <v>3.203114E-2</v>
      </c>
      <c r="U2624" t="s">
        <v>48</v>
      </c>
      <c r="AE2624" t="s">
        <v>207</v>
      </c>
    </row>
    <row r="2625" spans="1:20" ht="15" customHeight="1">
      <c r="A2625">
        <v>2624</v>
      </c>
      <c r="B2625" s="9" t="s">
        <v>194</v>
      </c>
      <c r="C2625" s="9" t="s">
        <v>228</v>
      </c>
      <c r="D2625" s="8">
        <v>11</v>
      </c>
      <c r="E2625" s="9" t="s">
        <v>648</v>
      </c>
      <c r="F2625" s="17">
        <v>54108</v>
      </c>
      <c r="G2625" s="17">
        <v>2.1110000000000002</v>
      </c>
      <c r="H2625" s="17">
        <v>40.444000000000003</v>
      </c>
      <c r="I2625" s="9" t="s">
        <v>50</v>
      </c>
      <c r="J2625" s="9" t="s">
        <v>51</v>
      </c>
      <c r="K2625" s="9" t="s">
        <v>713</v>
      </c>
      <c r="L2625" s="9" t="str">
        <f>CONCATENATE(J2625,".",K2625)</f>
        <v>Quercus.costaricensis</v>
      </c>
      <c r="M2625" s="9" t="s">
        <v>51</v>
      </c>
      <c r="N2625" s="11">
        <v>42085</v>
      </c>
      <c r="O2625" s="64">
        <v>0</v>
      </c>
      <c r="P2625">
        <v>175</v>
      </c>
      <c r="Q2625">
        <v>2</v>
      </c>
      <c r="R2625" s="2">
        <v>128.3139023665654</v>
      </c>
      <c r="T2625">
        <f>(3.14*((P2625/2)^2))/1000000</f>
        <v>2.4040624999999999E-2</v>
      </c>
    </row>
    <row r="2626" spans="1:20" ht="15" customHeight="1">
      <c r="A2626">
        <v>2625</v>
      </c>
      <c r="B2626" s="9" t="s">
        <v>194</v>
      </c>
      <c r="C2626" s="9" t="s">
        <v>228</v>
      </c>
      <c r="D2626" s="8">
        <v>11</v>
      </c>
      <c r="E2626" s="9" t="s">
        <v>648</v>
      </c>
      <c r="F2626" s="17">
        <v>54109</v>
      </c>
      <c r="G2626" s="17">
        <v>3.944</v>
      </c>
      <c r="H2626" s="17">
        <v>40.777999999999999</v>
      </c>
      <c r="I2626" s="9" t="s">
        <v>50</v>
      </c>
      <c r="J2626" s="9" t="s">
        <v>51</v>
      </c>
      <c r="K2626" s="9" t="s">
        <v>713</v>
      </c>
      <c r="L2626" s="9" t="str">
        <f>CONCATENATE(J2626,".",K2626)</f>
        <v>Quercus.costaricensis</v>
      </c>
      <c r="M2626" s="9" t="s">
        <v>51</v>
      </c>
      <c r="N2626" s="11">
        <v>42085</v>
      </c>
      <c r="O2626" s="64">
        <v>0</v>
      </c>
      <c r="P2626">
        <v>501</v>
      </c>
      <c r="Q2626">
        <v>4</v>
      </c>
      <c r="R2626" s="2">
        <v>167.37767188057032</v>
      </c>
      <c r="T2626">
        <f>(3.14*((P2626/2)^2))/1000000</f>
        <v>0.19703578499999999</v>
      </c>
    </row>
    <row r="2627" spans="1:20" ht="15" customHeight="1">
      <c r="A2627">
        <v>2626</v>
      </c>
      <c r="B2627" s="9" t="s">
        <v>194</v>
      </c>
      <c r="C2627" s="9" t="s">
        <v>228</v>
      </c>
      <c r="D2627" s="8">
        <v>12</v>
      </c>
      <c r="E2627" s="9" t="s">
        <v>648</v>
      </c>
      <c r="F2627" s="17">
        <v>54110</v>
      </c>
      <c r="G2627" s="17">
        <v>2.222</v>
      </c>
      <c r="H2627" s="17">
        <v>44.722000000000001</v>
      </c>
      <c r="I2627" s="9" t="s">
        <v>50</v>
      </c>
      <c r="J2627" s="9" t="s">
        <v>51</v>
      </c>
      <c r="K2627" s="9" t="s">
        <v>713</v>
      </c>
      <c r="L2627" s="9" t="str">
        <f>CONCATENATE(J2627,".",K2627)</f>
        <v>Quercus.costaricensis</v>
      </c>
      <c r="M2627" s="9" t="s">
        <v>51</v>
      </c>
      <c r="N2627" s="11">
        <v>42085</v>
      </c>
      <c r="O2627" s="64">
        <v>0</v>
      </c>
      <c r="P2627">
        <v>385</v>
      </c>
      <c r="Q2627">
        <v>3</v>
      </c>
      <c r="R2627" s="2">
        <v>123.70952068403734</v>
      </c>
      <c r="T2627">
        <f>(3.14*((P2627/2)^2))/1000000</f>
        <v>0.11635662500000001</v>
      </c>
    </row>
    <row r="2628" spans="1:20" ht="15" customHeight="1">
      <c r="A2628">
        <v>2627</v>
      </c>
      <c r="B2628" s="9" t="s">
        <v>194</v>
      </c>
      <c r="C2628" s="9" t="s">
        <v>228</v>
      </c>
      <c r="D2628" s="8">
        <v>12</v>
      </c>
      <c r="E2628" s="9" t="s">
        <v>648</v>
      </c>
      <c r="F2628" s="17">
        <v>54111</v>
      </c>
      <c r="G2628" s="17">
        <v>2.528</v>
      </c>
      <c r="H2628" s="17">
        <v>44.722000000000001</v>
      </c>
      <c r="I2628" s="9" t="s">
        <v>50</v>
      </c>
      <c r="J2628" s="9" t="s">
        <v>51</v>
      </c>
      <c r="K2628" s="9" t="s">
        <v>713</v>
      </c>
      <c r="L2628" s="9" t="str">
        <f>CONCATENATE(J2628,".",K2628)</f>
        <v>Quercus.costaricensis</v>
      </c>
      <c r="M2628" s="9" t="s">
        <v>51</v>
      </c>
      <c r="N2628" s="11">
        <v>42085</v>
      </c>
      <c r="O2628" s="64">
        <v>0</v>
      </c>
      <c r="P2628">
        <v>156</v>
      </c>
      <c r="Q2628">
        <v>2</v>
      </c>
      <c r="R2628" s="2">
        <v>107.83235870670185</v>
      </c>
      <c r="T2628">
        <f>(3.14*((P2628/2)^2))/1000000</f>
        <v>1.9103760000000001E-2</v>
      </c>
    </row>
    <row r="2629" spans="1:20" ht="15" customHeight="1">
      <c r="A2629">
        <v>2628</v>
      </c>
      <c r="B2629" s="9" t="s">
        <v>194</v>
      </c>
      <c r="C2629" s="9" t="s">
        <v>228</v>
      </c>
      <c r="D2629" s="8">
        <v>12</v>
      </c>
      <c r="E2629" s="9" t="s">
        <v>648</v>
      </c>
      <c r="F2629" s="17">
        <v>54112</v>
      </c>
      <c r="G2629" s="17">
        <v>3.194</v>
      </c>
      <c r="H2629" s="17">
        <v>45.277999999999999</v>
      </c>
      <c r="I2629" s="9" t="s">
        <v>50</v>
      </c>
      <c r="J2629" s="9" t="s">
        <v>51</v>
      </c>
      <c r="K2629" s="9" t="s">
        <v>713</v>
      </c>
      <c r="L2629" s="9" t="str">
        <f>CONCATENATE(J2629,".",K2629)</f>
        <v>Quercus.costaricensis</v>
      </c>
      <c r="M2629" s="9" t="s">
        <v>51</v>
      </c>
      <c r="N2629" s="11">
        <v>42085</v>
      </c>
      <c r="O2629" s="64">
        <v>0</v>
      </c>
      <c r="P2629">
        <v>390</v>
      </c>
      <c r="Q2629">
        <v>3</v>
      </c>
      <c r="R2629" s="2">
        <v>145.87682206894195</v>
      </c>
      <c r="T2629">
        <f>(3.14*((P2629/2)^2))/1000000</f>
        <v>0.1193985</v>
      </c>
    </row>
    <row r="2630" spans="1:20" ht="15" customHeight="1">
      <c r="A2630">
        <v>2629</v>
      </c>
      <c r="B2630" s="9" t="s">
        <v>194</v>
      </c>
      <c r="C2630" s="9" t="s">
        <v>228</v>
      </c>
      <c r="D2630" s="8">
        <v>12</v>
      </c>
      <c r="E2630" s="9" t="s">
        <v>648</v>
      </c>
      <c r="F2630" s="17">
        <v>54113</v>
      </c>
      <c r="G2630" s="17">
        <v>2.278</v>
      </c>
      <c r="H2630" s="17">
        <v>45.694000000000003</v>
      </c>
      <c r="I2630" s="9" t="s">
        <v>50</v>
      </c>
      <c r="J2630" s="9" t="s">
        <v>51</v>
      </c>
      <c r="K2630" s="9" t="s">
        <v>713</v>
      </c>
      <c r="L2630" s="9" t="str">
        <f>CONCATENATE(J2630,".",K2630)</f>
        <v>Quercus.costaricensis</v>
      </c>
      <c r="M2630" s="9" t="s">
        <v>51</v>
      </c>
      <c r="N2630" s="11">
        <v>42085</v>
      </c>
      <c r="O2630" s="64">
        <v>0</v>
      </c>
      <c r="P2630">
        <v>125</v>
      </c>
      <c r="Q2630">
        <v>2</v>
      </c>
      <c r="R2630" s="2">
        <v>128.94613133003625</v>
      </c>
      <c r="T2630">
        <f>(3.14*((P2630/2)^2))/1000000</f>
        <v>1.2265625E-2</v>
      </c>
    </row>
    <row r="2631" spans="1:20" ht="15" customHeight="1">
      <c r="A2631">
        <v>2630</v>
      </c>
      <c r="B2631" s="9" t="s">
        <v>194</v>
      </c>
      <c r="C2631" s="9" t="s">
        <v>228</v>
      </c>
      <c r="D2631" s="8">
        <v>12</v>
      </c>
      <c r="E2631" s="9" t="s">
        <v>648</v>
      </c>
      <c r="F2631" s="17">
        <v>54114</v>
      </c>
      <c r="G2631" s="17">
        <v>0.75</v>
      </c>
      <c r="H2631" s="17">
        <v>45.110999999999997</v>
      </c>
      <c r="I2631" s="9" t="s">
        <v>77</v>
      </c>
      <c r="J2631" s="9" t="s">
        <v>348</v>
      </c>
      <c r="K2631" s="9" t="s">
        <v>504</v>
      </c>
      <c r="L2631" s="9" t="str">
        <f>CONCATENATE(J2631,".",K2631)</f>
        <v>Ilex.sp3</v>
      </c>
      <c r="M2631" s="9" t="s">
        <v>230</v>
      </c>
      <c r="N2631" s="11">
        <v>42085</v>
      </c>
      <c r="O2631" s="64">
        <v>0</v>
      </c>
      <c r="P2631">
        <v>58</v>
      </c>
      <c r="Q2631">
        <v>1</v>
      </c>
      <c r="R2631" s="2">
        <v>120.68550211297583</v>
      </c>
      <c r="T2631">
        <f>(3.14*((P2631/2)^2))/1000000</f>
        <v>2.6407400000000004E-3</v>
      </c>
    </row>
    <row r="2632" spans="1:20" ht="15" customHeight="1">
      <c r="A2632">
        <v>2631</v>
      </c>
      <c r="B2632" s="9" t="s">
        <v>194</v>
      </c>
      <c r="C2632" s="9" t="s">
        <v>228</v>
      </c>
      <c r="D2632" s="8">
        <v>12</v>
      </c>
      <c r="E2632" s="9" t="s">
        <v>648</v>
      </c>
      <c r="F2632" s="17">
        <v>54115</v>
      </c>
      <c r="G2632" s="17">
        <v>2.278</v>
      </c>
      <c r="H2632" s="17">
        <v>47.360999999999997</v>
      </c>
      <c r="I2632" s="9" t="s">
        <v>50</v>
      </c>
      <c r="J2632" s="9" t="s">
        <v>51</v>
      </c>
      <c r="K2632" s="9" t="s">
        <v>713</v>
      </c>
      <c r="L2632" s="9" t="str">
        <f>CONCATENATE(J2632,".",K2632)</f>
        <v>Quercus.costaricensis</v>
      </c>
      <c r="M2632" s="9" t="s">
        <v>51</v>
      </c>
      <c r="N2632" s="11">
        <v>42085</v>
      </c>
      <c r="O2632" s="64">
        <v>0</v>
      </c>
      <c r="P2632">
        <v>211</v>
      </c>
      <c r="Q2632">
        <v>2</v>
      </c>
      <c r="R2632" s="2">
        <v>179.32940658367124</v>
      </c>
      <c r="T2632">
        <f>(3.14*((P2632/2)^2))/1000000</f>
        <v>3.4948985000000002E-2</v>
      </c>
    </row>
    <row r="2633" spans="1:20" ht="15" customHeight="1">
      <c r="A2633">
        <v>2632</v>
      </c>
      <c r="B2633" s="9" t="s">
        <v>194</v>
      </c>
      <c r="C2633" s="9" t="s">
        <v>228</v>
      </c>
      <c r="D2633" s="8">
        <v>12</v>
      </c>
      <c r="E2633" s="9" t="s">
        <v>648</v>
      </c>
      <c r="F2633" s="17">
        <v>54116</v>
      </c>
      <c r="G2633" s="17">
        <v>0.91700000000000004</v>
      </c>
      <c r="H2633" s="17">
        <v>48.777999999999999</v>
      </c>
      <c r="I2633" s="9" t="s">
        <v>50</v>
      </c>
      <c r="J2633" s="9" t="s">
        <v>51</v>
      </c>
      <c r="K2633" s="9" t="s">
        <v>713</v>
      </c>
      <c r="L2633" s="9" t="str">
        <f>CONCATENATE(J2633,".",K2633)</f>
        <v>Quercus.costaricensis</v>
      </c>
      <c r="M2633" s="9" t="s">
        <v>51</v>
      </c>
      <c r="N2633" s="11">
        <v>42085</v>
      </c>
      <c r="O2633" s="64">
        <v>0</v>
      </c>
      <c r="P2633">
        <v>193</v>
      </c>
      <c r="Q2633">
        <v>2</v>
      </c>
      <c r="R2633" s="2">
        <v>168.09744247340416</v>
      </c>
      <c r="T2633">
        <f>(3.14*((P2633/2)^2))/1000000</f>
        <v>2.9240465E-2</v>
      </c>
    </row>
    <row r="2634" spans="1:20" ht="15" customHeight="1">
      <c r="A2634">
        <v>2633</v>
      </c>
      <c r="B2634" s="9" t="s">
        <v>194</v>
      </c>
      <c r="C2634" s="9" t="s">
        <v>228</v>
      </c>
      <c r="D2634" s="8">
        <v>12</v>
      </c>
      <c r="E2634" s="9" t="s">
        <v>648</v>
      </c>
      <c r="F2634" s="17">
        <v>54117</v>
      </c>
      <c r="G2634" s="17">
        <v>2.056</v>
      </c>
      <c r="H2634" s="17">
        <v>49.167000000000002</v>
      </c>
      <c r="I2634" s="9" t="s">
        <v>50</v>
      </c>
      <c r="J2634" s="9" t="s">
        <v>51</v>
      </c>
      <c r="K2634" s="9" t="s">
        <v>713</v>
      </c>
      <c r="L2634" s="9" t="str">
        <f>CONCATENATE(J2634,".",K2634)</f>
        <v>Quercus.costaricensis</v>
      </c>
      <c r="M2634" s="9" t="s">
        <v>51</v>
      </c>
      <c r="N2634" s="11">
        <v>42085</v>
      </c>
      <c r="O2634" s="64">
        <v>0</v>
      </c>
      <c r="P2634">
        <v>221</v>
      </c>
      <c r="Q2634">
        <v>2</v>
      </c>
      <c r="R2634" s="2">
        <v>108.26535574302093</v>
      </c>
      <c r="T2634">
        <f>(3.14*((P2634/2)^2))/1000000</f>
        <v>3.8340185000000006E-2</v>
      </c>
    </row>
    <row r="2635" spans="1:20" ht="15" customHeight="1">
      <c r="A2635">
        <v>2634</v>
      </c>
      <c r="B2635" s="9" t="s">
        <v>194</v>
      </c>
      <c r="C2635" s="9" t="s">
        <v>228</v>
      </c>
      <c r="D2635" s="8">
        <v>13</v>
      </c>
      <c r="E2635" s="9" t="s">
        <v>648</v>
      </c>
      <c r="F2635" s="17">
        <v>54118</v>
      </c>
      <c r="G2635" s="17">
        <v>1.944</v>
      </c>
      <c r="H2635" s="17">
        <v>49.944000000000003</v>
      </c>
      <c r="I2635" s="9" t="s">
        <v>50</v>
      </c>
      <c r="J2635" s="9" t="s">
        <v>51</v>
      </c>
      <c r="K2635" s="9" t="s">
        <v>713</v>
      </c>
      <c r="L2635" s="9" t="str">
        <f>CONCATENATE(J2635,".",K2635)</f>
        <v>Quercus.costaricensis</v>
      </c>
      <c r="M2635" s="9" t="s">
        <v>51</v>
      </c>
      <c r="N2635" s="11">
        <v>42085</v>
      </c>
      <c r="O2635" s="64">
        <v>0</v>
      </c>
      <c r="P2635">
        <v>296</v>
      </c>
      <c r="Q2635">
        <v>2</v>
      </c>
      <c r="R2635" s="2">
        <v>121.37240023172818</v>
      </c>
      <c r="T2635">
        <f>(3.14*((P2635/2)^2))/1000000</f>
        <v>6.8778560000000002E-2</v>
      </c>
    </row>
    <row r="2636" spans="1:20" ht="15" customHeight="1">
      <c r="A2636">
        <v>2635</v>
      </c>
      <c r="B2636" s="9" t="s">
        <v>194</v>
      </c>
      <c r="C2636" s="9" t="s">
        <v>228</v>
      </c>
      <c r="D2636" s="8">
        <v>13</v>
      </c>
      <c r="E2636" s="9" t="s">
        <v>648</v>
      </c>
      <c r="F2636" s="17">
        <v>54119</v>
      </c>
      <c r="G2636" s="17">
        <v>1.694</v>
      </c>
      <c r="H2636" s="17">
        <v>52.388999999999996</v>
      </c>
      <c r="I2636" s="9" t="s">
        <v>50</v>
      </c>
      <c r="J2636" s="9" t="s">
        <v>51</v>
      </c>
      <c r="K2636" s="9" t="s">
        <v>713</v>
      </c>
      <c r="L2636" s="9" t="str">
        <f>CONCATENATE(J2636,".",K2636)</f>
        <v>Quercus.costaricensis</v>
      </c>
      <c r="M2636" s="9" t="s">
        <v>51</v>
      </c>
      <c r="N2636" s="11">
        <v>42085</v>
      </c>
      <c r="O2636" s="64">
        <v>0</v>
      </c>
      <c r="P2636">
        <v>354</v>
      </c>
      <c r="Q2636">
        <v>3</v>
      </c>
      <c r="R2636" s="2">
        <v>116.45868924594093</v>
      </c>
      <c r="T2636">
        <f>(3.14*((P2636/2)^2))/1000000</f>
        <v>9.8373059999999998E-2</v>
      </c>
    </row>
    <row r="2637" spans="1:20" ht="15" customHeight="1">
      <c r="A2637">
        <v>2636</v>
      </c>
      <c r="B2637" s="9" t="s">
        <v>194</v>
      </c>
      <c r="C2637" s="9" t="s">
        <v>228</v>
      </c>
      <c r="D2637" s="8">
        <v>13</v>
      </c>
      <c r="E2637" s="9" t="s">
        <v>648</v>
      </c>
      <c r="F2637" s="17">
        <v>54120</v>
      </c>
      <c r="G2637" s="17">
        <v>4.6669999999999998</v>
      </c>
      <c r="H2637" s="17">
        <v>53.472000000000001</v>
      </c>
      <c r="I2637" s="9" t="s">
        <v>50</v>
      </c>
      <c r="J2637" s="9" t="s">
        <v>51</v>
      </c>
      <c r="K2637" s="9" t="s">
        <v>713</v>
      </c>
      <c r="L2637" s="9" t="str">
        <f>CONCATENATE(J2637,".",K2637)</f>
        <v>Quercus.costaricensis</v>
      </c>
      <c r="M2637" s="9" t="s">
        <v>51</v>
      </c>
      <c r="N2637" s="11">
        <v>42085</v>
      </c>
      <c r="O2637" s="64">
        <v>0</v>
      </c>
      <c r="P2637">
        <v>166</v>
      </c>
      <c r="Q2637">
        <v>2</v>
      </c>
      <c r="R2637" s="2">
        <v>184.27134415221491</v>
      </c>
      <c r="T2637">
        <f>(3.14*((P2637/2)^2))/1000000</f>
        <v>2.1631459999999998E-2</v>
      </c>
    </row>
    <row r="2638" spans="1:20" ht="15" customHeight="1">
      <c r="A2638">
        <v>2637</v>
      </c>
      <c r="B2638" s="9" t="s">
        <v>194</v>
      </c>
      <c r="C2638" s="9" t="s">
        <v>228</v>
      </c>
      <c r="D2638" s="8">
        <v>13</v>
      </c>
      <c r="E2638" s="9" t="s">
        <v>648</v>
      </c>
      <c r="F2638" s="17">
        <v>54121</v>
      </c>
      <c r="G2638" s="17">
        <v>4.1669999999999998</v>
      </c>
      <c r="H2638" s="17">
        <v>54.638999999999996</v>
      </c>
      <c r="I2638" s="9" t="s">
        <v>50</v>
      </c>
      <c r="J2638" s="9" t="s">
        <v>51</v>
      </c>
      <c r="K2638" s="9" t="s">
        <v>713</v>
      </c>
      <c r="L2638" s="9" t="str">
        <f>CONCATENATE(J2638,".",K2638)</f>
        <v>Quercus.costaricensis</v>
      </c>
      <c r="M2638" s="9" t="s">
        <v>51</v>
      </c>
      <c r="N2638" s="11">
        <v>42085</v>
      </c>
      <c r="O2638" s="64">
        <v>0</v>
      </c>
      <c r="P2638">
        <v>317</v>
      </c>
      <c r="Q2638">
        <v>3</v>
      </c>
      <c r="R2638" s="2">
        <v>194.63882262646621</v>
      </c>
      <c r="T2638">
        <f>(3.14*((P2638/2)^2))/1000000</f>
        <v>7.8883865000000011E-2</v>
      </c>
    </row>
    <row r="2639" spans="1:20" ht="15" customHeight="1">
      <c r="A2639">
        <v>2638</v>
      </c>
      <c r="B2639" s="9" t="s">
        <v>194</v>
      </c>
      <c r="C2639" s="9" t="s">
        <v>228</v>
      </c>
      <c r="D2639" s="8">
        <v>14</v>
      </c>
      <c r="E2639" s="9" t="s">
        <v>648</v>
      </c>
      <c r="F2639" s="17">
        <v>54122</v>
      </c>
      <c r="G2639" s="17">
        <v>4.444</v>
      </c>
      <c r="H2639" s="17">
        <v>56.277999999999999</v>
      </c>
      <c r="I2639" s="9" t="s">
        <v>79</v>
      </c>
      <c r="J2639" s="9" t="s">
        <v>80</v>
      </c>
      <c r="K2639" s="9" t="s">
        <v>708</v>
      </c>
      <c r="L2639" s="9" t="str">
        <f>CONCATENATE(J2639,".",K2639)</f>
        <v>Weinmannia.pinnata</v>
      </c>
      <c r="M2639" s="9" t="s">
        <v>80</v>
      </c>
      <c r="N2639" s="11">
        <v>42085</v>
      </c>
      <c r="O2639" s="64">
        <v>0</v>
      </c>
      <c r="P2639">
        <v>68</v>
      </c>
      <c r="Q2639">
        <v>1</v>
      </c>
      <c r="R2639" s="2">
        <v>156.41907665224392</v>
      </c>
      <c r="T2639">
        <f>(3.14*((P2639/2)^2))/1000000</f>
        <v>3.6298400000000001E-3</v>
      </c>
    </row>
    <row r="2640" spans="1:20" ht="15" customHeight="1">
      <c r="A2640">
        <v>2639</v>
      </c>
      <c r="B2640" s="9" t="s">
        <v>194</v>
      </c>
      <c r="C2640" s="9" t="s">
        <v>228</v>
      </c>
      <c r="D2640" s="8">
        <v>14</v>
      </c>
      <c r="E2640" s="9" t="s">
        <v>648</v>
      </c>
      <c r="F2640" s="17">
        <v>54123</v>
      </c>
      <c r="G2640" s="17">
        <v>4.0279999999999996</v>
      </c>
      <c r="H2640" s="17">
        <v>57.111000000000004</v>
      </c>
      <c r="I2640" s="9" t="s">
        <v>50</v>
      </c>
      <c r="J2640" s="9" t="s">
        <v>51</v>
      </c>
      <c r="K2640" s="9" t="s">
        <v>713</v>
      </c>
      <c r="L2640" s="9" t="str">
        <f>CONCATENATE(J2640,".",K2640)</f>
        <v>Quercus.costaricensis</v>
      </c>
      <c r="M2640" s="9" t="s">
        <v>51</v>
      </c>
      <c r="N2640" s="11">
        <v>42085</v>
      </c>
      <c r="O2640" s="64">
        <v>0</v>
      </c>
      <c r="P2640">
        <v>203</v>
      </c>
      <c r="Q2640">
        <v>2</v>
      </c>
      <c r="R2640" s="2">
        <v>191.23240296309541</v>
      </c>
      <c r="T2640">
        <f>(3.14*((P2640/2)^2))/1000000</f>
        <v>3.2349065000000003E-2</v>
      </c>
    </row>
    <row r="2641" spans="1:31" ht="15" customHeight="1">
      <c r="A2641">
        <v>2640</v>
      </c>
      <c r="B2641" s="9" t="s">
        <v>194</v>
      </c>
      <c r="C2641" s="9" t="s">
        <v>228</v>
      </c>
      <c r="D2641" s="8">
        <v>14</v>
      </c>
      <c r="E2641" s="9" t="s">
        <v>648</v>
      </c>
      <c r="F2641" s="17">
        <v>54124</v>
      </c>
      <c r="G2641" s="17">
        <v>0.33300000000000002</v>
      </c>
      <c r="H2641" s="17">
        <v>55.472000000000001</v>
      </c>
      <c r="I2641" s="9" t="s">
        <v>50</v>
      </c>
      <c r="J2641" s="9" t="s">
        <v>51</v>
      </c>
      <c r="K2641" s="9" t="s">
        <v>713</v>
      </c>
      <c r="L2641" s="9" t="str">
        <f>CONCATENATE(J2641,".",K2641)</f>
        <v>Quercus.costaricensis</v>
      </c>
      <c r="M2641" s="9" t="s">
        <v>51</v>
      </c>
      <c r="N2641" s="11">
        <v>42085</v>
      </c>
      <c r="O2641" s="64">
        <v>0</v>
      </c>
      <c r="P2641">
        <v>417</v>
      </c>
      <c r="Q2641">
        <v>3</v>
      </c>
      <c r="R2641" s="2">
        <v>154.56054355237197</v>
      </c>
      <c r="T2641">
        <f>(3.14*((P2641/2)^2))/1000000</f>
        <v>0.13650286500000003</v>
      </c>
      <c r="U2641" t="s">
        <v>30</v>
      </c>
      <c r="W2641">
        <v>357</v>
      </c>
      <c r="X2641">
        <v>79</v>
      </c>
      <c r="AE2641" t="s">
        <v>231</v>
      </c>
    </row>
    <row r="2642" spans="1:31" ht="15" customHeight="1">
      <c r="A2642">
        <v>2641</v>
      </c>
      <c r="B2642" s="9" t="s">
        <v>194</v>
      </c>
      <c r="C2642" s="9" t="s">
        <v>228</v>
      </c>
      <c r="D2642" s="8">
        <v>24</v>
      </c>
      <c r="E2642" s="9" t="s">
        <v>648</v>
      </c>
      <c r="F2642" s="17">
        <v>54125</v>
      </c>
      <c r="G2642" s="17">
        <v>5.5279999999999996</v>
      </c>
      <c r="H2642" s="17">
        <v>55.638999999999996</v>
      </c>
      <c r="I2642" s="9" t="s">
        <v>50</v>
      </c>
      <c r="J2642" s="9" t="s">
        <v>51</v>
      </c>
      <c r="K2642" s="9" t="s">
        <v>713</v>
      </c>
      <c r="L2642" s="9" t="str">
        <f>CONCATENATE(J2642,".",K2642)</f>
        <v>Quercus.costaricensis</v>
      </c>
      <c r="M2642" s="9" t="s">
        <v>51</v>
      </c>
      <c r="N2642" s="11">
        <v>42085</v>
      </c>
      <c r="O2642" s="64">
        <v>0</v>
      </c>
      <c r="P2642">
        <v>248</v>
      </c>
      <c r="Q2642">
        <v>2</v>
      </c>
      <c r="R2642" s="2">
        <v>118.7530266969475</v>
      </c>
      <c r="T2642">
        <f>(3.14*((P2642/2)^2))/1000000</f>
        <v>4.828064E-2</v>
      </c>
    </row>
    <row r="2643" spans="1:31" ht="15" customHeight="1">
      <c r="A2643">
        <v>2642</v>
      </c>
      <c r="B2643" s="9" t="s">
        <v>194</v>
      </c>
      <c r="C2643" s="9" t="s">
        <v>228</v>
      </c>
      <c r="D2643" s="8">
        <v>24</v>
      </c>
      <c r="E2643" s="9" t="s">
        <v>648</v>
      </c>
      <c r="F2643" s="17">
        <v>54126</v>
      </c>
      <c r="G2643" s="17">
        <v>9.2219999999999995</v>
      </c>
      <c r="H2643" s="17">
        <v>58.055</v>
      </c>
      <c r="I2643" s="9" t="s">
        <v>50</v>
      </c>
      <c r="J2643" s="9" t="s">
        <v>51</v>
      </c>
      <c r="K2643" s="9" t="s">
        <v>713</v>
      </c>
      <c r="L2643" s="9" t="str">
        <f>CONCATENATE(J2643,".",K2643)</f>
        <v>Quercus.costaricensis</v>
      </c>
      <c r="M2643" s="9" t="s">
        <v>51</v>
      </c>
      <c r="N2643" s="11">
        <v>42085</v>
      </c>
      <c r="O2643" s="64">
        <v>0</v>
      </c>
      <c r="P2643">
        <v>123</v>
      </c>
      <c r="Q2643">
        <v>2</v>
      </c>
      <c r="R2643" s="2">
        <v>106.84286727521541</v>
      </c>
      <c r="T2643">
        <f>(3.14*((P2643/2)^2))/1000000</f>
        <v>1.1876265E-2</v>
      </c>
    </row>
    <row r="2644" spans="1:31" ht="15" customHeight="1">
      <c r="A2644">
        <v>2643</v>
      </c>
      <c r="B2644" s="9" t="s">
        <v>194</v>
      </c>
      <c r="C2644" s="9" t="s">
        <v>228</v>
      </c>
      <c r="D2644" s="8">
        <v>24</v>
      </c>
      <c r="E2644" s="9" t="s">
        <v>648</v>
      </c>
      <c r="F2644" s="17">
        <v>54127</v>
      </c>
      <c r="G2644" s="17">
        <v>10.055</v>
      </c>
      <c r="H2644" s="17">
        <v>58.5</v>
      </c>
      <c r="I2644" s="9" t="s">
        <v>50</v>
      </c>
      <c r="J2644" s="9" t="s">
        <v>51</v>
      </c>
      <c r="K2644" s="9" t="s">
        <v>713</v>
      </c>
      <c r="L2644" s="9" t="str">
        <f>CONCATENATE(J2644,".",K2644)</f>
        <v>Quercus.costaricensis</v>
      </c>
      <c r="M2644" s="9" t="s">
        <v>51</v>
      </c>
      <c r="N2644" s="11">
        <v>42085</v>
      </c>
      <c r="O2644" s="64">
        <v>0</v>
      </c>
      <c r="P2644">
        <v>461</v>
      </c>
      <c r="Q2644">
        <v>3</v>
      </c>
      <c r="R2644" s="2">
        <v>192.24771448441305</v>
      </c>
      <c r="T2644">
        <f>(3.14*((P2644/2)^2))/1000000</f>
        <v>0.16682898500000001</v>
      </c>
    </row>
    <row r="2645" spans="1:31" ht="15" customHeight="1">
      <c r="A2645">
        <v>2644</v>
      </c>
      <c r="B2645" s="9" t="s">
        <v>194</v>
      </c>
      <c r="C2645" s="9" t="s">
        <v>228</v>
      </c>
      <c r="D2645" s="8">
        <v>23</v>
      </c>
      <c r="E2645" s="9" t="s">
        <v>648</v>
      </c>
      <c r="F2645" s="17">
        <v>54128</v>
      </c>
      <c r="G2645" s="17">
        <v>8.0549999999999997</v>
      </c>
      <c r="H2645" s="17">
        <v>53.611000000000004</v>
      </c>
      <c r="I2645" s="9" t="s">
        <v>50</v>
      </c>
      <c r="J2645" s="9" t="s">
        <v>51</v>
      </c>
      <c r="K2645" s="9" t="s">
        <v>713</v>
      </c>
      <c r="L2645" s="9" t="str">
        <f>CONCATENATE(J2645,".",K2645)</f>
        <v>Quercus.costaricensis</v>
      </c>
      <c r="M2645" s="9" t="s">
        <v>51</v>
      </c>
      <c r="N2645" s="11">
        <v>42085</v>
      </c>
      <c r="O2645" s="64">
        <v>0</v>
      </c>
      <c r="P2645">
        <v>508</v>
      </c>
      <c r="Q2645">
        <v>4</v>
      </c>
      <c r="R2645" s="2">
        <v>199.22554282327371</v>
      </c>
      <c r="T2645">
        <f>(3.14*((P2645/2)^2))/1000000</f>
        <v>0.20258024000000002</v>
      </c>
    </row>
    <row r="2646" spans="1:31" ht="15" customHeight="1">
      <c r="A2646">
        <v>2645</v>
      </c>
      <c r="B2646" s="9" t="s">
        <v>194</v>
      </c>
      <c r="C2646" s="9" t="s">
        <v>228</v>
      </c>
      <c r="D2646" s="8">
        <v>23</v>
      </c>
      <c r="E2646" s="9" t="s">
        <v>648</v>
      </c>
      <c r="F2646" s="17">
        <v>54129</v>
      </c>
      <c r="G2646" s="17">
        <v>7.2779999999999996</v>
      </c>
      <c r="H2646" s="17">
        <v>53.665999999999997</v>
      </c>
      <c r="I2646" s="9" t="s">
        <v>50</v>
      </c>
      <c r="J2646" s="9" t="s">
        <v>51</v>
      </c>
      <c r="K2646" s="9" t="s">
        <v>713</v>
      </c>
      <c r="L2646" s="9" t="str">
        <f>CONCATENATE(J2646,".",K2646)</f>
        <v>Quercus.costaricensis</v>
      </c>
      <c r="M2646" s="9" t="s">
        <v>51</v>
      </c>
      <c r="N2646" s="11">
        <v>42085</v>
      </c>
      <c r="O2646" s="64">
        <v>0</v>
      </c>
      <c r="P2646">
        <v>479</v>
      </c>
      <c r="Q2646">
        <v>3</v>
      </c>
      <c r="R2646" s="2">
        <v>136.03989332025967</v>
      </c>
      <c r="T2646">
        <f>(3.14*((P2646/2)^2))/1000000</f>
        <v>0.18011118500000001</v>
      </c>
    </row>
    <row r="2647" spans="1:31" ht="15" customHeight="1">
      <c r="A2647">
        <v>2646</v>
      </c>
      <c r="B2647" s="9" t="s">
        <v>194</v>
      </c>
      <c r="C2647" s="9" t="s">
        <v>228</v>
      </c>
      <c r="D2647" s="8">
        <v>23</v>
      </c>
      <c r="E2647" s="9" t="s">
        <v>648</v>
      </c>
      <c r="F2647" s="17">
        <v>54130</v>
      </c>
      <c r="G2647" s="17">
        <v>7.0549999999999997</v>
      </c>
      <c r="H2647" s="17">
        <v>53.361000000000004</v>
      </c>
      <c r="I2647" s="9" t="s">
        <v>50</v>
      </c>
      <c r="J2647" s="9" t="s">
        <v>51</v>
      </c>
      <c r="K2647" s="9" t="s">
        <v>713</v>
      </c>
      <c r="L2647" s="9" t="str">
        <f>CONCATENATE(J2647,".",K2647)</f>
        <v>Quercus.costaricensis</v>
      </c>
      <c r="M2647" s="9" t="s">
        <v>51</v>
      </c>
      <c r="N2647" s="11">
        <v>42085</v>
      </c>
      <c r="O2647" s="64">
        <v>0</v>
      </c>
      <c r="P2647">
        <v>79</v>
      </c>
      <c r="Q2647">
        <v>1</v>
      </c>
      <c r="R2647" s="2">
        <v>153.7917231876043</v>
      </c>
      <c r="T2647">
        <f>(3.14*((P2647/2)^2))/1000000</f>
        <v>4.8991850000000003E-3</v>
      </c>
    </row>
    <row r="2648" spans="1:31" ht="15" customHeight="1">
      <c r="A2648">
        <v>2647</v>
      </c>
      <c r="B2648" s="9" t="s">
        <v>194</v>
      </c>
      <c r="C2648" s="9" t="s">
        <v>228</v>
      </c>
      <c r="D2648" s="8">
        <v>23</v>
      </c>
      <c r="E2648" s="9" t="s">
        <v>648</v>
      </c>
      <c r="F2648" s="17">
        <v>54131</v>
      </c>
      <c r="G2648" s="17">
        <v>6.5830000000000002</v>
      </c>
      <c r="H2648" s="17">
        <v>53.555</v>
      </c>
      <c r="I2648" s="9" t="s">
        <v>56</v>
      </c>
      <c r="J2648" s="9" t="s">
        <v>57</v>
      </c>
      <c r="K2648" s="9" t="s">
        <v>772</v>
      </c>
      <c r="L2648" s="9" t="str">
        <f>CONCATENATE(J2648,".",K2648)</f>
        <v>Symplocos.serrulata</v>
      </c>
      <c r="M2648" s="9" t="s">
        <v>769</v>
      </c>
      <c r="N2648" s="11">
        <v>42085</v>
      </c>
      <c r="O2648" s="64">
        <v>0</v>
      </c>
      <c r="P2648">
        <v>201</v>
      </c>
      <c r="Q2648">
        <v>2</v>
      </c>
      <c r="R2648" s="2">
        <v>180.02939394213297</v>
      </c>
      <c r="T2648">
        <f>(3.14*((P2648/2)^2))/1000000</f>
        <v>3.1714785000000002E-2</v>
      </c>
      <c r="AE2648" t="s">
        <v>232</v>
      </c>
    </row>
    <row r="2649" spans="1:31" ht="15" customHeight="1">
      <c r="A2649">
        <v>2648</v>
      </c>
      <c r="B2649" s="9" t="s">
        <v>194</v>
      </c>
      <c r="C2649" s="9" t="s">
        <v>228</v>
      </c>
      <c r="D2649" s="8">
        <v>23</v>
      </c>
      <c r="E2649" s="9" t="s">
        <v>648</v>
      </c>
      <c r="F2649" s="17">
        <v>54132</v>
      </c>
      <c r="G2649" s="17">
        <v>6.694</v>
      </c>
      <c r="H2649" s="17">
        <v>52.722000000000001</v>
      </c>
      <c r="I2649" s="9" t="s">
        <v>61</v>
      </c>
      <c r="J2649" s="9" t="s">
        <v>219</v>
      </c>
      <c r="K2649" s="9" t="s">
        <v>761</v>
      </c>
      <c r="L2649" s="9" t="str">
        <f>CONCATENATE(J2649,".",K2649)</f>
        <v>Zanthoxyllum.melanostictum</v>
      </c>
      <c r="M2649" s="9" t="s">
        <v>220</v>
      </c>
      <c r="N2649" s="11">
        <v>42085</v>
      </c>
      <c r="O2649" s="64">
        <v>0</v>
      </c>
      <c r="P2649">
        <v>71</v>
      </c>
      <c r="Q2649">
        <v>1</v>
      </c>
      <c r="R2649" s="2">
        <v>169.86399248745801</v>
      </c>
      <c r="T2649">
        <f>(3.14*((P2649/2)^2))/1000000</f>
        <v>3.9571850000000002E-3</v>
      </c>
    </row>
    <row r="2650" spans="1:31" ht="15" customHeight="1">
      <c r="A2650">
        <v>2649</v>
      </c>
      <c r="B2650" s="9" t="s">
        <v>194</v>
      </c>
      <c r="C2650" s="9" t="s">
        <v>228</v>
      </c>
      <c r="D2650" s="8">
        <v>23</v>
      </c>
      <c r="E2650" s="9" t="s">
        <v>648</v>
      </c>
      <c r="F2650" s="17">
        <v>54133</v>
      </c>
      <c r="G2650" s="17">
        <v>6.3330000000000002</v>
      </c>
      <c r="H2650" s="17">
        <v>52.555</v>
      </c>
      <c r="I2650" s="9" t="s">
        <v>50</v>
      </c>
      <c r="J2650" s="9" t="s">
        <v>51</v>
      </c>
      <c r="K2650" s="9" t="s">
        <v>713</v>
      </c>
      <c r="L2650" s="9" t="str">
        <f>CONCATENATE(J2650,".",K2650)</f>
        <v>Quercus.costaricensis</v>
      </c>
      <c r="M2650" s="9" t="s">
        <v>51</v>
      </c>
      <c r="N2650" s="11">
        <v>42085</v>
      </c>
      <c r="O2650" s="64">
        <v>0</v>
      </c>
      <c r="P2650">
        <v>238</v>
      </c>
      <c r="Q2650">
        <v>2</v>
      </c>
      <c r="R2650" s="2">
        <v>163.47535764726126</v>
      </c>
      <c r="T2650">
        <f>(3.14*((P2650/2)^2))/1000000</f>
        <v>4.4465539999999998E-2</v>
      </c>
    </row>
    <row r="2651" spans="1:31" ht="15" customHeight="1">
      <c r="A2651">
        <v>2650</v>
      </c>
      <c r="B2651" s="9" t="s">
        <v>194</v>
      </c>
      <c r="C2651" s="9" t="s">
        <v>228</v>
      </c>
      <c r="D2651" s="8">
        <v>22</v>
      </c>
      <c r="E2651" s="9" t="s">
        <v>648</v>
      </c>
      <c r="F2651" s="17">
        <v>54134</v>
      </c>
      <c r="G2651" s="17">
        <v>7.8330000000000002</v>
      </c>
      <c r="H2651" s="17">
        <v>48.722000000000001</v>
      </c>
      <c r="I2651" s="9" t="s">
        <v>50</v>
      </c>
      <c r="J2651" s="9" t="s">
        <v>51</v>
      </c>
      <c r="K2651" s="9" t="s">
        <v>713</v>
      </c>
      <c r="L2651" s="9" t="str">
        <f>CONCATENATE(J2651,".",K2651)</f>
        <v>Quercus.costaricensis</v>
      </c>
      <c r="M2651" s="9" t="s">
        <v>51</v>
      </c>
      <c r="N2651" s="11">
        <v>42085</v>
      </c>
      <c r="O2651" s="64">
        <v>0</v>
      </c>
      <c r="P2651">
        <v>78</v>
      </c>
      <c r="Q2651">
        <v>1</v>
      </c>
      <c r="R2651" s="2">
        <v>175.56105843626176</v>
      </c>
      <c r="T2651">
        <f>(3.14*((P2651/2)^2))/1000000</f>
        <v>4.7759400000000002E-3</v>
      </c>
    </row>
    <row r="2652" spans="1:31" ht="15" customHeight="1">
      <c r="A2652">
        <v>2651</v>
      </c>
      <c r="B2652" s="9" t="s">
        <v>194</v>
      </c>
      <c r="C2652" s="9" t="s">
        <v>228</v>
      </c>
      <c r="D2652" s="8">
        <v>22</v>
      </c>
      <c r="E2652" s="9" t="s">
        <v>648</v>
      </c>
      <c r="F2652" s="17">
        <v>54135</v>
      </c>
      <c r="G2652" s="17">
        <v>9.8330000000000002</v>
      </c>
      <c r="H2652" s="17">
        <v>48.555</v>
      </c>
      <c r="I2652" s="9" t="s">
        <v>50</v>
      </c>
      <c r="J2652" s="9" t="s">
        <v>51</v>
      </c>
      <c r="K2652" s="9" t="s">
        <v>713</v>
      </c>
      <c r="L2652" s="9" t="str">
        <f>CONCATENATE(J2652,".",K2652)</f>
        <v>Quercus.costaricensis</v>
      </c>
      <c r="M2652" s="9" t="s">
        <v>51</v>
      </c>
      <c r="N2652" s="11">
        <v>42085</v>
      </c>
      <c r="O2652" s="64">
        <v>0</v>
      </c>
      <c r="P2652">
        <v>118</v>
      </c>
      <c r="Q2652">
        <v>2</v>
      </c>
      <c r="R2652" s="2">
        <v>168.42649110639945</v>
      </c>
      <c r="T2652">
        <f>(3.14*((P2652/2)^2))/1000000</f>
        <v>1.093034E-2</v>
      </c>
    </row>
    <row r="2653" spans="1:31" ht="15" customHeight="1">
      <c r="A2653">
        <v>2652</v>
      </c>
      <c r="B2653" s="9" t="s">
        <v>194</v>
      </c>
      <c r="C2653" s="9" t="s">
        <v>228</v>
      </c>
      <c r="D2653" s="8">
        <v>22</v>
      </c>
      <c r="E2653" s="9" t="s">
        <v>648</v>
      </c>
      <c r="F2653" s="17">
        <v>54136</v>
      </c>
      <c r="G2653" s="17">
        <v>9.5280000000000005</v>
      </c>
      <c r="H2653" s="17">
        <v>47.472000000000001</v>
      </c>
      <c r="I2653" s="9" t="s">
        <v>50</v>
      </c>
      <c r="J2653" s="9" t="s">
        <v>51</v>
      </c>
      <c r="K2653" s="9" t="s">
        <v>713</v>
      </c>
      <c r="L2653" s="9" t="str">
        <f>CONCATENATE(J2653,".",K2653)</f>
        <v>Quercus.costaricensis</v>
      </c>
      <c r="M2653" s="9" t="s">
        <v>51</v>
      </c>
      <c r="N2653" s="11">
        <v>42085</v>
      </c>
      <c r="O2653" s="64">
        <v>0</v>
      </c>
      <c r="P2653">
        <v>62</v>
      </c>
      <c r="Q2653">
        <v>1</v>
      </c>
      <c r="R2653" s="2">
        <v>133.37796387637044</v>
      </c>
      <c r="T2653">
        <f>(3.14*((P2653/2)^2))/1000000</f>
        <v>3.01754E-3</v>
      </c>
    </row>
    <row r="2654" spans="1:31" ht="15" customHeight="1">
      <c r="A2654">
        <v>2653</v>
      </c>
      <c r="B2654" s="9" t="s">
        <v>194</v>
      </c>
      <c r="C2654" s="9" t="s">
        <v>228</v>
      </c>
      <c r="D2654" s="8">
        <v>21</v>
      </c>
      <c r="E2654" s="9" t="s">
        <v>648</v>
      </c>
      <c r="F2654" s="17">
        <v>54137</v>
      </c>
      <c r="G2654" s="17">
        <v>8.9169999999999998</v>
      </c>
      <c r="H2654" s="17">
        <v>43.889000000000003</v>
      </c>
      <c r="I2654" s="9" t="s">
        <v>145</v>
      </c>
      <c r="J2654" s="9" t="s">
        <v>527</v>
      </c>
      <c r="K2654" s="9" t="s">
        <v>503</v>
      </c>
      <c r="L2654" s="9" t="str">
        <f>CONCATENATE(J2654,".",K2654)</f>
        <v>Sola.sp1</v>
      </c>
      <c r="M2654" s="9" t="s">
        <v>233</v>
      </c>
      <c r="N2654" s="11">
        <v>42085</v>
      </c>
      <c r="O2654" s="64">
        <v>0</v>
      </c>
      <c r="P2654">
        <v>51</v>
      </c>
      <c r="Q2654">
        <v>1</v>
      </c>
      <c r="R2654" s="2">
        <v>177.96420218219214</v>
      </c>
      <c r="T2654">
        <f>(3.14*((P2654/2)^2))/1000000</f>
        <v>2.041785E-3</v>
      </c>
      <c r="U2654" t="s">
        <v>78</v>
      </c>
      <c r="AB2654" t="s">
        <v>224</v>
      </c>
      <c r="AC2654" t="s">
        <v>26</v>
      </c>
      <c r="AE2654" t="s">
        <v>234</v>
      </c>
    </row>
    <row r="2655" spans="1:31" ht="15" customHeight="1">
      <c r="A2655">
        <v>2654</v>
      </c>
      <c r="B2655" s="9" t="s">
        <v>194</v>
      </c>
      <c r="C2655" s="9" t="s">
        <v>228</v>
      </c>
      <c r="D2655" s="8">
        <v>21</v>
      </c>
      <c r="E2655" s="9" t="s">
        <v>648</v>
      </c>
      <c r="F2655" s="17">
        <v>54138</v>
      </c>
      <c r="G2655" s="17">
        <v>6.25</v>
      </c>
      <c r="H2655" s="17">
        <v>40.360999999999997</v>
      </c>
      <c r="I2655" s="9" t="s">
        <v>50</v>
      </c>
      <c r="J2655" s="9" t="s">
        <v>51</v>
      </c>
      <c r="K2655" s="9" t="s">
        <v>713</v>
      </c>
      <c r="L2655" s="9" t="str">
        <f>CONCATENATE(J2655,".",K2655)</f>
        <v>Quercus.costaricensis</v>
      </c>
      <c r="M2655" s="9" t="s">
        <v>51</v>
      </c>
      <c r="N2655" s="11">
        <v>42085</v>
      </c>
      <c r="O2655" s="64">
        <v>0</v>
      </c>
      <c r="P2655">
        <v>217</v>
      </c>
      <c r="Q2655">
        <v>2</v>
      </c>
      <c r="R2655" s="2">
        <v>191.65230915349795</v>
      </c>
      <c r="T2655">
        <f>(3.14*((P2655/2)^2))/1000000</f>
        <v>3.6964865E-2</v>
      </c>
    </row>
    <row r="2656" spans="1:31" ht="15" customHeight="1">
      <c r="A2656">
        <v>2655</v>
      </c>
      <c r="B2656" s="9" t="s">
        <v>194</v>
      </c>
      <c r="C2656" s="9" t="s">
        <v>228</v>
      </c>
      <c r="D2656" s="8">
        <v>31</v>
      </c>
      <c r="E2656" s="9" t="s">
        <v>648</v>
      </c>
      <c r="F2656" s="17">
        <v>54139</v>
      </c>
      <c r="G2656" s="17">
        <v>12.222</v>
      </c>
      <c r="H2656" s="17">
        <v>40.777999999999999</v>
      </c>
      <c r="I2656" s="9" t="s">
        <v>50</v>
      </c>
      <c r="J2656" s="9" t="s">
        <v>51</v>
      </c>
      <c r="K2656" s="9" t="s">
        <v>713</v>
      </c>
      <c r="L2656" s="9" t="str">
        <f>CONCATENATE(J2656,".",K2656)</f>
        <v>Quercus.costaricensis</v>
      </c>
      <c r="M2656" s="9" t="s">
        <v>51</v>
      </c>
      <c r="N2656" s="11">
        <v>42085</v>
      </c>
      <c r="O2656" s="64">
        <v>0</v>
      </c>
      <c r="P2656">
        <v>172</v>
      </c>
      <c r="Q2656">
        <v>2</v>
      </c>
      <c r="R2656" s="2">
        <v>178.38126384929831</v>
      </c>
      <c r="T2656">
        <f>(3.14*((P2656/2)^2))/1000000</f>
        <v>2.3223440000000001E-2</v>
      </c>
      <c r="U2656" t="s">
        <v>78</v>
      </c>
      <c r="AE2656" t="s">
        <v>235</v>
      </c>
    </row>
    <row r="2657" spans="1:31" ht="15" customHeight="1">
      <c r="A2657">
        <v>2656</v>
      </c>
      <c r="B2657" s="9" t="s">
        <v>194</v>
      </c>
      <c r="C2657" s="9" t="s">
        <v>228</v>
      </c>
      <c r="D2657" s="8">
        <v>31</v>
      </c>
      <c r="E2657" s="9" t="s">
        <v>648</v>
      </c>
      <c r="F2657" s="17">
        <v>54140</v>
      </c>
      <c r="G2657" s="17">
        <v>13.111000000000001</v>
      </c>
      <c r="H2657" s="17">
        <v>40.5</v>
      </c>
      <c r="I2657" s="9" t="s">
        <v>50</v>
      </c>
      <c r="J2657" s="9" t="s">
        <v>51</v>
      </c>
      <c r="K2657" s="9" t="s">
        <v>713</v>
      </c>
      <c r="L2657" s="9" t="str">
        <f>CONCATENATE(J2657,".",K2657)</f>
        <v>Quercus.costaricensis</v>
      </c>
      <c r="M2657" s="9" t="s">
        <v>51</v>
      </c>
      <c r="N2657" s="11">
        <v>42085</v>
      </c>
      <c r="O2657" s="64">
        <v>0</v>
      </c>
      <c r="P2657">
        <v>421</v>
      </c>
      <c r="Q2657">
        <v>3</v>
      </c>
      <c r="R2657" s="2">
        <v>111.65106517880915</v>
      </c>
      <c r="T2657">
        <f>(3.14*((P2657/2)^2))/1000000</f>
        <v>0.13913418499999999</v>
      </c>
    </row>
    <row r="2658" spans="1:31" ht="15" customHeight="1">
      <c r="A2658">
        <v>2657</v>
      </c>
      <c r="B2658" s="9" t="s">
        <v>194</v>
      </c>
      <c r="C2658" s="9" t="s">
        <v>228</v>
      </c>
      <c r="D2658" s="8">
        <v>31</v>
      </c>
      <c r="E2658" s="9" t="s">
        <v>648</v>
      </c>
      <c r="F2658" s="17">
        <v>54141</v>
      </c>
      <c r="G2658" s="17">
        <v>14.75</v>
      </c>
      <c r="H2658" s="17">
        <v>40.944000000000003</v>
      </c>
      <c r="I2658" s="9" t="s">
        <v>50</v>
      </c>
      <c r="J2658" s="9" t="s">
        <v>51</v>
      </c>
      <c r="K2658" s="9" t="s">
        <v>713</v>
      </c>
      <c r="L2658" s="9" t="str">
        <f>CONCATENATE(J2658,".",K2658)</f>
        <v>Quercus.costaricensis</v>
      </c>
      <c r="M2658" s="9" t="s">
        <v>51</v>
      </c>
      <c r="N2658" s="11">
        <v>42085</v>
      </c>
      <c r="O2658" s="64">
        <v>0</v>
      </c>
      <c r="P2658">
        <v>54</v>
      </c>
      <c r="Q2658">
        <v>1</v>
      </c>
      <c r="R2658" s="2">
        <v>101.16593652399362</v>
      </c>
      <c r="T2658">
        <f>(3.14*((P2658/2)^2))/1000000</f>
        <v>2.2890599999999999E-3</v>
      </c>
    </row>
    <row r="2659" spans="1:31" ht="15" customHeight="1">
      <c r="A2659">
        <v>2658</v>
      </c>
      <c r="B2659" s="9" t="s">
        <v>194</v>
      </c>
      <c r="C2659" s="9" t="s">
        <v>228</v>
      </c>
      <c r="D2659" s="8">
        <v>31</v>
      </c>
      <c r="E2659" s="9" t="s">
        <v>647</v>
      </c>
      <c r="F2659" s="16">
        <v>54142</v>
      </c>
      <c r="G2659" s="17">
        <v>14.861000000000001</v>
      </c>
      <c r="H2659" s="17">
        <v>42.194000000000003</v>
      </c>
      <c r="I2659" s="9" t="s">
        <v>50</v>
      </c>
      <c r="J2659" s="9" t="s">
        <v>51</v>
      </c>
      <c r="K2659" s="9" t="s">
        <v>713</v>
      </c>
      <c r="L2659" s="9" t="str">
        <f>CONCATENATE(J2659,".",K2659)</f>
        <v>Quercus.costaricensis</v>
      </c>
      <c r="M2659" s="9" t="s">
        <v>51</v>
      </c>
      <c r="N2659" s="11">
        <v>42085</v>
      </c>
      <c r="O2659" s="64">
        <v>20.896526132426718</v>
      </c>
      <c r="P2659">
        <v>253</v>
      </c>
      <c r="Q2659">
        <v>2</v>
      </c>
      <c r="R2659" s="2">
        <v>198.848385266272</v>
      </c>
      <c r="T2659">
        <f>(3.14*((P2659/2)^2))/1000000</f>
        <v>5.0247065E-2</v>
      </c>
    </row>
    <row r="2660" spans="1:31" ht="15" customHeight="1">
      <c r="A2660">
        <v>2659</v>
      </c>
      <c r="B2660" s="9" t="s">
        <v>194</v>
      </c>
      <c r="C2660" s="9" t="s">
        <v>228</v>
      </c>
      <c r="D2660" s="8">
        <v>31</v>
      </c>
      <c r="E2660" s="9" t="s">
        <v>648</v>
      </c>
      <c r="F2660" s="17">
        <v>54143</v>
      </c>
      <c r="G2660" s="17">
        <v>14.833</v>
      </c>
      <c r="H2660" s="17">
        <v>42.889000000000003</v>
      </c>
      <c r="I2660" s="9" t="s">
        <v>50</v>
      </c>
      <c r="J2660" s="9" t="s">
        <v>51</v>
      </c>
      <c r="K2660" s="9" t="s">
        <v>713</v>
      </c>
      <c r="L2660" s="9" t="str">
        <f>CONCATENATE(J2660,".",K2660)</f>
        <v>Quercus.costaricensis</v>
      </c>
      <c r="M2660" s="9" t="s">
        <v>51</v>
      </c>
      <c r="N2660" s="11">
        <v>42085</v>
      </c>
      <c r="O2660" s="64">
        <v>0</v>
      </c>
      <c r="P2660">
        <v>223</v>
      </c>
      <c r="Q2660">
        <v>2</v>
      </c>
      <c r="R2660" s="2">
        <v>168.5129860547425</v>
      </c>
      <c r="T2660">
        <f>(3.14*((P2660/2)^2))/1000000</f>
        <v>3.9037265000000002E-2</v>
      </c>
    </row>
    <row r="2661" spans="1:31" ht="15" customHeight="1">
      <c r="A2661">
        <v>2660</v>
      </c>
      <c r="B2661" s="9" t="s">
        <v>194</v>
      </c>
      <c r="C2661" s="9" t="s">
        <v>228</v>
      </c>
      <c r="D2661" s="8">
        <v>31</v>
      </c>
      <c r="E2661" s="9" t="s">
        <v>648</v>
      </c>
      <c r="F2661" s="17">
        <v>54144</v>
      </c>
      <c r="G2661" s="17">
        <v>15.333</v>
      </c>
      <c r="H2661" s="17">
        <v>42.860999999999997</v>
      </c>
      <c r="I2661" s="9" t="s">
        <v>93</v>
      </c>
      <c r="J2661" s="9" t="s">
        <v>94</v>
      </c>
      <c r="K2661" s="9" t="s">
        <v>725</v>
      </c>
      <c r="L2661" s="9" t="str">
        <f>CONCATENATE(J2661,".",K2661)</f>
        <v>Viburnum.costaricanun</v>
      </c>
      <c r="M2661" s="9" t="s">
        <v>94</v>
      </c>
      <c r="N2661" s="11">
        <v>42085</v>
      </c>
      <c r="O2661" s="64">
        <v>0</v>
      </c>
      <c r="P2661">
        <v>151</v>
      </c>
      <c r="Q2661">
        <v>2</v>
      </c>
      <c r="R2661" s="2">
        <v>100.15849833574818</v>
      </c>
      <c r="T2661">
        <f>(3.14*((P2661/2)^2))/1000000</f>
        <v>1.7898785E-2</v>
      </c>
    </row>
    <row r="2662" spans="1:31" ht="15" customHeight="1">
      <c r="A2662">
        <v>2661</v>
      </c>
      <c r="B2662" s="9" t="s">
        <v>194</v>
      </c>
      <c r="C2662" s="9" t="s">
        <v>228</v>
      </c>
      <c r="D2662" s="8">
        <v>31</v>
      </c>
      <c r="E2662" s="9" t="s">
        <v>648</v>
      </c>
      <c r="F2662" s="17">
        <v>54145</v>
      </c>
      <c r="G2662" s="17">
        <v>12.75</v>
      </c>
      <c r="H2662" s="17">
        <v>44</v>
      </c>
      <c r="I2662" s="9" t="s">
        <v>61</v>
      </c>
      <c r="J2662" s="9" t="s">
        <v>219</v>
      </c>
      <c r="K2662" s="9" t="s">
        <v>761</v>
      </c>
      <c r="L2662" s="9" t="str">
        <f>CONCATENATE(J2662,".",K2662)</f>
        <v>Zanthoxyllum.melanostictum</v>
      </c>
      <c r="M2662" s="9" t="s">
        <v>220</v>
      </c>
      <c r="N2662" s="11">
        <v>42085</v>
      </c>
      <c r="O2662" s="64">
        <v>0</v>
      </c>
      <c r="P2662">
        <v>143</v>
      </c>
      <c r="Q2662">
        <v>2</v>
      </c>
      <c r="R2662" s="2">
        <v>171.02900838828043</v>
      </c>
      <c r="T2662">
        <f>(3.14*((P2662/2)^2))/1000000</f>
        <v>1.6052465000000002E-2</v>
      </c>
      <c r="U2662" t="s">
        <v>26</v>
      </c>
      <c r="V2662" t="s">
        <v>236</v>
      </c>
      <c r="AB2662" t="s">
        <v>25</v>
      </c>
      <c r="AC2662" t="s">
        <v>26</v>
      </c>
      <c r="AD2662" t="s">
        <v>237</v>
      </c>
      <c r="AE2662" t="s">
        <v>238</v>
      </c>
    </row>
    <row r="2663" spans="1:31" ht="15" customHeight="1">
      <c r="A2663">
        <v>2662</v>
      </c>
      <c r="B2663" s="9" t="s">
        <v>194</v>
      </c>
      <c r="C2663" s="9" t="s">
        <v>228</v>
      </c>
      <c r="D2663" s="8">
        <v>32</v>
      </c>
      <c r="E2663" s="9" t="s">
        <v>648</v>
      </c>
      <c r="F2663" s="17">
        <v>54146</v>
      </c>
      <c r="G2663" s="17">
        <v>15.305</v>
      </c>
      <c r="H2663" s="17">
        <v>45.25</v>
      </c>
      <c r="I2663" s="9" t="s">
        <v>50</v>
      </c>
      <c r="J2663" s="9" t="s">
        <v>51</v>
      </c>
      <c r="K2663" s="9" t="s">
        <v>713</v>
      </c>
      <c r="L2663" s="9" t="str">
        <f>CONCATENATE(J2663,".",K2663)</f>
        <v>Quercus.costaricensis</v>
      </c>
      <c r="M2663" s="9" t="s">
        <v>51</v>
      </c>
      <c r="N2663" s="11">
        <v>42085</v>
      </c>
      <c r="O2663" s="64">
        <v>0</v>
      </c>
      <c r="P2663">
        <v>254</v>
      </c>
      <c r="Q2663">
        <v>2</v>
      </c>
      <c r="R2663" s="2">
        <v>104.81480480730076</v>
      </c>
      <c r="T2663">
        <f>(3.14*((P2663/2)^2))/1000000</f>
        <v>5.0645060000000006E-2</v>
      </c>
    </row>
    <row r="2664" spans="1:31" ht="15" customHeight="1">
      <c r="A2664">
        <v>2663</v>
      </c>
      <c r="B2664" s="9" t="s">
        <v>194</v>
      </c>
      <c r="C2664" s="9" t="s">
        <v>228</v>
      </c>
      <c r="D2664" s="8">
        <v>32</v>
      </c>
      <c r="E2664" s="9" t="s">
        <v>648</v>
      </c>
      <c r="F2664" s="17">
        <v>54147</v>
      </c>
      <c r="G2664" s="17">
        <v>14.888999999999999</v>
      </c>
      <c r="H2664" s="17">
        <v>47.582999999999998</v>
      </c>
      <c r="I2664" s="9" t="s">
        <v>50</v>
      </c>
      <c r="J2664" s="9" t="s">
        <v>51</v>
      </c>
      <c r="K2664" s="9" t="s">
        <v>713</v>
      </c>
      <c r="L2664" s="9" t="str">
        <f>CONCATENATE(J2664,".",K2664)</f>
        <v>Quercus.costaricensis</v>
      </c>
      <c r="M2664" s="9" t="s">
        <v>51</v>
      </c>
      <c r="N2664" s="11">
        <v>42085</v>
      </c>
      <c r="O2664" s="64">
        <v>0</v>
      </c>
      <c r="P2664">
        <v>69</v>
      </c>
      <c r="Q2664">
        <v>1</v>
      </c>
      <c r="R2664" s="2">
        <v>111.65070545765909</v>
      </c>
      <c r="T2664">
        <f>(3.14*((P2664/2)^2))/1000000</f>
        <v>3.7373850000000002E-3</v>
      </c>
    </row>
    <row r="2665" spans="1:31" ht="15" customHeight="1">
      <c r="A2665">
        <v>2664</v>
      </c>
      <c r="B2665" s="9" t="s">
        <v>194</v>
      </c>
      <c r="C2665" s="9" t="s">
        <v>228</v>
      </c>
      <c r="D2665" s="8">
        <v>32</v>
      </c>
      <c r="E2665" s="9" t="s">
        <v>648</v>
      </c>
      <c r="F2665" s="17">
        <v>54148</v>
      </c>
      <c r="G2665" s="17">
        <v>15.444000000000001</v>
      </c>
      <c r="H2665" s="17">
        <v>49.638999999999996</v>
      </c>
      <c r="I2665" s="9" t="s">
        <v>50</v>
      </c>
      <c r="J2665" s="9" t="s">
        <v>51</v>
      </c>
      <c r="K2665" s="9" t="s">
        <v>713</v>
      </c>
      <c r="L2665" s="9" t="str">
        <f>CONCATENATE(J2665,".",K2665)</f>
        <v>Quercus.costaricensis</v>
      </c>
      <c r="M2665" s="9" t="s">
        <v>51</v>
      </c>
      <c r="N2665" s="11">
        <v>42085</v>
      </c>
      <c r="O2665" s="64">
        <v>0</v>
      </c>
      <c r="P2665">
        <v>162</v>
      </c>
      <c r="Q2665">
        <v>2</v>
      </c>
      <c r="R2665" s="2">
        <v>108.05816096034707</v>
      </c>
      <c r="T2665">
        <f>(3.14*((P2665/2)^2))/1000000</f>
        <v>2.0601540000000002E-2</v>
      </c>
    </row>
    <row r="2666" spans="1:31" ht="15" customHeight="1">
      <c r="A2666">
        <v>2665</v>
      </c>
      <c r="B2666" s="9" t="s">
        <v>194</v>
      </c>
      <c r="C2666" s="9" t="s">
        <v>228</v>
      </c>
      <c r="D2666" s="8">
        <v>32</v>
      </c>
      <c r="E2666" s="9" t="s">
        <v>648</v>
      </c>
      <c r="F2666" s="17">
        <v>54149</v>
      </c>
      <c r="G2666" s="17">
        <v>14.722</v>
      </c>
      <c r="H2666" s="17">
        <v>49.694000000000003</v>
      </c>
      <c r="I2666" s="9" t="s">
        <v>50</v>
      </c>
      <c r="J2666" s="9" t="s">
        <v>51</v>
      </c>
      <c r="K2666" s="9" t="s">
        <v>713</v>
      </c>
      <c r="L2666" s="9" t="str">
        <f>CONCATENATE(J2666,".",K2666)</f>
        <v>Quercus.costaricensis</v>
      </c>
      <c r="M2666" s="9" t="s">
        <v>51</v>
      </c>
      <c r="N2666" s="11">
        <v>42085</v>
      </c>
      <c r="O2666" s="64">
        <v>0</v>
      </c>
      <c r="P2666">
        <v>150</v>
      </c>
      <c r="Q2666">
        <v>2</v>
      </c>
      <c r="R2666" s="2">
        <v>160.11562036658569</v>
      </c>
      <c r="T2666">
        <f>(3.14*((P2666/2)^2))/1000000</f>
        <v>1.7662500000000001E-2</v>
      </c>
    </row>
    <row r="2667" spans="1:31" ht="15" customHeight="1">
      <c r="A2667">
        <v>2666</v>
      </c>
      <c r="B2667" s="9" t="s">
        <v>194</v>
      </c>
      <c r="C2667" s="9" t="s">
        <v>228</v>
      </c>
      <c r="D2667" s="8">
        <v>32</v>
      </c>
      <c r="E2667" s="9" t="s">
        <v>648</v>
      </c>
      <c r="F2667" s="17">
        <v>54150</v>
      </c>
      <c r="G2667" s="17">
        <v>12.916</v>
      </c>
      <c r="H2667" s="17">
        <v>48.861000000000004</v>
      </c>
      <c r="I2667" s="9" t="s">
        <v>50</v>
      </c>
      <c r="J2667" s="9" t="s">
        <v>51</v>
      </c>
      <c r="K2667" s="9" t="s">
        <v>713</v>
      </c>
      <c r="L2667" s="9" t="str">
        <f>CONCATENATE(J2667,".",K2667)</f>
        <v>Quercus.costaricensis</v>
      </c>
      <c r="M2667" s="9" t="s">
        <v>51</v>
      </c>
      <c r="N2667" s="11">
        <v>42085</v>
      </c>
      <c r="O2667" s="64">
        <v>0</v>
      </c>
      <c r="P2667">
        <v>138</v>
      </c>
      <c r="Q2667">
        <v>2</v>
      </c>
      <c r="R2667" s="2">
        <v>179.17944947267691</v>
      </c>
      <c r="T2667">
        <f>(3.14*((P2667/2)^2))/1000000</f>
        <v>1.4949540000000001E-2</v>
      </c>
    </row>
    <row r="2668" spans="1:31" ht="15" customHeight="1">
      <c r="A2668">
        <v>2667</v>
      </c>
      <c r="B2668" s="9" t="s">
        <v>194</v>
      </c>
      <c r="C2668" s="9" t="s">
        <v>228</v>
      </c>
      <c r="D2668" s="8">
        <v>32</v>
      </c>
      <c r="E2668" s="9" t="s">
        <v>648</v>
      </c>
      <c r="F2668" s="17">
        <v>54151</v>
      </c>
      <c r="G2668" s="17">
        <v>11.222</v>
      </c>
      <c r="H2668" s="17">
        <v>48.111000000000004</v>
      </c>
      <c r="I2668" s="9" t="s">
        <v>50</v>
      </c>
      <c r="J2668" s="9" t="s">
        <v>51</v>
      </c>
      <c r="K2668" s="9" t="s">
        <v>713</v>
      </c>
      <c r="L2668" s="9" t="str">
        <f>CONCATENATE(J2668,".",K2668)</f>
        <v>Quercus.costaricensis</v>
      </c>
      <c r="M2668" s="9" t="s">
        <v>51</v>
      </c>
      <c r="N2668" s="11">
        <v>42085</v>
      </c>
      <c r="O2668" s="64">
        <v>0</v>
      </c>
      <c r="P2668">
        <v>52</v>
      </c>
      <c r="Q2668">
        <v>1</v>
      </c>
      <c r="R2668" s="2">
        <v>137.23703193939659</v>
      </c>
      <c r="T2668">
        <f>(3.14*((P2668/2)^2))/1000000</f>
        <v>2.1226399999999999E-3</v>
      </c>
    </row>
    <row r="2669" spans="1:31" ht="15" customHeight="1">
      <c r="A2669">
        <v>2668</v>
      </c>
      <c r="B2669" s="9" t="s">
        <v>194</v>
      </c>
      <c r="C2669" s="9" t="s">
        <v>228</v>
      </c>
      <c r="D2669" s="8">
        <v>33</v>
      </c>
      <c r="E2669" s="9" t="s">
        <v>648</v>
      </c>
      <c r="F2669" s="17">
        <v>54152</v>
      </c>
      <c r="G2669" s="17">
        <v>11.5</v>
      </c>
      <c r="H2669" s="17">
        <v>50.861000000000004</v>
      </c>
      <c r="I2669" s="9" t="s">
        <v>50</v>
      </c>
      <c r="J2669" s="9" t="s">
        <v>51</v>
      </c>
      <c r="K2669" s="9" t="s">
        <v>713</v>
      </c>
      <c r="L2669" s="9" t="str">
        <f>CONCATENATE(J2669,".",K2669)</f>
        <v>Quercus.costaricensis</v>
      </c>
      <c r="M2669" s="9" t="s">
        <v>51</v>
      </c>
      <c r="N2669" s="11">
        <v>42085</v>
      </c>
      <c r="O2669" s="64">
        <v>0</v>
      </c>
      <c r="P2669">
        <v>466</v>
      </c>
      <c r="Q2669">
        <v>3</v>
      </c>
      <c r="R2669" s="2">
        <v>102.54820525156009</v>
      </c>
      <c r="T2669">
        <f>(3.14*((P2669/2)^2))/1000000</f>
        <v>0.17046746000000002</v>
      </c>
    </row>
    <row r="2670" spans="1:31" ht="15" customHeight="1">
      <c r="A2670">
        <v>2669</v>
      </c>
      <c r="B2670" s="9" t="s">
        <v>194</v>
      </c>
      <c r="C2670" s="9" t="s">
        <v>228</v>
      </c>
      <c r="D2670" s="8">
        <v>33</v>
      </c>
      <c r="E2670" s="9" t="s">
        <v>648</v>
      </c>
      <c r="F2670" s="17">
        <v>54153</v>
      </c>
      <c r="G2670" s="17">
        <v>11.944000000000001</v>
      </c>
      <c r="H2670" s="17">
        <v>51.832999999999998</v>
      </c>
      <c r="I2670" s="9" t="s">
        <v>50</v>
      </c>
      <c r="J2670" s="9" t="s">
        <v>51</v>
      </c>
      <c r="K2670" s="9" t="s">
        <v>713</v>
      </c>
      <c r="L2670" s="9" t="str">
        <f>CONCATENATE(J2670,".",K2670)</f>
        <v>Quercus.costaricensis</v>
      </c>
      <c r="M2670" s="9" t="s">
        <v>51</v>
      </c>
      <c r="N2670" s="11">
        <v>42085</v>
      </c>
      <c r="O2670" s="64">
        <v>0</v>
      </c>
      <c r="P2670">
        <v>318</v>
      </c>
      <c r="Q2670">
        <v>3</v>
      </c>
      <c r="R2670" s="2">
        <v>150.28584087354571</v>
      </c>
      <c r="T2670">
        <f>(3.14*((P2670/2)^2))/1000000</f>
        <v>7.9382339999999996E-2</v>
      </c>
    </row>
    <row r="2671" spans="1:31" ht="15" customHeight="1">
      <c r="A2671">
        <v>2670</v>
      </c>
      <c r="B2671" s="9" t="s">
        <v>194</v>
      </c>
      <c r="C2671" s="9" t="s">
        <v>228</v>
      </c>
      <c r="D2671" s="8">
        <v>33</v>
      </c>
      <c r="E2671" s="9" t="s">
        <v>648</v>
      </c>
      <c r="F2671" s="17">
        <v>54154</v>
      </c>
      <c r="G2671" s="17">
        <v>12.138999999999999</v>
      </c>
      <c r="H2671" s="17">
        <v>52.305</v>
      </c>
      <c r="I2671" s="9" t="s">
        <v>50</v>
      </c>
      <c r="J2671" s="9" t="s">
        <v>51</v>
      </c>
      <c r="K2671" s="9" t="s">
        <v>713</v>
      </c>
      <c r="L2671" s="9" t="str">
        <f>CONCATENATE(J2671,".",K2671)</f>
        <v>Quercus.costaricensis</v>
      </c>
      <c r="M2671" s="9" t="s">
        <v>51</v>
      </c>
      <c r="N2671" s="11">
        <v>42085</v>
      </c>
      <c r="O2671" s="64">
        <v>0</v>
      </c>
      <c r="P2671">
        <v>65</v>
      </c>
      <c r="Q2671">
        <v>1</v>
      </c>
      <c r="R2671" s="2">
        <v>115.20312802665602</v>
      </c>
      <c r="T2671">
        <f>(3.14*((P2671/2)^2))/1000000</f>
        <v>3.3166250000000001E-3</v>
      </c>
      <c r="AE2671" t="s">
        <v>63</v>
      </c>
    </row>
    <row r="2672" spans="1:31" ht="15" customHeight="1">
      <c r="A2672">
        <v>2671</v>
      </c>
      <c r="B2672" s="9" t="s">
        <v>194</v>
      </c>
      <c r="C2672" s="9" t="s">
        <v>228</v>
      </c>
      <c r="D2672" s="8">
        <v>33</v>
      </c>
      <c r="E2672" s="9" t="s">
        <v>648</v>
      </c>
      <c r="F2672" s="17">
        <v>54155</v>
      </c>
      <c r="G2672" s="17">
        <v>13.555</v>
      </c>
      <c r="H2672" s="17">
        <v>54.5</v>
      </c>
      <c r="I2672" s="9" t="s">
        <v>50</v>
      </c>
      <c r="J2672" s="9" t="s">
        <v>51</v>
      </c>
      <c r="K2672" s="9" t="s">
        <v>713</v>
      </c>
      <c r="L2672" s="9" t="str">
        <f>CONCATENATE(J2672,".",K2672)</f>
        <v>Quercus.costaricensis</v>
      </c>
      <c r="M2672" s="9" t="s">
        <v>51</v>
      </c>
      <c r="N2672" s="11">
        <v>42085</v>
      </c>
      <c r="O2672" s="64">
        <v>0</v>
      </c>
      <c r="P2672">
        <v>477</v>
      </c>
      <c r="Q2672">
        <v>3</v>
      </c>
      <c r="R2672" s="2">
        <v>153.79250506547254</v>
      </c>
      <c r="T2672">
        <f>(3.14*((P2672/2)^2))/1000000</f>
        <v>0.17861026500000002</v>
      </c>
    </row>
    <row r="2673" spans="1:20" ht="15" customHeight="1">
      <c r="A2673">
        <v>2672</v>
      </c>
      <c r="B2673" s="9" t="s">
        <v>194</v>
      </c>
      <c r="C2673" s="9" t="s">
        <v>228</v>
      </c>
      <c r="D2673" s="8">
        <v>33</v>
      </c>
      <c r="E2673" s="9" t="s">
        <v>648</v>
      </c>
      <c r="F2673" s="17">
        <v>54156</v>
      </c>
      <c r="G2673" s="17">
        <v>14.694000000000001</v>
      </c>
      <c r="H2673" s="17">
        <v>51.777999999999999</v>
      </c>
      <c r="I2673" s="9" t="s">
        <v>50</v>
      </c>
      <c r="J2673" s="9" t="s">
        <v>51</v>
      </c>
      <c r="K2673" s="9" t="s">
        <v>713</v>
      </c>
      <c r="L2673" s="9" t="str">
        <f>CONCATENATE(J2673,".",K2673)</f>
        <v>Quercus.costaricensis</v>
      </c>
      <c r="M2673" s="9" t="s">
        <v>51</v>
      </c>
      <c r="N2673" s="11">
        <v>42085</v>
      </c>
      <c r="O2673" s="64">
        <v>0</v>
      </c>
      <c r="P2673">
        <v>175</v>
      </c>
      <c r="Q2673">
        <v>2</v>
      </c>
      <c r="R2673" s="2">
        <v>113.00790021366245</v>
      </c>
      <c r="T2673">
        <f>(3.14*((P2673/2)^2))/1000000</f>
        <v>2.4040624999999999E-2</v>
      </c>
    </row>
    <row r="2674" spans="1:20" ht="15" customHeight="1">
      <c r="A2674">
        <v>2673</v>
      </c>
      <c r="B2674" s="9" t="s">
        <v>194</v>
      </c>
      <c r="C2674" s="9" t="s">
        <v>228</v>
      </c>
      <c r="D2674" s="8">
        <v>34</v>
      </c>
      <c r="E2674" s="9" t="s">
        <v>648</v>
      </c>
      <c r="F2674" s="17">
        <v>54157</v>
      </c>
      <c r="G2674" s="17">
        <v>10.833</v>
      </c>
      <c r="H2674" s="17">
        <v>55.472000000000001</v>
      </c>
      <c r="I2674" s="9" t="s">
        <v>50</v>
      </c>
      <c r="J2674" s="9" t="s">
        <v>51</v>
      </c>
      <c r="K2674" s="9" t="s">
        <v>713</v>
      </c>
      <c r="L2674" s="9" t="str">
        <f>CONCATENATE(J2674,".",K2674)</f>
        <v>Quercus.costaricensis</v>
      </c>
      <c r="M2674" s="9" t="s">
        <v>51</v>
      </c>
      <c r="N2674" s="11">
        <v>42085</v>
      </c>
      <c r="O2674" s="64">
        <v>0</v>
      </c>
      <c r="P2674">
        <v>242</v>
      </c>
      <c r="Q2674">
        <v>2</v>
      </c>
      <c r="R2674" s="2">
        <v>101.34519883785141</v>
      </c>
      <c r="T2674">
        <f>(3.14*((P2674/2)^2))/1000000</f>
        <v>4.5972740000000005E-2</v>
      </c>
    </row>
    <row r="2675" spans="1:20" ht="15" customHeight="1">
      <c r="A2675">
        <v>2674</v>
      </c>
      <c r="B2675" s="9" t="s">
        <v>194</v>
      </c>
      <c r="C2675" s="9" t="s">
        <v>228</v>
      </c>
      <c r="D2675" s="8">
        <v>34</v>
      </c>
      <c r="E2675" s="9" t="s">
        <v>648</v>
      </c>
      <c r="F2675" s="17">
        <v>54158</v>
      </c>
      <c r="G2675" s="17">
        <v>14.222</v>
      </c>
      <c r="H2675" s="17">
        <v>58.082999999999998</v>
      </c>
      <c r="I2675" s="9" t="s">
        <v>50</v>
      </c>
      <c r="J2675" s="9" t="s">
        <v>51</v>
      </c>
      <c r="K2675" s="9" t="s">
        <v>713</v>
      </c>
      <c r="L2675" s="9" t="str">
        <f>CONCATENATE(J2675,".",K2675)</f>
        <v>Quercus.costaricensis</v>
      </c>
      <c r="M2675" s="9" t="s">
        <v>51</v>
      </c>
      <c r="N2675" s="11">
        <v>42085</v>
      </c>
      <c r="O2675" s="64">
        <v>0</v>
      </c>
      <c r="P2675">
        <v>260</v>
      </c>
      <c r="Q2675">
        <v>2</v>
      </c>
      <c r="R2675" s="2">
        <v>150.65103817456068</v>
      </c>
      <c r="T2675">
        <f>(3.14*((P2675/2)^2))/1000000</f>
        <v>5.3066000000000002E-2</v>
      </c>
    </row>
    <row r="2676" spans="1:20" ht="15" customHeight="1">
      <c r="A2676">
        <v>2675</v>
      </c>
      <c r="B2676" s="9" t="s">
        <v>194</v>
      </c>
      <c r="C2676" s="9" t="s">
        <v>228</v>
      </c>
      <c r="D2676" s="8">
        <v>44</v>
      </c>
      <c r="E2676" s="9" t="s">
        <v>648</v>
      </c>
      <c r="F2676" s="17">
        <v>54159</v>
      </c>
      <c r="G2676" s="17">
        <v>16</v>
      </c>
      <c r="H2676" s="17">
        <v>59.415999999999997</v>
      </c>
      <c r="I2676" s="9" t="s">
        <v>50</v>
      </c>
      <c r="J2676" s="9" t="s">
        <v>51</v>
      </c>
      <c r="K2676" s="9" t="s">
        <v>713</v>
      </c>
      <c r="L2676" s="9" t="str">
        <f>CONCATENATE(J2676,".",K2676)</f>
        <v>Quercus.costaricensis</v>
      </c>
      <c r="M2676" s="9" t="s">
        <v>51</v>
      </c>
      <c r="N2676" s="11">
        <v>42085</v>
      </c>
      <c r="O2676" s="64">
        <v>0</v>
      </c>
      <c r="P2676">
        <v>175</v>
      </c>
      <c r="Q2676">
        <v>2</v>
      </c>
      <c r="R2676" s="2">
        <v>144.9302072489667</v>
      </c>
      <c r="T2676">
        <f>(3.14*((P2676/2)^2))/1000000</f>
        <v>2.4040624999999999E-2</v>
      </c>
    </row>
    <row r="2677" spans="1:20" ht="15" customHeight="1">
      <c r="A2677">
        <v>2676</v>
      </c>
      <c r="B2677" s="9" t="s">
        <v>194</v>
      </c>
      <c r="C2677" s="9" t="s">
        <v>228</v>
      </c>
      <c r="D2677" s="8">
        <v>44</v>
      </c>
      <c r="E2677" s="9" t="s">
        <v>648</v>
      </c>
      <c r="F2677" s="17">
        <v>54160</v>
      </c>
      <c r="G2677" s="17">
        <v>17.666</v>
      </c>
      <c r="H2677" s="17">
        <v>58.832999999999998</v>
      </c>
      <c r="I2677" s="9" t="s">
        <v>50</v>
      </c>
      <c r="J2677" s="9" t="s">
        <v>51</v>
      </c>
      <c r="K2677" s="9" t="s">
        <v>713</v>
      </c>
      <c r="L2677" s="9" t="str">
        <f>CONCATENATE(J2677,".",K2677)</f>
        <v>Quercus.costaricensis</v>
      </c>
      <c r="M2677" s="9" t="s">
        <v>51</v>
      </c>
      <c r="N2677" s="11">
        <v>42085</v>
      </c>
      <c r="O2677" s="64">
        <v>0</v>
      </c>
      <c r="P2677">
        <v>455</v>
      </c>
      <c r="Q2677">
        <v>3</v>
      </c>
      <c r="R2677" s="2">
        <v>173.25337458475929</v>
      </c>
      <c r="T2677">
        <f>(3.14*((P2677/2)^2))/1000000</f>
        <v>0.162514625</v>
      </c>
    </row>
    <row r="2678" spans="1:20" ht="15" customHeight="1">
      <c r="A2678">
        <v>2677</v>
      </c>
      <c r="B2678" s="9" t="s">
        <v>194</v>
      </c>
      <c r="C2678" s="9" t="s">
        <v>228</v>
      </c>
      <c r="D2678" s="8">
        <v>44</v>
      </c>
      <c r="E2678" s="9" t="s">
        <v>648</v>
      </c>
      <c r="F2678" s="17">
        <v>54161</v>
      </c>
      <c r="G2678" s="17">
        <v>19.5</v>
      </c>
      <c r="H2678" s="17">
        <v>56.027999999999999</v>
      </c>
      <c r="I2678" s="9" t="s">
        <v>93</v>
      </c>
      <c r="J2678" s="9" t="s">
        <v>94</v>
      </c>
      <c r="K2678" s="9" t="s">
        <v>725</v>
      </c>
      <c r="L2678" s="9" t="str">
        <f>CONCATENATE(J2678,".",K2678)</f>
        <v>Viburnum.costaricanun</v>
      </c>
      <c r="M2678" s="9" t="s">
        <v>94</v>
      </c>
      <c r="N2678" s="11">
        <v>42085</v>
      </c>
      <c r="O2678" s="64">
        <v>0</v>
      </c>
      <c r="P2678">
        <v>62</v>
      </c>
      <c r="Q2678">
        <v>1</v>
      </c>
      <c r="R2678" s="2">
        <v>137.14852626454859</v>
      </c>
      <c r="T2678">
        <f>(3.14*((P2678/2)^2))/1000000</f>
        <v>3.01754E-3</v>
      </c>
    </row>
    <row r="2679" spans="1:20" ht="15" customHeight="1">
      <c r="A2679">
        <v>2678</v>
      </c>
      <c r="B2679" s="9" t="s">
        <v>194</v>
      </c>
      <c r="C2679" s="9" t="s">
        <v>228</v>
      </c>
      <c r="D2679" s="8">
        <v>44</v>
      </c>
      <c r="E2679" s="9" t="s">
        <v>648</v>
      </c>
      <c r="F2679" s="17">
        <v>54162</v>
      </c>
      <c r="G2679" s="17">
        <v>17.777999999999999</v>
      </c>
      <c r="H2679" s="17">
        <v>55.277999999999999</v>
      </c>
      <c r="I2679" s="9" t="s">
        <v>50</v>
      </c>
      <c r="J2679" s="9" t="s">
        <v>51</v>
      </c>
      <c r="K2679" s="9" t="s">
        <v>713</v>
      </c>
      <c r="L2679" s="9" t="str">
        <f>CONCATENATE(J2679,".",K2679)</f>
        <v>Quercus.costaricensis</v>
      </c>
      <c r="M2679" s="9" t="s">
        <v>51</v>
      </c>
      <c r="N2679" s="11">
        <v>42085</v>
      </c>
      <c r="O2679" s="64">
        <v>0</v>
      </c>
      <c r="P2679">
        <v>344</v>
      </c>
      <c r="Q2679">
        <v>3</v>
      </c>
      <c r="R2679" s="2">
        <v>186.53660672827837</v>
      </c>
      <c r="T2679">
        <f>(3.14*((P2679/2)^2))/1000000</f>
        <v>9.2893760000000006E-2</v>
      </c>
    </row>
    <row r="2680" spans="1:20" ht="15" customHeight="1">
      <c r="A2680">
        <v>2679</v>
      </c>
      <c r="B2680" s="9" t="s">
        <v>194</v>
      </c>
      <c r="C2680" s="9" t="s">
        <v>228</v>
      </c>
      <c r="D2680" s="8">
        <v>44</v>
      </c>
      <c r="E2680" s="9" t="s">
        <v>648</v>
      </c>
      <c r="F2680" s="17">
        <v>54163</v>
      </c>
      <c r="G2680" s="17">
        <v>15.416</v>
      </c>
      <c r="H2680" s="17">
        <v>55.805</v>
      </c>
      <c r="I2680" s="9" t="s">
        <v>50</v>
      </c>
      <c r="J2680" s="9" t="s">
        <v>51</v>
      </c>
      <c r="K2680" s="9" t="s">
        <v>713</v>
      </c>
      <c r="L2680" s="9" t="str">
        <f>CONCATENATE(J2680,".",K2680)</f>
        <v>Quercus.costaricensis</v>
      </c>
      <c r="M2680" s="9" t="s">
        <v>51</v>
      </c>
      <c r="N2680" s="11">
        <v>42085</v>
      </c>
      <c r="O2680" s="64">
        <v>0</v>
      </c>
      <c r="P2680">
        <v>325</v>
      </c>
      <c r="Q2680">
        <v>3</v>
      </c>
      <c r="R2680" s="2">
        <v>174.14864708279043</v>
      </c>
      <c r="T2680">
        <f>(3.14*((P2680/2)^2))/1000000</f>
        <v>8.2915625000000007E-2</v>
      </c>
    </row>
    <row r="2681" spans="1:20" ht="15" customHeight="1">
      <c r="A2681">
        <v>2680</v>
      </c>
      <c r="B2681" s="9" t="s">
        <v>194</v>
      </c>
      <c r="C2681" s="9" t="s">
        <v>228</v>
      </c>
      <c r="D2681" s="8">
        <v>43</v>
      </c>
      <c r="E2681" s="9" t="s">
        <v>648</v>
      </c>
      <c r="F2681" s="17">
        <v>54164</v>
      </c>
      <c r="G2681" s="17">
        <v>18.888999999999999</v>
      </c>
      <c r="H2681" s="17">
        <v>55</v>
      </c>
      <c r="I2681" s="9" t="s">
        <v>50</v>
      </c>
      <c r="J2681" s="9" t="s">
        <v>51</v>
      </c>
      <c r="K2681" s="9" t="s">
        <v>713</v>
      </c>
      <c r="L2681" s="9" t="str">
        <f>CONCATENATE(J2681,".",K2681)</f>
        <v>Quercus.costaricensis</v>
      </c>
      <c r="M2681" s="9" t="s">
        <v>51</v>
      </c>
      <c r="N2681" s="11">
        <v>42085</v>
      </c>
      <c r="O2681" s="64">
        <v>0</v>
      </c>
      <c r="P2681">
        <v>542</v>
      </c>
      <c r="Q2681">
        <v>4</v>
      </c>
      <c r="R2681" s="2">
        <v>192.24474215883367</v>
      </c>
      <c r="T2681">
        <f>(3.14*((P2681/2)^2))/1000000</f>
        <v>0.23060474000000003</v>
      </c>
    </row>
    <row r="2682" spans="1:20" ht="15" customHeight="1">
      <c r="A2682">
        <v>2681</v>
      </c>
      <c r="B2682" s="9" t="s">
        <v>194</v>
      </c>
      <c r="C2682" s="9" t="s">
        <v>228</v>
      </c>
      <c r="D2682" s="8">
        <v>43</v>
      </c>
      <c r="E2682" s="9" t="s">
        <v>648</v>
      </c>
      <c r="F2682" s="17">
        <v>54165</v>
      </c>
      <c r="G2682" s="17">
        <v>19.832999999999998</v>
      </c>
      <c r="H2682" s="17">
        <v>53.082999999999998</v>
      </c>
      <c r="I2682" s="9" t="s">
        <v>50</v>
      </c>
      <c r="J2682" s="9" t="s">
        <v>51</v>
      </c>
      <c r="K2682" s="9" t="s">
        <v>713</v>
      </c>
      <c r="L2682" s="9" t="str">
        <f>CONCATENATE(J2682,".",K2682)</f>
        <v>Quercus.costaricensis</v>
      </c>
      <c r="M2682" s="9" t="s">
        <v>51</v>
      </c>
      <c r="N2682" s="11">
        <v>42085</v>
      </c>
      <c r="O2682" s="64">
        <v>0</v>
      </c>
      <c r="P2682">
        <v>447</v>
      </c>
      <c r="Q2682">
        <v>3</v>
      </c>
      <c r="R2682" s="2">
        <v>170.53814331913296</v>
      </c>
      <c r="T2682">
        <f>(3.14*((P2682/2)^2))/1000000</f>
        <v>0.15685006500000001</v>
      </c>
    </row>
    <row r="2683" spans="1:20" ht="15" customHeight="1">
      <c r="A2683">
        <v>2682</v>
      </c>
      <c r="B2683" s="9" t="s">
        <v>194</v>
      </c>
      <c r="C2683" s="9" t="s">
        <v>228</v>
      </c>
      <c r="D2683" s="8">
        <v>43</v>
      </c>
      <c r="E2683" s="9" t="s">
        <v>648</v>
      </c>
      <c r="F2683" s="17">
        <v>54166</v>
      </c>
      <c r="G2683" s="17">
        <v>19.666</v>
      </c>
      <c r="H2683" s="17">
        <v>50.527999999999999</v>
      </c>
      <c r="I2683" s="9" t="s">
        <v>56</v>
      </c>
      <c r="J2683" s="9" t="s">
        <v>57</v>
      </c>
      <c r="K2683" s="9" t="s">
        <v>772</v>
      </c>
      <c r="L2683" s="9" t="str">
        <f>CONCATENATE(J2683,".",K2683)</f>
        <v>Symplocos.serrulata</v>
      </c>
      <c r="M2683" s="9" t="s">
        <v>769</v>
      </c>
      <c r="N2683" s="11">
        <v>42085</v>
      </c>
      <c r="O2683" s="64">
        <v>0</v>
      </c>
      <c r="P2683">
        <v>66</v>
      </c>
      <c r="Q2683">
        <v>1</v>
      </c>
      <c r="R2683" s="2">
        <v>109.66874041689411</v>
      </c>
      <c r="T2683">
        <f>(3.14*((P2683/2)^2))/1000000</f>
        <v>3.41946E-3</v>
      </c>
    </row>
    <row r="2684" spans="1:20" ht="15" customHeight="1">
      <c r="A2684">
        <v>2683</v>
      </c>
      <c r="B2684" s="9" t="s">
        <v>194</v>
      </c>
      <c r="C2684" s="9" t="s">
        <v>228</v>
      </c>
      <c r="D2684" s="8">
        <v>43</v>
      </c>
      <c r="E2684" s="9" t="s">
        <v>648</v>
      </c>
      <c r="F2684" s="17">
        <v>54167</v>
      </c>
      <c r="G2684" s="17">
        <v>17.055</v>
      </c>
      <c r="H2684" s="17">
        <v>50.805</v>
      </c>
      <c r="I2684" s="9" t="s">
        <v>50</v>
      </c>
      <c r="J2684" s="9" t="s">
        <v>51</v>
      </c>
      <c r="K2684" s="9" t="s">
        <v>713</v>
      </c>
      <c r="L2684" s="9" t="str">
        <f>CONCATENATE(J2684,".",K2684)</f>
        <v>Quercus.costaricensis</v>
      </c>
      <c r="M2684" s="9" t="s">
        <v>51</v>
      </c>
      <c r="N2684" s="11">
        <v>42085</v>
      </c>
      <c r="O2684" s="64">
        <v>0</v>
      </c>
      <c r="P2684">
        <v>206</v>
      </c>
      <c r="Q2684">
        <v>2</v>
      </c>
      <c r="R2684" s="2">
        <v>106.87268224962793</v>
      </c>
      <c r="T2684">
        <f>(3.14*((P2684/2)^2))/1000000</f>
        <v>3.3312260000000003E-2</v>
      </c>
    </row>
    <row r="2685" spans="1:20" ht="15" customHeight="1">
      <c r="A2685">
        <v>2684</v>
      </c>
      <c r="B2685" s="9" t="s">
        <v>194</v>
      </c>
      <c r="C2685" s="9" t="s">
        <v>228</v>
      </c>
      <c r="D2685" s="8">
        <v>42</v>
      </c>
      <c r="E2685" s="9" t="s">
        <v>648</v>
      </c>
      <c r="F2685" s="17">
        <v>54168</v>
      </c>
      <c r="G2685" s="17">
        <v>18.555</v>
      </c>
      <c r="H2685" s="17">
        <v>48.805</v>
      </c>
      <c r="I2685" s="9" t="s">
        <v>50</v>
      </c>
      <c r="J2685" s="9" t="s">
        <v>51</v>
      </c>
      <c r="K2685" s="9" t="s">
        <v>713</v>
      </c>
      <c r="L2685" s="9" t="str">
        <f>CONCATENATE(J2685,".",K2685)</f>
        <v>Quercus.costaricensis</v>
      </c>
      <c r="M2685" s="9" t="s">
        <v>51</v>
      </c>
      <c r="N2685" s="11">
        <v>42085</v>
      </c>
      <c r="O2685" s="64">
        <v>0</v>
      </c>
      <c r="P2685">
        <v>255</v>
      </c>
      <c r="Q2685">
        <v>2</v>
      </c>
      <c r="R2685" s="2">
        <v>129.87787717711765</v>
      </c>
      <c r="T2685">
        <f>(3.14*((P2685/2)^2))/1000000</f>
        <v>5.1044625000000003E-2</v>
      </c>
    </row>
    <row r="2686" spans="1:20" ht="15" customHeight="1">
      <c r="A2686">
        <v>2685</v>
      </c>
      <c r="B2686" s="9" t="s">
        <v>194</v>
      </c>
      <c r="C2686" s="9" t="s">
        <v>228</v>
      </c>
      <c r="D2686" s="8">
        <v>42</v>
      </c>
      <c r="E2686" s="9" t="s">
        <v>648</v>
      </c>
      <c r="F2686" s="17">
        <v>54169</v>
      </c>
      <c r="G2686" s="17">
        <v>18.472000000000001</v>
      </c>
      <c r="H2686" s="17">
        <v>46.889000000000003</v>
      </c>
      <c r="I2686" s="9" t="s">
        <v>50</v>
      </c>
      <c r="J2686" s="9" t="s">
        <v>51</v>
      </c>
      <c r="K2686" s="9" t="s">
        <v>713</v>
      </c>
      <c r="L2686" s="9" t="str">
        <f>CONCATENATE(J2686,".",K2686)</f>
        <v>Quercus.costaricensis</v>
      </c>
      <c r="M2686" s="9" t="s">
        <v>51</v>
      </c>
      <c r="N2686" s="11">
        <v>42085</v>
      </c>
      <c r="O2686" s="64">
        <v>0</v>
      </c>
      <c r="P2686">
        <v>309</v>
      </c>
      <c r="Q2686">
        <v>3</v>
      </c>
      <c r="R2686" s="2">
        <v>142.40613318633359</v>
      </c>
      <c r="T2686">
        <f>(3.14*((P2686/2)^2))/1000000</f>
        <v>7.4952585000000002E-2</v>
      </c>
    </row>
    <row r="2687" spans="1:20" ht="15" customHeight="1">
      <c r="A2687">
        <v>2686</v>
      </c>
      <c r="B2687" s="9" t="s">
        <v>194</v>
      </c>
      <c r="C2687" s="9" t="s">
        <v>228</v>
      </c>
      <c r="D2687" s="8">
        <v>42</v>
      </c>
      <c r="E2687" s="9" t="s">
        <v>648</v>
      </c>
      <c r="F2687" s="17">
        <v>54170</v>
      </c>
      <c r="G2687" s="17">
        <v>18.472000000000001</v>
      </c>
      <c r="H2687" s="17">
        <v>45.694000000000003</v>
      </c>
      <c r="I2687" s="9" t="s">
        <v>50</v>
      </c>
      <c r="J2687" s="9" t="s">
        <v>51</v>
      </c>
      <c r="K2687" s="9" t="s">
        <v>713</v>
      </c>
      <c r="L2687" s="9" t="str">
        <f>CONCATENATE(J2687,".",K2687)</f>
        <v>Quercus.costaricensis</v>
      </c>
      <c r="M2687" s="9" t="s">
        <v>51</v>
      </c>
      <c r="N2687" s="11">
        <v>42085</v>
      </c>
      <c r="O2687" s="64">
        <v>0</v>
      </c>
      <c r="P2687">
        <v>427</v>
      </c>
      <c r="Q2687">
        <v>3</v>
      </c>
      <c r="R2687" s="2">
        <v>142.76118807312861</v>
      </c>
      <c r="T2687">
        <f>(3.14*((P2687/2)^2))/1000000</f>
        <v>0.143128265</v>
      </c>
    </row>
    <row r="2688" spans="1:20" ht="15" customHeight="1">
      <c r="A2688">
        <v>2687</v>
      </c>
      <c r="B2688" s="9" t="s">
        <v>194</v>
      </c>
      <c r="C2688" s="9" t="s">
        <v>228</v>
      </c>
      <c r="D2688" s="8">
        <v>42</v>
      </c>
      <c r="E2688" s="9" t="s">
        <v>648</v>
      </c>
      <c r="F2688" s="17">
        <v>54171</v>
      </c>
      <c r="G2688" s="17">
        <v>19.832999999999998</v>
      </c>
      <c r="H2688" s="17">
        <v>47.5</v>
      </c>
      <c r="I2688" s="9" t="s">
        <v>93</v>
      </c>
      <c r="J2688" s="9" t="s">
        <v>94</v>
      </c>
      <c r="K2688" s="9" t="s">
        <v>725</v>
      </c>
      <c r="L2688" s="9" t="str">
        <f>CONCATENATE(J2688,".",K2688)</f>
        <v>Viburnum.costaricanun</v>
      </c>
      <c r="M2688" s="9" t="s">
        <v>94</v>
      </c>
      <c r="N2688" s="11">
        <v>42085</v>
      </c>
      <c r="O2688" s="64">
        <v>0</v>
      </c>
      <c r="P2688">
        <v>170</v>
      </c>
      <c r="Q2688">
        <v>2</v>
      </c>
      <c r="R2688" s="2">
        <v>121.16283390147774</v>
      </c>
      <c r="T2688">
        <f>(3.14*((P2688/2)^2))/1000000</f>
        <v>2.2686499999999998E-2</v>
      </c>
    </row>
    <row r="2689" spans="1:31" ht="15" customHeight="1">
      <c r="A2689">
        <v>2688</v>
      </c>
      <c r="B2689" s="9" t="s">
        <v>194</v>
      </c>
      <c r="C2689" s="9" t="s">
        <v>228</v>
      </c>
      <c r="D2689" s="8">
        <v>42</v>
      </c>
      <c r="E2689" s="9" t="s">
        <v>648</v>
      </c>
      <c r="F2689" s="17">
        <v>54172</v>
      </c>
      <c r="G2689" s="17">
        <v>16</v>
      </c>
      <c r="H2689" s="17">
        <v>46.805</v>
      </c>
      <c r="I2689" s="9" t="s">
        <v>50</v>
      </c>
      <c r="J2689" s="9" t="s">
        <v>51</v>
      </c>
      <c r="K2689" s="9" t="s">
        <v>713</v>
      </c>
      <c r="L2689" s="9" t="str">
        <f>CONCATENATE(J2689,".",K2689)</f>
        <v>Quercus.costaricensis</v>
      </c>
      <c r="M2689" s="9" t="s">
        <v>51</v>
      </c>
      <c r="N2689" s="11">
        <v>42085</v>
      </c>
      <c r="O2689" s="64">
        <v>0</v>
      </c>
      <c r="P2689">
        <v>51</v>
      </c>
      <c r="Q2689">
        <v>1</v>
      </c>
      <c r="R2689" s="2">
        <v>164.68114371241256</v>
      </c>
      <c r="T2689">
        <f>(3.14*((P2689/2)^2))/1000000</f>
        <v>2.041785E-3</v>
      </c>
    </row>
    <row r="2690" spans="1:31" ht="15" customHeight="1">
      <c r="A2690">
        <v>2689</v>
      </c>
      <c r="B2690" s="9" t="s">
        <v>194</v>
      </c>
      <c r="C2690" s="9" t="s">
        <v>228</v>
      </c>
      <c r="D2690" s="8">
        <v>41</v>
      </c>
      <c r="E2690" s="9" t="s">
        <v>648</v>
      </c>
      <c r="F2690" s="17">
        <v>54173</v>
      </c>
      <c r="G2690" s="17">
        <v>19.916</v>
      </c>
      <c r="H2690" s="17">
        <v>43.5</v>
      </c>
      <c r="I2690" s="9" t="s">
        <v>50</v>
      </c>
      <c r="J2690" s="9" t="s">
        <v>51</v>
      </c>
      <c r="K2690" s="9" t="s">
        <v>713</v>
      </c>
      <c r="L2690" s="9" t="str">
        <f>CONCATENATE(J2690,".",K2690)</f>
        <v>Quercus.costaricensis</v>
      </c>
      <c r="M2690" s="9" t="s">
        <v>51</v>
      </c>
      <c r="N2690" s="11">
        <v>42085</v>
      </c>
      <c r="O2690" s="64">
        <v>0</v>
      </c>
      <c r="P2690">
        <v>495</v>
      </c>
      <c r="Q2690">
        <v>3</v>
      </c>
      <c r="R2690" s="2">
        <v>189.83755017742976</v>
      </c>
      <c r="S2690">
        <v>230</v>
      </c>
      <c r="T2690">
        <f>(3.14*((P2690/2)^2))/1000000</f>
        <v>0.19234462499999999</v>
      </c>
      <c r="U2690" t="s">
        <v>48</v>
      </c>
      <c r="AE2690" t="s">
        <v>239</v>
      </c>
    </row>
    <row r="2691" spans="1:31" ht="15" customHeight="1">
      <c r="A2691">
        <v>2690</v>
      </c>
      <c r="B2691" s="9" t="s">
        <v>194</v>
      </c>
      <c r="C2691" s="9" t="s">
        <v>228</v>
      </c>
      <c r="D2691" s="8">
        <v>41</v>
      </c>
      <c r="E2691" s="9" t="s">
        <v>648</v>
      </c>
      <c r="F2691" s="17">
        <v>54174</v>
      </c>
      <c r="G2691" s="17">
        <v>19.75</v>
      </c>
      <c r="H2691" s="17">
        <v>43.082999999999998</v>
      </c>
      <c r="I2691" s="9" t="s">
        <v>50</v>
      </c>
      <c r="J2691" s="9" t="s">
        <v>51</v>
      </c>
      <c r="K2691" s="9" t="s">
        <v>713</v>
      </c>
      <c r="L2691" s="9" t="str">
        <f>CONCATENATE(J2691,".",K2691)</f>
        <v>Quercus.costaricensis</v>
      </c>
      <c r="M2691" s="9" t="s">
        <v>51</v>
      </c>
      <c r="N2691" s="11">
        <v>42085</v>
      </c>
      <c r="O2691" s="64">
        <v>0</v>
      </c>
      <c r="P2691">
        <v>73</v>
      </c>
      <c r="Q2691">
        <v>1</v>
      </c>
      <c r="R2691" s="2">
        <v>138.28823080698325</v>
      </c>
      <c r="T2691">
        <f>(3.14*((P2691/2)^2))/1000000</f>
        <v>4.1832650000000002E-3</v>
      </c>
    </row>
    <row r="2692" spans="1:31" ht="15" customHeight="1">
      <c r="A2692">
        <v>2691</v>
      </c>
      <c r="B2692" s="9" t="s">
        <v>194</v>
      </c>
      <c r="C2692" s="9" t="s">
        <v>240</v>
      </c>
      <c r="D2692" s="8">
        <v>11</v>
      </c>
      <c r="E2692" s="9" t="s">
        <v>648</v>
      </c>
      <c r="F2692" s="17">
        <v>54175</v>
      </c>
      <c r="G2692" s="17">
        <v>3.722</v>
      </c>
      <c r="H2692" s="17">
        <v>60.472000000000001</v>
      </c>
      <c r="I2692" s="9" t="s">
        <v>50</v>
      </c>
      <c r="J2692" s="9" t="s">
        <v>51</v>
      </c>
      <c r="K2692" s="9" t="s">
        <v>713</v>
      </c>
      <c r="L2692" s="9" t="str">
        <f>CONCATENATE(J2692,".",K2692)</f>
        <v>Quercus.costaricensis</v>
      </c>
      <c r="M2692" s="9" t="s">
        <v>51</v>
      </c>
      <c r="N2692" s="11">
        <v>42085</v>
      </c>
      <c r="O2692" s="64">
        <v>0</v>
      </c>
      <c r="P2692">
        <v>606</v>
      </c>
      <c r="Q2692">
        <v>4</v>
      </c>
      <c r="R2692" s="2">
        <v>112.4692263556298</v>
      </c>
      <c r="S2692">
        <v>200</v>
      </c>
      <c r="T2692">
        <f>(3.14*((P2692/2)^2))/1000000</f>
        <v>0.28828026000000001</v>
      </c>
      <c r="U2692" t="s">
        <v>48</v>
      </c>
      <c r="V2692" t="s">
        <v>30</v>
      </c>
      <c r="W2692">
        <v>229</v>
      </c>
      <c r="AE2692" t="s">
        <v>213</v>
      </c>
    </row>
    <row r="2693" spans="1:31" ht="15" customHeight="1">
      <c r="A2693">
        <v>2692</v>
      </c>
      <c r="B2693" s="9" t="s">
        <v>194</v>
      </c>
      <c r="C2693" s="9" t="s">
        <v>240</v>
      </c>
      <c r="D2693" s="8">
        <v>11</v>
      </c>
      <c r="E2693" s="9" t="s">
        <v>648</v>
      </c>
      <c r="F2693" s="17">
        <v>54176</v>
      </c>
      <c r="G2693" s="17">
        <v>4.8330000000000002</v>
      </c>
      <c r="H2693" s="17">
        <v>61.139000000000003</v>
      </c>
      <c r="I2693" s="9" t="s">
        <v>50</v>
      </c>
      <c r="J2693" s="9" t="s">
        <v>51</v>
      </c>
      <c r="K2693" s="9" t="s">
        <v>713</v>
      </c>
      <c r="L2693" s="9" t="str">
        <f>CONCATENATE(J2693,".",K2693)</f>
        <v>Quercus.costaricensis</v>
      </c>
      <c r="M2693" s="9" t="s">
        <v>51</v>
      </c>
      <c r="N2693" s="11">
        <v>42085</v>
      </c>
      <c r="O2693" s="64">
        <v>0</v>
      </c>
      <c r="P2693">
        <v>249</v>
      </c>
      <c r="Q2693">
        <v>2</v>
      </c>
      <c r="R2693" s="2">
        <v>115.86042845223162</v>
      </c>
      <c r="T2693">
        <f>(3.14*((P2693/2)^2))/1000000</f>
        <v>4.8670785000000001E-2</v>
      </c>
    </row>
    <row r="2694" spans="1:31" ht="15" customHeight="1">
      <c r="A2694">
        <v>2693</v>
      </c>
      <c r="B2694" s="9" t="s">
        <v>194</v>
      </c>
      <c r="C2694" s="9" t="s">
        <v>240</v>
      </c>
      <c r="D2694" s="8">
        <v>12</v>
      </c>
      <c r="E2694" s="9" t="s">
        <v>648</v>
      </c>
      <c r="F2694" s="17">
        <v>54177</v>
      </c>
      <c r="G2694" s="17">
        <v>0.19400000000000001</v>
      </c>
      <c r="H2694" s="17">
        <v>65.082999999999998</v>
      </c>
      <c r="I2694" s="9" t="s">
        <v>50</v>
      </c>
      <c r="J2694" s="9" t="s">
        <v>51</v>
      </c>
      <c r="K2694" s="9" t="s">
        <v>713</v>
      </c>
      <c r="L2694" s="9" t="str">
        <f>CONCATENATE(J2694,".",K2694)</f>
        <v>Quercus.costaricensis</v>
      </c>
      <c r="M2694" s="9" t="s">
        <v>51</v>
      </c>
      <c r="N2694" s="11">
        <v>42085</v>
      </c>
      <c r="O2694" s="64">
        <v>0</v>
      </c>
      <c r="P2694">
        <v>556</v>
      </c>
      <c r="Q2694">
        <v>4</v>
      </c>
      <c r="R2694" s="2">
        <v>197.94026720291765</v>
      </c>
      <c r="T2694">
        <f>(3.14*((P2694/2)^2))/1000000</f>
        <v>0.24267176000000001</v>
      </c>
    </row>
    <row r="2695" spans="1:31" ht="15" customHeight="1">
      <c r="A2695">
        <v>2694</v>
      </c>
      <c r="B2695" s="9" t="s">
        <v>194</v>
      </c>
      <c r="C2695" s="9" t="s">
        <v>240</v>
      </c>
      <c r="D2695" s="8">
        <v>12</v>
      </c>
      <c r="E2695" s="9" t="s">
        <v>648</v>
      </c>
      <c r="F2695" s="17">
        <v>54178</v>
      </c>
      <c r="G2695" s="17">
        <v>2.306</v>
      </c>
      <c r="H2695" s="17">
        <v>68.278000000000006</v>
      </c>
      <c r="I2695" s="9" t="s">
        <v>22</v>
      </c>
      <c r="J2695" s="9" t="s">
        <v>516</v>
      </c>
      <c r="K2695" s="9" t="s">
        <v>503</v>
      </c>
      <c r="L2695" s="9" t="str">
        <f>CONCATENATE(J2695,".",K2695)</f>
        <v>Laurel.sp1</v>
      </c>
      <c r="M2695" s="9" t="s">
        <v>197</v>
      </c>
      <c r="N2695" s="11">
        <v>42085</v>
      </c>
      <c r="O2695" s="64">
        <v>0</v>
      </c>
      <c r="P2695">
        <v>165</v>
      </c>
      <c r="Q2695">
        <v>2</v>
      </c>
      <c r="R2695" s="2">
        <v>191.66638346480664</v>
      </c>
      <c r="T2695">
        <f>(3.14*((P2695/2)^2))/1000000</f>
        <v>2.1371625000000002E-2</v>
      </c>
    </row>
    <row r="2696" spans="1:31" ht="15" customHeight="1">
      <c r="A2696">
        <v>2695</v>
      </c>
      <c r="B2696" s="9" t="s">
        <v>194</v>
      </c>
      <c r="C2696" s="9" t="s">
        <v>240</v>
      </c>
      <c r="D2696" s="8">
        <v>13</v>
      </c>
      <c r="E2696" s="9" t="s">
        <v>648</v>
      </c>
      <c r="F2696" s="17">
        <v>54179</v>
      </c>
      <c r="G2696" s="17">
        <v>1.75</v>
      </c>
      <c r="H2696" s="17">
        <v>70.611000000000004</v>
      </c>
      <c r="I2696" s="9" t="s">
        <v>50</v>
      </c>
      <c r="J2696" s="9" t="s">
        <v>51</v>
      </c>
      <c r="K2696" s="9" t="s">
        <v>713</v>
      </c>
      <c r="L2696" s="9" t="str">
        <f>CONCATENATE(J2696,".",K2696)</f>
        <v>Quercus.costaricensis</v>
      </c>
      <c r="M2696" s="9" t="s">
        <v>51</v>
      </c>
      <c r="N2696" s="11">
        <v>42085</v>
      </c>
      <c r="O2696" s="64">
        <v>0</v>
      </c>
      <c r="P2696">
        <v>364</v>
      </c>
      <c r="Q2696">
        <v>3</v>
      </c>
      <c r="R2696" s="2">
        <v>107.55171730770992</v>
      </c>
      <c r="S2696">
        <v>170</v>
      </c>
      <c r="T2696">
        <f>(3.14*((P2696/2)^2))/1000000</f>
        <v>0.10400936</v>
      </c>
      <c r="U2696" t="s">
        <v>48</v>
      </c>
      <c r="V2696" t="s">
        <v>30</v>
      </c>
      <c r="W2696">
        <v>260</v>
      </c>
      <c r="AE2696" t="s">
        <v>201</v>
      </c>
    </row>
    <row r="2697" spans="1:31" ht="15" customHeight="1">
      <c r="A2697">
        <v>2696</v>
      </c>
      <c r="B2697" s="9" t="s">
        <v>194</v>
      </c>
      <c r="C2697" s="9" t="s">
        <v>240</v>
      </c>
      <c r="D2697" s="8">
        <v>13</v>
      </c>
      <c r="E2697" s="9" t="s">
        <v>648</v>
      </c>
      <c r="F2697" s="17">
        <v>54180</v>
      </c>
      <c r="G2697" s="17">
        <v>1.778</v>
      </c>
      <c r="H2697" s="17">
        <v>71.944000000000003</v>
      </c>
      <c r="I2697" s="9" t="s">
        <v>50</v>
      </c>
      <c r="J2697" s="9" t="s">
        <v>51</v>
      </c>
      <c r="K2697" s="9" t="s">
        <v>713</v>
      </c>
      <c r="L2697" s="9" t="str">
        <f>CONCATENATE(J2697,".",K2697)</f>
        <v>Quercus.costaricensis</v>
      </c>
      <c r="M2697" s="9" t="s">
        <v>51</v>
      </c>
      <c r="N2697" s="11">
        <v>42085</v>
      </c>
      <c r="O2697" s="64">
        <v>0</v>
      </c>
      <c r="P2697">
        <v>180</v>
      </c>
      <c r="Q2697">
        <v>2</v>
      </c>
      <c r="R2697" s="2">
        <v>168.38413266698552</v>
      </c>
      <c r="T2697">
        <f>(3.14*((P2697/2)^2))/1000000</f>
        <v>2.5433999999999998E-2</v>
      </c>
      <c r="U2697" t="s">
        <v>30</v>
      </c>
      <c r="W2697">
        <v>115</v>
      </c>
    </row>
    <row r="2698" spans="1:31" ht="15" customHeight="1">
      <c r="A2698">
        <v>2697</v>
      </c>
      <c r="B2698" s="9" t="s">
        <v>194</v>
      </c>
      <c r="C2698" s="9" t="s">
        <v>240</v>
      </c>
      <c r="D2698" s="8">
        <v>13</v>
      </c>
      <c r="E2698" s="9" t="s">
        <v>648</v>
      </c>
      <c r="F2698" s="17">
        <v>54181</v>
      </c>
      <c r="G2698" s="17">
        <v>1.333</v>
      </c>
      <c r="H2698" s="17">
        <v>71.944000000000003</v>
      </c>
      <c r="I2698" s="9" t="s">
        <v>22</v>
      </c>
      <c r="J2698" s="9" t="s">
        <v>516</v>
      </c>
      <c r="K2698" s="9" t="s">
        <v>503</v>
      </c>
      <c r="L2698" s="9" t="str">
        <f>CONCATENATE(J2698,".",K2698)</f>
        <v>Laurel.sp1</v>
      </c>
      <c r="M2698" s="9" t="s">
        <v>197</v>
      </c>
      <c r="N2698" s="11">
        <v>42085</v>
      </c>
      <c r="O2698" s="64">
        <v>0</v>
      </c>
      <c r="P2698">
        <v>198</v>
      </c>
      <c r="Q2698">
        <v>2</v>
      </c>
      <c r="R2698" s="2">
        <v>154.7895403283886</v>
      </c>
      <c r="T2698">
        <f>(3.14*((P2698/2)^2))/1000000</f>
        <v>3.0775139999999999E-2</v>
      </c>
      <c r="AB2698" t="s">
        <v>224</v>
      </c>
      <c r="AC2698" t="s">
        <v>26</v>
      </c>
      <c r="AE2698" t="s">
        <v>234</v>
      </c>
    </row>
    <row r="2699" spans="1:31" ht="15" customHeight="1">
      <c r="A2699">
        <v>2698</v>
      </c>
      <c r="B2699" s="9" t="s">
        <v>194</v>
      </c>
      <c r="C2699" s="9" t="s">
        <v>240</v>
      </c>
      <c r="D2699" s="8">
        <v>13</v>
      </c>
      <c r="E2699" s="9" t="s">
        <v>648</v>
      </c>
      <c r="F2699" s="17">
        <v>54182</v>
      </c>
      <c r="G2699" s="17">
        <v>3.3610000000000002</v>
      </c>
      <c r="H2699" s="17">
        <v>71.832999999999998</v>
      </c>
      <c r="I2699" s="9" t="s">
        <v>50</v>
      </c>
      <c r="J2699" s="9" t="s">
        <v>51</v>
      </c>
      <c r="K2699" s="9" t="s">
        <v>713</v>
      </c>
      <c r="L2699" s="9" t="str">
        <f>CONCATENATE(J2699,".",K2699)</f>
        <v>Quercus.costaricensis</v>
      </c>
      <c r="M2699" s="9" t="s">
        <v>51</v>
      </c>
      <c r="N2699" s="11">
        <v>42085</v>
      </c>
      <c r="O2699" s="64">
        <v>0</v>
      </c>
      <c r="P2699">
        <v>519</v>
      </c>
      <c r="Q2699">
        <v>4</v>
      </c>
      <c r="R2699" s="2">
        <v>198.54731811003796</v>
      </c>
      <c r="S2699">
        <v>180</v>
      </c>
      <c r="T2699">
        <f>(3.14*((P2699/2)^2))/1000000</f>
        <v>0.21144838500000002</v>
      </c>
      <c r="U2699" t="s">
        <v>48</v>
      </c>
      <c r="V2699" t="s">
        <v>30</v>
      </c>
      <c r="W2699">
        <v>204</v>
      </c>
      <c r="AE2699" t="s">
        <v>207</v>
      </c>
    </row>
    <row r="2700" spans="1:31" ht="15" customHeight="1">
      <c r="A2700">
        <v>2699</v>
      </c>
      <c r="B2700" s="9" t="s">
        <v>194</v>
      </c>
      <c r="C2700" s="9" t="s">
        <v>240</v>
      </c>
      <c r="D2700" s="8">
        <v>13</v>
      </c>
      <c r="E2700" s="9" t="s">
        <v>648</v>
      </c>
      <c r="F2700" s="17">
        <v>54183</v>
      </c>
      <c r="G2700" s="17">
        <v>4.3890000000000002</v>
      </c>
      <c r="H2700" s="17">
        <v>71.805000000000007</v>
      </c>
      <c r="I2700" s="9" t="s">
        <v>34</v>
      </c>
      <c r="J2700" s="9" t="s">
        <v>529</v>
      </c>
      <c r="K2700" s="9" t="s">
        <v>503</v>
      </c>
      <c r="L2700" s="9" t="str">
        <f>CONCATENATE(J2700,".",K2700)</f>
        <v>cf.Myrsine.sp1</v>
      </c>
      <c r="M2700" s="9" t="s">
        <v>241</v>
      </c>
      <c r="N2700" s="11">
        <v>42085</v>
      </c>
      <c r="O2700" s="64">
        <v>0</v>
      </c>
      <c r="P2700">
        <v>159</v>
      </c>
      <c r="Q2700">
        <v>2</v>
      </c>
      <c r="R2700" s="2">
        <v>192.02007723551208</v>
      </c>
      <c r="T2700">
        <f>(3.14*((P2700/2)^2))/1000000</f>
        <v>1.9845584999999999E-2</v>
      </c>
      <c r="U2700" t="s">
        <v>30</v>
      </c>
      <c r="W2700">
        <v>124</v>
      </c>
    </row>
    <row r="2701" spans="1:31" ht="15" customHeight="1">
      <c r="A2701">
        <v>2700</v>
      </c>
      <c r="B2701" s="9" t="s">
        <v>194</v>
      </c>
      <c r="C2701" s="9" t="s">
        <v>240</v>
      </c>
      <c r="D2701" s="8">
        <v>13</v>
      </c>
      <c r="E2701" s="9" t="s">
        <v>648</v>
      </c>
      <c r="F2701" s="17">
        <v>54184</v>
      </c>
      <c r="G2701" s="17">
        <v>3.528</v>
      </c>
      <c r="H2701" s="17">
        <v>74.111000000000004</v>
      </c>
      <c r="I2701" s="9" t="s">
        <v>50</v>
      </c>
      <c r="J2701" s="9" t="s">
        <v>51</v>
      </c>
      <c r="K2701" s="9" t="s">
        <v>713</v>
      </c>
      <c r="L2701" s="9" t="str">
        <f>CONCATENATE(J2701,".",K2701)</f>
        <v>Quercus.costaricensis</v>
      </c>
      <c r="M2701" s="9" t="s">
        <v>51</v>
      </c>
      <c r="N2701" s="11">
        <v>42085</v>
      </c>
      <c r="O2701" s="64">
        <v>0</v>
      </c>
      <c r="P2701">
        <v>151</v>
      </c>
      <c r="Q2701">
        <v>2</v>
      </c>
      <c r="R2701" s="2">
        <v>161.71552571599045</v>
      </c>
      <c r="T2701">
        <f>(3.14*((P2701/2)^2))/1000000</f>
        <v>1.7898785E-2</v>
      </c>
    </row>
    <row r="2702" spans="1:31" ht="15" customHeight="1">
      <c r="A2702">
        <v>2701</v>
      </c>
      <c r="B2702" s="9" t="s">
        <v>194</v>
      </c>
      <c r="C2702" s="9" t="s">
        <v>240</v>
      </c>
      <c r="D2702" s="8">
        <v>14</v>
      </c>
      <c r="E2702" s="9" t="s">
        <v>648</v>
      </c>
      <c r="F2702" s="17">
        <v>54185</v>
      </c>
      <c r="G2702" s="17">
        <v>2.972</v>
      </c>
      <c r="H2702" s="17">
        <v>75.805000000000007</v>
      </c>
      <c r="I2702" s="9" t="s">
        <v>50</v>
      </c>
      <c r="J2702" s="9" t="s">
        <v>51</v>
      </c>
      <c r="K2702" s="9" t="s">
        <v>713</v>
      </c>
      <c r="L2702" s="9" t="str">
        <f>CONCATENATE(J2702,".",K2702)</f>
        <v>Quercus.costaricensis</v>
      </c>
      <c r="M2702" s="9" t="s">
        <v>51</v>
      </c>
      <c r="N2702" s="11">
        <v>42085</v>
      </c>
      <c r="O2702" s="64">
        <v>0</v>
      </c>
      <c r="P2702">
        <v>280</v>
      </c>
      <c r="Q2702">
        <v>2</v>
      </c>
      <c r="R2702" s="2">
        <v>195.7846083315672</v>
      </c>
      <c r="T2702">
        <f>(3.14*((P2702/2)^2))/1000000</f>
        <v>6.1544000000000001E-2</v>
      </c>
    </row>
    <row r="2703" spans="1:31" ht="15" customHeight="1">
      <c r="A2703">
        <v>2702</v>
      </c>
      <c r="B2703" s="9" t="s">
        <v>194</v>
      </c>
      <c r="C2703" s="9" t="s">
        <v>240</v>
      </c>
      <c r="D2703" s="8">
        <v>14</v>
      </c>
      <c r="E2703" s="9" t="s">
        <v>648</v>
      </c>
      <c r="F2703" s="17">
        <v>54186</v>
      </c>
      <c r="G2703" s="17">
        <v>2.722</v>
      </c>
      <c r="H2703" s="17">
        <v>75.5</v>
      </c>
      <c r="I2703" s="9" t="s">
        <v>50</v>
      </c>
      <c r="J2703" s="9" t="s">
        <v>51</v>
      </c>
      <c r="K2703" s="9" t="s">
        <v>713</v>
      </c>
      <c r="L2703" s="9" t="str">
        <f>CONCATENATE(J2703,".",K2703)</f>
        <v>Quercus.costaricensis</v>
      </c>
      <c r="M2703" s="9" t="s">
        <v>51</v>
      </c>
      <c r="N2703" s="11">
        <v>42085</v>
      </c>
      <c r="O2703" s="64">
        <v>0</v>
      </c>
      <c r="P2703">
        <v>76</v>
      </c>
      <c r="Q2703">
        <v>1</v>
      </c>
      <c r="R2703" s="2">
        <v>156.82547363495377</v>
      </c>
      <c r="T2703">
        <f>(3.14*((P2703/2)^2))/1000000</f>
        <v>4.5341599999999998E-3</v>
      </c>
      <c r="AE2703" t="s">
        <v>63</v>
      </c>
    </row>
    <row r="2704" spans="1:31" ht="15" customHeight="1">
      <c r="A2704">
        <v>2703</v>
      </c>
      <c r="B2704" s="9" t="s">
        <v>194</v>
      </c>
      <c r="C2704" s="9" t="s">
        <v>240</v>
      </c>
      <c r="D2704" s="8">
        <v>14</v>
      </c>
      <c r="E2704" s="9" t="s">
        <v>648</v>
      </c>
      <c r="F2704" s="17">
        <v>54187</v>
      </c>
      <c r="G2704" s="17">
        <v>2.972</v>
      </c>
      <c r="H2704" s="17">
        <v>76.777999999999992</v>
      </c>
      <c r="I2704" s="9" t="s">
        <v>50</v>
      </c>
      <c r="J2704" s="9" t="s">
        <v>51</v>
      </c>
      <c r="K2704" s="9" t="s">
        <v>713</v>
      </c>
      <c r="L2704" s="9" t="str">
        <f>CONCATENATE(J2704,".",K2704)</f>
        <v>Quercus.costaricensis</v>
      </c>
      <c r="M2704" s="9" t="s">
        <v>51</v>
      </c>
      <c r="N2704" s="11">
        <v>42085</v>
      </c>
      <c r="O2704" s="64">
        <v>0</v>
      </c>
      <c r="P2704">
        <v>187</v>
      </c>
      <c r="Q2704">
        <v>2</v>
      </c>
      <c r="R2704" s="2">
        <v>126.35325197293072</v>
      </c>
      <c r="T2704">
        <f>(3.14*((P2704/2)^2))/1000000</f>
        <v>2.7450665000000003E-2</v>
      </c>
    </row>
    <row r="2705" spans="1:31" ht="15" customHeight="1">
      <c r="A2705">
        <v>2704</v>
      </c>
      <c r="B2705" s="9" t="s">
        <v>194</v>
      </c>
      <c r="C2705" s="9" t="s">
        <v>240</v>
      </c>
      <c r="D2705" s="8">
        <v>14</v>
      </c>
      <c r="E2705" s="9" t="s">
        <v>648</v>
      </c>
      <c r="F2705" s="17">
        <v>54188</v>
      </c>
      <c r="G2705" s="17">
        <v>2.3330000000000002</v>
      </c>
      <c r="H2705" s="17">
        <v>78.861000000000004</v>
      </c>
      <c r="I2705" s="9" t="s">
        <v>34</v>
      </c>
      <c r="J2705" s="9" t="s">
        <v>529</v>
      </c>
      <c r="K2705" s="9" t="s">
        <v>503</v>
      </c>
      <c r="L2705" s="9" t="str">
        <f>CONCATENATE(J2705,".",K2705)</f>
        <v>cf.Myrsine.sp1</v>
      </c>
      <c r="M2705" s="9" t="s">
        <v>241</v>
      </c>
      <c r="N2705" s="11">
        <v>42085</v>
      </c>
      <c r="O2705" s="64">
        <v>0</v>
      </c>
      <c r="P2705">
        <v>113</v>
      </c>
      <c r="Q2705">
        <v>2</v>
      </c>
      <c r="R2705" s="2">
        <v>190.50050688585642</v>
      </c>
      <c r="T2705">
        <f>(3.14*((P2705/2)^2))/1000000</f>
        <v>1.0023665000000001E-2</v>
      </c>
    </row>
    <row r="2706" spans="1:31" ht="15" customHeight="1">
      <c r="A2706">
        <v>2705</v>
      </c>
      <c r="B2706" s="9" t="s">
        <v>194</v>
      </c>
      <c r="C2706" s="9" t="s">
        <v>240</v>
      </c>
      <c r="D2706" s="8">
        <v>14</v>
      </c>
      <c r="E2706" s="9" t="s">
        <v>648</v>
      </c>
      <c r="F2706" s="17">
        <v>54189</v>
      </c>
      <c r="G2706" s="17">
        <v>3.556</v>
      </c>
      <c r="H2706" s="17">
        <v>78.861000000000004</v>
      </c>
      <c r="I2706" s="9" t="s">
        <v>50</v>
      </c>
      <c r="J2706" s="9" t="s">
        <v>51</v>
      </c>
      <c r="K2706" s="9" t="s">
        <v>713</v>
      </c>
      <c r="L2706" s="9" t="str">
        <f>CONCATENATE(J2706,".",K2706)</f>
        <v>Quercus.costaricensis</v>
      </c>
      <c r="M2706" s="9" t="s">
        <v>51</v>
      </c>
      <c r="N2706" s="11">
        <v>42085</v>
      </c>
      <c r="O2706" s="64">
        <v>0</v>
      </c>
      <c r="P2706">
        <v>159</v>
      </c>
      <c r="Q2706">
        <v>2</v>
      </c>
      <c r="R2706" s="2">
        <v>126.87378023050488</v>
      </c>
      <c r="T2706">
        <f>(3.14*((P2706/2)^2))/1000000</f>
        <v>1.9845584999999999E-2</v>
      </c>
    </row>
    <row r="2707" spans="1:31" ht="15" customHeight="1">
      <c r="A2707">
        <v>2706</v>
      </c>
      <c r="B2707" s="9" t="s">
        <v>194</v>
      </c>
      <c r="C2707" s="9" t="s">
        <v>240</v>
      </c>
      <c r="D2707" s="8">
        <v>14</v>
      </c>
      <c r="E2707" s="9" t="s">
        <v>648</v>
      </c>
      <c r="F2707" s="17">
        <v>54190</v>
      </c>
      <c r="G2707" s="17">
        <v>4.6669999999999998</v>
      </c>
      <c r="H2707" s="17">
        <v>77.694000000000003</v>
      </c>
      <c r="I2707" s="9" t="s">
        <v>50</v>
      </c>
      <c r="J2707" s="9" t="s">
        <v>51</v>
      </c>
      <c r="K2707" s="9" t="s">
        <v>713</v>
      </c>
      <c r="L2707" s="9" t="str">
        <f>CONCATENATE(J2707,".",K2707)</f>
        <v>Quercus.costaricensis</v>
      </c>
      <c r="M2707" s="9" t="s">
        <v>51</v>
      </c>
      <c r="N2707" s="11">
        <v>42085</v>
      </c>
      <c r="O2707" s="64">
        <v>0</v>
      </c>
      <c r="P2707">
        <v>407</v>
      </c>
      <c r="Q2707">
        <v>3</v>
      </c>
      <c r="R2707" s="2">
        <v>146.46766922542915</v>
      </c>
      <c r="S2707">
        <v>180</v>
      </c>
      <c r="T2707">
        <f>(3.14*((P2707/2)^2))/1000000</f>
        <v>0.13003446500000002</v>
      </c>
      <c r="U2707" t="s">
        <v>48</v>
      </c>
      <c r="AE2707" t="s">
        <v>207</v>
      </c>
    </row>
    <row r="2708" spans="1:31" ht="15" customHeight="1">
      <c r="A2708">
        <v>2707</v>
      </c>
      <c r="B2708" s="9" t="s">
        <v>194</v>
      </c>
      <c r="C2708" s="9" t="s">
        <v>240</v>
      </c>
      <c r="D2708" s="8">
        <v>24</v>
      </c>
      <c r="E2708" s="9" t="s">
        <v>648</v>
      </c>
      <c r="F2708" s="17">
        <v>54191</v>
      </c>
      <c r="G2708" s="17">
        <v>8.1389999999999993</v>
      </c>
      <c r="H2708" s="17">
        <v>79.361000000000004</v>
      </c>
      <c r="I2708" s="9" t="s">
        <v>50</v>
      </c>
      <c r="J2708" s="9" t="s">
        <v>51</v>
      </c>
      <c r="K2708" s="9" t="s">
        <v>713</v>
      </c>
      <c r="L2708" s="9" t="str">
        <f>CONCATENATE(J2708,".",K2708)</f>
        <v>Quercus.costaricensis</v>
      </c>
      <c r="M2708" s="9" t="s">
        <v>51</v>
      </c>
      <c r="N2708" s="11">
        <v>42085</v>
      </c>
      <c r="O2708" s="64">
        <v>0</v>
      </c>
      <c r="P2708">
        <v>450</v>
      </c>
      <c r="Q2708">
        <v>3</v>
      </c>
      <c r="R2708" s="2">
        <v>127.4639412554728</v>
      </c>
      <c r="T2708">
        <f>(3.14*((P2708/2)^2))/1000000</f>
        <v>0.15896250000000001</v>
      </c>
    </row>
    <row r="2709" spans="1:31" ht="15" customHeight="1">
      <c r="A2709">
        <v>2708</v>
      </c>
      <c r="B2709" s="9" t="s">
        <v>194</v>
      </c>
      <c r="C2709" s="9" t="s">
        <v>240</v>
      </c>
      <c r="D2709" s="8">
        <v>31</v>
      </c>
      <c r="E2709" s="9" t="s">
        <v>648</v>
      </c>
      <c r="F2709" s="17">
        <v>54192</v>
      </c>
      <c r="G2709" s="17">
        <v>11.278</v>
      </c>
      <c r="H2709" s="17">
        <v>63.582999999999998</v>
      </c>
      <c r="I2709" s="9" t="s">
        <v>50</v>
      </c>
      <c r="J2709" s="9" t="s">
        <v>51</v>
      </c>
      <c r="K2709" s="9" t="s">
        <v>713</v>
      </c>
      <c r="L2709" s="9" t="str">
        <f>CONCATENATE(J2709,".",K2709)</f>
        <v>Quercus.costaricensis</v>
      </c>
      <c r="M2709" s="9" t="s">
        <v>51</v>
      </c>
      <c r="N2709" s="11">
        <v>42085</v>
      </c>
      <c r="O2709" s="64">
        <v>0</v>
      </c>
      <c r="P2709">
        <v>609</v>
      </c>
      <c r="Q2709">
        <v>4</v>
      </c>
      <c r="R2709" s="2">
        <v>147.52493148492954</v>
      </c>
      <c r="T2709">
        <f>(3.14*((P2709/2)^2))/1000000</f>
        <v>0.29114158500000004</v>
      </c>
    </row>
    <row r="2710" spans="1:31" ht="15" customHeight="1">
      <c r="A2710">
        <v>2709</v>
      </c>
      <c r="B2710" s="9" t="s">
        <v>194</v>
      </c>
      <c r="C2710" s="9" t="s">
        <v>240</v>
      </c>
      <c r="D2710" s="8">
        <v>32</v>
      </c>
      <c r="E2710" s="9" t="s">
        <v>648</v>
      </c>
      <c r="F2710" s="17">
        <v>54193</v>
      </c>
      <c r="G2710" s="17">
        <v>10.944000000000001</v>
      </c>
      <c r="H2710" s="17">
        <v>66.028000000000006</v>
      </c>
      <c r="I2710" s="9" t="s">
        <v>50</v>
      </c>
      <c r="J2710" s="9" t="s">
        <v>51</v>
      </c>
      <c r="K2710" s="9" t="s">
        <v>713</v>
      </c>
      <c r="L2710" s="9" t="str">
        <f>CONCATENATE(J2710,".",K2710)</f>
        <v>Quercus.costaricensis</v>
      </c>
      <c r="M2710" s="9" t="s">
        <v>51</v>
      </c>
      <c r="N2710" s="11">
        <v>42085</v>
      </c>
      <c r="O2710" s="64">
        <v>0</v>
      </c>
      <c r="P2710">
        <v>309</v>
      </c>
      <c r="Q2710">
        <v>3</v>
      </c>
      <c r="R2710" s="2">
        <v>196.89396858743433</v>
      </c>
      <c r="S2710">
        <v>170</v>
      </c>
      <c r="T2710">
        <f>(3.14*((P2710/2)^2))/1000000</f>
        <v>7.4952585000000002E-2</v>
      </c>
      <c r="U2710" t="s">
        <v>48</v>
      </c>
      <c r="V2710" t="s">
        <v>30</v>
      </c>
      <c r="W2710">
        <v>131</v>
      </c>
      <c r="AE2710" t="s">
        <v>201</v>
      </c>
    </row>
    <row r="2711" spans="1:31" ht="15" customHeight="1">
      <c r="A2711">
        <v>2710</v>
      </c>
      <c r="B2711" s="9" t="s">
        <v>194</v>
      </c>
      <c r="C2711" s="9" t="s">
        <v>240</v>
      </c>
      <c r="D2711" s="8">
        <v>32</v>
      </c>
      <c r="E2711" s="9" t="s">
        <v>648</v>
      </c>
      <c r="F2711" s="17">
        <v>54194</v>
      </c>
      <c r="G2711" s="17">
        <v>10.611000000000001</v>
      </c>
      <c r="H2711" s="17">
        <v>69.971999999999994</v>
      </c>
      <c r="I2711" s="9" t="s">
        <v>50</v>
      </c>
      <c r="J2711" s="9" t="s">
        <v>51</v>
      </c>
      <c r="K2711" s="9" t="s">
        <v>713</v>
      </c>
      <c r="L2711" s="9" t="str">
        <f>CONCATENATE(J2711,".",K2711)</f>
        <v>Quercus.costaricensis</v>
      </c>
      <c r="M2711" s="9" t="s">
        <v>51</v>
      </c>
      <c r="N2711" s="11">
        <v>42085</v>
      </c>
      <c r="O2711" s="64">
        <v>0</v>
      </c>
      <c r="P2711">
        <v>444</v>
      </c>
      <c r="Q2711">
        <v>3</v>
      </c>
      <c r="R2711" s="2">
        <v>104.14005118207726</v>
      </c>
      <c r="T2711">
        <f>(3.14*((P2711/2)^2))/1000000</f>
        <v>0.15475176000000002</v>
      </c>
    </row>
    <row r="2712" spans="1:31" ht="15" customHeight="1">
      <c r="A2712">
        <v>2711</v>
      </c>
      <c r="B2712" s="9" t="s">
        <v>194</v>
      </c>
      <c r="C2712" s="9" t="s">
        <v>240</v>
      </c>
      <c r="D2712" s="8">
        <v>32</v>
      </c>
      <c r="E2712" s="9" t="s">
        <v>648</v>
      </c>
      <c r="F2712" s="17">
        <v>54195</v>
      </c>
      <c r="G2712" s="17">
        <v>11</v>
      </c>
      <c r="H2712" s="17">
        <v>69.305000000000007</v>
      </c>
      <c r="I2712" s="9" t="s">
        <v>50</v>
      </c>
      <c r="J2712" s="9" t="s">
        <v>51</v>
      </c>
      <c r="K2712" s="9" t="s">
        <v>713</v>
      </c>
      <c r="L2712" s="9" t="str">
        <f>CONCATENATE(J2712,".",K2712)</f>
        <v>Quercus.costaricensis</v>
      </c>
      <c r="M2712" s="9" t="s">
        <v>51</v>
      </c>
      <c r="N2712" s="11">
        <v>42085</v>
      </c>
      <c r="O2712" s="64">
        <v>0</v>
      </c>
      <c r="P2712">
        <v>73</v>
      </c>
      <c r="Q2712">
        <v>1</v>
      </c>
      <c r="R2712" s="2">
        <v>126.56975616744073</v>
      </c>
      <c r="T2712">
        <f>(3.14*((P2712/2)^2))/1000000</f>
        <v>4.1832650000000002E-3</v>
      </c>
    </row>
    <row r="2713" spans="1:31" ht="15" customHeight="1">
      <c r="A2713">
        <v>2712</v>
      </c>
      <c r="B2713" s="9" t="s">
        <v>194</v>
      </c>
      <c r="C2713" s="9" t="s">
        <v>240</v>
      </c>
      <c r="D2713" s="8">
        <v>33</v>
      </c>
      <c r="E2713" s="9" t="s">
        <v>648</v>
      </c>
      <c r="F2713" s="17">
        <v>54196</v>
      </c>
      <c r="G2713" s="17">
        <v>11.361000000000001</v>
      </c>
      <c r="H2713" s="17">
        <v>74.278000000000006</v>
      </c>
      <c r="I2713" s="9" t="s">
        <v>50</v>
      </c>
      <c r="J2713" s="9" t="s">
        <v>51</v>
      </c>
      <c r="K2713" s="9" t="s">
        <v>713</v>
      </c>
      <c r="L2713" s="9" t="str">
        <f>CONCATENATE(J2713,".",K2713)</f>
        <v>Quercus.costaricensis</v>
      </c>
      <c r="M2713" s="9" t="s">
        <v>51</v>
      </c>
      <c r="N2713" s="11">
        <v>42085</v>
      </c>
      <c r="O2713" s="64">
        <v>0</v>
      </c>
      <c r="P2713">
        <v>404</v>
      </c>
      <c r="Q2713">
        <v>3</v>
      </c>
      <c r="R2713" s="2">
        <v>137.82389049637493</v>
      </c>
      <c r="T2713">
        <f>(3.14*((P2713/2)^2))/1000000</f>
        <v>0.12812456</v>
      </c>
    </row>
    <row r="2714" spans="1:31" ht="15" customHeight="1">
      <c r="A2714">
        <v>2713</v>
      </c>
      <c r="B2714" s="9" t="s">
        <v>194</v>
      </c>
      <c r="C2714" s="9" t="s">
        <v>240</v>
      </c>
      <c r="D2714" s="8">
        <v>33</v>
      </c>
      <c r="E2714" s="9" t="s">
        <v>648</v>
      </c>
      <c r="F2714" s="17">
        <v>54197</v>
      </c>
      <c r="G2714" s="17">
        <v>10.694000000000001</v>
      </c>
      <c r="H2714" s="17">
        <v>74.944000000000003</v>
      </c>
      <c r="I2714" s="9" t="s">
        <v>61</v>
      </c>
      <c r="J2714" s="9" t="s">
        <v>219</v>
      </c>
      <c r="K2714" s="9" t="s">
        <v>761</v>
      </c>
      <c r="L2714" s="9" t="str">
        <f>CONCATENATE(J2714,".",K2714)</f>
        <v>Zanthoxyllum.melanostictum</v>
      </c>
      <c r="M2714" s="9" t="s">
        <v>220</v>
      </c>
      <c r="N2714" s="11">
        <v>42085</v>
      </c>
      <c r="O2714" s="64">
        <v>0</v>
      </c>
      <c r="P2714">
        <v>137</v>
      </c>
      <c r="Q2714">
        <v>2</v>
      </c>
      <c r="R2714" s="2">
        <v>150.38130473834437</v>
      </c>
      <c r="T2714">
        <f>(3.14*((P2714/2)^2))/1000000</f>
        <v>1.4733665000000002E-2</v>
      </c>
    </row>
    <row r="2715" spans="1:31" ht="15" customHeight="1">
      <c r="A2715">
        <v>2714</v>
      </c>
      <c r="B2715" s="9" t="s">
        <v>194</v>
      </c>
      <c r="C2715" s="9" t="s">
        <v>240</v>
      </c>
      <c r="D2715" s="8">
        <v>34</v>
      </c>
      <c r="E2715" s="9" t="s">
        <v>648</v>
      </c>
      <c r="F2715" s="17">
        <v>54198</v>
      </c>
      <c r="G2715" s="17">
        <v>13.111000000000001</v>
      </c>
      <c r="H2715" s="17">
        <v>75.832999999999998</v>
      </c>
      <c r="I2715" s="9" t="s">
        <v>93</v>
      </c>
      <c r="J2715" s="9" t="s">
        <v>94</v>
      </c>
      <c r="K2715" s="9" t="s">
        <v>725</v>
      </c>
      <c r="L2715" s="9" t="str">
        <f>CONCATENATE(J2715,".",K2715)</f>
        <v>Viburnum.costaricanun</v>
      </c>
      <c r="M2715" s="9" t="s">
        <v>94</v>
      </c>
      <c r="N2715" s="11">
        <v>42085</v>
      </c>
      <c r="O2715" s="64">
        <v>0</v>
      </c>
      <c r="P2715">
        <v>97</v>
      </c>
      <c r="Q2715">
        <v>1</v>
      </c>
      <c r="R2715" s="2">
        <v>125.87405235664963</v>
      </c>
      <c r="T2715">
        <f>(3.14*((P2715/2)^2))/1000000</f>
        <v>7.3860650000000007E-3</v>
      </c>
    </row>
    <row r="2716" spans="1:31" ht="15" customHeight="1">
      <c r="A2716">
        <v>2715</v>
      </c>
      <c r="B2716" s="9" t="s">
        <v>194</v>
      </c>
      <c r="C2716" s="9" t="s">
        <v>240</v>
      </c>
      <c r="D2716" s="8">
        <v>34</v>
      </c>
      <c r="E2716" s="9" t="s">
        <v>648</v>
      </c>
      <c r="F2716" s="17">
        <v>54199</v>
      </c>
      <c r="G2716" s="17">
        <v>10.111000000000001</v>
      </c>
      <c r="H2716" s="17">
        <v>75.944000000000003</v>
      </c>
      <c r="I2716" s="9" t="s">
        <v>50</v>
      </c>
      <c r="J2716" s="9" t="s">
        <v>51</v>
      </c>
      <c r="K2716" s="9" t="s">
        <v>713</v>
      </c>
      <c r="L2716" s="9" t="str">
        <f>CONCATENATE(J2716,".",K2716)</f>
        <v>Quercus.costaricensis</v>
      </c>
      <c r="M2716" s="9" t="s">
        <v>51</v>
      </c>
      <c r="N2716" s="11">
        <v>42085</v>
      </c>
      <c r="O2716" s="64">
        <v>0</v>
      </c>
      <c r="P2716">
        <v>276</v>
      </c>
      <c r="Q2716">
        <v>2</v>
      </c>
      <c r="R2716" s="2">
        <v>154.46005008089818</v>
      </c>
      <c r="T2716">
        <f>(3.14*((P2716/2)^2))/1000000</f>
        <v>5.9798160000000003E-2</v>
      </c>
    </row>
    <row r="2717" spans="1:31" ht="15" customHeight="1">
      <c r="A2717">
        <v>2716</v>
      </c>
      <c r="B2717" s="9" t="s">
        <v>194</v>
      </c>
      <c r="C2717" s="9" t="s">
        <v>240</v>
      </c>
      <c r="D2717" s="8">
        <v>44</v>
      </c>
      <c r="E2717" s="9" t="s">
        <v>647</v>
      </c>
      <c r="F2717" s="16">
        <v>54200</v>
      </c>
      <c r="G2717" s="17">
        <v>14.944000000000001</v>
      </c>
      <c r="H2717" s="17">
        <v>77.777999999999992</v>
      </c>
      <c r="I2717" s="9" t="s">
        <v>50</v>
      </c>
      <c r="J2717" s="9" t="s">
        <v>51</v>
      </c>
      <c r="K2717" s="9" t="s">
        <v>713</v>
      </c>
      <c r="L2717" s="9" t="str">
        <f>CONCATENATE(J2717,".",K2717)</f>
        <v>Quercus.costaricensis</v>
      </c>
      <c r="M2717" s="9" t="s">
        <v>51</v>
      </c>
      <c r="N2717" s="11">
        <v>42085</v>
      </c>
      <c r="O2717" s="64">
        <v>21.047205232604249</v>
      </c>
      <c r="P2717">
        <v>320</v>
      </c>
      <c r="Q2717">
        <v>3</v>
      </c>
      <c r="R2717" s="2">
        <v>181.09032066250927</v>
      </c>
      <c r="S2717">
        <v>260</v>
      </c>
      <c r="T2717">
        <f>(3.14*((P2717/2)^2))/1000000</f>
        <v>8.0383999999999997E-2</v>
      </c>
      <c r="U2717" t="s">
        <v>48</v>
      </c>
      <c r="AE2717" t="s">
        <v>242</v>
      </c>
    </row>
    <row r="2718" spans="1:31" ht="15" customHeight="1">
      <c r="A2718">
        <v>2717</v>
      </c>
      <c r="B2718" s="9" t="s">
        <v>194</v>
      </c>
      <c r="C2718" s="9" t="s">
        <v>240</v>
      </c>
      <c r="D2718" s="8">
        <v>44</v>
      </c>
      <c r="E2718" s="9" t="s">
        <v>648</v>
      </c>
      <c r="F2718" s="25">
        <v>54201</v>
      </c>
      <c r="G2718" s="17">
        <v>18.138999999999999</v>
      </c>
      <c r="H2718" s="17">
        <v>78.777000000000001</v>
      </c>
      <c r="I2718" s="9" t="s">
        <v>50</v>
      </c>
      <c r="J2718" s="9" t="s">
        <v>51</v>
      </c>
      <c r="K2718" s="9" t="s">
        <v>713</v>
      </c>
      <c r="L2718" s="9" t="str">
        <f>CONCATENATE(J2718,".",K2718)</f>
        <v>Quercus.costaricensis</v>
      </c>
      <c r="M2718" s="9" t="s">
        <v>51</v>
      </c>
      <c r="N2718" s="11">
        <v>42085</v>
      </c>
      <c r="O2718" s="64">
        <v>0</v>
      </c>
      <c r="P2718">
        <v>84</v>
      </c>
      <c r="Q2718">
        <v>1</v>
      </c>
      <c r="R2718" s="2">
        <v>199.84671219268529</v>
      </c>
      <c r="T2718">
        <f>(3.14*((P2718/2)^2))/1000000</f>
        <v>5.5389599999999999E-3</v>
      </c>
    </row>
    <row r="2719" spans="1:31" ht="15" customHeight="1">
      <c r="A2719">
        <v>2718</v>
      </c>
      <c r="B2719" s="9" t="s">
        <v>194</v>
      </c>
      <c r="C2719" s="9" t="s">
        <v>240</v>
      </c>
      <c r="D2719" s="8">
        <v>44</v>
      </c>
      <c r="E2719" s="9" t="s">
        <v>648</v>
      </c>
      <c r="F2719" s="17">
        <v>54202</v>
      </c>
      <c r="G2719" s="17">
        <v>18.305</v>
      </c>
      <c r="H2719" s="17">
        <v>78.527000000000001</v>
      </c>
      <c r="I2719" s="9" t="s">
        <v>54</v>
      </c>
      <c r="J2719" s="9" t="s">
        <v>55</v>
      </c>
      <c r="K2719" s="9" t="s">
        <v>503</v>
      </c>
      <c r="L2719" s="9" t="str">
        <f>CONCATENATE(J2719,".",K2719)</f>
        <v>Schefflera.sp1</v>
      </c>
      <c r="M2719" s="9" t="s">
        <v>200</v>
      </c>
      <c r="N2719" s="11">
        <v>42085</v>
      </c>
      <c r="O2719" s="64">
        <v>0</v>
      </c>
      <c r="P2719">
        <v>85</v>
      </c>
      <c r="Q2719">
        <v>1</v>
      </c>
      <c r="R2719" s="2">
        <v>157.38454840603353</v>
      </c>
      <c r="T2719">
        <f>(3.14*((P2719/2)^2))/1000000</f>
        <v>5.6716249999999996E-3</v>
      </c>
    </row>
    <row r="2720" spans="1:31" ht="15" customHeight="1">
      <c r="A2720">
        <v>2719</v>
      </c>
      <c r="B2720" s="9" t="s">
        <v>194</v>
      </c>
      <c r="C2720" s="9" t="s">
        <v>240</v>
      </c>
      <c r="D2720" s="8">
        <v>44</v>
      </c>
      <c r="E2720" s="9" t="s">
        <v>648</v>
      </c>
      <c r="F2720" s="17">
        <v>54203</v>
      </c>
      <c r="G2720" s="17">
        <v>19.222000000000001</v>
      </c>
      <c r="H2720" s="17">
        <v>76.055000000000007</v>
      </c>
      <c r="I2720" s="9" t="s">
        <v>50</v>
      </c>
      <c r="J2720" s="9" t="s">
        <v>51</v>
      </c>
      <c r="K2720" s="9" t="s">
        <v>713</v>
      </c>
      <c r="L2720" s="9" t="str">
        <f>CONCATENATE(J2720,".",K2720)</f>
        <v>Quercus.costaricensis</v>
      </c>
      <c r="M2720" s="9" t="s">
        <v>51</v>
      </c>
      <c r="N2720" s="11">
        <v>42085</v>
      </c>
      <c r="O2720" s="64">
        <v>0</v>
      </c>
      <c r="P2720">
        <v>144</v>
      </c>
      <c r="Q2720">
        <v>2</v>
      </c>
      <c r="R2720" s="2">
        <v>117.61008286398321</v>
      </c>
      <c r="T2720">
        <f>(3.14*((P2720/2)^2))/1000000</f>
        <v>1.6277759999999999E-2</v>
      </c>
    </row>
    <row r="2721" spans="1:31" ht="15" customHeight="1">
      <c r="A2721">
        <v>2720</v>
      </c>
      <c r="B2721" s="9" t="s">
        <v>194</v>
      </c>
      <c r="C2721" s="9" t="s">
        <v>240</v>
      </c>
      <c r="D2721" s="8">
        <v>44</v>
      </c>
      <c r="E2721" s="9" t="s">
        <v>648</v>
      </c>
      <c r="F2721" s="17">
        <v>54204</v>
      </c>
      <c r="G2721" s="17">
        <v>15.778</v>
      </c>
      <c r="H2721" s="17">
        <v>75.75</v>
      </c>
      <c r="I2721" s="9" t="s">
        <v>50</v>
      </c>
      <c r="J2721" s="9" t="s">
        <v>51</v>
      </c>
      <c r="K2721" s="9" t="s">
        <v>713</v>
      </c>
      <c r="L2721" s="9" t="str">
        <f>CONCATENATE(J2721,".",K2721)</f>
        <v>Quercus.costaricensis</v>
      </c>
      <c r="M2721" s="9" t="s">
        <v>51</v>
      </c>
      <c r="N2721" s="11">
        <v>42085</v>
      </c>
      <c r="O2721" s="64">
        <v>0</v>
      </c>
      <c r="P2721">
        <v>208</v>
      </c>
      <c r="Q2721">
        <v>2</v>
      </c>
      <c r="R2721" s="2">
        <v>165.65524695545486</v>
      </c>
      <c r="T2721">
        <f>(3.14*((P2721/2)^2))/1000000</f>
        <v>3.3962239999999998E-2</v>
      </c>
    </row>
    <row r="2722" spans="1:31" ht="15" customHeight="1">
      <c r="A2722">
        <v>2721</v>
      </c>
      <c r="B2722" s="9" t="s">
        <v>194</v>
      </c>
      <c r="C2722" s="9" t="s">
        <v>240</v>
      </c>
      <c r="D2722" s="8">
        <v>43</v>
      </c>
      <c r="E2722" s="9" t="s">
        <v>648</v>
      </c>
      <c r="F2722" s="17">
        <v>54205</v>
      </c>
      <c r="G2722" s="17">
        <v>15.722</v>
      </c>
      <c r="H2722" s="17">
        <v>74.194000000000003</v>
      </c>
      <c r="I2722" s="9" t="s">
        <v>50</v>
      </c>
      <c r="J2722" s="9" t="s">
        <v>51</v>
      </c>
      <c r="K2722" s="9" t="s">
        <v>713</v>
      </c>
      <c r="L2722" s="9" t="str">
        <f>CONCATENATE(J2722,".",K2722)</f>
        <v>Quercus.costaricensis</v>
      </c>
      <c r="M2722" s="9" t="s">
        <v>51</v>
      </c>
      <c r="N2722" s="11">
        <v>42085</v>
      </c>
      <c r="O2722" s="64">
        <v>0</v>
      </c>
      <c r="P2722">
        <v>380</v>
      </c>
      <c r="Q2722">
        <v>3</v>
      </c>
      <c r="R2722" s="2">
        <v>158.05856228525181</v>
      </c>
      <c r="T2722">
        <f>(3.14*((P2722/2)^2))/1000000</f>
        <v>0.113354</v>
      </c>
    </row>
    <row r="2723" spans="1:31" ht="15" customHeight="1">
      <c r="A2723">
        <v>2722</v>
      </c>
      <c r="B2723" s="9" t="s">
        <v>194</v>
      </c>
      <c r="C2723" s="9" t="s">
        <v>240</v>
      </c>
      <c r="D2723" s="8">
        <v>43</v>
      </c>
      <c r="E2723" s="9" t="s">
        <v>648</v>
      </c>
      <c r="F2723" s="17">
        <v>54206</v>
      </c>
      <c r="G2723" s="17">
        <v>19.527000000000001</v>
      </c>
      <c r="H2723" s="17">
        <v>74.75</v>
      </c>
      <c r="I2723" s="9" t="s">
        <v>50</v>
      </c>
      <c r="J2723" s="9" t="s">
        <v>51</v>
      </c>
      <c r="K2723" s="9" t="s">
        <v>713</v>
      </c>
      <c r="L2723" s="9" t="str">
        <f>CONCATENATE(J2723,".",K2723)</f>
        <v>Quercus.costaricensis</v>
      </c>
      <c r="M2723" s="9" t="s">
        <v>51</v>
      </c>
      <c r="N2723" s="11">
        <v>42085</v>
      </c>
      <c r="O2723" s="64">
        <v>0</v>
      </c>
      <c r="P2723">
        <v>375</v>
      </c>
      <c r="Q2723">
        <v>3</v>
      </c>
      <c r="R2723" s="2">
        <v>124.03280140897276</v>
      </c>
      <c r="S2723">
        <v>190</v>
      </c>
      <c r="T2723">
        <f>(3.14*((P2723/2)^2))/1000000</f>
        <v>0.11039062500000001</v>
      </c>
      <c r="U2723" t="s">
        <v>48</v>
      </c>
      <c r="V2723" t="s">
        <v>30</v>
      </c>
      <c r="W2723">
        <v>283</v>
      </c>
      <c r="AE2723" t="s">
        <v>203</v>
      </c>
    </row>
    <row r="2724" spans="1:31" ht="15" customHeight="1">
      <c r="A2724">
        <v>2723</v>
      </c>
      <c r="B2724" s="9" t="s">
        <v>194</v>
      </c>
      <c r="C2724" s="9" t="s">
        <v>240</v>
      </c>
      <c r="D2724" s="8">
        <v>42</v>
      </c>
      <c r="E2724" s="9" t="s">
        <v>648</v>
      </c>
      <c r="F2724" s="17">
        <v>54207</v>
      </c>
      <c r="G2724" s="17">
        <v>17.527999999999999</v>
      </c>
      <c r="H2724" s="17">
        <v>69.555000000000007</v>
      </c>
      <c r="I2724" s="9" t="s">
        <v>54</v>
      </c>
      <c r="J2724" s="9" t="s">
        <v>55</v>
      </c>
      <c r="K2724" s="9" t="s">
        <v>503</v>
      </c>
      <c r="L2724" s="9" t="str">
        <f>CONCATENATE(J2724,".",K2724)</f>
        <v>Schefflera.sp1</v>
      </c>
      <c r="M2724" s="9" t="s">
        <v>200</v>
      </c>
      <c r="N2724" s="11">
        <v>42085</v>
      </c>
      <c r="O2724" s="64">
        <v>0</v>
      </c>
      <c r="P2724">
        <v>66</v>
      </c>
      <c r="Q2724">
        <v>1</v>
      </c>
      <c r="R2724" s="2">
        <v>191.11218746109256</v>
      </c>
      <c r="T2724">
        <f>(3.14*((P2724/2)^2))/1000000</f>
        <v>3.41946E-3</v>
      </c>
    </row>
    <row r="2725" spans="1:31" ht="15" customHeight="1">
      <c r="A2725">
        <v>2724</v>
      </c>
      <c r="B2725" s="9" t="s">
        <v>194</v>
      </c>
      <c r="C2725" s="9" t="s">
        <v>240</v>
      </c>
      <c r="D2725" s="8">
        <v>42</v>
      </c>
      <c r="E2725" s="9" t="s">
        <v>648</v>
      </c>
      <c r="F2725" s="17">
        <v>54208</v>
      </c>
      <c r="G2725" s="17">
        <v>15.583</v>
      </c>
      <c r="H2725" s="17">
        <v>68.944000000000003</v>
      </c>
      <c r="I2725" s="9" t="s">
        <v>93</v>
      </c>
      <c r="J2725" s="9" t="s">
        <v>94</v>
      </c>
      <c r="K2725" s="9" t="s">
        <v>725</v>
      </c>
      <c r="L2725" s="9" t="str">
        <f>CONCATENATE(J2725,".",K2725)</f>
        <v>Viburnum.costaricanun</v>
      </c>
      <c r="M2725" s="9" t="s">
        <v>94</v>
      </c>
      <c r="N2725" s="11">
        <v>42085</v>
      </c>
      <c r="O2725" s="64">
        <v>0</v>
      </c>
      <c r="P2725">
        <v>94</v>
      </c>
      <c r="Q2725">
        <v>1</v>
      </c>
      <c r="R2725" s="2">
        <v>182.4565134563905</v>
      </c>
      <c r="T2725">
        <f>(3.14*((P2725/2)^2))/1000000</f>
        <v>6.9362600000000005E-3</v>
      </c>
      <c r="AE2725" t="s">
        <v>243</v>
      </c>
    </row>
    <row r="2726" spans="1:31" ht="15" customHeight="1">
      <c r="A2726">
        <v>2725</v>
      </c>
      <c r="B2726" s="9" t="s">
        <v>194</v>
      </c>
      <c r="C2726" s="9" t="s">
        <v>240</v>
      </c>
      <c r="D2726" s="8">
        <v>42</v>
      </c>
      <c r="E2726" s="9" t="s">
        <v>648</v>
      </c>
      <c r="F2726" s="17">
        <v>54209</v>
      </c>
      <c r="G2726" s="17">
        <v>16.693999999999999</v>
      </c>
      <c r="H2726" s="17">
        <v>67.444000000000003</v>
      </c>
      <c r="I2726" s="9" t="s">
        <v>93</v>
      </c>
      <c r="J2726" s="9" t="s">
        <v>94</v>
      </c>
      <c r="K2726" s="9" t="s">
        <v>725</v>
      </c>
      <c r="L2726" s="9" t="str">
        <f>CONCATENATE(J2726,".",K2726)</f>
        <v>Viburnum.costaricanun</v>
      </c>
      <c r="M2726" s="9" t="s">
        <v>94</v>
      </c>
      <c r="N2726" s="11">
        <v>42085</v>
      </c>
      <c r="O2726" s="64">
        <v>0</v>
      </c>
      <c r="P2726">
        <v>70</v>
      </c>
      <c r="Q2726">
        <v>1</v>
      </c>
      <c r="R2726" s="2">
        <v>158.53799947206267</v>
      </c>
      <c r="T2726">
        <f>(3.14*((P2726/2)^2))/1000000</f>
        <v>3.8465000000000001E-3</v>
      </c>
      <c r="U2726" t="s">
        <v>30</v>
      </c>
      <c r="W2726">
        <v>69</v>
      </c>
    </row>
    <row r="2727" spans="1:31" ht="15" customHeight="1">
      <c r="A2727">
        <v>2726</v>
      </c>
      <c r="B2727" s="9" t="s">
        <v>194</v>
      </c>
      <c r="C2727" s="9" t="s">
        <v>240</v>
      </c>
      <c r="D2727" s="8">
        <v>42</v>
      </c>
      <c r="E2727" s="9" t="s">
        <v>648</v>
      </c>
      <c r="F2727" s="17">
        <v>54210</v>
      </c>
      <c r="G2727" s="17">
        <v>18.027000000000001</v>
      </c>
      <c r="H2727" s="17">
        <v>65.638999999999996</v>
      </c>
      <c r="I2727" s="9" t="s">
        <v>93</v>
      </c>
      <c r="J2727" s="9" t="s">
        <v>94</v>
      </c>
      <c r="K2727" s="9" t="s">
        <v>725</v>
      </c>
      <c r="L2727" s="9" t="str">
        <f>CONCATENATE(J2727,".",K2727)</f>
        <v>Viburnum.costaricanun</v>
      </c>
      <c r="M2727" s="9" t="s">
        <v>94</v>
      </c>
      <c r="N2727" s="11">
        <v>42085</v>
      </c>
      <c r="O2727" s="64">
        <v>0</v>
      </c>
      <c r="P2727">
        <v>166</v>
      </c>
      <c r="Q2727">
        <v>2</v>
      </c>
      <c r="R2727" s="2">
        <v>165.38956696167719</v>
      </c>
      <c r="T2727">
        <f>(3.14*((P2727/2)^2))/1000000</f>
        <v>2.1631459999999998E-2</v>
      </c>
      <c r="U2727" t="s">
        <v>30</v>
      </c>
      <c r="W2727">
        <v>67</v>
      </c>
      <c r="AE2727" t="s">
        <v>244</v>
      </c>
    </row>
    <row r="2728" spans="1:31" ht="15" customHeight="1">
      <c r="A2728">
        <v>2727</v>
      </c>
      <c r="B2728" s="9" t="s">
        <v>194</v>
      </c>
      <c r="C2728" s="9" t="s">
        <v>240</v>
      </c>
      <c r="D2728" s="8">
        <v>41</v>
      </c>
      <c r="E2728" s="9" t="s">
        <v>648</v>
      </c>
      <c r="F2728" s="16">
        <v>54211</v>
      </c>
      <c r="G2728" s="17">
        <v>17.582999999999998</v>
      </c>
      <c r="H2728" s="17">
        <v>62.277999999999999</v>
      </c>
      <c r="I2728" s="9" t="s">
        <v>50</v>
      </c>
      <c r="J2728" s="9" t="s">
        <v>51</v>
      </c>
      <c r="K2728" s="9" t="s">
        <v>713</v>
      </c>
      <c r="L2728" s="9" t="str">
        <f>CONCATENATE(J2728,".",K2728)</f>
        <v>Quercus.costaricensis</v>
      </c>
      <c r="M2728" s="9" t="s">
        <v>51</v>
      </c>
      <c r="N2728" s="11">
        <v>42085</v>
      </c>
      <c r="O2728" s="64">
        <v>0</v>
      </c>
      <c r="P2728">
        <v>411</v>
      </c>
      <c r="Q2728">
        <v>3</v>
      </c>
      <c r="R2728" s="2">
        <v>192.30896646318075</v>
      </c>
      <c r="T2728">
        <f>(3.14*((P2728/2)^2))/1000000</f>
        <v>0.13260298500000001</v>
      </c>
    </row>
    <row r="2729" spans="1:31" ht="15" customHeight="1">
      <c r="A2729">
        <v>2728</v>
      </c>
      <c r="B2729" s="9" t="s">
        <v>194</v>
      </c>
      <c r="C2729" s="9" t="s">
        <v>240</v>
      </c>
      <c r="D2729" s="8">
        <v>41</v>
      </c>
      <c r="E2729" s="9" t="s">
        <v>648</v>
      </c>
      <c r="F2729" s="17">
        <v>54212</v>
      </c>
      <c r="G2729" s="17">
        <v>17.75</v>
      </c>
      <c r="H2729" s="17">
        <v>61.139000000000003</v>
      </c>
      <c r="I2729" s="9" t="s">
        <v>93</v>
      </c>
      <c r="J2729" s="9" t="s">
        <v>94</v>
      </c>
      <c r="K2729" s="9" t="s">
        <v>725</v>
      </c>
      <c r="L2729" s="9" t="str">
        <f>CONCATENATE(J2729,".",K2729)</f>
        <v>Viburnum.costaricanun</v>
      </c>
      <c r="M2729" s="9" t="s">
        <v>94</v>
      </c>
      <c r="N2729" s="11">
        <v>42085</v>
      </c>
      <c r="O2729" s="64">
        <v>0</v>
      </c>
      <c r="P2729">
        <v>86</v>
      </c>
      <c r="Q2729">
        <v>1</v>
      </c>
      <c r="R2729" s="2">
        <v>100.97285218473029</v>
      </c>
      <c r="T2729">
        <f>(3.14*((P2729/2)^2))/1000000</f>
        <v>5.8058600000000004E-3</v>
      </c>
      <c r="U2729" t="s">
        <v>30</v>
      </c>
      <c r="W2729">
        <v>80</v>
      </c>
      <c r="AE2729" t="s">
        <v>243</v>
      </c>
    </row>
    <row r="2730" spans="1:31" ht="15" customHeight="1">
      <c r="A2730">
        <v>2729</v>
      </c>
      <c r="B2730" s="9" t="s">
        <v>194</v>
      </c>
      <c r="C2730" s="9" t="s">
        <v>245</v>
      </c>
      <c r="D2730" s="8">
        <v>11</v>
      </c>
      <c r="E2730" s="9" t="s">
        <v>648</v>
      </c>
      <c r="F2730" s="17">
        <v>54213</v>
      </c>
      <c r="G2730" s="17">
        <v>5.5279999999999996</v>
      </c>
      <c r="H2730" s="17">
        <v>80.13</v>
      </c>
      <c r="I2730" s="9" t="s">
        <v>50</v>
      </c>
      <c r="J2730" s="9" t="s">
        <v>51</v>
      </c>
      <c r="K2730" s="9" t="s">
        <v>713</v>
      </c>
      <c r="L2730" s="9" t="str">
        <f>CONCATENATE(J2730,".",K2730)</f>
        <v>Quercus.costaricensis</v>
      </c>
      <c r="M2730" s="9" t="s">
        <v>51</v>
      </c>
      <c r="N2730" s="11">
        <v>42085</v>
      </c>
      <c r="O2730" s="64">
        <v>0</v>
      </c>
      <c r="P2730">
        <v>431</v>
      </c>
      <c r="Q2730">
        <v>3</v>
      </c>
      <c r="R2730" s="2">
        <v>166.03904149416417</v>
      </c>
      <c r="T2730">
        <f>(3.14*((P2730/2)^2))/1000000</f>
        <v>0.145822385</v>
      </c>
    </row>
    <row r="2731" spans="1:31" ht="15" customHeight="1">
      <c r="A2731">
        <v>2730</v>
      </c>
      <c r="B2731" s="9" t="s">
        <v>194</v>
      </c>
      <c r="C2731" s="9" t="s">
        <v>245</v>
      </c>
      <c r="D2731" s="8">
        <v>11</v>
      </c>
      <c r="E2731" s="9" t="s">
        <v>648</v>
      </c>
      <c r="F2731" s="17">
        <v>54214</v>
      </c>
      <c r="G2731" s="17">
        <v>4.8609999999999998</v>
      </c>
      <c r="H2731" s="17">
        <v>83.462999999999994</v>
      </c>
      <c r="I2731" s="9" t="s">
        <v>50</v>
      </c>
      <c r="J2731" s="9" t="s">
        <v>51</v>
      </c>
      <c r="K2731" s="9" t="s">
        <v>713</v>
      </c>
      <c r="L2731" s="9" t="str">
        <f>CONCATENATE(J2731,".",K2731)</f>
        <v>Quercus.costaricensis</v>
      </c>
      <c r="M2731" s="9" t="s">
        <v>51</v>
      </c>
      <c r="N2731" s="11">
        <v>42085</v>
      </c>
      <c r="O2731" s="64">
        <v>0</v>
      </c>
      <c r="P2731">
        <v>518</v>
      </c>
      <c r="Q2731">
        <v>4</v>
      </c>
      <c r="R2731" s="2">
        <v>180.02799456724807</v>
      </c>
      <c r="T2731">
        <f>(3.14*((P2731/2)^2))/1000000</f>
        <v>0.21063434</v>
      </c>
    </row>
    <row r="2732" spans="1:31" ht="15" customHeight="1">
      <c r="A2732">
        <v>2731</v>
      </c>
      <c r="B2732" s="9" t="s">
        <v>194</v>
      </c>
      <c r="C2732" s="9" t="s">
        <v>245</v>
      </c>
      <c r="D2732" s="8">
        <v>12</v>
      </c>
      <c r="E2732" s="9" t="s">
        <v>648</v>
      </c>
      <c r="F2732" s="17">
        <v>54215</v>
      </c>
      <c r="G2732" s="17">
        <v>2.472</v>
      </c>
      <c r="H2732" s="17">
        <v>86.935000000000002</v>
      </c>
      <c r="I2732" s="9" t="s">
        <v>61</v>
      </c>
      <c r="J2732" s="9" t="s">
        <v>219</v>
      </c>
      <c r="K2732" s="9" t="s">
        <v>761</v>
      </c>
      <c r="L2732" s="9" t="str">
        <f>CONCATENATE(J2732,".",K2732)</f>
        <v>Zanthoxyllum.melanostictum</v>
      </c>
      <c r="M2732" s="9" t="s">
        <v>220</v>
      </c>
      <c r="N2732" s="11">
        <v>42085</v>
      </c>
      <c r="O2732" s="64">
        <v>0</v>
      </c>
      <c r="P2732">
        <v>152</v>
      </c>
      <c r="Q2732">
        <v>2</v>
      </c>
      <c r="R2732" s="2">
        <v>113.82253490622688</v>
      </c>
      <c r="T2732">
        <f>(3.14*((P2732/2)^2))/1000000</f>
        <v>1.8136639999999999E-2</v>
      </c>
    </row>
    <row r="2733" spans="1:31" ht="15" customHeight="1">
      <c r="A2733">
        <v>2732</v>
      </c>
      <c r="B2733" s="9" t="s">
        <v>194</v>
      </c>
      <c r="C2733" s="9" t="s">
        <v>245</v>
      </c>
      <c r="D2733" s="8">
        <v>12</v>
      </c>
      <c r="E2733" s="9" t="s">
        <v>648</v>
      </c>
      <c r="F2733" s="17">
        <v>54216</v>
      </c>
      <c r="G2733" s="17">
        <v>0.83299999999999996</v>
      </c>
      <c r="H2733" s="17">
        <v>87.685000000000002</v>
      </c>
      <c r="I2733" s="9" t="s">
        <v>492</v>
      </c>
      <c r="J2733" s="9" t="s">
        <v>493</v>
      </c>
      <c r="K2733" s="9" t="s">
        <v>746</v>
      </c>
      <c r="L2733" s="9" t="str">
        <f>CONCATENATE(J2733,".",K2733)</f>
        <v>Gaiadendron.punctatum</v>
      </c>
      <c r="M2733" s="9" t="s">
        <v>163</v>
      </c>
      <c r="N2733" s="11">
        <v>42085</v>
      </c>
      <c r="O2733" s="64">
        <v>0</v>
      </c>
      <c r="P2733">
        <v>145</v>
      </c>
      <c r="Q2733">
        <v>2</v>
      </c>
      <c r="R2733" s="2">
        <v>154.1108418199704</v>
      </c>
      <c r="T2733">
        <f>(3.14*((P2733/2)^2))/1000000</f>
        <v>1.6504624999999998E-2</v>
      </c>
      <c r="AB2733" t="s">
        <v>25</v>
      </c>
      <c r="AC2733" t="s">
        <v>26</v>
      </c>
      <c r="AD2733" t="s">
        <v>246</v>
      </c>
    </row>
    <row r="2734" spans="1:31" ht="15" customHeight="1">
      <c r="A2734">
        <v>2733</v>
      </c>
      <c r="B2734" s="9" t="s">
        <v>194</v>
      </c>
      <c r="C2734" s="9" t="s">
        <v>245</v>
      </c>
      <c r="D2734" s="8">
        <v>12</v>
      </c>
      <c r="E2734" s="9" t="s">
        <v>648</v>
      </c>
      <c r="F2734" s="17">
        <v>54217</v>
      </c>
      <c r="G2734" s="17">
        <v>0.80600000000000005</v>
      </c>
      <c r="H2734" s="17">
        <v>87.906999999999996</v>
      </c>
      <c r="I2734" s="9" t="s">
        <v>156</v>
      </c>
      <c r="J2734" s="9" t="s">
        <v>509</v>
      </c>
      <c r="K2734" s="9">
        <v>2</v>
      </c>
      <c r="L2734" s="9" t="str">
        <f>CONCATENATE(J2734,".",K2734)</f>
        <v>CopIndet.2</v>
      </c>
      <c r="M2734" s="9" t="s">
        <v>247</v>
      </c>
      <c r="N2734" s="11">
        <v>42085</v>
      </c>
      <c r="O2734" s="64">
        <v>0</v>
      </c>
      <c r="P2734">
        <v>270</v>
      </c>
      <c r="Q2734">
        <v>2</v>
      </c>
      <c r="R2734" s="2">
        <v>160.89950849091909</v>
      </c>
      <c r="S2734" s="9">
        <v>140</v>
      </c>
      <c r="T2734">
        <f>(3.14*((P2734/2)^2))/1000000</f>
        <v>5.72265E-2</v>
      </c>
      <c r="U2734" t="s">
        <v>48</v>
      </c>
      <c r="V2734" t="s">
        <v>30</v>
      </c>
      <c r="W2734">
        <v>213</v>
      </c>
      <c r="AE2734" t="s">
        <v>248</v>
      </c>
    </row>
    <row r="2735" spans="1:31" ht="15" customHeight="1">
      <c r="A2735">
        <v>2734</v>
      </c>
      <c r="B2735" s="9" t="s">
        <v>194</v>
      </c>
      <c r="C2735" s="9" t="s">
        <v>245</v>
      </c>
      <c r="D2735" s="8">
        <v>11</v>
      </c>
      <c r="E2735" s="9" t="s">
        <v>648</v>
      </c>
      <c r="F2735" s="17">
        <v>54218</v>
      </c>
      <c r="G2735" s="17">
        <v>1.139</v>
      </c>
      <c r="H2735" s="17">
        <v>80.241</v>
      </c>
      <c r="I2735" s="9" t="s">
        <v>34</v>
      </c>
      <c r="J2735" s="9" t="s">
        <v>529</v>
      </c>
      <c r="K2735" s="9" t="s">
        <v>503</v>
      </c>
      <c r="L2735" s="9" t="str">
        <f>CONCATENATE(J2735,".",K2735)</f>
        <v>cf.Myrsine.sp1</v>
      </c>
      <c r="M2735" s="9" t="s">
        <v>241</v>
      </c>
      <c r="N2735" s="11">
        <v>42085</v>
      </c>
      <c r="O2735" s="64">
        <v>0</v>
      </c>
      <c r="P2735">
        <v>66</v>
      </c>
      <c r="Q2735">
        <v>1</v>
      </c>
      <c r="R2735" s="2">
        <v>172.56099764259463</v>
      </c>
      <c r="T2735">
        <f>(3.14*((P2735/2)^2))/1000000</f>
        <v>3.41946E-3</v>
      </c>
      <c r="AB2735" t="s">
        <v>25</v>
      </c>
      <c r="AC2735" t="s">
        <v>26</v>
      </c>
      <c r="AD2735" t="s">
        <v>249</v>
      </c>
    </row>
    <row r="2736" spans="1:31" ht="15" customHeight="1">
      <c r="A2736">
        <v>2735</v>
      </c>
      <c r="B2736" s="9" t="s">
        <v>194</v>
      </c>
      <c r="C2736" s="9" t="s">
        <v>245</v>
      </c>
      <c r="D2736" s="8">
        <v>11</v>
      </c>
      <c r="E2736" s="9" t="s">
        <v>648</v>
      </c>
      <c r="F2736" s="17">
        <v>54219</v>
      </c>
      <c r="G2736" s="17">
        <v>1.333</v>
      </c>
      <c r="H2736" s="17">
        <v>80.462999999999994</v>
      </c>
      <c r="I2736" s="9" t="s">
        <v>34</v>
      </c>
      <c r="J2736" s="9" t="s">
        <v>529</v>
      </c>
      <c r="K2736" s="9" t="s">
        <v>503</v>
      </c>
      <c r="L2736" s="9" t="str">
        <f>CONCATENATE(J2736,".",K2736)</f>
        <v>cf.Myrsine.sp1</v>
      </c>
      <c r="M2736" s="9" t="s">
        <v>241</v>
      </c>
      <c r="N2736" s="11">
        <v>42085</v>
      </c>
      <c r="O2736" s="64">
        <v>0</v>
      </c>
      <c r="P2736">
        <v>92</v>
      </c>
      <c r="Q2736">
        <v>1</v>
      </c>
      <c r="R2736" s="2">
        <v>160.76467543771702</v>
      </c>
      <c r="T2736">
        <f>(3.14*((P2736/2)^2))/1000000</f>
        <v>6.6442400000000009E-3</v>
      </c>
    </row>
    <row r="2737" spans="1:31" ht="15" customHeight="1">
      <c r="A2737">
        <v>2736</v>
      </c>
      <c r="B2737" s="9" t="s">
        <v>194</v>
      </c>
      <c r="C2737" s="9" t="s">
        <v>245</v>
      </c>
      <c r="D2737" s="8">
        <v>11</v>
      </c>
      <c r="E2737" s="9" t="s">
        <v>648</v>
      </c>
      <c r="F2737" s="17">
        <v>54220</v>
      </c>
      <c r="G2737" s="17">
        <v>1.139</v>
      </c>
      <c r="H2737" s="17">
        <v>80.519000000000005</v>
      </c>
      <c r="I2737" s="9" t="s">
        <v>156</v>
      </c>
      <c r="J2737" s="9" t="s">
        <v>509</v>
      </c>
      <c r="K2737" s="9">
        <v>2</v>
      </c>
      <c r="L2737" s="9" t="str">
        <f>CONCATENATE(J2737,".",K2737)</f>
        <v>CopIndet.2</v>
      </c>
      <c r="M2737" s="9" t="s">
        <v>247</v>
      </c>
      <c r="N2737" s="11">
        <v>42085</v>
      </c>
      <c r="O2737" s="64">
        <v>0</v>
      </c>
      <c r="P2737">
        <v>395</v>
      </c>
      <c r="Q2737">
        <v>3</v>
      </c>
      <c r="R2737" s="2">
        <v>140.31065289905527</v>
      </c>
      <c r="T2737">
        <f>(3.14*((P2737/2)^2))/1000000</f>
        <v>0.12247962499999999</v>
      </c>
      <c r="U2737" t="s">
        <v>30</v>
      </c>
      <c r="W2737">
        <v>275</v>
      </c>
      <c r="X2737">
        <v>152</v>
      </c>
    </row>
    <row r="2738" spans="1:31" ht="15" customHeight="1">
      <c r="A2738">
        <v>2737</v>
      </c>
      <c r="B2738" s="9" t="s">
        <v>194</v>
      </c>
      <c r="C2738" s="9" t="s">
        <v>245</v>
      </c>
      <c r="D2738" s="8">
        <v>13</v>
      </c>
      <c r="E2738" s="9" t="s">
        <v>648</v>
      </c>
      <c r="F2738" s="17">
        <v>54221</v>
      </c>
      <c r="G2738" s="17">
        <v>0.58299999999999996</v>
      </c>
      <c r="H2738" s="17">
        <v>93.073999999999998</v>
      </c>
      <c r="I2738" s="9" t="s">
        <v>50</v>
      </c>
      <c r="J2738" s="9" t="s">
        <v>51</v>
      </c>
      <c r="K2738" s="9" t="s">
        <v>713</v>
      </c>
      <c r="L2738" s="9" t="str">
        <f>CONCATENATE(J2738,".",K2738)</f>
        <v>Quercus.costaricensis</v>
      </c>
      <c r="M2738" s="9" t="s">
        <v>51</v>
      </c>
      <c r="N2738" s="11">
        <v>42085</v>
      </c>
      <c r="O2738" s="64">
        <v>0</v>
      </c>
      <c r="P2738">
        <v>60</v>
      </c>
      <c r="Q2738">
        <v>1</v>
      </c>
      <c r="R2738" s="2">
        <v>107.36650761928581</v>
      </c>
      <c r="T2738">
        <f>(3.14*((P2738/2)^2))/1000000</f>
        <v>2.826E-3</v>
      </c>
    </row>
    <row r="2739" spans="1:31" ht="15" customHeight="1">
      <c r="A2739">
        <v>2738</v>
      </c>
      <c r="B2739" s="9" t="s">
        <v>194</v>
      </c>
      <c r="C2739" s="9" t="s">
        <v>245</v>
      </c>
      <c r="D2739" s="8">
        <v>13</v>
      </c>
      <c r="E2739" s="9" t="s">
        <v>648</v>
      </c>
      <c r="F2739" s="17">
        <v>54222</v>
      </c>
      <c r="G2739" s="17">
        <v>4.9169999999999998</v>
      </c>
      <c r="H2739" s="17">
        <v>92.573999999999998</v>
      </c>
      <c r="I2739" s="9" t="s">
        <v>156</v>
      </c>
      <c r="J2739" s="9" t="s">
        <v>509</v>
      </c>
      <c r="K2739" s="9">
        <v>2</v>
      </c>
      <c r="L2739" s="9" t="str">
        <f>CONCATENATE(J2739,".",K2739)</f>
        <v>CopIndet.2</v>
      </c>
      <c r="M2739" s="9" t="s">
        <v>247</v>
      </c>
      <c r="N2739" s="11">
        <v>42085</v>
      </c>
      <c r="O2739" s="64">
        <v>0</v>
      </c>
      <c r="P2739">
        <v>197</v>
      </c>
      <c r="Q2739">
        <v>2</v>
      </c>
      <c r="R2739" s="2">
        <v>160.81662949074791</v>
      </c>
      <c r="T2739">
        <f>(3.14*((P2739/2)^2))/1000000</f>
        <v>3.0465065000000003E-2</v>
      </c>
      <c r="U2739" t="s">
        <v>30</v>
      </c>
      <c r="W2739">
        <v>147</v>
      </c>
    </row>
    <row r="2740" spans="1:31" ht="15" customHeight="1">
      <c r="A2740">
        <v>2739</v>
      </c>
      <c r="B2740" s="9" t="s">
        <v>194</v>
      </c>
      <c r="C2740" s="9" t="s">
        <v>245</v>
      </c>
      <c r="D2740" s="8">
        <v>14</v>
      </c>
      <c r="E2740" s="9" t="s">
        <v>648</v>
      </c>
      <c r="F2740" s="17">
        <v>54223</v>
      </c>
      <c r="G2740" s="17">
        <v>1.583</v>
      </c>
      <c r="H2740" s="17">
        <v>94.852000000000004</v>
      </c>
      <c r="I2740" s="9" t="s">
        <v>50</v>
      </c>
      <c r="J2740" s="9" t="s">
        <v>51</v>
      </c>
      <c r="K2740" s="9" t="s">
        <v>713</v>
      </c>
      <c r="L2740" s="9" t="str">
        <f>CONCATENATE(J2740,".",K2740)</f>
        <v>Quercus.costaricensis</v>
      </c>
      <c r="M2740" s="9" t="s">
        <v>51</v>
      </c>
      <c r="N2740" s="11">
        <v>42085</v>
      </c>
      <c r="O2740" s="64">
        <v>0</v>
      </c>
      <c r="P2740">
        <v>78</v>
      </c>
      <c r="Q2740">
        <v>1</v>
      </c>
      <c r="R2740" s="2">
        <v>147.56596525832381</v>
      </c>
      <c r="T2740">
        <f>(3.14*((P2740/2)^2))/1000000</f>
        <v>4.7759400000000002E-3</v>
      </c>
    </row>
    <row r="2741" spans="1:31" ht="15" customHeight="1">
      <c r="A2741">
        <v>2740</v>
      </c>
      <c r="B2741" s="9" t="s">
        <v>194</v>
      </c>
      <c r="C2741" s="9" t="s">
        <v>245</v>
      </c>
      <c r="D2741" s="8">
        <v>14</v>
      </c>
      <c r="E2741" s="9" t="s">
        <v>648</v>
      </c>
      <c r="F2741" s="17">
        <v>54224</v>
      </c>
      <c r="G2741" s="17">
        <v>2.472</v>
      </c>
      <c r="H2741" s="17">
        <v>97.212999999999994</v>
      </c>
      <c r="I2741" s="9" t="s">
        <v>50</v>
      </c>
      <c r="J2741" s="9" t="s">
        <v>51</v>
      </c>
      <c r="K2741" s="9" t="s">
        <v>713</v>
      </c>
      <c r="L2741" s="9" t="str">
        <f>CONCATENATE(J2741,".",K2741)</f>
        <v>Quercus.costaricensis</v>
      </c>
      <c r="M2741" s="9" t="s">
        <v>51</v>
      </c>
      <c r="N2741" s="11">
        <v>42085</v>
      </c>
      <c r="O2741" s="64">
        <v>0</v>
      </c>
      <c r="P2741">
        <v>722</v>
      </c>
      <c r="Q2741">
        <v>4</v>
      </c>
      <c r="R2741" s="2">
        <v>192.05029004520048</v>
      </c>
      <c r="S2741">
        <v>310</v>
      </c>
      <c r="T2741">
        <f>(3.14*((P2741/2)^2))/1000000</f>
        <v>0.40920793999999999</v>
      </c>
      <c r="U2741" t="s">
        <v>58</v>
      </c>
      <c r="V2741" t="s">
        <v>30</v>
      </c>
      <c r="W2741">
        <v>582</v>
      </c>
      <c r="X2741">
        <v>180</v>
      </c>
      <c r="AB2741" t="s">
        <v>224</v>
      </c>
      <c r="AC2741" t="s">
        <v>26</v>
      </c>
      <c r="AE2741" t="s">
        <v>250</v>
      </c>
    </row>
    <row r="2742" spans="1:31" ht="15" customHeight="1">
      <c r="A2742">
        <v>2741</v>
      </c>
      <c r="B2742" s="9" t="s">
        <v>194</v>
      </c>
      <c r="C2742" s="9" t="s">
        <v>245</v>
      </c>
      <c r="D2742" s="8">
        <v>24</v>
      </c>
      <c r="E2742" s="9" t="s">
        <v>648</v>
      </c>
      <c r="F2742" s="17">
        <v>54225</v>
      </c>
      <c r="G2742" s="17">
        <v>6</v>
      </c>
      <c r="H2742" s="17">
        <v>98.712999999999994</v>
      </c>
      <c r="I2742" s="9" t="s">
        <v>50</v>
      </c>
      <c r="J2742" s="9" t="s">
        <v>51</v>
      </c>
      <c r="K2742" s="9" t="s">
        <v>713</v>
      </c>
      <c r="L2742" s="9" t="str">
        <f>CONCATENATE(J2742,".",K2742)</f>
        <v>Quercus.costaricensis</v>
      </c>
      <c r="M2742" s="9" t="s">
        <v>51</v>
      </c>
      <c r="N2742" s="11">
        <v>42086</v>
      </c>
      <c r="O2742" s="64">
        <v>0</v>
      </c>
      <c r="P2742">
        <v>281</v>
      </c>
      <c r="Q2742">
        <v>2</v>
      </c>
      <c r="R2742" s="2">
        <v>147.65978276996208</v>
      </c>
      <c r="T2742">
        <f>(3.14*((P2742/2)^2))/1000000</f>
        <v>6.1984385000000003E-2</v>
      </c>
    </row>
    <row r="2743" spans="1:31" ht="15" customHeight="1">
      <c r="A2743">
        <v>2742</v>
      </c>
      <c r="B2743" s="9" t="s">
        <v>194</v>
      </c>
      <c r="C2743" s="9" t="s">
        <v>245</v>
      </c>
      <c r="D2743" s="8">
        <v>24</v>
      </c>
      <c r="E2743" s="9" t="s">
        <v>648</v>
      </c>
      <c r="F2743" s="17">
        <v>54226</v>
      </c>
      <c r="G2743" s="17">
        <v>9.6940000000000008</v>
      </c>
      <c r="H2743" s="17">
        <v>97.352000000000004</v>
      </c>
      <c r="I2743" s="9" t="s">
        <v>61</v>
      </c>
      <c r="J2743" s="9" t="s">
        <v>219</v>
      </c>
      <c r="K2743" s="9" t="s">
        <v>761</v>
      </c>
      <c r="L2743" s="9" t="str">
        <f>CONCATENATE(J2743,".",K2743)</f>
        <v>Zanthoxyllum.melanostictum</v>
      </c>
      <c r="M2743" s="9" t="s">
        <v>220</v>
      </c>
      <c r="N2743" s="11">
        <v>42086</v>
      </c>
      <c r="O2743" s="64">
        <v>0</v>
      </c>
      <c r="P2743">
        <v>54</v>
      </c>
      <c r="Q2743">
        <v>1</v>
      </c>
      <c r="R2743" s="2">
        <v>173.56286349694079</v>
      </c>
      <c r="T2743">
        <f>(3.14*((P2743/2)^2))/1000000</f>
        <v>2.2890599999999999E-3</v>
      </c>
      <c r="AE2743" t="s">
        <v>251</v>
      </c>
    </row>
    <row r="2744" spans="1:31" ht="15" customHeight="1">
      <c r="A2744">
        <v>2743</v>
      </c>
      <c r="B2744" s="9" t="s">
        <v>194</v>
      </c>
      <c r="C2744" s="9" t="s">
        <v>245</v>
      </c>
      <c r="D2744" s="8">
        <v>24</v>
      </c>
      <c r="E2744" s="9" t="s">
        <v>648</v>
      </c>
      <c r="F2744" s="17">
        <v>54227</v>
      </c>
      <c r="G2744" s="17">
        <v>7.9720000000000004</v>
      </c>
      <c r="H2744" s="17">
        <v>97.156999999999996</v>
      </c>
      <c r="I2744" s="9" t="s">
        <v>50</v>
      </c>
      <c r="J2744" s="9" t="s">
        <v>51</v>
      </c>
      <c r="K2744" s="9" t="s">
        <v>713</v>
      </c>
      <c r="L2744" s="9" t="str">
        <f>CONCATENATE(J2744,".",K2744)</f>
        <v>Quercus.costaricensis</v>
      </c>
      <c r="M2744" s="9" t="s">
        <v>51</v>
      </c>
      <c r="N2744" s="11">
        <v>42086</v>
      </c>
      <c r="O2744" s="64">
        <v>0</v>
      </c>
      <c r="P2744">
        <v>176</v>
      </c>
      <c r="Q2744">
        <v>2</v>
      </c>
      <c r="R2744" s="2">
        <v>158.06043097948924</v>
      </c>
      <c r="T2744">
        <f>(3.14*((P2744/2)^2))/1000000</f>
        <v>2.431616E-2</v>
      </c>
    </row>
    <row r="2745" spans="1:31" ht="15" customHeight="1">
      <c r="A2745">
        <v>2744</v>
      </c>
      <c r="B2745" s="9" t="s">
        <v>194</v>
      </c>
      <c r="C2745" s="9" t="s">
        <v>245</v>
      </c>
      <c r="D2745" s="8">
        <v>24</v>
      </c>
      <c r="E2745" s="9" t="s">
        <v>648</v>
      </c>
      <c r="F2745" s="17">
        <v>54228</v>
      </c>
      <c r="G2745" s="17">
        <v>8.8330000000000002</v>
      </c>
      <c r="H2745" s="17">
        <v>94.991</v>
      </c>
      <c r="I2745" s="9" t="s">
        <v>50</v>
      </c>
      <c r="J2745" s="9" t="s">
        <v>51</v>
      </c>
      <c r="K2745" s="9" t="s">
        <v>713</v>
      </c>
      <c r="L2745" s="9" t="str">
        <f>CONCATENATE(J2745,".",K2745)</f>
        <v>Quercus.costaricensis</v>
      </c>
      <c r="M2745" s="9" t="s">
        <v>51</v>
      </c>
      <c r="N2745" s="11">
        <v>42086</v>
      </c>
      <c r="O2745" s="64">
        <v>0</v>
      </c>
      <c r="P2745">
        <v>51</v>
      </c>
      <c r="Q2745">
        <v>1</v>
      </c>
      <c r="R2745" s="2">
        <v>167.67964074327273</v>
      </c>
      <c r="T2745">
        <f>(3.14*((P2745/2)^2))/1000000</f>
        <v>2.041785E-3</v>
      </c>
    </row>
    <row r="2746" spans="1:31" ht="15" customHeight="1">
      <c r="A2746">
        <v>2745</v>
      </c>
      <c r="B2746" s="9" t="s">
        <v>194</v>
      </c>
      <c r="C2746" s="9" t="s">
        <v>245</v>
      </c>
      <c r="D2746" s="8">
        <v>24</v>
      </c>
      <c r="E2746" s="9" t="s">
        <v>648</v>
      </c>
      <c r="F2746" s="17">
        <v>54229</v>
      </c>
      <c r="G2746" s="17">
        <v>5.4720000000000004</v>
      </c>
      <c r="H2746" s="17">
        <v>95.018000000000001</v>
      </c>
      <c r="I2746" s="9" t="s">
        <v>52</v>
      </c>
      <c r="J2746" s="9" t="s">
        <v>53</v>
      </c>
      <c r="L2746" s="9" t="str">
        <f>CONCATENATE(J2746,".",K2746)</f>
        <v>Styrax.</v>
      </c>
      <c r="M2746" s="9" t="s">
        <v>53</v>
      </c>
      <c r="N2746" s="11">
        <v>42086</v>
      </c>
      <c r="O2746" s="64">
        <v>0</v>
      </c>
      <c r="P2746">
        <v>149</v>
      </c>
      <c r="Q2746">
        <v>2</v>
      </c>
      <c r="R2746" s="2">
        <v>114.91844391820834</v>
      </c>
      <c r="T2746">
        <f>(3.14*((P2746/2)^2))/1000000</f>
        <v>1.7427785000000001E-2</v>
      </c>
      <c r="U2746" t="s">
        <v>30</v>
      </c>
      <c r="W2746">
        <v>117</v>
      </c>
    </row>
    <row r="2747" spans="1:31" ht="15" customHeight="1">
      <c r="A2747">
        <v>2746</v>
      </c>
      <c r="B2747" s="9" t="s">
        <v>194</v>
      </c>
      <c r="C2747" s="9" t="s">
        <v>245</v>
      </c>
      <c r="D2747" s="8">
        <v>23</v>
      </c>
      <c r="E2747" s="9" t="s">
        <v>648</v>
      </c>
      <c r="F2747" s="17">
        <v>54230</v>
      </c>
      <c r="G2747" s="17">
        <v>6.8609999999999998</v>
      </c>
      <c r="H2747" s="17">
        <v>91.795999999999992</v>
      </c>
      <c r="I2747" s="9" t="s">
        <v>52</v>
      </c>
      <c r="J2747" s="9" t="s">
        <v>53</v>
      </c>
      <c r="L2747" s="9" t="str">
        <f>CONCATENATE(J2747,".",K2747)</f>
        <v>Styrax.</v>
      </c>
      <c r="M2747" s="9" t="s">
        <v>53</v>
      </c>
      <c r="N2747" s="11">
        <v>42086</v>
      </c>
      <c r="O2747" s="64">
        <v>0</v>
      </c>
      <c r="P2747">
        <v>147</v>
      </c>
      <c r="Q2747">
        <v>2</v>
      </c>
      <c r="R2747" s="2">
        <v>115.62867395726781</v>
      </c>
      <c r="T2747">
        <f>(3.14*((P2747/2)^2))/1000000</f>
        <v>1.6963065000000003E-2</v>
      </c>
    </row>
    <row r="2748" spans="1:31" ht="15" customHeight="1">
      <c r="A2748">
        <v>2747</v>
      </c>
      <c r="B2748" s="9" t="s">
        <v>194</v>
      </c>
      <c r="C2748" s="9" t="s">
        <v>245</v>
      </c>
      <c r="D2748" s="8">
        <v>23</v>
      </c>
      <c r="E2748" s="9" t="s">
        <v>648</v>
      </c>
      <c r="F2748" s="17">
        <v>54231</v>
      </c>
      <c r="G2748" s="17">
        <v>6.1669999999999998</v>
      </c>
      <c r="H2748" s="17">
        <v>91.268000000000001</v>
      </c>
      <c r="I2748" s="9" t="s">
        <v>61</v>
      </c>
      <c r="J2748" s="9" t="s">
        <v>219</v>
      </c>
      <c r="K2748" s="9" t="s">
        <v>761</v>
      </c>
      <c r="L2748" s="9" t="str">
        <f>CONCATENATE(J2748,".",K2748)</f>
        <v>Zanthoxyllum.melanostictum</v>
      </c>
      <c r="M2748" s="9" t="s">
        <v>220</v>
      </c>
      <c r="N2748" s="11">
        <v>42086</v>
      </c>
      <c r="O2748" s="64">
        <v>0</v>
      </c>
      <c r="P2748">
        <v>107</v>
      </c>
      <c r="Q2748">
        <v>2</v>
      </c>
      <c r="R2748" s="2">
        <v>107.13460522333661</v>
      </c>
      <c r="T2748">
        <f>(3.14*((P2748/2)^2))/1000000</f>
        <v>8.987465E-3</v>
      </c>
    </row>
    <row r="2749" spans="1:31" ht="15" customHeight="1">
      <c r="A2749">
        <v>2748</v>
      </c>
      <c r="B2749" s="9" t="s">
        <v>194</v>
      </c>
      <c r="C2749" s="9" t="s">
        <v>245</v>
      </c>
      <c r="D2749" s="8">
        <v>22</v>
      </c>
      <c r="E2749" s="9" t="s">
        <v>648</v>
      </c>
      <c r="F2749" s="17">
        <v>54232</v>
      </c>
      <c r="G2749" s="17">
        <v>6.3049999999999997</v>
      </c>
      <c r="H2749" s="17">
        <v>85.602000000000004</v>
      </c>
      <c r="I2749" s="9" t="s">
        <v>61</v>
      </c>
      <c r="J2749" s="9" t="s">
        <v>219</v>
      </c>
      <c r="K2749" s="9" t="s">
        <v>761</v>
      </c>
      <c r="L2749" s="9" t="str">
        <f>CONCATENATE(J2749,".",K2749)</f>
        <v>Zanthoxyllum.melanostictum</v>
      </c>
      <c r="M2749" s="9" t="s">
        <v>220</v>
      </c>
      <c r="N2749" s="11">
        <v>42086</v>
      </c>
      <c r="O2749" s="64">
        <v>0</v>
      </c>
      <c r="P2749">
        <v>88</v>
      </c>
      <c r="Q2749">
        <v>1</v>
      </c>
      <c r="R2749" s="2">
        <v>111.96608625108685</v>
      </c>
      <c r="T2749">
        <f>(3.14*((P2749/2)^2))/1000000</f>
        <v>6.07904E-3</v>
      </c>
    </row>
    <row r="2750" spans="1:31" ht="15" customHeight="1">
      <c r="A2750">
        <v>2749</v>
      </c>
      <c r="B2750" s="9" t="s">
        <v>194</v>
      </c>
      <c r="C2750" s="9" t="s">
        <v>245</v>
      </c>
      <c r="D2750" s="8">
        <v>22</v>
      </c>
      <c r="E2750" s="9" t="s">
        <v>648</v>
      </c>
      <c r="F2750" s="17">
        <v>54233</v>
      </c>
      <c r="G2750" s="17">
        <v>6.8890000000000002</v>
      </c>
      <c r="H2750" s="17">
        <v>85.685000000000002</v>
      </c>
      <c r="I2750" s="9" t="s">
        <v>208</v>
      </c>
      <c r="J2750" s="9" t="s">
        <v>209</v>
      </c>
      <c r="K2750" s="9" t="s">
        <v>503</v>
      </c>
      <c r="L2750" s="9" t="str">
        <f>CONCATENATE(J2750,".",K2750)</f>
        <v>Rhamnus.sp1</v>
      </c>
      <c r="M2750" s="9" t="s">
        <v>210</v>
      </c>
      <c r="N2750" s="11">
        <v>42086</v>
      </c>
      <c r="O2750" s="64">
        <v>0</v>
      </c>
      <c r="P2750">
        <v>95</v>
      </c>
      <c r="Q2750">
        <v>1</v>
      </c>
      <c r="R2750" s="2">
        <v>149.12951793834659</v>
      </c>
      <c r="T2750">
        <f>(3.14*((P2750/2)^2))/1000000</f>
        <v>7.0846249999999998E-3</v>
      </c>
    </row>
    <row r="2751" spans="1:31" ht="15" customHeight="1">
      <c r="A2751">
        <v>2750</v>
      </c>
      <c r="B2751" s="9" t="s">
        <v>194</v>
      </c>
      <c r="C2751" s="9" t="s">
        <v>245</v>
      </c>
      <c r="D2751" s="8">
        <v>21</v>
      </c>
      <c r="E2751" s="9" t="s">
        <v>648</v>
      </c>
      <c r="F2751" s="17">
        <v>54234</v>
      </c>
      <c r="G2751" s="17">
        <v>9.25</v>
      </c>
      <c r="H2751" s="17">
        <v>80.769000000000005</v>
      </c>
      <c r="I2751" s="9" t="s">
        <v>50</v>
      </c>
      <c r="J2751" s="9" t="s">
        <v>51</v>
      </c>
      <c r="K2751" s="9" t="s">
        <v>713</v>
      </c>
      <c r="L2751" s="9" t="str">
        <f>CONCATENATE(J2751,".",K2751)</f>
        <v>Quercus.costaricensis</v>
      </c>
      <c r="M2751" s="9" t="s">
        <v>51</v>
      </c>
      <c r="N2751" s="11">
        <v>42086</v>
      </c>
      <c r="O2751" s="64">
        <v>0</v>
      </c>
      <c r="P2751">
        <v>288</v>
      </c>
      <c r="Q2751">
        <v>2</v>
      </c>
      <c r="R2751" s="2">
        <v>160.11358889211493</v>
      </c>
      <c r="S2751">
        <v>160</v>
      </c>
      <c r="T2751">
        <f>(3.14*((P2751/2)^2))/1000000</f>
        <v>6.5111039999999995E-2</v>
      </c>
      <c r="U2751" t="s">
        <v>48</v>
      </c>
      <c r="V2751" t="s">
        <v>30</v>
      </c>
      <c r="W2751">
        <v>135</v>
      </c>
      <c r="AE2751" t="s">
        <v>252</v>
      </c>
    </row>
    <row r="2752" spans="1:31" ht="15" customHeight="1">
      <c r="A2752">
        <v>2751</v>
      </c>
      <c r="B2752" s="9" t="s">
        <v>194</v>
      </c>
      <c r="C2752" s="9" t="s">
        <v>245</v>
      </c>
      <c r="D2752" s="8">
        <v>31</v>
      </c>
      <c r="E2752" s="9" t="s">
        <v>648</v>
      </c>
      <c r="F2752" s="17">
        <v>54235</v>
      </c>
      <c r="G2752" s="17">
        <v>11.111000000000001</v>
      </c>
      <c r="H2752" s="17">
        <v>83.906999999999996</v>
      </c>
      <c r="I2752" s="9" t="s">
        <v>61</v>
      </c>
      <c r="J2752" s="9" t="s">
        <v>219</v>
      </c>
      <c r="K2752" s="9" t="s">
        <v>761</v>
      </c>
      <c r="L2752" s="9" t="str">
        <f>CONCATENATE(J2752,".",K2752)</f>
        <v>Zanthoxyllum.melanostictum</v>
      </c>
      <c r="M2752" s="9" t="s">
        <v>220</v>
      </c>
      <c r="N2752" s="11">
        <v>42086</v>
      </c>
      <c r="O2752" s="64">
        <v>0</v>
      </c>
      <c r="P2752">
        <v>130</v>
      </c>
      <c r="Q2752">
        <v>2</v>
      </c>
      <c r="R2752" s="2">
        <v>117.91322884562193</v>
      </c>
      <c r="T2752">
        <f>(3.14*((P2752/2)^2))/1000000</f>
        <v>1.3266500000000001E-2</v>
      </c>
    </row>
    <row r="2753" spans="1:31" ht="15" customHeight="1">
      <c r="A2753">
        <v>2752</v>
      </c>
      <c r="B2753" s="9" t="s">
        <v>194</v>
      </c>
      <c r="C2753" s="9" t="s">
        <v>245</v>
      </c>
      <c r="D2753" s="8">
        <v>32</v>
      </c>
      <c r="E2753" s="9" t="s">
        <v>648</v>
      </c>
      <c r="F2753" s="17">
        <v>54236</v>
      </c>
      <c r="G2753" s="17">
        <v>13.778</v>
      </c>
      <c r="H2753" s="17">
        <v>85.991</v>
      </c>
      <c r="I2753" s="9" t="s">
        <v>39</v>
      </c>
      <c r="J2753" s="9" t="s">
        <v>530</v>
      </c>
      <c r="K2753" s="9" t="s">
        <v>506</v>
      </c>
      <c r="L2753" s="9" t="str">
        <f>CONCATENATE(J2753,".",K2753)</f>
        <v>cf.Trichilia.sp5</v>
      </c>
      <c r="M2753" s="9" t="s">
        <v>253</v>
      </c>
      <c r="N2753" s="11">
        <v>42086</v>
      </c>
      <c r="O2753" s="64">
        <v>0</v>
      </c>
      <c r="P2753">
        <v>104</v>
      </c>
      <c r="Q2753">
        <v>2</v>
      </c>
      <c r="R2753" s="2">
        <v>183.37090283376131</v>
      </c>
      <c r="T2753">
        <f>(3.14*((P2753/2)^2))/1000000</f>
        <v>8.4905599999999994E-3</v>
      </c>
    </row>
    <row r="2754" spans="1:31" ht="15" customHeight="1">
      <c r="A2754">
        <v>2753</v>
      </c>
      <c r="B2754" s="9" t="s">
        <v>194</v>
      </c>
      <c r="C2754" s="9" t="s">
        <v>245</v>
      </c>
      <c r="D2754" s="8">
        <v>32</v>
      </c>
      <c r="E2754" s="9" t="s">
        <v>648</v>
      </c>
      <c r="F2754" s="17">
        <v>54237</v>
      </c>
      <c r="G2754" s="17">
        <v>12.694000000000001</v>
      </c>
      <c r="H2754" s="17">
        <v>86.962999999999994</v>
      </c>
      <c r="I2754" s="9" t="s">
        <v>61</v>
      </c>
      <c r="J2754" s="9" t="s">
        <v>219</v>
      </c>
      <c r="K2754" s="9" t="s">
        <v>761</v>
      </c>
      <c r="L2754" s="9" t="str">
        <f>CONCATENATE(J2754,".",K2754)</f>
        <v>Zanthoxyllum.melanostictum</v>
      </c>
      <c r="M2754" s="9" t="s">
        <v>220</v>
      </c>
      <c r="N2754" s="11">
        <v>42086</v>
      </c>
      <c r="O2754" s="64">
        <v>0</v>
      </c>
      <c r="P2754">
        <v>105</v>
      </c>
      <c r="Q2754">
        <v>2</v>
      </c>
      <c r="R2754" s="2">
        <v>159.40628168511239</v>
      </c>
      <c r="T2754">
        <f>(3.14*((P2754/2)^2))/1000000</f>
        <v>8.6546250000000009E-3</v>
      </c>
    </row>
    <row r="2755" spans="1:31" ht="15" customHeight="1">
      <c r="A2755">
        <v>2754</v>
      </c>
      <c r="B2755" s="9" t="s">
        <v>194</v>
      </c>
      <c r="C2755" s="9" t="s">
        <v>245</v>
      </c>
      <c r="D2755" s="8">
        <v>32</v>
      </c>
      <c r="E2755" s="9" t="s">
        <v>647</v>
      </c>
      <c r="F2755" s="16">
        <v>54238</v>
      </c>
      <c r="G2755" s="17">
        <v>13.416</v>
      </c>
      <c r="H2755" s="17">
        <v>87.518000000000001</v>
      </c>
      <c r="I2755" s="9" t="s">
        <v>79</v>
      </c>
      <c r="J2755" s="9" t="s">
        <v>80</v>
      </c>
      <c r="K2755" s="9" t="s">
        <v>708</v>
      </c>
      <c r="L2755" s="9" t="str">
        <f>CONCATENATE(J2755,".",K2755)</f>
        <v>Weinmannia.pinnata</v>
      </c>
      <c r="M2755" s="9" t="s">
        <v>80</v>
      </c>
      <c r="N2755" s="11">
        <v>42086</v>
      </c>
      <c r="O2755" s="64">
        <v>19.652546100775588</v>
      </c>
      <c r="P2755">
        <v>387</v>
      </c>
      <c r="Q2755">
        <v>3</v>
      </c>
      <c r="R2755" s="2">
        <v>185.14751966436211</v>
      </c>
      <c r="T2755">
        <f>(3.14*((P2755/2)^2))/1000000</f>
        <v>0.117568665</v>
      </c>
    </row>
    <row r="2756" spans="1:31" ht="15" customHeight="1">
      <c r="A2756">
        <v>2755</v>
      </c>
      <c r="B2756" s="9" t="s">
        <v>194</v>
      </c>
      <c r="C2756" s="9" t="s">
        <v>245</v>
      </c>
      <c r="D2756" s="8">
        <v>32</v>
      </c>
      <c r="E2756" s="9" t="s">
        <v>648</v>
      </c>
      <c r="F2756" s="17">
        <v>54239</v>
      </c>
      <c r="G2756" s="17">
        <v>12.861000000000001</v>
      </c>
      <c r="H2756" s="17">
        <v>89.629000000000005</v>
      </c>
      <c r="I2756" s="9" t="s">
        <v>50</v>
      </c>
      <c r="J2756" s="9" t="s">
        <v>51</v>
      </c>
      <c r="K2756" s="9" t="s">
        <v>713</v>
      </c>
      <c r="L2756" s="9" t="str">
        <f>CONCATENATE(J2756,".",K2756)</f>
        <v>Quercus.costaricensis</v>
      </c>
      <c r="M2756" s="9" t="s">
        <v>51</v>
      </c>
      <c r="N2756" s="11">
        <v>42086</v>
      </c>
      <c r="O2756" s="64">
        <v>0</v>
      </c>
      <c r="P2756">
        <v>194</v>
      </c>
      <c r="Q2756">
        <v>2</v>
      </c>
      <c r="R2756" s="2">
        <v>126.16804666979985</v>
      </c>
      <c r="T2756">
        <f>(3.14*((P2756/2)^2))/1000000</f>
        <v>2.9544260000000003E-2</v>
      </c>
    </row>
    <row r="2757" spans="1:31" ht="15" customHeight="1">
      <c r="A2757">
        <v>2756</v>
      </c>
      <c r="B2757" s="9" t="s">
        <v>194</v>
      </c>
      <c r="C2757" s="9" t="s">
        <v>245</v>
      </c>
      <c r="D2757" s="8">
        <v>32</v>
      </c>
      <c r="E2757" s="9" t="s">
        <v>647</v>
      </c>
      <c r="F2757" s="17">
        <v>54240</v>
      </c>
      <c r="G2757" s="17">
        <v>11.388999999999999</v>
      </c>
      <c r="H2757" s="17">
        <v>89.712999999999994</v>
      </c>
      <c r="I2757" s="9" t="s">
        <v>93</v>
      </c>
      <c r="J2757" s="9" t="s">
        <v>94</v>
      </c>
      <c r="K2757" s="9" t="s">
        <v>725</v>
      </c>
      <c r="L2757" s="9" t="str">
        <f>CONCATENATE(J2757,".",K2757)</f>
        <v>Viburnum.costaricanun</v>
      </c>
      <c r="M2757" s="9" t="s">
        <v>94</v>
      </c>
      <c r="N2757" s="11">
        <v>42086</v>
      </c>
      <c r="O2757" s="64">
        <v>0</v>
      </c>
      <c r="P2757">
        <v>135</v>
      </c>
      <c r="Q2757">
        <v>2</v>
      </c>
      <c r="R2757" s="2">
        <v>182.57353169722737</v>
      </c>
      <c r="T2757">
        <f>(3.14*((P2757/2)^2))/1000000</f>
        <v>1.4306625E-2</v>
      </c>
      <c r="U2757" t="s">
        <v>30</v>
      </c>
      <c r="W2757">
        <v>109</v>
      </c>
    </row>
    <row r="2758" spans="1:31" ht="15" customHeight="1">
      <c r="A2758">
        <v>2757</v>
      </c>
      <c r="B2758" s="9" t="s">
        <v>194</v>
      </c>
      <c r="C2758" s="9" t="s">
        <v>245</v>
      </c>
      <c r="D2758" s="8">
        <v>33</v>
      </c>
      <c r="E2758" s="9" t="s">
        <v>648</v>
      </c>
      <c r="F2758" s="17">
        <v>54241</v>
      </c>
      <c r="G2758" s="17">
        <v>13.222</v>
      </c>
      <c r="H2758" s="17">
        <v>90.295999999999992</v>
      </c>
      <c r="I2758" s="9" t="s">
        <v>61</v>
      </c>
      <c r="J2758" s="9" t="s">
        <v>219</v>
      </c>
      <c r="K2758" s="9" t="s">
        <v>761</v>
      </c>
      <c r="L2758" s="9" t="str">
        <f>CONCATENATE(J2758,".",K2758)</f>
        <v>Zanthoxyllum.melanostictum</v>
      </c>
      <c r="M2758" s="9" t="s">
        <v>220</v>
      </c>
      <c r="N2758" s="11">
        <v>42086</v>
      </c>
      <c r="O2758" s="64">
        <v>0</v>
      </c>
      <c r="P2758">
        <v>104</v>
      </c>
      <c r="Q2758">
        <v>2</v>
      </c>
      <c r="R2758" s="2">
        <v>118.50083990482207</v>
      </c>
      <c r="T2758">
        <f>(3.14*((P2758/2)^2))/1000000</f>
        <v>8.4905599999999994E-3</v>
      </c>
    </row>
    <row r="2759" spans="1:31" ht="15" customHeight="1">
      <c r="A2759">
        <v>2758</v>
      </c>
      <c r="B2759" s="9" t="s">
        <v>194</v>
      </c>
      <c r="C2759" s="9" t="s">
        <v>245</v>
      </c>
      <c r="D2759" s="8">
        <v>33</v>
      </c>
      <c r="E2759" s="9" t="s">
        <v>648</v>
      </c>
      <c r="F2759" s="17">
        <v>54242</v>
      </c>
      <c r="G2759" s="17">
        <v>10.805</v>
      </c>
      <c r="H2759" s="17">
        <v>91.602000000000004</v>
      </c>
      <c r="I2759" s="9" t="s">
        <v>50</v>
      </c>
      <c r="J2759" s="9" t="s">
        <v>51</v>
      </c>
      <c r="K2759" s="9" t="s">
        <v>713</v>
      </c>
      <c r="L2759" s="9" t="str">
        <f>CONCATENATE(J2759,".",K2759)</f>
        <v>Quercus.costaricensis</v>
      </c>
      <c r="M2759" s="9" t="s">
        <v>51</v>
      </c>
      <c r="N2759" s="11">
        <v>42086</v>
      </c>
      <c r="O2759" s="64">
        <v>0</v>
      </c>
      <c r="P2759">
        <v>530</v>
      </c>
      <c r="Q2759">
        <v>4</v>
      </c>
      <c r="R2759" s="2">
        <v>194.16623694650144</v>
      </c>
      <c r="T2759">
        <f>(3.14*((P2759/2)^2))/1000000</f>
        <v>0.22050649999999999</v>
      </c>
    </row>
    <row r="2760" spans="1:31" ht="15" customHeight="1">
      <c r="A2760">
        <v>2759</v>
      </c>
      <c r="B2760" s="9" t="s">
        <v>194</v>
      </c>
      <c r="C2760" s="9" t="s">
        <v>245</v>
      </c>
      <c r="D2760" s="8">
        <v>33</v>
      </c>
      <c r="E2760" s="9" t="s">
        <v>648</v>
      </c>
      <c r="F2760" s="17">
        <v>54243</v>
      </c>
      <c r="G2760" s="17">
        <v>14.972</v>
      </c>
      <c r="H2760" s="17">
        <v>94.768000000000001</v>
      </c>
      <c r="I2760" s="9" t="s">
        <v>52</v>
      </c>
      <c r="J2760" s="9" t="s">
        <v>53</v>
      </c>
      <c r="L2760" s="9" t="str">
        <f>CONCATENATE(J2760,".",K2760)</f>
        <v>Styrax.</v>
      </c>
      <c r="M2760" s="9" t="s">
        <v>53</v>
      </c>
      <c r="N2760" s="11">
        <v>42086</v>
      </c>
      <c r="O2760" s="64">
        <v>0</v>
      </c>
      <c r="P2760">
        <v>91</v>
      </c>
      <c r="Q2760">
        <v>1</v>
      </c>
      <c r="R2760" s="2">
        <v>105.0543985533472</v>
      </c>
      <c r="T2760">
        <f>(3.14*((P2760/2)^2))/1000000</f>
        <v>6.5005849999999997E-3</v>
      </c>
    </row>
    <row r="2761" spans="1:31" ht="15" customHeight="1">
      <c r="A2761">
        <v>2760</v>
      </c>
      <c r="B2761" s="9" t="s">
        <v>194</v>
      </c>
      <c r="C2761" s="9" t="s">
        <v>245</v>
      </c>
      <c r="D2761" s="8">
        <v>34</v>
      </c>
      <c r="E2761" s="9" t="s">
        <v>648</v>
      </c>
      <c r="F2761" s="17">
        <v>54244</v>
      </c>
      <c r="G2761" s="17">
        <v>10.444000000000001</v>
      </c>
      <c r="H2761" s="17">
        <v>97.656999999999996</v>
      </c>
      <c r="I2761" s="9" t="s">
        <v>61</v>
      </c>
      <c r="J2761" s="9" t="s">
        <v>219</v>
      </c>
      <c r="K2761" s="9" t="s">
        <v>761</v>
      </c>
      <c r="L2761" s="9" t="str">
        <f>CONCATENATE(J2761,".",K2761)</f>
        <v>Zanthoxyllum.melanostictum</v>
      </c>
      <c r="M2761" s="9" t="s">
        <v>220</v>
      </c>
      <c r="N2761" s="11">
        <v>42086</v>
      </c>
      <c r="O2761" s="64">
        <v>0</v>
      </c>
      <c r="P2761">
        <v>144</v>
      </c>
      <c r="Q2761">
        <v>2</v>
      </c>
      <c r="R2761" s="2">
        <v>180.28676775046216</v>
      </c>
      <c r="T2761">
        <f>(3.14*((P2761/2)^2))/1000000</f>
        <v>1.6277759999999999E-2</v>
      </c>
      <c r="AE2761" t="s">
        <v>251</v>
      </c>
    </row>
    <row r="2762" spans="1:31" ht="15" customHeight="1">
      <c r="A2762">
        <v>2761</v>
      </c>
      <c r="B2762" s="9" t="s">
        <v>194</v>
      </c>
      <c r="C2762" s="9" t="s">
        <v>245</v>
      </c>
      <c r="D2762" s="8">
        <v>34</v>
      </c>
      <c r="E2762" s="9" t="s">
        <v>647</v>
      </c>
      <c r="F2762" s="17">
        <v>54245</v>
      </c>
      <c r="G2762" s="17">
        <v>11.305</v>
      </c>
      <c r="H2762" s="17">
        <v>98.045999999999992</v>
      </c>
      <c r="I2762" s="9" t="s">
        <v>50</v>
      </c>
      <c r="J2762" s="9" t="s">
        <v>51</v>
      </c>
      <c r="K2762" s="9" t="s">
        <v>713</v>
      </c>
      <c r="L2762" s="9" t="str">
        <f>CONCATENATE(J2762,".",K2762)</f>
        <v>Quercus.costaricensis</v>
      </c>
      <c r="M2762" s="9" t="s">
        <v>51</v>
      </c>
      <c r="N2762" s="11">
        <v>42086</v>
      </c>
      <c r="O2762" s="64">
        <v>0</v>
      </c>
      <c r="P2762">
        <v>362</v>
      </c>
      <c r="Q2762">
        <v>3</v>
      </c>
      <c r="R2762" s="2">
        <v>119.5959568730043</v>
      </c>
      <c r="T2762">
        <f>(3.14*((P2762/2)^2))/1000000</f>
        <v>0.10286954000000001</v>
      </c>
    </row>
    <row r="2763" spans="1:31" ht="15" customHeight="1">
      <c r="A2763">
        <v>2762</v>
      </c>
      <c r="B2763" s="9" t="s">
        <v>194</v>
      </c>
      <c r="C2763" s="9" t="s">
        <v>245</v>
      </c>
      <c r="D2763" s="8">
        <v>34</v>
      </c>
      <c r="E2763" s="9" t="s">
        <v>648</v>
      </c>
      <c r="F2763" s="17">
        <v>54246</v>
      </c>
      <c r="G2763" s="17">
        <v>11.916</v>
      </c>
      <c r="H2763" s="17">
        <v>98.435000000000002</v>
      </c>
      <c r="I2763" s="9" t="s">
        <v>61</v>
      </c>
      <c r="J2763" s="9" t="s">
        <v>219</v>
      </c>
      <c r="K2763" s="9" t="s">
        <v>761</v>
      </c>
      <c r="L2763" s="9" t="str">
        <f>CONCATENATE(J2763,".",K2763)</f>
        <v>Zanthoxyllum.melanostictum</v>
      </c>
      <c r="M2763" s="9" t="s">
        <v>220</v>
      </c>
      <c r="N2763" s="11">
        <v>42086</v>
      </c>
      <c r="O2763" s="64">
        <v>0</v>
      </c>
      <c r="P2763">
        <v>162</v>
      </c>
      <c r="Q2763">
        <v>2</v>
      </c>
      <c r="R2763" s="2">
        <v>120.58958418727681</v>
      </c>
      <c r="T2763">
        <f>(3.14*((P2763/2)^2))/1000000</f>
        <v>2.0601540000000002E-2</v>
      </c>
      <c r="AE2763" t="s">
        <v>251</v>
      </c>
    </row>
    <row r="2764" spans="1:31" ht="15" customHeight="1">
      <c r="A2764">
        <v>2763</v>
      </c>
      <c r="B2764" s="9" t="s">
        <v>194</v>
      </c>
      <c r="C2764" s="9" t="s">
        <v>245</v>
      </c>
      <c r="D2764" s="8">
        <v>34</v>
      </c>
      <c r="E2764" s="9" t="s">
        <v>648</v>
      </c>
      <c r="F2764" s="17">
        <v>54247</v>
      </c>
      <c r="G2764" s="17">
        <v>12.333</v>
      </c>
      <c r="H2764" s="17">
        <v>99.406999999999996</v>
      </c>
      <c r="I2764" s="9" t="s">
        <v>61</v>
      </c>
      <c r="J2764" s="9" t="s">
        <v>219</v>
      </c>
      <c r="K2764" s="9" t="s">
        <v>761</v>
      </c>
      <c r="L2764" s="9" t="str">
        <f>CONCATENATE(J2764,".",K2764)</f>
        <v>Zanthoxyllum.melanostictum</v>
      </c>
      <c r="M2764" s="9" t="s">
        <v>220</v>
      </c>
      <c r="N2764" s="11">
        <v>42086</v>
      </c>
      <c r="O2764" s="64">
        <v>0</v>
      </c>
      <c r="P2764">
        <v>165</v>
      </c>
      <c r="Q2764">
        <v>2</v>
      </c>
      <c r="R2764" s="2">
        <v>134.81295614044518</v>
      </c>
      <c r="T2764">
        <f>(3.14*((P2764/2)^2))/1000000</f>
        <v>2.1371625000000002E-2</v>
      </c>
      <c r="AE2764" t="s">
        <v>251</v>
      </c>
    </row>
    <row r="2765" spans="1:31" ht="15" customHeight="1">
      <c r="A2765">
        <v>2764</v>
      </c>
      <c r="B2765" s="9" t="s">
        <v>194</v>
      </c>
      <c r="C2765" s="9" t="s">
        <v>245</v>
      </c>
      <c r="D2765" s="8">
        <v>44</v>
      </c>
      <c r="E2765" s="9" t="s">
        <v>648</v>
      </c>
      <c r="F2765" s="17">
        <v>54248</v>
      </c>
      <c r="G2765" s="17">
        <v>19.888999999999999</v>
      </c>
      <c r="H2765" s="17">
        <v>98.49</v>
      </c>
      <c r="I2765" s="9" t="s">
        <v>61</v>
      </c>
      <c r="J2765" s="9" t="s">
        <v>219</v>
      </c>
      <c r="K2765" s="9" t="s">
        <v>761</v>
      </c>
      <c r="L2765" s="9" t="str">
        <f>CONCATENATE(J2765,".",K2765)</f>
        <v>Zanthoxyllum.melanostictum</v>
      </c>
      <c r="M2765" s="9" t="s">
        <v>220</v>
      </c>
      <c r="N2765" s="11">
        <v>42086</v>
      </c>
      <c r="O2765" s="64">
        <v>0</v>
      </c>
      <c r="P2765">
        <v>91</v>
      </c>
      <c r="Q2765">
        <v>1</v>
      </c>
      <c r="R2765" s="2">
        <v>134.92387323537758</v>
      </c>
      <c r="T2765">
        <f>(3.14*((P2765/2)^2))/1000000</f>
        <v>6.5005849999999997E-3</v>
      </c>
    </row>
    <row r="2766" spans="1:31" ht="15" customHeight="1">
      <c r="A2766">
        <v>2765</v>
      </c>
      <c r="B2766" s="9" t="s">
        <v>194</v>
      </c>
      <c r="C2766" s="9" t="s">
        <v>245</v>
      </c>
      <c r="D2766" s="8">
        <v>44</v>
      </c>
      <c r="E2766" s="9" t="s">
        <v>648</v>
      </c>
      <c r="F2766" s="17">
        <v>54249</v>
      </c>
      <c r="G2766" s="17">
        <v>20</v>
      </c>
      <c r="H2766" s="17">
        <v>98.185000000000002</v>
      </c>
      <c r="I2766" s="9" t="s">
        <v>77</v>
      </c>
      <c r="J2766" s="9" t="s">
        <v>348</v>
      </c>
      <c r="K2766" s="9" t="s">
        <v>504</v>
      </c>
      <c r="L2766" s="9" t="str">
        <f>CONCATENATE(J2766,".",K2766)</f>
        <v>Ilex.sp3</v>
      </c>
      <c r="M2766" s="9" t="s">
        <v>230</v>
      </c>
      <c r="N2766" s="11">
        <v>42086</v>
      </c>
      <c r="O2766" s="64">
        <v>0</v>
      </c>
      <c r="P2766">
        <v>74</v>
      </c>
      <c r="Q2766">
        <v>1</v>
      </c>
      <c r="R2766" s="2">
        <v>191.70359045700445</v>
      </c>
      <c r="T2766">
        <f>(3.14*((P2766/2)^2))/1000000</f>
        <v>4.2986600000000002E-3</v>
      </c>
      <c r="AE2766" t="s">
        <v>254</v>
      </c>
    </row>
    <row r="2767" spans="1:31" ht="15" customHeight="1">
      <c r="A2767">
        <v>2766</v>
      </c>
      <c r="B2767" s="9" t="s">
        <v>194</v>
      </c>
      <c r="C2767" s="9" t="s">
        <v>245</v>
      </c>
      <c r="D2767" s="8">
        <v>44</v>
      </c>
      <c r="E2767" s="9" t="s">
        <v>648</v>
      </c>
      <c r="F2767" s="17">
        <v>54250</v>
      </c>
      <c r="G2767" s="17">
        <v>19.193999999999999</v>
      </c>
      <c r="H2767" s="17">
        <v>97.823999999999998</v>
      </c>
      <c r="I2767" s="9" t="s">
        <v>61</v>
      </c>
      <c r="J2767" s="9" t="s">
        <v>219</v>
      </c>
      <c r="K2767" s="9" t="s">
        <v>761</v>
      </c>
      <c r="L2767" s="9" t="str">
        <f>CONCATENATE(J2767,".",K2767)</f>
        <v>Zanthoxyllum.melanostictum</v>
      </c>
      <c r="M2767" s="9" t="s">
        <v>220</v>
      </c>
      <c r="N2767" s="11">
        <v>42086</v>
      </c>
      <c r="O2767" s="64">
        <v>0</v>
      </c>
      <c r="P2767">
        <v>120</v>
      </c>
      <c r="Q2767">
        <v>2</v>
      </c>
      <c r="R2767" s="2">
        <v>167.30344396713622</v>
      </c>
      <c r="T2767">
        <f>(3.14*((P2767/2)^2))/1000000</f>
        <v>1.1304E-2</v>
      </c>
    </row>
    <row r="2768" spans="1:31" ht="15" customHeight="1">
      <c r="A2768">
        <v>2767</v>
      </c>
      <c r="B2768" s="9" t="s">
        <v>194</v>
      </c>
      <c r="C2768" s="9" t="s">
        <v>245</v>
      </c>
      <c r="D2768" s="8">
        <v>44</v>
      </c>
      <c r="E2768" s="9" t="s">
        <v>648</v>
      </c>
      <c r="F2768" s="17">
        <v>54251</v>
      </c>
      <c r="G2768" s="17">
        <v>16.722000000000001</v>
      </c>
      <c r="H2768" s="17">
        <v>96.156999999999996</v>
      </c>
      <c r="I2768" s="9" t="s">
        <v>71</v>
      </c>
      <c r="J2768" s="9" t="s">
        <v>72</v>
      </c>
      <c r="K2768" s="9" t="s">
        <v>494</v>
      </c>
      <c r="L2768" s="9" t="str">
        <f>CONCATENATE(J2768,".",K2768)</f>
        <v>Cornus.disciflora</v>
      </c>
      <c r="M2768" s="9" t="s">
        <v>255</v>
      </c>
      <c r="N2768" s="11">
        <v>42086</v>
      </c>
      <c r="O2768" s="64">
        <v>0</v>
      </c>
      <c r="P2768">
        <v>341</v>
      </c>
      <c r="Q2768">
        <v>3</v>
      </c>
      <c r="R2768" s="2">
        <v>130.57814714778209</v>
      </c>
      <c r="T2768">
        <f>(3.14*((P2768/2)^2))/1000000</f>
        <v>9.1280585000000011E-2</v>
      </c>
      <c r="AE2768" t="s">
        <v>256</v>
      </c>
    </row>
    <row r="2769" spans="1:31" ht="15" customHeight="1">
      <c r="A2769">
        <v>2768</v>
      </c>
      <c r="B2769" s="9" t="s">
        <v>194</v>
      </c>
      <c r="C2769" s="9" t="s">
        <v>245</v>
      </c>
      <c r="D2769" s="8">
        <v>43</v>
      </c>
      <c r="E2769" s="9" t="s">
        <v>648</v>
      </c>
      <c r="F2769" s="17">
        <v>54252</v>
      </c>
      <c r="G2769" s="17">
        <v>19.25</v>
      </c>
      <c r="H2769" s="17">
        <v>91.935000000000002</v>
      </c>
      <c r="I2769" s="9" t="s">
        <v>50</v>
      </c>
      <c r="J2769" s="9" t="s">
        <v>51</v>
      </c>
      <c r="K2769" s="9" t="s">
        <v>713</v>
      </c>
      <c r="L2769" s="9" t="str">
        <f>CONCATENATE(J2769,".",K2769)</f>
        <v>Quercus.costaricensis</v>
      </c>
      <c r="M2769" s="9" t="s">
        <v>51</v>
      </c>
      <c r="N2769" s="11">
        <v>42086</v>
      </c>
      <c r="O2769" s="64">
        <v>0</v>
      </c>
      <c r="P2769">
        <v>94</v>
      </c>
      <c r="Q2769">
        <v>1</v>
      </c>
      <c r="R2769" s="2">
        <v>142.99265720202862</v>
      </c>
      <c r="T2769">
        <f>(3.14*((P2769/2)^2))/1000000</f>
        <v>6.9362600000000005E-3</v>
      </c>
    </row>
    <row r="2770" spans="1:31" ht="15" customHeight="1">
      <c r="A2770">
        <v>2769</v>
      </c>
      <c r="B2770" s="9" t="s">
        <v>194</v>
      </c>
      <c r="C2770" s="9" t="s">
        <v>245</v>
      </c>
      <c r="D2770" s="8">
        <v>42</v>
      </c>
      <c r="E2770" s="9" t="s">
        <v>648</v>
      </c>
      <c r="F2770" s="17">
        <v>54253</v>
      </c>
      <c r="G2770" s="17">
        <v>19.361000000000001</v>
      </c>
      <c r="H2770" s="17">
        <v>89.768000000000001</v>
      </c>
      <c r="I2770" s="9" t="s">
        <v>50</v>
      </c>
      <c r="J2770" s="9" t="s">
        <v>51</v>
      </c>
      <c r="K2770" s="9" t="s">
        <v>713</v>
      </c>
      <c r="L2770" s="9" t="str">
        <f>CONCATENATE(J2770,".",K2770)</f>
        <v>Quercus.costaricensis</v>
      </c>
      <c r="M2770" s="9" t="s">
        <v>51</v>
      </c>
      <c r="N2770" s="11">
        <v>42086</v>
      </c>
      <c r="O2770" s="64">
        <v>0</v>
      </c>
      <c r="P2770">
        <v>367</v>
      </c>
      <c r="Q2770">
        <v>3</v>
      </c>
      <c r="R2770" s="2">
        <v>115.40985543349009</v>
      </c>
      <c r="T2770">
        <f>(3.14*((P2770/2)^2))/1000000</f>
        <v>0.10573086500000001</v>
      </c>
    </row>
    <row r="2771" spans="1:31" ht="15" customHeight="1">
      <c r="A2771">
        <v>2770</v>
      </c>
      <c r="B2771" s="9" t="s">
        <v>194</v>
      </c>
      <c r="C2771" s="9" t="s">
        <v>245</v>
      </c>
      <c r="D2771" s="8">
        <v>42</v>
      </c>
      <c r="E2771" s="9" t="s">
        <v>648</v>
      </c>
      <c r="F2771" s="17">
        <v>54254</v>
      </c>
      <c r="G2771" s="17">
        <v>19.193999999999999</v>
      </c>
      <c r="H2771" s="17">
        <v>88.935000000000002</v>
      </c>
      <c r="I2771" s="9" t="s">
        <v>54</v>
      </c>
      <c r="J2771" s="9" t="s">
        <v>55</v>
      </c>
      <c r="K2771" s="9" t="s">
        <v>503</v>
      </c>
      <c r="L2771" s="9" t="str">
        <f>CONCATENATE(J2771,".",K2771)</f>
        <v>Schefflera.sp1</v>
      </c>
      <c r="M2771" s="9" t="s">
        <v>200</v>
      </c>
      <c r="N2771" s="11">
        <v>42086</v>
      </c>
      <c r="O2771" s="64">
        <v>0</v>
      </c>
      <c r="P2771">
        <v>240</v>
      </c>
      <c r="Q2771">
        <v>2</v>
      </c>
      <c r="R2771" s="2">
        <v>127.58137020819683</v>
      </c>
      <c r="S2771">
        <v>160</v>
      </c>
      <c r="T2771">
        <f>(3.14*((P2771/2)^2))/1000000</f>
        <v>4.5215999999999999E-2</v>
      </c>
      <c r="U2771" t="s">
        <v>48</v>
      </c>
      <c r="AE2771" t="s">
        <v>252</v>
      </c>
    </row>
    <row r="2772" spans="1:31" ht="15" customHeight="1">
      <c r="A2772">
        <v>2771</v>
      </c>
      <c r="B2772" s="9" t="s">
        <v>194</v>
      </c>
      <c r="C2772" s="9" t="s">
        <v>245</v>
      </c>
      <c r="D2772" s="8">
        <v>42</v>
      </c>
      <c r="E2772" s="9" t="s">
        <v>648</v>
      </c>
      <c r="F2772" s="17">
        <v>54255</v>
      </c>
      <c r="G2772" s="17">
        <v>19.972000000000001</v>
      </c>
      <c r="H2772" s="17">
        <v>88.018000000000001</v>
      </c>
      <c r="I2772" s="9" t="s">
        <v>50</v>
      </c>
      <c r="J2772" s="9" t="s">
        <v>51</v>
      </c>
      <c r="K2772" s="9" t="s">
        <v>713</v>
      </c>
      <c r="L2772" s="9" t="str">
        <f>CONCATENATE(J2772,".",K2772)</f>
        <v>Quercus.costaricensis</v>
      </c>
      <c r="M2772" s="9" t="s">
        <v>51</v>
      </c>
      <c r="N2772" s="11">
        <v>42086</v>
      </c>
      <c r="O2772" s="64">
        <v>0</v>
      </c>
      <c r="P2772">
        <v>126</v>
      </c>
      <c r="Q2772">
        <v>2</v>
      </c>
      <c r="R2772" s="2">
        <v>126.79233596620455</v>
      </c>
      <c r="T2772">
        <f>(3.14*((P2772/2)^2))/1000000</f>
        <v>1.246266E-2</v>
      </c>
    </row>
    <row r="2773" spans="1:31" ht="15" customHeight="1">
      <c r="A2773">
        <v>2772</v>
      </c>
      <c r="B2773" s="9" t="s">
        <v>194</v>
      </c>
      <c r="C2773" s="9" t="s">
        <v>245</v>
      </c>
      <c r="D2773" s="8">
        <v>41</v>
      </c>
      <c r="E2773" s="9" t="s">
        <v>648</v>
      </c>
      <c r="F2773" s="17">
        <v>54256</v>
      </c>
      <c r="G2773" s="17">
        <v>20.027000000000001</v>
      </c>
      <c r="H2773" s="17">
        <v>80.212999999999994</v>
      </c>
      <c r="I2773" s="9" t="s">
        <v>50</v>
      </c>
      <c r="J2773" s="9" t="s">
        <v>51</v>
      </c>
      <c r="K2773" s="9" t="s">
        <v>713</v>
      </c>
      <c r="L2773" s="9" t="str">
        <f>CONCATENATE(J2773,".",K2773)</f>
        <v>Quercus.costaricensis</v>
      </c>
      <c r="M2773" s="9" t="s">
        <v>51</v>
      </c>
      <c r="N2773" s="11">
        <v>42086</v>
      </c>
      <c r="O2773" s="64">
        <v>0</v>
      </c>
      <c r="P2773">
        <v>640</v>
      </c>
      <c r="Q2773">
        <v>4</v>
      </c>
      <c r="R2773" s="2">
        <v>187.00932154099723</v>
      </c>
      <c r="T2773">
        <f>(3.14*((P2773/2)^2))/1000000</f>
        <v>0.32153599999999999</v>
      </c>
    </row>
    <row r="2774" spans="1:31" ht="15" customHeight="1">
      <c r="A2774">
        <v>2773</v>
      </c>
      <c r="B2774" s="9" t="s">
        <v>194</v>
      </c>
      <c r="C2774" s="9" t="s">
        <v>245</v>
      </c>
      <c r="D2774" s="8">
        <v>41</v>
      </c>
      <c r="E2774" s="9" t="s">
        <v>648</v>
      </c>
      <c r="F2774" s="17">
        <v>54257</v>
      </c>
      <c r="G2774" s="17">
        <v>18.027000000000001</v>
      </c>
      <c r="H2774" s="17">
        <v>80.962999999999994</v>
      </c>
      <c r="I2774" s="9" t="s">
        <v>50</v>
      </c>
      <c r="J2774" s="9" t="s">
        <v>51</v>
      </c>
      <c r="K2774" s="9" t="s">
        <v>713</v>
      </c>
      <c r="L2774" s="9" t="str">
        <f>CONCATENATE(J2774,".",K2774)</f>
        <v>Quercus.costaricensis</v>
      </c>
      <c r="M2774" s="9" t="s">
        <v>51</v>
      </c>
      <c r="N2774" s="11">
        <v>42086</v>
      </c>
      <c r="O2774" s="64">
        <v>0</v>
      </c>
      <c r="P2774">
        <v>146</v>
      </c>
      <c r="Q2774">
        <v>2</v>
      </c>
      <c r="R2774" s="2">
        <v>115.96466460276757</v>
      </c>
      <c r="T2774">
        <f>(3.14*((P2774/2)^2))/1000000</f>
        <v>1.6733060000000001E-2</v>
      </c>
    </row>
    <row r="2775" spans="1:31" ht="15" customHeight="1">
      <c r="A2775">
        <v>2774</v>
      </c>
      <c r="B2775" s="9" t="s">
        <v>194</v>
      </c>
      <c r="C2775" s="9" t="s">
        <v>257</v>
      </c>
      <c r="D2775" s="8">
        <v>11</v>
      </c>
      <c r="E2775" s="9" t="s">
        <v>647</v>
      </c>
      <c r="F2775" s="16">
        <v>54258</v>
      </c>
      <c r="G2775" s="17">
        <v>20.722000000000001</v>
      </c>
      <c r="H2775" s="17">
        <v>0.97199999999999998</v>
      </c>
      <c r="I2775" s="9" t="s">
        <v>93</v>
      </c>
      <c r="J2775" s="9" t="s">
        <v>94</v>
      </c>
      <c r="K2775" s="9" t="s">
        <v>725</v>
      </c>
      <c r="L2775" s="9" t="str">
        <f>CONCATENATE(J2775,".",K2775)</f>
        <v>Viburnum.costaricanun</v>
      </c>
      <c r="M2775" s="9" t="s">
        <v>94</v>
      </c>
      <c r="N2775" s="11">
        <v>42086</v>
      </c>
      <c r="O2775" s="64">
        <v>7.8137097820263399</v>
      </c>
      <c r="P2775">
        <v>137</v>
      </c>
      <c r="Q2775">
        <v>2</v>
      </c>
      <c r="R2775" s="2">
        <v>195.73142894168885</v>
      </c>
      <c r="T2775">
        <f>(3.14*((P2775/2)^2))/1000000</f>
        <v>1.4733665000000002E-2</v>
      </c>
    </row>
    <row r="2776" spans="1:31" ht="15" customHeight="1">
      <c r="A2776">
        <v>2775</v>
      </c>
      <c r="B2776" s="9" t="s">
        <v>194</v>
      </c>
      <c r="C2776" s="9" t="s">
        <v>257</v>
      </c>
      <c r="D2776" s="8">
        <v>11</v>
      </c>
      <c r="E2776" s="9" t="s">
        <v>648</v>
      </c>
      <c r="F2776" s="17">
        <v>54259</v>
      </c>
      <c r="G2776" s="17">
        <v>22.277999999999999</v>
      </c>
      <c r="H2776" s="17">
        <v>4.6669999999999998</v>
      </c>
      <c r="I2776" s="9" t="s">
        <v>54</v>
      </c>
      <c r="J2776" s="9" t="s">
        <v>55</v>
      </c>
      <c r="K2776" s="9" t="s">
        <v>503</v>
      </c>
      <c r="L2776" s="9" t="str">
        <f>CONCATENATE(J2776,".",K2776)</f>
        <v>Schefflera.sp1</v>
      </c>
      <c r="M2776" s="9" t="s">
        <v>200</v>
      </c>
      <c r="N2776" s="11">
        <v>42086</v>
      </c>
      <c r="O2776" s="64">
        <v>0</v>
      </c>
      <c r="P2776">
        <v>66</v>
      </c>
      <c r="Q2776">
        <v>1</v>
      </c>
      <c r="R2776" s="2">
        <v>135.1480252811885</v>
      </c>
      <c r="T2776">
        <f>(3.14*((P2776/2)^2))/1000000</f>
        <v>3.41946E-3</v>
      </c>
    </row>
    <row r="2777" spans="1:31" ht="15" customHeight="1">
      <c r="A2777">
        <v>2776</v>
      </c>
      <c r="B2777" s="9" t="s">
        <v>194</v>
      </c>
      <c r="C2777" s="9" t="s">
        <v>257</v>
      </c>
      <c r="D2777" s="8">
        <v>12</v>
      </c>
      <c r="E2777" s="9" t="s">
        <v>648</v>
      </c>
      <c r="F2777" s="17">
        <v>54260</v>
      </c>
      <c r="G2777" s="17">
        <v>21.943999999999999</v>
      </c>
      <c r="H2777" s="17">
        <v>5.3609999999999998</v>
      </c>
      <c r="I2777" s="9" t="s">
        <v>93</v>
      </c>
      <c r="J2777" s="9" t="s">
        <v>94</v>
      </c>
      <c r="K2777" s="9" t="s">
        <v>725</v>
      </c>
      <c r="L2777" s="9" t="str">
        <f>CONCATENATE(J2777,".",K2777)</f>
        <v>Viburnum.costaricanun</v>
      </c>
      <c r="M2777" s="9" t="s">
        <v>94</v>
      </c>
      <c r="N2777" s="11">
        <v>42086</v>
      </c>
      <c r="O2777" s="64">
        <v>0</v>
      </c>
      <c r="P2777">
        <v>151</v>
      </c>
      <c r="Q2777">
        <v>2</v>
      </c>
      <c r="R2777" s="2">
        <v>106.33013743651006</v>
      </c>
      <c r="T2777">
        <f>(3.14*((P2777/2)^2))/1000000</f>
        <v>1.7898785E-2</v>
      </c>
    </row>
    <row r="2778" spans="1:31" ht="15" customHeight="1">
      <c r="A2778">
        <v>2777</v>
      </c>
      <c r="B2778" s="9" t="s">
        <v>194</v>
      </c>
      <c r="C2778" s="9" t="s">
        <v>257</v>
      </c>
      <c r="D2778" s="8">
        <v>12</v>
      </c>
      <c r="E2778" s="9" t="s">
        <v>648</v>
      </c>
      <c r="F2778" s="17">
        <v>54261</v>
      </c>
      <c r="G2778" s="17">
        <v>20.332999999999998</v>
      </c>
      <c r="H2778" s="17">
        <v>7.9169999999999998</v>
      </c>
      <c r="I2778" s="9" t="s">
        <v>50</v>
      </c>
      <c r="J2778" s="9" t="s">
        <v>51</v>
      </c>
      <c r="K2778" s="9" t="s">
        <v>713</v>
      </c>
      <c r="L2778" s="9" t="str">
        <f>CONCATENATE(J2778,".",K2778)</f>
        <v>Quercus.costaricensis</v>
      </c>
      <c r="M2778" s="9" t="s">
        <v>51</v>
      </c>
      <c r="N2778" s="11">
        <v>42086</v>
      </c>
      <c r="O2778" s="64">
        <v>0</v>
      </c>
      <c r="P2778">
        <v>462</v>
      </c>
      <c r="Q2778">
        <v>3</v>
      </c>
      <c r="R2778" s="2">
        <v>149.14515597192747</v>
      </c>
      <c r="T2778">
        <f>(3.14*((P2778/2)^2))/1000000</f>
        <v>0.16755354</v>
      </c>
    </row>
    <row r="2779" spans="1:31" ht="15" customHeight="1">
      <c r="A2779">
        <v>2778</v>
      </c>
      <c r="B2779" s="9" t="s">
        <v>194</v>
      </c>
      <c r="C2779" s="9" t="s">
        <v>257</v>
      </c>
      <c r="D2779" s="8">
        <v>13</v>
      </c>
      <c r="E2779" s="9" t="s">
        <v>648</v>
      </c>
      <c r="F2779" s="17">
        <v>54262</v>
      </c>
      <c r="G2779" s="17">
        <v>22.056000000000001</v>
      </c>
      <c r="H2779" s="17">
        <v>11.805</v>
      </c>
      <c r="I2779" s="9" t="s">
        <v>93</v>
      </c>
      <c r="J2779" s="9" t="s">
        <v>94</v>
      </c>
      <c r="K2779" s="9" t="s">
        <v>725</v>
      </c>
      <c r="L2779" s="9" t="str">
        <f>CONCATENATE(J2779,".",K2779)</f>
        <v>Viburnum.costaricanun</v>
      </c>
      <c r="M2779" s="9" t="s">
        <v>94</v>
      </c>
      <c r="N2779" s="11">
        <v>42086</v>
      </c>
      <c r="O2779" s="64">
        <v>0</v>
      </c>
      <c r="P2779">
        <v>113</v>
      </c>
      <c r="Q2779">
        <v>2</v>
      </c>
      <c r="R2779" s="2">
        <v>148.05771732961122</v>
      </c>
      <c r="T2779">
        <f>(3.14*((P2779/2)^2))/1000000</f>
        <v>1.0023665000000001E-2</v>
      </c>
    </row>
    <row r="2780" spans="1:31" ht="15" customHeight="1">
      <c r="A2780">
        <v>2779</v>
      </c>
      <c r="B2780" s="9" t="s">
        <v>194</v>
      </c>
      <c r="C2780" s="9" t="s">
        <v>257</v>
      </c>
      <c r="D2780" s="8">
        <v>13</v>
      </c>
      <c r="E2780" s="9" t="s">
        <v>648</v>
      </c>
      <c r="F2780" s="17">
        <v>54263</v>
      </c>
      <c r="G2780" s="17">
        <v>20.193999999999999</v>
      </c>
      <c r="H2780" s="17">
        <v>14.916</v>
      </c>
      <c r="I2780" s="9" t="s">
        <v>79</v>
      </c>
      <c r="J2780" s="9" t="s">
        <v>80</v>
      </c>
      <c r="K2780" s="9" t="s">
        <v>708</v>
      </c>
      <c r="L2780" s="9" t="str">
        <f>CONCATENATE(J2780,".",K2780)</f>
        <v>Weinmannia.pinnata</v>
      </c>
      <c r="M2780" s="9" t="s">
        <v>80</v>
      </c>
      <c r="N2780" s="11">
        <v>42086</v>
      </c>
      <c r="O2780" s="64">
        <v>0</v>
      </c>
      <c r="P2780">
        <v>149</v>
      </c>
      <c r="Q2780">
        <v>2</v>
      </c>
      <c r="R2780" s="2">
        <v>112.39004073284653</v>
      </c>
      <c r="T2780">
        <f>(3.14*((P2780/2)^2))/1000000</f>
        <v>1.7427785000000001E-2</v>
      </c>
    </row>
    <row r="2781" spans="1:31" ht="15" customHeight="1">
      <c r="A2781">
        <v>2780</v>
      </c>
      <c r="B2781" s="9" t="s">
        <v>194</v>
      </c>
      <c r="C2781" s="9" t="s">
        <v>257</v>
      </c>
      <c r="D2781" s="8">
        <v>24</v>
      </c>
      <c r="E2781" s="9" t="s">
        <v>648</v>
      </c>
      <c r="F2781" s="17">
        <v>54264</v>
      </c>
      <c r="G2781" s="17">
        <v>25.277999999999999</v>
      </c>
      <c r="H2781" s="17">
        <v>16.082999999999998</v>
      </c>
      <c r="I2781" s="9" t="s">
        <v>50</v>
      </c>
      <c r="J2781" s="9" t="s">
        <v>51</v>
      </c>
      <c r="K2781" s="9" t="s">
        <v>713</v>
      </c>
      <c r="L2781" s="9" t="str">
        <f>CONCATENATE(J2781,".",K2781)</f>
        <v>Quercus.costaricensis</v>
      </c>
      <c r="M2781" s="9" t="s">
        <v>51</v>
      </c>
      <c r="N2781" s="11">
        <v>42086</v>
      </c>
      <c r="O2781" s="64">
        <v>0</v>
      </c>
      <c r="P2781">
        <v>530</v>
      </c>
      <c r="Q2781">
        <v>4</v>
      </c>
      <c r="R2781" s="2">
        <v>137.52164337938655</v>
      </c>
      <c r="T2781">
        <f>(3.14*((P2781/2)^2))/1000000</f>
        <v>0.22050649999999999</v>
      </c>
    </row>
    <row r="2782" spans="1:31" ht="15" customHeight="1">
      <c r="A2782">
        <v>2781</v>
      </c>
      <c r="B2782" s="9" t="s">
        <v>194</v>
      </c>
      <c r="C2782" s="9" t="s">
        <v>257</v>
      </c>
      <c r="D2782" s="8">
        <v>24</v>
      </c>
      <c r="E2782" s="9" t="s">
        <v>648</v>
      </c>
      <c r="F2782" s="17">
        <v>54265</v>
      </c>
      <c r="G2782" s="17">
        <v>26.638999999999999</v>
      </c>
      <c r="H2782" s="17">
        <v>16.055</v>
      </c>
      <c r="I2782" s="9" t="s">
        <v>93</v>
      </c>
      <c r="J2782" s="9" t="s">
        <v>94</v>
      </c>
      <c r="K2782" s="9" t="s">
        <v>725</v>
      </c>
      <c r="L2782" s="9" t="str">
        <f>CONCATENATE(J2782,".",K2782)</f>
        <v>Viburnum.costaricanun</v>
      </c>
      <c r="M2782" s="9" t="s">
        <v>94</v>
      </c>
      <c r="N2782" s="11">
        <v>42086</v>
      </c>
      <c r="O2782" s="64">
        <v>0</v>
      </c>
      <c r="P2782">
        <v>140</v>
      </c>
      <c r="Q2782">
        <v>2</v>
      </c>
      <c r="R2782" s="2">
        <v>135.80386863520965</v>
      </c>
      <c r="T2782">
        <f>(3.14*((P2782/2)^2))/1000000</f>
        <v>1.5386E-2</v>
      </c>
    </row>
    <row r="2783" spans="1:31" ht="15" customHeight="1">
      <c r="A2783">
        <v>2782</v>
      </c>
      <c r="B2783" s="9" t="s">
        <v>194</v>
      </c>
      <c r="C2783" s="9" t="s">
        <v>257</v>
      </c>
      <c r="D2783" s="8">
        <v>24</v>
      </c>
      <c r="E2783" s="9" t="s">
        <v>648</v>
      </c>
      <c r="F2783" s="17">
        <v>54266</v>
      </c>
      <c r="G2783" s="17">
        <v>29.388999999999999</v>
      </c>
      <c r="H2783" s="17">
        <v>16.166</v>
      </c>
      <c r="I2783" s="9" t="s">
        <v>50</v>
      </c>
      <c r="J2783" s="9" t="s">
        <v>51</v>
      </c>
      <c r="K2783" s="9" t="s">
        <v>713</v>
      </c>
      <c r="L2783" s="9" t="str">
        <f>CONCATENATE(J2783,".",K2783)</f>
        <v>Quercus.costaricensis</v>
      </c>
      <c r="M2783" s="9" t="s">
        <v>51</v>
      </c>
      <c r="N2783" s="11">
        <v>42086</v>
      </c>
      <c r="O2783" s="64">
        <v>0</v>
      </c>
      <c r="P2783">
        <v>383</v>
      </c>
      <c r="Q2783">
        <v>3</v>
      </c>
      <c r="R2783" s="2">
        <v>132.66881403438177</v>
      </c>
      <c r="S2783">
        <v>170</v>
      </c>
      <c r="T2783">
        <f>(3.14*((P2783/2)^2))/1000000</f>
        <v>0.11515086500000001</v>
      </c>
      <c r="U2783" t="s">
        <v>48</v>
      </c>
      <c r="AE2783" t="s">
        <v>201</v>
      </c>
    </row>
    <row r="2784" spans="1:31" ht="15" customHeight="1">
      <c r="A2784">
        <v>2783</v>
      </c>
      <c r="B2784" s="9" t="s">
        <v>194</v>
      </c>
      <c r="C2784" s="9" t="s">
        <v>257</v>
      </c>
      <c r="D2784" s="8">
        <v>23</v>
      </c>
      <c r="E2784" s="9" t="s">
        <v>648</v>
      </c>
      <c r="F2784" s="17">
        <v>54267</v>
      </c>
      <c r="G2784" s="17">
        <v>27.388999999999999</v>
      </c>
      <c r="H2784" s="17">
        <v>11.972</v>
      </c>
      <c r="I2784" s="9" t="s">
        <v>156</v>
      </c>
      <c r="J2784" s="9" t="s">
        <v>509</v>
      </c>
      <c r="K2784" s="9">
        <v>1</v>
      </c>
      <c r="L2784" s="9" t="str">
        <f>CONCATENATE(J2784,".",K2784)</f>
        <v>CopIndet.1</v>
      </c>
      <c r="M2784" s="9" t="s">
        <v>199</v>
      </c>
      <c r="N2784" s="11">
        <v>42086</v>
      </c>
      <c r="O2784" s="64">
        <v>0</v>
      </c>
      <c r="P2784">
        <v>220</v>
      </c>
      <c r="Q2784">
        <v>2</v>
      </c>
      <c r="R2784" s="2">
        <v>122.29694660120992</v>
      </c>
      <c r="T2784">
        <f>(3.14*((P2784/2)^2))/1000000</f>
        <v>3.7994E-2</v>
      </c>
    </row>
    <row r="2785" spans="1:31" ht="15" customHeight="1">
      <c r="A2785">
        <v>2784</v>
      </c>
      <c r="B2785" s="9" t="s">
        <v>194</v>
      </c>
      <c r="C2785" s="9" t="s">
        <v>257</v>
      </c>
      <c r="D2785" s="8">
        <v>23</v>
      </c>
      <c r="E2785" s="9" t="s">
        <v>648</v>
      </c>
      <c r="F2785" s="17">
        <v>54268</v>
      </c>
      <c r="G2785" s="17">
        <v>26.667000000000002</v>
      </c>
      <c r="H2785" s="17">
        <v>11.528</v>
      </c>
      <c r="I2785" s="9" t="s">
        <v>93</v>
      </c>
      <c r="J2785" s="9" t="s">
        <v>94</v>
      </c>
      <c r="K2785" s="9" t="s">
        <v>725</v>
      </c>
      <c r="L2785" s="9" t="str">
        <f>CONCATENATE(J2785,".",K2785)</f>
        <v>Viburnum.costaricanun</v>
      </c>
      <c r="M2785" s="9" t="s">
        <v>94</v>
      </c>
      <c r="N2785" s="11">
        <v>42086</v>
      </c>
      <c r="O2785" s="64">
        <v>0</v>
      </c>
      <c r="P2785">
        <v>175</v>
      </c>
      <c r="Q2785">
        <v>2</v>
      </c>
      <c r="R2785" s="2">
        <v>162.24040866147809</v>
      </c>
      <c r="S2785">
        <v>140</v>
      </c>
      <c r="T2785">
        <f>(3.14*((P2785/2)^2))/1000000</f>
        <v>2.4040624999999999E-2</v>
      </c>
      <c r="U2785" t="s">
        <v>48</v>
      </c>
      <c r="V2785" t="s">
        <v>30</v>
      </c>
      <c r="W2785">
        <v>68</v>
      </c>
      <c r="AE2785" t="s">
        <v>248</v>
      </c>
    </row>
    <row r="2786" spans="1:31" ht="15" customHeight="1">
      <c r="A2786">
        <v>2785</v>
      </c>
      <c r="B2786" s="9" t="s">
        <v>194</v>
      </c>
      <c r="C2786" s="9" t="s">
        <v>257</v>
      </c>
      <c r="D2786" s="8">
        <v>23</v>
      </c>
      <c r="E2786" s="9" t="s">
        <v>648</v>
      </c>
      <c r="F2786" s="17">
        <v>54269</v>
      </c>
      <c r="G2786" s="17">
        <v>27.472000000000001</v>
      </c>
      <c r="H2786" s="17">
        <v>10.5</v>
      </c>
      <c r="I2786" s="9" t="s">
        <v>79</v>
      </c>
      <c r="J2786" s="9" t="s">
        <v>80</v>
      </c>
      <c r="K2786" s="9" t="s">
        <v>708</v>
      </c>
      <c r="L2786" s="9" t="str">
        <f>CONCATENATE(J2786,".",K2786)</f>
        <v>Weinmannia.pinnata</v>
      </c>
      <c r="M2786" s="9" t="s">
        <v>80</v>
      </c>
      <c r="N2786" s="11">
        <v>42086</v>
      </c>
      <c r="O2786" s="64">
        <v>0</v>
      </c>
      <c r="P2786">
        <v>87</v>
      </c>
      <c r="Q2786">
        <v>1</v>
      </c>
      <c r="R2786" s="2">
        <v>160.29474847253033</v>
      </c>
      <c r="T2786">
        <f>(3.14*((P2786/2)^2))/1000000</f>
        <v>5.9416649999999996E-3</v>
      </c>
    </row>
    <row r="2787" spans="1:31" ht="15" customHeight="1">
      <c r="A2787">
        <v>2786</v>
      </c>
      <c r="B2787" s="9" t="s">
        <v>194</v>
      </c>
      <c r="C2787" s="9" t="s">
        <v>257</v>
      </c>
      <c r="D2787" s="8">
        <v>22</v>
      </c>
      <c r="E2787" s="9" t="s">
        <v>647</v>
      </c>
      <c r="F2787" s="20">
        <v>54270</v>
      </c>
      <c r="G2787" s="17">
        <v>27.277999999999999</v>
      </c>
      <c r="H2787" s="17">
        <v>5.7220000000000004</v>
      </c>
      <c r="I2787" s="9" t="s">
        <v>115</v>
      </c>
      <c r="J2787" s="9" t="s">
        <v>116</v>
      </c>
      <c r="K2787" s="9" t="s">
        <v>687</v>
      </c>
      <c r="L2787" s="9" t="str">
        <f>CONCATENATE(J2787,".",K2787)</f>
        <v>Alnus.acuminata</v>
      </c>
      <c r="M2787" s="9" t="s">
        <v>116</v>
      </c>
      <c r="N2787" s="11">
        <v>42086</v>
      </c>
      <c r="O2787" s="64">
        <v>15.318121851525156</v>
      </c>
      <c r="P2787">
        <v>718</v>
      </c>
      <c r="Q2787">
        <v>4</v>
      </c>
      <c r="R2787" s="2">
        <v>138.71486671587053</v>
      </c>
      <c r="S2787">
        <v>250</v>
      </c>
      <c r="T2787">
        <f>(3.14*((P2787/2)^2))/1000000</f>
        <v>0.40468634000000003</v>
      </c>
      <c r="U2787" t="s">
        <v>48</v>
      </c>
      <c r="V2787" t="s">
        <v>30</v>
      </c>
      <c r="W2787">
        <v>597</v>
      </c>
      <c r="AE2787" t="s">
        <v>258</v>
      </c>
    </row>
    <row r="2788" spans="1:31" ht="15" customHeight="1">
      <c r="A2788">
        <v>2787</v>
      </c>
      <c r="B2788" s="9" t="s">
        <v>194</v>
      </c>
      <c r="C2788" s="9" t="s">
        <v>257</v>
      </c>
      <c r="D2788" s="8">
        <v>22</v>
      </c>
      <c r="E2788" s="9" t="s">
        <v>648</v>
      </c>
      <c r="F2788" s="17">
        <v>54271</v>
      </c>
      <c r="G2788" s="17">
        <v>26.222000000000001</v>
      </c>
      <c r="H2788" s="17">
        <v>5.5279999999999996</v>
      </c>
      <c r="I2788" s="9" t="s">
        <v>208</v>
      </c>
      <c r="J2788" s="9" t="s">
        <v>209</v>
      </c>
      <c r="K2788" s="9" t="s">
        <v>503</v>
      </c>
      <c r="L2788" s="9" t="str">
        <f>CONCATENATE(J2788,".",K2788)</f>
        <v>Rhamnus.sp1</v>
      </c>
      <c r="M2788" s="9" t="s">
        <v>210</v>
      </c>
      <c r="N2788" s="11">
        <v>42086</v>
      </c>
      <c r="O2788" s="64">
        <v>0</v>
      </c>
      <c r="P2788">
        <v>90</v>
      </c>
      <c r="Q2788">
        <v>1</v>
      </c>
      <c r="R2788" s="2">
        <v>155.01234326735491</v>
      </c>
      <c r="T2788">
        <f>(3.14*((P2788/2)^2))/1000000</f>
        <v>6.3584999999999996E-3</v>
      </c>
    </row>
    <row r="2789" spans="1:31" ht="15" customHeight="1">
      <c r="A2789">
        <v>2788</v>
      </c>
      <c r="B2789" s="9" t="s">
        <v>194</v>
      </c>
      <c r="C2789" s="9" t="s">
        <v>257</v>
      </c>
      <c r="D2789" s="8">
        <v>21</v>
      </c>
      <c r="E2789" s="9" t="s">
        <v>648</v>
      </c>
      <c r="F2789" s="17">
        <v>54272</v>
      </c>
      <c r="G2789" s="17">
        <v>28.055</v>
      </c>
      <c r="H2789" s="17">
        <v>4.7779999999999996</v>
      </c>
      <c r="I2789" s="9" t="s">
        <v>93</v>
      </c>
      <c r="J2789" s="9" t="s">
        <v>94</v>
      </c>
      <c r="K2789" s="9" t="s">
        <v>725</v>
      </c>
      <c r="L2789" s="9" t="str">
        <f>CONCATENATE(J2789,".",K2789)</f>
        <v>Viburnum.costaricanun</v>
      </c>
      <c r="M2789" s="9" t="s">
        <v>94</v>
      </c>
      <c r="N2789" s="11">
        <v>42086</v>
      </c>
      <c r="O2789" s="64">
        <v>0</v>
      </c>
      <c r="P2789">
        <v>141</v>
      </c>
      <c r="Q2789">
        <v>2</v>
      </c>
      <c r="R2789" s="2">
        <v>181.18656102620423</v>
      </c>
      <c r="T2789">
        <f>(3.14*((P2789/2)^2))/1000000</f>
        <v>1.5606585000000001E-2</v>
      </c>
      <c r="U2789" t="s">
        <v>30</v>
      </c>
      <c r="W2789">
        <v>107</v>
      </c>
    </row>
    <row r="2790" spans="1:31" ht="15" customHeight="1">
      <c r="A2790">
        <v>2789</v>
      </c>
      <c r="B2790" s="9" t="s">
        <v>194</v>
      </c>
      <c r="C2790" s="9" t="s">
        <v>257</v>
      </c>
      <c r="D2790" s="8">
        <v>21</v>
      </c>
      <c r="E2790" s="9" t="s">
        <v>648</v>
      </c>
      <c r="F2790" s="17">
        <v>54273</v>
      </c>
      <c r="G2790" s="17">
        <v>29.5</v>
      </c>
      <c r="H2790" s="17">
        <v>3.194</v>
      </c>
      <c r="I2790" s="9" t="s">
        <v>93</v>
      </c>
      <c r="J2790" s="9" t="s">
        <v>94</v>
      </c>
      <c r="K2790" s="9" t="s">
        <v>725</v>
      </c>
      <c r="L2790" s="9" t="str">
        <f>CONCATENATE(J2790,".",K2790)</f>
        <v>Viburnum.costaricanun</v>
      </c>
      <c r="M2790" s="9" t="s">
        <v>94</v>
      </c>
      <c r="N2790" s="11">
        <v>42086</v>
      </c>
      <c r="O2790" s="64">
        <v>0</v>
      </c>
      <c r="P2790">
        <v>152</v>
      </c>
      <c r="Q2790">
        <v>2</v>
      </c>
      <c r="R2790" s="2">
        <v>181.27604463976141</v>
      </c>
      <c r="T2790">
        <f>(3.14*((P2790/2)^2))/1000000</f>
        <v>1.8136639999999999E-2</v>
      </c>
    </row>
    <row r="2791" spans="1:31" ht="15" customHeight="1">
      <c r="A2791">
        <v>2790</v>
      </c>
      <c r="B2791" s="9" t="s">
        <v>194</v>
      </c>
      <c r="C2791" s="9" t="s">
        <v>257</v>
      </c>
      <c r="D2791" s="8">
        <v>32</v>
      </c>
      <c r="E2791" s="9" t="s">
        <v>648</v>
      </c>
      <c r="F2791" s="17">
        <v>54274</v>
      </c>
      <c r="G2791" s="17">
        <v>33.915999999999997</v>
      </c>
      <c r="H2791" s="17">
        <v>5.75</v>
      </c>
      <c r="I2791" s="9" t="s">
        <v>50</v>
      </c>
      <c r="J2791" s="9" t="s">
        <v>51</v>
      </c>
      <c r="K2791" s="9" t="s">
        <v>713</v>
      </c>
      <c r="L2791" s="9" t="str">
        <f>CONCATENATE(J2791,".",K2791)</f>
        <v>Quercus.costaricensis</v>
      </c>
      <c r="M2791" s="9" t="s">
        <v>51</v>
      </c>
      <c r="N2791" s="11">
        <v>42086</v>
      </c>
      <c r="O2791" s="64">
        <v>0</v>
      </c>
      <c r="P2791">
        <v>653</v>
      </c>
      <c r="Q2791">
        <v>4</v>
      </c>
      <c r="R2791" s="2">
        <v>117.32986385374137</v>
      </c>
      <c r="T2791">
        <f>(3.14*((P2791/2)^2))/1000000</f>
        <v>0.33473106499999999</v>
      </c>
    </row>
    <row r="2792" spans="1:31" ht="15" customHeight="1">
      <c r="A2792">
        <v>2791</v>
      </c>
      <c r="B2792" s="9" t="s">
        <v>194</v>
      </c>
      <c r="C2792" s="9" t="s">
        <v>257</v>
      </c>
      <c r="D2792" s="8">
        <v>32</v>
      </c>
      <c r="E2792" s="9" t="s">
        <v>648</v>
      </c>
      <c r="F2792" s="17">
        <v>54275</v>
      </c>
      <c r="G2792" s="17">
        <v>33.194000000000003</v>
      </c>
      <c r="H2792" s="17">
        <v>5.75</v>
      </c>
      <c r="I2792" s="9" t="s">
        <v>93</v>
      </c>
      <c r="J2792" s="9" t="s">
        <v>94</v>
      </c>
      <c r="K2792" s="9" t="s">
        <v>725</v>
      </c>
      <c r="L2792" s="9" t="str">
        <f>CONCATENATE(J2792,".",K2792)</f>
        <v>Viburnum.costaricanun</v>
      </c>
      <c r="M2792" s="9" t="s">
        <v>94</v>
      </c>
      <c r="N2792" s="11">
        <v>42086</v>
      </c>
      <c r="O2792" s="64">
        <v>0</v>
      </c>
      <c r="P2792">
        <v>81</v>
      </c>
      <c r="Q2792">
        <v>1</v>
      </c>
      <c r="R2792" s="2">
        <v>188.77632799469819</v>
      </c>
      <c r="T2792">
        <f>(3.14*((P2792/2)^2))/1000000</f>
        <v>5.1503850000000004E-3</v>
      </c>
      <c r="U2792" t="s">
        <v>259</v>
      </c>
      <c r="V2792" t="s">
        <v>78</v>
      </c>
    </row>
    <row r="2793" spans="1:31" ht="15" customHeight="1">
      <c r="A2793">
        <v>2792</v>
      </c>
      <c r="B2793" s="9" t="s">
        <v>194</v>
      </c>
      <c r="C2793" s="9" t="s">
        <v>257</v>
      </c>
      <c r="D2793" s="8">
        <v>33</v>
      </c>
      <c r="E2793" s="9" t="s">
        <v>648</v>
      </c>
      <c r="F2793" s="17">
        <v>54276</v>
      </c>
      <c r="G2793" s="17">
        <v>34.415999999999997</v>
      </c>
      <c r="H2793" s="17">
        <v>10.916</v>
      </c>
      <c r="I2793" s="9" t="s">
        <v>50</v>
      </c>
      <c r="J2793" s="9" t="s">
        <v>51</v>
      </c>
      <c r="K2793" s="9" t="s">
        <v>713</v>
      </c>
      <c r="L2793" s="9" t="str">
        <f>CONCATENATE(J2793,".",K2793)</f>
        <v>Quercus.costaricensis</v>
      </c>
      <c r="M2793" s="9" t="s">
        <v>51</v>
      </c>
      <c r="N2793" s="11">
        <v>42086</v>
      </c>
      <c r="O2793" s="64">
        <v>0</v>
      </c>
      <c r="P2793">
        <v>525</v>
      </c>
      <c r="Q2793">
        <v>4</v>
      </c>
      <c r="R2793" s="2">
        <v>125.57158678125725</v>
      </c>
      <c r="T2793">
        <f>(3.14*((P2793/2)^2))/1000000</f>
        <v>0.21636562500000001</v>
      </c>
    </row>
    <row r="2794" spans="1:31" ht="15" customHeight="1">
      <c r="A2794">
        <v>2793</v>
      </c>
      <c r="B2794" s="9" t="s">
        <v>194</v>
      </c>
      <c r="C2794" s="9" t="s">
        <v>257</v>
      </c>
      <c r="D2794" s="8">
        <v>33</v>
      </c>
      <c r="E2794" s="9" t="s">
        <v>648</v>
      </c>
      <c r="F2794" s="17">
        <v>54277</v>
      </c>
      <c r="G2794" s="17">
        <v>31.25</v>
      </c>
      <c r="H2794" s="17">
        <v>12.278</v>
      </c>
      <c r="I2794" s="9" t="s">
        <v>93</v>
      </c>
      <c r="J2794" s="9" t="s">
        <v>94</v>
      </c>
      <c r="K2794" s="9" t="s">
        <v>725</v>
      </c>
      <c r="L2794" s="9" t="str">
        <f>CONCATENATE(J2794,".",K2794)</f>
        <v>Viburnum.costaricanun</v>
      </c>
      <c r="M2794" s="9" t="s">
        <v>94</v>
      </c>
      <c r="N2794" s="11">
        <v>42086</v>
      </c>
      <c r="O2794" s="64">
        <v>0</v>
      </c>
      <c r="P2794">
        <v>68</v>
      </c>
      <c r="Q2794">
        <v>1</v>
      </c>
      <c r="R2794" s="2">
        <v>187.2888090511062</v>
      </c>
      <c r="T2794">
        <f>(3.14*((P2794/2)^2))/1000000</f>
        <v>3.6298400000000001E-3</v>
      </c>
    </row>
    <row r="2795" spans="1:31" ht="15" customHeight="1">
      <c r="A2795">
        <v>2794</v>
      </c>
      <c r="B2795" s="9" t="s">
        <v>194</v>
      </c>
      <c r="C2795" s="9" t="s">
        <v>257</v>
      </c>
      <c r="D2795" s="8">
        <v>33</v>
      </c>
      <c r="E2795" s="9" t="s">
        <v>648</v>
      </c>
      <c r="F2795" s="17">
        <v>54278</v>
      </c>
      <c r="G2795" s="17">
        <v>33.194000000000003</v>
      </c>
      <c r="H2795" s="17">
        <v>12.888999999999999</v>
      </c>
      <c r="I2795" s="9" t="s">
        <v>50</v>
      </c>
      <c r="J2795" s="9" t="s">
        <v>51</v>
      </c>
      <c r="K2795" s="9" t="s">
        <v>713</v>
      </c>
      <c r="L2795" s="9" t="str">
        <f>CONCATENATE(J2795,".",K2795)</f>
        <v>Quercus.costaricensis</v>
      </c>
      <c r="M2795" s="9" t="s">
        <v>51</v>
      </c>
      <c r="N2795" s="11">
        <v>42086</v>
      </c>
      <c r="O2795" s="64">
        <v>0</v>
      </c>
      <c r="P2795">
        <v>73</v>
      </c>
      <c r="Q2795">
        <v>1</v>
      </c>
      <c r="R2795" s="2">
        <v>163.16599108862275</v>
      </c>
      <c r="T2795">
        <f>(3.14*((P2795/2)^2))/1000000</f>
        <v>4.1832650000000002E-3</v>
      </c>
    </row>
    <row r="2796" spans="1:31" ht="15" customHeight="1">
      <c r="A2796">
        <v>2795</v>
      </c>
      <c r="B2796" s="9" t="s">
        <v>194</v>
      </c>
      <c r="C2796" s="9" t="s">
        <v>257</v>
      </c>
      <c r="D2796" s="8">
        <v>33</v>
      </c>
      <c r="E2796" s="9" t="s">
        <v>648</v>
      </c>
      <c r="F2796" s="17">
        <v>54279</v>
      </c>
      <c r="G2796" s="17">
        <v>33.972000000000001</v>
      </c>
      <c r="H2796" s="17">
        <v>13.361000000000001</v>
      </c>
      <c r="I2796" s="9" t="s">
        <v>50</v>
      </c>
      <c r="J2796" s="9" t="s">
        <v>51</v>
      </c>
      <c r="K2796" s="9" t="s">
        <v>713</v>
      </c>
      <c r="L2796" s="9" t="str">
        <f>CONCATENATE(J2796,".",K2796)</f>
        <v>Quercus.costaricensis</v>
      </c>
      <c r="M2796" s="9" t="s">
        <v>51</v>
      </c>
      <c r="N2796" s="11">
        <v>42086</v>
      </c>
      <c r="O2796" s="64">
        <v>0</v>
      </c>
      <c r="P2796">
        <v>85</v>
      </c>
      <c r="Q2796">
        <v>1</v>
      </c>
      <c r="R2796" s="2">
        <v>155.9574434721622</v>
      </c>
      <c r="T2796">
        <f>(3.14*((P2796/2)^2))/1000000</f>
        <v>5.6716249999999996E-3</v>
      </c>
    </row>
    <row r="2797" spans="1:31" ht="15" customHeight="1">
      <c r="A2797">
        <v>2796</v>
      </c>
      <c r="B2797" s="9" t="s">
        <v>194</v>
      </c>
      <c r="C2797" s="9" t="s">
        <v>257</v>
      </c>
      <c r="D2797" s="8">
        <v>33</v>
      </c>
      <c r="E2797" s="9" t="s">
        <v>648</v>
      </c>
      <c r="F2797" s="17">
        <v>54280</v>
      </c>
      <c r="G2797" s="17">
        <v>34.472000000000001</v>
      </c>
      <c r="H2797" s="17">
        <v>14.944000000000001</v>
      </c>
      <c r="I2797" s="9" t="s">
        <v>50</v>
      </c>
      <c r="J2797" s="9" t="s">
        <v>51</v>
      </c>
      <c r="K2797" s="9" t="s">
        <v>713</v>
      </c>
      <c r="L2797" s="9" t="str">
        <f>CONCATENATE(J2797,".",K2797)</f>
        <v>Quercus.costaricensis</v>
      </c>
      <c r="M2797" s="9" t="s">
        <v>51</v>
      </c>
      <c r="N2797" s="11">
        <v>42086</v>
      </c>
      <c r="O2797" s="64">
        <v>0</v>
      </c>
      <c r="P2797">
        <v>86</v>
      </c>
      <c r="Q2797">
        <v>1</v>
      </c>
      <c r="R2797" s="2">
        <v>130.24718876001859</v>
      </c>
      <c r="T2797">
        <f>(3.14*((P2797/2)^2))/1000000</f>
        <v>5.8058600000000004E-3</v>
      </c>
    </row>
    <row r="2798" spans="1:31" ht="15" customHeight="1">
      <c r="A2798">
        <v>2797</v>
      </c>
      <c r="B2798" s="9" t="s">
        <v>194</v>
      </c>
      <c r="C2798" s="9" t="s">
        <v>257</v>
      </c>
      <c r="D2798" s="8">
        <v>33</v>
      </c>
      <c r="E2798" s="9" t="s">
        <v>648</v>
      </c>
      <c r="F2798" s="17">
        <v>54281</v>
      </c>
      <c r="G2798" s="17">
        <v>33.25</v>
      </c>
      <c r="H2798" s="17">
        <v>14.5</v>
      </c>
      <c r="I2798" s="9" t="s">
        <v>50</v>
      </c>
      <c r="J2798" s="9" t="s">
        <v>51</v>
      </c>
      <c r="K2798" s="9" t="s">
        <v>713</v>
      </c>
      <c r="L2798" s="9" t="str">
        <f>CONCATENATE(J2798,".",K2798)</f>
        <v>Quercus.costaricensis</v>
      </c>
      <c r="M2798" s="9" t="s">
        <v>51</v>
      </c>
      <c r="N2798" s="11">
        <v>42086</v>
      </c>
      <c r="O2798" s="64">
        <v>0</v>
      </c>
      <c r="P2798">
        <v>142</v>
      </c>
      <c r="Q2798">
        <v>2</v>
      </c>
      <c r="R2798" s="2">
        <v>107.98891700736226</v>
      </c>
      <c r="T2798">
        <f>(3.14*((P2798/2)^2))/1000000</f>
        <v>1.5828740000000001E-2</v>
      </c>
      <c r="U2798" t="s">
        <v>30</v>
      </c>
      <c r="W2798">
        <v>60</v>
      </c>
    </row>
    <row r="2799" spans="1:31" ht="15" customHeight="1">
      <c r="A2799">
        <v>2798</v>
      </c>
      <c r="B2799" s="9" t="s">
        <v>194</v>
      </c>
      <c r="C2799" s="9" t="s">
        <v>257</v>
      </c>
      <c r="D2799" s="8">
        <v>33</v>
      </c>
      <c r="E2799" s="9" t="s">
        <v>648</v>
      </c>
      <c r="F2799" s="25">
        <v>54282</v>
      </c>
      <c r="G2799" s="17">
        <v>33.222000000000001</v>
      </c>
      <c r="H2799" s="17">
        <v>15.305</v>
      </c>
      <c r="I2799" s="9" t="s">
        <v>50</v>
      </c>
      <c r="J2799" s="9" t="s">
        <v>51</v>
      </c>
      <c r="K2799" s="9" t="s">
        <v>713</v>
      </c>
      <c r="L2799" s="9" t="str">
        <f>CONCATENATE(J2799,".",K2799)</f>
        <v>Quercus.costaricensis</v>
      </c>
      <c r="M2799" s="9" t="s">
        <v>51</v>
      </c>
      <c r="N2799" s="11">
        <v>42086</v>
      </c>
      <c r="O2799" s="64">
        <v>0</v>
      </c>
      <c r="P2799">
        <v>57</v>
      </c>
      <c r="Q2799">
        <v>1</v>
      </c>
      <c r="R2799" s="2">
        <v>192.44725942553134</v>
      </c>
      <c r="T2799">
        <f>(3.14*((P2799/2)^2))/1000000</f>
        <v>2.550465E-3</v>
      </c>
    </row>
    <row r="2800" spans="1:31" ht="15" customHeight="1">
      <c r="A2800">
        <v>2799</v>
      </c>
      <c r="B2800" s="9" t="s">
        <v>194</v>
      </c>
      <c r="C2800" s="9" t="s">
        <v>257</v>
      </c>
      <c r="D2800" s="8">
        <v>33</v>
      </c>
      <c r="E2800" s="9" t="s">
        <v>648</v>
      </c>
      <c r="F2800" s="17">
        <v>54283</v>
      </c>
      <c r="G2800" s="17">
        <v>30.5</v>
      </c>
      <c r="H2800" s="17">
        <v>14</v>
      </c>
      <c r="I2800" s="9" t="s">
        <v>50</v>
      </c>
      <c r="J2800" s="9" t="s">
        <v>51</v>
      </c>
      <c r="K2800" s="9" t="s">
        <v>713</v>
      </c>
      <c r="L2800" s="9" t="str">
        <f>CONCATENATE(J2800,".",K2800)</f>
        <v>Quercus.costaricensis</v>
      </c>
      <c r="M2800" s="9" t="s">
        <v>51</v>
      </c>
      <c r="N2800" s="11">
        <v>42086</v>
      </c>
      <c r="O2800" s="64">
        <v>0</v>
      </c>
      <c r="P2800">
        <v>424</v>
      </c>
      <c r="Q2800">
        <v>3</v>
      </c>
      <c r="R2800" s="2">
        <v>182.03133036474162</v>
      </c>
      <c r="T2800">
        <f>(3.14*((P2800/2)^2))/1000000</f>
        <v>0.14112416</v>
      </c>
    </row>
    <row r="2801" spans="1:31" ht="15" customHeight="1">
      <c r="A2801">
        <v>2800</v>
      </c>
      <c r="B2801" s="9" t="s">
        <v>194</v>
      </c>
      <c r="C2801" s="9" t="s">
        <v>257</v>
      </c>
      <c r="D2801" s="8">
        <v>33</v>
      </c>
      <c r="E2801" s="9" t="s">
        <v>648</v>
      </c>
      <c r="F2801" s="17">
        <v>54284</v>
      </c>
      <c r="G2801" s="17">
        <v>30.527999999999999</v>
      </c>
      <c r="H2801" s="17">
        <v>12.75</v>
      </c>
      <c r="I2801" s="9" t="s">
        <v>50</v>
      </c>
      <c r="J2801" s="9" t="s">
        <v>51</v>
      </c>
      <c r="K2801" s="9" t="s">
        <v>713</v>
      </c>
      <c r="L2801" s="9" t="str">
        <f>CONCATENATE(J2801,".",K2801)</f>
        <v>Quercus.costaricensis</v>
      </c>
      <c r="M2801" s="9" t="s">
        <v>51</v>
      </c>
      <c r="N2801" s="11">
        <v>42086</v>
      </c>
      <c r="O2801" s="64">
        <v>0</v>
      </c>
      <c r="P2801">
        <v>422</v>
      </c>
      <c r="Q2801">
        <v>3</v>
      </c>
      <c r="R2801" s="2">
        <v>156.22192172003616</v>
      </c>
      <c r="T2801">
        <f>(3.14*((P2801/2)^2))/1000000</f>
        <v>0.13979594000000001</v>
      </c>
      <c r="U2801" t="s">
        <v>30</v>
      </c>
      <c r="W2801">
        <v>74</v>
      </c>
    </row>
    <row r="2802" spans="1:31" ht="15" customHeight="1">
      <c r="A2802">
        <v>2801</v>
      </c>
      <c r="B2802" s="9" t="s">
        <v>194</v>
      </c>
      <c r="C2802" s="9" t="s">
        <v>257</v>
      </c>
      <c r="D2802" s="8">
        <v>34</v>
      </c>
      <c r="E2802" s="9" t="s">
        <v>648</v>
      </c>
      <c r="F2802" s="17">
        <v>54285</v>
      </c>
      <c r="G2802" s="17">
        <v>32.527999999999999</v>
      </c>
      <c r="H2802" s="17">
        <v>16.888999999999999</v>
      </c>
      <c r="I2802" s="9" t="s">
        <v>61</v>
      </c>
      <c r="J2802" s="9" t="s">
        <v>219</v>
      </c>
      <c r="K2802" s="9" t="s">
        <v>761</v>
      </c>
      <c r="L2802" s="9" t="str">
        <f>CONCATENATE(J2802,".",K2802)</f>
        <v>Zanthoxyllum.melanostictum</v>
      </c>
      <c r="M2802" s="9" t="s">
        <v>220</v>
      </c>
      <c r="N2802" s="11">
        <v>42086</v>
      </c>
      <c r="O2802" s="64">
        <v>0</v>
      </c>
      <c r="P2802">
        <v>70</v>
      </c>
      <c r="Q2802">
        <v>1</v>
      </c>
      <c r="R2802" s="2">
        <v>131.16679053396859</v>
      </c>
      <c r="T2802">
        <f>(3.14*((P2802/2)^2))/1000000</f>
        <v>3.8465000000000001E-3</v>
      </c>
    </row>
    <row r="2803" spans="1:31" ht="15" customHeight="1">
      <c r="A2803">
        <v>2802</v>
      </c>
      <c r="B2803" s="9" t="s">
        <v>194</v>
      </c>
      <c r="C2803" s="9" t="s">
        <v>257</v>
      </c>
      <c r="D2803" s="8">
        <v>34</v>
      </c>
      <c r="E2803" s="9" t="s">
        <v>648</v>
      </c>
      <c r="F2803" s="17">
        <v>54286</v>
      </c>
      <c r="G2803" s="17">
        <v>30.417000000000002</v>
      </c>
      <c r="H2803" s="17">
        <v>19.582999999999998</v>
      </c>
      <c r="I2803" s="9" t="s">
        <v>50</v>
      </c>
      <c r="J2803" s="9" t="s">
        <v>51</v>
      </c>
      <c r="K2803" s="9" t="s">
        <v>713</v>
      </c>
      <c r="L2803" s="9" t="str">
        <f>CONCATENATE(J2803,".",K2803)</f>
        <v>Quercus.costaricensis</v>
      </c>
      <c r="M2803" s="9" t="s">
        <v>51</v>
      </c>
      <c r="N2803" s="11">
        <v>42086</v>
      </c>
      <c r="O2803" s="64">
        <v>0</v>
      </c>
      <c r="P2803">
        <v>207</v>
      </c>
      <c r="Q2803">
        <v>2</v>
      </c>
      <c r="R2803" s="2">
        <v>107.08030864767126</v>
      </c>
      <c r="T2803">
        <f>(3.14*((P2803/2)^2))/1000000</f>
        <v>3.3636465000000004E-2</v>
      </c>
    </row>
    <row r="2804" spans="1:31" ht="15" customHeight="1">
      <c r="A2804">
        <v>2803</v>
      </c>
      <c r="B2804" s="9" t="s">
        <v>194</v>
      </c>
      <c r="C2804" s="9" t="s">
        <v>257</v>
      </c>
      <c r="D2804" s="8">
        <v>34</v>
      </c>
      <c r="E2804" s="9" t="s">
        <v>648</v>
      </c>
      <c r="F2804" s="17">
        <v>54287</v>
      </c>
      <c r="G2804" s="17">
        <v>30</v>
      </c>
      <c r="H2804" s="17">
        <v>19.916</v>
      </c>
      <c r="I2804" s="9" t="s">
        <v>50</v>
      </c>
      <c r="J2804" s="9" t="s">
        <v>51</v>
      </c>
      <c r="K2804" s="9" t="s">
        <v>713</v>
      </c>
      <c r="L2804" s="9" t="str">
        <f>CONCATENATE(J2804,".",K2804)</f>
        <v>Quercus.costaricensis</v>
      </c>
      <c r="M2804" s="9" t="s">
        <v>51</v>
      </c>
      <c r="N2804" s="11">
        <v>42086</v>
      </c>
      <c r="O2804" s="64">
        <v>0</v>
      </c>
      <c r="P2804">
        <v>516</v>
      </c>
      <c r="Q2804">
        <v>4</v>
      </c>
      <c r="R2804" s="2">
        <v>152.44012005623676</v>
      </c>
      <c r="T2804">
        <f>(3.14*((P2804/2)^2))/1000000</f>
        <v>0.20901096000000002</v>
      </c>
    </row>
    <row r="2805" spans="1:31" ht="15" customHeight="1">
      <c r="A2805">
        <v>2804</v>
      </c>
      <c r="B2805" s="9" t="s">
        <v>194</v>
      </c>
      <c r="C2805" s="9" t="s">
        <v>257</v>
      </c>
      <c r="D2805" s="8">
        <v>44</v>
      </c>
      <c r="E2805" s="9" t="s">
        <v>648</v>
      </c>
      <c r="F2805" s="17">
        <v>54288</v>
      </c>
      <c r="G2805" s="17">
        <v>36.582999999999998</v>
      </c>
      <c r="H2805" s="17">
        <v>19.805</v>
      </c>
      <c r="I2805" s="9" t="s">
        <v>50</v>
      </c>
      <c r="J2805" s="9" t="s">
        <v>51</v>
      </c>
      <c r="K2805" s="9" t="s">
        <v>713</v>
      </c>
      <c r="L2805" s="9" t="str">
        <f>CONCATENATE(J2805,".",K2805)</f>
        <v>Quercus.costaricensis</v>
      </c>
      <c r="M2805" s="9" t="s">
        <v>51</v>
      </c>
      <c r="N2805" s="11">
        <v>42086</v>
      </c>
      <c r="O2805" s="64">
        <v>0</v>
      </c>
      <c r="P2805">
        <v>290</v>
      </c>
      <c r="Q2805">
        <v>2</v>
      </c>
      <c r="R2805" s="2">
        <v>196.18256911490556</v>
      </c>
      <c r="T2805">
        <f>(3.14*((P2805/2)^2))/1000000</f>
        <v>6.6018499999999994E-2</v>
      </c>
    </row>
    <row r="2806" spans="1:31" ht="15" customHeight="1">
      <c r="A2806">
        <v>2805</v>
      </c>
      <c r="B2806" s="9" t="s">
        <v>194</v>
      </c>
      <c r="C2806" s="9" t="s">
        <v>257</v>
      </c>
      <c r="D2806" s="8">
        <v>44</v>
      </c>
      <c r="E2806" s="9" t="s">
        <v>648</v>
      </c>
      <c r="F2806" s="17">
        <v>54289</v>
      </c>
      <c r="G2806" s="17">
        <v>36.694000000000003</v>
      </c>
      <c r="H2806" s="17">
        <v>15.972</v>
      </c>
      <c r="I2806" s="9" t="s">
        <v>50</v>
      </c>
      <c r="J2806" s="9" t="s">
        <v>51</v>
      </c>
      <c r="K2806" s="9" t="s">
        <v>713</v>
      </c>
      <c r="L2806" s="9" t="str">
        <f>CONCATENATE(J2806,".",K2806)</f>
        <v>Quercus.costaricensis</v>
      </c>
      <c r="M2806" s="9" t="s">
        <v>51</v>
      </c>
      <c r="N2806" s="11">
        <v>42086</v>
      </c>
      <c r="O2806" s="64">
        <v>0</v>
      </c>
      <c r="P2806">
        <v>421</v>
      </c>
      <c r="Q2806">
        <v>3</v>
      </c>
      <c r="R2806" s="2">
        <v>169.04331503136933</v>
      </c>
      <c r="T2806">
        <f>(3.14*((P2806/2)^2))/1000000</f>
        <v>0.13913418499999999</v>
      </c>
    </row>
    <row r="2807" spans="1:31" ht="15" customHeight="1">
      <c r="A2807">
        <v>2806</v>
      </c>
      <c r="B2807" s="9" t="s">
        <v>194</v>
      </c>
      <c r="C2807" s="9" t="s">
        <v>257</v>
      </c>
      <c r="D2807" s="8">
        <v>43</v>
      </c>
      <c r="E2807" s="9" t="s">
        <v>648</v>
      </c>
      <c r="F2807" s="17">
        <v>54290</v>
      </c>
      <c r="G2807" s="17">
        <v>35.638999999999996</v>
      </c>
      <c r="H2807" s="17">
        <v>12.111000000000001</v>
      </c>
      <c r="I2807" s="9" t="s">
        <v>50</v>
      </c>
      <c r="J2807" s="9" t="s">
        <v>51</v>
      </c>
      <c r="K2807" s="9" t="s">
        <v>713</v>
      </c>
      <c r="L2807" s="9" t="str">
        <f>CONCATENATE(J2807,".",K2807)</f>
        <v>Quercus.costaricensis</v>
      </c>
      <c r="M2807" s="9" t="s">
        <v>51</v>
      </c>
      <c r="N2807" s="11">
        <v>42086</v>
      </c>
      <c r="O2807" s="64">
        <v>0</v>
      </c>
      <c r="P2807">
        <v>668</v>
      </c>
      <c r="Q2807">
        <v>4</v>
      </c>
      <c r="R2807" s="2">
        <v>149.17029432676162</v>
      </c>
      <c r="T2807">
        <f>(3.14*((P2807/2)^2))/1000000</f>
        <v>0.35028584000000001</v>
      </c>
    </row>
    <row r="2808" spans="1:31" ht="15" customHeight="1">
      <c r="A2808">
        <v>2807</v>
      </c>
      <c r="B2808" s="9" t="s">
        <v>194</v>
      </c>
      <c r="C2808" s="9" t="s">
        <v>257</v>
      </c>
      <c r="D2808" s="8">
        <v>43</v>
      </c>
      <c r="E2808" s="9" t="s">
        <v>648</v>
      </c>
      <c r="F2808" s="17">
        <v>54291</v>
      </c>
      <c r="G2808" s="17">
        <v>38.638999999999996</v>
      </c>
      <c r="H2808" s="17">
        <v>11.138999999999999</v>
      </c>
      <c r="I2808" s="9" t="s">
        <v>56</v>
      </c>
      <c r="J2808" s="9" t="s">
        <v>57</v>
      </c>
      <c r="K2808" s="9" t="s">
        <v>772</v>
      </c>
      <c r="L2808" s="9" t="str">
        <f>CONCATENATE(J2808,".",K2808)</f>
        <v>Symplocos.serrulata</v>
      </c>
      <c r="M2808" s="9" t="s">
        <v>769</v>
      </c>
      <c r="N2808" s="11">
        <v>42086</v>
      </c>
      <c r="O2808" s="64">
        <v>0</v>
      </c>
      <c r="P2808">
        <v>368</v>
      </c>
      <c r="Q2808">
        <v>3</v>
      </c>
      <c r="R2808" s="2">
        <v>149.2875895894669</v>
      </c>
      <c r="T2808">
        <f>(3.14*((P2808/2)^2))/1000000</f>
        <v>0.10630784000000001</v>
      </c>
    </row>
    <row r="2809" spans="1:31" ht="15" customHeight="1">
      <c r="A2809">
        <v>2808</v>
      </c>
      <c r="B2809" s="9" t="s">
        <v>194</v>
      </c>
      <c r="C2809" s="9" t="s">
        <v>257</v>
      </c>
      <c r="D2809" s="8">
        <v>42</v>
      </c>
      <c r="E2809" s="9" t="s">
        <v>648</v>
      </c>
      <c r="F2809" s="17">
        <v>54292</v>
      </c>
      <c r="G2809" s="17">
        <v>35.832999999999998</v>
      </c>
      <c r="H2809" s="17">
        <v>6.3049999999999997</v>
      </c>
      <c r="I2809" s="9" t="s">
        <v>54</v>
      </c>
      <c r="J2809" s="9" t="s">
        <v>55</v>
      </c>
      <c r="K2809" s="9" t="s">
        <v>503</v>
      </c>
      <c r="L2809" s="9" t="str">
        <f>CONCATENATE(J2809,".",K2809)</f>
        <v>Schefflera.sp1</v>
      </c>
      <c r="M2809" s="9" t="s">
        <v>200</v>
      </c>
      <c r="N2809" s="11">
        <v>42086</v>
      </c>
      <c r="O2809" s="64">
        <v>0</v>
      </c>
      <c r="P2809">
        <v>126</v>
      </c>
      <c r="Q2809">
        <v>2</v>
      </c>
      <c r="R2809" s="2">
        <v>153.57330402534851</v>
      </c>
      <c r="T2809">
        <f>(3.14*((P2809/2)^2))/1000000</f>
        <v>1.246266E-2</v>
      </c>
    </row>
    <row r="2810" spans="1:31" ht="15" customHeight="1">
      <c r="A2810">
        <v>2809</v>
      </c>
      <c r="B2810" s="9" t="s">
        <v>194</v>
      </c>
      <c r="C2810" s="9" t="s">
        <v>260</v>
      </c>
      <c r="D2810" s="8">
        <v>11</v>
      </c>
      <c r="E2810" s="9" t="s">
        <v>648</v>
      </c>
      <c r="F2810" s="17">
        <v>54293</v>
      </c>
      <c r="G2810" s="17">
        <v>20.806000000000001</v>
      </c>
      <c r="H2810" s="17">
        <v>24.37</v>
      </c>
      <c r="I2810" s="9" t="s">
        <v>50</v>
      </c>
      <c r="J2810" s="9" t="s">
        <v>51</v>
      </c>
      <c r="K2810" s="9" t="s">
        <v>713</v>
      </c>
      <c r="L2810" s="9" t="str">
        <f>CONCATENATE(J2810,".",K2810)</f>
        <v>Quercus.costaricensis</v>
      </c>
      <c r="M2810" s="9" t="s">
        <v>51</v>
      </c>
      <c r="N2810" s="11">
        <v>42086</v>
      </c>
      <c r="O2810" s="64">
        <v>0</v>
      </c>
      <c r="P2810">
        <v>702</v>
      </c>
      <c r="Q2810">
        <v>4</v>
      </c>
      <c r="R2810" s="2">
        <v>199.97071049888939</v>
      </c>
      <c r="S2810">
        <v>190</v>
      </c>
      <c r="T2810">
        <f>(3.14*((P2810/2)^2))/1000000</f>
        <v>0.38685114000000004</v>
      </c>
      <c r="U2810" t="s">
        <v>48</v>
      </c>
      <c r="AE2810" t="s">
        <v>203</v>
      </c>
    </row>
    <row r="2811" spans="1:31" ht="15" customHeight="1">
      <c r="A2811">
        <v>2810</v>
      </c>
      <c r="B2811" s="9" t="s">
        <v>194</v>
      </c>
      <c r="C2811" s="9" t="s">
        <v>260</v>
      </c>
      <c r="D2811" s="8">
        <v>13</v>
      </c>
      <c r="E2811" s="9" t="s">
        <v>648</v>
      </c>
      <c r="F2811" s="17">
        <v>54294</v>
      </c>
      <c r="G2811" s="17">
        <v>25.138999999999999</v>
      </c>
      <c r="H2811" s="17">
        <v>34.759</v>
      </c>
      <c r="I2811" s="9" t="s">
        <v>50</v>
      </c>
      <c r="J2811" s="9" t="s">
        <v>51</v>
      </c>
      <c r="K2811" s="9" t="s">
        <v>713</v>
      </c>
      <c r="L2811" s="9" t="str">
        <f>CONCATENATE(J2811,".",K2811)</f>
        <v>Quercus.costaricensis</v>
      </c>
      <c r="M2811" s="9" t="s">
        <v>51</v>
      </c>
      <c r="N2811" s="11">
        <v>42086</v>
      </c>
      <c r="O2811" s="64">
        <v>0</v>
      </c>
      <c r="P2811">
        <v>605</v>
      </c>
      <c r="Q2811">
        <v>4</v>
      </c>
      <c r="R2811" s="2">
        <v>150.80969915610771</v>
      </c>
      <c r="T2811">
        <f>(3.14*((P2811/2)^2))/1000000</f>
        <v>0.28732962499999998</v>
      </c>
    </row>
    <row r="2812" spans="1:31" ht="15" customHeight="1">
      <c r="A2812">
        <v>2811</v>
      </c>
      <c r="B2812" s="9" t="s">
        <v>194</v>
      </c>
      <c r="C2812" s="9" t="s">
        <v>260</v>
      </c>
      <c r="D2812" s="8">
        <v>14</v>
      </c>
      <c r="E2812" s="9" t="s">
        <v>648</v>
      </c>
      <c r="F2812" s="17">
        <v>54295</v>
      </c>
      <c r="G2812" s="17">
        <v>22.027999999999999</v>
      </c>
      <c r="H2812" s="17">
        <v>37.509</v>
      </c>
      <c r="I2812" s="9" t="s">
        <v>50</v>
      </c>
      <c r="J2812" s="9" t="s">
        <v>51</v>
      </c>
      <c r="K2812" s="9" t="s">
        <v>713</v>
      </c>
      <c r="L2812" s="9" t="str">
        <f>CONCATENATE(J2812,".",K2812)</f>
        <v>Quercus.costaricensis</v>
      </c>
      <c r="M2812" s="9" t="s">
        <v>51</v>
      </c>
      <c r="N2812" s="11">
        <v>42086</v>
      </c>
      <c r="O2812" s="64">
        <v>0</v>
      </c>
      <c r="P2812">
        <v>54</v>
      </c>
      <c r="Q2812">
        <v>1</v>
      </c>
      <c r="R2812" s="2">
        <v>141.38140120748307</v>
      </c>
      <c r="T2812">
        <f>(3.14*((P2812/2)^2))/1000000</f>
        <v>2.2890599999999999E-3</v>
      </c>
    </row>
    <row r="2813" spans="1:31" ht="15" customHeight="1">
      <c r="A2813">
        <v>2812</v>
      </c>
      <c r="B2813" s="9" t="s">
        <v>194</v>
      </c>
      <c r="C2813" s="9" t="s">
        <v>260</v>
      </c>
      <c r="D2813" s="8">
        <v>24</v>
      </c>
      <c r="E2813" s="9" t="s">
        <v>648</v>
      </c>
      <c r="F2813" s="17">
        <v>54296</v>
      </c>
      <c r="G2813" s="17">
        <v>28.832999999999998</v>
      </c>
      <c r="H2813" s="17">
        <v>39.370000000000005</v>
      </c>
      <c r="I2813" s="9" t="s">
        <v>56</v>
      </c>
      <c r="J2813" s="9" t="s">
        <v>57</v>
      </c>
      <c r="K2813" s="9" t="s">
        <v>772</v>
      </c>
      <c r="L2813" s="9" t="str">
        <f>CONCATENATE(J2813,".",K2813)</f>
        <v>Symplocos.serrulata</v>
      </c>
      <c r="M2813" s="9" t="s">
        <v>769</v>
      </c>
      <c r="N2813" s="11">
        <v>42086</v>
      </c>
      <c r="O2813" s="64">
        <v>0</v>
      </c>
      <c r="P2813">
        <v>56</v>
      </c>
      <c r="Q2813">
        <v>1</v>
      </c>
      <c r="R2813" s="2">
        <v>148.10793061746054</v>
      </c>
      <c r="T2813">
        <f>(3.14*((P2813/2)^2))/1000000</f>
        <v>2.4617600000000003E-3</v>
      </c>
    </row>
    <row r="2814" spans="1:31" ht="15" customHeight="1">
      <c r="A2814">
        <v>2813</v>
      </c>
      <c r="B2814" s="9" t="s">
        <v>194</v>
      </c>
      <c r="C2814" s="9" t="s">
        <v>260</v>
      </c>
      <c r="D2814" s="8">
        <v>24</v>
      </c>
      <c r="E2814" s="9" t="s">
        <v>648</v>
      </c>
      <c r="F2814" s="17">
        <v>54297</v>
      </c>
      <c r="G2814" s="17">
        <v>29.332999999999998</v>
      </c>
      <c r="H2814" s="17">
        <v>36.286999999999999</v>
      </c>
      <c r="I2814" s="9" t="s">
        <v>93</v>
      </c>
      <c r="J2814" s="9" t="s">
        <v>94</v>
      </c>
      <c r="K2814" s="9" t="s">
        <v>725</v>
      </c>
      <c r="L2814" s="9" t="str">
        <f>CONCATENATE(J2814,".",K2814)</f>
        <v>Viburnum.costaricanun</v>
      </c>
      <c r="M2814" s="9" t="s">
        <v>94</v>
      </c>
      <c r="N2814" s="11">
        <v>42086</v>
      </c>
      <c r="O2814" s="64">
        <v>0</v>
      </c>
      <c r="P2814">
        <v>152</v>
      </c>
      <c r="Q2814">
        <v>2</v>
      </c>
      <c r="R2814" s="2">
        <v>143.13103050425613</v>
      </c>
      <c r="T2814">
        <f>(3.14*((P2814/2)^2))/1000000</f>
        <v>1.8136639999999999E-2</v>
      </c>
    </row>
    <row r="2815" spans="1:31" ht="15" customHeight="1">
      <c r="A2815">
        <v>2814</v>
      </c>
      <c r="B2815" s="9" t="s">
        <v>194</v>
      </c>
      <c r="C2815" s="9" t="s">
        <v>260</v>
      </c>
      <c r="D2815" s="8">
        <v>23</v>
      </c>
      <c r="E2815" s="9" t="s">
        <v>648</v>
      </c>
      <c r="F2815" s="17">
        <v>54298</v>
      </c>
      <c r="G2815" s="17">
        <v>28.277999999999999</v>
      </c>
      <c r="H2815" s="17">
        <v>31.536999999999999</v>
      </c>
      <c r="I2815" s="9" t="s">
        <v>93</v>
      </c>
      <c r="J2815" s="9" t="s">
        <v>94</v>
      </c>
      <c r="K2815" s="9" t="s">
        <v>725</v>
      </c>
      <c r="L2815" s="9" t="str">
        <f>CONCATENATE(J2815,".",K2815)</f>
        <v>Viburnum.costaricanun</v>
      </c>
      <c r="M2815" s="9" t="s">
        <v>94</v>
      </c>
      <c r="N2815" s="11">
        <v>42086</v>
      </c>
      <c r="O2815" s="64">
        <v>0</v>
      </c>
      <c r="P2815">
        <v>130</v>
      </c>
      <c r="Q2815">
        <v>2</v>
      </c>
      <c r="R2815" s="2">
        <v>103.07423781011904</v>
      </c>
      <c r="T2815">
        <f>(3.14*((P2815/2)^2))/1000000</f>
        <v>1.3266500000000001E-2</v>
      </c>
    </row>
    <row r="2816" spans="1:31" ht="15" customHeight="1">
      <c r="A2816">
        <v>2815</v>
      </c>
      <c r="B2816" s="9" t="s">
        <v>194</v>
      </c>
      <c r="C2816" s="9" t="s">
        <v>260</v>
      </c>
      <c r="D2816" s="8">
        <v>22</v>
      </c>
      <c r="E2816" s="9" t="s">
        <v>648</v>
      </c>
      <c r="F2816" s="17">
        <v>54299</v>
      </c>
      <c r="G2816" s="17">
        <v>27.832999999999998</v>
      </c>
      <c r="H2816" s="17">
        <v>25.093</v>
      </c>
      <c r="I2816" s="9" t="s">
        <v>50</v>
      </c>
      <c r="J2816" s="9" t="s">
        <v>51</v>
      </c>
      <c r="K2816" s="9" t="s">
        <v>713</v>
      </c>
      <c r="L2816" s="9" t="str">
        <f>CONCATENATE(J2816,".",K2816)</f>
        <v>Quercus.costaricensis</v>
      </c>
      <c r="M2816" s="9" t="s">
        <v>51</v>
      </c>
      <c r="N2816" s="11">
        <v>42086</v>
      </c>
      <c r="O2816" s="64">
        <v>0</v>
      </c>
      <c r="P2816">
        <v>753</v>
      </c>
      <c r="Q2816">
        <v>4</v>
      </c>
      <c r="R2816" s="2">
        <v>101.55737143024123</v>
      </c>
      <c r="T2816">
        <f>(3.14*((P2816/2)^2))/1000000</f>
        <v>0.44510206499999999</v>
      </c>
    </row>
    <row r="2817" spans="1:31" ht="15" customHeight="1">
      <c r="A2817">
        <v>2816</v>
      </c>
      <c r="B2817" s="9" t="s">
        <v>194</v>
      </c>
      <c r="C2817" s="9" t="s">
        <v>260</v>
      </c>
      <c r="D2817" s="8">
        <v>32</v>
      </c>
      <c r="E2817" s="9" t="s">
        <v>648</v>
      </c>
      <c r="F2817" s="17">
        <v>54300</v>
      </c>
      <c r="G2817" s="17">
        <v>30.944000000000003</v>
      </c>
      <c r="H2817" s="17">
        <v>28.841999999999999</v>
      </c>
      <c r="I2817" s="9" t="s">
        <v>22</v>
      </c>
      <c r="J2817" s="9" t="s">
        <v>516</v>
      </c>
      <c r="K2817" s="9" t="s">
        <v>504</v>
      </c>
      <c r="L2817" s="9" t="str">
        <f>CONCATENATE(J2817,".",K2817)</f>
        <v>Laurel.sp3</v>
      </c>
      <c r="M2817" s="9" t="s">
        <v>261</v>
      </c>
      <c r="N2817" s="11">
        <v>42086</v>
      </c>
      <c r="O2817" s="64">
        <v>0</v>
      </c>
      <c r="P2817">
        <v>55</v>
      </c>
      <c r="Q2817">
        <v>1</v>
      </c>
      <c r="R2817" s="2">
        <v>139.78368996864614</v>
      </c>
      <c r="T2817">
        <f>(3.14*((P2817/2)^2))/1000000</f>
        <v>2.374625E-3</v>
      </c>
    </row>
    <row r="2818" spans="1:31" ht="15" customHeight="1">
      <c r="A2818">
        <v>2817</v>
      </c>
      <c r="B2818" s="9" t="s">
        <v>194</v>
      </c>
      <c r="C2818" s="9" t="s">
        <v>260</v>
      </c>
      <c r="D2818" s="8">
        <v>33</v>
      </c>
      <c r="E2818" s="9" t="s">
        <v>648</v>
      </c>
      <c r="F2818" s="25">
        <v>54301</v>
      </c>
      <c r="G2818" s="17">
        <v>32.722000000000001</v>
      </c>
      <c r="H2818" s="17">
        <v>31.119999999999997</v>
      </c>
      <c r="I2818" s="9" t="s">
        <v>93</v>
      </c>
      <c r="J2818" s="9" t="s">
        <v>94</v>
      </c>
      <c r="K2818" s="9" t="s">
        <v>725</v>
      </c>
      <c r="L2818" s="9" t="str">
        <f>CONCATENATE(J2818,".",K2818)</f>
        <v>Viburnum.costaricanun</v>
      </c>
      <c r="M2818" s="9" t="s">
        <v>94</v>
      </c>
      <c r="N2818" s="11">
        <v>42086</v>
      </c>
      <c r="O2818" s="64">
        <v>0</v>
      </c>
      <c r="P2818">
        <v>52</v>
      </c>
      <c r="Q2818">
        <v>1</v>
      </c>
      <c r="R2818" s="2">
        <v>199.64518711122309</v>
      </c>
      <c r="T2818">
        <f>(3.14*((P2818/2)^2))/1000000</f>
        <v>2.1226399999999999E-3</v>
      </c>
    </row>
    <row r="2819" spans="1:31" ht="15" customHeight="1">
      <c r="A2819">
        <v>2818</v>
      </c>
      <c r="B2819" s="9" t="s">
        <v>194</v>
      </c>
      <c r="C2819" s="9" t="s">
        <v>260</v>
      </c>
      <c r="D2819" s="8">
        <v>33</v>
      </c>
      <c r="E2819" s="9" t="s">
        <v>647</v>
      </c>
      <c r="F2819" s="16">
        <v>54302</v>
      </c>
      <c r="G2819" s="17">
        <v>30.472000000000001</v>
      </c>
      <c r="H2819" s="17">
        <v>31.398</v>
      </c>
      <c r="I2819" s="9" t="s">
        <v>119</v>
      </c>
      <c r="J2819" s="9" t="s">
        <v>120</v>
      </c>
      <c r="K2819" s="9" t="s">
        <v>497</v>
      </c>
      <c r="L2819" s="9" t="str">
        <f>CONCATENATE(J2819,".",K2819)</f>
        <v>Hedyosmum.mexicanum</v>
      </c>
      <c r="M2819" s="9" t="s">
        <v>262</v>
      </c>
      <c r="N2819" s="11">
        <v>42086</v>
      </c>
      <c r="O2819" s="64">
        <v>12.336379672381966</v>
      </c>
      <c r="P2819">
        <v>285</v>
      </c>
      <c r="Q2819">
        <v>2</v>
      </c>
      <c r="R2819" s="2">
        <v>190.33549921037735</v>
      </c>
      <c r="T2819">
        <f>(3.14*((P2819/2)^2))/1000000</f>
        <v>6.3761625000000002E-2</v>
      </c>
    </row>
    <row r="2820" spans="1:31" ht="15" customHeight="1">
      <c r="A2820">
        <v>2819</v>
      </c>
      <c r="B2820" s="9" t="s">
        <v>194</v>
      </c>
      <c r="C2820" s="9" t="s">
        <v>260</v>
      </c>
      <c r="D2820" s="8">
        <v>33</v>
      </c>
      <c r="E2820" s="9" t="s">
        <v>648</v>
      </c>
      <c r="F2820" s="17">
        <v>54303</v>
      </c>
      <c r="G2820" s="17">
        <v>30.888999999999999</v>
      </c>
      <c r="H2820" s="17">
        <v>34.703000000000003</v>
      </c>
      <c r="I2820" s="9" t="s">
        <v>56</v>
      </c>
      <c r="J2820" s="9" t="s">
        <v>57</v>
      </c>
      <c r="K2820" s="9" t="s">
        <v>772</v>
      </c>
      <c r="L2820" s="9" t="str">
        <f>CONCATENATE(J2820,".",K2820)</f>
        <v>Symplocos.serrulata</v>
      </c>
      <c r="M2820" s="9" t="s">
        <v>769</v>
      </c>
      <c r="N2820" s="11">
        <v>42086</v>
      </c>
      <c r="O2820" s="64">
        <v>0</v>
      </c>
      <c r="P2820">
        <v>51</v>
      </c>
      <c r="Q2820">
        <v>1</v>
      </c>
      <c r="R2820" s="2">
        <v>132.66384381985068</v>
      </c>
      <c r="T2820">
        <f>(3.14*((P2820/2)^2))/1000000</f>
        <v>2.041785E-3</v>
      </c>
    </row>
    <row r="2821" spans="1:31" ht="15" customHeight="1">
      <c r="A2821">
        <v>2820</v>
      </c>
      <c r="B2821" s="9" t="s">
        <v>194</v>
      </c>
      <c r="C2821" s="9" t="s">
        <v>260</v>
      </c>
      <c r="D2821" s="8">
        <v>34</v>
      </c>
      <c r="E2821" s="9" t="s">
        <v>648</v>
      </c>
      <c r="F2821" s="17">
        <v>54304</v>
      </c>
      <c r="G2821" s="17">
        <v>30.861000000000001</v>
      </c>
      <c r="H2821" s="17">
        <v>35.536999999999999</v>
      </c>
      <c r="I2821" s="9" t="s">
        <v>142</v>
      </c>
      <c r="J2821" s="9" t="s">
        <v>143</v>
      </c>
      <c r="K2821" s="9" t="s">
        <v>766</v>
      </c>
      <c r="L2821" s="9" t="str">
        <f>CONCATENATE(J2821,".",K2821)</f>
        <v>Turpinia.occidentalis</v>
      </c>
      <c r="M2821" s="9" t="s">
        <v>143</v>
      </c>
      <c r="N2821" s="11">
        <v>42086</v>
      </c>
      <c r="O2821" s="64">
        <v>0</v>
      </c>
      <c r="P2821">
        <v>162</v>
      </c>
      <c r="Q2821">
        <v>2</v>
      </c>
      <c r="R2821" s="2">
        <v>134.49179824956346</v>
      </c>
      <c r="T2821">
        <f>(3.14*((P2821/2)^2))/1000000</f>
        <v>2.0601540000000002E-2</v>
      </c>
      <c r="AB2821" t="s">
        <v>224</v>
      </c>
      <c r="AC2821" t="s">
        <v>26</v>
      </c>
      <c r="AE2821" t="s">
        <v>234</v>
      </c>
    </row>
    <row r="2822" spans="1:31" ht="15" customHeight="1">
      <c r="A2822">
        <v>2821</v>
      </c>
      <c r="B2822" s="9" t="s">
        <v>194</v>
      </c>
      <c r="C2822" s="9" t="s">
        <v>260</v>
      </c>
      <c r="D2822" s="8">
        <v>34</v>
      </c>
      <c r="E2822" s="9" t="s">
        <v>648</v>
      </c>
      <c r="F2822" s="17">
        <v>54305</v>
      </c>
      <c r="G2822" s="17">
        <v>33.332999999999998</v>
      </c>
      <c r="H2822" s="17">
        <v>37.731000000000002</v>
      </c>
      <c r="I2822" s="9" t="s">
        <v>37</v>
      </c>
      <c r="J2822" s="9" t="s">
        <v>38</v>
      </c>
      <c r="L2822" s="9" t="str">
        <f>CONCATENATE(J2822,".",K2822)</f>
        <v>Meliosma.</v>
      </c>
      <c r="M2822" s="9" t="s">
        <v>212</v>
      </c>
      <c r="N2822" s="11">
        <v>42086</v>
      </c>
      <c r="O2822" s="64">
        <v>0</v>
      </c>
      <c r="P2822">
        <v>52</v>
      </c>
      <c r="Q2822">
        <v>1</v>
      </c>
      <c r="R2822" s="2">
        <v>151.96587457870524</v>
      </c>
      <c r="T2822">
        <f>(3.14*((P2822/2)^2))/1000000</f>
        <v>2.1226399999999999E-3</v>
      </c>
      <c r="U2822" t="s">
        <v>78</v>
      </c>
    </row>
    <row r="2823" spans="1:31" ht="15" customHeight="1">
      <c r="A2823">
        <v>2822</v>
      </c>
      <c r="B2823" s="9" t="s">
        <v>194</v>
      </c>
      <c r="C2823" s="9" t="s">
        <v>260</v>
      </c>
      <c r="D2823" s="8">
        <v>43</v>
      </c>
      <c r="E2823" s="9" t="s">
        <v>648</v>
      </c>
      <c r="F2823" s="17">
        <v>54306</v>
      </c>
      <c r="G2823" s="17">
        <v>38.277000000000001</v>
      </c>
      <c r="H2823" s="17">
        <v>33.397999999999996</v>
      </c>
      <c r="I2823" s="9" t="s">
        <v>61</v>
      </c>
      <c r="J2823" s="9" t="s">
        <v>219</v>
      </c>
      <c r="K2823" s="9" t="s">
        <v>761</v>
      </c>
      <c r="L2823" s="9" t="str">
        <f>CONCATENATE(J2823,".",K2823)</f>
        <v>Zanthoxyllum.melanostictum</v>
      </c>
      <c r="M2823" s="9" t="s">
        <v>220</v>
      </c>
      <c r="N2823" s="11">
        <v>42086</v>
      </c>
      <c r="O2823" s="64">
        <v>0</v>
      </c>
      <c r="P2823">
        <v>56</v>
      </c>
      <c r="Q2823">
        <v>1</v>
      </c>
      <c r="R2823" s="2">
        <v>151.65043169630889</v>
      </c>
      <c r="T2823">
        <f>(3.14*((P2823/2)^2))/1000000</f>
        <v>2.4617600000000003E-3</v>
      </c>
      <c r="AE2823" t="s">
        <v>251</v>
      </c>
    </row>
    <row r="2824" spans="1:31" ht="15" customHeight="1">
      <c r="A2824">
        <v>2823</v>
      </c>
      <c r="B2824" s="9" t="s">
        <v>194</v>
      </c>
      <c r="C2824" s="9" t="s">
        <v>260</v>
      </c>
      <c r="D2824" s="8">
        <v>43</v>
      </c>
      <c r="E2824" s="9" t="s">
        <v>648</v>
      </c>
      <c r="F2824" s="17">
        <v>54307</v>
      </c>
      <c r="G2824" s="17">
        <v>35.832999999999998</v>
      </c>
      <c r="H2824" s="17">
        <v>33.453000000000003</v>
      </c>
      <c r="I2824" s="9" t="s">
        <v>56</v>
      </c>
      <c r="J2824" s="9" t="s">
        <v>57</v>
      </c>
      <c r="K2824" s="9" t="s">
        <v>772</v>
      </c>
      <c r="L2824" s="9" t="str">
        <f>CONCATENATE(J2824,".",K2824)</f>
        <v>Symplocos.serrulata</v>
      </c>
      <c r="M2824" s="9" t="s">
        <v>769</v>
      </c>
      <c r="N2824" s="11">
        <v>42086</v>
      </c>
      <c r="O2824" s="64">
        <v>0</v>
      </c>
      <c r="P2824">
        <v>179</v>
      </c>
      <c r="Q2824">
        <v>2</v>
      </c>
      <c r="R2824" s="2">
        <v>114.13487084634914</v>
      </c>
      <c r="T2824">
        <f>(3.14*((P2824/2)^2))/1000000</f>
        <v>2.5152185000000001E-2</v>
      </c>
    </row>
    <row r="2825" spans="1:31" ht="15" customHeight="1">
      <c r="A2825">
        <v>2824</v>
      </c>
      <c r="B2825" s="9" t="s">
        <v>194</v>
      </c>
      <c r="C2825" s="9" t="s">
        <v>260</v>
      </c>
      <c r="D2825" s="8">
        <v>43</v>
      </c>
      <c r="E2825" s="9" t="s">
        <v>648</v>
      </c>
      <c r="F2825" s="17">
        <v>54308</v>
      </c>
      <c r="G2825" s="17">
        <v>35.944000000000003</v>
      </c>
      <c r="H2825" s="17">
        <v>32.564999999999998</v>
      </c>
      <c r="I2825" s="9" t="s">
        <v>54</v>
      </c>
      <c r="J2825" s="9" t="s">
        <v>55</v>
      </c>
      <c r="K2825" s="9" t="s">
        <v>503</v>
      </c>
      <c r="L2825" s="9" t="str">
        <f>CONCATENATE(J2825,".",K2825)</f>
        <v>Schefflera.sp1</v>
      </c>
      <c r="M2825" s="9" t="s">
        <v>200</v>
      </c>
      <c r="N2825" s="11">
        <v>42086</v>
      </c>
      <c r="O2825" s="64">
        <v>0</v>
      </c>
      <c r="P2825">
        <v>96</v>
      </c>
      <c r="Q2825">
        <v>1</v>
      </c>
      <c r="R2825" s="2">
        <v>147.44636930326479</v>
      </c>
      <c r="T2825">
        <f>(3.14*((P2825/2)^2))/1000000</f>
        <v>7.2345600000000001E-3</v>
      </c>
    </row>
    <row r="2826" spans="1:31" ht="15" customHeight="1">
      <c r="A2826">
        <v>2825</v>
      </c>
      <c r="B2826" s="9" t="s">
        <v>194</v>
      </c>
      <c r="C2826" s="9" t="s">
        <v>260</v>
      </c>
      <c r="D2826" s="8">
        <v>43</v>
      </c>
      <c r="E2826" s="9" t="s">
        <v>647</v>
      </c>
      <c r="F2826" s="17">
        <v>54309</v>
      </c>
      <c r="G2826" s="17">
        <v>36.832999999999998</v>
      </c>
      <c r="H2826" s="17">
        <v>32.009</v>
      </c>
      <c r="I2826" s="9" t="s">
        <v>37</v>
      </c>
      <c r="J2826" s="9" t="s">
        <v>38</v>
      </c>
      <c r="L2826" s="9" t="str">
        <f>CONCATENATE(J2826,".",K2826)</f>
        <v>Meliosma.</v>
      </c>
      <c r="M2826" s="9" t="s">
        <v>212</v>
      </c>
      <c r="N2826" s="11">
        <v>42086</v>
      </c>
      <c r="O2826" s="64">
        <v>10.233784725840255</v>
      </c>
      <c r="P2826">
        <v>169</v>
      </c>
      <c r="Q2826">
        <v>2</v>
      </c>
      <c r="R2826" s="2">
        <v>185.00157645987323</v>
      </c>
      <c r="T2826">
        <f>(3.14*((P2826/2)^2))/1000000</f>
        <v>2.2420385000000001E-2</v>
      </c>
      <c r="U2826" t="s">
        <v>30</v>
      </c>
      <c r="W2826">
        <v>113</v>
      </c>
    </row>
    <row r="2827" spans="1:31" ht="15" customHeight="1">
      <c r="A2827">
        <v>2826</v>
      </c>
      <c r="B2827" s="9" t="s">
        <v>194</v>
      </c>
      <c r="C2827" s="9" t="s">
        <v>260</v>
      </c>
      <c r="D2827" s="8">
        <v>43</v>
      </c>
      <c r="E2827" s="9" t="s">
        <v>648</v>
      </c>
      <c r="F2827" s="17">
        <v>54310</v>
      </c>
      <c r="G2827" s="17">
        <v>38.777000000000001</v>
      </c>
      <c r="H2827" s="17">
        <v>30.564999999999998</v>
      </c>
      <c r="I2827" s="9" t="s">
        <v>50</v>
      </c>
      <c r="J2827" s="9" t="s">
        <v>51</v>
      </c>
      <c r="K2827" s="9" t="s">
        <v>713</v>
      </c>
      <c r="L2827" s="9" t="str">
        <f>CONCATENATE(J2827,".",K2827)</f>
        <v>Quercus.costaricensis</v>
      </c>
      <c r="M2827" s="9" t="s">
        <v>51</v>
      </c>
      <c r="N2827" s="11">
        <v>42086</v>
      </c>
      <c r="O2827" s="64">
        <v>0</v>
      </c>
      <c r="P2827">
        <v>72</v>
      </c>
      <c r="Q2827">
        <v>1</v>
      </c>
      <c r="R2827" s="2">
        <v>106.25562361143479</v>
      </c>
      <c r="T2827">
        <f>(3.14*((P2827/2)^2))/1000000</f>
        <v>4.0694399999999997E-3</v>
      </c>
    </row>
    <row r="2828" spans="1:31" ht="15" customHeight="1">
      <c r="A2828">
        <v>2827</v>
      </c>
      <c r="B2828" s="9" t="s">
        <v>194</v>
      </c>
      <c r="C2828" s="9" t="s">
        <v>260</v>
      </c>
      <c r="D2828" s="8">
        <v>41</v>
      </c>
      <c r="E2828" s="9" t="s">
        <v>648</v>
      </c>
      <c r="F2828" s="17">
        <v>54311</v>
      </c>
      <c r="G2828" s="17">
        <v>37.5</v>
      </c>
      <c r="H2828" s="17">
        <v>20.759</v>
      </c>
      <c r="I2828" s="9" t="s">
        <v>50</v>
      </c>
      <c r="J2828" s="9" t="s">
        <v>51</v>
      </c>
      <c r="K2828" s="9" t="s">
        <v>713</v>
      </c>
      <c r="L2828" s="9" t="str">
        <f>CONCATENATE(J2828,".",K2828)</f>
        <v>Quercus.costaricensis</v>
      </c>
      <c r="M2828" s="9" t="s">
        <v>51</v>
      </c>
      <c r="N2828" s="11">
        <v>42086</v>
      </c>
      <c r="O2828" s="64">
        <v>0</v>
      </c>
      <c r="P2828">
        <v>344</v>
      </c>
      <c r="Q2828">
        <v>3</v>
      </c>
      <c r="R2828" s="2">
        <v>162.02691742651152</v>
      </c>
      <c r="T2828">
        <f>(3.14*((P2828/2)^2))/1000000</f>
        <v>9.2893760000000006E-2</v>
      </c>
    </row>
    <row r="2829" spans="1:31" ht="15" customHeight="1">
      <c r="A2829">
        <v>2828</v>
      </c>
      <c r="B2829" s="9" t="s">
        <v>194</v>
      </c>
      <c r="C2829" s="9" t="s">
        <v>263</v>
      </c>
      <c r="D2829" s="8">
        <v>11</v>
      </c>
      <c r="E2829" s="9" t="s">
        <v>648</v>
      </c>
      <c r="F2829" s="17">
        <v>54312</v>
      </c>
      <c r="G2829" s="17">
        <v>21.167000000000002</v>
      </c>
      <c r="H2829" s="17">
        <v>40.093000000000004</v>
      </c>
      <c r="I2829" s="9" t="s">
        <v>93</v>
      </c>
      <c r="J2829" s="9" t="s">
        <v>94</v>
      </c>
      <c r="K2829" s="9" t="s">
        <v>725</v>
      </c>
      <c r="L2829" s="9" t="str">
        <f>CONCATENATE(J2829,".",K2829)</f>
        <v>Viburnum.costaricanun</v>
      </c>
      <c r="M2829" s="9" t="s">
        <v>94</v>
      </c>
      <c r="N2829" s="11">
        <v>42086</v>
      </c>
      <c r="O2829" s="64">
        <v>0</v>
      </c>
      <c r="P2829">
        <v>58</v>
      </c>
      <c r="Q2829">
        <v>1</v>
      </c>
      <c r="R2829" s="2">
        <v>181.549996429244</v>
      </c>
      <c r="T2829">
        <f>(3.14*((P2829/2)^2))/1000000</f>
        <v>2.6407400000000004E-3</v>
      </c>
    </row>
    <row r="2830" spans="1:31" ht="15" customHeight="1">
      <c r="A2830">
        <v>2829</v>
      </c>
      <c r="B2830" s="9" t="s">
        <v>194</v>
      </c>
      <c r="C2830" s="9" t="s">
        <v>263</v>
      </c>
      <c r="D2830" s="8">
        <v>11</v>
      </c>
      <c r="E2830" s="9" t="s">
        <v>648</v>
      </c>
      <c r="F2830" s="17">
        <v>54313</v>
      </c>
      <c r="G2830" s="17">
        <v>22.027999999999999</v>
      </c>
      <c r="H2830" s="17">
        <v>40.786999999999999</v>
      </c>
      <c r="I2830" s="9" t="s">
        <v>50</v>
      </c>
      <c r="J2830" s="9" t="s">
        <v>51</v>
      </c>
      <c r="K2830" s="9" t="s">
        <v>713</v>
      </c>
      <c r="L2830" s="9" t="str">
        <f>CONCATENATE(J2830,".",K2830)</f>
        <v>Quercus.costaricensis</v>
      </c>
      <c r="M2830" s="9" t="s">
        <v>51</v>
      </c>
      <c r="N2830" s="11">
        <v>42086</v>
      </c>
      <c r="O2830" s="64">
        <v>0</v>
      </c>
      <c r="P2830">
        <v>218</v>
      </c>
      <c r="Q2830">
        <v>2</v>
      </c>
      <c r="R2830" s="2">
        <v>147.51956280445546</v>
      </c>
      <c r="T2830">
        <f>(3.14*((P2830/2)^2))/1000000</f>
        <v>3.730634E-2</v>
      </c>
    </row>
    <row r="2831" spans="1:31" ht="15" customHeight="1">
      <c r="A2831">
        <v>2830</v>
      </c>
      <c r="B2831" s="9" t="s">
        <v>194</v>
      </c>
      <c r="C2831" s="9" t="s">
        <v>263</v>
      </c>
      <c r="D2831" s="8">
        <v>11</v>
      </c>
      <c r="E2831" s="9" t="s">
        <v>648</v>
      </c>
      <c r="F2831" s="17">
        <v>54314</v>
      </c>
      <c r="G2831" s="17">
        <v>24.222000000000001</v>
      </c>
      <c r="H2831" s="17">
        <v>41.009</v>
      </c>
      <c r="I2831" s="9" t="s">
        <v>50</v>
      </c>
      <c r="J2831" s="9" t="s">
        <v>51</v>
      </c>
      <c r="K2831" s="9" t="s">
        <v>713</v>
      </c>
      <c r="L2831" s="9" t="str">
        <f>CONCATENATE(J2831,".",K2831)</f>
        <v>Quercus.costaricensis</v>
      </c>
      <c r="M2831" s="9" t="s">
        <v>51</v>
      </c>
      <c r="N2831" s="11">
        <v>42086</v>
      </c>
      <c r="O2831" s="64">
        <v>0</v>
      </c>
      <c r="P2831">
        <v>522</v>
      </c>
      <c r="Q2831">
        <v>4</v>
      </c>
      <c r="R2831" s="2">
        <v>182.54600299144039</v>
      </c>
      <c r="T2831">
        <f>(3.14*((P2831/2)^2))/1000000</f>
        <v>0.21389994000000001</v>
      </c>
    </row>
    <row r="2832" spans="1:31" ht="15" customHeight="1">
      <c r="A2832">
        <v>2831</v>
      </c>
      <c r="B2832" s="9" t="s">
        <v>194</v>
      </c>
      <c r="C2832" s="9" t="s">
        <v>263</v>
      </c>
      <c r="D2832" s="8">
        <v>11</v>
      </c>
      <c r="E2832" s="9" t="s">
        <v>648</v>
      </c>
      <c r="F2832" s="17">
        <v>54315</v>
      </c>
      <c r="G2832" s="17">
        <v>24.527999999999999</v>
      </c>
      <c r="H2832" s="17">
        <v>40.648000000000003</v>
      </c>
      <c r="I2832" s="9" t="s">
        <v>50</v>
      </c>
      <c r="J2832" s="9" t="s">
        <v>51</v>
      </c>
      <c r="K2832" s="9" t="s">
        <v>713</v>
      </c>
      <c r="L2832" s="9" t="str">
        <f>CONCATENATE(J2832,".",K2832)</f>
        <v>Quercus.costaricensis</v>
      </c>
      <c r="M2832" s="9" t="s">
        <v>51</v>
      </c>
      <c r="N2832" s="11">
        <v>42086</v>
      </c>
      <c r="O2832" s="64">
        <v>0</v>
      </c>
      <c r="P2832">
        <v>73</v>
      </c>
      <c r="Q2832">
        <v>1</v>
      </c>
      <c r="R2832" s="2">
        <v>167.82385883756848</v>
      </c>
      <c r="T2832">
        <f>(3.14*((P2832/2)^2))/1000000</f>
        <v>4.1832650000000002E-3</v>
      </c>
    </row>
    <row r="2833" spans="1:31" ht="15" customHeight="1">
      <c r="A2833">
        <v>2832</v>
      </c>
      <c r="B2833" s="9" t="s">
        <v>194</v>
      </c>
      <c r="C2833" s="9" t="s">
        <v>263</v>
      </c>
      <c r="D2833" s="8">
        <v>12</v>
      </c>
      <c r="E2833" s="9" t="s">
        <v>648</v>
      </c>
      <c r="F2833" s="17">
        <v>54316</v>
      </c>
      <c r="G2833" s="17">
        <v>23.888999999999999</v>
      </c>
      <c r="H2833" s="17">
        <v>46.481000000000002</v>
      </c>
      <c r="I2833" s="9" t="s">
        <v>50</v>
      </c>
      <c r="J2833" s="9" t="s">
        <v>51</v>
      </c>
      <c r="K2833" s="9" t="s">
        <v>713</v>
      </c>
      <c r="L2833" s="9" t="str">
        <f>CONCATENATE(J2833,".",K2833)</f>
        <v>Quercus.costaricensis</v>
      </c>
      <c r="M2833" s="9" t="s">
        <v>51</v>
      </c>
      <c r="N2833" s="11">
        <v>42086</v>
      </c>
      <c r="O2833" s="64">
        <v>0</v>
      </c>
      <c r="P2833">
        <v>617</v>
      </c>
      <c r="Q2833">
        <v>4</v>
      </c>
      <c r="R2833" s="2">
        <v>185.31608075268628</v>
      </c>
      <c r="S2833">
        <v>250</v>
      </c>
      <c r="T2833">
        <f>(3.14*((P2833/2)^2))/1000000</f>
        <v>0.29884086500000001</v>
      </c>
      <c r="U2833" t="s">
        <v>48</v>
      </c>
      <c r="AE2833" t="s">
        <v>258</v>
      </c>
    </row>
    <row r="2834" spans="1:31" ht="15" customHeight="1">
      <c r="A2834">
        <v>2833</v>
      </c>
      <c r="B2834" s="9" t="s">
        <v>194</v>
      </c>
      <c r="C2834" s="9" t="s">
        <v>263</v>
      </c>
      <c r="D2834" s="8">
        <v>12</v>
      </c>
      <c r="E2834" s="9" t="s">
        <v>648</v>
      </c>
      <c r="F2834" s="17">
        <v>54317</v>
      </c>
      <c r="G2834" s="17">
        <v>22.277999999999999</v>
      </c>
      <c r="H2834" s="17">
        <v>46.481000000000002</v>
      </c>
      <c r="I2834" s="9" t="s">
        <v>50</v>
      </c>
      <c r="J2834" s="9" t="s">
        <v>51</v>
      </c>
      <c r="K2834" s="9" t="s">
        <v>713</v>
      </c>
      <c r="L2834" s="9" t="str">
        <f>CONCATENATE(J2834,".",K2834)</f>
        <v>Quercus.costaricensis</v>
      </c>
      <c r="M2834" s="9" t="s">
        <v>51</v>
      </c>
      <c r="N2834" s="11">
        <v>42086</v>
      </c>
      <c r="O2834" s="64">
        <v>0</v>
      </c>
      <c r="P2834">
        <v>297</v>
      </c>
      <c r="Q2834">
        <v>2</v>
      </c>
      <c r="R2834" s="2">
        <v>125.30200406376287</v>
      </c>
      <c r="T2834">
        <f>(3.14*((P2834/2)^2))/1000000</f>
        <v>6.9244065000000007E-2</v>
      </c>
    </row>
    <row r="2835" spans="1:31" ht="15" customHeight="1">
      <c r="A2835">
        <v>2834</v>
      </c>
      <c r="B2835" s="9" t="s">
        <v>194</v>
      </c>
      <c r="C2835" s="9" t="s">
        <v>263</v>
      </c>
      <c r="D2835" s="8">
        <v>13</v>
      </c>
      <c r="E2835" s="9" t="s">
        <v>648</v>
      </c>
      <c r="F2835" s="17">
        <v>54318</v>
      </c>
      <c r="G2835" s="17">
        <v>24.555</v>
      </c>
      <c r="H2835" s="17">
        <v>51.536999999999999</v>
      </c>
      <c r="I2835" s="9" t="s">
        <v>50</v>
      </c>
      <c r="J2835" s="9" t="s">
        <v>51</v>
      </c>
      <c r="K2835" s="9" t="s">
        <v>713</v>
      </c>
      <c r="L2835" s="9" t="str">
        <f>CONCATENATE(J2835,".",K2835)</f>
        <v>Quercus.costaricensis</v>
      </c>
      <c r="M2835" s="9" t="s">
        <v>51</v>
      </c>
      <c r="N2835" s="11">
        <v>42086</v>
      </c>
      <c r="O2835" s="64">
        <v>0</v>
      </c>
      <c r="P2835">
        <v>843</v>
      </c>
      <c r="Q2835">
        <v>4</v>
      </c>
      <c r="R2835" s="2">
        <v>111.88402694377416</v>
      </c>
      <c r="S2835">
        <v>220</v>
      </c>
      <c r="T2835">
        <f>(3.14*((P2835/2)^2))/1000000</f>
        <v>0.55785946499999994</v>
      </c>
      <c r="U2835" t="s">
        <v>48</v>
      </c>
      <c r="AE2835" t="s">
        <v>264</v>
      </c>
    </row>
    <row r="2836" spans="1:31" ht="15" customHeight="1">
      <c r="A2836">
        <v>2835</v>
      </c>
      <c r="B2836" s="9" t="s">
        <v>194</v>
      </c>
      <c r="C2836" s="9" t="s">
        <v>263</v>
      </c>
      <c r="D2836" s="8">
        <v>14</v>
      </c>
      <c r="E2836" s="9" t="s">
        <v>648</v>
      </c>
      <c r="F2836" s="17">
        <v>54319</v>
      </c>
      <c r="G2836" s="17">
        <v>24.25</v>
      </c>
      <c r="H2836" s="17">
        <v>57.981000000000002</v>
      </c>
      <c r="I2836" s="9" t="s">
        <v>93</v>
      </c>
      <c r="J2836" s="9" t="s">
        <v>94</v>
      </c>
      <c r="K2836" s="9" t="s">
        <v>725</v>
      </c>
      <c r="L2836" s="9" t="str">
        <f>CONCATENATE(J2836,".",K2836)</f>
        <v>Viburnum.costaricanun</v>
      </c>
      <c r="M2836" s="9" t="s">
        <v>94</v>
      </c>
      <c r="N2836" s="11">
        <v>42086</v>
      </c>
      <c r="O2836" s="64">
        <v>0</v>
      </c>
      <c r="P2836">
        <v>232</v>
      </c>
      <c r="Q2836">
        <v>2</v>
      </c>
      <c r="R2836" s="2">
        <v>113.93414404570991</v>
      </c>
      <c r="T2836">
        <f>(3.14*((P2836/2)^2))/1000000</f>
        <v>4.2251840000000006E-2</v>
      </c>
    </row>
    <row r="2837" spans="1:31" ht="15" customHeight="1">
      <c r="A2837">
        <v>2836</v>
      </c>
      <c r="B2837" s="9" t="s">
        <v>194</v>
      </c>
      <c r="C2837" s="9" t="s">
        <v>263</v>
      </c>
      <c r="D2837" s="8">
        <v>14</v>
      </c>
      <c r="E2837" s="9" t="s">
        <v>648</v>
      </c>
      <c r="F2837" s="17">
        <v>54320</v>
      </c>
      <c r="G2837" s="17">
        <v>23.556000000000001</v>
      </c>
      <c r="H2837" s="17">
        <v>58.091999999999999</v>
      </c>
      <c r="I2837" s="9" t="s">
        <v>145</v>
      </c>
      <c r="J2837" s="9" t="s">
        <v>527</v>
      </c>
      <c r="K2837" s="9" t="s">
        <v>503</v>
      </c>
      <c r="L2837" s="9" t="str">
        <f>CONCATENATE(J2837,".",K2837)</f>
        <v>Sola.sp1</v>
      </c>
      <c r="M2837" s="9" t="s">
        <v>233</v>
      </c>
      <c r="N2837" s="11">
        <v>42086</v>
      </c>
      <c r="O2837" s="64">
        <v>0</v>
      </c>
      <c r="P2837">
        <v>71</v>
      </c>
      <c r="Q2837">
        <v>1</v>
      </c>
      <c r="R2837" s="2">
        <v>159.70187439044656</v>
      </c>
      <c r="T2837">
        <f>(3.14*((P2837/2)^2))/1000000</f>
        <v>3.9571850000000002E-3</v>
      </c>
    </row>
    <row r="2838" spans="1:31" ht="15" customHeight="1">
      <c r="A2838">
        <v>2837</v>
      </c>
      <c r="B2838" s="9" t="s">
        <v>194</v>
      </c>
      <c r="C2838" s="9" t="s">
        <v>263</v>
      </c>
      <c r="D2838" s="8">
        <v>14</v>
      </c>
      <c r="E2838" s="9" t="s">
        <v>647</v>
      </c>
      <c r="F2838" s="20">
        <v>54321</v>
      </c>
      <c r="G2838" s="17">
        <v>22.361000000000001</v>
      </c>
      <c r="H2838" s="17">
        <v>59.676000000000002</v>
      </c>
      <c r="I2838" s="9" t="s">
        <v>61</v>
      </c>
      <c r="J2838" s="9" t="s">
        <v>219</v>
      </c>
      <c r="K2838" s="9" t="s">
        <v>761</v>
      </c>
      <c r="L2838" s="9" t="str">
        <f>CONCATENATE(J2838,".",K2838)</f>
        <v>Zanthoxyllum.melanostictum</v>
      </c>
      <c r="M2838" s="9" t="s">
        <v>220</v>
      </c>
      <c r="N2838" s="11">
        <v>42086</v>
      </c>
      <c r="O2838" s="64">
        <v>14.863937502805493</v>
      </c>
      <c r="P2838">
        <v>210</v>
      </c>
      <c r="Q2838">
        <v>2</v>
      </c>
      <c r="R2838" s="2">
        <v>191.1371035826441</v>
      </c>
      <c r="T2838">
        <f>(3.14*((P2838/2)^2))/1000000</f>
        <v>3.4618500000000003E-2</v>
      </c>
    </row>
    <row r="2839" spans="1:31" ht="15" customHeight="1">
      <c r="A2839">
        <v>2838</v>
      </c>
      <c r="B2839" s="9" t="s">
        <v>194</v>
      </c>
      <c r="C2839" s="9" t="s">
        <v>263</v>
      </c>
      <c r="D2839" s="8">
        <v>14</v>
      </c>
      <c r="E2839" s="9" t="s">
        <v>648</v>
      </c>
      <c r="F2839" s="17">
        <v>54322</v>
      </c>
      <c r="G2839" s="17">
        <v>20.861000000000001</v>
      </c>
      <c r="H2839" s="17">
        <v>58.897999999999996</v>
      </c>
      <c r="I2839" s="9" t="s">
        <v>37</v>
      </c>
      <c r="J2839" s="9" t="s">
        <v>38</v>
      </c>
      <c r="L2839" s="9" t="str">
        <f>CONCATENATE(J2839,".",K2839)</f>
        <v>Meliosma.</v>
      </c>
      <c r="M2839" s="9" t="s">
        <v>212</v>
      </c>
      <c r="N2839" s="11">
        <v>42086</v>
      </c>
      <c r="O2839" s="64">
        <v>0</v>
      </c>
      <c r="P2839">
        <v>131</v>
      </c>
      <c r="Q2839">
        <v>2</v>
      </c>
      <c r="R2839" s="2">
        <v>183.73036136222436</v>
      </c>
      <c r="T2839">
        <f>(3.14*((P2839/2)^2))/1000000</f>
        <v>1.3471385000000001E-2</v>
      </c>
    </row>
    <row r="2840" spans="1:31" ht="15" customHeight="1">
      <c r="A2840">
        <v>2839</v>
      </c>
      <c r="B2840" s="9" t="s">
        <v>194</v>
      </c>
      <c r="C2840" s="9" t="s">
        <v>263</v>
      </c>
      <c r="D2840" s="8">
        <v>14</v>
      </c>
      <c r="E2840" s="9" t="s">
        <v>648</v>
      </c>
      <c r="F2840" s="17">
        <v>54323</v>
      </c>
      <c r="G2840" s="17">
        <v>21</v>
      </c>
      <c r="H2840" s="17">
        <v>59.620000000000005</v>
      </c>
      <c r="I2840" s="9" t="s">
        <v>93</v>
      </c>
      <c r="J2840" s="9" t="s">
        <v>94</v>
      </c>
      <c r="K2840" s="9" t="s">
        <v>725</v>
      </c>
      <c r="L2840" s="9" t="str">
        <f>CONCATENATE(J2840,".",K2840)</f>
        <v>Viburnum.costaricanun</v>
      </c>
      <c r="M2840" s="9" t="s">
        <v>94</v>
      </c>
      <c r="N2840" s="11">
        <v>42086</v>
      </c>
      <c r="O2840" s="64">
        <v>0</v>
      </c>
      <c r="P2840">
        <v>232</v>
      </c>
      <c r="Q2840">
        <v>2</v>
      </c>
      <c r="R2840" s="2">
        <v>160.20849415279127</v>
      </c>
      <c r="T2840">
        <f>(3.14*((P2840/2)^2))/1000000</f>
        <v>4.2251840000000006E-2</v>
      </c>
    </row>
    <row r="2841" spans="1:31" ht="15" customHeight="1">
      <c r="A2841">
        <v>2840</v>
      </c>
      <c r="B2841" s="9" t="s">
        <v>194</v>
      </c>
      <c r="C2841" s="9" t="s">
        <v>263</v>
      </c>
      <c r="D2841" s="8">
        <v>24</v>
      </c>
      <c r="E2841" s="9" t="s">
        <v>648</v>
      </c>
      <c r="F2841" s="17">
        <v>54324</v>
      </c>
      <c r="G2841" s="17">
        <v>26.917000000000002</v>
      </c>
      <c r="H2841" s="17">
        <v>57.981000000000002</v>
      </c>
      <c r="I2841" s="9" t="s">
        <v>156</v>
      </c>
      <c r="J2841" s="9" t="s">
        <v>509</v>
      </c>
      <c r="K2841" s="9">
        <v>1</v>
      </c>
      <c r="L2841" s="9" t="str">
        <f>CONCATENATE(J2841,".",K2841)</f>
        <v>CopIndet.1</v>
      </c>
      <c r="M2841" s="9" t="s">
        <v>199</v>
      </c>
      <c r="N2841" s="11">
        <v>42086</v>
      </c>
      <c r="O2841" s="64">
        <v>0</v>
      </c>
      <c r="P2841">
        <v>184</v>
      </c>
      <c r="Q2841">
        <v>2</v>
      </c>
      <c r="R2841" s="2">
        <v>151.26502024653087</v>
      </c>
      <c r="T2841">
        <f>(3.14*((P2841/2)^2))/1000000</f>
        <v>2.6576960000000004E-2</v>
      </c>
    </row>
    <row r="2842" spans="1:31" ht="15" customHeight="1">
      <c r="A2842">
        <v>2841</v>
      </c>
      <c r="B2842" s="9" t="s">
        <v>194</v>
      </c>
      <c r="C2842" s="9" t="s">
        <v>263</v>
      </c>
      <c r="D2842" s="8">
        <v>24</v>
      </c>
      <c r="E2842" s="9" t="s">
        <v>647</v>
      </c>
      <c r="F2842" s="20">
        <v>54325</v>
      </c>
      <c r="G2842" s="17">
        <v>28.832999999999998</v>
      </c>
      <c r="H2842" s="17">
        <v>57.926000000000002</v>
      </c>
      <c r="I2842" s="9" t="s">
        <v>61</v>
      </c>
      <c r="J2842" s="9" t="s">
        <v>219</v>
      </c>
      <c r="K2842" s="9" t="s">
        <v>761</v>
      </c>
      <c r="L2842" s="9" t="str">
        <f>CONCATENATE(J2842,".",K2842)</f>
        <v>Zanthoxyllum.melanostictum</v>
      </c>
      <c r="M2842" s="9" t="s">
        <v>220</v>
      </c>
      <c r="N2842" s="11">
        <v>42086</v>
      </c>
      <c r="O2842" s="64">
        <v>11.478649555720857</v>
      </c>
      <c r="P2842">
        <v>163</v>
      </c>
      <c r="Q2842">
        <v>2</v>
      </c>
      <c r="R2842" s="2">
        <v>189.55529006826512</v>
      </c>
      <c r="T2842">
        <f>(3.14*((P2842/2)^2))/1000000</f>
        <v>2.0856665E-2</v>
      </c>
    </row>
    <row r="2843" spans="1:31" ht="15" customHeight="1">
      <c r="A2843">
        <v>2842</v>
      </c>
      <c r="B2843" s="9" t="s">
        <v>194</v>
      </c>
      <c r="C2843" s="9" t="s">
        <v>263</v>
      </c>
      <c r="D2843" s="8">
        <v>23</v>
      </c>
      <c r="E2843" s="9" t="s">
        <v>648</v>
      </c>
      <c r="F2843" s="17">
        <v>54326</v>
      </c>
      <c r="G2843" s="17">
        <v>28.917000000000002</v>
      </c>
      <c r="H2843" s="17">
        <v>50.981000000000002</v>
      </c>
      <c r="I2843" s="9" t="s">
        <v>79</v>
      </c>
      <c r="J2843" s="9" t="s">
        <v>80</v>
      </c>
      <c r="K2843" s="9" t="s">
        <v>708</v>
      </c>
      <c r="L2843" s="9" t="str">
        <f>CONCATENATE(J2843,".",K2843)</f>
        <v>Weinmannia.pinnata</v>
      </c>
      <c r="M2843" s="9" t="s">
        <v>80</v>
      </c>
      <c r="N2843" s="11">
        <v>42086</v>
      </c>
      <c r="O2843" s="64">
        <v>0</v>
      </c>
      <c r="P2843">
        <v>55</v>
      </c>
      <c r="Q2843">
        <v>1</v>
      </c>
      <c r="R2843" s="2">
        <v>132.14022441585553</v>
      </c>
      <c r="T2843">
        <f>(3.14*((P2843/2)^2))/1000000</f>
        <v>2.374625E-3</v>
      </c>
    </row>
    <row r="2844" spans="1:31" ht="15" customHeight="1">
      <c r="A2844">
        <v>2843</v>
      </c>
      <c r="B2844" s="9" t="s">
        <v>194</v>
      </c>
      <c r="C2844" s="9" t="s">
        <v>263</v>
      </c>
      <c r="D2844" s="8">
        <v>22</v>
      </c>
      <c r="E2844" s="9" t="s">
        <v>648</v>
      </c>
      <c r="F2844" s="17">
        <v>54327</v>
      </c>
      <c r="G2844" s="17">
        <v>26.305</v>
      </c>
      <c r="H2844" s="17">
        <v>45.536999999999999</v>
      </c>
      <c r="I2844" s="9" t="s">
        <v>50</v>
      </c>
      <c r="J2844" s="9" t="s">
        <v>51</v>
      </c>
      <c r="K2844" s="9" t="s">
        <v>713</v>
      </c>
      <c r="L2844" s="9" t="str">
        <f>CONCATENATE(J2844,".",K2844)</f>
        <v>Quercus.costaricensis</v>
      </c>
      <c r="M2844" s="9" t="s">
        <v>51</v>
      </c>
      <c r="N2844" s="11">
        <v>42086</v>
      </c>
      <c r="O2844" s="64">
        <v>0</v>
      </c>
      <c r="P2844">
        <v>291</v>
      </c>
      <c r="Q2844">
        <v>2</v>
      </c>
      <c r="R2844" s="2">
        <v>154.96258172347302</v>
      </c>
      <c r="S2844">
        <v>160</v>
      </c>
      <c r="T2844">
        <f>(3.14*((P2844/2)^2))/1000000</f>
        <v>6.6474585000000003E-2</v>
      </c>
      <c r="U2844" t="s">
        <v>48</v>
      </c>
      <c r="V2844" t="s">
        <v>30</v>
      </c>
      <c r="W2844">
        <v>105</v>
      </c>
      <c r="AE2844" t="s">
        <v>252</v>
      </c>
    </row>
    <row r="2845" spans="1:31" ht="15" customHeight="1">
      <c r="A2845">
        <v>2844</v>
      </c>
      <c r="B2845" s="9" t="s">
        <v>194</v>
      </c>
      <c r="C2845" s="9" t="s">
        <v>263</v>
      </c>
      <c r="D2845" s="8">
        <v>21</v>
      </c>
      <c r="E2845" s="9" t="s">
        <v>648</v>
      </c>
      <c r="F2845" s="17">
        <v>54328</v>
      </c>
      <c r="G2845" s="17">
        <v>26.277999999999999</v>
      </c>
      <c r="H2845" s="17">
        <v>43.954000000000001</v>
      </c>
      <c r="I2845" s="9" t="s">
        <v>50</v>
      </c>
      <c r="J2845" s="9" t="s">
        <v>51</v>
      </c>
      <c r="K2845" s="9" t="s">
        <v>713</v>
      </c>
      <c r="L2845" s="9" t="str">
        <f>CONCATENATE(J2845,".",K2845)</f>
        <v>Quercus.costaricensis</v>
      </c>
      <c r="M2845" s="9" t="s">
        <v>51</v>
      </c>
      <c r="N2845" s="11">
        <v>42086</v>
      </c>
      <c r="O2845" s="64">
        <v>0</v>
      </c>
      <c r="P2845">
        <v>572</v>
      </c>
      <c r="Q2845">
        <v>4</v>
      </c>
      <c r="R2845" s="2">
        <v>159.58912715369192</v>
      </c>
      <c r="S2845">
        <v>200</v>
      </c>
      <c r="T2845">
        <f>(3.14*((P2845/2)^2))/1000000</f>
        <v>0.25683944000000003</v>
      </c>
      <c r="U2845" t="s">
        <v>48</v>
      </c>
      <c r="AE2845" t="s">
        <v>213</v>
      </c>
    </row>
    <row r="2846" spans="1:31" ht="15" customHeight="1">
      <c r="A2846">
        <v>2845</v>
      </c>
      <c r="B2846" s="9" t="s">
        <v>194</v>
      </c>
      <c r="C2846" s="9" t="s">
        <v>263</v>
      </c>
      <c r="D2846" s="8">
        <v>21</v>
      </c>
      <c r="E2846" s="9" t="s">
        <v>647</v>
      </c>
      <c r="F2846" s="17">
        <v>54329</v>
      </c>
      <c r="G2846" s="17">
        <v>26.332999999999998</v>
      </c>
      <c r="H2846" s="17">
        <v>40.759</v>
      </c>
      <c r="I2846" s="9" t="s">
        <v>54</v>
      </c>
      <c r="J2846" s="9" t="s">
        <v>55</v>
      </c>
      <c r="K2846" s="9" t="s">
        <v>503</v>
      </c>
      <c r="L2846" s="9" t="str">
        <f>CONCATENATE(J2846,".",K2846)</f>
        <v>Schefflera.sp1</v>
      </c>
      <c r="M2846" s="9" t="s">
        <v>200</v>
      </c>
      <c r="N2846" s="11">
        <v>42086</v>
      </c>
      <c r="O2846" s="64">
        <v>12.5473646222963</v>
      </c>
      <c r="P2846">
        <v>596</v>
      </c>
      <c r="Q2846">
        <v>4</v>
      </c>
      <c r="R2846" s="2">
        <v>171.93311639073661</v>
      </c>
      <c r="S2846">
        <v>180</v>
      </c>
      <c r="T2846">
        <f>(3.14*((P2846/2)^2))/1000000</f>
        <v>0.27884456000000002</v>
      </c>
      <c r="U2846" t="s">
        <v>48</v>
      </c>
      <c r="AE2846" t="s">
        <v>207</v>
      </c>
    </row>
    <row r="2847" spans="1:31" ht="15" customHeight="1">
      <c r="A2847">
        <v>2846</v>
      </c>
      <c r="B2847" s="9" t="s">
        <v>194</v>
      </c>
      <c r="C2847" s="9" t="s">
        <v>263</v>
      </c>
      <c r="D2847" s="8">
        <v>31</v>
      </c>
      <c r="E2847" s="9" t="s">
        <v>648</v>
      </c>
      <c r="F2847" s="17">
        <v>54330</v>
      </c>
      <c r="G2847" s="17">
        <v>31.305</v>
      </c>
      <c r="H2847" s="17">
        <v>40.231000000000002</v>
      </c>
      <c r="I2847" s="9" t="s">
        <v>93</v>
      </c>
      <c r="J2847" s="9" t="s">
        <v>94</v>
      </c>
      <c r="K2847" s="9" t="s">
        <v>725</v>
      </c>
      <c r="L2847" s="9" t="str">
        <f>CONCATENATE(J2847,".",K2847)</f>
        <v>Viburnum.costaricanun</v>
      </c>
      <c r="M2847" s="9" t="s">
        <v>94</v>
      </c>
      <c r="N2847" s="11">
        <v>42086</v>
      </c>
      <c r="O2847" s="64">
        <v>0</v>
      </c>
      <c r="P2847">
        <v>121</v>
      </c>
      <c r="Q2847">
        <v>2</v>
      </c>
      <c r="R2847" s="2">
        <v>168.85205251929352</v>
      </c>
      <c r="T2847">
        <f>(3.14*((P2847/2)^2))/1000000</f>
        <v>1.1493185000000001E-2</v>
      </c>
      <c r="U2847" t="s">
        <v>30</v>
      </c>
      <c r="W2847">
        <v>71</v>
      </c>
      <c r="X2847">
        <v>73</v>
      </c>
    </row>
    <row r="2848" spans="1:31" ht="15" customHeight="1">
      <c r="A2848">
        <v>2847</v>
      </c>
      <c r="B2848" s="9" t="s">
        <v>194</v>
      </c>
      <c r="C2848" s="9" t="s">
        <v>263</v>
      </c>
      <c r="D2848" s="8">
        <v>31</v>
      </c>
      <c r="E2848" s="9" t="s">
        <v>648</v>
      </c>
      <c r="F2848" s="17">
        <v>54331</v>
      </c>
      <c r="G2848" s="17">
        <v>31.555</v>
      </c>
      <c r="H2848" s="17">
        <v>42.343000000000004</v>
      </c>
      <c r="I2848" s="9" t="s">
        <v>156</v>
      </c>
      <c r="J2848" s="9" t="s">
        <v>509</v>
      </c>
      <c r="K2848" s="9">
        <v>1</v>
      </c>
      <c r="L2848" s="9" t="str">
        <f>CONCATENATE(J2848,".",K2848)</f>
        <v>CopIndet.1</v>
      </c>
      <c r="M2848" s="9" t="s">
        <v>199</v>
      </c>
      <c r="N2848" s="11">
        <v>42086</v>
      </c>
      <c r="O2848" s="64">
        <v>0</v>
      </c>
      <c r="P2848">
        <v>290</v>
      </c>
      <c r="Q2848">
        <v>2</v>
      </c>
      <c r="R2848" s="2">
        <v>156.07400584387926</v>
      </c>
      <c r="S2848" s="9">
        <v>200</v>
      </c>
      <c r="T2848">
        <f>(3.14*((P2848/2)^2))/1000000</f>
        <v>6.6018499999999994E-2</v>
      </c>
      <c r="U2848" t="s">
        <v>48</v>
      </c>
      <c r="AE2848" t="s">
        <v>213</v>
      </c>
    </row>
    <row r="2849" spans="1:31" ht="15" customHeight="1">
      <c r="A2849">
        <v>2848</v>
      </c>
      <c r="B2849" s="9" t="s">
        <v>194</v>
      </c>
      <c r="C2849" s="9" t="s">
        <v>263</v>
      </c>
      <c r="D2849" s="8">
        <v>32</v>
      </c>
      <c r="E2849" s="9" t="s">
        <v>648</v>
      </c>
      <c r="F2849" s="17">
        <v>54332</v>
      </c>
      <c r="G2849" s="17">
        <v>32.722000000000001</v>
      </c>
      <c r="H2849" s="17">
        <v>46.954000000000001</v>
      </c>
      <c r="I2849" s="9" t="s">
        <v>93</v>
      </c>
      <c r="J2849" s="9" t="s">
        <v>94</v>
      </c>
      <c r="K2849" s="9" t="s">
        <v>725</v>
      </c>
      <c r="L2849" s="9" t="str">
        <f>CONCATENATE(J2849,".",K2849)</f>
        <v>Viburnum.costaricanun</v>
      </c>
      <c r="M2849" s="9" t="s">
        <v>94</v>
      </c>
      <c r="N2849" s="11">
        <v>42086</v>
      </c>
      <c r="O2849" s="64">
        <v>0</v>
      </c>
      <c r="P2849">
        <v>235</v>
      </c>
      <c r="Q2849">
        <v>2</v>
      </c>
      <c r="R2849" s="2">
        <v>179.38743325017089</v>
      </c>
      <c r="T2849">
        <f>(3.14*((P2849/2)^2))/1000000</f>
        <v>4.3351624999999998E-2</v>
      </c>
      <c r="U2849" t="s">
        <v>30</v>
      </c>
      <c r="W2849">
        <v>95</v>
      </c>
    </row>
    <row r="2850" spans="1:31" ht="15" customHeight="1">
      <c r="A2850">
        <v>2849</v>
      </c>
      <c r="B2850" s="9" t="s">
        <v>194</v>
      </c>
      <c r="C2850" s="9" t="s">
        <v>263</v>
      </c>
      <c r="D2850" s="8">
        <v>32</v>
      </c>
      <c r="E2850" s="9" t="s">
        <v>648</v>
      </c>
      <c r="F2850" s="17">
        <v>54333</v>
      </c>
      <c r="G2850" s="17">
        <v>33.888999999999996</v>
      </c>
      <c r="H2850" s="17">
        <v>47.231000000000002</v>
      </c>
      <c r="I2850" s="9" t="s">
        <v>93</v>
      </c>
      <c r="J2850" s="9" t="s">
        <v>94</v>
      </c>
      <c r="K2850" s="9" t="s">
        <v>725</v>
      </c>
      <c r="L2850" s="9" t="str">
        <f>CONCATENATE(J2850,".",K2850)</f>
        <v>Viburnum.costaricanun</v>
      </c>
      <c r="M2850" s="9" t="s">
        <v>94</v>
      </c>
      <c r="N2850" s="11">
        <v>42086</v>
      </c>
      <c r="O2850" s="64">
        <v>0</v>
      </c>
      <c r="P2850">
        <v>112</v>
      </c>
      <c r="Q2850">
        <v>2</v>
      </c>
      <c r="R2850" s="2">
        <v>182.54793479945852</v>
      </c>
      <c r="T2850">
        <f>(3.14*((P2850/2)^2))/1000000</f>
        <v>9.8470400000000013E-3</v>
      </c>
    </row>
    <row r="2851" spans="1:31" ht="15" customHeight="1">
      <c r="A2851">
        <v>2850</v>
      </c>
      <c r="B2851" s="9" t="s">
        <v>194</v>
      </c>
      <c r="C2851" s="9" t="s">
        <v>263</v>
      </c>
      <c r="D2851" s="8">
        <v>32</v>
      </c>
      <c r="E2851" s="9" t="s">
        <v>648</v>
      </c>
      <c r="F2851" s="17">
        <v>54334</v>
      </c>
      <c r="G2851" s="17">
        <v>34.277999999999999</v>
      </c>
      <c r="H2851" s="17">
        <v>49.481000000000002</v>
      </c>
      <c r="I2851" s="9" t="s">
        <v>93</v>
      </c>
      <c r="J2851" s="9" t="s">
        <v>94</v>
      </c>
      <c r="K2851" s="9" t="s">
        <v>725</v>
      </c>
      <c r="L2851" s="9" t="str">
        <f>CONCATENATE(J2851,".",K2851)</f>
        <v>Viburnum.costaricanun</v>
      </c>
      <c r="M2851" s="9" t="s">
        <v>94</v>
      </c>
      <c r="N2851" s="11">
        <v>42086</v>
      </c>
      <c r="O2851" s="64">
        <v>0</v>
      </c>
      <c r="P2851">
        <v>207</v>
      </c>
      <c r="Q2851">
        <v>2</v>
      </c>
      <c r="R2851" s="2">
        <v>128.64211889920415</v>
      </c>
      <c r="T2851">
        <f>(3.14*((P2851/2)^2))/1000000</f>
        <v>3.3636465000000004E-2</v>
      </c>
    </row>
    <row r="2852" spans="1:31" ht="15" customHeight="1">
      <c r="A2852">
        <v>2851</v>
      </c>
      <c r="B2852" s="9" t="s">
        <v>194</v>
      </c>
      <c r="C2852" s="9" t="s">
        <v>263</v>
      </c>
      <c r="D2852" s="8">
        <v>32</v>
      </c>
      <c r="E2852" s="9" t="s">
        <v>648</v>
      </c>
      <c r="F2852" s="17">
        <v>54335</v>
      </c>
      <c r="G2852" s="17">
        <v>31.472000000000001</v>
      </c>
      <c r="H2852" s="17">
        <v>49.647999999999996</v>
      </c>
      <c r="I2852" s="9" t="s">
        <v>93</v>
      </c>
      <c r="J2852" s="9" t="s">
        <v>94</v>
      </c>
      <c r="K2852" s="9" t="s">
        <v>725</v>
      </c>
      <c r="L2852" s="9" t="str">
        <f>CONCATENATE(J2852,".",K2852)</f>
        <v>Viburnum.costaricanun</v>
      </c>
      <c r="M2852" s="9" t="s">
        <v>94</v>
      </c>
      <c r="N2852" s="11">
        <v>42086</v>
      </c>
      <c r="O2852" s="64">
        <v>0</v>
      </c>
      <c r="P2852">
        <v>99</v>
      </c>
      <c r="Q2852">
        <v>1</v>
      </c>
      <c r="R2852" s="2">
        <v>152.10288991894313</v>
      </c>
      <c r="T2852">
        <f>(3.14*((P2852/2)^2))/1000000</f>
        <v>7.6937849999999999E-3</v>
      </c>
    </row>
    <row r="2853" spans="1:31" ht="15" customHeight="1">
      <c r="A2853">
        <v>2852</v>
      </c>
      <c r="B2853" s="9" t="s">
        <v>194</v>
      </c>
      <c r="C2853" s="9" t="s">
        <v>263</v>
      </c>
      <c r="D2853" s="8">
        <v>33</v>
      </c>
      <c r="E2853" s="9" t="s">
        <v>647</v>
      </c>
      <c r="F2853" s="16">
        <v>54336</v>
      </c>
      <c r="G2853" s="17">
        <v>32.777999999999999</v>
      </c>
      <c r="H2853" s="17">
        <v>50.397999999999996</v>
      </c>
      <c r="I2853" s="9" t="s">
        <v>54</v>
      </c>
      <c r="J2853" s="9" t="s">
        <v>55</v>
      </c>
      <c r="K2853" s="9" t="s">
        <v>503</v>
      </c>
      <c r="L2853" s="9" t="str">
        <f>CONCATENATE(J2853,".",K2853)</f>
        <v>Schefflera.sp1</v>
      </c>
      <c r="M2853" s="9" t="s">
        <v>200</v>
      </c>
      <c r="N2853" s="11">
        <v>42086</v>
      </c>
      <c r="O2853" s="64">
        <v>7.2524793434530164</v>
      </c>
      <c r="P2853">
        <v>178</v>
      </c>
      <c r="Q2853">
        <v>2</v>
      </c>
      <c r="R2853" s="2">
        <v>178.96166920559187</v>
      </c>
      <c r="T2853">
        <f>(3.14*((P2853/2)^2))/1000000</f>
        <v>2.4871940000000002E-2</v>
      </c>
    </row>
    <row r="2854" spans="1:31" ht="15" customHeight="1">
      <c r="A2854">
        <v>2853</v>
      </c>
      <c r="B2854" s="9" t="s">
        <v>194</v>
      </c>
      <c r="C2854" s="9" t="s">
        <v>263</v>
      </c>
      <c r="D2854" s="8">
        <v>33</v>
      </c>
      <c r="E2854" s="9" t="s">
        <v>648</v>
      </c>
      <c r="F2854" s="16">
        <v>54337</v>
      </c>
      <c r="G2854" s="17">
        <v>30.222000000000001</v>
      </c>
      <c r="H2854" s="17">
        <v>51.926000000000002</v>
      </c>
      <c r="I2854" s="9" t="s">
        <v>50</v>
      </c>
      <c r="J2854" s="9" t="s">
        <v>51</v>
      </c>
      <c r="K2854" s="9" t="s">
        <v>713</v>
      </c>
      <c r="L2854" s="9" t="str">
        <f>CONCATENATE(J2854,".",K2854)</f>
        <v>Quercus.costaricensis</v>
      </c>
      <c r="M2854" s="9" t="s">
        <v>51</v>
      </c>
      <c r="N2854" s="11">
        <v>42086</v>
      </c>
      <c r="O2854" s="64">
        <v>0</v>
      </c>
      <c r="P2854">
        <v>754</v>
      </c>
      <c r="Q2854">
        <v>4</v>
      </c>
      <c r="R2854" s="2">
        <v>198.34767624638121</v>
      </c>
      <c r="T2854">
        <f>(3.14*((P2854/2)^2))/1000000</f>
        <v>0.44628506000000001</v>
      </c>
    </row>
    <row r="2855" spans="1:31" ht="15" customHeight="1">
      <c r="A2855">
        <v>2854</v>
      </c>
      <c r="B2855" s="9" t="s">
        <v>194</v>
      </c>
      <c r="C2855" s="9" t="s">
        <v>263</v>
      </c>
      <c r="D2855" s="8">
        <v>34</v>
      </c>
      <c r="E2855" s="9" t="s">
        <v>648</v>
      </c>
      <c r="F2855" s="17">
        <v>54338</v>
      </c>
      <c r="G2855" s="17">
        <v>30.5</v>
      </c>
      <c r="H2855" s="17">
        <v>59.009</v>
      </c>
      <c r="I2855" s="9" t="s">
        <v>61</v>
      </c>
      <c r="J2855" s="9" t="s">
        <v>219</v>
      </c>
      <c r="K2855" s="9" t="s">
        <v>761</v>
      </c>
      <c r="L2855" s="9" t="str">
        <f>CONCATENATE(J2855,".",K2855)</f>
        <v>Zanthoxyllum.melanostictum</v>
      </c>
      <c r="M2855" s="9" t="s">
        <v>220</v>
      </c>
      <c r="N2855" s="11">
        <v>42086</v>
      </c>
      <c r="O2855" s="64">
        <v>0</v>
      </c>
      <c r="P2855">
        <v>73</v>
      </c>
      <c r="Q2855">
        <v>1</v>
      </c>
      <c r="R2855" s="2">
        <v>172.2648701046557</v>
      </c>
      <c r="T2855">
        <f>(3.14*((P2855/2)^2))/1000000</f>
        <v>4.1832650000000002E-3</v>
      </c>
    </row>
    <row r="2856" spans="1:31" ht="15" customHeight="1">
      <c r="A2856">
        <v>2855</v>
      </c>
      <c r="B2856" s="9" t="s">
        <v>194</v>
      </c>
      <c r="C2856" s="9" t="s">
        <v>263</v>
      </c>
      <c r="D2856" s="8">
        <v>44</v>
      </c>
      <c r="E2856" s="9" t="s">
        <v>648</v>
      </c>
      <c r="F2856" s="17">
        <v>54339</v>
      </c>
      <c r="G2856" s="17">
        <v>36.277999999999999</v>
      </c>
      <c r="H2856" s="17">
        <v>58.231000000000002</v>
      </c>
      <c r="I2856" s="9" t="s">
        <v>93</v>
      </c>
      <c r="J2856" s="9" t="s">
        <v>94</v>
      </c>
      <c r="K2856" s="9" t="s">
        <v>725</v>
      </c>
      <c r="L2856" s="9" t="str">
        <f>CONCATENATE(J2856,".",K2856)</f>
        <v>Viburnum.costaricanun</v>
      </c>
      <c r="M2856" s="9" t="s">
        <v>94</v>
      </c>
      <c r="N2856" s="11">
        <v>42086</v>
      </c>
      <c r="O2856" s="64">
        <v>0</v>
      </c>
      <c r="P2856">
        <v>290</v>
      </c>
      <c r="Q2856">
        <v>2</v>
      </c>
      <c r="R2856" s="2">
        <v>162.6868077926415</v>
      </c>
      <c r="T2856">
        <f>(3.14*((P2856/2)^2))/1000000</f>
        <v>6.6018499999999994E-2</v>
      </c>
    </row>
    <row r="2857" spans="1:31" ht="15" customHeight="1">
      <c r="A2857">
        <v>2856</v>
      </c>
      <c r="B2857" s="9" t="s">
        <v>194</v>
      </c>
      <c r="C2857" s="9" t="s">
        <v>263</v>
      </c>
      <c r="D2857" s="8">
        <v>44</v>
      </c>
      <c r="E2857" s="9" t="s">
        <v>647</v>
      </c>
      <c r="F2857" s="16">
        <v>54340</v>
      </c>
      <c r="G2857" s="17">
        <v>39.444000000000003</v>
      </c>
      <c r="H2857" s="17">
        <v>58.981000000000002</v>
      </c>
      <c r="I2857" s="9" t="s">
        <v>54</v>
      </c>
      <c r="J2857" s="9" t="s">
        <v>55</v>
      </c>
      <c r="K2857" s="9" t="s">
        <v>503</v>
      </c>
      <c r="L2857" s="9" t="str">
        <f>CONCATENATE(J2857,".",K2857)</f>
        <v>Schefflera.sp1</v>
      </c>
      <c r="M2857" s="9" t="s">
        <v>200</v>
      </c>
      <c r="N2857" s="11">
        <v>42086</v>
      </c>
      <c r="O2857" s="64">
        <v>10.601807271612531</v>
      </c>
      <c r="P2857">
        <v>184</v>
      </c>
      <c r="Q2857">
        <v>2</v>
      </c>
      <c r="R2857" s="2">
        <v>174.30038087698011</v>
      </c>
      <c r="T2857">
        <f>(3.14*((P2857/2)^2))/1000000</f>
        <v>2.6576960000000004E-2</v>
      </c>
    </row>
    <row r="2858" spans="1:31" ht="15" customHeight="1">
      <c r="A2858">
        <v>2857</v>
      </c>
      <c r="B2858" s="9" t="s">
        <v>194</v>
      </c>
      <c r="C2858" s="9" t="s">
        <v>263</v>
      </c>
      <c r="D2858" s="8">
        <v>43</v>
      </c>
      <c r="E2858" s="9" t="s">
        <v>648</v>
      </c>
      <c r="F2858" s="17">
        <v>54341</v>
      </c>
      <c r="G2858" s="17">
        <v>36.194000000000003</v>
      </c>
      <c r="H2858" s="17">
        <v>54.12</v>
      </c>
      <c r="I2858" s="9" t="s">
        <v>93</v>
      </c>
      <c r="J2858" s="9" t="s">
        <v>94</v>
      </c>
      <c r="K2858" s="9" t="s">
        <v>725</v>
      </c>
      <c r="L2858" s="9" t="str">
        <f>CONCATENATE(J2858,".",K2858)</f>
        <v>Viburnum.costaricanun</v>
      </c>
      <c r="M2858" s="9" t="s">
        <v>94</v>
      </c>
      <c r="N2858" s="11">
        <v>42086</v>
      </c>
      <c r="O2858" s="64">
        <v>0</v>
      </c>
      <c r="P2858">
        <v>127</v>
      </c>
      <c r="Q2858">
        <v>2</v>
      </c>
      <c r="R2858" s="2">
        <v>157.15279030383493</v>
      </c>
      <c r="T2858">
        <f>(3.14*((P2858/2)^2))/1000000</f>
        <v>1.2661265000000001E-2</v>
      </c>
    </row>
    <row r="2859" spans="1:31" ht="15" customHeight="1">
      <c r="A2859">
        <v>2858</v>
      </c>
      <c r="B2859" s="9" t="s">
        <v>194</v>
      </c>
      <c r="C2859" s="9" t="s">
        <v>263</v>
      </c>
      <c r="D2859" s="8">
        <v>43</v>
      </c>
      <c r="E2859" s="9" t="s">
        <v>648</v>
      </c>
      <c r="F2859" s="17">
        <v>54342</v>
      </c>
      <c r="G2859" s="17">
        <v>39.75</v>
      </c>
      <c r="H2859" s="17">
        <v>51.676000000000002</v>
      </c>
      <c r="I2859" s="9" t="s">
        <v>93</v>
      </c>
      <c r="J2859" s="9" t="s">
        <v>94</v>
      </c>
      <c r="K2859" s="9" t="s">
        <v>725</v>
      </c>
      <c r="L2859" s="9" t="str">
        <f>CONCATENATE(J2859,".",K2859)</f>
        <v>Viburnum.costaricanun</v>
      </c>
      <c r="M2859" s="9" t="s">
        <v>94</v>
      </c>
      <c r="N2859" s="11">
        <v>42086</v>
      </c>
      <c r="O2859" s="64">
        <v>0</v>
      </c>
      <c r="P2859">
        <v>259</v>
      </c>
      <c r="Q2859">
        <v>2</v>
      </c>
      <c r="R2859" s="2">
        <v>139.80358281085148</v>
      </c>
      <c r="T2859">
        <f>(3.14*((P2859/2)^2))/1000000</f>
        <v>5.2658585000000001E-2</v>
      </c>
    </row>
    <row r="2860" spans="1:31" ht="15" customHeight="1">
      <c r="A2860">
        <v>2859</v>
      </c>
      <c r="B2860" s="9" t="s">
        <v>194</v>
      </c>
      <c r="C2860" s="9" t="s">
        <v>263</v>
      </c>
      <c r="D2860" s="8">
        <v>41</v>
      </c>
      <c r="E2860" s="9" t="s">
        <v>648</v>
      </c>
      <c r="F2860" s="17">
        <v>54343</v>
      </c>
      <c r="G2860" s="17">
        <v>35.611000000000004</v>
      </c>
      <c r="H2860" s="17">
        <v>41.593000000000004</v>
      </c>
      <c r="I2860" s="9" t="s">
        <v>93</v>
      </c>
      <c r="J2860" s="9" t="s">
        <v>94</v>
      </c>
      <c r="K2860" s="9" t="s">
        <v>725</v>
      </c>
      <c r="L2860" s="9" t="str">
        <f>CONCATENATE(J2860,".",K2860)</f>
        <v>Viburnum.costaricanun</v>
      </c>
      <c r="M2860" s="9" t="s">
        <v>94</v>
      </c>
      <c r="N2860" s="11">
        <v>42086</v>
      </c>
      <c r="O2860" s="64">
        <v>0</v>
      </c>
      <c r="P2860">
        <v>140</v>
      </c>
      <c r="Q2860">
        <v>2</v>
      </c>
      <c r="R2860" s="2">
        <v>155.46624918788802</v>
      </c>
      <c r="T2860">
        <f>(3.14*((P2860/2)^2))/1000000</f>
        <v>1.5386E-2</v>
      </c>
    </row>
    <row r="2861" spans="1:31" ht="15" customHeight="1">
      <c r="A2861">
        <v>2860</v>
      </c>
      <c r="B2861" s="9" t="s">
        <v>194</v>
      </c>
      <c r="C2861" s="9" t="s">
        <v>265</v>
      </c>
      <c r="D2861" s="8">
        <v>11</v>
      </c>
      <c r="E2861" s="9" t="s">
        <v>648</v>
      </c>
      <c r="F2861" s="17">
        <v>54344</v>
      </c>
      <c r="G2861" s="17">
        <v>20.722000000000001</v>
      </c>
      <c r="H2861" s="17">
        <v>61.231000000000002</v>
      </c>
      <c r="I2861" s="9" t="s">
        <v>50</v>
      </c>
      <c r="J2861" s="9" t="s">
        <v>51</v>
      </c>
      <c r="K2861" s="9" t="s">
        <v>713</v>
      </c>
      <c r="L2861" s="9" t="str">
        <f>CONCATENATE(J2861,".",K2861)</f>
        <v>Quercus.costaricensis</v>
      </c>
      <c r="M2861" s="9" t="s">
        <v>51</v>
      </c>
      <c r="N2861" s="11">
        <v>42086</v>
      </c>
      <c r="O2861" s="64">
        <v>0</v>
      </c>
      <c r="P2861">
        <v>404</v>
      </c>
      <c r="Q2861">
        <v>3</v>
      </c>
      <c r="R2861" s="2">
        <v>119.01036148101232</v>
      </c>
      <c r="T2861">
        <f>(3.14*((P2861/2)^2))/1000000</f>
        <v>0.12812456</v>
      </c>
      <c r="U2861" t="s">
        <v>78</v>
      </c>
    </row>
    <row r="2862" spans="1:31" ht="15" customHeight="1">
      <c r="A2862">
        <v>2861</v>
      </c>
      <c r="B2862" s="9" t="s">
        <v>194</v>
      </c>
      <c r="C2862" s="9" t="s">
        <v>265</v>
      </c>
      <c r="D2862" s="8">
        <v>11</v>
      </c>
      <c r="E2862" s="9" t="s">
        <v>648</v>
      </c>
      <c r="F2862" s="17">
        <v>54345</v>
      </c>
      <c r="G2862" s="17">
        <v>21.167000000000002</v>
      </c>
      <c r="H2862" s="17">
        <v>61.481000000000002</v>
      </c>
      <c r="I2862" s="9" t="s">
        <v>115</v>
      </c>
      <c r="J2862" s="9" t="s">
        <v>116</v>
      </c>
      <c r="K2862" s="9" t="s">
        <v>687</v>
      </c>
      <c r="L2862" s="9" t="str">
        <f>CONCATENATE(J2862,".",K2862)</f>
        <v>Alnus.acuminata</v>
      </c>
      <c r="M2862" s="9" t="s">
        <v>116</v>
      </c>
      <c r="N2862" s="11">
        <v>42086</v>
      </c>
      <c r="O2862" s="64">
        <v>0</v>
      </c>
      <c r="P2862">
        <v>606</v>
      </c>
      <c r="Q2862">
        <v>4</v>
      </c>
      <c r="R2862" s="2">
        <v>166.10479810707784</v>
      </c>
      <c r="T2862">
        <f>(3.14*((P2862/2)^2))/1000000</f>
        <v>0.28828026000000001</v>
      </c>
      <c r="U2862" t="s">
        <v>78</v>
      </c>
      <c r="AE2862" t="s">
        <v>266</v>
      </c>
    </row>
    <row r="2863" spans="1:31" ht="15" customHeight="1">
      <c r="A2863">
        <v>2862</v>
      </c>
      <c r="B2863" s="9" t="s">
        <v>194</v>
      </c>
      <c r="C2863" s="9" t="s">
        <v>265</v>
      </c>
      <c r="D2863" s="8">
        <v>11</v>
      </c>
      <c r="E2863" s="9" t="s">
        <v>648</v>
      </c>
      <c r="F2863" s="17">
        <v>54346</v>
      </c>
      <c r="G2863" s="17">
        <v>24.25</v>
      </c>
      <c r="H2863" s="17">
        <v>63.12</v>
      </c>
      <c r="I2863" s="9" t="s">
        <v>93</v>
      </c>
      <c r="J2863" s="9" t="s">
        <v>94</v>
      </c>
      <c r="K2863" s="9" t="s">
        <v>725</v>
      </c>
      <c r="L2863" s="9" t="str">
        <f>CONCATENATE(J2863,".",K2863)</f>
        <v>Viburnum.costaricanun</v>
      </c>
      <c r="M2863" s="9" t="s">
        <v>94</v>
      </c>
      <c r="N2863" s="11">
        <v>42086</v>
      </c>
      <c r="O2863" s="64">
        <v>0</v>
      </c>
      <c r="P2863">
        <v>184</v>
      </c>
      <c r="Q2863">
        <v>2</v>
      </c>
      <c r="R2863" s="2">
        <v>108.47958473340012</v>
      </c>
      <c r="T2863">
        <f>(3.14*((P2863/2)^2))/1000000</f>
        <v>2.6576960000000004E-2</v>
      </c>
      <c r="U2863" t="s">
        <v>30</v>
      </c>
      <c r="W2863">
        <v>100</v>
      </c>
      <c r="X2863">
        <v>86</v>
      </c>
      <c r="Y2863">
        <v>60</v>
      </c>
      <c r="Z2863">
        <v>63</v>
      </c>
      <c r="AA2863">
        <v>51</v>
      </c>
    </row>
    <row r="2864" spans="1:31" ht="15" customHeight="1">
      <c r="A2864">
        <v>2863</v>
      </c>
      <c r="B2864" s="9" t="s">
        <v>194</v>
      </c>
      <c r="C2864" s="9" t="s">
        <v>265</v>
      </c>
      <c r="D2864" s="8">
        <v>13</v>
      </c>
      <c r="E2864" s="9" t="s">
        <v>648</v>
      </c>
      <c r="F2864" s="17">
        <v>54347</v>
      </c>
      <c r="G2864" s="17">
        <v>25.193999999999999</v>
      </c>
      <c r="H2864" s="17">
        <v>70.147999999999996</v>
      </c>
      <c r="I2864" s="9" t="s">
        <v>50</v>
      </c>
      <c r="J2864" s="9" t="s">
        <v>51</v>
      </c>
      <c r="K2864" s="9" t="s">
        <v>713</v>
      </c>
      <c r="L2864" s="9" t="str">
        <f>CONCATENATE(J2864,".",K2864)</f>
        <v>Quercus.costaricensis</v>
      </c>
      <c r="M2864" s="9" t="s">
        <v>51</v>
      </c>
      <c r="N2864" s="11">
        <v>42086</v>
      </c>
      <c r="O2864" s="64">
        <v>0</v>
      </c>
      <c r="P2864">
        <v>700</v>
      </c>
      <c r="Q2864">
        <v>4</v>
      </c>
      <c r="R2864" s="2">
        <v>144.42286541921595</v>
      </c>
      <c r="T2864">
        <f>(3.14*((P2864/2)^2))/1000000</f>
        <v>0.38464999999999999</v>
      </c>
    </row>
    <row r="2865" spans="1:31" ht="15" customHeight="1">
      <c r="A2865">
        <v>2864</v>
      </c>
      <c r="B2865" s="9" t="s">
        <v>194</v>
      </c>
      <c r="C2865" s="9" t="s">
        <v>265</v>
      </c>
      <c r="D2865" s="8">
        <v>13</v>
      </c>
      <c r="E2865" s="9" t="s">
        <v>648</v>
      </c>
      <c r="F2865" s="16">
        <v>54348</v>
      </c>
      <c r="G2865" s="17">
        <v>22.582999999999998</v>
      </c>
      <c r="H2865" s="17">
        <v>70.814999999999998</v>
      </c>
      <c r="I2865" s="9" t="s">
        <v>50</v>
      </c>
      <c r="J2865" s="9" t="s">
        <v>51</v>
      </c>
      <c r="K2865" s="9" t="s">
        <v>713</v>
      </c>
      <c r="L2865" s="9" t="str">
        <f>CONCATENATE(J2865,".",K2865)</f>
        <v>Quercus.costaricensis</v>
      </c>
      <c r="M2865" s="9" t="s">
        <v>51</v>
      </c>
      <c r="N2865" s="11">
        <v>42086</v>
      </c>
      <c r="O2865" s="64">
        <v>0</v>
      </c>
      <c r="P2865">
        <v>738</v>
      </c>
      <c r="Q2865">
        <v>4</v>
      </c>
      <c r="R2865" s="2">
        <v>189.23642694165142</v>
      </c>
      <c r="T2865">
        <f>(3.14*((P2865/2)^2))/1000000</f>
        <v>0.42754554000000006</v>
      </c>
    </row>
    <row r="2866" spans="1:31" ht="15" customHeight="1">
      <c r="A2866">
        <v>2865</v>
      </c>
      <c r="B2866" s="9" t="s">
        <v>194</v>
      </c>
      <c r="C2866" s="9" t="s">
        <v>265</v>
      </c>
      <c r="D2866" s="8">
        <v>13</v>
      </c>
      <c r="E2866" s="9" t="s">
        <v>648</v>
      </c>
      <c r="F2866" s="17">
        <v>54349</v>
      </c>
      <c r="G2866" s="17">
        <v>24.277999999999999</v>
      </c>
      <c r="H2866" s="17">
        <v>72.897999999999996</v>
      </c>
      <c r="I2866" s="9" t="s">
        <v>50</v>
      </c>
      <c r="J2866" s="9" t="s">
        <v>51</v>
      </c>
      <c r="K2866" s="9" t="s">
        <v>713</v>
      </c>
      <c r="L2866" s="9" t="str">
        <f>CONCATENATE(J2866,".",K2866)</f>
        <v>Quercus.costaricensis</v>
      </c>
      <c r="M2866" s="9" t="s">
        <v>51</v>
      </c>
      <c r="N2866" s="11">
        <v>42086</v>
      </c>
      <c r="O2866" s="64">
        <v>0</v>
      </c>
      <c r="P2866">
        <v>745</v>
      </c>
      <c r="Q2866">
        <v>4</v>
      </c>
      <c r="R2866" s="2">
        <v>102.63145403371836</v>
      </c>
      <c r="S2866">
        <v>200</v>
      </c>
      <c r="T2866">
        <f>(3.14*((P2866/2)^2))/1000000</f>
        <v>0.435694625</v>
      </c>
      <c r="U2866" t="s">
        <v>48</v>
      </c>
      <c r="AE2866" t="s">
        <v>213</v>
      </c>
    </row>
    <row r="2867" spans="1:31" ht="15" customHeight="1">
      <c r="A2867">
        <v>2866</v>
      </c>
      <c r="B2867" s="9" t="s">
        <v>194</v>
      </c>
      <c r="C2867" s="9" t="s">
        <v>265</v>
      </c>
      <c r="D2867" s="8">
        <v>13</v>
      </c>
      <c r="E2867" s="9" t="s">
        <v>648</v>
      </c>
      <c r="F2867" s="17">
        <v>54350</v>
      </c>
      <c r="G2867" s="17">
        <v>21.138999999999999</v>
      </c>
      <c r="H2867" s="17">
        <v>73.814999999999998</v>
      </c>
      <c r="I2867" s="9" t="s">
        <v>50</v>
      </c>
      <c r="J2867" s="9" t="s">
        <v>51</v>
      </c>
      <c r="K2867" s="9" t="s">
        <v>713</v>
      </c>
      <c r="L2867" s="9" t="str">
        <f>CONCATENATE(J2867,".",K2867)</f>
        <v>Quercus.costaricensis</v>
      </c>
      <c r="M2867" s="9" t="s">
        <v>51</v>
      </c>
      <c r="N2867" s="11">
        <v>42086</v>
      </c>
      <c r="O2867" s="64">
        <v>0</v>
      </c>
      <c r="P2867">
        <v>337</v>
      </c>
      <c r="Q2867">
        <v>3</v>
      </c>
      <c r="R2867" s="2">
        <v>149.4504328260123</v>
      </c>
      <c r="T2867">
        <f>(3.14*((P2867/2)^2))/1000000</f>
        <v>8.9151665000000005E-2</v>
      </c>
      <c r="U2867" t="s">
        <v>30</v>
      </c>
      <c r="W2867">
        <v>185</v>
      </c>
      <c r="X2867">
        <v>92</v>
      </c>
    </row>
    <row r="2868" spans="1:31" ht="15" customHeight="1">
      <c r="A2868">
        <v>2867</v>
      </c>
      <c r="B2868" s="9" t="s">
        <v>194</v>
      </c>
      <c r="C2868" s="9" t="s">
        <v>265</v>
      </c>
      <c r="D2868" s="8">
        <v>14</v>
      </c>
      <c r="E2868" s="9" t="s">
        <v>648</v>
      </c>
      <c r="F2868" s="17">
        <v>54351</v>
      </c>
      <c r="G2868" s="17">
        <v>24.055</v>
      </c>
      <c r="H2868" s="17">
        <v>78.926000000000002</v>
      </c>
      <c r="I2868" s="9" t="s">
        <v>50</v>
      </c>
      <c r="J2868" s="9" t="s">
        <v>51</v>
      </c>
      <c r="K2868" s="9" t="s">
        <v>713</v>
      </c>
      <c r="L2868" s="9" t="str">
        <f>CONCATENATE(J2868,".",K2868)</f>
        <v>Quercus.costaricensis</v>
      </c>
      <c r="M2868" s="9" t="s">
        <v>51</v>
      </c>
      <c r="N2868" s="11">
        <v>42086</v>
      </c>
      <c r="O2868" s="64">
        <v>0</v>
      </c>
      <c r="P2868">
        <v>58</v>
      </c>
      <c r="Q2868">
        <v>1</v>
      </c>
      <c r="R2868" s="2">
        <v>101.37302792567323</v>
      </c>
      <c r="T2868">
        <f>(3.14*((P2868/2)^2))/1000000</f>
        <v>2.6407400000000004E-3</v>
      </c>
    </row>
    <row r="2869" spans="1:31" ht="15" customHeight="1">
      <c r="A2869">
        <v>2868</v>
      </c>
      <c r="B2869" s="9" t="s">
        <v>194</v>
      </c>
      <c r="C2869" s="9" t="s">
        <v>265</v>
      </c>
      <c r="D2869" s="8">
        <v>14</v>
      </c>
      <c r="E2869" s="9" t="s">
        <v>648</v>
      </c>
      <c r="F2869" s="17">
        <v>54352</v>
      </c>
      <c r="G2869" s="17">
        <v>21.111000000000001</v>
      </c>
      <c r="H2869" s="17">
        <v>79.341999999999999</v>
      </c>
      <c r="I2869" s="9" t="s">
        <v>50</v>
      </c>
      <c r="J2869" s="9" t="s">
        <v>51</v>
      </c>
      <c r="K2869" s="9" t="s">
        <v>713</v>
      </c>
      <c r="L2869" s="9" t="str">
        <f>CONCATENATE(J2869,".",K2869)</f>
        <v>Quercus.costaricensis</v>
      </c>
      <c r="M2869" s="9" t="s">
        <v>51</v>
      </c>
      <c r="N2869" s="11">
        <v>42086</v>
      </c>
      <c r="O2869" s="64">
        <v>0</v>
      </c>
      <c r="P2869">
        <v>78</v>
      </c>
      <c r="Q2869">
        <v>1</v>
      </c>
      <c r="R2869" s="2">
        <v>150.44383820750431</v>
      </c>
      <c r="T2869">
        <f>(3.14*((P2869/2)^2))/1000000</f>
        <v>4.7759400000000002E-3</v>
      </c>
    </row>
    <row r="2870" spans="1:31" ht="15" customHeight="1">
      <c r="A2870">
        <v>2869</v>
      </c>
      <c r="B2870" s="9" t="s">
        <v>194</v>
      </c>
      <c r="C2870" s="9" t="s">
        <v>265</v>
      </c>
      <c r="D2870" s="8">
        <v>24</v>
      </c>
      <c r="E2870" s="9" t="s">
        <v>648</v>
      </c>
      <c r="F2870" s="17">
        <v>54353</v>
      </c>
      <c r="G2870" s="17">
        <v>28.527999999999999</v>
      </c>
      <c r="H2870" s="17">
        <v>76.62</v>
      </c>
      <c r="I2870" s="9" t="s">
        <v>61</v>
      </c>
      <c r="J2870" s="9" t="s">
        <v>219</v>
      </c>
      <c r="K2870" s="9" t="s">
        <v>761</v>
      </c>
      <c r="L2870" s="9" t="str">
        <f>CONCATENATE(J2870,".",K2870)</f>
        <v>Zanthoxyllum.melanostictum</v>
      </c>
      <c r="M2870" s="9" t="s">
        <v>220</v>
      </c>
      <c r="N2870" s="11">
        <v>42086</v>
      </c>
      <c r="O2870" s="64">
        <v>0</v>
      </c>
      <c r="P2870">
        <v>141</v>
      </c>
      <c r="Q2870">
        <v>2</v>
      </c>
      <c r="R2870" s="2">
        <v>145.2354730366138</v>
      </c>
      <c r="T2870">
        <f>(3.14*((P2870/2)^2))/1000000</f>
        <v>1.5606585000000001E-2</v>
      </c>
    </row>
    <row r="2871" spans="1:31" ht="15" customHeight="1">
      <c r="A2871">
        <v>2870</v>
      </c>
      <c r="B2871" s="9" t="s">
        <v>194</v>
      </c>
      <c r="C2871" s="9" t="s">
        <v>265</v>
      </c>
      <c r="D2871" s="8">
        <v>24</v>
      </c>
      <c r="E2871" s="9" t="s">
        <v>648</v>
      </c>
      <c r="F2871" s="17">
        <v>54354</v>
      </c>
      <c r="G2871" s="17">
        <v>29.5</v>
      </c>
      <c r="H2871" s="17">
        <v>76.12</v>
      </c>
      <c r="I2871" s="9" t="s">
        <v>93</v>
      </c>
      <c r="J2871" s="9" t="s">
        <v>94</v>
      </c>
      <c r="K2871" s="9" t="s">
        <v>725</v>
      </c>
      <c r="L2871" s="9" t="str">
        <f>CONCATENATE(J2871,".",K2871)</f>
        <v>Viburnum.costaricanun</v>
      </c>
      <c r="M2871" s="9" t="s">
        <v>94</v>
      </c>
      <c r="N2871" s="11">
        <v>42086</v>
      </c>
      <c r="O2871" s="64">
        <v>0</v>
      </c>
      <c r="P2871">
        <v>75</v>
      </c>
      <c r="Q2871">
        <v>1</v>
      </c>
      <c r="R2871" s="2">
        <v>114.42540245994898</v>
      </c>
      <c r="T2871">
        <f>(3.14*((P2871/2)^2))/1000000</f>
        <v>4.4156250000000003E-3</v>
      </c>
      <c r="U2871" t="s">
        <v>78</v>
      </c>
    </row>
    <row r="2872" spans="1:31" ht="15" customHeight="1">
      <c r="A2872">
        <v>2871</v>
      </c>
      <c r="B2872" s="9" t="s">
        <v>194</v>
      </c>
      <c r="C2872" s="9" t="s">
        <v>265</v>
      </c>
      <c r="D2872" s="8">
        <v>21</v>
      </c>
      <c r="E2872" s="9" t="s">
        <v>648</v>
      </c>
      <c r="F2872" s="17">
        <v>54355</v>
      </c>
      <c r="G2872" s="17">
        <v>28.667000000000002</v>
      </c>
      <c r="H2872" s="17">
        <v>63.148000000000003</v>
      </c>
      <c r="I2872" s="9" t="s">
        <v>56</v>
      </c>
      <c r="J2872" s="9" t="s">
        <v>57</v>
      </c>
      <c r="K2872" s="9" t="s">
        <v>772</v>
      </c>
      <c r="L2872" s="9" t="str">
        <f>CONCATENATE(J2872,".",K2872)</f>
        <v>Symplocos.serrulata</v>
      </c>
      <c r="M2872" s="9" t="s">
        <v>769</v>
      </c>
      <c r="N2872" s="11">
        <v>42086</v>
      </c>
      <c r="O2872" s="64">
        <v>0</v>
      </c>
      <c r="P2872">
        <v>175</v>
      </c>
      <c r="Q2872">
        <v>2</v>
      </c>
      <c r="R2872" s="2">
        <v>165.5995159728937</v>
      </c>
      <c r="T2872">
        <f>(3.14*((P2872/2)^2))/1000000</f>
        <v>2.4040624999999999E-2</v>
      </c>
    </row>
    <row r="2873" spans="1:31" ht="15" customHeight="1">
      <c r="A2873">
        <v>2872</v>
      </c>
      <c r="B2873" s="9" t="s">
        <v>194</v>
      </c>
      <c r="C2873" s="9" t="s">
        <v>265</v>
      </c>
      <c r="D2873" s="8">
        <v>32</v>
      </c>
      <c r="E2873" s="9" t="s">
        <v>647</v>
      </c>
      <c r="F2873" s="16">
        <v>54356</v>
      </c>
      <c r="G2873" s="17">
        <v>35.222000000000001</v>
      </c>
      <c r="H2873" s="17">
        <v>65.37</v>
      </c>
      <c r="I2873" s="9" t="s">
        <v>54</v>
      </c>
      <c r="J2873" s="9" t="s">
        <v>55</v>
      </c>
      <c r="K2873" s="9" t="s">
        <v>503</v>
      </c>
      <c r="L2873" s="9" t="str">
        <f>CONCATENATE(J2873,".",K2873)</f>
        <v>Schefflera.sp1</v>
      </c>
      <c r="M2873" s="9" t="s">
        <v>200</v>
      </c>
      <c r="N2873" s="11">
        <v>42086</v>
      </c>
      <c r="O2873" s="64">
        <v>15.584364173471439</v>
      </c>
      <c r="P2873">
        <v>505</v>
      </c>
      <c r="Q2873">
        <v>4</v>
      </c>
      <c r="R2873" s="2">
        <v>195.86816399438578</v>
      </c>
      <c r="T2873">
        <f>(3.14*((P2873/2)^2))/1000000</f>
        <v>0.20019462499999999</v>
      </c>
    </row>
    <row r="2874" spans="1:31" ht="15" customHeight="1">
      <c r="A2874">
        <v>2873</v>
      </c>
      <c r="B2874" s="9" t="s">
        <v>194</v>
      </c>
      <c r="C2874" s="9" t="s">
        <v>265</v>
      </c>
      <c r="D2874" s="8">
        <v>32</v>
      </c>
      <c r="E2874" s="9" t="s">
        <v>648</v>
      </c>
      <c r="F2874" s="17">
        <v>54357</v>
      </c>
      <c r="G2874" s="17">
        <v>32.861000000000004</v>
      </c>
      <c r="H2874" s="17">
        <v>67.064999999999998</v>
      </c>
      <c r="I2874" s="9" t="s">
        <v>93</v>
      </c>
      <c r="J2874" s="9" t="s">
        <v>94</v>
      </c>
      <c r="K2874" s="9" t="s">
        <v>725</v>
      </c>
      <c r="L2874" s="9" t="str">
        <f>CONCATENATE(J2874,".",K2874)</f>
        <v>Viburnum.costaricanun</v>
      </c>
      <c r="M2874" s="9" t="s">
        <v>94</v>
      </c>
      <c r="N2874" s="11">
        <v>42086</v>
      </c>
      <c r="O2874" s="64">
        <v>0</v>
      </c>
      <c r="P2874">
        <v>125</v>
      </c>
      <c r="Q2874">
        <v>2</v>
      </c>
      <c r="R2874" s="2">
        <v>103.11397646518499</v>
      </c>
      <c r="T2874">
        <f>(3.14*((P2874/2)^2))/1000000</f>
        <v>1.2265625E-2</v>
      </c>
    </row>
    <row r="2875" spans="1:31" ht="15" customHeight="1">
      <c r="A2875">
        <v>2874</v>
      </c>
      <c r="B2875" s="9" t="s">
        <v>194</v>
      </c>
      <c r="C2875" s="9" t="s">
        <v>265</v>
      </c>
      <c r="D2875" s="8">
        <v>32</v>
      </c>
      <c r="E2875" s="9" t="s">
        <v>648</v>
      </c>
      <c r="F2875" s="17">
        <v>54358</v>
      </c>
      <c r="G2875" s="17">
        <v>30.888999999999999</v>
      </c>
      <c r="H2875" s="17">
        <v>67.37</v>
      </c>
      <c r="I2875" s="9" t="s">
        <v>93</v>
      </c>
      <c r="J2875" s="9" t="s">
        <v>94</v>
      </c>
      <c r="K2875" s="9" t="s">
        <v>725</v>
      </c>
      <c r="L2875" s="9" t="str">
        <f>CONCATENATE(J2875,".",K2875)</f>
        <v>Viburnum.costaricanun</v>
      </c>
      <c r="M2875" s="9" t="s">
        <v>94</v>
      </c>
      <c r="N2875" s="11">
        <v>42086</v>
      </c>
      <c r="O2875" s="64">
        <v>0</v>
      </c>
      <c r="P2875">
        <v>54</v>
      </c>
      <c r="Q2875">
        <v>1</v>
      </c>
      <c r="R2875" s="2">
        <v>102.89116365388479</v>
      </c>
      <c r="T2875">
        <f>(3.14*((P2875/2)^2))/1000000</f>
        <v>2.2890599999999999E-3</v>
      </c>
    </row>
    <row r="2876" spans="1:31" ht="15" customHeight="1">
      <c r="A2876">
        <v>2875</v>
      </c>
      <c r="B2876" s="9" t="s">
        <v>194</v>
      </c>
      <c r="C2876" s="9" t="s">
        <v>265</v>
      </c>
      <c r="D2876" s="8">
        <v>33</v>
      </c>
      <c r="E2876" s="9" t="s">
        <v>648</v>
      </c>
      <c r="F2876" s="17">
        <v>54359</v>
      </c>
      <c r="G2876" s="17">
        <v>30.472000000000001</v>
      </c>
      <c r="H2876" s="17">
        <v>74.564999999999998</v>
      </c>
      <c r="I2876" s="9" t="s">
        <v>156</v>
      </c>
      <c r="J2876" s="9" t="s">
        <v>509</v>
      </c>
      <c r="K2876" s="9">
        <v>1</v>
      </c>
      <c r="L2876" s="9" t="str">
        <f>CONCATENATE(J2876,".",K2876)</f>
        <v>CopIndet.1</v>
      </c>
      <c r="M2876" s="9" t="s">
        <v>199</v>
      </c>
      <c r="N2876" s="11">
        <v>42086</v>
      </c>
      <c r="O2876" s="64">
        <v>0</v>
      </c>
      <c r="P2876">
        <v>330</v>
      </c>
      <c r="Q2876">
        <v>3</v>
      </c>
      <c r="R2876" s="2">
        <v>100.70193924861438</v>
      </c>
      <c r="T2876">
        <f>(3.14*((P2876/2)^2))/1000000</f>
        <v>8.5486500000000007E-2</v>
      </c>
      <c r="U2876" t="s">
        <v>78</v>
      </c>
    </row>
    <row r="2877" spans="1:31" ht="15" customHeight="1">
      <c r="A2877">
        <v>2876</v>
      </c>
      <c r="B2877" s="9" t="s">
        <v>194</v>
      </c>
      <c r="C2877" s="9" t="s">
        <v>265</v>
      </c>
      <c r="D2877" s="8">
        <v>34</v>
      </c>
      <c r="E2877" s="9" t="s">
        <v>648</v>
      </c>
      <c r="F2877" s="17">
        <v>54360</v>
      </c>
      <c r="G2877" s="17">
        <v>30.944000000000003</v>
      </c>
      <c r="H2877" s="17">
        <v>75.176000000000002</v>
      </c>
      <c r="I2877" s="9" t="s">
        <v>93</v>
      </c>
      <c r="J2877" s="9" t="s">
        <v>94</v>
      </c>
      <c r="K2877" s="9" t="s">
        <v>725</v>
      </c>
      <c r="L2877" s="9" t="str">
        <f>CONCATENATE(J2877,".",K2877)</f>
        <v>Viburnum.costaricanun</v>
      </c>
      <c r="M2877" s="9" t="s">
        <v>94</v>
      </c>
      <c r="N2877" s="11">
        <v>42086</v>
      </c>
      <c r="O2877" s="64">
        <v>0</v>
      </c>
      <c r="P2877">
        <v>75</v>
      </c>
      <c r="Q2877">
        <v>1</v>
      </c>
      <c r="R2877" s="2">
        <v>148.56932908789162</v>
      </c>
      <c r="T2877">
        <f>(3.14*((P2877/2)^2))/1000000</f>
        <v>4.4156250000000003E-3</v>
      </c>
      <c r="U2877" t="s">
        <v>30</v>
      </c>
      <c r="W2877">
        <v>70</v>
      </c>
    </row>
    <row r="2878" spans="1:31" ht="15" customHeight="1">
      <c r="A2878">
        <v>2877</v>
      </c>
      <c r="B2878" s="9" t="s">
        <v>194</v>
      </c>
      <c r="C2878" s="9" t="s">
        <v>265</v>
      </c>
      <c r="D2878" s="8">
        <v>34</v>
      </c>
      <c r="E2878" s="9" t="s">
        <v>648</v>
      </c>
      <c r="F2878" s="17">
        <v>54361</v>
      </c>
      <c r="G2878" s="17">
        <v>30.75</v>
      </c>
      <c r="H2878" s="17">
        <v>75.37</v>
      </c>
      <c r="I2878" s="9" t="s">
        <v>61</v>
      </c>
      <c r="J2878" s="9" t="s">
        <v>219</v>
      </c>
      <c r="K2878" s="9" t="s">
        <v>761</v>
      </c>
      <c r="L2878" s="9" t="str">
        <f>CONCATENATE(J2878,".",K2878)</f>
        <v>Zanthoxyllum.melanostictum</v>
      </c>
      <c r="M2878" s="9" t="s">
        <v>220</v>
      </c>
      <c r="N2878" s="11">
        <v>42086</v>
      </c>
      <c r="O2878" s="64">
        <v>0</v>
      </c>
      <c r="P2878">
        <v>234</v>
      </c>
      <c r="Q2878">
        <v>2</v>
      </c>
      <c r="R2878" s="2">
        <v>165.53630694512825</v>
      </c>
      <c r="T2878">
        <f>(3.14*((P2878/2)^2))/1000000</f>
        <v>4.2983460000000001E-2</v>
      </c>
      <c r="AE2878" t="s">
        <v>251</v>
      </c>
    </row>
    <row r="2879" spans="1:31" ht="15" customHeight="1">
      <c r="A2879">
        <v>2878</v>
      </c>
      <c r="B2879" s="9" t="s">
        <v>194</v>
      </c>
      <c r="C2879" s="9" t="s">
        <v>265</v>
      </c>
      <c r="D2879" s="8">
        <v>44</v>
      </c>
      <c r="E2879" s="9" t="s">
        <v>647</v>
      </c>
      <c r="F2879" s="16">
        <v>54362</v>
      </c>
      <c r="G2879" s="17">
        <v>36</v>
      </c>
      <c r="H2879" s="17">
        <v>79.676000000000002</v>
      </c>
      <c r="I2879" s="9" t="s">
        <v>119</v>
      </c>
      <c r="J2879" s="9" t="s">
        <v>120</v>
      </c>
      <c r="K2879" s="9" t="s">
        <v>497</v>
      </c>
      <c r="L2879" s="9" t="str">
        <f>CONCATENATE(J2879,".",K2879)</f>
        <v>Hedyosmum.mexicanum</v>
      </c>
      <c r="M2879" s="9" t="s">
        <v>262</v>
      </c>
      <c r="N2879" s="11">
        <v>42086</v>
      </c>
      <c r="O2879" s="64">
        <v>14.638592059345683</v>
      </c>
      <c r="P2879">
        <v>295</v>
      </c>
      <c r="Q2879">
        <v>2</v>
      </c>
      <c r="R2879" s="2">
        <v>134.62280207831625</v>
      </c>
      <c r="T2879">
        <f>(3.14*((P2879/2)^2))/1000000</f>
        <v>6.8314625000000004E-2</v>
      </c>
      <c r="U2879" t="s">
        <v>30</v>
      </c>
      <c r="W2879">
        <v>219</v>
      </c>
    </row>
    <row r="2880" spans="1:31" ht="15" customHeight="1">
      <c r="A2880">
        <v>2879</v>
      </c>
      <c r="B2880" s="9" t="s">
        <v>194</v>
      </c>
      <c r="C2880" s="9" t="s">
        <v>265</v>
      </c>
      <c r="D2880" s="8">
        <v>44</v>
      </c>
      <c r="E2880" s="9" t="s">
        <v>648</v>
      </c>
      <c r="F2880" s="17">
        <v>54363</v>
      </c>
      <c r="G2880" s="17">
        <v>35.805</v>
      </c>
      <c r="H2880" s="17">
        <v>75.980999999999995</v>
      </c>
      <c r="I2880" s="9" t="s">
        <v>93</v>
      </c>
      <c r="J2880" s="9" t="s">
        <v>94</v>
      </c>
      <c r="K2880" s="9" t="s">
        <v>725</v>
      </c>
      <c r="L2880" s="9" t="str">
        <f>CONCATENATE(J2880,".",K2880)</f>
        <v>Viburnum.costaricanun</v>
      </c>
      <c r="M2880" s="9" t="s">
        <v>94</v>
      </c>
      <c r="N2880" s="11">
        <v>42086</v>
      </c>
      <c r="O2880" s="64">
        <v>0</v>
      </c>
      <c r="P2880">
        <v>173</v>
      </c>
      <c r="Q2880">
        <v>2</v>
      </c>
      <c r="R2880" s="2">
        <v>186.07616993834827</v>
      </c>
      <c r="T2880">
        <f>(3.14*((P2880/2)^2))/1000000</f>
        <v>2.3494265E-2</v>
      </c>
      <c r="U2880" t="s">
        <v>30</v>
      </c>
      <c r="W2880">
        <v>79</v>
      </c>
    </row>
    <row r="2881" spans="1:31" ht="15" customHeight="1">
      <c r="A2881">
        <v>2880</v>
      </c>
      <c r="B2881" s="9" t="s">
        <v>194</v>
      </c>
      <c r="C2881" s="9" t="s">
        <v>265</v>
      </c>
      <c r="D2881" s="8">
        <v>43</v>
      </c>
      <c r="E2881" s="9" t="s">
        <v>648</v>
      </c>
      <c r="F2881" s="17">
        <v>54364</v>
      </c>
      <c r="G2881" s="17">
        <v>38.611000000000004</v>
      </c>
      <c r="H2881" s="17">
        <v>70.037000000000006</v>
      </c>
      <c r="I2881" s="9" t="s">
        <v>54</v>
      </c>
      <c r="J2881" s="9" t="s">
        <v>55</v>
      </c>
      <c r="K2881" s="9" t="s">
        <v>503</v>
      </c>
      <c r="L2881" s="9" t="str">
        <f>CONCATENATE(J2881,".",K2881)</f>
        <v>Schefflera.sp1</v>
      </c>
      <c r="M2881" s="9" t="s">
        <v>200</v>
      </c>
      <c r="N2881" s="11">
        <v>42086</v>
      </c>
      <c r="O2881" s="64">
        <v>0</v>
      </c>
      <c r="P2881">
        <v>455</v>
      </c>
      <c r="Q2881">
        <v>3</v>
      </c>
      <c r="R2881" s="2">
        <v>149.76993265342074</v>
      </c>
      <c r="S2881">
        <v>160</v>
      </c>
      <c r="T2881">
        <f>(3.14*((P2881/2)^2))/1000000</f>
        <v>0.162514625</v>
      </c>
      <c r="U2881" t="s">
        <v>48</v>
      </c>
      <c r="V2881" t="s">
        <v>30</v>
      </c>
      <c r="W2881">
        <v>320</v>
      </c>
      <c r="AE2881" t="s">
        <v>252</v>
      </c>
    </row>
    <row r="2882" spans="1:31" ht="15" customHeight="1">
      <c r="A2882">
        <v>2881</v>
      </c>
      <c r="B2882" s="9" t="s">
        <v>194</v>
      </c>
      <c r="C2882" s="9" t="s">
        <v>265</v>
      </c>
      <c r="D2882" s="8">
        <v>42</v>
      </c>
      <c r="E2882" s="9" t="s">
        <v>648</v>
      </c>
      <c r="F2882" s="17">
        <v>54365</v>
      </c>
      <c r="G2882" s="17">
        <v>39.555</v>
      </c>
      <c r="H2882" s="17">
        <v>69.564999999999998</v>
      </c>
      <c r="I2882" s="9" t="s">
        <v>492</v>
      </c>
      <c r="J2882" s="9" t="s">
        <v>493</v>
      </c>
      <c r="K2882" s="9" t="s">
        <v>746</v>
      </c>
      <c r="L2882" s="9" t="str">
        <f>CONCATENATE(J2882,".",K2882)</f>
        <v>Gaiadendron.punctatum</v>
      </c>
      <c r="M2882" s="9" t="s">
        <v>163</v>
      </c>
      <c r="N2882" s="11">
        <v>42086</v>
      </c>
      <c r="O2882" s="64">
        <v>0</v>
      </c>
      <c r="P2882">
        <v>420</v>
      </c>
      <c r="Q2882">
        <v>3</v>
      </c>
      <c r="R2882" s="2">
        <v>118.43011841000407</v>
      </c>
      <c r="T2882">
        <f>(3.14*((P2882/2)^2))/1000000</f>
        <v>0.13847400000000001</v>
      </c>
    </row>
    <row r="2883" spans="1:31" ht="15" customHeight="1">
      <c r="A2883">
        <v>2882</v>
      </c>
      <c r="B2883" s="9" t="s">
        <v>194</v>
      </c>
      <c r="C2883" s="9" t="s">
        <v>265</v>
      </c>
      <c r="D2883" s="8">
        <v>42</v>
      </c>
      <c r="E2883" s="9" t="s">
        <v>647</v>
      </c>
      <c r="F2883" s="17">
        <v>54366</v>
      </c>
      <c r="G2883" s="17">
        <v>37.972000000000001</v>
      </c>
      <c r="H2883" s="17">
        <v>65.926000000000002</v>
      </c>
      <c r="I2883" s="9" t="s">
        <v>56</v>
      </c>
      <c r="J2883" s="9" t="s">
        <v>57</v>
      </c>
      <c r="K2883" s="9" t="s">
        <v>772</v>
      </c>
      <c r="L2883" s="9" t="str">
        <f>CONCATENATE(J2883,".",K2883)</f>
        <v>Symplocos.serrulata</v>
      </c>
      <c r="M2883" s="9" t="s">
        <v>769</v>
      </c>
      <c r="N2883" s="11">
        <v>42086</v>
      </c>
      <c r="O2883" s="64">
        <v>22.645926129401484</v>
      </c>
      <c r="P2883">
        <v>514</v>
      </c>
      <c r="Q2883">
        <v>4</v>
      </c>
      <c r="R2883" s="2">
        <v>118.90815744429729</v>
      </c>
      <c r="T2883">
        <f>(3.14*((P2883/2)^2))/1000000</f>
        <v>0.20739386000000001</v>
      </c>
    </row>
    <row r="2884" spans="1:31" ht="15" customHeight="1">
      <c r="A2884">
        <v>2883</v>
      </c>
      <c r="B2884" s="9" t="s">
        <v>194</v>
      </c>
      <c r="C2884" s="9" t="s">
        <v>265</v>
      </c>
      <c r="D2884" s="8">
        <v>41</v>
      </c>
      <c r="E2884" s="9" t="s">
        <v>648</v>
      </c>
      <c r="F2884" s="17">
        <v>54367</v>
      </c>
      <c r="G2884" s="17">
        <v>39.694000000000003</v>
      </c>
      <c r="H2884" s="17">
        <v>61.009</v>
      </c>
      <c r="I2884" s="9" t="s">
        <v>93</v>
      </c>
      <c r="J2884" s="9" t="s">
        <v>94</v>
      </c>
      <c r="K2884" s="9" t="s">
        <v>725</v>
      </c>
      <c r="L2884" s="9" t="str">
        <f>CONCATENATE(J2884,".",K2884)</f>
        <v>Viburnum.costaricanun</v>
      </c>
      <c r="M2884" s="9" t="s">
        <v>94</v>
      </c>
      <c r="N2884" s="11">
        <v>42086</v>
      </c>
      <c r="O2884" s="64">
        <v>0</v>
      </c>
      <c r="P2884">
        <v>152</v>
      </c>
      <c r="Q2884">
        <v>2</v>
      </c>
      <c r="R2884" s="2">
        <v>101.37865777192879</v>
      </c>
      <c r="T2884">
        <f>(3.14*((P2884/2)^2))/1000000</f>
        <v>1.8136639999999999E-2</v>
      </c>
    </row>
    <row r="2885" spans="1:31" ht="15" customHeight="1">
      <c r="A2885">
        <v>2884</v>
      </c>
      <c r="B2885" s="9" t="s">
        <v>194</v>
      </c>
      <c r="C2885" s="9" t="s">
        <v>267</v>
      </c>
      <c r="D2885" s="8">
        <v>11</v>
      </c>
      <c r="E2885" s="9" t="s">
        <v>648</v>
      </c>
      <c r="F2885" s="17">
        <v>54368</v>
      </c>
      <c r="G2885" s="17">
        <v>21.111000000000001</v>
      </c>
      <c r="H2885" s="17">
        <v>80.5</v>
      </c>
      <c r="I2885" s="9" t="s">
        <v>50</v>
      </c>
      <c r="J2885" s="9" t="s">
        <v>51</v>
      </c>
      <c r="K2885" s="9" t="s">
        <v>713</v>
      </c>
      <c r="L2885" s="9" t="str">
        <f>CONCATENATE(J2885,".",K2885)</f>
        <v>Quercus.costaricensis</v>
      </c>
      <c r="M2885" s="9" t="s">
        <v>51</v>
      </c>
      <c r="N2885" s="11">
        <v>42086</v>
      </c>
      <c r="O2885" s="64">
        <v>0</v>
      </c>
      <c r="P2885">
        <v>623</v>
      </c>
      <c r="Q2885">
        <v>4</v>
      </c>
      <c r="R2885" s="2">
        <v>115.60330223414748</v>
      </c>
      <c r="T2885">
        <f>(3.14*((P2885/2)^2))/1000000</f>
        <v>0.30468126500000003</v>
      </c>
    </row>
    <row r="2886" spans="1:31" ht="15" customHeight="1">
      <c r="A2886">
        <v>2885</v>
      </c>
      <c r="B2886" s="9" t="s">
        <v>194</v>
      </c>
      <c r="C2886" s="9" t="s">
        <v>267</v>
      </c>
      <c r="D2886" s="8">
        <v>12</v>
      </c>
      <c r="E2886" s="9" t="s">
        <v>648</v>
      </c>
      <c r="F2886" s="17">
        <v>54369</v>
      </c>
      <c r="G2886" s="17">
        <v>25.082999999999998</v>
      </c>
      <c r="H2886" s="17">
        <v>84.917000000000002</v>
      </c>
      <c r="I2886" s="9" t="s">
        <v>50</v>
      </c>
      <c r="J2886" s="9" t="s">
        <v>51</v>
      </c>
      <c r="K2886" s="9" t="s">
        <v>713</v>
      </c>
      <c r="L2886" s="9" t="str">
        <f>CONCATENATE(J2886,".",K2886)</f>
        <v>Quercus.costaricensis</v>
      </c>
      <c r="M2886" s="9" t="s">
        <v>51</v>
      </c>
      <c r="N2886" s="11">
        <v>42086</v>
      </c>
      <c r="O2886" s="64">
        <v>0</v>
      </c>
      <c r="P2886">
        <v>190</v>
      </c>
      <c r="Q2886">
        <v>2</v>
      </c>
      <c r="R2886" s="2">
        <v>142.34936856557113</v>
      </c>
      <c r="T2886">
        <f>(3.14*((P2886/2)^2))/1000000</f>
        <v>2.8338499999999999E-2</v>
      </c>
    </row>
    <row r="2887" spans="1:31" ht="15" customHeight="1">
      <c r="A2887">
        <v>2886</v>
      </c>
      <c r="B2887" s="9" t="s">
        <v>194</v>
      </c>
      <c r="C2887" s="9" t="s">
        <v>267</v>
      </c>
      <c r="D2887" s="8">
        <v>12</v>
      </c>
      <c r="E2887" s="9" t="s">
        <v>648</v>
      </c>
      <c r="F2887" s="17">
        <v>54370</v>
      </c>
      <c r="G2887" s="17">
        <v>21.832999999999998</v>
      </c>
      <c r="H2887" s="17">
        <v>86.194000000000003</v>
      </c>
      <c r="I2887" s="9" t="s">
        <v>50</v>
      </c>
      <c r="J2887" s="9" t="s">
        <v>51</v>
      </c>
      <c r="K2887" s="9" t="s">
        <v>713</v>
      </c>
      <c r="L2887" s="9" t="str">
        <f>CONCATENATE(J2887,".",K2887)</f>
        <v>Quercus.costaricensis</v>
      </c>
      <c r="M2887" s="9" t="s">
        <v>51</v>
      </c>
      <c r="N2887" s="11">
        <v>42086</v>
      </c>
      <c r="O2887" s="64">
        <v>0</v>
      </c>
      <c r="P2887">
        <v>270</v>
      </c>
      <c r="Q2887">
        <v>2</v>
      </c>
      <c r="R2887" s="2">
        <v>174.86598166110599</v>
      </c>
      <c r="T2887">
        <f>(3.14*((P2887/2)^2))/1000000</f>
        <v>5.72265E-2</v>
      </c>
    </row>
    <row r="2888" spans="1:31" ht="15" customHeight="1">
      <c r="A2888">
        <v>2887</v>
      </c>
      <c r="B2888" s="9" t="s">
        <v>194</v>
      </c>
      <c r="C2888" s="9" t="s">
        <v>267</v>
      </c>
      <c r="D2888" s="8">
        <v>12</v>
      </c>
      <c r="E2888" s="9" t="s">
        <v>648</v>
      </c>
      <c r="F2888" s="17">
        <v>54371</v>
      </c>
      <c r="G2888" s="17">
        <v>21.138999999999999</v>
      </c>
      <c r="H2888" s="17">
        <v>88.055000000000007</v>
      </c>
      <c r="I2888" s="9" t="s">
        <v>50</v>
      </c>
      <c r="J2888" s="9" t="s">
        <v>51</v>
      </c>
      <c r="K2888" s="9" t="s">
        <v>713</v>
      </c>
      <c r="L2888" s="9" t="str">
        <f>CONCATENATE(J2888,".",K2888)</f>
        <v>Quercus.costaricensis</v>
      </c>
      <c r="M2888" s="9" t="s">
        <v>51</v>
      </c>
      <c r="N2888" s="11">
        <v>42086</v>
      </c>
      <c r="O2888" s="64">
        <v>0</v>
      </c>
      <c r="P2888">
        <v>615</v>
      </c>
      <c r="Q2888">
        <v>4</v>
      </c>
      <c r="R2888" s="2">
        <v>120.08120487887385</v>
      </c>
      <c r="T2888">
        <f>(3.14*((P2888/2)^2))/1000000</f>
        <v>0.29690662499999998</v>
      </c>
    </row>
    <row r="2889" spans="1:31" ht="15" customHeight="1">
      <c r="A2889">
        <v>2888</v>
      </c>
      <c r="B2889" s="9" t="s">
        <v>194</v>
      </c>
      <c r="C2889" s="9" t="s">
        <v>267</v>
      </c>
      <c r="D2889" s="8">
        <v>13</v>
      </c>
      <c r="E2889" s="9" t="s">
        <v>648</v>
      </c>
      <c r="F2889" s="17">
        <v>54372</v>
      </c>
      <c r="G2889" s="17">
        <v>24.332999999999998</v>
      </c>
      <c r="H2889" s="17">
        <v>90.5</v>
      </c>
      <c r="I2889" s="9" t="s">
        <v>50</v>
      </c>
      <c r="J2889" s="9" t="s">
        <v>51</v>
      </c>
      <c r="K2889" s="9" t="s">
        <v>713</v>
      </c>
      <c r="L2889" s="9" t="str">
        <f>CONCATENATE(J2889,".",K2889)</f>
        <v>Quercus.costaricensis</v>
      </c>
      <c r="M2889" s="9" t="s">
        <v>51</v>
      </c>
      <c r="N2889" s="11">
        <v>42086</v>
      </c>
      <c r="O2889" s="64">
        <v>0</v>
      </c>
      <c r="P2889">
        <v>105</v>
      </c>
      <c r="Q2889">
        <v>2</v>
      </c>
      <c r="R2889" s="2">
        <v>116.78100561826462</v>
      </c>
      <c r="T2889">
        <f>(3.14*((P2889/2)^2))/1000000</f>
        <v>8.6546250000000009E-3</v>
      </c>
      <c r="U2889" t="s">
        <v>30</v>
      </c>
      <c r="W2889">
        <v>74</v>
      </c>
    </row>
    <row r="2890" spans="1:31" ht="15" customHeight="1">
      <c r="A2890">
        <v>2889</v>
      </c>
      <c r="B2890" s="9" t="s">
        <v>194</v>
      </c>
      <c r="C2890" s="9" t="s">
        <v>267</v>
      </c>
      <c r="D2890" s="8">
        <v>13</v>
      </c>
      <c r="E2890" s="9" t="s">
        <v>648</v>
      </c>
      <c r="F2890" s="17">
        <v>54373</v>
      </c>
      <c r="G2890" s="17">
        <v>20.388999999999999</v>
      </c>
      <c r="H2890" s="17">
        <v>94.415999999999997</v>
      </c>
      <c r="I2890" s="9" t="s">
        <v>93</v>
      </c>
      <c r="J2890" s="9" t="s">
        <v>94</v>
      </c>
      <c r="K2890" s="9" t="s">
        <v>725</v>
      </c>
      <c r="L2890" s="9" t="str">
        <f>CONCATENATE(J2890,".",K2890)</f>
        <v>Viburnum.costaricanun</v>
      </c>
      <c r="M2890" s="9" t="s">
        <v>94</v>
      </c>
      <c r="N2890" s="11">
        <v>42086</v>
      </c>
      <c r="O2890" s="64">
        <v>0</v>
      </c>
      <c r="P2890">
        <v>161</v>
      </c>
      <c r="Q2890">
        <v>2</v>
      </c>
      <c r="R2890" s="2">
        <v>174.77892436243332</v>
      </c>
      <c r="T2890">
        <f>(3.14*((P2890/2)^2))/1000000</f>
        <v>2.0347984999999999E-2</v>
      </c>
    </row>
    <row r="2891" spans="1:31" ht="15" customHeight="1">
      <c r="A2891">
        <v>2890</v>
      </c>
      <c r="B2891" s="9" t="s">
        <v>194</v>
      </c>
      <c r="C2891" s="9" t="s">
        <v>267</v>
      </c>
      <c r="D2891" s="8">
        <v>14</v>
      </c>
      <c r="E2891" s="9" t="s">
        <v>648</v>
      </c>
      <c r="F2891" s="17">
        <v>54374</v>
      </c>
      <c r="G2891" s="17">
        <v>20.25</v>
      </c>
      <c r="H2891" s="17">
        <v>97.75</v>
      </c>
      <c r="I2891" s="9" t="s">
        <v>61</v>
      </c>
      <c r="J2891" s="9" t="s">
        <v>219</v>
      </c>
      <c r="K2891" s="9" t="s">
        <v>761</v>
      </c>
      <c r="L2891" s="9" t="str">
        <f>CONCATENATE(J2891,".",K2891)</f>
        <v>Zanthoxyllum.melanostictum</v>
      </c>
      <c r="M2891" s="9" t="s">
        <v>220</v>
      </c>
      <c r="N2891" s="11">
        <v>42086</v>
      </c>
      <c r="O2891" s="64">
        <v>0</v>
      </c>
      <c r="P2891">
        <v>82</v>
      </c>
      <c r="Q2891">
        <v>1</v>
      </c>
      <c r="R2891" s="2">
        <v>147.95526794459983</v>
      </c>
      <c r="T2891">
        <f>(3.14*((P2891/2)^2))/1000000</f>
        <v>5.2783400000000003E-3</v>
      </c>
    </row>
    <row r="2892" spans="1:31" ht="15" customHeight="1">
      <c r="A2892">
        <v>2891</v>
      </c>
      <c r="B2892" s="9" t="s">
        <v>194</v>
      </c>
      <c r="C2892" s="9" t="s">
        <v>267</v>
      </c>
      <c r="D2892" s="8">
        <v>14</v>
      </c>
      <c r="E2892" s="9" t="s">
        <v>648</v>
      </c>
      <c r="F2892" s="17">
        <v>54375</v>
      </c>
      <c r="G2892" s="17">
        <v>20.306000000000001</v>
      </c>
      <c r="H2892" s="17">
        <v>98.082999999999998</v>
      </c>
      <c r="I2892" s="9" t="s">
        <v>79</v>
      </c>
      <c r="J2892" s="9" t="s">
        <v>80</v>
      </c>
      <c r="K2892" s="9" t="s">
        <v>708</v>
      </c>
      <c r="L2892" s="9" t="str">
        <f>CONCATENATE(J2892,".",K2892)</f>
        <v>Weinmannia.pinnata</v>
      </c>
      <c r="M2892" s="9" t="s">
        <v>80</v>
      </c>
      <c r="N2892" s="11">
        <v>42086</v>
      </c>
      <c r="O2892" s="64">
        <v>0</v>
      </c>
      <c r="P2892">
        <v>352</v>
      </c>
      <c r="Q2892">
        <v>3</v>
      </c>
      <c r="R2892" s="2">
        <v>118.14216447065841</v>
      </c>
      <c r="S2892">
        <v>140</v>
      </c>
      <c r="T2892">
        <f>(3.14*((P2892/2)^2))/1000000</f>
        <v>9.7264639999999999E-2</v>
      </c>
      <c r="U2892" t="s">
        <v>48</v>
      </c>
      <c r="AE2892" t="s">
        <v>248</v>
      </c>
    </row>
    <row r="2893" spans="1:31" ht="15" customHeight="1">
      <c r="A2893">
        <v>2892</v>
      </c>
      <c r="B2893" s="9" t="s">
        <v>194</v>
      </c>
      <c r="C2893" s="9" t="s">
        <v>267</v>
      </c>
      <c r="D2893" s="8">
        <v>14</v>
      </c>
      <c r="E2893" s="9" t="s">
        <v>648</v>
      </c>
      <c r="F2893" s="17">
        <v>54376</v>
      </c>
      <c r="G2893" s="17">
        <v>20.5</v>
      </c>
      <c r="H2893" s="17">
        <v>98.415999999999997</v>
      </c>
      <c r="I2893" s="9" t="s">
        <v>61</v>
      </c>
      <c r="J2893" s="9" t="s">
        <v>219</v>
      </c>
      <c r="K2893" s="9" t="s">
        <v>761</v>
      </c>
      <c r="L2893" s="9" t="str">
        <f>CONCATENATE(J2893,".",K2893)</f>
        <v>Zanthoxyllum.melanostictum</v>
      </c>
      <c r="M2893" s="9" t="s">
        <v>220</v>
      </c>
      <c r="N2893" s="11">
        <v>42086</v>
      </c>
      <c r="O2893" s="64">
        <v>0</v>
      </c>
      <c r="P2893">
        <v>117</v>
      </c>
      <c r="Q2893">
        <v>2</v>
      </c>
      <c r="R2893" s="2">
        <v>160.79213651019137</v>
      </c>
      <c r="T2893">
        <f>(3.14*((P2893/2)^2))/1000000</f>
        <v>1.0745865E-2</v>
      </c>
    </row>
    <row r="2894" spans="1:31" ht="15" customHeight="1">
      <c r="A2894">
        <v>2893</v>
      </c>
      <c r="B2894" s="9" t="s">
        <v>194</v>
      </c>
      <c r="C2894" s="9" t="s">
        <v>267</v>
      </c>
      <c r="D2894" s="8">
        <v>14</v>
      </c>
      <c r="E2894" s="9" t="s">
        <v>648</v>
      </c>
      <c r="F2894" s="20">
        <v>54377</v>
      </c>
      <c r="G2894" s="17">
        <v>20.917000000000002</v>
      </c>
      <c r="H2894" s="17">
        <v>99.082999999999998</v>
      </c>
      <c r="I2894" s="9" t="s">
        <v>61</v>
      </c>
      <c r="J2894" s="9" t="s">
        <v>219</v>
      </c>
      <c r="K2894" s="9" t="s">
        <v>761</v>
      </c>
      <c r="L2894" s="9" t="str">
        <f>CONCATENATE(J2894,".",K2894)</f>
        <v>Zanthoxyllum.melanostictum</v>
      </c>
      <c r="M2894" s="9" t="s">
        <v>220</v>
      </c>
      <c r="N2894" s="11">
        <v>42086</v>
      </c>
      <c r="O2894" s="64">
        <v>0</v>
      </c>
      <c r="P2894">
        <v>125</v>
      </c>
      <c r="Q2894">
        <v>2</v>
      </c>
      <c r="R2894" s="2">
        <v>187.17065087733144</v>
      </c>
      <c r="T2894">
        <f>(3.14*((P2894/2)^2))/1000000</f>
        <v>1.2265625E-2</v>
      </c>
    </row>
    <row r="2895" spans="1:31" ht="15" customHeight="1">
      <c r="A2895">
        <v>2894</v>
      </c>
      <c r="B2895" s="9" t="s">
        <v>194</v>
      </c>
      <c r="C2895" s="9" t="s">
        <v>267</v>
      </c>
      <c r="D2895" s="8">
        <v>24</v>
      </c>
      <c r="E2895" s="9" t="s">
        <v>648</v>
      </c>
      <c r="F2895" s="17">
        <v>54378</v>
      </c>
      <c r="G2895" s="17">
        <v>29.917000000000002</v>
      </c>
      <c r="H2895" s="17">
        <v>95.361000000000004</v>
      </c>
      <c r="I2895" s="9" t="s">
        <v>93</v>
      </c>
      <c r="J2895" s="9" t="s">
        <v>94</v>
      </c>
      <c r="K2895" s="9" t="s">
        <v>725</v>
      </c>
      <c r="L2895" s="9" t="str">
        <f>CONCATENATE(J2895,".",K2895)</f>
        <v>Viburnum.costaricanun</v>
      </c>
      <c r="M2895" s="9" t="s">
        <v>94</v>
      </c>
      <c r="N2895" s="11">
        <v>42086</v>
      </c>
      <c r="O2895" s="64">
        <v>0</v>
      </c>
      <c r="P2895">
        <v>174</v>
      </c>
      <c r="Q2895">
        <v>2</v>
      </c>
      <c r="R2895" s="2">
        <v>117.66583971157341</v>
      </c>
      <c r="T2895">
        <f>(3.14*((P2895/2)^2))/1000000</f>
        <v>2.3766659999999998E-2</v>
      </c>
      <c r="U2895" t="s">
        <v>30</v>
      </c>
      <c r="W2895">
        <v>152</v>
      </c>
    </row>
    <row r="2896" spans="1:31" ht="15" customHeight="1">
      <c r="A2896">
        <v>2895</v>
      </c>
      <c r="B2896" s="9" t="s">
        <v>194</v>
      </c>
      <c r="C2896" s="9" t="s">
        <v>267</v>
      </c>
      <c r="D2896" s="8">
        <v>24</v>
      </c>
      <c r="E2896" s="9" t="s">
        <v>648</v>
      </c>
      <c r="F2896" s="17">
        <v>54379</v>
      </c>
      <c r="G2896" s="17">
        <v>29.472000000000001</v>
      </c>
      <c r="H2896" s="17">
        <v>96.665999999999997</v>
      </c>
      <c r="I2896" s="9" t="s">
        <v>93</v>
      </c>
      <c r="J2896" s="9" t="s">
        <v>94</v>
      </c>
      <c r="K2896" s="9" t="s">
        <v>725</v>
      </c>
      <c r="L2896" s="9" t="str">
        <f>CONCATENATE(J2896,".",K2896)</f>
        <v>Viburnum.costaricanun</v>
      </c>
      <c r="M2896" s="9" t="s">
        <v>94</v>
      </c>
      <c r="N2896" s="11">
        <v>42086</v>
      </c>
      <c r="O2896" s="64">
        <v>0</v>
      </c>
      <c r="P2896">
        <v>233</v>
      </c>
      <c r="Q2896">
        <v>2</v>
      </c>
      <c r="R2896" s="2">
        <v>178.89736919087642</v>
      </c>
      <c r="T2896">
        <f>(3.14*((P2896/2)^2))/1000000</f>
        <v>4.2616865000000004E-2</v>
      </c>
    </row>
    <row r="2897" spans="1:31" ht="15" customHeight="1">
      <c r="A2897">
        <v>2896</v>
      </c>
      <c r="B2897" s="9" t="s">
        <v>194</v>
      </c>
      <c r="C2897" s="9" t="s">
        <v>267</v>
      </c>
      <c r="D2897" s="8">
        <v>22</v>
      </c>
      <c r="E2897" s="9" t="s">
        <v>648</v>
      </c>
      <c r="F2897" s="17">
        <v>54380</v>
      </c>
      <c r="G2897" s="17">
        <v>26.332999999999998</v>
      </c>
      <c r="H2897" s="17">
        <v>85.25</v>
      </c>
      <c r="I2897" s="9" t="s">
        <v>50</v>
      </c>
      <c r="J2897" s="9" t="s">
        <v>51</v>
      </c>
      <c r="K2897" s="9" t="s">
        <v>713</v>
      </c>
      <c r="L2897" s="9" t="str">
        <f>CONCATENATE(J2897,".",K2897)</f>
        <v>Quercus.costaricensis</v>
      </c>
      <c r="M2897" s="9" t="s">
        <v>51</v>
      </c>
      <c r="N2897" s="11">
        <v>42086</v>
      </c>
      <c r="O2897" s="64">
        <v>0</v>
      </c>
      <c r="P2897">
        <v>542</v>
      </c>
      <c r="Q2897">
        <v>4</v>
      </c>
      <c r="R2897" s="2">
        <v>120.39218858022522</v>
      </c>
      <c r="T2897">
        <f>(3.14*((P2897/2)^2))/1000000</f>
        <v>0.23060474000000003</v>
      </c>
    </row>
    <row r="2898" spans="1:31" ht="15" customHeight="1">
      <c r="A2898">
        <v>2897</v>
      </c>
      <c r="B2898" s="9" t="s">
        <v>194</v>
      </c>
      <c r="C2898" s="9" t="s">
        <v>267</v>
      </c>
      <c r="D2898" s="8">
        <v>21</v>
      </c>
      <c r="E2898" s="9" t="s">
        <v>648</v>
      </c>
      <c r="F2898" s="17">
        <v>54381</v>
      </c>
      <c r="G2898" s="17">
        <v>27.805</v>
      </c>
      <c r="H2898" s="17">
        <v>83.528000000000006</v>
      </c>
      <c r="I2898" s="9" t="s">
        <v>50</v>
      </c>
      <c r="J2898" s="9" t="s">
        <v>51</v>
      </c>
      <c r="K2898" s="9" t="s">
        <v>713</v>
      </c>
      <c r="L2898" s="9" t="str">
        <f>CONCATENATE(J2898,".",K2898)</f>
        <v>Quercus.costaricensis</v>
      </c>
      <c r="M2898" s="9" t="s">
        <v>51</v>
      </c>
      <c r="N2898" s="11">
        <v>42086</v>
      </c>
      <c r="O2898" s="64">
        <v>0</v>
      </c>
      <c r="P2898">
        <v>705</v>
      </c>
      <c r="Q2898">
        <v>4</v>
      </c>
      <c r="R2898" s="2">
        <v>135.84547152381185</v>
      </c>
      <c r="S2898">
        <v>200</v>
      </c>
      <c r="T2898">
        <f>(3.14*((P2898/2)^2))/1000000</f>
        <v>0.39016462499999999</v>
      </c>
      <c r="U2898" t="s">
        <v>48</v>
      </c>
      <c r="AE2898" t="s">
        <v>213</v>
      </c>
    </row>
    <row r="2899" spans="1:31" ht="15" customHeight="1">
      <c r="A2899">
        <v>2898</v>
      </c>
      <c r="B2899" s="9" t="s">
        <v>194</v>
      </c>
      <c r="C2899" s="9" t="s">
        <v>267</v>
      </c>
      <c r="D2899" s="8">
        <v>21</v>
      </c>
      <c r="E2899" s="9" t="s">
        <v>647</v>
      </c>
      <c r="F2899" s="20">
        <v>54382</v>
      </c>
      <c r="G2899" s="17">
        <v>29.972000000000001</v>
      </c>
      <c r="H2899" s="17">
        <v>80.528000000000006</v>
      </c>
      <c r="I2899" s="9" t="s">
        <v>61</v>
      </c>
      <c r="J2899" s="9" t="s">
        <v>219</v>
      </c>
      <c r="K2899" s="9" t="s">
        <v>761</v>
      </c>
      <c r="L2899" s="9" t="str">
        <f>CONCATENATE(J2899,".",K2899)</f>
        <v>Zanthoxyllum.melanostictum</v>
      </c>
      <c r="M2899" s="9" t="s">
        <v>220</v>
      </c>
      <c r="N2899" s="11">
        <v>42086</v>
      </c>
      <c r="O2899" s="64">
        <v>10.15276458296354</v>
      </c>
      <c r="P2899">
        <v>193</v>
      </c>
      <c r="Q2899">
        <v>2</v>
      </c>
      <c r="R2899" s="2">
        <v>191.55176640855228</v>
      </c>
      <c r="T2899">
        <f>(3.14*((P2899/2)^2))/1000000</f>
        <v>2.9240465E-2</v>
      </c>
    </row>
    <row r="2900" spans="1:31" ht="15" customHeight="1">
      <c r="A2900">
        <v>2899</v>
      </c>
      <c r="B2900" s="9" t="s">
        <v>194</v>
      </c>
      <c r="C2900" s="9" t="s">
        <v>267</v>
      </c>
      <c r="D2900" s="8">
        <v>31</v>
      </c>
      <c r="E2900" s="9" t="s">
        <v>648</v>
      </c>
      <c r="F2900" s="17">
        <v>54383</v>
      </c>
      <c r="G2900" s="17">
        <v>32.194000000000003</v>
      </c>
      <c r="H2900" s="17">
        <v>80.25</v>
      </c>
      <c r="I2900" s="9" t="s">
        <v>156</v>
      </c>
      <c r="J2900" s="9" t="s">
        <v>509</v>
      </c>
      <c r="K2900" s="9">
        <v>1</v>
      </c>
      <c r="L2900" s="9" t="str">
        <f>CONCATENATE(J2900,".",K2900)</f>
        <v>CopIndet.1</v>
      </c>
      <c r="M2900" s="9" t="s">
        <v>199</v>
      </c>
      <c r="N2900" s="11">
        <v>42086</v>
      </c>
      <c r="O2900" s="64">
        <v>0</v>
      </c>
      <c r="P2900">
        <v>356</v>
      </c>
      <c r="Q2900">
        <v>3</v>
      </c>
      <c r="R2900" s="2">
        <v>158.66922927938725</v>
      </c>
      <c r="T2900">
        <f>(3.14*((P2900/2)^2))/1000000</f>
        <v>9.9487760000000008E-2</v>
      </c>
      <c r="AE2900" t="s">
        <v>69</v>
      </c>
    </row>
    <row r="2901" spans="1:31" ht="15" customHeight="1">
      <c r="A2901">
        <v>2900</v>
      </c>
      <c r="B2901" s="9" t="s">
        <v>194</v>
      </c>
      <c r="C2901" s="9" t="s">
        <v>267</v>
      </c>
      <c r="D2901" s="8">
        <v>32</v>
      </c>
      <c r="E2901" s="9" t="s">
        <v>648</v>
      </c>
      <c r="F2901" s="17">
        <v>54384</v>
      </c>
      <c r="G2901" s="17">
        <v>34.915999999999997</v>
      </c>
      <c r="H2901" s="17">
        <v>86.5</v>
      </c>
      <c r="I2901" s="9" t="s">
        <v>119</v>
      </c>
      <c r="J2901" s="9" t="s">
        <v>120</v>
      </c>
      <c r="K2901" s="9" t="s">
        <v>497</v>
      </c>
      <c r="L2901" s="9" t="str">
        <f>CONCATENATE(J2901,".",K2901)</f>
        <v>Hedyosmum.mexicanum</v>
      </c>
      <c r="M2901" s="9" t="s">
        <v>262</v>
      </c>
      <c r="N2901" s="11">
        <v>42086</v>
      </c>
      <c r="O2901" s="64">
        <v>0</v>
      </c>
      <c r="P2901">
        <v>160</v>
      </c>
      <c r="Q2901">
        <v>2</v>
      </c>
      <c r="R2901" s="2">
        <v>129.96078108380874</v>
      </c>
      <c r="T2901">
        <f>(3.14*((P2901/2)^2))/1000000</f>
        <v>2.0095999999999999E-2</v>
      </c>
      <c r="U2901" t="s">
        <v>78</v>
      </c>
    </row>
    <row r="2902" spans="1:31" ht="15" customHeight="1">
      <c r="A2902">
        <v>2901</v>
      </c>
      <c r="B2902" s="9" t="s">
        <v>194</v>
      </c>
      <c r="C2902" s="9" t="s">
        <v>267</v>
      </c>
      <c r="D2902" s="8">
        <v>32</v>
      </c>
      <c r="E2902" s="9" t="s">
        <v>648</v>
      </c>
      <c r="F2902" s="17">
        <v>54385</v>
      </c>
      <c r="G2902" s="17">
        <v>32.222000000000001</v>
      </c>
      <c r="H2902" s="17">
        <v>85.555000000000007</v>
      </c>
      <c r="I2902" s="9" t="s">
        <v>93</v>
      </c>
      <c r="J2902" s="9" t="s">
        <v>94</v>
      </c>
      <c r="K2902" s="9" t="s">
        <v>725</v>
      </c>
      <c r="L2902" s="9" t="str">
        <f>CONCATENATE(J2902,".",K2902)</f>
        <v>Viburnum.costaricanun</v>
      </c>
      <c r="M2902" s="9" t="s">
        <v>94</v>
      </c>
      <c r="N2902" s="11">
        <v>42086</v>
      </c>
      <c r="O2902" s="64">
        <v>0</v>
      </c>
      <c r="P2902">
        <v>117</v>
      </c>
      <c r="Q2902">
        <v>2</v>
      </c>
      <c r="R2902" s="2">
        <v>192.49170041009182</v>
      </c>
      <c r="T2902">
        <f>(3.14*((P2902/2)^2))/1000000</f>
        <v>1.0745865E-2</v>
      </c>
    </row>
    <row r="2903" spans="1:31" ht="15" customHeight="1">
      <c r="A2903">
        <v>2902</v>
      </c>
      <c r="B2903" s="9" t="s">
        <v>194</v>
      </c>
      <c r="C2903" s="9" t="s">
        <v>267</v>
      </c>
      <c r="D2903" s="8">
        <v>32</v>
      </c>
      <c r="E2903" s="9" t="s">
        <v>647</v>
      </c>
      <c r="F2903" s="16">
        <v>54386</v>
      </c>
      <c r="G2903" s="17">
        <v>32.805</v>
      </c>
      <c r="H2903" s="17">
        <v>88.778000000000006</v>
      </c>
      <c r="I2903" s="9" t="s">
        <v>54</v>
      </c>
      <c r="J2903" s="9" t="s">
        <v>55</v>
      </c>
      <c r="K2903" s="9" t="s">
        <v>503</v>
      </c>
      <c r="L2903" s="9" t="str">
        <f>CONCATENATE(J2903,".",K2903)</f>
        <v>Schefflera.sp1</v>
      </c>
      <c r="M2903" s="9" t="s">
        <v>200</v>
      </c>
      <c r="N2903" s="11">
        <v>42086</v>
      </c>
      <c r="O2903" s="64">
        <v>12.128450742950138</v>
      </c>
      <c r="P2903">
        <v>205</v>
      </c>
      <c r="Q2903">
        <v>2</v>
      </c>
      <c r="R2903" s="2">
        <v>198.08499632903579</v>
      </c>
      <c r="T2903">
        <f>(3.14*((P2903/2)^2))/1000000</f>
        <v>3.2989625000000002E-2</v>
      </c>
    </row>
    <row r="2904" spans="1:31" ht="15" customHeight="1">
      <c r="A2904">
        <v>2903</v>
      </c>
      <c r="B2904" s="9" t="s">
        <v>194</v>
      </c>
      <c r="C2904" s="9" t="s">
        <v>267</v>
      </c>
      <c r="D2904" s="8">
        <v>33</v>
      </c>
      <c r="E2904" s="9" t="s">
        <v>648</v>
      </c>
      <c r="F2904" s="17">
        <v>54387</v>
      </c>
      <c r="G2904" s="17">
        <v>32.805</v>
      </c>
      <c r="H2904" s="17">
        <v>91.528000000000006</v>
      </c>
      <c r="I2904" s="9" t="s">
        <v>56</v>
      </c>
      <c r="J2904" s="9" t="s">
        <v>57</v>
      </c>
      <c r="K2904" s="9" t="s">
        <v>772</v>
      </c>
      <c r="L2904" s="9" t="str">
        <f>CONCATENATE(J2904,".",K2904)</f>
        <v>Symplocos.serrulata</v>
      </c>
      <c r="M2904" s="9" t="s">
        <v>769</v>
      </c>
      <c r="N2904" s="11">
        <v>42086</v>
      </c>
      <c r="O2904" s="64">
        <v>0</v>
      </c>
      <c r="P2904">
        <v>493</v>
      </c>
      <c r="Q2904">
        <v>3</v>
      </c>
      <c r="R2904" s="2">
        <v>147.8483100569988</v>
      </c>
      <c r="T2904">
        <f>(3.14*((P2904/2)^2))/1000000</f>
        <v>0.190793465</v>
      </c>
    </row>
    <row r="2905" spans="1:31" ht="15" customHeight="1">
      <c r="A2905">
        <v>2904</v>
      </c>
      <c r="B2905" s="9" t="s">
        <v>194</v>
      </c>
      <c r="C2905" s="9" t="s">
        <v>267</v>
      </c>
      <c r="D2905" s="8">
        <v>33</v>
      </c>
      <c r="E2905" s="9" t="s">
        <v>648</v>
      </c>
      <c r="F2905" s="25">
        <v>54388</v>
      </c>
      <c r="G2905" s="17">
        <v>33.972000000000001</v>
      </c>
      <c r="H2905" s="17">
        <v>93.194000000000003</v>
      </c>
      <c r="I2905" s="9" t="s">
        <v>93</v>
      </c>
      <c r="J2905" s="9" t="s">
        <v>94</v>
      </c>
      <c r="K2905" s="9" t="s">
        <v>725</v>
      </c>
      <c r="L2905" s="9" t="str">
        <f>CONCATENATE(J2905,".",K2905)</f>
        <v>Viburnum.costaricanun</v>
      </c>
      <c r="M2905" s="9" t="s">
        <v>94</v>
      </c>
      <c r="N2905" s="11">
        <v>42086</v>
      </c>
      <c r="O2905" s="64">
        <v>0</v>
      </c>
      <c r="P2905">
        <v>90</v>
      </c>
      <c r="Q2905">
        <v>1</v>
      </c>
      <c r="R2905" s="2">
        <v>196.20402909063887</v>
      </c>
      <c r="T2905">
        <f>(3.14*((P2905/2)^2))/1000000</f>
        <v>6.3584999999999996E-3</v>
      </c>
      <c r="U2905" t="s">
        <v>30</v>
      </c>
      <c r="W2905">
        <v>58</v>
      </c>
    </row>
    <row r="2906" spans="1:31" ht="15" customHeight="1">
      <c r="A2906">
        <v>2905</v>
      </c>
      <c r="B2906" s="9" t="s">
        <v>194</v>
      </c>
      <c r="C2906" s="9" t="s">
        <v>267</v>
      </c>
      <c r="D2906" s="8">
        <v>34</v>
      </c>
      <c r="E2906" s="9" t="s">
        <v>648</v>
      </c>
      <c r="F2906" s="17">
        <v>54389</v>
      </c>
      <c r="G2906" s="17">
        <v>31.666</v>
      </c>
      <c r="H2906" s="17">
        <v>96.944000000000003</v>
      </c>
      <c r="I2906" s="9" t="s">
        <v>156</v>
      </c>
      <c r="J2906" s="9" t="s">
        <v>509</v>
      </c>
      <c r="K2906" s="9">
        <v>1</v>
      </c>
      <c r="L2906" s="9" t="str">
        <f>CONCATENATE(J2906,".",K2906)</f>
        <v>CopIndet.1</v>
      </c>
      <c r="M2906" s="9" t="s">
        <v>199</v>
      </c>
      <c r="N2906" s="11">
        <v>42086</v>
      </c>
      <c r="O2906" s="64">
        <v>0</v>
      </c>
      <c r="P2906">
        <v>195</v>
      </c>
      <c r="Q2906">
        <v>2</v>
      </c>
      <c r="R2906" s="2">
        <v>168.34196141608879</v>
      </c>
      <c r="T2906">
        <f>(3.14*((P2906/2)^2))/1000000</f>
        <v>2.9849625000000001E-2</v>
      </c>
      <c r="U2906" t="s">
        <v>78</v>
      </c>
    </row>
    <row r="2907" spans="1:31" ht="15" customHeight="1">
      <c r="A2907">
        <v>2906</v>
      </c>
      <c r="B2907" s="9" t="s">
        <v>194</v>
      </c>
      <c r="C2907" s="9" t="s">
        <v>267</v>
      </c>
      <c r="D2907" s="8">
        <v>34</v>
      </c>
      <c r="E2907" s="9" t="s">
        <v>648</v>
      </c>
      <c r="F2907" s="17">
        <v>54390</v>
      </c>
      <c r="G2907" s="17">
        <v>31</v>
      </c>
      <c r="H2907" s="17">
        <v>97.361000000000004</v>
      </c>
      <c r="I2907" s="9" t="s">
        <v>54</v>
      </c>
      <c r="J2907" s="9" t="s">
        <v>55</v>
      </c>
      <c r="K2907" s="9" t="s">
        <v>503</v>
      </c>
      <c r="L2907" s="9" t="str">
        <f>CONCATENATE(J2907,".",K2907)</f>
        <v>Schefflera.sp1</v>
      </c>
      <c r="M2907" s="9" t="s">
        <v>200</v>
      </c>
      <c r="N2907" s="11">
        <v>42086</v>
      </c>
      <c r="O2907" s="64">
        <v>0</v>
      </c>
      <c r="P2907">
        <v>296</v>
      </c>
      <c r="Q2907">
        <v>2</v>
      </c>
      <c r="R2907" s="2">
        <v>110.95087404592782</v>
      </c>
      <c r="T2907">
        <f>(3.14*((P2907/2)^2))/1000000</f>
        <v>6.8778560000000002E-2</v>
      </c>
    </row>
    <row r="2908" spans="1:31" ht="15" customHeight="1">
      <c r="A2908">
        <v>2907</v>
      </c>
      <c r="B2908" s="9" t="s">
        <v>194</v>
      </c>
      <c r="C2908" s="9" t="s">
        <v>267</v>
      </c>
      <c r="D2908" s="8">
        <v>44</v>
      </c>
      <c r="E2908" s="9" t="s">
        <v>648</v>
      </c>
      <c r="F2908" s="17">
        <v>54391</v>
      </c>
      <c r="G2908" s="17">
        <v>39.777000000000001</v>
      </c>
      <c r="H2908" s="17">
        <v>97.861000000000004</v>
      </c>
      <c r="I2908" s="9" t="s">
        <v>61</v>
      </c>
      <c r="J2908" s="9" t="s">
        <v>219</v>
      </c>
      <c r="K2908" s="9" t="s">
        <v>761</v>
      </c>
      <c r="L2908" s="9" t="str">
        <f>CONCATENATE(J2908,".",K2908)</f>
        <v>Zanthoxyllum.melanostictum</v>
      </c>
      <c r="M2908" s="9" t="s">
        <v>220</v>
      </c>
      <c r="N2908" s="11">
        <v>42086</v>
      </c>
      <c r="O2908" s="64">
        <v>0</v>
      </c>
      <c r="P2908">
        <v>78</v>
      </c>
      <c r="Q2908">
        <v>1</v>
      </c>
      <c r="R2908" s="2">
        <v>123.93721648429479</v>
      </c>
      <c r="T2908">
        <f>(3.14*((P2908/2)^2))/1000000</f>
        <v>4.7759400000000002E-3</v>
      </c>
    </row>
    <row r="2909" spans="1:31" ht="15" customHeight="1">
      <c r="A2909">
        <v>2908</v>
      </c>
      <c r="B2909" s="9" t="s">
        <v>194</v>
      </c>
      <c r="C2909" s="9" t="s">
        <v>267</v>
      </c>
      <c r="D2909" s="8">
        <v>42</v>
      </c>
      <c r="E2909" s="9" t="s">
        <v>648</v>
      </c>
      <c r="F2909" s="17">
        <v>54392</v>
      </c>
      <c r="G2909" s="17">
        <v>35.472000000000001</v>
      </c>
      <c r="H2909" s="17">
        <v>89.361000000000004</v>
      </c>
      <c r="I2909" s="9" t="s">
        <v>119</v>
      </c>
      <c r="J2909" s="9" t="s">
        <v>120</v>
      </c>
      <c r="K2909" s="9" t="s">
        <v>497</v>
      </c>
      <c r="L2909" s="9" t="str">
        <f>CONCATENATE(J2909,".",K2909)</f>
        <v>Hedyosmum.mexicanum</v>
      </c>
      <c r="M2909" s="9" t="s">
        <v>262</v>
      </c>
      <c r="N2909" s="11">
        <v>42086</v>
      </c>
      <c r="O2909" s="64">
        <v>0</v>
      </c>
      <c r="P2909">
        <v>253</v>
      </c>
      <c r="Q2909">
        <v>2</v>
      </c>
      <c r="R2909" s="2">
        <v>100.31166307217416</v>
      </c>
      <c r="T2909">
        <f>(3.14*((P2909/2)^2))/1000000</f>
        <v>5.0247065E-2</v>
      </c>
    </row>
    <row r="2910" spans="1:31" ht="15" customHeight="1">
      <c r="A2910">
        <v>2909</v>
      </c>
      <c r="B2910" s="9" t="s">
        <v>194</v>
      </c>
      <c r="C2910" s="9" t="s">
        <v>267</v>
      </c>
      <c r="D2910" s="8">
        <v>42</v>
      </c>
      <c r="E2910" s="9" t="s">
        <v>648</v>
      </c>
      <c r="F2910" s="20">
        <v>54393</v>
      </c>
      <c r="G2910" s="17">
        <v>35.527999999999999</v>
      </c>
      <c r="H2910" s="17">
        <v>88.778000000000006</v>
      </c>
      <c r="I2910" s="9" t="s">
        <v>492</v>
      </c>
      <c r="J2910" s="9" t="s">
        <v>493</v>
      </c>
      <c r="K2910" s="9" t="s">
        <v>746</v>
      </c>
      <c r="L2910" s="9" t="str">
        <f>CONCATENATE(J2910,".",K2910)</f>
        <v>Gaiadendron.punctatum</v>
      </c>
      <c r="M2910" s="9" t="s">
        <v>163</v>
      </c>
      <c r="N2910" s="11">
        <v>42086</v>
      </c>
      <c r="O2910" s="64">
        <v>0</v>
      </c>
      <c r="P2910">
        <v>163</v>
      </c>
      <c r="Q2910">
        <v>2</v>
      </c>
      <c r="R2910" s="2">
        <v>164.37222491873169</v>
      </c>
      <c r="T2910">
        <f>(3.14*((P2910/2)^2))/1000000</f>
        <v>2.0856665E-2</v>
      </c>
      <c r="U2910" t="s">
        <v>30</v>
      </c>
      <c r="W2910">
        <v>155</v>
      </c>
    </row>
    <row r="2911" spans="1:31" ht="15" customHeight="1">
      <c r="A2911">
        <v>2910</v>
      </c>
      <c r="B2911" s="9" t="s">
        <v>194</v>
      </c>
      <c r="C2911" s="9" t="s">
        <v>267</v>
      </c>
      <c r="D2911" s="8">
        <v>41</v>
      </c>
      <c r="E2911" s="9" t="s">
        <v>648</v>
      </c>
      <c r="F2911" s="17">
        <v>54394</v>
      </c>
      <c r="G2911" s="17">
        <v>37.861000000000004</v>
      </c>
      <c r="H2911" s="17">
        <v>82.471999999999994</v>
      </c>
      <c r="I2911" s="9" t="s">
        <v>93</v>
      </c>
      <c r="J2911" s="9" t="s">
        <v>94</v>
      </c>
      <c r="K2911" s="9" t="s">
        <v>725</v>
      </c>
      <c r="L2911" s="9" t="str">
        <f>CONCATENATE(J2911,".",K2911)</f>
        <v>Viburnum.costaricanun</v>
      </c>
      <c r="M2911" s="9" t="s">
        <v>94</v>
      </c>
      <c r="N2911" s="11">
        <v>42086</v>
      </c>
      <c r="O2911" s="64">
        <v>0</v>
      </c>
      <c r="P2911">
        <v>215</v>
      </c>
      <c r="Q2911">
        <v>2</v>
      </c>
      <c r="R2911" s="2">
        <v>133.69969445792532</v>
      </c>
      <c r="T2911">
        <f>(3.14*((P2911/2)^2))/1000000</f>
        <v>3.6286625000000003E-2</v>
      </c>
      <c r="U2911" t="s">
        <v>30</v>
      </c>
      <c r="W2911">
        <v>146</v>
      </c>
      <c r="X2911">
        <v>100</v>
      </c>
      <c r="Y2911">
        <v>105</v>
      </c>
      <c r="Z2911">
        <v>75</v>
      </c>
    </row>
    <row r="2912" spans="1:31" ht="15" customHeight="1">
      <c r="A2912">
        <v>2911</v>
      </c>
      <c r="B2912" s="9" t="s">
        <v>194</v>
      </c>
      <c r="C2912" s="9" t="s">
        <v>267</v>
      </c>
      <c r="D2912" s="8">
        <v>41</v>
      </c>
      <c r="E2912" s="9" t="s">
        <v>648</v>
      </c>
      <c r="F2912" s="17">
        <v>54395</v>
      </c>
      <c r="G2912" s="17">
        <v>37.472000000000001</v>
      </c>
      <c r="H2912" s="17">
        <v>81.888999999999996</v>
      </c>
      <c r="I2912" s="9" t="s">
        <v>93</v>
      </c>
      <c r="J2912" s="9" t="s">
        <v>94</v>
      </c>
      <c r="K2912" s="9" t="s">
        <v>725</v>
      </c>
      <c r="L2912" s="9" t="str">
        <f>CONCATENATE(J2912,".",K2912)</f>
        <v>Viburnum.costaricanun</v>
      </c>
      <c r="M2912" s="9" t="s">
        <v>94</v>
      </c>
      <c r="N2912" s="11">
        <v>42086</v>
      </c>
      <c r="O2912" s="64">
        <v>0</v>
      </c>
      <c r="P2912">
        <v>99</v>
      </c>
      <c r="Q2912">
        <v>1</v>
      </c>
      <c r="R2912" s="2">
        <v>150.65282216253695</v>
      </c>
      <c r="T2912">
        <f>(3.14*((P2912/2)^2))/1000000</f>
        <v>7.6937849999999999E-3</v>
      </c>
    </row>
    <row r="2913" spans="1:31" ht="15" customHeight="1">
      <c r="A2913">
        <v>2912</v>
      </c>
      <c r="B2913" s="9" t="s">
        <v>194</v>
      </c>
      <c r="C2913" s="9" t="s">
        <v>268</v>
      </c>
      <c r="D2913" s="8">
        <v>12</v>
      </c>
      <c r="E2913" s="9" t="s">
        <v>647</v>
      </c>
      <c r="F2913" s="17">
        <v>54396</v>
      </c>
      <c r="G2913" s="17">
        <v>41.417000000000002</v>
      </c>
      <c r="H2913" s="17">
        <v>7.9260000000000002</v>
      </c>
      <c r="I2913" s="9" t="s">
        <v>37</v>
      </c>
      <c r="J2913" s="9" t="s">
        <v>38</v>
      </c>
      <c r="L2913" s="9" t="str">
        <f>CONCATENATE(J2913,".",K2913)</f>
        <v>Meliosma.</v>
      </c>
      <c r="M2913" s="9" t="s">
        <v>212</v>
      </c>
      <c r="N2913" s="11">
        <v>42086</v>
      </c>
      <c r="O2913" s="64">
        <v>15.790854321683092</v>
      </c>
      <c r="P2913">
        <v>203</v>
      </c>
      <c r="Q2913">
        <v>2</v>
      </c>
      <c r="R2913" s="2">
        <v>142.40550887404925</v>
      </c>
      <c r="T2913">
        <f>(3.14*((P2913/2)^2))/1000000</f>
        <v>3.2349065000000003E-2</v>
      </c>
    </row>
    <row r="2914" spans="1:31" ht="15" customHeight="1">
      <c r="A2914">
        <v>2913</v>
      </c>
      <c r="B2914" s="9" t="s">
        <v>194</v>
      </c>
      <c r="C2914" s="9" t="s">
        <v>268</v>
      </c>
      <c r="D2914" s="8">
        <v>13</v>
      </c>
      <c r="E2914" s="9" t="s">
        <v>648</v>
      </c>
      <c r="F2914" s="17">
        <v>54397</v>
      </c>
      <c r="G2914" s="17">
        <v>42.555999999999997</v>
      </c>
      <c r="H2914" s="17">
        <v>11.648</v>
      </c>
      <c r="I2914" s="9" t="s">
        <v>93</v>
      </c>
      <c r="J2914" s="9" t="s">
        <v>94</v>
      </c>
      <c r="K2914" s="9" t="s">
        <v>725</v>
      </c>
      <c r="L2914" s="9" t="str">
        <f>CONCATENATE(J2914,".",K2914)</f>
        <v>Viburnum.costaricanun</v>
      </c>
      <c r="M2914" s="9" t="s">
        <v>94</v>
      </c>
      <c r="N2914" s="11">
        <v>42086</v>
      </c>
      <c r="O2914" s="64">
        <v>0</v>
      </c>
      <c r="P2914">
        <v>215</v>
      </c>
      <c r="Q2914">
        <v>2</v>
      </c>
      <c r="R2914" s="2">
        <v>110.44231127236161</v>
      </c>
      <c r="T2914">
        <f>(3.14*((P2914/2)^2))/1000000</f>
        <v>3.6286625000000003E-2</v>
      </c>
      <c r="U2914" t="s">
        <v>30</v>
      </c>
      <c r="W2914">
        <v>74</v>
      </c>
    </row>
    <row r="2915" spans="1:31" ht="15" customHeight="1">
      <c r="A2915">
        <v>2914</v>
      </c>
      <c r="B2915" s="9" t="s">
        <v>194</v>
      </c>
      <c r="C2915" s="9" t="s">
        <v>268</v>
      </c>
      <c r="D2915" s="8">
        <v>13</v>
      </c>
      <c r="E2915" s="9" t="s">
        <v>648</v>
      </c>
      <c r="F2915" s="17">
        <v>54398</v>
      </c>
      <c r="G2915" s="17">
        <v>43.639000000000003</v>
      </c>
      <c r="H2915" s="17">
        <v>11.231</v>
      </c>
      <c r="I2915" s="9" t="s">
        <v>61</v>
      </c>
      <c r="J2915" s="9" t="s">
        <v>219</v>
      </c>
      <c r="K2915" s="9" t="s">
        <v>761</v>
      </c>
      <c r="L2915" s="9" t="str">
        <f>CONCATENATE(J2915,".",K2915)</f>
        <v>Zanthoxyllum.melanostictum</v>
      </c>
      <c r="M2915" s="9" t="s">
        <v>220</v>
      </c>
      <c r="N2915" s="11">
        <v>42086</v>
      </c>
      <c r="O2915" s="64">
        <v>0</v>
      </c>
      <c r="P2915">
        <v>201</v>
      </c>
      <c r="Q2915">
        <v>2</v>
      </c>
      <c r="R2915" s="2">
        <v>107.13798237545848</v>
      </c>
      <c r="T2915">
        <f>(3.14*((P2915/2)^2))/1000000</f>
        <v>3.1714785000000002E-2</v>
      </c>
      <c r="U2915" t="s">
        <v>30</v>
      </c>
      <c r="W2915">
        <v>173</v>
      </c>
    </row>
    <row r="2916" spans="1:31" ht="15" customHeight="1">
      <c r="A2916">
        <v>2915</v>
      </c>
      <c r="B2916" s="9" t="s">
        <v>194</v>
      </c>
      <c r="C2916" s="9" t="s">
        <v>268</v>
      </c>
      <c r="D2916" s="8">
        <v>13</v>
      </c>
      <c r="E2916" s="9" t="s">
        <v>648</v>
      </c>
      <c r="F2916" s="17">
        <v>54399</v>
      </c>
      <c r="G2916" s="17">
        <v>44.088000000000001</v>
      </c>
      <c r="H2916" s="17">
        <v>11.871</v>
      </c>
      <c r="I2916" s="9" t="s">
        <v>50</v>
      </c>
      <c r="J2916" s="9" t="s">
        <v>51</v>
      </c>
      <c r="K2916" s="9" t="s">
        <v>713</v>
      </c>
      <c r="L2916" s="9" t="str">
        <f>CONCATENATE(J2916,".",K2916)</f>
        <v>Quercus.costaricensis</v>
      </c>
      <c r="M2916" s="9" t="s">
        <v>51</v>
      </c>
      <c r="N2916" s="11">
        <v>42086</v>
      </c>
      <c r="O2916" s="64">
        <v>0</v>
      </c>
      <c r="P2916">
        <v>150</v>
      </c>
      <c r="Q2916">
        <v>2</v>
      </c>
      <c r="R2916" s="2">
        <v>133.86033916797004</v>
      </c>
      <c r="T2916">
        <f>(3.14*((P2916/2)^2))/1000000</f>
        <v>1.7662500000000001E-2</v>
      </c>
    </row>
    <row r="2917" spans="1:31" ht="15" customHeight="1">
      <c r="A2917">
        <v>2916</v>
      </c>
      <c r="B2917" s="9" t="s">
        <v>194</v>
      </c>
      <c r="C2917" s="9" t="s">
        <v>268</v>
      </c>
      <c r="D2917" s="8">
        <v>14</v>
      </c>
      <c r="E2917" s="9" t="s">
        <v>648</v>
      </c>
      <c r="F2917" s="17">
        <v>54400</v>
      </c>
      <c r="G2917" s="17">
        <v>44.97</v>
      </c>
      <c r="H2917" s="17">
        <v>19.303999999999998</v>
      </c>
      <c r="I2917" s="9" t="s">
        <v>50</v>
      </c>
      <c r="J2917" s="9" t="s">
        <v>51</v>
      </c>
      <c r="K2917" s="9" t="s">
        <v>713</v>
      </c>
      <c r="L2917" s="9" t="str">
        <f>CONCATENATE(J2917,".",K2917)</f>
        <v>Quercus.costaricensis</v>
      </c>
      <c r="M2917" s="9" t="s">
        <v>51</v>
      </c>
      <c r="N2917" s="11">
        <v>42086</v>
      </c>
      <c r="O2917" s="64">
        <v>0</v>
      </c>
      <c r="P2917">
        <v>700</v>
      </c>
      <c r="Q2917">
        <v>4</v>
      </c>
      <c r="R2917" s="2">
        <v>164.35431312609188</v>
      </c>
      <c r="T2917">
        <f>(3.14*((P2917/2)^2))/1000000</f>
        <v>0.38464999999999999</v>
      </c>
    </row>
    <row r="2918" spans="1:31" ht="15" customHeight="1">
      <c r="A2918">
        <v>2917</v>
      </c>
      <c r="B2918" s="9" t="s">
        <v>194</v>
      </c>
      <c r="C2918" s="9" t="s">
        <v>268</v>
      </c>
      <c r="D2918" s="8">
        <v>24</v>
      </c>
      <c r="E2918" s="9" t="s">
        <v>648</v>
      </c>
      <c r="F2918" s="17">
        <v>54401</v>
      </c>
      <c r="G2918" s="17">
        <v>47.037999999999997</v>
      </c>
      <c r="H2918" s="17">
        <v>17.074000000000002</v>
      </c>
      <c r="I2918" s="9" t="s">
        <v>50</v>
      </c>
      <c r="J2918" s="9" t="s">
        <v>51</v>
      </c>
      <c r="K2918" s="9" t="s">
        <v>713</v>
      </c>
      <c r="L2918" s="9" t="str">
        <f>CONCATENATE(J2918,".",K2918)</f>
        <v>Quercus.costaricensis</v>
      </c>
      <c r="M2918" s="9" t="s">
        <v>51</v>
      </c>
      <c r="N2918" s="11">
        <v>42086</v>
      </c>
      <c r="O2918" s="64">
        <v>0</v>
      </c>
      <c r="P2918">
        <v>84</v>
      </c>
      <c r="Q2918">
        <v>1</v>
      </c>
      <c r="R2918" s="2">
        <v>119.99410848806741</v>
      </c>
      <c r="T2918">
        <f>(3.14*((P2918/2)^2))/1000000</f>
        <v>5.5389599999999999E-3</v>
      </c>
    </row>
    <row r="2919" spans="1:31" ht="15" customHeight="1">
      <c r="A2919">
        <v>2918</v>
      </c>
      <c r="B2919" s="9" t="s">
        <v>194</v>
      </c>
      <c r="C2919" s="9" t="s">
        <v>268</v>
      </c>
      <c r="D2919" s="8">
        <v>21</v>
      </c>
      <c r="E2919" s="9" t="s">
        <v>647</v>
      </c>
      <c r="F2919" s="17">
        <v>54402</v>
      </c>
      <c r="G2919" s="17">
        <v>49.128</v>
      </c>
      <c r="H2919" s="17">
        <v>1.744</v>
      </c>
      <c r="I2919" s="9" t="s">
        <v>56</v>
      </c>
      <c r="J2919" s="9" t="s">
        <v>57</v>
      </c>
      <c r="K2919" s="9" t="s">
        <v>772</v>
      </c>
      <c r="L2919" s="9" t="str">
        <f>CONCATENATE(J2919,".",K2919)</f>
        <v>Symplocos.serrulata</v>
      </c>
      <c r="M2919" s="9" t="s">
        <v>769</v>
      </c>
      <c r="N2919" s="11">
        <v>42086</v>
      </c>
      <c r="O2919" s="64">
        <v>18.32179838534757</v>
      </c>
      <c r="P2919">
        <v>571</v>
      </c>
      <c r="Q2919">
        <v>4</v>
      </c>
      <c r="R2919" s="2">
        <v>139.14896562312504</v>
      </c>
      <c r="T2919">
        <f>(3.14*((P2919/2)^2))/1000000</f>
        <v>0.25594218499999999</v>
      </c>
    </row>
    <row r="2920" spans="1:31" ht="15" customHeight="1">
      <c r="A2920">
        <v>2919</v>
      </c>
      <c r="B2920" s="9" t="s">
        <v>194</v>
      </c>
      <c r="C2920" s="9" t="s">
        <v>268</v>
      </c>
      <c r="D2920" s="8">
        <v>31</v>
      </c>
      <c r="E2920" s="9" t="s">
        <v>648</v>
      </c>
      <c r="F2920" s="17">
        <v>54403</v>
      </c>
      <c r="G2920" s="17">
        <v>52.194000000000003</v>
      </c>
      <c r="H2920" s="17">
        <v>0.81499999999999995</v>
      </c>
      <c r="I2920" s="9" t="s">
        <v>61</v>
      </c>
      <c r="J2920" s="9" t="s">
        <v>219</v>
      </c>
      <c r="K2920" s="9" t="s">
        <v>761</v>
      </c>
      <c r="L2920" s="9" t="str">
        <f>CONCATENATE(J2920,".",K2920)</f>
        <v>Zanthoxyllum.melanostictum</v>
      </c>
      <c r="M2920" s="9" t="s">
        <v>220</v>
      </c>
      <c r="N2920" s="11">
        <v>42086</v>
      </c>
      <c r="O2920" s="64">
        <v>0</v>
      </c>
      <c r="P2920">
        <v>359</v>
      </c>
      <c r="Q2920">
        <v>3</v>
      </c>
      <c r="R2920" s="2">
        <v>142.04180410272471</v>
      </c>
      <c r="T2920">
        <f>(3.14*((P2920/2)^2))/1000000</f>
        <v>0.10117158500000001</v>
      </c>
      <c r="AE2920" t="s">
        <v>269</v>
      </c>
    </row>
    <row r="2921" spans="1:31" ht="15" customHeight="1">
      <c r="A2921">
        <v>2920</v>
      </c>
      <c r="B2921" s="9" t="s">
        <v>194</v>
      </c>
      <c r="C2921" s="9" t="s">
        <v>268</v>
      </c>
      <c r="D2921" s="8">
        <v>31</v>
      </c>
      <c r="E2921" s="9" t="s">
        <v>648</v>
      </c>
      <c r="F2921" s="17">
        <v>54404</v>
      </c>
      <c r="G2921" s="17">
        <v>55.167000000000002</v>
      </c>
      <c r="H2921" s="17">
        <v>1.4419999999999999</v>
      </c>
      <c r="I2921" s="9" t="s">
        <v>56</v>
      </c>
      <c r="J2921" s="9" t="s">
        <v>57</v>
      </c>
      <c r="K2921" s="9" t="s">
        <v>772</v>
      </c>
      <c r="L2921" s="9" t="str">
        <f>CONCATENATE(J2921,".",K2921)</f>
        <v>Symplocos.serrulata</v>
      </c>
      <c r="M2921" s="9" t="s">
        <v>769</v>
      </c>
      <c r="N2921" s="11">
        <v>42086</v>
      </c>
      <c r="O2921" s="64">
        <v>0</v>
      </c>
      <c r="P2921">
        <v>275</v>
      </c>
      <c r="Q2921">
        <v>2</v>
      </c>
      <c r="R2921" s="2">
        <v>144.18119976785675</v>
      </c>
      <c r="T2921">
        <f>(3.14*((P2921/2)^2))/1000000</f>
        <v>5.9365624999999998E-2</v>
      </c>
    </row>
    <row r="2922" spans="1:31" ht="15" customHeight="1">
      <c r="A2922">
        <v>2921</v>
      </c>
      <c r="B2922" s="9" t="s">
        <v>194</v>
      </c>
      <c r="C2922" s="9" t="s">
        <v>268</v>
      </c>
      <c r="D2922" s="8">
        <v>31</v>
      </c>
      <c r="E2922" s="9" t="s">
        <v>648</v>
      </c>
      <c r="F2922" s="17">
        <v>54405</v>
      </c>
      <c r="G2922" s="17">
        <v>52.750999999999998</v>
      </c>
      <c r="H2922" s="17">
        <v>2.1160000000000001</v>
      </c>
      <c r="I2922" s="9" t="s">
        <v>50</v>
      </c>
      <c r="J2922" s="9" t="s">
        <v>51</v>
      </c>
      <c r="K2922" s="9" t="s">
        <v>713</v>
      </c>
      <c r="L2922" s="9" t="str">
        <f>CONCATENATE(J2922,".",K2922)</f>
        <v>Quercus.costaricensis</v>
      </c>
      <c r="M2922" s="9" t="s">
        <v>51</v>
      </c>
      <c r="N2922" s="11">
        <v>42086</v>
      </c>
      <c r="O2922" s="64">
        <v>0</v>
      </c>
      <c r="P2922">
        <v>136</v>
      </c>
      <c r="Q2922">
        <v>2</v>
      </c>
      <c r="R2922" s="2">
        <v>134.70919045183456</v>
      </c>
      <c r="T2922">
        <f>(3.14*((P2922/2)^2))/1000000</f>
        <v>1.451936E-2</v>
      </c>
    </row>
    <row r="2923" spans="1:31" ht="15" customHeight="1">
      <c r="A2923">
        <v>2922</v>
      </c>
      <c r="B2923" s="9" t="s">
        <v>194</v>
      </c>
      <c r="C2923" s="9" t="s">
        <v>268</v>
      </c>
      <c r="D2923" s="8">
        <v>31</v>
      </c>
      <c r="E2923" s="9" t="s">
        <v>648</v>
      </c>
      <c r="F2923" s="17">
        <v>54406</v>
      </c>
      <c r="G2923" s="17">
        <v>54.655999999999999</v>
      </c>
      <c r="H2923" s="17">
        <v>4.4619999999999997</v>
      </c>
      <c r="I2923" s="9" t="s">
        <v>37</v>
      </c>
      <c r="J2923" s="9" t="s">
        <v>38</v>
      </c>
      <c r="L2923" s="9" t="str">
        <f>CONCATENATE(J2923,".",K2923)</f>
        <v>Meliosma.</v>
      </c>
      <c r="M2923" s="9" t="s">
        <v>212</v>
      </c>
      <c r="N2923" s="11">
        <v>42086</v>
      </c>
      <c r="O2923" s="64">
        <v>0</v>
      </c>
      <c r="P2923">
        <v>100</v>
      </c>
      <c r="Q2923">
        <v>2</v>
      </c>
      <c r="R2923" s="2">
        <v>183.58910664574609</v>
      </c>
      <c r="T2923">
        <f>(3.14*((P2923/2)^2))/1000000</f>
        <v>7.8499999999999993E-3</v>
      </c>
    </row>
    <row r="2924" spans="1:31" ht="15" customHeight="1">
      <c r="A2924">
        <v>2923</v>
      </c>
      <c r="B2924" s="9" t="s">
        <v>194</v>
      </c>
      <c r="C2924" s="9" t="s">
        <v>268</v>
      </c>
      <c r="D2924" s="8">
        <v>44</v>
      </c>
      <c r="E2924" s="9" t="s">
        <v>647</v>
      </c>
      <c r="F2924" s="16">
        <v>54407</v>
      </c>
      <c r="G2924" s="17">
        <v>60.021000000000001</v>
      </c>
      <c r="H2924" s="17">
        <v>18.305</v>
      </c>
      <c r="I2924" s="9" t="s">
        <v>50</v>
      </c>
      <c r="J2924" s="9" t="s">
        <v>51</v>
      </c>
      <c r="K2924" s="9" t="s">
        <v>713</v>
      </c>
      <c r="L2924" s="9" t="str">
        <f>CONCATENATE(J2924,".",K2924)</f>
        <v>Quercus.costaricensis</v>
      </c>
      <c r="M2924" s="9" t="s">
        <v>51</v>
      </c>
      <c r="N2924" s="11">
        <v>42086</v>
      </c>
      <c r="O2924" s="64">
        <v>29.505470437760184</v>
      </c>
      <c r="P2924">
        <v>603</v>
      </c>
      <c r="Q2924">
        <v>4</v>
      </c>
      <c r="R2924" s="2">
        <v>187.06355426393731</v>
      </c>
      <c r="T2924">
        <f>(3.14*((P2924/2)^2))/1000000</f>
        <v>0.28543306499999999</v>
      </c>
    </row>
    <row r="2925" spans="1:31" ht="15" customHeight="1">
      <c r="A2925">
        <v>2924</v>
      </c>
      <c r="B2925" s="9" t="s">
        <v>194</v>
      </c>
      <c r="C2925" s="9" t="s">
        <v>268</v>
      </c>
      <c r="D2925" s="8">
        <v>43</v>
      </c>
      <c r="E2925" s="9" t="s">
        <v>648</v>
      </c>
      <c r="F2925" s="17">
        <v>54408</v>
      </c>
      <c r="G2925" s="17">
        <v>57.792000000000002</v>
      </c>
      <c r="H2925" s="17">
        <v>14.031000000000001</v>
      </c>
      <c r="I2925" s="9" t="s">
        <v>50</v>
      </c>
      <c r="J2925" s="9" t="s">
        <v>51</v>
      </c>
      <c r="K2925" s="9" t="s">
        <v>713</v>
      </c>
      <c r="L2925" s="9" t="str">
        <f>CONCATENATE(J2925,".",K2925)</f>
        <v>Quercus.costaricensis</v>
      </c>
      <c r="M2925" s="9" t="s">
        <v>51</v>
      </c>
      <c r="N2925" s="11">
        <v>42086</v>
      </c>
      <c r="O2925" s="64">
        <v>0</v>
      </c>
      <c r="P2925">
        <v>749</v>
      </c>
      <c r="Q2925">
        <v>4</v>
      </c>
      <c r="R2925" s="2">
        <v>127.25802127833289</v>
      </c>
      <c r="T2925">
        <f>(3.14*((P2925/2)^2))/1000000</f>
        <v>0.44038578500000003</v>
      </c>
    </row>
    <row r="2926" spans="1:31" ht="15" customHeight="1">
      <c r="A2926">
        <v>2925</v>
      </c>
      <c r="B2926" s="9" t="s">
        <v>194</v>
      </c>
      <c r="C2926" s="9" t="s">
        <v>268</v>
      </c>
      <c r="D2926" s="8">
        <v>43</v>
      </c>
      <c r="E2926" s="9" t="s">
        <v>648</v>
      </c>
      <c r="F2926" s="17">
        <v>54409</v>
      </c>
      <c r="G2926" s="17">
        <v>57.442999999999998</v>
      </c>
      <c r="H2926" s="17">
        <v>11.314</v>
      </c>
      <c r="I2926" s="9" t="s">
        <v>54</v>
      </c>
      <c r="J2926" s="9" t="s">
        <v>55</v>
      </c>
      <c r="K2926" s="9" t="s">
        <v>503</v>
      </c>
      <c r="L2926" s="9" t="str">
        <f>CONCATENATE(J2926,".",K2926)</f>
        <v>Schefflera.sp1</v>
      </c>
      <c r="M2926" s="9" t="s">
        <v>200</v>
      </c>
      <c r="N2926" s="11">
        <v>42086</v>
      </c>
      <c r="O2926" s="64">
        <v>0</v>
      </c>
      <c r="P2926">
        <v>75</v>
      </c>
      <c r="Q2926">
        <v>1</v>
      </c>
      <c r="R2926" s="2">
        <v>120.09724248781518</v>
      </c>
      <c r="T2926">
        <f>(3.14*((P2926/2)^2))/1000000</f>
        <v>4.4156250000000003E-3</v>
      </c>
    </row>
    <row r="2927" spans="1:31" ht="15" customHeight="1">
      <c r="A2927">
        <v>2926</v>
      </c>
      <c r="B2927" s="9" t="s">
        <v>194</v>
      </c>
      <c r="C2927" s="9" t="s">
        <v>268</v>
      </c>
      <c r="D2927" s="8">
        <v>43</v>
      </c>
      <c r="E2927" s="9" t="s">
        <v>648</v>
      </c>
      <c r="F2927" s="17">
        <v>54410</v>
      </c>
      <c r="G2927" s="17">
        <v>59.789000000000001</v>
      </c>
      <c r="H2927" s="17">
        <v>10.222</v>
      </c>
      <c r="I2927" s="9" t="s">
        <v>54</v>
      </c>
      <c r="J2927" s="9" t="s">
        <v>55</v>
      </c>
      <c r="K2927" s="9" t="s">
        <v>503</v>
      </c>
      <c r="L2927" s="9" t="str">
        <f>CONCATENATE(J2927,".",K2927)</f>
        <v>Schefflera.sp1</v>
      </c>
      <c r="M2927" s="9" t="s">
        <v>200</v>
      </c>
      <c r="N2927" s="11">
        <v>42086</v>
      </c>
      <c r="O2927" s="64">
        <v>0</v>
      </c>
      <c r="P2927">
        <v>78</v>
      </c>
      <c r="Q2927">
        <v>1</v>
      </c>
      <c r="R2927" s="2">
        <v>147.88636206430675</v>
      </c>
      <c r="T2927">
        <f>(3.14*((P2927/2)^2))/1000000</f>
        <v>4.7759400000000002E-3</v>
      </c>
    </row>
    <row r="2928" spans="1:31" ht="15" customHeight="1">
      <c r="A2928">
        <v>2927</v>
      </c>
      <c r="B2928" s="9" t="s">
        <v>194</v>
      </c>
      <c r="C2928" s="9" t="s">
        <v>270</v>
      </c>
      <c r="D2928" s="8">
        <v>12</v>
      </c>
      <c r="E2928" s="9" t="s">
        <v>648</v>
      </c>
      <c r="F2928" s="25">
        <v>54411</v>
      </c>
      <c r="G2928" s="17">
        <v>42.472000000000001</v>
      </c>
      <c r="H2928" s="17">
        <v>29.369999999999997</v>
      </c>
      <c r="I2928" s="9" t="s">
        <v>61</v>
      </c>
      <c r="J2928" s="9" t="s">
        <v>219</v>
      </c>
      <c r="K2928" s="9" t="s">
        <v>761</v>
      </c>
      <c r="L2928" s="9" t="str">
        <f>CONCATENATE(J2928,".",K2928)</f>
        <v>Zanthoxyllum.melanostictum</v>
      </c>
      <c r="M2928" s="9" t="s">
        <v>220</v>
      </c>
      <c r="N2928" s="11">
        <v>42086</v>
      </c>
      <c r="O2928" s="64">
        <v>0</v>
      </c>
      <c r="P2928">
        <v>78</v>
      </c>
      <c r="Q2928">
        <v>1</v>
      </c>
      <c r="R2928" s="2">
        <v>192.39058709301315</v>
      </c>
      <c r="T2928">
        <f>(3.14*((P2928/2)^2))/1000000</f>
        <v>4.7759400000000002E-3</v>
      </c>
      <c r="AE2928" t="s">
        <v>251</v>
      </c>
    </row>
    <row r="2929" spans="1:31" ht="15" customHeight="1">
      <c r="A2929">
        <v>2928</v>
      </c>
      <c r="B2929" s="9" t="s">
        <v>194</v>
      </c>
      <c r="C2929" s="9" t="s">
        <v>270</v>
      </c>
      <c r="D2929" s="8">
        <v>13</v>
      </c>
      <c r="E2929" s="9" t="s">
        <v>647</v>
      </c>
      <c r="F2929" s="19">
        <v>54412</v>
      </c>
      <c r="G2929" s="17">
        <v>45.139000000000003</v>
      </c>
      <c r="H2929" s="17">
        <v>32.314999999999998</v>
      </c>
      <c r="I2929" s="9" t="s">
        <v>50</v>
      </c>
      <c r="J2929" s="9" t="s">
        <v>51</v>
      </c>
      <c r="K2929" s="9" t="s">
        <v>713</v>
      </c>
      <c r="L2929" s="9" t="str">
        <f>CONCATENATE(J2929,".",K2929)</f>
        <v>Quercus.costaricensis</v>
      </c>
      <c r="M2929" s="9" t="s">
        <v>51</v>
      </c>
      <c r="N2929" s="11">
        <v>42086</v>
      </c>
      <c r="O2929" s="64">
        <v>32.193897799062469</v>
      </c>
      <c r="P2929">
        <v>1183</v>
      </c>
      <c r="Q2929">
        <v>4</v>
      </c>
      <c r="R2929" s="2">
        <v>136.98478346820042</v>
      </c>
      <c r="S2929">
        <v>460</v>
      </c>
      <c r="T2929">
        <f>(3.14*((P2929/2)^2))/1000000</f>
        <v>1.098598865</v>
      </c>
      <c r="U2929" t="s">
        <v>48</v>
      </c>
      <c r="AE2929" t="s">
        <v>271</v>
      </c>
    </row>
    <row r="2930" spans="1:31" ht="15" customHeight="1">
      <c r="A2930">
        <v>2929</v>
      </c>
      <c r="B2930" s="9" t="s">
        <v>194</v>
      </c>
      <c r="C2930" s="9" t="s">
        <v>270</v>
      </c>
      <c r="D2930" s="8">
        <v>14</v>
      </c>
      <c r="E2930" s="9" t="s">
        <v>647</v>
      </c>
      <c r="F2930" s="17">
        <v>54413</v>
      </c>
      <c r="G2930" s="17">
        <v>44.082999999999998</v>
      </c>
      <c r="H2930" s="17">
        <v>37.091999999999999</v>
      </c>
      <c r="I2930" s="9" t="s">
        <v>37</v>
      </c>
      <c r="J2930" s="9" t="s">
        <v>38</v>
      </c>
      <c r="L2930" s="9" t="str">
        <f>CONCATENATE(J2930,".",K2930)</f>
        <v>Meliosma.</v>
      </c>
      <c r="M2930" s="9" t="s">
        <v>212</v>
      </c>
      <c r="N2930" s="11">
        <v>42086</v>
      </c>
      <c r="O2930" s="64">
        <v>11.372359302473495</v>
      </c>
      <c r="P2930">
        <v>125</v>
      </c>
      <c r="Q2930">
        <v>2</v>
      </c>
      <c r="R2930" s="2">
        <v>128.15393264395897</v>
      </c>
      <c r="T2930">
        <f>(3.14*((P2930/2)^2))/1000000</f>
        <v>1.2265625E-2</v>
      </c>
    </row>
    <row r="2931" spans="1:31" ht="15" customHeight="1">
      <c r="A2931">
        <v>2930</v>
      </c>
      <c r="B2931" s="9" t="s">
        <v>194</v>
      </c>
      <c r="C2931" s="9" t="s">
        <v>270</v>
      </c>
      <c r="D2931" s="8">
        <v>24</v>
      </c>
      <c r="E2931" s="9" t="s">
        <v>647</v>
      </c>
      <c r="F2931" s="16">
        <v>54414</v>
      </c>
      <c r="G2931" s="17">
        <v>45.75</v>
      </c>
      <c r="H2931" s="17">
        <v>37.147999999999996</v>
      </c>
      <c r="I2931" s="9" t="s">
        <v>50</v>
      </c>
      <c r="J2931" s="9" t="s">
        <v>51</v>
      </c>
      <c r="K2931" s="9" t="s">
        <v>713</v>
      </c>
      <c r="L2931" s="9" t="str">
        <f>CONCATENATE(J2931,".",K2931)</f>
        <v>Quercus.costaricensis</v>
      </c>
      <c r="M2931" s="9" t="s">
        <v>51</v>
      </c>
      <c r="N2931" s="11">
        <v>42086</v>
      </c>
      <c r="O2931" s="64">
        <v>30.595576499424919</v>
      </c>
      <c r="P2931">
        <v>463</v>
      </c>
      <c r="Q2931">
        <v>3</v>
      </c>
      <c r="R2931" s="2">
        <v>188.84599991501449</v>
      </c>
      <c r="T2931">
        <f>(3.14*((P2931/2)^2))/1000000</f>
        <v>0.16827966499999999</v>
      </c>
    </row>
    <row r="2932" spans="1:31" ht="15" customHeight="1">
      <c r="A2932">
        <v>2931</v>
      </c>
      <c r="B2932" s="9" t="s">
        <v>194</v>
      </c>
      <c r="C2932" s="9" t="s">
        <v>270</v>
      </c>
      <c r="D2932" s="8">
        <v>24</v>
      </c>
      <c r="E2932" s="9" t="s">
        <v>648</v>
      </c>
      <c r="F2932" s="17">
        <v>54415</v>
      </c>
      <c r="G2932" s="17">
        <v>46.694000000000003</v>
      </c>
      <c r="H2932" s="17">
        <v>38.231000000000002</v>
      </c>
      <c r="I2932" s="9" t="s">
        <v>50</v>
      </c>
      <c r="J2932" s="9" t="s">
        <v>51</v>
      </c>
      <c r="K2932" s="9" t="s">
        <v>713</v>
      </c>
      <c r="L2932" s="9" t="str">
        <f>CONCATENATE(J2932,".",K2932)</f>
        <v>Quercus.costaricensis</v>
      </c>
      <c r="M2932" s="9" t="s">
        <v>51</v>
      </c>
      <c r="N2932" s="11">
        <v>42086</v>
      </c>
      <c r="O2932" s="64">
        <v>0</v>
      </c>
      <c r="P2932">
        <v>53</v>
      </c>
      <c r="Q2932">
        <v>1</v>
      </c>
      <c r="R2932" s="2">
        <v>179.02015904254949</v>
      </c>
      <c r="T2932">
        <f>(3.14*((P2932/2)^2))/1000000</f>
        <v>2.205065E-3</v>
      </c>
    </row>
    <row r="2933" spans="1:31" ht="15" customHeight="1">
      <c r="A2933">
        <v>2932</v>
      </c>
      <c r="B2933" s="9" t="s">
        <v>194</v>
      </c>
      <c r="C2933" s="9" t="s">
        <v>270</v>
      </c>
      <c r="D2933" s="8">
        <v>24</v>
      </c>
      <c r="E2933" s="9" t="s">
        <v>648</v>
      </c>
      <c r="F2933" s="17">
        <v>54416</v>
      </c>
      <c r="G2933" s="17">
        <v>47.360999999999997</v>
      </c>
      <c r="H2933" s="17">
        <v>39.564999999999998</v>
      </c>
      <c r="I2933" s="9" t="s">
        <v>50</v>
      </c>
      <c r="J2933" s="9" t="s">
        <v>51</v>
      </c>
      <c r="K2933" s="9" t="s">
        <v>713</v>
      </c>
      <c r="L2933" s="9" t="str">
        <f>CONCATENATE(J2933,".",K2933)</f>
        <v>Quercus.costaricensis</v>
      </c>
      <c r="M2933" s="9" t="s">
        <v>51</v>
      </c>
      <c r="N2933" s="11">
        <v>42086</v>
      </c>
      <c r="O2933" s="64">
        <v>0</v>
      </c>
      <c r="P2933">
        <v>300</v>
      </c>
      <c r="Q2933">
        <v>3</v>
      </c>
      <c r="R2933" s="2">
        <v>102.63221864197376</v>
      </c>
      <c r="T2933">
        <f>(3.14*((P2933/2)^2))/1000000</f>
        <v>7.0650000000000004E-2</v>
      </c>
    </row>
    <row r="2934" spans="1:31" ht="15" customHeight="1">
      <c r="A2934">
        <v>2933</v>
      </c>
      <c r="B2934" s="9" t="s">
        <v>194</v>
      </c>
      <c r="C2934" s="9" t="s">
        <v>270</v>
      </c>
      <c r="D2934" s="8">
        <v>23</v>
      </c>
      <c r="E2934" s="9" t="s">
        <v>648</v>
      </c>
      <c r="F2934" s="17">
        <v>54417</v>
      </c>
      <c r="G2934" s="17">
        <v>48.332999999999998</v>
      </c>
      <c r="H2934" s="17">
        <v>34.453000000000003</v>
      </c>
      <c r="I2934" s="9" t="s">
        <v>61</v>
      </c>
      <c r="J2934" s="9" t="s">
        <v>219</v>
      </c>
      <c r="K2934" s="9" t="s">
        <v>761</v>
      </c>
      <c r="L2934" s="9" t="str">
        <f>CONCATENATE(J2934,".",K2934)</f>
        <v>Zanthoxyllum.melanostictum</v>
      </c>
      <c r="M2934" s="9" t="s">
        <v>220</v>
      </c>
      <c r="N2934" s="11">
        <v>42086</v>
      </c>
      <c r="O2934" s="64">
        <v>0</v>
      </c>
      <c r="P2934">
        <v>81</v>
      </c>
      <c r="Q2934">
        <v>1</v>
      </c>
      <c r="R2934" s="2">
        <v>125.34536537718606</v>
      </c>
      <c r="T2934">
        <f>(3.14*((P2934/2)^2))/1000000</f>
        <v>5.1503850000000004E-3</v>
      </c>
      <c r="U2934" t="s">
        <v>30</v>
      </c>
      <c r="W2934">
        <v>66</v>
      </c>
    </row>
    <row r="2935" spans="1:31" ht="15" customHeight="1">
      <c r="A2935">
        <v>2934</v>
      </c>
      <c r="B2935" s="9" t="s">
        <v>194</v>
      </c>
      <c r="C2935" s="9" t="s">
        <v>270</v>
      </c>
      <c r="D2935" s="8">
        <v>21</v>
      </c>
      <c r="E2935" s="9" t="s">
        <v>648</v>
      </c>
      <c r="F2935" s="17">
        <v>54418</v>
      </c>
      <c r="G2935" s="17">
        <v>45.694000000000003</v>
      </c>
      <c r="H2935" s="17">
        <v>21.62</v>
      </c>
      <c r="I2935" s="9" t="s">
        <v>50</v>
      </c>
      <c r="J2935" s="9" t="s">
        <v>51</v>
      </c>
      <c r="K2935" s="9" t="s">
        <v>713</v>
      </c>
      <c r="L2935" s="9" t="str">
        <f>CONCATENATE(J2935,".",K2935)</f>
        <v>Quercus.costaricensis</v>
      </c>
      <c r="M2935" s="9" t="s">
        <v>51</v>
      </c>
      <c r="N2935" s="11">
        <v>42086</v>
      </c>
      <c r="O2935" s="64">
        <v>0</v>
      </c>
      <c r="P2935">
        <v>176</v>
      </c>
      <c r="Q2935">
        <v>2</v>
      </c>
      <c r="R2935" s="2">
        <v>152.50940636753828</v>
      </c>
      <c r="T2935">
        <f>(3.14*((P2935/2)^2))/1000000</f>
        <v>2.431616E-2</v>
      </c>
    </row>
    <row r="2936" spans="1:31" ht="15" customHeight="1">
      <c r="A2936">
        <v>2935</v>
      </c>
      <c r="B2936" s="9" t="s">
        <v>194</v>
      </c>
      <c r="C2936" s="9" t="s">
        <v>270</v>
      </c>
      <c r="D2936" s="8">
        <v>31</v>
      </c>
      <c r="E2936" s="9" t="s">
        <v>648</v>
      </c>
      <c r="F2936" s="17">
        <v>54419</v>
      </c>
      <c r="G2936" s="17">
        <v>52.415999999999997</v>
      </c>
      <c r="H2936" s="17">
        <v>21.481000000000002</v>
      </c>
      <c r="I2936" s="9" t="s">
        <v>50</v>
      </c>
      <c r="J2936" s="9" t="s">
        <v>51</v>
      </c>
      <c r="K2936" s="9" t="s">
        <v>713</v>
      </c>
      <c r="L2936" s="9" t="str">
        <f>CONCATENATE(J2936,".",K2936)</f>
        <v>Quercus.costaricensis</v>
      </c>
      <c r="M2936" s="9" t="s">
        <v>51</v>
      </c>
      <c r="N2936" s="11">
        <v>42086</v>
      </c>
      <c r="O2936" s="64">
        <v>0</v>
      </c>
      <c r="P2936">
        <v>461</v>
      </c>
      <c r="Q2936">
        <v>3</v>
      </c>
      <c r="R2936" s="2">
        <v>104.33024228516857</v>
      </c>
      <c r="T2936">
        <f>(3.14*((P2936/2)^2))/1000000</f>
        <v>0.16682898500000001</v>
      </c>
    </row>
    <row r="2937" spans="1:31" ht="15" customHeight="1">
      <c r="A2937">
        <v>2936</v>
      </c>
      <c r="B2937" s="9" t="s">
        <v>194</v>
      </c>
      <c r="C2937" s="9" t="s">
        <v>270</v>
      </c>
      <c r="D2937" s="8">
        <v>33</v>
      </c>
      <c r="E2937" s="9" t="s">
        <v>648</v>
      </c>
      <c r="F2937" s="17">
        <v>54420</v>
      </c>
      <c r="G2937" s="17">
        <v>52.665999999999997</v>
      </c>
      <c r="H2937" s="17">
        <v>30.704000000000001</v>
      </c>
      <c r="I2937" s="9" t="s">
        <v>50</v>
      </c>
      <c r="J2937" s="9" t="s">
        <v>51</v>
      </c>
      <c r="K2937" s="9" t="s">
        <v>713</v>
      </c>
      <c r="L2937" s="9" t="str">
        <f>CONCATENATE(J2937,".",K2937)</f>
        <v>Quercus.costaricensis</v>
      </c>
      <c r="M2937" s="9" t="s">
        <v>51</v>
      </c>
      <c r="N2937" s="11">
        <v>42086</v>
      </c>
      <c r="O2937" s="64">
        <v>0</v>
      </c>
      <c r="P2937">
        <v>119</v>
      </c>
      <c r="Q2937">
        <v>2</v>
      </c>
      <c r="R2937" s="2">
        <v>163.44683123220972</v>
      </c>
      <c r="T2937">
        <f>(3.14*((P2937/2)^2))/1000000</f>
        <v>1.1116384999999999E-2</v>
      </c>
    </row>
    <row r="2938" spans="1:31" ht="15" customHeight="1">
      <c r="A2938">
        <v>2937</v>
      </c>
      <c r="B2938" s="9" t="s">
        <v>194</v>
      </c>
      <c r="C2938" s="9" t="s">
        <v>270</v>
      </c>
      <c r="D2938" s="8">
        <v>33</v>
      </c>
      <c r="E2938" s="9" t="s">
        <v>648</v>
      </c>
      <c r="F2938" s="17">
        <v>54421</v>
      </c>
      <c r="G2938" s="17">
        <v>51.138999999999996</v>
      </c>
      <c r="H2938" s="17">
        <v>31.009</v>
      </c>
      <c r="I2938" s="9" t="s">
        <v>50</v>
      </c>
      <c r="J2938" s="9" t="s">
        <v>51</v>
      </c>
      <c r="K2938" s="9" t="s">
        <v>713</v>
      </c>
      <c r="L2938" s="9" t="str">
        <f>CONCATENATE(J2938,".",K2938)</f>
        <v>Quercus.costaricensis</v>
      </c>
      <c r="M2938" s="9" t="s">
        <v>51</v>
      </c>
      <c r="N2938" s="11">
        <v>42086</v>
      </c>
      <c r="O2938" s="64">
        <v>0</v>
      </c>
      <c r="P2938">
        <v>98</v>
      </c>
      <c r="Q2938">
        <v>1</v>
      </c>
      <c r="R2938" s="2">
        <v>158.14920943836415</v>
      </c>
      <c r="T2938">
        <f>(3.14*((P2938/2)^2))/1000000</f>
        <v>7.5391400000000006E-3</v>
      </c>
    </row>
    <row r="2939" spans="1:31" ht="15" customHeight="1">
      <c r="A2939">
        <v>2938</v>
      </c>
      <c r="B2939" s="9" t="s">
        <v>194</v>
      </c>
      <c r="C2939" s="9" t="s">
        <v>270</v>
      </c>
      <c r="D2939" s="8">
        <v>33</v>
      </c>
      <c r="E2939" s="9" t="s">
        <v>648</v>
      </c>
      <c r="F2939" s="17">
        <v>54422</v>
      </c>
      <c r="G2939" s="17">
        <v>51.430999999999997</v>
      </c>
      <c r="H2939" s="17">
        <v>32.228000000000002</v>
      </c>
      <c r="I2939" s="9" t="s">
        <v>50</v>
      </c>
      <c r="J2939" s="9" t="s">
        <v>51</v>
      </c>
      <c r="K2939" s="9" t="s">
        <v>713</v>
      </c>
      <c r="L2939" s="9" t="str">
        <f>CONCATENATE(J2939,".",K2939)</f>
        <v>Quercus.costaricensis</v>
      </c>
      <c r="M2939" s="9" t="s">
        <v>51</v>
      </c>
      <c r="N2939" s="11">
        <v>42086</v>
      </c>
      <c r="O2939" s="64">
        <v>0</v>
      </c>
      <c r="P2939">
        <v>112</v>
      </c>
      <c r="Q2939">
        <v>2</v>
      </c>
      <c r="R2939" s="2">
        <v>145.99599005089934</v>
      </c>
      <c r="T2939">
        <f>(3.14*((P2939/2)^2))/1000000</f>
        <v>9.8470400000000013E-3</v>
      </c>
    </row>
    <row r="2940" spans="1:31" ht="15" customHeight="1">
      <c r="A2940">
        <v>2939</v>
      </c>
      <c r="B2940" s="9" t="s">
        <v>194</v>
      </c>
      <c r="C2940" s="9" t="s">
        <v>270</v>
      </c>
      <c r="D2940" s="8">
        <v>33</v>
      </c>
      <c r="E2940" s="9" t="s">
        <v>648</v>
      </c>
      <c r="F2940" s="17">
        <v>54423</v>
      </c>
      <c r="G2940" s="17">
        <v>50.588000000000001</v>
      </c>
      <c r="H2940" s="17">
        <v>30.377000000000002</v>
      </c>
      <c r="I2940" s="9" t="s">
        <v>61</v>
      </c>
      <c r="J2940" s="9" t="s">
        <v>219</v>
      </c>
      <c r="K2940" s="9" t="s">
        <v>761</v>
      </c>
      <c r="L2940" s="9" t="str">
        <f>CONCATENATE(J2940,".",K2940)</f>
        <v>Zanthoxyllum.melanostictum</v>
      </c>
      <c r="M2940" s="9" t="s">
        <v>220</v>
      </c>
      <c r="N2940" s="11">
        <v>42086</v>
      </c>
      <c r="O2940" s="64">
        <v>0</v>
      </c>
      <c r="P2940">
        <v>149</v>
      </c>
      <c r="Q2940">
        <v>2</v>
      </c>
      <c r="R2940" s="2">
        <v>148.50291591560165</v>
      </c>
      <c r="T2940">
        <f>(3.14*((P2940/2)^2))/1000000</f>
        <v>1.7427785000000001E-2</v>
      </c>
    </row>
    <row r="2941" spans="1:31" ht="15" customHeight="1">
      <c r="A2941">
        <v>2940</v>
      </c>
      <c r="B2941" s="9" t="s">
        <v>194</v>
      </c>
      <c r="C2941" s="9" t="s">
        <v>270</v>
      </c>
      <c r="D2941" s="8">
        <v>33</v>
      </c>
      <c r="E2941" s="9" t="s">
        <v>648</v>
      </c>
      <c r="F2941" s="17">
        <v>54424</v>
      </c>
      <c r="G2941" s="17">
        <v>53.210999999999999</v>
      </c>
      <c r="H2941" s="17">
        <v>33.210999999999999</v>
      </c>
      <c r="I2941" s="9" t="s">
        <v>50</v>
      </c>
      <c r="J2941" s="9" t="s">
        <v>51</v>
      </c>
      <c r="K2941" s="9" t="s">
        <v>713</v>
      </c>
      <c r="L2941" s="9" t="str">
        <f>CONCATENATE(J2941,".",K2941)</f>
        <v>Quercus.costaricensis</v>
      </c>
      <c r="M2941" s="9" t="s">
        <v>51</v>
      </c>
      <c r="N2941" s="11">
        <v>42086</v>
      </c>
      <c r="O2941" s="64">
        <v>0</v>
      </c>
      <c r="P2941">
        <v>105</v>
      </c>
      <c r="Q2941">
        <v>2</v>
      </c>
      <c r="R2941" s="2">
        <v>134.42778514476348</v>
      </c>
      <c r="T2941">
        <f>(3.14*((P2941/2)^2))/1000000</f>
        <v>8.6546250000000009E-3</v>
      </c>
    </row>
    <row r="2942" spans="1:31" ht="15" customHeight="1">
      <c r="A2942">
        <v>2941</v>
      </c>
      <c r="B2942" s="9" t="s">
        <v>194</v>
      </c>
      <c r="C2942" s="9" t="s">
        <v>270</v>
      </c>
      <c r="D2942" s="8">
        <v>34</v>
      </c>
      <c r="E2942" s="9" t="s">
        <v>648</v>
      </c>
      <c r="F2942" s="17">
        <v>54425</v>
      </c>
      <c r="G2942" s="17">
        <v>51.875999999999998</v>
      </c>
      <c r="H2942" s="17">
        <v>39.185000000000002</v>
      </c>
      <c r="I2942" s="9" t="s">
        <v>50</v>
      </c>
      <c r="J2942" s="9" t="s">
        <v>51</v>
      </c>
      <c r="K2942" s="9" t="s">
        <v>713</v>
      </c>
      <c r="L2942" s="9" t="str">
        <f>CONCATENATE(J2942,".",K2942)</f>
        <v>Quercus.costaricensis</v>
      </c>
      <c r="M2942" s="9" t="s">
        <v>51</v>
      </c>
      <c r="N2942" s="11">
        <v>42086</v>
      </c>
      <c r="O2942" s="64">
        <v>0</v>
      </c>
      <c r="P2942">
        <v>415</v>
      </c>
      <c r="Q2942">
        <v>3</v>
      </c>
      <c r="R2942" s="2">
        <v>153.58439411132181</v>
      </c>
      <c r="T2942">
        <f>(3.14*((P2942/2)^2))/1000000</f>
        <v>0.13519662499999999</v>
      </c>
    </row>
    <row r="2943" spans="1:31" ht="15" customHeight="1">
      <c r="A2943">
        <v>2942</v>
      </c>
      <c r="B2943" s="9" t="s">
        <v>194</v>
      </c>
      <c r="C2943" s="9" t="s">
        <v>270</v>
      </c>
      <c r="D2943" s="8">
        <v>34</v>
      </c>
      <c r="E2943" s="9" t="s">
        <v>648</v>
      </c>
      <c r="F2943" s="25">
        <v>54426</v>
      </c>
      <c r="G2943" s="17">
        <v>50.869</v>
      </c>
      <c r="H2943" s="17">
        <v>39.277999999999999</v>
      </c>
      <c r="I2943" s="9" t="s">
        <v>50</v>
      </c>
      <c r="J2943" s="9" t="s">
        <v>51</v>
      </c>
      <c r="K2943" s="9" t="s">
        <v>713</v>
      </c>
      <c r="L2943" s="9" t="str">
        <f>CONCATENATE(J2943,".",K2943)</f>
        <v>Quercus.costaricensis</v>
      </c>
      <c r="M2943" s="9" t="s">
        <v>51</v>
      </c>
      <c r="N2943" s="11">
        <v>42086</v>
      </c>
      <c r="O2943" s="64">
        <v>0</v>
      </c>
      <c r="P2943">
        <v>86</v>
      </c>
      <c r="Q2943">
        <v>1</v>
      </c>
      <c r="R2943" s="2">
        <v>195.59054040025325</v>
      </c>
      <c r="T2943">
        <f>(3.14*((P2943/2)^2))/1000000</f>
        <v>5.8058600000000004E-3</v>
      </c>
    </row>
    <row r="2944" spans="1:31" ht="15" customHeight="1">
      <c r="A2944">
        <v>2943</v>
      </c>
      <c r="B2944" s="9" t="s">
        <v>194</v>
      </c>
      <c r="C2944" s="9" t="s">
        <v>270</v>
      </c>
      <c r="D2944" s="8">
        <v>44</v>
      </c>
      <c r="E2944" s="9" t="s">
        <v>648</v>
      </c>
      <c r="F2944" s="17">
        <v>54427</v>
      </c>
      <c r="G2944" s="17">
        <v>60.027999999999999</v>
      </c>
      <c r="H2944" s="17">
        <v>37.263999999999996</v>
      </c>
      <c r="I2944" s="9" t="s">
        <v>37</v>
      </c>
      <c r="J2944" s="9" t="s">
        <v>38</v>
      </c>
      <c r="L2944" s="9" t="str">
        <f>CONCATENATE(J2944,".",K2944)</f>
        <v>Meliosma.</v>
      </c>
      <c r="M2944" s="9" t="s">
        <v>212</v>
      </c>
      <c r="N2944" s="11">
        <v>42086</v>
      </c>
      <c r="O2944" s="64">
        <v>0</v>
      </c>
      <c r="P2944">
        <v>71</v>
      </c>
      <c r="Q2944">
        <v>1</v>
      </c>
      <c r="R2944" s="2">
        <v>112.55405671242514</v>
      </c>
      <c r="T2944">
        <f>(3.14*((P2944/2)^2))/1000000</f>
        <v>3.9571850000000002E-3</v>
      </c>
      <c r="U2944" t="s">
        <v>30</v>
      </c>
      <c r="W2944">
        <v>54</v>
      </c>
      <c r="X2944">
        <v>52</v>
      </c>
    </row>
    <row r="2945" spans="1:31" ht="15" customHeight="1">
      <c r="A2945">
        <v>2944</v>
      </c>
      <c r="B2945" s="9" t="s">
        <v>194</v>
      </c>
      <c r="C2945" s="9" t="s">
        <v>270</v>
      </c>
      <c r="D2945" s="8">
        <v>43</v>
      </c>
      <c r="E2945" s="9" t="s">
        <v>648</v>
      </c>
      <c r="F2945" s="17">
        <v>54428</v>
      </c>
      <c r="G2945" s="17">
        <v>56.608000000000004</v>
      </c>
      <c r="H2945" s="17">
        <v>31.033000000000001</v>
      </c>
      <c r="I2945" s="9" t="s">
        <v>50</v>
      </c>
      <c r="J2945" s="9" t="s">
        <v>51</v>
      </c>
      <c r="K2945" s="9" t="s">
        <v>713</v>
      </c>
      <c r="L2945" s="9" t="str">
        <f>CONCATENATE(J2945,".",K2945)</f>
        <v>Quercus.costaricensis</v>
      </c>
      <c r="M2945" s="9" t="s">
        <v>51</v>
      </c>
      <c r="N2945" s="11">
        <v>42086</v>
      </c>
      <c r="O2945" s="64">
        <v>0</v>
      </c>
      <c r="P2945">
        <v>227</v>
      </c>
      <c r="Q2945">
        <v>2</v>
      </c>
      <c r="R2945" s="2">
        <v>106.6191257339338</v>
      </c>
      <c r="T2945">
        <f>(3.14*((P2945/2)^2))/1000000</f>
        <v>4.0450264999999999E-2</v>
      </c>
    </row>
    <row r="2946" spans="1:31" ht="15" customHeight="1">
      <c r="A2946">
        <v>2945</v>
      </c>
      <c r="B2946" s="9" t="s">
        <v>194</v>
      </c>
      <c r="C2946" s="9" t="s">
        <v>270</v>
      </c>
      <c r="D2946" s="8">
        <v>43</v>
      </c>
      <c r="E2946" s="9" t="s">
        <v>648</v>
      </c>
      <c r="F2946" s="17">
        <v>54429</v>
      </c>
      <c r="G2946" s="17">
        <v>56.444000000000003</v>
      </c>
      <c r="H2946" s="17">
        <v>30.728000000000002</v>
      </c>
      <c r="I2946" s="9" t="s">
        <v>50</v>
      </c>
      <c r="J2946" s="9" t="s">
        <v>51</v>
      </c>
      <c r="K2946" s="9" t="s">
        <v>713</v>
      </c>
      <c r="L2946" s="9" t="str">
        <f>CONCATENATE(J2946,".",K2946)</f>
        <v>Quercus.costaricensis</v>
      </c>
      <c r="M2946" s="9" t="s">
        <v>51</v>
      </c>
      <c r="N2946" s="11">
        <v>42086</v>
      </c>
      <c r="O2946" s="64">
        <v>0</v>
      </c>
      <c r="P2946">
        <v>277</v>
      </c>
      <c r="Q2946">
        <v>2</v>
      </c>
      <c r="R2946" s="2">
        <v>119.75859617557923</v>
      </c>
      <c r="T2946">
        <f>(3.14*((P2946/2)^2))/1000000</f>
        <v>6.0232265E-2</v>
      </c>
    </row>
    <row r="2947" spans="1:31" ht="15" customHeight="1">
      <c r="A2947">
        <v>2946</v>
      </c>
      <c r="B2947" s="9" t="s">
        <v>194</v>
      </c>
      <c r="C2947" s="9" t="s">
        <v>272</v>
      </c>
      <c r="D2947" s="8">
        <v>11</v>
      </c>
      <c r="E2947" s="9" t="s">
        <v>648</v>
      </c>
      <c r="F2947" s="17">
        <v>54430</v>
      </c>
      <c r="G2947" s="17">
        <v>40.746000000000002</v>
      </c>
      <c r="H2947" s="17">
        <v>41.645000000000003</v>
      </c>
      <c r="I2947" s="9" t="s">
        <v>50</v>
      </c>
      <c r="J2947" s="9" t="s">
        <v>51</v>
      </c>
      <c r="K2947" s="9" t="s">
        <v>713</v>
      </c>
      <c r="L2947" s="9" t="str">
        <f>CONCATENATE(J2947,".",K2947)</f>
        <v>Quercus.costaricensis</v>
      </c>
      <c r="M2947" s="9" t="s">
        <v>51</v>
      </c>
      <c r="N2947" s="11">
        <v>42087</v>
      </c>
      <c r="O2947" s="64">
        <v>0</v>
      </c>
      <c r="P2947">
        <v>56</v>
      </c>
      <c r="Q2947">
        <v>1</v>
      </c>
      <c r="R2947" s="2">
        <v>106.78591117033659</v>
      </c>
      <c r="T2947">
        <f>(3.14*((P2947/2)^2))/1000000</f>
        <v>2.4617600000000003E-3</v>
      </c>
    </row>
    <row r="2948" spans="1:31" ht="15" customHeight="1">
      <c r="A2948">
        <v>2947</v>
      </c>
      <c r="B2948" s="9" t="s">
        <v>194</v>
      </c>
      <c r="C2948" s="9" t="s">
        <v>272</v>
      </c>
      <c r="D2948" s="8">
        <v>12</v>
      </c>
      <c r="E2948" s="9" t="s">
        <v>647</v>
      </c>
      <c r="F2948" s="17">
        <v>54431</v>
      </c>
      <c r="G2948" s="17">
        <v>45.012</v>
      </c>
      <c r="H2948" s="17">
        <v>47.262999999999998</v>
      </c>
      <c r="I2948" s="9" t="s">
        <v>56</v>
      </c>
      <c r="J2948" s="9" t="s">
        <v>57</v>
      </c>
      <c r="K2948" s="9" t="s">
        <v>772</v>
      </c>
      <c r="L2948" s="9" t="str">
        <f>CONCATENATE(J2948,".",K2948)</f>
        <v>Symplocos.serrulata</v>
      </c>
      <c r="M2948" s="9" t="s">
        <v>769</v>
      </c>
      <c r="N2948" s="11">
        <v>42087</v>
      </c>
      <c r="O2948" s="64">
        <v>16.525375025691371</v>
      </c>
      <c r="P2948">
        <v>455</v>
      </c>
      <c r="Q2948">
        <v>3</v>
      </c>
      <c r="R2948" s="2">
        <v>101.92939459738469</v>
      </c>
      <c r="T2948">
        <f>(3.14*((P2948/2)^2))/1000000</f>
        <v>0.162514625</v>
      </c>
      <c r="U2948" t="s">
        <v>30</v>
      </c>
      <c r="W2948">
        <v>305</v>
      </c>
    </row>
    <row r="2949" spans="1:31" ht="15" customHeight="1">
      <c r="A2949">
        <v>2948</v>
      </c>
      <c r="B2949" s="9" t="s">
        <v>194</v>
      </c>
      <c r="C2949" s="9" t="s">
        <v>272</v>
      </c>
      <c r="D2949" s="8">
        <v>13</v>
      </c>
      <c r="E2949" s="9" t="s">
        <v>648</v>
      </c>
      <c r="F2949" s="17">
        <v>54432</v>
      </c>
      <c r="G2949" s="17">
        <v>41.096000000000004</v>
      </c>
      <c r="H2949" s="17">
        <v>53.533999999999999</v>
      </c>
      <c r="I2949" s="9" t="s">
        <v>93</v>
      </c>
      <c r="J2949" s="9" t="s">
        <v>94</v>
      </c>
      <c r="K2949" s="9" t="s">
        <v>725</v>
      </c>
      <c r="L2949" s="9" t="str">
        <f>CONCATENATE(J2949,".",K2949)</f>
        <v>Viburnum.costaricanun</v>
      </c>
      <c r="M2949" s="9" t="s">
        <v>94</v>
      </c>
      <c r="N2949" s="11">
        <v>42087</v>
      </c>
      <c r="O2949" s="64">
        <v>0</v>
      </c>
      <c r="P2949">
        <v>114</v>
      </c>
      <c r="Q2949">
        <v>2</v>
      </c>
      <c r="R2949" s="2">
        <v>179.63859640015914</v>
      </c>
      <c r="T2949">
        <f>(3.14*((P2949/2)^2))/1000000</f>
        <v>1.020186E-2</v>
      </c>
    </row>
    <row r="2950" spans="1:31" ht="15" customHeight="1">
      <c r="A2950">
        <v>2949</v>
      </c>
      <c r="B2950" s="9" t="s">
        <v>194</v>
      </c>
      <c r="C2950" s="9" t="s">
        <v>272</v>
      </c>
      <c r="D2950" s="8">
        <v>14</v>
      </c>
      <c r="E2950" s="9" t="s">
        <v>647</v>
      </c>
      <c r="F2950" s="16">
        <v>54433</v>
      </c>
      <c r="G2950" s="17">
        <v>43.472999999999999</v>
      </c>
      <c r="H2950" s="17">
        <v>57.94</v>
      </c>
      <c r="I2950" s="9" t="s">
        <v>56</v>
      </c>
      <c r="J2950" s="9" t="s">
        <v>57</v>
      </c>
      <c r="K2950" s="9" t="s">
        <v>772</v>
      </c>
      <c r="L2950" s="9" t="str">
        <f>CONCATENATE(J2950,".",K2950)</f>
        <v>Symplocos.serrulata</v>
      </c>
      <c r="M2950" s="9" t="s">
        <v>769</v>
      </c>
      <c r="N2950" s="11">
        <v>42087</v>
      </c>
      <c r="O2950" s="64">
        <v>19.753766811902747</v>
      </c>
      <c r="P2950">
        <v>344</v>
      </c>
      <c r="Q2950">
        <v>3</v>
      </c>
      <c r="R2950" s="2">
        <v>187.75925546818763</v>
      </c>
      <c r="T2950">
        <f>(3.14*((P2950/2)^2))/1000000</f>
        <v>9.2893760000000006E-2</v>
      </c>
    </row>
    <row r="2951" spans="1:31" ht="15" customHeight="1">
      <c r="A2951">
        <v>2950</v>
      </c>
      <c r="B2951" s="9" t="s">
        <v>194</v>
      </c>
      <c r="C2951" s="9" t="s">
        <v>272</v>
      </c>
      <c r="D2951" s="8">
        <v>14</v>
      </c>
      <c r="E2951" s="9" t="s">
        <v>648</v>
      </c>
      <c r="F2951" s="17">
        <v>54434</v>
      </c>
      <c r="G2951" s="17">
        <v>44.872</v>
      </c>
      <c r="H2951" s="17">
        <v>56.215000000000003</v>
      </c>
      <c r="I2951" s="9" t="s">
        <v>56</v>
      </c>
      <c r="J2951" s="9" t="s">
        <v>57</v>
      </c>
      <c r="K2951" s="9" t="s">
        <v>772</v>
      </c>
      <c r="L2951" s="9" t="str">
        <f>CONCATENATE(J2951,".",K2951)</f>
        <v>Symplocos.serrulata</v>
      </c>
      <c r="M2951" s="9" t="s">
        <v>769</v>
      </c>
      <c r="N2951" s="11">
        <v>42087</v>
      </c>
      <c r="O2951" s="64">
        <v>0</v>
      </c>
      <c r="P2951">
        <v>495</v>
      </c>
      <c r="Q2951">
        <v>3</v>
      </c>
      <c r="R2951" s="2">
        <v>116.88759613537665</v>
      </c>
      <c r="S2951">
        <v>210</v>
      </c>
      <c r="T2951">
        <f>(3.14*((P2951/2)^2))/1000000</f>
        <v>0.19234462499999999</v>
      </c>
      <c r="U2951" t="s">
        <v>48</v>
      </c>
      <c r="V2951" t="s">
        <v>30</v>
      </c>
      <c r="W2951">
        <v>329</v>
      </c>
      <c r="X2951">
        <v>370</v>
      </c>
      <c r="AE2951" t="s">
        <v>214</v>
      </c>
    </row>
    <row r="2952" spans="1:31" ht="15" customHeight="1">
      <c r="A2952">
        <v>2951</v>
      </c>
      <c r="B2952" s="9" t="s">
        <v>194</v>
      </c>
      <c r="C2952" s="9" t="s">
        <v>272</v>
      </c>
      <c r="D2952" s="8">
        <v>22</v>
      </c>
      <c r="E2952" s="9" t="s">
        <v>648</v>
      </c>
      <c r="F2952" s="17">
        <v>54435</v>
      </c>
      <c r="G2952" s="17">
        <v>47.04</v>
      </c>
      <c r="H2952" s="17">
        <v>47.869</v>
      </c>
      <c r="I2952" s="9" t="s">
        <v>54</v>
      </c>
      <c r="J2952" s="9" t="s">
        <v>55</v>
      </c>
      <c r="K2952" s="9" t="s">
        <v>503</v>
      </c>
      <c r="L2952" s="9" t="str">
        <f>CONCATENATE(J2952,".",K2952)</f>
        <v>Schefflera.sp1</v>
      </c>
      <c r="M2952" s="9" t="s">
        <v>200</v>
      </c>
      <c r="N2952" s="11">
        <v>42087</v>
      </c>
      <c r="O2952" s="64">
        <v>0</v>
      </c>
      <c r="P2952">
        <v>101</v>
      </c>
      <c r="Q2952">
        <v>2</v>
      </c>
      <c r="R2952" s="2">
        <v>138.61072746064758</v>
      </c>
      <c r="T2952">
        <f>(3.14*((P2952/2)^2))/1000000</f>
        <v>8.0077849999999999E-3</v>
      </c>
    </row>
    <row r="2953" spans="1:31" ht="15" customHeight="1">
      <c r="A2953">
        <v>2952</v>
      </c>
      <c r="B2953" s="9" t="s">
        <v>194</v>
      </c>
      <c r="C2953" s="9" t="s">
        <v>272</v>
      </c>
      <c r="D2953" s="8">
        <v>22</v>
      </c>
      <c r="E2953" s="9" t="s">
        <v>647</v>
      </c>
      <c r="F2953" s="17">
        <v>54436</v>
      </c>
      <c r="G2953" s="17">
        <v>48.531999999999996</v>
      </c>
      <c r="H2953" s="17">
        <v>48.031999999999996</v>
      </c>
      <c r="I2953" s="9" t="s">
        <v>71</v>
      </c>
      <c r="J2953" s="9" t="s">
        <v>72</v>
      </c>
      <c r="K2953" s="9" t="s">
        <v>494</v>
      </c>
      <c r="L2953" s="9" t="str">
        <f>CONCATENATE(J2953,".",K2953)</f>
        <v>Cornus.disciflora</v>
      </c>
      <c r="M2953" s="9" t="s">
        <v>255</v>
      </c>
      <c r="N2953" s="11">
        <v>42087</v>
      </c>
      <c r="O2953" s="64">
        <v>14.785026114124944</v>
      </c>
      <c r="P2953">
        <v>450</v>
      </c>
      <c r="Q2953">
        <v>3</v>
      </c>
      <c r="R2953" s="2">
        <v>151.21721624547069</v>
      </c>
      <c r="T2953">
        <f>(3.14*((P2953/2)^2))/1000000</f>
        <v>0.15896250000000001</v>
      </c>
      <c r="AB2953" t="s">
        <v>224</v>
      </c>
      <c r="AC2953" t="s">
        <v>26</v>
      </c>
      <c r="AE2953" t="s">
        <v>273</v>
      </c>
    </row>
    <row r="2954" spans="1:31" ht="15" customHeight="1">
      <c r="A2954">
        <v>2953</v>
      </c>
      <c r="B2954" s="9" t="s">
        <v>194</v>
      </c>
      <c r="C2954" s="9" t="s">
        <v>272</v>
      </c>
      <c r="D2954" s="8">
        <v>22</v>
      </c>
      <c r="E2954" s="9" t="s">
        <v>648</v>
      </c>
      <c r="F2954" s="17">
        <v>54437</v>
      </c>
      <c r="G2954" s="17">
        <v>49.067999999999998</v>
      </c>
      <c r="H2954" s="17">
        <v>48.031999999999996</v>
      </c>
      <c r="I2954" s="9" t="s">
        <v>37</v>
      </c>
      <c r="J2954" s="9" t="s">
        <v>38</v>
      </c>
      <c r="L2954" s="9" t="str">
        <f>CONCATENATE(J2954,".",K2954)</f>
        <v>Meliosma.</v>
      </c>
      <c r="M2954" s="9" t="s">
        <v>212</v>
      </c>
      <c r="N2954" s="11">
        <v>42087</v>
      </c>
      <c r="O2954" s="64">
        <v>0</v>
      </c>
      <c r="P2954">
        <v>58</v>
      </c>
      <c r="Q2954">
        <v>1</v>
      </c>
      <c r="R2954" s="2">
        <v>185.5897847081759</v>
      </c>
      <c r="T2954">
        <f>(3.14*((P2954/2)^2))/1000000</f>
        <v>2.6407400000000004E-3</v>
      </c>
    </row>
    <row r="2955" spans="1:31" ht="15" customHeight="1">
      <c r="A2955">
        <v>2954</v>
      </c>
      <c r="B2955" s="9" t="s">
        <v>194</v>
      </c>
      <c r="C2955" s="9" t="s">
        <v>272</v>
      </c>
      <c r="D2955" s="8">
        <v>22</v>
      </c>
      <c r="E2955" s="9" t="s">
        <v>648</v>
      </c>
      <c r="F2955" s="17">
        <v>54438</v>
      </c>
      <c r="G2955" s="17">
        <v>47.786000000000001</v>
      </c>
      <c r="H2955" s="17">
        <v>46.33</v>
      </c>
      <c r="I2955" s="9" t="s">
        <v>166</v>
      </c>
      <c r="J2955" s="9" t="s">
        <v>531</v>
      </c>
      <c r="L2955" s="9" t="str">
        <f>CONCATENATE(J2955,".",K2955)</f>
        <v>cfMiconia.</v>
      </c>
      <c r="M2955" s="9" t="s">
        <v>274</v>
      </c>
      <c r="N2955" s="11">
        <v>42087</v>
      </c>
      <c r="O2955" s="64">
        <v>0</v>
      </c>
      <c r="P2955">
        <v>146</v>
      </c>
      <c r="Q2955">
        <v>2</v>
      </c>
      <c r="R2955" s="2">
        <v>170.56955990608125</v>
      </c>
      <c r="T2955">
        <f>(3.14*((P2955/2)^2))/1000000</f>
        <v>1.6733060000000001E-2</v>
      </c>
    </row>
    <row r="2956" spans="1:31" ht="15" customHeight="1">
      <c r="A2956">
        <v>2955</v>
      </c>
      <c r="B2956" s="9" t="s">
        <v>194</v>
      </c>
      <c r="C2956" s="9" t="s">
        <v>272</v>
      </c>
      <c r="D2956" s="8">
        <v>22</v>
      </c>
      <c r="E2956" s="9" t="s">
        <v>648</v>
      </c>
      <c r="F2956" s="17">
        <v>54439</v>
      </c>
      <c r="G2956" s="17">
        <v>47.063000000000002</v>
      </c>
      <c r="H2956" s="17">
        <v>46.307000000000002</v>
      </c>
      <c r="I2956" s="9" t="s">
        <v>166</v>
      </c>
      <c r="J2956" s="9" t="s">
        <v>531</v>
      </c>
      <c r="L2956" s="9" t="str">
        <f>CONCATENATE(J2956,".",K2956)</f>
        <v>cfMiconia.</v>
      </c>
      <c r="M2956" s="9" t="s">
        <v>274</v>
      </c>
      <c r="N2956" s="11">
        <v>42087</v>
      </c>
      <c r="O2956" s="64">
        <v>0</v>
      </c>
      <c r="P2956">
        <v>153</v>
      </c>
      <c r="Q2956">
        <v>2</v>
      </c>
      <c r="R2956" s="2">
        <v>182.5209255537014</v>
      </c>
      <c r="T2956">
        <f>(3.14*((P2956/2)^2))/1000000</f>
        <v>1.8376065000000004E-2</v>
      </c>
    </row>
    <row r="2957" spans="1:31" ht="15" customHeight="1">
      <c r="A2957">
        <v>2956</v>
      </c>
      <c r="B2957" s="9" t="s">
        <v>194</v>
      </c>
      <c r="C2957" s="9" t="s">
        <v>272</v>
      </c>
      <c r="D2957" s="8">
        <v>21</v>
      </c>
      <c r="E2957" s="9" t="s">
        <v>648</v>
      </c>
      <c r="F2957" s="17">
        <v>54440</v>
      </c>
      <c r="G2957" s="17">
        <v>46.853999999999999</v>
      </c>
      <c r="H2957" s="17">
        <v>43.883000000000003</v>
      </c>
      <c r="I2957" s="9" t="s">
        <v>56</v>
      </c>
      <c r="J2957" s="9" t="s">
        <v>57</v>
      </c>
      <c r="K2957" s="9" t="s">
        <v>772</v>
      </c>
      <c r="L2957" s="9" t="str">
        <f>CONCATENATE(J2957,".",K2957)</f>
        <v>Symplocos.serrulata</v>
      </c>
      <c r="M2957" s="9" t="s">
        <v>769</v>
      </c>
      <c r="N2957" s="11">
        <v>42087</v>
      </c>
      <c r="O2957" s="64">
        <v>0</v>
      </c>
      <c r="P2957">
        <v>277</v>
      </c>
      <c r="Q2957">
        <v>2</v>
      </c>
      <c r="R2957" s="2">
        <v>181.23995809987832</v>
      </c>
      <c r="T2957">
        <f>(3.14*((P2957/2)^2))/1000000</f>
        <v>6.0232265E-2</v>
      </c>
      <c r="AE2957" t="s">
        <v>275</v>
      </c>
    </row>
    <row r="2958" spans="1:31" ht="15" customHeight="1">
      <c r="A2958">
        <v>2957</v>
      </c>
      <c r="B2958" s="9" t="s">
        <v>194</v>
      </c>
      <c r="C2958" s="9" t="s">
        <v>272</v>
      </c>
      <c r="D2958" s="8">
        <v>21</v>
      </c>
      <c r="E2958" s="9" t="s">
        <v>648</v>
      </c>
      <c r="F2958" s="17">
        <v>54441</v>
      </c>
      <c r="G2958" s="17">
        <v>48.484999999999999</v>
      </c>
      <c r="H2958" s="17">
        <v>43.485999999999997</v>
      </c>
      <c r="I2958" s="9" t="s">
        <v>50</v>
      </c>
      <c r="J2958" s="9" t="s">
        <v>51</v>
      </c>
      <c r="K2958" s="9" t="s">
        <v>713</v>
      </c>
      <c r="L2958" s="9" t="str">
        <f>CONCATENATE(J2958,".",K2958)</f>
        <v>Quercus.costaricensis</v>
      </c>
      <c r="M2958" s="9" t="s">
        <v>51</v>
      </c>
      <c r="N2958" s="11">
        <v>42087</v>
      </c>
      <c r="O2958" s="64">
        <v>0</v>
      </c>
      <c r="P2958">
        <v>55</v>
      </c>
      <c r="Q2958">
        <v>1</v>
      </c>
      <c r="R2958" s="2">
        <v>190.75678632833231</v>
      </c>
      <c r="T2958">
        <f>(3.14*((P2958/2)^2))/1000000</f>
        <v>2.374625E-3</v>
      </c>
    </row>
    <row r="2959" spans="1:31" ht="15" customHeight="1">
      <c r="A2959">
        <v>2958</v>
      </c>
      <c r="B2959" s="9" t="s">
        <v>194</v>
      </c>
      <c r="C2959" s="9" t="s">
        <v>272</v>
      </c>
      <c r="D2959" s="8">
        <v>21</v>
      </c>
      <c r="E2959" s="9" t="s">
        <v>648</v>
      </c>
      <c r="F2959" s="17">
        <v>54442</v>
      </c>
      <c r="G2959" s="17">
        <v>49.838000000000001</v>
      </c>
      <c r="H2959" s="17">
        <v>43.207000000000001</v>
      </c>
      <c r="I2959" s="9" t="s">
        <v>56</v>
      </c>
      <c r="J2959" s="9" t="s">
        <v>57</v>
      </c>
      <c r="K2959" s="9" t="s">
        <v>772</v>
      </c>
      <c r="L2959" s="9" t="str">
        <f>CONCATENATE(J2959,".",K2959)</f>
        <v>Symplocos.serrulata</v>
      </c>
      <c r="M2959" s="9" t="s">
        <v>769</v>
      </c>
      <c r="N2959" s="11">
        <v>42087</v>
      </c>
      <c r="O2959" s="64">
        <v>0</v>
      </c>
      <c r="P2959">
        <v>69</v>
      </c>
      <c r="Q2959">
        <v>1</v>
      </c>
      <c r="R2959" s="2">
        <v>182.07673969053167</v>
      </c>
      <c r="T2959">
        <f>(3.14*((P2959/2)^2))/1000000</f>
        <v>3.7373850000000002E-3</v>
      </c>
      <c r="AE2959" t="s">
        <v>63</v>
      </c>
    </row>
    <row r="2960" spans="1:31" ht="15" customHeight="1">
      <c r="A2960">
        <v>2959</v>
      </c>
      <c r="B2960" s="9" t="s">
        <v>194</v>
      </c>
      <c r="C2960" s="9" t="s">
        <v>272</v>
      </c>
      <c r="D2960" s="8">
        <v>21</v>
      </c>
      <c r="E2960" s="9" t="s">
        <v>647</v>
      </c>
      <c r="F2960" s="16">
        <v>54443</v>
      </c>
      <c r="G2960" s="17">
        <v>48.997999999999998</v>
      </c>
      <c r="H2960" s="17">
        <v>41.481999999999999</v>
      </c>
      <c r="I2960" s="9" t="s">
        <v>50</v>
      </c>
      <c r="J2960" s="9" t="s">
        <v>51</v>
      </c>
      <c r="K2960" s="9" t="s">
        <v>713</v>
      </c>
      <c r="L2960" s="9" t="str">
        <f>CONCATENATE(J2960,".",K2960)</f>
        <v>Quercus.costaricensis</v>
      </c>
      <c r="M2960" s="9" t="s">
        <v>51</v>
      </c>
      <c r="N2960" s="11">
        <v>42087</v>
      </c>
      <c r="O2960" s="64">
        <v>25.589148707506649</v>
      </c>
      <c r="P2960">
        <v>389</v>
      </c>
      <c r="Q2960">
        <v>3</v>
      </c>
      <c r="R2960" s="2">
        <v>187.56596926512378</v>
      </c>
      <c r="T2960">
        <f>(3.14*((P2960/2)^2))/1000000</f>
        <v>0.118786985</v>
      </c>
    </row>
    <row r="2961" spans="1:31" ht="15" customHeight="1">
      <c r="A2961">
        <v>2960</v>
      </c>
      <c r="B2961" s="9" t="s">
        <v>194</v>
      </c>
      <c r="C2961" s="9" t="s">
        <v>272</v>
      </c>
      <c r="D2961" s="8">
        <v>21</v>
      </c>
      <c r="E2961" s="9" t="s">
        <v>648</v>
      </c>
      <c r="F2961" s="17">
        <v>54444</v>
      </c>
      <c r="G2961" s="17">
        <v>49.768000000000001</v>
      </c>
      <c r="H2961" s="17">
        <v>40.408999999999999</v>
      </c>
      <c r="I2961" s="9" t="s">
        <v>50</v>
      </c>
      <c r="J2961" s="9" t="s">
        <v>51</v>
      </c>
      <c r="K2961" s="9" t="s">
        <v>713</v>
      </c>
      <c r="L2961" s="9" t="str">
        <f>CONCATENATE(J2961,".",K2961)</f>
        <v>Quercus.costaricensis</v>
      </c>
      <c r="M2961" s="9" t="s">
        <v>51</v>
      </c>
      <c r="N2961" s="11">
        <v>42087</v>
      </c>
      <c r="O2961" s="64">
        <v>0</v>
      </c>
      <c r="P2961">
        <v>100</v>
      </c>
      <c r="Q2961">
        <v>2</v>
      </c>
      <c r="R2961" s="2">
        <v>148.80159491882006</v>
      </c>
      <c r="T2961">
        <f>(3.14*((P2961/2)^2))/1000000</f>
        <v>7.8499999999999993E-3</v>
      </c>
    </row>
    <row r="2962" spans="1:31" ht="15" customHeight="1">
      <c r="A2962">
        <v>2961</v>
      </c>
      <c r="B2962" s="9" t="s">
        <v>194</v>
      </c>
      <c r="C2962" s="9" t="s">
        <v>272</v>
      </c>
      <c r="D2962" s="8">
        <v>32</v>
      </c>
      <c r="E2962" s="9" t="s">
        <v>648</v>
      </c>
      <c r="F2962" s="17">
        <v>54445</v>
      </c>
      <c r="G2962" s="17">
        <v>55.036000000000001</v>
      </c>
      <c r="H2962" s="17">
        <v>45.280999999999999</v>
      </c>
      <c r="I2962" s="9" t="s">
        <v>56</v>
      </c>
      <c r="J2962" s="9" t="s">
        <v>57</v>
      </c>
      <c r="K2962" s="9" t="s">
        <v>772</v>
      </c>
      <c r="L2962" s="9" t="str">
        <f>CONCATENATE(J2962,".",K2962)</f>
        <v>Symplocos.serrulata</v>
      </c>
      <c r="M2962" s="9" t="s">
        <v>769</v>
      </c>
      <c r="N2962" s="11">
        <v>42087</v>
      </c>
      <c r="O2962" s="64">
        <v>0</v>
      </c>
      <c r="P2962">
        <v>178</v>
      </c>
      <c r="Q2962">
        <v>2</v>
      </c>
      <c r="R2962" s="2">
        <v>137.6213998741753</v>
      </c>
      <c r="T2962">
        <f>(3.14*((P2962/2)^2))/1000000</f>
        <v>2.4871940000000002E-2</v>
      </c>
    </row>
    <row r="2963" spans="1:31" ht="15" customHeight="1">
      <c r="A2963">
        <v>2962</v>
      </c>
      <c r="B2963" s="9" t="s">
        <v>194</v>
      </c>
      <c r="C2963" s="9" t="s">
        <v>272</v>
      </c>
      <c r="D2963" s="8">
        <v>32</v>
      </c>
      <c r="E2963" s="9" t="s">
        <v>648</v>
      </c>
      <c r="F2963" s="17">
        <v>54446</v>
      </c>
      <c r="G2963" s="17">
        <v>53.427999999999997</v>
      </c>
      <c r="H2963" s="17">
        <v>48.941000000000003</v>
      </c>
      <c r="I2963" s="9" t="s">
        <v>56</v>
      </c>
      <c r="J2963" s="9" t="s">
        <v>57</v>
      </c>
      <c r="K2963" s="9" t="s">
        <v>772</v>
      </c>
      <c r="L2963" s="9" t="str">
        <f>CONCATENATE(J2963,".",K2963)</f>
        <v>Symplocos.serrulata</v>
      </c>
      <c r="M2963" s="9" t="s">
        <v>769</v>
      </c>
      <c r="N2963" s="11">
        <v>42087</v>
      </c>
      <c r="O2963" s="64">
        <v>0</v>
      </c>
      <c r="P2963">
        <v>324</v>
      </c>
      <c r="Q2963">
        <v>3</v>
      </c>
      <c r="R2963" s="2">
        <v>159.75833476225216</v>
      </c>
      <c r="T2963">
        <f>(3.14*((P2963/2)^2))/1000000</f>
        <v>8.2406160000000006E-2</v>
      </c>
    </row>
    <row r="2964" spans="1:31" ht="15" customHeight="1">
      <c r="A2964">
        <v>2963</v>
      </c>
      <c r="B2964" s="9" t="s">
        <v>194</v>
      </c>
      <c r="C2964" s="9" t="s">
        <v>272</v>
      </c>
      <c r="D2964" s="8">
        <v>32</v>
      </c>
      <c r="E2964" s="9" t="s">
        <v>648</v>
      </c>
      <c r="F2964" s="17">
        <v>54447</v>
      </c>
      <c r="G2964" s="17">
        <v>53.753999999999998</v>
      </c>
      <c r="H2964" s="17">
        <v>48.755000000000003</v>
      </c>
      <c r="I2964" s="9" t="s">
        <v>28</v>
      </c>
      <c r="J2964" s="9" t="s">
        <v>509</v>
      </c>
      <c r="K2964" s="9">
        <v>5</v>
      </c>
      <c r="L2964" s="9" t="str">
        <f>CONCATENATE(J2964,".",K2964)</f>
        <v>CopIndet.5</v>
      </c>
      <c r="M2964" s="9" t="s">
        <v>276</v>
      </c>
      <c r="N2964" s="11">
        <v>42087</v>
      </c>
      <c r="O2964" s="64">
        <v>0</v>
      </c>
      <c r="P2964">
        <v>103</v>
      </c>
      <c r="Q2964">
        <v>2</v>
      </c>
      <c r="R2964" s="2">
        <v>188.6468057151975</v>
      </c>
      <c r="T2964">
        <f>(3.14*((P2964/2)^2))/1000000</f>
        <v>8.3280650000000008E-3</v>
      </c>
      <c r="AE2964" t="s">
        <v>277</v>
      </c>
    </row>
    <row r="2965" spans="1:31" ht="15" customHeight="1">
      <c r="A2965">
        <v>2964</v>
      </c>
      <c r="B2965" s="9" t="s">
        <v>194</v>
      </c>
      <c r="C2965" s="9" t="s">
        <v>272</v>
      </c>
      <c r="D2965" s="8">
        <v>32</v>
      </c>
      <c r="E2965" s="9" t="s">
        <v>648</v>
      </c>
      <c r="F2965" s="17">
        <v>54448</v>
      </c>
      <c r="G2965" s="17">
        <v>50.722999999999999</v>
      </c>
      <c r="H2965" s="17">
        <v>48.009</v>
      </c>
      <c r="I2965" s="9" t="s">
        <v>37</v>
      </c>
      <c r="J2965" s="9" t="s">
        <v>38</v>
      </c>
      <c r="L2965" s="9" t="str">
        <f>CONCATENATE(J2965,".",K2965)</f>
        <v>Meliosma.</v>
      </c>
      <c r="M2965" s="9" t="s">
        <v>212</v>
      </c>
      <c r="N2965" s="11">
        <v>42087</v>
      </c>
      <c r="O2965" s="64">
        <v>0</v>
      </c>
      <c r="P2965">
        <v>74</v>
      </c>
      <c r="Q2965">
        <v>1</v>
      </c>
      <c r="R2965" s="2">
        <v>145.09423035238163</v>
      </c>
      <c r="T2965">
        <f>(3.14*((P2965/2)^2))/1000000</f>
        <v>4.2986600000000002E-3</v>
      </c>
    </row>
    <row r="2966" spans="1:31" ht="15" customHeight="1">
      <c r="A2966">
        <v>2965</v>
      </c>
      <c r="B2966" s="9" t="s">
        <v>194</v>
      </c>
      <c r="C2966" s="9" t="s">
        <v>272</v>
      </c>
      <c r="D2966" s="8">
        <v>32</v>
      </c>
      <c r="E2966" s="9" t="s">
        <v>648</v>
      </c>
      <c r="F2966" s="17">
        <v>54449</v>
      </c>
      <c r="G2966" s="17">
        <v>50.817</v>
      </c>
      <c r="H2966" s="17">
        <v>47.122999999999998</v>
      </c>
      <c r="I2966" s="9" t="s">
        <v>56</v>
      </c>
      <c r="J2966" s="9" t="s">
        <v>57</v>
      </c>
      <c r="K2966" s="9" t="s">
        <v>772</v>
      </c>
      <c r="L2966" s="9" t="str">
        <f>CONCATENATE(J2966,".",K2966)</f>
        <v>Symplocos.serrulata</v>
      </c>
      <c r="M2966" s="9" t="s">
        <v>769</v>
      </c>
      <c r="N2966" s="11">
        <v>42087</v>
      </c>
      <c r="O2966" s="64">
        <v>0</v>
      </c>
      <c r="P2966">
        <v>228</v>
      </c>
      <c r="Q2966">
        <v>2</v>
      </c>
      <c r="R2966" s="2">
        <v>104.48782285730415</v>
      </c>
      <c r="T2966">
        <f>(3.14*((P2966/2)^2))/1000000</f>
        <v>4.080744E-2</v>
      </c>
    </row>
    <row r="2967" spans="1:31" ht="15" customHeight="1">
      <c r="A2967">
        <v>2966</v>
      </c>
      <c r="B2967" s="9" t="s">
        <v>194</v>
      </c>
      <c r="C2967" s="9" t="s">
        <v>272</v>
      </c>
      <c r="D2967" s="8">
        <v>44</v>
      </c>
      <c r="E2967" s="9" t="s">
        <v>648</v>
      </c>
      <c r="F2967" s="17">
        <v>54450</v>
      </c>
      <c r="G2967" s="17">
        <v>58.765999999999998</v>
      </c>
      <c r="H2967" s="17">
        <v>59.548000000000002</v>
      </c>
      <c r="I2967" s="9" t="s">
        <v>93</v>
      </c>
      <c r="J2967" s="9" t="s">
        <v>94</v>
      </c>
      <c r="K2967" s="9" t="s">
        <v>725</v>
      </c>
      <c r="L2967" s="9" t="str">
        <f>CONCATENATE(J2967,".",K2967)</f>
        <v>Viburnum.costaricanun</v>
      </c>
      <c r="M2967" s="9" t="s">
        <v>94</v>
      </c>
      <c r="N2967" s="11">
        <v>42087</v>
      </c>
      <c r="O2967" s="64">
        <v>0</v>
      </c>
      <c r="P2967">
        <v>163</v>
      </c>
      <c r="Q2967">
        <v>2</v>
      </c>
      <c r="R2967" s="2">
        <v>113.25261982404611</v>
      </c>
      <c r="T2967">
        <f>(3.14*((P2967/2)^2))/1000000</f>
        <v>2.0856665E-2</v>
      </c>
    </row>
    <row r="2968" spans="1:31" ht="15" customHeight="1">
      <c r="A2968">
        <v>2967</v>
      </c>
      <c r="B2968" s="9" t="s">
        <v>194</v>
      </c>
      <c r="C2968" s="9" t="s">
        <v>272</v>
      </c>
      <c r="D2968" s="8">
        <v>42</v>
      </c>
      <c r="E2968" s="9" t="s">
        <v>648</v>
      </c>
      <c r="F2968" s="17">
        <v>54451</v>
      </c>
      <c r="G2968" s="17">
        <v>57.367000000000004</v>
      </c>
      <c r="H2968" s="17">
        <v>45.350999999999999</v>
      </c>
      <c r="I2968" s="9" t="s">
        <v>278</v>
      </c>
      <c r="J2968" s="9" t="s">
        <v>524</v>
      </c>
      <c r="K2968" s="9" t="s">
        <v>505</v>
      </c>
      <c r="L2968" s="9" t="str">
        <f>CONCATENATE(J2968,".",K2968)</f>
        <v>Myrta.sp4</v>
      </c>
      <c r="M2968" s="9" t="s">
        <v>279</v>
      </c>
      <c r="N2968" s="11">
        <v>42087</v>
      </c>
      <c r="O2968" s="64">
        <v>0</v>
      </c>
      <c r="P2968">
        <v>65</v>
      </c>
      <c r="Q2968">
        <v>1</v>
      </c>
      <c r="R2968" s="2">
        <v>101.67786839773052</v>
      </c>
      <c r="T2968">
        <f>(3.14*((P2968/2)^2))/1000000</f>
        <v>3.3166250000000001E-3</v>
      </c>
      <c r="AE2968" t="s">
        <v>280</v>
      </c>
    </row>
    <row r="2969" spans="1:31" ht="15" customHeight="1">
      <c r="A2969">
        <v>2968</v>
      </c>
      <c r="B2969" s="9" t="s">
        <v>194</v>
      </c>
      <c r="C2969" s="9" t="s">
        <v>272</v>
      </c>
      <c r="D2969" s="8">
        <v>41</v>
      </c>
      <c r="E2969" s="9" t="s">
        <v>648</v>
      </c>
      <c r="F2969" s="17">
        <v>54452</v>
      </c>
      <c r="G2969" s="17">
        <v>57.134</v>
      </c>
      <c r="H2969" s="17">
        <v>44.512</v>
      </c>
      <c r="I2969" s="9" t="s">
        <v>56</v>
      </c>
      <c r="J2969" s="9" t="s">
        <v>57</v>
      </c>
      <c r="K2969" s="9" t="s">
        <v>772</v>
      </c>
      <c r="L2969" s="9" t="str">
        <f>CONCATENATE(J2969,".",K2969)</f>
        <v>Symplocos.serrulata</v>
      </c>
      <c r="M2969" s="9" t="s">
        <v>769</v>
      </c>
      <c r="N2969" s="11">
        <v>42087</v>
      </c>
      <c r="O2969" s="64">
        <v>0</v>
      </c>
      <c r="P2969">
        <v>232</v>
      </c>
      <c r="Q2969">
        <v>2</v>
      </c>
      <c r="R2969" s="2">
        <v>183.35399925889556</v>
      </c>
      <c r="T2969">
        <f>(3.14*((P2969/2)^2))/1000000</f>
        <v>4.2251840000000006E-2</v>
      </c>
    </row>
    <row r="2970" spans="1:31" ht="15" customHeight="1">
      <c r="A2970">
        <v>2969</v>
      </c>
      <c r="B2970" s="9" t="s">
        <v>194</v>
      </c>
      <c r="C2970" s="9" t="s">
        <v>272</v>
      </c>
      <c r="D2970" s="8">
        <v>41</v>
      </c>
      <c r="E2970" s="9" t="s">
        <v>648</v>
      </c>
      <c r="F2970" s="17">
        <v>54453</v>
      </c>
      <c r="G2970" s="17">
        <v>57.180999999999997</v>
      </c>
      <c r="H2970" s="17">
        <v>43.415999999999997</v>
      </c>
      <c r="I2970" s="9" t="s">
        <v>37</v>
      </c>
      <c r="J2970" s="9" t="s">
        <v>38</v>
      </c>
      <c r="L2970" s="9" t="str">
        <f>CONCATENATE(J2970,".",K2970)</f>
        <v>Meliosma.</v>
      </c>
      <c r="M2970" s="9" t="s">
        <v>212</v>
      </c>
      <c r="N2970" s="11">
        <v>42087</v>
      </c>
      <c r="O2970" s="64">
        <v>0</v>
      </c>
      <c r="P2970">
        <v>105</v>
      </c>
      <c r="Q2970">
        <v>2</v>
      </c>
      <c r="R2970" s="2">
        <v>146.07380388595774</v>
      </c>
      <c r="T2970">
        <f>(3.14*((P2970/2)^2))/1000000</f>
        <v>8.6546250000000009E-3</v>
      </c>
      <c r="U2970" t="s">
        <v>30</v>
      </c>
      <c r="W2970">
        <v>52</v>
      </c>
      <c r="AB2970" t="s">
        <v>224</v>
      </c>
      <c r="AC2970" t="s">
        <v>26</v>
      </c>
      <c r="AE2970" t="s">
        <v>281</v>
      </c>
    </row>
    <row r="2971" spans="1:31" ht="15" customHeight="1">
      <c r="A2971">
        <v>2970</v>
      </c>
      <c r="B2971" s="9" t="s">
        <v>194</v>
      </c>
      <c r="C2971" s="9" t="s">
        <v>272</v>
      </c>
      <c r="D2971" s="8">
        <v>41</v>
      </c>
      <c r="E2971" s="9" t="s">
        <v>648</v>
      </c>
      <c r="F2971" s="17">
        <v>54454</v>
      </c>
      <c r="G2971" s="17">
        <v>59.161999999999999</v>
      </c>
      <c r="H2971" s="17">
        <v>40.921999999999997</v>
      </c>
      <c r="I2971" s="9" t="s">
        <v>93</v>
      </c>
      <c r="J2971" s="9" t="s">
        <v>94</v>
      </c>
      <c r="K2971" s="9" t="s">
        <v>725</v>
      </c>
      <c r="L2971" s="9" t="str">
        <f>CONCATENATE(J2971,".",K2971)</f>
        <v>Viburnum.costaricanun</v>
      </c>
      <c r="M2971" s="9" t="s">
        <v>94</v>
      </c>
      <c r="N2971" s="11">
        <v>42087</v>
      </c>
      <c r="O2971" s="64">
        <v>0</v>
      </c>
      <c r="P2971">
        <v>91</v>
      </c>
      <c r="Q2971">
        <v>1</v>
      </c>
      <c r="R2971" s="2">
        <v>176.80190835664212</v>
      </c>
      <c r="T2971">
        <f>(3.14*((P2971/2)^2))/1000000</f>
        <v>6.5005849999999997E-3</v>
      </c>
    </row>
    <row r="2972" spans="1:31" ht="15" customHeight="1">
      <c r="A2972">
        <v>2971</v>
      </c>
      <c r="B2972" s="9" t="s">
        <v>194</v>
      </c>
      <c r="C2972" s="9" t="s">
        <v>282</v>
      </c>
      <c r="D2972" s="8">
        <v>11</v>
      </c>
      <c r="E2972" s="9" t="s">
        <v>648</v>
      </c>
      <c r="F2972" s="17">
        <v>54455</v>
      </c>
      <c r="G2972" s="17">
        <v>41.889000000000003</v>
      </c>
      <c r="H2972" s="17">
        <v>63.722000000000001</v>
      </c>
      <c r="I2972" s="9" t="s">
        <v>54</v>
      </c>
      <c r="J2972" s="9" t="s">
        <v>55</v>
      </c>
      <c r="K2972" s="9" t="s">
        <v>503</v>
      </c>
      <c r="L2972" s="9" t="str">
        <f>CONCATENATE(J2972,".",K2972)</f>
        <v>Schefflera.sp1</v>
      </c>
      <c r="M2972" s="9" t="s">
        <v>200</v>
      </c>
      <c r="N2972" s="11">
        <v>42087</v>
      </c>
      <c r="O2972" s="64">
        <v>0</v>
      </c>
      <c r="P2972">
        <v>68</v>
      </c>
      <c r="Q2972">
        <v>1</v>
      </c>
      <c r="R2972" s="2">
        <v>141.13239310253832</v>
      </c>
      <c r="T2972">
        <f>(3.14*((P2972/2)^2))/1000000</f>
        <v>3.6298400000000001E-3</v>
      </c>
    </row>
    <row r="2973" spans="1:31" ht="15" customHeight="1">
      <c r="A2973">
        <v>2972</v>
      </c>
      <c r="B2973" s="9" t="s">
        <v>194</v>
      </c>
      <c r="C2973" s="9" t="s">
        <v>282</v>
      </c>
      <c r="D2973" s="8">
        <v>12</v>
      </c>
      <c r="E2973" s="9" t="s">
        <v>647</v>
      </c>
      <c r="F2973" s="16">
        <v>54456</v>
      </c>
      <c r="G2973" s="17">
        <v>42.860999999999997</v>
      </c>
      <c r="H2973" s="17">
        <v>69.582999999999998</v>
      </c>
      <c r="I2973" s="9" t="s">
        <v>119</v>
      </c>
      <c r="J2973" s="9" t="s">
        <v>120</v>
      </c>
      <c r="K2973" s="9" t="s">
        <v>497</v>
      </c>
      <c r="L2973" s="9" t="str">
        <f>CONCATENATE(J2973,".",K2973)</f>
        <v>Hedyosmum.mexicanum</v>
      </c>
      <c r="M2973" s="9" t="s">
        <v>262</v>
      </c>
      <c r="N2973" s="11">
        <v>42087</v>
      </c>
      <c r="O2973" s="64">
        <v>13.989091486614315</v>
      </c>
      <c r="P2973">
        <v>345</v>
      </c>
      <c r="Q2973">
        <v>3</v>
      </c>
      <c r="R2973" s="2">
        <v>168.28305751646013</v>
      </c>
      <c r="T2973">
        <f>(3.14*((P2973/2)^2))/1000000</f>
        <v>9.3434624999999993E-2</v>
      </c>
    </row>
    <row r="2974" spans="1:31" ht="15" customHeight="1">
      <c r="A2974">
        <v>2973</v>
      </c>
      <c r="B2974" s="9" t="s">
        <v>194</v>
      </c>
      <c r="C2974" s="9" t="s">
        <v>282</v>
      </c>
      <c r="D2974" s="8">
        <v>13</v>
      </c>
      <c r="E2974" s="9" t="s">
        <v>648</v>
      </c>
      <c r="F2974" s="17">
        <v>54457</v>
      </c>
      <c r="G2974" s="17">
        <v>45.194000000000003</v>
      </c>
      <c r="H2974" s="17">
        <v>71.444000000000003</v>
      </c>
      <c r="I2974" s="9" t="s">
        <v>61</v>
      </c>
      <c r="J2974" s="9" t="s">
        <v>219</v>
      </c>
      <c r="K2974" s="9" t="s">
        <v>761</v>
      </c>
      <c r="L2974" s="9" t="str">
        <f>CONCATENATE(J2974,".",K2974)</f>
        <v>Zanthoxyllum.melanostictum</v>
      </c>
      <c r="M2974" s="9" t="s">
        <v>220</v>
      </c>
      <c r="N2974" s="11">
        <v>42087</v>
      </c>
      <c r="O2974" s="64">
        <v>0</v>
      </c>
      <c r="P2974">
        <v>283</v>
      </c>
      <c r="Q2974">
        <v>2</v>
      </c>
      <c r="R2974" s="2">
        <v>181.66906235857113</v>
      </c>
      <c r="T2974">
        <f>(3.14*((P2974/2)^2))/1000000</f>
        <v>6.2869865000000011E-2</v>
      </c>
    </row>
    <row r="2975" spans="1:31" ht="15" customHeight="1">
      <c r="A2975">
        <v>2974</v>
      </c>
      <c r="B2975" s="9" t="s">
        <v>194</v>
      </c>
      <c r="C2975" s="9" t="s">
        <v>282</v>
      </c>
      <c r="D2975" s="8">
        <v>24</v>
      </c>
      <c r="E2975" s="9" t="s">
        <v>647</v>
      </c>
      <c r="F2975" s="17">
        <v>54458</v>
      </c>
      <c r="G2975" s="17">
        <v>50.027999999999999</v>
      </c>
      <c r="H2975" s="17">
        <v>77.527999999999992</v>
      </c>
      <c r="I2975" s="9" t="s">
        <v>54</v>
      </c>
      <c r="J2975" s="9" t="s">
        <v>55</v>
      </c>
      <c r="K2975" s="9" t="s">
        <v>503</v>
      </c>
      <c r="L2975" s="9" t="str">
        <f>CONCATENATE(J2975,".",K2975)</f>
        <v>Schefflera.sp1</v>
      </c>
      <c r="M2975" s="9" t="s">
        <v>200</v>
      </c>
      <c r="N2975" s="11">
        <v>42087</v>
      </c>
      <c r="O2975" s="64">
        <v>17.281208963783953</v>
      </c>
      <c r="P2975">
        <v>583</v>
      </c>
      <c r="Q2975">
        <v>4</v>
      </c>
      <c r="R2975" s="2">
        <v>154.11754328649948</v>
      </c>
      <c r="T2975">
        <f>(3.14*((P2975/2)^2))/1000000</f>
        <v>0.26681286500000001</v>
      </c>
    </row>
    <row r="2976" spans="1:31" ht="15" customHeight="1">
      <c r="A2976">
        <v>2975</v>
      </c>
      <c r="B2976" s="9" t="s">
        <v>194</v>
      </c>
      <c r="C2976" s="9" t="s">
        <v>282</v>
      </c>
      <c r="D2976" s="8">
        <v>24</v>
      </c>
      <c r="E2976" s="9" t="s">
        <v>647</v>
      </c>
      <c r="F2976" s="17">
        <v>54459</v>
      </c>
      <c r="G2976" s="17">
        <v>48.527999999999999</v>
      </c>
      <c r="H2976" s="17">
        <v>75.111000000000004</v>
      </c>
      <c r="I2976" s="9" t="s">
        <v>142</v>
      </c>
      <c r="J2976" s="9" t="s">
        <v>143</v>
      </c>
      <c r="K2976" s="9" t="s">
        <v>766</v>
      </c>
      <c r="L2976" s="9" t="str">
        <f>CONCATENATE(J2976,".",K2976)</f>
        <v>Turpinia.occidentalis</v>
      </c>
      <c r="M2976" s="9" t="s">
        <v>143</v>
      </c>
      <c r="N2976" s="11">
        <v>42087</v>
      </c>
      <c r="O2976" s="64">
        <v>15.205394727027436</v>
      </c>
      <c r="P2976">
        <v>224</v>
      </c>
      <c r="Q2976">
        <v>2</v>
      </c>
      <c r="R2976" s="2">
        <v>175.70666765375506</v>
      </c>
      <c r="T2976">
        <f>(3.14*((P2976/2)^2))/1000000</f>
        <v>3.9388160000000005E-2</v>
      </c>
      <c r="U2976" t="s">
        <v>30</v>
      </c>
      <c r="W2976">
        <v>176</v>
      </c>
      <c r="AE2976" t="s">
        <v>283</v>
      </c>
    </row>
    <row r="2977" spans="1:31" ht="15" customHeight="1">
      <c r="A2977">
        <v>2976</v>
      </c>
      <c r="B2977" s="9" t="s">
        <v>194</v>
      </c>
      <c r="C2977" s="9" t="s">
        <v>282</v>
      </c>
      <c r="D2977" s="8">
        <v>24</v>
      </c>
      <c r="E2977" s="9" t="s">
        <v>647</v>
      </c>
      <c r="F2977" s="16">
        <v>54460</v>
      </c>
      <c r="G2977" s="17">
        <v>49.861000000000004</v>
      </c>
      <c r="H2977" s="17">
        <v>75.194000000000003</v>
      </c>
      <c r="I2977" s="9" t="s">
        <v>492</v>
      </c>
      <c r="J2977" s="9" t="s">
        <v>493</v>
      </c>
      <c r="K2977" s="9" t="s">
        <v>746</v>
      </c>
      <c r="L2977" s="9" t="str">
        <f>CONCATENATE(J2977,".",K2977)</f>
        <v>Gaiadendron.punctatum</v>
      </c>
      <c r="M2977" s="9" t="s">
        <v>163</v>
      </c>
      <c r="N2977" s="11">
        <v>42087</v>
      </c>
      <c r="O2977" s="64">
        <v>11.459524076106138</v>
      </c>
      <c r="P2977">
        <v>265</v>
      </c>
      <c r="Q2977">
        <v>2</v>
      </c>
      <c r="R2977" s="2">
        <v>174.31901117871172</v>
      </c>
      <c r="T2977">
        <f>(3.14*((P2977/2)^2))/1000000</f>
        <v>5.5126624999999999E-2</v>
      </c>
    </row>
    <row r="2978" spans="1:31" ht="15" customHeight="1">
      <c r="A2978">
        <v>2977</v>
      </c>
      <c r="B2978" s="9" t="s">
        <v>194</v>
      </c>
      <c r="C2978" s="9" t="s">
        <v>282</v>
      </c>
      <c r="D2978" s="8">
        <v>23</v>
      </c>
      <c r="E2978" s="9" t="s">
        <v>647</v>
      </c>
      <c r="F2978" s="16">
        <v>54461</v>
      </c>
      <c r="G2978" s="17">
        <v>46.582999999999998</v>
      </c>
      <c r="H2978" s="17">
        <v>71.528000000000006</v>
      </c>
      <c r="I2978" s="9" t="s">
        <v>52</v>
      </c>
      <c r="J2978" s="9" t="s">
        <v>53</v>
      </c>
      <c r="L2978" s="9" t="str">
        <f>CONCATENATE(J2978,".",K2978)</f>
        <v>Styrax.</v>
      </c>
      <c r="M2978" s="9" t="s">
        <v>53</v>
      </c>
      <c r="N2978" s="11">
        <v>42087</v>
      </c>
      <c r="O2978" s="64">
        <v>14.35371375561005</v>
      </c>
      <c r="P2978">
        <v>315</v>
      </c>
      <c r="Q2978">
        <v>3</v>
      </c>
      <c r="R2978" s="2">
        <v>180.2764865628919</v>
      </c>
      <c r="T2978">
        <f>(3.14*((P2978/2)^2))/1000000</f>
        <v>7.7891625000000006E-2</v>
      </c>
    </row>
    <row r="2979" spans="1:31" ht="15" customHeight="1">
      <c r="A2979">
        <v>2978</v>
      </c>
      <c r="B2979" s="9" t="s">
        <v>194</v>
      </c>
      <c r="C2979" s="9" t="s">
        <v>282</v>
      </c>
      <c r="D2979" s="8">
        <v>23</v>
      </c>
      <c r="E2979" s="9" t="s">
        <v>647</v>
      </c>
      <c r="F2979" s="16">
        <v>54462</v>
      </c>
      <c r="G2979" s="17">
        <v>48.582999999999998</v>
      </c>
      <c r="H2979" s="17">
        <v>70.388999999999996</v>
      </c>
      <c r="I2979" s="9" t="s">
        <v>93</v>
      </c>
      <c r="J2979" s="9" t="s">
        <v>94</v>
      </c>
      <c r="K2979" s="9" t="s">
        <v>725</v>
      </c>
      <c r="L2979" s="9" t="str">
        <f>CONCATENATE(J2979,".",K2979)</f>
        <v>Viburnum.costaricanun</v>
      </c>
      <c r="M2979" s="9" t="s">
        <v>94</v>
      </c>
      <c r="N2979" s="11">
        <v>42087</v>
      </c>
      <c r="O2979" s="64">
        <v>11.436034097650758</v>
      </c>
      <c r="P2979">
        <v>239</v>
      </c>
      <c r="Q2979">
        <v>2</v>
      </c>
      <c r="R2979" s="2">
        <v>199.28887996412578</v>
      </c>
      <c r="T2979">
        <f>(3.14*((P2979/2)^2))/1000000</f>
        <v>4.4839984999999999E-2</v>
      </c>
    </row>
    <row r="2980" spans="1:31" ht="15" customHeight="1">
      <c r="A2980">
        <v>2979</v>
      </c>
      <c r="B2980" s="9" t="s">
        <v>194</v>
      </c>
      <c r="C2980" s="9" t="s">
        <v>282</v>
      </c>
      <c r="D2980" s="8">
        <v>22</v>
      </c>
      <c r="E2980" s="9" t="s">
        <v>648</v>
      </c>
      <c r="F2980" s="17">
        <v>54463</v>
      </c>
      <c r="G2980" s="17">
        <v>50</v>
      </c>
      <c r="H2980" s="17">
        <v>68.25</v>
      </c>
      <c r="I2980" s="9" t="s">
        <v>166</v>
      </c>
      <c r="J2980" s="9" t="s">
        <v>531</v>
      </c>
      <c r="L2980" s="9" t="str">
        <f>CONCATENATE(J2980,".",K2980)</f>
        <v>cfMiconia.</v>
      </c>
      <c r="M2980" s="9" t="s">
        <v>274</v>
      </c>
      <c r="N2980" s="11">
        <v>42087</v>
      </c>
      <c r="O2980" s="64">
        <v>0</v>
      </c>
      <c r="P2980">
        <v>218</v>
      </c>
      <c r="Q2980">
        <v>2</v>
      </c>
      <c r="R2980" s="2">
        <v>110.04353040589682</v>
      </c>
      <c r="T2980">
        <f>(3.14*((P2980/2)^2))/1000000</f>
        <v>3.730634E-2</v>
      </c>
      <c r="U2980" t="s">
        <v>30</v>
      </c>
      <c r="W2980">
        <v>218</v>
      </c>
      <c r="AB2980" t="s">
        <v>25</v>
      </c>
      <c r="AC2980" t="s">
        <v>26</v>
      </c>
      <c r="AD2980" t="s">
        <v>284</v>
      </c>
      <c r="AE2980" t="s">
        <v>285</v>
      </c>
    </row>
    <row r="2981" spans="1:31" ht="15" customHeight="1">
      <c r="A2981">
        <v>2980</v>
      </c>
      <c r="B2981" s="9" t="s">
        <v>194</v>
      </c>
      <c r="C2981" s="9" t="s">
        <v>282</v>
      </c>
      <c r="D2981" s="8">
        <v>22</v>
      </c>
      <c r="E2981" s="9" t="s">
        <v>648</v>
      </c>
      <c r="F2981" s="17">
        <v>54464</v>
      </c>
      <c r="G2981" s="17">
        <v>48.25</v>
      </c>
      <c r="H2981" s="17">
        <v>68.028000000000006</v>
      </c>
      <c r="I2981" s="9" t="s">
        <v>278</v>
      </c>
      <c r="J2981" s="9" t="s">
        <v>524</v>
      </c>
      <c r="K2981" s="9" t="s">
        <v>505</v>
      </c>
      <c r="L2981" s="9" t="str">
        <f>CONCATENATE(J2981,".",K2981)</f>
        <v>Myrta.sp4</v>
      </c>
      <c r="M2981" s="9" t="s">
        <v>279</v>
      </c>
      <c r="N2981" s="11">
        <v>42087</v>
      </c>
      <c r="O2981" s="64">
        <v>0</v>
      </c>
      <c r="P2981">
        <v>51</v>
      </c>
      <c r="Q2981">
        <v>1</v>
      </c>
      <c r="R2981" s="2">
        <v>176.34227222666149</v>
      </c>
      <c r="T2981">
        <f>(3.14*((P2981/2)^2))/1000000</f>
        <v>2.041785E-3</v>
      </c>
    </row>
    <row r="2982" spans="1:31" ht="15" customHeight="1">
      <c r="A2982">
        <v>2981</v>
      </c>
      <c r="B2982" s="9" t="s">
        <v>194</v>
      </c>
      <c r="C2982" s="9" t="s">
        <v>282</v>
      </c>
      <c r="D2982" s="8">
        <v>21</v>
      </c>
      <c r="E2982" s="9" t="s">
        <v>647</v>
      </c>
      <c r="F2982" s="16">
        <v>54465</v>
      </c>
      <c r="G2982" s="17">
        <v>47.777999999999999</v>
      </c>
      <c r="H2982" s="17">
        <v>62.389000000000003</v>
      </c>
      <c r="I2982" s="9" t="s">
        <v>93</v>
      </c>
      <c r="J2982" s="9" t="s">
        <v>94</v>
      </c>
      <c r="K2982" s="9" t="s">
        <v>725</v>
      </c>
      <c r="L2982" s="9" t="str">
        <f>CONCATENATE(J2982,".",K2982)</f>
        <v>Viburnum.costaricanun</v>
      </c>
      <c r="M2982" s="9" t="s">
        <v>94</v>
      </c>
      <c r="N2982" s="11">
        <v>42087</v>
      </c>
      <c r="O2982" s="64">
        <v>8.4465343215608204</v>
      </c>
      <c r="P2982">
        <v>115</v>
      </c>
      <c r="Q2982">
        <v>2</v>
      </c>
      <c r="R2982" s="2">
        <v>196.23193347249054</v>
      </c>
      <c r="T2982">
        <f>(3.14*((P2982/2)^2))/1000000</f>
        <v>1.0381625E-2</v>
      </c>
    </row>
    <row r="2983" spans="1:31" ht="15" customHeight="1">
      <c r="A2983">
        <v>2982</v>
      </c>
      <c r="B2983" s="9" t="s">
        <v>194</v>
      </c>
      <c r="C2983" s="9" t="s">
        <v>282</v>
      </c>
      <c r="D2983" s="8">
        <v>33</v>
      </c>
      <c r="E2983" s="9" t="s">
        <v>648</v>
      </c>
      <c r="F2983" s="17">
        <v>54466</v>
      </c>
      <c r="G2983" s="17">
        <v>50.472000000000001</v>
      </c>
      <c r="H2983" s="17">
        <v>70.861000000000004</v>
      </c>
      <c r="I2983" s="9" t="s">
        <v>54</v>
      </c>
      <c r="J2983" s="9" t="s">
        <v>55</v>
      </c>
      <c r="K2983" s="9" t="s">
        <v>503</v>
      </c>
      <c r="L2983" s="9" t="str">
        <f>CONCATENATE(J2983,".",K2983)</f>
        <v>Schefflera.sp1</v>
      </c>
      <c r="M2983" s="9" t="s">
        <v>200</v>
      </c>
      <c r="N2983" s="11">
        <v>42087</v>
      </c>
      <c r="O2983" s="64">
        <v>0</v>
      </c>
      <c r="P2983">
        <v>267</v>
      </c>
      <c r="Q2983">
        <v>2</v>
      </c>
      <c r="R2983" s="2">
        <v>172.85211504178974</v>
      </c>
      <c r="T2983">
        <f>(3.14*((P2983/2)^2))/1000000</f>
        <v>5.5961865000000006E-2</v>
      </c>
    </row>
    <row r="2984" spans="1:31" ht="15" customHeight="1">
      <c r="A2984">
        <v>2983</v>
      </c>
      <c r="B2984" s="9" t="s">
        <v>194</v>
      </c>
      <c r="C2984" s="9" t="s">
        <v>282</v>
      </c>
      <c r="D2984" s="8">
        <v>34</v>
      </c>
      <c r="E2984" s="9" t="s">
        <v>648</v>
      </c>
      <c r="F2984" s="17">
        <v>54467</v>
      </c>
      <c r="G2984" s="17">
        <v>52.415999999999997</v>
      </c>
      <c r="H2984" s="17">
        <v>77.472000000000008</v>
      </c>
      <c r="I2984" s="9" t="s">
        <v>119</v>
      </c>
      <c r="J2984" s="9" t="s">
        <v>120</v>
      </c>
      <c r="K2984" s="9" t="s">
        <v>497</v>
      </c>
      <c r="L2984" s="9" t="str">
        <f>CONCATENATE(J2984,".",K2984)</f>
        <v>Hedyosmum.mexicanum</v>
      </c>
      <c r="M2984" s="9" t="s">
        <v>262</v>
      </c>
      <c r="N2984" s="11">
        <v>42087</v>
      </c>
      <c r="O2984" s="64">
        <v>0</v>
      </c>
      <c r="P2984">
        <v>300</v>
      </c>
      <c r="Q2984">
        <v>3</v>
      </c>
      <c r="R2984" s="2">
        <v>111.41263548558732</v>
      </c>
      <c r="T2984">
        <f>(3.14*((P2984/2)^2))/1000000</f>
        <v>7.0650000000000004E-2</v>
      </c>
    </row>
    <row r="2985" spans="1:31" ht="15" customHeight="1">
      <c r="A2985">
        <v>2984</v>
      </c>
      <c r="B2985" s="9" t="s">
        <v>194</v>
      </c>
      <c r="C2985" s="9" t="s">
        <v>282</v>
      </c>
      <c r="D2985" s="8">
        <v>44</v>
      </c>
      <c r="E2985" s="9" t="s">
        <v>648</v>
      </c>
      <c r="F2985" s="17">
        <v>54468</v>
      </c>
      <c r="G2985" s="17">
        <v>59.415999999999997</v>
      </c>
      <c r="H2985" s="17">
        <v>76.555000000000007</v>
      </c>
      <c r="I2985" s="9" t="s">
        <v>278</v>
      </c>
      <c r="J2985" s="9" t="s">
        <v>524</v>
      </c>
      <c r="K2985" s="9" t="s">
        <v>505</v>
      </c>
      <c r="L2985" s="9" t="str">
        <f>CONCATENATE(J2985,".",K2985)</f>
        <v>Myrta.sp4</v>
      </c>
      <c r="M2985" s="9" t="s">
        <v>279</v>
      </c>
      <c r="N2985" s="11">
        <v>42087</v>
      </c>
      <c r="O2985" s="64">
        <v>0</v>
      </c>
      <c r="P2985">
        <v>77</v>
      </c>
      <c r="Q2985">
        <v>1</v>
      </c>
      <c r="R2985" s="2">
        <v>131.85445306545625</v>
      </c>
      <c r="T2985">
        <f>(3.14*((P2985/2)^2))/1000000</f>
        <v>4.6542650000000003E-3</v>
      </c>
      <c r="AE2985">
        <v>54451</v>
      </c>
    </row>
    <row r="2986" spans="1:31" ht="15" customHeight="1">
      <c r="A2986">
        <v>2985</v>
      </c>
      <c r="B2986" s="9" t="s">
        <v>194</v>
      </c>
      <c r="C2986" s="9" t="s">
        <v>282</v>
      </c>
      <c r="D2986" s="8">
        <v>43</v>
      </c>
      <c r="E2986" s="9" t="s">
        <v>648</v>
      </c>
      <c r="F2986" s="16">
        <v>54469</v>
      </c>
      <c r="G2986" s="17">
        <v>59.582999999999998</v>
      </c>
      <c r="H2986" s="17">
        <v>72.5</v>
      </c>
      <c r="I2986" s="9" t="s">
        <v>93</v>
      </c>
      <c r="J2986" s="9" t="s">
        <v>94</v>
      </c>
      <c r="K2986" s="9" t="s">
        <v>725</v>
      </c>
      <c r="L2986" s="9" t="str">
        <f>CONCATENATE(J2986,".",K2986)</f>
        <v>Viburnum.costaricanun</v>
      </c>
      <c r="M2986" s="9" t="s">
        <v>94</v>
      </c>
      <c r="N2986" s="11">
        <v>42087</v>
      </c>
      <c r="O2986" s="64">
        <v>0</v>
      </c>
      <c r="P2986">
        <v>259</v>
      </c>
      <c r="Q2986">
        <v>2</v>
      </c>
      <c r="R2986" s="2">
        <v>194.62234428572026</v>
      </c>
      <c r="T2986">
        <f>(3.14*((P2986/2)^2))/1000000</f>
        <v>5.2658585000000001E-2</v>
      </c>
      <c r="U2986" t="s">
        <v>30</v>
      </c>
      <c r="W2986">
        <v>154</v>
      </c>
    </row>
    <row r="2987" spans="1:31" ht="15" customHeight="1">
      <c r="A2987">
        <v>2986</v>
      </c>
      <c r="B2987" s="9" t="s">
        <v>194</v>
      </c>
      <c r="C2987" s="9" t="s">
        <v>282</v>
      </c>
      <c r="D2987" s="8">
        <v>42</v>
      </c>
      <c r="E2987" s="9" t="s">
        <v>648</v>
      </c>
      <c r="F2987" s="17">
        <v>54470</v>
      </c>
      <c r="G2987" s="17">
        <v>59.888999999999996</v>
      </c>
      <c r="H2987" s="17">
        <v>69.805000000000007</v>
      </c>
      <c r="I2987" s="9" t="s">
        <v>93</v>
      </c>
      <c r="J2987" s="9" t="s">
        <v>94</v>
      </c>
      <c r="K2987" s="9" t="s">
        <v>725</v>
      </c>
      <c r="L2987" s="9" t="str">
        <f>CONCATENATE(J2987,".",K2987)</f>
        <v>Viburnum.costaricanun</v>
      </c>
      <c r="M2987" s="9" t="s">
        <v>94</v>
      </c>
      <c r="N2987" s="11">
        <v>42087</v>
      </c>
      <c r="O2987" s="64">
        <v>0</v>
      </c>
      <c r="P2987">
        <v>137</v>
      </c>
      <c r="Q2987">
        <v>2</v>
      </c>
      <c r="R2987" s="2">
        <v>108.2389672071106</v>
      </c>
      <c r="T2987">
        <f>(3.14*((P2987/2)^2))/1000000</f>
        <v>1.4733665000000002E-2</v>
      </c>
    </row>
    <row r="2988" spans="1:31" ht="15" customHeight="1">
      <c r="A2988">
        <v>2987</v>
      </c>
      <c r="B2988" s="9" t="s">
        <v>194</v>
      </c>
      <c r="C2988" s="9" t="s">
        <v>286</v>
      </c>
      <c r="D2988" s="8">
        <v>12</v>
      </c>
      <c r="E2988" s="9" t="s">
        <v>648</v>
      </c>
      <c r="F2988" s="20">
        <v>54471</v>
      </c>
      <c r="G2988" s="17">
        <v>40.472000000000001</v>
      </c>
      <c r="H2988" s="17">
        <v>85.167000000000002</v>
      </c>
      <c r="I2988" s="9" t="s">
        <v>61</v>
      </c>
      <c r="J2988" s="9" t="s">
        <v>219</v>
      </c>
      <c r="K2988" s="9" t="s">
        <v>761</v>
      </c>
      <c r="L2988" s="9" t="str">
        <f>CONCATENATE(J2988,".",K2988)</f>
        <v>Zanthoxyllum.melanostictum</v>
      </c>
      <c r="M2988" s="9" t="s">
        <v>220</v>
      </c>
      <c r="N2988" s="11">
        <v>42087</v>
      </c>
      <c r="O2988" s="64">
        <v>0</v>
      </c>
      <c r="P2988">
        <v>253</v>
      </c>
      <c r="Q2988">
        <v>2</v>
      </c>
      <c r="R2988" s="2">
        <v>183.80434489554256</v>
      </c>
      <c r="T2988">
        <f>(3.14*((P2988/2)^2))/1000000</f>
        <v>5.0247065E-2</v>
      </c>
    </row>
    <row r="2989" spans="1:31" ht="15" customHeight="1">
      <c r="A2989">
        <v>2988</v>
      </c>
      <c r="B2989" s="9" t="s">
        <v>194</v>
      </c>
      <c r="C2989" s="9" t="s">
        <v>286</v>
      </c>
      <c r="D2989" s="8">
        <v>12</v>
      </c>
      <c r="E2989" s="9" t="s">
        <v>648</v>
      </c>
      <c r="F2989" s="17">
        <v>54472</v>
      </c>
      <c r="G2989" s="17">
        <v>44.555</v>
      </c>
      <c r="H2989" s="17">
        <v>87.417000000000002</v>
      </c>
      <c r="I2989" s="9" t="s">
        <v>54</v>
      </c>
      <c r="J2989" s="9" t="s">
        <v>55</v>
      </c>
      <c r="K2989" s="9" t="s">
        <v>503</v>
      </c>
      <c r="L2989" s="9" t="str">
        <f>CONCATENATE(J2989,".",K2989)</f>
        <v>Schefflera.sp1</v>
      </c>
      <c r="M2989" s="9" t="s">
        <v>200</v>
      </c>
      <c r="N2989" s="11">
        <v>42087</v>
      </c>
      <c r="O2989" s="64">
        <v>0</v>
      </c>
      <c r="P2989">
        <v>460</v>
      </c>
      <c r="Q2989">
        <v>3</v>
      </c>
      <c r="R2989" s="2">
        <v>154.13601994625179</v>
      </c>
      <c r="S2989">
        <v>200</v>
      </c>
      <c r="T2989">
        <f>(3.14*((P2989/2)^2))/1000000</f>
        <v>0.166106</v>
      </c>
      <c r="U2989" t="s">
        <v>48</v>
      </c>
      <c r="AE2989" t="s">
        <v>213</v>
      </c>
    </row>
    <row r="2990" spans="1:31" ht="15" customHeight="1">
      <c r="A2990">
        <v>2989</v>
      </c>
      <c r="B2990" s="9" t="s">
        <v>194</v>
      </c>
      <c r="C2990" s="9" t="s">
        <v>286</v>
      </c>
      <c r="D2990" s="8">
        <v>13</v>
      </c>
      <c r="E2990" s="9" t="s">
        <v>648</v>
      </c>
      <c r="F2990" s="17">
        <v>54473</v>
      </c>
      <c r="G2990" s="17">
        <v>44.472000000000001</v>
      </c>
      <c r="H2990" s="17">
        <v>94.582999999999998</v>
      </c>
      <c r="I2990" s="9" t="s">
        <v>50</v>
      </c>
      <c r="J2990" s="9" t="s">
        <v>51</v>
      </c>
      <c r="K2990" s="9" t="s">
        <v>713</v>
      </c>
      <c r="L2990" s="9" t="str">
        <f>CONCATENATE(J2990,".",K2990)</f>
        <v>Quercus.costaricensis</v>
      </c>
      <c r="M2990" s="9" t="s">
        <v>51</v>
      </c>
      <c r="N2990" s="11">
        <v>42087</v>
      </c>
      <c r="O2990" s="64">
        <v>0</v>
      </c>
      <c r="P2990">
        <v>455</v>
      </c>
      <c r="Q2990">
        <v>3</v>
      </c>
      <c r="R2990" s="2">
        <v>150.24672344000001</v>
      </c>
      <c r="T2990">
        <f>(3.14*((P2990/2)^2))/1000000</f>
        <v>0.162514625</v>
      </c>
    </row>
    <row r="2991" spans="1:31" ht="15" customHeight="1">
      <c r="A2991">
        <v>2990</v>
      </c>
      <c r="B2991" s="9" t="s">
        <v>194</v>
      </c>
      <c r="C2991" s="9" t="s">
        <v>286</v>
      </c>
      <c r="D2991" s="8">
        <v>14</v>
      </c>
      <c r="E2991" s="9" t="s">
        <v>648</v>
      </c>
      <c r="F2991" s="17">
        <v>54474</v>
      </c>
      <c r="G2991" s="17">
        <v>44.832999999999998</v>
      </c>
      <c r="H2991" s="17">
        <v>95.388999999999996</v>
      </c>
      <c r="I2991" s="9" t="s">
        <v>50</v>
      </c>
      <c r="J2991" s="9" t="s">
        <v>51</v>
      </c>
      <c r="K2991" s="9" t="s">
        <v>713</v>
      </c>
      <c r="L2991" s="9" t="str">
        <f>CONCATENATE(J2991,".",K2991)</f>
        <v>Quercus.costaricensis</v>
      </c>
      <c r="M2991" s="9" t="s">
        <v>51</v>
      </c>
      <c r="N2991" s="11">
        <v>42087</v>
      </c>
      <c r="O2991" s="64">
        <v>0</v>
      </c>
      <c r="P2991">
        <v>63</v>
      </c>
      <c r="Q2991">
        <v>1</v>
      </c>
      <c r="R2991" s="2">
        <v>127.86381766204519</v>
      </c>
      <c r="T2991">
        <f>(3.14*((P2991/2)^2))/1000000</f>
        <v>3.1156650000000001E-3</v>
      </c>
    </row>
    <row r="2992" spans="1:31" ht="15" customHeight="1">
      <c r="A2992">
        <v>2991</v>
      </c>
      <c r="B2992" s="9" t="s">
        <v>194</v>
      </c>
      <c r="C2992" s="9" t="s">
        <v>286</v>
      </c>
      <c r="D2992" s="8">
        <v>14</v>
      </c>
      <c r="E2992" s="9" t="s">
        <v>648</v>
      </c>
      <c r="F2992" s="17">
        <v>54475</v>
      </c>
      <c r="G2992" s="17">
        <v>44.832999999999998</v>
      </c>
      <c r="H2992" s="17">
        <v>96.332999999999998</v>
      </c>
      <c r="I2992" s="9" t="s">
        <v>50</v>
      </c>
      <c r="J2992" s="9" t="s">
        <v>51</v>
      </c>
      <c r="K2992" s="9" t="s">
        <v>713</v>
      </c>
      <c r="L2992" s="9" t="str">
        <f>CONCATENATE(J2992,".",K2992)</f>
        <v>Quercus.costaricensis</v>
      </c>
      <c r="M2992" s="9" t="s">
        <v>51</v>
      </c>
      <c r="N2992" s="11">
        <v>42087</v>
      </c>
      <c r="O2992" s="64">
        <v>0</v>
      </c>
      <c r="P2992">
        <v>68</v>
      </c>
      <c r="Q2992">
        <v>1</v>
      </c>
      <c r="R2992" s="2">
        <v>135.28636267336256</v>
      </c>
      <c r="T2992">
        <f>(3.14*((P2992/2)^2))/1000000</f>
        <v>3.6298400000000001E-3</v>
      </c>
      <c r="U2992" t="s">
        <v>30</v>
      </c>
      <c r="W2992">
        <v>59</v>
      </c>
    </row>
    <row r="2993" spans="1:31" ht="15" customHeight="1">
      <c r="A2993">
        <v>2992</v>
      </c>
      <c r="B2993" s="9" t="s">
        <v>194</v>
      </c>
      <c r="C2993" s="9" t="s">
        <v>286</v>
      </c>
      <c r="D2993" s="8">
        <v>14</v>
      </c>
      <c r="E2993" s="9" t="s">
        <v>648</v>
      </c>
      <c r="F2993" s="17">
        <v>54476</v>
      </c>
      <c r="G2993" s="17">
        <v>43.110999999999997</v>
      </c>
      <c r="H2993" s="17">
        <v>96.444000000000003</v>
      </c>
      <c r="I2993" s="9" t="s">
        <v>50</v>
      </c>
      <c r="J2993" s="9" t="s">
        <v>51</v>
      </c>
      <c r="K2993" s="9" t="s">
        <v>713</v>
      </c>
      <c r="L2993" s="9" t="str">
        <f>CONCATENATE(J2993,".",K2993)</f>
        <v>Quercus.costaricensis</v>
      </c>
      <c r="M2993" s="9" t="s">
        <v>51</v>
      </c>
      <c r="N2993" s="11">
        <v>42087</v>
      </c>
      <c r="O2993" s="64">
        <v>0</v>
      </c>
      <c r="P2993">
        <v>77</v>
      </c>
      <c r="Q2993">
        <v>1</v>
      </c>
      <c r="R2993" s="2">
        <v>143.1647073549118</v>
      </c>
      <c r="T2993">
        <f>(3.14*((P2993/2)^2))/1000000</f>
        <v>4.6542650000000003E-3</v>
      </c>
    </row>
    <row r="2994" spans="1:31" ht="15" customHeight="1">
      <c r="A2994">
        <v>2993</v>
      </c>
      <c r="B2994" s="9" t="s">
        <v>194</v>
      </c>
      <c r="C2994" s="9" t="s">
        <v>286</v>
      </c>
      <c r="D2994" s="8">
        <v>14</v>
      </c>
      <c r="E2994" s="9" t="s">
        <v>648</v>
      </c>
      <c r="F2994" s="17">
        <v>54477</v>
      </c>
      <c r="G2994" s="17">
        <v>42.417000000000002</v>
      </c>
      <c r="H2994" s="17">
        <v>95.915999999999997</v>
      </c>
      <c r="I2994" s="9" t="s">
        <v>50</v>
      </c>
      <c r="J2994" s="9" t="s">
        <v>51</v>
      </c>
      <c r="K2994" s="9" t="s">
        <v>713</v>
      </c>
      <c r="L2994" s="9" t="str">
        <f>CONCATENATE(J2994,".",K2994)</f>
        <v>Quercus.costaricensis</v>
      </c>
      <c r="M2994" s="9" t="s">
        <v>51</v>
      </c>
      <c r="N2994" s="11">
        <v>42087</v>
      </c>
      <c r="O2994" s="64">
        <v>0</v>
      </c>
      <c r="P2994">
        <v>116</v>
      </c>
      <c r="Q2994">
        <v>2</v>
      </c>
      <c r="R2994" s="2">
        <v>156.63688079298896</v>
      </c>
      <c r="T2994">
        <f>(3.14*((P2994/2)^2))/1000000</f>
        <v>1.0562960000000001E-2</v>
      </c>
      <c r="U2994" t="s">
        <v>30</v>
      </c>
      <c r="W2994">
        <v>104</v>
      </c>
    </row>
    <row r="2995" spans="1:31" ht="15" customHeight="1">
      <c r="A2995">
        <v>2994</v>
      </c>
      <c r="B2995" s="9" t="s">
        <v>194</v>
      </c>
      <c r="C2995" s="9" t="s">
        <v>286</v>
      </c>
      <c r="D2995" s="8">
        <v>14</v>
      </c>
      <c r="E2995" s="9" t="s">
        <v>648</v>
      </c>
      <c r="F2995" s="17">
        <v>54478</v>
      </c>
      <c r="G2995" s="17">
        <v>43.082999999999998</v>
      </c>
      <c r="H2995" s="17">
        <v>97.332999999999998</v>
      </c>
      <c r="I2995" s="9" t="s">
        <v>156</v>
      </c>
      <c r="J2995" s="9" t="s">
        <v>509</v>
      </c>
      <c r="K2995" s="9">
        <v>1</v>
      </c>
      <c r="L2995" s="9" t="str">
        <f>CONCATENATE(J2995,".",K2995)</f>
        <v>CopIndet.1</v>
      </c>
      <c r="M2995" s="9" t="s">
        <v>199</v>
      </c>
      <c r="N2995" s="11">
        <v>42087</v>
      </c>
      <c r="O2995" s="64">
        <v>0</v>
      </c>
      <c r="P2995">
        <v>273</v>
      </c>
      <c r="Q2995">
        <v>2</v>
      </c>
      <c r="R2995" s="2">
        <v>144.26810046053419</v>
      </c>
      <c r="T2995">
        <f>(3.14*((P2995/2)^2))/1000000</f>
        <v>5.8505265000000001E-2</v>
      </c>
    </row>
    <row r="2996" spans="1:31" ht="15" customHeight="1">
      <c r="A2996">
        <v>2995</v>
      </c>
      <c r="B2996" s="9" t="s">
        <v>194</v>
      </c>
      <c r="C2996" s="9" t="s">
        <v>286</v>
      </c>
      <c r="D2996" s="8">
        <v>14</v>
      </c>
      <c r="E2996" s="9" t="s">
        <v>648</v>
      </c>
      <c r="F2996" s="17">
        <v>54479</v>
      </c>
      <c r="G2996" s="17">
        <v>43.027999999999999</v>
      </c>
      <c r="H2996" s="17">
        <v>98.611000000000004</v>
      </c>
      <c r="I2996" s="9" t="s">
        <v>156</v>
      </c>
      <c r="J2996" s="9" t="s">
        <v>509</v>
      </c>
      <c r="K2996" s="9">
        <v>1</v>
      </c>
      <c r="L2996" s="9" t="str">
        <f>CONCATENATE(J2996,".",K2996)</f>
        <v>CopIndet.1</v>
      </c>
      <c r="M2996" s="9" t="s">
        <v>199</v>
      </c>
      <c r="N2996" s="11">
        <v>42087</v>
      </c>
      <c r="O2996" s="64">
        <v>0</v>
      </c>
      <c r="P2996">
        <v>325</v>
      </c>
      <c r="Q2996">
        <v>3</v>
      </c>
      <c r="R2996" s="2">
        <v>129.57977566629111</v>
      </c>
      <c r="T2996">
        <f>(3.14*((P2996/2)^2))/1000000</f>
        <v>8.2915625000000007E-2</v>
      </c>
    </row>
    <row r="2997" spans="1:31" ht="15" customHeight="1">
      <c r="A2997">
        <v>2996</v>
      </c>
      <c r="B2997" s="9" t="s">
        <v>194</v>
      </c>
      <c r="C2997" s="9" t="s">
        <v>286</v>
      </c>
      <c r="D2997" s="8">
        <v>14</v>
      </c>
      <c r="E2997" s="9" t="s">
        <v>648</v>
      </c>
      <c r="F2997" s="17">
        <v>54480</v>
      </c>
      <c r="G2997" s="17">
        <v>42.417000000000002</v>
      </c>
      <c r="H2997" s="17">
        <v>98.472000000000008</v>
      </c>
      <c r="I2997" s="9" t="s">
        <v>56</v>
      </c>
      <c r="J2997" s="9" t="s">
        <v>57</v>
      </c>
      <c r="K2997" s="9" t="s">
        <v>772</v>
      </c>
      <c r="L2997" s="9" t="str">
        <f>CONCATENATE(J2997,".",K2997)</f>
        <v>Symplocos.serrulata</v>
      </c>
      <c r="M2997" s="9" t="s">
        <v>769</v>
      </c>
      <c r="N2997" s="11">
        <v>42087</v>
      </c>
      <c r="O2997" s="64">
        <v>0</v>
      </c>
      <c r="P2997">
        <v>238</v>
      </c>
      <c r="Q2997">
        <v>2</v>
      </c>
      <c r="R2997" s="2">
        <v>189.17409471328602</v>
      </c>
      <c r="T2997">
        <f>(3.14*((P2997/2)^2))/1000000</f>
        <v>4.4465539999999998E-2</v>
      </c>
    </row>
    <row r="2998" spans="1:31" ht="15" customHeight="1">
      <c r="A2998">
        <v>2997</v>
      </c>
      <c r="B2998" s="9" t="s">
        <v>194</v>
      </c>
      <c r="C2998" s="9" t="s">
        <v>286</v>
      </c>
      <c r="D2998" s="8">
        <v>14</v>
      </c>
      <c r="E2998" s="9" t="s">
        <v>648</v>
      </c>
      <c r="F2998" s="17">
        <v>54481</v>
      </c>
      <c r="G2998" s="17">
        <v>43.944000000000003</v>
      </c>
      <c r="H2998" s="17">
        <v>99.611000000000004</v>
      </c>
      <c r="I2998" s="9" t="s">
        <v>50</v>
      </c>
      <c r="J2998" s="9" t="s">
        <v>51</v>
      </c>
      <c r="K2998" s="9" t="s">
        <v>713</v>
      </c>
      <c r="L2998" s="9" t="str">
        <f>CONCATENATE(J2998,".",K2998)</f>
        <v>Quercus.costaricensis</v>
      </c>
      <c r="M2998" s="9" t="s">
        <v>51</v>
      </c>
      <c r="N2998" s="11">
        <v>42087</v>
      </c>
      <c r="O2998" s="64">
        <v>0</v>
      </c>
      <c r="P2998">
        <v>61</v>
      </c>
      <c r="Q2998">
        <v>1</v>
      </c>
      <c r="R2998" s="2">
        <v>179.34552519473652</v>
      </c>
      <c r="T2998">
        <f>(3.14*((P2998/2)^2))/1000000</f>
        <v>2.9209850000000001E-3</v>
      </c>
    </row>
    <row r="2999" spans="1:31" ht="15" customHeight="1">
      <c r="A2999">
        <v>2998</v>
      </c>
      <c r="B2999" s="9" t="s">
        <v>194</v>
      </c>
      <c r="C2999" s="9" t="s">
        <v>286</v>
      </c>
      <c r="D2999" s="8">
        <v>14</v>
      </c>
      <c r="E2999" s="9" t="s">
        <v>648</v>
      </c>
      <c r="F2999" s="17">
        <v>54482</v>
      </c>
      <c r="G2999" s="17">
        <v>44.332999999999998</v>
      </c>
      <c r="H2999" s="17">
        <v>99.694000000000003</v>
      </c>
      <c r="I2999" s="9" t="s">
        <v>492</v>
      </c>
      <c r="J2999" s="9" t="s">
        <v>493</v>
      </c>
      <c r="K2999" s="9" t="s">
        <v>746</v>
      </c>
      <c r="L2999" s="9" t="str">
        <f>CONCATENATE(J2999,".",K2999)</f>
        <v>Gaiadendron.punctatum</v>
      </c>
      <c r="M2999" s="9" t="s">
        <v>163</v>
      </c>
      <c r="N2999" s="11">
        <v>42087</v>
      </c>
      <c r="O2999" s="64">
        <v>0</v>
      </c>
      <c r="P2999">
        <v>235</v>
      </c>
      <c r="Q2999">
        <v>2</v>
      </c>
      <c r="R2999" s="2">
        <v>124.93182225572889</v>
      </c>
      <c r="T2999">
        <f>(3.14*((P2999/2)^2))/1000000</f>
        <v>4.3351624999999998E-2</v>
      </c>
    </row>
    <row r="3000" spans="1:31" ht="15" customHeight="1">
      <c r="A3000">
        <v>2999</v>
      </c>
      <c r="B3000" s="9" t="s">
        <v>194</v>
      </c>
      <c r="C3000" s="9" t="s">
        <v>286</v>
      </c>
      <c r="D3000" s="8">
        <v>14</v>
      </c>
      <c r="E3000" s="9" t="s">
        <v>648</v>
      </c>
      <c r="F3000" s="17">
        <v>54483</v>
      </c>
      <c r="G3000" s="17">
        <v>44.972000000000001</v>
      </c>
      <c r="H3000" s="17">
        <v>99.555000000000007</v>
      </c>
      <c r="I3000" s="9" t="s">
        <v>93</v>
      </c>
      <c r="J3000" s="9" t="s">
        <v>94</v>
      </c>
      <c r="K3000" s="9" t="s">
        <v>725</v>
      </c>
      <c r="L3000" s="9" t="str">
        <f>CONCATENATE(J3000,".",K3000)</f>
        <v>Viburnum.costaricanun</v>
      </c>
      <c r="M3000" s="9" t="s">
        <v>94</v>
      </c>
      <c r="N3000" s="11">
        <v>42087</v>
      </c>
      <c r="O3000" s="64">
        <v>0</v>
      </c>
      <c r="P3000">
        <v>156</v>
      </c>
      <c r="Q3000">
        <v>2</v>
      </c>
      <c r="R3000" s="2">
        <v>127.55646537411036</v>
      </c>
      <c r="T3000">
        <f>(3.14*((P3000/2)^2))/1000000</f>
        <v>1.9103760000000001E-2</v>
      </c>
    </row>
    <row r="3001" spans="1:31" ht="15" customHeight="1">
      <c r="A3001">
        <v>3000</v>
      </c>
      <c r="B3001" s="9" t="s">
        <v>194</v>
      </c>
      <c r="C3001" s="9" t="s">
        <v>286</v>
      </c>
      <c r="D3001" s="8">
        <v>24</v>
      </c>
      <c r="E3001" s="9" t="s">
        <v>647</v>
      </c>
      <c r="F3001" s="20">
        <v>54484</v>
      </c>
      <c r="G3001" s="17">
        <v>46.222000000000001</v>
      </c>
      <c r="H3001" s="17">
        <v>98.555000000000007</v>
      </c>
      <c r="I3001" s="9" t="s">
        <v>61</v>
      </c>
      <c r="J3001" s="9" t="s">
        <v>219</v>
      </c>
      <c r="K3001" s="9" t="s">
        <v>761</v>
      </c>
      <c r="L3001" s="9" t="str">
        <f>CONCATENATE(J3001,".",K3001)</f>
        <v>Zanthoxyllum.melanostictum</v>
      </c>
      <c r="M3001" s="9" t="s">
        <v>220</v>
      </c>
      <c r="N3001" s="11">
        <v>42087</v>
      </c>
      <c r="O3001" s="64">
        <v>19.156472348380795</v>
      </c>
      <c r="P3001">
        <v>147</v>
      </c>
      <c r="Q3001">
        <v>2</v>
      </c>
      <c r="R3001" s="2">
        <v>191.12707813511463</v>
      </c>
      <c r="T3001">
        <f>(3.14*((P3001/2)^2))/1000000</f>
        <v>1.6963065000000003E-2</v>
      </c>
    </row>
    <row r="3002" spans="1:31" ht="15" customHeight="1">
      <c r="A3002">
        <v>3001</v>
      </c>
      <c r="B3002" s="9" t="s">
        <v>194</v>
      </c>
      <c r="C3002" s="9" t="s">
        <v>286</v>
      </c>
      <c r="D3002" s="8">
        <v>24</v>
      </c>
      <c r="E3002" s="9" t="s">
        <v>648</v>
      </c>
      <c r="F3002" s="17">
        <v>54485</v>
      </c>
      <c r="G3002" s="17">
        <v>46.25</v>
      </c>
      <c r="H3002" s="17">
        <v>95.471999999999994</v>
      </c>
      <c r="I3002" s="9" t="s">
        <v>50</v>
      </c>
      <c r="J3002" s="9" t="s">
        <v>51</v>
      </c>
      <c r="K3002" s="9" t="s">
        <v>713</v>
      </c>
      <c r="L3002" s="9" t="str">
        <f>CONCATENATE(J3002,".",K3002)</f>
        <v>Quercus.costaricensis</v>
      </c>
      <c r="M3002" s="9" t="s">
        <v>51</v>
      </c>
      <c r="N3002" s="11">
        <v>42087</v>
      </c>
      <c r="O3002" s="64">
        <v>0</v>
      </c>
      <c r="P3002">
        <v>752</v>
      </c>
      <c r="Q3002">
        <v>4</v>
      </c>
      <c r="R3002" s="2">
        <v>159.45962099970046</v>
      </c>
      <c r="T3002">
        <f>(3.14*((P3002/2)^2))/1000000</f>
        <v>0.44392064000000003</v>
      </c>
    </row>
    <row r="3003" spans="1:31" ht="15" customHeight="1">
      <c r="A3003">
        <v>3002</v>
      </c>
      <c r="B3003" s="9" t="s">
        <v>194</v>
      </c>
      <c r="C3003" s="9" t="s">
        <v>286</v>
      </c>
      <c r="D3003" s="8">
        <v>23</v>
      </c>
      <c r="E3003" s="9" t="s">
        <v>648</v>
      </c>
      <c r="F3003" s="17">
        <v>54486</v>
      </c>
      <c r="G3003" s="17">
        <v>50.082999999999998</v>
      </c>
      <c r="H3003" s="17">
        <v>92.944000000000003</v>
      </c>
      <c r="I3003" s="9" t="s">
        <v>50</v>
      </c>
      <c r="J3003" s="9" t="s">
        <v>51</v>
      </c>
      <c r="K3003" s="9" t="s">
        <v>713</v>
      </c>
      <c r="L3003" s="9" t="str">
        <f>CONCATENATE(J3003,".",K3003)</f>
        <v>Quercus.costaricensis</v>
      </c>
      <c r="M3003" s="9" t="s">
        <v>51</v>
      </c>
      <c r="N3003" s="11">
        <v>42087</v>
      </c>
      <c r="O3003" s="64">
        <v>0</v>
      </c>
      <c r="P3003">
        <v>622</v>
      </c>
      <c r="Q3003">
        <v>4</v>
      </c>
      <c r="R3003" s="2">
        <v>106.69559739134596</v>
      </c>
      <c r="T3003">
        <f>(3.14*((P3003/2)^2))/1000000</f>
        <v>0.30370394000000001</v>
      </c>
    </row>
    <row r="3004" spans="1:31" ht="15" customHeight="1">
      <c r="A3004">
        <v>3003</v>
      </c>
      <c r="B3004" s="9" t="s">
        <v>194</v>
      </c>
      <c r="C3004" s="9" t="s">
        <v>286</v>
      </c>
      <c r="D3004" s="8">
        <v>23</v>
      </c>
      <c r="E3004" s="9" t="s">
        <v>647</v>
      </c>
      <c r="F3004" s="20">
        <v>54487</v>
      </c>
      <c r="G3004" s="17">
        <v>49.944000000000003</v>
      </c>
      <c r="H3004" s="17">
        <v>90.638999999999996</v>
      </c>
      <c r="I3004" s="9" t="s">
        <v>156</v>
      </c>
      <c r="J3004" s="9" t="s">
        <v>509</v>
      </c>
      <c r="K3004" s="9">
        <v>1</v>
      </c>
      <c r="L3004" s="9" t="str">
        <f>CONCATENATE(J3004,".",K3004)</f>
        <v>CopIndet.1</v>
      </c>
      <c r="M3004" s="9" t="s">
        <v>199</v>
      </c>
      <c r="N3004" s="11">
        <v>42087</v>
      </c>
      <c r="O3004" s="64">
        <v>9.9913128317748559</v>
      </c>
      <c r="P3004">
        <v>311</v>
      </c>
      <c r="Q3004">
        <v>3</v>
      </c>
      <c r="R3004" s="2">
        <v>171.6189718657119</v>
      </c>
      <c r="T3004">
        <f>(3.14*((P3004/2)^2))/1000000</f>
        <v>7.5925985000000001E-2</v>
      </c>
    </row>
    <row r="3005" spans="1:31" ht="15" customHeight="1">
      <c r="A3005">
        <v>3004</v>
      </c>
      <c r="B3005" s="9" t="s">
        <v>194</v>
      </c>
      <c r="C3005" s="9" t="s">
        <v>286</v>
      </c>
      <c r="D3005" s="8">
        <v>22</v>
      </c>
      <c r="E3005" s="9" t="s">
        <v>647</v>
      </c>
      <c r="F3005" s="16">
        <v>54488</v>
      </c>
      <c r="G3005" s="17">
        <v>46.972000000000001</v>
      </c>
      <c r="H3005" s="17">
        <v>85.305000000000007</v>
      </c>
      <c r="I3005" s="9" t="s">
        <v>93</v>
      </c>
      <c r="J3005" s="9" t="s">
        <v>94</v>
      </c>
      <c r="K3005" s="9" t="s">
        <v>725</v>
      </c>
      <c r="L3005" s="9" t="str">
        <f>CONCATENATE(J3005,".",K3005)</f>
        <v>Viburnum.costaricanun</v>
      </c>
      <c r="M3005" s="9" t="s">
        <v>94</v>
      </c>
      <c r="N3005" s="11">
        <v>42087</v>
      </c>
      <c r="O3005" s="64">
        <v>11.646673330846138</v>
      </c>
      <c r="P3005">
        <v>397</v>
      </c>
      <c r="Q3005">
        <v>3</v>
      </c>
      <c r="R3005" s="2">
        <v>184.88091804958265</v>
      </c>
      <c r="T3005">
        <f>(3.14*((P3005/2)^2))/1000000</f>
        <v>0.12372306500000001</v>
      </c>
      <c r="U3005" t="s">
        <v>30</v>
      </c>
      <c r="W3005">
        <v>267</v>
      </c>
      <c r="X3005">
        <v>139</v>
      </c>
      <c r="Y3005">
        <v>150</v>
      </c>
    </row>
    <row r="3006" spans="1:31" ht="15" customHeight="1">
      <c r="A3006">
        <v>3005</v>
      </c>
      <c r="B3006" s="9" t="s">
        <v>194</v>
      </c>
      <c r="C3006" s="9" t="s">
        <v>286</v>
      </c>
      <c r="D3006" s="8">
        <v>32</v>
      </c>
      <c r="E3006" s="9" t="s">
        <v>648</v>
      </c>
      <c r="F3006" s="17">
        <v>54489</v>
      </c>
      <c r="G3006" s="17">
        <v>55.027999999999999</v>
      </c>
      <c r="H3006" s="17">
        <v>85.832999999999998</v>
      </c>
      <c r="I3006" s="9" t="s">
        <v>54</v>
      </c>
      <c r="J3006" s="9" t="s">
        <v>55</v>
      </c>
      <c r="K3006" s="9" t="s">
        <v>503</v>
      </c>
      <c r="L3006" s="9" t="str">
        <f>CONCATENATE(J3006,".",K3006)</f>
        <v>Schefflera.sp1</v>
      </c>
      <c r="M3006" s="9" t="s">
        <v>200</v>
      </c>
      <c r="N3006" s="11">
        <v>42087</v>
      </c>
      <c r="O3006" s="64">
        <v>0</v>
      </c>
      <c r="P3006">
        <v>124</v>
      </c>
      <c r="Q3006">
        <v>2</v>
      </c>
      <c r="R3006" s="2">
        <v>158.92931479489656</v>
      </c>
      <c r="T3006">
        <f>(3.14*((P3006/2)^2))/1000000</f>
        <v>1.207016E-2</v>
      </c>
    </row>
    <row r="3007" spans="1:31" ht="15" customHeight="1">
      <c r="A3007">
        <v>3006</v>
      </c>
      <c r="B3007" s="9" t="s">
        <v>194</v>
      </c>
      <c r="C3007" s="9" t="s">
        <v>286</v>
      </c>
      <c r="D3007" s="8">
        <v>32</v>
      </c>
      <c r="E3007" s="9" t="s">
        <v>647</v>
      </c>
      <c r="F3007" s="16">
        <v>54490</v>
      </c>
      <c r="G3007" s="17">
        <v>54.388999999999996</v>
      </c>
      <c r="H3007" s="17">
        <v>88.417000000000002</v>
      </c>
      <c r="I3007" s="9" t="s">
        <v>156</v>
      </c>
      <c r="J3007" s="9" t="s">
        <v>509</v>
      </c>
      <c r="K3007" s="9">
        <v>1</v>
      </c>
      <c r="L3007" s="9" t="str">
        <f>CONCATENATE(J3007,".",K3007)</f>
        <v>CopIndet.1</v>
      </c>
      <c r="M3007" s="9" t="s">
        <v>199</v>
      </c>
      <c r="N3007" s="11">
        <v>42087</v>
      </c>
      <c r="O3007" s="64">
        <v>11.925488995430435</v>
      </c>
      <c r="P3007">
        <v>426</v>
      </c>
      <c r="Q3007">
        <v>3</v>
      </c>
      <c r="R3007" s="2">
        <v>182.68654488378624</v>
      </c>
      <c r="S3007" s="9">
        <v>150</v>
      </c>
      <c r="T3007">
        <f>(3.14*((P3007/2)^2))/1000000</f>
        <v>0.14245866000000001</v>
      </c>
      <c r="U3007" t="s">
        <v>48</v>
      </c>
      <c r="AE3007" t="s">
        <v>202</v>
      </c>
    </row>
    <row r="3008" spans="1:31" ht="15" customHeight="1">
      <c r="A3008">
        <v>3007</v>
      </c>
      <c r="B3008" s="9" t="s">
        <v>194</v>
      </c>
      <c r="C3008" s="9" t="s">
        <v>286</v>
      </c>
      <c r="D3008" s="8">
        <v>34</v>
      </c>
      <c r="E3008" s="9" t="s">
        <v>648</v>
      </c>
      <c r="F3008" s="17">
        <v>54491</v>
      </c>
      <c r="G3008" s="17">
        <v>50.75</v>
      </c>
      <c r="H3008" s="17">
        <v>96.694000000000003</v>
      </c>
      <c r="I3008" s="9" t="s">
        <v>50</v>
      </c>
      <c r="J3008" s="9" t="s">
        <v>51</v>
      </c>
      <c r="K3008" s="9" t="s">
        <v>713</v>
      </c>
      <c r="L3008" s="9" t="str">
        <f>CONCATENATE(J3008,".",K3008)</f>
        <v>Quercus.costaricensis</v>
      </c>
      <c r="M3008" s="9" t="s">
        <v>51</v>
      </c>
      <c r="N3008" s="11">
        <v>42087</v>
      </c>
      <c r="O3008" s="64">
        <v>0</v>
      </c>
      <c r="P3008">
        <v>133</v>
      </c>
      <c r="Q3008">
        <v>2</v>
      </c>
      <c r="R3008" s="2">
        <v>195.03312450036589</v>
      </c>
      <c r="T3008">
        <f>(3.14*((P3008/2)^2))/1000000</f>
        <v>1.3885864999999999E-2</v>
      </c>
    </row>
    <row r="3009" spans="1:31" ht="15" customHeight="1">
      <c r="A3009">
        <v>3008</v>
      </c>
      <c r="B3009" s="9" t="s">
        <v>194</v>
      </c>
      <c r="C3009" s="9" t="s">
        <v>286</v>
      </c>
      <c r="D3009" s="8">
        <v>44</v>
      </c>
      <c r="E3009" s="9" t="s">
        <v>648</v>
      </c>
      <c r="F3009" s="17">
        <v>54492</v>
      </c>
      <c r="G3009" s="17">
        <v>56.055</v>
      </c>
      <c r="H3009" s="17">
        <v>97.582999999999998</v>
      </c>
      <c r="I3009" s="9" t="s">
        <v>61</v>
      </c>
      <c r="J3009" s="9" t="s">
        <v>219</v>
      </c>
      <c r="K3009" s="9" t="s">
        <v>761</v>
      </c>
      <c r="L3009" s="9" t="str">
        <f>CONCATENATE(J3009,".",K3009)</f>
        <v>Zanthoxyllum.melanostictum</v>
      </c>
      <c r="M3009" s="9" t="s">
        <v>220</v>
      </c>
      <c r="N3009" s="11">
        <v>42087</v>
      </c>
      <c r="O3009" s="64">
        <v>0</v>
      </c>
      <c r="P3009">
        <v>318</v>
      </c>
      <c r="Q3009">
        <v>3</v>
      </c>
      <c r="R3009" s="2">
        <v>169.91171041759637</v>
      </c>
      <c r="S3009">
        <v>180</v>
      </c>
      <c r="T3009">
        <f>(3.14*((P3009/2)^2))/1000000</f>
        <v>7.9382339999999996E-2</v>
      </c>
      <c r="U3009" t="s">
        <v>48</v>
      </c>
      <c r="V3009" t="s">
        <v>30</v>
      </c>
      <c r="W3009">
        <v>241</v>
      </c>
      <c r="AE3009" t="s">
        <v>207</v>
      </c>
    </row>
    <row r="3010" spans="1:31" ht="15" customHeight="1">
      <c r="A3010">
        <v>3009</v>
      </c>
      <c r="B3010" s="9" t="s">
        <v>194</v>
      </c>
      <c r="C3010" s="9" t="s">
        <v>286</v>
      </c>
      <c r="D3010" s="8">
        <v>43</v>
      </c>
      <c r="E3010" s="9" t="s">
        <v>647</v>
      </c>
      <c r="F3010" s="16">
        <v>54493</v>
      </c>
      <c r="G3010" s="17">
        <v>57.722000000000001</v>
      </c>
      <c r="H3010" s="17">
        <v>90.915999999999997</v>
      </c>
      <c r="I3010" s="9" t="s">
        <v>54</v>
      </c>
      <c r="J3010" s="9" t="s">
        <v>55</v>
      </c>
      <c r="K3010" s="9" t="s">
        <v>503</v>
      </c>
      <c r="L3010" s="9" t="str">
        <f>CONCATENATE(J3010,".",K3010)</f>
        <v>Schefflera.sp1</v>
      </c>
      <c r="M3010" s="9" t="s">
        <v>200</v>
      </c>
      <c r="N3010" s="11">
        <v>42087</v>
      </c>
      <c r="O3010" s="64">
        <v>33.456327296063755</v>
      </c>
      <c r="P3010">
        <v>271</v>
      </c>
      <c r="Q3010">
        <v>2</v>
      </c>
      <c r="R3010" s="2">
        <v>176.60581183875067</v>
      </c>
      <c r="S3010">
        <v>170</v>
      </c>
      <c r="T3010">
        <f>(3.14*((P3010/2)^2))/1000000</f>
        <v>5.7651185000000008E-2</v>
      </c>
      <c r="U3010" t="s">
        <v>48</v>
      </c>
      <c r="AE3010" t="s">
        <v>201</v>
      </c>
    </row>
    <row r="3011" spans="1:31" ht="15" customHeight="1">
      <c r="A3011">
        <v>3010</v>
      </c>
      <c r="B3011" s="9" t="s">
        <v>194</v>
      </c>
      <c r="C3011" s="9" t="s">
        <v>286</v>
      </c>
      <c r="D3011" s="8">
        <v>42</v>
      </c>
      <c r="E3011" s="9" t="s">
        <v>648</v>
      </c>
      <c r="F3011" s="17">
        <v>54494</v>
      </c>
      <c r="G3011" s="17">
        <v>60.111000000000004</v>
      </c>
      <c r="H3011" s="17">
        <v>86.75</v>
      </c>
      <c r="I3011" s="9" t="s">
        <v>50</v>
      </c>
      <c r="J3011" s="9" t="s">
        <v>51</v>
      </c>
      <c r="K3011" s="9" t="s">
        <v>713</v>
      </c>
      <c r="L3011" s="9" t="str">
        <f>CONCATENATE(J3011,".",K3011)</f>
        <v>Quercus.costaricensis</v>
      </c>
      <c r="M3011" s="9" t="s">
        <v>51</v>
      </c>
      <c r="N3011" s="11">
        <v>42087</v>
      </c>
      <c r="O3011" s="64">
        <v>0</v>
      </c>
      <c r="P3011">
        <v>467</v>
      </c>
      <c r="Q3011">
        <v>3</v>
      </c>
      <c r="R3011" s="2">
        <v>135.23385472024268</v>
      </c>
      <c r="T3011">
        <f>(3.14*((P3011/2)^2))/1000000</f>
        <v>0.17119986500000001</v>
      </c>
    </row>
    <row r="3012" spans="1:31" ht="15" customHeight="1">
      <c r="A3012">
        <v>3011</v>
      </c>
      <c r="B3012" s="9" t="s">
        <v>194</v>
      </c>
      <c r="C3012" s="9" t="s">
        <v>286</v>
      </c>
      <c r="D3012" s="8">
        <v>41</v>
      </c>
      <c r="E3012" s="9" t="s">
        <v>648</v>
      </c>
      <c r="F3012" s="17">
        <v>54495</v>
      </c>
      <c r="G3012" s="17">
        <v>55.777999999999999</v>
      </c>
      <c r="H3012" s="17">
        <v>82.5</v>
      </c>
      <c r="I3012" s="9" t="s">
        <v>742</v>
      </c>
      <c r="J3012" s="9" t="s">
        <v>744</v>
      </c>
      <c r="K3012" s="9" t="s">
        <v>745</v>
      </c>
      <c r="L3012" s="9" t="str">
        <f>CONCATENATE(J3012,".",K3012)</f>
        <v>Cornutia.pyramidata</v>
      </c>
      <c r="M3012" s="9" t="s">
        <v>743</v>
      </c>
      <c r="N3012" s="11">
        <v>42087</v>
      </c>
      <c r="O3012" s="64">
        <v>0</v>
      </c>
      <c r="P3012">
        <v>314</v>
      </c>
      <c r="Q3012">
        <v>3</v>
      </c>
      <c r="R3012" s="2">
        <v>169.90580732045566</v>
      </c>
      <c r="T3012">
        <f>(3.14*((P3012/2)^2))/1000000</f>
        <v>7.7397859999999999E-2</v>
      </c>
      <c r="AE3012" t="s">
        <v>287</v>
      </c>
    </row>
    <row r="3013" spans="1:31" ht="15" customHeight="1">
      <c r="A3013">
        <v>3012</v>
      </c>
      <c r="B3013" s="9" t="s">
        <v>194</v>
      </c>
      <c r="C3013" s="9" t="s">
        <v>288</v>
      </c>
      <c r="D3013" s="8">
        <v>11</v>
      </c>
      <c r="E3013" s="9" t="s">
        <v>647</v>
      </c>
      <c r="F3013" s="16">
        <v>54496</v>
      </c>
      <c r="G3013" s="17">
        <v>61.139000000000003</v>
      </c>
      <c r="H3013" s="17">
        <v>3.093</v>
      </c>
      <c r="I3013" s="9" t="s">
        <v>52</v>
      </c>
      <c r="J3013" s="9" t="s">
        <v>53</v>
      </c>
      <c r="L3013" s="9" t="str">
        <f>CONCATENATE(J3013,".",K3013)</f>
        <v>Styrax.</v>
      </c>
      <c r="M3013" s="9" t="s">
        <v>53</v>
      </c>
      <c r="N3013" s="11">
        <v>42087</v>
      </c>
      <c r="O3013" s="64">
        <v>17.126666882153241</v>
      </c>
      <c r="P3013">
        <v>478</v>
      </c>
      <c r="Q3013">
        <v>3</v>
      </c>
      <c r="R3013" s="2">
        <v>165.84760791946837</v>
      </c>
      <c r="S3013">
        <v>180</v>
      </c>
      <c r="T3013">
        <f>(3.14*((P3013/2)^2))/1000000</f>
        <v>0.17935994</v>
      </c>
      <c r="U3013" t="s">
        <v>48</v>
      </c>
      <c r="AE3013" t="s">
        <v>207</v>
      </c>
    </row>
    <row r="3014" spans="1:31" ht="15" customHeight="1">
      <c r="A3014">
        <v>3013</v>
      </c>
      <c r="B3014" s="9" t="s">
        <v>194</v>
      </c>
      <c r="C3014" s="9" t="s">
        <v>288</v>
      </c>
      <c r="D3014" s="8">
        <v>12</v>
      </c>
      <c r="E3014" s="9" t="s">
        <v>648</v>
      </c>
      <c r="F3014" s="17">
        <v>54497</v>
      </c>
      <c r="G3014" s="17">
        <v>60.944000000000003</v>
      </c>
      <c r="H3014" s="17">
        <v>6.5090000000000003</v>
      </c>
      <c r="I3014" s="9" t="s">
        <v>50</v>
      </c>
      <c r="J3014" s="9" t="s">
        <v>51</v>
      </c>
      <c r="K3014" s="9" t="s">
        <v>713</v>
      </c>
      <c r="L3014" s="9" t="str">
        <f>CONCATENATE(J3014,".",K3014)</f>
        <v>Quercus.costaricensis</v>
      </c>
      <c r="M3014" s="9" t="s">
        <v>51</v>
      </c>
      <c r="N3014" s="11">
        <v>42087</v>
      </c>
      <c r="O3014" s="64">
        <v>0</v>
      </c>
      <c r="P3014">
        <v>544</v>
      </c>
      <c r="Q3014">
        <v>4</v>
      </c>
      <c r="R3014" s="2">
        <v>143.11595198500447</v>
      </c>
      <c r="T3014">
        <f>(3.14*((P3014/2)^2))/1000000</f>
        <v>0.23230976</v>
      </c>
    </row>
    <row r="3015" spans="1:31" ht="15" customHeight="1">
      <c r="A3015">
        <v>3014</v>
      </c>
      <c r="B3015" s="9" t="s">
        <v>194</v>
      </c>
      <c r="C3015" s="9" t="s">
        <v>288</v>
      </c>
      <c r="D3015" s="8">
        <v>12</v>
      </c>
      <c r="E3015" s="9" t="s">
        <v>648</v>
      </c>
      <c r="F3015" s="17">
        <v>54498</v>
      </c>
      <c r="G3015" s="17">
        <v>61.222000000000001</v>
      </c>
      <c r="H3015" s="17">
        <v>6.1760000000000002</v>
      </c>
      <c r="I3015" s="9" t="s">
        <v>54</v>
      </c>
      <c r="J3015" s="9" t="s">
        <v>55</v>
      </c>
      <c r="K3015" s="9" t="s">
        <v>503</v>
      </c>
      <c r="L3015" s="9" t="str">
        <f>CONCATENATE(J3015,".",K3015)</f>
        <v>Schefflera.sp1</v>
      </c>
      <c r="M3015" s="9" t="s">
        <v>200</v>
      </c>
      <c r="N3015" s="11">
        <v>42087</v>
      </c>
      <c r="O3015" s="64">
        <v>0</v>
      </c>
      <c r="P3015">
        <v>324</v>
      </c>
      <c r="Q3015">
        <v>3</v>
      </c>
      <c r="R3015" s="2">
        <v>129.04765864742782</v>
      </c>
      <c r="S3015">
        <v>190</v>
      </c>
      <c r="T3015">
        <f>(3.14*((P3015/2)^2))/1000000</f>
        <v>8.2406160000000006E-2</v>
      </c>
      <c r="U3015" t="s">
        <v>48</v>
      </c>
      <c r="AE3015" t="s">
        <v>203</v>
      </c>
    </row>
    <row r="3016" spans="1:31" ht="15" customHeight="1">
      <c r="A3016">
        <v>3015</v>
      </c>
      <c r="B3016" s="9" t="s">
        <v>194</v>
      </c>
      <c r="C3016" s="9" t="s">
        <v>288</v>
      </c>
      <c r="D3016" s="8">
        <v>12</v>
      </c>
      <c r="E3016" s="9" t="s">
        <v>648</v>
      </c>
      <c r="F3016" s="17">
        <v>54499</v>
      </c>
      <c r="G3016" s="17">
        <v>63.194000000000003</v>
      </c>
      <c r="H3016" s="17">
        <v>7.0090000000000003</v>
      </c>
      <c r="I3016" s="9" t="s">
        <v>492</v>
      </c>
      <c r="J3016" s="9" t="s">
        <v>493</v>
      </c>
      <c r="K3016" s="9" t="s">
        <v>746</v>
      </c>
      <c r="L3016" s="9" t="str">
        <f>CONCATENATE(J3016,".",K3016)</f>
        <v>Gaiadendron.punctatum</v>
      </c>
      <c r="M3016" s="9" t="s">
        <v>163</v>
      </c>
      <c r="N3016" s="11">
        <v>42087</v>
      </c>
      <c r="O3016" s="64">
        <v>0</v>
      </c>
      <c r="P3016">
        <v>228</v>
      </c>
      <c r="Q3016">
        <v>2</v>
      </c>
      <c r="R3016" s="2">
        <v>141.38947005496073</v>
      </c>
      <c r="T3016">
        <f>(3.14*((P3016/2)^2))/1000000</f>
        <v>4.080744E-2</v>
      </c>
    </row>
    <row r="3017" spans="1:31" ht="15" customHeight="1">
      <c r="A3017">
        <v>3016</v>
      </c>
      <c r="B3017" s="9" t="s">
        <v>194</v>
      </c>
      <c r="C3017" s="9" t="s">
        <v>288</v>
      </c>
      <c r="D3017" s="8">
        <v>12</v>
      </c>
      <c r="E3017" s="9" t="s">
        <v>648</v>
      </c>
      <c r="F3017" s="17">
        <v>54500</v>
      </c>
      <c r="G3017" s="17">
        <v>64.75</v>
      </c>
      <c r="H3017" s="17">
        <v>9.6199999999999992</v>
      </c>
      <c r="I3017" s="9" t="s">
        <v>156</v>
      </c>
      <c r="J3017" s="9" t="s">
        <v>509</v>
      </c>
      <c r="K3017" s="9">
        <v>1</v>
      </c>
      <c r="L3017" s="9" t="str">
        <f>CONCATENATE(J3017,".",K3017)</f>
        <v>CopIndet.1</v>
      </c>
      <c r="M3017" s="9" t="s">
        <v>199</v>
      </c>
      <c r="N3017" s="11">
        <v>42087</v>
      </c>
      <c r="O3017" s="64">
        <v>0</v>
      </c>
      <c r="P3017">
        <v>275</v>
      </c>
      <c r="Q3017">
        <v>2</v>
      </c>
      <c r="R3017" s="2">
        <v>110.97009564232265</v>
      </c>
      <c r="T3017">
        <f>(3.14*((P3017/2)^2))/1000000</f>
        <v>5.9365624999999998E-2</v>
      </c>
    </row>
    <row r="3018" spans="1:31" ht="15" customHeight="1">
      <c r="A3018">
        <v>3017</v>
      </c>
      <c r="B3018" s="9" t="s">
        <v>194</v>
      </c>
      <c r="C3018" s="9" t="s">
        <v>288</v>
      </c>
      <c r="D3018" s="8">
        <v>14</v>
      </c>
      <c r="E3018" s="9" t="s">
        <v>648</v>
      </c>
      <c r="F3018" s="17">
        <v>54501</v>
      </c>
      <c r="G3018" s="17">
        <v>64.194000000000003</v>
      </c>
      <c r="H3018" s="17">
        <v>17.675999999999998</v>
      </c>
      <c r="I3018" s="9" t="s">
        <v>156</v>
      </c>
      <c r="J3018" s="9" t="s">
        <v>509</v>
      </c>
      <c r="K3018" s="9">
        <v>1</v>
      </c>
      <c r="L3018" s="9" t="str">
        <f>CONCATENATE(J3018,".",K3018)</f>
        <v>CopIndet.1</v>
      </c>
      <c r="M3018" s="9" t="s">
        <v>199</v>
      </c>
      <c r="N3018" s="11">
        <v>42087</v>
      </c>
      <c r="O3018" s="64">
        <v>0</v>
      </c>
      <c r="P3018">
        <v>456</v>
      </c>
      <c r="Q3018">
        <v>3</v>
      </c>
      <c r="R3018" s="2">
        <v>169.01648188627973</v>
      </c>
      <c r="S3018" s="9">
        <v>170</v>
      </c>
      <c r="T3018">
        <f>(3.14*((P3018/2)^2))/1000000</f>
        <v>0.16322976</v>
      </c>
      <c r="U3018" t="s">
        <v>48</v>
      </c>
      <c r="V3018" t="s">
        <v>30</v>
      </c>
      <c r="W3018">
        <v>422</v>
      </c>
      <c r="AE3018" t="s">
        <v>201</v>
      </c>
    </row>
    <row r="3019" spans="1:31" ht="15" customHeight="1">
      <c r="A3019">
        <v>3018</v>
      </c>
      <c r="B3019" s="9" t="s">
        <v>194</v>
      </c>
      <c r="C3019" s="9" t="s">
        <v>288</v>
      </c>
      <c r="D3019" s="8">
        <v>14</v>
      </c>
      <c r="E3019" s="9" t="s">
        <v>648</v>
      </c>
      <c r="F3019" s="17">
        <v>54502</v>
      </c>
      <c r="G3019" s="17">
        <v>64.278000000000006</v>
      </c>
      <c r="H3019" s="17">
        <v>19.591999999999999</v>
      </c>
      <c r="I3019" s="9" t="s">
        <v>156</v>
      </c>
      <c r="J3019" s="9" t="s">
        <v>509</v>
      </c>
      <c r="K3019" s="9">
        <v>1</v>
      </c>
      <c r="L3019" s="9" t="str">
        <f>CONCATENATE(J3019,".",K3019)</f>
        <v>CopIndet.1</v>
      </c>
      <c r="M3019" s="9" t="s">
        <v>199</v>
      </c>
      <c r="N3019" s="11">
        <v>42087</v>
      </c>
      <c r="O3019" s="64">
        <v>0</v>
      </c>
      <c r="P3019">
        <v>217</v>
      </c>
      <c r="Q3019">
        <v>2</v>
      </c>
      <c r="R3019" s="2">
        <v>107.25940157311423</v>
      </c>
      <c r="T3019">
        <f>(3.14*((P3019/2)^2))/1000000</f>
        <v>3.6964865E-2</v>
      </c>
    </row>
    <row r="3020" spans="1:31" ht="15" customHeight="1">
      <c r="A3020">
        <v>3019</v>
      </c>
      <c r="B3020" s="9" t="s">
        <v>194</v>
      </c>
      <c r="C3020" s="9" t="s">
        <v>288</v>
      </c>
      <c r="D3020" s="8">
        <v>24</v>
      </c>
      <c r="E3020" s="9" t="s">
        <v>648</v>
      </c>
      <c r="F3020" s="17">
        <v>54503</v>
      </c>
      <c r="G3020" s="17">
        <v>69.388999999999996</v>
      </c>
      <c r="H3020" s="17">
        <v>16.952999999999999</v>
      </c>
      <c r="I3020" s="9" t="s">
        <v>93</v>
      </c>
      <c r="J3020" s="9" t="s">
        <v>94</v>
      </c>
      <c r="K3020" s="9" t="s">
        <v>725</v>
      </c>
      <c r="L3020" s="9" t="str">
        <f>CONCATENATE(J3020,".",K3020)</f>
        <v>Viburnum.costaricanun</v>
      </c>
      <c r="M3020" s="9" t="s">
        <v>94</v>
      </c>
      <c r="N3020" s="11">
        <v>42087</v>
      </c>
      <c r="O3020" s="64">
        <v>0</v>
      </c>
      <c r="P3020">
        <v>213</v>
      </c>
      <c r="Q3020">
        <v>2</v>
      </c>
      <c r="R3020" s="2">
        <v>130.4623329934702</v>
      </c>
      <c r="T3020">
        <f>(3.14*((P3020/2)^2))/1000000</f>
        <v>3.5614665000000004E-2</v>
      </c>
      <c r="U3020" t="s">
        <v>30</v>
      </c>
      <c r="W3020">
        <v>60</v>
      </c>
    </row>
    <row r="3021" spans="1:31" ht="15" customHeight="1">
      <c r="A3021">
        <v>3020</v>
      </c>
      <c r="B3021" s="9" t="s">
        <v>194</v>
      </c>
      <c r="C3021" s="9" t="s">
        <v>288</v>
      </c>
      <c r="D3021" s="8">
        <v>24</v>
      </c>
      <c r="E3021" s="9" t="s">
        <v>648</v>
      </c>
      <c r="F3021" s="17">
        <v>54504</v>
      </c>
      <c r="G3021" s="17">
        <v>69.694000000000003</v>
      </c>
      <c r="H3021" s="17">
        <v>15.12</v>
      </c>
      <c r="I3021" s="9" t="s">
        <v>93</v>
      </c>
      <c r="J3021" s="9" t="s">
        <v>94</v>
      </c>
      <c r="K3021" s="9" t="s">
        <v>725</v>
      </c>
      <c r="L3021" s="9" t="str">
        <f>CONCATENATE(J3021,".",K3021)</f>
        <v>Viburnum.costaricanun</v>
      </c>
      <c r="M3021" s="9" t="s">
        <v>94</v>
      </c>
      <c r="N3021" s="11">
        <v>42087</v>
      </c>
      <c r="O3021" s="64">
        <v>0</v>
      </c>
      <c r="P3021">
        <v>189</v>
      </c>
      <c r="Q3021">
        <v>2</v>
      </c>
      <c r="R3021" s="2">
        <v>184.96206046837955</v>
      </c>
      <c r="T3021">
        <f>(3.14*((P3021/2)^2))/1000000</f>
        <v>2.8040985000000001E-2</v>
      </c>
    </row>
    <row r="3022" spans="1:31" ht="15" customHeight="1">
      <c r="A3022">
        <v>3021</v>
      </c>
      <c r="B3022" s="9" t="s">
        <v>194</v>
      </c>
      <c r="C3022" s="9" t="s">
        <v>288</v>
      </c>
      <c r="D3022" s="8">
        <v>24</v>
      </c>
      <c r="E3022" s="9" t="s">
        <v>648</v>
      </c>
      <c r="F3022" s="17">
        <v>54505</v>
      </c>
      <c r="G3022" s="17">
        <v>65.361000000000004</v>
      </c>
      <c r="H3022" s="17">
        <v>14.676</v>
      </c>
      <c r="I3022" s="9" t="s">
        <v>61</v>
      </c>
      <c r="J3022" s="9" t="s">
        <v>219</v>
      </c>
      <c r="K3022" s="9" t="s">
        <v>761</v>
      </c>
      <c r="L3022" s="9" t="str">
        <f>CONCATENATE(J3022,".",K3022)</f>
        <v>Zanthoxyllum.melanostictum</v>
      </c>
      <c r="M3022" s="9" t="s">
        <v>220</v>
      </c>
      <c r="N3022" s="11">
        <v>42087</v>
      </c>
      <c r="O3022" s="64">
        <v>0</v>
      </c>
      <c r="P3022">
        <v>57</v>
      </c>
      <c r="Q3022">
        <v>1</v>
      </c>
      <c r="R3022" s="2">
        <v>155.66055477910649</v>
      </c>
      <c r="T3022">
        <f>(3.14*((P3022/2)^2))/1000000</f>
        <v>2.550465E-3</v>
      </c>
    </row>
    <row r="3023" spans="1:31" ht="15" customHeight="1">
      <c r="A3023">
        <v>3022</v>
      </c>
      <c r="B3023" s="9" t="s">
        <v>194</v>
      </c>
      <c r="C3023" s="9" t="s">
        <v>288</v>
      </c>
      <c r="D3023" s="8">
        <v>23</v>
      </c>
      <c r="E3023" s="9" t="s">
        <v>648</v>
      </c>
      <c r="F3023" s="17">
        <v>54506</v>
      </c>
      <c r="G3023" s="17">
        <v>66.667000000000002</v>
      </c>
      <c r="H3023" s="17">
        <v>14.731</v>
      </c>
      <c r="I3023" s="9" t="s">
        <v>93</v>
      </c>
      <c r="J3023" s="9" t="s">
        <v>94</v>
      </c>
      <c r="K3023" s="9" t="s">
        <v>725</v>
      </c>
      <c r="L3023" s="9" t="str">
        <f>CONCATENATE(J3023,".",K3023)</f>
        <v>Viburnum.costaricanun</v>
      </c>
      <c r="M3023" s="9" t="s">
        <v>94</v>
      </c>
      <c r="N3023" s="11">
        <v>42087</v>
      </c>
      <c r="O3023" s="64">
        <v>0</v>
      </c>
      <c r="P3023">
        <v>172</v>
      </c>
      <c r="Q3023">
        <v>2</v>
      </c>
      <c r="R3023" s="2">
        <v>167.16756201162747</v>
      </c>
      <c r="T3023">
        <f>(3.14*((P3023/2)^2))/1000000</f>
        <v>2.3223440000000001E-2</v>
      </c>
    </row>
    <row r="3024" spans="1:31" ht="15" customHeight="1">
      <c r="A3024">
        <v>3023</v>
      </c>
      <c r="B3024" s="9" t="s">
        <v>194</v>
      </c>
      <c r="C3024" s="9" t="s">
        <v>288</v>
      </c>
      <c r="D3024" s="8">
        <v>23</v>
      </c>
      <c r="E3024" s="9" t="s">
        <v>648</v>
      </c>
      <c r="F3024" s="17">
        <v>54507</v>
      </c>
      <c r="G3024" s="17">
        <v>66.721999999999994</v>
      </c>
      <c r="H3024" s="17">
        <v>13.815</v>
      </c>
      <c r="I3024" s="9" t="s">
        <v>93</v>
      </c>
      <c r="J3024" s="9" t="s">
        <v>94</v>
      </c>
      <c r="K3024" s="9" t="s">
        <v>725</v>
      </c>
      <c r="L3024" s="9" t="str">
        <f>CONCATENATE(J3024,".",K3024)</f>
        <v>Viburnum.costaricanun</v>
      </c>
      <c r="M3024" s="9" t="s">
        <v>94</v>
      </c>
      <c r="N3024" s="11">
        <v>42087</v>
      </c>
      <c r="O3024" s="64">
        <v>0</v>
      </c>
      <c r="P3024">
        <v>89</v>
      </c>
      <c r="Q3024">
        <v>1</v>
      </c>
      <c r="R3024" s="2">
        <v>145.78191129488121</v>
      </c>
      <c r="T3024">
        <f>(3.14*((P3024/2)^2))/1000000</f>
        <v>6.2179850000000005E-3</v>
      </c>
      <c r="U3024" t="s">
        <v>30</v>
      </c>
      <c r="W3024">
        <v>84</v>
      </c>
    </row>
    <row r="3025" spans="1:31" ht="15" customHeight="1">
      <c r="A3025">
        <v>3024</v>
      </c>
      <c r="B3025" s="9" t="s">
        <v>194</v>
      </c>
      <c r="C3025" s="9" t="s">
        <v>288</v>
      </c>
      <c r="D3025" s="8">
        <v>23</v>
      </c>
      <c r="E3025" s="9" t="s">
        <v>648</v>
      </c>
      <c r="F3025" s="17">
        <v>54508</v>
      </c>
      <c r="G3025" s="17">
        <v>68.555000000000007</v>
      </c>
      <c r="H3025" s="17">
        <v>11.731</v>
      </c>
      <c r="I3025" s="9" t="s">
        <v>22</v>
      </c>
      <c r="J3025" s="9" t="s">
        <v>516</v>
      </c>
      <c r="K3025" s="9" t="s">
        <v>503</v>
      </c>
      <c r="L3025" s="9" t="str">
        <f>CONCATENATE(J3025,".",K3025)</f>
        <v>Laurel.sp1</v>
      </c>
      <c r="M3025" s="9" t="s">
        <v>197</v>
      </c>
      <c r="N3025" s="11">
        <v>42087</v>
      </c>
      <c r="O3025" s="64">
        <v>0</v>
      </c>
      <c r="P3025">
        <v>73</v>
      </c>
      <c r="Q3025">
        <v>1</v>
      </c>
      <c r="R3025" s="2">
        <v>145.3800997974212</v>
      </c>
      <c r="T3025">
        <f>(3.14*((P3025/2)^2))/1000000</f>
        <v>4.1832650000000002E-3</v>
      </c>
    </row>
    <row r="3026" spans="1:31" ht="15" customHeight="1">
      <c r="A3026">
        <v>3025</v>
      </c>
      <c r="B3026" s="9" t="s">
        <v>194</v>
      </c>
      <c r="C3026" s="9" t="s">
        <v>288</v>
      </c>
      <c r="D3026" s="8">
        <v>22</v>
      </c>
      <c r="E3026" s="9" t="s">
        <v>647</v>
      </c>
      <c r="F3026" s="17">
        <v>54509</v>
      </c>
      <c r="G3026" s="17">
        <v>67.221999999999994</v>
      </c>
      <c r="H3026" s="17">
        <v>8.2590000000000003</v>
      </c>
      <c r="I3026" s="9" t="s">
        <v>54</v>
      </c>
      <c r="J3026" s="9" t="s">
        <v>55</v>
      </c>
      <c r="K3026" s="9" t="s">
        <v>503</v>
      </c>
      <c r="L3026" s="9" t="str">
        <f>CONCATENATE(J3026,".",K3026)</f>
        <v>Schefflera.sp1</v>
      </c>
      <c r="M3026" s="9" t="s">
        <v>200</v>
      </c>
      <c r="N3026" s="11">
        <v>42087</v>
      </c>
      <c r="O3026" s="64">
        <v>14.642400929210424</v>
      </c>
      <c r="P3026">
        <v>518</v>
      </c>
      <c r="Q3026">
        <v>4</v>
      </c>
      <c r="R3026" s="2">
        <v>131.51236020446802</v>
      </c>
      <c r="T3026">
        <f>(3.14*((P3026/2)^2))/1000000</f>
        <v>0.21063434</v>
      </c>
    </row>
    <row r="3027" spans="1:31" ht="15" customHeight="1">
      <c r="A3027">
        <v>3026</v>
      </c>
      <c r="B3027" s="9" t="s">
        <v>194</v>
      </c>
      <c r="C3027" s="9" t="s">
        <v>288</v>
      </c>
      <c r="D3027" s="8">
        <v>22</v>
      </c>
      <c r="E3027" s="9" t="s">
        <v>648</v>
      </c>
      <c r="F3027" s="17">
        <v>54510</v>
      </c>
      <c r="G3027" s="17">
        <v>68.361000000000004</v>
      </c>
      <c r="H3027" s="17">
        <v>7.8979999999999997</v>
      </c>
      <c r="I3027" s="9" t="s">
        <v>93</v>
      </c>
      <c r="J3027" s="9" t="s">
        <v>94</v>
      </c>
      <c r="K3027" s="9" t="s">
        <v>725</v>
      </c>
      <c r="L3027" s="9" t="str">
        <f>CONCATENATE(J3027,".",K3027)</f>
        <v>Viburnum.costaricanun</v>
      </c>
      <c r="M3027" s="9" t="s">
        <v>94</v>
      </c>
      <c r="N3027" s="11">
        <v>42087</v>
      </c>
      <c r="O3027" s="64">
        <v>0</v>
      </c>
      <c r="P3027">
        <v>251</v>
      </c>
      <c r="Q3027">
        <v>2</v>
      </c>
      <c r="R3027" s="2">
        <v>190.36091702449272</v>
      </c>
      <c r="T3027">
        <f>(3.14*((P3027/2)^2))/1000000</f>
        <v>4.9455785000000002E-2</v>
      </c>
      <c r="U3027" t="s">
        <v>30</v>
      </c>
      <c r="W3027">
        <v>237</v>
      </c>
    </row>
    <row r="3028" spans="1:31" ht="15" customHeight="1">
      <c r="A3028">
        <v>3027</v>
      </c>
      <c r="B3028" s="9" t="s">
        <v>194</v>
      </c>
      <c r="C3028" s="9" t="s">
        <v>288</v>
      </c>
      <c r="D3028" s="8">
        <v>22</v>
      </c>
      <c r="E3028" s="9" t="s">
        <v>647</v>
      </c>
      <c r="F3028" s="16">
        <v>54511</v>
      </c>
      <c r="G3028" s="17">
        <v>66.111000000000004</v>
      </c>
      <c r="H3028" s="17">
        <v>7.2039999999999997</v>
      </c>
      <c r="I3028" s="9" t="s">
        <v>492</v>
      </c>
      <c r="J3028" s="9" t="s">
        <v>493</v>
      </c>
      <c r="K3028" s="9" t="s">
        <v>746</v>
      </c>
      <c r="L3028" s="9" t="str">
        <f>CONCATENATE(J3028,".",K3028)</f>
        <v>Gaiadendron.punctatum</v>
      </c>
      <c r="M3028" s="9" t="s">
        <v>163</v>
      </c>
      <c r="N3028" s="11">
        <v>42087</v>
      </c>
      <c r="O3028" s="64">
        <v>8.2331304198758826</v>
      </c>
      <c r="P3028">
        <v>165</v>
      </c>
      <c r="Q3028">
        <v>2</v>
      </c>
      <c r="R3028" s="2">
        <v>191.65401840359334</v>
      </c>
      <c r="T3028">
        <f>(3.14*((P3028/2)^2))/1000000</f>
        <v>2.1371625000000002E-2</v>
      </c>
    </row>
    <row r="3029" spans="1:31" ht="15" customHeight="1">
      <c r="A3029">
        <v>3028</v>
      </c>
      <c r="B3029" s="9" t="s">
        <v>194</v>
      </c>
      <c r="C3029" s="9" t="s">
        <v>288</v>
      </c>
      <c r="D3029" s="8">
        <v>31</v>
      </c>
      <c r="E3029" s="9" t="s">
        <v>648</v>
      </c>
      <c r="F3029" s="16">
        <v>54512</v>
      </c>
      <c r="G3029" s="17">
        <v>75.361000000000004</v>
      </c>
      <c r="H3029" s="17">
        <v>0.50900000000000001</v>
      </c>
      <c r="I3029" s="9" t="s">
        <v>492</v>
      </c>
      <c r="J3029" s="9" t="s">
        <v>493</v>
      </c>
      <c r="K3029" s="9" t="s">
        <v>746</v>
      </c>
      <c r="L3029" s="9" t="str">
        <f>CONCATENATE(J3029,".",K3029)</f>
        <v>Gaiadendron.punctatum</v>
      </c>
      <c r="M3029" s="9" t="s">
        <v>163</v>
      </c>
      <c r="N3029" s="11">
        <v>42087</v>
      </c>
      <c r="O3029" s="64">
        <v>0</v>
      </c>
      <c r="P3029">
        <v>551</v>
      </c>
      <c r="Q3029">
        <v>4</v>
      </c>
      <c r="R3029" s="2">
        <v>154.08139379673094</v>
      </c>
      <c r="S3029">
        <v>180</v>
      </c>
      <c r="T3029">
        <f>(3.14*((P3029/2)^2))/1000000</f>
        <v>0.23832678500000001</v>
      </c>
      <c r="U3029" t="s">
        <v>48</v>
      </c>
      <c r="V3029" t="s">
        <v>30</v>
      </c>
      <c r="W3029">
        <v>241</v>
      </c>
      <c r="AE3029" t="s">
        <v>207</v>
      </c>
    </row>
    <row r="3030" spans="1:31" ht="15" customHeight="1">
      <c r="A3030">
        <v>3029</v>
      </c>
      <c r="B3030" s="9" t="s">
        <v>194</v>
      </c>
      <c r="C3030" s="9" t="s">
        <v>288</v>
      </c>
      <c r="D3030" s="8">
        <v>31</v>
      </c>
      <c r="E3030" s="9" t="s">
        <v>648</v>
      </c>
      <c r="F3030" s="17">
        <v>54513</v>
      </c>
      <c r="G3030" s="17">
        <v>74.971999999999994</v>
      </c>
      <c r="H3030" s="17">
        <v>3.6480000000000001</v>
      </c>
      <c r="I3030" s="9" t="s">
        <v>93</v>
      </c>
      <c r="J3030" s="9" t="s">
        <v>94</v>
      </c>
      <c r="K3030" s="9" t="s">
        <v>725</v>
      </c>
      <c r="L3030" s="9" t="str">
        <f>CONCATENATE(J3030,".",K3030)</f>
        <v>Viburnum.costaricanun</v>
      </c>
      <c r="M3030" s="9" t="s">
        <v>94</v>
      </c>
      <c r="N3030" s="11">
        <v>42087</v>
      </c>
      <c r="O3030" s="64">
        <v>0</v>
      </c>
      <c r="P3030">
        <v>181</v>
      </c>
      <c r="Q3030">
        <v>2</v>
      </c>
      <c r="R3030" s="2">
        <v>115.22793407505989</v>
      </c>
      <c r="T3030">
        <f>(3.14*((P3030/2)^2))/1000000</f>
        <v>2.5717385000000002E-2</v>
      </c>
    </row>
    <row r="3031" spans="1:31" ht="15" customHeight="1">
      <c r="A3031">
        <v>3030</v>
      </c>
      <c r="B3031" s="9" t="s">
        <v>194</v>
      </c>
      <c r="C3031" s="9" t="s">
        <v>288</v>
      </c>
      <c r="D3031" s="8">
        <v>32</v>
      </c>
      <c r="E3031" s="9" t="s">
        <v>648</v>
      </c>
      <c r="F3031" s="17">
        <v>54514</v>
      </c>
      <c r="G3031" s="17">
        <v>74.971999999999994</v>
      </c>
      <c r="H3031" s="17">
        <v>5.0369999999999999</v>
      </c>
      <c r="I3031" s="9" t="s">
        <v>71</v>
      </c>
      <c r="J3031" s="9" t="s">
        <v>72</v>
      </c>
      <c r="K3031" s="9" t="s">
        <v>494</v>
      </c>
      <c r="L3031" s="9" t="str">
        <f>CONCATENATE(J3031,".",K3031)</f>
        <v>Cornus.disciflora</v>
      </c>
      <c r="M3031" s="9" t="s">
        <v>255</v>
      </c>
      <c r="N3031" s="11">
        <v>42087</v>
      </c>
      <c r="O3031" s="64">
        <v>0</v>
      </c>
      <c r="P3031">
        <v>52</v>
      </c>
      <c r="Q3031">
        <v>1</v>
      </c>
      <c r="R3031" s="2">
        <v>160.41191395119165</v>
      </c>
      <c r="T3031">
        <f>(3.14*((P3031/2)^2))/1000000</f>
        <v>2.1226399999999999E-3</v>
      </c>
      <c r="AE3031" t="s">
        <v>289</v>
      </c>
    </row>
    <row r="3032" spans="1:31" ht="15" customHeight="1">
      <c r="A3032">
        <v>3031</v>
      </c>
      <c r="B3032" s="9" t="s">
        <v>194</v>
      </c>
      <c r="C3032" s="9" t="s">
        <v>288</v>
      </c>
      <c r="D3032" s="8">
        <v>32</v>
      </c>
      <c r="E3032" s="9" t="s">
        <v>648</v>
      </c>
      <c r="F3032" s="17">
        <v>54515</v>
      </c>
      <c r="G3032" s="17">
        <v>74.415999999999997</v>
      </c>
      <c r="H3032" s="17">
        <v>6.6760000000000002</v>
      </c>
      <c r="I3032" s="9" t="s">
        <v>156</v>
      </c>
      <c r="J3032" s="9" t="s">
        <v>509</v>
      </c>
      <c r="K3032" s="9">
        <v>1</v>
      </c>
      <c r="L3032" s="9" t="str">
        <f>CONCATENATE(J3032,".",K3032)</f>
        <v>CopIndet.1</v>
      </c>
      <c r="M3032" s="9" t="s">
        <v>199</v>
      </c>
      <c r="N3032" s="11">
        <v>42087</v>
      </c>
      <c r="O3032" s="64">
        <v>0</v>
      </c>
      <c r="P3032">
        <v>400</v>
      </c>
      <c r="Q3032">
        <v>3</v>
      </c>
      <c r="R3032" s="2">
        <v>153.28371819697242</v>
      </c>
      <c r="T3032">
        <f>(3.14*((P3032/2)^2))/1000000</f>
        <v>0.12559999999999999</v>
      </c>
      <c r="U3032" t="s">
        <v>30</v>
      </c>
      <c r="W3032">
        <v>378</v>
      </c>
    </row>
    <row r="3033" spans="1:31" ht="15" customHeight="1">
      <c r="A3033">
        <v>3032</v>
      </c>
      <c r="B3033" s="9" t="s">
        <v>194</v>
      </c>
      <c r="C3033" s="9" t="s">
        <v>288</v>
      </c>
      <c r="D3033" s="8">
        <v>32</v>
      </c>
      <c r="E3033" s="9" t="s">
        <v>648</v>
      </c>
      <c r="F3033" s="17">
        <v>54516</v>
      </c>
      <c r="G3033" s="17">
        <v>75.028000000000006</v>
      </c>
      <c r="H3033" s="17">
        <v>8.3149999999999995</v>
      </c>
      <c r="I3033" s="9" t="s">
        <v>93</v>
      </c>
      <c r="J3033" s="9" t="s">
        <v>94</v>
      </c>
      <c r="K3033" s="9" t="s">
        <v>725</v>
      </c>
      <c r="L3033" s="9" t="str">
        <f>CONCATENATE(J3033,".",K3033)</f>
        <v>Viburnum.costaricanun</v>
      </c>
      <c r="M3033" s="9" t="s">
        <v>94</v>
      </c>
      <c r="N3033" s="11">
        <v>42087</v>
      </c>
      <c r="O3033" s="64">
        <v>0</v>
      </c>
      <c r="P3033">
        <v>132</v>
      </c>
      <c r="Q3033">
        <v>2</v>
      </c>
      <c r="R3033" s="2">
        <v>102.17038354200149</v>
      </c>
      <c r="T3033">
        <f>(3.14*((P3033/2)^2))/1000000</f>
        <v>1.367784E-2</v>
      </c>
      <c r="U3033" t="s">
        <v>30</v>
      </c>
      <c r="W3033">
        <v>93</v>
      </c>
    </row>
    <row r="3034" spans="1:31" ht="15" customHeight="1">
      <c r="A3034">
        <v>3033</v>
      </c>
      <c r="B3034" s="9" t="s">
        <v>194</v>
      </c>
      <c r="C3034" s="9" t="s">
        <v>288</v>
      </c>
      <c r="D3034" s="8">
        <v>33</v>
      </c>
      <c r="E3034" s="9" t="s">
        <v>648</v>
      </c>
      <c r="F3034" s="17">
        <v>54517</v>
      </c>
      <c r="G3034" s="17">
        <v>71.028000000000006</v>
      </c>
      <c r="H3034" s="17">
        <v>11.092000000000001</v>
      </c>
      <c r="I3034" s="9" t="s">
        <v>492</v>
      </c>
      <c r="J3034" s="9" t="s">
        <v>493</v>
      </c>
      <c r="K3034" s="9" t="s">
        <v>746</v>
      </c>
      <c r="L3034" s="9" t="str">
        <f>CONCATENATE(J3034,".",K3034)</f>
        <v>Gaiadendron.punctatum</v>
      </c>
      <c r="M3034" s="9" t="s">
        <v>163</v>
      </c>
      <c r="N3034" s="11">
        <v>42087</v>
      </c>
      <c r="O3034" s="64">
        <v>0</v>
      </c>
      <c r="P3034">
        <v>72</v>
      </c>
      <c r="Q3034">
        <v>1</v>
      </c>
      <c r="R3034" s="2">
        <v>140.3519688953522</v>
      </c>
      <c r="T3034">
        <f>(3.14*((P3034/2)^2))/1000000</f>
        <v>4.0694399999999997E-3</v>
      </c>
      <c r="U3034" t="s">
        <v>78</v>
      </c>
    </row>
    <row r="3035" spans="1:31" ht="15" customHeight="1">
      <c r="A3035">
        <v>3034</v>
      </c>
      <c r="B3035" s="9" t="s">
        <v>194</v>
      </c>
      <c r="C3035" s="9" t="s">
        <v>288</v>
      </c>
      <c r="D3035" s="8">
        <v>33</v>
      </c>
      <c r="E3035" s="9" t="s">
        <v>648</v>
      </c>
      <c r="F3035" s="25">
        <v>54518</v>
      </c>
      <c r="G3035" s="17">
        <v>72.888999999999996</v>
      </c>
      <c r="H3035" s="17">
        <v>13.426</v>
      </c>
      <c r="I3035" s="9" t="s">
        <v>119</v>
      </c>
      <c r="J3035" s="9" t="s">
        <v>120</v>
      </c>
      <c r="K3035" s="9" t="s">
        <v>497</v>
      </c>
      <c r="L3035" s="9" t="str">
        <f>CONCATENATE(J3035,".",K3035)</f>
        <v>Hedyosmum.mexicanum</v>
      </c>
      <c r="M3035" s="9" t="s">
        <v>262</v>
      </c>
      <c r="N3035" s="11">
        <v>42087</v>
      </c>
      <c r="O3035" s="64">
        <v>0</v>
      </c>
      <c r="P3035">
        <v>77</v>
      </c>
      <c r="Q3035">
        <v>1</v>
      </c>
      <c r="R3035" s="2">
        <v>193.1456514740766</v>
      </c>
      <c r="T3035">
        <f>(3.14*((P3035/2)^2))/1000000</f>
        <v>4.6542650000000003E-3</v>
      </c>
    </row>
    <row r="3036" spans="1:31" ht="15" customHeight="1">
      <c r="A3036">
        <v>3035</v>
      </c>
      <c r="B3036" s="9" t="s">
        <v>194</v>
      </c>
      <c r="C3036" s="9" t="s">
        <v>288</v>
      </c>
      <c r="D3036" s="8">
        <v>44</v>
      </c>
      <c r="E3036" s="9" t="s">
        <v>648</v>
      </c>
      <c r="F3036" s="17">
        <v>54519</v>
      </c>
      <c r="G3036" s="17">
        <v>77.861000000000004</v>
      </c>
      <c r="H3036" s="17">
        <v>19.175999999999998</v>
      </c>
      <c r="I3036" s="9" t="s">
        <v>115</v>
      </c>
      <c r="J3036" s="9" t="s">
        <v>116</v>
      </c>
      <c r="K3036" s="9" t="s">
        <v>687</v>
      </c>
      <c r="L3036" s="9" t="str">
        <f>CONCATENATE(J3036,".",K3036)</f>
        <v>Alnus.acuminata</v>
      </c>
      <c r="M3036" s="9" t="s">
        <v>116</v>
      </c>
      <c r="N3036" s="11">
        <v>42087</v>
      </c>
      <c r="O3036" s="64">
        <v>0</v>
      </c>
      <c r="P3036">
        <v>584</v>
      </c>
      <c r="Q3036">
        <v>4</v>
      </c>
      <c r="R3036" s="2">
        <v>110.6974074540482</v>
      </c>
      <c r="T3036">
        <f>(3.14*((P3036/2)^2))/1000000</f>
        <v>0.26772896000000002</v>
      </c>
    </row>
    <row r="3037" spans="1:31" ht="15" customHeight="1">
      <c r="A3037">
        <v>3036</v>
      </c>
      <c r="B3037" s="9" t="s">
        <v>194</v>
      </c>
      <c r="C3037" s="9" t="s">
        <v>288</v>
      </c>
      <c r="D3037" s="8">
        <v>44</v>
      </c>
      <c r="E3037" s="9" t="s">
        <v>647</v>
      </c>
      <c r="F3037" s="20">
        <v>54520</v>
      </c>
      <c r="G3037" s="17">
        <v>78.582999999999998</v>
      </c>
      <c r="H3037" s="17">
        <v>16.62</v>
      </c>
      <c r="I3037" s="9" t="s">
        <v>115</v>
      </c>
      <c r="J3037" s="9" t="s">
        <v>116</v>
      </c>
      <c r="K3037" s="9" t="s">
        <v>687</v>
      </c>
      <c r="L3037" s="9" t="str">
        <f>CONCATENATE(J3037,".",K3037)</f>
        <v>Alnus.acuminata</v>
      </c>
      <c r="M3037" s="9" t="s">
        <v>116</v>
      </c>
      <c r="N3037" s="11">
        <v>42087</v>
      </c>
      <c r="O3037" s="64">
        <v>13.312840426184454</v>
      </c>
      <c r="P3037">
        <v>692</v>
      </c>
      <c r="Q3037">
        <v>4</v>
      </c>
      <c r="R3037" s="2">
        <v>137.30957389146641</v>
      </c>
      <c r="S3037">
        <v>300</v>
      </c>
      <c r="T3037">
        <f>(3.14*((P3037/2)^2))/1000000</f>
        <v>0.37590824</v>
      </c>
      <c r="U3037" t="s">
        <v>48</v>
      </c>
      <c r="AE3037" t="s">
        <v>290</v>
      </c>
    </row>
    <row r="3038" spans="1:31" ht="15" customHeight="1">
      <c r="A3038">
        <v>3037</v>
      </c>
      <c r="B3038" s="9" t="s">
        <v>194</v>
      </c>
      <c r="C3038" s="9" t="s">
        <v>288</v>
      </c>
      <c r="D3038" s="8">
        <v>43</v>
      </c>
      <c r="E3038" s="9" t="s">
        <v>648</v>
      </c>
      <c r="F3038" s="17">
        <v>54521</v>
      </c>
      <c r="G3038" s="17">
        <v>75.861000000000004</v>
      </c>
      <c r="H3038" s="17">
        <v>13.315</v>
      </c>
      <c r="I3038" s="9" t="s">
        <v>119</v>
      </c>
      <c r="J3038" s="9" t="s">
        <v>120</v>
      </c>
      <c r="K3038" s="9" t="s">
        <v>497</v>
      </c>
      <c r="L3038" s="9" t="str">
        <f>CONCATENATE(J3038,".",K3038)</f>
        <v>Hedyosmum.mexicanum</v>
      </c>
      <c r="M3038" s="9" t="s">
        <v>262</v>
      </c>
      <c r="N3038" s="11">
        <v>42087</v>
      </c>
      <c r="O3038" s="64">
        <v>0</v>
      </c>
      <c r="P3038">
        <v>94</v>
      </c>
      <c r="Q3038">
        <v>1</v>
      </c>
      <c r="R3038" s="2">
        <v>163.37749950056372</v>
      </c>
      <c r="T3038">
        <f>(3.14*((P3038/2)^2))/1000000</f>
        <v>6.9362600000000005E-3</v>
      </c>
    </row>
    <row r="3039" spans="1:31" ht="15" customHeight="1">
      <c r="A3039">
        <v>3038</v>
      </c>
      <c r="B3039" s="9" t="s">
        <v>194</v>
      </c>
      <c r="C3039" s="9" t="s">
        <v>288</v>
      </c>
      <c r="D3039" s="8">
        <v>43</v>
      </c>
      <c r="E3039" s="9" t="s">
        <v>647</v>
      </c>
      <c r="F3039" s="17">
        <v>54522</v>
      </c>
      <c r="G3039" s="17">
        <v>77.055000000000007</v>
      </c>
      <c r="H3039" s="17">
        <v>12.065</v>
      </c>
      <c r="I3039" s="9" t="s">
        <v>39</v>
      </c>
      <c r="J3039" s="9" t="s">
        <v>530</v>
      </c>
      <c r="K3039" s="9" t="s">
        <v>506</v>
      </c>
      <c r="L3039" s="9" t="str">
        <f>CONCATENATE(J3039,".",K3039)</f>
        <v>cf.Trichilia.sp5</v>
      </c>
      <c r="M3039" s="9" t="s">
        <v>253</v>
      </c>
      <c r="N3039" s="11">
        <v>42087</v>
      </c>
      <c r="O3039" s="64">
        <v>8.9239182413681419</v>
      </c>
      <c r="P3039">
        <v>133</v>
      </c>
      <c r="Q3039">
        <v>2</v>
      </c>
      <c r="R3039" s="2">
        <v>177.71667153149198</v>
      </c>
      <c r="T3039">
        <f>(3.14*((P3039/2)^2))/1000000</f>
        <v>1.3885864999999999E-2</v>
      </c>
    </row>
    <row r="3040" spans="1:31" ht="15" customHeight="1">
      <c r="A3040">
        <v>3039</v>
      </c>
      <c r="B3040" s="9" t="s">
        <v>194</v>
      </c>
      <c r="C3040" s="9" t="s">
        <v>288</v>
      </c>
      <c r="D3040" s="8">
        <v>43</v>
      </c>
      <c r="E3040" s="9" t="s">
        <v>647</v>
      </c>
      <c r="F3040" s="16">
        <v>54523</v>
      </c>
      <c r="G3040" s="17">
        <v>78.25</v>
      </c>
      <c r="H3040" s="17">
        <v>11.648</v>
      </c>
      <c r="I3040" s="9" t="s">
        <v>119</v>
      </c>
      <c r="J3040" s="9" t="s">
        <v>120</v>
      </c>
      <c r="K3040" s="9" t="s">
        <v>497</v>
      </c>
      <c r="L3040" s="9" t="str">
        <f>CONCATENATE(J3040,".",K3040)</f>
        <v>Hedyosmum.mexicanum</v>
      </c>
      <c r="M3040" s="9" t="s">
        <v>262</v>
      </c>
      <c r="N3040" s="11">
        <v>42087</v>
      </c>
      <c r="O3040" s="64">
        <v>7.2570659418031651</v>
      </c>
      <c r="P3040">
        <v>107</v>
      </c>
      <c r="Q3040">
        <v>2</v>
      </c>
      <c r="R3040" s="2">
        <v>114.63498156786414</v>
      </c>
      <c r="T3040">
        <f>(3.14*((P3040/2)^2))/1000000</f>
        <v>8.987465E-3</v>
      </c>
    </row>
    <row r="3041" spans="1:31" ht="15" customHeight="1">
      <c r="A3041">
        <v>3040</v>
      </c>
      <c r="B3041" s="9" t="s">
        <v>194</v>
      </c>
      <c r="C3041" s="9" t="s">
        <v>288</v>
      </c>
      <c r="D3041" s="8">
        <v>43</v>
      </c>
      <c r="E3041" s="9" t="s">
        <v>648</v>
      </c>
      <c r="F3041" s="17">
        <v>54524</v>
      </c>
      <c r="G3041" s="17">
        <v>77.444000000000003</v>
      </c>
      <c r="H3041" s="17">
        <v>11.287000000000001</v>
      </c>
      <c r="I3041" s="9" t="s">
        <v>54</v>
      </c>
      <c r="J3041" s="9" t="s">
        <v>55</v>
      </c>
      <c r="K3041" s="9" t="s">
        <v>503</v>
      </c>
      <c r="L3041" s="9" t="str">
        <f>CONCATENATE(J3041,".",K3041)</f>
        <v>Schefflera.sp1</v>
      </c>
      <c r="M3041" s="9" t="s">
        <v>200</v>
      </c>
      <c r="N3041" s="11">
        <v>42087</v>
      </c>
      <c r="O3041" s="64">
        <v>0</v>
      </c>
      <c r="P3041">
        <v>74</v>
      </c>
      <c r="Q3041">
        <v>1</v>
      </c>
      <c r="R3041" s="2">
        <v>164.94288335561333</v>
      </c>
      <c r="T3041">
        <f>(3.14*((P3041/2)^2))/1000000</f>
        <v>4.2986600000000002E-3</v>
      </c>
    </row>
    <row r="3042" spans="1:31" ht="15" customHeight="1">
      <c r="A3042">
        <v>3041</v>
      </c>
      <c r="B3042" s="9" t="s">
        <v>194</v>
      </c>
      <c r="C3042" s="9" t="s">
        <v>288</v>
      </c>
      <c r="D3042" s="8">
        <v>43</v>
      </c>
      <c r="E3042" s="9" t="s">
        <v>648</v>
      </c>
      <c r="F3042" s="17">
        <v>54525</v>
      </c>
      <c r="G3042" s="17">
        <v>79.5</v>
      </c>
      <c r="H3042" s="17">
        <v>10.787000000000001</v>
      </c>
      <c r="I3042" s="9" t="s">
        <v>145</v>
      </c>
      <c r="J3042" s="9" t="s">
        <v>526</v>
      </c>
      <c r="K3042" s="9" t="s">
        <v>503</v>
      </c>
      <c r="L3042" s="9" t="str">
        <f>CONCATENATE(J3042,".",K3042)</f>
        <v>Solanum.sp1</v>
      </c>
      <c r="M3042" s="9" t="s">
        <v>291</v>
      </c>
      <c r="N3042" s="11">
        <v>42087</v>
      </c>
      <c r="O3042" s="64">
        <v>0</v>
      </c>
      <c r="P3042">
        <v>231</v>
      </c>
      <c r="Q3042">
        <v>2</v>
      </c>
      <c r="R3042" s="2">
        <v>158.78356039372582</v>
      </c>
      <c r="T3042">
        <f>(3.14*((P3042/2)^2))/1000000</f>
        <v>4.1888385E-2</v>
      </c>
      <c r="U3042" t="s">
        <v>30</v>
      </c>
      <c r="W3042">
        <v>118</v>
      </c>
      <c r="AB3042" t="s">
        <v>25</v>
      </c>
      <c r="AC3042" t="s">
        <v>26</v>
      </c>
      <c r="AD3042" t="s">
        <v>292</v>
      </c>
    </row>
    <row r="3043" spans="1:31" ht="15" customHeight="1">
      <c r="A3043">
        <v>3042</v>
      </c>
      <c r="B3043" s="9" t="s">
        <v>194</v>
      </c>
      <c r="C3043" s="9" t="s">
        <v>288</v>
      </c>
      <c r="D3043" s="8">
        <v>42</v>
      </c>
      <c r="E3043" s="9" t="s">
        <v>648</v>
      </c>
      <c r="F3043" s="17">
        <v>54526</v>
      </c>
      <c r="G3043" s="17">
        <v>78.5</v>
      </c>
      <c r="H3043" s="17">
        <v>9.4809999999999999</v>
      </c>
      <c r="I3043" s="9" t="s">
        <v>54</v>
      </c>
      <c r="J3043" s="9" t="s">
        <v>55</v>
      </c>
      <c r="K3043" s="9" t="s">
        <v>503</v>
      </c>
      <c r="L3043" s="9" t="str">
        <f>CONCATENATE(J3043,".",K3043)</f>
        <v>Schefflera.sp1</v>
      </c>
      <c r="M3043" s="9" t="s">
        <v>200</v>
      </c>
      <c r="N3043" s="11">
        <v>42087</v>
      </c>
      <c r="O3043" s="64">
        <v>0</v>
      </c>
      <c r="P3043">
        <v>259</v>
      </c>
      <c r="Q3043">
        <v>2</v>
      </c>
      <c r="R3043" s="2">
        <v>126.87981119674684</v>
      </c>
      <c r="T3043">
        <f>(3.14*((P3043/2)^2))/1000000</f>
        <v>5.2658585000000001E-2</v>
      </c>
    </row>
    <row r="3044" spans="1:31" ht="15" customHeight="1">
      <c r="A3044">
        <v>3043</v>
      </c>
      <c r="B3044" s="9" t="s">
        <v>194</v>
      </c>
      <c r="C3044" s="9" t="s">
        <v>288</v>
      </c>
      <c r="D3044" s="8">
        <v>42</v>
      </c>
      <c r="E3044" s="9" t="s">
        <v>648</v>
      </c>
      <c r="F3044" s="17">
        <v>54527</v>
      </c>
      <c r="G3044" s="17">
        <v>78.611000000000004</v>
      </c>
      <c r="H3044" s="17">
        <v>8.2870000000000008</v>
      </c>
      <c r="I3044" s="9" t="s">
        <v>93</v>
      </c>
      <c r="J3044" s="9" t="s">
        <v>94</v>
      </c>
      <c r="K3044" s="9" t="s">
        <v>725</v>
      </c>
      <c r="L3044" s="9" t="str">
        <f>CONCATENATE(J3044,".",K3044)</f>
        <v>Viburnum.costaricanun</v>
      </c>
      <c r="M3044" s="9" t="s">
        <v>94</v>
      </c>
      <c r="N3044" s="11">
        <v>42087</v>
      </c>
      <c r="O3044" s="64">
        <v>0</v>
      </c>
      <c r="P3044">
        <v>145</v>
      </c>
      <c r="Q3044">
        <v>2</v>
      </c>
      <c r="R3044" s="2">
        <v>109.5407976032559</v>
      </c>
      <c r="T3044">
        <f>(3.14*((P3044/2)^2))/1000000</f>
        <v>1.6504624999999998E-2</v>
      </c>
      <c r="U3044" t="s">
        <v>30</v>
      </c>
      <c r="W3044">
        <v>52</v>
      </c>
    </row>
    <row r="3045" spans="1:31" ht="15" customHeight="1">
      <c r="A3045">
        <v>3044</v>
      </c>
      <c r="B3045" s="9" t="s">
        <v>194</v>
      </c>
      <c r="C3045" s="9" t="s">
        <v>288</v>
      </c>
      <c r="D3045" s="8">
        <v>42</v>
      </c>
      <c r="E3045" s="9" t="s">
        <v>648</v>
      </c>
      <c r="F3045" s="17">
        <v>54528</v>
      </c>
      <c r="G3045" s="17">
        <v>77.361000000000004</v>
      </c>
      <c r="H3045" s="17">
        <v>6.6760000000000002</v>
      </c>
      <c r="I3045" s="9" t="s">
        <v>39</v>
      </c>
      <c r="J3045" s="9" t="s">
        <v>530</v>
      </c>
      <c r="K3045" s="9" t="s">
        <v>506</v>
      </c>
      <c r="L3045" s="9" t="str">
        <f>CONCATENATE(J3045,".",K3045)</f>
        <v>cf.Trichilia.sp5</v>
      </c>
      <c r="M3045" s="9" t="s">
        <v>253</v>
      </c>
      <c r="N3045" s="11">
        <v>42087</v>
      </c>
      <c r="O3045" s="64">
        <v>0</v>
      </c>
      <c r="P3045">
        <v>66</v>
      </c>
      <c r="Q3045">
        <v>1</v>
      </c>
      <c r="R3045" s="2">
        <v>123.93160234782556</v>
      </c>
      <c r="T3045">
        <f>(3.14*((P3045/2)^2))/1000000</f>
        <v>3.41946E-3</v>
      </c>
    </row>
    <row r="3046" spans="1:31" ht="15" customHeight="1">
      <c r="A3046">
        <v>3045</v>
      </c>
      <c r="B3046" s="9" t="s">
        <v>194</v>
      </c>
      <c r="C3046" s="9" t="s">
        <v>288</v>
      </c>
      <c r="D3046" s="8">
        <v>41</v>
      </c>
      <c r="E3046" s="9" t="s">
        <v>648</v>
      </c>
      <c r="F3046" s="17">
        <v>54529</v>
      </c>
      <c r="G3046" s="17">
        <v>77.444000000000003</v>
      </c>
      <c r="H3046" s="17">
        <v>4.6479999999999997</v>
      </c>
      <c r="I3046" s="9" t="s">
        <v>156</v>
      </c>
      <c r="J3046" s="9" t="s">
        <v>509</v>
      </c>
      <c r="K3046" s="9">
        <v>1</v>
      </c>
      <c r="L3046" s="9" t="str">
        <f>CONCATENATE(J3046,".",K3046)</f>
        <v>CopIndet.1</v>
      </c>
      <c r="M3046" s="9" t="s">
        <v>199</v>
      </c>
      <c r="N3046" s="11">
        <v>42087</v>
      </c>
      <c r="O3046" s="64">
        <v>0</v>
      </c>
      <c r="P3046">
        <v>396</v>
      </c>
      <c r="Q3046">
        <v>3</v>
      </c>
      <c r="R3046" s="2">
        <v>137.98487972848642</v>
      </c>
      <c r="T3046">
        <f>(3.14*((P3046/2)^2))/1000000</f>
        <v>0.12310056</v>
      </c>
    </row>
    <row r="3047" spans="1:31" ht="15" customHeight="1">
      <c r="A3047">
        <v>3046</v>
      </c>
      <c r="B3047" s="9" t="s">
        <v>194</v>
      </c>
      <c r="C3047" s="9" t="s">
        <v>288</v>
      </c>
      <c r="D3047" s="8">
        <v>41</v>
      </c>
      <c r="E3047" s="9" t="s">
        <v>648</v>
      </c>
      <c r="F3047" s="17">
        <v>54530</v>
      </c>
      <c r="G3047" s="17">
        <v>76.194000000000003</v>
      </c>
      <c r="H3047" s="17">
        <v>3.87</v>
      </c>
      <c r="I3047" s="9" t="s">
        <v>93</v>
      </c>
      <c r="J3047" s="9" t="s">
        <v>94</v>
      </c>
      <c r="K3047" s="9" t="s">
        <v>725</v>
      </c>
      <c r="L3047" s="9" t="str">
        <f>CONCATENATE(J3047,".",K3047)</f>
        <v>Viburnum.costaricanun</v>
      </c>
      <c r="M3047" s="9" t="s">
        <v>94</v>
      </c>
      <c r="N3047" s="11">
        <v>42087</v>
      </c>
      <c r="O3047" s="64">
        <v>0</v>
      </c>
      <c r="P3047">
        <v>177</v>
      </c>
      <c r="Q3047">
        <v>2</v>
      </c>
      <c r="R3047" s="2">
        <v>155.80981948480945</v>
      </c>
      <c r="T3047">
        <f>(3.14*((P3047/2)^2))/1000000</f>
        <v>2.4593265E-2</v>
      </c>
    </row>
    <row r="3048" spans="1:31" ht="15" customHeight="1">
      <c r="A3048">
        <v>3047</v>
      </c>
      <c r="B3048" s="9" t="s">
        <v>194</v>
      </c>
      <c r="C3048" s="9" t="s">
        <v>288</v>
      </c>
      <c r="D3048" s="8">
        <v>41</v>
      </c>
      <c r="E3048" s="9" t="s">
        <v>648</v>
      </c>
      <c r="F3048" s="17">
        <v>54531</v>
      </c>
      <c r="G3048" s="17">
        <v>77.555000000000007</v>
      </c>
      <c r="H3048" s="17">
        <v>3.7309999999999999</v>
      </c>
      <c r="I3048" s="9" t="s">
        <v>93</v>
      </c>
      <c r="J3048" s="9" t="s">
        <v>94</v>
      </c>
      <c r="K3048" s="9" t="s">
        <v>725</v>
      </c>
      <c r="L3048" s="9" t="str">
        <f>CONCATENATE(J3048,".",K3048)</f>
        <v>Viburnum.costaricanun</v>
      </c>
      <c r="M3048" s="9" t="s">
        <v>94</v>
      </c>
      <c r="N3048" s="11">
        <v>42087</v>
      </c>
      <c r="O3048" s="64">
        <v>0</v>
      </c>
      <c r="P3048">
        <v>194</v>
      </c>
      <c r="Q3048">
        <v>2</v>
      </c>
      <c r="R3048" s="2">
        <v>126.92577982370867</v>
      </c>
      <c r="T3048">
        <f>(3.14*((P3048/2)^2))/1000000</f>
        <v>2.9544260000000003E-2</v>
      </c>
    </row>
    <row r="3049" spans="1:31" ht="15" customHeight="1">
      <c r="A3049">
        <v>3048</v>
      </c>
      <c r="B3049" s="9" t="s">
        <v>194</v>
      </c>
      <c r="C3049" s="9" t="s">
        <v>288</v>
      </c>
      <c r="D3049" s="8">
        <v>41</v>
      </c>
      <c r="E3049" s="9" t="s">
        <v>648</v>
      </c>
      <c r="F3049" s="17">
        <v>54532</v>
      </c>
      <c r="G3049" s="17">
        <v>79.222000000000008</v>
      </c>
      <c r="H3049" s="17">
        <v>3.343</v>
      </c>
      <c r="I3049" s="9" t="s">
        <v>208</v>
      </c>
      <c r="J3049" s="9" t="s">
        <v>209</v>
      </c>
      <c r="K3049" s="9" t="s">
        <v>503</v>
      </c>
      <c r="L3049" s="9" t="str">
        <f>CONCATENATE(J3049,".",K3049)</f>
        <v>Rhamnus.sp1</v>
      </c>
      <c r="M3049" s="9" t="s">
        <v>210</v>
      </c>
      <c r="N3049" s="11">
        <v>42087</v>
      </c>
      <c r="O3049" s="64">
        <v>0</v>
      </c>
      <c r="P3049">
        <v>62</v>
      </c>
      <c r="Q3049">
        <v>1</v>
      </c>
      <c r="R3049" s="2">
        <v>151.37646232323763</v>
      </c>
      <c r="T3049">
        <f>(3.14*((P3049/2)^2))/1000000</f>
        <v>3.01754E-3</v>
      </c>
      <c r="U3049" t="s">
        <v>78</v>
      </c>
      <c r="V3049" t="s">
        <v>30</v>
      </c>
      <c r="W3049">
        <v>53</v>
      </c>
    </row>
    <row r="3050" spans="1:31" ht="15" customHeight="1">
      <c r="A3050">
        <v>3049</v>
      </c>
      <c r="B3050" s="9" t="s">
        <v>194</v>
      </c>
      <c r="C3050" s="9" t="s">
        <v>288</v>
      </c>
      <c r="D3050" s="8">
        <v>41</v>
      </c>
      <c r="E3050" s="9" t="s">
        <v>648</v>
      </c>
      <c r="F3050" s="17">
        <v>54533</v>
      </c>
      <c r="G3050" s="17">
        <v>79.277000000000001</v>
      </c>
      <c r="H3050" s="17">
        <v>0.95399999999999996</v>
      </c>
      <c r="I3050" s="9" t="s">
        <v>79</v>
      </c>
      <c r="J3050" s="9" t="s">
        <v>80</v>
      </c>
      <c r="K3050" s="9" t="s">
        <v>708</v>
      </c>
      <c r="L3050" s="9" t="str">
        <f>CONCATENATE(J3050,".",K3050)</f>
        <v>Weinmannia.pinnata</v>
      </c>
      <c r="M3050" s="9" t="s">
        <v>80</v>
      </c>
      <c r="N3050" s="11">
        <v>42087</v>
      </c>
      <c r="O3050" s="64">
        <v>0</v>
      </c>
      <c r="P3050">
        <v>299</v>
      </c>
      <c r="Q3050">
        <v>2</v>
      </c>
      <c r="R3050" s="2">
        <v>181.57318216997822</v>
      </c>
      <c r="T3050">
        <f>(3.14*((P3050/2)^2))/1000000</f>
        <v>7.0179785000000008E-2</v>
      </c>
    </row>
    <row r="3051" spans="1:31" ht="15" customHeight="1">
      <c r="A3051">
        <v>3050</v>
      </c>
      <c r="B3051" s="9" t="s">
        <v>194</v>
      </c>
      <c r="C3051" s="9" t="s">
        <v>288</v>
      </c>
      <c r="D3051" s="8">
        <v>41</v>
      </c>
      <c r="E3051" s="9" t="s">
        <v>648</v>
      </c>
      <c r="F3051" s="25">
        <v>54534</v>
      </c>
      <c r="G3051" s="17">
        <v>78.055000000000007</v>
      </c>
      <c r="H3051" s="17">
        <v>0.39800000000000002</v>
      </c>
      <c r="I3051" s="9" t="s">
        <v>492</v>
      </c>
      <c r="J3051" s="9" t="s">
        <v>493</v>
      </c>
      <c r="K3051" s="9" t="s">
        <v>746</v>
      </c>
      <c r="L3051" s="9" t="str">
        <f>CONCATENATE(J3051,".",K3051)</f>
        <v>Gaiadendron.punctatum</v>
      </c>
      <c r="M3051" s="9" t="s">
        <v>163</v>
      </c>
      <c r="N3051" s="11">
        <v>42087</v>
      </c>
      <c r="O3051" s="64">
        <v>0</v>
      </c>
      <c r="P3051">
        <v>63</v>
      </c>
      <c r="Q3051">
        <v>1</v>
      </c>
      <c r="R3051" s="2">
        <v>193.05316948923632</v>
      </c>
      <c r="T3051">
        <f>(3.14*((P3051/2)^2))/1000000</f>
        <v>3.1156650000000001E-3</v>
      </c>
    </row>
    <row r="3052" spans="1:31" ht="15" customHeight="1">
      <c r="A3052">
        <v>3051</v>
      </c>
      <c r="B3052" s="9" t="s">
        <v>194</v>
      </c>
      <c r="C3052" s="9" t="s">
        <v>293</v>
      </c>
      <c r="D3052" s="8">
        <v>11</v>
      </c>
      <c r="E3052" s="9" t="s">
        <v>648</v>
      </c>
      <c r="F3052" s="17">
        <v>54535</v>
      </c>
      <c r="G3052" s="17">
        <v>60.25</v>
      </c>
      <c r="H3052" s="17">
        <v>21</v>
      </c>
      <c r="I3052" s="9" t="s">
        <v>50</v>
      </c>
      <c r="J3052" s="9" t="s">
        <v>51</v>
      </c>
      <c r="K3052" s="9" t="s">
        <v>713</v>
      </c>
      <c r="L3052" s="9" t="str">
        <f>CONCATENATE(J3052,".",K3052)</f>
        <v>Quercus.costaricensis</v>
      </c>
      <c r="M3052" s="9" t="s">
        <v>51</v>
      </c>
      <c r="N3052" s="11">
        <v>42088</v>
      </c>
      <c r="O3052" s="64">
        <v>0</v>
      </c>
      <c r="P3052">
        <v>670</v>
      </c>
      <c r="Q3052">
        <v>4</v>
      </c>
      <c r="R3052" s="2">
        <v>149.79577897776221</v>
      </c>
      <c r="S3052">
        <v>200</v>
      </c>
      <c r="T3052">
        <f>(3.14*((P3052/2)^2))/1000000</f>
        <v>0.35238649999999999</v>
      </c>
      <c r="U3052" t="s">
        <v>48</v>
      </c>
      <c r="AE3052" t="s">
        <v>213</v>
      </c>
    </row>
    <row r="3053" spans="1:31" ht="15" customHeight="1">
      <c r="A3053">
        <v>3052</v>
      </c>
      <c r="B3053" s="9" t="s">
        <v>194</v>
      </c>
      <c r="C3053" s="9" t="s">
        <v>293</v>
      </c>
      <c r="D3053" s="8">
        <v>11</v>
      </c>
      <c r="E3053" s="9" t="s">
        <v>647</v>
      </c>
      <c r="F3053" s="16">
        <v>54536</v>
      </c>
      <c r="G3053" s="17">
        <v>63.055999999999997</v>
      </c>
      <c r="H3053" s="17">
        <v>20.888999999999999</v>
      </c>
      <c r="I3053" s="9" t="s">
        <v>50</v>
      </c>
      <c r="J3053" s="9" t="s">
        <v>51</v>
      </c>
      <c r="K3053" s="9" t="s">
        <v>713</v>
      </c>
      <c r="L3053" s="9" t="str">
        <f>CONCATENATE(J3053,".",K3053)</f>
        <v>Quercus.costaricensis</v>
      </c>
      <c r="M3053" s="9" t="s">
        <v>51</v>
      </c>
      <c r="N3053" s="11">
        <v>42088</v>
      </c>
      <c r="O3053" s="64">
        <v>19.510248681093262</v>
      </c>
      <c r="P3053">
        <v>648</v>
      </c>
      <c r="Q3053">
        <v>4</v>
      </c>
      <c r="R3053" s="2">
        <v>190.74627414254775</v>
      </c>
      <c r="S3053">
        <v>190</v>
      </c>
      <c r="T3053">
        <f>(3.14*((P3053/2)^2))/1000000</f>
        <v>0.32962464000000002</v>
      </c>
      <c r="U3053" t="s">
        <v>48</v>
      </c>
      <c r="AE3053" t="s">
        <v>203</v>
      </c>
    </row>
    <row r="3054" spans="1:31" ht="15" customHeight="1">
      <c r="A3054">
        <v>3053</v>
      </c>
      <c r="B3054" s="9" t="s">
        <v>194</v>
      </c>
      <c r="C3054" s="9" t="s">
        <v>293</v>
      </c>
      <c r="D3054" s="8">
        <v>11</v>
      </c>
      <c r="E3054" s="9" t="s">
        <v>648</v>
      </c>
      <c r="F3054" s="17">
        <v>54537</v>
      </c>
      <c r="G3054" s="17">
        <v>64.582999999999998</v>
      </c>
      <c r="H3054" s="17">
        <v>21.832999999999998</v>
      </c>
      <c r="I3054" s="9" t="s">
        <v>492</v>
      </c>
      <c r="J3054" s="9" t="s">
        <v>493</v>
      </c>
      <c r="K3054" s="9" t="s">
        <v>746</v>
      </c>
      <c r="L3054" s="9" t="str">
        <f>CONCATENATE(J3054,".",K3054)</f>
        <v>Gaiadendron.punctatum</v>
      </c>
      <c r="M3054" s="9" t="s">
        <v>163</v>
      </c>
      <c r="N3054" s="11">
        <v>42088</v>
      </c>
      <c r="O3054" s="64">
        <v>0</v>
      </c>
      <c r="P3054">
        <v>151</v>
      </c>
      <c r="Q3054">
        <v>2</v>
      </c>
      <c r="R3054" s="2">
        <v>124.4309322226383</v>
      </c>
      <c r="T3054">
        <f>(3.14*((P3054/2)^2))/1000000</f>
        <v>1.7898785E-2</v>
      </c>
    </row>
    <row r="3055" spans="1:31" ht="15" customHeight="1">
      <c r="A3055">
        <v>3054</v>
      </c>
      <c r="B3055" s="9" t="s">
        <v>194</v>
      </c>
      <c r="C3055" s="9" t="s">
        <v>293</v>
      </c>
      <c r="D3055" s="8">
        <v>41</v>
      </c>
      <c r="E3055" s="9" t="s">
        <v>648</v>
      </c>
      <c r="F3055" s="17">
        <v>54538</v>
      </c>
      <c r="G3055" s="17">
        <v>62.805999999999997</v>
      </c>
      <c r="H3055" s="17">
        <v>24.555</v>
      </c>
      <c r="I3055" s="9" t="s">
        <v>93</v>
      </c>
      <c r="J3055" s="9" t="s">
        <v>94</v>
      </c>
      <c r="K3055" s="9" t="s">
        <v>725</v>
      </c>
      <c r="L3055" s="9" t="str">
        <f>CONCATENATE(J3055,".",K3055)</f>
        <v>Viburnum.costaricanun</v>
      </c>
      <c r="M3055" s="9" t="s">
        <v>94</v>
      </c>
      <c r="N3055" s="11">
        <v>42088</v>
      </c>
      <c r="O3055" s="64">
        <v>0</v>
      </c>
      <c r="P3055">
        <v>140</v>
      </c>
      <c r="Q3055">
        <v>2</v>
      </c>
      <c r="R3055" s="2">
        <v>163.33960029019141</v>
      </c>
      <c r="T3055">
        <f>(3.14*((P3055/2)^2))/1000000</f>
        <v>1.5386E-2</v>
      </c>
      <c r="U3055" t="s">
        <v>78</v>
      </c>
    </row>
    <row r="3056" spans="1:31" ht="15" customHeight="1">
      <c r="A3056">
        <v>3055</v>
      </c>
      <c r="B3056" s="9" t="s">
        <v>194</v>
      </c>
      <c r="C3056" s="9" t="s">
        <v>293</v>
      </c>
      <c r="D3056" s="8">
        <v>12</v>
      </c>
      <c r="E3056" s="9" t="s">
        <v>648</v>
      </c>
      <c r="F3056" s="17">
        <v>54539</v>
      </c>
      <c r="G3056" s="17">
        <v>62.332999999999998</v>
      </c>
      <c r="H3056" s="17">
        <v>26.943999999999999</v>
      </c>
      <c r="I3056" s="9" t="s">
        <v>93</v>
      </c>
      <c r="J3056" s="9" t="s">
        <v>94</v>
      </c>
      <c r="K3056" s="9" t="s">
        <v>725</v>
      </c>
      <c r="L3056" s="9" t="str">
        <f>CONCATENATE(J3056,".",K3056)</f>
        <v>Viburnum.costaricanun</v>
      </c>
      <c r="M3056" s="9" t="s">
        <v>94</v>
      </c>
      <c r="N3056" s="11">
        <v>42088</v>
      </c>
      <c r="O3056" s="64">
        <v>0</v>
      </c>
      <c r="P3056">
        <v>90</v>
      </c>
      <c r="Q3056">
        <v>1</v>
      </c>
      <c r="R3056" s="2">
        <v>157.61111076924496</v>
      </c>
      <c r="T3056">
        <f>(3.14*((P3056/2)^2))/1000000</f>
        <v>6.3584999999999996E-3</v>
      </c>
    </row>
    <row r="3057" spans="1:31" ht="15" customHeight="1">
      <c r="A3057">
        <v>3056</v>
      </c>
      <c r="B3057" s="9" t="s">
        <v>194</v>
      </c>
      <c r="C3057" s="9" t="s">
        <v>293</v>
      </c>
      <c r="D3057" s="8">
        <v>13</v>
      </c>
      <c r="E3057" s="9" t="s">
        <v>648</v>
      </c>
      <c r="F3057" s="17">
        <v>54540</v>
      </c>
      <c r="G3057" s="17">
        <v>62.360999999999997</v>
      </c>
      <c r="H3057" s="17">
        <v>35.082999999999998</v>
      </c>
      <c r="I3057" s="9" t="s">
        <v>28</v>
      </c>
      <c r="J3057" s="9" t="s">
        <v>509</v>
      </c>
      <c r="K3057" s="9">
        <v>3</v>
      </c>
      <c r="L3057" s="9" t="str">
        <f>CONCATENATE(J3057,".",K3057)</f>
        <v>CopIndet.3</v>
      </c>
      <c r="M3057" s="9" t="s">
        <v>294</v>
      </c>
      <c r="N3057" s="11">
        <v>42088</v>
      </c>
      <c r="O3057" s="64">
        <v>0</v>
      </c>
      <c r="P3057">
        <v>74</v>
      </c>
      <c r="Q3057">
        <v>1</v>
      </c>
      <c r="R3057" s="2">
        <v>120.08664143678041</v>
      </c>
      <c r="T3057">
        <f>(3.14*((P3057/2)^2))/1000000</f>
        <v>4.2986600000000002E-3</v>
      </c>
    </row>
    <row r="3058" spans="1:31" ht="15" customHeight="1">
      <c r="A3058">
        <v>3057</v>
      </c>
      <c r="B3058" s="9" t="s">
        <v>194</v>
      </c>
      <c r="C3058" s="9" t="s">
        <v>293</v>
      </c>
      <c r="D3058" s="8">
        <v>14</v>
      </c>
      <c r="E3058" s="9" t="s">
        <v>648</v>
      </c>
      <c r="F3058" s="17">
        <v>54541</v>
      </c>
      <c r="G3058" s="17">
        <v>60.75</v>
      </c>
      <c r="H3058" s="17">
        <v>35.888999999999996</v>
      </c>
      <c r="I3058" s="9" t="s">
        <v>37</v>
      </c>
      <c r="J3058" s="9" t="s">
        <v>38</v>
      </c>
      <c r="L3058" s="9" t="str">
        <f>CONCATENATE(J3058,".",K3058)</f>
        <v>Meliosma.</v>
      </c>
      <c r="M3058" s="9" t="s">
        <v>212</v>
      </c>
      <c r="N3058" s="11">
        <v>42088</v>
      </c>
      <c r="O3058" s="64">
        <v>0</v>
      </c>
      <c r="P3058">
        <v>59</v>
      </c>
      <c r="Q3058">
        <v>1</v>
      </c>
      <c r="R3058" s="2">
        <v>162.25183619174922</v>
      </c>
      <c r="T3058">
        <f>(3.14*((P3058/2)^2))/1000000</f>
        <v>2.732585E-3</v>
      </c>
    </row>
    <row r="3059" spans="1:31" ht="15" customHeight="1">
      <c r="A3059">
        <v>3058</v>
      </c>
      <c r="B3059" s="9" t="s">
        <v>194</v>
      </c>
      <c r="C3059" s="9" t="s">
        <v>293</v>
      </c>
      <c r="D3059" s="8">
        <v>24</v>
      </c>
      <c r="E3059" s="9" t="s">
        <v>648</v>
      </c>
      <c r="F3059" s="17">
        <v>54542</v>
      </c>
      <c r="G3059" s="17">
        <v>63.694000000000003</v>
      </c>
      <c r="H3059" s="17">
        <v>36.138999999999996</v>
      </c>
      <c r="I3059" s="9" t="s">
        <v>50</v>
      </c>
      <c r="J3059" s="9" t="s">
        <v>51</v>
      </c>
      <c r="K3059" s="9" t="s">
        <v>713</v>
      </c>
      <c r="L3059" s="9" t="str">
        <f>CONCATENATE(J3059,".",K3059)</f>
        <v>Quercus.costaricensis</v>
      </c>
      <c r="M3059" s="9" t="s">
        <v>51</v>
      </c>
      <c r="N3059" s="11">
        <v>42088</v>
      </c>
      <c r="O3059" s="64">
        <v>0</v>
      </c>
      <c r="P3059">
        <v>645</v>
      </c>
      <c r="Q3059">
        <v>4</v>
      </c>
      <c r="R3059" s="2">
        <v>162.59723126654549</v>
      </c>
      <c r="T3059">
        <f>(3.14*((P3059/2)^2))/1000000</f>
        <v>0.32657962499999998</v>
      </c>
    </row>
    <row r="3060" spans="1:31" ht="15" customHeight="1">
      <c r="A3060">
        <v>3059</v>
      </c>
      <c r="B3060" s="9" t="s">
        <v>194</v>
      </c>
      <c r="C3060" s="9" t="s">
        <v>293</v>
      </c>
      <c r="D3060" s="8">
        <v>24</v>
      </c>
      <c r="E3060" s="9" t="s">
        <v>648</v>
      </c>
      <c r="F3060" s="17">
        <v>54543</v>
      </c>
      <c r="G3060" s="17">
        <v>65.611000000000004</v>
      </c>
      <c r="H3060" s="17">
        <v>39.722000000000001</v>
      </c>
      <c r="I3060" s="9" t="s">
        <v>93</v>
      </c>
      <c r="J3060" s="9" t="s">
        <v>94</v>
      </c>
      <c r="K3060" s="9" t="s">
        <v>725</v>
      </c>
      <c r="L3060" s="9" t="str">
        <f>CONCATENATE(J3060,".",K3060)</f>
        <v>Viburnum.costaricanun</v>
      </c>
      <c r="M3060" s="9" t="s">
        <v>94</v>
      </c>
      <c r="N3060" s="11">
        <v>42088</v>
      </c>
      <c r="O3060" s="64">
        <v>0</v>
      </c>
      <c r="P3060">
        <v>274</v>
      </c>
      <c r="Q3060">
        <v>2</v>
      </c>
      <c r="R3060" s="2">
        <v>111.90005483435627</v>
      </c>
      <c r="T3060">
        <f>(3.14*((P3060/2)^2))/1000000</f>
        <v>5.8934660000000007E-2</v>
      </c>
    </row>
    <row r="3061" spans="1:31" ht="15" customHeight="1">
      <c r="A3061">
        <v>3060</v>
      </c>
      <c r="B3061" s="9" t="s">
        <v>194</v>
      </c>
      <c r="C3061" s="9" t="s">
        <v>293</v>
      </c>
      <c r="D3061" s="8">
        <v>24</v>
      </c>
      <c r="E3061" s="9" t="s">
        <v>648</v>
      </c>
      <c r="F3061" s="17">
        <v>54544</v>
      </c>
      <c r="G3061" s="17">
        <v>67.5</v>
      </c>
      <c r="H3061" s="17">
        <v>35.305</v>
      </c>
      <c r="I3061" s="9" t="s">
        <v>50</v>
      </c>
      <c r="J3061" s="9" t="s">
        <v>51</v>
      </c>
      <c r="K3061" s="9" t="s">
        <v>713</v>
      </c>
      <c r="L3061" s="9" t="str">
        <f>CONCATENATE(J3061,".",K3061)</f>
        <v>Quercus.costaricensis</v>
      </c>
      <c r="M3061" s="9" t="s">
        <v>51</v>
      </c>
      <c r="N3061" s="11">
        <v>42088</v>
      </c>
      <c r="O3061" s="64">
        <v>0</v>
      </c>
      <c r="P3061">
        <v>724</v>
      </c>
      <c r="Q3061">
        <v>4</v>
      </c>
      <c r="R3061" s="2">
        <v>196.38711536185167</v>
      </c>
      <c r="S3061">
        <v>200</v>
      </c>
      <c r="T3061">
        <f>(3.14*((P3061/2)^2))/1000000</f>
        <v>0.41147816000000004</v>
      </c>
      <c r="U3061" t="s">
        <v>48</v>
      </c>
      <c r="AE3061" t="s">
        <v>213</v>
      </c>
    </row>
    <row r="3062" spans="1:31" ht="15" customHeight="1">
      <c r="A3062">
        <v>3061</v>
      </c>
      <c r="B3062" s="9" t="s">
        <v>194</v>
      </c>
      <c r="C3062" s="9" t="s">
        <v>293</v>
      </c>
      <c r="D3062" s="8">
        <v>23</v>
      </c>
      <c r="E3062" s="9" t="s">
        <v>647</v>
      </c>
      <c r="F3062" s="16">
        <v>54545</v>
      </c>
      <c r="G3062" s="17">
        <v>65.5</v>
      </c>
      <c r="H3062" s="17">
        <v>32.777999999999999</v>
      </c>
      <c r="I3062" s="9" t="s">
        <v>119</v>
      </c>
      <c r="J3062" s="9" t="s">
        <v>120</v>
      </c>
      <c r="K3062" s="9" t="s">
        <v>497</v>
      </c>
      <c r="L3062" s="9" t="str">
        <f>CONCATENATE(J3062,".",K3062)</f>
        <v>Hedyosmum.mexicanum</v>
      </c>
      <c r="M3062" s="9" t="s">
        <v>262</v>
      </c>
      <c r="N3062" s="11">
        <v>42088</v>
      </c>
      <c r="O3062" s="64">
        <v>12.034818190983852</v>
      </c>
      <c r="P3062">
        <v>307</v>
      </c>
      <c r="Q3062">
        <v>3</v>
      </c>
      <c r="R3062" s="2">
        <v>125.14312513824282</v>
      </c>
      <c r="T3062">
        <f>(3.14*((P3062/2)^2))/1000000</f>
        <v>7.3985465E-2</v>
      </c>
      <c r="AE3062" t="s">
        <v>295</v>
      </c>
    </row>
    <row r="3063" spans="1:31" ht="15" customHeight="1">
      <c r="A3063">
        <v>3062</v>
      </c>
      <c r="B3063" s="9" t="s">
        <v>194</v>
      </c>
      <c r="C3063" s="9" t="s">
        <v>293</v>
      </c>
      <c r="D3063" s="8">
        <v>23</v>
      </c>
      <c r="E3063" s="9" t="s">
        <v>648</v>
      </c>
      <c r="F3063" s="17">
        <v>54546</v>
      </c>
      <c r="G3063" s="17">
        <v>67.332999999999998</v>
      </c>
      <c r="H3063" s="17">
        <v>31.416</v>
      </c>
      <c r="I3063" s="9" t="s">
        <v>93</v>
      </c>
      <c r="J3063" s="9" t="s">
        <v>94</v>
      </c>
      <c r="K3063" s="9" t="s">
        <v>725</v>
      </c>
      <c r="L3063" s="9" t="str">
        <f>CONCATENATE(J3063,".",K3063)</f>
        <v>Viburnum.costaricanun</v>
      </c>
      <c r="M3063" s="9" t="s">
        <v>94</v>
      </c>
      <c r="N3063" s="11">
        <v>42088</v>
      </c>
      <c r="O3063" s="64">
        <v>0</v>
      </c>
      <c r="P3063">
        <v>85</v>
      </c>
      <c r="Q3063">
        <v>1</v>
      </c>
      <c r="R3063" s="2">
        <v>118.90193728061342</v>
      </c>
      <c r="T3063">
        <f>(3.14*((P3063/2)^2))/1000000</f>
        <v>5.6716249999999996E-3</v>
      </c>
    </row>
    <row r="3064" spans="1:31" ht="15" customHeight="1">
      <c r="A3064">
        <v>3063</v>
      </c>
      <c r="B3064" s="9" t="s">
        <v>194</v>
      </c>
      <c r="C3064" s="9" t="s">
        <v>293</v>
      </c>
      <c r="D3064" s="8">
        <v>23</v>
      </c>
      <c r="E3064" s="9" t="s">
        <v>648</v>
      </c>
      <c r="F3064" s="17">
        <v>54547</v>
      </c>
      <c r="G3064" s="17">
        <v>69.028000000000006</v>
      </c>
      <c r="H3064" s="17">
        <v>31.416</v>
      </c>
      <c r="I3064" s="9" t="s">
        <v>93</v>
      </c>
      <c r="J3064" s="9" t="s">
        <v>94</v>
      </c>
      <c r="K3064" s="9" t="s">
        <v>725</v>
      </c>
      <c r="L3064" s="9" t="str">
        <f>CONCATENATE(J3064,".",K3064)</f>
        <v>Viburnum.costaricanun</v>
      </c>
      <c r="M3064" s="9" t="s">
        <v>94</v>
      </c>
      <c r="N3064" s="11">
        <v>42088</v>
      </c>
      <c r="O3064" s="64">
        <v>0</v>
      </c>
      <c r="P3064">
        <v>71</v>
      </c>
      <c r="Q3064">
        <v>1</v>
      </c>
      <c r="R3064" s="2">
        <v>140.09878642882219</v>
      </c>
      <c r="T3064">
        <f>(3.14*((P3064/2)^2))/1000000</f>
        <v>3.9571850000000002E-3</v>
      </c>
    </row>
    <row r="3065" spans="1:31" ht="15" customHeight="1">
      <c r="A3065">
        <v>3064</v>
      </c>
      <c r="B3065" s="9" t="s">
        <v>194</v>
      </c>
      <c r="C3065" s="9" t="s">
        <v>293</v>
      </c>
      <c r="D3065" s="8">
        <v>22</v>
      </c>
      <c r="E3065" s="9" t="s">
        <v>648</v>
      </c>
      <c r="F3065" s="17">
        <v>54548</v>
      </c>
      <c r="G3065" s="17">
        <v>66.417000000000002</v>
      </c>
      <c r="H3065" s="17">
        <v>28.361000000000001</v>
      </c>
      <c r="I3065" s="9" t="s">
        <v>93</v>
      </c>
      <c r="J3065" s="9" t="s">
        <v>94</v>
      </c>
      <c r="K3065" s="9" t="s">
        <v>725</v>
      </c>
      <c r="L3065" s="9" t="str">
        <f>CONCATENATE(J3065,".",K3065)</f>
        <v>Viburnum.costaricanun</v>
      </c>
      <c r="M3065" s="9" t="s">
        <v>94</v>
      </c>
      <c r="N3065" s="11">
        <v>42088</v>
      </c>
      <c r="O3065" s="64">
        <v>0</v>
      </c>
      <c r="P3065">
        <v>200</v>
      </c>
      <c r="Q3065">
        <v>2</v>
      </c>
      <c r="R3065" s="2">
        <v>142.85788689064955</v>
      </c>
      <c r="T3065">
        <f>(3.14*((P3065/2)^2))/1000000</f>
        <v>3.1399999999999997E-2</v>
      </c>
      <c r="U3065" t="s">
        <v>30</v>
      </c>
      <c r="W3065">
        <v>166</v>
      </c>
      <c r="X3065">
        <v>159</v>
      </c>
    </row>
    <row r="3066" spans="1:31" ht="15" customHeight="1">
      <c r="A3066">
        <v>3065</v>
      </c>
      <c r="B3066" s="9" t="s">
        <v>194</v>
      </c>
      <c r="C3066" s="9" t="s">
        <v>293</v>
      </c>
      <c r="D3066" s="8">
        <v>22</v>
      </c>
      <c r="E3066" s="9" t="s">
        <v>648</v>
      </c>
      <c r="F3066" s="17">
        <v>54549</v>
      </c>
      <c r="G3066" s="17">
        <v>69.082999999999998</v>
      </c>
      <c r="H3066" s="17">
        <v>26.222000000000001</v>
      </c>
      <c r="I3066" s="9" t="s">
        <v>79</v>
      </c>
      <c r="J3066" s="9" t="s">
        <v>80</v>
      </c>
      <c r="K3066" s="9" t="s">
        <v>708</v>
      </c>
      <c r="L3066" s="9" t="str">
        <f>CONCATENATE(J3066,".",K3066)</f>
        <v>Weinmannia.pinnata</v>
      </c>
      <c r="M3066" s="9" t="s">
        <v>80</v>
      </c>
      <c r="N3066" s="11">
        <v>42088</v>
      </c>
      <c r="O3066" s="64">
        <v>0</v>
      </c>
      <c r="P3066">
        <v>313</v>
      </c>
      <c r="Q3066">
        <v>3</v>
      </c>
      <c r="R3066" s="2">
        <v>168.71904704792172</v>
      </c>
      <c r="T3066">
        <f>(3.14*((P3066/2)^2))/1000000</f>
        <v>7.6905665000000012E-2</v>
      </c>
      <c r="U3066" t="s">
        <v>30</v>
      </c>
      <c r="W3066">
        <v>307</v>
      </c>
      <c r="AB3066" t="s">
        <v>25</v>
      </c>
      <c r="AC3066" t="s">
        <v>26</v>
      </c>
      <c r="AD3066" t="s">
        <v>296</v>
      </c>
    </row>
    <row r="3067" spans="1:31" ht="15" customHeight="1">
      <c r="A3067">
        <v>3066</v>
      </c>
      <c r="B3067" s="9" t="s">
        <v>194</v>
      </c>
      <c r="C3067" s="9" t="s">
        <v>293</v>
      </c>
      <c r="D3067" s="8">
        <v>21</v>
      </c>
      <c r="E3067" s="9" t="s">
        <v>648</v>
      </c>
      <c r="F3067" s="17">
        <v>54550</v>
      </c>
      <c r="G3067" s="17">
        <v>68.555000000000007</v>
      </c>
      <c r="H3067" s="17">
        <v>20.917000000000002</v>
      </c>
      <c r="I3067" s="9" t="s">
        <v>79</v>
      </c>
      <c r="J3067" s="9" t="s">
        <v>80</v>
      </c>
      <c r="K3067" s="9" t="s">
        <v>708</v>
      </c>
      <c r="L3067" s="9" t="str">
        <f>CONCATENATE(J3067,".",K3067)</f>
        <v>Weinmannia.pinnata</v>
      </c>
      <c r="M3067" s="9" t="s">
        <v>80</v>
      </c>
      <c r="N3067" s="11">
        <v>42088</v>
      </c>
      <c r="O3067" s="64">
        <v>0</v>
      </c>
      <c r="P3067">
        <v>445</v>
      </c>
      <c r="Q3067">
        <v>3</v>
      </c>
      <c r="R3067" s="2">
        <v>116.53244927546891</v>
      </c>
      <c r="T3067">
        <f>(3.14*((P3067/2)^2))/1000000</f>
        <v>0.15544962500000001</v>
      </c>
    </row>
    <row r="3068" spans="1:31" ht="15" customHeight="1">
      <c r="A3068">
        <v>3067</v>
      </c>
      <c r="B3068" s="9" t="s">
        <v>194</v>
      </c>
      <c r="C3068" s="9" t="s">
        <v>293</v>
      </c>
      <c r="D3068" s="8">
        <v>32</v>
      </c>
      <c r="E3068" s="9" t="s">
        <v>648</v>
      </c>
      <c r="F3068" s="17">
        <v>54551</v>
      </c>
      <c r="G3068" s="17">
        <v>70.944000000000003</v>
      </c>
      <c r="H3068" s="17">
        <v>25.861000000000001</v>
      </c>
      <c r="I3068" s="9" t="s">
        <v>93</v>
      </c>
      <c r="J3068" s="9" t="s">
        <v>94</v>
      </c>
      <c r="K3068" s="9" t="s">
        <v>725</v>
      </c>
      <c r="L3068" s="9" t="str">
        <f>CONCATENATE(J3068,".",K3068)</f>
        <v>Viburnum.costaricanun</v>
      </c>
      <c r="M3068" s="9" t="s">
        <v>94</v>
      </c>
      <c r="N3068" s="11">
        <v>42088</v>
      </c>
      <c r="O3068" s="64">
        <v>0</v>
      </c>
      <c r="P3068">
        <v>190</v>
      </c>
      <c r="Q3068">
        <v>2</v>
      </c>
      <c r="R3068" s="2">
        <v>139.42204853038487</v>
      </c>
      <c r="T3068">
        <f>(3.14*((P3068/2)^2))/1000000</f>
        <v>2.8338499999999999E-2</v>
      </c>
      <c r="U3068" t="s">
        <v>30</v>
      </c>
      <c r="W3068">
        <v>148</v>
      </c>
    </row>
    <row r="3069" spans="1:31" ht="15" customHeight="1">
      <c r="A3069">
        <v>3068</v>
      </c>
      <c r="B3069" s="9" t="s">
        <v>194</v>
      </c>
      <c r="C3069" s="9" t="s">
        <v>293</v>
      </c>
      <c r="D3069" s="8">
        <v>32</v>
      </c>
      <c r="E3069" s="9" t="s">
        <v>648</v>
      </c>
      <c r="F3069" s="25">
        <v>54552</v>
      </c>
      <c r="G3069" s="17">
        <v>70.444000000000003</v>
      </c>
      <c r="H3069" s="17">
        <v>28.667000000000002</v>
      </c>
      <c r="I3069" s="9" t="s">
        <v>93</v>
      </c>
      <c r="J3069" s="9" t="s">
        <v>94</v>
      </c>
      <c r="K3069" s="9" t="s">
        <v>725</v>
      </c>
      <c r="L3069" s="9" t="str">
        <f>CONCATENATE(J3069,".",K3069)</f>
        <v>Viburnum.costaricanun</v>
      </c>
      <c r="M3069" s="9" t="s">
        <v>94</v>
      </c>
      <c r="N3069" s="11">
        <v>42088</v>
      </c>
      <c r="O3069" s="64">
        <v>0</v>
      </c>
      <c r="P3069">
        <v>94</v>
      </c>
      <c r="Q3069">
        <v>1</v>
      </c>
      <c r="R3069" s="2">
        <v>197.32370919991007</v>
      </c>
      <c r="T3069">
        <f>(3.14*((P3069/2)^2))/1000000</f>
        <v>6.9362600000000005E-3</v>
      </c>
      <c r="U3069" t="s">
        <v>30</v>
      </c>
      <c r="W3069">
        <v>58</v>
      </c>
    </row>
    <row r="3070" spans="1:31" ht="15" customHeight="1">
      <c r="A3070">
        <v>3069</v>
      </c>
      <c r="B3070" s="9" t="s">
        <v>194</v>
      </c>
      <c r="C3070" s="9" t="s">
        <v>293</v>
      </c>
      <c r="D3070" s="8">
        <v>32</v>
      </c>
      <c r="E3070" s="9" t="s">
        <v>648</v>
      </c>
      <c r="F3070" s="17">
        <v>54553</v>
      </c>
      <c r="G3070" s="17">
        <v>72.028000000000006</v>
      </c>
      <c r="H3070" s="17">
        <v>28.555</v>
      </c>
      <c r="I3070" s="9" t="s">
        <v>50</v>
      </c>
      <c r="J3070" s="9" t="s">
        <v>51</v>
      </c>
      <c r="K3070" s="9" t="s">
        <v>713</v>
      </c>
      <c r="L3070" s="9" t="str">
        <f>CONCATENATE(J3070,".",K3070)</f>
        <v>Quercus.costaricensis</v>
      </c>
      <c r="M3070" s="9" t="s">
        <v>51</v>
      </c>
      <c r="N3070" s="11">
        <v>42088</v>
      </c>
      <c r="O3070" s="64">
        <v>0</v>
      </c>
      <c r="P3070">
        <v>128</v>
      </c>
      <c r="Q3070">
        <v>2</v>
      </c>
      <c r="R3070" s="2">
        <v>157.62296591351554</v>
      </c>
      <c r="T3070">
        <f>(3.14*((P3070/2)^2))/1000000</f>
        <v>1.286144E-2</v>
      </c>
    </row>
    <row r="3071" spans="1:31" ht="15" customHeight="1">
      <c r="A3071">
        <v>3070</v>
      </c>
      <c r="B3071" s="9" t="s">
        <v>194</v>
      </c>
      <c r="C3071" s="9" t="s">
        <v>293</v>
      </c>
      <c r="D3071" s="8">
        <v>32</v>
      </c>
      <c r="E3071" s="9" t="s">
        <v>648</v>
      </c>
      <c r="F3071" s="17">
        <v>54554</v>
      </c>
      <c r="G3071" s="17">
        <v>73.971999999999994</v>
      </c>
      <c r="H3071" s="17">
        <v>29.25</v>
      </c>
      <c r="I3071" s="9" t="s">
        <v>93</v>
      </c>
      <c r="J3071" s="9" t="s">
        <v>94</v>
      </c>
      <c r="K3071" s="9" t="s">
        <v>725</v>
      </c>
      <c r="L3071" s="9" t="str">
        <f>CONCATENATE(J3071,".",K3071)</f>
        <v>Viburnum.costaricanun</v>
      </c>
      <c r="M3071" s="9" t="s">
        <v>94</v>
      </c>
      <c r="N3071" s="11">
        <v>42088</v>
      </c>
      <c r="O3071" s="64">
        <v>0</v>
      </c>
      <c r="P3071">
        <v>216</v>
      </c>
      <c r="Q3071">
        <v>2</v>
      </c>
      <c r="R3071" s="2">
        <v>155.53594328902921</v>
      </c>
      <c r="T3071">
        <f>(3.14*((P3071/2)^2))/1000000</f>
        <v>3.6624959999999998E-2</v>
      </c>
      <c r="U3071" t="s">
        <v>30</v>
      </c>
      <c r="W3071">
        <v>68</v>
      </c>
    </row>
    <row r="3072" spans="1:31" ht="15" customHeight="1">
      <c r="A3072">
        <v>3071</v>
      </c>
      <c r="B3072" s="9" t="s">
        <v>194</v>
      </c>
      <c r="C3072" s="9" t="s">
        <v>293</v>
      </c>
      <c r="D3072" s="8">
        <v>33</v>
      </c>
      <c r="E3072" s="9" t="s">
        <v>648</v>
      </c>
      <c r="F3072" s="17">
        <v>54555</v>
      </c>
      <c r="G3072" s="17">
        <v>70.555000000000007</v>
      </c>
      <c r="H3072" s="17">
        <v>30.388999999999999</v>
      </c>
      <c r="I3072" s="9" t="s">
        <v>50</v>
      </c>
      <c r="J3072" s="9" t="s">
        <v>51</v>
      </c>
      <c r="K3072" s="9" t="s">
        <v>713</v>
      </c>
      <c r="L3072" s="9" t="str">
        <f>CONCATENATE(J3072,".",K3072)</f>
        <v>Quercus.costaricensis</v>
      </c>
      <c r="M3072" s="9" t="s">
        <v>51</v>
      </c>
      <c r="N3072" s="11">
        <v>42088</v>
      </c>
      <c r="O3072" s="64">
        <v>0</v>
      </c>
      <c r="P3072">
        <v>543</v>
      </c>
      <c r="Q3072">
        <v>4</v>
      </c>
      <c r="R3072" s="2">
        <v>165.13714582896841</v>
      </c>
      <c r="T3072">
        <f>(3.14*((P3072/2)^2))/1000000</f>
        <v>0.231456465</v>
      </c>
    </row>
    <row r="3073" spans="1:31" ht="15" customHeight="1">
      <c r="A3073">
        <v>3072</v>
      </c>
      <c r="B3073" s="9" t="s">
        <v>194</v>
      </c>
      <c r="C3073" s="9" t="s">
        <v>293</v>
      </c>
      <c r="D3073" s="8">
        <v>33</v>
      </c>
      <c r="E3073" s="9" t="s">
        <v>648</v>
      </c>
      <c r="F3073" s="17">
        <v>54556</v>
      </c>
      <c r="G3073" s="17">
        <v>74.415999999999997</v>
      </c>
      <c r="H3073" s="17">
        <v>31.138999999999999</v>
      </c>
      <c r="I3073" s="9" t="s">
        <v>492</v>
      </c>
      <c r="J3073" s="9" t="s">
        <v>493</v>
      </c>
      <c r="K3073" s="9" t="s">
        <v>746</v>
      </c>
      <c r="L3073" s="9" t="str">
        <f>CONCATENATE(J3073,".",K3073)</f>
        <v>Gaiadendron.punctatum</v>
      </c>
      <c r="M3073" s="9" t="s">
        <v>163</v>
      </c>
      <c r="N3073" s="11">
        <v>42088</v>
      </c>
      <c r="O3073" s="64">
        <v>0</v>
      </c>
      <c r="P3073">
        <v>162</v>
      </c>
      <c r="Q3073">
        <v>2</v>
      </c>
      <c r="R3073" s="2">
        <v>128.05534978097884</v>
      </c>
      <c r="T3073">
        <f>(3.14*((P3073/2)^2))/1000000</f>
        <v>2.0601540000000002E-2</v>
      </c>
      <c r="U3073" t="s">
        <v>30</v>
      </c>
      <c r="W3073">
        <v>50</v>
      </c>
    </row>
    <row r="3074" spans="1:31" ht="15" customHeight="1">
      <c r="A3074">
        <v>3073</v>
      </c>
      <c r="B3074" s="9" t="s">
        <v>194</v>
      </c>
      <c r="C3074" s="9" t="s">
        <v>293</v>
      </c>
      <c r="D3074" s="8">
        <v>33</v>
      </c>
      <c r="E3074" s="9" t="s">
        <v>648</v>
      </c>
      <c r="F3074" s="17">
        <v>54557</v>
      </c>
      <c r="G3074" s="17">
        <v>71.332999999999998</v>
      </c>
      <c r="H3074" s="17">
        <v>33.082999999999998</v>
      </c>
      <c r="I3074" s="9" t="s">
        <v>50</v>
      </c>
      <c r="J3074" s="9" t="s">
        <v>51</v>
      </c>
      <c r="K3074" s="9" t="s">
        <v>713</v>
      </c>
      <c r="L3074" s="9" t="str">
        <f>CONCATENATE(J3074,".",K3074)</f>
        <v>Quercus.costaricensis</v>
      </c>
      <c r="M3074" s="9" t="s">
        <v>51</v>
      </c>
      <c r="N3074" s="11">
        <v>42088</v>
      </c>
      <c r="O3074" s="64">
        <v>0</v>
      </c>
      <c r="P3074">
        <v>326</v>
      </c>
      <c r="Q3074">
        <v>3</v>
      </c>
      <c r="R3074" s="2">
        <v>158.43809475641532</v>
      </c>
      <c r="T3074">
        <f>(3.14*((P3074/2)^2))/1000000</f>
        <v>8.342666E-2</v>
      </c>
      <c r="U3074" t="s">
        <v>30</v>
      </c>
      <c r="W3074">
        <v>125</v>
      </c>
    </row>
    <row r="3075" spans="1:31" ht="15" customHeight="1">
      <c r="A3075">
        <v>3074</v>
      </c>
      <c r="B3075" s="9" t="s">
        <v>194</v>
      </c>
      <c r="C3075" s="9" t="s">
        <v>293</v>
      </c>
      <c r="D3075" s="8">
        <v>33</v>
      </c>
      <c r="E3075" s="9" t="s">
        <v>648</v>
      </c>
      <c r="F3075" s="17">
        <v>54558</v>
      </c>
      <c r="G3075" s="17">
        <v>72.638999999999996</v>
      </c>
      <c r="H3075" s="17">
        <v>33.332999999999998</v>
      </c>
      <c r="I3075" s="9" t="s">
        <v>93</v>
      </c>
      <c r="J3075" s="9" t="s">
        <v>94</v>
      </c>
      <c r="K3075" s="9" t="s">
        <v>725</v>
      </c>
      <c r="L3075" s="9" t="str">
        <f>CONCATENATE(J3075,".",K3075)</f>
        <v>Viburnum.costaricanun</v>
      </c>
      <c r="M3075" s="9" t="s">
        <v>94</v>
      </c>
      <c r="N3075" s="11">
        <v>42088</v>
      </c>
      <c r="O3075" s="64">
        <v>0</v>
      </c>
      <c r="P3075">
        <v>113</v>
      </c>
      <c r="Q3075">
        <v>2</v>
      </c>
      <c r="R3075" s="2">
        <v>179.82963335694654</v>
      </c>
      <c r="T3075">
        <f>(3.14*((P3075/2)^2))/1000000</f>
        <v>1.0023665000000001E-2</v>
      </c>
    </row>
    <row r="3076" spans="1:31" ht="15" customHeight="1">
      <c r="A3076">
        <v>3075</v>
      </c>
      <c r="B3076" s="9" t="s">
        <v>194</v>
      </c>
      <c r="C3076" s="9" t="s">
        <v>293</v>
      </c>
      <c r="D3076" s="8">
        <v>33</v>
      </c>
      <c r="E3076" s="9" t="s">
        <v>647</v>
      </c>
      <c r="F3076" s="16">
        <v>54559</v>
      </c>
      <c r="G3076" s="17">
        <v>72.471999999999994</v>
      </c>
      <c r="H3076" s="17">
        <v>35.055</v>
      </c>
      <c r="I3076" s="9" t="s">
        <v>115</v>
      </c>
      <c r="J3076" s="9" t="s">
        <v>116</v>
      </c>
      <c r="K3076" s="9" t="s">
        <v>687</v>
      </c>
      <c r="L3076" s="9" t="str">
        <f>CONCATENATE(J3076,".",K3076)</f>
        <v>Alnus.acuminata</v>
      </c>
      <c r="M3076" s="9" t="s">
        <v>116</v>
      </c>
      <c r="N3076" s="11">
        <v>42088</v>
      </c>
      <c r="O3076" s="64">
        <v>18.983805409635739</v>
      </c>
      <c r="P3076">
        <v>955</v>
      </c>
      <c r="Q3076">
        <v>4</v>
      </c>
      <c r="R3076" s="2">
        <v>149.07790426473966</v>
      </c>
      <c r="T3076">
        <f>(3.14*((P3076/2)^2))/1000000</f>
        <v>0.71593962499999997</v>
      </c>
    </row>
    <row r="3077" spans="1:31" ht="15" customHeight="1">
      <c r="A3077">
        <v>3076</v>
      </c>
      <c r="B3077" s="9" t="s">
        <v>194</v>
      </c>
      <c r="C3077" s="9" t="s">
        <v>293</v>
      </c>
      <c r="D3077" s="8">
        <v>34</v>
      </c>
      <c r="E3077" s="9" t="s">
        <v>648</v>
      </c>
      <c r="F3077" s="17">
        <v>54560</v>
      </c>
      <c r="G3077" s="17">
        <v>70.721999999999994</v>
      </c>
      <c r="H3077" s="17">
        <v>37.027999999999999</v>
      </c>
      <c r="I3077" s="9" t="s">
        <v>61</v>
      </c>
      <c r="J3077" s="9" t="s">
        <v>219</v>
      </c>
      <c r="K3077" s="9" t="s">
        <v>761</v>
      </c>
      <c r="L3077" s="9" t="str">
        <f>CONCATENATE(J3077,".",K3077)</f>
        <v>Zanthoxyllum.melanostictum</v>
      </c>
      <c r="M3077" s="9" t="s">
        <v>220</v>
      </c>
      <c r="N3077" s="11">
        <v>42088</v>
      </c>
      <c r="O3077" s="64">
        <v>0</v>
      </c>
      <c r="P3077">
        <v>52</v>
      </c>
      <c r="Q3077">
        <v>1</v>
      </c>
      <c r="R3077" s="2">
        <v>185.60128262143883</v>
      </c>
      <c r="T3077">
        <f>(3.14*((P3077/2)^2))/1000000</f>
        <v>2.1226399999999999E-3</v>
      </c>
      <c r="AB3077" s="2" t="s">
        <v>25</v>
      </c>
      <c r="AC3077" t="s">
        <v>26</v>
      </c>
      <c r="AD3077" t="s">
        <v>297</v>
      </c>
      <c r="AE3077" t="s">
        <v>298</v>
      </c>
    </row>
    <row r="3078" spans="1:31" ht="15" customHeight="1">
      <c r="A3078">
        <v>3077</v>
      </c>
      <c r="B3078" s="9" t="s">
        <v>194</v>
      </c>
      <c r="C3078" s="9" t="s">
        <v>293</v>
      </c>
      <c r="D3078" s="8">
        <v>34</v>
      </c>
      <c r="E3078" s="9" t="s">
        <v>648</v>
      </c>
      <c r="F3078" s="17">
        <v>54561</v>
      </c>
      <c r="G3078" s="17">
        <v>72.194000000000003</v>
      </c>
      <c r="H3078" s="17">
        <v>38.055</v>
      </c>
      <c r="I3078" s="9" t="s">
        <v>54</v>
      </c>
      <c r="J3078" s="9" t="s">
        <v>55</v>
      </c>
      <c r="K3078" s="9" t="s">
        <v>503</v>
      </c>
      <c r="L3078" s="9" t="str">
        <f>CONCATENATE(J3078,".",K3078)</f>
        <v>Schefflera.sp1</v>
      </c>
      <c r="M3078" s="9" t="s">
        <v>200</v>
      </c>
      <c r="N3078" s="11">
        <v>42088</v>
      </c>
      <c r="O3078" s="64">
        <v>0</v>
      </c>
      <c r="P3078">
        <v>88</v>
      </c>
      <c r="Q3078">
        <v>1</v>
      </c>
      <c r="R3078" s="2">
        <v>153.82737773626044</v>
      </c>
      <c r="T3078">
        <f>(3.14*((P3078/2)^2))/1000000</f>
        <v>6.07904E-3</v>
      </c>
    </row>
    <row r="3079" spans="1:31" ht="15" customHeight="1">
      <c r="A3079">
        <v>3078</v>
      </c>
      <c r="B3079" s="9" t="s">
        <v>194</v>
      </c>
      <c r="C3079" s="9" t="s">
        <v>293</v>
      </c>
      <c r="D3079" s="8">
        <v>34</v>
      </c>
      <c r="E3079" s="9" t="s">
        <v>648</v>
      </c>
      <c r="F3079" s="17">
        <v>54562</v>
      </c>
      <c r="G3079" s="17">
        <v>74.25</v>
      </c>
      <c r="H3079" s="17">
        <v>39.861000000000004</v>
      </c>
      <c r="I3079" s="9" t="s">
        <v>54</v>
      </c>
      <c r="J3079" s="9" t="s">
        <v>55</v>
      </c>
      <c r="K3079" s="9" t="s">
        <v>503</v>
      </c>
      <c r="L3079" s="9" t="str">
        <f>CONCATENATE(J3079,".",K3079)</f>
        <v>Schefflera.sp1</v>
      </c>
      <c r="M3079" s="9" t="s">
        <v>200</v>
      </c>
      <c r="N3079" s="11">
        <v>42088</v>
      </c>
      <c r="O3079" s="64">
        <v>0</v>
      </c>
      <c r="P3079">
        <v>54</v>
      </c>
      <c r="Q3079">
        <v>1</v>
      </c>
      <c r="R3079" s="2">
        <v>118.82296797974921</v>
      </c>
      <c r="T3079">
        <f>(3.14*((P3079/2)^2))/1000000</f>
        <v>2.2890599999999999E-3</v>
      </c>
    </row>
    <row r="3080" spans="1:31" ht="15" customHeight="1">
      <c r="A3080">
        <v>3079</v>
      </c>
      <c r="B3080" s="9" t="s">
        <v>194</v>
      </c>
      <c r="C3080" s="9" t="s">
        <v>293</v>
      </c>
      <c r="D3080" s="8">
        <v>44</v>
      </c>
      <c r="E3080" s="9" t="s">
        <v>648</v>
      </c>
      <c r="F3080" s="17">
        <v>54563</v>
      </c>
      <c r="G3080" s="17">
        <v>75.555000000000007</v>
      </c>
      <c r="H3080" s="17">
        <v>37.944000000000003</v>
      </c>
      <c r="I3080" s="9" t="s">
        <v>93</v>
      </c>
      <c r="J3080" s="9" t="s">
        <v>94</v>
      </c>
      <c r="K3080" s="9" t="s">
        <v>725</v>
      </c>
      <c r="L3080" s="9" t="str">
        <f>CONCATENATE(J3080,".",K3080)</f>
        <v>Viburnum.costaricanun</v>
      </c>
      <c r="M3080" s="9" t="s">
        <v>94</v>
      </c>
      <c r="N3080" s="11">
        <v>42088</v>
      </c>
      <c r="O3080" s="64">
        <v>0</v>
      </c>
      <c r="P3080">
        <v>238</v>
      </c>
      <c r="Q3080">
        <v>2</v>
      </c>
      <c r="R3080" s="2">
        <v>156.37544152527249</v>
      </c>
      <c r="T3080">
        <f>(3.14*((P3080/2)^2))/1000000</f>
        <v>4.4465539999999998E-2</v>
      </c>
    </row>
    <row r="3081" spans="1:31" ht="15" customHeight="1">
      <c r="A3081">
        <v>3080</v>
      </c>
      <c r="B3081" s="9" t="s">
        <v>194</v>
      </c>
      <c r="C3081" s="9" t="s">
        <v>293</v>
      </c>
      <c r="D3081" s="8">
        <v>43</v>
      </c>
      <c r="E3081" s="9" t="s">
        <v>648</v>
      </c>
      <c r="F3081" s="17">
        <v>54564</v>
      </c>
      <c r="G3081" s="17">
        <v>79.082999999999998</v>
      </c>
      <c r="H3081" s="17">
        <v>34.805</v>
      </c>
      <c r="I3081" s="9" t="s">
        <v>93</v>
      </c>
      <c r="J3081" s="9" t="s">
        <v>94</v>
      </c>
      <c r="K3081" s="9" t="s">
        <v>725</v>
      </c>
      <c r="L3081" s="9" t="str">
        <f>CONCATENATE(J3081,".",K3081)</f>
        <v>Viburnum.costaricanun</v>
      </c>
      <c r="M3081" s="9" t="s">
        <v>94</v>
      </c>
      <c r="N3081" s="11">
        <v>42088</v>
      </c>
      <c r="O3081" s="64">
        <v>0</v>
      </c>
      <c r="P3081">
        <v>189</v>
      </c>
      <c r="Q3081">
        <v>2</v>
      </c>
      <c r="R3081" s="2">
        <v>140.36728743561409</v>
      </c>
      <c r="T3081">
        <f>(3.14*((P3081/2)^2))/1000000</f>
        <v>2.8040985000000001E-2</v>
      </c>
      <c r="U3081" t="s">
        <v>30</v>
      </c>
      <c r="W3081">
        <v>178</v>
      </c>
      <c r="X3081">
        <v>100</v>
      </c>
    </row>
    <row r="3082" spans="1:31" ht="15" customHeight="1">
      <c r="A3082">
        <v>3081</v>
      </c>
      <c r="B3082" s="9" t="s">
        <v>194</v>
      </c>
      <c r="C3082" s="9" t="s">
        <v>293</v>
      </c>
      <c r="D3082" s="8">
        <v>43</v>
      </c>
      <c r="E3082" s="9" t="s">
        <v>648</v>
      </c>
      <c r="F3082" s="17">
        <v>54565</v>
      </c>
      <c r="G3082" s="17">
        <v>75.832999999999998</v>
      </c>
      <c r="H3082" s="17">
        <v>34.111000000000004</v>
      </c>
      <c r="I3082" s="9" t="s">
        <v>93</v>
      </c>
      <c r="J3082" s="9" t="s">
        <v>94</v>
      </c>
      <c r="K3082" s="9" t="s">
        <v>725</v>
      </c>
      <c r="L3082" s="9" t="str">
        <f>CONCATENATE(J3082,".",K3082)</f>
        <v>Viburnum.costaricanun</v>
      </c>
      <c r="M3082" s="9" t="s">
        <v>94</v>
      </c>
      <c r="N3082" s="11">
        <v>42088</v>
      </c>
      <c r="O3082" s="64">
        <v>0</v>
      </c>
      <c r="P3082">
        <v>149</v>
      </c>
      <c r="Q3082">
        <v>2</v>
      </c>
      <c r="R3082" s="2">
        <v>167.35448111258225</v>
      </c>
      <c r="T3082">
        <f>(3.14*((P3082/2)^2))/1000000</f>
        <v>1.7427785000000001E-2</v>
      </c>
    </row>
    <row r="3083" spans="1:31" ht="15" customHeight="1">
      <c r="A3083">
        <v>3082</v>
      </c>
      <c r="B3083" s="9" t="s">
        <v>194</v>
      </c>
      <c r="C3083" s="9" t="s">
        <v>293</v>
      </c>
      <c r="D3083" s="8">
        <v>43</v>
      </c>
      <c r="E3083" s="9" t="s">
        <v>648</v>
      </c>
      <c r="F3083" s="17">
        <v>54566</v>
      </c>
      <c r="G3083" s="17">
        <v>78.194000000000003</v>
      </c>
      <c r="H3083" s="17">
        <v>31.832999999999998</v>
      </c>
      <c r="I3083" s="9" t="s">
        <v>50</v>
      </c>
      <c r="J3083" s="9" t="s">
        <v>51</v>
      </c>
      <c r="K3083" s="9" t="s">
        <v>713</v>
      </c>
      <c r="L3083" s="9" t="str">
        <f>CONCATENATE(J3083,".",K3083)</f>
        <v>Quercus.costaricensis</v>
      </c>
      <c r="M3083" s="9" t="s">
        <v>51</v>
      </c>
      <c r="N3083" s="11">
        <v>42088</v>
      </c>
      <c r="O3083" s="64">
        <v>0</v>
      </c>
      <c r="P3083">
        <v>72</v>
      </c>
      <c r="Q3083">
        <v>1</v>
      </c>
      <c r="R3083" s="2">
        <v>128.24383877133687</v>
      </c>
      <c r="T3083">
        <f>(3.14*((P3083/2)^2))/1000000</f>
        <v>4.0694399999999997E-3</v>
      </c>
    </row>
    <row r="3084" spans="1:31" ht="15" customHeight="1">
      <c r="A3084">
        <v>3083</v>
      </c>
      <c r="B3084" s="9" t="s">
        <v>194</v>
      </c>
      <c r="C3084" s="9" t="s">
        <v>293</v>
      </c>
      <c r="D3084" s="8">
        <v>42</v>
      </c>
      <c r="E3084" s="9" t="s">
        <v>648</v>
      </c>
      <c r="F3084" s="17">
        <v>54567</v>
      </c>
      <c r="G3084" s="17">
        <v>76.694000000000003</v>
      </c>
      <c r="H3084" s="17">
        <v>28.361000000000001</v>
      </c>
      <c r="I3084" s="9" t="s">
        <v>93</v>
      </c>
      <c r="J3084" s="9" t="s">
        <v>94</v>
      </c>
      <c r="K3084" s="9" t="s">
        <v>725</v>
      </c>
      <c r="L3084" s="9" t="str">
        <f>CONCATENATE(J3084,".",K3084)</f>
        <v>Viburnum.costaricanun</v>
      </c>
      <c r="M3084" s="9" t="s">
        <v>94</v>
      </c>
      <c r="N3084" s="11">
        <v>42088</v>
      </c>
      <c r="O3084" s="64">
        <v>0</v>
      </c>
      <c r="P3084">
        <v>130</v>
      </c>
      <c r="Q3084">
        <v>2</v>
      </c>
      <c r="R3084" s="2">
        <v>161.28592437826634</v>
      </c>
      <c r="T3084">
        <f>(3.14*((P3084/2)^2))/1000000</f>
        <v>1.3266500000000001E-2</v>
      </c>
    </row>
    <row r="3085" spans="1:31" ht="15" customHeight="1">
      <c r="A3085">
        <v>3084</v>
      </c>
      <c r="B3085" s="9" t="s">
        <v>194</v>
      </c>
      <c r="C3085" s="9" t="s">
        <v>293</v>
      </c>
      <c r="D3085" s="8">
        <v>41</v>
      </c>
      <c r="E3085" s="9" t="s">
        <v>648</v>
      </c>
      <c r="F3085" s="17">
        <v>54568</v>
      </c>
      <c r="G3085" s="17">
        <v>77.111000000000004</v>
      </c>
      <c r="H3085" s="17">
        <v>22.638999999999999</v>
      </c>
      <c r="I3085" s="9" t="s">
        <v>61</v>
      </c>
      <c r="J3085" s="9" t="s">
        <v>219</v>
      </c>
      <c r="K3085" s="9" t="s">
        <v>761</v>
      </c>
      <c r="L3085" s="9" t="str">
        <f>CONCATENATE(J3085,".",K3085)</f>
        <v>Zanthoxyllum.melanostictum</v>
      </c>
      <c r="M3085" s="9" t="s">
        <v>220</v>
      </c>
      <c r="N3085" s="11">
        <v>42088</v>
      </c>
      <c r="O3085" s="64">
        <v>0</v>
      </c>
      <c r="P3085">
        <v>66</v>
      </c>
      <c r="Q3085">
        <v>1</v>
      </c>
      <c r="R3085" s="2">
        <v>171.95483870591528</v>
      </c>
      <c r="T3085">
        <f>(3.14*((P3085/2)^2))/1000000</f>
        <v>3.41946E-3</v>
      </c>
    </row>
    <row r="3086" spans="1:31" ht="15" customHeight="1">
      <c r="A3086">
        <v>3085</v>
      </c>
      <c r="B3086" s="9" t="s">
        <v>194</v>
      </c>
      <c r="C3086" s="9" t="s">
        <v>293</v>
      </c>
      <c r="D3086" s="8">
        <v>41</v>
      </c>
      <c r="E3086" s="9" t="s">
        <v>648</v>
      </c>
      <c r="F3086" s="17">
        <v>54569</v>
      </c>
      <c r="G3086" s="17">
        <v>78.111000000000004</v>
      </c>
      <c r="H3086" s="17">
        <v>20.693999999999999</v>
      </c>
      <c r="I3086" s="9" t="s">
        <v>119</v>
      </c>
      <c r="J3086" s="9" t="s">
        <v>120</v>
      </c>
      <c r="K3086" s="9" t="s">
        <v>497</v>
      </c>
      <c r="L3086" s="9" t="str">
        <f>CONCATENATE(J3086,".",K3086)</f>
        <v>Hedyosmum.mexicanum</v>
      </c>
      <c r="M3086" s="9" t="s">
        <v>262</v>
      </c>
      <c r="N3086" s="11">
        <v>42088</v>
      </c>
      <c r="O3086" s="64">
        <v>0</v>
      </c>
      <c r="P3086">
        <v>55</v>
      </c>
      <c r="Q3086">
        <v>1</v>
      </c>
      <c r="R3086" s="2">
        <v>165.01743898909785</v>
      </c>
      <c r="T3086">
        <f>(3.14*((P3086/2)^2))/1000000</f>
        <v>2.374625E-3</v>
      </c>
    </row>
    <row r="3087" spans="1:31" ht="15" customHeight="1">
      <c r="A3087">
        <v>3086</v>
      </c>
      <c r="B3087" s="9" t="s">
        <v>194</v>
      </c>
      <c r="C3087" s="9" t="s">
        <v>299</v>
      </c>
      <c r="D3087" s="8">
        <v>11</v>
      </c>
      <c r="E3087" s="9" t="s">
        <v>648</v>
      </c>
      <c r="F3087" s="16">
        <v>54570</v>
      </c>
      <c r="G3087" s="17">
        <v>63.395000000000003</v>
      </c>
      <c r="H3087" s="17">
        <v>44.076000000000001</v>
      </c>
      <c r="I3087" s="9" t="s">
        <v>50</v>
      </c>
      <c r="J3087" s="9" t="s">
        <v>51</v>
      </c>
      <c r="K3087" s="9" t="s">
        <v>713</v>
      </c>
      <c r="L3087" s="9" t="str">
        <f>CONCATENATE(J3087,".",K3087)</f>
        <v>Quercus.costaricensis</v>
      </c>
      <c r="M3087" s="9" t="s">
        <v>51</v>
      </c>
      <c r="N3087" s="11">
        <v>42088</v>
      </c>
      <c r="O3087" s="64">
        <v>0</v>
      </c>
      <c r="P3087">
        <v>559</v>
      </c>
      <c r="Q3087">
        <v>4</v>
      </c>
      <c r="R3087" s="2">
        <v>192.92148257428983</v>
      </c>
      <c r="S3087">
        <v>200</v>
      </c>
      <c r="T3087">
        <f>(3.14*((P3087/2)^2))/1000000</f>
        <v>0.24529758500000001</v>
      </c>
      <c r="U3087" t="s">
        <v>48</v>
      </c>
      <c r="V3087" t="s">
        <v>30</v>
      </c>
      <c r="W3087">
        <v>289</v>
      </c>
      <c r="AE3087" t="s">
        <v>213</v>
      </c>
    </row>
    <row r="3088" spans="1:31" ht="15" customHeight="1">
      <c r="A3088">
        <v>3087</v>
      </c>
      <c r="B3088" s="9" t="s">
        <v>194</v>
      </c>
      <c r="C3088" s="9" t="s">
        <v>299</v>
      </c>
      <c r="D3088" s="8">
        <v>12</v>
      </c>
      <c r="E3088" s="9" t="s">
        <v>648</v>
      </c>
      <c r="F3088" s="17">
        <v>54571</v>
      </c>
      <c r="G3088" s="17">
        <v>63.395000000000003</v>
      </c>
      <c r="H3088" s="17">
        <v>47.881</v>
      </c>
      <c r="I3088" s="9" t="s">
        <v>54</v>
      </c>
      <c r="J3088" s="9" t="s">
        <v>55</v>
      </c>
      <c r="K3088" s="9" t="s">
        <v>503</v>
      </c>
      <c r="L3088" s="9" t="str">
        <f>CONCATENATE(J3088,".",K3088)</f>
        <v>Schefflera.sp1</v>
      </c>
      <c r="M3088" s="9" t="s">
        <v>200</v>
      </c>
      <c r="N3088" s="11">
        <v>42088</v>
      </c>
      <c r="O3088" s="64">
        <v>0</v>
      </c>
      <c r="P3088">
        <v>529</v>
      </c>
      <c r="Q3088">
        <v>4</v>
      </c>
      <c r="R3088" s="2">
        <v>117.6658913432056</v>
      </c>
      <c r="T3088">
        <f>(3.14*((P3088/2)^2))/1000000</f>
        <v>0.219675185</v>
      </c>
    </row>
    <row r="3089" spans="1:23" ht="15" customHeight="1">
      <c r="A3089">
        <v>3088</v>
      </c>
      <c r="B3089" s="9" t="s">
        <v>194</v>
      </c>
      <c r="C3089" s="9" t="s">
        <v>299</v>
      </c>
      <c r="D3089" s="8">
        <v>12</v>
      </c>
      <c r="E3089" s="9" t="s">
        <v>648</v>
      </c>
      <c r="F3089" s="17">
        <v>54572</v>
      </c>
      <c r="G3089" s="17">
        <v>63.106000000000002</v>
      </c>
      <c r="H3089" s="17">
        <v>48.650999999999996</v>
      </c>
      <c r="I3089" s="9" t="s">
        <v>93</v>
      </c>
      <c r="J3089" s="9" t="s">
        <v>94</v>
      </c>
      <c r="K3089" s="9" t="s">
        <v>725</v>
      </c>
      <c r="L3089" s="9" t="str">
        <f>CONCATENATE(J3089,".",K3089)</f>
        <v>Viburnum.costaricanun</v>
      </c>
      <c r="M3089" s="9" t="s">
        <v>94</v>
      </c>
      <c r="N3089" s="11">
        <v>42088</v>
      </c>
      <c r="O3089" s="64">
        <v>0</v>
      </c>
      <c r="P3089">
        <v>80</v>
      </c>
      <c r="Q3089">
        <v>1</v>
      </c>
      <c r="R3089" s="2">
        <v>137.2283605181903</v>
      </c>
      <c r="T3089">
        <f>(3.14*((P3089/2)^2))/1000000</f>
        <v>5.0239999999999998E-3</v>
      </c>
    </row>
    <row r="3090" spans="1:23" ht="15" customHeight="1">
      <c r="A3090">
        <v>3089</v>
      </c>
      <c r="B3090" s="9" t="s">
        <v>194</v>
      </c>
      <c r="C3090" s="9" t="s">
        <v>299</v>
      </c>
      <c r="D3090" s="8">
        <v>12</v>
      </c>
      <c r="E3090" s="9" t="s">
        <v>648</v>
      </c>
      <c r="F3090" s="17">
        <v>54573</v>
      </c>
      <c r="G3090" s="17">
        <v>64.021000000000001</v>
      </c>
      <c r="H3090" s="17">
        <v>49.951999999999998</v>
      </c>
      <c r="I3090" s="9" t="s">
        <v>50</v>
      </c>
      <c r="J3090" s="9" t="s">
        <v>51</v>
      </c>
      <c r="K3090" s="9" t="s">
        <v>713</v>
      </c>
      <c r="L3090" s="9" t="str">
        <f>CONCATENATE(J3090,".",K3090)</f>
        <v>Quercus.costaricensis</v>
      </c>
      <c r="M3090" s="9" t="s">
        <v>51</v>
      </c>
      <c r="N3090" s="11">
        <v>42088</v>
      </c>
      <c r="O3090" s="64">
        <v>0</v>
      </c>
      <c r="P3090">
        <v>54</v>
      </c>
      <c r="Q3090">
        <v>1</v>
      </c>
      <c r="R3090" s="2">
        <v>189.46488537337206</v>
      </c>
      <c r="T3090">
        <f>(3.14*((P3090/2)^2))/1000000</f>
        <v>2.2890599999999999E-3</v>
      </c>
    </row>
    <row r="3091" spans="1:23" ht="15" customHeight="1">
      <c r="A3091">
        <v>3090</v>
      </c>
      <c r="B3091" s="9" t="s">
        <v>194</v>
      </c>
      <c r="C3091" s="9" t="s">
        <v>299</v>
      </c>
      <c r="D3091" s="8">
        <v>14</v>
      </c>
      <c r="E3091" s="9" t="s">
        <v>648</v>
      </c>
      <c r="F3091" s="17">
        <v>54574</v>
      </c>
      <c r="G3091" s="17">
        <v>61.588999999999999</v>
      </c>
      <c r="H3091" s="17">
        <v>56.332000000000001</v>
      </c>
      <c r="I3091" s="9" t="s">
        <v>93</v>
      </c>
      <c r="J3091" s="9" t="s">
        <v>94</v>
      </c>
      <c r="K3091" s="9" t="s">
        <v>725</v>
      </c>
      <c r="L3091" s="9" t="str">
        <f>CONCATENATE(J3091,".",K3091)</f>
        <v>Viburnum.costaricanun</v>
      </c>
      <c r="M3091" s="9" t="s">
        <v>94</v>
      </c>
      <c r="N3091" s="11">
        <v>42088</v>
      </c>
      <c r="O3091" s="64">
        <v>0</v>
      </c>
      <c r="P3091">
        <v>74</v>
      </c>
      <c r="Q3091">
        <v>1</v>
      </c>
      <c r="R3091" s="2">
        <v>184.12969284592549</v>
      </c>
      <c r="T3091">
        <f>(3.14*((P3091/2)^2))/1000000</f>
        <v>4.2986600000000002E-3</v>
      </c>
    </row>
    <row r="3092" spans="1:23" ht="15" customHeight="1">
      <c r="A3092">
        <v>3091</v>
      </c>
      <c r="B3092" s="9" t="s">
        <v>194</v>
      </c>
      <c r="C3092" s="9" t="s">
        <v>299</v>
      </c>
      <c r="D3092" s="8">
        <v>14</v>
      </c>
      <c r="E3092" s="9" t="s">
        <v>648</v>
      </c>
      <c r="F3092" s="17">
        <v>54575</v>
      </c>
      <c r="G3092" s="17">
        <v>63.612000000000002</v>
      </c>
      <c r="H3092" s="17">
        <v>58.475000000000001</v>
      </c>
      <c r="I3092" s="9" t="s">
        <v>492</v>
      </c>
      <c r="J3092" s="9" t="s">
        <v>493</v>
      </c>
      <c r="K3092" s="9" t="s">
        <v>746</v>
      </c>
      <c r="L3092" s="9" t="str">
        <f>CONCATENATE(J3092,".",K3092)</f>
        <v>Gaiadendron.punctatum</v>
      </c>
      <c r="M3092" s="9" t="s">
        <v>163</v>
      </c>
      <c r="N3092" s="11">
        <v>42088</v>
      </c>
      <c r="O3092" s="64">
        <v>0</v>
      </c>
      <c r="P3092">
        <v>135</v>
      </c>
      <c r="Q3092">
        <v>2</v>
      </c>
      <c r="R3092" s="2">
        <v>115.84921044129062</v>
      </c>
      <c r="T3092">
        <f>(3.14*((P3092/2)^2))/1000000</f>
        <v>1.4306625E-2</v>
      </c>
    </row>
    <row r="3093" spans="1:23" ht="15" customHeight="1">
      <c r="A3093">
        <v>3092</v>
      </c>
      <c r="B3093" s="9" t="s">
        <v>194</v>
      </c>
      <c r="C3093" s="9" t="s">
        <v>299</v>
      </c>
      <c r="D3093" s="8">
        <v>14</v>
      </c>
      <c r="E3093" s="9" t="s">
        <v>648</v>
      </c>
      <c r="F3093" s="17">
        <v>54576</v>
      </c>
      <c r="G3093" s="17">
        <v>65.055999999999997</v>
      </c>
      <c r="H3093" s="17">
        <v>59.679000000000002</v>
      </c>
      <c r="I3093" s="9" t="s">
        <v>54</v>
      </c>
      <c r="J3093" s="9" t="s">
        <v>55</v>
      </c>
      <c r="K3093" s="9" t="s">
        <v>503</v>
      </c>
      <c r="L3093" s="9" t="str">
        <f>CONCATENATE(J3093,".",K3093)</f>
        <v>Schefflera.sp1</v>
      </c>
      <c r="M3093" s="9" t="s">
        <v>200</v>
      </c>
      <c r="N3093" s="11">
        <v>42088</v>
      </c>
      <c r="O3093" s="64">
        <v>0</v>
      </c>
      <c r="P3093">
        <v>500</v>
      </c>
      <c r="Q3093">
        <v>4</v>
      </c>
      <c r="R3093">
        <v>116.13995010686017</v>
      </c>
      <c r="T3093">
        <f>(3.14*((P3093/2)^2))/1000000</f>
        <v>0.19625000000000001</v>
      </c>
      <c r="U3093" t="s">
        <v>30</v>
      </c>
      <c r="W3093">
        <v>87</v>
      </c>
    </row>
    <row r="3094" spans="1:23" ht="15" customHeight="1">
      <c r="A3094">
        <v>3093</v>
      </c>
      <c r="B3094" s="9" t="s">
        <v>194</v>
      </c>
      <c r="C3094" s="9" t="s">
        <v>299</v>
      </c>
      <c r="D3094" s="8">
        <v>14</v>
      </c>
      <c r="E3094" s="9" t="s">
        <v>648</v>
      </c>
      <c r="F3094" s="16">
        <v>54577</v>
      </c>
      <c r="G3094" s="17">
        <v>64.936000000000007</v>
      </c>
      <c r="H3094" s="17">
        <v>60.209000000000003</v>
      </c>
      <c r="I3094" s="9" t="s">
        <v>156</v>
      </c>
      <c r="J3094" s="9" t="s">
        <v>509</v>
      </c>
      <c r="K3094" s="9">
        <v>1</v>
      </c>
      <c r="L3094" s="9" t="str">
        <f>CONCATENATE(J3094,".",K3094)</f>
        <v>CopIndet.1</v>
      </c>
      <c r="M3094" s="9" t="s">
        <v>199</v>
      </c>
      <c r="N3094" s="11">
        <v>42088</v>
      </c>
      <c r="O3094" s="64">
        <v>0</v>
      </c>
      <c r="P3094">
        <v>362</v>
      </c>
      <c r="Q3094">
        <v>3</v>
      </c>
      <c r="R3094">
        <v>178.83500849809383</v>
      </c>
      <c r="T3094">
        <f>(3.14*((P3094/2)^2))/1000000</f>
        <v>0.10286954000000001</v>
      </c>
    </row>
    <row r="3095" spans="1:23" ht="15" customHeight="1">
      <c r="A3095">
        <v>3094</v>
      </c>
      <c r="B3095" s="9" t="s">
        <v>194</v>
      </c>
      <c r="C3095" s="9" t="s">
        <v>299</v>
      </c>
      <c r="D3095" s="8">
        <v>24</v>
      </c>
      <c r="E3095" s="9" t="s">
        <v>648</v>
      </c>
      <c r="F3095" s="17">
        <v>54578</v>
      </c>
      <c r="G3095" s="17">
        <v>66.14</v>
      </c>
      <c r="H3095" s="17">
        <v>60.161000000000001</v>
      </c>
      <c r="I3095" s="9" t="s">
        <v>93</v>
      </c>
      <c r="J3095" s="9" t="s">
        <v>94</v>
      </c>
      <c r="K3095" s="9" t="s">
        <v>725</v>
      </c>
      <c r="L3095" s="9" t="str">
        <f>CONCATENATE(J3095,".",K3095)</f>
        <v>Viburnum.costaricanun</v>
      </c>
      <c r="M3095" s="9" t="s">
        <v>94</v>
      </c>
      <c r="N3095" s="11">
        <v>42088</v>
      </c>
      <c r="O3095" s="64">
        <v>0</v>
      </c>
      <c r="P3095">
        <v>198</v>
      </c>
      <c r="Q3095">
        <v>2</v>
      </c>
      <c r="R3095">
        <v>177.37188226322067</v>
      </c>
      <c r="T3095">
        <f>(3.14*((P3095/2)^2))/1000000</f>
        <v>3.0775139999999999E-2</v>
      </c>
      <c r="U3095" t="s">
        <v>30</v>
      </c>
      <c r="W3095">
        <v>186</v>
      </c>
    </row>
    <row r="3096" spans="1:23" ht="15" customHeight="1">
      <c r="A3096">
        <v>3095</v>
      </c>
      <c r="B3096" s="9" t="s">
        <v>194</v>
      </c>
      <c r="C3096" s="9" t="s">
        <v>299</v>
      </c>
      <c r="D3096" s="8">
        <v>23</v>
      </c>
      <c r="E3096" s="9" t="s">
        <v>648</v>
      </c>
      <c r="F3096" s="16">
        <v>54579</v>
      </c>
      <c r="G3096" s="17">
        <v>68.62</v>
      </c>
      <c r="H3096" s="17">
        <v>51.564999999999998</v>
      </c>
      <c r="I3096" s="9" t="s">
        <v>50</v>
      </c>
      <c r="J3096" s="9" t="s">
        <v>51</v>
      </c>
      <c r="K3096" s="9" t="s">
        <v>713</v>
      </c>
      <c r="L3096" s="9" t="str">
        <f>CONCATENATE(J3096,".",K3096)</f>
        <v>Quercus.costaricensis</v>
      </c>
      <c r="M3096" s="9" t="s">
        <v>51</v>
      </c>
      <c r="N3096" s="11">
        <v>42088</v>
      </c>
      <c r="O3096" s="64">
        <v>0</v>
      </c>
      <c r="P3096">
        <v>548</v>
      </c>
      <c r="Q3096">
        <v>4</v>
      </c>
      <c r="R3096">
        <v>187.16117010646855</v>
      </c>
      <c r="T3096">
        <f>(3.14*((P3096/2)^2))/1000000</f>
        <v>0.23573864000000003</v>
      </c>
    </row>
    <row r="3097" spans="1:23" ht="15" customHeight="1">
      <c r="A3097">
        <v>3096</v>
      </c>
      <c r="B3097" s="9" t="s">
        <v>194</v>
      </c>
      <c r="C3097" s="9" t="s">
        <v>299</v>
      </c>
      <c r="D3097" s="8">
        <v>22</v>
      </c>
      <c r="E3097" s="9" t="s">
        <v>648</v>
      </c>
      <c r="F3097" s="17">
        <v>54580</v>
      </c>
      <c r="G3097" s="17">
        <v>64.864000000000004</v>
      </c>
      <c r="H3097" s="17">
        <v>47.808999999999997</v>
      </c>
      <c r="I3097" s="9" t="s">
        <v>50</v>
      </c>
      <c r="J3097" s="9" t="s">
        <v>51</v>
      </c>
      <c r="K3097" s="9" t="s">
        <v>713</v>
      </c>
      <c r="L3097" s="9" t="str">
        <f>CONCATENATE(J3097,".",K3097)</f>
        <v>Quercus.costaricensis</v>
      </c>
      <c r="M3097" s="9" t="s">
        <v>51</v>
      </c>
      <c r="N3097" s="11">
        <v>42088</v>
      </c>
      <c r="O3097" s="64">
        <v>0</v>
      </c>
      <c r="P3097">
        <v>510</v>
      </c>
      <c r="Q3097">
        <v>4</v>
      </c>
      <c r="R3097">
        <v>161.08399319182368</v>
      </c>
      <c r="T3097">
        <f>(3.14*((P3097/2)^2))/1000000</f>
        <v>0.20417850000000001</v>
      </c>
    </row>
    <row r="3098" spans="1:23" ht="15" customHeight="1">
      <c r="A3098">
        <v>3097</v>
      </c>
      <c r="B3098" s="9" t="s">
        <v>194</v>
      </c>
      <c r="C3098" s="9" t="s">
        <v>299</v>
      </c>
      <c r="D3098" s="8">
        <v>21</v>
      </c>
      <c r="E3098" s="9" t="s">
        <v>648</v>
      </c>
      <c r="F3098" s="17">
        <v>54581</v>
      </c>
      <c r="G3098" s="17">
        <v>69.366</v>
      </c>
      <c r="H3098" s="17">
        <v>44.871000000000002</v>
      </c>
      <c r="I3098" s="9" t="s">
        <v>50</v>
      </c>
      <c r="J3098" s="9" t="s">
        <v>51</v>
      </c>
      <c r="K3098" s="9" t="s">
        <v>713</v>
      </c>
      <c r="L3098" s="9" t="str">
        <f>CONCATENATE(J3098,".",K3098)</f>
        <v>Quercus.costaricensis</v>
      </c>
      <c r="M3098" s="9" t="s">
        <v>51</v>
      </c>
      <c r="N3098" s="11">
        <v>42088</v>
      </c>
      <c r="O3098" s="64">
        <v>0</v>
      </c>
      <c r="P3098">
        <v>643</v>
      </c>
      <c r="Q3098">
        <v>4</v>
      </c>
      <c r="R3098">
        <v>151.77798650176598</v>
      </c>
      <c r="T3098">
        <f>(3.14*((P3098/2)^2))/1000000</f>
        <v>0.32455746500000004</v>
      </c>
    </row>
    <row r="3099" spans="1:23" ht="15" customHeight="1">
      <c r="A3099">
        <v>3098</v>
      </c>
      <c r="B3099" s="9" t="s">
        <v>194</v>
      </c>
      <c r="C3099" s="9" t="s">
        <v>299</v>
      </c>
      <c r="D3099" s="8">
        <v>31</v>
      </c>
      <c r="E3099" s="9" t="s">
        <v>648</v>
      </c>
      <c r="F3099" s="17">
        <v>54582</v>
      </c>
      <c r="G3099" s="17">
        <v>70.161000000000001</v>
      </c>
      <c r="H3099" s="17">
        <v>45.015999999999998</v>
      </c>
      <c r="I3099" s="9" t="s">
        <v>93</v>
      </c>
      <c r="J3099" s="9" t="s">
        <v>94</v>
      </c>
      <c r="K3099" s="9" t="s">
        <v>725</v>
      </c>
      <c r="L3099" s="9" t="str">
        <f>CONCATENATE(J3099,".",K3099)</f>
        <v>Viburnum.costaricanun</v>
      </c>
      <c r="M3099" s="9" t="s">
        <v>94</v>
      </c>
      <c r="N3099" s="11">
        <v>42088</v>
      </c>
      <c r="O3099" s="64">
        <v>0</v>
      </c>
      <c r="P3099">
        <v>110</v>
      </c>
      <c r="Q3099">
        <v>2</v>
      </c>
      <c r="R3099">
        <v>185.77461157455707</v>
      </c>
      <c r="T3099">
        <f>(3.14*((P3099/2)^2))/1000000</f>
        <v>9.4985E-3</v>
      </c>
    </row>
    <row r="3100" spans="1:23" ht="15" customHeight="1">
      <c r="A3100">
        <v>3099</v>
      </c>
      <c r="B3100" s="9" t="s">
        <v>194</v>
      </c>
      <c r="C3100" s="9" t="s">
        <v>299</v>
      </c>
      <c r="D3100" s="8">
        <v>31</v>
      </c>
      <c r="E3100" s="9" t="s">
        <v>648</v>
      </c>
      <c r="F3100" s="17">
        <v>54583</v>
      </c>
      <c r="G3100" s="17">
        <v>70.45</v>
      </c>
      <c r="H3100" s="17">
        <v>44.414000000000001</v>
      </c>
      <c r="I3100" s="9" t="s">
        <v>93</v>
      </c>
      <c r="J3100" s="9" t="s">
        <v>94</v>
      </c>
      <c r="K3100" s="9" t="s">
        <v>725</v>
      </c>
      <c r="L3100" s="9" t="str">
        <f>CONCATENATE(J3100,".",K3100)</f>
        <v>Viburnum.costaricanun</v>
      </c>
      <c r="M3100" s="9" t="s">
        <v>94</v>
      </c>
      <c r="N3100" s="11">
        <v>42088</v>
      </c>
      <c r="O3100" s="64">
        <v>0</v>
      </c>
      <c r="P3100">
        <v>134</v>
      </c>
      <c r="Q3100">
        <v>2</v>
      </c>
      <c r="R3100">
        <v>140.39610052335337</v>
      </c>
      <c r="T3100">
        <f>(3.14*((P3100/2)^2))/1000000</f>
        <v>1.4095460000000001E-2</v>
      </c>
      <c r="U3100" t="s">
        <v>30</v>
      </c>
      <c r="W3100">
        <v>87</v>
      </c>
    </row>
    <row r="3101" spans="1:23" ht="15" customHeight="1">
      <c r="A3101">
        <v>3100</v>
      </c>
      <c r="B3101" s="9" t="s">
        <v>194</v>
      </c>
      <c r="C3101" s="9" t="s">
        <v>299</v>
      </c>
      <c r="D3101" s="8">
        <v>31</v>
      </c>
      <c r="E3101" s="9" t="s">
        <v>648</v>
      </c>
      <c r="F3101" s="17">
        <v>54584</v>
      </c>
      <c r="G3101" s="17">
        <v>71.798000000000002</v>
      </c>
      <c r="H3101" s="17">
        <v>41.186999999999998</v>
      </c>
      <c r="I3101" s="9" t="s">
        <v>54</v>
      </c>
      <c r="J3101" s="9" t="s">
        <v>55</v>
      </c>
      <c r="K3101" s="9" t="s">
        <v>503</v>
      </c>
      <c r="L3101" s="9" t="str">
        <f>CONCATENATE(J3101,".",K3101)</f>
        <v>Schefflera.sp1</v>
      </c>
      <c r="M3101" s="9" t="s">
        <v>200</v>
      </c>
      <c r="N3101" s="11">
        <v>42088</v>
      </c>
      <c r="O3101" s="64">
        <v>0</v>
      </c>
      <c r="P3101">
        <v>76</v>
      </c>
      <c r="Q3101">
        <v>1</v>
      </c>
      <c r="R3101">
        <v>148.69446980462226</v>
      </c>
      <c r="T3101">
        <f>(3.14*((P3101/2)^2))/1000000</f>
        <v>4.5341599999999998E-3</v>
      </c>
    </row>
    <row r="3102" spans="1:23" ht="15" customHeight="1">
      <c r="A3102">
        <v>3101</v>
      </c>
      <c r="B3102" s="9" t="s">
        <v>194</v>
      </c>
      <c r="C3102" s="9" t="s">
        <v>299</v>
      </c>
      <c r="D3102" s="8">
        <v>33</v>
      </c>
      <c r="E3102" s="9" t="s">
        <v>648</v>
      </c>
      <c r="F3102" s="17">
        <v>54585</v>
      </c>
      <c r="G3102" s="17">
        <v>70.522000000000006</v>
      </c>
      <c r="H3102" s="17">
        <v>50.481000000000002</v>
      </c>
      <c r="I3102" s="9" t="s">
        <v>492</v>
      </c>
      <c r="J3102" s="9" t="s">
        <v>493</v>
      </c>
      <c r="K3102" s="9" t="s">
        <v>746</v>
      </c>
      <c r="L3102" s="9" t="str">
        <f>CONCATENATE(J3102,".",K3102)</f>
        <v>Gaiadendron.punctatum</v>
      </c>
      <c r="M3102" s="9" t="s">
        <v>163</v>
      </c>
      <c r="N3102" s="11">
        <v>42088</v>
      </c>
      <c r="O3102" s="64">
        <v>0</v>
      </c>
      <c r="P3102">
        <v>160</v>
      </c>
      <c r="Q3102">
        <v>2</v>
      </c>
      <c r="R3102">
        <v>134.76241010929198</v>
      </c>
      <c r="T3102">
        <f>(3.14*((P3102/2)^2))/1000000</f>
        <v>2.0095999999999999E-2</v>
      </c>
    </row>
    <row r="3103" spans="1:23" ht="15" customHeight="1">
      <c r="A3103">
        <v>3102</v>
      </c>
      <c r="B3103" s="9" t="s">
        <v>194</v>
      </c>
      <c r="C3103" s="9" t="s">
        <v>299</v>
      </c>
      <c r="D3103" s="8">
        <v>33</v>
      </c>
      <c r="E3103" s="9" t="s">
        <v>647</v>
      </c>
      <c r="F3103" s="16">
        <v>54586</v>
      </c>
      <c r="G3103" s="17">
        <v>73.603999999999999</v>
      </c>
      <c r="H3103" s="17">
        <v>52.311</v>
      </c>
      <c r="I3103" s="9" t="s">
        <v>156</v>
      </c>
      <c r="J3103" s="9" t="s">
        <v>509</v>
      </c>
      <c r="K3103" s="9">
        <v>2</v>
      </c>
      <c r="L3103" s="9" t="str">
        <f>CONCATENATE(J3103,".",K3103)</f>
        <v>CopIndet.2</v>
      </c>
      <c r="M3103" s="9" t="s">
        <v>247</v>
      </c>
      <c r="N3103" s="11">
        <v>42088</v>
      </c>
      <c r="O3103" s="64">
        <v>6.7071577796472877</v>
      </c>
      <c r="P3103">
        <v>183</v>
      </c>
      <c r="Q3103">
        <v>2</v>
      </c>
      <c r="R3103">
        <v>198.38634526556024</v>
      </c>
      <c r="T3103">
        <f>(3.14*((P3103/2)^2))/1000000</f>
        <v>2.6288865000000002E-2</v>
      </c>
    </row>
    <row r="3104" spans="1:23" ht="15" customHeight="1">
      <c r="A3104">
        <v>3103</v>
      </c>
      <c r="B3104" s="9" t="s">
        <v>194</v>
      </c>
      <c r="C3104" s="9" t="s">
        <v>299</v>
      </c>
      <c r="D3104" s="8">
        <v>33</v>
      </c>
      <c r="E3104" s="9" t="s">
        <v>648</v>
      </c>
      <c r="F3104" s="17">
        <v>54587</v>
      </c>
      <c r="G3104" s="17">
        <v>72.712999999999994</v>
      </c>
      <c r="H3104" s="17">
        <v>53.201999999999998</v>
      </c>
      <c r="I3104" s="9" t="s">
        <v>50</v>
      </c>
      <c r="J3104" s="9" t="s">
        <v>51</v>
      </c>
      <c r="K3104" s="9" t="s">
        <v>713</v>
      </c>
      <c r="L3104" s="9" t="str">
        <f>CONCATENATE(J3104,".",K3104)</f>
        <v>Quercus.costaricensis</v>
      </c>
      <c r="M3104" s="9" t="s">
        <v>51</v>
      </c>
      <c r="N3104" s="11">
        <v>42088</v>
      </c>
      <c r="O3104" s="64">
        <v>0</v>
      </c>
      <c r="P3104">
        <v>179</v>
      </c>
      <c r="Q3104">
        <v>2</v>
      </c>
      <c r="R3104">
        <v>132.97411378785068</v>
      </c>
      <c r="T3104">
        <f>(3.14*((P3104/2)^2))/1000000</f>
        <v>2.5152185000000001E-2</v>
      </c>
    </row>
    <row r="3105" spans="1:31" ht="15" customHeight="1">
      <c r="A3105">
        <v>3104</v>
      </c>
      <c r="B3105" s="9" t="s">
        <v>194</v>
      </c>
      <c r="C3105" s="9" t="s">
        <v>299</v>
      </c>
      <c r="D3105" s="8">
        <v>33</v>
      </c>
      <c r="E3105" s="9" t="s">
        <v>647</v>
      </c>
      <c r="F3105" s="17">
        <v>54588</v>
      </c>
      <c r="G3105" s="17">
        <v>73.724999999999994</v>
      </c>
      <c r="H3105" s="17">
        <v>54.936</v>
      </c>
      <c r="I3105" s="9" t="s">
        <v>156</v>
      </c>
      <c r="J3105" s="9" t="s">
        <v>509</v>
      </c>
      <c r="K3105" s="9">
        <v>1</v>
      </c>
      <c r="L3105" s="9" t="str">
        <f>CONCATENATE(J3105,".",K3105)</f>
        <v>CopIndet.1</v>
      </c>
      <c r="M3105" s="9" t="s">
        <v>199</v>
      </c>
      <c r="N3105" s="11">
        <v>42088</v>
      </c>
      <c r="O3105" s="64">
        <v>0</v>
      </c>
      <c r="P3105">
        <v>350</v>
      </c>
      <c r="Q3105">
        <v>3</v>
      </c>
      <c r="R3105">
        <v>116.88633945999084</v>
      </c>
      <c r="T3105">
        <f>(3.14*((P3105/2)^2))/1000000</f>
        <v>9.6162499999999998E-2</v>
      </c>
    </row>
    <row r="3106" spans="1:31" ht="15" customHeight="1">
      <c r="A3106">
        <v>3105</v>
      </c>
      <c r="B3106" s="9" t="s">
        <v>194</v>
      </c>
      <c r="C3106" s="9" t="s">
        <v>299</v>
      </c>
      <c r="D3106" s="8">
        <v>34</v>
      </c>
      <c r="E3106" s="9" t="s">
        <v>648</v>
      </c>
      <c r="F3106" s="17">
        <v>54589</v>
      </c>
      <c r="G3106" s="17">
        <v>74.013999999999996</v>
      </c>
      <c r="H3106" s="17">
        <v>55.465000000000003</v>
      </c>
      <c r="I3106" s="9" t="s">
        <v>156</v>
      </c>
      <c r="J3106" s="9" t="s">
        <v>509</v>
      </c>
      <c r="K3106" s="9">
        <v>1</v>
      </c>
      <c r="L3106" s="9" t="str">
        <f>CONCATENATE(J3106,".",K3106)</f>
        <v>CopIndet.1</v>
      </c>
      <c r="M3106" s="9" t="s">
        <v>199</v>
      </c>
      <c r="N3106" s="11">
        <v>42088</v>
      </c>
      <c r="O3106" s="64">
        <v>0</v>
      </c>
      <c r="P3106">
        <v>190</v>
      </c>
      <c r="Q3106">
        <v>2</v>
      </c>
      <c r="R3106">
        <v>164.04984634708737</v>
      </c>
      <c r="T3106">
        <f>(3.14*((P3106/2)^2))/1000000</f>
        <v>2.8338499999999999E-2</v>
      </c>
    </row>
    <row r="3107" spans="1:31" ht="15" customHeight="1">
      <c r="A3107">
        <v>3106</v>
      </c>
      <c r="B3107" s="9" t="s">
        <v>194</v>
      </c>
      <c r="C3107" s="9" t="s">
        <v>299</v>
      </c>
      <c r="D3107" s="8">
        <v>34</v>
      </c>
      <c r="E3107" s="9" t="s">
        <v>648</v>
      </c>
      <c r="F3107" s="17">
        <v>54590</v>
      </c>
      <c r="G3107" s="17">
        <v>74.061999999999998</v>
      </c>
      <c r="H3107" s="17">
        <v>56.524999999999999</v>
      </c>
      <c r="I3107" s="9" t="s">
        <v>93</v>
      </c>
      <c r="J3107" s="9" t="s">
        <v>94</v>
      </c>
      <c r="K3107" s="9" t="s">
        <v>725</v>
      </c>
      <c r="L3107" s="9" t="str">
        <f>CONCATENATE(J3107,".",K3107)</f>
        <v>Viburnum.costaricanun</v>
      </c>
      <c r="M3107" s="9" t="s">
        <v>94</v>
      </c>
      <c r="N3107" s="11">
        <v>42088</v>
      </c>
      <c r="O3107" s="64">
        <v>0</v>
      </c>
      <c r="P3107">
        <v>70</v>
      </c>
      <c r="Q3107">
        <v>1</v>
      </c>
      <c r="R3107">
        <v>175.05738198825964</v>
      </c>
      <c r="T3107">
        <f>(3.14*((P3107/2)^2))/1000000</f>
        <v>3.8465000000000001E-3</v>
      </c>
    </row>
    <row r="3108" spans="1:31" ht="15" customHeight="1">
      <c r="A3108">
        <v>3107</v>
      </c>
      <c r="B3108" s="9" t="s">
        <v>194</v>
      </c>
      <c r="C3108" s="9" t="s">
        <v>299</v>
      </c>
      <c r="D3108" s="8">
        <v>34</v>
      </c>
      <c r="E3108" s="9" t="s">
        <v>648</v>
      </c>
      <c r="F3108" s="17">
        <v>54591</v>
      </c>
      <c r="G3108" s="17">
        <v>73.314999999999998</v>
      </c>
      <c r="H3108" s="17">
        <v>56.524999999999999</v>
      </c>
      <c r="I3108" s="9" t="s">
        <v>61</v>
      </c>
      <c r="J3108" s="9" t="s">
        <v>219</v>
      </c>
      <c r="K3108" s="9" t="s">
        <v>761</v>
      </c>
      <c r="L3108" s="9" t="str">
        <f>CONCATENATE(J3108,".",K3108)</f>
        <v>Zanthoxyllum.melanostictum</v>
      </c>
      <c r="M3108" s="9" t="s">
        <v>220</v>
      </c>
      <c r="N3108" s="11">
        <v>42088</v>
      </c>
      <c r="O3108" s="64">
        <v>0</v>
      </c>
      <c r="P3108">
        <v>97</v>
      </c>
      <c r="Q3108">
        <v>1</v>
      </c>
      <c r="R3108">
        <v>167.92326450098142</v>
      </c>
      <c r="T3108">
        <f>(3.14*((P3108/2)^2))/1000000</f>
        <v>7.3860650000000007E-3</v>
      </c>
      <c r="AE3108" t="s">
        <v>300</v>
      </c>
    </row>
    <row r="3109" spans="1:31" ht="15" customHeight="1">
      <c r="A3109">
        <v>3108</v>
      </c>
      <c r="B3109" s="9" t="s">
        <v>194</v>
      </c>
      <c r="C3109" s="9" t="s">
        <v>299</v>
      </c>
      <c r="D3109" s="8">
        <v>34</v>
      </c>
      <c r="E3109" s="9" t="s">
        <v>648</v>
      </c>
      <c r="F3109" s="17">
        <v>54592</v>
      </c>
      <c r="G3109" s="17">
        <v>74.831999999999994</v>
      </c>
      <c r="H3109" s="17">
        <v>58.596000000000004</v>
      </c>
      <c r="I3109" s="9" t="s">
        <v>93</v>
      </c>
      <c r="J3109" s="9" t="s">
        <v>94</v>
      </c>
      <c r="K3109" s="9" t="s">
        <v>725</v>
      </c>
      <c r="L3109" s="9" t="str">
        <f>CONCATENATE(J3109,".",K3109)</f>
        <v>Viburnum.costaricanun</v>
      </c>
      <c r="M3109" s="9" t="s">
        <v>94</v>
      </c>
      <c r="N3109" s="11">
        <v>42088</v>
      </c>
      <c r="O3109" s="64">
        <v>0</v>
      </c>
      <c r="P3109">
        <v>136</v>
      </c>
      <c r="Q3109">
        <v>2</v>
      </c>
      <c r="R3109">
        <v>191.08540691944154</v>
      </c>
      <c r="T3109">
        <f>(3.14*((P3109/2)^2))/1000000</f>
        <v>1.451936E-2</v>
      </c>
    </row>
    <row r="3110" spans="1:31" ht="15" customHeight="1">
      <c r="A3110">
        <v>3109</v>
      </c>
      <c r="B3110" s="9" t="s">
        <v>194</v>
      </c>
      <c r="C3110" s="9" t="s">
        <v>299</v>
      </c>
      <c r="D3110" s="8">
        <v>44</v>
      </c>
      <c r="E3110" s="9" t="s">
        <v>648</v>
      </c>
      <c r="F3110" s="17">
        <v>54593</v>
      </c>
      <c r="G3110" s="17">
        <v>75.41</v>
      </c>
      <c r="H3110" s="17">
        <v>58.138000000000005</v>
      </c>
      <c r="I3110" s="9" t="s">
        <v>93</v>
      </c>
      <c r="J3110" s="9" t="s">
        <v>94</v>
      </c>
      <c r="K3110" s="9" t="s">
        <v>725</v>
      </c>
      <c r="L3110" s="9" t="str">
        <f>CONCATENATE(J3110,".",K3110)</f>
        <v>Viburnum.costaricanun</v>
      </c>
      <c r="M3110" s="9" t="s">
        <v>94</v>
      </c>
      <c r="N3110" s="11">
        <v>42088</v>
      </c>
      <c r="O3110" s="64">
        <v>0</v>
      </c>
      <c r="P3110">
        <v>129</v>
      </c>
      <c r="Q3110">
        <v>2</v>
      </c>
      <c r="R3110">
        <v>100.49409546861793</v>
      </c>
      <c r="T3110">
        <f>(3.14*((P3110/2)^2))/1000000</f>
        <v>1.3063185000000001E-2</v>
      </c>
    </row>
    <row r="3111" spans="1:31" ht="15" customHeight="1">
      <c r="A3111">
        <v>3110</v>
      </c>
      <c r="B3111" s="9" t="s">
        <v>194</v>
      </c>
      <c r="C3111" s="9" t="s">
        <v>299</v>
      </c>
      <c r="D3111" s="8">
        <v>44</v>
      </c>
      <c r="E3111" s="9" t="s">
        <v>648</v>
      </c>
      <c r="F3111" s="17">
        <v>54594</v>
      </c>
      <c r="G3111" s="17">
        <v>76.614000000000004</v>
      </c>
      <c r="H3111" s="17">
        <v>57.945999999999998</v>
      </c>
      <c r="I3111" s="9" t="s">
        <v>50</v>
      </c>
      <c r="J3111" s="9" t="s">
        <v>51</v>
      </c>
      <c r="K3111" s="9" t="s">
        <v>713</v>
      </c>
      <c r="L3111" s="9" t="str">
        <f>CONCATENATE(J3111,".",K3111)</f>
        <v>Quercus.costaricensis</v>
      </c>
      <c r="M3111" s="9" t="s">
        <v>51</v>
      </c>
      <c r="N3111" s="11">
        <v>42088</v>
      </c>
      <c r="O3111" s="64">
        <v>0</v>
      </c>
      <c r="P3111">
        <v>573</v>
      </c>
      <c r="Q3111">
        <v>4</v>
      </c>
      <c r="R3111">
        <v>142.6238342762889</v>
      </c>
      <c r="T3111">
        <f>(3.14*((P3111/2)^2))/1000000</f>
        <v>0.25773826500000002</v>
      </c>
    </row>
    <row r="3112" spans="1:31" ht="15" customHeight="1">
      <c r="A3112">
        <v>3111</v>
      </c>
      <c r="B3112" s="9" t="s">
        <v>194</v>
      </c>
      <c r="C3112" s="9" t="s">
        <v>299</v>
      </c>
      <c r="D3112" s="8">
        <v>44</v>
      </c>
      <c r="E3112" s="9" t="s">
        <v>648</v>
      </c>
      <c r="F3112" s="17">
        <v>54595</v>
      </c>
      <c r="G3112" s="17">
        <v>77.456999999999994</v>
      </c>
      <c r="H3112" s="17">
        <v>57.536000000000001</v>
      </c>
      <c r="I3112" s="9" t="s">
        <v>50</v>
      </c>
      <c r="J3112" s="9" t="s">
        <v>51</v>
      </c>
      <c r="K3112" s="9" t="s">
        <v>713</v>
      </c>
      <c r="L3112" s="9" t="str">
        <f>CONCATENATE(J3112,".",K3112)</f>
        <v>Quercus.costaricensis</v>
      </c>
      <c r="M3112" s="9" t="s">
        <v>51</v>
      </c>
      <c r="N3112" s="11">
        <v>42088</v>
      </c>
      <c r="O3112" s="64">
        <v>0</v>
      </c>
      <c r="P3112">
        <v>505</v>
      </c>
      <c r="Q3112">
        <v>4</v>
      </c>
      <c r="R3112">
        <v>129.46648850819909</v>
      </c>
      <c r="S3112">
        <v>150</v>
      </c>
      <c r="T3112">
        <f>(3.14*((P3112/2)^2))/1000000</f>
        <v>0.20019462499999999</v>
      </c>
      <c r="U3112" t="s">
        <v>48</v>
      </c>
      <c r="V3112" t="s">
        <v>30</v>
      </c>
      <c r="W3112">
        <v>313</v>
      </c>
      <c r="AE3112" t="s">
        <v>202</v>
      </c>
    </row>
    <row r="3113" spans="1:31" ht="15" customHeight="1">
      <c r="A3113">
        <v>3112</v>
      </c>
      <c r="B3113" s="9" t="s">
        <v>194</v>
      </c>
      <c r="C3113" s="9" t="s">
        <v>299</v>
      </c>
      <c r="D3113" s="8">
        <v>44</v>
      </c>
      <c r="E3113" s="9" t="s">
        <v>648</v>
      </c>
      <c r="F3113" s="17">
        <v>54596</v>
      </c>
      <c r="G3113" s="17">
        <v>76.614000000000004</v>
      </c>
      <c r="H3113" s="17">
        <v>56.453000000000003</v>
      </c>
      <c r="I3113" s="9" t="s">
        <v>93</v>
      </c>
      <c r="J3113" s="9" t="s">
        <v>94</v>
      </c>
      <c r="K3113" s="9" t="s">
        <v>725</v>
      </c>
      <c r="L3113" s="9" t="str">
        <f>CONCATENATE(J3113,".",K3113)</f>
        <v>Viburnum.costaricanun</v>
      </c>
      <c r="M3113" s="9" t="s">
        <v>94</v>
      </c>
      <c r="N3113" s="11">
        <v>42088</v>
      </c>
      <c r="O3113" s="64">
        <v>0</v>
      </c>
      <c r="P3113">
        <v>128</v>
      </c>
      <c r="Q3113">
        <v>2</v>
      </c>
      <c r="R3113">
        <v>191.0529307904211</v>
      </c>
      <c r="T3113">
        <f>(3.14*((P3113/2)^2))/1000000</f>
        <v>1.286144E-2</v>
      </c>
      <c r="U3113" t="s">
        <v>30</v>
      </c>
      <c r="W3113">
        <v>81</v>
      </c>
    </row>
    <row r="3114" spans="1:31" ht="15" customHeight="1">
      <c r="A3114">
        <v>3113</v>
      </c>
      <c r="B3114" s="9" t="s">
        <v>194</v>
      </c>
      <c r="C3114" s="9" t="s">
        <v>299</v>
      </c>
      <c r="D3114" s="8">
        <v>44</v>
      </c>
      <c r="E3114" s="9" t="s">
        <v>647</v>
      </c>
      <c r="F3114" s="16">
        <v>54597</v>
      </c>
      <c r="G3114" s="17">
        <v>76.734000000000009</v>
      </c>
      <c r="H3114" s="17">
        <v>56.116</v>
      </c>
      <c r="I3114" s="9" t="s">
        <v>54</v>
      </c>
      <c r="J3114" s="9" t="s">
        <v>55</v>
      </c>
      <c r="K3114" s="9" t="s">
        <v>503</v>
      </c>
      <c r="L3114" s="9" t="str">
        <f>CONCATENATE(J3114,".",K3114)</f>
        <v>Schefflera.sp1</v>
      </c>
      <c r="M3114" s="9" t="s">
        <v>200</v>
      </c>
      <c r="N3114" s="11">
        <v>42088</v>
      </c>
      <c r="O3114" s="64">
        <v>8.0916306411850663</v>
      </c>
      <c r="P3114">
        <v>212</v>
      </c>
      <c r="Q3114">
        <v>2</v>
      </c>
      <c r="R3114">
        <v>183.2641492317083</v>
      </c>
      <c r="T3114">
        <f>(3.14*((P3114/2)^2))/1000000</f>
        <v>3.528104E-2</v>
      </c>
    </row>
    <row r="3115" spans="1:31" ht="15" customHeight="1">
      <c r="A3115">
        <v>3114</v>
      </c>
      <c r="B3115" s="9" t="s">
        <v>194</v>
      </c>
      <c r="C3115" s="9" t="s">
        <v>299</v>
      </c>
      <c r="D3115" s="8">
        <v>44</v>
      </c>
      <c r="E3115" s="9" t="s">
        <v>647</v>
      </c>
      <c r="F3115" s="16">
        <v>54598</v>
      </c>
      <c r="G3115" s="17">
        <v>75.481999999999999</v>
      </c>
      <c r="H3115" s="17">
        <v>55.513999999999996</v>
      </c>
      <c r="I3115" s="9" t="s">
        <v>50</v>
      </c>
      <c r="J3115" s="9" t="s">
        <v>51</v>
      </c>
      <c r="K3115" s="9" t="s">
        <v>713</v>
      </c>
      <c r="L3115" s="9" t="str">
        <f>CONCATENATE(J3115,".",K3115)</f>
        <v>Quercus.costaricensis</v>
      </c>
      <c r="M3115" s="9" t="s">
        <v>51</v>
      </c>
      <c r="N3115" s="11">
        <v>42088</v>
      </c>
      <c r="O3115" s="64">
        <v>19.093249432430085</v>
      </c>
      <c r="P3115">
        <v>496</v>
      </c>
      <c r="Q3115">
        <v>3</v>
      </c>
      <c r="R3115">
        <v>184.0535448033275</v>
      </c>
      <c r="T3115">
        <f>(3.14*((P3115/2)^2))/1000000</f>
        <v>0.19312256</v>
      </c>
    </row>
    <row r="3116" spans="1:31" ht="15" customHeight="1">
      <c r="A3116">
        <v>3115</v>
      </c>
      <c r="B3116" s="9" t="s">
        <v>194</v>
      </c>
      <c r="C3116" s="9" t="s">
        <v>299</v>
      </c>
      <c r="D3116" s="8">
        <v>43</v>
      </c>
      <c r="E3116" s="9" t="s">
        <v>648</v>
      </c>
      <c r="F3116" s="17">
        <v>54599</v>
      </c>
      <c r="G3116" s="17">
        <v>77.144000000000005</v>
      </c>
      <c r="H3116" s="17">
        <v>52.576000000000001</v>
      </c>
      <c r="I3116" s="9" t="s">
        <v>50</v>
      </c>
      <c r="J3116" s="9" t="s">
        <v>51</v>
      </c>
      <c r="K3116" s="9" t="s">
        <v>713</v>
      </c>
      <c r="L3116" s="9" t="str">
        <f>CONCATENATE(J3116,".",K3116)</f>
        <v>Quercus.costaricensis</v>
      </c>
      <c r="M3116" s="9" t="s">
        <v>51</v>
      </c>
      <c r="N3116" s="11">
        <v>42088</v>
      </c>
      <c r="O3116" s="64">
        <v>0</v>
      </c>
      <c r="P3116">
        <v>496</v>
      </c>
      <c r="Q3116">
        <v>3</v>
      </c>
      <c r="R3116">
        <v>170.20668618277091</v>
      </c>
      <c r="T3116">
        <f>(3.14*((P3116/2)^2))/1000000</f>
        <v>0.19312256</v>
      </c>
    </row>
    <row r="3117" spans="1:31" ht="15" customHeight="1">
      <c r="A3117">
        <v>3116</v>
      </c>
      <c r="B3117" s="9" t="s">
        <v>194</v>
      </c>
      <c r="C3117" s="9" t="s">
        <v>299</v>
      </c>
      <c r="D3117" s="8">
        <v>43</v>
      </c>
      <c r="E3117" s="9" t="s">
        <v>648</v>
      </c>
      <c r="F3117" s="20">
        <v>54600</v>
      </c>
      <c r="G3117" s="17">
        <v>78.709000000000003</v>
      </c>
      <c r="H3117" s="17">
        <v>51.323999999999998</v>
      </c>
      <c r="I3117" s="9" t="s">
        <v>156</v>
      </c>
      <c r="J3117" s="9" t="s">
        <v>509</v>
      </c>
      <c r="K3117" s="9">
        <v>1</v>
      </c>
      <c r="L3117" s="9" t="str">
        <f>CONCATENATE(J3117,".",K3117)</f>
        <v>CopIndet.1</v>
      </c>
      <c r="M3117" s="9" t="s">
        <v>199</v>
      </c>
      <c r="N3117" s="11">
        <v>42088</v>
      </c>
      <c r="O3117" s="64">
        <v>0</v>
      </c>
      <c r="P3117">
        <v>239</v>
      </c>
      <c r="Q3117">
        <v>2</v>
      </c>
      <c r="R3117">
        <v>185.20809186851062</v>
      </c>
      <c r="T3117">
        <f>(3.14*((P3117/2)^2))/1000000</f>
        <v>4.4839984999999999E-2</v>
      </c>
    </row>
    <row r="3118" spans="1:31" ht="15" customHeight="1">
      <c r="A3118">
        <v>3117</v>
      </c>
      <c r="B3118" s="9" t="s">
        <v>194</v>
      </c>
      <c r="C3118" s="9" t="s">
        <v>299</v>
      </c>
      <c r="D3118" s="8">
        <v>42</v>
      </c>
      <c r="E3118" s="9" t="s">
        <v>648</v>
      </c>
      <c r="F3118" s="17">
        <v>54601</v>
      </c>
      <c r="G3118" s="17">
        <v>77.841999999999999</v>
      </c>
      <c r="H3118" s="17">
        <v>48.048999999999999</v>
      </c>
      <c r="I3118" s="9" t="s">
        <v>492</v>
      </c>
      <c r="J3118" s="9" t="s">
        <v>493</v>
      </c>
      <c r="K3118" s="9" t="s">
        <v>746</v>
      </c>
      <c r="L3118" s="9" t="str">
        <f>CONCATENATE(J3118,".",K3118)</f>
        <v>Gaiadendron.punctatum</v>
      </c>
      <c r="M3118" s="9" t="s">
        <v>163</v>
      </c>
      <c r="N3118" s="11">
        <v>42088</v>
      </c>
      <c r="O3118" s="64">
        <v>0</v>
      </c>
      <c r="P3118">
        <v>96</v>
      </c>
      <c r="Q3118">
        <v>1</v>
      </c>
      <c r="R3118">
        <v>102.30526135314371</v>
      </c>
      <c r="T3118">
        <f>(3.14*((P3118/2)^2))/1000000</f>
        <v>7.2345600000000001E-3</v>
      </c>
    </row>
    <row r="3119" spans="1:31" ht="15" customHeight="1">
      <c r="A3119">
        <v>3118</v>
      </c>
      <c r="B3119" s="9" t="s">
        <v>194</v>
      </c>
      <c r="C3119" s="9" t="s">
        <v>299</v>
      </c>
      <c r="D3119" s="8">
        <v>42</v>
      </c>
      <c r="E3119" s="9" t="s">
        <v>648</v>
      </c>
      <c r="F3119" s="17">
        <v>54602</v>
      </c>
      <c r="G3119" s="17">
        <v>79.527000000000001</v>
      </c>
      <c r="H3119" s="17">
        <v>47.616</v>
      </c>
      <c r="I3119" s="9" t="s">
        <v>492</v>
      </c>
      <c r="J3119" s="9" t="s">
        <v>493</v>
      </c>
      <c r="K3119" s="9" t="s">
        <v>746</v>
      </c>
      <c r="L3119" s="9" t="str">
        <f>CONCATENATE(J3119,".",K3119)</f>
        <v>Gaiadendron.punctatum</v>
      </c>
      <c r="M3119" s="9" t="s">
        <v>163</v>
      </c>
      <c r="N3119" s="11">
        <v>42088</v>
      </c>
      <c r="O3119" s="64">
        <v>0</v>
      </c>
      <c r="P3119">
        <v>100</v>
      </c>
      <c r="Q3119">
        <v>2</v>
      </c>
      <c r="R3119">
        <v>135.73773377310218</v>
      </c>
      <c r="T3119">
        <f>(3.14*((P3119/2)^2))/1000000</f>
        <v>7.8499999999999993E-3</v>
      </c>
    </row>
    <row r="3120" spans="1:31" ht="15" customHeight="1">
      <c r="A3120">
        <v>3119</v>
      </c>
      <c r="B3120" s="9" t="s">
        <v>194</v>
      </c>
      <c r="C3120" s="9" t="s">
        <v>299</v>
      </c>
      <c r="D3120" s="8">
        <v>41</v>
      </c>
      <c r="E3120" s="9" t="s">
        <v>648</v>
      </c>
      <c r="F3120" s="17">
        <v>54603</v>
      </c>
      <c r="G3120" s="17">
        <v>77.504999999999995</v>
      </c>
      <c r="H3120" s="17">
        <v>41.981999999999999</v>
      </c>
      <c r="I3120" s="9" t="s">
        <v>93</v>
      </c>
      <c r="J3120" s="9" t="s">
        <v>94</v>
      </c>
      <c r="K3120" s="9" t="s">
        <v>725</v>
      </c>
      <c r="L3120" s="9" t="str">
        <f>CONCATENATE(J3120,".",K3120)</f>
        <v>Viburnum.costaricanun</v>
      </c>
      <c r="M3120" s="9" t="s">
        <v>94</v>
      </c>
      <c r="N3120" s="11">
        <v>42088</v>
      </c>
      <c r="O3120" s="64">
        <v>0</v>
      </c>
      <c r="P3120">
        <v>128</v>
      </c>
      <c r="Q3120">
        <v>2</v>
      </c>
      <c r="R3120">
        <v>156.74658986157164</v>
      </c>
      <c r="T3120">
        <f>(3.14*((P3120/2)^2))/1000000</f>
        <v>1.286144E-2</v>
      </c>
      <c r="U3120" t="s">
        <v>30</v>
      </c>
      <c r="W3120">
        <v>72</v>
      </c>
    </row>
    <row r="3121" spans="1:31" ht="15" customHeight="1">
      <c r="A3121">
        <v>3120</v>
      </c>
      <c r="B3121" s="9" t="s">
        <v>194</v>
      </c>
      <c r="C3121" s="9" t="s">
        <v>299</v>
      </c>
      <c r="D3121" s="8">
        <v>41</v>
      </c>
      <c r="E3121" s="9" t="s">
        <v>648</v>
      </c>
      <c r="F3121" s="20">
        <v>54604</v>
      </c>
      <c r="G3121" s="17">
        <v>78.974000000000004</v>
      </c>
      <c r="H3121" s="17">
        <v>40.247999999999998</v>
      </c>
      <c r="I3121" s="9" t="s">
        <v>156</v>
      </c>
      <c r="J3121" s="9" t="s">
        <v>509</v>
      </c>
      <c r="K3121" s="9">
        <v>1</v>
      </c>
      <c r="L3121" s="9" t="str">
        <f>CONCATENATE(J3121,".",K3121)</f>
        <v>CopIndet.1</v>
      </c>
      <c r="M3121" s="9" t="s">
        <v>199</v>
      </c>
      <c r="N3121" s="11">
        <v>42088</v>
      </c>
      <c r="O3121" s="64">
        <v>0</v>
      </c>
      <c r="P3121">
        <v>251</v>
      </c>
      <c r="Q3121">
        <v>2</v>
      </c>
      <c r="R3121">
        <v>181.37258968082563</v>
      </c>
      <c r="T3121">
        <f>(3.14*((P3121/2)^2))/1000000</f>
        <v>4.9455785000000002E-2</v>
      </c>
      <c r="U3121" t="s">
        <v>30</v>
      </c>
      <c r="W3121">
        <v>102</v>
      </c>
    </row>
    <row r="3122" spans="1:31" ht="15" customHeight="1">
      <c r="A3122">
        <v>3121</v>
      </c>
      <c r="B3122" s="9" t="s">
        <v>194</v>
      </c>
      <c r="C3122" s="9" t="s">
        <v>301</v>
      </c>
      <c r="D3122" s="8">
        <v>11</v>
      </c>
      <c r="E3122" s="9" t="s">
        <v>648</v>
      </c>
      <c r="F3122" s="17">
        <v>54605</v>
      </c>
      <c r="G3122" s="17">
        <v>60.610999999999997</v>
      </c>
      <c r="H3122" s="17">
        <v>61.185000000000002</v>
      </c>
      <c r="I3122" s="9" t="s">
        <v>93</v>
      </c>
      <c r="J3122" s="9" t="s">
        <v>94</v>
      </c>
      <c r="K3122" s="9" t="s">
        <v>725</v>
      </c>
      <c r="L3122" s="9" t="str">
        <f>CONCATENATE(J3122,".",K3122)</f>
        <v>Viburnum.costaricanun</v>
      </c>
      <c r="M3122" s="9" t="s">
        <v>94</v>
      </c>
      <c r="N3122" s="11">
        <v>42088</v>
      </c>
      <c r="O3122" s="64">
        <v>0</v>
      </c>
      <c r="P3122">
        <v>219</v>
      </c>
      <c r="Q3122">
        <v>2</v>
      </c>
      <c r="R3122">
        <v>151.90571012801533</v>
      </c>
      <c r="T3122">
        <f>(3.14*((P3122/2)^2))/1000000</f>
        <v>3.7649385E-2</v>
      </c>
    </row>
    <row r="3123" spans="1:31" ht="15" customHeight="1">
      <c r="A3123">
        <v>3122</v>
      </c>
      <c r="B3123" s="9" t="s">
        <v>194</v>
      </c>
      <c r="C3123" s="9" t="s">
        <v>301</v>
      </c>
      <c r="D3123" s="8">
        <v>13</v>
      </c>
      <c r="E3123" s="9" t="s">
        <v>648</v>
      </c>
      <c r="F3123" s="17">
        <v>54606</v>
      </c>
      <c r="G3123" s="17">
        <v>62.139000000000003</v>
      </c>
      <c r="H3123" s="17">
        <v>71.435000000000002</v>
      </c>
      <c r="I3123" s="9" t="s">
        <v>93</v>
      </c>
      <c r="J3123" s="9" t="s">
        <v>94</v>
      </c>
      <c r="K3123" s="9" t="s">
        <v>725</v>
      </c>
      <c r="L3123" s="9" t="str">
        <f>CONCATENATE(J3123,".",K3123)</f>
        <v>Viburnum.costaricanun</v>
      </c>
      <c r="M3123" s="9" t="s">
        <v>94</v>
      </c>
      <c r="N3123" s="11">
        <v>42088</v>
      </c>
      <c r="O3123" s="64">
        <v>0</v>
      </c>
      <c r="P3123">
        <v>226</v>
      </c>
      <c r="Q3123">
        <v>2</v>
      </c>
      <c r="R3123">
        <v>133.53999469944097</v>
      </c>
      <c r="T3123">
        <f>(3.14*((P3123/2)^2))/1000000</f>
        <v>4.0094660000000004E-2</v>
      </c>
    </row>
    <row r="3124" spans="1:31" ht="15" customHeight="1">
      <c r="A3124">
        <v>3123</v>
      </c>
      <c r="B3124" s="9" t="s">
        <v>194</v>
      </c>
      <c r="C3124" s="9" t="s">
        <v>301</v>
      </c>
      <c r="D3124" s="8">
        <v>13</v>
      </c>
      <c r="E3124" s="9" t="s">
        <v>648</v>
      </c>
      <c r="F3124" s="17">
        <v>54607</v>
      </c>
      <c r="G3124" s="17">
        <v>63.472000000000001</v>
      </c>
      <c r="H3124" s="17">
        <v>75.268000000000001</v>
      </c>
      <c r="I3124" s="9" t="s">
        <v>56</v>
      </c>
      <c r="J3124" s="9" t="s">
        <v>57</v>
      </c>
      <c r="K3124" s="9" t="s">
        <v>772</v>
      </c>
      <c r="L3124" s="9" t="str">
        <f>CONCATENATE(J3124,".",K3124)</f>
        <v>Symplocos.serrulata</v>
      </c>
      <c r="M3124" s="9" t="s">
        <v>769</v>
      </c>
      <c r="N3124" s="11">
        <v>42088</v>
      </c>
      <c r="O3124" s="64">
        <v>0</v>
      </c>
      <c r="P3124">
        <v>205</v>
      </c>
      <c r="Q3124">
        <v>2</v>
      </c>
      <c r="R3124">
        <v>147.80916197706063</v>
      </c>
      <c r="T3124">
        <f>(3.14*((P3124/2)^2))/1000000</f>
        <v>3.2989625000000002E-2</v>
      </c>
      <c r="AB3124" t="s">
        <v>25</v>
      </c>
      <c r="AC3124" t="s">
        <v>26</v>
      </c>
      <c r="AD3124" t="s">
        <v>302</v>
      </c>
      <c r="AE3124" t="s">
        <v>303</v>
      </c>
    </row>
    <row r="3125" spans="1:31" ht="15" customHeight="1">
      <c r="A3125">
        <v>3124</v>
      </c>
      <c r="B3125" s="9" t="s">
        <v>194</v>
      </c>
      <c r="C3125" s="9" t="s">
        <v>301</v>
      </c>
      <c r="D3125" s="8">
        <v>14</v>
      </c>
      <c r="E3125" s="9" t="s">
        <v>648</v>
      </c>
      <c r="F3125" s="17">
        <v>54608</v>
      </c>
      <c r="G3125" s="17">
        <v>64.028000000000006</v>
      </c>
      <c r="H3125" s="17">
        <v>76.852000000000004</v>
      </c>
      <c r="I3125" s="9" t="s">
        <v>37</v>
      </c>
      <c r="J3125" s="9" t="s">
        <v>38</v>
      </c>
      <c r="L3125" s="9" t="str">
        <f>CONCATENATE(J3125,".",K3125)</f>
        <v>Meliosma.</v>
      </c>
      <c r="M3125" s="9" t="s">
        <v>212</v>
      </c>
      <c r="N3125" s="11">
        <v>42088</v>
      </c>
      <c r="O3125" s="64">
        <v>0</v>
      </c>
      <c r="P3125">
        <v>82</v>
      </c>
      <c r="Q3125">
        <v>1</v>
      </c>
      <c r="R3125">
        <v>191.67934539034712</v>
      </c>
      <c r="T3125">
        <f>(3.14*((P3125/2)^2))/1000000</f>
        <v>5.2783400000000003E-3</v>
      </c>
    </row>
    <row r="3126" spans="1:31" ht="15" customHeight="1">
      <c r="A3126">
        <v>3125</v>
      </c>
      <c r="B3126" s="9" t="s">
        <v>194</v>
      </c>
      <c r="C3126" s="9" t="s">
        <v>301</v>
      </c>
      <c r="D3126" s="8">
        <v>14</v>
      </c>
      <c r="E3126" s="9" t="s">
        <v>648</v>
      </c>
      <c r="F3126" s="17">
        <v>54609</v>
      </c>
      <c r="G3126" s="17">
        <v>63.694000000000003</v>
      </c>
      <c r="H3126" s="17">
        <v>79.435000000000002</v>
      </c>
      <c r="I3126" s="9" t="s">
        <v>119</v>
      </c>
      <c r="J3126" s="9" t="s">
        <v>120</v>
      </c>
      <c r="K3126" s="9" t="s">
        <v>497</v>
      </c>
      <c r="L3126" s="9" t="str">
        <f>CONCATENATE(J3126,".",K3126)</f>
        <v>Hedyosmum.mexicanum</v>
      </c>
      <c r="M3126" s="9" t="s">
        <v>262</v>
      </c>
      <c r="N3126" s="11">
        <v>42088</v>
      </c>
      <c r="O3126" s="64">
        <v>0</v>
      </c>
      <c r="P3126">
        <v>103</v>
      </c>
      <c r="Q3126">
        <v>2</v>
      </c>
      <c r="R3126">
        <v>113.78792990115849</v>
      </c>
      <c r="T3126">
        <f>(3.14*((P3126/2)^2))/1000000</f>
        <v>8.3280650000000008E-3</v>
      </c>
    </row>
    <row r="3127" spans="1:31" ht="15" customHeight="1">
      <c r="A3127">
        <v>3126</v>
      </c>
      <c r="B3127" s="9" t="s">
        <v>194</v>
      </c>
      <c r="C3127" s="9" t="s">
        <v>301</v>
      </c>
      <c r="D3127" s="8">
        <v>14</v>
      </c>
      <c r="E3127" s="9" t="s">
        <v>648</v>
      </c>
      <c r="F3127" s="17">
        <v>54610</v>
      </c>
      <c r="G3127" s="17">
        <v>61.222000000000001</v>
      </c>
      <c r="H3127" s="17">
        <v>77.879000000000005</v>
      </c>
      <c r="I3127" s="9" t="s">
        <v>56</v>
      </c>
      <c r="J3127" s="9" t="s">
        <v>57</v>
      </c>
      <c r="K3127" s="9" t="s">
        <v>772</v>
      </c>
      <c r="L3127" s="9" t="str">
        <f>CONCATENATE(J3127,".",K3127)</f>
        <v>Symplocos.serrulata</v>
      </c>
      <c r="M3127" s="9" t="s">
        <v>769</v>
      </c>
      <c r="N3127" s="11">
        <v>42088</v>
      </c>
      <c r="O3127" s="64">
        <v>0</v>
      </c>
      <c r="P3127">
        <v>340</v>
      </c>
      <c r="Q3127">
        <v>3</v>
      </c>
      <c r="R3127">
        <v>145.60675028341075</v>
      </c>
      <c r="T3127">
        <f>(3.14*((P3127/2)^2))/1000000</f>
        <v>9.0745999999999993E-2</v>
      </c>
    </row>
    <row r="3128" spans="1:31" ht="15" customHeight="1">
      <c r="A3128">
        <v>3127</v>
      </c>
      <c r="B3128" s="9" t="s">
        <v>194</v>
      </c>
      <c r="C3128" s="9" t="s">
        <v>301</v>
      </c>
      <c r="D3128" s="8">
        <v>24</v>
      </c>
      <c r="E3128" s="9" t="s">
        <v>647</v>
      </c>
      <c r="F3128" s="16">
        <v>54611</v>
      </c>
      <c r="G3128" s="17">
        <v>67.582999999999998</v>
      </c>
      <c r="H3128" s="17">
        <v>77.462999999999994</v>
      </c>
      <c r="I3128" s="9" t="s">
        <v>50</v>
      </c>
      <c r="J3128" s="9" t="s">
        <v>51</v>
      </c>
      <c r="K3128" s="9" t="s">
        <v>713</v>
      </c>
      <c r="L3128" s="9" t="str">
        <f>CONCATENATE(J3128,".",K3128)</f>
        <v>Quercus.costaricensis</v>
      </c>
      <c r="M3128" s="9" t="s">
        <v>51</v>
      </c>
      <c r="N3128" s="11">
        <v>42088</v>
      </c>
      <c r="O3128" s="64">
        <v>26.514138341247616</v>
      </c>
      <c r="P3128">
        <v>571</v>
      </c>
      <c r="Q3128">
        <v>4</v>
      </c>
      <c r="R3128">
        <v>197.61169180269789</v>
      </c>
      <c r="T3128">
        <f>(3.14*((P3128/2)^2))/1000000</f>
        <v>0.25594218499999999</v>
      </c>
    </row>
    <row r="3129" spans="1:31" ht="15" customHeight="1">
      <c r="A3129">
        <v>3128</v>
      </c>
      <c r="B3129" s="9" t="s">
        <v>194</v>
      </c>
      <c r="C3129" s="9" t="s">
        <v>301</v>
      </c>
      <c r="D3129" s="8">
        <v>24</v>
      </c>
      <c r="E3129" s="9" t="s">
        <v>648</v>
      </c>
      <c r="F3129" s="17">
        <v>54612</v>
      </c>
      <c r="G3129" s="17">
        <v>68.221999999999994</v>
      </c>
      <c r="H3129" s="17">
        <v>76.656999999999996</v>
      </c>
      <c r="I3129" s="9" t="s">
        <v>54</v>
      </c>
      <c r="J3129" s="9" t="s">
        <v>55</v>
      </c>
      <c r="K3129" s="9" t="s">
        <v>503</v>
      </c>
      <c r="L3129" s="9" t="str">
        <f>CONCATENATE(J3129,".",K3129)</f>
        <v>Schefflera.sp1</v>
      </c>
      <c r="M3129" s="9" t="s">
        <v>200</v>
      </c>
      <c r="N3129" s="11">
        <v>42088</v>
      </c>
      <c r="O3129" s="64">
        <v>0</v>
      </c>
      <c r="P3129">
        <v>436</v>
      </c>
      <c r="Q3129">
        <v>3</v>
      </c>
      <c r="R3129">
        <v>104.17982611912036</v>
      </c>
      <c r="T3129">
        <f>(3.14*((P3129/2)^2))/1000000</f>
        <v>0.14922536</v>
      </c>
    </row>
    <row r="3130" spans="1:31" ht="15" customHeight="1">
      <c r="A3130">
        <v>3129</v>
      </c>
      <c r="B3130" s="9" t="s">
        <v>194</v>
      </c>
      <c r="C3130" s="9" t="s">
        <v>301</v>
      </c>
      <c r="D3130" s="8">
        <v>24</v>
      </c>
      <c r="E3130" s="9" t="s">
        <v>648</v>
      </c>
      <c r="F3130" s="17">
        <v>54613</v>
      </c>
      <c r="G3130" s="17">
        <v>69.388999999999996</v>
      </c>
      <c r="H3130" s="17">
        <v>74.518000000000001</v>
      </c>
      <c r="I3130" s="9" t="s">
        <v>278</v>
      </c>
      <c r="J3130" s="9" t="s">
        <v>524</v>
      </c>
      <c r="K3130" s="9" t="s">
        <v>505</v>
      </c>
      <c r="L3130" s="9" t="str">
        <f>CONCATENATE(J3130,".",K3130)</f>
        <v>Myrta.sp4</v>
      </c>
      <c r="M3130" s="9" t="s">
        <v>279</v>
      </c>
      <c r="N3130" s="11">
        <v>42088</v>
      </c>
      <c r="O3130" s="64">
        <v>0</v>
      </c>
      <c r="P3130">
        <v>55</v>
      </c>
      <c r="Q3130">
        <v>1</v>
      </c>
      <c r="R3130">
        <v>131.4314888467363</v>
      </c>
      <c r="T3130">
        <f>(3.14*((P3130/2)^2))/1000000</f>
        <v>2.374625E-3</v>
      </c>
      <c r="AE3130">
        <v>54464</v>
      </c>
    </row>
    <row r="3131" spans="1:31" ht="15" customHeight="1">
      <c r="A3131">
        <v>3130</v>
      </c>
      <c r="B3131" s="9" t="s">
        <v>194</v>
      </c>
      <c r="C3131" s="9" t="s">
        <v>301</v>
      </c>
      <c r="D3131" s="8">
        <v>23</v>
      </c>
      <c r="E3131" s="9" t="s">
        <v>648</v>
      </c>
      <c r="F3131" s="17">
        <v>54614</v>
      </c>
      <c r="G3131" s="17">
        <v>69.5</v>
      </c>
      <c r="H3131" s="17">
        <v>71.491</v>
      </c>
      <c r="I3131" s="9" t="s">
        <v>50</v>
      </c>
      <c r="J3131" s="9" t="s">
        <v>51</v>
      </c>
      <c r="K3131" s="9" t="s">
        <v>713</v>
      </c>
      <c r="L3131" s="9" t="str">
        <f>CONCATENATE(J3131,".",K3131)</f>
        <v>Quercus.costaricensis</v>
      </c>
      <c r="M3131" s="9" t="s">
        <v>51</v>
      </c>
      <c r="N3131" s="11">
        <v>42088</v>
      </c>
      <c r="O3131" s="64">
        <v>0</v>
      </c>
      <c r="P3131">
        <v>418</v>
      </c>
      <c r="Q3131">
        <v>3</v>
      </c>
      <c r="R3131">
        <v>143.86843053801974</v>
      </c>
      <c r="T3131">
        <f>(3.14*((P3131/2)^2))/1000000</f>
        <v>0.13715833999999999</v>
      </c>
    </row>
    <row r="3132" spans="1:31" ht="15" customHeight="1">
      <c r="A3132">
        <v>3131</v>
      </c>
      <c r="B3132" s="9" t="s">
        <v>194</v>
      </c>
      <c r="C3132" s="9" t="s">
        <v>301</v>
      </c>
      <c r="D3132" s="8">
        <v>23</v>
      </c>
      <c r="E3132" s="9" t="s">
        <v>648</v>
      </c>
      <c r="F3132" s="17">
        <v>54615</v>
      </c>
      <c r="G3132" s="17">
        <v>69.278000000000006</v>
      </c>
      <c r="H3132" s="17">
        <v>71.852000000000004</v>
      </c>
      <c r="I3132" s="9" t="s">
        <v>54</v>
      </c>
      <c r="J3132" s="9" t="s">
        <v>55</v>
      </c>
      <c r="K3132" s="9" t="s">
        <v>503</v>
      </c>
      <c r="L3132" s="9" t="str">
        <f>CONCATENATE(J3132,".",K3132)</f>
        <v>Schefflera.sp1</v>
      </c>
      <c r="M3132" s="9" t="s">
        <v>200</v>
      </c>
      <c r="N3132" s="11">
        <v>42088</v>
      </c>
      <c r="O3132" s="64">
        <v>0</v>
      </c>
      <c r="P3132">
        <v>256</v>
      </c>
      <c r="Q3132">
        <v>2</v>
      </c>
      <c r="R3132">
        <v>143.74518439569104</v>
      </c>
      <c r="T3132">
        <f>(3.14*((P3132/2)^2))/1000000</f>
        <v>5.144576E-2</v>
      </c>
    </row>
    <row r="3133" spans="1:31" ht="15" customHeight="1">
      <c r="A3133">
        <v>3132</v>
      </c>
      <c r="B3133" s="9" t="s">
        <v>194</v>
      </c>
      <c r="C3133" s="9" t="s">
        <v>301</v>
      </c>
      <c r="D3133" s="8">
        <v>22</v>
      </c>
      <c r="E3133" s="9" t="s">
        <v>648</v>
      </c>
      <c r="F3133" s="17">
        <v>54616</v>
      </c>
      <c r="G3133" s="17">
        <v>65.582999999999998</v>
      </c>
      <c r="H3133" s="17">
        <v>67.435000000000002</v>
      </c>
      <c r="I3133" s="9" t="s">
        <v>54</v>
      </c>
      <c r="J3133" s="9" t="s">
        <v>55</v>
      </c>
      <c r="K3133" s="9" t="s">
        <v>503</v>
      </c>
      <c r="L3133" s="9" t="str">
        <f>CONCATENATE(J3133,".",K3133)</f>
        <v>Schefflera.sp1</v>
      </c>
      <c r="M3133" s="9" t="s">
        <v>200</v>
      </c>
      <c r="N3133" s="11">
        <v>42088</v>
      </c>
      <c r="O3133" s="64">
        <v>0</v>
      </c>
      <c r="P3133">
        <v>168</v>
      </c>
      <c r="Q3133">
        <v>2</v>
      </c>
      <c r="R3133">
        <v>101.2146521572646</v>
      </c>
      <c r="T3133">
        <f>(3.14*((P3133/2)^2))/1000000</f>
        <v>2.215584E-2</v>
      </c>
    </row>
    <row r="3134" spans="1:31" ht="15" customHeight="1">
      <c r="A3134">
        <v>3133</v>
      </c>
      <c r="B3134" s="9" t="s">
        <v>194</v>
      </c>
      <c r="C3134" s="9" t="s">
        <v>301</v>
      </c>
      <c r="D3134" s="8">
        <v>22</v>
      </c>
      <c r="E3134" s="9" t="s">
        <v>648</v>
      </c>
      <c r="F3134" s="17">
        <v>54617</v>
      </c>
      <c r="G3134" s="17">
        <v>65.305000000000007</v>
      </c>
      <c r="H3134" s="17">
        <v>67.435000000000002</v>
      </c>
      <c r="I3134" s="9" t="s">
        <v>61</v>
      </c>
      <c r="J3134" s="9" t="s">
        <v>219</v>
      </c>
      <c r="K3134" s="9" t="s">
        <v>761</v>
      </c>
      <c r="L3134" s="9" t="str">
        <f>CONCATENATE(J3134,".",K3134)</f>
        <v>Zanthoxyllum.melanostictum</v>
      </c>
      <c r="M3134" s="9" t="s">
        <v>220</v>
      </c>
      <c r="N3134" s="11">
        <v>42088</v>
      </c>
      <c r="O3134" s="64">
        <v>0</v>
      </c>
      <c r="P3134">
        <v>75</v>
      </c>
      <c r="Q3134">
        <v>1</v>
      </c>
      <c r="R3134">
        <v>181.39511447667675</v>
      </c>
      <c r="T3134">
        <f>(3.14*((P3134/2)^2))/1000000</f>
        <v>4.4156250000000003E-3</v>
      </c>
      <c r="AE3134" t="s">
        <v>300</v>
      </c>
    </row>
    <row r="3135" spans="1:31" ht="15" customHeight="1">
      <c r="A3135">
        <v>3134</v>
      </c>
      <c r="B3135" s="9" t="s">
        <v>194</v>
      </c>
      <c r="C3135" s="9" t="s">
        <v>301</v>
      </c>
      <c r="D3135" s="8">
        <v>21</v>
      </c>
      <c r="E3135" s="9" t="s">
        <v>647</v>
      </c>
      <c r="F3135" s="16">
        <v>54618</v>
      </c>
      <c r="G3135" s="17">
        <v>66</v>
      </c>
      <c r="H3135" s="17">
        <v>63.435000000000002</v>
      </c>
      <c r="I3135" s="9" t="s">
        <v>156</v>
      </c>
      <c r="J3135" s="9" t="s">
        <v>509</v>
      </c>
      <c r="K3135" s="9">
        <v>1</v>
      </c>
      <c r="L3135" s="9" t="str">
        <f>CONCATENATE(J3135,".",K3135)</f>
        <v>CopIndet.1</v>
      </c>
      <c r="M3135" s="9" t="s">
        <v>199</v>
      </c>
      <c r="N3135" s="11">
        <v>42088</v>
      </c>
      <c r="O3135" s="64">
        <v>10.59517051757814</v>
      </c>
      <c r="P3135">
        <v>444</v>
      </c>
      <c r="Q3135">
        <v>3</v>
      </c>
      <c r="R3135">
        <v>177.02962090471596</v>
      </c>
      <c r="T3135">
        <f>(3.14*((P3135/2)^2))/1000000</f>
        <v>0.15475176000000002</v>
      </c>
    </row>
    <row r="3136" spans="1:31" ht="15" customHeight="1">
      <c r="A3136">
        <v>3135</v>
      </c>
      <c r="B3136" s="9" t="s">
        <v>194</v>
      </c>
      <c r="C3136" s="9" t="s">
        <v>301</v>
      </c>
      <c r="D3136" s="8">
        <v>21</v>
      </c>
      <c r="E3136" s="9" t="s">
        <v>648</v>
      </c>
      <c r="F3136" s="17">
        <v>54619</v>
      </c>
      <c r="G3136" s="17">
        <v>65.194000000000003</v>
      </c>
      <c r="H3136" s="17">
        <v>62.491</v>
      </c>
      <c r="I3136" s="9" t="s">
        <v>93</v>
      </c>
      <c r="J3136" s="9" t="s">
        <v>94</v>
      </c>
      <c r="K3136" s="9" t="s">
        <v>725</v>
      </c>
      <c r="L3136" s="9" t="str">
        <f>CONCATENATE(J3136,".",K3136)</f>
        <v>Viburnum.costaricanun</v>
      </c>
      <c r="M3136" s="9" t="s">
        <v>94</v>
      </c>
      <c r="N3136" s="11">
        <v>42088</v>
      </c>
      <c r="O3136" s="64">
        <v>0</v>
      </c>
      <c r="P3136">
        <v>273</v>
      </c>
      <c r="Q3136">
        <v>2</v>
      </c>
      <c r="R3136">
        <v>168.04087088902867</v>
      </c>
      <c r="T3136">
        <f>(3.14*((P3136/2)^2))/1000000</f>
        <v>5.8505265000000001E-2</v>
      </c>
      <c r="U3136" t="s">
        <v>30</v>
      </c>
      <c r="W3136">
        <v>95</v>
      </c>
    </row>
    <row r="3137" spans="1:31" ht="15" customHeight="1">
      <c r="A3137">
        <v>3136</v>
      </c>
      <c r="B3137" s="9" t="s">
        <v>194</v>
      </c>
      <c r="C3137" s="9" t="s">
        <v>301</v>
      </c>
      <c r="D3137" s="8">
        <v>21</v>
      </c>
      <c r="E3137" s="9" t="s">
        <v>648</v>
      </c>
      <c r="F3137" s="17">
        <v>54620</v>
      </c>
      <c r="G3137" s="17">
        <v>65.167000000000002</v>
      </c>
      <c r="H3137" s="17">
        <v>61.906999999999996</v>
      </c>
      <c r="I3137" s="9" t="s">
        <v>54</v>
      </c>
      <c r="J3137" s="9" t="s">
        <v>55</v>
      </c>
      <c r="K3137" s="9" t="s">
        <v>503</v>
      </c>
      <c r="L3137" s="9" t="str">
        <f>CONCATENATE(J3137,".",K3137)</f>
        <v>Schefflera.sp1</v>
      </c>
      <c r="M3137" s="9" t="s">
        <v>200</v>
      </c>
      <c r="N3137" s="11">
        <v>42088</v>
      </c>
      <c r="O3137" s="64">
        <v>0</v>
      </c>
      <c r="P3137">
        <v>193</v>
      </c>
      <c r="Q3137">
        <v>2</v>
      </c>
      <c r="R3137">
        <v>100.81995425898521</v>
      </c>
      <c r="T3137">
        <f>(3.14*((P3137/2)^2))/1000000</f>
        <v>2.9240465E-2</v>
      </c>
    </row>
    <row r="3138" spans="1:31" ht="15" customHeight="1">
      <c r="A3138">
        <v>3137</v>
      </c>
      <c r="B3138" s="9" t="s">
        <v>194</v>
      </c>
      <c r="C3138" s="9" t="s">
        <v>301</v>
      </c>
      <c r="D3138" s="8">
        <v>21</v>
      </c>
      <c r="E3138" s="9" t="s">
        <v>648</v>
      </c>
      <c r="F3138" s="17">
        <v>54621</v>
      </c>
      <c r="G3138" s="17">
        <v>65.721999999999994</v>
      </c>
      <c r="H3138" s="17">
        <v>61.573999999999998</v>
      </c>
      <c r="I3138" s="9" t="s">
        <v>278</v>
      </c>
      <c r="J3138" s="9" t="s">
        <v>524</v>
      </c>
      <c r="K3138" s="9" t="s">
        <v>505</v>
      </c>
      <c r="L3138" s="9" t="str">
        <f>CONCATENATE(J3138,".",K3138)</f>
        <v>Myrta.sp4</v>
      </c>
      <c r="M3138" s="9" t="s">
        <v>279</v>
      </c>
      <c r="N3138" s="11">
        <v>42088</v>
      </c>
      <c r="O3138" s="64">
        <v>0</v>
      </c>
      <c r="P3138">
        <v>74</v>
      </c>
      <c r="Q3138">
        <v>1</v>
      </c>
      <c r="R3138">
        <v>117.29967777306672</v>
      </c>
      <c r="T3138">
        <f>(3.14*((P3138/2)^2))/1000000</f>
        <v>4.2986600000000002E-3</v>
      </c>
      <c r="AE3138" t="s">
        <v>304</v>
      </c>
    </row>
    <row r="3139" spans="1:31" ht="15" customHeight="1">
      <c r="A3139">
        <v>3138</v>
      </c>
      <c r="B3139" s="9" t="s">
        <v>194</v>
      </c>
      <c r="C3139" s="9" t="s">
        <v>301</v>
      </c>
      <c r="D3139" s="8">
        <v>31</v>
      </c>
      <c r="E3139" s="9" t="s">
        <v>648</v>
      </c>
      <c r="F3139" s="17">
        <v>54622</v>
      </c>
      <c r="G3139" s="17">
        <v>69.5</v>
      </c>
      <c r="H3139" s="17">
        <v>63.045999999999999</v>
      </c>
      <c r="I3139" s="9" t="s">
        <v>54</v>
      </c>
      <c r="J3139" s="9" t="s">
        <v>55</v>
      </c>
      <c r="K3139" s="9" t="s">
        <v>503</v>
      </c>
      <c r="L3139" s="9" t="str">
        <f>CONCATENATE(J3139,".",K3139)</f>
        <v>Schefflera.sp1</v>
      </c>
      <c r="M3139" s="9" t="s">
        <v>200</v>
      </c>
      <c r="N3139" s="11">
        <v>42088</v>
      </c>
      <c r="O3139" s="64">
        <v>0</v>
      </c>
      <c r="P3139">
        <v>261</v>
      </c>
      <c r="Q3139">
        <v>2</v>
      </c>
      <c r="R3139">
        <v>170.67760294495361</v>
      </c>
      <c r="T3139">
        <f>(3.14*((P3139/2)^2))/1000000</f>
        <v>5.3474985000000003E-2</v>
      </c>
    </row>
    <row r="3140" spans="1:31" ht="15" customHeight="1">
      <c r="A3140">
        <v>3139</v>
      </c>
      <c r="B3140" s="9" t="s">
        <v>194</v>
      </c>
      <c r="C3140" s="9" t="s">
        <v>301</v>
      </c>
      <c r="D3140" s="8">
        <v>31</v>
      </c>
      <c r="E3140" s="9" t="s">
        <v>648</v>
      </c>
      <c r="F3140" s="20">
        <v>54623</v>
      </c>
      <c r="G3140" s="17">
        <v>70.638999999999996</v>
      </c>
      <c r="H3140" s="17">
        <v>63.323999999999998</v>
      </c>
      <c r="I3140" s="9" t="s">
        <v>492</v>
      </c>
      <c r="J3140" s="9" t="s">
        <v>493</v>
      </c>
      <c r="K3140" s="9" t="s">
        <v>746</v>
      </c>
      <c r="L3140" s="9" t="str">
        <f>CONCATENATE(J3140,".",K3140)</f>
        <v>Gaiadendron.punctatum</v>
      </c>
      <c r="M3140" s="9" t="s">
        <v>163</v>
      </c>
      <c r="N3140" s="11">
        <v>42088</v>
      </c>
      <c r="O3140" s="64">
        <v>0</v>
      </c>
      <c r="P3140">
        <v>211</v>
      </c>
      <c r="Q3140">
        <v>2</v>
      </c>
      <c r="R3140">
        <v>171.00910134729855</v>
      </c>
      <c r="T3140">
        <f>(3.14*((P3140/2)^2))/1000000</f>
        <v>3.4948985000000002E-2</v>
      </c>
    </row>
    <row r="3141" spans="1:31" ht="15" customHeight="1">
      <c r="A3141">
        <v>3140</v>
      </c>
      <c r="B3141" s="9" t="s">
        <v>194</v>
      </c>
      <c r="C3141" s="9" t="s">
        <v>301</v>
      </c>
      <c r="D3141" s="8">
        <v>31</v>
      </c>
      <c r="E3141" s="9" t="s">
        <v>648</v>
      </c>
      <c r="F3141" s="25">
        <v>54624</v>
      </c>
      <c r="G3141" s="17">
        <v>71.832999999999998</v>
      </c>
      <c r="H3141" s="17">
        <v>62.935000000000002</v>
      </c>
      <c r="I3141" s="9" t="s">
        <v>93</v>
      </c>
      <c r="J3141" s="9" t="s">
        <v>94</v>
      </c>
      <c r="K3141" s="9" t="s">
        <v>725</v>
      </c>
      <c r="L3141" s="9" t="str">
        <f>CONCATENATE(J3141,".",K3141)</f>
        <v>Viburnum.costaricanun</v>
      </c>
      <c r="M3141" s="9" t="s">
        <v>94</v>
      </c>
      <c r="N3141" s="11">
        <v>42088</v>
      </c>
      <c r="O3141" s="64">
        <v>0</v>
      </c>
      <c r="P3141">
        <v>90</v>
      </c>
      <c r="Q3141">
        <v>1</v>
      </c>
      <c r="R3141">
        <v>192.33775244576663</v>
      </c>
      <c r="T3141">
        <f>(3.14*((P3141/2)^2))/1000000</f>
        <v>6.3584999999999996E-3</v>
      </c>
    </row>
    <row r="3142" spans="1:31" ht="15" customHeight="1">
      <c r="A3142">
        <v>3141</v>
      </c>
      <c r="B3142" s="9" t="s">
        <v>194</v>
      </c>
      <c r="C3142" s="9" t="s">
        <v>301</v>
      </c>
      <c r="D3142" s="8">
        <v>32</v>
      </c>
      <c r="E3142" s="9" t="s">
        <v>648</v>
      </c>
      <c r="F3142" s="17">
        <v>54625</v>
      </c>
      <c r="G3142" s="17">
        <v>69.75</v>
      </c>
      <c r="H3142" s="17">
        <v>66.323999999999998</v>
      </c>
      <c r="I3142" s="9" t="s">
        <v>50</v>
      </c>
      <c r="J3142" s="9" t="s">
        <v>51</v>
      </c>
      <c r="K3142" s="9" t="s">
        <v>713</v>
      </c>
      <c r="L3142" s="9" t="str">
        <f>CONCATENATE(J3142,".",K3142)</f>
        <v>Quercus.costaricensis</v>
      </c>
      <c r="M3142" s="9" t="s">
        <v>51</v>
      </c>
      <c r="N3142" s="11">
        <v>42088</v>
      </c>
      <c r="O3142" s="64">
        <v>0</v>
      </c>
      <c r="P3142">
        <v>706</v>
      </c>
      <c r="Q3142">
        <v>4</v>
      </c>
      <c r="R3142">
        <v>170.94936137815012</v>
      </c>
      <c r="T3142">
        <f>(3.14*((P3142/2)^2))/1000000</f>
        <v>0.39127225999999998</v>
      </c>
    </row>
    <row r="3143" spans="1:31" ht="15" customHeight="1">
      <c r="A3143">
        <v>3142</v>
      </c>
      <c r="B3143" s="9" t="s">
        <v>194</v>
      </c>
      <c r="C3143" s="9" t="s">
        <v>301</v>
      </c>
      <c r="D3143" s="8">
        <v>32</v>
      </c>
      <c r="E3143" s="9" t="s">
        <v>648</v>
      </c>
      <c r="F3143" s="17">
        <v>54626</v>
      </c>
      <c r="G3143" s="17">
        <v>72.721999999999994</v>
      </c>
      <c r="H3143" s="17">
        <v>69.573999999999998</v>
      </c>
      <c r="I3143" s="9" t="s">
        <v>156</v>
      </c>
      <c r="J3143" s="9" t="s">
        <v>509</v>
      </c>
      <c r="K3143" s="9">
        <v>1</v>
      </c>
      <c r="L3143" s="9" t="str">
        <f>CONCATENATE(J3143,".",K3143)</f>
        <v>CopIndet.1</v>
      </c>
      <c r="M3143" s="9" t="s">
        <v>199</v>
      </c>
      <c r="N3143" s="11">
        <v>42088</v>
      </c>
      <c r="O3143" s="64">
        <v>0</v>
      </c>
      <c r="P3143">
        <v>201</v>
      </c>
      <c r="Q3143">
        <v>2</v>
      </c>
      <c r="R3143">
        <v>120.46993840278191</v>
      </c>
      <c r="T3143">
        <f>(3.14*((P3143/2)^2))/1000000</f>
        <v>3.1714785000000002E-2</v>
      </c>
      <c r="AB3143" t="s">
        <v>25</v>
      </c>
      <c r="AC3143" t="s">
        <v>26</v>
      </c>
      <c r="AD3143" t="s">
        <v>305</v>
      </c>
      <c r="AE3143" t="s">
        <v>303</v>
      </c>
    </row>
    <row r="3144" spans="1:31" ht="15" customHeight="1">
      <c r="A3144">
        <v>3143</v>
      </c>
      <c r="B3144" s="9" t="s">
        <v>194</v>
      </c>
      <c r="C3144" s="9" t="s">
        <v>301</v>
      </c>
      <c r="D3144" s="8">
        <v>32</v>
      </c>
      <c r="E3144" s="9" t="s">
        <v>648</v>
      </c>
      <c r="F3144" s="17">
        <v>54627</v>
      </c>
      <c r="G3144" s="17">
        <v>73.332999999999998</v>
      </c>
      <c r="H3144" s="17">
        <v>69.573999999999998</v>
      </c>
      <c r="I3144" s="9" t="s">
        <v>56</v>
      </c>
      <c r="J3144" s="9" t="s">
        <v>57</v>
      </c>
      <c r="K3144" s="9" t="s">
        <v>772</v>
      </c>
      <c r="L3144" s="9" t="str">
        <f>CONCATENATE(J3144,".",K3144)</f>
        <v>Symplocos.serrulata</v>
      </c>
      <c r="M3144" s="9" t="s">
        <v>769</v>
      </c>
      <c r="N3144" s="11">
        <v>42088</v>
      </c>
      <c r="O3144" s="64">
        <v>0</v>
      </c>
      <c r="P3144">
        <v>111</v>
      </c>
      <c r="Q3144">
        <v>2</v>
      </c>
      <c r="R3144">
        <v>157.69271015800271</v>
      </c>
      <c r="T3144">
        <f>(3.14*((P3144/2)^2))/1000000</f>
        <v>9.671985000000001E-3</v>
      </c>
    </row>
    <row r="3145" spans="1:31" ht="15" customHeight="1">
      <c r="A3145">
        <v>3144</v>
      </c>
      <c r="B3145" s="9" t="s">
        <v>194</v>
      </c>
      <c r="C3145" s="9" t="s">
        <v>301</v>
      </c>
      <c r="D3145" s="8">
        <v>33</v>
      </c>
      <c r="E3145" s="9" t="s">
        <v>648</v>
      </c>
      <c r="F3145" s="17">
        <v>54628</v>
      </c>
      <c r="G3145" s="17">
        <v>72.778000000000006</v>
      </c>
      <c r="H3145" s="17">
        <v>72.379000000000005</v>
      </c>
      <c r="I3145" s="9" t="s">
        <v>61</v>
      </c>
      <c r="J3145" s="9" t="s">
        <v>219</v>
      </c>
      <c r="K3145" s="9" t="s">
        <v>761</v>
      </c>
      <c r="L3145" s="9" t="str">
        <f>CONCATENATE(J3145,".",K3145)</f>
        <v>Zanthoxyllum.melanostictum</v>
      </c>
      <c r="M3145" s="9" t="s">
        <v>220</v>
      </c>
      <c r="N3145" s="11">
        <v>42088</v>
      </c>
      <c r="O3145" s="64">
        <v>0</v>
      </c>
      <c r="P3145">
        <v>55</v>
      </c>
      <c r="Q3145">
        <v>1</v>
      </c>
      <c r="R3145">
        <v>127.51767996226627</v>
      </c>
      <c r="T3145">
        <f>(3.14*((P3145/2)^2))/1000000</f>
        <v>2.374625E-3</v>
      </c>
    </row>
    <row r="3146" spans="1:31" ht="15" customHeight="1">
      <c r="A3146">
        <v>3145</v>
      </c>
      <c r="B3146" s="9" t="s">
        <v>194</v>
      </c>
      <c r="C3146" s="9" t="s">
        <v>301</v>
      </c>
      <c r="D3146" s="8">
        <v>33</v>
      </c>
      <c r="E3146" s="9" t="s">
        <v>648</v>
      </c>
      <c r="F3146" s="17">
        <v>54629</v>
      </c>
      <c r="G3146" s="17">
        <v>73.055000000000007</v>
      </c>
      <c r="H3146" s="17">
        <v>72.573999999999998</v>
      </c>
      <c r="I3146" s="9" t="s">
        <v>54</v>
      </c>
      <c r="J3146" s="9" t="s">
        <v>55</v>
      </c>
      <c r="K3146" s="9" t="s">
        <v>503</v>
      </c>
      <c r="L3146" s="9" t="str">
        <f>CONCATENATE(J3146,".",K3146)</f>
        <v>Schefflera.sp1</v>
      </c>
      <c r="M3146" s="9" t="s">
        <v>200</v>
      </c>
      <c r="N3146" s="11">
        <v>42088</v>
      </c>
      <c r="O3146" s="64">
        <v>0</v>
      </c>
      <c r="P3146">
        <v>217</v>
      </c>
      <c r="Q3146">
        <v>2</v>
      </c>
      <c r="R3146">
        <v>162.58888969876199</v>
      </c>
      <c r="T3146">
        <f>(3.14*((P3146/2)^2))/1000000</f>
        <v>3.6964865E-2</v>
      </c>
    </row>
    <row r="3147" spans="1:31" ht="15" customHeight="1">
      <c r="A3147">
        <v>3146</v>
      </c>
      <c r="B3147" s="9" t="s">
        <v>194</v>
      </c>
      <c r="C3147" s="9" t="s">
        <v>301</v>
      </c>
      <c r="D3147" s="8">
        <v>33</v>
      </c>
      <c r="E3147" s="9" t="s">
        <v>648</v>
      </c>
      <c r="F3147" s="17">
        <v>54630</v>
      </c>
      <c r="G3147" s="17">
        <v>74.082999999999998</v>
      </c>
      <c r="H3147" s="17">
        <v>72.823999999999998</v>
      </c>
      <c r="I3147" s="9" t="s">
        <v>492</v>
      </c>
      <c r="J3147" s="9" t="s">
        <v>493</v>
      </c>
      <c r="K3147" s="9" t="s">
        <v>746</v>
      </c>
      <c r="L3147" s="9" t="str">
        <f>CONCATENATE(J3147,".",K3147)</f>
        <v>Gaiadendron.punctatum</v>
      </c>
      <c r="M3147" s="9" t="s">
        <v>163</v>
      </c>
      <c r="N3147" s="11">
        <v>42088</v>
      </c>
      <c r="O3147" s="64">
        <v>0</v>
      </c>
      <c r="P3147">
        <v>212</v>
      </c>
      <c r="Q3147">
        <v>2</v>
      </c>
      <c r="R3147">
        <v>118.63548729446553</v>
      </c>
      <c r="T3147">
        <f>(3.14*((P3147/2)^2))/1000000</f>
        <v>3.528104E-2</v>
      </c>
      <c r="U3147" t="s">
        <v>30</v>
      </c>
      <c r="W3147">
        <v>184</v>
      </c>
    </row>
    <row r="3148" spans="1:31" ht="15" customHeight="1">
      <c r="A3148">
        <v>3147</v>
      </c>
      <c r="B3148" s="9" t="s">
        <v>194</v>
      </c>
      <c r="C3148" s="9" t="s">
        <v>301</v>
      </c>
      <c r="D3148" s="8">
        <v>33</v>
      </c>
      <c r="E3148" s="9" t="s">
        <v>648</v>
      </c>
      <c r="F3148" s="17">
        <v>54631</v>
      </c>
      <c r="G3148" s="17">
        <v>71.888999999999996</v>
      </c>
      <c r="H3148" s="17">
        <v>73.241</v>
      </c>
      <c r="I3148" s="9" t="s">
        <v>52</v>
      </c>
      <c r="J3148" s="9" t="s">
        <v>53</v>
      </c>
      <c r="L3148" s="9" t="str">
        <f>CONCATENATE(J3148,".",K3148)</f>
        <v>Styrax.</v>
      </c>
      <c r="M3148" s="9" t="s">
        <v>53</v>
      </c>
      <c r="N3148" s="11">
        <v>42088</v>
      </c>
      <c r="O3148" s="64">
        <v>0</v>
      </c>
      <c r="P3148">
        <v>149</v>
      </c>
      <c r="Q3148">
        <v>2</v>
      </c>
      <c r="R3148">
        <v>149.4043492358941</v>
      </c>
      <c r="T3148">
        <f>(3.14*((P3148/2)^2))/1000000</f>
        <v>1.7427785000000001E-2</v>
      </c>
      <c r="AB3148" t="s">
        <v>224</v>
      </c>
      <c r="AC3148" t="s">
        <v>26</v>
      </c>
      <c r="AE3148" t="s">
        <v>306</v>
      </c>
    </row>
    <row r="3149" spans="1:31" ht="15" customHeight="1">
      <c r="A3149">
        <v>3148</v>
      </c>
      <c r="B3149" s="9" t="s">
        <v>194</v>
      </c>
      <c r="C3149" s="9" t="s">
        <v>301</v>
      </c>
      <c r="D3149" s="8">
        <v>33</v>
      </c>
      <c r="E3149" s="9" t="s">
        <v>648</v>
      </c>
      <c r="F3149" s="17">
        <v>54632</v>
      </c>
      <c r="G3149" s="17">
        <v>74.721999999999994</v>
      </c>
      <c r="H3149" s="17">
        <v>73.379000000000005</v>
      </c>
      <c r="I3149" s="9" t="s">
        <v>37</v>
      </c>
      <c r="J3149" s="9" t="s">
        <v>38</v>
      </c>
      <c r="L3149" s="9" t="str">
        <f>CONCATENATE(J3149,".",K3149)</f>
        <v>Meliosma.</v>
      </c>
      <c r="M3149" s="9" t="s">
        <v>212</v>
      </c>
      <c r="N3149" s="11">
        <v>42088</v>
      </c>
      <c r="O3149" s="64">
        <v>0</v>
      </c>
      <c r="P3149">
        <v>81</v>
      </c>
      <c r="Q3149">
        <v>1</v>
      </c>
      <c r="R3149">
        <v>151.9900682719817</v>
      </c>
      <c r="T3149">
        <f>(3.14*((P3149/2)^2))/1000000</f>
        <v>5.1503850000000004E-3</v>
      </c>
    </row>
    <row r="3150" spans="1:31" ht="15" customHeight="1">
      <c r="A3150">
        <v>3149</v>
      </c>
      <c r="B3150" s="9" t="s">
        <v>194</v>
      </c>
      <c r="C3150" s="9" t="s">
        <v>301</v>
      </c>
      <c r="D3150" s="8">
        <v>34</v>
      </c>
      <c r="E3150" s="9" t="s">
        <v>648</v>
      </c>
      <c r="F3150" s="17">
        <v>54633</v>
      </c>
      <c r="G3150" s="17">
        <v>74.5</v>
      </c>
      <c r="H3150" s="17">
        <v>78.352000000000004</v>
      </c>
      <c r="I3150" s="9" t="s">
        <v>56</v>
      </c>
      <c r="J3150" s="9" t="s">
        <v>57</v>
      </c>
      <c r="K3150" s="9" t="s">
        <v>772</v>
      </c>
      <c r="L3150" s="9" t="str">
        <f>CONCATENATE(J3150,".",K3150)</f>
        <v>Symplocos.serrulata</v>
      </c>
      <c r="M3150" s="9" t="s">
        <v>769</v>
      </c>
      <c r="N3150" s="11">
        <v>42088</v>
      </c>
      <c r="O3150" s="64">
        <v>0</v>
      </c>
      <c r="P3150">
        <v>54</v>
      </c>
      <c r="Q3150">
        <v>1</v>
      </c>
      <c r="R3150">
        <v>114.32618382537262</v>
      </c>
      <c r="T3150">
        <f>(3.14*((P3150/2)^2))/1000000</f>
        <v>2.2890599999999999E-3</v>
      </c>
    </row>
    <row r="3151" spans="1:31" ht="15" customHeight="1">
      <c r="A3151">
        <v>3150</v>
      </c>
      <c r="B3151" s="9" t="s">
        <v>194</v>
      </c>
      <c r="C3151" s="9" t="s">
        <v>301</v>
      </c>
      <c r="D3151" s="8">
        <v>34</v>
      </c>
      <c r="E3151" s="9" t="s">
        <v>648</v>
      </c>
      <c r="F3151" s="17">
        <v>54634</v>
      </c>
      <c r="G3151" s="17">
        <v>74.75</v>
      </c>
      <c r="H3151" s="17">
        <v>79.295999999999992</v>
      </c>
      <c r="I3151" s="9" t="s">
        <v>61</v>
      </c>
      <c r="J3151" s="9" t="s">
        <v>219</v>
      </c>
      <c r="K3151" s="9" t="s">
        <v>761</v>
      </c>
      <c r="L3151" s="9" t="str">
        <f>CONCATENATE(J3151,".",K3151)</f>
        <v>Zanthoxyllum.melanostictum</v>
      </c>
      <c r="M3151" s="9" t="s">
        <v>220</v>
      </c>
      <c r="N3151" s="11">
        <v>42088</v>
      </c>
      <c r="O3151" s="64">
        <v>0</v>
      </c>
      <c r="P3151">
        <v>130</v>
      </c>
      <c r="Q3151">
        <v>2</v>
      </c>
      <c r="R3151">
        <v>164.66738927291232</v>
      </c>
      <c r="T3151">
        <f>(3.14*((P3151/2)^2))/1000000</f>
        <v>1.3266500000000001E-2</v>
      </c>
    </row>
    <row r="3152" spans="1:31" ht="15" customHeight="1">
      <c r="A3152">
        <v>3151</v>
      </c>
      <c r="B3152" s="9" t="s">
        <v>194</v>
      </c>
      <c r="C3152" s="9" t="s">
        <v>301</v>
      </c>
      <c r="D3152" s="8">
        <v>34</v>
      </c>
      <c r="E3152" s="9" t="s">
        <v>648</v>
      </c>
      <c r="F3152" s="17">
        <v>54635</v>
      </c>
      <c r="G3152" s="17">
        <v>74.75</v>
      </c>
      <c r="H3152" s="17">
        <v>79.602000000000004</v>
      </c>
      <c r="I3152" s="9" t="s">
        <v>56</v>
      </c>
      <c r="J3152" s="9" t="s">
        <v>57</v>
      </c>
      <c r="K3152" s="9" t="s">
        <v>772</v>
      </c>
      <c r="L3152" s="9" t="str">
        <f>CONCATENATE(J3152,".",K3152)</f>
        <v>Symplocos.serrulata</v>
      </c>
      <c r="M3152" s="9" t="s">
        <v>769</v>
      </c>
      <c r="N3152" s="11">
        <v>42088</v>
      </c>
      <c r="O3152" s="64">
        <v>0</v>
      </c>
      <c r="P3152">
        <v>64</v>
      </c>
      <c r="Q3152">
        <v>1</v>
      </c>
      <c r="R3152">
        <v>156.31832129418319</v>
      </c>
      <c r="T3152">
        <f>(3.14*((P3152/2)^2))/1000000</f>
        <v>3.21536E-3</v>
      </c>
    </row>
    <row r="3153" spans="1:31" ht="15" customHeight="1">
      <c r="A3153">
        <v>3152</v>
      </c>
      <c r="B3153" s="9" t="s">
        <v>194</v>
      </c>
      <c r="C3153" s="9" t="s">
        <v>301</v>
      </c>
      <c r="D3153" s="8">
        <v>34</v>
      </c>
      <c r="E3153" s="9" t="s">
        <v>647</v>
      </c>
      <c r="F3153" s="17">
        <v>54636</v>
      </c>
      <c r="G3153" s="17">
        <v>70.638999999999996</v>
      </c>
      <c r="H3153" s="17">
        <v>79.212999999999994</v>
      </c>
      <c r="I3153" s="9" t="s">
        <v>50</v>
      </c>
      <c r="J3153" s="9" t="s">
        <v>51</v>
      </c>
      <c r="K3153" s="9" t="s">
        <v>713</v>
      </c>
      <c r="L3153" s="9" t="str">
        <f>CONCATENATE(J3153,".",K3153)</f>
        <v>Quercus.costaricensis</v>
      </c>
      <c r="M3153" s="9" t="s">
        <v>51</v>
      </c>
      <c r="N3153" s="11">
        <v>42088</v>
      </c>
      <c r="O3153" s="64">
        <v>36.76806850090189</v>
      </c>
      <c r="P3153">
        <v>823</v>
      </c>
      <c r="Q3153">
        <v>4</v>
      </c>
      <c r="R3153">
        <v>132.83068153341753</v>
      </c>
      <c r="T3153">
        <f>(3.14*((P3153/2)^2))/1000000</f>
        <v>0.53170326499999998</v>
      </c>
    </row>
    <row r="3154" spans="1:31" ht="15" customHeight="1">
      <c r="A3154">
        <v>3153</v>
      </c>
      <c r="B3154" s="9" t="s">
        <v>194</v>
      </c>
      <c r="C3154" s="9" t="s">
        <v>301</v>
      </c>
      <c r="D3154" s="8">
        <v>34</v>
      </c>
      <c r="E3154" s="9" t="s">
        <v>648</v>
      </c>
      <c r="F3154" s="17">
        <v>54637</v>
      </c>
      <c r="G3154" s="17">
        <v>70.028000000000006</v>
      </c>
      <c r="H3154" s="17">
        <v>79.295999999999992</v>
      </c>
      <c r="I3154" s="9" t="s">
        <v>61</v>
      </c>
      <c r="J3154" s="9" t="s">
        <v>219</v>
      </c>
      <c r="K3154" s="9" t="s">
        <v>761</v>
      </c>
      <c r="L3154" s="9" t="str">
        <f>CONCATENATE(J3154,".",K3154)</f>
        <v>Zanthoxyllum.melanostictum</v>
      </c>
      <c r="M3154" s="9" t="s">
        <v>220</v>
      </c>
      <c r="N3154" s="11">
        <v>42088</v>
      </c>
      <c r="O3154" s="64">
        <v>0</v>
      </c>
      <c r="P3154">
        <v>131</v>
      </c>
      <c r="Q3154">
        <v>2</v>
      </c>
      <c r="R3154">
        <v>178.62426587611958</v>
      </c>
      <c r="T3154">
        <f>(3.14*((P3154/2)^2))/1000000</f>
        <v>1.3471385000000001E-2</v>
      </c>
      <c r="U3154" t="s">
        <v>78</v>
      </c>
    </row>
    <row r="3155" spans="1:31" ht="15" customHeight="1">
      <c r="A3155">
        <v>3154</v>
      </c>
      <c r="B3155" s="9" t="s">
        <v>194</v>
      </c>
      <c r="C3155" s="9" t="s">
        <v>301</v>
      </c>
      <c r="D3155" s="8">
        <v>44</v>
      </c>
      <c r="E3155" s="9" t="s">
        <v>648</v>
      </c>
      <c r="F3155" s="17">
        <v>54638</v>
      </c>
      <c r="G3155" s="17">
        <v>76.722000000000008</v>
      </c>
      <c r="H3155" s="17">
        <v>78.768000000000001</v>
      </c>
      <c r="I3155" s="9" t="s">
        <v>50</v>
      </c>
      <c r="J3155" s="9" t="s">
        <v>51</v>
      </c>
      <c r="K3155" s="9" t="s">
        <v>713</v>
      </c>
      <c r="L3155" s="9" t="str">
        <f>CONCATENATE(J3155,".",K3155)</f>
        <v>Quercus.costaricensis</v>
      </c>
      <c r="M3155" s="9" t="s">
        <v>51</v>
      </c>
      <c r="N3155" s="11">
        <v>42088</v>
      </c>
      <c r="O3155" s="64">
        <v>0</v>
      </c>
      <c r="P3155">
        <v>412</v>
      </c>
      <c r="Q3155">
        <v>3</v>
      </c>
      <c r="R3155">
        <v>154.59913258019446</v>
      </c>
      <c r="T3155">
        <f>(3.14*((P3155/2)^2))/1000000</f>
        <v>0.13324904000000001</v>
      </c>
    </row>
    <row r="3156" spans="1:31" ht="15" customHeight="1">
      <c r="A3156">
        <v>3155</v>
      </c>
      <c r="B3156" s="9" t="s">
        <v>194</v>
      </c>
      <c r="C3156" s="9" t="s">
        <v>301</v>
      </c>
      <c r="D3156" s="8">
        <v>44</v>
      </c>
      <c r="E3156" s="9" t="s">
        <v>648</v>
      </c>
      <c r="F3156" s="17">
        <v>54639</v>
      </c>
      <c r="G3156" s="17">
        <v>75.971999999999994</v>
      </c>
      <c r="H3156" s="17">
        <v>78.489999999999995</v>
      </c>
      <c r="I3156" s="9" t="s">
        <v>56</v>
      </c>
      <c r="J3156" s="9" t="s">
        <v>57</v>
      </c>
      <c r="K3156" s="9" t="s">
        <v>772</v>
      </c>
      <c r="L3156" s="9" t="str">
        <f>CONCATENATE(J3156,".",K3156)</f>
        <v>Symplocos.serrulata</v>
      </c>
      <c r="M3156" s="9" t="s">
        <v>769</v>
      </c>
      <c r="N3156" s="11">
        <v>42088</v>
      </c>
      <c r="O3156" s="64">
        <v>0</v>
      </c>
      <c r="P3156">
        <v>126</v>
      </c>
      <c r="Q3156">
        <v>2</v>
      </c>
      <c r="R3156">
        <v>169.76054447813067</v>
      </c>
      <c r="T3156">
        <f>(3.14*((P3156/2)^2))/1000000</f>
        <v>1.246266E-2</v>
      </c>
    </row>
    <row r="3157" spans="1:31" ht="15" customHeight="1">
      <c r="A3157">
        <v>3156</v>
      </c>
      <c r="B3157" s="9" t="s">
        <v>194</v>
      </c>
      <c r="C3157" s="9" t="s">
        <v>301</v>
      </c>
      <c r="D3157" s="8">
        <v>44</v>
      </c>
      <c r="E3157" s="9" t="s">
        <v>648</v>
      </c>
      <c r="F3157" s="17">
        <v>54640</v>
      </c>
      <c r="G3157" s="17">
        <v>78.277000000000001</v>
      </c>
      <c r="H3157" s="17">
        <v>76.352000000000004</v>
      </c>
      <c r="I3157" s="9" t="s">
        <v>50</v>
      </c>
      <c r="J3157" s="9" t="s">
        <v>51</v>
      </c>
      <c r="K3157" s="9" t="s">
        <v>713</v>
      </c>
      <c r="L3157" s="9" t="str">
        <f>CONCATENATE(J3157,".",K3157)</f>
        <v>Quercus.costaricensis</v>
      </c>
      <c r="M3157" s="9" t="s">
        <v>51</v>
      </c>
      <c r="N3157" s="11">
        <v>42088</v>
      </c>
      <c r="O3157" s="64">
        <v>0</v>
      </c>
      <c r="P3157">
        <v>285</v>
      </c>
      <c r="Q3157">
        <v>2</v>
      </c>
      <c r="R3157">
        <v>160.06834346879245</v>
      </c>
      <c r="T3157">
        <f>(3.14*((P3157/2)^2))/1000000</f>
        <v>6.3761625000000002E-2</v>
      </c>
    </row>
    <row r="3158" spans="1:31" ht="15" customHeight="1">
      <c r="A3158">
        <v>3157</v>
      </c>
      <c r="B3158" s="9" t="s">
        <v>194</v>
      </c>
      <c r="C3158" s="9" t="s">
        <v>301</v>
      </c>
      <c r="D3158" s="8">
        <v>43</v>
      </c>
      <c r="E3158" s="9" t="s">
        <v>648</v>
      </c>
      <c r="F3158" s="17">
        <v>54641</v>
      </c>
      <c r="G3158" s="17">
        <v>79.222000000000008</v>
      </c>
      <c r="H3158" s="17">
        <v>74.462999999999994</v>
      </c>
      <c r="I3158" s="9" t="s">
        <v>61</v>
      </c>
      <c r="J3158" s="9" t="s">
        <v>219</v>
      </c>
      <c r="K3158" s="9" t="s">
        <v>761</v>
      </c>
      <c r="L3158" s="9" t="str">
        <f>CONCATENATE(J3158,".",K3158)</f>
        <v>Zanthoxyllum.melanostictum</v>
      </c>
      <c r="M3158" s="9" t="s">
        <v>220</v>
      </c>
      <c r="N3158" s="11">
        <v>42088</v>
      </c>
      <c r="O3158" s="64">
        <v>0</v>
      </c>
      <c r="P3158">
        <v>117</v>
      </c>
      <c r="Q3158">
        <v>2</v>
      </c>
      <c r="R3158">
        <v>102.91498522580908</v>
      </c>
      <c r="T3158">
        <f>(3.14*((P3158/2)^2))/1000000</f>
        <v>1.0745865E-2</v>
      </c>
    </row>
    <row r="3159" spans="1:31" ht="15" customHeight="1">
      <c r="A3159">
        <v>3158</v>
      </c>
      <c r="B3159" s="9" t="s">
        <v>194</v>
      </c>
      <c r="C3159" s="9" t="s">
        <v>301</v>
      </c>
      <c r="D3159" s="8">
        <v>43</v>
      </c>
      <c r="E3159" s="9" t="s">
        <v>648</v>
      </c>
      <c r="F3159" s="17">
        <v>54642</v>
      </c>
      <c r="G3159" s="17">
        <v>78.527000000000001</v>
      </c>
      <c r="H3159" s="17">
        <v>74.518000000000001</v>
      </c>
      <c r="I3159" s="9" t="s">
        <v>61</v>
      </c>
      <c r="J3159" s="9" t="s">
        <v>219</v>
      </c>
      <c r="K3159" s="9" t="s">
        <v>761</v>
      </c>
      <c r="L3159" s="9" t="str">
        <f>CONCATENATE(J3159,".",K3159)</f>
        <v>Zanthoxyllum.melanostictum</v>
      </c>
      <c r="M3159" s="9" t="s">
        <v>220</v>
      </c>
      <c r="N3159" s="11">
        <v>42088</v>
      </c>
      <c r="O3159" s="64">
        <v>0</v>
      </c>
      <c r="P3159">
        <v>96</v>
      </c>
      <c r="Q3159">
        <v>1</v>
      </c>
      <c r="R3159">
        <v>140.39636648373639</v>
      </c>
      <c r="T3159">
        <f>(3.14*((P3159/2)^2))/1000000</f>
        <v>7.2345600000000001E-3</v>
      </c>
    </row>
    <row r="3160" spans="1:31" ht="15" customHeight="1">
      <c r="A3160">
        <v>3159</v>
      </c>
      <c r="B3160" s="9" t="s">
        <v>194</v>
      </c>
      <c r="C3160" s="9" t="s">
        <v>301</v>
      </c>
      <c r="D3160" s="8">
        <v>43</v>
      </c>
      <c r="E3160" s="9" t="s">
        <v>648</v>
      </c>
      <c r="F3160" s="25">
        <v>54643</v>
      </c>
      <c r="G3160" s="17">
        <v>77.805000000000007</v>
      </c>
      <c r="H3160" s="17">
        <v>74.685000000000002</v>
      </c>
      <c r="I3160" s="9" t="s">
        <v>61</v>
      </c>
      <c r="J3160" s="9" t="s">
        <v>219</v>
      </c>
      <c r="K3160" s="9" t="s">
        <v>761</v>
      </c>
      <c r="L3160" s="9" t="str">
        <f>CONCATENATE(J3160,".",K3160)</f>
        <v>Zanthoxyllum.melanostictum</v>
      </c>
      <c r="M3160" s="9" t="s">
        <v>220</v>
      </c>
      <c r="N3160" s="11">
        <v>42088</v>
      </c>
      <c r="O3160" s="64">
        <v>0</v>
      </c>
      <c r="P3160">
        <v>56</v>
      </c>
      <c r="Q3160">
        <v>1</v>
      </c>
      <c r="R3160">
        <v>199.74948703782945</v>
      </c>
      <c r="T3160">
        <f>(3.14*((P3160/2)^2))/1000000</f>
        <v>2.4617600000000003E-3</v>
      </c>
    </row>
    <row r="3161" spans="1:31" ht="15" customHeight="1">
      <c r="A3161">
        <v>3160</v>
      </c>
      <c r="B3161" s="9" t="s">
        <v>194</v>
      </c>
      <c r="C3161" s="9" t="s">
        <v>301</v>
      </c>
      <c r="D3161" s="8">
        <v>43</v>
      </c>
      <c r="E3161" s="9" t="s">
        <v>648</v>
      </c>
      <c r="F3161" s="17">
        <v>54644</v>
      </c>
      <c r="G3161" s="17">
        <v>78.888999999999996</v>
      </c>
      <c r="H3161" s="17">
        <v>73.879000000000005</v>
      </c>
      <c r="I3161" s="9" t="s">
        <v>61</v>
      </c>
      <c r="J3161" s="9" t="s">
        <v>219</v>
      </c>
      <c r="K3161" s="9" t="s">
        <v>761</v>
      </c>
      <c r="L3161" s="9" t="str">
        <f>CONCATENATE(J3161,".",K3161)</f>
        <v>Zanthoxyllum.melanostictum</v>
      </c>
      <c r="M3161" s="9" t="s">
        <v>220</v>
      </c>
      <c r="N3161" s="11">
        <v>42088</v>
      </c>
      <c r="O3161" s="64">
        <v>0</v>
      </c>
      <c r="P3161">
        <v>117</v>
      </c>
      <c r="Q3161">
        <v>2</v>
      </c>
      <c r="R3161">
        <v>149.81809771195532</v>
      </c>
      <c r="T3161">
        <f>(3.14*((P3161/2)^2))/1000000</f>
        <v>1.0745865E-2</v>
      </c>
    </row>
    <row r="3162" spans="1:31" ht="15" customHeight="1">
      <c r="A3162">
        <v>3161</v>
      </c>
      <c r="B3162" s="9" t="s">
        <v>194</v>
      </c>
      <c r="C3162" s="9" t="s">
        <v>301</v>
      </c>
      <c r="D3162" s="8">
        <v>43</v>
      </c>
      <c r="E3162" s="9" t="s">
        <v>648</v>
      </c>
      <c r="F3162" s="17">
        <v>54645</v>
      </c>
      <c r="G3162" s="17">
        <v>78.777000000000001</v>
      </c>
      <c r="H3162" s="17">
        <v>72.491</v>
      </c>
      <c r="I3162" s="9" t="s">
        <v>93</v>
      </c>
      <c r="J3162" s="9" t="s">
        <v>94</v>
      </c>
      <c r="K3162" s="9" t="s">
        <v>725</v>
      </c>
      <c r="L3162" s="9" t="str">
        <f>CONCATENATE(J3162,".",K3162)</f>
        <v>Viburnum.costaricanun</v>
      </c>
      <c r="M3162" s="9" t="s">
        <v>94</v>
      </c>
      <c r="N3162" s="11">
        <v>42088</v>
      </c>
      <c r="O3162" s="64">
        <v>0</v>
      </c>
      <c r="P3162">
        <v>95</v>
      </c>
      <c r="Q3162">
        <v>1</v>
      </c>
      <c r="R3162">
        <v>176.28941463100671</v>
      </c>
      <c r="T3162">
        <f>(3.14*((P3162/2)^2))/1000000</f>
        <v>7.0846249999999998E-3</v>
      </c>
    </row>
    <row r="3163" spans="1:31" ht="15" customHeight="1">
      <c r="A3163">
        <v>3162</v>
      </c>
      <c r="B3163" s="9" t="s">
        <v>194</v>
      </c>
      <c r="C3163" s="9" t="s">
        <v>301</v>
      </c>
      <c r="D3163" s="8">
        <v>42</v>
      </c>
      <c r="E3163" s="9" t="s">
        <v>648</v>
      </c>
      <c r="F3163" s="16">
        <v>54646</v>
      </c>
      <c r="G3163" s="17">
        <v>77.555000000000007</v>
      </c>
      <c r="H3163" s="17">
        <v>67.185000000000002</v>
      </c>
      <c r="I3163" s="9" t="s">
        <v>50</v>
      </c>
      <c r="J3163" s="9" t="s">
        <v>51</v>
      </c>
      <c r="K3163" s="9" t="s">
        <v>713</v>
      </c>
      <c r="L3163" s="9" t="str">
        <f>CONCATENATE(J3163,".",K3163)</f>
        <v>Quercus.costaricensis</v>
      </c>
      <c r="M3163" s="9" t="s">
        <v>51</v>
      </c>
      <c r="N3163" s="11">
        <v>42088</v>
      </c>
      <c r="O3163" s="64">
        <v>0</v>
      </c>
      <c r="P3163">
        <v>300</v>
      </c>
      <c r="Q3163">
        <v>3</v>
      </c>
      <c r="R3163">
        <v>179.29544266255894</v>
      </c>
      <c r="S3163">
        <v>180</v>
      </c>
      <c r="T3163">
        <f>(3.14*((P3163/2)^2))/1000000</f>
        <v>7.0650000000000004E-2</v>
      </c>
      <c r="U3163" t="s">
        <v>48</v>
      </c>
      <c r="AE3163" t="s">
        <v>207</v>
      </c>
    </row>
    <row r="3164" spans="1:31" ht="15" customHeight="1">
      <c r="A3164">
        <v>3163</v>
      </c>
      <c r="B3164" s="9" t="s">
        <v>194</v>
      </c>
      <c r="C3164" s="9" t="s">
        <v>301</v>
      </c>
      <c r="D3164" s="8">
        <v>41</v>
      </c>
      <c r="E3164" s="9" t="s">
        <v>648</v>
      </c>
      <c r="F3164" s="16">
        <v>54647</v>
      </c>
      <c r="G3164" s="17">
        <v>77.25</v>
      </c>
      <c r="H3164" s="17">
        <v>64.491</v>
      </c>
      <c r="I3164" s="9" t="s">
        <v>50</v>
      </c>
      <c r="J3164" s="9" t="s">
        <v>51</v>
      </c>
      <c r="K3164" s="9" t="s">
        <v>713</v>
      </c>
      <c r="L3164" s="9" t="str">
        <f>CONCATENATE(J3164,".",K3164)</f>
        <v>Quercus.costaricensis</v>
      </c>
      <c r="M3164" s="9" t="s">
        <v>51</v>
      </c>
      <c r="N3164" s="11">
        <v>42088</v>
      </c>
      <c r="O3164" s="64">
        <v>0</v>
      </c>
      <c r="P3164">
        <v>589</v>
      </c>
      <c r="Q3164">
        <v>4</v>
      </c>
      <c r="R3164">
        <v>184.81578703901306</v>
      </c>
      <c r="T3164">
        <f>(3.14*((P3164/2)^2))/1000000</f>
        <v>0.27233298499999997</v>
      </c>
    </row>
    <row r="3165" spans="1:31" ht="15" customHeight="1">
      <c r="A3165">
        <v>3164</v>
      </c>
      <c r="B3165" s="9" t="s">
        <v>194</v>
      </c>
      <c r="C3165" s="9" t="s">
        <v>307</v>
      </c>
      <c r="D3165" s="8">
        <v>11</v>
      </c>
      <c r="E3165" s="9" t="s">
        <v>648</v>
      </c>
      <c r="F3165" s="17">
        <v>54648</v>
      </c>
      <c r="G3165" s="17">
        <v>60.277999999999999</v>
      </c>
      <c r="H3165" s="17">
        <v>80.147999999999996</v>
      </c>
      <c r="I3165" s="9" t="s">
        <v>50</v>
      </c>
      <c r="J3165" s="9" t="s">
        <v>51</v>
      </c>
      <c r="K3165" s="9" t="s">
        <v>713</v>
      </c>
      <c r="L3165" s="9" t="str">
        <f>CONCATENATE(J3165,".",K3165)</f>
        <v>Quercus.costaricensis</v>
      </c>
      <c r="M3165" s="9" t="s">
        <v>51</v>
      </c>
      <c r="N3165" s="11">
        <v>42088</v>
      </c>
      <c r="O3165" s="64">
        <v>0</v>
      </c>
      <c r="P3165">
        <v>485</v>
      </c>
      <c r="Q3165">
        <v>3</v>
      </c>
      <c r="R3165">
        <v>127.87727986840555</v>
      </c>
      <c r="T3165">
        <f>(3.14*((P3165/2)^2))/1000000</f>
        <v>0.18465162500000001</v>
      </c>
      <c r="U3165" t="s">
        <v>30</v>
      </c>
      <c r="W3165">
        <v>380</v>
      </c>
      <c r="X3165">
        <v>139</v>
      </c>
      <c r="Y3165">
        <v>73</v>
      </c>
    </row>
    <row r="3166" spans="1:31" ht="15" customHeight="1">
      <c r="A3166">
        <v>3165</v>
      </c>
      <c r="B3166" s="9" t="s">
        <v>194</v>
      </c>
      <c r="C3166" s="9" t="s">
        <v>307</v>
      </c>
      <c r="D3166" s="8">
        <v>11</v>
      </c>
      <c r="E3166" s="9" t="s">
        <v>648</v>
      </c>
      <c r="F3166" s="17">
        <v>54649</v>
      </c>
      <c r="G3166" s="17">
        <v>61.139000000000003</v>
      </c>
      <c r="H3166" s="17">
        <v>80.676000000000002</v>
      </c>
      <c r="I3166" s="9" t="s">
        <v>50</v>
      </c>
      <c r="J3166" s="9" t="s">
        <v>51</v>
      </c>
      <c r="K3166" s="9" t="s">
        <v>713</v>
      </c>
      <c r="L3166" s="9" t="str">
        <f>CONCATENATE(J3166,".",K3166)</f>
        <v>Quercus.costaricensis</v>
      </c>
      <c r="M3166" s="9" t="s">
        <v>51</v>
      </c>
      <c r="N3166" s="11">
        <v>42088</v>
      </c>
      <c r="O3166" s="64">
        <v>0</v>
      </c>
      <c r="P3166">
        <v>412</v>
      </c>
      <c r="Q3166">
        <v>3</v>
      </c>
      <c r="R3166">
        <v>102.36171984639697</v>
      </c>
      <c r="T3166">
        <f>(3.14*((P3166/2)^2))/1000000</f>
        <v>0.13324904000000001</v>
      </c>
    </row>
    <row r="3167" spans="1:31" ht="15" customHeight="1">
      <c r="A3167">
        <v>3166</v>
      </c>
      <c r="B3167" s="9" t="s">
        <v>194</v>
      </c>
      <c r="C3167" s="9" t="s">
        <v>307</v>
      </c>
      <c r="D3167" s="8">
        <v>11</v>
      </c>
      <c r="E3167" s="9" t="s">
        <v>647</v>
      </c>
      <c r="F3167" s="16">
        <v>54650</v>
      </c>
      <c r="G3167" s="17">
        <v>60.332999999999998</v>
      </c>
      <c r="H3167" s="17">
        <v>81.147999999999996</v>
      </c>
      <c r="I3167" s="9" t="s">
        <v>54</v>
      </c>
      <c r="J3167" s="9" t="s">
        <v>55</v>
      </c>
      <c r="K3167" s="9" t="s">
        <v>503</v>
      </c>
      <c r="L3167" s="9" t="str">
        <f>CONCATENATE(J3167,".",K3167)</f>
        <v>Schefflera.sp1</v>
      </c>
      <c r="M3167" s="9" t="s">
        <v>200</v>
      </c>
      <c r="N3167" s="11">
        <v>42088</v>
      </c>
      <c r="O3167" s="64">
        <v>9.6364074944625848</v>
      </c>
      <c r="P3167">
        <v>330</v>
      </c>
      <c r="Q3167">
        <v>3</v>
      </c>
      <c r="R3167">
        <v>188.33990896440622</v>
      </c>
      <c r="T3167">
        <f>(3.14*((P3167/2)^2))/1000000</f>
        <v>8.5486500000000007E-2</v>
      </c>
    </row>
    <row r="3168" spans="1:31" ht="15" customHeight="1">
      <c r="A3168">
        <v>3167</v>
      </c>
      <c r="B3168" s="9" t="s">
        <v>194</v>
      </c>
      <c r="C3168" s="9" t="s">
        <v>307</v>
      </c>
      <c r="D3168" s="8">
        <v>11</v>
      </c>
      <c r="E3168" s="9" t="s">
        <v>648</v>
      </c>
      <c r="F3168" s="17">
        <v>54651</v>
      </c>
      <c r="G3168" s="17">
        <v>63.75</v>
      </c>
      <c r="H3168" s="17">
        <v>83.230999999999995</v>
      </c>
      <c r="I3168" s="9" t="s">
        <v>61</v>
      </c>
      <c r="J3168" s="9" t="s">
        <v>219</v>
      </c>
      <c r="K3168" s="9" t="s">
        <v>761</v>
      </c>
      <c r="L3168" s="9" t="str">
        <f>CONCATENATE(J3168,".",K3168)</f>
        <v>Zanthoxyllum.melanostictum</v>
      </c>
      <c r="M3168" s="9" t="s">
        <v>220</v>
      </c>
      <c r="N3168" s="11">
        <v>42088</v>
      </c>
      <c r="O3168" s="64">
        <v>0</v>
      </c>
      <c r="P3168">
        <v>97</v>
      </c>
      <c r="Q3168">
        <v>1</v>
      </c>
      <c r="R3168">
        <v>135.92363238494596</v>
      </c>
      <c r="T3168">
        <f>(3.14*((P3168/2)^2))/1000000</f>
        <v>7.3860650000000007E-3</v>
      </c>
    </row>
    <row r="3169" spans="1:31" ht="15" customHeight="1">
      <c r="A3169">
        <v>3168</v>
      </c>
      <c r="B3169" s="9" t="s">
        <v>194</v>
      </c>
      <c r="C3169" s="9" t="s">
        <v>307</v>
      </c>
      <c r="D3169" s="8">
        <v>12</v>
      </c>
      <c r="E3169" s="9" t="s">
        <v>648</v>
      </c>
      <c r="F3169" s="17">
        <v>54652</v>
      </c>
      <c r="G3169" s="17">
        <v>62.667000000000002</v>
      </c>
      <c r="H3169" s="17">
        <v>86.397999999999996</v>
      </c>
      <c r="I3169" s="9" t="s">
        <v>61</v>
      </c>
      <c r="J3169" s="9" t="s">
        <v>219</v>
      </c>
      <c r="K3169" s="9" t="s">
        <v>761</v>
      </c>
      <c r="L3169" s="9" t="str">
        <f>CONCATENATE(J3169,".",K3169)</f>
        <v>Zanthoxyllum.melanostictum</v>
      </c>
      <c r="M3169" s="9" t="s">
        <v>220</v>
      </c>
      <c r="N3169" s="11">
        <v>42088</v>
      </c>
      <c r="O3169" s="64">
        <v>0</v>
      </c>
      <c r="P3169">
        <v>160</v>
      </c>
      <c r="Q3169">
        <v>2</v>
      </c>
      <c r="R3169">
        <v>150.53216497842897</v>
      </c>
      <c r="T3169">
        <f>(3.14*((P3169/2)^2))/1000000</f>
        <v>2.0095999999999999E-2</v>
      </c>
      <c r="AE3169" t="s">
        <v>300</v>
      </c>
    </row>
    <row r="3170" spans="1:31" ht="15" customHeight="1">
      <c r="A3170">
        <v>3169</v>
      </c>
      <c r="B3170" s="9" t="s">
        <v>194</v>
      </c>
      <c r="C3170" s="9" t="s">
        <v>307</v>
      </c>
      <c r="D3170" s="8">
        <v>12</v>
      </c>
      <c r="E3170" s="9" t="s">
        <v>648</v>
      </c>
      <c r="F3170" s="25">
        <v>54653</v>
      </c>
      <c r="G3170" s="17">
        <v>64.917000000000002</v>
      </c>
      <c r="H3170" s="17">
        <v>86.426000000000002</v>
      </c>
      <c r="I3170" s="9" t="s">
        <v>93</v>
      </c>
      <c r="J3170" s="9" t="s">
        <v>94</v>
      </c>
      <c r="K3170" s="9" t="s">
        <v>725</v>
      </c>
      <c r="L3170" s="9" t="str">
        <f>CONCATENATE(J3170,".",K3170)</f>
        <v>Viburnum.costaricanun</v>
      </c>
      <c r="M3170" s="9" t="s">
        <v>94</v>
      </c>
      <c r="N3170" s="11">
        <v>42088</v>
      </c>
      <c r="O3170" s="64">
        <v>0</v>
      </c>
      <c r="P3170">
        <v>75</v>
      </c>
      <c r="Q3170">
        <v>1</v>
      </c>
      <c r="R3170">
        <v>197.86686047344827</v>
      </c>
      <c r="T3170">
        <f>(3.14*((P3170/2)^2))/1000000</f>
        <v>4.4156250000000003E-3</v>
      </c>
    </row>
    <row r="3171" spans="1:31" ht="15" customHeight="1">
      <c r="A3171">
        <v>3170</v>
      </c>
      <c r="B3171" s="9" t="s">
        <v>194</v>
      </c>
      <c r="C3171" s="9" t="s">
        <v>307</v>
      </c>
      <c r="D3171" s="8">
        <v>12</v>
      </c>
      <c r="E3171" s="9" t="s">
        <v>647</v>
      </c>
      <c r="F3171" s="20">
        <v>54654</v>
      </c>
      <c r="G3171" s="17">
        <v>63.139000000000003</v>
      </c>
      <c r="H3171" s="17">
        <v>87.509</v>
      </c>
      <c r="I3171" s="9" t="s">
        <v>156</v>
      </c>
      <c r="J3171" s="9" t="s">
        <v>509</v>
      </c>
      <c r="K3171" s="9">
        <v>1</v>
      </c>
      <c r="L3171" s="9" t="str">
        <f>CONCATENATE(J3171,".",K3171)</f>
        <v>CopIndet.1</v>
      </c>
      <c r="M3171" s="9" t="s">
        <v>199</v>
      </c>
      <c r="N3171" s="11">
        <v>42088</v>
      </c>
      <c r="O3171" s="64">
        <v>17.831618743460751</v>
      </c>
      <c r="P3171">
        <v>235</v>
      </c>
      <c r="Q3171">
        <v>2</v>
      </c>
      <c r="R3171">
        <v>188.00384316167987</v>
      </c>
      <c r="T3171">
        <f>(3.14*((P3171/2)^2))/1000000</f>
        <v>4.3351624999999998E-2</v>
      </c>
    </row>
    <row r="3172" spans="1:31" ht="15" customHeight="1">
      <c r="A3172">
        <v>3171</v>
      </c>
      <c r="B3172" s="9" t="s">
        <v>194</v>
      </c>
      <c r="C3172" s="9" t="s">
        <v>307</v>
      </c>
      <c r="D3172" s="8">
        <v>12</v>
      </c>
      <c r="E3172" s="9" t="s">
        <v>648</v>
      </c>
      <c r="F3172" s="17">
        <v>54655</v>
      </c>
      <c r="G3172" s="17">
        <v>64.888999999999996</v>
      </c>
      <c r="H3172" s="17">
        <v>88.676000000000002</v>
      </c>
      <c r="I3172" s="9" t="s">
        <v>52</v>
      </c>
      <c r="J3172" s="9" t="s">
        <v>53</v>
      </c>
      <c r="L3172" s="9" t="str">
        <f>CONCATENATE(J3172,".",K3172)</f>
        <v>Styrax.</v>
      </c>
      <c r="M3172" s="9" t="s">
        <v>53</v>
      </c>
      <c r="N3172" s="11">
        <v>42088</v>
      </c>
      <c r="O3172" s="64">
        <v>0</v>
      </c>
      <c r="P3172">
        <v>178</v>
      </c>
      <c r="Q3172">
        <v>2</v>
      </c>
      <c r="R3172">
        <v>142.17260946040699</v>
      </c>
      <c r="T3172">
        <f>(3.14*((P3172/2)^2))/1000000</f>
        <v>2.4871940000000002E-2</v>
      </c>
    </row>
    <row r="3173" spans="1:31" ht="15" customHeight="1">
      <c r="A3173">
        <v>3172</v>
      </c>
      <c r="B3173" s="9" t="s">
        <v>194</v>
      </c>
      <c r="C3173" s="9" t="s">
        <v>307</v>
      </c>
      <c r="D3173" s="8">
        <v>12</v>
      </c>
      <c r="E3173" s="9" t="s">
        <v>648</v>
      </c>
      <c r="F3173" s="17">
        <v>54656</v>
      </c>
      <c r="G3173" s="17">
        <v>64.611000000000004</v>
      </c>
      <c r="H3173" s="17">
        <v>89.426000000000002</v>
      </c>
      <c r="I3173" s="9" t="s">
        <v>61</v>
      </c>
      <c r="J3173" s="9" t="s">
        <v>219</v>
      </c>
      <c r="K3173" s="9" t="s">
        <v>761</v>
      </c>
      <c r="L3173" s="9" t="str">
        <f>CONCATENATE(J3173,".",K3173)</f>
        <v>Zanthoxyllum.melanostictum</v>
      </c>
      <c r="M3173" s="9" t="s">
        <v>220</v>
      </c>
      <c r="N3173" s="11">
        <v>42088</v>
      </c>
      <c r="O3173" s="64">
        <v>0</v>
      </c>
      <c r="P3173">
        <v>85</v>
      </c>
      <c r="Q3173">
        <v>1</v>
      </c>
      <c r="R3173">
        <v>156.94520864238714</v>
      </c>
      <c r="T3173">
        <f>(3.14*((P3173/2)^2))/1000000</f>
        <v>5.6716249999999996E-3</v>
      </c>
      <c r="AE3173" t="s">
        <v>300</v>
      </c>
    </row>
    <row r="3174" spans="1:31" ht="15" customHeight="1">
      <c r="A3174">
        <v>3173</v>
      </c>
      <c r="B3174" s="9" t="s">
        <v>194</v>
      </c>
      <c r="C3174" s="9" t="s">
        <v>307</v>
      </c>
      <c r="D3174" s="8">
        <v>14</v>
      </c>
      <c r="E3174" s="9" t="s">
        <v>647</v>
      </c>
      <c r="F3174" s="20">
        <v>54657</v>
      </c>
      <c r="G3174" s="17">
        <v>64.832999999999998</v>
      </c>
      <c r="H3174" s="17">
        <v>98.230999999999995</v>
      </c>
      <c r="I3174" s="9" t="s">
        <v>61</v>
      </c>
      <c r="J3174" s="9" t="s">
        <v>219</v>
      </c>
      <c r="K3174" s="9" t="s">
        <v>761</v>
      </c>
      <c r="L3174" s="9" t="str">
        <f>CONCATENATE(J3174,".",K3174)</f>
        <v>Zanthoxyllum.melanostictum</v>
      </c>
      <c r="M3174" s="9" t="s">
        <v>220</v>
      </c>
      <c r="N3174" s="11">
        <v>42088</v>
      </c>
      <c r="O3174" s="64">
        <v>8.9150741046032103</v>
      </c>
      <c r="P3174">
        <v>101</v>
      </c>
      <c r="Q3174">
        <v>2</v>
      </c>
      <c r="R3174">
        <v>190.28394602015345</v>
      </c>
      <c r="T3174">
        <f>(3.14*((P3174/2)^2))/1000000</f>
        <v>8.0077849999999999E-3</v>
      </c>
    </row>
    <row r="3175" spans="1:31" ht="15" customHeight="1">
      <c r="A3175">
        <v>3174</v>
      </c>
      <c r="B3175" s="9" t="s">
        <v>194</v>
      </c>
      <c r="C3175" s="9" t="s">
        <v>307</v>
      </c>
      <c r="D3175" s="8">
        <v>14</v>
      </c>
      <c r="E3175" s="9" t="s">
        <v>648</v>
      </c>
      <c r="F3175" s="17">
        <v>54658</v>
      </c>
      <c r="G3175" s="17">
        <v>63.582999999999998</v>
      </c>
      <c r="H3175" s="17">
        <v>98.064999999999998</v>
      </c>
      <c r="I3175" s="9" t="s">
        <v>156</v>
      </c>
      <c r="J3175" s="9" t="s">
        <v>509</v>
      </c>
      <c r="K3175" s="9">
        <v>1</v>
      </c>
      <c r="L3175" s="9" t="str">
        <f>CONCATENATE(J3175,".",K3175)</f>
        <v>CopIndet.1</v>
      </c>
      <c r="M3175" s="9" t="s">
        <v>199</v>
      </c>
      <c r="N3175" s="11">
        <v>42088</v>
      </c>
      <c r="O3175" s="64">
        <v>0</v>
      </c>
      <c r="P3175">
        <v>353</v>
      </c>
      <c r="Q3175">
        <v>3</v>
      </c>
      <c r="R3175">
        <v>133.59639180205511</v>
      </c>
      <c r="T3175">
        <f>(3.14*((P3175/2)^2))/1000000</f>
        <v>9.7818064999999996E-2</v>
      </c>
    </row>
    <row r="3176" spans="1:31" ht="15" customHeight="1">
      <c r="A3176">
        <v>3175</v>
      </c>
      <c r="B3176" s="9" t="s">
        <v>194</v>
      </c>
      <c r="C3176" s="9" t="s">
        <v>307</v>
      </c>
      <c r="D3176" s="8">
        <v>24</v>
      </c>
      <c r="E3176" s="9" t="s">
        <v>648</v>
      </c>
      <c r="F3176" s="17">
        <v>54659</v>
      </c>
      <c r="G3176" s="17">
        <v>69.417000000000002</v>
      </c>
      <c r="H3176" s="17">
        <v>97.230999999999995</v>
      </c>
      <c r="I3176" s="9" t="s">
        <v>54</v>
      </c>
      <c r="J3176" s="9" t="s">
        <v>55</v>
      </c>
      <c r="K3176" s="9" t="s">
        <v>503</v>
      </c>
      <c r="L3176" s="9" t="str">
        <f>CONCATENATE(J3176,".",K3176)</f>
        <v>Schefflera.sp1</v>
      </c>
      <c r="M3176" s="9" t="s">
        <v>200</v>
      </c>
      <c r="N3176" s="11">
        <v>42088</v>
      </c>
      <c r="O3176" s="64">
        <v>0</v>
      </c>
      <c r="P3176">
        <v>639</v>
      </c>
      <c r="Q3176">
        <v>4</v>
      </c>
      <c r="R3176">
        <v>116.41425142914534</v>
      </c>
      <c r="T3176">
        <f>(3.14*((P3176/2)^2))/1000000</f>
        <v>0.32053198499999996</v>
      </c>
      <c r="AB3176" t="s">
        <v>224</v>
      </c>
      <c r="AC3176" t="s">
        <v>26</v>
      </c>
      <c r="AE3176" t="s">
        <v>234</v>
      </c>
    </row>
    <row r="3177" spans="1:31" ht="15" customHeight="1">
      <c r="A3177">
        <v>3176</v>
      </c>
      <c r="B3177" s="9" t="s">
        <v>194</v>
      </c>
      <c r="C3177" s="9" t="s">
        <v>307</v>
      </c>
      <c r="D3177" s="8">
        <v>24</v>
      </c>
      <c r="E3177" s="9" t="s">
        <v>648</v>
      </c>
      <c r="F3177" s="17">
        <v>54660</v>
      </c>
      <c r="G3177" s="17">
        <v>67.5</v>
      </c>
      <c r="H3177" s="17">
        <v>94.897999999999996</v>
      </c>
      <c r="I3177" s="9" t="s">
        <v>93</v>
      </c>
      <c r="J3177" s="9" t="s">
        <v>94</v>
      </c>
      <c r="K3177" s="9" t="s">
        <v>725</v>
      </c>
      <c r="L3177" s="9" t="str">
        <f>CONCATENATE(J3177,".",K3177)</f>
        <v>Viburnum.costaricanun</v>
      </c>
      <c r="M3177" s="9" t="s">
        <v>94</v>
      </c>
      <c r="N3177" s="11">
        <v>42088</v>
      </c>
      <c r="O3177" s="64">
        <v>0</v>
      </c>
      <c r="P3177">
        <v>174</v>
      </c>
      <c r="Q3177">
        <v>2</v>
      </c>
      <c r="R3177">
        <v>118.9719973576527</v>
      </c>
      <c r="T3177">
        <f>(3.14*((P3177/2)^2))/1000000</f>
        <v>2.3766659999999998E-2</v>
      </c>
    </row>
    <row r="3178" spans="1:31" ht="15" customHeight="1">
      <c r="A3178">
        <v>3177</v>
      </c>
      <c r="B3178" s="9" t="s">
        <v>194</v>
      </c>
      <c r="C3178" s="9" t="s">
        <v>307</v>
      </c>
      <c r="D3178" s="8">
        <v>24</v>
      </c>
      <c r="E3178" s="9" t="s">
        <v>648</v>
      </c>
      <c r="F3178" s="17">
        <v>54661</v>
      </c>
      <c r="G3178" s="17">
        <v>66.944000000000003</v>
      </c>
      <c r="H3178" s="17">
        <v>94.980999999999995</v>
      </c>
      <c r="I3178" s="9" t="s">
        <v>54</v>
      </c>
      <c r="J3178" s="9" t="s">
        <v>55</v>
      </c>
      <c r="K3178" s="9" t="s">
        <v>503</v>
      </c>
      <c r="L3178" s="9" t="str">
        <f>CONCATENATE(J3178,".",K3178)</f>
        <v>Schefflera.sp1</v>
      </c>
      <c r="M3178" s="9" t="s">
        <v>200</v>
      </c>
      <c r="N3178" s="11">
        <v>42088</v>
      </c>
      <c r="O3178" s="64">
        <v>0</v>
      </c>
      <c r="P3178">
        <v>484</v>
      </c>
      <c r="Q3178">
        <v>3</v>
      </c>
      <c r="R3178">
        <v>145.96239599700095</v>
      </c>
      <c r="T3178">
        <f>(3.14*((P3178/2)^2))/1000000</f>
        <v>0.18389096000000002</v>
      </c>
    </row>
    <row r="3179" spans="1:31" ht="15" customHeight="1">
      <c r="A3179">
        <v>3178</v>
      </c>
      <c r="B3179" s="9" t="s">
        <v>194</v>
      </c>
      <c r="C3179" s="9" t="s">
        <v>307</v>
      </c>
      <c r="D3179" s="8">
        <v>23</v>
      </c>
      <c r="E3179" s="9" t="s">
        <v>648</v>
      </c>
      <c r="F3179" s="17">
        <v>54662</v>
      </c>
      <c r="G3179" s="17">
        <v>68.332999999999998</v>
      </c>
      <c r="H3179" s="17">
        <v>94.230999999999995</v>
      </c>
      <c r="I3179" s="9" t="s">
        <v>54</v>
      </c>
      <c r="J3179" s="9" t="s">
        <v>55</v>
      </c>
      <c r="K3179" s="9" t="s">
        <v>503</v>
      </c>
      <c r="L3179" s="9" t="str">
        <f>CONCATENATE(J3179,".",K3179)</f>
        <v>Schefflera.sp1</v>
      </c>
      <c r="M3179" s="9" t="s">
        <v>200</v>
      </c>
      <c r="N3179" s="11">
        <v>42088</v>
      </c>
      <c r="O3179" s="64">
        <v>0</v>
      </c>
      <c r="P3179">
        <v>85</v>
      </c>
      <c r="Q3179">
        <v>1</v>
      </c>
      <c r="R3179">
        <v>171.08155267564831</v>
      </c>
      <c r="T3179">
        <f>(3.14*((P3179/2)^2))/1000000</f>
        <v>5.6716249999999996E-3</v>
      </c>
    </row>
    <row r="3180" spans="1:31" ht="15" customHeight="1">
      <c r="A3180">
        <v>3179</v>
      </c>
      <c r="B3180" s="9" t="s">
        <v>194</v>
      </c>
      <c r="C3180" s="9" t="s">
        <v>307</v>
      </c>
      <c r="D3180" s="8">
        <v>23</v>
      </c>
      <c r="E3180" s="9" t="s">
        <v>648</v>
      </c>
      <c r="F3180" s="17">
        <v>54663</v>
      </c>
      <c r="G3180" s="17">
        <v>66.694000000000003</v>
      </c>
      <c r="H3180" s="17">
        <v>93.203000000000003</v>
      </c>
      <c r="I3180" s="9" t="s">
        <v>93</v>
      </c>
      <c r="J3180" s="9" t="s">
        <v>94</v>
      </c>
      <c r="K3180" s="9" t="s">
        <v>725</v>
      </c>
      <c r="L3180" s="9" t="str">
        <f>CONCATENATE(J3180,".",K3180)</f>
        <v>Viburnum.costaricanun</v>
      </c>
      <c r="M3180" s="9" t="s">
        <v>94</v>
      </c>
      <c r="N3180" s="11">
        <v>42088</v>
      </c>
      <c r="O3180" s="64">
        <v>0</v>
      </c>
      <c r="P3180">
        <v>244</v>
      </c>
      <c r="Q3180">
        <v>2</v>
      </c>
      <c r="R3180">
        <v>150.02798623753134</v>
      </c>
      <c r="T3180">
        <f>(3.14*((P3180/2)^2))/1000000</f>
        <v>4.6735760000000001E-2</v>
      </c>
    </row>
    <row r="3181" spans="1:31" ht="15" customHeight="1">
      <c r="A3181">
        <v>3180</v>
      </c>
      <c r="B3181" s="9" t="s">
        <v>194</v>
      </c>
      <c r="C3181" s="9" t="s">
        <v>307</v>
      </c>
      <c r="D3181" s="8">
        <v>23</v>
      </c>
      <c r="E3181" s="9" t="s">
        <v>647</v>
      </c>
      <c r="F3181" s="16">
        <v>54664</v>
      </c>
      <c r="G3181" s="17">
        <v>68.167000000000002</v>
      </c>
      <c r="H3181" s="17">
        <v>92.287000000000006</v>
      </c>
      <c r="I3181" s="9" t="s">
        <v>492</v>
      </c>
      <c r="J3181" s="9" t="s">
        <v>493</v>
      </c>
      <c r="K3181" s="9" t="s">
        <v>746</v>
      </c>
      <c r="L3181" s="9" t="str">
        <f>CONCATENATE(J3181,".",K3181)</f>
        <v>Gaiadendron.punctatum</v>
      </c>
      <c r="M3181" s="9" t="s">
        <v>163</v>
      </c>
      <c r="N3181" s="11">
        <v>42088</v>
      </c>
      <c r="O3181" s="64">
        <v>12.604874924972236</v>
      </c>
      <c r="P3181">
        <v>311</v>
      </c>
      <c r="Q3181">
        <v>3</v>
      </c>
      <c r="R3181">
        <v>176.74809220809772</v>
      </c>
      <c r="T3181">
        <f>(3.14*((P3181/2)^2))/1000000</f>
        <v>7.5925985000000001E-2</v>
      </c>
    </row>
    <row r="3182" spans="1:31" ht="15" customHeight="1">
      <c r="A3182">
        <v>3181</v>
      </c>
      <c r="B3182" s="9" t="s">
        <v>194</v>
      </c>
      <c r="C3182" s="9" t="s">
        <v>307</v>
      </c>
      <c r="D3182" s="8">
        <v>23</v>
      </c>
      <c r="E3182" s="9" t="s">
        <v>648</v>
      </c>
      <c r="F3182" s="17">
        <v>54665</v>
      </c>
      <c r="G3182" s="17">
        <v>65.944000000000003</v>
      </c>
      <c r="H3182" s="17">
        <v>90.397999999999996</v>
      </c>
      <c r="I3182" s="9" t="s">
        <v>217</v>
      </c>
      <c r="J3182" s="9" t="s">
        <v>218</v>
      </c>
      <c r="K3182" s="9" t="s">
        <v>773</v>
      </c>
      <c r="L3182" s="9" t="str">
        <f>CONCATENATE(J3182,".",K3182)</f>
        <v>Drymis.granadensis</v>
      </c>
      <c r="M3182" s="9" t="s">
        <v>218</v>
      </c>
      <c r="N3182" s="11">
        <v>42088</v>
      </c>
      <c r="O3182" s="64">
        <v>0</v>
      </c>
      <c r="P3182">
        <v>180</v>
      </c>
      <c r="Q3182">
        <v>2</v>
      </c>
      <c r="R3182">
        <v>125.59352472706692</v>
      </c>
      <c r="T3182">
        <f>(3.14*((P3182/2)^2))/1000000</f>
        <v>2.5433999999999998E-2</v>
      </c>
      <c r="AB3182" t="s">
        <v>25</v>
      </c>
      <c r="AC3182" t="s">
        <v>26</v>
      </c>
      <c r="AD3182" t="s">
        <v>308</v>
      </c>
      <c r="AE3182" t="s">
        <v>303</v>
      </c>
    </row>
    <row r="3183" spans="1:31" ht="15" customHeight="1">
      <c r="A3183">
        <v>3182</v>
      </c>
      <c r="B3183" s="9" t="s">
        <v>194</v>
      </c>
      <c r="C3183" s="9" t="s">
        <v>307</v>
      </c>
      <c r="D3183" s="8">
        <v>22</v>
      </c>
      <c r="E3183" s="9" t="s">
        <v>648</v>
      </c>
      <c r="F3183" s="17">
        <v>54666</v>
      </c>
      <c r="G3183" s="17">
        <v>65.638999999999996</v>
      </c>
      <c r="H3183" s="17">
        <v>89.341999999999999</v>
      </c>
      <c r="I3183" s="9" t="s">
        <v>156</v>
      </c>
      <c r="J3183" s="9" t="s">
        <v>509</v>
      </c>
      <c r="K3183" s="9">
        <v>1</v>
      </c>
      <c r="L3183" s="9" t="str">
        <f>CONCATENATE(J3183,".",K3183)</f>
        <v>CopIndet.1</v>
      </c>
      <c r="M3183" s="9" t="s">
        <v>199</v>
      </c>
      <c r="N3183" s="11">
        <v>42088</v>
      </c>
      <c r="O3183" s="64">
        <v>0</v>
      </c>
      <c r="P3183">
        <v>280</v>
      </c>
      <c r="Q3183">
        <v>2</v>
      </c>
      <c r="R3183">
        <v>138.43030606884787</v>
      </c>
      <c r="T3183">
        <f>(3.14*((P3183/2)^2))/1000000</f>
        <v>6.1544000000000001E-2</v>
      </c>
    </row>
    <row r="3184" spans="1:31" ht="15" customHeight="1">
      <c r="A3184">
        <v>3183</v>
      </c>
      <c r="B3184" s="9" t="s">
        <v>194</v>
      </c>
      <c r="C3184" s="9" t="s">
        <v>307</v>
      </c>
      <c r="D3184" s="8">
        <v>21</v>
      </c>
      <c r="E3184" s="9" t="s">
        <v>648</v>
      </c>
      <c r="F3184" s="17">
        <v>54667</v>
      </c>
      <c r="G3184" s="17">
        <v>66.694000000000003</v>
      </c>
      <c r="H3184" s="17">
        <v>84.314999999999998</v>
      </c>
      <c r="I3184" s="9" t="s">
        <v>278</v>
      </c>
      <c r="J3184" s="9" t="s">
        <v>524</v>
      </c>
      <c r="K3184" s="9" t="s">
        <v>505</v>
      </c>
      <c r="L3184" s="9" t="str">
        <f>CONCATENATE(J3184,".",K3184)</f>
        <v>Myrta.sp4</v>
      </c>
      <c r="M3184" s="9" t="s">
        <v>279</v>
      </c>
      <c r="N3184" s="11">
        <v>42088</v>
      </c>
      <c r="O3184" s="64">
        <v>0</v>
      </c>
      <c r="P3184">
        <v>65</v>
      </c>
      <c r="Q3184">
        <v>1</v>
      </c>
      <c r="R3184">
        <v>179.18726681248557</v>
      </c>
      <c r="T3184">
        <f>(3.14*((P3184/2)^2))/1000000</f>
        <v>3.3166250000000001E-3</v>
      </c>
    </row>
    <row r="3185" spans="1:31" ht="15" customHeight="1">
      <c r="A3185">
        <v>3184</v>
      </c>
      <c r="B3185" s="9" t="s">
        <v>194</v>
      </c>
      <c r="C3185" s="9" t="s">
        <v>307</v>
      </c>
      <c r="D3185" s="8">
        <v>31</v>
      </c>
      <c r="E3185" s="9" t="s">
        <v>648</v>
      </c>
      <c r="F3185" s="17">
        <v>54668</v>
      </c>
      <c r="G3185" s="17">
        <v>70.667000000000002</v>
      </c>
      <c r="H3185" s="17">
        <v>80.814999999999998</v>
      </c>
      <c r="I3185" s="9" t="s">
        <v>56</v>
      </c>
      <c r="J3185" s="9" t="s">
        <v>57</v>
      </c>
      <c r="K3185" s="9" t="s">
        <v>772</v>
      </c>
      <c r="L3185" s="9" t="str">
        <f>CONCATENATE(J3185,".",K3185)</f>
        <v>Symplocos.serrulata</v>
      </c>
      <c r="M3185" s="9" t="s">
        <v>769</v>
      </c>
      <c r="N3185" s="11">
        <v>42088</v>
      </c>
      <c r="O3185" s="64">
        <v>0</v>
      </c>
      <c r="P3185">
        <v>55</v>
      </c>
      <c r="Q3185">
        <v>1</v>
      </c>
      <c r="R3185">
        <v>116.61892334618335</v>
      </c>
      <c r="T3185">
        <f>(3.14*((P3185/2)^2))/1000000</f>
        <v>2.374625E-3</v>
      </c>
    </row>
    <row r="3186" spans="1:31" ht="15" customHeight="1">
      <c r="A3186">
        <v>3185</v>
      </c>
      <c r="B3186" s="9" t="s">
        <v>194</v>
      </c>
      <c r="C3186" s="9" t="s">
        <v>307</v>
      </c>
      <c r="D3186" s="8">
        <v>32</v>
      </c>
      <c r="E3186" s="9" t="s">
        <v>647</v>
      </c>
      <c r="F3186" s="16">
        <v>54669</v>
      </c>
      <c r="G3186" s="17">
        <v>73.278000000000006</v>
      </c>
      <c r="H3186" s="17">
        <v>87.230999999999995</v>
      </c>
      <c r="I3186" s="9" t="s">
        <v>142</v>
      </c>
      <c r="J3186" s="9" t="s">
        <v>143</v>
      </c>
      <c r="K3186" s="9" t="s">
        <v>766</v>
      </c>
      <c r="L3186" s="9" t="str">
        <f>CONCATENATE(J3186,".",K3186)</f>
        <v>Turpinia.occidentalis</v>
      </c>
      <c r="M3186" s="9" t="s">
        <v>143</v>
      </c>
      <c r="N3186" s="11">
        <v>42088</v>
      </c>
      <c r="O3186" s="64">
        <v>14.166963233143479</v>
      </c>
      <c r="P3186">
        <v>353</v>
      </c>
      <c r="Q3186">
        <v>3</v>
      </c>
      <c r="R3186">
        <v>193.77621517600798</v>
      </c>
      <c r="T3186">
        <f>(3.14*((P3186/2)^2))/1000000</f>
        <v>9.7818064999999996E-2</v>
      </c>
      <c r="AB3186" t="s">
        <v>25</v>
      </c>
      <c r="AC3186" t="s">
        <v>26</v>
      </c>
      <c r="AD3186" t="s">
        <v>309</v>
      </c>
      <c r="AE3186" t="s">
        <v>303</v>
      </c>
    </row>
    <row r="3187" spans="1:31" ht="15" customHeight="1">
      <c r="A3187">
        <v>3186</v>
      </c>
      <c r="B3187" s="9" t="s">
        <v>194</v>
      </c>
      <c r="C3187" s="9" t="s">
        <v>307</v>
      </c>
      <c r="D3187" s="8">
        <v>32</v>
      </c>
      <c r="E3187" s="9" t="s">
        <v>648</v>
      </c>
      <c r="F3187" s="17">
        <v>54670</v>
      </c>
      <c r="G3187" s="17">
        <v>72.361000000000004</v>
      </c>
      <c r="H3187" s="17">
        <v>87.759</v>
      </c>
      <c r="I3187" s="9" t="s">
        <v>52</v>
      </c>
      <c r="J3187" s="9" t="s">
        <v>53</v>
      </c>
      <c r="L3187" s="9" t="str">
        <f>CONCATENATE(J3187,".",K3187)</f>
        <v>Styrax.</v>
      </c>
      <c r="M3187" s="9" t="s">
        <v>53</v>
      </c>
      <c r="N3187" s="11">
        <v>42088</v>
      </c>
      <c r="O3187" s="64">
        <v>0</v>
      </c>
      <c r="P3187">
        <v>85</v>
      </c>
      <c r="Q3187">
        <v>1</v>
      </c>
      <c r="R3187">
        <v>135.68600076406369</v>
      </c>
      <c r="T3187">
        <f>(3.14*((P3187/2)^2))/1000000</f>
        <v>5.6716249999999996E-3</v>
      </c>
    </row>
    <row r="3188" spans="1:31" ht="15" customHeight="1">
      <c r="A3188">
        <v>3187</v>
      </c>
      <c r="B3188" s="9" t="s">
        <v>194</v>
      </c>
      <c r="C3188" s="9" t="s">
        <v>307</v>
      </c>
      <c r="D3188" s="8">
        <v>33</v>
      </c>
      <c r="E3188" s="9" t="s">
        <v>648</v>
      </c>
      <c r="F3188" s="17">
        <v>54671</v>
      </c>
      <c r="G3188" s="17">
        <v>70.75</v>
      </c>
      <c r="H3188" s="17">
        <v>91.259</v>
      </c>
      <c r="I3188" s="9" t="s">
        <v>156</v>
      </c>
      <c r="J3188" s="9" t="s">
        <v>509</v>
      </c>
      <c r="K3188" s="9">
        <v>1</v>
      </c>
      <c r="L3188" s="9" t="str">
        <f>CONCATENATE(J3188,".",K3188)</f>
        <v>CopIndet.1</v>
      </c>
      <c r="M3188" s="9" t="s">
        <v>199</v>
      </c>
      <c r="N3188" s="11">
        <v>42088</v>
      </c>
      <c r="O3188" s="64">
        <v>0</v>
      </c>
      <c r="P3188">
        <v>307</v>
      </c>
      <c r="Q3188">
        <v>3</v>
      </c>
      <c r="R3188">
        <v>113.21308748239207</v>
      </c>
      <c r="T3188">
        <f>(3.14*((P3188/2)^2))/1000000</f>
        <v>7.3985465E-2</v>
      </c>
    </row>
    <row r="3189" spans="1:31" ht="15" customHeight="1">
      <c r="A3189">
        <v>3188</v>
      </c>
      <c r="B3189" s="9" t="s">
        <v>194</v>
      </c>
      <c r="C3189" s="9" t="s">
        <v>307</v>
      </c>
      <c r="D3189" s="8">
        <v>33</v>
      </c>
      <c r="E3189" s="9" t="s">
        <v>648</v>
      </c>
      <c r="F3189" s="17">
        <v>54672</v>
      </c>
      <c r="G3189" s="17">
        <v>71.278000000000006</v>
      </c>
      <c r="H3189" s="17">
        <v>93.759</v>
      </c>
      <c r="I3189" s="9" t="s">
        <v>71</v>
      </c>
      <c r="J3189" s="9" t="s">
        <v>72</v>
      </c>
      <c r="K3189" s="9" t="s">
        <v>494</v>
      </c>
      <c r="L3189" s="9" t="str">
        <f>CONCATENATE(J3189,".",K3189)</f>
        <v>Cornus.disciflora</v>
      </c>
      <c r="M3189" s="9" t="s">
        <v>255</v>
      </c>
      <c r="N3189" s="11">
        <v>42088</v>
      </c>
      <c r="O3189" s="64">
        <v>0</v>
      </c>
      <c r="P3189">
        <v>318</v>
      </c>
      <c r="Q3189">
        <v>3</v>
      </c>
      <c r="R3189">
        <v>113.5626012945125</v>
      </c>
      <c r="T3189">
        <f>(3.14*((P3189/2)^2))/1000000</f>
        <v>7.9382339999999996E-2</v>
      </c>
    </row>
    <row r="3190" spans="1:31" ht="15" customHeight="1">
      <c r="A3190">
        <v>3189</v>
      </c>
      <c r="B3190" s="9" t="s">
        <v>194</v>
      </c>
      <c r="C3190" s="9" t="s">
        <v>307</v>
      </c>
      <c r="D3190" s="8">
        <v>34</v>
      </c>
      <c r="E3190" s="9" t="s">
        <v>648</v>
      </c>
      <c r="F3190" s="17">
        <v>54673</v>
      </c>
      <c r="G3190" s="17">
        <v>72.832999999999998</v>
      </c>
      <c r="H3190" s="17">
        <v>95.259</v>
      </c>
      <c r="I3190" s="9" t="s">
        <v>61</v>
      </c>
      <c r="J3190" s="9" t="s">
        <v>219</v>
      </c>
      <c r="K3190" s="9" t="s">
        <v>761</v>
      </c>
      <c r="L3190" s="9" t="str">
        <f>CONCATENATE(J3190,".",K3190)</f>
        <v>Zanthoxyllum.melanostictum</v>
      </c>
      <c r="M3190" s="9" t="s">
        <v>220</v>
      </c>
      <c r="N3190" s="11">
        <v>42088</v>
      </c>
      <c r="O3190" s="64">
        <v>0</v>
      </c>
      <c r="P3190">
        <v>166</v>
      </c>
      <c r="Q3190">
        <v>2</v>
      </c>
      <c r="R3190">
        <v>160.93385456576539</v>
      </c>
      <c r="T3190">
        <f>(3.14*((P3190/2)^2))/1000000</f>
        <v>2.1631459999999998E-2</v>
      </c>
    </row>
    <row r="3191" spans="1:31" ht="15" customHeight="1">
      <c r="A3191">
        <v>3190</v>
      </c>
      <c r="B3191" s="9" t="s">
        <v>194</v>
      </c>
      <c r="C3191" s="9" t="s">
        <v>307</v>
      </c>
      <c r="D3191" s="8">
        <v>34</v>
      </c>
      <c r="E3191" s="9" t="s">
        <v>648</v>
      </c>
      <c r="F3191" s="17">
        <v>54674</v>
      </c>
      <c r="G3191" s="17">
        <v>72.944000000000003</v>
      </c>
      <c r="H3191" s="17">
        <v>96.591999999999999</v>
      </c>
      <c r="I3191" s="9" t="s">
        <v>61</v>
      </c>
      <c r="J3191" s="9" t="s">
        <v>219</v>
      </c>
      <c r="K3191" s="9" t="s">
        <v>761</v>
      </c>
      <c r="L3191" s="9" t="str">
        <f>CONCATENATE(J3191,".",K3191)</f>
        <v>Zanthoxyllum.melanostictum</v>
      </c>
      <c r="M3191" s="9" t="s">
        <v>220</v>
      </c>
      <c r="N3191" s="11">
        <v>42088</v>
      </c>
      <c r="O3191" s="64">
        <v>0</v>
      </c>
      <c r="P3191">
        <v>98</v>
      </c>
      <c r="Q3191">
        <v>1</v>
      </c>
      <c r="R3191">
        <v>130.78639154870285</v>
      </c>
      <c r="T3191">
        <f>(3.14*((P3191/2)^2))/1000000</f>
        <v>7.5391400000000006E-3</v>
      </c>
    </row>
    <row r="3192" spans="1:31" ht="15" customHeight="1">
      <c r="A3192">
        <v>3191</v>
      </c>
      <c r="B3192" s="9" t="s">
        <v>194</v>
      </c>
      <c r="C3192" s="9" t="s">
        <v>307</v>
      </c>
      <c r="D3192" s="8">
        <v>34</v>
      </c>
      <c r="E3192" s="9" t="s">
        <v>647</v>
      </c>
      <c r="F3192" s="16">
        <v>54675</v>
      </c>
      <c r="G3192" s="17">
        <v>71.582999999999998</v>
      </c>
      <c r="H3192" s="17">
        <v>97.480999999999995</v>
      </c>
      <c r="I3192" s="9" t="s">
        <v>93</v>
      </c>
      <c r="J3192" s="9" t="s">
        <v>94</v>
      </c>
      <c r="K3192" s="9" t="s">
        <v>725</v>
      </c>
      <c r="L3192" s="9" t="str">
        <f>CONCATENATE(J3192,".",K3192)</f>
        <v>Viburnum.costaricanun</v>
      </c>
      <c r="M3192" s="9" t="s">
        <v>94</v>
      </c>
      <c r="N3192" s="11">
        <v>42088</v>
      </c>
      <c r="O3192" s="64">
        <v>8.4862938333094835</v>
      </c>
      <c r="P3192">
        <v>107</v>
      </c>
      <c r="Q3192">
        <v>2</v>
      </c>
      <c r="R3192">
        <v>198.3711826520462</v>
      </c>
      <c r="T3192">
        <f>(3.14*((P3192/2)^2))/1000000</f>
        <v>8.987465E-3</v>
      </c>
      <c r="U3192" t="s">
        <v>30</v>
      </c>
      <c r="W3192">
        <v>83</v>
      </c>
      <c r="X3192">
        <v>56</v>
      </c>
    </row>
    <row r="3193" spans="1:31" ht="15" customHeight="1">
      <c r="A3193">
        <v>3192</v>
      </c>
      <c r="B3193" s="9" t="s">
        <v>194</v>
      </c>
      <c r="C3193" s="9" t="s">
        <v>307</v>
      </c>
      <c r="D3193" s="8">
        <v>44</v>
      </c>
      <c r="E3193" s="9" t="s">
        <v>648</v>
      </c>
      <c r="F3193" s="17">
        <v>54676</v>
      </c>
      <c r="G3193" s="17">
        <v>77.944000000000003</v>
      </c>
      <c r="H3193" s="17">
        <v>99.12</v>
      </c>
      <c r="I3193" s="9" t="s">
        <v>93</v>
      </c>
      <c r="J3193" s="9" t="s">
        <v>94</v>
      </c>
      <c r="K3193" s="9" t="s">
        <v>725</v>
      </c>
      <c r="L3193" s="9" t="str">
        <f>CONCATENATE(J3193,".",K3193)</f>
        <v>Viburnum.costaricanun</v>
      </c>
      <c r="M3193" s="9" t="s">
        <v>94</v>
      </c>
      <c r="N3193" s="11">
        <v>42088</v>
      </c>
      <c r="O3193" s="64">
        <v>0</v>
      </c>
      <c r="P3193">
        <v>97</v>
      </c>
      <c r="Q3193">
        <v>1</v>
      </c>
      <c r="R3193">
        <v>113.41432829297159</v>
      </c>
      <c r="T3193">
        <f>(3.14*((P3193/2)^2))/1000000</f>
        <v>7.3860650000000007E-3</v>
      </c>
    </row>
    <row r="3194" spans="1:31" ht="15" customHeight="1">
      <c r="A3194">
        <v>3193</v>
      </c>
      <c r="B3194" s="9" t="s">
        <v>194</v>
      </c>
      <c r="C3194" s="9" t="s">
        <v>307</v>
      </c>
      <c r="D3194" s="8">
        <v>44</v>
      </c>
      <c r="E3194" s="9" t="s">
        <v>647</v>
      </c>
      <c r="F3194" s="16">
        <v>54677</v>
      </c>
      <c r="G3194" s="17">
        <v>77.582999999999998</v>
      </c>
      <c r="H3194" s="17">
        <v>98.730999999999995</v>
      </c>
      <c r="I3194" s="9" t="s">
        <v>61</v>
      </c>
      <c r="J3194" s="9" t="s">
        <v>219</v>
      </c>
      <c r="K3194" s="9" t="s">
        <v>761</v>
      </c>
      <c r="L3194" s="9" t="str">
        <f>CONCATENATE(J3194,".",K3194)</f>
        <v>Zanthoxyllum.melanostictum</v>
      </c>
      <c r="M3194" s="9" t="s">
        <v>220</v>
      </c>
      <c r="N3194" s="11">
        <v>42088</v>
      </c>
      <c r="O3194" s="64">
        <v>8.7929720925831703</v>
      </c>
      <c r="P3194">
        <v>120</v>
      </c>
      <c r="Q3194">
        <v>2</v>
      </c>
      <c r="R3194">
        <v>193.31569367827518</v>
      </c>
      <c r="T3194">
        <f>(3.14*((P3194/2)^2))/1000000</f>
        <v>1.1304E-2</v>
      </c>
    </row>
    <row r="3195" spans="1:31" ht="15" customHeight="1">
      <c r="A3195">
        <v>3194</v>
      </c>
      <c r="B3195" s="9" t="s">
        <v>194</v>
      </c>
      <c r="C3195" s="9" t="s">
        <v>307</v>
      </c>
      <c r="D3195" s="8">
        <v>44</v>
      </c>
      <c r="E3195" s="9" t="s">
        <v>648</v>
      </c>
      <c r="F3195" s="17">
        <v>54678</v>
      </c>
      <c r="G3195" s="17">
        <v>77.415999999999997</v>
      </c>
      <c r="H3195" s="17">
        <v>97.230999999999995</v>
      </c>
      <c r="I3195" s="9" t="s">
        <v>156</v>
      </c>
      <c r="J3195" s="9" t="s">
        <v>509</v>
      </c>
      <c r="K3195" s="9">
        <v>1</v>
      </c>
      <c r="L3195" s="9" t="str">
        <f>CONCATENATE(J3195,".",K3195)</f>
        <v>CopIndet.1</v>
      </c>
      <c r="M3195" s="9" t="s">
        <v>199</v>
      </c>
      <c r="N3195" s="11">
        <v>42088</v>
      </c>
      <c r="O3195" s="64">
        <v>0</v>
      </c>
      <c r="P3195">
        <v>240</v>
      </c>
      <c r="Q3195">
        <v>2</v>
      </c>
      <c r="R3195">
        <v>153.89943212585115</v>
      </c>
      <c r="T3195">
        <f>(3.14*((P3195/2)^2))/1000000</f>
        <v>4.5215999999999999E-2</v>
      </c>
    </row>
    <row r="3196" spans="1:31" ht="15" customHeight="1">
      <c r="A3196">
        <v>3195</v>
      </c>
      <c r="B3196" s="9" t="s">
        <v>194</v>
      </c>
      <c r="C3196" s="9" t="s">
        <v>307</v>
      </c>
      <c r="D3196" s="8">
        <v>44</v>
      </c>
      <c r="E3196" s="9" t="s">
        <v>648</v>
      </c>
      <c r="F3196" s="17">
        <v>54679</v>
      </c>
      <c r="G3196" s="17">
        <v>76.915999999999997</v>
      </c>
      <c r="H3196" s="17">
        <v>96.647999999999996</v>
      </c>
      <c r="I3196" s="9" t="s">
        <v>93</v>
      </c>
      <c r="J3196" s="9" t="s">
        <v>94</v>
      </c>
      <c r="K3196" s="9" t="s">
        <v>725</v>
      </c>
      <c r="L3196" s="9" t="str">
        <f>CONCATENATE(J3196,".",K3196)</f>
        <v>Viburnum.costaricanun</v>
      </c>
      <c r="M3196" s="9" t="s">
        <v>94</v>
      </c>
      <c r="N3196" s="11">
        <v>42088</v>
      </c>
      <c r="O3196" s="64">
        <v>0</v>
      </c>
      <c r="P3196">
        <v>94</v>
      </c>
      <c r="Q3196">
        <v>1</v>
      </c>
      <c r="R3196">
        <v>158.24291335079062</v>
      </c>
      <c r="T3196">
        <f>(3.14*((P3196/2)^2))/1000000</f>
        <v>6.9362600000000005E-3</v>
      </c>
    </row>
    <row r="3197" spans="1:31" ht="15" customHeight="1">
      <c r="A3197">
        <v>3196</v>
      </c>
      <c r="B3197" s="9" t="s">
        <v>194</v>
      </c>
      <c r="C3197" s="9" t="s">
        <v>307</v>
      </c>
      <c r="D3197" s="8">
        <v>44</v>
      </c>
      <c r="E3197" s="9" t="s">
        <v>648</v>
      </c>
      <c r="F3197" s="17">
        <v>54680</v>
      </c>
      <c r="G3197" s="17">
        <v>79.527000000000001</v>
      </c>
      <c r="H3197" s="17">
        <v>94.759</v>
      </c>
      <c r="I3197" s="9" t="s">
        <v>61</v>
      </c>
      <c r="J3197" s="9" t="s">
        <v>219</v>
      </c>
      <c r="K3197" s="9" t="s">
        <v>761</v>
      </c>
      <c r="L3197" s="9" t="str">
        <f>CONCATENATE(J3197,".",K3197)</f>
        <v>Zanthoxyllum.melanostictum</v>
      </c>
      <c r="M3197" s="9" t="s">
        <v>220</v>
      </c>
      <c r="N3197" s="11">
        <v>42088</v>
      </c>
      <c r="O3197" s="64">
        <v>0</v>
      </c>
      <c r="P3197">
        <v>131</v>
      </c>
      <c r="Q3197">
        <v>2</v>
      </c>
      <c r="R3197">
        <v>124.24540874048535</v>
      </c>
      <c r="T3197">
        <f>(3.14*((P3197/2)^2))/1000000</f>
        <v>1.3471385000000001E-2</v>
      </c>
      <c r="U3197" t="s">
        <v>30</v>
      </c>
      <c r="W3197">
        <v>71</v>
      </c>
    </row>
    <row r="3198" spans="1:31" ht="15" customHeight="1">
      <c r="A3198">
        <v>3197</v>
      </c>
      <c r="B3198" s="9" t="s">
        <v>194</v>
      </c>
      <c r="C3198" s="9" t="s">
        <v>307</v>
      </c>
      <c r="D3198" s="8">
        <v>43</v>
      </c>
      <c r="E3198" s="9" t="s">
        <v>648</v>
      </c>
      <c r="F3198" s="17">
        <v>54681</v>
      </c>
      <c r="G3198" s="17">
        <v>76.361000000000004</v>
      </c>
      <c r="H3198" s="17">
        <v>92.564999999999998</v>
      </c>
      <c r="I3198" s="9" t="s">
        <v>61</v>
      </c>
      <c r="J3198" s="9" t="s">
        <v>219</v>
      </c>
      <c r="K3198" s="9" t="s">
        <v>761</v>
      </c>
      <c r="L3198" s="9" t="str">
        <f>CONCATENATE(J3198,".",K3198)</f>
        <v>Zanthoxyllum.melanostictum</v>
      </c>
      <c r="M3198" s="9" t="s">
        <v>220</v>
      </c>
      <c r="N3198" s="11">
        <v>42088</v>
      </c>
      <c r="O3198" s="64">
        <v>0</v>
      </c>
      <c r="P3198">
        <v>143</v>
      </c>
      <c r="Q3198">
        <v>2</v>
      </c>
      <c r="R3198">
        <v>133.29532602275526</v>
      </c>
      <c r="T3198">
        <f>(3.14*((P3198/2)^2))/1000000</f>
        <v>1.6052465000000002E-2</v>
      </c>
      <c r="U3198" t="s">
        <v>30</v>
      </c>
      <c r="W3198">
        <v>113</v>
      </c>
    </row>
    <row r="3199" spans="1:31" ht="15" customHeight="1">
      <c r="A3199">
        <v>3198</v>
      </c>
      <c r="B3199" s="9" t="s">
        <v>194</v>
      </c>
      <c r="C3199" s="9" t="s">
        <v>307</v>
      </c>
      <c r="D3199" s="8">
        <v>42</v>
      </c>
      <c r="E3199" s="9" t="s">
        <v>648</v>
      </c>
      <c r="F3199" s="17">
        <v>54682</v>
      </c>
      <c r="G3199" s="17">
        <v>78.027000000000001</v>
      </c>
      <c r="H3199" s="17">
        <v>87.426000000000002</v>
      </c>
      <c r="I3199" s="9" t="s">
        <v>50</v>
      </c>
      <c r="J3199" s="9" t="s">
        <v>51</v>
      </c>
      <c r="K3199" s="9" t="s">
        <v>713</v>
      </c>
      <c r="L3199" s="9" t="str">
        <f>CONCATENATE(J3199,".",K3199)</f>
        <v>Quercus.costaricensis</v>
      </c>
      <c r="M3199" s="9" t="s">
        <v>51</v>
      </c>
      <c r="N3199" s="11">
        <v>42088</v>
      </c>
      <c r="O3199" s="64">
        <v>0</v>
      </c>
      <c r="P3199">
        <v>141</v>
      </c>
      <c r="Q3199">
        <v>2</v>
      </c>
      <c r="R3199">
        <v>160.58021006097587</v>
      </c>
      <c r="T3199">
        <f>(3.14*((P3199/2)^2))/1000000</f>
        <v>1.5606585000000001E-2</v>
      </c>
    </row>
    <row r="3200" spans="1:31" ht="15" customHeight="1">
      <c r="A3200">
        <v>3199</v>
      </c>
      <c r="B3200" s="9" t="s">
        <v>194</v>
      </c>
      <c r="C3200" s="9" t="s">
        <v>307</v>
      </c>
      <c r="D3200" s="8">
        <v>42</v>
      </c>
      <c r="E3200" s="9" t="s">
        <v>648</v>
      </c>
      <c r="F3200" s="17">
        <v>54683</v>
      </c>
      <c r="G3200" s="17">
        <v>79.722000000000008</v>
      </c>
      <c r="H3200" s="17">
        <v>85.537000000000006</v>
      </c>
      <c r="I3200" s="9" t="s">
        <v>50</v>
      </c>
      <c r="J3200" s="9" t="s">
        <v>51</v>
      </c>
      <c r="K3200" s="9" t="s">
        <v>713</v>
      </c>
      <c r="L3200" s="9" t="str">
        <f>CONCATENATE(J3200,".",K3200)</f>
        <v>Quercus.costaricensis</v>
      </c>
      <c r="M3200" s="9" t="s">
        <v>51</v>
      </c>
      <c r="N3200" s="11">
        <v>42088</v>
      </c>
      <c r="O3200" s="64">
        <v>0</v>
      </c>
      <c r="P3200">
        <v>69</v>
      </c>
      <c r="Q3200">
        <v>1</v>
      </c>
      <c r="R3200">
        <v>175.43413406865</v>
      </c>
      <c r="T3200">
        <f>(3.14*((P3200/2)^2))/1000000</f>
        <v>3.7373850000000002E-3</v>
      </c>
    </row>
    <row r="3201" spans="1:31" ht="15" customHeight="1">
      <c r="A3201">
        <v>3200</v>
      </c>
      <c r="B3201" s="9" t="s">
        <v>194</v>
      </c>
      <c r="C3201" s="9" t="s">
        <v>307</v>
      </c>
      <c r="D3201" s="8">
        <v>41</v>
      </c>
      <c r="E3201" s="9" t="s">
        <v>648</v>
      </c>
      <c r="F3201" s="16">
        <v>54684</v>
      </c>
      <c r="G3201" s="17">
        <v>77.665999999999997</v>
      </c>
      <c r="H3201" s="17">
        <v>82.064999999999998</v>
      </c>
      <c r="I3201" s="9" t="s">
        <v>71</v>
      </c>
      <c r="J3201" s="9" t="s">
        <v>72</v>
      </c>
      <c r="K3201" s="9" t="s">
        <v>494</v>
      </c>
      <c r="L3201" s="9" t="str">
        <f>CONCATENATE(J3201,".",K3201)</f>
        <v>Cornus.disciflora</v>
      </c>
      <c r="M3201" s="9" t="s">
        <v>255</v>
      </c>
      <c r="N3201" s="11">
        <v>42088</v>
      </c>
      <c r="O3201" s="64">
        <v>0</v>
      </c>
      <c r="P3201">
        <v>243</v>
      </c>
      <c r="Q3201">
        <v>2</v>
      </c>
      <c r="R3201">
        <v>143.77445495610968</v>
      </c>
      <c r="T3201">
        <f>(3.14*((P3201/2)^2))/1000000</f>
        <v>4.6353465000000003E-2</v>
      </c>
    </row>
    <row r="3202" spans="1:31" ht="15" customHeight="1">
      <c r="A3202">
        <v>3201</v>
      </c>
      <c r="B3202" s="9" t="s">
        <v>194</v>
      </c>
      <c r="C3202" s="9" t="s">
        <v>307</v>
      </c>
      <c r="D3202" s="8">
        <v>41</v>
      </c>
      <c r="E3202" s="9" t="s">
        <v>648</v>
      </c>
      <c r="F3202" s="17">
        <v>54685</v>
      </c>
      <c r="G3202" s="17">
        <v>77.694000000000003</v>
      </c>
      <c r="H3202" s="17">
        <v>80.87</v>
      </c>
      <c r="I3202" s="9" t="s">
        <v>50</v>
      </c>
      <c r="J3202" s="9" t="s">
        <v>51</v>
      </c>
      <c r="K3202" s="9" t="s">
        <v>713</v>
      </c>
      <c r="L3202" s="9" t="str">
        <f>CONCATENATE(J3202,".",K3202)</f>
        <v>Quercus.costaricensis</v>
      </c>
      <c r="M3202" s="9" t="s">
        <v>51</v>
      </c>
      <c r="N3202" s="11">
        <v>42088</v>
      </c>
      <c r="O3202" s="64">
        <v>0</v>
      </c>
      <c r="P3202">
        <v>68</v>
      </c>
      <c r="Q3202">
        <v>1</v>
      </c>
      <c r="R3202">
        <v>103.26321308291654</v>
      </c>
      <c r="T3202">
        <f>(3.14*((P3202/2)^2))/1000000</f>
        <v>3.6298400000000001E-3</v>
      </c>
      <c r="U3202" t="s">
        <v>73</v>
      </c>
      <c r="AE3202" t="s">
        <v>63</v>
      </c>
    </row>
    <row r="3203" spans="1:31" ht="15" customHeight="1">
      <c r="A3203">
        <v>3202</v>
      </c>
      <c r="B3203" s="9" t="s">
        <v>194</v>
      </c>
      <c r="C3203" s="9" t="s">
        <v>307</v>
      </c>
      <c r="D3203" s="8">
        <v>41</v>
      </c>
      <c r="E3203" s="9" t="s">
        <v>648</v>
      </c>
      <c r="F3203" s="17">
        <v>54686</v>
      </c>
      <c r="G3203" s="17">
        <v>78.415999999999997</v>
      </c>
      <c r="H3203" s="17">
        <v>80.147999999999996</v>
      </c>
      <c r="I3203" s="9" t="s">
        <v>50</v>
      </c>
      <c r="J3203" s="9" t="s">
        <v>51</v>
      </c>
      <c r="K3203" s="9" t="s">
        <v>713</v>
      </c>
      <c r="L3203" s="9" t="str">
        <f>CONCATENATE(J3203,".",K3203)</f>
        <v>Quercus.costaricensis</v>
      </c>
      <c r="M3203" s="9" t="s">
        <v>51</v>
      </c>
      <c r="N3203" s="11">
        <v>42088</v>
      </c>
      <c r="O3203" s="64">
        <v>0</v>
      </c>
      <c r="P3203">
        <v>56</v>
      </c>
      <c r="Q3203">
        <v>1</v>
      </c>
      <c r="R3203">
        <v>170.11419379268517</v>
      </c>
      <c r="T3203">
        <f>(3.14*((P3203/2)^2))/1000000</f>
        <v>2.4617600000000003E-3</v>
      </c>
    </row>
    <row r="3204" spans="1:31" ht="15" customHeight="1">
      <c r="A3204">
        <v>3203</v>
      </c>
      <c r="B3204" s="9" t="s">
        <v>194</v>
      </c>
      <c r="C3204" s="9" t="s">
        <v>307</v>
      </c>
      <c r="D3204" s="8">
        <v>41</v>
      </c>
      <c r="E3204" s="9" t="s">
        <v>648</v>
      </c>
      <c r="F3204" s="25">
        <v>54687</v>
      </c>
      <c r="G3204" s="17">
        <v>75.861000000000004</v>
      </c>
      <c r="H3204" s="17">
        <v>82.064999999999998</v>
      </c>
      <c r="I3204" s="9" t="s">
        <v>50</v>
      </c>
      <c r="J3204" s="9" t="s">
        <v>51</v>
      </c>
      <c r="K3204" s="9" t="s">
        <v>713</v>
      </c>
      <c r="L3204" s="9" t="str">
        <f>CONCATENATE(J3204,".",K3204)</f>
        <v>Quercus.costaricensis</v>
      </c>
      <c r="M3204" s="9" t="s">
        <v>51</v>
      </c>
      <c r="N3204" s="11">
        <v>42088</v>
      </c>
      <c r="O3204" s="64">
        <v>0</v>
      </c>
      <c r="P3204">
        <v>80</v>
      </c>
      <c r="Q3204">
        <v>1</v>
      </c>
      <c r="R3204">
        <v>198.01983137850397</v>
      </c>
      <c r="T3204">
        <f>(3.14*((P3204/2)^2))/1000000</f>
        <v>5.0239999999999998E-3</v>
      </c>
    </row>
    <row r="3205" spans="1:31" ht="15" customHeight="1">
      <c r="A3205">
        <v>3204</v>
      </c>
      <c r="B3205" s="9" t="s">
        <v>194</v>
      </c>
      <c r="C3205" s="9" t="s">
        <v>310</v>
      </c>
      <c r="D3205" s="8">
        <v>11</v>
      </c>
      <c r="E3205" s="9" t="s">
        <v>648</v>
      </c>
      <c r="F3205" s="17">
        <v>54688</v>
      </c>
      <c r="G3205" s="17">
        <v>80.774000000000001</v>
      </c>
      <c r="H3205" s="17">
        <v>1.853</v>
      </c>
      <c r="I3205" s="9" t="s">
        <v>54</v>
      </c>
      <c r="J3205" s="9" t="s">
        <v>55</v>
      </c>
      <c r="K3205" s="9" t="s">
        <v>503</v>
      </c>
      <c r="L3205" s="9" t="str">
        <f>CONCATENATE(J3205,".",K3205)</f>
        <v>Schefflera.sp1</v>
      </c>
      <c r="M3205" s="9" t="s">
        <v>200</v>
      </c>
      <c r="N3205" s="11">
        <v>42089</v>
      </c>
      <c r="O3205" s="64">
        <v>0</v>
      </c>
      <c r="P3205">
        <v>356</v>
      </c>
      <c r="Q3205">
        <v>3</v>
      </c>
      <c r="R3205">
        <v>147.59311355887692</v>
      </c>
      <c r="T3205">
        <f>(3.14*((P3205/2)^2))/1000000</f>
        <v>9.9487760000000008E-2</v>
      </c>
    </row>
    <row r="3206" spans="1:31" ht="15" customHeight="1">
      <c r="A3206">
        <v>3205</v>
      </c>
      <c r="B3206" s="9" t="s">
        <v>194</v>
      </c>
      <c r="C3206" s="9" t="s">
        <v>310</v>
      </c>
      <c r="D3206" s="8">
        <v>11</v>
      </c>
      <c r="E3206" s="9" t="s">
        <v>648</v>
      </c>
      <c r="F3206" s="17">
        <v>54689</v>
      </c>
      <c r="G3206" s="17">
        <v>81.228999999999999</v>
      </c>
      <c r="H3206" s="17">
        <v>4.2640000000000002</v>
      </c>
      <c r="I3206" s="9" t="s">
        <v>93</v>
      </c>
      <c r="J3206" s="9" t="s">
        <v>94</v>
      </c>
      <c r="K3206" s="9" t="s">
        <v>725</v>
      </c>
      <c r="L3206" s="9" t="str">
        <f>CONCATENATE(J3206,".",K3206)</f>
        <v>Viburnum.costaricanun</v>
      </c>
      <c r="M3206" s="9" t="s">
        <v>94</v>
      </c>
      <c r="N3206" s="11">
        <v>42089</v>
      </c>
      <c r="O3206" s="64">
        <v>0</v>
      </c>
      <c r="P3206">
        <v>321</v>
      </c>
      <c r="Q3206">
        <v>3</v>
      </c>
      <c r="R3206">
        <v>145.76696054617921</v>
      </c>
      <c r="T3206">
        <f>(3.14*((P3206/2)^2))/1000000</f>
        <v>8.0887185E-2</v>
      </c>
      <c r="U3206" t="s">
        <v>30</v>
      </c>
      <c r="W3206">
        <v>181</v>
      </c>
      <c r="X3206">
        <v>113</v>
      </c>
    </row>
    <row r="3207" spans="1:31" ht="15" customHeight="1">
      <c r="A3207">
        <v>3206</v>
      </c>
      <c r="B3207" s="9" t="s">
        <v>194</v>
      </c>
      <c r="C3207" s="9" t="s">
        <v>310</v>
      </c>
      <c r="D3207" s="8">
        <v>12</v>
      </c>
      <c r="E3207" s="9" t="s">
        <v>648</v>
      </c>
      <c r="F3207" s="17">
        <v>54690</v>
      </c>
      <c r="G3207" s="17">
        <v>83.435000000000002</v>
      </c>
      <c r="H3207" s="17">
        <v>5.6070000000000002</v>
      </c>
      <c r="I3207" s="9" t="s">
        <v>119</v>
      </c>
      <c r="J3207" s="9" t="s">
        <v>120</v>
      </c>
      <c r="K3207" s="9" t="s">
        <v>497</v>
      </c>
      <c r="L3207" s="9" t="str">
        <f>CONCATENATE(J3207,".",K3207)</f>
        <v>Hedyosmum.mexicanum</v>
      </c>
      <c r="M3207" s="9" t="s">
        <v>262</v>
      </c>
      <c r="N3207" s="11">
        <v>42089</v>
      </c>
      <c r="O3207" s="64">
        <v>0</v>
      </c>
      <c r="P3207">
        <v>90</v>
      </c>
      <c r="Q3207">
        <v>1</v>
      </c>
      <c r="R3207">
        <v>109.60340352830782</v>
      </c>
      <c r="T3207">
        <f>(3.14*((P3207/2)^2))/1000000</f>
        <v>6.3584999999999996E-3</v>
      </c>
    </row>
    <row r="3208" spans="1:31" ht="15" customHeight="1">
      <c r="A3208">
        <v>3207</v>
      </c>
      <c r="B3208" s="9" t="s">
        <v>194</v>
      </c>
      <c r="C3208" s="9" t="s">
        <v>310</v>
      </c>
      <c r="D3208" s="8">
        <v>12</v>
      </c>
      <c r="E3208" s="9" t="s">
        <v>648</v>
      </c>
      <c r="F3208" s="17">
        <v>54691</v>
      </c>
      <c r="G3208" s="17">
        <v>81.114999999999995</v>
      </c>
      <c r="H3208" s="17">
        <v>6.9489999999999998</v>
      </c>
      <c r="I3208" s="9" t="s">
        <v>311</v>
      </c>
      <c r="J3208" s="9" t="s">
        <v>312</v>
      </c>
      <c r="L3208" s="9" t="str">
        <f>CONCATENATE(J3208,".",K3208)</f>
        <v>Piper.</v>
      </c>
      <c r="M3208" s="9" t="s">
        <v>312</v>
      </c>
      <c r="N3208" s="11">
        <v>42089</v>
      </c>
      <c r="O3208" s="64">
        <v>0</v>
      </c>
      <c r="P3208">
        <v>66</v>
      </c>
      <c r="Q3208">
        <v>1</v>
      </c>
      <c r="R3208">
        <v>189.96142279197511</v>
      </c>
      <c r="S3208">
        <v>110</v>
      </c>
      <c r="T3208">
        <f>(3.14*((P3208/2)^2))/1000000</f>
        <v>3.41946E-3</v>
      </c>
      <c r="U3208" t="s">
        <v>48</v>
      </c>
      <c r="AB3208" t="s">
        <v>25</v>
      </c>
      <c r="AC3208" t="s">
        <v>26</v>
      </c>
      <c r="AD3208" t="s">
        <v>313</v>
      </c>
      <c r="AE3208" t="s">
        <v>314</v>
      </c>
    </row>
    <row r="3209" spans="1:31" ht="15" customHeight="1">
      <c r="A3209">
        <v>3208</v>
      </c>
      <c r="B3209" s="9" t="s">
        <v>194</v>
      </c>
      <c r="C3209" s="9" t="s">
        <v>310</v>
      </c>
      <c r="D3209" s="8">
        <v>13</v>
      </c>
      <c r="E3209" s="9" t="s">
        <v>647</v>
      </c>
      <c r="F3209" s="16">
        <v>54692</v>
      </c>
      <c r="G3209" s="17">
        <v>82.23</v>
      </c>
      <c r="H3209" s="17">
        <v>14.07</v>
      </c>
      <c r="I3209" s="9" t="s">
        <v>119</v>
      </c>
      <c r="J3209" s="9" t="s">
        <v>120</v>
      </c>
      <c r="K3209" s="9" t="s">
        <v>497</v>
      </c>
      <c r="L3209" s="9" t="str">
        <f>CONCATENATE(J3209,".",K3209)</f>
        <v>Hedyosmum.mexicanum</v>
      </c>
      <c r="M3209" s="9" t="s">
        <v>262</v>
      </c>
      <c r="N3209" s="11">
        <v>42089</v>
      </c>
      <c r="O3209" s="64">
        <v>7.4136140236284813</v>
      </c>
      <c r="P3209">
        <v>103</v>
      </c>
      <c r="Q3209">
        <v>2</v>
      </c>
      <c r="R3209">
        <v>123.49622170416058</v>
      </c>
      <c r="T3209">
        <f>(3.14*((P3209/2)^2))/1000000</f>
        <v>8.3280650000000008E-3</v>
      </c>
    </row>
    <row r="3210" spans="1:31" ht="15" customHeight="1">
      <c r="A3210">
        <v>3209</v>
      </c>
      <c r="B3210" s="9" t="s">
        <v>194</v>
      </c>
      <c r="C3210" s="9" t="s">
        <v>310</v>
      </c>
      <c r="D3210" s="8">
        <v>13</v>
      </c>
      <c r="E3210" s="9" t="s">
        <v>648</v>
      </c>
      <c r="F3210" s="17">
        <v>54693</v>
      </c>
      <c r="G3210" s="17">
        <v>85.254999999999995</v>
      </c>
      <c r="H3210" s="17">
        <v>14.32</v>
      </c>
      <c r="I3210" s="9" t="s">
        <v>22</v>
      </c>
      <c r="J3210" s="9" t="s">
        <v>516</v>
      </c>
      <c r="K3210" s="9" t="s">
        <v>502</v>
      </c>
      <c r="L3210" s="9" t="str">
        <f>CONCATENATE(J3210,".",K3210)</f>
        <v>Laurel.sp2</v>
      </c>
      <c r="M3210" s="9" t="s">
        <v>315</v>
      </c>
      <c r="N3210" s="11">
        <v>42089</v>
      </c>
      <c r="O3210" s="64">
        <v>0</v>
      </c>
      <c r="P3210">
        <v>51</v>
      </c>
      <c r="Q3210">
        <v>1</v>
      </c>
      <c r="R3210">
        <v>135.76388579294752</v>
      </c>
      <c r="T3210">
        <f>(3.14*((P3210/2)^2))/1000000</f>
        <v>2.041785E-3</v>
      </c>
      <c r="AB3210" t="s">
        <v>224</v>
      </c>
      <c r="AC3210" t="s">
        <v>26</v>
      </c>
      <c r="AE3210" t="s">
        <v>316</v>
      </c>
    </row>
    <row r="3211" spans="1:31" ht="15" customHeight="1">
      <c r="A3211">
        <v>3210</v>
      </c>
      <c r="B3211" s="9" t="s">
        <v>194</v>
      </c>
      <c r="C3211" s="9" t="s">
        <v>310</v>
      </c>
      <c r="D3211" s="8">
        <v>14</v>
      </c>
      <c r="E3211" s="9" t="s">
        <v>648</v>
      </c>
      <c r="F3211" s="17">
        <v>54694</v>
      </c>
      <c r="G3211" s="17">
        <v>83.959000000000003</v>
      </c>
      <c r="H3211" s="17">
        <v>15.321</v>
      </c>
      <c r="I3211" s="9" t="s">
        <v>119</v>
      </c>
      <c r="J3211" s="9" t="s">
        <v>120</v>
      </c>
      <c r="K3211" s="9" t="s">
        <v>497</v>
      </c>
      <c r="L3211" s="9" t="str">
        <f>CONCATENATE(J3211,".",K3211)</f>
        <v>Hedyosmum.mexicanum</v>
      </c>
      <c r="M3211" s="9" t="s">
        <v>262</v>
      </c>
      <c r="N3211" s="11">
        <v>42089</v>
      </c>
      <c r="O3211" s="64">
        <v>0</v>
      </c>
      <c r="P3211">
        <v>78</v>
      </c>
      <c r="Q3211">
        <v>1</v>
      </c>
      <c r="R3211">
        <v>127.59313578924645</v>
      </c>
      <c r="T3211">
        <f>(3.14*((P3211/2)^2))/1000000</f>
        <v>4.7759400000000002E-3</v>
      </c>
    </row>
    <row r="3212" spans="1:31" ht="15" customHeight="1">
      <c r="A3212">
        <v>3211</v>
      </c>
      <c r="B3212" s="9" t="s">
        <v>194</v>
      </c>
      <c r="C3212" s="9" t="s">
        <v>310</v>
      </c>
      <c r="D3212" s="8">
        <v>23</v>
      </c>
      <c r="E3212" s="9" t="s">
        <v>648</v>
      </c>
      <c r="F3212" s="17">
        <v>54695</v>
      </c>
      <c r="G3212" s="17">
        <v>86.870999999999995</v>
      </c>
      <c r="H3212" s="17">
        <v>14.502000000000001</v>
      </c>
      <c r="I3212" s="9" t="s">
        <v>61</v>
      </c>
      <c r="J3212" s="9" t="s">
        <v>219</v>
      </c>
      <c r="K3212" s="9" t="s">
        <v>761</v>
      </c>
      <c r="L3212" s="9" t="str">
        <f>CONCATENATE(J3212,".",K3212)</f>
        <v>Zanthoxyllum.melanostictum</v>
      </c>
      <c r="M3212" s="9" t="s">
        <v>220</v>
      </c>
      <c r="N3212" s="11">
        <v>42089</v>
      </c>
      <c r="O3212" s="64">
        <v>0</v>
      </c>
      <c r="P3212">
        <v>328</v>
      </c>
      <c r="Q3212">
        <v>3</v>
      </c>
      <c r="R3212">
        <v>122.49309762048051</v>
      </c>
      <c r="T3212">
        <f>(3.14*((P3212/2)^2))/1000000</f>
        <v>8.4453440000000005E-2</v>
      </c>
    </row>
    <row r="3213" spans="1:31" ht="15" customHeight="1">
      <c r="A3213">
        <v>3212</v>
      </c>
      <c r="B3213" s="9" t="s">
        <v>194</v>
      </c>
      <c r="C3213" s="9" t="s">
        <v>310</v>
      </c>
      <c r="D3213" s="8">
        <v>23</v>
      </c>
      <c r="E3213" s="9" t="s">
        <v>648</v>
      </c>
      <c r="F3213" s="25">
        <v>54696</v>
      </c>
      <c r="G3213" s="17">
        <v>86.575000000000003</v>
      </c>
      <c r="H3213" s="17">
        <v>14.661</v>
      </c>
      <c r="I3213" s="9" t="s">
        <v>93</v>
      </c>
      <c r="J3213" s="9" t="s">
        <v>94</v>
      </c>
      <c r="K3213" s="9" t="s">
        <v>725</v>
      </c>
      <c r="L3213" s="9" t="str">
        <f>CONCATENATE(J3213,".",K3213)</f>
        <v>Viburnum.costaricanun</v>
      </c>
      <c r="M3213" s="9" t="s">
        <v>94</v>
      </c>
      <c r="N3213" s="11">
        <v>42089</v>
      </c>
      <c r="O3213" s="64">
        <v>0</v>
      </c>
      <c r="P3213">
        <v>66</v>
      </c>
      <c r="Q3213">
        <v>1</v>
      </c>
      <c r="R3213">
        <v>194.96329484490713</v>
      </c>
      <c r="T3213">
        <f>(3.14*((P3213/2)^2))/1000000</f>
        <v>3.41946E-3</v>
      </c>
    </row>
    <row r="3214" spans="1:31" ht="15" customHeight="1">
      <c r="A3214">
        <v>3213</v>
      </c>
      <c r="B3214" s="9" t="s">
        <v>194</v>
      </c>
      <c r="C3214" s="9" t="s">
        <v>310</v>
      </c>
      <c r="D3214" s="8">
        <v>23</v>
      </c>
      <c r="E3214" s="9" t="s">
        <v>648</v>
      </c>
      <c r="F3214" s="17">
        <v>54697</v>
      </c>
      <c r="G3214" s="17">
        <v>86.301999999999992</v>
      </c>
      <c r="H3214" s="17">
        <v>14.388</v>
      </c>
      <c r="I3214" s="9" t="s">
        <v>79</v>
      </c>
      <c r="J3214" s="9" t="s">
        <v>80</v>
      </c>
      <c r="K3214" s="9" t="s">
        <v>708</v>
      </c>
      <c r="L3214" s="9" t="str">
        <f>CONCATENATE(J3214,".",K3214)</f>
        <v>Weinmannia.pinnata</v>
      </c>
      <c r="M3214" s="9" t="s">
        <v>80</v>
      </c>
      <c r="N3214" s="11">
        <v>42089</v>
      </c>
      <c r="O3214" s="64">
        <v>0</v>
      </c>
      <c r="P3214">
        <v>62</v>
      </c>
      <c r="Q3214">
        <v>1</v>
      </c>
      <c r="R3214">
        <v>103.67330686191465</v>
      </c>
      <c r="T3214">
        <f>(3.14*((P3214/2)^2))/1000000</f>
        <v>3.01754E-3</v>
      </c>
    </row>
    <row r="3215" spans="1:31" ht="15" customHeight="1">
      <c r="A3215">
        <v>3214</v>
      </c>
      <c r="B3215" s="9" t="s">
        <v>194</v>
      </c>
      <c r="C3215" s="9" t="s">
        <v>310</v>
      </c>
      <c r="D3215" s="8">
        <v>23</v>
      </c>
      <c r="E3215" s="9" t="s">
        <v>648</v>
      </c>
      <c r="F3215" s="17">
        <v>54698</v>
      </c>
      <c r="G3215" s="17">
        <v>86.325000000000003</v>
      </c>
      <c r="H3215" s="17">
        <v>13.978999999999999</v>
      </c>
      <c r="I3215" s="9" t="s">
        <v>93</v>
      </c>
      <c r="J3215" s="9" t="s">
        <v>94</v>
      </c>
      <c r="K3215" s="9" t="s">
        <v>725</v>
      </c>
      <c r="L3215" s="9" t="str">
        <f>CONCATENATE(J3215,".",K3215)</f>
        <v>Viburnum.costaricanun</v>
      </c>
      <c r="M3215" s="9" t="s">
        <v>94</v>
      </c>
      <c r="N3215" s="11">
        <v>42089</v>
      </c>
      <c r="O3215" s="64">
        <v>0</v>
      </c>
      <c r="P3215">
        <v>240</v>
      </c>
      <c r="Q3215">
        <v>2</v>
      </c>
      <c r="R3215">
        <v>160.53117215617317</v>
      </c>
      <c r="T3215">
        <f>(3.14*((P3215/2)^2))/1000000</f>
        <v>4.5215999999999999E-2</v>
      </c>
      <c r="U3215" t="s">
        <v>30</v>
      </c>
      <c r="W3215">
        <v>72</v>
      </c>
    </row>
    <row r="3216" spans="1:31" ht="15" customHeight="1">
      <c r="A3216">
        <v>3215</v>
      </c>
      <c r="B3216" s="9" t="s">
        <v>194</v>
      </c>
      <c r="C3216" s="9" t="s">
        <v>310</v>
      </c>
      <c r="D3216" s="8">
        <v>23</v>
      </c>
      <c r="E3216" s="9" t="s">
        <v>648</v>
      </c>
      <c r="F3216" s="16">
        <v>54699</v>
      </c>
      <c r="G3216" s="17">
        <v>85.960999999999999</v>
      </c>
      <c r="H3216" s="17">
        <v>10.839</v>
      </c>
      <c r="I3216" s="9" t="s">
        <v>93</v>
      </c>
      <c r="J3216" s="9" t="s">
        <v>94</v>
      </c>
      <c r="K3216" s="9" t="s">
        <v>725</v>
      </c>
      <c r="L3216" s="9" t="str">
        <f>CONCATENATE(J3216,".",K3216)</f>
        <v>Viburnum.costaricanun</v>
      </c>
      <c r="M3216" s="9" t="s">
        <v>94</v>
      </c>
      <c r="N3216" s="11">
        <v>42089</v>
      </c>
      <c r="O3216" s="64">
        <v>0</v>
      </c>
      <c r="P3216">
        <v>244</v>
      </c>
      <c r="Q3216">
        <v>2</v>
      </c>
      <c r="R3216">
        <v>197.01773590420635</v>
      </c>
      <c r="T3216">
        <f>(3.14*((P3216/2)^2))/1000000</f>
        <v>4.6735760000000001E-2</v>
      </c>
    </row>
    <row r="3217" spans="1:31" ht="15" customHeight="1">
      <c r="A3217">
        <v>3216</v>
      </c>
      <c r="B3217" s="9" t="s">
        <v>194</v>
      </c>
      <c r="C3217" s="9" t="s">
        <v>310</v>
      </c>
      <c r="D3217" s="8">
        <v>23</v>
      </c>
      <c r="E3217" s="9" t="s">
        <v>648</v>
      </c>
      <c r="F3217" s="17">
        <v>54700</v>
      </c>
      <c r="G3217" s="17">
        <v>90.055999999999997</v>
      </c>
      <c r="H3217" s="17">
        <v>12.477</v>
      </c>
      <c r="I3217" s="9" t="s">
        <v>39</v>
      </c>
      <c r="J3217" s="9" t="s">
        <v>530</v>
      </c>
      <c r="K3217" s="9" t="s">
        <v>506</v>
      </c>
      <c r="L3217" s="9" t="str">
        <f>CONCATENATE(J3217,".",K3217)</f>
        <v>cf.Trichilia.sp5</v>
      </c>
      <c r="M3217" s="9" t="s">
        <v>253</v>
      </c>
      <c r="N3217" s="11">
        <v>42089</v>
      </c>
      <c r="O3217" s="64">
        <v>0</v>
      </c>
      <c r="P3217">
        <v>53</v>
      </c>
      <c r="Q3217">
        <v>1</v>
      </c>
      <c r="R3217">
        <v>135.55889559696681</v>
      </c>
      <c r="T3217">
        <f>(3.14*((P3217/2)^2))/1000000</f>
        <v>2.205065E-3</v>
      </c>
      <c r="AE3217" t="s">
        <v>317</v>
      </c>
    </row>
    <row r="3218" spans="1:31" ht="15" customHeight="1">
      <c r="A3218">
        <v>3217</v>
      </c>
      <c r="B3218" s="9" t="s">
        <v>194</v>
      </c>
      <c r="C3218" s="9" t="s">
        <v>310</v>
      </c>
      <c r="D3218" s="8">
        <v>23</v>
      </c>
      <c r="E3218" s="9" t="s">
        <v>647</v>
      </c>
      <c r="F3218" s="16">
        <v>54701</v>
      </c>
      <c r="G3218" s="17">
        <v>89.850999999999999</v>
      </c>
      <c r="H3218" s="17">
        <v>9.9060000000000006</v>
      </c>
      <c r="I3218" s="9" t="s">
        <v>93</v>
      </c>
      <c r="J3218" s="9" t="s">
        <v>94</v>
      </c>
      <c r="K3218" s="9" t="s">
        <v>725</v>
      </c>
      <c r="L3218" s="9" t="str">
        <f>CONCATENATE(J3218,".",K3218)</f>
        <v>Viburnum.costaricanun</v>
      </c>
      <c r="M3218" s="9" t="s">
        <v>94</v>
      </c>
      <c r="N3218" s="11">
        <v>42089</v>
      </c>
      <c r="O3218" s="64">
        <v>15.156366702680385</v>
      </c>
      <c r="P3218">
        <v>357</v>
      </c>
      <c r="Q3218">
        <v>3</v>
      </c>
      <c r="R3218">
        <v>178.58656624247405</v>
      </c>
      <c r="T3218">
        <f>(3.14*((P3218/2)^2))/1000000</f>
        <v>0.10004746500000002</v>
      </c>
      <c r="U3218" t="s">
        <v>30</v>
      </c>
      <c r="W3218">
        <v>69</v>
      </c>
    </row>
    <row r="3219" spans="1:31" ht="15" customHeight="1">
      <c r="A3219">
        <v>3218</v>
      </c>
      <c r="B3219" s="9" t="s">
        <v>194</v>
      </c>
      <c r="C3219" s="9" t="s">
        <v>310</v>
      </c>
      <c r="D3219" s="8">
        <v>22</v>
      </c>
      <c r="E3219" s="9" t="s">
        <v>648</v>
      </c>
      <c r="F3219" s="17">
        <v>54702</v>
      </c>
      <c r="G3219" s="17">
        <v>88.896000000000001</v>
      </c>
      <c r="H3219" s="17">
        <v>4.8559999999999999</v>
      </c>
      <c r="I3219" s="9" t="s">
        <v>119</v>
      </c>
      <c r="J3219" s="9" t="s">
        <v>120</v>
      </c>
      <c r="K3219" s="9" t="s">
        <v>497</v>
      </c>
      <c r="L3219" s="9" t="str">
        <f>CONCATENATE(J3219,".",K3219)</f>
        <v>Hedyosmum.mexicanum</v>
      </c>
      <c r="M3219" s="9" t="s">
        <v>262</v>
      </c>
      <c r="N3219" s="11">
        <v>42089</v>
      </c>
      <c r="O3219" s="64">
        <v>0</v>
      </c>
      <c r="P3219">
        <v>68</v>
      </c>
      <c r="Q3219">
        <v>1</v>
      </c>
      <c r="R3219">
        <v>120.25365370773579</v>
      </c>
      <c r="T3219">
        <f>(3.14*((P3219/2)^2))/1000000</f>
        <v>3.6298400000000001E-3</v>
      </c>
      <c r="U3219" t="s">
        <v>30</v>
      </c>
      <c r="W3219">
        <v>60</v>
      </c>
      <c r="X3219">
        <v>52</v>
      </c>
    </row>
    <row r="3220" spans="1:31" ht="15" customHeight="1">
      <c r="A3220">
        <v>3219</v>
      </c>
      <c r="B3220" s="9" t="s">
        <v>194</v>
      </c>
      <c r="C3220" s="9" t="s">
        <v>310</v>
      </c>
      <c r="D3220" s="8">
        <v>22</v>
      </c>
      <c r="E3220" s="9" t="s">
        <v>648</v>
      </c>
      <c r="F3220" s="17">
        <v>54703</v>
      </c>
      <c r="G3220" s="17">
        <v>85.87</v>
      </c>
      <c r="H3220" s="17">
        <v>5.22</v>
      </c>
      <c r="I3220" s="9" t="s">
        <v>42</v>
      </c>
      <c r="J3220" s="9" t="s">
        <v>318</v>
      </c>
      <c r="K3220" s="9" t="s">
        <v>319</v>
      </c>
      <c r="L3220" s="9" t="str">
        <f>CONCATENATE(J3220,".",K3220)</f>
        <v>Palicourea.cf.angustifolia</v>
      </c>
      <c r="M3220" s="9" t="s">
        <v>320</v>
      </c>
      <c r="N3220" s="11">
        <v>42089</v>
      </c>
      <c r="O3220" s="64">
        <v>0</v>
      </c>
      <c r="P3220">
        <v>75</v>
      </c>
      <c r="Q3220">
        <v>1</v>
      </c>
      <c r="R3220">
        <v>107.57581657386365</v>
      </c>
      <c r="T3220">
        <f>(3.14*((P3220/2)^2))/1000000</f>
        <v>4.4156250000000003E-3</v>
      </c>
      <c r="AB3220" t="s">
        <v>25</v>
      </c>
      <c r="AC3220" t="s">
        <v>26</v>
      </c>
      <c r="AD3220" t="s">
        <v>321</v>
      </c>
      <c r="AE3220" t="s">
        <v>322</v>
      </c>
    </row>
    <row r="3221" spans="1:31" ht="15" customHeight="1">
      <c r="A3221">
        <v>3220</v>
      </c>
      <c r="B3221" s="9" t="s">
        <v>194</v>
      </c>
      <c r="C3221" s="9" t="s">
        <v>310</v>
      </c>
      <c r="D3221" s="8">
        <v>21</v>
      </c>
      <c r="E3221" s="9" t="s">
        <v>647</v>
      </c>
      <c r="F3221" s="16">
        <v>54704</v>
      </c>
      <c r="G3221" s="17">
        <v>87.757999999999996</v>
      </c>
      <c r="H3221" s="17">
        <v>3.036</v>
      </c>
      <c r="I3221" s="9" t="s">
        <v>492</v>
      </c>
      <c r="J3221" s="9" t="s">
        <v>493</v>
      </c>
      <c r="K3221" s="9" t="s">
        <v>746</v>
      </c>
      <c r="L3221" s="9" t="str">
        <f>CONCATENATE(J3221,".",K3221)</f>
        <v>Gaiadendron.punctatum</v>
      </c>
      <c r="M3221" s="9" t="s">
        <v>163</v>
      </c>
      <c r="N3221" s="11">
        <v>42089</v>
      </c>
      <c r="O3221" s="64">
        <v>5.9483842539176539</v>
      </c>
      <c r="P3221">
        <v>133</v>
      </c>
      <c r="Q3221">
        <v>2</v>
      </c>
      <c r="R3221">
        <v>179.30095653015078</v>
      </c>
      <c r="T3221">
        <f>(3.14*((P3221/2)^2))/1000000</f>
        <v>1.3885864999999999E-2</v>
      </c>
    </row>
    <row r="3222" spans="1:31" ht="15" customHeight="1">
      <c r="A3222">
        <v>3221</v>
      </c>
      <c r="B3222" s="9" t="s">
        <v>194</v>
      </c>
      <c r="C3222" s="9" t="s">
        <v>310</v>
      </c>
      <c r="D3222" s="8">
        <v>21</v>
      </c>
      <c r="E3222" s="9" t="s">
        <v>648</v>
      </c>
      <c r="F3222" s="17">
        <v>54705</v>
      </c>
      <c r="G3222" s="17">
        <v>88.19</v>
      </c>
      <c r="H3222" s="17">
        <v>1.944</v>
      </c>
      <c r="I3222" s="9" t="s">
        <v>93</v>
      </c>
      <c r="J3222" s="9" t="s">
        <v>94</v>
      </c>
      <c r="K3222" s="9" t="s">
        <v>725</v>
      </c>
      <c r="L3222" s="9" t="str">
        <f>CONCATENATE(J3222,".",K3222)</f>
        <v>Viburnum.costaricanun</v>
      </c>
      <c r="M3222" s="9" t="s">
        <v>94</v>
      </c>
      <c r="N3222" s="11">
        <v>42089</v>
      </c>
      <c r="O3222" s="64">
        <v>0</v>
      </c>
      <c r="P3222">
        <v>120</v>
      </c>
      <c r="Q3222">
        <v>2</v>
      </c>
      <c r="R3222">
        <v>149.45025601262267</v>
      </c>
      <c r="T3222">
        <f>(3.14*((P3222/2)^2))/1000000</f>
        <v>1.1304E-2</v>
      </c>
    </row>
    <row r="3223" spans="1:31" ht="15" customHeight="1">
      <c r="A3223">
        <v>3222</v>
      </c>
      <c r="B3223" s="9" t="s">
        <v>194</v>
      </c>
      <c r="C3223" s="9" t="s">
        <v>310</v>
      </c>
      <c r="D3223" s="8">
        <v>31</v>
      </c>
      <c r="E3223" s="9" t="s">
        <v>648</v>
      </c>
      <c r="F3223" s="16">
        <v>54706</v>
      </c>
      <c r="G3223" s="17">
        <v>90.942999999999998</v>
      </c>
      <c r="H3223" s="17">
        <v>4.2409999999999997</v>
      </c>
      <c r="I3223" s="9" t="s">
        <v>492</v>
      </c>
      <c r="J3223" s="9" t="s">
        <v>493</v>
      </c>
      <c r="K3223" s="9" t="s">
        <v>746</v>
      </c>
      <c r="L3223" s="9" t="str">
        <f>CONCATENATE(J3223,".",K3223)</f>
        <v>Gaiadendron.punctatum</v>
      </c>
      <c r="M3223" s="9" t="s">
        <v>163</v>
      </c>
      <c r="N3223" s="11">
        <v>42089</v>
      </c>
      <c r="O3223" s="64">
        <v>0</v>
      </c>
      <c r="P3223">
        <v>117</v>
      </c>
      <c r="Q3223">
        <v>2</v>
      </c>
      <c r="R3223">
        <v>149.45933903707603</v>
      </c>
      <c r="T3223">
        <f>(3.14*((P3223/2)^2))/1000000</f>
        <v>1.0745865E-2</v>
      </c>
    </row>
    <row r="3224" spans="1:31" ht="15" customHeight="1">
      <c r="A3224">
        <v>3223</v>
      </c>
      <c r="B3224" s="9" t="s">
        <v>194</v>
      </c>
      <c r="C3224" s="9" t="s">
        <v>310</v>
      </c>
      <c r="D3224" s="8">
        <v>31</v>
      </c>
      <c r="E3224" s="9" t="s">
        <v>648</v>
      </c>
      <c r="F3224" s="17">
        <v>54707</v>
      </c>
      <c r="G3224" s="17">
        <v>91.33</v>
      </c>
      <c r="H3224" s="17">
        <v>4.423</v>
      </c>
      <c r="I3224" s="9" t="s">
        <v>93</v>
      </c>
      <c r="J3224" s="9" t="s">
        <v>94</v>
      </c>
      <c r="K3224" s="9" t="s">
        <v>725</v>
      </c>
      <c r="L3224" s="9" t="str">
        <f>CONCATENATE(J3224,".",K3224)</f>
        <v>Viburnum.costaricanun</v>
      </c>
      <c r="M3224" s="9" t="s">
        <v>94</v>
      </c>
      <c r="N3224" s="11">
        <v>42089</v>
      </c>
      <c r="O3224" s="64">
        <v>0</v>
      </c>
      <c r="P3224">
        <v>194</v>
      </c>
      <c r="Q3224">
        <v>2</v>
      </c>
      <c r="R3224">
        <v>143.25525460243506</v>
      </c>
      <c r="T3224">
        <f>(3.14*((P3224/2)^2))/1000000</f>
        <v>2.9544260000000003E-2</v>
      </c>
    </row>
    <row r="3225" spans="1:31" ht="15" customHeight="1">
      <c r="A3225">
        <v>3224</v>
      </c>
      <c r="B3225" s="9" t="s">
        <v>194</v>
      </c>
      <c r="C3225" s="9" t="s">
        <v>310</v>
      </c>
      <c r="D3225" s="8">
        <v>31</v>
      </c>
      <c r="E3225" s="9" t="s">
        <v>648</v>
      </c>
      <c r="F3225" s="17">
        <v>54708</v>
      </c>
      <c r="G3225" s="17">
        <v>91.215999999999994</v>
      </c>
      <c r="H3225" s="17">
        <v>3.968</v>
      </c>
      <c r="I3225" s="9" t="s">
        <v>61</v>
      </c>
      <c r="J3225" s="9" t="s">
        <v>219</v>
      </c>
      <c r="K3225" s="9" t="s">
        <v>761</v>
      </c>
      <c r="L3225" s="9" t="str">
        <f>CONCATENATE(J3225,".",K3225)</f>
        <v>Zanthoxyllum.melanostictum</v>
      </c>
      <c r="M3225" s="9" t="s">
        <v>220</v>
      </c>
      <c r="N3225" s="11">
        <v>42089</v>
      </c>
      <c r="O3225" s="64">
        <v>0</v>
      </c>
      <c r="P3225">
        <v>119</v>
      </c>
      <c r="Q3225">
        <v>2</v>
      </c>
      <c r="R3225">
        <v>102.29490000790872</v>
      </c>
      <c r="T3225">
        <f>(3.14*((P3225/2)^2))/1000000</f>
        <v>1.1116384999999999E-2</v>
      </c>
    </row>
    <row r="3226" spans="1:31" ht="15" customHeight="1">
      <c r="A3226">
        <v>3225</v>
      </c>
      <c r="B3226" s="9" t="s">
        <v>194</v>
      </c>
      <c r="C3226" s="9" t="s">
        <v>310</v>
      </c>
      <c r="D3226" s="8">
        <v>32</v>
      </c>
      <c r="E3226" s="9" t="s">
        <v>648</v>
      </c>
      <c r="F3226" s="17">
        <v>54709</v>
      </c>
      <c r="G3226" s="17">
        <v>92.786000000000001</v>
      </c>
      <c r="H3226" s="17">
        <v>5.4470000000000001</v>
      </c>
      <c r="I3226" s="9" t="s">
        <v>93</v>
      </c>
      <c r="J3226" s="9" t="s">
        <v>94</v>
      </c>
      <c r="K3226" s="9" t="s">
        <v>725</v>
      </c>
      <c r="L3226" s="9" t="str">
        <f>CONCATENATE(J3226,".",K3226)</f>
        <v>Viburnum.costaricanun</v>
      </c>
      <c r="M3226" s="9" t="s">
        <v>94</v>
      </c>
      <c r="N3226" s="11">
        <v>42089</v>
      </c>
      <c r="O3226" s="64">
        <v>0</v>
      </c>
      <c r="P3226">
        <v>375</v>
      </c>
      <c r="Q3226">
        <v>3</v>
      </c>
      <c r="R3226">
        <v>132.50323768635863</v>
      </c>
      <c r="T3226">
        <f>(3.14*((P3226/2)^2))/1000000</f>
        <v>0.11039062500000001</v>
      </c>
    </row>
    <row r="3227" spans="1:31" ht="15" customHeight="1">
      <c r="A3227">
        <v>3226</v>
      </c>
      <c r="B3227" s="9" t="s">
        <v>194</v>
      </c>
      <c r="C3227" s="9" t="s">
        <v>310</v>
      </c>
      <c r="D3227" s="8">
        <v>32</v>
      </c>
      <c r="E3227" s="9" t="s">
        <v>648</v>
      </c>
      <c r="F3227" s="17">
        <v>54710</v>
      </c>
      <c r="G3227" s="17">
        <v>94.834000000000003</v>
      </c>
      <c r="H3227" s="17">
        <v>6.4260000000000002</v>
      </c>
      <c r="I3227" s="9" t="s">
        <v>61</v>
      </c>
      <c r="J3227" s="9" t="s">
        <v>219</v>
      </c>
      <c r="K3227" s="9" t="s">
        <v>761</v>
      </c>
      <c r="L3227" s="9" t="str">
        <f>CONCATENATE(J3227,".",K3227)</f>
        <v>Zanthoxyllum.melanostictum</v>
      </c>
      <c r="M3227" s="9" t="s">
        <v>220</v>
      </c>
      <c r="N3227" s="11">
        <v>42089</v>
      </c>
      <c r="O3227" s="64">
        <v>0</v>
      </c>
      <c r="P3227">
        <v>50</v>
      </c>
      <c r="Q3227">
        <v>1</v>
      </c>
      <c r="R3227">
        <v>132.69232226477311</v>
      </c>
      <c r="T3227">
        <f>(3.14*((P3227/2)^2))/1000000</f>
        <v>1.9624999999999998E-3</v>
      </c>
      <c r="AE3227" t="s">
        <v>300</v>
      </c>
    </row>
    <row r="3228" spans="1:31" ht="15" customHeight="1">
      <c r="A3228">
        <v>3227</v>
      </c>
      <c r="B3228" s="9" t="s">
        <v>194</v>
      </c>
      <c r="C3228" s="9" t="s">
        <v>310</v>
      </c>
      <c r="D3228" s="8">
        <v>32</v>
      </c>
      <c r="E3228" s="9" t="s">
        <v>648</v>
      </c>
      <c r="F3228" s="17">
        <v>54711</v>
      </c>
      <c r="G3228" s="17">
        <v>93.650999999999996</v>
      </c>
      <c r="H3228" s="17">
        <v>7.7220000000000004</v>
      </c>
      <c r="I3228" s="9" t="s">
        <v>119</v>
      </c>
      <c r="J3228" s="9" t="s">
        <v>120</v>
      </c>
      <c r="K3228" s="9" t="s">
        <v>497</v>
      </c>
      <c r="L3228" s="9" t="str">
        <f>CONCATENATE(J3228,".",K3228)</f>
        <v>Hedyosmum.mexicanum</v>
      </c>
      <c r="M3228" s="9" t="s">
        <v>262</v>
      </c>
      <c r="N3228" s="11">
        <v>42089</v>
      </c>
      <c r="O3228" s="64">
        <v>0</v>
      </c>
      <c r="P3228">
        <v>69</v>
      </c>
      <c r="Q3228">
        <v>1</v>
      </c>
      <c r="R3228">
        <v>177.70711044757343</v>
      </c>
      <c r="T3228">
        <f>(3.14*((P3228/2)^2))/1000000</f>
        <v>3.7373850000000002E-3</v>
      </c>
    </row>
    <row r="3229" spans="1:31" ht="15" customHeight="1">
      <c r="A3229">
        <v>3228</v>
      </c>
      <c r="B3229" s="9" t="s">
        <v>194</v>
      </c>
      <c r="C3229" s="9" t="s">
        <v>310</v>
      </c>
      <c r="D3229" s="8">
        <v>32</v>
      </c>
      <c r="E3229" s="9" t="s">
        <v>648</v>
      </c>
      <c r="F3229" s="25">
        <v>54712</v>
      </c>
      <c r="G3229" s="17">
        <v>91.397999999999996</v>
      </c>
      <c r="H3229" s="17">
        <v>6.9939999999999998</v>
      </c>
      <c r="I3229" s="9" t="s">
        <v>119</v>
      </c>
      <c r="J3229" s="9" t="s">
        <v>120</v>
      </c>
      <c r="K3229" s="9" t="s">
        <v>497</v>
      </c>
      <c r="L3229" s="9" t="str">
        <f>CONCATENATE(J3229,".",K3229)</f>
        <v>Hedyosmum.mexicanum</v>
      </c>
      <c r="M3229" s="9" t="s">
        <v>262</v>
      </c>
      <c r="N3229" s="11">
        <v>42089</v>
      </c>
      <c r="O3229" s="64">
        <v>0</v>
      </c>
      <c r="P3229">
        <v>71</v>
      </c>
      <c r="Q3229">
        <v>1</v>
      </c>
      <c r="R3229">
        <v>198.70509972314375</v>
      </c>
      <c r="T3229">
        <f>(3.14*((P3229/2)^2))/1000000</f>
        <v>3.9571850000000002E-3</v>
      </c>
    </row>
    <row r="3230" spans="1:31" ht="15" customHeight="1">
      <c r="A3230">
        <v>3229</v>
      </c>
      <c r="B3230" s="9" t="s">
        <v>194</v>
      </c>
      <c r="C3230" s="9" t="s">
        <v>310</v>
      </c>
      <c r="D3230" s="8">
        <v>33</v>
      </c>
      <c r="E3230" s="9" t="s">
        <v>648</v>
      </c>
      <c r="F3230" s="17">
        <v>54713</v>
      </c>
      <c r="G3230" s="17">
        <v>92.149000000000001</v>
      </c>
      <c r="H3230" s="17">
        <v>10.747999999999999</v>
      </c>
      <c r="I3230" s="9" t="s">
        <v>119</v>
      </c>
      <c r="J3230" s="9" t="s">
        <v>120</v>
      </c>
      <c r="K3230" s="9" t="s">
        <v>497</v>
      </c>
      <c r="L3230" s="9" t="str">
        <f>CONCATENATE(J3230,".",K3230)</f>
        <v>Hedyosmum.mexicanum</v>
      </c>
      <c r="M3230" s="9" t="s">
        <v>262</v>
      </c>
      <c r="N3230" s="11">
        <v>42089</v>
      </c>
      <c r="O3230" s="64">
        <v>0</v>
      </c>
      <c r="P3230">
        <v>64</v>
      </c>
      <c r="Q3230">
        <v>1</v>
      </c>
      <c r="R3230">
        <v>127.23425001712394</v>
      </c>
      <c r="T3230">
        <f>(3.14*((P3230/2)^2))/1000000</f>
        <v>3.21536E-3</v>
      </c>
    </row>
    <row r="3231" spans="1:31" ht="15" customHeight="1">
      <c r="A3231">
        <v>3230</v>
      </c>
      <c r="B3231" s="9" t="s">
        <v>194</v>
      </c>
      <c r="C3231" s="9" t="s">
        <v>310</v>
      </c>
      <c r="D3231" s="8">
        <v>33</v>
      </c>
      <c r="E3231" s="9" t="s">
        <v>648</v>
      </c>
      <c r="F3231" s="17">
        <v>54714</v>
      </c>
      <c r="G3231" s="17">
        <v>91.284000000000006</v>
      </c>
      <c r="H3231" s="17">
        <v>11.977</v>
      </c>
      <c r="I3231" s="9" t="s">
        <v>119</v>
      </c>
      <c r="J3231" s="9" t="s">
        <v>120</v>
      </c>
      <c r="K3231" s="9" t="s">
        <v>497</v>
      </c>
      <c r="L3231" s="9" t="str">
        <f>CONCATENATE(J3231,".",K3231)</f>
        <v>Hedyosmum.mexicanum</v>
      </c>
      <c r="M3231" s="9" t="s">
        <v>262</v>
      </c>
      <c r="N3231" s="11">
        <v>42089</v>
      </c>
      <c r="O3231" s="64">
        <v>0</v>
      </c>
      <c r="P3231">
        <v>104</v>
      </c>
      <c r="Q3231">
        <v>2</v>
      </c>
      <c r="R3231">
        <v>116.29435805146738</v>
      </c>
      <c r="T3231">
        <f>(3.14*((P3231/2)^2))/1000000</f>
        <v>8.4905599999999994E-3</v>
      </c>
    </row>
    <row r="3232" spans="1:31" ht="15" customHeight="1">
      <c r="A3232">
        <v>3231</v>
      </c>
      <c r="B3232" s="9" t="s">
        <v>194</v>
      </c>
      <c r="C3232" s="9" t="s">
        <v>310</v>
      </c>
      <c r="D3232" s="8">
        <v>34</v>
      </c>
      <c r="E3232" s="9" t="s">
        <v>648</v>
      </c>
      <c r="F3232" s="17">
        <v>54715</v>
      </c>
      <c r="G3232" s="17">
        <v>95.084000000000003</v>
      </c>
      <c r="H3232" s="17">
        <v>15.048</v>
      </c>
      <c r="I3232" s="9" t="s">
        <v>93</v>
      </c>
      <c r="J3232" s="9" t="s">
        <v>94</v>
      </c>
      <c r="K3232" s="9" t="s">
        <v>725</v>
      </c>
      <c r="L3232" s="9" t="str">
        <f>CONCATENATE(J3232,".",K3232)</f>
        <v>Viburnum.costaricanun</v>
      </c>
      <c r="M3232" s="9" t="s">
        <v>94</v>
      </c>
      <c r="N3232" s="11">
        <v>42089</v>
      </c>
      <c r="O3232" s="64">
        <v>0</v>
      </c>
      <c r="P3232">
        <v>273</v>
      </c>
      <c r="Q3232">
        <v>2</v>
      </c>
      <c r="R3232">
        <v>138.29285436303027</v>
      </c>
      <c r="T3232">
        <f>(3.14*((P3232/2)^2))/1000000</f>
        <v>5.8505265000000001E-2</v>
      </c>
    </row>
    <row r="3233" spans="1:31" ht="15" customHeight="1">
      <c r="A3233">
        <v>3232</v>
      </c>
      <c r="B3233" s="9" t="s">
        <v>194</v>
      </c>
      <c r="C3233" s="9" t="s">
        <v>310</v>
      </c>
      <c r="D3233" s="8">
        <v>34</v>
      </c>
      <c r="E3233" s="9" t="s">
        <v>648</v>
      </c>
      <c r="F3233" s="17">
        <v>54716</v>
      </c>
      <c r="G3233" s="17">
        <v>92.831999999999994</v>
      </c>
      <c r="H3233" s="17">
        <v>18.347000000000001</v>
      </c>
      <c r="I3233" s="9" t="s">
        <v>492</v>
      </c>
      <c r="J3233" s="9" t="s">
        <v>493</v>
      </c>
      <c r="K3233" s="9" t="s">
        <v>746</v>
      </c>
      <c r="L3233" s="9" t="str">
        <f>CONCATENATE(J3233,".",K3233)</f>
        <v>Gaiadendron.punctatum</v>
      </c>
      <c r="M3233" s="9" t="s">
        <v>163</v>
      </c>
      <c r="N3233" s="11">
        <v>42089</v>
      </c>
      <c r="O3233" s="64">
        <v>0</v>
      </c>
      <c r="P3233">
        <v>239</v>
      </c>
      <c r="Q3233">
        <v>2</v>
      </c>
      <c r="R3233">
        <v>118.00306717317031</v>
      </c>
      <c r="T3233">
        <f>(3.14*((P3233/2)^2))/1000000</f>
        <v>4.4839984999999999E-2</v>
      </c>
      <c r="U3233" t="s">
        <v>30</v>
      </c>
      <c r="W3233">
        <v>192</v>
      </c>
    </row>
    <row r="3234" spans="1:31" ht="15" customHeight="1">
      <c r="A3234">
        <v>3233</v>
      </c>
      <c r="B3234" s="9" t="s">
        <v>194</v>
      </c>
      <c r="C3234" s="9" t="s">
        <v>310</v>
      </c>
      <c r="D3234" s="8">
        <v>44</v>
      </c>
      <c r="E3234" s="9" t="s">
        <v>648</v>
      </c>
      <c r="F3234" s="17">
        <v>54717</v>
      </c>
      <c r="G3234" s="17">
        <v>97.45</v>
      </c>
      <c r="H3234" s="17">
        <v>16.14</v>
      </c>
      <c r="I3234" s="9" t="s">
        <v>39</v>
      </c>
      <c r="J3234" s="9" t="s">
        <v>530</v>
      </c>
      <c r="K3234" s="9" t="s">
        <v>506</v>
      </c>
      <c r="L3234" s="9" t="str">
        <f>CONCATENATE(J3234,".",K3234)</f>
        <v>cf.Trichilia.sp5</v>
      </c>
      <c r="M3234" s="9" t="s">
        <v>253</v>
      </c>
      <c r="N3234" s="11">
        <v>42089</v>
      </c>
      <c r="O3234" s="64">
        <v>0</v>
      </c>
      <c r="P3234">
        <v>55</v>
      </c>
      <c r="Q3234">
        <v>1</v>
      </c>
      <c r="R3234">
        <v>137.20101394828043</v>
      </c>
      <c r="T3234">
        <f>(3.14*((P3234/2)^2))/1000000</f>
        <v>2.374625E-3</v>
      </c>
      <c r="AB3234" t="s">
        <v>224</v>
      </c>
      <c r="AC3234" t="s">
        <v>26</v>
      </c>
      <c r="AE3234" t="s">
        <v>234</v>
      </c>
    </row>
    <row r="3235" spans="1:31" ht="15" customHeight="1">
      <c r="A3235">
        <v>3234</v>
      </c>
      <c r="B3235" s="9" t="s">
        <v>194</v>
      </c>
      <c r="C3235" s="9" t="s">
        <v>310</v>
      </c>
      <c r="D3235" s="8">
        <v>44</v>
      </c>
      <c r="E3235" s="9" t="s">
        <v>648</v>
      </c>
      <c r="F3235" s="20">
        <v>54718</v>
      </c>
      <c r="G3235" s="17">
        <v>98.61</v>
      </c>
      <c r="H3235" s="17">
        <v>15.731</v>
      </c>
      <c r="I3235" s="9" t="s">
        <v>492</v>
      </c>
      <c r="J3235" s="9" t="s">
        <v>493</v>
      </c>
      <c r="K3235" s="9" t="s">
        <v>746</v>
      </c>
      <c r="L3235" s="9" t="str">
        <f>CONCATENATE(J3235,".",K3235)</f>
        <v>Gaiadendron.punctatum</v>
      </c>
      <c r="M3235" s="9" t="s">
        <v>163</v>
      </c>
      <c r="N3235" s="11">
        <v>42089</v>
      </c>
      <c r="O3235" s="64">
        <v>0</v>
      </c>
      <c r="P3235">
        <v>211</v>
      </c>
      <c r="Q3235">
        <v>2</v>
      </c>
      <c r="R3235">
        <v>172.96714007888289</v>
      </c>
      <c r="T3235">
        <f>(3.14*((P3235/2)^2))/1000000</f>
        <v>3.4948985000000002E-2</v>
      </c>
    </row>
    <row r="3236" spans="1:31" ht="15" customHeight="1">
      <c r="A3236">
        <v>3235</v>
      </c>
      <c r="B3236" s="9" t="s">
        <v>194</v>
      </c>
      <c r="C3236" s="9" t="s">
        <v>310</v>
      </c>
      <c r="D3236" s="8">
        <v>43</v>
      </c>
      <c r="E3236" s="9" t="s">
        <v>648</v>
      </c>
      <c r="F3236" s="17">
        <v>54719</v>
      </c>
      <c r="G3236" s="17">
        <v>97.109000000000009</v>
      </c>
      <c r="H3236" s="17">
        <v>11.067</v>
      </c>
      <c r="I3236" s="9" t="s">
        <v>54</v>
      </c>
      <c r="J3236" s="9" t="s">
        <v>55</v>
      </c>
      <c r="K3236" s="9" t="s">
        <v>503</v>
      </c>
      <c r="L3236" s="9" t="str">
        <f>CONCATENATE(J3236,".",K3236)</f>
        <v>Schefflera.sp1</v>
      </c>
      <c r="M3236" s="9" t="s">
        <v>200</v>
      </c>
      <c r="N3236" s="11">
        <v>42089</v>
      </c>
      <c r="O3236" s="64">
        <v>0</v>
      </c>
      <c r="P3236">
        <v>365</v>
      </c>
      <c r="Q3236">
        <v>3</v>
      </c>
      <c r="R3236">
        <v>132.15381553893101</v>
      </c>
      <c r="T3236">
        <f>(3.14*((P3236/2)^2))/1000000</f>
        <v>0.104581625</v>
      </c>
    </row>
    <row r="3237" spans="1:31" ht="15" customHeight="1">
      <c r="A3237">
        <v>3236</v>
      </c>
      <c r="B3237" s="9" t="s">
        <v>194</v>
      </c>
      <c r="C3237" s="9" t="s">
        <v>310</v>
      </c>
      <c r="D3237" s="8">
        <v>42</v>
      </c>
      <c r="E3237" s="9" t="s">
        <v>648</v>
      </c>
      <c r="F3237" s="17">
        <v>54720</v>
      </c>
      <c r="G3237" s="17">
        <v>99.293000000000006</v>
      </c>
      <c r="H3237" s="17">
        <v>8.3369999999999997</v>
      </c>
      <c r="I3237" s="9" t="s">
        <v>54</v>
      </c>
      <c r="J3237" s="9" t="s">
        <v>55</v>
      </c>
      <c r="K3237" s="9" t="s">
        <v>503</v>
      </c>
      <c r="L3237" s="9" t="str">
        <f>CONCATENATE(J3237,".",K3237)</f>
        <v>Schefflera.sp1</v>
      </c>
      <c r="M3237" s="9" t="s">
        <v>200</v>
      </c>
      <c r="N3237" s="11">
        <v>42089</v>
      </c>
      <c r="O3237" s="64">
        <v>0</v>
      </c>
      <c r="P3237">
        <v>319</v>
      </c>
      <c r="Q3237">
        <v>3</v>
      </c>
      <c r="R3237">
        <v>172.21413536663033</v>
      </c>
      <c r="T3237">
        <f>(3.14*((P3237/2)^2))/1000000</f>
        <v>7.9882385000000014E-2</v>
      </c>
    </row>
    <row r="3238" spans="1:31" ht="15" customHeight="1">
      <c r="A3238">
        <v>3237</v>
      </c>
      <c r="B3238" s="9" t="s">
        <v>194</v>
      </c>
      <c r="C3238" s="9" t="s">
        <v>310</v>
      </c>
      <c r="D3238" s="8">
        <v>42</v>
      </c>
      <c r="E3238" s="9" t="s">
        <v>648</v>
      </c>
      <c r="F3238" s="17">
        <v>54721</v>
      </c>
      <c r="G3238" s="17">
        <v>98.132999999999996</v>
      </c>
      <c r="H3238" s="17">
        <v>7.2450000000000001</v>
      </c>
      <c r="I3238" s="9" t="s">
        <v>54</v>
      </c>
      <c r="J3238" s="9" t="s">
        <v>55</v>
      </c>
      <c r="K3238" s="9" t="s">
        <v>503</v>
      </c>
      <c r="L3238" s="9" t="str">
        <f>CONCATENATE(J3238,".",K3238)</f>
        <v>Schefflera.sp1</v>
      </c>
      <c r="M3238" s="9" t="s">
        <v>200</v>
      </c>
      <c r="N3238" s="11">
        <v>42089</v>
      </c>
      <c r="O3238" s="64">
        <v>0</v>
      </c>
      <c r="P3238">
        <v>308</v>
      </c>
      <c r="Q3238">
        <v>3</v>
      </c>
      <c r="R3238">
        <v>160.39729703553888</v>
      </c>
      <c r="T3238">
        <f>(3.14*((P3238/2)^2))/1000000</f>
        <v>7.4468240000000005E-2</v>
      </c>
    </row>
    <row r="3239" spans="1:31" ht="15" customHeight="1">
      <c r="A3239">
        <v>3238</v>
      </c>
      <c r="B3239" s="9" t="s">
        <v>194</v>
      </c>
      <c r="C3239" s="9" t="s">
        <v>323</v>
      </c>
      <c r="D3239" s="8">
        <v>11</v>
      </c>
      <c r="E3239" s="9" t="s">
        <v>648</v>
      </c>
      <c r="F3239" s="17">
        <v>54722</v>
      </c>
      <c r="G3239" s="17">
        <v>85.138999999999996</v>
      </c>
      <c r="H3239" s="17">
        <v>20.352</v>
      </c>
      <c r="I3239" s="9" t="s">
        <v>492</v>
      </c>
      <c r="J3239" s="9" t="s">
        <v>493</v>
      </c>
      <c r="K3239" s="9" t="s">
        <v>746</v>
      </c>
      <c r="L3239" s="9" t="str">
        <f>CONCATENATE(J3239,".",K3239)</f>
        <v>Gaiadendron.punctatum</v>
      </c>
      <c r="M3239" s="9" t="s">
        <v>163</v>
      </c>
      <c r="N3239" s="11">
        <v>42089</v>
      </c>
      <c r="O3239" s="64">
        <v>0</v>
      </c>
      <c r="P3239">
        <v>186</v>
      </c>
      <c r="Q3239">
        <v>2</v>
      </c>
      <c r="R3239">
        <v>160.74950120087641</v>
      </c>
      <c r="T3239">
        <f>(3.14*((P3239/2)^2))/1000000</f>
        <v>2.7157859999999999E-2</v>
      </c>
    </row>
    <row r="3240" spans="1:31" ht="15" customHeight="1">
      <c r="A3240">
        <v>3239</v>
      </c>
      <c r="B3240" s="9" t="s">
        <v>194</v>
      </c>
      <c r="C3240" s="9" t="s">
        <v>323</v>
      </c>
      <c r="D3240" s="8">
        <v>11</v>
      </c>
      <c r="E3240" s="9" t="s">
        <v>647</v>
      </c>
      <c r="F3240" s="20">
        <v>54723</v>
      </c>
      <c r="G3240" s="17">
        <v>84.611000000000004</v>
      </c>
      <c r="H3240" s="17">
        <v>24.184999999999999</v>
      </c>
      <c r="I3240" s="9" t="s">
        <v>115</v>
      </c>
      <c r="J3240" s="9" t="s">
        <v>116</v>
      </c>
      <c r="K3240" s="9" t="s">
        <v>687</v>
      </c>
      <c r="L3240" s="9" t="str">
        <f>CONCATENATE(J3240,".",K3240)</f>
        <v>Alnus.acuminata</v>
      </c>
      <c r="M3240" s="9" t="s">
        <v>116</v>
      </c>
      <c r="N3240" s="11">
        <v>42089</v>
      </c>
      <c r="O3240" s="64">
        <v>40.269789310511591</v>
      </c>
      <c r="P3240">
        <v>646</v>
      </c>
      <c r="Q3240">
        <v>4</v>
      </c>
      <c r="R3240">
        <v>119.12353645422417</v>
      </c>
      <c r="T3240">
        <f>(3.14*((P3240/2)^2))/1000000</f>
        <v>0.32759305999999999</v>
      </c>
    </row>
    <row r="3241" spans="1:31" ht="15" customHeight="1">
      <c r="A3241">
        <v>3240</v>
      </c>
      <c r="B3241" s="9" t="s">
        <v>194</v>
      </c>
      <c r="C3241" s="9" t="s">
        <v>323</v>
      </c>
      <c r="D3241" s="8">
        <v>11</v>
      </c>
      <c r="E3241" s="9" t="s">
        <v>648</v>
      </c>
      <c r="F3241" s="17">
        <v>54724</v>
      </c>
      <c r="G3241" s="17">
        <v>82.167000000000002</v>
      </c>
      <c r="H3241" s="17">
        <v>26.823999999999998</v>
      </c>
      <c r="I3241" s="9" t="s">
        <v>166</v>
      </c>
      <c r="J3241" s="9" t="s">
        <v>531</v>
      </c>
      <c r="L3241" s="9" t="str">
        <f>CONCATENATE(J3241,".",K3241)</f>
        <v>cfMiconia.</v>
      </c>
      <c r="M3241" s="9" t="s">
        <v>274</v>
      </c>
      <c r="N3241" s="11">
        <v>42089</v>
      </c>
      <c r="O3241" s="64">
        <v>0</v>
      </c>
      <c r="P3241">
        <v>76</v>
      </c>
      <c r="Q3241">
        <v>1</v>
      </c>
      <c r="R3241">
        <v>187.86101501436622</v>
      </c>
      <c r="T3241">
        <f>(3.14*((P3241/2)^2))/1000000</f>
        <v>4.5341599999999998E-3</v>
      </c>
    </row>
    <row r="3242" spans="1:31" ht="15" customHeight="1">
      <c r="A3242">
        <v>3241</v>
      </c>
      <c r="B3242" s="9" t="s">
        <v>194</v>
      </c>
      <c r="C3242" s="9" t="s">
        <v>323</v>
      </c>
      <c r="D3242" s="8">
        <v>13</v>
      </c>
      <c r="E3242" s="9" t="s">
        <v>648</v>
      </c>
      <c r="F3242" s="17">
        <v>54725</v>
      </c>
      <c r="G3242" s="17">
        <v>80.667000000000002</v>
      </c>
      <c r="H3242" s="17">
        <v>30.435000000000002</v>
      </c>
      <c r="I3242" s="9" t="s">
        <v>93</v>
      </c>
      <c r="J3242" s="9" t="s">
        <v>94</v>
      </c>
      <c r="K3242" s="9" t="s">
        <v>725</v>
      </c>
      <c r="L3242" s="9" t="str">
        <f>CONCATENATE(J3242,".",K3242)</f>
        <v>Viburnum.costaricanun</v>
      </c>
      <c r="M3242" s="9" t="s">
        <v>94</v>
      </c>
      <c r="N3242" s="11">
        <v>42089</v>
      </c>
      <c r="O3242" s="64">
        <v>0</v>
      </c>
      <c r="P3242">
        <v>70</v>
      </c>
      <c r="Q3242">
        <v>1</v>
      </c>
      <c r="R3242">
        <v>169.30187097959706</v>
      </c>
      <c r="T3242">
        <f>(3.14*((P3242/2)^2))/1000000</f>
        <v>3.8465000000000001E-3</v>
      </c>
    </row>
    <row r="3243" spans="1:31" ht="15" customHeight="1">
      <c r="A3243">
        <v>3242</v>
      </c>
      <c r="B3243" s="9" t="s">
        <v>194</v>
      </c>
      <c r="C3243" s="9" t="s">
        <v>323</v>
      </c>
      <c r="D3243" s="8">
        <v>14</v>
      </c>
      <c r="E3243" s="9" t="s">
        <v>648</v>
      </c>
      <c r="F3243" s="17">
        <v>54726</v>
      </c>
      <c r="G3243" s="17">
        <v>84.111000000000004</v>
      </c>
      <c r="H3243" s="17">
        <v>35.713000000000001</v>
      </c>
      <c r="I3243" s="9" t="s">
        <v>93</v>
      </c>
      <c r="J3243" s="9" t="s">
        <v>94</v>
      </c>
      <c r="K3243" s="9" t="s">
        <v>725</v>
      </c>
      <c r="L3243" s="9" t="str">
        <f>CONCATENATE(J3243,".",K3243)</f>
        <v>Viburnum.costaricanun</v>
      </c>
      <c r="M3243" s="9" t="s">
        <v>94</v>
      </c>
      <c r="N3243" s="11">
        <v>42089</v>
      </c>
      <c r="O3243" s="64">
        <v>0</v>
      </c>
      <c r="P3243">
        <v>109</v>
      </c>
      <c r="Q3243">
        <v>2</v>
      </c>
      <c r="R3243">
        <v>159.11654440764431</v>
      </c>
      <c r="T3243">
        <f>(3.14*((P3243/2)^2))/1000000</f>
        <v>9.3265850000000001E-3</v>
      </c>
      <c r="U3243" t="s">
        <v>30</v>
      </c>
      <c r="W3243">
        <v>66</v>
      </c>
    </row>
    <row r="3244" spans="1:31" ht="15" customHeight="1">
      <c r="A3244">
        <v>3243</v>
      </c>
      <c r="B3244" s="9" t="s">
        <v>194</v>
      </c>
      <c r="C3244" s="9" t="s">
        <v>323</v>
      </c>
      <c r="D3244" s="8">
        <v>14</v>
      </c>
      <c r="E3244" s="9" t="s">
        <v>648</v>
      </c>
      <c r="F3244" s="16">
        <v>54727</v>
      </c>
      <c r="G3244" s="17">
        <v>81.278000000000006</v>
      </c>
      <c r="H3244" s="17">
        <v>38.573999999999998</v>
      </c>
      <c r="I3244" s="9" t="s">
        <v>492</v>
      </c>
      <c r="J3244" s="9" t="s">
        <v>493</v>
      </c>
      <c r="K3244" s="9" t="s">
        <v>746</v>
      </c>
      <c r="L3244" s="9" t="str">
        <f>CONCATENATE(J3244,".",K3244)</f>
        <v>Gaiadendron.punctatum</v>
      </c>
      <c r="M3244" s="9" t="s">
        <v>163</v>
      </c>
      <c r="N3244" s="11">
        <v>42089</v>
      </c>
      <c r="O3244" s="64">
        <v>0</v>
      </c>
      <c r="P3244">
        <v>226</v>
      </c>
      <c r="Q3244">
        <v>2</v>
      </c>
      <c r="R3244">
        <v>192.16874097877349</v>
      </c>
      <c r="T3244">
        <f>(3.14*((P3244/2)^2))/1000000</f>
        <v>4.0094660000000004E-2</v>
      </c>
      <c r="U3244" t="s">
        <v>30</v>
      </c>
      <c r="W3244">
        <v>150</v>
      </c>
    </row>
    <row r="3245" spans="1:31" ht="15" customHeight="1">
      <c r="A3245">
        <v>3244</v>
      </c>
      <c r="B3245" s="9" t="s">
        <v>194</v>
      </c>
      <c r="C3245" s="9" t="s">
        <v>323</v>
      </c>
      <c r="D3245" s="8">
        <v>23</v>
      </c>
      <c r="E3245" s="9" t="s">
        <v>647</v>
      </c>
      <c r="F3245" s="16">
        <v>54728</v>
      </c>
      <c r="G3245" s="17">
        <v>85.528000000000006</v>
      </c>
      <c r="H3245" s="17">
        <v>34.573999999999998</v>
      </c>
      <c r="I3245" s="9" t="s">
        <v>492</v>
      </c>
      <c r="J3245" s="9" t="s">
        <v>493</v>
      </c>
      <c r="K3245" s="9" t="s">
        <v>746</v>
      </c>
      <c r="L3245" s="9" t="str">
        <f>CONCATENATE(J3245,".",K3245)</f>
        <v>Gaiadendron.punctatum</v>
      </c>
      <c r="M3245" s="9" t="s">
        <v>163</v>
      </c>
      <c r="N3245" s="11">
        <v>42089</v>
      </c>
      <c r="O3245" s="64">
        <v>7.5248731930571218</v>
      </c>
      <c r="P3245">
        <v>272</v>
      </c>
      <c r="Q3245">
        <v>2</v>
      </c>
      <c r="R3245">
        <v>174.28028967355999</v>
      </c>
      <c r="T3245">
        <f>(3.14*((P3245/2)^2))/1000000</f>
        <v>5.8077440000000001E-2</v>
      </c>
      <c r="U3245" t="s">
        <v>30</v>
      </c>
      <c r="W3245">
        <v>176</v>
      </c>
    </row>
    <row r="3246" spans="1:31" ht="15" customHeight="1">
      <c r="A3246">
        <v>3245</v>
      </c>
      <c r="B3246" s="9" t="s">
        <v>194</v>
      </c>
      <c r="C3246" s="9" t="s">
        <v>323</v>
      </c>
      <c r="D3246" s="8">
        <v>23</v>
      </c>
      <c r="E3246" s="9" t="s">
        <v>648</v>
      </c>
      <c r="F3246" s="17">
        <v>54729</v>
      </c>
      <c r="G3246" s="17">
        <v>87.417000000000002</v>
      </c>
      <c r="H3246" s="17">
        <v>32.518000000000001</v>
      </c>
      <c r="I3246" s="9" t="s">
        <v>93</v>
      </c>
      <c r="J3246" s="9" t="s">
        <v>94</v>
      </c>
      <c r="K3246" s="9" t="s">
        <v>725</v>
      </c>
      <c r="L3246" s="9" t="str">
        <f>CONCATENATE(J3246,".",K3246)</f>
        <v>Viburnum.costaricanun</v>
      </c>
      <c r="M3246" s="9" t="s">
        <v>94</v>
      </c>
      <c r="N3246" s="11">
        <v>42089</v>
      </c>
      <c r="O3246" s="64">
        <v>0</v>
      </c>
      <c r="P3246">
        <v>57</v>
      </c>
      <c r="Q3246">
        <v>1</v>
      </c>
      <c r="R3246">
        <v>132.6883880276776</v>
      </c>
      <c r="T3246">
        <f>(3.14*((P3246/2)^2))/1000000</f>
        <v>2.550465E-3</v>
      </c>
    </row>
    <row r="3247" spans="1:31" ht="15" customHeight="1">
      <c r="A3247">
        <v>3246</v>
      </c>
      <c r="B3247" s="9" t="s">
        <v>194</v>
      </c>
      <c r="C3247" s="9" t="s">
        <v>323</v>
      </c>
      <c r="D3247" s="8">
        <v>23</v>
      </c>
      <c r="E3247" s="9" t="s">
        <v>648</v>
      </c>
      <c r="F3247" s="17">
        <v>54730</v>
      </c>
      <c r="G3247" s="17">
        <v>89.5</v>
      </c>
      <c r="H3247" s="17">
        <v>31.213000000000001</v>
      </c>
      <c r="I3247" s="9" t="s">
        <v>208</v>
      </c>
      <c r="J3247" s="9" t="s">
        <v>209</v>
      </c>
      <c r="K3247" s="9" t="s">
        <v>503</v>
      </c>
      <c r="L3247" s="9" t="str">
        <f>CONCATENATE(J3247,".",K3247)</f>
        <v>Rhamnus.sp1</v>
      </c>
      <c r="M3247" s="9" t="s">
        <v>210</v>
      </c>
      <c r="N3247" s="11">
        <v>42089</v>
      </c>
      <c r="O3247" s="64">
        <v>0</v>
      </c>
      <c r="P3247">
        <v>93</v>
      </c>
      <c r="Q3247">
        <v>1</v>
      </c>
      <c r="R3247">
        <v>122.93413781028588</v>
      </c>
      <c r="T3247">
        <f>(3.14*((P3247/2)^2))/1000000</f>
        <v>6.7894649999999997E-3</v>
      </c>
      <c r="U3247" t="s">
        <v>78</v>
      </c>
    </row>
    <row r="3248" spans="1:31" ht="15" customHeight="1">
      <c r="A3248">
        <v>3247</v>
      </c>
      <c r="B3248" s="9" t="s">
        <v>194</v>
      </c>
      <c r="C3248" s="9" t="s">
        <v>323</v>
      </c>
      <c r="D3248" s="8">
        <v>22</v>
      </c>
      <c r="E3248" s="9" t="s">
        <v>648</v>
      </c>
      <c r="F3248" s="17">
        <v>54731</v>
      </c>
      <c r="G3248" s="17">
        <v>86.388999999999996</v>
      </c>
      <c r="H3248" s="17">
        <v>28.963000000000001</v>
      </c>
      <c r="I3248" s="9" t="s">
        <v>208</v>
      </c>
      <c r="J3248" s="9" t="s">
        <v>209</v>
      </c>
      <c r="K3248" s="9" t="s">
        <v>503</v>
      </c>
      <c r="L3248" s="9" t="str">
        <f>CONCATENATE(J3248,".",K3248)</f>
        <v>Rhamnus.sp1</v>
      </c>
      <c r="M3248" s="9" t="s">
        <v>210</v>
      </c>
      <c r="N3248" s="11">
        <v>42089</v>
      </c>
      <c r="O3248" s="64">
        <v>0</v>
      </c>
      <c r="P3248">
        <v>80</v>
      </c>
      <c r="Q3248">
        <v>1</v>
      </c>
      <c r="R3248">
        <v>176.9854463225661</v>
      </c>
      <c r="T3248">
        <f>(3.14*((P3248/2)^2))/1000000</f>
        <v>5.0239999999999998E-3</v>
      </c>
      <c r="U3248" t="s">
        <v>78</v>
      </c>
      <c r="V3248" t="s">
        <v>30</v>
      </c>
      <c r="W3248">
        <v>71</v>
      </c>
      <c r="X3248">
        <v>51</v>
      </c>
    </row>
    <row r="3249" spans="1:25" ht="15" customHeight="1">
      <c r="A3249">
        <v>3248</v>
      </c>
      <c r="B3249" s="9" t="s">
        <v>194</v>
      </c>
      <c r="C3249" s="9" t="s">
        <v>323</v>
      </c>
      <c r="D3249" s="8">
        <v>31</v>
      </c>
      <c r="E3249" s="9" t="s">
        <v>647</v>
      </c>
      <c r="F3249" s="16">
        <v>54732</v>
      </c>
      <c r="G3249" s="17">
        <v>94.778000000000006</v>
      </c>
      <c r="H3249" s="17">
        <v>22.407</v>
      </c>
      <c r="I3249" s="9" t="s">
        <v>115</v>
      </c>
      <c r="J3249" s="9" t="s">
        <v>116</v>
      </c>
      <c r="K3249" s="9" t="s">
        <v>687</v>
      </c>
      <c r="L3249" s="9" t="str">
        <f>CONCATENATE(J3249,".",K3249)</f>
        <v>Alnus.acuminata</v>
      </c>
      <c r="M3249" s="9" t="s">
        <v>116</v>
      </c>
      <c r="N3249" s="11">
        <v>42089</v>
      </c>
      <c r="O3249" s="64">
        <v>21.519247216143718</v>
      </c>
      <c r="P3249">
        <v>771</v>
      </c>
      <c r="Q3249">
        <v>4</v>
      </c>
      <c r="R3249">
        <v>198.6567107321606</v>
      </c>
      <c r="T3249">
        <f>(3.14*((P3249/2)^2))/1000000</f>
        <v>0.46663618499999998</v>
      </c>
    </row>
    <row r="3250" spans="1:25" ht="15" customHeight="1">
      <c r="A3250">
        <v>3249</v>
      </c>
      <c r="B3250" s="9" t="s">
        <v>194</v>
      </c>
      <c r="C3250" s="9" t="s">
        <v>323</v>
      </c>
      <c r="D3250" s="8">
        <v>32</v>
      </c>
      <c r="E3250" s="9" t="s">
        <v>648</v>
      </c>
      <c r="F3250" s="17">
        <v>54733</v>
      </c>
      <c r="G3250" s="17">
        <v>92.75</v>
      </c>
      <c r="H3250" s="17">
        <v>25.684999999999999</v>
      </c>
      <c r="I3250" s="9" t="s">
        <v>93</v>
      </c>
      <c r="J3250" s="9" t="s">
        <v>94</v>
      </c>
      <c r="K3250" s="9" t="s">
        <v>725</v>
      </c>
      <c r="L3250" s="9" t="str">
        <f>CONCATENATE(J3250,".",K3250)</f>
        <v>Viburnum.costaricanun</v>
      </c>
      <c r="M3250" s="9" t="s">
        <v>94</v>
      </c>
      <c r="N3250" s="11">
        <v>42089</v>
      </c>
      <c r="O3250" s="64">
        <v>0</v>
      </c>
      <c r="P3250">
        <v>210</v>
      </c>
      <c r="Q3250">
        <v>2</v>
      </c>
      <c r="R3250">
        <v>167.20797559762599</v>
      </c>
      <c r="T3250">
        <f>(3.14*((P3250/2)^2))/1000000</f>
        <v>3.4618500000000003E-2</v>
      </c>
    </row>
    <row r="3251" spans="1:25" ht="15" customHeight="1">
      <c r="A3251">
        <v>3250</v>
      </c>
      <c r="B3251" s="9" t="s">
        <v>194</v>
      </c>
      <c r="C3251" s="9" t="s">
        <v>323</v>
      </c>
      <c r="D3251" s="8">
        <v>32</v>
      </c>
      <c r="E3251" s="9" t="s">
        <v>647</v>
      </c>
      <c r="F3251" s="16">
        <v>54734</v>
      </c>
      <c r="G3251" s="17">
        <v>92.721999999999994</v>
      </c>
      <c r="H3251" s="17">
        <v>27.463000000000001</v>
      </c>
      <c r="I3251" s="9" t="s">
        <v>93</v>
      </c>
      <c r="J3251" s="9" t="s">
        <v>94</v>
      </c>
      <c r="K3251" s="9" t="s">
        <v>725</v>
      </c>
      <c r="L3251" s="9" t="str">
        <f>CONCATENATE(J3251,".",K3251)</f>
        <v>Viburnum.costaricanun</v>
      </c>
      <c r="M3251" s="9" t="s">
        <v>94</v>
      </c>
      <c r="N3251" s="11">
        <v>42089</v>
      </c>
      <c r="O3251" s="64">
        <v>6.7315414828012408</v>
      </c>
      <c r="P3251">
        <v>149</v>
      </c>
      <c r="Q3251">
        <v>2</v>
      </c>
      <c r="R3251">
        <v>198.82821188937186</v>
      </c>
      <c r="T3251">
        <f>(3.14*((P3251/2)^2))/1000000</f>
        <v>1.7427785000000001E-2</v>
      </c>
    </row>
    <row r="3252" spans="1:25" ht="15" customHeight="1">
      <c r="A3252">
        <v>3251</v>
      </c>
      <c r="B3252" s="9" t="s">
        <v>194</v>
      </c>
      <c r="C3252" s="9" t="s">
        <v>323</v>
      </c>
      <c r="D3252" s="8">
        <v>32</v>
      </c>
      <c r="E3252" s="9" t="s">
        <v>648</v>
      </c>
      <c r="F3252" s="17">
        <v>54735</v>
      </c>
      <c r="G3252" s="17">
        <v>92.75</v>
      </c>
      <c r="H3252" s="17">
        <v>28.241</v>
      </c>
      <c r="I3252" s="9" t="s">
        <v>492</v>
      </c>
      <c r="J3252" s="9" t="s">
        <v>493</v>
      </c>
      <c r="K3252" s="9" t="s">
        <v>746</v>
      </c>
      <c r="L3252" s="9" t="str">
        <f>CONCATENATE(J3252,".",K3252)</f>
        <v>Gaiadendron.punctatum</v>
      </c>
      <c r="M3252" s="9" t="s">
        <v>163</v>
      </c>
      <c r="N3252" s="11">
        <v>42089</v>
      </c>
      <c r="O3252" s="64">
        <v>0</v>
      </c>
      <c r="P3252">
        <v>97</v>
      </c>
      <c r="Q3252">
        <v>1</v>
      </c>
      <c r="R3252">
        <v>132.19645224814724</v>
      </c>
      <c r="T3252">
        <f>(3.14*((P3252/2)^2))/1000000</f>
        <v>7.3860650000000007E-3</v>
      </c>
    </row>
    <row r="3253" spans="1:25" ht="15" customHeight="1">
      <c r="A3253">
        <v>3252</v>
      </c>
      <c r="B3253" s="9" t="s">
        <v>194</v>
      </c>
      <c r="C3253" s="9" t="s">
        <v>323</v>
      </c>
      <c r="D3253" s="8">
        <v>33</v>
      </c>
      <c r="E3253" s="9" t="s">
        <v>648</v>
      </c>
      <c r="F3253" s="17">
        <v>54736</v>
      </c>
      <c r="G3253" s="17">
        <v>92.444000000000003</v>
      </c>
      <c r="H3253" s="17">
        <v>31.518000000000001</v>
      </c>
      <c r="I3253" s="9" t="s">
        <v>93</v>
      </c>
      <c r="J3253" s="9" t="s">
        <v>94</v>
      </c>
      <c r="K3253" s="9" t="s">
        <v>725</v>
      </c>
      <c r="L3253" s="9" t="str">
        <f>CONCATENATE(J3253,".",K3253)</f>
        <v>Viburnum.costaricanun</v>
      </c>
      <c r="M3253" s="9" t="s">
        <v>94</v>
      </c>
      <c r="N3253" s="11">
        <v>42089</v>
      </c>
      <c r="O3253" s="64">
        <v>0</v>
      </c>
      <c r="P3253">
        <v>161</v>
      </c>
      <c r="Q3253">
        <v>2</v>
      </c>
      <c r="R3253">
        <v>113.91744535152793</v>
      </c>
      <c r="T3253">
        <f>(3.14*((P3253/2)^2))/1000000</f>
        <v>2.0347984999999999E-2</v>
      </c>
    </row>
    <row r="3254" spans="1:25" ht="15" customHeight="1">
      <c r="A3254">
        <v>3253</v>
      </c>
      <c r="B3254" s="9" t="s">
        <v>194</v>
      </c>
      <c r="C3254" s="9" t="s">
        <v>323</v>
      </c>
      <c r="D3254" s="8">
        <v>33</v>
      </c>
      <c r="E3254" s="9" t="s">
        <v>648</v>
      </c>
      <c r="F3254" s="16">
        <v>54737</v>
      </c>
      <c r="G3254" s="17">
        <v>91.305000000000007</v>
      </c>
      <c r="H3254" s="17">
        <v>32.685000000000002</v>
      </c>
      <c r="I3254" s="9" t="s">
        <v>93</v>
      </c>
      <c r="J3254" s="9" t="s">
        <v>94</v>
      </c>
      <c r="K3254" s="9" t="s">
        <v>725</v>
      </c>
      <c r="L3254" s="9" t="str">
        <f>CONCATENATE(J3254,".",K3254)</f>
        <v>Viburnum.costaricanun</v>
      </c>
      <c r="M3254" s="9" t="s">
        <v>94</v>
      </c>
      <c r="N3254" s="11">
        <v>42089</v>
      </c>
      <c r="O3254" s="64">
        <v>0</v>
      </c>
      <c r="P3254">
        <v>243</v>
      </c>
      <c r="Q3254">
        <v>2</v>
      </c>
      <c r="R3254">
        <v>199.16294348438606</v>
      </c>
      <c r="T3254">
        <f>(3.14*((P3254/2)^2))/1000000</f>
        <v>4.6353465000000003E-2</v>
      </c>
      <c r="U3254" t="s">
        <v>30</v>
      </c>
      <c r="W3254">
        <v>198</v>
      </c>
      <c r="X3254">
        <v>188</v>
      </c>
      <c r="Y3254">
        <v>155</v>
      </c>
    </row>
    <row r="3255" spans="1:25" ht="15" customHeight="1">
      <c r="A3255">
        <v>3254</v>
      </c>
      <c r="B3255" s="9" t="s">
        <v>194</v>
      </c>
      <c r="C3255" s="9" t="s">
        <v>323</v>
      </c>
      <c r="D3255" s="8">
        <v>34</v>
      </c>
      <c r="E3255" s="9" t="s">
        <v>647</v>
      </c>
      <c r="F3255" s="20">
        <v>54738</v>
      </c>
      <c r="G3255" s="17">
        <v>92.138999999999996</v>
      </c>
      <c r="H3255" s="17">
        <v>39.323999999999998</v>
      </c>
      <c r="I3255" s="9" t="s">
        <v>492</v>
      </c>
      <c r="J3255" s="9" t="s">
        <v>493</v>
      </c>
      <c r="K3255" s="9" t="s">
        <v>746</v>
      </c>
      <c r="L3255" s="9" t="str">
        <f>CONCATENATE(J3255,".",K3255)</f>
        <v>Gaiadendron.punctatum</v>
      </c>
      <c r="M3255" s="9" t="s">
        <v>163</v>
      </c>
      <c r="N3255" s="11">
        <v>42089</v>
      </c>
      <c r="O3255" s="64">
        <v>5.9292283289557739</v>
      </c>
      <c r="P3255">
        <v>140</v>
      </c>
      <c r="Q3255">
        <v>2</v>
      </c>
      <c r="R3255">
        <v>148.67886713457597</v>
      </c>
      <c r="T3255">
        <f>(3.14*((P3255/2)^2))/1000000</f>
        <v>1.5386E-2</v>
      </c>
    </row>
    <row r="3256" spans="1:25" ht="15" customHeight="1">
      <c r="A3256">
        <v>3255</v>
      </c>
      <c r="B3256" s="9" t="s">
        <v>194</v>
      </c>
      <c r="C3256" s="9" t="s">
        <v>323</v>
      </c>
      <c r="D3256" s="8">
        <v>44</v>
      </c>
      <c r="E3256" s="9" t="s">
        <v>648</v>
      </c>
      <c r="F3256" s="17">
        <v>54739</v>
      </c>
      <c r="G3256" s="17">
        <v>99.972000000000008</v>
      </c>
      <c r="H3256" s="17">
        <v>36.795999999999999</v>
      </c>
      <c r="I3256" s="9" t="s">
        <v>492</v>
      </c>
      <c r="J3256" s="9" t="s">
        <v>493</v>
      </c>
      <c r="K3256" s="9" t="s">
        <v>746</v>
      </c>
      <c r="L3256" s="9" t="str">
        <f>CONCATENATE(J3256,".",K3256)</f>
        <v>Gaiadendron.punctatum</v>
      </c>
      <c r="M3256" s="9" t="s">
        <v>163</v>
      </c>
      <c r="N3256" s="11">
        <v>42089</v>
      </c>
      <c r="O3256" s="64">
        <v>0</v>
      </c>
      <c r="P3256">
        <v>171</v>
      </c>
      <c r="Q3256">
        <v>2</v>
      </c>
      <c r="R3256">
        <v>106.17097513056767</v>
      </c>
      <c r="T3256">
        <f>(3.14*((P3256/2)^2))/1000000</f>
        <v>2.2954185000000002E-2</v>
      </c>
    </row>
    <row r="3257" spans="1:25" ht="15" customHeight="1">
      <c r="A3257">
        <v>3256</v>
      </c>
      <c r="B3257" s="9" t="s">
        <v>194</v>
      </c>
      <c r="C3257" s="9" t="s">
        <v>323</v>
      </c>
      <c r="D3257" s="8">
        <v>43</v>
      </c>
      <c r="E3257" s="9" t="s">
        <v>647</v>
      </c>
      <c r="F3257" s="16">
        <v>54740</v>
      </c>
      <c r="G3257" s="17">
        <v>98.415999999999997</v>
      </c>
      <c r="H3257" s="17">
        <v>32.768000000000001</v>
      </c>
      <c r="I3257" s="9" t="s">
        <v>93</v>
      </c>
      <c r="J3257" s="9" t="s">
        <v>94</v>
      </c>
      <c r="K3257" s="9" t="s">
        <v>725</v>
      </c>
      <c r="L3257" s="9" t="str">
        <f>CONCATENATE(J3257,".",K3257)</f>
        <v>Viburnum.costaricanun</v>
      </c>
      <c r="M3257" s="9" t="s">
        <v>94</v>
      </c>
      <c r="N3257" s="11">
        <v>42089</v>
      </c>
      <c r="O3257" s="64">
        <v>9.7287976215727561</v>
      </c>
      <c r="P3257">
        <v>200</v>
      </c>
      <c r="Q3257">
        <v>2</v>
      </c>
      <c r="R3257">
        <v>199.16825541848192</v>
      </c>
      <c r="T3257">
        <f>(3.14*((P3257/2)^2))/1000000</f>
        <v>3.1399999999999997E-2</v>
      </c>
    </row>
    <row r="3258" spans="1:25" ht="15" customHeight="1">
      <c r="A3258">
        <v>3257</v>
      </c>
      <c r="B3258" s="9" t="s">
        <v>194</v>
      </c>
      <c r="C3258" s="9" t="s">
        <v>323</v>
      </c>
      <c r="D3258" s="8">
        <v>43</v>
      </c>
      <c r="E3258" s="9" t="s">
        <v>648</v>
      </c>
      <c r="F3258" s="17">
        <v>54741</v>
      </c>
      <c r="G3258" s="17">
        <v>98.861000000000004</v>
      </c>
      <c r="H3258" s="17">
        <v>29.991</v>
      </c>
      <c r="I3258" s="9" t="s">
        <v>93</v>
      </c>
      <c r="J3258" s="9" t="s">
        <v>94</v>
      </c>
      <c r="K3258" s="9" t="s">
        <v>725</v>
      </c>
      <c r="L3258" s="9" t="str">
        <f>CONCATENATE(J3258,".",K3258)</f>
        <v>Viburnum.costaricanun</v>
      </c>
      <c r="M3258" s="9" t="s">
        <v>94</v>
      </c>
      <c r="N3258" s="11">
        <v>42089</v>
      </c>
      <c r="O3258" s="64">
        <v>0</v>
      </c>
      <c r="P3258">
        <v>93</v>
      </c>
      <c r="Q3258">
        <v>1</v>
      </c>
      <c r="R3258">
        <v>139.07827600979473</v>
      </c>
      <c r="T3258">
        <f>(3.14*((P3258/2)^2))/1000000</f>
        <v>6.7894649999999997E-3</v>
      </c>
    </row>
    <row r="3259" spans="1:25" ht="15" customHeight="1">
      <c r="A3259">
        <v>3258</v>
      </c>
      <c r="B3259" s="9" t="s">
        <v>194</v>
      </c>
      <c r="C3259" s="9" t="s">
        <v>323</v>
      </c>
      <c r="D3259" s="8">
        <v>42</v>
      </c>
      <c r="E3259" s="9" t="s">
        <v>648</v>
      </c>
      <c r="F3259" s="17">
        <v>54742</v>
      </c>
      <c r="G3259" s="17">
        <v>99.611000000000004</v>
      </c>
      <c r="H3259" s="17">
        <v>29.378999999999998</v>
      </c>
      <c r="I3259" s="9" t="s">
        <v>492</v>
      </c>
      <c r="J3259" s="9" t="s">
        <v>493</v>
      </c>
      <c r="K3259" s="9" t="s">
        <v>746</v>
      </c>
      <c r="L3259" s="9" t="str">
        <f>CONCATENATE(J3259,".",K3259)</f>
        <v>Gaiadendron.punctatum</v>
      </c>
      <c r="M3259" s="9" t="s">
        <v>163</v>
      </c>
      <c r="N3259" s="11">
        <v>42089</v>
      </c>
      <c r="O3259" s="64">
        <v>0</v>
      </c>
      <c r="P3259">
        <v>88</v>
      </c>
      <c r="Q3259">
        <v>1</v>
      </c>
      <c r="R3259">
        <v>187.39114683976132</v>
      </c>
      <c r="T3259">
        <f>(3.14*((P3259/2)^2))/1000000</f>
        <v>6.07904E-3</v>
      </c>
      <c r="U3259" t="s">
        <v>73</v>
      </c>
    </row>
    <row r="3260" spans="1:25" ht="15" customHeight="1">
      <c r="A3260">
        <v>3259</v>
      </c>
      <c r="B3260" s="9" t="s">
        <v>194</v>
      </c>
      <c r="C3260" s="9" t="s">
        <v>323</v>
      </c>
      <c r="D3260" s="8">
        <v>41</v>
      </c>
      <c r="E3260" s="9" t="s">
        <v>648</v>
      </c>
      <c r="F3260" s="17">
        <v>54743</v>
      </c>
      <c r="G3260" s="17">
        <v>96.361000000000004</v>
      </c>
      <c r="H3260" s="17">
        <v>23.407</v>
      </c>
      <c r="I3260" s="9" t="s">
        <v>54</v>
      </c>
      <c r="J3260" s="9" t="s">
        <v>55</v>
      </c>
      <c r="K3260" s="9" t="s">
        <v>503</v>
      </c>
      <c r="L3260" s="9" t="str">
        <f>CONCATENATE(J3260,".",K3260)</f>
        <v>Schefflera.sp1</v>
      </c>
      <c r="M3260" s="9" t="s">
        <v>200</v>
      </c>
      <c r="N3260" s="11">
        <v>42089</v>
      </c>
      <c r="O3260" s="64">
        <v>0</v>
      </c>
      <c r="P3260">
        <v>87</v>
      </c>
      <c r="Q3260">
        <v>1</v>
      </c>
      <c r="R3260">
        <v>189.77455110196917</v>
      </c>
      <c r="T3260">
        <f>(3.14*((P3260/2)^2))/1000000</f>
        <v>5.9416649999999996E-3</v>
      </c>
    </row>
    <row r="3261" spans="1:25" ht="15" customHeight="1">
      <c r="A3261">
        <v>3260</v>
      </c>
      <c r="B3261" s="9" t="s">
        <v>194</v>
      </c>
      <c r="C3261" s="9" t="s">
        <v>324</v>
      </c>
      <c r="D3261" s="8">
        <v>11</v>
      </c>
      <c r="E3261" s="9" t="s">
        <v>648</v>
      </c>
      <c r="F3261" s="17">
        <v>54744</v>
      </c>
      <c r="G3261" s="17">
        <v>84.028000000000006</v>
      </c>
      <c r="H3261" s="17">
        <v>41.87</v>
      </c>
      <c r="I3261" s="9" t="s">
        <v>492</v>
      </c>
      <c r="J3261" s="9" t="s">
        <v>493</v>
      </c>
      <c r="K3261" s="9" t="s">
        <v>746</v>
      </c>
      <c r="L3261" s="9" t="str">
        <f>CONCATENATE(J3261,".",K3261)</f>
        <v>Gaiadendron.punctatum</v>
      </c>
      <c r="M3261" s="9" t="s">
        <v>163</v>
      </c>
      <c r="N3261" s="11">
        <v>42089</v>
      </c>
      <c r="O3261" s="64">
        <v>0</v>
      </c>
      <c r="P3261">
        <v>95</v>
      </c>
      <c r="Q3261">
        <v>1</v>
      </c>
      <c r="R3261">
        <v>187.65806821411383</v>
      </c>
      <c r="T3261">
        <f>(3.14*((P3261/2)^2))/1000000</f>
        <v>7.0846249999999998E-3</v>
      </c>
    </row>
    <row r="3262" spans="1:25" ht="15" customHeight="1">
      <c r="A3262">
        <v>3261</v>
      </c>
      <c r="B3262" s="9" t="s">
        <v>194</v>
      </c>
      <c r="C3262" s="9" t="s">
        <v>324</v>
      </c>
      <c r="D3262" s="8">
        <v>13</v>
      </c>
      <c r="E3262" s="9" t="s">
        <v>648</v>
      </c>
      <c r="F3262" s="17">
        <v>54745</v>
      </c>
      <c r="G3262" s="17">
        <v>84.305000000000007</v>
      </c>
      <c r="H3262" s="17">
        <v>51.981000000000002</v>
      </c>
      <c r="I3262" s="9" t="s">
        <v>156</v>
      </c>
      <c r="J3262" s="9" t="s">
        <v>509</v>
      </c>
      <c r="K3262" s="9">
        <v>1</v>
      </c>
      <c r="L3262" s="9" t="str">
        <f>CONCATENATE(J3262,".",K3262)</f>
        <v>CopIndet.1</v>
      </c>
      <c r="M3262" s="9" t="s">
        <v>199</v>
      </c>
      <c r="N3262" s="11">
        <v>42089</v>
      </c>
      <c r="O3262" s="64">
        <v>0</v>
      </c>
      <c r="P3262">
        <v>142</v>
      </c>
      <c r="Q3262">
        <v>2</v>
      </c>
      <c r="R3262">
        <v>151.01464830196412</v>
      </c>
      <c r="T3262">
        <f>(3.14*((P3262/2)^2))/1000000</f>
        <v>1.5828740000000001E-2</v>
      </c>
    </row>
    <row r="3263" spans="1:25" ht="15" customHeight="1">
      <c r="A3263">
        <v>3262</v>
      </c>
      <c r="B3263" s="9" t="s">
        <v>194</v>
      </c>
      <c r="C3263" s="9" t="s">
        <v>324</v>
      </c>
      <c r="D3263" s="8">
        <v>14</v>
      </c>
      <c r="E3263" s="9" t="s">
        <v>648</v>
      </c>
      <c r="F3263" s="17">
        <v>54746</v>
      </c>
      <c r="G3263" s="17">
        <v>82.917000000000002</v>
      </c>
      <c r="H3263" s="17">
        <v>52.981000000000002</v>
      </c>
      <c r="I3263" s="9" t="s">
        <v>93</v>
      </c>
      <c r="J3263" s="9" t="s">
        <v>94</v>
      </c>
      <c r="K3263" s="9" t="s">
        <v>725</v>
      </c>
      <c r="L3263" s="9" t="str">
        <f>CONCATENATE(J3263,".",K3263)</f>
        <v>Viburnum.costaricanun</v>
      </c>
      <c r="M3263" s="9" t="s">
        <v>94</v>
      </c>
      <c r="N3263" s="11">
        <v>42089</v>
      </c>
      <c r="O3263" s="64">
        <v>0</v>
      </c>
      <c r="P3263">
        <v>68</v>
      </c>
      <c r="Q3263">
        <v>1</v>
      </c>
      <c r="R3263">
        <v>126.78366780603656</v>
      </c>
      <c r="T3263">
        <f>(3.14*((P3263/2)^2))/1000000</f>
        <v>3.6298400000000001E-3</v>
      </c>
    </row>
    <row r="3264" spans="1:25" ht="15" customHeight="1">
      <c r="A3264">
        <v>3263</v>
      </c>
      <c r="B3264" s="9" t="s">
        <v>194</v>
      </c>
      <c r="C3264" s="9" t="s">
        <v>324</v>
      </c>
      <c r="D3264" s="8">
        <v>14</v>
      </c>
      <c r="E3264" s="9" t="s">
        <v>648</v>
      </c>
      <c r="F3264" s="17">
        <v>54747</v>
      </c>
      <c r="G3264" s="17">
        <v>83.111000000000004</v>
      </c>
      <c r="H3264" s="17">
        <v>53.426000000000002</v>
      </c>
      <c r="I3264" s="9" t="s">
        <v>50</v>
      </c>
      <c r="J3264" s="9" t="s">
        <v>51</v>
      </c>
      <c r="K3264" s="9" t="s">
        <v>713</v>
      </c>
      <c r="L3264" s="9" t="str">
        <f>CONCATENATE(J3264,".",K3264)</f>
        <v>Quercus.costaricensis</v>
      </c>
      <c r="M3264" s="9" t="s">
        <v>51</v>
      </c>
      <c r="N3264" s="11">
        <v>42089</v>
      </c>
      <c r="O3264" s="64">
        <v>0</v>
      </c>
      <c r="P3264">
        <v>226</v>
      </c>
      <c r="Q3264">
        <v>2</v>
      </c>
      <c r="R3264">
        <v>118.69585970996867</v>
      </c>
      <c r="T3264">
        <f>(3.14*((P3264/2)^2))/1000000</f>
        <v>4.0094660000000004E-2</v>
      </c>
    </row>
    <row r="3265" spans="1:31" ht="15" customHeight="1">
      <c r="A3265">
        <v>3264</v>
      </c>
      <c r="B3265" s="9" t="s">
        <v>194</v>
      </c>
      <c r="C3265" s="9" t="s">
        <v>324</v>
      </c>
      <c r="D3265" s="8">
        <v>14</v>
      </c>
      <c r="E3265" s="9" t="s">
        <v>648</v>
      </c>
      <c r="F3265" s="17">
        <v>54748</v>
      </c>
      <c r="G3265" s="17">
        <v>83.138999999999996</v>
      </c>
      <c r="H3265" s="17">
        <v>54.759</v>
      </c>
      <c r="I3265" s="9" t="s">
        <v>50</v>
      </c>
      <c r="J3265" s="9" t="s">
        <v>51</v>
      </c>
      <c r="K3265" s="9" t="s">
        <v>713</v>
      </c>
      <c r="L3265" s="9" t="str">
        <f>CONCATENATE(J3265,".",K3265)</f>
        <v>Quercus.costaricensis</v>
      </c>
      <c r="M3265" s="9" t="s">
        <v>51</v>
      </c>
      <c r="N3265" s="11">
        <v>42089</v>
      </c>
      <c r="O3265" s="64">
        <v>0</v>
      </c>
      <c r="P3265">
        <v>177</v>
      </c>
      <c r="Q3265">
        <v>2</v>
      </c>
      <c r="R3265">
        <v>176.73541129224355</v>
      </c>
      <c r="T3265">
        <f>(3.14*((P3265/2)^2))/1000000</f>
        <v>2.4593265E-2</v>
      </c>
    </row>
    <row r="3266" spans="1:31" ht="15" customHeight="1">
      <c r="A3266">
        <v>3265</v>
      </c>
      <c r="B3266" s="9" t="s">
        <v>194</v>
      </c>
      <c r="C3266" s="9" t="s">
        <v>324</v>
      </c>
      <c r="D3266" s="8">
        <v>14</v>
      </c>
      <c r="E3266" s="9" t="s">
        <v>648</v>
      </c>
      <c r="F3266" s="25">
        <v>54749</v>
      </c>
      <c r="G3266" s="17">
        <v>84.388999999999996</v>
      </c>
      <c r="H3266" s="17">
        <v>54.647999999999996</v>
      </c>
      <c r="I3266" s="9" t="s">
        <v>50</v>
      </c>
      <c r="J3266" s="9" t="s">
        <v>51</v>
      </c>
      <c r="K3266" s="9" t="s">
        <v>713</v>
      </c>
      <c r="L3266" s="9" t="str">
        <f>CONCATENATE(J3266,".",K3266)</f>
        <v>Quercus.costaricensis</v>
      </c>
      <c r="M3266" s="9" t="s">
        <v>51</v>
      </c>
      <c r="N3266" s="11">
        <v>42089</v>
      </c>
      <c r="O3266" s="64">
        <v>0</v>
      </c>
      <c r="P3266">
        <v>65</v>
      </c>
      <c r="Q3266">
        <v>1</v>
      </c>
      <c r="R3266">
        <v>192.8114733280436</v>
      </c>
      <c r="T3266">
        <f>(3.14*((P3266/2)^2))/1000000</f>
        <v>3.3166250000000001E-3</v>
      </c>
    </row>
    <row r="3267" spans="1:31" ht="15" customHeight="1">
      <c r="A3267">
        <v>3266</v>
      </c>
      <c r="B3267" s="9" t="s">
        <v>194</v>
      </c>
      <c r="C3267" s="9" t="s">
        <v>324</v>
      </c>
      <c r="D3267" s="8">
        <v>14</v>
      </c>
      <c r="E3267" s="9" t="s">
        <v>648</v>
      </c>
      <c r="F3267" s="17">
        <v>54750</v>
      </c>
      <c r="G3267" s="17">
        <v>83.471999999999994</v>
      </c>
      <c r="H3267" s="17">
        <v>55.286999999999999</v>
      </c>
      <c r="I3267" s="9" t="s">
        <v>50</v>
      </c>
      <c r="J3267" s="9" t="s">
        <v>51</v>
      </c>
      <c r="K3267" s="9" t="s">
        <v>713</v>
      </c>
      <c r="L3267" s="9" t="str">
        <f>CONCATENATE(J3267,".",K3267)</f>
        <v>Quercus.costaricensis</v>
      </c>
      <c r="M3267" s="9" t="s">
        <v>51</v>
      </c>
      <c r="N3267" s="11">
        <v>42089</v>
      </c>
      <c r="O3267" s="64">
        <v>0</v>
      </c>
      <c r="P3267">
        <v>90</v>
      </c>
      <c r="Q3267">
        <v>1</v>
      </c>
      <c r="R3267">
        <v>186.34044880225963</v>
      </c>
      <c r="T3267">
        <f>(3.14*((P3267/2)^2))/1000000</f>
        <v>6.3584999999999996E-3</v>
      </c>
    </row>
    <row r="3268" spans="1:31" ht="15" customHeight="1">
      <c r="A3268">
        <v>3267</v>
      </c>
      <c r="B3268" s="9" t="s">
        <v>194</v>
      </c>
      <c r="C3268" s="9" t="s">
        <v>324</v>
      </c>
      <c r="D3268" s="8">
        <v>14</v>
      </c>
      <c r="E3268" s="9" t="s">
        <v>648</v>
      </c>
      <c r="F3268" s="17">
        <v>54751</v>
      </c>
      <c r="G3268" s="17">
        <v>82.555999999999997</v>
      </c>
      <c r="H3268" s="17">
        <v>55.87</v>
      </c>
      <c r="I3268" s="9" t="s">
        <v>50</v>
      </c>
      <c r="J3268" s="9" t="s">
        <v>51</v>
      </c>
      <c r="K3268" s="9" t="s">
        <v>713</v>
      </c>
      <c r="L3268" s="9" t="str">
        <f>CONCATENATE(J3268,".",K3268)</f>
        <v>Quercus.costaricensis</v>
      </c>
      <c r="M3268" s="9" t="s">
        <v>51</v>
      </c>
      <c r="N3268" s="11">
        <v>42089</v>
      </c>
      <c r="O3268" s="64">
        <v>0</v>
      </c>
      <c r="P3268">
        <v>91</v>
      </c>
      <c r="Q3268">
        <v>1</v>
      </c>
      <c r="R3268">
        <v>103.52371653567464</v>
      </c>
      <c r="T3268">
        <f>(3.14*((P3268/2)^2))/1000000</f>
        <v>6.5005849999999997E-3</v>
      </c>
    </row>
    <row r="3269" spans="1:31" ht="15" customHeight="1">
      <c r="A3269">
        <v>3268</v>
      </c>
      <c r="B3269" s="9" t="s">
        <v>194</v>
      </c>
      <c r="C3269" s="9" t="s">
        <v>324</v>
      </c>
      <c r="D3269" s="8">
        <v>14</v>
      </c>
      <c r="E3269" s="9" t="s">
        <v>648</v>
      </c>
      <c r="F3269" s="17">
        <v>54752</v>
      </c>
      <c r="G3269" s="17">
        <v>83.721999999999994</v>
      </c>
      <c r="H3269" s="17">
        <v>58.314999999999998</v>
      </c>
      <c r="I3269" s="9" t="s">
        <v>54</v>
      </c>
      <c r="J3269" s="9" t="s">
        <v>55</v>
      </c>
      <c r="K3269" s="9" t="s">
        <v>503</v>
      </c>
      <c r="L3269" s="9" t="str">
        <f>CONCATENATE(J3269,".",K3269)</f>
        <v>Schefflera.sp1</v>
      </c>
      <c r="M3269" s="9" t="s">
        <v>200</v>
      </c>
      <c r="N3269" s="11">
        <v>42089</v>
      </c>
      <c r="O3269" s="64">
        <v>0</v>
      </c>
      <c r="P3269">
        <v>110</v>
      </c>
      <c r="Q3269">
        <v>2</v>
      </c>
      <c r="R3269">
        <v>118.59207162703973</v>
      </c>
      <c r="T3269">
        <f>(3.14*((P3269/2)^2))/1000000</f>
        <v>9.4985E-3</v>
      </c>
    </row>
    <row r="3270" spans="1:31" ht="15" customHeight="1">
      <c r="A3270">
        <v>3269</v>
      </c>
      <c r="B3270" s="9" t="s">
        <v>194</v>
      </c>
      <c r="C3270" s="9" t="s">
        <v>324</v>
      </c>
      <c r="D3270" s="8">
        <v>24</v>
      </c>
      <c r="E3270" s="9" t="s">
        <v>647</v>
      </c>
      <c r="F3270" s="16">
        <v>54753</v>
      </c>
      <c r="G3270" s="17">
        <v>85.278000000000006</v>
      </c>
      <c r="H3270" s="17">
        <v>57.870000000000005</v>
      </c>
      <c r="I3270" s="9" t="s">
        <v>34</v>
      </c>
      <c r="J3270" s="9" t="s">
        <v>529</v>
      </c>
      <c r="K3270" s="9" t="s">
        <v>503</v>
      </c>
      <c r="L3270" s="9" t="str">
        <f>CONCATENATE(J3270,".",K3270)</f>
        <v>cf.Myrsine.sp1</v>
      </c>
      <c r="M3270" s="9" t="s">
        <v>241</v>
      </c>
      <c r="N3270" s="11">
        <v>42089</v>
      </c>
      <c r="O3270" s="64">
        <v>9.1109847471190495</v>
      </c>
      <c r="P3270">
        <v>137</v>
      </c>
      <c r="Q3270">
        <v>2</v>
      </c>
      <c r="R3270">
        <v>198.34902883129544</v>
      </c>
      <c r="T3270">
        <f>(3.14*((P3270/2)^2))/1000000</f>
        <v>1.4733665000000002E-2</v>
      </c>
    </row>
    <row r="3271" spans="1:31" ht="15" customHeight="1">
      <c r="A3271">
        <v>3270</v>
      </c>
      <c r="B3271" s="9" t="s">
        <v>194</v>
      </c>
      <c r="C3271" s="9" t="s">
        <v>324</v>
      </c>
      <c r="D3271" s="8">
        <v>24</v>
      </c>
      <c r="E3271" s="9" t="s">
        <v>648</v>
      </c>
      <c r="F3271" s="17">
        <v>54754</v>
      </c>
      <c r="G3271" s="17">
        <v>86.888999999999996</v>
      </c>
      <c r="H3271" s="17">
        <v>59.341999999999999</v>
      </c>
      <c r="I3271" s="9" t="s">
        <v>54</v>
      </c>
      <c r="J3271" s="9" t="s">
        <v>55</v>
      </c>
      <c r="K3271" s="9" t="s">
        <v>503</v>
      </c>
      <c r="L3271" s="9" t="str">
        <f>CONCATENATE(J3271,".",K3271)</f>
        <v>Schefflera.sp1</v>
      </c>
      <c r="M3271" s="9" t="s">
        <v>200</v>
      </c>
      <c r="N3271" s="11">
        <v>42089</v>
      </c>
      <c r="O3271" s="64">
        <v>0</v>
      </c>
      <c r="P3271">
        <v>124</v>
      </c>
      <c r="Q3271">
        <v>2</v>
      </c>
      <c r="R3271">
        <v>110.90437453885879</v>
      </c>
      <c r="T3271">
        <f>(3.14*((P3271/2)^2))/1000000</f>
        <v>1.207016E-2</v>
      </c>
    </row>
    <row r="3272" spans="1:31" ht="15" customHeight="1">
      <c r="A3272">
        <v>3271</v>
      </c>
      <c r="B3272" s="9" t="s">
        <v>194</v>
      </c>
      <c r="C3272" s="9" t="s">
        <v>324</v>
      </c>
      <c r="D3272" s="8">
        <v>24</v>
      </c>
      <c r="E3272" s="9" t="s">
        <v>648</v>
      </c>
      <c r="F3272" s="17">
        <v>54755</v>
      </c>
      <c r="G3272" s="17">
        <v>87.082999999999998</v>
      </c>
      <c r="H3272" s="17">
        <v>58.397999999999996</v>
      </c>
      <c r="I3272" s="9" t="s">
        <v>50</v>
      </c>
      <c r="J3272" s="9" t="s">
        <v>51</v>
      </c>
      <c r="K3272" s="9" t="s">
        <v>713</v>
      </c>
      <c r="L3272" s="9" t="str">
        <f>CONCATENATE(J3272,".",K3272)</f>
        <v>Quercus.costaricensis</v>
      </c>
      <c r="M3272" s="9" t="s">
        <v>51</v>
      </c>
      <c r="N3272" s="11">
        <v>42089</v>
      </c>
      <c r="O3272" s="64">
        <v>0</v>
      </c>
      <c r="P3272">
        <v>330</v>
      </c>
      <c r="Q3272">
        <v>3</v>
      </c>
      <c r="R3272">
        <v>144.02795824206638</v>
      </c>
      <c r="S3272">
        <v>150</v>
      </c>
      <c r="T3272">
        <f>(3.14*((P3272/2)^2))/1000000</f>
        <v>8.5486500000000007E-2</v>
      </c>
      <c r="U3272" t="s">
        <v>48</v>
      </c>
      <c r="AE3272" t="s">
        <v>202</v>
      </c>
    </row>
    <row r="3273" spans="1:31" ht="15" customHeight="1">
      <c r="A3273">
        <v>3272</v>
      </c>
      <c r="B3273" s="9" t="s">
        <v>194</v>
      </c>
      <c r="C3273" s="9" t="s">
        <v>324</v>
      </c>
      <c r="D3273" s="8">
        <v>24</v>
      </c>
      <c r="E3273" s="9" t="s">
        <v>648</v>
      </c>
      <c r="F3273" s="17">
        <v>54756</v>
      </c>
      <c r="G3273" s="17">
        <v>86.638999999999996</v>
      </c>
      <c r="H3273" s="17">
        <v>57.814999999999998</v>
      </c>
      <c r="I3273" s="9" t="s">
        <v>50</v>
      </c>
      <c r="J3273" s="9" t="s">
        <v>51</v>
      </c>
      <c r="K3273" s="9" t="s">
        <v>713</v>
      </c>
      <c r="L3273" s="9" t="str">
        <f>CONCATENATE(J3273,".",K3273)</f>
        <v>Quercus.costaricensis</v>
      </c>
      <c r="M3273" s="9" t="s">
        <v>51</v>
      </c>
      <c r="N3273" s="11">
        <v>42089</v>
      </c>
      <c r="O3273" s="64">
        <v>0</v>
      </c>
      <c r="P3273">
        <v>395</v>
      </c>
      <c r="Q3273">
        <v>3</v>
      </c>
      <c r="R3273">
        <v>112.95743739309097</v>
      </c>
      <c r="T3273">
        <f>(3.14*((P3273/2)^2))/1000000</f>
        <v>0.12247962499999999</v>
      </c>
    </row>
    <row r="3274" spans="1:31" ht="15" customHeight="1">
      <c r="A3274">
        <v>3273</v>
      </c>
      <c r="B3274" s="9" t="s">
        <v>194</v>
      </c>
      <c r="C3274" s="9" t="s">
        <v>324</v>
      </c>
      <c r="D3274" s="8">
        <v>24</v>
      </c>
      <c r="E3274" s="9" t="s">
        <v>648</v>
      </c>
      <c r="F3274" s="17">
        <v>54757</v>
      </c>
      <c r="G3274" s="17">
        <v>89.5</v>
      </c>
      <c r="H3274" s="17">
        <v>57.786999999999999</v>
      </c>
      <c r="I3274" s="9" t="s">
        <v>93</v>
      </c>
      <c r="J3274" s="9" t="s">
        <v>94</v>
      </c>
      <c r="K3274" s="9" t="s">
        <v>725</v>
      </c>
      <c r="L3274" s="9" t="str">
        <f>CONCATENATE(J3274,".",K3274)</f>
        <v>Viburnum.costaricanun</v>
      </c>
      <c r="M3274" s="9" t="s">
        <v>94</v>
      </c>
      <c r="N3274" s="11">
        <v>42089</v>
      </c>
      <c r="O3274" s="64">
        <v>0</v>
      </c>
      <c r="P3274">
        <v>75</v>
      </c>
      <c r="Q3274">
        <v>1</v>
      </c>
      <c r="R3274">
        <v>139.4178300014064</v>
      </c>
      <c r="T3274">
        <f>(3.14*((P3274/2)^2))/1000000</f>
        <v>4.4156250000000003E-3</v>
      </c>
      <c r="U3274" t="s">
        <v>30</v>
      </c>
      <c r="W3274">
        <v>73</v>
      </c>
    </row>
    <row r="3275" spans="1:31" ht="15" customHeight="1">
      <c r="A3275">
        <v>3274</v>
      </c>
      <c r="B3275" s="9" t="s">
        <v>194</v>
      </c>
      <c r="C3275" s="9" t="s">
        <v>324</v>
      </c>
      <c r="D3275" s="8">
        <v>24</v>
      </c>
      <c r="E3275" s="9" t="s">
        <v>648</v>
      </c>
      <c r="F3275" s="17">
        <v>54758</v>
      </c>
      <c r="G3275" s="17">
        <v>89.221999999999994</v>
      </c>
      <c r="H3275" s="17">
        <v>55.703000000000003</v>
      </c>
      <c r="I3275" s="9" t="s">
        <v>50</v>
      </c>
      <c r="J3275" s="9" t="s">
        <v>51</v>
      </c>
      <c r="K3275" s="9" t="s">
        <v>713</v>
      </c>
      <c r="L3275" s="9" t="str">
        <f>CONCATENATE(J3275,".",K3275)</f>
        <v>Quercus.costaricensis</v>
      </c>
      <c r="M3275" s="9" t="s">
        <v>51</v>
      </c>
      <c r="N3275" s="11">
        <v>42089</v>
      </c>
      <c r="O3275" s="64">
        <v>0</v>
      </c>
      <c r="P3275">
        <v>438</v>
      </c>
      <c r="Q3275">
        <v>3</v>
      </c>
      <c r="R3275">
        <v>151.88260396818333</v>
      </c>
      <c r="S3275">
        <v>180</v>
      </c>
      <c r="T3275">
        <f>(3.14*((P3275/2)^2))/1000000</f>
        <v>0.15059754</v>
      </c>
      <c r="U3275" t="s">
        <v>48</v>
      </c>
      <c r="V3275" t="s">
        <v>30</v>
      </c>
      <c r="W3275">
        <v>195</v>
      </c>
      <c r="AE3275" t="s">
        <v>207</v>
      </c>
    </row>
    <row r="3276" spans="1:31" ht="15" customHeight="1">
      <c r="A3276">
        <v>3275</v>
      </c>
      <c r="B3276" s="9" t="s">
        <v>194</v>
      </c>
      <c r="C3276" s="9" t="s">
        <v>324</v>
      </c>
      <c r="D3276" s="8">
        <v>23</v>
      </c>
      <c r="E3276" s="9" t="s">
        <v>648</v>
      </c>
      <c r="F3276" s="17">
        <v>54759</v>
      </c>
      <c r="G3276" s="17">
        <v>86.111000000000004</v>
      </c>
      <c r="H3276" s="17">
        <v>50.786999999999999</v>
      </c>
      <c r="I3276" s="9" t="s">
        <v>492</v>
      </c>
      <c r="J3276" s="9" t="s">
        <v>493</v>
      </c>
      <c r="K3276" s="9" t="s">
        <v>746</v>
      </c>
      <c r="L3276" s="9" t="str">
        <f>CONCATENATE(J3276,".",K3276)</f>
        <v>Gaiadendron.punctatum</v>
      </c>
      <c r="M3276" s="9" t="s">
        <v>163</v>
      </c>
      <c r="N3276" s="11">
        <v>42089</v>
      </c>
      <c r="O3276" s="64">
        <v>0</v>
      </c>
      <c r="P3276">
        <v>140</v>
      </c>
      <c r="Q3276">
        <v>2</v>
      </c>
      <c r="R3276">
        <v>132.8251021536922</v>
      </c>
      <c r="T3276">
        <f>(3.14*((P3276/2)^2))/1000000</f>
        <v>1.5386E-2</v>
      </c>
      <c r="U3276" t="s">
        <v>30</v>
      </c>
      <c r="W3276">
        <v>88</v>
      </c>
    </row>
    <row r="3277" spans="1:31" ht="15" customHeight="1">
      <c r="A3277">
        <v>3276</v>
      </c>
      <c r="B3277" s="9" t="s">
        <v>194</v>
      </c>
      <c r="C3277" s="9" t="s">
        <v>324</v>
      </c>
      <c r="D3277" s="8">
        <v>21</v>
      </c>
      <c r="E3277" s="9" t="s">
        <v>647</v>
      </c>
      <c r="F3277" s="16">
        <v>54760</v>
      </c>
      <c r="G3277" s="17">
        <v>87.582999999999998</v>
      </c>
      <c r="H3277" s="17">
        <v>41.509</v>
      </c>
      <c r="I3277" s="9" t="s">
        <v>115</v>
      </c>
      <c r="J3277" s="9" t="s">
        <v>116</v>
      </c>
      <c r="K3277" s="9" t="s">
        <v>687</v>
      </c>
      <c r="L3277" s="9" t="str">
        <f>CONCATENATE(J3277,".",K3277)</f>
        <v>Alnus.acuminata</v>
      </c>
      <c r="M3277" s="9" t="s">
        <v>116</v>
      </c>
      <c r="N3277" s="11">
        <v>42089</v>
      </c>
      <c r="O3277" s="64">
        <v>24.294097823964535</v>
      </c>
      <c r="P3277">
        <v>750</v>
      </c>
      <c r="Q3277">
        <v>4</v>
      </c>
      <c r="R3277">
        <v>142.67558513397771</v>
      </c>
      <c r="S3277">
        <v>230</v>
      </c>
      <c r="T3277">
        <f>(3.14*((P3277/2)^2))/1000000</f>
        <v>0.44156250000000002</v>
      </c>
      <c r="U3277" t="s">
        <v>48</v>
      </c>
      <c r="V3277" t="s">
        <v>30</v>
      </c>
      <c r="W3277">
        <v>698</v>
      </c>
      <c r="AB3277" t="s">
        <v>25</v>
      </c>
      <c r="AC3277" t="s">
        <v>26</v>
      </c>
      <c r="AD3277" t="s">
        <v>325</v>
      </c>
      <c r="AE3277" t="s">
        <v>239</v>
      </c>
    </row>
    <row r="3278" spans="1:31" ht="15" customHeight="1">
      <c r="A3278">
        <v>3277</v>
      </c>
      <c r="B3278" s="9" t="s">
        <v>194</v>
      </c>
      <c r="C3278" s="9" t="s">
        <v>324</v>
      </c>
      <c r="D3278" s="8">
        <v>21</v>
      </c>
      <c r="E3278" s="9" t="s">
        <v>648</v>
      </c>
      <c r="F3278" s="17">
        <v>54761</v>
      </c>
      <c r="G3278" s="17">
        <v>88.221999999999994</v>
      </c>
      <c r="H3278" s="17">
        <v>41.954000000000001</v>
      </c>
      <c r="I3278" s="9" t="s">
        <v>93</v>
      </c>
      <c r="J3278" s="9" t="s">
        <v>94</v>
      </c>
      <c r="K3278" s="9" t="s">
        <v>725</v>
      </c>
      <c r="L3278" s="9" t="str">
        <f>CONCATENATE(J3278,".",K3278)</f>
        <v>Viburnum.costaricanun</v>
      </c>
      <c r="M3278" s="9" t="s">
        <v>94</v>
      </c>
      <c r="N3278" s="11">
        <v>42089</v>
      </c>
      <c r="O3278" s="64">
        <v>0</v>
      </c>
      <c r="P3278">
        <v>85</v>
      </c>
      <c r="Q3278">
        <v>1</v>
      </c>
      <c r="R3278">
        <v>109.56880475983061</v>
      </c>
      <c r="T3278">
        <f>(3.14*((P3278/2)^2))/1000000</f>
        <v>5.6716249999999996E-3</v>
      </c>
    </row>
    <row r="3279" spans="1:31" ht="15" customHeight="1">
      <c r="A3279">
        <v>3278</v>
      </c>
      <c r="B3279" s="9" t="s">
        <v>194</v>
      </c>
      <c r="C3279" s="9" t="s">
        <v>324</v>
      </c>
      <c r="D3279" s="8">
        <v>31</v>
      </c>
      <c r="E3279" s="9" t="s">
        <v>648</v>
      </c>
      <c r="F3279" s="17">
        <v>54762</v>
      </c>
      <c r="G3279" s="17">
        <v>90.667000000000002</v>
      </c>
      <c r="H3279" s="17">
        <v>41.509</v>
      </c>
      <c r="I3279" s="9" t="s">
        <v>79</v>
      </c>
      <c r="J3279" s="9" t="s">
        <v>80</v>
      </c>
      <c r="K3279" s="9" t="s">
        <v>708</v>
      </c>
      <c r="L3279" s="9" t="str">
        <f>CONCATENATE(J3279,".",K3279)</f>
        <v>Weinmannia.pinnata</v>
      </c>
      <c r="M3279" s="9" t="s">
        <v>80</v>
      </c>
      <c r="N3279" s="11">
        <v>42089</v>
      </c>
      <c r="O3279" s="64">
        <v>0</v>
      </c>
      <c r="P3279">
        <v>110</v>
      </c>
      <c r="Q3279">
        <v>2</v>
      </c>
      <c r="R3279">
        <v>190.18874719107745</v>
      </c>
      <c r="T3279">
        <f>(3.14*((P3279/2)^2))/1000000</f>
        <v>9.4985E-3</v>
      </c>
    </row>
    <row r="3280" spans="1:31" ht="15" customHeight="1">
      <c r="A3280">
        <v>3279</v>
      </c>
      <c r="B3280" s="9" t="s">
        <v>194</v>
      </c>
      <c r="C3280" s="9" t="s">
        <v>324</v>
      </c>
      <c r="D3280" s="8">
        <v>31</v>
      </c>
      <c r="E3280" s="9" t="s">
        <v>648</v>
      </c>
      <c r="F3280" s="17">
        <v>54763</v>
      </c>
      <c r="G3280" s="17">
        <v>91.028000000000006</v>
      </c>
      <c r="H3280" s="17">
        <v>41.786999999999999</v>
      </c>
      <c r="I3280" s="9" t="s">
        <v>79</v>
      </c>
      <c r="J3280" s="9" t="s">
        <v>80</v>
      </c>
      <c r="K3280" s="9" t="s">
        <v>708</v>
      </c>
      <c r="L3280" s="9" t="str">
        <f>CONCATENATE(J3280,".",K3280)</f>
        <v>Weinmannia.pinnata</v>
      </c>
      <c r="M3280" s="9" t="s">
        <v>80</v>
      </c>
      <c r="N3280" s="11">
        <v>42089</v>
      </c>
      <c r="O3280" s="64">
        <v>0</v>
      </c>
      <c r="P3280">
        <v>55</v>
      </c>
      <c r="Q3280">
        <v>1</v>
      </c>
      <c r="R3280">
        <v>173.233879236815</v>
      </c>
      <c r="T3280">
        <f>(3.14*((P3280/2)^2))/1000000</f>
        <v>2.374625E-3</v>
      </c>
    </row>
    <row r="3281" spans="1:31" ht="15" customHeight="1">
      <c r="A3281">
        <v>3280</v>
      </c>
      <c r="B3281" s="9" t="s">
        <v>194</v>
      </c>
      <c r="C3281" s="9" t="s">
        <v>324</v>
      </c>
      <c r="D3281" s="8">
        <v>31</v>
      </c>
      <c r="E3281" s="9" t="s">
        <v>648</v>
      </c>
      <c r="F3281" s="17">
        <v>54764</v>
      </c>
      <c r="G3281" s="17">
        <v>92.555000000000007</v>
      </c>
      <c r="H3281" s="17">
        <v>42.231000000000002</v>
      </c>
      <c r="I3281" s="9" t="s">
        <v>79</v>
      </c>
      <c r="J3281" s="9" t="s">
        <v>80</v>
      </c>
      <c r="K3281" s="9" t="s">
        <v>708</v>
      </c>
      <c r="L3281" s="9" t="str">
        <f>CONCATENATE(J3281,".",K3281)</f>
        <v>Weinmannia.pinnata</v>
      </c>
      <c r="M3281" s="9" t="s">
        <v>80</v>
      </c>
      <c r="N3281" s="11">
        <v>42089</v>
      </c>
      <c r="O3281" s="64">
        <v>0</v>
      </c>
      <c r="P3281">
        <v>85</v>
      </c>
      <c r="Q3281">
        <v>1</v>
      </c>
      <c r="R3281">
        <v>147.36586284210188</v>
      </c>
      <c r="T3281">
        <f>(3.14*((P3281/2)^2))/1000000</f>
        <v>5.6716249999999996E-3</v>
      </c>
    </row>
    <row r="3282" spans="1:31" ht="15" customHeight="1">
      <c r="A3282">
        <v>3281</v>
      </c>
      <c r="B3282" s="9" t="s">
        <v>194</v>
      </c>
      <c r="C3282" s="9" t="s">
        <v>324</v>
      </c>
      <c r="D3282" s="8">
        <v>31</v>
      </c>
      <c r="E3282" s="9" t="s">
        <v>648</v>
      </c>
      <c r="F3282" s="17">
        <v>54765</v>
      </c>
      <c r="G3282" s="17">
        <v>95.165999999999997</v>
      </c>
      <c r="H3282" s="17">
        <v>41.064999999999998</v>
      </c>
      <c r="I3282" s="9" t="s">
        <v>79</v>
      </c>
      <c r="J3282" s="9" t="s">
        <v>80</v>
      </c>
      <c r="K3282" s="9" t="s">
        <v>708</v>
      </c>
      <c r="L3282" s="9" t="str">
        <f>CONCATENATE(J3282,".",K3282)</f>
        <v>Weinmannia.pinnata</v>
      </c>
      <c r="M3282" s="9" t="s">
        <v>80</v>
      </c>
      <c r="N3282" s="11">
        <v>42089</v>
      </c>
      <c r="O3282" s="64">
        <v>0</v>
      </c>
      <c r="P3282">
        <v>219</v>
      </c>
      <c r="Q3282">
        <v>2</v>
      </c>
      <c r="R3282">
        <v>175.81174916464059</v>
      </c>
      <c r="T3282">
        <f>(3.14*((P3282/2)^2))/1000000</f>
        <v>3.7649385E-2</v>
      </c>
      <c r="U3282" t="s">
        <v>30</v>
      </c>
      <c r="W3282">
        <v>190</v>
      </c>
    </row>
    <row r="3283" spans="1:31" ht="15" customHeight="1">
      <c r="A3283">
        <v>3282</v>
      </c>
      <c r="B3283" s="9" t="s">
        <v>194</v>
      </c>
      <c r="C3283" s="9" t="s">
        <v>324</v>
      </c>
      <c r="D3283" s="8">
        <v>32</v>
      </c>
      <c r="E3283" s="9" t="s">
        <v>648</v>
      </c>
      <c r="F3283" s="17">
        <v>54766</v>
      </c>
      <c r="G3283" s="17">
        <v>94.5</v>
      </c>
      <c r="H3283" s="17">
        <v>49.036999999999999</v>
      </c>
      <c r="I3283" s="9" t="s">
        <v>79</v>
      </c>
      <c r="J3283" s="9" t="s">
        <v>80</v>
      </c>
      <c r="K3283" s="9" t="s">
        <v>708</v>
      </c>
      <c r="L3283" s="9" t="str">
        <f>CONCATENATE(J3283,".",K3283)</f>
        <v>Weinmannia.pinnata</v>
      </c>
      <c r="M3283" s="9" t="s">
        <v>80</v>
      </c>
      <c r="N3283" s="11">
        <v>42089</v>
      </c>
      <c r="O3283" s="64">
        <v>0</v>
      </c>
      <c r="P3283">
        <v>261</v>
      </c>
      <c r="Q3283">
        <v>2</v>
      </c>
      <c r="R3283">
        <v>119.39109198588095</v>
      </c>
      <c r="T3283">
        <f>(3.14*((P3283/2)^2))/1000000</f>
        <v>5.3474985000000003E-2</v>
      </c>
    </row>
    <row r="3284" spans="1:31" ht="15" customHeight="1">
      <c r="A3284">
        <v>3283</v>
      </c>
      <c r="B3284" s="9" t="s">
        <v>194</v>
      </c>
      <c r="C3284" s="9" t="s">
        <v>324</v>
      </c>
      <c r="D3284" s="8">
        <v>32</v>
      </c>
      <c r="E3284" s="9" t="s">
        <v>648</v>
      </c>
      <c r="F3284" s="17">
        <v>54767</v>
      </c>
      <c r="G3284" s="17">
        <v>93.694000000000003</v>
      </c>
      <c r="H3284" s="17">
        <v>49.036999999999999</v>
      </c>
      <c r="I3284" s="9" t="s">
        <v>50</v>
      </c>
      <c r="J3284" s="9" t="s">
        <v>51</v>
      </c>
      <c r="K3284" s="9" t="s">
        <v>713</v>
      </c>
      <c r="L3284" s="9" t="str">
        <f>CONCATENATE(J3284,".",K3284)</f>
        <v>Quercus.costaricensis</v>
      </c>
      <c r="M3284" s="9" t="s">
        <v>51</v>
      </c>
      <c r="N3284" s="11">
        <v>42089</v>
      </c>
      <c r="O3284" s="64">
        <v>0</v>
      </c>
      <c r="P3284">
        <v>384</v>
      </c>
      <c r="Q3284">
        <v>3</v>
      </c>
      <c r="R3284">
        <v>154.13710914479373</v>
      </c>
      <c r="T3284">
        <f>(3.14*((P3284/2)^2))/1000000</f>
        <v>0.11575296</v>
      </c>
    </row>
    <row r="3285" spans="1:31" ht="15" customHeight="1">
      <c r="A3285">
        <v>3284</v>
      </c>
      <c r="B3285" s="9" t="s">
        <v>194</v>
      </c>
      <c r="C3285" s="9" t="s">
        <v>324</v>
      </c>
      <c r="D3285" s="8">
        <v>32</v>
      </c>
      <c r="E3285" s="9" t="s">
        <v>648</v>
      </c>
      <c r="F3285" s="17">
        <v>54768</v>
      </c>
      <c r="G3285" s="17">
        <v>93.638999999999996</v>
      </c>
      <c r="H3285" s="17">
        <v>49.87</v>
      </c>
      <c r="I3285" s="9" t="s">
        <v>156</v>
      </c>
      <c r="J3285" s="9" t="s">
        <v>509</v>
      </c>
      <c r="K3285" s="9">
        <v>2</v>
      </c>
      <c r="L3285" s="9" t="str">
        <f>CONCATENATE(J3285,".",K3285)</f>
        <v>CopIndet.2</v>
      </c>
      <c r="M3285" s="9" t="s">
        <v>247</v>
      </c>
      <c r="N3285" s="11">
        <v>42089</v>
      </c>
      <c r="O3285" s="64">
        <v>0</v>
      </c>
      <c r="P3285">
        <v>297</v>
      </c>
      <c r="Q3285">
        <v>2</v>
      </c>
      <c r="R3285">
        <v>122.36117281807795</v>
      </c>
      <c r="T3285">
        <f>(3.14*((P3285/2)^2))/1000000</f>
        <v>6.9244065000000007E-2</v>
      </c>
    </row>
    <row r="3286" spans="1:31" ht="15" customHeight="1">
      <c r="A3286">
        <v>3285</v>
      </c>
      <c r="B3286" s="9" t="s">
        <v>194</v>
      </c>
      <c r="C3286" s="9" t="s">
        <v>324</v>
      </c>
      <c r="D3286" s="8">
        <v>32</v>
      </c>
      <c r="E3286" s="9" t="s">
        <v>648</v>
      </c>
      <c r="F3286" s="17">
        <v>54769</v>
      </c>
      <c r="G3286" s="17">
        <v>91.665999999999997</v>
      </c>
      <c r="H3286" s="17">
        <v>49.036999999999999</v>
      </c>
      <c r="I3286" s="9" t="s">
        <v>54</v>
      </c>
      <c r="J3286" s="9" t="s">
        <v>55</v>
      </c>
      <c r="K3286" s="9" t="s">
        <v>503</v>
      </c>
      <c r="L3286" s="9" t="str">
        <f>CONCATENATE(J3286,".",K3286)</f>
        <v>Schefflera.sp1</v>
      </c>
      <c r="M3286" s="9" t="s">
        <v>200</v>
      </c>
      <c r="N3286" s="11">
        <v>42089</v>
      </c>
      <c r="O3286" s="64">
        <v>0</v>
      </c>
      <c r="P3286">
        <v>53</v>
      </c>
      <c r="Q3286">
        <v>1</v>
      </c>
      <c r="R3286">
        <v>129.58452429645044</v>
      </c>
      <c r="T3286">
        <f>(3.14*((P3286/2)^2))/1000000</f>
        <v>2.205065E-3</v>
      </c>
    </row>
    <row r="3287" spans="1:31" ht="15" customHeight="1">
      <c r="A3287">
        <v>3286</v>
      </c>
      <c r="B3287" s="9" t="s">
        <v>194</v>
      </c>
      <c r="C3287" s="9" t="s">
        <v>324</v>
      </c>
      <c r="D3287" s="8">
        <v>32</v>
      </c>
      <c r="E3287" s="9" t="s">
        <v>648</v>
      </c>
      <c r="F3287" s="17">
        <v>54770</v>
      </c>
      <c r="G3287" s="17">
        <v>90.888999999999996</v>
      </c>
      <c r="H3287" s="17">
        <v>47.954000000000001</v>
      </c>
      <c r="I3287" s="9" t="s">
        <v>492</v>
      </c>
      <c r="J3287" s="9" t="s">
        <v>493</v>
      </c>
      <c r="K3287" s="9" t="s">
        <v>746</v>
      </c>
      <c r="L3287" s="9" t="str">
        <f>CONCATENATE(J3287,".",K3287)</f>
        <v>Gaiadendron.punctatum</v>
      </c>
      <c r="M3287" s="9" t="s">
        <v>163</v>
      </c>
      <c r="N3287" s="11">
        <v>42089</v>
      </c>
      <c r="O3287" s="64">
        <v>0</v>
      </c>
      <c r="P3287">
        <v>84</v>
      </c>
      <c r="Q3287">
        <v>1</v>
      </c>
      <c r="R3287">
        <v>159.32876602861026</v>
      </c>
      <c r="T3287">
        <f>(3.14*((P3287/2)^2))/1000000</f>
        <v>5.5389599999999999E-3</v>
      </c>
    </row>
    <row r="3288" spans="1:31" ht="15" customHeight="1">
      <c r="A3288">
        <v>3287</v>
      </c>
      <c r="B3288" s="9" t="s">
        <v>194</v>
      </c>
      <c r="C3288" s="9" t="s">
        <v>324</v>
      </c>
      <c r="D3288" s="8">
        <v>32</v>
      </c>
      <c r="E3288" s="9" t="s">
        <v>648</v>
      </c>
      <c r="F3288" s="17">
        <v>54771</v>
      </c>
      <c r="G3288" s="17">
        <v>91.25</v>
      </c>
      <c r="H3288" s="17">
        <v>49.591999999999999</v>
      </c>
      <c r="I3288" s="9" t="s">
        <v>492</v>
      </c>
      <c r="J3288" s="9" t="s">
        <v>493</v>
      </c>
      <c r="K3288" s="9" t="s">
        <v>746</v>
      </c>
      <c r="L3288" s="9" t="str">
        <f>CONCATENATE(J3288,".",K3288)</f>
        <v>Gaiadendron.punctatum</v>
      </c>
      <c r="M3288" s="9" t="s">
        <v>163</v>
      </c>
      <c r="N3288" s="11">
        <v>42089</v>
      </c>
      <c r="O3288" s="64">
        <v>0</v>
      </c>
      <c r="P3288">
        <v>99</v>
      </c>
      <c r="Q3288">
        <v>1</v>
      </c>
      <c r="R3288">
        <v>174.57836891279879</v>
      </c>
      <c r="T3288">
        <f>(3.14*((P3288/2)^2))/1000000</f>
        <v>7.6937849999999999E-3</v>
      </c>
    </row>
    <row r="3289" spans="1:31" ht="15" customHeight="1">
      <c r="A3289">
        <v>3288</v>
      </c>
      <c r="B3289" s="9" t="s">
        <v>194</v>
      </c>
      <c r="C3289" s="9" t="s">
        <v>324</v>
      </c>
      <c r="D3289" s="8">
        <v>32</v>
      </c>
      <c r="E3289" s="9" t="s">
        <v>648</v>
      </c>
      <c r="F3289" s="17">
        <v>54772</v>
      </c>
      <c r="G3289" s="17">
        <v>90.221999999999994</v>
      </c>
      <c r="H3289" s="17">
        <v>48.981000000000002</v>
      </c>
      <c r="I3289" s="9" t="s">
        <v>54</v>
      </c>
      <c r="J3289" s="9" t="s">
        <v>55</v>
      </c>
      <c r="K3289" s="9" t="s">
        <v>503</v>
      </c>
      <c r="L3289" s="9" t="str">
        <f>CONCATENATE(J3289,".",K3289)</f>
        <v>Schefflera.sp1</v>
      </c>
      <c r="M3289" s="9" t="s">
        <v>200</v>
      </c>
      <c r="N3289" s="11">
        <v>42089</v>
      </c>
      <c r="O3289" s="64">
        <v>0</v>
      </c>
      <c r="P3289">
        <v>68</v>
      </c>
      <c r="Q3289">
        <v>1</v>
      </c>
      <c r="R3289">
        <v>162.93326009091862</v>
      </c>
      <c r="T3289">
        <f>(3.14*((P3289/2)^2))/1000000</f>
        <v>3.6298400000000001E-3</v>
      </c>
    </row>
    <row r="3290" spans="1:31" ht="15" customHeight="1">
      <c r="A3290">
        <v>3289</v>
      </c>
      <c r="B3290" s="9" t="s">
        <v>194</v>
      </c>
      <c r="C3290" s="9" t="s">
        <v>324</v>
      </c>
      <c r="D3290" s="8">
        <v>33</v>
      </c>
      <c r="E3290" s="9" t="s">
        <v>648</v>
      </c>
      <c r="F3290" s="17">
        <v>54773</v>
      </c>
      <c r="G3290" s="17">
        <v>89.971999999999994</v>
      </c>
      <c r="H3290" s="17">
        <v>51.147999999999996</v>
      </c>
      <c r="I3290" s="9" t="s">
        <v>156</v>
      </c>
      <c r="J3290" s="9" t="s">
        <v>509</v>
      </c>
      <c r="K3290" s="9">
        <v>2</v>
      </c>
      <c r="L3290" s="9" t="str">
        <f>CONCATENATE(J3290,".",K3290)</f>
        <v>CopIndet.2</v>
      </c>
      <c r="M3290" s="9" t="s">
        <v>247</v>
      </c>
      <c r="N3290" s="11">
        <v>42089</v>
      </c>
      <c r="O3290" s="64">
        <v>0</v>
      </c>
      <c r="P3290">
        <v>397</v>
      </c>
      <c r="Q3290">
        <v>3</v>
      </c>
      <c r="R3290">
        <v>113.45640627665475</v>
      </c>
      <c r="T3290">
        <f>(3.14*((P3290/2)^2))/1000000</f>
        <v>0.12372306500000001</v>
      </c>
      <c r="U3290" t="s">
        <v>30</v>
      </c>
      <c r="W3290">
        <v>320</v>
      </c>
      <c r="X3290">
        <v>267</v>
      </c>
      <c r="AB3290" t="s">
        <v>25</v>
      </c>
      <c r="AC3290" t="s">
        <v>26</v>
      </c>
      <c r="AD3290" t="s">
        <v>326</v>
      </c>
    </row>
    <row r="3291" spans="1:31" ht="15" customHeight="1">
      <c r="A3291">
        <v>3290</v>
      </c>
      <c r="B3291" s="9" t="s">
        <v>194</v>
      </c>
      <c r="C3291" s="9" t="s">
        <v>324</v>
      </c>
      <c r="D3291" s="8">
        <v>33</v>
      </c>
      <c r="E3291" s="9" t="s">
        <v>648</v>
      </c>
      <c r="F3291" s="17">
        <v>54774</v>
      </c>
      <c r="G3291" s="17">
        <v>92.138999999999996</v>
      </c>
      <c r="H3291" s="17">
        <v>53.953000000000003</v>
      </c>
      <c r="I3291" s="9" t="s">
        <v>50</v>
      </c>
      <c r="J3291" s="9" t="s">
        <v>51</v>
      </c>
      <c r="K3291" s="9" t="s">
        <v>713</v>
      </c>
      <c r="L3291" s="9" t="str">
        <f>CONCATENATE(J3291,".",K3291)</f>
        <v>Quercus.costaricensis</v>
      </c>
      <c r="M3291" s="9" t="s">
        <v>51</v>
      </c>
      <c r="N3291" s="11">
        <v>42089</v>
      </c>
      <c r="O3291" s="64">
        <v>0</v>
      </c>
      <c r="P3291">
        <v>438</v>
      </c>
      <c r="Q3291">
        <v>3</v>
      </c>
      <c r="R3291">
        <v>151.48512476377709</v>
      </c>
      <c r="S3291">
        <v>140</v>
      </c>
      <c r="T3291">
        <f>(3.14*((P3291/2)^2))/1000000</f>
        <v>0.15059754</v>
      </c>
      <c r="U3291" t="s">
        <v>48</v>
      </c>
      <c r="V3291" t="s">
        <v>30</v>
      </c>
      <c r="W3291">
        <v>417</v>
      </c>
      <c r="AE3291" t="s">
        <v>248</v>
      </c>
    </row>
    <row r="3292" spans="1:31" ht="15" customHeight="1">
      <c r="A3292">
        <v>3291</v>
      </c>
      <c r="B3292" s="9" t="s">
        <v>194</v>
      </c>
      <c r="C3292" s="9" t="s">
        <v>324</v>
      </c>
      <c r="D3292" s="8">
        <v>33</v>
      </c>
      <c r="E3292" s="9" t="s">
        <v>648</v>
      </c>
      <c r="F3292" s="17">
        <v>54775</v>
      </c>
      <c r="G3292" s="17">
        <v>94.361000000000004</v>
      </c>
      <c r="H3292" s="17">
        <v>54.064999999999998</v>
      </c>
      <c r="I3292" s="9" t="s">
        <v>93</v>
      </c>
      <c r="J3292" s="9" t="s">
        <v>94</v>
      </c>
      <c r="K3292" s="9" t="s">
        <v>725</v>
      </c>
      <c r="L3292" s="9" t="str">
        <f>CONCATENATE(J3292,".",K3292)</f>
        <v>Viburnum.costaricanun</v>
      </c>
      <c r="M3292" s="9" t="s">
        <v>94</v>
      </c>
      <c r="N3292" s="11">
        <v>42089</v>
      </c>
      <c r="O3292" s="64">
        <v>0</v>
      </c>
      <c r="P3292">
        <v>80</v>
      </c>
      <c r="Q3292">
        <v>1</v>
      </c>
      <c r="R3292">
        <v>112.08566812989648</v>
      </c>
      <c r="T3292">
        <f>(3.14*((P3292/2)^2))/1000000</f>
        <v>5.0239999999999998E-3</v>
      </c>
    </row>
    <row r="3293" spans="1:31" ht="15" customHeight="1">
      <c r="A3293">
        <v>3292</v>
      </c>
      <c r="B3293" s="9" t="s">
        <v>194</v>
      </c>
      <c r="C3293" s="9" t="s">
        <v>324</v>
      </c>
      <c r="D3293" s="8">
        <v>33</v>
      </c>
      <c r="E3293" s="9" t="s">
        <v>648</v>
      </c>
      <c r="F3293" s="17">
        <v>54776</v>
      </c>
      <c r="G3293" s="17">
        <v>94.888999999999996</v>
      </c>
      <c r="H3293" s="17">
        <v>53.87</v>
      </c>
      <c r="I3293" s="9" t="s">
        <v>50</v>
      </c>
      <c r="J3293" s="9" t="s">
        <v>51</v>
      </c>
      <c r="K3293" s="9" t="s">
        <v>713</v>
      </c>
      <c r="L3293" s="9" t="str">
        <f>CONCATENATE(J3293,".",K3293)</f>
        <v>Quercus.costaricensis</v>
      </c>
      <c r="M3293" s="9" t="s">
        <v>51</v>
      </c>
      <c r="N3293" s="11">
        <v>42089</v>
      </c>
      <c r="O3293" s="64">
        <v>0</v>
      </c>
      <c r="P3293">
        <v>358</v>
      </c>
      <c r="Q3293">
        <v>3</v>
      </c>
      <c r="R3293">
        <v>125.76757316402373</v>
      </c>
      <c r="T3293">
        <f>(3.14*((P3293/2)^2))/1000000</f>
        <v>0.10060874</v>
      </c>
    </row>
    <row r="3294" spans="1:31" ht="15" customHeight="1">
      <c r="A3294">
        <v>3293</v>
      </c>
      <c r="B3294" s="9" t="s">
        <v>194</v>
      </c>
      <c r="C3294" s="9" t="s">
        <v>324</v>
      </c>
      <c r="D3294" s="8">
        <v>34</v>
      </c>
      <c r="E3294" s="9" t="s">
        <v>648</v>
      </c>
      <c r="F3294" s="17">
        <v>54777</v>
      </c>
      <c r="G3294" s="17">
        <v>91.582999999999998</v>
      </c>
      <c r="H3294" s="17">
        <v>55.426000000000002</v>
      </c>
      <c r="I3294" s="9" t="s">
        <v>93</v>
      </c>
      <c r="J3294" s="9" t="s">
        <v>94</v>
      </c>
      <c r="K3294" s="9" t="s">
        <v>725</v>
      </c>
      <c r="L3294" s="9" t="str">
        <f>CONCATENATE(J3294,".",K3294)</f>
        <v>Viburnum.costaricanun</v>
      </c>
      <c r="M3294" s="9" t="s">
        <v>94</v>
      </c>
      <c r="N3294" s="11">
        <v>42089</v>
      </c>
      <c r="O3294" s="64">
        <v>0</v>
      </c>
      <c r="P3294">
        <v>73</v>
      </c>
      <c r="Q3294">
        <v>1</v>
      </c>
      <c r="R3294">
        <v>129.17043820269234</v>
      </c>
      <c r="T3294">
        <f>(3.14*((P3294/2)^2))/1000000</f>
        <v>4.1832650000000002E-3</v>
      </c>
    </row>
    <row r="3295" spans="1:31" ht="15" customHeight="1">
      <c r="A3295">
        <v>3294</v>
      </c>
      <c r="B3295" s="9" t="s">
        <v>194</v>
      </c>
      <c r="C3295" s="9" t="s">
        <v>324</v>
      </c>
      <c r="D3295" s="8">
        <v>34</v>
      </c>
      <c r="E3295" s="9" t="s">
        <v>648</v>
      </c>
      <c r="F3295" s="17">
        <v>54778</v>
      </c>
      <c r="G3295" s="17">
        <v>90.167000000000002</v>
      </c>
      <c r="H3295" s="17">
        <v>57.814999999999998</v>
      </c>
      <c r="I3295" s="9" t="s">
        <v>61</v>
      </c>
      <c r="J3295" s="9" t="s">
        <v>219</v>
      </c>
      <c r="K3295" s="9" t="s">
        <v>761</v>
      </c>
      <c r="L3295" s="9" t="str">
        <f>CONCATENATE(J3295,".",K3295)</f>
        <v>Zanthoxyllum.melanostictum</v>
      </c>
      <c r="M3295" s="9" t="s">
        <v>220</v>
      </c>
      <c r="N3295" s="11">
        <v>42089</v>
      </c>
      <c r="O3295" s="64">
        <v>0</v>
      </c>
      <c r="P3295">
        <v>122</v>
      </c>
      <c r="Q3295">
        <v>2</v>
      </c>
      <c r="R3295">
        <v>170.77098344941635</v>
      </c>
      <c r="T3295">
        <f>(3.14*((P3295/2)^2))/1000000</f>
        <v>1.168394E-2</v>
      </c>
      <c r="AE3295" t="s">
        <v>251</v>
      </c>
    </row>
    <row r="3296" spans="1:31" ht="15" customHeight="1">
      <c r="A3296">
        <v>3295</v>
      </c>
      <c r="B3296" s="9" t="s">
        <v>194</v>
      </c>
      <c r="C3296" s="9" t="s">
        <v>324</v>
      </c>
      <c r="D3296" s="8">
        <v>34</v>
      </c>
      <c r="E3296" s="9" t="s">
        <v>648</v>
      </c>
      <c r="F3296" s="17">
        <v>54779</v>
      </c>
      <c r="G3296" s="17">
        <v>91.388999999999996</v>
      </c>
      <c r="H3296" s="17">
        <v>59.481000000000002</v>
      </c>
      <c r="I3296" s="9" t="s">
        <v>50</v>
      </c>
      <c r="J3296" s="9" t="s">
        <v>51</v>
      </c>
      <c r="K3296" s="9" t="s">
        <v>713</v>
      </c>
      <c r="L3296" s="9" t="str">
        <f>CONCATENATE(J3296,".",K3296)</f>
        <v>Quercus.costaricensis</v>
      </c>
      <c r="M3296" s="9" t="s">
        <v>51</v>
      </c>
      <c r="N3296" s="11">
        <v>42089</v>
      </c>
      <c r="O3296" s="64">
        <v>0</v>
      </c>
      <c r="P3296">
        <v>742</v>
      </c>
      <c r="Q3296">
        <v>4</v>
      </c>
      <c r="R3296">
        <v>138.70074552241229</v>
      </c>
      <c r="S3296">
        <v>180</v>
      </c>
      <c r="T3296">
        <f>(3.14*((P3296/2)^2))/1000000</f>
        <v>0.43219273999999996</v>
      </c>
      <c r="U3296" t="s">
        <v>48</v>
      </c>
      <c r="V3296" t="s">
        <v>30</v>
      </c>
      <c r="W3296">
        <v>200</v>
      </c>
      <c r="AE3296" t="s">
        <v>207</v>
      </c>
    </row>
    <row r="3297" spans="1:31" ht="15" customHeight="1">
      <c r="A3297">
        <v>3296</v>
      </c>
      <c r="B3297" s="9" t="s">
        <v>194</v>
      </c>
      <c r="C3297" s="9" t="s">
        <v>324</v>
      </c>
      <c r="D3297" s="8">
        <v>34</v>
      </c>
      <c r="E3297" s="9" t="s">
        <v>648</v>
      </c>
      <c r="F3297" s="17">
        <v>54780</v>
      </c>
      <c r="G3297" s="17">
        <v>93.888999999999996</v>
      </c>
      <c r="H3297" s="17">
        <v>59.703000000000003</v>
      </c>
      <c r="I3297" s="9" t="s">
        <v>54</v>
      </c>
      <c r="J3297" s="9" t="s">
        <v>55</v>
      </c>
      <c r="K3297" s="9" t="s">
        <v>503</v>
      </c>
      <c r="L3297" s="9" t="str">
        <f>CONCATENATE(J3297,".",K3297)</f>
        <v>Schefflera.sp1</v>
      </c>
      <c r="M3297" s="9" t="s">
        <v>200</v>
      </c>
      <c r="N3297" s="11">
        <v>42089</v>
      </c>
      <c r="O3297" s="64">
        <v>0</v>
      </c>
      <c r="P3297">
        <v>53</v>
      </c>
      <c r="Q3297">
        <v>1</v>
      </c>
      <c r="R3297">
        <v>149.62519934062848</v>
      </c>
      <c r="T3297">
        <f>(3.14*((P3297/2)^2))/1000000</f>
        <v>2.205065E-3</v>
      </c>
    </row>
    <row r="3298" spans="1:31" ht="15" customHeight="1">
      <c r="A3298">
        <v>3297</v>
      </c>
      <c r="B3298" s="9" t="s">
        <v>194</v>
      </c>
      <c r="C3298" s="9" t="s">
        <v>324</v>
      </c>
      <c r="D3298" s="8">
        <v>34</v>
      </c>
      <c r="E3298" s="9" t="s">
        <v>648</v>
      </c>
      <c r="F3298" s="17">
        <v>54781</v>
      </c>
      <c r="G3298" s="17">
        <v>94</v>
      </c>
      <c r="H3298" s="17">
        <v>59.147999999999996</v>
      </c>
      <c r="I3298" s="9" t="s">
        <v>93</v>
      </c>
      <c r="J3298" s="9" t="s">
        <v>94</v>
      </c>
      <c r="K3298" s="9" t="s">
        <v>725</v>
      </c>
      <c r="L3298" s="9" t="str">
        <f>CONCATENATE(J3298,".",K3298)</f>
        <v>Viburnum.costaricanun</v>
      </c>
      <c r="M3298" s="9" t="s">
        <v>94</v>
      </c>
      <c r="N3298" s="11">
        <v>42089</v>
      </c>
      <c r="O3298" s="64">
        <v>0</v>
      </c>
      <c r="P3298">
        <v>125</v>
      </c>
      <c r="Q3298">
        <v>2</v>
      </c>
      <c r="R3298">
        <v>191.18806232986464</v>
      </c>
      <c r="T3298">
        <f>(3.14*((P3298/2)^2))/1000000</f>
        <v>1.2265625E-2</v>
      </c>
    </row>
    <row r="3299" spans="1:31" ht="15" customHeight="1">
      <c r="A3299">
        <v>3298</v>
      </c>
      <c r="B3299" s="9" t="s">
        <v>194</v>
      </c>
      <c r="C3299" s="9" t="s">
        <v>324</v>
      </c>
      <c r="D3299" s="8">
        <v>44</v>
      </c>
      <c r="E3299" s="9" t="s">
        <v>648</v>
      </c>
      <c r="F3299" s="17">
        <v>54782</v>
      </c>
      <c r="G3299" s="17">
        <v>98.777000000000001</v>
      </c>
      <c r="H3299" s="17">
        <v>59.841999999999999</v>
      </c>
      <c r="I3299" s="9" t="s">
        <v>50</v>
      </c>
      <c r="J3299" s="9" t="s">
        <v>51</v>
      </c>
      <c r="K3299" s="9" t="s">
        <v>713</v>
      </c>
      <c r="L3299" s="9" t="str">
        <f>CONCATENATE(J3299,".",K3299)</f>
        <v>Quercus.costaricensis</v>
      </c>
      <c r="M3299" s="9" t="s">
        <v>51</v>
      </c>
      <c r="N3299" s="11">
        <v>42089</v>
      </c>
      <c r="O3299" s="64">
        <v>0</v>
      </c>
      <c r="P3299">
        <v>445</v>
      </c>
      <c r="Q3299">
        <v>3</v>
      </c>
      <c r="R3299">
        <v>158.62852655813745</v>
      </c>
      <c r="S3299">
        <v>230</v>
      </c>
      <c r="T3299">
        <f>(3.14*((P3299/2)^2))/1000000</f>
        <v>0.15544962500000001</v>
      </c>
      <c r="U3299" t="s">
        <v>48</v>
      </c>
      <c r="V3299" t="s">
        <v>30</v>
      </c>
      <c r="W3299">
        <v>410</v>
      </c>
      <c r="X3299">
        <v>117</v>
      </c>
      <c r="Y3299">
        <v>86</v>
      </c>
      <c r="Z3299">
        <v>104</v>
      </c>
      <c r="AE3299" t="s">
        <v>239</v>
      </c>
    </row>
    <row r="3300" spans="1:31" ht="15" customHeight="1">
      <c r="A3300">
        <v>3299</v>
      </c>
      <c r="B3300" s="9" t="s">
        <v>194</v>
      </c>
      <c r="C3300" s="9" t="s">
        <v>324</v>
      </c>
      <c r="D3300" s="8">
        <v>44</v>
      </c>
      <c r="E3300" s="9" t="s">
        <v>648</v>
      </c>
      <c r="F3300" s="17">
        <v>54783</v>
      </c>
      <c r="G3300" s="17">
        <v>98.888999999999996</v>
      </c>
      <c r="H3300" s="17">
        <v>55.62</v>
      </c>
      <c r="I3300" s="9" t="s">
        <v>50</v>
      </c>
      <c r="J3300" s="9" t="s">
        <v>51</v>
      </c>
      <c r="K3300" s="9" t="s">
        <v>713</v>
      </c>
      <c r="L3300" s="9" t="str">
        <f>CONCATENATE(J3300,".",K3300)</f>
        <v>Quercus.costaricensis</v>
      </c>
      <c r="M3300" s="9" t="s">
        <v>51</v>
      </c>
      <c r="N3300" s="11">
        <v>42089</v>
      </c>
      <c r="O3300" s="64">
        <v>0</v>
      </c>
      <c r="P3300">
        <v>350</v>
      </c>
      <c r="Q3300">
        <v>3</v>
      </c>
      <c r="R3300">
        <v>109.92148829926822</v>
      </c>
      <c r="S3300">
        <v>210</v>
      </c>
      <c r="T3300">
        <f>(3.14*((P3300/2)^2))/1000000</f>
        <v>9.6162499999999998E-2</v>
      </c>
      <c r="U3300" t="s">
        <v>48</v>
      </c>
      <c r="V3300" t="s">
        <v>30</v>
      </c>
      <c r="W3300">
        <v>284</v>
      </c>
      <c r="X3300">
        <v>191</v>
      </c>
      <c r="Y3300">
        <v>222</v>
      </c>
      <c r="Z3300">
        <v>197</v>
      </c>
      <c r="AA3300">
        <v>80</v>
      </c>
      <c r="AE3300" t="s">
        <v>214</v>
      </c>
    </row>
    <row r="3301" spans="1:31" ht="15" customHeight="1">
      <c r="A3301">
        <v>3300</v>
      </c>
      <c r="B3301" s="9" t="s">
        <v>194</v>
      </c>
      <c r="C3301" s="9" t="s">
        <v>324</v>
      </c>
      <c r="D3301" s="8">
        <v>43</v>
      </c>
      <c r="E3301" s="9" t="s">
        <v>648</v>
      </c>
      <c r="F3301" s="17">
        <v>54784</v>
      </c>
      <c r="G3301" s="17">
        <v>95.305000000000007</v>
      </c>
      <c r="H3301" s="17">
        <v>53.647999999999996</v>
      </c>
      <c r="I3301" s="9" t="s">
        <v>93</v>
      </c>
      <c r="J3301" s="9" t="s">
        <v>94</v>
      </c>
      <c r="K3301" s="9" t="s">
        <v>725</v>
      </c>
      <c r="L3301" s="9" t="str">
        <f>CONCATENATE(J3301,".",K3301)</f>
        <v>Viburnum.costaricanun</v>
      </c>
      <c r="M3301" s="9" t="s">
        <v>94</v>
      </c>
      <c r="N3301" s="11">
        <v>42089</v>
      </c>
      <c r="O3301" s="64">
        <v>0</v>
      </c>
      <c r="P3301">
        <v>122</v>
      </c>
      <c r="Q3301">
        <v>2</v>
      </c>
      <c r="R3301">
        <v>103.1568968293726</v>
      </c>
      <c r="T3301">
        <f>(3.14*((P3301/2)^2))/1000000</f>
        <v>1.168394E-2</v>
      </c>
    </row>
    <row r="3302" spans="1:31" ht="15" customHeight="1">
      <c r="A3302">
        <v>3301</v>
      </c>
      <c r="B3302" s="9" t="s">
        <v>194</v>
      </c>
      <c r="C3302" s="9" t="s">
        <v>324</v>
      </c>
      <c r="D3302" s="8">
        <v>43</v>
      </c>
      <c r="E3302" s="9" t="s">
        <v>648</v>
      </c>
      <c r="F3302" s="17">
        <v>54785</v>
      </c>
      <c r="G3302" s="17">
        <v>99</v>
      </c>
      <c r="H3302" s="17">
        <v>53.147999999999996</v>
      </c>
      <c r="I3302" s="9" t="s">
        <v>492</v>
      </c>
      <c r="J3302" s="9" t="s">
        <v>493</v>
      </c>
      <c r="K3302" s="9" t="s">
        <v>746</v>
      </c>
      <c r="L3302" s="9" t="str">
        <f>CONCATENATE(J3302,".",K3302)</f>
        <v>Gaiadendron.punctatum</v>
      </c>
      <c r="M3302" s="9" t="s">
        <v>163</v>
      </c>
      <c r="N3302" s="11">
        <v>42089</v>
      </c>
      <c r="O3302" s="64">
        <v>0</v>
      </c>
      <c r="P3302">
        <v>107</v>
      </c>
      <c r="Q3302">
        <v>2</v>
      </c>
      <c r="R3302">
        <v>157.1884060863716</v>
      </c>
      <c r="T3302">
        <f>(3.14*((P3302/2)^2))/1000000</f>
        <v>8.987465E-3</v>
      </c>
    </row>
    <row r="3303" spans="1:31" ht="15" customHeight="1">
      <c r="A3303">
        <v>3302</v>
      </c>
      <c r="B3303" s="9" t="s">
        <v>194</v>
      </c>
      <c r="C3303" s="9" t="s">
        <v>324</v>
      </c>
      <c r="D3303" s="8">
        <v>43</v>
      </c>
      <c r="E3303" s="9" t="s">
        <v>647</v>
      </c>
      <c r="F3303" s="16">
        <v>54786</v>
      </c>
      <c r="G3303" s="17">
        <v>99.75</v>
      </c>
      <c r="H3303" s="17">
        <v>51.731000000000002</v>
      </c>
      <c r="I3303" s="9" t="s">
        <v>50</v>
      </c>
      <c r="J3303" s="9" t="s">
        <v>51</v>
      </c>
      <c r="K3303" s="9" t="s">
        <v>713</v>
      </c>
      <c r="L3303" s="9" t="str">
        <f>CONCATENATE(J3303,".",K3303)</f>
        <v>Quercus.costaricensis</v>
      </c>
      <c r="M3303" s="9" t="s">
        <v>51</v>
      </c>
      <c r="N3303" s="11">
        <v>42089</v>
      </c>
      <c r="O3303" s="64">
        <v>19.996953903127821</v>
      </c>
      <c r="P3303">
        <v>476</v>
      </c>
      <c r="Q3303">
        <v>3</v>
      </c>
      <c r="R3303">
        <v>192.53694803806476</v>
      </c>
      <c r="T3303">
        <f>(3.14*((P3303/2)^2))/1000000</f>
        <v>0.17786215999999999</v>
      </c>
      <c r="U3303" t="s">
        <v>30</v>
      </c>
      <c r="W3303">
        <v>372</v>
      </c>
      <c r="X3303">
        <v>385</v>
      </c>
    </row>
    <row r="3304" spans="1:31" ht="15" customHeight="1">
      <c r="A3304">
        <v>3303</v>
      </c>
      <c r="B3304" s="9" t="s">
        <v>194</v>
      </c>
      <c r="C3304" s="9" t="s">
        <v>324</v>
      </c>
      <c r="D3304" s="8">
        <v>42</v>
      </c>
      <c r="E3304" s="9" t="s">
        <v>648</v>
      </c>
      <c r="F3304" s="17">
        <v>54787</v>
      </c>
      <c r="G3304" s="17">
        <v>99.25</v>
      </c>
      <c r="H3304" s="17">
        <v>46.091999999999999</v>
      </c>
      <c r="I3304" s="9" t="s">
        <v>156</v>
      </c>
      <c r="J3304" s="9" t="s">
        <v>509</v>
      </c>
      <c r="K3304" s="9">
        <v>1</v>
      </c>
      <c r="L3304" s="9" t="str">
        <f>CONCATENATE(J3304,".",K3304)</f>
        <v>CopIndet.1</v>
      </c>
      <c r="M3304" s="9" t="s">
        <v>199</v>
      </c>
      <c r="N3304" s="11">
        <v>42089</v>
      </c>
      <c r="O3304" s="64">
        <v>0</v>
      </c>
      <c r="P3304">
        <v>189</v>
      </c>
      <c r="Q3304">
        <v>2</v>
      </c>
      <c r="R3304">
        <v>109.41627465486155</v>
      </c>
      <c r="T3304">
        <f>(3.14*((P3304/2)^2))/1000000</f>
        <v>2.8040985000000001E-2</v>
      </c>
      <c r="U3304" t="s">
        <v>30</v>
      </c>
      <c r="W3304">
        <v>179</v>
      </c>
    </row>
    <row r="3305" spans="1:31" ht="15" customHeight="1">
      <c r="A3305">
        <v>3304</v>
      </c>
      <c r="B3305" s="9" t="s">
        <v>194</v>
      </c>
      <c r="C3305" s="9" t="s">
        <v>327</v>
      </c>
      <c r="D3305" s="8">
        <v>11</v>
      </c>
      <c r="E3305" s="9" t="s">
        <v>648</v>
      </c>
      <c r="F3305" s="17">
        <v>54788</v>
      </c>
      <c r="G3305" s="17">
        <v>85.082999999999998</v>
      </c>
      <c r="H3305" s="17">
        <v>60.204000000000001</v>
      </c>
      <c r="I3305" s="9" t="s">
        <v>50</v>
      </c>
      <c r="J3305" s="9" t="s">
        <v>51</v>
      </c>
      <c r="K3305" s="9" t="s">
        <v>713</v>
      </c>
      <c r="L3305" s="9" t="str">
        <f>CONCATENATE(J3305,".",K3305)</f>
        <v>Quercus.costaricensis</v>
      </c>
      <c r="M3305" s="9" t="s">
        <v>51</v>
      </c>
      <c r="N3305" s="11">
        <v>42089</v>
      </c>
      <c r="O3305" s="64">
        <v>0</v>
      </c>
      <c r="P3305">
        <v>354</v>
      </c>
      <c r="Q3305">
        <v>3</v>
      </c>
      <c r="R3305">
        <v>144.07376211627636</v>
      </c>
      <c r="T3305">
        <f>(3.14*((P3305/2)^2))/1000000</f>
        <v>9.8373059999999998E-2</v>
      </c>
    </row>
    <row r="3306" spans="1:31" ht="15" customHeight="1">
      <c r="A3306">
        <v>3305</v>
      </c>
      <c r="B3306" s="9" t="s">
        <v>194</v>
      </c>
      <c r="C3306" s="9" t="s">
        <v>327</v>
      </c>
      <c r="D3306" s="8">
        <v>11</v>
      </c>
      <c r="E3306" s="9" t="s">
        <v>647</v>
      </c>
      <c r="F3306" s="20">
        <v>54789</v>
      </c>
      <c r="G3306" s="17">
        <v>81.305999999999997</v>
      </c>
      <c r="H3306" s="17">
        <v>60.593000000000004</v>
      </c>
      <c r="I3306" s="9" t="s">
        <v>61</v>
      </c>
      <c r="J3306" s="9" t="s">
        <v>219</v>
      </c>
      <c r="K3306" s="9" t="s">
        <v>761</v>
      </c>
      <c r="L3306" s="9" t="str">
        <f>CONCATENATE(J3306,".",K3306)</f>
        <v>Zanthoxyllum.melanostictum</v>
      </c>
      <c r="M3306" s="9" t="s">
        <v>220</v>
      </c>
      <c r="N3306" s="11">
        <v>42089</v>
      </c>
      <c r="O3306" s="64">
        <v>12.528243981217553</v>
      </c>
      <c r="P3306">
        <v>150</v>
      </c>
      <c r="Q3306">
        <v>2</v>
      </c>
      <c r="R3306">
        <v>190.77033467592608</v>
      </c>
      <c r="T3306">
        <f>(3.14*((P3306/2)^2))/1000000</f>
        <v>1.7662500000000001E-2</v>
      </c>
    </row>
    <row r="3307" spans="1:31" ht="15" customHeight="1">
      <c r="A3307">
        <v>3306</v>
      </c>
      <c r="B3307" s="9" t="s">
        <v>194</v>
      </c>
      <c r="C3307" s="9" t="s">
        <v>327</v>
      </c>
      <c r="D3307" s="8">
        <v>11</v>
      </c>
      <c r="E3307" s="9" t="s">
        <v>647</v>
      </c>
      <c r="F3307" s="20">
        <v>54790</v>
      </c>
      <c r="G3307" s="17">
        <v>81.944000000000003</v>
      </c>
      <c r="H3307" s="17">
        <v>61.648000000000003</v>
      </c>
      <c r="I3307" s="9" t="s">
        <v>156</v>
      </c>
      <c r="J3307" s="9" t="s">
        <v>509</v>
      </c>
      <c r="K3307" s="9">
        <v>1</v>
      </c>
      <c r="L3307" s="9" t="str">
        <f>CONCATENATE(J3307,".",K3307)</f>
        <v>CopIndet.1</v>
      </c>
      <c r="M3307" s="9" t="s">
        <v>199</v>
      </c>
      <c r="N3307" s="11">
        <v>42089</v>
      </c>
      <c r="O3307" s="64">
        <v>8.1713962119133328</v>
      </c>
      <c r="P3307">
        <v>209</v>
      </c>
      <c r="Q3307">
        <v>2</v>
      </c>
      <c r="R3307">
        <v>175.88426336593224</v>
      </c>
      <c r="T3307">
        <f>(3.14*((P3307/2)^2))/1000000</f>
        <v>3.4289584999999997E-2</v>
      </c>
    </row>
    <row r="3308" spans="1:31" ht="15" customHeight="1">
      <c r="A3308">
        <v>3307</v>
      </c>
      <c r="B3308" s="9" t="s">
        <v>194</v>
      </c>
      <c r="C3308" s="9" t="s">
        <v>327</v>
      </c>
      <c r="D3308" s="8">
        <v>11</v>
      </c>
      <c r="E3308" s="9" t="s">
        <v>648</v>
      </c>
      <c r="F3308" s="17">
        <v>54791</v>
      </c>
      <c r="G3308" s="17">
        <v>83.5</v>
      </c>
      <c r="H3308" s="17">
        <v>62.814999999999998</v>
      </c>
      <c r="I3308" s="9" t="s">
        <v>54</v>
      </c>
      <c r="J3308" s="9" t="s">
        <v>55</v>
      </c>
      <c r="K3308" s="9" t="s">
        <v>503</v>
      </c>
      <c r="L3308" s="9" t="str">
        <f>CONCATENATE(J3308,".",K3308)</f>
        <v>Schefflera.sp1</v>
      </c>
      <c r="M3308" s="9" t="s">
        <v>200</v>
      </c>
      <c r="N3308" s="11">
        <v>42089</v>
      </c>
      <c r="O3308" s="64">
        <v>0</v>
      </c>
      <c r="P3308">
        <v>145</v>
      </c>
      <c r="Q3308">
        <v>2</v>
      </c>
      <c r="R3308">
        <v>154.36276293393396</v>
      </c>
      <c r="T3308">
        <f>(3.14*((P3308/2)^2))/1000000</f>
        <v>1.6504624999999998E-2</v>
      </c>
    </row>
    <row r="3309" spans="1:31" ht="15" customHeight="1">
      <c r="A3309">
        <v>3308</v>
      </c>
      <c r="B3309" s="9" t="s">
        <v>194</v>
      </c>
      <c r="C3309" s="9" t="s">
        <v>327</v>
      </c>
      <c r="D3309" s="8">
        <v>11</v>
      </c>
      <c r="E3309" s="9" t="s">
        <v>648</v>
      </c>
      <c r="F3309" s="17">
        <v>54792</v>
      </c>
      <c r="G3309" s="17">
        <v>84.582999999999998</v>
      </c>
      <c r="H3309" s="17">
        <v>63.286999999999999</v>
      </c>
      <c r="I3309" s="9" t="s">
        <v>278</v>
      </c>
      <c r="J3309" s="9" t="s">
        <v>524</v>
      </c>
      <c r="K3309" s="9" t="s">
        <v>505</v>
      </c>
      <c r="L3309" s="9" t="str">
        <f>CONCATENATE(J3309,".",K3309)</f>
        <v>Myrta.sp4</v>
      </c>
      <c r="M3309" s="9" t="s">
        <v>279</v>
      </c>
      <c r="N3309" s="11">
        <v>42089</v>
      </c>
      <c r="O3309" s="64">
        <v>0</v>
      </c>
      <c r="P3309">
        <v>69</v>
      </c>
      <c r="Q3309">
        <v>1</v>
      </c>
      <c r="R3309">
        <v>184.29144019169348</v>
      </c>
      <c r="T3309">
        <f>(3.14*((P3309/2)^2))/1000000</f>
        <v>3.7373850000000002E-3</v>
      </c>
    </row>
    <row r="3310" spans="1:31" ht="15" customHeight="1">
      <c r="A3310">
        <v>3309</v>
      </c>
      <c r="B3310" s="9" t="s">
        <v>194</v>
      </c>
      <c r="C3310" s="9" t="s">
        <v>327</v>
      </c>
      <c r="D3310" s="8">
        <v>11</v>
      </c>
      <c r="E3310" s="9" t="s">
        <v>648</v>
      </c>
      <c r="F3310" s="17">
        <v>54793</v>
      </c>
      <c r="G3310" s="17">
        <v>81.888999999999996</v>
      </c>
      <c r="H3310" s="17">
        <v>64.593000000000004</v>
      </c>
      <c r="I3310" s="9" t="s">
        <v>61</v>
      </c>
      <c r="J3310" s="9" t="s">
        <v>219</v>
      </c>
      <c r="K3310" s="9" t="s">
        <v>761</v>
      </c>
      <c r="L3310" s="9" t="str">
        <f>CONCATENATE(J3310,".",K3310)</f>
        <v>Zanthoxyllum.melanostictum</v>
      </c>
      <c r="M3310" s="9" t="s">
        <v>220</v>
      </c>
      <c r="N3310" s="11">
        <v>42089</v>
      </c>
      <c r="O3310" s="64">
        <v>0</v>
      </c>
      <c r="P3310">
        <v>249</v>
      </c>
      <c r="Q3310">
        <v>2</v>
      </c>
      <c r="R3310">
        <v>183.15094476953925</v>
      </c>
      <c r="T3310">
        <f>(3.14*((P3310/2)^2))/1000000</f>
        <v>4.8670785000000001E-2</v>
      </c>
    </row>
    <row r="3311" spans="1:31" ht="15" customHeight="1">
      <c r="A3311">
        <v>3310</v>
      </c>
      <c r="B3311" s="9" t="s">
        <v>194</v>
      </c>
      <c r="C3311" s="9" t="s">
        <v>327</v>
      </c>
      <c r="D3311" s="8">
        <v>12</v>
      </c>
      <c r="E3311" s="9" t="s">
        <v>648</v>
      </c>
      <c r="F3311" s="17">
        <v>54794</v>
      </c>
      <c r="G3311" s="17">
        <v>83.5</v>
      </c>
      <c r="H3311" s="17">
        <v>65.147999999999996</v>
      </c>
      <c r="I3311" s="9" t="s">
        <v>50</v>
      </c>
      <c r="J3311" s="9" t="s">
        <v>51</v>
      </c>
      <c r="K3311" s="9" t="s">
        <v>713</v>
      </c>
      <c r="L3311" s="9" t="str">
        <f>CONCATENATE(J3311,".",K3311)</f>
        <v>Quercus.costaricensis</v>
      </c>
      <c r="M3311" s="9" t="s">
        <v>51</v>
      </c>
      <c r="N3311" s="11">
        <v>42089</v>
      </c>
      <c r="O3311" s="64">
        <v>0</v>
      </c>
      <c r="P3311">
        <v>164</v>
      </c>
      <c r="Q3311">
        <v>2</v>
      </c>
      <c r="R3311">
        <v>193.62668252533805</v>
      </c>
      <c r="T3311">
        <f>(3.14*((P3311/2)^2))/1000000</f>
        <v>2.1113360000000001E-2</v>
      </c>
    </row>
    <row r="3312" spans="1:31" ht="15" customHeight="1">
      <c r="A3312">
        <v>3311</v>
      </c>
      <c r="B3312" s="9" t="s">
        <v>194</v>
      </c>
      <c r="C3312" s="9" t="s">
        <v>327</v>
      </c>
      <c r="D3312" s="8">
        <v>12</v>
      </c>
      <c r="E3312" s="9" t="s">
        <v>648</v>
      </c>
      <c r="F3312" s="17">
        <v>54795</v>
      </c>
      <c r="G3312" s="17">
        <v>83.555999999999997</v>
      </c>
      <c r="H3312" s="17">
        <v>65.897999999999996</v>
      </c>
      <c r="I3312" s="9" t="s">
        <v>56</v>
      </c>
      <c r="J3312" s="9" t="s">
        <v>57</v>
      </c>
      <c r="K3312" s="9" t="s">
        <v>772</v>
      </c>
      <c r="L3312" s="9" t="str">
        <f>CONCATENATE(J3312,".",K3312)</f>
        <v>Symplocos.serrulata</v>
      </c>
      <c r="M3312" s="9" t="s">
        <v>769</v>
      </c>
      <c r="N3312" s="11">
        <v>42089</v>
      </c>
      <c r="O3312" s="64">
        <v>0</v>
      </c>
      <c r="P3312">
        <v>60</v>
      </c>
      <c r="Q3312">
        <v>1</v>
      </c>
      <c r="R3312">
        <v>164.23853382437133</v>
      </c>
      <c r="T3312">
        <f>(3.14*((P3312/2)^2))/1000000</f>
        <v>2.826E-3</v>
      </c>
    </row>
    <row r="3313" spans="1:31" ht="15" customHeight="1">
      <c r="A3313">
        <v>3312</v>
      </c>
      <c r="B3313" s="9" t="s">
        <v>194</v>
      </c>
      <c r="C3313" s="9" t="s">
        <v>327</v>
      </c>
      <c r="D3313" s="8">
        <v>12</v>
      </c>
      <c r="E3313" s="9" t="s">
        <v>648</v>
      </c>
      <c r="F3313" s="17">
        <v>54796</v>
      </c>
      <c r="G3313" s="17">
        <v>83.305999999999997</v>
      </c>
      <c r="H3313" s="17">
        <v>66.37</v>
      </c>
      <c r="I3313" s="9" t="s">
        <v>93</v>
      </c>
      <c r="J3313" s="9" t="s">
        <v>94</v>
      </c>
      <c r="K3313" s="9" t="s">
        <v>725</v>
      </c>
      <c r="L3313" s="9" t="str">
        <f>CONCATENATE(J3313,".",K3313)</f>
        <v>Viburnum.costaricanun</v>
      </c>
      <c r="M3313" s="9" t="s">
        <v>94</v>
      </c>
      <c r="N3313" s="11">
        <v>42089</v>
      </c>
      <c r="O3313" s="64">
        <v>0</v>
      </c>
      <c r="P3313">
        <v>109</v>
      </c>
      <c r="Q3313">
        <v>2</v>
      </c>
      <c r="R3313">
        <v>187.68342179620691</v>
      </c>
      <c r="T3313">
        <f>(3.14*((P3313/2)^2))/1000000</f>
        <v>9.3265850000000001E-3</v>
      </c>
    </row>
    <row r="3314" spans="1:31" ht="15" customHeight="1">
      <c r="A3314">
        <v>3313</v>
      </c>
      <c r="B3314" s="9" t="s">
        <v>194</v>
      </c>
      <c r="C3314" s="9" t="s">
        <v>327</v>
      </c>
      <c r="D3314" s="8">
        <v>12</v>
      </c>
      <c r="E3314" s="9" t="s">
        <v>648</v>
      </c>
      <c r="F3314" s="20">
        <v>54797</v>
      </c>
      <c r="G3314" s="17">
        <v>85.194000000000003</v>
      </c>
      <c r="H3314" s="17">
        <v>65.509</v>
      </c>
      <c r="I3314" s="9" t="s">
        <v>61</v>
      </c>
      <c r="J3314" s="9" t="s">
        <v>219</v>
      </c>
      <c r="K3314" s="9" t="s">
        <v>761</v>
      </c>
      <c r="L3314" s="9" t="str">
        <f>CONCATENATE(J3314,".",K3314)</f>
        <v>Zanthoxyllum.melanostictum</v>
      </c>
      <c r="M3314" s="9" t="s">
        <v>220</v>
      </c>
      <c r="N3314" s="11">
        <v>42089</v>
      </c>
      <c r="O3314" s="64">
        <v>0</v>
      </c>
      <c r="P3314">
        <v>164</v>
      </c>
      <c r="Q3314">
        <v>2</v>
      </c>
      <c r="R3314">
        <v>185.3992473672688</v>
      </c>
      <c r="T3314">
        <f>(3.14*((P3314/2)^2))/1000000</f>
        <v>2.1113360000000001E-2</v>
      </c>
      <c r="AE3314" t="s">
        <v>251</v>
      </c>
    </row>
    <row r="3315" spans="1:31" ht="15" customHeight="1">
      <c r="A3315">
        <v>3314</v>
      </c>
      <c r="B3315" s="9" t="s">
        <v>194</v>
      </c>
      <c r="C3315" s="9" t="s">
        <v>327</v>
      </c>
      <c r="D3315" s="8">
        <v>12</v>
      </c>
      <c r="E3315" s="9" t="s">
        <v>648</v>
      </c>
      <c r="F3315" s="17">
        <v>54798</v>
      </c>
      <c r="G3315" s="17">
        <v>83.582999999999998</v>
      </c>
      <c r="H3315" s="17">
        <v>67.703999999999994</v>
      </c>
      <c r="I3315" s="9" t="s">
        <v>50</v>
      </c>
      <c r="J3315" s="9" t="s">
        <v>51</v>
      </c>
      <c r="K3315" s="9" t="s">
        <v>713</v>
      </c>
      <c r="L3315" s="9" t="str">
        <f>CONCATENATE(J3315,".",K3315)</f>
        <v>Quercus.costaricensis</v>
      </c>
      <c r="M3315" s="9" t="s">
        <v>51</v>
      </c>
      <c r="N3315" s="11">
        <v>42089</v>
      </c>
      <c r="O3315" s="64">
        <v>0</v>
      </c>
      <c r="P3315">
        <v>100</v>
      </c>
      <c r="Q3315">
        <v>2</v>
      </c>
      <c r="R3315">
        <v>181.78967688652074</v>
      </c>
      <c r="T3315">
        <f>(3.14*((P3315/2)^2))/1000000</f>
        <v>7.8499999999999993E-3</v>
      </c>
    </row>
    <row r="3316" spans="1:31" ht="15" customHeight="1">
      <c r="A3316">
        <v>3315</v>
      </c>
      <c r="B3316" s="9" t="s">
        <v>194</v>
      </c>
      <c r="C3316" s="9" t="s">
        <v>327</v>
      </c>
      <c r="D3316" s="8">
        <v>12</v>
      </c>
      <c r="E3316" s="9" t="s">
        <v>648</v>
      </c>
      <c r="F3316" s="17">
        <v>54799</v>
      </c>
      <c r="G3316" s="17">
        <v>83.528000000000006</v>
      </c>
      <c r="H3316" s="17">
        <v>68.509</v>
      </c>
      <c r="I3316" s="9" t="s">
        <v>50</v>
      </c>
      <c r="J3316" s="9" t="s">
        <v>51</v>
      </c>
      <c r="K3316" s="9" t="s">
        <v>713</v>
      </c>
      <c r="L3316" s="9" t="str">
        <f>CONCATENATE(J3316,".",K3316)</f>
        <v>Quercus.costaricensis</v>
      </c>
      <c r="M3316" s="9" t="s">
        <v>51</v>
      </c>
      <c r="N3316" s="11">
        <v>42089</v>
      </c>
      <c r="O3316" s="64">
        <v>0</v>
      </c>
      <c r="P3316">
        <v>416</v>
      </c>
      <c r="Q3316">
        <v>3</v>
      </c>
      <c r="R3316">
        <v>174.5147011600902</v>
      </c>
      <c r="T3316">
        <f>(3.14*((P3316/2)^2))/1000000</f>
        <v>0.13584895999999999</v>
      </c>
    </row>
    <row r="3317" spans="1:31" ht="15" customHeight="1">
      <c r="A3317">
        <v>3316</v>
      </c>
      <c r="B3317" s="9" t="s">
        <v>194</v>
      </c>
      <c r="C3317" s="9" t="s">
        <v>327</v>
      </c>
      <c r="D3317" s="8">
        <v>12</v>
      </c>
      <c r="E3317" s="9" t="s">
        <v>648</v>
      </c>
      <c r="F3317" s="17">
        <v>54800</v>
      </c>
      <c r="G3317" s="17">
        <v>81.167000000000002</v>
      </c>
      <c r="H3317" s="17">
        <v>68.287000000000006</v>
      </c>
      <c r="I3317" s="9" t="s">
        <v>50</v>
      </c>
      <c r="J3317" s="9" t="s">
        <v>51</v>
      </c>
      <c r="K3317" s="9" t="s">
        <v>713</v>
      </c>
      <c r="L3317" s="9" t="str">
        <f>CONCATENATE(J3317,".",K3317)</f>
        <v>Quercus.costaricensis</v>
      </c>
      <c r="M3317" s="9" t="s">
        <v>51</v>
      </c>
      <c r="N3317" s="11">
        <v>42089</v>
      </c>
      <c r="O3317" s="64">
        <v>0</v>
      </c>
      <c r="P3317">
        <v>477</v>
      </c>
      <c r="Q3317">
        <v>3</v>
      </c>
      <c r="R3317">
        <v>109.00962697590978</v>
      </c>
      <c r="T3317">
        <f>(3.14*((P3317/2)^2))/1000000</f>
        <v>0.17861026500000002</v>
      </c>
    </row>
    <row r="3318" spans="1:31" ht="15" customHeight="1">
      <c r="A3318">
        <v>3317</v>
      </c>
      <c r="B3318" s="9" t="s">
        <v>194</v>
      </c>
      <c r="C3318" s="9" t="s">
        <v>327</v>
      </c>
      <c r="D3318" s="8">
        <v>13</v>
      </c>
      <c r="E3318" s="9" t="s">
        <v>648</v>
      </c>
      <c r="F3318" s="17">
        <v>54801</v>
      </c>
      <c r="G3318" s="17">
        <v>81.278000000000006</v>
      </c>
      <c r="H3318" s="17">
        <v>73.064999999999998</v>
      </c>
      <c r="I3318" s="9" t="s">
        <v>50</v>
      </c>
      <c r="J3318" s="9" t="s">
        <v>51</v>
      </c>
      <c r="K3318" s="9" t="s">
        <v>713</v>
      </c>
      <c r="L3318" s="9" t="str">
        <f>CONCATENATE(J3318,".",K3318)</f>
        <v>Quercus.costaricensis</v>
      </c>
      <c r="M3318" s="9" t="s">
        <v>51</v>
      </c>
      <c r="N3318" s="11">
        <v>42089</v>
      </c>
      <c r="O3318" s="64">
        <v>0</v>
      </c>
      <c r="P3318">
        <v>385</v>
      </c>
      <c r="Q3318">
        <v>3</v>
      </c>
      <c r="R3318">
        <v>112.85680413357673</v>
      </c>
      <c r="T3318">
        <f>(3.14*((P3318/2)^2))/1000000</f>
        <v>0.11635662500000001</v>
      </c>
    </row>
    <row r="3319" spans="1:31" ht="15" customHeight="1">
      <c r="A3319">
        <v>3318</v>
      </c>
      <c r="B3319" s="9" t="s">
        <v>194</v>
      </c>
      <c r="C3319" s="9" t="s">
        <v>327</v>
      </c>
      <c r="D3319" s="8">
        <v>14</v>
      </c>
      <c r="E3319" s="9" t="s">
        <v>648</v>
      </c>
      <c r="F3319" s="17">
        <v>54802</v>
      </c>
      <c r="G3319" s="17">
        <v>81</v>
      </c>
      <c r="H3319" s="17">
        <v>75.814999999999998</v>
      </c>
      <c r="I3319" s="9" t="s">
        <v>50</v>
      </c>
      <c r="J3319" s="9" t="s">
        <v>51</v>
      </c>
      <c r="K3319" s="9" t="s">
        <v>713</v>
      </c>
      <c r="L3319" s="9" t="str">
        <f>CONCATENATE(J3319,".",K3319)</f>
        <v>Quercus.costaricensis</v>
      </c>
      <c r="M3319" s="9" t="s">
        <v>51</v>
      </c>
      <c r="N3319" s="11">
        <v>42089</v>
      </c>
      <c r="O3319" s="64">
        <v>0</v>
      </c>
      <c r="P3319">
        <v>183</v>
      </c>
      <c r="Q3319">
        <v>2</v>
      </c>
      <c r="R3319">
        <v>125.80761475138632</v>
      </c>
      <c r="T3319">
        <f>(3.14*((P3319/2)^2))/1000000</f>
        <v>2.6288865000000002E-2</v>
      </c>
    </row>
    <row r="3320" spans="1:31" ht="15" customHeight="1">
      <c r="A3320">
        <v>3319</v>
      </c>
      <c r="B3320" s="9" t="s">
        <v>194</v>
      </c>
      <c r="C3320" s="9" t="s">
        <v>327</v>
      </c>
      <c r="D3320" s="8">
        <v>14</v>
      </c>
      <c r="E3320" s="9" t="s">
        <v>647</v>
      </c>
      <c r="F3320" s="19">
        <v>54803</v>
      </c>
      <c r="G3320" s="17">
        <v>80.111000000000004</v>
      </c>
      <c r="H3320" s="17">
        <v>79.703000000000003</v>
      </c>
      <c r="I3320" s="9" t="s">
        <v>50</v>
      </c>
      <c r="J3320" s="9" t="s">
        <v>51</v>
      </c>
      <c r="K3320" s="9" t="s">
        <v>713</v>
      </c>
      <c r="L3320" s="9" t="str">
        <f>CONCATENATE(J3320,".",K3320)</f>
        <v>Quercus.costaricensis</v>
      </c>
      <c r="M3320" s="9" t="s">
        <v>51</v>
      </c>
      <c r="N3320" s="11">
        <v>42089</v>
      </c>
      <c r="O3320" s="64">
        <v>38.685045142197218</v>
      </c>
      <c r="P3320">
        <v>942</v>
      </c>
      <c r="Q3320">
        <v>4</v>
      </c>
      <c r="R3320">
        <v>161.50152045073554</v>
      </c>
      <c r="S3320">
        <v>240</v>
      </c>
      <c r="T3320">
        <f>(3.14*((P3320/2)^2))/1000000</f>
        <v>0.69658074000000003</v>
      </c>
      <c r="U3320" t="s">
        <v>48</v>
      </c>
      <c r="AE3320" t="s">
        <v>328</v>
      </c>
    </row>
    <row r="3321" spans="1:31" ht="15" customHeight="1">
      <c r="A3321">
        <v>3320</v>
      </c>
      <c r="B3321" s="9" t="s">
        <v>194</v>
      </c>
      <c r="C3321" s="9" t="s">
        <v>327</v>
      </c>
      <c r="D3321" s="8">
        <v>14</v>
      </c>
      <c r="E3321" s="9" t="s">
        <v>648</v>
      </c>
      <c r="F3321" s="17">
        <v>54804</v>
      </c>
      <c r="G3321" s="17">
        <v>84.638999999999996</v>
      </c>
      <c r="H3321" s="17">
        <v>79.037000000000006</v>
      </c>
      <c r="I3321" s="9" t="s">
        <v>50</v>
      </c>
      <c r="J3321" s="9" t="s">
        <v>51</v>
      </c>
      <c r="K3321" s="9" t="s">
        <v>713</v>
      </c>
      <c r="L3321" s="9" t="str">
        <f>CONCATENATE(J3321,".",K3321)</f>
        <v>Quercus.costaricensis</v>
      </c>
      <c r="M3321" s="9" t="s">
        <v>51</v>
      </c>
      <c r="N3321" s="11">
        <v>42089</v>
      </c>
      <c r="O3321" s="64">
        <v>0</v>
      </c>
      <c r="P3321">
        <v>61</v>
      </c>
      <c r="Q3321">
        <v>1</v>
      </c>
      <c r="R3321">
        <v>113.84838874952993</v>
      </c>
      <c r="T3321">
        <f>(3.14*((P3321/2)^2))/1000000</f>
        <v>2.9209850000000001E-3</v>
      </c>
    </row>
    <row r="3322" spans="1:31" ht="15" customHeight="1">
      <c r="A3322">
        <v>3321</v>
      </c>
      <c r="B3322" s="9" t="s">
        <v>194</v>
      </c>
      <c r="C3322" s="9" t="s">
        <v>327</v>
      </c>
      <c r="D3322" s="8">
        <v>24</v>
      </c>
      <c r="E3322" s="9" t="s">
        <v>648</v>
      </c>
      <c r="F3322" s="17">
        <v>54805</v>
      </c>
      <c r="G3322" s="17">
        <v>85.582999999999998</v>
      </c>
      <c r="H3322" s="17">
        <v>78.841999999999999</v>
      </c>
      <c r="I3322" s="9" t="s">
        <v>50</v>
      </c>
      <c r="J3322" s="9" t="s">
        <v>51</v>
      </c>
      <c r="K3322" s="9" t="s">
        <v>713</v>
      </c>
      <c r="L3322" s="9" t="str">
        <f>CONCATENATE(J3322,".",K3322)</f>
        <v>Quercus.costaricensis</v>
      </c>
      <c r="M3322" s="9" t="s">
        <v>51</v>
      </c>
      <c r="N3322" s="11">
        <v>42089</v>
      </c>
      <c r="O3322" s="64">
        <v>0</v>
      </c>
      <c r="P3322">
        <v>78</v>
      </c>
      <c r="Q3322">
        <v>1</v>
      </c>
      <c r="R3322">
        <v>123.61387957139425</v>
      </c>
      <c r="T3322">
        <f>(3.14*((P3322/2)^2))/1000000</f>
        <v>4.7759400000000002E-3</v>
      </c>
      <c r="U3322" t="s">
        <v>30</v>
      </c>
      <c r="W3322">
        <v>58</v>
      </c>
    </row>
    <row r="3323" spans="1:31" ht="15" customHeight="1">
      <c r="A3323">
        <v>3322</v>
      </c>
      <c r="B3323" s="9" t="s">
        <v>194</v>
      </c>
      <c r="C3323" s="9" t="s">
        <v>327</v>
      </c>
      <c r="D3323" s="8">
        <v>24</v>
      </c>
      <c r="E3323" s="9" t="s">
        <v>648</v>
      </c>
      <c r="F3323" s="17">
        <v>54806</v>
      </c>
      <c r="G3323" s="17">
        <v>86.25</v>
      </c>
      <c r="H3323" s="17">
        <v>77.87</v>
      </c>
      <c r="I3323" s="9" t="s">
        <v>50</v>
      </c>
      <c r="J3323" s="9" t="s">
        <v>51</v>
      </c>
      <c r="K3323" s="9" t="s">
        <v>713</v>
      </c>
      <c r="L3323" s="9" t="str">
        <f>CONCATENATE(J3323,".",K3323)</f>
        <v>Quercus.costaricensis</v>
      </c>
      <c r="M3323" s="9" t="s">
        <v>51</v>
      </c>
      <c r="N3323" s="11">
        <v>42089</v>
      </c>
      <c r="O3323" s="64">
        <v>0</v>
      </c>
      <c r="P3323">
        <v>90</v>
      </c>
      <c r="Q3323">
        <v>1</v>
      </c>
      <c r="R3323">
        <v>185.74406632346057</v>
      </c>
      <c r="T3323">
        <f>(3.14*((P3323/2)^2))/1000000</f>
        <v>6.3584999999999996E-3</v>
      </c>
    </row>
    <row r="3324" spans="1:31" ht="15" customHeight="1">
      <c r="A3324">
        <v>3323</v>
      </c>
      <c r="B3324" s="9" t="s">
        <v>194</v>
      </c>
      <c r="C3324" s="9" t="s">
        <v>327</v>
      </c>
      <c r="D3324" s="8">
        <v>24</v>
      </c>
      <c r="E3324" s="9" t="s">
        <v>648</v>
      </c>
      <c r="F3324" s="17">
        <v>54807</v>
      </c>
      <c r="G3324" s="17">
        <v>87.25</v>
      </c>
      <c r="H3324" s="17">
        <v>77.87</v>
      </c>
      <c r="I3324" s="9" t="s">
        <v>54</v>
      </c>
      <c r="J3324" s="9" t="s">
        <v>55</v>
      </c>
      <c r="K3324" s="9" t="s">
        <v>503</v>
      </c>
      <c r="L3324" s="9" t="str">
        <f>CONCATENATE(J3324,".",K3324)</f>
        <v>Schefflera.sp1</v>
      </c>
      <c r="M3324" s="9" t="s">
        <v>200</v>
      </c>
      <c r="N3324" s="11">
        <v>42089</v>
      </c>
      <c r="O3324" s="64">
        <v>0</v>
      </c>
      <c r="P3324">
        <v>53</v>
      </c>
      <c r="Q3324">
        <v>1</v>
      </c>
      <c r="R3324">
        <v>107.09104807511233</v>
      </c>
      <c r="T3324">
        <f>(3.14*((P3324/2)^2))/1000000</f>
        <v>2.205065E-3</v>
      </c>
    </row>
    <row r="3325" spans="1:31" ht="15" customHeight="1">
      <c r="A3325">
        <v>3324</v>
      </c>
      <c r="B3325" s="9" t="s">
        <v>194</v>
      </c>
      <c r="C3325" s="9" t="s">
        <v>327</v>
      </c>
      <c r="D3325" s="8">
        <v>24</v>
      </c>
      <c r="E3325" s="9" t="s">
        <v>648</v>
      </c>
      <c r="F3325" s="17">
        <v>54808</v>
      </c>
      <c r="G3325" s="17">
        <v>89.555000000000007</v>
      </c>
      <c r="H3325" s="17">
        <v>79.287000000000006</v>
      </c>
      <c r="I3325" s="9" t="s">
        <v>61</v>
      </c>
      <c r="J3325" s="9" t="s">
        <v>219</v>
      </c>
      <c r="K3325" s="9" t="s">
        <v>761</v>
      </c>
      <c r="L3325" s="9" t="str">
        <f>CONCATENATE(J3325,".",K3325)</f>
        <v>Zanthoxyllum.melanostictum</v>
      </c>
      <c r="M3325" s="9" t="s">
        <v>220</v>
      </c>
      <c r="N3325" s="11">
        <v>42089</v>
      </c>
      <c r="O3325" s="64">
        <v>0</v>
      </c>
      <c r="P3325">
        <v>68</v>
      </c>
      <c r="Q3325">
        <v>1</v>
      </c>
      <c r="R3325">
        <v>128.52365876867438</v>
      </c>
      <c r="T3325">
        <f>(3.14*((P3325/2)^2))/1000000</f>
        <v>3.6298400000000001E-3</v>
      </c>
    </row>
    <row r="3326" spans="1:31" ht="15" customHeight="1">
      <c r="A3326">
        <v>3325</v>
      </c>
      <c r="B3326" s="9" t="s">
        <v>194</v>
      </c>
      <c r="C3326" s="9" t="s">
        <v>327</v>
      </c>
      <c r="D3326" s="8">
        <v>24</v>
      </c>
      <c r="E3326" s="9" t="s">
        <v>647</v>
      </c>
      <c r="F3326" s="19">
        <v>54809</v>
      </c>
      <c r="G3326" s="17">
        <v>89.417000000000002</v>
      </c>
      <c r="H3326" s="17">
        <v>77.453000000000003</v>
      </c>
      <c r="I3326" s="9" t="s">
        <v>50</v>
      </c>
      <c r="J3326" s="9" t="s">
        <v>51</v>
      </c>
      <c r="K3326" s="9" t="s">
        <v>713</v>
      </c>
      <c r="L3326" s="9" t="str">
        <f>CONCATENATE(J3326,".",K3326)</f>
        <v>Quercus.costaricensis</v>
      </c>
      <c r="M3326" s="9" t="s">
        <v>51</v>
      </c>
      <c r="N3326" s="11">
        <v>42089</v>
      </c>
      <c r="O3326" s="64">
        <v>30.079718413364912</v>
      </c>
      <c r="P3326">
        <v>957</v>
      </c>
      <c r="Q3326">
        <v>4</v>
      </c>
      <c r="R3326">
        <v>157.71440508384751</v>
      </c>
      <c r="S3326">
        <v>200</v>
      </c>
      <c r="T3326">
        <f>(3.14*((P3326/2)^2))/1000000</f>
        <v>0.71894146500000011</v>
      </c>
      <c r="U3326" t="s">
        <v>48</v>
      </c>
      <c r="AE3326" t="s">
        <v>213</v>
      </c>
    </row>
    <row r="3327" spans="1:31" ht="15" customHeight="1">
      <c r="A3327">
        <v>3326</v>
      </c>
      <c r="B3327" s="9" t="s">
        <v>194</v>
      </c>
      <c r="C3327" s="9" t="s">
        <v>327</v>
      </c>
      <c r="D3327" s="8">
        <v>24</v>
      </c>
      <c r="E3327" s="9" t="s">
        <v>648</v>
      </c>
      <c r="F3327" s="17">
        <v>54810</v>
      </c>
      <c r="G3327" s="17">
        <v>88.832999999999998</v>
      </c>
      <c r="H3327" s="17">
        <v>77.147999999999996</v>
      </c>
      <c r="I3327" s="9" t="s">
        <v>22</v>
      </c>
      <c r="J3327" s="9" t="s">
        <v>516</v>
      </c>
      <c r="K3327" s="9" t="s">
        <v>502</v>
      </c>
      <c r="L3327" s="9" t="str">
        <f>CONCATENATE(J3327,".",K3327)</f>
        <v>Laurel.sp2</v>
      </c>
      <c r="M3327" s="9" t="s">
        <v>315</v>
      </c>
      <c r="N3327" s="11">
        <v>42089</v>
      </c>
      <c r="O3327" s="64">
        <v>0</v>
      </c>
      <c r="P3327">
        <v>58</v>
      </c>
      <c r="Q3327">
        <v>1</v>
      </c>
      <c r="R3327">
        <v>114.12337291402311</v>
      </c>
      <c r="T3327">
        <f>(3.14*((P3327/2)^2))/1000000</f>
        <v>2.6407400000000004E-3</v>
      </c>
    </row>
    <row r="3328" spans="1:31" ht="15" customHeight="1">
      <c r="A3328">
        <v>3327</v>
      </c>
      <c r="B3328" s="9" t="s">
        <v>194</v>
      </c>
      <c r="C3328" s="9" t="s">
        <v>327</v>
      </c>
      <c r="D3328" s="8">
        <v>24</v>
      </c>
      <c r="E3328" s="9" t="s">
        <v>648</v>
      </c>
      <c r="F3328" s="17">
        <v>54811</v>
      </c>
      <c r="G3328" s="17">
        <v>86.417000000000002</v>
      </c>
      <c r="H3328" s="17">
        <v>75.287000000000006</v>
      </c>
      <c r="I3328" s="9" t="s">
        <v>50</v>
      </c>
      <c r="J3328" s="9" t="s">
        <v>51</v>
      </c>
      <c r="K3328" s="9" t="s">
        <v>713</v>
      </c>
      <c r="L3328" s="9" t="str">
        <f>CONCATENATE(J3328,".",K3328)</f>
        <v>Quercus.costaricensis</v>
      </c>
      <c r="M3328" s="9" t="s">
        <v>51</v>
      </c>
      <c r="N3328" s="11">
        <v>42089</v>
      </c>
      <c r="O3328" s="64">
        <v>0</v>
      </c>
      <c r="P3328">
        <v>276</v>
      </c>
      <c r="Q3328">
        <v>2</v>
      </c>
      <c r="R3328">
        <v>105.56626939989327</v>
      </c>
      <c r="T3328">
        <f>(3.14*((P3328/2)^2))/1000000</f>
        <v>5.9798160000000003E-2</v>
      </c>
    </row>
    <row r="3329" spans="1:31" ht="15" customHeight="1">
      <c r="A3329">
        <v>3328</v>
      </c>
      <c r="B3329" s="9" t="s">
        <v>194</v>
      </c>
      <c r="C3329" s="9" t="s">
        <v>327</v>
      </c>
      <c r="D3329" s="8">
        <v>24</v>
      </c>
      <c r="E3329" s="9" t="s">
        <v>648</v>
      </c>
      <c r="F3329" s="17">
        <v>54812</v>
      </c>
      <c r="G3329" s="17">
        <v>85.694000000000003</v>
      </c>
      <c r="H3329" s="17">
        <v>75.12</v>
      </c>
      <c r="I3329" s="9" t="s">
        <v>50</v>
      </c>
      <c r="J3329" s="9" t="s">
        <v>51</v>
      </c>
      <c r="K3329" s="9" t="s">
        <v>713</v>
      </c>
      <c r="L3329" s="9" t="str">
        <f>CONCATENATE(J3329,".",K3329)</f>
        <v>Quercus.costaricensis</v>
      </c>
      <c r="M3329" s="9" t="s">
        <v>51</v>
      </c>
      <c r="N3329" s="11">
        <v>42089</v>
      </c>
      <c r="O3329" s="64">
        <v>0</v>
      </c>
      <c r="P3329">
        <v>159</v>
      </c>
      <c r="Q3329">
        <v>2</v>
      </c>
      <c r="R3329">
        <v>150.2881608887339</v>
      </c>
      <c r="T3329">
        <f>(3.14*((P3329/2)^2))/1000000</f>
        <v>1.9845584999999999E-2</v>
      </c>
    </row>
    <row r="3330" spans="1:31" ht="15" customHeight="1">
      <c r="A3330">
        <v>3329</v>
      </c>
      <c r="B3330" s="9" t="s">
        <v>194</v>
      </c>
      <c r="C3330" s="9" t="s">
        <v>327</v>
      </c>
      <c r="D3330" s="8">
        <v>22</v>
      </c>
      <c r="E3330" s="9" t="s">
        <v>648</v>
      </c>
      <c r="F3330" s="17">
        <v>54813</v>
      </c>
      <c r="G3330" s="17">
        <v>88.25</v>
      </c>
      <c r="H3330" s="17">
        <v>69.759</v>
      </c>
      <c r="I3330" s="9" t="s">
        <v>145</v>
      </c>
      <c r="J3330" s="9" t="s">
        <v>527</v>
      </c>
      <c r="K3330" s="9" t="s">
        <v>503</v>
      </c>
      <c r="L3330" s="9" t="str">
        <f>CONCATENATE(J3330,".",K3330)</f>
        <v>Sola.sp1</v>
      </c>
      <c r="M3330" s="9" t="s">
        <v>233</v>
      </c>
      <c r="N3330" s="11">
        <v>42089</v>
      </c>
      <c r="O3330" s="64">
        <v>0</v>
      </c>
      <c r="P3330">
        <v>66</v>
      </c>
      <c r="Q3330">
        <v>1</v>
      </c>
      <c r="R3330">
        <v>157.61609958038849</v>
      </c>
      <c r="T3330">
        <f>(3.14*((P3330/2)^2))/1000000</f>
        <v>3.41946E-3</v>
      </c>
    </row>
    <row r="3331" spans="1:31" ht="15" customHeight="1">
      <c r="A3331">
        <v>3330</v>
      </c>
      <c r="B3331" s="9" t="s">
        <v>194</v>
      </c>
      <c r="C3331" s="9" t="s">
        <v>327</v>
      </c>
      <c r="D3331" s="8">
        <v>22</v>
      </c>
      <c r="E3331" s="9" t="s">
        <v>648</v>
      </c>
      <c r="F3331" s="17">
        <v>54814</v>
      </c>
      <c r="G3331" s="17">
        <v>87.611000000000004</v>
      </c>
      <c r="H3331" s="17">
        <v>69.12</v>
      </c>
      <c r="I3331" s="9" t="s">
        <v>50</v>
      </c>
      <c r="J3331" s="9" t="s">
        <v>51</v>
      </c>
      <c r="K3331" s="9" t="s">
        <v>713</v>
      </c>
      <c r="L3331" s="9" t="str">
        <f>CONCATENATE(J3331,".",K3331)</f>
        <v>Quercus.costaricensis</v>
      </c>
      <c r="M3331" s="9" t="s">
        <v>51</v>
      </c>
      <c r="N3331" s="11">
        <v>42089</v>
      </c>
      <c r="O3331" s="64">
        <v>0</v>
      </c>
      <c r="P3331">
        <v>753</v>
      </c>
      <c r="Q3331">
        <v>4</v>
      </c>
      <c r="R3331">
        <v>159.18772835661778</v>
      </c>
      <c r="T3331">
        <f>(3.14*((P3331/2)^2))/1000000</f>
        <v>0.44510206499999999</v>
      </c>
    </row>
    <row r="3332" spans="1:31" ht="15" customHeight="1">
      <c r="A3332">
        <v>3331</v>
      </c>
      <c r="B3332" s="9" t="s">
        <v>194</v>
      </c>
      <c r="C3332" s="9" t="s">
        <v>327</v>
      </c>
      <c r="D3332" s="8">
        <v>22</v>
      </c>
      <c r="E3332" s="9" t="s">
        <v>648</v>
      </c>
      <c r="F3332" s="17">
        <v>54815</v>
      </c>
      <c r="G3332" s="17">
        <v>85.555000000000007</v>
      </c>
      <c r="H3332" s="17">
        <v>68.176000000000002</v>
      </c>
      <c r="I3332" s="9" t="s">
        <v>50</v>
      </c>
      <c r="J3332" s="9" t="s">
        <v>51</v>
      </c>
      <c r="K3332" s="9" t="s">
        <v>713</v>
      </c>
      <c r="L3332" s="9" t="str">
        <f>CONCATENATE(J3332,".",K3332)</f>
        <v>Quercus.costaricensis</v>
      </c>
      <c r="M3332" s="9" t="s">
        <v>51</v>
      </c>
      <c r="N3332" s="11">
        <v>42089</v>
      </c>
      <c r="O3332" s="64">
        <v>0</v>
      </c>
      <c r="P3332">
        <v>185</v>
      </c>
      <c r="Q3332">
        <v>2</v>
      </c>
      <c r="R3332">
        <v>172.04510300092426</v>
      </c>
      <c r="T3332">
        <f>(3.14*((P3332/2)^2))/1000000</f>
        <v>2.6866625000000002E-2</v>
      </c>
    </row>
    <row r="3333" spans="1:31" ht="15" customHeight="1">
      <c r="A3333">
        <v>3332</v>
      </c>
      <c r="B3333" s="9" t="s">
        <v>194</v>
      </c>
      <c r="C3333" s="9" t="s">
        <v>327</v>
      </c>
      <c r="D3333" s="8">
        <v>21</v>
      </c>
      <c r="E3333" s="9" t="s">
        <v>648</v>
      </c>
      <c r="F3333" s="17">
        <v>54816</v>
      </c>
      <c r="G3333" s="17">
        <v>86.417000000000002</v>
      </c>
      <c r="H3333" s="17">
        <v>64.703999999999994</v>
      </c>
      <c r="I3333" s="9" t="s">
        <v>50</v>
      </c>
      <c r="J3333" s="9" t="s">
        <v>51</v>
      </c>
      <c r="K3333" s="9" t="s">
        <v>713</v>
      </c>
      <c r="L3333" s="9" t="str">
        <f>CONCATENATE(J3333,".",K3333)</f>
        <v>Quercus.costaricensis</v>
      </c>
      <c r="M3333" s="9" t="s">
        <v>51</v>
      </c>
      <c r="N3333" s="11">
        <v>42089</v>
      </c>
      <c r="O3333" s="64">
        <v>0</v>
      </c>
      <c r="P3333">
        <v>571</v>
      </c>
      <c r="Q3333">
        <v>4</v>
      </c>
      <c r="R3333">
        <v>198.83691996429582</v>
      </c>
      <c r="T3333">
        <f>(3.14*((P3333/2)^2))/1000000</f>
        <v>0.25594218499999999</v>
      </c>
    </row>
    <row r="3334" spans="1:31" ht="15" customHeight="1">
      <c r="A3334">
        <v>3333</v>
      </c>
      <c r="B3334" s="9" t="s">
        <v>194</v>
      </c>
      <c r="C3334" s="9" t="s">
        <v>327</v>
      </c>
      <c r="D3334" s="8">
        <v>21</v>
      </c>
      <c r="E3334" s="9" t="s">
        <v>648</v>
      </c>
      <c r="F3334" s="17">
        <v>54817</v>
      </c>
      <c r="G3334" s="17">
        <v>87.055000000000007</v>
      </c>
      <c r="H3334" s="17">
        <v>63.286999999999999</v>
      </c>
      <c r="I3334" s="9" t="s">
        <v>52</v>
      </c>
      <c r="J3334" s="9" t="s">
        <v>53</v>
      </c>
      <c r="L3334" s="9" t="str">
        <f>CONCATENATE(J3334,".",K3334)</f>
        <v>Styrax.</v>
      </c>
      <c r="M3334" s="9" t="s">
        <v>53</v>
      </c>
      <c r="N3334" s="11">
        <v>42089</v>
      </c>
      <c r="O3334" s="64">
        <v>0</v>
      </c>
      <c r="P3334">
        <v>195</v>
      </c>
      <c r="Q3334">
        <v>2</v>
      </c>
      <c r="R3334">
        <v>154.4925068984478</v>
      </c>
      <c r="T3334">
        <f>(3.14*((P3334/2)^2))/1000000</f>
        <v>2.9849625000000001E-2</v>
      </c>
      <c r="AB3334" t="s">
        <v>25</v>
      </c>
      <c r="AC3334" t="s">
        <v>26</v>
      </c>
      <c r="AD3334" t="s">
        <v>329</v>
      </c>
      <c r="AE3334" t="s">
        <v>303</v>
      </c>
    </row>
    <row r="3335" spans="1:31" ht="15" customHeight="1">
      <c r="A3335">
        <v>3334</v>
      </c>
      <c r="B3335" s="9" t="s">
        <v>194</v>
      </c>
      <c r="C3335" s="9" t="s">
        <v>327</v>
      </c>
      <c r="D3335" s="8">
        <v>31</v>
      </c>
      <c r="E3335" s="9" t="s">
        <v>648</v>
      </c>
      <c r="F3335" s="17">
        <v>54818</v>
      </c>
      <c r="G3335" s="17">
        <v>91.75</v>
      </c>
      <c r="H3335" s="17">
        <v>62.926000000000002</v>
      </c>
      <c r="I3335" s="9" t="s">
        <v>54</v>
      </c>
      <c r="J3335" s="9" t="s">
        <v>55</v>
      </c>
      <c r="K3335" s="9" t="s">
        <v>503</v>
      </c>
      <c r="L3335" s="9" t="str">
        <f>CONCATENATE(J3335,".",K3335)</f>
        <v>Schefflera.sp1</v>
      </c>
      <c r="M3335" s="9" t="s">
        <v>200</v>
      </c>
      <c r="N3335" s="11">
        <v>42089</v>
      </c>
      <c r="O3335" s="64">
        <v>0</v>
      </c>
      <c r="P3335">
        <v>57</v>
      </c>
      <c r="Q3335">
        <v>1</v>
      </c>
      <c r="R3335">
        <v>150.68562180358404</v>
      </c>
      <c r="T3335">
        <f>(3.14*((P3335/2)^2))/1000000</f>
        <v>2.550465E-3</v>
      </c>
    </row>
    <row r="3336" spans="1:31" ht="15" customHeight="1">
      <c r="A3336">
        <v>3335</v>
      </c>
      <c r="B3336" s="9" t="s">
        <v>194</v>
      </c>
      <c r="C3336" s="9" t="s">
        <v>327</v>
      </c>
      <c r="D3336" s="8">
        <v>31</v>
      </c>
      <c r="E3336" s="9" t="s">
        <v>648</v>
      </c>
      <c r="F3336" s="17">
        <v>54819</v>
      </c>
      <c r="G3336" s="17">
        <v>90.638999999999996</v>
      </c>
      <c r="H3336" s="17">
        <v>63.843000000000004</v>
      </c>
      <c r="I3336" s="9" t="s">
        <v>54</v>
      </c>
      <c r="J3336" s="9" t="s">
        <v>55</v>
      </c>
      <c r="K3336" s="9" t="s">
        <v>503</v>
      </c>
      <c r="L3336" s="9" t="str">
        <f>CONCATENATE(J3336,".",K3336)</f>
        <v>Schefflera.sp1</v>
      </c>
      <c r="M3336" s="9" t="s">
        <v>200</v>
      </c>
      <c r="N3336" s="11">
        <v>42089</v>
      </c>
      <c r="O3336" s="64">
        <v>0</v>
      </c>
      <c r="P3336">
        <v>57</v>
      </c>
      <c r="Q3336">
        <v>1</v>
      </c>
      <c r="R3336">
        <v>140.39398832903314</v>
      </c>
      <c r="T3336">
        <f>(3.14*((P3336/2)^2))/1000000</f>
        <v>2.550465E-3</v>
      </c>
    </row>
    <row r="3337" spans="1:31" ht="15" customHeight="1">
      <c r="A3337">
        <v>3336</v>
      </c>
      <c r="B3337" s="9" t="s">
        <v>194</v>
      </c>
      <c r="C3337" s="9" t="s">
        <v>327</v>
      </c>
      <c r="D3337" s="8">
        <v>33</v>
      </c>
      <c r="E3337" s="9" t="s">
        <v>648</v>
      </c>
      <c r="F3337" s="17">
        <v>54820</v>
      </c>
      <c r="G3337" s="17">
        <v>94.888999999999996</v>
      </c>
      <c r="H3337" s="17">
        <v>70.954000000000008</v>
      </c>
      <c r="I3337" s="9" t="s">
        <v>50</v>
      </c>
      <c r="J3337" s="9" t="s">
        <v>51</v>
      </c>
      <c r="K3337" s="9" t="s">
        <v>713</v>
      </c>
      <c r="L3337" s="9" t="str">
        <f>CONCATENATE(J3337,".",K3337)</f>
        <v>Quercus.costaricensis</v>
      </c>
      <c r="M3337" s="9" t="s">
        <v>51</v>
      </c>
      <c r="N3337" s="11">
        <v>42089</v>
      </c>
      <c r="O3337" s="64">
        <v>0</v>
      </c>
      <c r="P3337">
        <v>333</v>
      </c>
      <c r="Q3337">
        <v>3</v>
      </c>
      <c r="R3337">
        <v>168.99869530020158</v>
      </c>
      <c r="T3337">
        <f>(3.14*((P3337/2)^2))/1000000</f>
        <v>8.7047865000000002E-2</v>
      </c>
      <c r="U3337" t="s">
        <v>30</v>
      </c>
      <c r="W3337">
        <v>122</v>
      </c>
    </row>
    <row r="3338" spans="1:31" ht="15" customHeight="1">
      <c r="A3338">
        <v>3337</v>
      </c>
      <c r="B3338" s="9" t="s">
        <v>194</v>
      </c>
      <c r="C3338" s="9" t="s">
        <v>327</v>
      </c>
      <c r="D3338" s="8">
        <v>34</v>
      </c>
      <c r="E3338" s="9" t="s">
        <v>648</v>
      </c>
      <c r="F3338" s="17">
        <v>54821</v>
      </c>
      <c r="G3338" s="17">
        <v>91.75</v>
      </c>
      <c r="H3338" s="17">
        <v>75.426000000000002</v>
      </c>
      <c r="I3338" s="9" t="s">
        <v>208</v>
      </c>
      <c r="J3338" s="9" t="s">
        <v>209</v>
      </c>
      <c r="K3338" s="9" t="s">
        <v>503</v>
      </c>
      <c r="L3338" s="9" t="str">
        <f>CONCATENATE(J3338,".",K3338)</f>
        <v>Rhamnus.sp1</v>
      </c>
      <c r="M3338" s="9" t="s">
        <v>210</v>
      </c>
      <c r="N3338" s="11">
        <v>42089</v>
      </c>
      <c r="O3338" s="64">
        <v>0</v>
      </c>
      <c r="P3338">
        <v>68</v>
      </c>
      <c r="Q3338">
        <v>1</v>
      </c>
      <c r="R3338">
        <v>131.85455157533835</v>
      </c>
      <c r="T3338">
        <f>(3.14*((P3338/2)^2))/1000000</f>
        <v>3.6298400000000001E-3</v>
      </c>
    </row>
    <row r="3339" spans="1:31" ht="15" customHeight="1">
      <c r="A3339">
        <v>3338</v>
      </c>
      <c r="B3339" s="9" t="s">
        <v>194</v>
      </c>
      <c r="C3339" s="9" t="s">
        <v>327</v>
      </c>
      <c r="D3339" s="8">
        <v>34</v>
      </c>
      <c r="E3339" s="9" t="s">
        <v>648</v>
      </c>
      <c r="F3339" s="17">
        <v>54822</v>
      </c>
      <c r="G3339" s="17">
        <v>93.332999999999998</v>
      </c>
      <c r="H3339" s="17">
        <v>75.759</v>
      </c>
      <c r="I3339" s="9" t="s">
        <v>50</v>
      </c>
      <c r="J3339" s="9" t="s">
        <v>51</v>
      </c>
      <c r="K3339" s="9" t="s">
        <v>713</v>
      </c>
      <c r="L3339" s="9" t="str">
        <f>CONCATENATE(J3339,".",K3339)</f>
        <v>Quercus.costaricensis</v>
      </c>
      <c r="M3339" s="9" t="s">
        <v>51</v>
      </c>
      <c r="N3339" s="11">
        <v>42089</v>
      </c>
      <c r="O3339" s="64">
        <v>0</v>
      </c>
      <c r="P3339">
        <v>323</v>
      </c>
      <c r="Q3339">
        <v>3</v>
      </c>
      <c r="R3339">
        <v>150.0918695866855</v>
      </c>
      <c r="T3339">
        <f>(3.14*((P3339/2)^2))/1000000</f>
        <v>8.1898264999999998E-2</v>
      </c>
    </row>
    <row r="3340" spans="1:31" ht="15" customHeight="1">
      <c r="A3340">
        <v>3339</v>
      </c>
      <c r="B3340" s="9" t="s">
        <v>194</v>
      </c>
      <c r="C3340" s="9" t="s">
        <v>327</v>
      </c>
      <c r="D3340" s="8">
        <v>34</v>
      </c>
      <c r="E3340" s="9" t="s">
        <v>647</v>
      </c>
      <c r="F3340" s="17">
        <v>54823</v>
      </c>
      <c r="G3340" s="17">
        <v>95.138999999999996</v>
      </c>
      <c r="H3340" s="17">
        <v>77.564999999999998</v>
      </c>
      <c r="I3340" s="9" t="s">
        <v>50</v>
      </c>
      <c r="J3340" s="9" t="s">
        <v>51</v>
      </c>
      <c r="K3340" s="9" t="s">
        <v>713</v>
      </c>
      <c r="L3340" s="9" t="str">
        <f>CONCATENATE(J3340,".",K3340)</f>
        <v>Quercus.costaricensis</v>
      </c>
      <c r="M3340" s="9" t="s">
        <v>51</v>
      </c>
      <c r="N3340" s="11">
        <v>42089</v>
      </c>
      <c r="O3340" s="64">
        <v>77.921554240350105</v>
      </c>
      <c r="P3340">
        <v>910</v>
      </c>
      <c r="Q3340">
        <v>4</v>
      </c>
      <c r="R3340">
        <v>140.9246843763828</v>
      </c>
      <c r="S3340">
        <v>210</v>
      </c>
      <c r="T3340">
        <f>(3.14*((P3340/2)^2))/1000000</f>
        <v>0.65005849999999998</v>
      </c>
      <c r="U3340" t="s">
        <v>48</v>
      </c>
      <c r="AE3340" t="s">
        <v>214</v>
      </c>
    </row>
    <row r="3341" spans="1:31" ht="15" customHeight="1">
      <c r="A3341">
        <v>3340</v>
      </c>
      <c r="B3341" s="9" t="s">
        <v>194</v>
      </c>
      <c r="C3341" s="9" t="s">
        <v>327</v>
      </c>
      <c r="D3341" s="8">
        <v>34</v>
      </c>
      <c r="E3341" s="9" t="s">
        <v>648</v>
      </c>
      <c r="F3341" s="17">
        <v>54824</v>
      </c>
      <c r="G3341" s="17">
        <v>94.028000000000006</v>
      </c>
      <c r="H3341" s="17">
        <v>79.814999999999998</v>
      </c>
      <c r="I3341" s="9" t="s">
        <v>61</v>
      </c>
      <c r="J3341" s="9" t="s">
        <v>219</v>
      </c>
      <c r="K3341" s="9" t="s">
        <v>761</v>
      </c>
      <c r="L3341" s="9" t="str">
        <f>CONCATENATE(J3341,".",K3341)</f>
        <v>Zanthoxyllum.melanostictum</v>
      </c>
      <c r="M3341" s="9" t="s">
        <v>220</v>
      </c>
      <c r="N3341" s="11">
        <v>42089</v>
      </c>
      <c r="O3341" s="64">
        <v>0</v>
      </c>
      <c r="P3341">
        <v>66</v>
      </c>
      <c r="Q3341">
        <v>1</v>
      </c>
      <c r="R3341">
        <v>163.54517551416575</v>
      </c>
      <c r="T3341">
        <f>(3.14*((P3341/2)^2))/1000000</f>
        <v>3.41946E-3</v>
      </c>
    </row>
    <row r="3342" spans="1:31" ht="15" customHeight="1">
      <c r="A3342">
        <v>3341</v>
      </c>
      <c r="B3342" s="9" t="s">
        <v>194</v>
      </c>
      <c r="C3342" s="9" t="s">
        <v>327</v>
      </c>
      <c r="D3342" s="8">
        <v>34</v>
      </c>
      <c r="E3342" s="9" t="s">
        <v>648</v>
      </c>
      <c r="F3342" s="17">
        <v>54825</v>
      </c>
      <c r="G3342" s="17">
        <v>93.055000000000007</v>
      </c>
      <c r="H3342" s="17">
        <v>79.759</v>
      </c>
      <c r="I3342" s="9" t="s">
        <v>50</v>
      </c>
      <c r="J3342" s="9" t="s">
        <v>51</v>
      </c>
      <c r="K3342" s="9" t="s">
        <v>713</v>
      </c>
      <c r="L3342" s="9" t="str">
        <f>CONCATENATE(J3342,".",K3342)</f>
        <v>Quercus.costaricensis</v>
      </c>
      <c r="M3342" s="9" t="s">
        <v>51</v>
      </c>
      <c r="N3342" s="11">
        <v>42089</v>
      </c>
      <c r="O3342" s="64">
        <v>0</v>
      </c>
      <c r="P3342">
        <v>55</v>
      </c>
      <c r="Q3342">
        <v>1</v>
      </c>
      <c r="R3342">
        <v>186.16273284413063</v>
      </c>
      <c r="T3342">
        <f>(3.14*((P3342/2)^2))/1000000</f>
        <v>2.374625E-3</v>
      </c>
    </row>
    <row r="3343" spans="1:31" ht="15" customHeight="1">
      <c r="A3343">
        <v>3342</v>
      </c>
      <c r="B3343" s="9" t="s">
        <v>194</v>
      </c>
      <c r="C3343" s="9" t="s">
        <v>327</v>
      </c>
      <c r="D3343" s="8">
        <v>44</v>
      </c>
      <c r="E3343" s="9" t="s">
        <v>647</v>
      </c>
      <c r="F3343" s="20">
        <v>54826</v>
      </c>
      <c r="G3343" s="17">
        <v>96.527999999999992</v>
      </c>
      <c r="H3343" s="17">
        <v>77.397999999999996</v>
      </c>
      <c r="I3343" s="9" t="s">
        <v>61</v>
      </c>
      <c r="J3343" s="9" t="s">
        <v>219</v>
      </c>
      <c r="K3343" s="9" t="s">
        <v>761</v>
      </c>
      <c r="L3343" s="9" t="str">
        <f>CONCATENATE(J3343,".",K3343)</f>
        <v>Zanthoxyllum.melanostictum</v>
      </c>
      <c r="M3343" s="9" t="s">
        <v>220</v>
      </c>
      <c r="N3343" s="11">
        <v>42089</v>
      </c>
      <c r="O3343" s="64">
        <v>14.875311394800653</v>
      </c>
      <c r="P3343">
        <v>186</v>
      </c>
      <c r="Q3343">
        <v>2</v>
      </c>
      <c r="R3343">
        <v>189.90574528639178</v>
      </c>
      <c r="T3343">
        <f>(3.14*((P3343/2)^2))/1000000</f>
        <v>2.7157859999999999E-2</v>
      </c>
    </row>
    <row r="3344" spans="1:31" ht="15" customHeight="1">
      <c r="A3344">
        <v>3343</v>
      </c>
      <c r="B3344" s="9" t="s">
        <v>194</v>
      </c>
      <c r="C3344" s="9" t="s">
        <v>327</v>
      </c>
      <c r="D3344" s="8">
        <v>44</v>
      </c>
      <c r="E3344" s="9" t="s">
        <v>648</v>
      </c>
      <c r="F3344" s="17">
        <v>54827</v>
      </c>
      <c r="G3344" s="17">
        <v>99.222000000000008</v>
      </c>
      <c r="H3344" s="17">
        <v>79.12</v>
      </c>
      <c r="I3344" s="9" t="s">
        <v>61</v>
      </c>
      <c r="J3344" s="9" t="s">
        <v>219</v>
      </c>
      <c r="K3344" s="9" t="s">
        <v>761</v>
      </c>
      <c r="L3344" s="9" t="str">
        <f>CONCATENATE(J3344,".",K3344)</f>
        <v>Zanthoxyllum.melanostictum</v>
      </c>
      <c r="M3344" s="9" t="s">
        <v>220</v>
      </c>
      <c r="N3344" s="11">
        <v>42089</v>
      </c>
      <c r="O3344" s="64">
        <v>0</v>
      </c>
      <c r="P3344">
        <v>64</v>
      </c>
      <c r="Q3344">
        <v>1</v>
      </c>
      <c r="R3344">
        <v>105.07733940787864</v>
      </c>
      <c r="T3344">
        <f>(3.14*((P3344/2)^2))/1000000</f>
        <v>3.21536E-3</v>
      </c>
      <c r="AE3344" t="s">
        <v>251</v>
      </c>
    </row>
    <row r="3345" spans="1:21" ht="15" customHeight="1">
      <c r="A3345">
        <v>3344</v>
      </c>
      <c r="B3345" s="9" t="s">
        <v>194</v>
      </c>
      <c r="C3345" s="9" t="s">
        <v>327</v>
      </c>
      <c r="D3345" s="8">
        <v>44</v>
      </c>
      <c r="E3345" s="9" t="s">
        <v>648</v>
      </c>
      <c r="F3345" s="17">
        <v>54828</v>
      </c>
      <c r="G3345" s="17">
        <v>98.111000000000004</v>
      </c>
      <c r="H3345" s="17">
        <v>76.230999999999995</v>
      </c>
      <c r="I3345" s="9" t="s">
        <v>61</v>
      </c>
      <c r="J3345" s="9" t="s">
        <v>219</v>
      </c>
      <c r="K3345" s="9" t="s">
        <v>761</v>
      </c>
      <c r="L3345" s="9" t="str">
        <f>CONCATENATE(J3345,".",K3345)</f>
        <v>Zanthoxyllum.melanostictum</v>
      </c>
      <c r="M3345" s="9" t="s">
        <v>220</v>
      </c>
      <c r="N3345" s="11">
        <v>42089</v>
      </c>
      <c r="O3345" s="64">
        <v>0</v>
      </c>
      <c r="P3345">
        <v>253</v>
      </c>
      <c r="Q3345">
        <v>2</v>
      </c>
      <c r="R3345">
        <v>181.67168945107531</v>
      </c>
      <c r="T3345">
        <f>(3.14*((P3345/2)^2))/1000000</f>
        <v>5.0247065E-2</v>
      </c>
    </row>
    <row r="3346" spans="1:21" ht="15" customHeight="1">
      <c r="A3346">
        <v>3345</v>
      </c>
      <c r="B3346" s="9" t="s">
        <v>194</v>
      </c>
      <c r="C3346" s="9" t="s">
        <v>327</v>
      </c>
      <c r="D3346" s="8">
        <v>44</v>
      </c>
      <c r="E3346" s="9" t="s">
        <v>648</v>
      </c>
      <c r="F3346" s="17">
        <v>54829</v>
      </c>
      <c r="G3346" s="17">
        <v>99.222000000000008</v>
      </c>
      <c r="H3346" s="17">
        <v>75.953000000000003</v>
      </c>
      <c r="I3346" s="9" t="s">
        <v>50</v>
      </c>
      <c r="J3346" s="9" t="s">
        <v>51</v>
      </c>
      <c r="K3346" s="9" t="s">
        <v>713</v>
      </c>
      <c r="L3346" s="9" t="str">
        <f>CONCATENATE(J3346,".",K3346)</f>
        <v>Quercus.costaricensis</v>
      </c>
      <c r="M3346" s="9" t="s">
        <v>51</v>
      </c>
      <c r="N3346" s="11">
        <v>42089</v>
      </c>
      <c r="O3346" s="64">
        <v>0</v>
      </c>
      <c r="P3346">
        <v>85</v>
      </c>
      <c r="Q3346">
        <v>1</v>
      </c>
      <c r="R3346">
        <v>167.36614724432701</v>
      </c>
      <c r="T3346">
        <f>(3.14*((P3346/2)^2))/1000000</f>
        <v>5.6716249999999996E-3</v>
      </c>
    </row>
    <row r="3347" spans="1:21" ht="15" customHeight="1">
      <c r="A3347">
        <v>3346</v>
      </c>
      <c r="B3347" s="9" t="s">
        <v>194</v>
      </c>
      <c r="C3347" s="9" t="s">
        <v>327</v>
      </c>
      <c r="D3347" s="8">
        <v>44</v>
      </c>
      <c r="E3347" s="9" t="s">
        <v>647</v>
      </c>
      <c r="F3347" s="16">
        <v>54830</v>
      </c>
      <c r="G3347" s="17">
        <v>98</v>
      </c>
      <c r="H3347" s="17">
        <v>75.759</v>
      </c>
      <c r="I3347" s="9" t="s">
        <v>54</v>
      </c>
      <c r="J3347" s="9" t="s">
        <v>55</v>
      </c>
      <c r="K3347" s="9" t="s">
        <v>503</v>
      </c>
      <c r="L3347" s="9" t="str">
        <f>CONCATENATE(J3347,".",K3347)</f>
        <v>Schefflera.sp1</v>
      </c>
      <c r="M3347" s="9" t="s">
        <v>200</v>
      </c>
      <c r="N3347" s="11">
        <v>42089</v>
      </c>
      <c r="O3347" s="64">
        <v>11.4173494109343</v>
      </c>
      <c r="P3347">
        <v>335</v>
      </c>
      <c r="Q3347">
        <v>3</v>
      </c>
      <c r="R3347">
        <v>188.73429589557557</v>
      </c>
      <c r="T3347">
        <f>(3.14*((P3347/2)^2))/1000000</f>
        <v>8.8096624999999998E-2</v>
      </c>
    </row>
    <row r="3348" spans="1:21" ht="15" customHeight="1">
      <c r="A3348">
        <v>3347</v>
      </c>
      <c r="B3348" s="9" t="s">
        <v>194</v>
      </c>
      <c r="C3348" s="9" t="s">
        <v>327</v>
      </c>
      <c r="D3348" s="8">
        <v>43</v>
      </c>
      <c r="E3348" s="9" t="s">
        <v>648</v>
      </c>
      <c r="F3348" s="17">
        <v>54831</v>
      </c>
      <c r="G3348" s="17">
        <v>99.222000000000008</v>
      </c>
      <c r="H3348" s="17">
        <v>71.787000000000006</v>
      </c>
      <c r="I3348" s="9" t="s">
        <v>50</v>
      </c>
      <c r="J3348" s="9" t="s">
        <v>51</v>
      </c>
      <c r="K3348" s="9" t="s">
        <v>713</v>
      </c>
      <c r="L3348" s="9" t="str">
        <f>CONCATENATE(J3348,".",K3348)</f>
        <v>Quercus.costaricensis</v>
      </c>
      <c r="M3348" s="9" t="s">
        <v>51</v>
      </c>
      <c r="N3348" s="11">
        <v>42089</v>
      </c>
      <c r="O3348" s="64">
        <v>0</v>
      </c>
      <c r="P3348">
        <v>57</v>
      </c>
      <c r="Q3348">
        <v>1</v>
      </c>
      <c r="R3348">
        <v>183.41069448463921</v>
      </c>
      <c r="T3348">
        <f>(3.14*((P3348/2)^2))/1000000</f>
        <v>2.550465E-3</v>
      </c>
    </row>
    <row r="3349" spans="1:21" ht="15" customHeight="1">
      <c r="A3349">
        <v>3348</v>
      </c>
      <c r="B3349" s="9" t="s">
        <v>194</v>
      </c>
      <c r="C3349" s="9" t="s">
        <v>327</v>
      </c>
      <c r="D3349" s="8">
        <v>43</v>
      </c>
      <c r="E3349" s="9" t="s">
        <v>648</v>
      </c>
      <c r="F3349" s="17">
        <v>54832</v>
      </c>
      <c r="G3349" s="17">
        <v>96.444000000000003</v>
      </c>
      <c r="H3349" s="17">
        <v>71.397999999999996</v>
      </c>
      <c r="I3349" s="9" t="s">
        <v>61</v>
      </c>
      <c r="J3349" s="9" t="s">
        <v>219</v>
      </c>
      <c r="K3349" s="9" t="s">
        <v>761</v>
      </c>
      <c r="L3349" s="9" t="str">
        <f>CONCATENATE(J3349,".",K3349)</f>
        <v>Zanthoxyllum.melanostictum</v>
      </c>
      <c r="M3349" s="9" t="s">
        <v>220</v>
      </c>
      <c r="N3349" s="11">
        <v>42089</v>
      </c>
      <c r="O3349" s="64">
        <v>0</v>
      </c>
      <c r="P3349">
        <v>81</v>
      </c>
      <c r="Q3349">
        <v>1</v>
      </c>
      <c r="R3349">
        <v>158.45228967247084</v>
      </c>
      <c r="T3349">
        <f>(3.14*((P3349/2)^2))/1000000</f>
        <v>5.1503850000000004E-3</v>
      </c>
    </row>
    <row r="3350" spans="1:21" ht="15" customHeight="1">
      <c r="A3350">
        <v>3349</v>
      </c>
      <c r="B3350" s="9" t="s">
        <v>194</v>
      </c>
      <c r="C3350" s="9" t="s">
        <v>327</v>
      </c>
      <c r="D3350" s="8">
        <v>42</v>
      </c>
      <c r="E3350" s="9" t="s">
        <v>648</v>
      </c>
      <c r="F3350" s="17">
        <v>54833</v>
      </c>
      <c r="G3350" s="17">
        <v>99.777000000000001</v>
      </c>
      <c r="H3350" s="17">
        <v>69.397999999999996</v>
      </c>
      <c r="I3350" s="9" t="s">
        <v>492</v>
      </c>
      <c r="J3350" s="9" t="s">
        <v>493</v>
      </c>
      <c r="K3350" s="9" t="s">
        <v>746</v>
      </c>
      <c r="L3350" s="9" t="str">
        <f>CONCATENATE(J3350,".",K3350)</f>
        <v>Gaiadendron.punctatum</v>
      </c>
      <c r="M3350" s="9" t="s">
        <v>163</v>
      </c>
      <c r="N3350" s="11">
        <v>42089</v>
      </c>
      <c r="O3350" s="64">
        <v>0</v>
      </c>
      <c r="P3350">
        <v>62</v>
      </c>
      <c r="Q3350">
        <v>1</v>
      </c>
      <c r="R3350">
        <v>128.10366243631418</v>
      </c>
      <c r="T3350">
        <f>(3.14*((P3350/2)^2))/1000000</f>
        <v>3.01754E-3</v>
      </c>
    </row>
    <row r="3351" spans="1:21" ht="15" customHeight="1">
      <c r="A3351">
        <v>3350</v>
      </c>
      <c r="B3351" s="9" t="s">
        <v>194</v>
      </c>
      <c r="C3351" s="9" t="s">
        <v>327</v>
      </c>
      <c r="D3351" s="8">
        <v>42</v>
      </c>
      <c r="E3351" s="9" t="s">
        <v>648</v>
      </c>
      <c r="F3351" s="17">
        <v>54834</v>
      </c>
      <c r="G3351" s="17">
        <v>99.972000000000008</v>
      </c>
      <c r="H3351" s="17">
        <v>65.593000000000004</v>
      </c>
      <c r="I3351" s="9" t="s">
        <v>492</v>
      </c>
      <c r="J3351" s="9" t="s">
        <v>493</v>
      </c>
      <c r="K3351" s="9" t="s">
        <v>746</v>
      </c>
      <c r="L3351" s="9" t="str">
        <f>CONCATENATE(J3351,".",K3351)</f>
        <v>Gaiadendron.punctatum</v>
      </c>
      <c r="M3351" s="9" t="s">
        <v>163</v>
      </c>
      <c r="N3351" s="11">
        <v>42089</v>
      </c>
      <c r="O3351" s="64">
        <v>0</v>
      </c>
      <c r="P3351">
        <v>164</v>
      </c>
      <c r="Q3351">
        <v>2</v>
      </c>
      <c r="R3351">
        <v>121.31208862728599</v>
      </c>
      <c r="T3351">
        <f>(3.14*((P3351/2)^2))/1000000</f>
        <v>2.1113360000000001E-2</v>
      </c>
    </row>
    <row r="3352" spans="1:21" ht="15" customHeight="1">
      <c r="A3352">
        <v>3351</v>
      </c>
      <c r="B3352" s="9" t="s">
        <v>194</v>
      </c>
      <c r="C3352" s="9" t="s">
        <v>327</v>
      </c>
      <c r="D3352" s="8">
        <v>42</v>
      </c>
      <c r="E3352" s="9" t="s">
        <v>648</v>
      </c>
      <c r="F3352" s="17">
        <v>54835</v>
      </c>
      <c r="G3352" s="17">
        <v>98.805000000000007</v>
      </c>
      <c r="H3352" s="17">
        <v>65.453999999999994</v>
      </c>
      <c r="I3352" s="9" t="s">
        <v>54</v>
      </c>
      <c r="J3352" s="9" t="s">
        <v>55</v>
      </c>
      <c r="K3352" s="9" t="s">
        <v>503</v>
      </c>
      <c r="L3352" s="9" t="str">
        <f>CONCATENATE(J3352,".",K3352)</f>
        <v>Schefflera.sp1</v>
      </c>
      <c r="M3352" s="9" t="s">
        <v>200</v>
      </c>
      <c r="N3352" s="11">
        <v>42089</v>
      </c>
      <c r="O3352" s="64">
        <v>0</v>
      </c>
      <c r="P3352">
        <v>67</v>
      </c>
      <c r="Q3352">
        <v>1</v>
      </c>
      <c r="R3352">
        <v>161.48216782156575</v>
      </c>
      <c r="T3352">
        <f>(3.14*((P3352/2)^2))/1000000</f>
        <v>3.5238650000000002E-3</v>
      </c>
      <c r="U3352" t="s">
        <v>78</v>
      </c>
    </row>
    <row r="3353" spans="1:21" ht="15" customHeight="1">
      <c r="A3353">
        <v>3352</v>
      </c>
      <c r="B3353" s="9" t="s">
        <v>194</v>
      </c>
      <c r="C3353" s="9" t="s">
        <v>327</v>
      </c>
      <c r="D3353" s="8">
        <v>42</v>
      </c>
      <c r="E3353" s="9" t="s">
        <v>648</v>
      </c>
      <c r="F3353" s="17">
        <v>54836</v>
      </c>
      <c r="G3353" s="17">
        <v>96.665999999999997</v>
      </c>
      <c r="H3353" s="17">
        <v>64.926000000000002</v>
      </c>
      <c r="I3353" s="9" t="s">
        <v>50</v>
      </c>
      <c r="J3353" s="9" t="s">
        <v>51</v>
      </c>
      <c r="K3353" s="9" t="s">
        <v>713</v>
      </c>
      <c r="L3353" s="9" t="str">
        <f>CONCATENATE(J3353,".",K3353)</f>
        <v>Quercus.costaricensis</v>
      </c>
      <c r="M3353" s="9" t="s">
        <v>51</v>
      </c>
      <c r="N3353" s="11">
        <v>42089</v>
      </c>
      <c r="O3353" s="64">
        <v>0</v>
      </c>
      <c r="P3353">
        <v>688</v>
      </c>
      <c r="Q3353">
        <v>4</v>
      </c>
      <c r="R3353">
        <v>148.20580552046815</v>
      </c>
      <c r="T3353">
        <f>(3.14*((P3353/2)^2))/1000000</f>
        <v>0.37157504000000002</v>
      </c>
    </row>
    <row r="3354" spans="1:21" ht="15" customHeight="1">
      <c r="A3354">
        <v>3353</v>
      </c>
      <c r="B3354" s="9" t="s">
        <v>194</v>
      </c>
      <c r="C3354" s="9" t="s">
        <v>330</v>
      </c>
      <c r="D3354" s="8">
        <v>11</v>
      </c>
      <c r="E3354" s="9" t="s">
        <v>648</v>
      </c>
      <c r="F3354" s="17">
        <v>54837</v>
      </c>
      <c r="G3354" s="17">
        <v>82.611000000000004</v>
      </c>
      <c r="H3354" s="17">
        <v>80.876000000000005</v>
      </c>
      <c r="I3354" s="9" t="s">
        <v>50</v>
      </c>
      <c r="J3354" s="9" t="s">
        <v>51</v>
      </c>
      <c r="K3354" s="9" t="s">
        <v>713</v>
      </c>
      <c r="L3354" s="9" t="str">
        <f>CONCATENATE(J3354,".",K3354)</f>
        <v>Quercus.costaricensis</v>
      </c>
      <c r="M3354" s="9" t="s">
        <v>51</v>
      </c>
      <c r="N3354" s="11">
        <v>42089</v>
      </c>
      <c r="O3354" s="64">
        <v>0</v>
      </c>
      <c r="P3354">
        <v>73</v>
      </c>
      <c r="Q3354">
        <v>1</v>
      </c>
      <c r="R3354">
        <v>116.47537261400731</v>
      </c>
      <c r="T3354">
        <f>(3.14*((P3354/2)^2))/1000000</f>
        <v>4.1832650000000002E-3</v>
      </c>
    </row>
    <row r="3355" spans="1:21" ht="15" customHeight="1">
      <c r="A3355">
        <v>3354</v>
      </c>
      <c r="B3355" s="9" t="s">
        <v>194</v>
      </c>
      <c r="C3355" s="9" t="s">
        <v>330</v>
      </c>
      <c r="D3355" s="8">
        <v>11</v>
      </c>
      <c r="E3355" s="9" t="s">
        <v>648</v>
      </c>
      <c r="F3355" s="17">
        <v>54838</v>
      </c>
      <c r="G3355" s="17">
        <v>81.701999999999998</v>
      </c>
      <c r="H3355" s="17">
        <v>82.180999999999997</v>
      </c>
      <c r="I3355" s="9" t="s">
        <v>50</v>
      </c>
      <c r="J3355" s="9" t="s">
        <v>51</v>
      </c>
      <c r="K3355" s="9" t="s">
        <v>713</v>
      </c>
      <c r="L3355" s="9" t="str">
        <f>CONCATENATE(J3355,".",K3355)</f>
        <v>Quercus.costaricensis</v>
      </c>
      <c r="M3355" s="9" t="s">
        <v>51</v>
      </c>
      <c r="N3355" s="11">
        <v>42089</v>
      </c>
      <c r="O3355" s="64">
        <v>0</v>
      </c>
      <c r="P3355">
        <v>125</v>
      </c>
      <c r="Q3355">
        <v>2</v>
      </c>
      <c r="R3355">
        <v>148.36832066947227</v>
      </c>
      <c r="T3355">
        <f>(3.14*((P3355/2)^2))/1000000</f>
        <v>1.2265625E-2</v>
      </c>
    </row>
    <row r="3356" spans="1:21" ht="15" customHeight="1">
      <c r="A3356">
        <v>3355</v>
      </c>
      <c r="B3356" s="9" t="s">
        <v>194</v>
      </c>
      <c r="C3356" s="9" t="s">
        <v>330</v>
      </c>
      <c r="D3356" s="8">
        <v>11</v>
      </c>
      <c r="E3356" s="9" t="s">
        <v>647</v>
      </c>
      <c r="F3356" s="16">
        <v>54839</v>
      </c>
      <c r="G3356" s="17">
        <v>84.778999999999996</v>
      </c>
      <c r="H3356" s="17">
        <v>84.233000000000004</v>
      </c>
      <c r="I3356" s="9" t="s">
        <v>50</v>
      </c>
      <c r="J3356" s="9" t="s">
        <v>51</v>
      </c>
      <c r="K3356" s="9" t="s">
        <v>713</v>
      </c>
      <c r="L3356" s="9" t="str">
        <f>CONCATENATE(J3356,".",K3356)</f>
        <v>Quercus.costaricensis</v>
      </c>
      <c r="M3356" s="9" t="s">
        <v>51</v>
      </c>
      <c r="N3356" s="11">
        <v>42089</v>
      </c>
      <c r="O3356" s="64">
        <v>23.827964898579282</v>
      </c>
      <c r="P3356">
        <v>216</v>
      </c>
      <c r="Q3356">
        <v>2</v>
      </c>
      <c r="R3356">
        <v>197.0892967288695</v>
      </c>
      <c r="T3356">
        <f>(3.14*((P3356/2)^2))/1000000</f>
        <v>3.6624959999999998E-2</v>
      </c>
    </row>
    <row r="3357" spans="1:21" ht="15" customHeight="1">
      <c r="A3357">
        <v>3356</v>
      </c>
      <c r="B3357" s="9" t="s">
        <v>194</v>
      </c>
      <c r="C3357" s="9" t="s">
        <v>330</v>
      </c>
      <c r="D3357" s="8">
        <v>11</v>
      </c>
      <c r="E3357" s="9" t="s">
        <v>648</v>
      </c>
      <c r="F3357" s="17">
        <v>54840</v>
      </c>
      <c r="G3357" s="17">
        <v>84.591999999999999</v>
      </c>
      <c r="H3357" s="17">
        <v>83.114000000000004</v>
      </c>
      <c r="I3357" s="9" t="s">
        <v>50</v>
      </c>
      <c r="J3357" s="9" t="s">
        <v>51</v>
      </c>
      <c r="K3357" s="9" t="s">
        <v>713</v>
      </c>
      <c r="L3357" s="9" t="str">
        <f>CONCATENATE(J3357,".",K3357)</f>
        <v>Quercus.costaricensis</v>
      </c>
      <c r="M3357" s="9" t="s">
        <v>51</v>
      </c>
      <c r="N3357" s="11">
        <v>42089</v>
      </c>
      <c r="O3357" s="64">
        <v>0</v>
      </c>
      <c r="P3357">
        <v>161</v>
      </c>
      <c r="Q3357">
        <v>2</v>
      </c>
      <c r="R3357">
        <v>108.51890137427398</v>
      </c>
      <c r="T3357">
        <f>(3.14*((P3357/2)^2))/1000000</f>
        <v>2.0347984999999999E-2</v>
      </c>
    </row>
    <row r="3358" spans="1:21" ht="15" customHeight="1">
      <c r="A3358">
        <v>3357</v>
      </c>
      <c r="B3358" s="9" t="s">
        <v>194</v>
      </c>
      <c r="C3358" s="9" t="s">
        <v>330</v>
      </c>
      <c r="D3358" s="8">
        <v>12</v>
      </c>
      <c r="E3358" s="9" t="s">
        <v>648</v>
      </c>
      <c r="F3358" s="17">
        <v>54841</v>
      </c>
      <c r="G3358" s="17">
        <v>83.334000000000003</v>
      </c>
      <c r="H3358" s="17">
        <v>86.400999999999996</v>
      </c>
      <c r="I3358" s="9" t="s">
        <v>50</v>
      </c>
      <c r="J3358" s="9" t="s">
        <v>51</v>
      </c>
      <c r="K3358" s="9" t="s">
        <v>713</v>
      </c>
      <c r="L3358" s="9" t="str">
        <f>CONCATENATE(J3358,".",K3358)</f>
        <v>Quercus.costaricensis</v>
      </c>
      <c r="M3358" s="9" t="s">
        <v>51</v>
      </c>
      <c r="N3358" s="11">
        <v>42089</v>
      </c>
      <c r="O3358" s="64">
        <v>0</v>
      </c>
      <c r="P3358">
        <v>62</v>
      </c>
      <c r="Q3358">
        <v>1</v>
      </c>
      <c r="R3358">
        <v>178.94527170747079</v>
      </c>
      <c r="T3358">
        <f>(3.14*((P3358/2)^2))/1000000</f>
        <v>3.01754E-3</v>
      </c>
    </row>
    <row r="3359" spans="1:21" ht="15" customHeight="1">
      <c r="A3359">
        <v>3358</v>
      </c>
      <c r="B3359" s="9" t="s">
        <v>194</v>
      </c>
      <c r="C3359" s="9" t="s">
        <v>330</v>
      </c>
      <c r="D3359" s="8">
        <v>12</v>
      </c>
      <c r="E3359" s="9" t="s">
        <v>648</v>
      </c>
      <c r="F3359" s="17">
        <v>54842</v>
      </c>
      <c r="G3359" s="17">
        <v>84.033000000000001</v>
      </c>
      <c r="H3359" s="17">
        <v>87.24</v>
      </c>
      <c r="I3359" s="9" t="s">
        <v>50</v>
      </c>
      <c r="J3359" s="9" t="s">
        <v>51</v>
      </c>
      <c r="K3359" s="9" t="s">
        <v>713</v>
      </c>
      <c r="L3359" s="9" t="str">
        <f>CONCATENATE(J3359,".",K3359)</f>
        <v>Quercus.costaricensis</v>
      </c>
      <c r="M3359" s="9" t="s">
        <v>51</v>
      </c>
      <c r="N3359" s="11">
        <v>42089</v>
      </c>
      <c r="O3359" s="64">
        <v>0</v>
      </c>
      <c r="P3359">
        <v>224</v>
      </c>
      <c r="Q3359">
        <v>2</v>
      </c>
      <c r="R3359">
        <v>122.79564938410542</v>
      </c>
      <c r="T3359">
        <f>(3.14*((P3359/2)^2))/1000000</f>
        <v>3.9388160000000005E-2</v>
      </c>
    </row>
    <row r="3360" spans="1:21" ht="15" customHeight="1">
      <c r="A3360">
        <v>3359</v>
      </c>
      <c r="B3360" s="9" t="s">
        <v>194</v>
      </c>
      <c r="C3360" s="9" t="s">
        <v>330</v>
      </c>
      <c r="D3360" s="8">
        <v>12</v>
      </c>
      <c r="E3360" s="9" t="s">
        <v>648</v>
      </c>
      <c r="F3360" s="17">
        <v>54843</v>
      </c>
      <c r="G3360" s="17">
        <v>81.399000000000001</v>
      </c>
      <c r="H3360" s="17">
        <v>88.126000000000005</v>
      </c>
      <c r="I3360" s="9" t="s">
        <v>50</v>
      </c>
      <c r="J3360" s="9" t="s">
        <v>51</v>
      </c>
      <c r="K3360" s="9" t="s">
        <v>713</v>
      </c>
      <c r="L3360" s="9" t="str">
        <f>CONCATENATE(J3360,".",K3360)</f>
        <v>Quercus.costaricensis</v>
      </c>
      <c r="M3360" s="9" t="s">
        <v>51</v>
      </c>
      <c r="N3360" s="11">
        <v>42089</v>
      </c>
      <c r="O3360" s="64">
        <v>0</v>
      </c>
      <c r="P3360">
        <v>443</v>
      </c>
      <c r="Q3360">
        <v>3</v>
      </c>
      <c r="R3360">
        <v>105.92875810650236</v>
      </c>
      <c r="T3360">
        <f>(3.14*((P3360/2)^2))/1000000</f>
        <v>0.154055465</v>
      </c>
    </row>
    <row r="3361" spans="1:20" ht="15" customHeight="1">
      <c r="A3361">
        <v>3360</v>
      </c>
      <c r="B3361" s="9" t="s">
        <v>194</v>
      </c>
      <c r="C3361" s="9" t="s">
        <v>330</v>
      </c>
      <c r="D3361" s="8">
        <v>12</v>
      </c>
      <c r="E3361" s="9" t="s">
        <v>648</v>
      </c>
      <c r="F3361" s="17">
        <v>54844</v>
      </c>
      <c r="G3361" s="17">
        <v>80.722999999999999</v>
      </c>
      <c r="H3361" s="17">
        <v>87.962000000000003</v>
      </c>
      <c r="I3361" s="9" t="s">
        <v>50</v>
      </c>
      <c r="J3361" s="9" t="s">
        <v>51</v>
      </c>
      <c r="K3361" s="9" t="s">
        <v>713</v>
      </c>
      <c r="L3361" s="9" t="str">
        <f>CONCATENATE(J3361,".",K3361)</f>
        <v>Quercus.costaricensis</v>
      </c>
      <c r="M3361" s="9" t="s">
        <v>51</v>
      </c>
      <c r="N3361" s="11">
        <v>42089</v>
      </c>
      <c r="O3361" s="64">
        <v>0</v>
      </c>
      <c r="P3361">
        <v>99</v>
      </c>
      <c r="Q3361">
        <v>1</v>
      </c>
      <c r="R3361">
        <v>145.94187650701514</v>
      </c>
      <c r="T3361">
        <f>(3.14*((P3361/2)^2))/1000000</f>
        <v>7.6937849999999999E-3</v>
      </c>
    </row>
    <row r="3362" spans="1:20" ht="15" customHeight="1">
      <c r="A3362">
        <v>3361</v>
      </c>
      <c r="B3362" s="9" t="s">
        <v>194</v>
      </c>
      <c r="C3362" s="9" t="s">
        <v>330</v>
      </c>
      <c r="D3362" s="8">
        <v>12</v>
      </c>
      <c r="E3362" s="9" t="s">
        <v>647</v>
      </c>
      <c r="F3362" s="16">
        <v>54845</v>
      </c>
      <c r="G3362" s="17">
        <v>80.465999999999994</v>
      </c>
      <c r="H3362" s="17">
        <v>88.638000000000005</v>
      </c>
      <c r="I3362" s="9" t="s">
        <v>50</v>
      </c>
      <c r="J3362" s="9" t="s">
        <v>51</v>
      </c>
      <c r="K3362" s="9" t="s">
        <v>713</v>
      </c>
      <c r="L3362" s="9" t="str">
        <f>CONCATENATE(J3362,".",K3362)</f>
        <v>Quercus.costaricensis</v>
      </c>
      <c r="M3362" s="9" t="s">
        <v>51</v>
      </c>
      <c r="N3362" s="11">
        <v>42089</v>
      </c>
      <c r="O3362" s="64">
        <v>10.246640573909687</v>
      </c>
      <c r="P3362">
        <v>105</v>
      </c>
      <c r="Q3362">
        <v>2</v>
      </c>
      <c r="R3362">
        <v>199.84020202349063</v>
      </c>
      <c r="T3362">
        <f>(3.14*((P3362/2)^2))/1000000</f>
        <v>8.6546250000000009E-3</v>
      </c>
    </row>
    <row r="3363" spans="1:20" ht="15" customHeight="1">
      <c r="A3363">
        <v>3362</v>
      </c>
      <c r="B3363" s="9" t="s">
        <v>194</v>
      </c>
      <c r="C3363" s="9" t="s">
        <v>330</v>
      </c>
      <c r="D3363" s="8">
        <v>12</v>
      </c>
      <c r="E3363" s="9" t="s">
        <v>648</v>
      </c>
      <c r="F3363" s="17">
        <v>54846</v>
      </c>
      <c r="G3363" s="17">
        <v>81.236000000000004</v>
      </c>
      <c r="H3363" s="17">
        <v>89.593999999999994</v>
      </c>
      <c r="I3363" s="9" t="s">
        <v>50</v>
      </c>
      <c r="J3363" s="9" t="s">
        <v>51</v>
      </c>
      <c r="K3363" s="9" t="s">
        <v>713</v>
      </c>
      <c r="L3363" s="9" t="str">
        <f>CONCATENATE(J3363,".",K3363)</f>
        <v>Quercus.costaricensis</v>
      </c>
      <c r="M3363" s="9" t="s">
        <v>51</v>
      </c>
      <c r="N3363" s="11">
        <v>42089</v>
      </c>
      <c r="O3363" s="64">
        <v>0</v>
      </c>
      <c r="P3363">
        <v>58</v>
      </c>
      <c r="Q3363">
        <v>1</v>
      </c>
      <c r="R3363">
        <v>182.97325434436078</v>
      </c>
      <c r="T3363">
        <f>(3.14*((P3363/2)^2))/1000000</f>
        <v>2.6407400000000004E-3</v>
      </c>
    </row>
    <row r="3364" spans="1:20" ht="15" customHeight="1">
      <c r="A3364">
        <v>3363</v>
      </c>
      <c r="B3364" s="9" t="s">
        <v>194</v>
      </c>
      <c r="C3364" s="9" t="s">
        <v>330</v>
      </c>
      <c r="D3364" s="8">
        <v>14</v>
      </c>
      <c r="E3364" s="9" t="s">
        <v>648</v>
      </c>
      <c r="F3364" s="17">
        <v>54847</v>
      </c>
      <c r="G3364" s="17">
        <v>80.465999999999994</v>
      </c>
      <c r="H3364" s="17">
        <v>97.38</v>
      </c>
      <c r="I3364" s="9" t="s">
        <v>52</v>
      </c>
      <c r="J3364" s="9" t="s">
        <v>53</v>
      </c>
      <c r="L3364" s="9" t="str">
        <f>CONCATENATE(J3364,".",K3364)</f>
        <v>Styrax.</v>
      </c>
      <c r="M3364" s="9" t="s">
        <v>53</v>
      </c>
      <c r="N3364" s="11">
        <v>42089</v>
      </c>
      <c r="O3364" s="64">
        <v>0</v>
      </c>
      <c r="P3364">
        <v>86</v>
      </c>
      <c r="Q3364">
        <v>1</v>
      </c>
      <c r="R3364">
        <v>159.95164804487342</v>
      </c>
      <c r="T3364">
        <f>(3.14*((P3364/2)^2))/1000000</f>
        <v>5.8058600000000004E-3</v>
      </c>
    </row>
    <row r="3365" spans="1:20" ht="15" customHeight="1">
      <c r="A3365">
        <v>3364</v>
      </c>
      <c r="B3365" s="9" t="s">
        <v>194</v>
      </c>
      <c r="C3365" s="9" t="s">
        <v>330</v>
      </c>
      <c r="D3365" s="8">
        <v>14</v>
      </c>
      <c r="E3365" s="9" t="s">
        <v>648</v>
      </c>
      <c r="F3365" s="17">
        <v>54848</v>
      </c>
      <c r="G3365" s="17">
        <v>81.072000000000003</v>
      </c>
      <c r="H3365" s="17">
        <v>99.058999999999997</v>
      </c>
      <c r="I3365" s="9" t="s">
        <v>93</v>
      </c>
      <c r="J3365" s="9" t="s">
        <v>94</v>
      </c>
      <c r="K3365" s="9" t="s">
        <v>725</v>
      </c>
      <c r="L3365" s="9" t="str">
        <f>CONCATENATE(J3365,".",K3365)</f>
        <v>Viburnum.costaricanun</v>
      </c>
      <c r="M3365" s="9" t="s">
        <v>94</v>
      </c>
      <c r="N3365" s="11">
        <v>42089</v>
      </c>
      <c r="O3365" s="64">
        <v>0</v>
      </c>
      <c r="P3365">
        <v>157</v>
      </c>
      <c r="Q3365">
        <v>2</v>
      </c>
      <c r="R3365">
        <v>122.10311846197411</v>
      </c>
      <c r="T3365">
        <f>(3.14*((P3365/2)^2))/1000000</f>
        <v>1.9349465E-2</v>
      </c>
    </row>
    <row r="3366" spans="1:20" ht="15" customHeight="1">
      <c r="A3366">
        <v>3365</v>
      </c>
      <c r="B3366" s="9" t="s">
        <v>194</v>
      </c>
      <c r="C3366" s="9" t="s">
        <v>330</v>
      </c>
      <c r="D3366" s="8">
        <v>14</v>
      </c>
      <c r="E3366" s="9" t="s">
        <v>648</v>
      </c>
      <c r="F3366" s="17">
        <v>54849</v>
      </c>
      <c r="G3366" s="17">
        <v>81.468999999999994</v>
      </c>
      <c r="H3366" s="17">
        <v>98.918999999999997</v>
      </c>
      <c r="I3366" s="9" t="s">
        <v>77</v>
      </c>
      <c r="J3366" s="9" t="s">
        <v>348</v>
      </c>
      <c r="K3366" s="9" t="s">
        <v>504</v>
      </c>
      <c r="L3366" s="9" t="str">
        <f>CONCATENATE(J3366,".",K3366)</f>
        <v>Ilex.sp3</v>
      </c>
      <c r="M3366" s="9" t="s">
        <v>230</v>
      </c>
      <c r="N3366" s="11">
        <v>42089</v>
      </c>
      <c r="O3366" s="64">
        <v>0</v>
      </c>
      <c r="P3366">
        <v>245</v>
      </c>
      <c r="Q3366">
        <v>2</v>
      </c>
      <c r="R3366">
        <v>164.36736714787</v>
      </c>
      <c r="T3366">
        <f>(3.14*((P3366/2)^2))/1000000</f>
        <v>4.7119624999999998E-2</v>
      </c>
    </row>
    <row r="3367" spans="1:20" ht="15" customHeight="1">
      <c r="A3367">
        <v>3366</v>
      </c>
      <c r="B3367" s="9" t="s">
        <v>194</v>
      </c>
      <c r="C3367" s="9" t="s">
        <v>330</v>
      </c>
      <c r="D3367" s="8">
        <v>14</v>
      </c>
      <c r="E3367" s="9" t="s">
        <v>648</v>
      </c>
      <c r="F3367" s="17">
        <v>54850</v>
      </c>
      <c r="G3367" s="17">
        <v>84.569000000000003</v>
      </c>
      <c r="H3367" s="17">
        <v>98.569000000000003</v>
      </c>
      <c r="I3367" s="9" t="s">
        <v>54</v>
      </c>
      <c r="J3367" s="9" t="s">
        <v>55</v>
      </c>
      <c r="K3367" s="9" t="s">
        <v>503</v>
      </c>
      <c r="L3367" s="9" t="str">
        <f>CONCATENATE(J3367,".",K3367)</f>
        <v>Schefflera.sp1</v>
      </c>
      <c r="M3367" s="9" t="s">
        <v>200</v>
      </c>
      <c r="N3367" s="11">
        <v>42089</v>
      </c>
      <c r="O3367" s="64">
        <v>0</v>
      </c>
      <c r="P3367">
        <v>153</v>
      </c>
      <c r="Q3367">
        <v>2</v>
      </c>
      <c r="R3367">
        <v>115.21578871063176</v>
      </c>
      <c r="T3367">
        <f>(3.14*((P3367/2)^2))/1000000</f>
        <v>1.8376065000000004E-2</v>
      </c>
    </row>
    <row r="3368" spans="1:20" ht="15" customHeight="1">
      <c r="A3368">
        <v>3367</v>
      </c>
      <c r="B3368" s="9" t="s">
        <v>194</v>
      </c>
      <c r="C3368" s="9" t="s">
        <v>330</v>
      </c>
      <c r="D3368" s="8">
        <v>14</v>
      </c>
      <c r="E3368" s="9" t="s">
        <v>647</v>
      </c>
      <c r="F3368" s="16">
        <v>54851</v>
      </c>
      <c r="G3368" s="17">
        <v>84.522000000000006</v>
      </c>
      <c r="H3368" s="17">
        <v>97.45</v>
      </c>
      <c r="I3368" s="9" t="s">
        <v>93</v>
      </c>
      <c r="J3368" s="9" t="s">
        <v>94</v>
      </c>
      <c r="K3368" s="9" t="s">
        <v>725</v>
      </c>
      <c r="L3368" s="9" t="str">
        <f>CONCATENATE(J3368,".",K3368)</f>
        <v>Viburnum.costaricanun</v>
      </c>
      <c r="M3368" s="9" t="s">
        <v>94</v>
      </c>
      <c r="N3368" s="11">
        <v>42089</v>
      </c>
      <c r="O3368" s="64">
        <v>11.495235711073363</v>
      </c>
      <c r="P3368">
        <v>115</v>
      </c>
      <c r="Q3368">
        <v>2</v>
      </c>
      <c r="R3368">
        <v>118.66022232099431</v>
      </c>
      <c r="T3368">
        <f>(3.14*((P3368/2)^2))/1000000</f>
        <v>1.0381625E-2</v>
      </c>
    </row>
    <row r="3369" spans="1:20" ht="15" customHeight="1">
      <c r="A3369">
        <v>3368</v>
      </c>
      <c r="B3369" s="9" t="s">
        <v>194</v>
      </c>
      <c r="C3369" s="9" t="s">
        <v>330</v>
      </c>
      <c r="D3369" s="8">
        <v>14</v>
      </c>
      <c r="E3369" s="9" t="s">
        <v>648</v>
      </c>
      <c r="F3369" s="17">
        <v>54852</v>
      </c>
      <c r="G3369" s="17">
        <v>85.105000000000004</v>
      </c>
      <c r="H3369" s="17">
        <v>97.146999999999991</v>
      </c>
      <c r="I3369" s="9" t="s">
        <v>93</v>
      </c>
      <c r="J3369" s="9" t="s">
        <v>94</v>
      </c>
      <c r="K3369" s="9" t="s">
        <v>725</v>
      </c>
      <c r="L3369" s="9" t="str">
        <f>CONCATENATE(J3369,".",K3369)</f>
        <v>Viburnum.costaricanun</v>
      </c>
      <c r="M3369" s="9" t="s">
        <v>94</v>
      </c>
      <c r="N3369" s="11">
        <v>42089</v>
      </c>
      <c r="O3369" s="64">
        <v>0</v>
      </c>
      <c r="P3369">
        <v>99</v>
      </c>
      <c r="Q3369">
        <v>1</v>
      </c>
      <c r="R3369">
        <v>123.01978517262133</v>
      </c>
      <c r="T3369">
        <f>(3.14*((P3369/2)^2))/1000000</f>
        <v>7.6937849999999999E-3</v>
      </c>
    </row>
    <row r="3370" spans="1:20" ht="15" customHeight="1">
      <c r="A3370">
        <v>3369</v>
      </c>
      <c r="B3370" s="9" t="s">
        <v>194</v>
      </c>
      <c r="C3370" s="9" t="s">
        <v>330</v>
      </c>
      <c r="D3370" s="8">
        <v>24</v>
      </c>
      <c r="E3370" s="9" t="s">
        <v>647</v>
      </c>
      <c r="F3370" s="19">
        <v>54853</v>
      </c>
      <c r="G3370" s="17">
        <v>87.6</v>
      </c>
      <c r="H3370" s="17">
        <v>97.45</v>
      </c>
      <c r="I3370" s="9" t="s">
        <v>115</v>
      </c>
      <c r="J3370" s="9" t="s">
        <v>116</v>
      </c>
      <c r="K3370" s="9" t="s">
        <v>687</v>
      </c>
      <c r="L3370" s="9" t="str">
        <f>CONCATENATE(J3370,".",K3370)</f>
        <v>Alnus.acuminata</v>
      </c>
      <c r="M3370" s="9" t="s">
        <v>116</v>
      </c>
      <c r="N3370" s="11">
        <v>42089</v>
      </c>
      <c r="O3370" s="64">
        <v>39.828023815645473</v>
      </c>
      <c r="P3370">
        <v>948</v>
      </c>
      <c r="Q3370">
        <v>4</v>
      </c>
      <c r="R3370">
        <v>134.12731631717935</v>
      </c>
      <c r="T3370">
        <f>(3.14*((P3370/2)^2))/1000000</f>
        <v>0.70548264000000005</v>
      </c>
    </row>
    <row r="3371" spans="1:20" ht="15" customHeight="1">
      <c r="A3371">
        <v>3370</v>
      </c>
      <c r="B3371" s="9" t="s">
        <v>194</v>
      </c>
      <c r="C3371" s="9" t="s">
        <v>330</v>
      </c>
      <c r="D3371" s="8">
        <v>24</v>
      </c>
      <c r="E3371" s="9" t="s">
        <v>647</v>
      </c>
      <c r="F3371" s="20">
        <v>54854</v>
      </c>
      <c r="G3371" s="17">
        <v>87.272999999999996</v>
      </c>
      <c r="H3371" s="17">
        <v>96.867000000000004</v>
      </c>
      <c r="I3371" s="9" t="s">
        <v>61</v>
      </c>
      <c r="J3371" s="9" t="s">
        <v>219</v>
      </c>
      <c r="K3371" s="9" t="s">
        <v>761</v>
      </c>
      <c r="L3371" s="9" t="str">
        <f>CONCATENATE(J3371,".",K3371)</f>
        <v>Zanthoxyllum.melanostictum</v>
      </c>
      <c r="M3371" s="9" t="s">
        <v>220</v>
      </c>
      <c r="N3371" s="11">
        <v>42089</v>
      </c>
      <c r="O3371" s="64">
        <v>10.818432994862489</v>
      </c>
      <c r="P3371">
        <v>160</v>
      </c>
      <c r="Q3371">
        <v>2</v>
      </c>
      <c r="R3371">
        <v>191.83095740490762</v>
      </c>
      <c r="T3371">
        <f>(3.14*((P3371/2)^2))/1000000</f>
        <v>2.0095999999999999E-2</v>
      </c>
    </row>
    <row r="3372" spans="1:20" ht="15" customHeight="1">
      <c r="A3372">
        <v>3371</v>
      </c>
      <c r="B3372" s="9" t="s">
        <v>194</v>
      </c>
      <c r="C3372" s="9" t="s">
        <v>330</v>
      </c>
      <c r="D3372" s="8">
        <v>23</v>
      </c>
      <c r="E3372" s="9" t="s">
        <v>648</v>
      </c>
      <c r="F3372" s="17">
        <v>54855</v>
      </c>
      <c r="G3372" s="17">
        <v>86.97</v>
      </c>
      <c r="H3372" s="17">
        <v>94.302999999999997</v>
      </c>
      <c r="I3372" s="9" t="s">
        <v>145</v>
      </c>
      <c r="J3372" s="9" t="s">
        <v>526</v>
      </c>
      <c r="K3372" s="9" t="s">
        <v>503</v>
      </c>
      <c r="L3372" s="9" t="str">
        <f>CONCATENATE(J3372,".",K3372)</f>
        <v>Solanum.sp1</v>
      </c>
      <c r="M3372" s="9" t="s">
        <v>291</v>
      </c>
      <c r="N3372" s="11">
        <v>42089</v>
      </c>
      <c r="O3372" s="64">
        <v>0</v>
      </c>
      <c r="P3372">
        <v>62</v>
      </c>
      <c r="Q3372">
        <v>1</v>
      </c>
      <c r="R3372">
        <v>138.68900082140576</v>
      </c>
      <c r="T3372">
        <f>(3.14*((P3372/2)^2))/1000000</f>
        <v>3.01754E-3</v>
      </c>
    </row>
    <row r="3373" spans="1:20" ht="15" customHeight="1">
      <c r="A3373">
        <v>3372</v>
      </c>
      <c r="B3373" s="9" t="s">
        <v>194</v>
      </c>
      <c r="C3373" s="9" t="s">
        <v>330</v>
      </c>
      <c r="D3373" s="8">
        <v>23</v>
      </c>
      <c r="E3373" s="9" t="s">
        <v>648</v>
      </c>
      <c r="F3373" s="17">
        <v>54856</v>
      </c>
      <c r="G3373" s="17">
        <v>86.456999999999994</v>
      </c>
      <c r="H3373" s="17">
        <v>94.698999999999998</v>
      </c>
      <c r="I3373" s="9" t="s">
        <v>61</v>
      </c>
      <c r="J3373" s="9" t="s">
        <v>219</v>
      </c>
      <c r="K3373" s="9" t="s">
        <v>761</v>
      </c>
      <c r="L3373" s="9" t="str">
        <f>CONCATENATE(J3373,".",K3373)</f>
        <v>Zanthoxyllum.melanostictum</v>
      </c>
      <c r="M3373" s="9" t="s">
        <v>220</v>
      </c>
      <c r="N3373" s="11">
        <v>42089</v>
      </c>
      <c r="O3373" s="64">
        <v>0</v>
      </c>
      <c r="P3373">
        <v>121</v>
      </c>
      <c r="Q3373">
        <v>2</v>
      </c>
      <c r="R3373">
        <v>147.45405863743105</v>
      </c>
      <c r="T3373">
        <f>(3.14*((P3373/2)^2))/1000000</f>
        <v>1.1493185000000001E-2</v>
      </c>
    </row>
    <row r="3374" spans="1:20" ht="15" customHeight="1">
      <c r="A3374">
        <v>3373</v>
      </c>
      <c r="B3374" s="9" t="s">
        <v>194</v>
      </c>
      <c r="C3374" s="9" t="s">
        <v>330</v>
      </c>
      <c r="D3374" s="8">
        <v>22</v>
      </c>
      <c r="E3374" s="9" t="s">
        <v>648</v>
      </c>
      <c r="F3374" s="17">
        <v>54857</v>
      </c>
      <c r="G3374" s="17">
        <v>87.763000000000005</v>
      </c>
      <c r="H3374" s="17">
        <v>88.847999999999999</v>
      </c>
      <c r="I3374" s="9" t="s">
        <v>50</v>
      </c>
      <c r="J3374" s="9" t="s">
        <v>51</v>
      </c>
      <c r="K3374" s="9" t="s">
        <v>713</v>
      </c>
      <c r="L3374" s="9" t="str">
        <f>CONCATENATE(J3374,".",K3374)</f>
        <v>Quercus.costaricensis</v>
      </c>
      <c r="M3374" s="9" t="s">
        <v>51</v>
      </c>
      <c r="N3374" s="11">
        <v>42089</v>
      </c>
      <c r="O3374" s="64">
        <v>0</v>
      </c>
      <c r="P3374">
        <v>101</v>
      </c>
      <c r="Q3374">
        <v>2</v>
      </c>
      <c r="R3374">
        <v>168.31815093408613</v>
      </c>
      <c r="T3374">
        <f>(3.14*((P3374/2)^2))/1000000</f>
        <v>8.0077849999999999E-3</v>
      </c>
    </row>
    <row r="3375" spans="1:20" ht="15" customHeight="1">
      <c r="A3375">
        <v>3374</v>
      </c>
      <c r="B3375" s="9" t="s">
        <v>194</v>
      </c>
      <c r="C3375" s="9" t="s">
        <v>330</v>
      </c>
      <c r="D3375" s="8">
        <v>22</v>
      </c>
      <c r="E3375" s="9" t="s">
        <v>648</v>
      </c>
      <c r="F3375" s="17">
        <v>54858</v>
      </c>
      <c r="G3375" s="17">
        <v>87.623000000000005</v>
      </c>
      <c r="H3375" s="17">
        <v>85.700999999999993</v>
      </c>
      <c r="I3375" s="9" t="s">
        <v>77</v>
      </c>
      <c r="J3375" s="9" t="s">
        <v>348</v>
      </c>
      <c r="K3375" s="9" t="s">
        <v>504</v>
      </c>
      <c r="L3375" s="9" t="str">
        <f>CONCATENATE(J3375,".",K3375)</f>
        <v>Ilex.sp3</v>
      </c>
      <c r="M3375" s="9" t="s">
        <v>230</v>
      </c>
      <c r="N3375" s="11">
        <v>42089</v>
      </c>
      <c r="O3375" s="64">
        <v>0</v>
      </c>
      <c r="P3375">
        <v>56</v>
      </c>
      <c r="Q3375">
        <v>1</v>
      </c>
      <c r="R3375">
        <v>152.17896827153905</v>
      </c>
      <c r="T3375">
        <f>(3.14*((P3375/2)^2))/1000000</f>
        <v>2.4617600000000003E-3</v>
      </c>
    </row>
    <row r="3376" spans="1:20" ht="15" customHeight="1">
      <c r="A3376">
        <v>3375</v>
      </c>
      <c r="B3376" s="9" t="s">
        <v>194</v>
      </c>
      <c r="C3376" s="9" t="s">
        <v>330</v>
      </c>
      <c r="D3376" s="8">
        <v>22</v>
      </c>
      <c r="E3376" s="9" t="s">
        <v>648</v>
      </c>
      <c r="F3376" s="17">
        <v>54859</v>
      </c>
      <c r="G3376" s="17">
        <v>89.488</v>
      </c>
      <c r="H3376" s="17">
        <v>85.537999999999997</v>
      </c>
      <c r="I3376" s="9" t="s">
        <v>93</v>
      </c>
      <c r="J3376" s="9" t="s">
        <v>94</v>
      </c>
      <c r="K3376" s="9" t="s">
        <v>725</v>
      </c>
      <c r="L3376" s="9" t="str">
        <f>CONCATENATE(J3376,".",K3376)</f>
        <v>Viburnum.costaricanun</v>
      </c>
      <c r="M3376" s="9" t="s">
        <v>94</v>
      </c>
      <c r="N3376" s="11">
        <v>42089</v>
      </c>
      <c r="O3376" s="64">
        <v>0</v>
      </c>
      <c r="P3376">
        <v>146</v>
      </c>
      <c r="Q3376">
        <v>2</v>
      </c>
      <c r="R3376">
        <v>132.35645880825092</v>
      </c>
      <c r="T3376">
        <f>(3.14*((P3376/2)^2))/1000000</f>
        <v>1.6733060000000001E-2</v>
      </c>
    </row>
    <row r="3377" spans="1:20" ht="15" customHeight="1">
      <c r="A3377">
        <v>3376</v>
      </c>
      <c r="B3377" s="9" t="s">
        <v>194</v>
      </c>
      <c r="C3377" s="9" t="s">
        <v>330</v>
      </c>
      <c r="D3377" s="8">
        <v>21</v>
      </c>
      <c r="E3377" s="9" t="s">
        <v>648</v>
      </c>
      <c r="F3377" s="17">
        <v>54860</v>
      </c>
      <c r="G3377" s="17">
        <v>89.045000000000002</v>
      </c>
      <c r="H3377" s="17">
        <v>83.206999999999994</v>
      </c>
      <c r="I3377" s="9" t="s">
        <v>61</v>
      </c>
      <c r="J3377" s="9" t="s">
        <v>219</v>
      </c>
      <c r="K3377" s="9" t="s">
        <v>761</v>
      </c>
      <c r="L3377" s="9" t="str">
        <f>CONCATENATE(J3377,".",K3377)</f>
        <v>Zanthoxyllum.melanostictum</v>
      </c>
      <c r="M3377" s="9" t="s">
        <v>220</v>
      </c>
      <c r="N3377" s="11">
        <v>42089</v>
      </c>
      <c r="O3377" s="64">
        <v>0</v>
      </c>
      <c r="P3377">
        <v>72</v>
      </c>
      <c r="Q3377">
        <v>1</v>
      </c>
      <c r="R3377">
        <v>183.3835791223255</v>
      </c>
      <c r="T3377">
        <f>(3.14*((P3377/2)^2))/1000000</f>
        <v>4.0694399999999997E-3</v>
      </c>
    </row>
    <row r="3378" spans="1:20" ht="15" customHeight="1">
      <c r="A3378">
        <v>3377</v>
      </c>
      <c r="B3378" s="9" t="s">
        <v>194</v>
      </c>
      <c r="C3378" s="9" t="s">
        <v>330</v>
      </c>
      <c r="D3378" s="8">
        <v>21</v>
      </c>
      <c r="E3378" s="9" t="s">
        <v>648</v>
      </c>
      <c r="F3378" s="17">
        <v>54861</v>
      </c>
      <c r="G3378" s="17">
        <v>87.763000000000005</v>
      </c>
      <c r="H3378" s="17">
        <v>82.856999999999999</v>
      </c>
      <c r="I3378" s="9" t="s">
        <v>50</v>
      </c>
      <c r="J3378" s="9" t="s">
        <v>51</v>
      </c>
      <c r="K3378" s="9" t="s">
        <v>713</v>
      </c>
      <c r="L3378" s="9" t="str">
        <f>CONCATENATE(J3378,".",K3378)</f>
        <v>Quercus.costaricensis</v>
      </c>
      <c r="M3378" s="9" t="s">
        <v>51</v>
      </c>
      <c r="N3378" s="11">
        <v>42089</v>
      </c>
      <c r="O3378" s="64">
        <v>0</v>
      </c>
      <c r="P3378">
        <v>215</v>
      </c>
      <c r="Q3378">
        <v>2</v>
      </c>
      <c r="R3378">
        <v>145.14410655907224</v>
      </c>
      <c r="T3378">
        <f>(3.14*((P3378/2)^2))/1000000</f>
        <v>3.6286625000000003E-2</v>
      </c>
    </row>
    <row r="3379" spans="1:20" ht="15" customHeight="1">
      <c r="A3379">
        <v>3378</v>
      </c>
      <c r="B3379" s="9" t="s">
        <v>194</v>
      </c>
      <c r="C3379" s="9" t="s">
        <v>330</v>
      </c>
      <c r="D3379" s="8">
        <v>21</v>
      </c>
      <c r="E3379" s="9" t="s">
        <v>648</v>
      </c>
      <c r="F3379" s="17">
        <v>54862</v>
      </c>
      <c r="G3379" s="17">
        <v>87.063000000000002</v>
      </c>
      <c r="H3379" s="17">
        <v>81.644999999999996</v>
      </c>
      <c r="I3379" s="9" t="s">
        <v>50</v>
      </c>
      <c r="J3379" s="9" t="s">
        <v>51</v>
      </c>
      <c r="K3379" s="9" t="s">
        <v>713</v>
      </c>
      <c r="L3379" s="9" t="str">
        <f>CONCATENATE(J3379,".",K3379)</f>
        <v>Quercus.costaricensis</v>
      </c>
      <c r="M3379" s="9" t="s">
        <v>51</v>
      </c>
      <c r="N3379" s="11">
        <v>42089</v>
      </c>
      <c r="O3379" s="64">
        <v>0</v>
      </c>
      <c r="P3379">
        <v>131</v>
      </c>
      <c r="Q3379">
        <v>2</v>
      </c>
      <c r="R3379">
        <v>194.19240158486102</v>
      </c>
      <c r="T3379">
        <f>(3.14*((P3379/2)^2))/1000000</f>
        <v>1.3471385000000001E-2</v>
      </c>
    </row>
    <row r="3380" spans="1:20" ht="15" customHeight="1">
      <c r="A3380">
        <v>3379</v>
      </c>
      <c r="B3380" s="9" t="s">
        <v>194</v>
      </c>
      <c r="C3380" s="9" t="s">
        <v>330</v>
      </c>
      <c r="D3380" s="8">
        <v>31</v>
      </c>
      <c r="E3380" s="9" t="s">
        <v>647</v>
      </c>
      <c r="F3380" s="16">
        <v>54863</v>
      </c>
      <c r="G3380" s="17">
        <v>91.981999999999999</v>
      </c>
      <c r="H3380" s="17">
        <v>81.039000000000001</v>
      </c>
      <c r="I3380" s="9" t="s">
        <v>56</v>
      </c>
      <c r="J3380" s="9" t="s">
        <v>57</v>
      </c>
      <c r="K3380" s="9" t="s">
        <v>772</v>
      </c>
      <c r="L3380" s="9" t="str">
        <f>CONCATENATE(J3380,".",K3380)</f>
        <v>Symplocos.serrulata</v>
      </c>
      <c r="M3380" s="9" t="s">
        <v>769</v>
      </c>
      <c r="N3380" s="11">
        <v>42089</v>
      </c>
      <c r="O3380" s="64">
        <v>26.169574941271698</v>
      </c>
      <c r="P3380">
        <v>215</v>
      </c>
      <c r="Q3380">
        <v>2</v>
      </c>
      <c r="R3380">
        <v>111.57010460258594</v>
      </c>
      <c r="T3380">
        <f>(3.14*((P3380/2)^2))/1000000</f>
        <v>3.6286625000000003E-2</v>
      </c>
    </row>
    <row r="3381" spans="1:20" ht="15" customHeight="1">
      <c r="A3381">
        <v>3380</v>
      </c>
      <c r="B3381" s="9" t="s">
        <v>194</v>
      </c>
      <c r="C3381" s="9" t="s">
        <v>330</v>
      </c>
      <c r="D3381" s="8">
        <v>31</v>
      </c>
      <c r="E3381" s="9" t="s">
        <v>647</v>
      </c>
      <c r="F3381" s="20">
        <v>54864</v>
      </c>
      <c r="G3381" s="17">
        <v>93.637</v>
      </c>
      <c r="H3381" s="17">
        <v>81.201999999999998</v>
      </c>
      <c r="I3381" s="9" t="s">
        <v>61</v>
      </c>
      <c r="J3381" s="9" t="s">
        <v>219</v>
      </c>
      <c r="K3381" s="9" t="s">
        <v>761</v>
      </c>
      <c r="L3381" s="9" t="str">
        <f>CONCATENATE(J3381,".",K3381)</f>
        <v>Zanthoxyllum.melanostictum</v>
      </c>
      <c r="M3381" s="9" t="s">
        <v>220</v>
      </c>
      <c r="N3381" s="11">
        <v>42089</v>
      </c>
      <c r="O3381" s="64">
        <v>15.689236130588409</v>
      </c>
      <c r="P3381">
        <v>194</v>
      </c>
      <c r="Q3381">
        <v>2</v>
      </c>
      <c r="R3381">
        <v>185.78451723952281</v>
      </c>
      <c r="T3381">
        <f>(3.14*((P3381/2)^2))/1000000</f>
        <v>2.9544260000000003E-2</v>
      </c>
    </row>
    <row r="3382" spans="1:20" ht="15" customHeight="1">
      <c r="A3382">
        <v>3381</v>
      </c>
      <c r="B3382" s="9" t="s">
        <v>194</v>
      </c>
      <c r="C3382" s="9" t="s">
        <v>330</v>
      </c>
      <c r="D3382" s="8">
        <v>32</v>
      </c>
      <c r="E3382" s="9" t="s">
        <v>648</v>
      </c>
      <c r="F3382" s="17">
        <v>54865</v>
      </c>
      <c r="G3382" s="17">
        <v>90.722999999999999</v>
      </c>
      <c r="H3382" s="17">
        <v>86.587000000000003</v>
      </c>
      <c r="I3382" s="9" t="s">
        <v>61</v>
      </c>
      <c r="J3382" s="9" t="s">
        <v>219</v>
      </c>
      <c r="K3382" s="9" t="s">
        <v>761</v>
      </c>
      <c r="L3382" s="9" t="str">
        <f>CONCATENATE(J3382,".",K3382)</f>
        <v>Zanthoxyllum.melanostictum</v>
      </c>
      <c r="M3382" s="9" t="s">
        <v>220</v>
      </c>
      <c r="N3382" s="11">
        <v>42089</v>
      </c>
      <c r="O3382" s="64">
        <v>0</v>
      </c>
      <c r="P3382">
        <v>197</v>
      </c>
      <c r="Q3382">
        <v>2</v>
      </c>
      <c r="R3382">
        <v>107.97857776368062</v>
      </c>
      <c r="T3382">
        <f>(3.14*((P3382/2)^2))/1000000</f>
        <v>3.0465065000000003E-2</v>
      </c>
    </row>
    <row r="3383" spans="1:20" ht="15" customHeight="1">
      <c r="A3383">
        <v>3382</v>
      </c>
      <c r="B3383" s="9" t="s">
        <v>194</v>
      </c>
      <c r="C3383" s="9" t="s">
        <v>330</v>
      </c>
      <c r="D3383" s="8">
        <v>32</v>
      </c>
      <c r="E3383" s="9" t="s">
        <v>648</v>
      </c>
      <c r="F3383" s="17">
        <v>54866</v>
      </c>
      <c r="G3383" s="17">
        <v>92.704999999999998</v>
      </c>
      <c r="H3383" s="17">
        <v>89.548000000000002</v>
      </c>
      <c r="I3383" s="9" t="s">
        <v>50</v>
      </c>
      <c r="J3383" s="9" t="s">
        <v>51</v>
      </c>
      <c r="K3383" s="9" t="s">
        <v>713</v>
      </c>
      <c r="L3383" s="9" t="str">
        <f>CONCATENATE(J3383,".",K3383)</f>
        <v>Quercus.costaricensis</v>
      </c>
      <c r="M3383" s="9" t="s">
        <v>51</v>
      </c>
      <c r="N3383" s="11">
        <v>42089</v>
      </c>
      <c r="O3383" s="64">
        <v>0</v>
      </c>
      <c r="P3383">
        <v>227</v>
      </c>
      <c r="Q3383">
        <v>2</v>
      </c>
      <c r="R3383">
        <v>166.02756811978927</v>
      </c>
      <c r="T3383">
        <f>(3.14*((P3383/2)^2))/1000000</f>
        <v>4.0450264999999999E-2</v>
      </c>
    </row>
    <row r="3384" spans="1:20" ht="15" customHeight="1">
      <c r="A3384">
        <v>3383</v>
      </c>
      <c r="B3384" s="9" t="s">
        <v>194</v>
      </c>
      <c r="C3384" s="9" t="s">
        <v>330</v>
      </c>
      <c r="D3384" s="8">
        <v>32</v>
      </c>
      <c r="E3384" s="9" t="s">
        <v>648</v>
      </c>
      <c r="F3384" s="17">
        <v>54867</v>
      </c>
      <c r="G3384" s="17">
        <v>94.733000000000004</v>
      </c>
      <c r="H3384" s="17">
        <v>90.176999999999992</v>
      </c>
      <c r="I3384" s="9" t="s">
        <v>50</v>
      </c>
      <c r="J3384" s="9" t="s">
        <v>51</v>
      </c>
      <c r="K3384" s="9" t="s">
        <v>713</v>
      </c>
      <c r="L3384" s="9" t="str">
        <f>CONCATENATE(J3384,".",K3384)</f>
        <v>Quercus.costaricensis</v>
      </c>
      <c r="M3384" s="9" t="s">
        <v>51</v>
      </c>
      <c r="N3384" s="11">
        <v>42089</v>
      </c>
      <c r="O3384" s="64">
        <v>0</v>
      </c>
      <c r="P3384">
        <v>193</v>
      </c>
      <c r="Q3384">
        <v>2</v>
      </c>
      <c r="R3384">
        <v>183.31089087571226</v>
      </c>
      <c r="T3384">
        <f>(3.14*((P3384/2)^2))/1000000</f>
        <v>2.9240465E-2</v>
      </c>
    </row>
    <row r="3385" spans="1:20" ht="15" customHeight="1">
      <c r="A3385">
        <v>3384</v>
      </c>
      <c r="B3385" s="9" t="s">
        <v>194</v>
      </c>
      <c r="C3385" s="9" t="s">
        <v>330</v>
      </c>
      <c r="D3385" s="8">
        <v>33</v>
      </c>
      <c r="E3385" s="9" t="s">
        <v>648</v>
      </c>
      <c r="F3385" s="17">
        <v>54868</v>
      </c>
      <c r="G3385" s="17">
        <v>92.658000000000001</v>
      </c>
      <c r="H3385" s="17">
        <v>91.668999999999997</v>
      </c>
      <c r="I3385" s="9" t="s">
        <v>61</v>
      </c>
      <c r="J3385" s="9" t="s">
        <v>219</v>
      </c>
      <c r="K3385" s="9" t="s">
        <v>761</v>
      </c>
      <c r="L3385" s="9" t="str">
        <f>CONCATENATE(J3385,".",K3385)</f>
        <v>Zanthoxyllum.melanostictum</v>
      </c>
      <c r="M3385" s="9" t="s">
        <v>220</v>
      </c>
      <c r="N3385" s="11">
        <v>42089</v>
      </c>
      <c r="O3385" s="64">
        <v>0</v>
      </c>
      <c r="P3385">
        <v>112</v>
      </c>
      <c r="Q3385">
        <v>2</v>
      </c>
      <c r="R3385">
        <v>155.23469301976587</v>
      </c>
      <c r="T3385">
        <f>(3.14*((P3385/2)^2))/1000000</f>
        <v>9.8470400000000013E-3</v>
      </c>
    </row>
    <row r="3386" spans="1:20" ht="15" customHeight="1">
      <c r="A3386">
        <v>3385</v>
      </c>
      <c r="B3386" s="9" t="s">
        <v>194</v>
      </c>
      <c r="C3386" s="9" t="s">
        <v>330</v>
      </c>
      <c r="D3386" s="8">
        <v>33</v>
      </c>
      <c r="E3386" s="9" t="s">
        <v>648</v>
      </c>
      <c r="F3386" s="17">
        <v>54869</v>
      </c>
      <c r="G3386" s="17">
        <v>90.466999999999999</v>
      </c>
      <c r="H3386" s="17">
        <v>90.852999999999994</v>
      </c>
      <c r="I3386" s="9" t="s">
        <v>50</v>
      </c>
      <c r="J3386" s="9" t="s">
        <v>51</v>
      </c>
      <c r="K3386" s="9" t="s">
        <v>713</v>
      </c>
      <c r="L3386" s="9" t="str">
        <f>CONCATENATE(J3386,".",K3386)</f>
        <v>Quercus.costaricensis</v>
      </c>
      <c r="M3386" s="9" t="s">
        <v>51</v>
      </c>
      <c r="N3386" s="11">
        <v>42089</v>
      </c>
      <c r="O3386" s="64">
        <v>0</v>
      </c>
      <c r="P3386">
        <v>56</v>
      </c>
      <c r="Q3386">
        <v>1</v>
      </c>
      <c r="R3386">
        <v>142.07599239316937</v>
      </c>
      <c r="T3386">
        <f>(3.14*((P3386/2)^2))/1000000</f>
        <v>2.4617600000000003E-3</v>
      </c>
    </row>
    <row r="3387" spans="1:20" ht="15" customHeight="1">
      <c r="A3387">
        <v>3386</v>
      </c>
      <c r="B3387" s="9" t="s">
        <v>194</v>
      </c>
      <c r="C3387" s="9" t="s">
        <v>330</v>
      </c>
      <c r="D3387" s="8">
        <v>44</v>
      </c>
      <c r="E3387" s="9" t="s">
        <v>648</v>
      </c>
      <c r="F3387" s="17">
        <v>54870</v>
      </c>
      <c r="G3387" s="17">
        <v>96.108000000000004</v>
      </c>
      <c r="H3387" s="17">
        <v>99.058999999999997</v>
      </c>
      <c r="I3387" s="9" t="s">
        <v>61</v>
      </c>
      <c r="J3387" s="9" t="s">
        <v>219</v>
      </c>
      <c r="K3387" s="9" t="s">
        <v>761</v>
      </c>
      <c r="L3387" s="9" t="str">
        <f>CONCATENATE(J3387,".",K3387)</f>
        <v>Zanthoxyllum.melanostictum</v>
      </c>
      <c r="M3387" s="9" t="s">
        <v>220</v>
      </c>
      <c r="N3387" s="11">
        <v>42089</v>
      </c>
      <c r="O3387" s="64">
        <v>0</v>
      </c>
      <c r="P3387">
        <v>185</v>
      </c>
      <c r="Q3387">
        <v>2</v>
      </c>
      <c r="R3387">
        <v>151.85704474778834</v>
      </c>
      <c r="T3387">
        <f>(3.14*((P3387/2)^2))/1000000</f>
        <v>2.6866625000000002E-2</v>
      </c>
    </row>
    <row r="3388" spans="1:20" ht="15" customHeight="1">
      <c r="A3388">
        <v>3387</v>
      </c>
      <c r="B3388" s="9" t="s">
        <v>194</v>
      </c>
      <c r="C3388" s="9" t="s">
        <v>330</v>
      </c>
      <c r="D3388" s="8">
        <v>44</v>
      </c>
      <c r="E3388" s="9" t="s">
        <v>648</v>
      </c>
      <c r="F3388" s="17">
        <v>54871</v>
      </c>
      <c r="G3388" s="17">
        <v>96.480999999999995</v>
      </c>
      <c r="H3388" s="17">
        <v>95.539000000000001</v>
      </c>
      <c r="I3388" s="9" t="s">
        <v>145</v>
      </c>
      <c r="J3388" s="9" t="s">
        <v>527</v>
      </c>
      <c r="K3388" s="9" t="s">
        <v>503</v>
      </c>
      <c r="L3388" s="9" t="str">
        <f>CONCATENATE(J3388,".",K3388)</f>
        <v>Sola.sp1</v>
      </c>
      <c r="M3388" s="9" t="s">
        <v>233</v>
      </c>
      <c r="N3388" s="11">
        <v>42089</v>
      </c>
      <c r="O3388" s="64">
        <v>0</v>
      </c>
      <c r="P3388">
        <v>52</v>
      </c>
      <c r="Q3388">
        <v>1</v>
      </c>
      <c r="R3388">
        <v>178.10489474756321</v>
      </c>
      <c r="T3388">
        <f>(3.14*((P3388/2)^2))/1000000</f>
        <v>2.1226399999999999E-3</v>
      </c>
    </row>
    <row r="3389" spans="1:20" ht="15" customHeight="1">
      <c r="A3389">
        <v>3388</v>
      </c>
      <c r="B3389" s="9" t="s">
        <v>194</v>
      </c>
      <c r="C3389" s="9" t="s">
        <v>330</v>
      </c>
      <c r="D3389" s="8">
        <v>43</v>
      </c>
      <c r="E3389" s="9" t="s">
        <v>647</v>
      </c>
      <c r="F3389" s="16">
        <v>54872</v>
      </c>
      <c r="G3389" s="17">
        <v>98.951999999999998</v>
      </c>
      <c r="H3389" s="17">
        <v>93.789999999999992</v>
      </c>
      <c r="I3389" s="9" t="s">
        <v>217</v>
      </c>
      <c r="J3389" s="9" t="s">
        <v>218</v>
      </c>
      <c r="K3389" s="9" t="s">
        <v>773</v>
      </c>
      <c r="L3389" s="9" t="str">
        <f>CONCATENATE(J3389,".",K3389)</f>
        <v>Drymis.granadensis</v>
      </c>
      <c r="M3389" s="9" t="s">
        <v>218</v>
      </c>
      <c r="N3389" s="11">
        <v>42089</v>
      </c>
      <c r="O3389" s="64">
        <v>10.382815654843064</v>
      </c>
      <c r="P3389">
        <v>126</v>
      </c>
      <c r="Q3389">
        <v>2</v>
      </c>
      <c r="R3389">
        <v>114.38771847129203</v>
      </c>
      <c r="T3389">
        <f>(3.14*((P3389/2)^2))/1000000</f>
        <v>1.246266E-2</v>
      </c>
    </row>
    <row r="3390" spans="1:20" ht="15" customHeight="1">
      <c r="A3390">
        <v>3389</v>
      </c>
      <c r="B3390" s="9" t="s">
        <v>194</v>
      </c>
      <c r="C3390" s="9" t="s">
        <v>330</v>
      </c>
      <c r="D3390" s="8">
        <v>42</v>
      </c>
      <c r="E3390" s="9" t="s">
        <v>648</v>
      </c>
      <c r="F3390" s="17">
        <v>54873</v>
      </c>
      <c r="G3390" s="17">
        <v>97.787000000000006</v>
      </c>
      <c r="H3390" s="17">
        <v>89.268000000000001</v>
      </c>
      <c r="I3390" s="9" t="s">
        <v>217</v>
      </c>
      <c r="J3390" s="9" t="s">
        <v>218</v>
      </c>
      <c r="K3390" s="9" t="s">
        <v>773</v>
      </c>
      <c r="L3390" s="9" t="str">
        <f>CONCATENATE(J3390,".",K3390)</f>
        <v>Drymis.granadensis</v>
      </c>
      <c r="M3390" s="9" t="s">
        <v>218</v>
      </c>
      <c r="N3390" s="11">
        <v>42089</v>
      </c>
      <c r="O3390" s="64">
        <v>0</v>
      </c>
      <c r="P3390">
        <v>98</v>
      </c>
      <c r="Q3390">
        <v>1</v>
      </c>
      <c r="R3390">
        <v>129.74986668606309</v>
      </c>
      <c r="T3390">
        <f>(3.14*((P3390/2)^2))/1000000</f>
        <v>7.5391400000000006E-3</v>
      </c>
    </row>
    <row r="3391" spans="1:20" ht="15" customHeight="1">
      <c r="A3391">
        <v>3390</v>
      </c>
      <c r="B3391" s="9" t="s">
        <v>194</v>
      </c>
      <c r="C3391" s="9" t="s">
        <v>330</v>
      </c>
      <c r="D3391" s="8">
        <v>42</v>
      </c>
      <c r="E3391" s="9" t="s">
        <v>648</v>
      </c>
      <c r="F3391" s="17">
        <v>54874</v>
      </c>
      <c r="G3391" s="17">
        <v>98.859000000000009</v>
      </c>
      <c r="H3391" s="17">
        <v>88.707999999999998</v>
      </c>
      <c r="I3391" s="9" t="s">
        <v>93</v>
      </c>
      <c r="J3391" s="9" t="s">
        <v>94</v>
      </c>
      <c r="K3391" s="9" t="s">
        <v>725</v>
      </c>
      <c r="L3391" s="9" t="str">
        <f>CONCATENATE(J3391,".",K3391)</f>
        <v>Viburnum.costaricanun</v>
      </c>
      <c r="M3391" s="9" t="s">
        <v>94</v>
      </c>
      <c r="N3391" s="11">
        <v>42089</v>
      </c>
      <c r="O3391" s="64">
        <v>0</v>
      </c>
      <c r="P3391">
        <v>154</v>
      </c>
      <c r="Q3391">
        <v>2</v>
      </c>
      <c r="R3391">
        <v>137.15296600388956</v>
      </c>
      <c r="T3391">
        <f>(3.14*((P3391/2)^2))/1000000</f>
        <v>1.8617060000000001E-2</v>
      </c>
    </row>
    <row r="3392" spans="1:20" ht="15" customHeight="1">
      <c r="A3392">
        <v>3391</v>
      </c>
      <c r="B3392" s="9" t="s">
        <v>194</v>
      </c>
      <c r="C3392" s="9" t="s">
        <v>330</v>
      </c>
      <c r="D3392" s="8">
        <v>42</v>
      </c>
      <c r="E3392" s="9" t="s">
        <v>648</v>
      </c>
      <c r="F3392" s="25">
        <v>54875</v>
      </c>
      <c r="G3392" s="17">
        <v>99.954999999999998</v>
      </c>
      <c r="H3392" s="17">
        <v>88.055999999999997</v>
      </c>
      <c r="I3392" s="9" t="s">
        <v>61</v>
      </c>
      <c r="J3392" s="9" t="s">
        <v>219</v>
      </c>
      <c r="K3392" s="9" t="s">
        <v>761</v>
      </c>
      <c r="L3392" s="9" t="str">
        <f>CONCATENATE(J3392,".",K3392)</f>
        <v>Zanthoxyllum.melanostictum</v>
      </c>
      <c r="M3392" s="9" t="s">
        <v>220</v>
      </c>
      <c r="N3392" s="11">
        <v>42089</v>
      </c>
      <c r="O3392" s="64">
        <v>0</v>
      </c>
      <c r="P3392">
        <v>66</v>
      </c>
      <c r="Q3392">
        <v>1</v>
      </c>
      <c r="R3392">
        <v>195.8245646002475</v>
      </c>
      <c r="T3392">
        <f>(3.14*((P3392/2)^2))/1000000</f>
        <v>3.41946E-3</v>
      </c>
    </row>
    <row r="3393" spans="1:31" ht="15" customHeight="1">
      <c r="A3393">
        <v>3392</v>
      </c>
      <c r="B3393" s="9" t="s">
        <v>194</v>
      </c>
      <c r="C3393" s="9" t="s">
        <v>330</v>
      </c>
      <c r="D3393" s="8">
        <v>42</v>
      </c>
      <c r="E3393" s="9" t="s">
        <v>648</v>
      </c>
      <c r="F3393" s="17">
        <v>54876</v>
      </c>
      <c r="G3393" s="17">
        <v>99.278999999999996</v>
      </c>
      <c r="H3393" s="17">
        <v>87.052999999999997</v>
      </c>
      <c r="I3393" s="9" t="s">
        <v>56</v>
      </c>
      <c r="J3393" s="9" t="s">
        <v>57</v>
      </c>
      <c r="K3393" s="9" t="s">
        <v>772</v>
      </c>
      <c r="L3393" s="9" t="str">
        <f>CONCATENATE(J3393,".",K3393)</f>
        <v>Symplocos.serrulata</v>
      </c>
      <c r="M3393" s="9" t="s">
        <v>769</v>
      </c>
      <c r="N3393" s="11">
        <v>42089</v>
      </c>
      <c r="O3393" s="64">
        <v>0</v>
      </c>
      <c r="P3393">
        <v>84</v>
      </c>
      <c r="Q3393">
        <v>1</v>
      </c>
      <c r="R3393">
        <v>117.02181513379469</v>
      </c>
      <c r="T3393">
        <f>(3.14*((P3393/2)^2))/1000000</f>
        <v>5.5389599999999999E-3</v>
      </c>
    </row>
    <row r="3394" spans="1:31" ht="15" customHeight="1">
      <c r="A3394">
        <v>3393</v>
      </c>
      <c r="B3394" s="9" t="s">
        <v>194</v>
      </c>
      <c r="C3394" s="9" t="s">
        <v>330</v>
      </c>
      <c r="D3394" s="8">
        <v>42</v>
      </c>
      <c r="E3394" s="9" t="s">
        <v>648</v>
      </c>
      <c r="F3394" s="17">
        <v>54877</v>
      </c>
      <c r="G3394" s="17">
        <v>98.066000000000003</v>
      </c>
      <c r="H3394" s="17">
        <v>85.515000000000001</v>
      </c>
      <c r="I3394" s="9" t="s">
        <v>77</v>
      </c>
      <c r="J3394" s="9" t="s">
        <v>348</v>
      </c>
      <c r="K3394" s="9" t="s">
        <v>504</v>
      </c>
      <c r="L3394" s="9" t="str">
        <f>CONCATENATE(J3394,".",K3394)</f>
        <v>Ilex.sp3</v>
      </c>
      <c r="M3394" s="9" t="s">
        <v>332</v>
      </c>
      <c r="N3394" s="11">
        <v>42089</v>
      </c>
      <c r="O3394" s="64">
        <v>0</v>
      </c>
      <c r="P3394">
        <v>84</v>
      </c>
      <c r="Q3394">
        <v>1</v>
      </c>
      <c r="R3394">
        <v>112.7861525750838</v>
      </c>
      <c r="T3394">
        <f>(3.14*((P3394/2)^2))/1000000</f>
        <v>5.5389599999999999E-3</v>
      </c>
      <c r="AB3394" t="s">
        <v>224</v>
      </c>
      <c r="AC3394" t="s">
        <v>26</v>
      </c>
      <c r="AE3394" t="s">
        <v>234</v>
      </c>
    </row>
    <row r="3395" spans="1:31" ht="15" customHeight="1">
      <c r="A3395">
        <v>3394</v>
      </c>
      <c r="B3395" s="9" t="s">
        <v>194</v>
      </c>
      <c r="C3395" s="9" t="s">
        <v>330</v>
      </c>
      <c r="D3395" s="8">
        <v>41</v>
      </c>
      <c r="E3395" s="9" t="s">
        <v>648</v>
      </c>
      <c r="F3395" s="17">
        <v>54878</v>
      </c>
      <c r="G3395" s="17">
        <v>96.108000000000004</v>
      </c>
      <c r="H3395" s="17">
        <v>83.23</v>
      </c>
      <c r="I3395" s="9" t="s">
        <v>50</v>
      </c>
      <c r="J3395" s="9" t="s">
        <v>51</v>
      </c>
      <c r="K3395" s="9" t="s">
        <v>713</v>
      </c>
      <c r="L3395" s="9" t="str">
        <f>CONCATENATE(J3395,".",K3395)</f>
        <v>Quercus.costaricensis</v>
      </c>
      <c r="M3395" s="9" t="s">
        <v>51</v>
      </c>
      <c r="N3395" s="11">
        <v>42089</v>
      </c>
      <c r="O3395" s="64">
        <v>0</v>
      </c>
      <c r="P3395">
        <v>877</v>
      </c>
      <c r="Q3395">
        <v>4</v>
      </c>
      <c r="R3395">
        <v>173.76360497180505</v>
      </c>
      <c r="S3395">
        <v>200</v>
      </c>
      <c r="T3395">
        <f>(3.14*((P3395/2)^2))/1000000</f>
        <v>0.60376626499999997</v>
      </c>
      <c r="U3395" t="s">
        <v>48</v>
      </c>
      <c r="AE3395" t="s">
        <v>213</v>
      </c>
    </row>
    <row r="3396" spans="1:31" ht="15" customHeight="1">
      <c r="A3396">
        <v>3395</v>
      </c>
      <c r="B3396" s="9" t="s">
        <v>194</v>
      </c>
      <c r="C3396" s="9" t="s">
        <v>330</v>
      </c>
      <c r="D3396" s="8">
        <v>41</v>
      </c>
      <c r="E3396" s="9" t="s">
        <v>648</v>
      </c>
      <c r="F3396" s="17">
        <v>54879</v>
      </c>
      <c r="G3396" s="17">
        <v>98.275999999999996</v>
      </c>
      <c r="H3396" s="17">
        <v>83.277000000000001</v>
      </c>
      <c r="I3396" s="9" t="s">
        <v>93</v>
      </c>
      <c r="J3396" s="9" t="s">
        <v>94</v>
      </c>
      <c r="K3396" s="9" t="s">
        <v>725</v>
      </c>
      <c r="L3396" s="9" t="str">
        <f>CONCATENATE(J3396,".",K3396)</f>
        <v>Viburnum.costaricanun</v>
      </c>
      <c r="M3396" s="9" t="s">
        <v>94</v>
      </c>
      <c r="N3396" s="11">
        <v>42089</v>
      </c>
      <c r="O3396" s="64">
        <v>0</v>
      </c>
      <c r="P3396">
        <v>123</v>
      </c>
      <c r="Q3396">
        <v>2</v>
      </c>
      <c r="R3396">
        <v>167.11843566476401</v>
      </c>
      <c r="T3396">
        <f>(3.14*((P3396/2)^2))/1000000</f>
        <v>1.1876265E-2</v>
      </c>
    </row>
    <row r="3397" spans="1:31" ht="15" customHeight="1">
      <c r="A3397">
        <v>3396</v>
      </c>
      <c r="B3397" s="9" t="s">
        <v>194</v>
      </c>
      <c r="C3397" s="9" t="s">
        <v>330</v>
      </c>
      <c r="D3397" s="8">
        <v>41</v>
      </c>
      <c r="E3397" s="9" t="s">
        <v>648</v>
      </c>
      <c r="F3397" s="17">
        <v>54880</v>
      </c>
      <c r="G3397" s="17">
        <v>95.781999999999996</v>
      </c>
      <c r="H3397" s="17">
        <v>80.945999999999998</v>
      </c>
      <c r="I3397" s="9" t="s">
        <v>61</v>
      </c>
      <c r="J3397" s="9" t="s">
        <v>219</v>
      </c>
      <c r="K3397" s="9" t="s">
        <v>761</v>
      </c>
      <c r="L3397" s="9" t="str">
        <f>CONCATENATE(J3397,".",K3397)</f>
        <v>Zanthoxyllum.melanostictum</v>
      </c>
      <c r="M3397" s="9" t="s">
        <v>220</v>
      </c>
      <c r="N3397" s="11">
        <v>42089</v>
      </c>
      <c r="O3397" s="64">
        <v>0</v>
      </c>
      <c r="P3397">
        <v>65</v>
      </c>
      <c r="Q3397">
        <v>1</v>
      </c>
      <c r="R3397">
        <v>131.06888333576961</v>
      </c>
      <c r="T3397">
        <f>(3.14*((P3397/2)^2))/1000000</f>
        <v>3.3166250000000001E-3</v>
      </c>
    </row>
    <row r="3398" spans="1:31" ht="15" customHeight="1">
      <c r="A3398">
        <v>3397</v>
      </c>
      <c r="B3398" s="9" t="s">
        <v>1204</v>
      </c>
      <c r="C3398" s="9" t="s">
        <v>1205</v>
      </c>
      <c r="D3398" s="9">
        <v>12</v>
      </c>
      <c r="E3398" s="9" t="s">
        <v>648</v>
      </c>
      <c r="F3398" s="17">
        <v>100001</v>
      </c>
      <c r="G3398" s="17">
        <v>4.585</v>
      </c>
      <c r="H3398" s="17">
        <v>9.4380000000000006</v>
      </c>
      <c r="I3398" s="9" t="s">
        <v>22</v>
      </c>
      <c r="J3398" s="9" t="s">
        <v>517</v>
      </c>
      <c r="K3398" s="9" t="s">
        <v>503</v>
      </c>
      <c r="L3398" s="9" t="str">
        <f>CONCATENATE(J3398,".",K3398)</f>
        <v>Persea.sp1</v>
      </c>
      <c r="M3398" s="9" t="s">
        <v>23</v>
      </c>
      <c r="N3398" s="13">
        <v>42108</v>
      </c>
      <c r="O3398" s="64">
        <v>0</v>
      </c>
      <c r="P3398">
        <v>839</v>
      </c>
      <c r="Q3398">
        <v>4</v>
      </c>
      <c r="R3398">
        <v>116.52467989705166</v>
      </c>
      <c r="T3398">
        <f>(3.14*((P3398/2)^2))/1000000</f>
        <v>0.55257798499999999</v>
      </c>
    </row>
    <row r="3399" spans="1:31" ht="15" customHeight="1">
      <c r="A3399">
        <v>3398</v>
      </c>
      <c r="B3399" s="9" t="s">
        <v>1204</v>
      </c>
      <c r="C3399" s="9" t="s">
        <v>1205</v>
      </c>
      <c r="D3399" s="9">
        <v>13</v>
      </c>
      <c r="E3399" s="9" t="s">
        <v>648</v>
      </c>
      <c r="F3399" s="17">
        <v>100002</v>
      </c>
      <c r="G3399" s="17">
        <v>0.91200000000000003</v>
      </c>
      <c r="H3399" s="17">
        <v>10.542999999999999</v>
      </c>
      <c r="I3399" s="9" t="s">
        <v>416</v>
      </c>
      <c r="J3399" s="9" t="s">
        <v>24</v>
      </c>
      <c r="L3399" s="9" t="str">
        <f>CONCATENATE(J3399,".",K3399)</f>
        <v>Carica.</v>
      </c>
      <c r="M3399" s="9" t="s">
        <v>24</v>
      </c>
      <c r="N3399" s="13">
        <v>42108</v>
      </c>
      <c r="O3399" s="64">
        <v>0</v>
      </c>
      <c r="P3399">
        <v>201</v>
      </c>
      <c r="Q3399">
        <v>2</v>
      </c>
      <c r="R3399">
        <v>112.53629093503348</v>
      </c>
      <c r="T3399">
        <f>(3.14*((P3399/2)^2))/1000000</f>
        <v>3.1714785000000002E-2</v>
      </c>
      <c r="AB3399" t="s">
        <v>25</v>
      </c>
      <c r="AC3399" t="s">
        <v>26</v>
      </c>
      <c r="AD3399" t="s">
        <v>27</v>
      </c>
    </row>
    <row r="3400" spans="1:31" ht="15" customHeight="1">
      <c r="A3400">
        <v>3399</v>
      </c>
      <c r="B3400" s="9" t="s">
        <v>1204</v>
      </c>
      <c r="C3400" s="9" t="s">
        <v>1205</v>
      </c>
      <c r="D3400" s="9">
        <v>13</v>
      </c>
      <c r="E3400" s="9" t="s">
        <v>648</v>
      </c>
      <c r="F3400" s="17">
        <v>100003</v>
      </c>
      <c r="G3400" s="17">
        <v>3.4249999999999998</v>
      </c>
      <c r="H3400" s="17">
        <v>11.702999999999999</v>
      </c>
      <c r="I3400" s="9" t="s">
        <v>28</v>
      </c>
      <c r="J3400" s="9" t="s">
        <v>510</v>
      </c>
      <c r="K3400" s="9">
        <v>2</v>
      </c>
      <c r="L3400" s="9" t="str">
        <f>CONCATENATE(J3400,".",K3400)</f>
        <v>TopIndet.2</v>
      </c>
      <c r="M3400" s="9" t="s">
        <v>29</v>
      </c>
      <c r="N3400" s="13">
        <v>42108</v>
      </c>
      <c r="O3400" s="64">
        <v>0</v>
      </c>
      <c r="P3400">
        <v>94</v>
      </c>
      <c r="Q3400">
        <v>1</v>
      </c>
      <c r="R3400">
        <v>150.86609016499432</v>
      </c>
      <c r="T3400">
        <f>(3.14*((P3400/2)^2))/1000000</f>
        <v>6.9362600000000005E-3</v>
      </c>
      <c r="U3400" t="s">
        <v>30</v>
      </c>
      <c r="W3400">
        <v>80</v>
      </c>
      <c r="X3400">
        <v>50</v>
      </c>
      <c r="AB3400" t="s">
        <v>31</v>
      </c>
      <c r="AC3400" t="s">
        <v>26</v>
      </c>
      <c r="AE3400" t="s">
        <v>32</v>
      </c>
    </row>
    <row r="3401" spans="1:31" ht="15" customHeight="1">
      <c r="A3401">
        <v>3400</v>
      </c>
      <c r="B3401" s="9" t="s">
        <v>1204</v>
      </c>
      <c r="C3401" s="9" t="s">
        <v>1205</v>
      </c>
      <c r="D3401" s="9">
        <v>32</v>
      </c>
      <c r="E3401" s="9" t="s">
        <v>648</v>
      </c>
      <c r="F3401" s="17">
        <v>100004</v>
      </c>
      <c r="G3401" s="17">
        <v>10.331</v>
      </c>
      <c r="H3401" s="17">
        <v>6.6479999999999997</v>
      </c>
      <c r="I3401" s="9" t="s">
        <v>22</v>
      </c>
      <c r="J3401" s="9" t="s">
        <v>516</v>
      </c>
      <c r="K3401" s="9" t="s">
        <v>519</v>
      </c>
      <c r="L3401" s="9" t="str">
        <f>CONCATENATE(J3401,".",K3401)</f>
        <v>Laurel.sp8</v>
      </c>
      <c r="M3401" s="9" t="s">
        <v>33</v>
      </c>
      <c r="N3401" s="13">
        <v>42108</v>
      </c>
      <c r="O3401" s="64">
        <v>0</v>
      </c>
      <c r="P3401">
        <v>170</v>
      </c>
      <c r="Q3401">
        <v>2</v>
      </c>
      <c r="R3401">
        <v>126.03152744869251</v>
      </c>
      <c r="T3401">
        <f>(3.14*((P3401/2)^2))/1000000</f>
        <v>2.2686499999999998E-2</v>
      </c>
      <c r="AB3401" t="s">
        <v>31</v>
      </c>
      <c r="AC3401" t="s">
        <v>26</v>
      </c>
    </row>
    <row r="3402" spans="1:31" ht="15" customHeight="1">
      <c r="A3402">
        <v>3401</v>
      </c>
      <c r="B3402" s="9" t="s">
        <v>1204</v>
      </c>
      <c r="C3402" s="9" t="s">
        <v>1205</v>
      </c>
      <c r="D3402" s="9">
        <v>32</v>
      </c>
      <c r="E3402" s="9" t="s">
        <v>648</v>
      </c>
      <c r="F3402" s="17">
        <v>100005</v>
      </c>
      <c r="G3402" s="17">
        <v>14.695</v>
      </c>
      <c r="H3402" s="17">
        <v>8.1389999999999993</v>
      </c>
      <c r="I3402" s="9" t="s">
        <v>34</v>
      </c>
      <c r="J3402" s="9" t="s">
        <v>35</v>
      </c>
      <c r="K3402" s="9" t="s">
        <v>506</v>
      </c>
      <c r="L3402" s="9" t="str">
        <f>CONCATENATE(J3402,".",K3402)</f>
        <v>Ardisia.sp5</v>
      </c>
      <c r="M3402" s="9" t="s">
        <v>36</v>
      </c>
      <c r="N3402" s="13">
        <v>42108</v>
      </c>
      <c r="O3402" s="64">
        <v>0</v>
      </c>
      <c r="P3402">
        <v>177</v>
      </c>
      <c r="Q3402">
        <v>2</v>
      </c>
      <c r="R3402">
        <v>194.11212065993965</v>
      </c>
      <c r="T3402">
        <f>(3.14*((P3402/2)^2))/1000000</f>
        <v>2.4593265E-2</v>
      </c>
      <c r="U3402" t="s">
        <v>73</v>
      </c>
    </row>
    <row r="3403" spans="1:31" ht="15" customHeight="1">
      <c r="A3403">
        <v>3402</v>
      </c>
      <c r="B3403" s="9" t="s">
        <v>1204</v>
      </c>
      <c r="C3403" s="9" t="s">
        <v>1205</v>
      </c>
      <c r="D3403" s="9">
        <v>32</v>
      </c>
      <c r="E3403" s="9" t="s">
        <v>648</v>
      </c>
      <c r="F3403" s="16">
        <v>100006</v>
      </c>
      <c r="G3403" s="17">
        <v>13.204000000000001</v>
      </c>
      <c r="H3403" s="17">
        <v>9.41</v>
      </c>
      <c r="I3403" s="9" t="s">
        <v>37</v>
      </c>
      <c r="J3403" s="9" t="s">
        <v>38</v>
      </c>
      <c r="L3403" s="9" t="str">
        <f>CONCATENATE(J3403,".",K3403)</f>
        <v>Meliosma.</v>
      </c>
      <c r="M3403" s="9" t="s">
        <v>212</v>
      </c>
      <c r="N3403" s="13">
        <v>42108</v>
      </c>
      <c r="O3403" s="64">
        <v>13.407484191377183</v>
      </c>
      <c r="P3403">
        <v>215</v>
      </c>
      <c r="Q3403">
        <v>2</v>
      </c>
      <c r="R3403">
        <v>160.35188421488033</v>
      </c>
      <c r="T3403">
        <f>(3.14*((P3403/2)^2))/1000000</f>
        <v>3.6286625000000003E-2</v>
      </c>
    </row>
    <row r="3404" spans="1:31" ht="15" customHeight="1">
      <c r="A3404">
        <v>3403</v>
      </c>
      <c r="B3404" s="9" t="s">
        <v>1204</v>
      </c>
      <c r="C3404" s="9" t="s">
        <v>1205</v>
      </c>
      <c r="D3404" s="9">
        <v>33</v>
      </c>
      <c r="E3404" s="9" t="s">
        <v>648</v>
      </c>
      <c r="F3404" s="17">
        <v>100007</v>
      </c>
      <c r="G3404" s="17">
        <v>14.391</v>
      </c>
      <c r="H3404" s="17">
        <v>10.515000000000001</v>
      </c>
      <c r="I3404" s="9" t="s">
        <v>22</v>
      </c>
      <c r="J3404" s="9" t="s">
        <v>517</v>
      </c>
      <c r="K3404" s="9" t="s">
        <v>503</v>
      </c>
      <c r="L3404" s="9" t="str">
        <f>CONCATENATE(J3404,".",K3404)</f>
        <v>Persea.sp1</v>
      </c>
      <c r="M3404" s="9" t="s">
        <v>23</v>
      </c>
      <c r="N3404" s="13">
        <v>42108</v>
      </c>
      <c r="O3404" s="64">
        <v>0</v>
      </c>
      <c r="P3404">
        <v>917</v>
      </c>
      <c r="Q3404">
        <v>4</v>
      </c>
      <c r="R3404">
        <v>129.38181995494011</v>
      </c>
      <c r="T3404">
        <f>(3.14*((P3404/2)^2))/1000000</f>
        <v>0.66009786500000001</v>
      </c>
    </row>
    <row r="3405" spans="1:31" ht="15" customHeight="1">
      <c r="A3405">
        <v>3404</v>
      </c>
      <c r="B3405" s="9" t="s">
        <v>1204</v>
      </c>
      <c r="C3405" s="9" t="s">
        <v>1205</v>
      </c>
      <c r="D3405" s="9">
        <v>34</v>
      </c>
      <c r="E3405" s="9" t="s">
        <v>647</v>
      </c>
      <c r="F3405" s="16">
        <v>100008</v>
      </c>
      <c r="G3405" s="17">
        <v>14.667999999999999</v>
      </c>
      <c r="H3405" s="17">
        <v>15.045</v>
      </c>
      <c r="I3405" s="9" t="s">
        <v>22</v>
      </c>
      <c r="J3405" s="9" t="s">
        <v>517</v>
      </c>
      <c r="K3405" s="9" t="s">
        <v>503</v>
      </c>
      <c r="L3405" s="9" t="str">
        <f>CONCATENATE(J3405,".",K3405)</f>
        <v>Persea.sp1</v>
      </c>
      <c r="M3405" s="9" t="s">
        <v>23</v>
      </c>
      <c r="N3405" s="13">
        <v>42108</v>
      </c>
      <c r="O3405" s="64">
        <v>66.465207955343629</v>
      </c>
      <c r="P3405">
        <v>1065</v>
      </c>
      <c r="Q3405">
        <v>4</v>
      </c>
      <c r="R3405">
        <v>171.50973670453527</v>
      </c>
      <c r="T3405">
        <f>(3.14*((P3405/2)^2))/1000000</f>
        <v>0.89036662499999997</v>
      </c>
    </row>
    <row r="3406" spans="1:31" ht="15" customHeight="1">
      <c r="A3406">
        <v>3405</v>
      </c>
      <c r="B3406" s="9" t="s">
        <v>1204</v>
      </c>
      <c r="C3406" s="9" t="s">
        <v>1205</v>
      </c>
      <c r="D3406" s="9">
        <v>43</v>
      </c>
      <c r="E3406" s="9" t="s">
        <v>648</v>
      </c>
      <c r="F3406" s="17">
        <v>100009</v>
      </c>
      <c r="G3406" s="17">
        <v>18.811</v>
      </c>
      <c r="H3406" s="17">
        <v>10.901999999999999</v>
      </c>
      <c r="I3406" s="9" t="s">
        <v>34</v>
      </c>
      <c r="J3406" s="9" t="s">
        <v>35</v>
      </c>
      <c r="K3406" s="9" t="s">
        <v>506</v>
      </c>
      <c r="L3406" s="9" t="str">
        <f>CONCATENATE(J3406,".",K3406)</f>
        <v>Ardisia.sp5</v>
      </c>
      <c r="M3406" s="9" t="s">
        <v>36</v>
      </c>
      <c r="N3406" s="13">
        <v>42108</v>
      </c>
      <c r="O3406" s="64">
        <v>0</v>
      </c>
      <c r="P3406">
        <v>68</v>
      </c>
      <c r="Q3406">
        <v>1</v>
      </c>
      <c r="R3406">
        <v>153.78890163309734</v>
      </c>
      <c r="T3406">
        <f>(3.14*((P3406/2)^2))/1000000</f>
        <v>3.6298400000000001E-3</v>
      </c>
    </row>
    <row r="3407" spans="1:31" ht="15" customHeight="1">
      <c r="A3407">
        <v>3406</v>
      </c>
      <c r="B3407" s="9" t="s">
        <v>1204</v>
      </c>
      <c r="C3407" s="9" t="s">
        <v>1205</v>
      </c>
      <c r="D3407" s="9">
        <v>43</v>
      </c>
      <c r="E3407" s="9" t="s">
        <v>648</v>
      </c>
      <c r="F3407" s="17">
        <v>100010</v>
      </c>
      <c r="G3407" s="17">
        <v>15.358000000000001</v>
      </c>
      <c r="H3407" s="17">
        <v>11.648</v>
      </c>
      <c r="I3407" s="9" t="s">
        <v>39</v>
      </c>
      <c r="J3407" s="9" t="s">
        <v>410</v>
      </c>
      <c r="K3407" s="9" t="s">
        <v>755</v>
      </c>
      <c r="L3407" s="9" t="str">
        <f>CONCATENATE(J3407,".",K3407)</f>
        <v>Trichillia.havanensis</v>
      </c>
      <c r="M3407" s="9" t="s">
        <v>40</v>
      </c>
      <c r="N3407" s="13">
        <v>42108</v>
      </c>
      <c r="O3407" s="64">
        <v>0</v>
      </c>
      <c r="P3407">
        <v>316</v>
      </c>
      <c r="Q3407">
        <v>3</v>
      </c>
      <c r="R3407">
        <v>110.16572926958919</v>
      </c>
      <c r="T3407">
        <f>(3.14*((P3407/2)^2))/1000000</f>
        <v>7.8386960000000006E-2</v>
      </c>
      <c r="AE3407" t="s">
        <v>41</v>
      </c>
    </row>
    <row r="3408" spans="1:31" ht="15" customHeight="1">
      <c r="A3408">
        <v>3407</v>
      </c>
      <c r="B3408" s="9" t="s">
        <v>1204</v>
      </c>
      <c r="C3408" s="9" t="s">
        <v>1205</v>
      </c>
      <c r="D3408" s="9">
        <v>42</v>
      </c>
      <c r="E3408" s="9" t="s">
        <v>648</v>
      </c>
      <c r="F3408" s="17">
        <v>100011</v>
      </c>
      <c r="G3408" s="17">
        <v>16.213999999999999</v>
      </c>
      <c r="H3408" s="17">
        <v>9.7970000000000006</v>
      </c>
      <c r="I3408" s="9" t="s">
        <v>42</v>
      </c>
      <c r="J3408" s="9" t="s">
        <v>43</v>
      </c>
      <c r="K3408" s="9" t="s">
        <v>502</v>
      </c>
      <c r="L3408" s="9" t="str">
        <f>CONCATENATE(J3408,".",K3408)</f>
        <v>Psychotria.sp2</v>
      </c>
      <c r="M3408" s="9" t="s">
        <v>44</v>
      </c>
      <c r="N3408" s="13">
        <v>42108</v>
      </c>
      <c r="O3408" s="64">
        <v>0</v>
      </c>
      <c r="P3408">
        <v>67</v>
      </c>
      <c r="Q3408">
        <v>1</v>
      </c>
      <c r="R3408">
        <v>188.41732213033578</v>
      </c>
      <c r="T3408">
        <f>(3.14*((P3408/2)^2))/1000000</f>
        <v>3.5238650000000002E-3</v>
      </c>
      <c r="AB3408" t="s">
        <v>25</v>
      </c>
      <c r="AC3408" t="s">
        <v>26</v>
      </c>
      <c r="AD3408" t="s">
        <v>45</v>
      </c>
    </row>
    <row r="3409" spans="1:31" ht="15" customHeight="1">
      <c r="A3409">
        <v>3408</v>
      </c>
      <c r="B3409" s="9" t="s">
        <v>1204</v>
      </c>
      <c r="C3409" s="9" t="s">
        <v>1205</v>
      </c>
      <c r="D3409" s="9">
        <v>42</v>
      </c>
      <c r="E3409" s="9" t="s">
        <v>647</v>
      </c>
      <c r="F3409" s="16">
        <v>100012</v>
      </c>
      <c r="G3409" s="17">
        <v>16.96</v>
      </c>
      <c r="H3409" s="17">
        <v>9.7690000000000001</v>
      </c>
      <c r="I3409" s="9" t="s">
        <v>28</v>
      </c>
      <c r="J3409" s="9" t="s">
        <v>532</v>
      </c>
      <c r="L3409" s="9" t="str">
        <f>CONCATENATE(J3409,".",K3409)</f>
        <v>cfMargaritaria.</v>
      </c>
      <c r="M3409" s="9" t="s">
        <v>46</v>
      </c>
      <c r="N3409" s="13">
        <v>42108</v>
      </c>
      <c r="O3409" s="64">
        <v>13.75437991237443</v>
      </c>
      <c r="P3409">
        <v>305</v>
      </c>
      <c r="Q3409">
        <v>3</v>
      </c>
      <c r="R3409">
        <v>149.37003493986737</v>
      </c>
      <c r="T3409">
        <f>(3.14*((P3409/2)^2))/1000000</f>
        <v>7.3024624999999996E-2</v>
      </c>
      <c r="AE3409" t="s">
        <v>47</v>
      </c>
    </row>
    <row r="3410" spans="1:31" ht="15" customHeight="1">
      <c r="A3410">
        <v>3409</v>
      </c>
      <c r="B3410" s="9" t="s">
        <v>1204</v>
      </c>
      <c r="C3410" s="9" t="s">
        <v>1205</v>
      </c>
      <c r="D3410" s="9">
        <v>42</v>
      </c>
      <c r="E3410" s="9" t="s">
        <v>648</v>
      </c>
      <c r="F3410" s="17">
        <v>100013</v>
      </c>
      <c r="G3410" s="17">
        <v>19.529</v>
      </c>
      <c r="H3410" s="17">
        <v>9.6859999999999999</v>
      </c>
      <c r="I3410" s="9" t="s">
        <v>34</v>
      </c>
      <c r="J3410" s="9" t="s">
        <v>35</v>
      </c>
      <c r="K3410" s="9" t="s">
        <v>506</v>
      </c>
      <c r="L3410" s="9" t="str">
        <f>CONCATENATE(J3410,".",K3410)</f>
        <v>Ardisia.sp5</v>
      </c>
      <c r="M3410" s="9" t="s">
        <v>36</v>
      </c>
      <c r="N3410" s="13">
        <v>42108</v>
      </c>
      <c r="O3410" s="64">
        <v>0</v>
      </c>
      <c r="P3410">
        <v>50</v>
      </c>
      <c r="Q3410">
        <v>1</v>
      </c>
      <c r="R3410">
        <v>103.41129434196223</v>
      </c>
      <c r="T3410">
        <f>(3.14*((P3410/2)^2))/1000000</f>
        <v>1.9624999999999998E-3</v>
      </c>
    </row>
    <row r="3411" spans="1:31" ht="15" customHeight="1">
      <c r="A3411">
        <v>3410</v>
      </c>
      <c r="B3411" s="9" t="s">
        <v>1204</v>
      </c>
      <c r="C3411" s="9" t="s">
        <v>1206</v>
      </c>
      <c r="D3411" s="9">
        <v>11</v>
      </c>
      <c r="E3411" s="9" t="s">
        <v>648</v>
      </c>
      <c r="F3411" s="17">
        <v>100014</v>
      </c>
      <c r="G3411" s="17">
        <v>0.47499999999999998</v>
      </c>
      <c r="H3411" s="17">
        <v>21.387</v>
      </c>
      <c r="I3411" s="9" t="s">
        <v>22</v>
      </c>
      <c r="J3411" s="9" t="s">
        <v>517</v>
      </c>
      <c r="K3411" s="9" t="s">
        <v>503</v>
      </c>
      <c r="L3411" s="9" t="str">
        <f>CONCATENATE(J3411,".",K3411)</f>
        <v>Persea.sp1</v>
      </c>
      <c r="M3411" s="9" t="s">
        <v>23</v>
      </c>
      <c r="N3411" s="13">
        <v>42108</v>
      </c>
      <c r="O3411" s="64">
        <v>0</v>
      </c>
      <c r="P3411">
        <v>1023</v>
      </c>
      <c r="Q3411">
        <v>4</v>
      </c>
      <c r="R3411">
        <v>132.58167285529885</v>
      </c>
      <c r="S3411">
        <v>190</v>
      </c>
      <c r="T3411">
        <f>(3.14*((P3411/2)^2))/1000000</f>
        <v>0.821525265</v>
      </c>
      <c r="U3411" t="s">
        <v>48</v>
      </c>
      <c r="V3411" t="s">
        <v>30</v>
      </c>
      <c r="W3411">
        <v>95</v>
      </c>
      <c r="AE3411" t="s">
        <v>49</v>
      </c>
    </row>
    <row r="3412" spans="1:31" ht="15" customHeight="1">
      <c r="A3412">
        <v>3411</v>
      </c>
      <c r="B3412" s="9" t="s">
        <v>1204</v>
      </c>
      <c r="C3412" s="9" t="s">
        <v>1206</v>
      </c>
      <c r="D3412" s="9">
        <v>13</v>
      </c>
      <c r="E3412" s="9" t="s">
        <v>648</v>
      </c>
      <c r="F3412" s="17">
        <v>100015</v>
      </c>
      <c r="G3412" s="17">
        <v>4.8029999999999999</v>
      </c>
      <c r="H3412" s="17">
        <v>31.941000000000003</v>
      </c>
      <c r="I3412" s="9" t="s">
        <v>50</v>
      </c>
      <c r="J3412" s="9" t="s">
        <v>51</v>
      </c>
      <c r="K3412" s="9" t="s">
        <v>713</v>
      </c>
      <c r="L3412" s="9" t="str">
        <f>CONCATENATE(J3412,".",K3412)</f>
        <v>Quercus.costaricensis</v>
      </c>
      <c r="M3412" s="9" t="s">
        <v>51</v>
      </c>
      <c r="N3412" s="13">
        <v>42108</v>
      </c>
      <c r="O3412" s="64">
        <v>0</v>
      </c>
      <c r="P3412">
        <v>749</v>
      </c>
      <c r="Q3412">
        <v>4</v>
      </c>
      <c r="R3412">
        <v>111.48702536426188</v>
      </c>
      <c r="T3412">
        <f>(3.14*((P3412/2)^2))/1000000</f>
        <v>0.44038578500000003</v>
      </c>
    </row>
    <row r="3413" spans="1:31" ht="15" customHeight="1">
      <c r="A3413">
        <v>3412</v>
      </c>
      <c r="B3413" s="9" t="s">
        <v>1204</v>
      </c>
      <c r="C3413" s="9" t="s">
        <v>1206</v>
      </c>
      <c r="D3413" s="9">
        <v>14</v>
      </c>
      <c r="E3413" s="9" t="s">
        <v>648</v>
      </c>
      <c r="F3413" s="17">
        <v>100016</v>
      </c>
      <c r="G3413" s="17">
        <v>1.48</v>
      </c>
      <c r="H3413" s="17">
        <v>36.296999999999997</v>
      </c>
      <c r="I3413" s="9" t="s">
        <v>52</v>
      </c>
      <c r="J3413" s="9" t="s">
        <v>53</v>
      </c>
      <c r="L3413" s="9" t="str">
        <f>CONCATENATE(J3413,".",K3413)</f>
        <v>Styrax.</v>
      </c>
      <c r="M3413" s="9" t="s">
        <v>53</v>
      </c>
      <c r="N3413" s="13">
        <v>42108</v>
      </c>
      <c r="O3413" s="64">
        <v>0</v>
      </c>
      <c r="P3413">
        <v>87</v>
      </c>
      <c r="Q3413">
        <v>1</v>
      </c>
      <c r="R3413">
        <v>176.7442360441969</v>
      </c>
      <c r="T3413">
        <f>(3.14*((P3413/2)^2))/1000000</f>
        <v>5.9416649999999996E-3</v>
      </c>
    </row>
    <row r="3414" spans="1:31" ht="15" customHeight="1">
      <c r="A3414">
        <v>3413</v>
      </c>
      <c r="B3414" s="9" t="s">
        <v>1204</v>
      </c>
      <c r="C3414" s="9" t="s">
        <v>1206</v>
      </c>
      <c r="D3414" s="9">
        <v>14</v>
      </c>
      <c r="E3414" s="9" t="s">
        <v>648</v>
      </c>
      <c r="F3414" s="17">
        <v>100017</v>
      </c>
      <c r="G3414" s="17">
        <v>2.681</v>
      </c>
      <c r="H3414" s="17">
        <v>38.390999999999998</v>
      </c>
      <c r="I3414" s="9" t="s">
        <v>54</v>
      </c>
      <c r="J3414" s="9" t="s">
        <v>55</v>
      </c>
      <c r="K3414" s="9" t="s">
        <v>503</v>
      </c>
      <c r="L3414" s="9" t="str">
        <f>CONCATENATE(J3414,".",K3414)</f>
        <v>Schefflera.sp1</v>
      </c>
      <c r="M3414" s="9" t="s">
        <v>55</v>
      </c>
      <c r="N3414" s="13">
        <v>42108</v>
      </c>
      <c r="O3414" s="64">
        <v>0</v>
      </c>
      <c r="P3414">
        <v>153</v>
      </c>
      <c r="Q3414">
        <v>2</v>
      </c>
      <c r="R3414">
        <v>135.68891108484613</v>
      </c>
      <c r="T3414">
        <f>(3.14*((P3414/2)^2))/1000000</f>
        <v>1.8376065000000004E-2</v>
      </c>
    </row>
    <row r="3415" spans="1:31" ht="15" customHeight="1">
      <c r="A3415">
        <v>3414</v>
      </c>
      <c r="B3415" s="9" t="s">
        <v>1204</v>
      </c>
      <c r="C3415" s="9" t="s">
        <v>1206</v>
      </c>
      <c r="D3415" s="9">
        <v>23</v>
      </c>
      <c r="E3415" s="9" t="s">
        <v>648</v>
      </c>
      <c r="F3415" s="17">
        <v>100018</v>
      </c>
      <c r="G3415" s="17">
        <v>8.6560000000000006</v>
      </c>
      <c r="H3415" s="17">
        <v>34.789000000000001</v>
      </c>
      <c r="I3415" s="9" t="s">
        <v>39</v>
      </c>
      <c r="J3415" s="9" t="s">
        <v>410</v>
      </c>
      <c r="K3415" s="9" t="s">
        <v>755</v>
      </c>
      <c r="L3415" s="9" t="str">
        <f>CONCATENATE(J3415,".",K3415)</f>
        <v>Trichillia.havanensis</v>
      </c>
      <c r="M3415" s="9" t="s">
        <v>40</v>
      </c>
      <c r="N3415" s="13">
        <v>42108</v>
      </c>
      <c r="O3415" s="64">
        <v>0</v>
      </c>
      <c r="P3415">
        <v>59</v>
      </c>
      <c r="Q3415">
        <v>1</v>
      </c>
      <c r="R3415">
        <v>176.96767690244513</v>
      </c>
      <c r="T3415">
        <f>(3.14*((P3415/2)^2))/1000000</f>
        <v>2.732585E-3</v>
      </c>
    </row>
    <row r="3416" spans="1:31" ht="15" customHeight="1">
      <c r="A3416">
        <v>3415</v>
      </c>
      <c r="B3416" s="9" t="s">
        <v>1204</v>
      </c>
      <c r="C3416" s="9" t="s">
        <v>1206</v>
      </c>
      <c r="D3416" s="9">
        <v>23</v>
      </c>
      <c r="E3416" s="9" t="s">
        <v>648</v>
      </c>
      <c r="F3416" s="17">
        <v>100019</v>
      </c>
      <c r="G3416" s="17">
        <v>9.5489999999999995</v>
      </c>
      <c r="H3416" s="17">
        <v>33.477000000000004</v>
      </c>
      <c r="I3416" s="9" t="s">
        <v>50</v>
      </c>
      <c r="J3416" s="9" t="s">
        <v>51</v>
      </c>
      <c r="K3416" s="9" t="s">
        <v>713</v>
      </c>
      <c r="L3416" s="9" t="str">
        <f>CONCATENATE(J3416,".",K3416)</f>
        <v>Quercus.costaricensis</v>
      </c>
      <c r="M3416" s="9" t="s">
        <v>51</v>
      </c>
      <c r="N3416" s="13">
        <v>42108</v>
      </c>
      <c r="O3416" s="64">
        <v>0</v>
      </c>
      <c r="P3416">
        <v>197</v>
      </c>
      <c r="Q3416">
        <v>2</v>
      </c>
      <c r="R3416">
        <v>114.84130763042077</v>
      </c>
      <c r="T3416">
        <f>(3.14*((P3416/2)^2))/1000000</f>
        <v>3.0465065000000003E-2</v>
      </c>
    </row>
    <row r="3417" spans="1:31" ht="15" customHeight="1">
      <c r="A3417">
        <v>3416</v>
      </c>
      <c r="B3417" s="9" t="s">
        <v>1204</v>
      </c>
      <c r="C3417" s="9" t="s">
        <v>1206</v>
      </c>
      <c r="D3417" s="9">
        <v>23</v>
      </c>
      <c r="E3417" s="9" t="s">
        <v>648</v>
      </c>
      <c r="F3417" s="17">
        <v>100020</v>
      </c>
      <c r="G3417" s="17">
        <v>7.6790000000000003</v>
      </c>
      <c r="H3417" s="17">
        <v>32.890999999999998</v>
      </c>
      <c r="I3417" s="9" t="s">
        <v>34</v>
      </c>
      <c r="J3417" s="9" t="s">
        <v>35</v>
      </c>
      <c r="K3417" s="9" t="s">
        <v>506</v>
      </c>
      <c r="L3417" s="9" t="str">
        <f>CONCATENATE(J3417,".",K3417)</f>
        <v>Ardisia.sp5</v>
      </c>
      <c r="M3417" s="9" t="s">
        <v>36</v>
      </c>
      <c r="N3417" s="13">
        <v>42108</v>
      </c>
      <c r="O3417" s="64">
        <v>0</v>
      </c>
      <c r="P3417">
        <v>73</v>
      </c>
      <c r="Q3417">
        <v>1</v>
      </c>
      <c r="R3417">
        <v>141.34286916190035</v>
      </c>
      <c r="T3417">
        <f>(3.14*((P3417/2)^2))/1000000</f>
        <v>4.1832650000000002E-3</v>
      </c>
    </row>
    <row r="3418" spans="1:31" ht="15" customHeight="1">
      <c r="A3418">
        <v>3417</v>
      </c>
      <c r="B3418" s="9" t="s">
        <v>1204</v>
      </c>
      <c r="C3418" s="9" t="s">
        <v>1206</v>
      </c>
      <c r="D3418" s="9">
        <v>23</v>
      </c>
      <c r="E3418" s="9" t="s">
        <v>648</v>
      </c>
      <c r="F3418" s="17">
        <v>100021</v>
      </c>
      <c r="G3418" s="17">
        <v>6.0030000000000001</v>
      </c>
      <c r="H3418" s="17">
        <v>32.415999999999997</v>
      </c>
      <c r="I3418" s="9" t="s">
        <v>54</v>
      </c>
      <c r="J3418" s="9" t="s">
        <v>55</v>
      </c>
      <c r="K3418" s="9" t="s">
        <v>503</v>
      </c>
      <c r="L3418" s="9" t="str">
        <f>CONCATENATE(J3418,".",K3418)</f>
        <v>Schefflera.sp1</v>
      </c>
      <c r="M3418" s="9" t="s">
        <v>55</v>
      </c>
      <c r="N3418" s="13">
        <v>42108</v>
      </c>
      <c r="O3418" s="64">
        <v>0</v>
      </c>
      <c r="P3418">
        <v>301</v>
      </c>
      <c r="Q3418">
        <v>3</v>
      </c>
      <c r="R3418">
        <v>126.0330996267807</v>
      </c>
      <c r="T3418">
        <f>(3.14*((P3418/2)^2))/1000000</f>
        <v>7.1121785000000007E-2</v>
      </c>
    </row>
    <row r="3419" spans="1:31" ht="15" customHeight="1">
      <c r="A3419">
        <v>3418</v>
      </c>
      <c r="B3419" s="9" t="s">
        <v>1204</v>
      </c>
      <c r="C3419" s="9" t="s">
        <v>1206</v>
      </c>
      <c r="D3419" s="9">
        <v>23</v>
      </c>
      <c r="E3419" s="9" t="s">
        <v>648</v>
      </c>
      <c r="F3419" s="17">
        <v>100022</v>
      </c>
      <c r="G3419" s="17">
        <v>5.6120000000000001</v>
      </c>
      <c r="H3419" s="17">
        <v>32.527999999999999</v>
      </c>
      <c r="I3419" s="9" t="s">
        <v>22</v>
      </c>
      <c r="J3419" s="9" t="s">
        <v>517</v>
      </c>
      <c r="K3419" s="9" t="s">
        <v>503</v>
      </c>
      <c r="L3419" s="9" t="str">
        <f>CONCATENATE(J3419,".",K3419)</f>
        <v>Persea.sp1</v>
      </c>
      <c r="M3419" s="9" t="s">
        <v>23</v>
      </c>
      <c r="N3419" s="13">
        <v>42108</v>
      </c>
      <c r="O3419" s="64">
        <v>0</v>
      </c>
      <c r="P3419">
        <v>385</v>
      </c>
      <c r="Q3419">
        <v>3</v>
      </c>
      <c r="R3419">
        <v>123.39680538377947</v>
      </c>
      <c r="T3419">
        <f>(3.14*((P3419/2)^2))/1000000</f>
        <v>0.11635662500000001</v>
      </c>
    </row>
    <row r="3420" spans="1:31" ht="15" customHeight="1">
      <c r="A3420">
        <v>3419</v>
      </c>
      <c r="B3420" s="9" t="s">
        <v>1204</v>
      </c>
      <c r="C3420" s="9" t="s">
        <v>1206</v>
      </c>
      <c r="D3420" s="9">
        <v>22</v>
      </c>
      <c r="E3420" s="9" t="s">
        <v>648</v>
      </c>
      <c r="F3420" s="17">
        <v>100023</v>
      </c>
      <c r="G3420" s="17">
        <v>6.0590000000000002</v>
      </c>
      <c r="H3420" s="17">
        <v>25.518999999999998</v>
      </c>
      <c r="I3420" s="9" t="s">
        <v>42</v>
      </c>
      <c r="J3420" s="9" t="s">
        <v>43</v>
      </c>
      <c r="K3420" s="9" t="s">
        <v>502</v>
      </c>
      <c r="L3420" s="9" t="str">
        <f>CONCATENATE(J3420,".",K3420)</f>
        <v>Psychotria.sp2</v>
      </c>
      <c r="M3420" s="9" t="s">
        <v>44</v>
      </c>
      <c r="N3420" s="13">
        <v>42108</v>
      </c>
      <c r="O3420" s="64">
        <v>0</v>
      </c>
      <c r="P3420">
        <v>94</v>
      </c>
      <c r="Q3420">
        <v>1</v>
      </c>
      <c r="R3420">
        <v>147.83305238036763</v>
      </c>
      <c r="T3420">
        <f>(3.14*((P3420/2)^2))/1000000</f>
        <v>6.9362600000000005E-3</v>
      </c>
      <c r="U3420" t="s">
        <v>30</v>
      </c>
      <c r="W3420">
        <v>67</v>
      </c>
    </row>
    <row r="3421" spans="1:31" ht="15" customHeight="1">
      <c r="A3421">
        <v>3420</v>
      </c>
      <c r="B3421" s="9" t="s">
        <v>1204</v>
      </c>
      <c r="C3421" s="9" t="s">
        <v>1206</v>
      </c>
      <c r="D3421" s="9">
        <v>21</v>
      </c>
      <c r="E3421" s="9" t="s">
        <v>648</v>
      </c>
      <c r="F3421" s="17">
        <v>100024</v>
      </c>
      <c r="G3421" s="17">
        <v>5.3890000000000002</v>
      </c>
      <c r="H3421" s="17">
        <v>25.073</v>
      </c>
      <c r="I3421" s="9" t="s">
        <v>42</v>
      </c>
      <c r="J3421" s="9" t="s">
        <v>43</v>
      </c>
      <c r="K3421" s="9" t="s">
        <v>502</v>
      </c>
      <c r="L3421" s="9" t="str">
        <f>CONCATENATE(J3421,".",K3421)</f>
        <v>Psychotria.sp2</v>
      </c>
      <c r="M3421" s="9" t="s">
        <v>44</v>
      </c>
      <c r="N3421" s="13">
        <v>42108</v>
      </c>
      <c r="O3421" s="64">
        <v>0</v>
      </c>
      <c r="P3421">
        <v>94</v>
      </c>
      <c r="Q3421">
        <v>1</v>
      </c>
      <c r="R3421">
        <v>129.23262019776644</v>
      </c>
      <c r="T3421">
        <f>(3.14*((P3421/2)^2))/1000000</f>
        <v>6.9362600000000005E-3</v>
      </c>
    </row>
    <row r="3422" spans="1:31" ht="15" customHeight="1">
      <c r="A3422">
        <v>3421</v>
      </c>
      <c r="B3422" s="9" t="s">
        <v>1204</v>
      </c>
      <c r="C3422" s="9" t="s">
        <v>1206</v>
      </c>
      <c r="D3422" s="9">
        <v>21</v>
      </c>
      <c r="E3422" s="9" t="s">
        <v>648</v>
      </c>
      <c r="F3422" s="17">
        <v>100025</v>
      </c>
      <c r="G3422" s="17">
        <v>6.6180000000000003</v>
      </c>
      <c r="H3422" s="17">
        <v>24.765000000000001</v>
      </c>
      <c r="I3422" s="9" t="s">
        <v>34</v>
      </c>
      <c r="J3422" s="9" t="s">
        <v>35</v>
      </c>
      <c r="K3422" s="9" t="s">
        <v>506</v>
      </c>
      <c r="L3422" s="9" t="str">
        <f>CONCATENATE(J3422,".",K3422)</f>
        <v>Ardisia.sp5</v>
      </c>
      <c r="M3422" s="9" t="s">
        <v>36</v>
      </c>
      <c r="N3422" s="13">
        <v>42108</v>
      </c>
      <c r="O3422" s="64">
        <v>0</v>
      </c>
      <c r="P3422">
        <v>63</v>
      </c>
      <c r="Q3422">
        <v>1</v>
      </c>
      <c r="R3422">
        <v>190.2142235623557</v>
      </c>
      <c r="T3422">
        <f>(3.14*((P3422/2)^2))/1000000</f>
        <v>3.1156650000000001E-3</v>
      </c>
    </row>
    <row r="3423" spans="1:31" ht="15" customHeight="1">
      <c r="A3423">
        <v>3422</v>
      </c>
      <c r="B3423" s="9" t="s">
        <v>1204</v>
      </c>
      <c r="C3423" s="9" t="s">
        <v>1206</v>
      </c>
      <c r="D3423" s="9">
        <v>21</v>
      </c>
      <c r="E3423" s="9" t="s">
        <v>648</v>
      </c>
      <c r="F3423" s="17">
        <v>100026</v>
      </c>
      <c r="G3423" s="17">
        <v>6.6449999999999996</v>
      </c>
      <c r="H3423" s="17">
        <v>24.094999999999999</v>
      </c>
      <c r="I3423" s="9" t="s">
        <v>311</v>
      </c>
      <c r="J3423" s="9" t="s">
        <v>312</v>
      </c>
      <c r="L3423" s="9" t="str">
        <f>CONCATENATE(J3423,".",K3423)</f>
        <v>Piper.</v>
      </c>
      <c r="M3423" s="9" t="s">
        <v>312</v>
      </c>
      <c r="N3423" s="13">
        <v>42108</v>
      </c>
      <c r="O3423" s="64">
        <v>0</v>
      </c>
      <c r="P3423">
        <v>64</v>
      </c>
      <c r="Q3423">
        <v>1</v>
      </c>
      <c r="R3423">
        <v>197.66247604167592</v>
      </c>
      <c r="T3423">
        <f>(3.14*((P3423/2)^2))/1000000</f>
        <v>3.21536E-3</v>
      </c>
    </row>
    <row r="3424" spans="1:31" ht="15" customHeight="1">
      <c r="A3424">
        <v>3423</v>
      </c>
      <c r="B3424" s="9" t="s">
        <v>1204</v>
      </c>
      <c r="C3424" s="9" t="s">
        <v>1206</v>
      </c>
      <c r="D3424" s="9">
        <v>32</v>
      </c>
      <c r="E3424" s="9" t="s">
        <v>648</v>
      </c>
      <c r="F3424" s="17">
        <v>100027</v>
      </c>
      <c r="G3424" s="17">
        <v>10.638</v>
      </c>
      <c r="H3424" s="17">
        <v>25.463000000000001</v>
      </c>
      <c r="I3424" s="9" t="s">
        <v>50</v>
      </c>
      <c r="J3424" s="9" t="s">
        <v>51</v>
      </c>
      <c r="K3424" s="9" t="s">
        <v>713</v>
      </c>
      <c r="L3424" s="9" t="str">
        <f>CONCATENATE(J3424,".",K3424)</f>
        <v>Quercus.costaricensis</v>
      </c>
      <c r="M3424" s="9" t="s">
        <v>51</v>
      </c>
      <c r="N3424" s="13">
        <v>42108</v>
      </c>
      <c r="O3424" s="64">
        <v>0</v>
      </c>
      <c r="P3424">
        <v>410</v>
      </c>
      <c r="Q3424">
        <v>3</v>
      </c>
      <c r="R3424">
        <v>111.15994847139299</v>
      </c>
      <c r="T3424">
        <f>(3.14*((P3424/2)^2))/1000000</f>
        <v>0.13195850000000001</v>
      </c>
    </row>
    <row r="3425" spans="1:31" ht="15" customHeight="1">
      <c r="A3425">
        <v>3424</v>
      </c>
      <c r="B3425" s="9" t="s">
        <v>1204</v>
      </c>
      <c r="C3425" s="9" t="s">
        <v>1206</v>
      </c>
      <c r="D3425" s="9">
        <v>32</v>
      </c>
      <c r="E3425" s="9" t="s">
        <v>648</v>
      </c>
      <c r="F3425" s="17">
        <v>100028</v>
      </c>
      <c r="G3425" s="17">
        <v>14.295999999999999</v>
      </c>
      <c r="H3425" s="17">
        <v>25.715</v>
      </c>
      <c r="I3425" s="9" t="s">
        <v>42</v>
      </c>
      <c r="J3425" s="9" t="s">
        <v>43</v>
      </c>
      <c r="K3425" s="9" t="s">
        <v>502</v>
      </c>
      <c r="L3425" s="9" t="str">
        <f>CONCATENATE(J3425,".",K3425)</f>
        <v>Psychotria.sp2</v>
      </c>
      <c r="M3425" s="9" t="s">
        <v>44</v>
      </c>
      <c r="N3425" s="13">
        <v>42108</v>
      </c>
      <c r="O3425" s="64">
        <v>0</v>
      </c>
      <c r="P3425">
        <v>79</v>
      </c>
      <c r="Q3425">
        <v>1</v>
      </c>
      <c r="R3425">
        <v>103.8254975469486</v>
      </c>
      <c r="T3425">
        <f>(3.14*((P3425/2)^2))/1000000</f>
        <v>4.8991850000000003E-3</v>
      </c>
    </row>
    <row r="3426" spans="1:31" ht="15" customHeight="1">
      <c r="A3426">
        <v>3425</v>
      </c>
      <c r="B3426" s="9" t="s">
        <v>1204</v>
      </c>
      <c r="C3426" s="9" t="s">
        <v>1206</v>
      </c>
      <c r="D3426" s="9">
        <v>33</v>
      </c>
      <c r="E3426" s="9" t="s">
        <v>648</v>
      </c>
      <c r="F3426" s="17">
        <v>100029</v>
      </c>
      <c r="G3426" s="17">
        <v>11.644</v>
      </c>
      <c r="H3426" s="17">
        <v>34.203000000000003</v>
      </c>
      <c r="I3426" s="9" t="s">
        <v>56</v>
      </c>
      <c r="J3426" s="9" t="s">
        <v>57</v>
      </c>
      <c r="K3426" s="9" t="s">
        <v>772</v>
      </c>
      <c r="L3426" s="9" t="str">
        <f>CONCATENATE(J3426,".",K3426)</f>
        <v>Symplocos.serrulata</v>
      </c>
      <c r="M3426" s="9" t="s">
        <v>770</v>
      </c>
      <c r="N3426" s="13">
        <v>42108</v>
      </c>
      <c r="O3426" s="64">
        <v>0</v>
      </c>
      <c r="P3426">
        <v>137</v>
      </c>
      <c r="Q3426">
        <v>2</v>
      </c>
      <c r="R3426">
        <v>181.13404052987761</v>
      </c>
      <c r="T3426">
        <f>(3.14*((P3426/2)^2))/1000000</f>
        <v>1.4733665000000002E-2</v>
      </c>
      <c r="AE3426" t="s">
        <v>830</v>
      </c>
    </row>
    <row r="3427" spans="1:31" ht="15" customHeight="1">
      <c r="A3427">
        <v>3426</v>
      </c>
      <c r="B3427" s="9" t="s">
        <v>1204</v>
      </c>
      <c r="C3427" s="9" t="s">
        <v>1206</v>
      </c>
      <c r="D3427" s="9">
        <v>33</v>
      </c>
      <c r="E3427" s="9" t="s">
        <v>647</v>
      </c>
      <c r="F3427" s="20">
        <v>100030</v>
      </c>
      <c r="G3427" s="17">
        <v>11.196999999999999</v>
      </c>
      <c r="H3427" s="17">
        <v>34.371000000000002</v>
      </c>
      <c r="I3427" s="9" t="s">
        <v>54</v>
      </c>
      <c r="J3427" s="9" t="s">
        <v>55</v>
      </c>
      <c r="K3427" s="9" t="s">
        <v>503</v>
      </c>
      <c r="L3427" s="9" t="str">
        <f>CONCATENATE(J3427,".",K3427)</f>
        <v>Schefflera.sp1</v>
      </c>
      <c r="M3427" s="9" t="s">
        <v>55</v>
      </c>
      <c r="N3427" s="13">
        <v>42108</v>
      </c>
      <c r="O3427" s="64">
        <v>38.620085502283985</v>
      </c>
      <c r="P3427">
        <v>469</v>
      </c>
      <c r="Q3427">
        <v>3</v>
      </c>
      <c r="R3427">
        <v>157.46982973747899</v>
      </c>
      <c r="T3427">
        <f>(3.14*((P3427/2)^2))/1000000</f>
        <v>0.17266938500000001</v>
      </c>
    </row>
    <row r="3428" spans="1:31" ht="15" customHeight="1">
      <c r="A3428">
        <v>3427</v>
      </c>
      <c r="B3428" s="9" t="s">
        <v>1204</v>
      </c>
      <c r="C3428" s="9" t="s">
        <v>1206</v>
      </c>
      <c r="D3428" s="9">
        <v>33</v>
      </c>
      <c r="E3428" s="9" t="s">
        <v>648</v>
      </c>
      <c r="F3428" s="17">
        <v>100031</v>
      </c>
      <c r="G3428" s="17">
        <v>10.805999999999999</v>
      </c>
      <c r="H3428" s="17">
        <v>33.783999999999999</v>
      </c>
      <c r="I3428" s="9" t="s">
        <v>56</v>
      </c>
      <c r="J3428" s="9" t="s">
        <v>57</v>
      </c>
      <c r="K3428" s="9" t="s">
        <v>772</v>
      </c>
      <c r="L3428" s="9" t="str">
        <f>CONCATENATE(J3428,".",K3428)</f>
        <v>Symplocos.serrulata</v>
      </c>
      <c r="M3428" s="9" t="s">
        <v>771</v>
      </c>
      <c r="N3428" s="13">
        <v>42108</v>
      </c>
      <c r="O3428" s="64">
        <v>0</v>
      </c>
      <c r="P3428">
        <v>259</v>
      </c>
      <c r="Q3428">
        <v>2</v>
      </c>
      <c r="R3428">
        <v>158.06166268912216</v>
      </c>
      <c r="T3428">
        <f>(3.14*((P3428/2)^2))/1000000</f>
        <v>5.2658585000000001E-2</v>
      </c>
    </row>
    <row r="3429" spans="1:31" ht="15" customHeight="1">
      <c r="A3429">
        <v>3428</v>
      </c>
      <c r="B3429" s="9" t="s">
        <v>1204</v>
      </c>
      <c r="C3429" s="9" t="s">
        <v>1206</v>
      </c>
      <c r="D3429" s="9">
        <v>33</v>
      </c>
      <c r="E3429" s="9" t="s">
        <v>648</v>
      </c>
      <c r="F3429" s="17">
        <v>100032</v>
      </c>
      <c r="G3429" s="17">
        <v>10.555</v>
      </c>
      <c r="H3429" s="17">
        <v>34.454000000000001</v>
      </c>
      <c r="I3429" s="9" t="s">
        <v>56</v>
      </c>
      <c r="J3429" s="9" t="s">
        <v>57</v>
      </c>
      <c r="K3429" s="9" t="s">
        <v>772</v>
      </c>
      <c r="L3429" s="9" t="str">
        <f>CONCATENATE(J3429,".",K3429)</f>
        <v>Symplocos.serrulata</v>
      </c>
      <c r="M3429" s="9" t="s">
        <v>771</v>
      </c>
      <c r="N3429" s="13">
        <v>42108</v>
      </c>
      <c r="O3429" s="64">
        <v>0</v>
      </c>
      <c r="P3429">
        <v>110</v>
      </c>
      <c r="Q3429">
        <v>2</v>
      </c>
      <c r="R3429">
        <v>125.1431688086404</v>
      </c>
      <c r="T3429">
        <f>(3.14*((P3429/2)^2))/1000000</f>
        <v>9.4985E-3</v>
      </c>
    </row>
    <row r="3430" spans="1:31" ht="15" customHeight="1">
      <c r="A3430">
        <v>3429</v>
      </c>
      <c r="B3430" s="9" t="s">
        <v>1204</v>
      </c>
      <c r="C3430" s="9" t="s">
        <v>1206</v>
      </c>
      <c r="D3430" s="9">
        <v>34</v>
      </c>
      <c r="E3430" s="9" t="s">
        <v>648</v>
      </c>
      <c r="F3430" s="17">
        <v>100033</v>
      </c>
      <c r="G3430" s="17">
        <v>14.603</v>
      </c>
      <c r="H3430" s="17">
        <v>38.475000000000001</v>
      </c>
      <c r="I3430" s="9" t="s">
        <v>50</v>
      </c>
      <c r="J3430" s="9" t="s">
        <v>51</v>
      </c>
      <c r="K3430" s="9" t="s">
        <v>713</v>
      </c>
      <c r="L3430" s="9" t="str">
        <f>CONCATENATE(J3430,".",K3430)</f>
        <v>Quercus.costaricensis</v>
      </c>
      <c r="M3430" s="9" t="s">
        <v>51</v>
      </c>
      <c r="N3430" s="13">
        <v>42108</v>
      </c>
      <c r="O3430" s="64">
        <v>0</v>
      </c>
      <c r="P3430">
        <v>729</v>
      </c>
      <c r="Q3430">
        <v>4</v>
      </c>
      <c r="R3430">
        <v>116.94604044959527</v>
      </c>
      <c r="S3430">
        <v>360</v>
      </c>
      <c r="T3430">
        <f>(3.14*((P3430/2)^2))/1000000</f>
        <v>0.41718118500000001</v>
      </c>
      <c r="U3430" t="s">
        <v>58</v>
      </c>
      <c r="V3430" t="s">
        <v>59</v>
      </c>
      <c r="AE3430" t="s">
        <v>60</v>
      </c>
    </row>
    <row r="3431" spans="1:31" ht="15" customHeight="1">
      <c r="A3431">
        <v>3430</v>
      </c>
      <c r="B3431" s="9" t="s">
        <v>1204</v>
      </c>
      <c r="C3431" s="9" t="s">
        <v>1206</v>
      </c>
      <c r="D3431" s="9">
        <v>44</v>
      </c>
      <c r="E3431" s="9" t="s">
        <v>648</v>
      </c>
      <c r="F3431" s="17">
        <v>100034</v>
      </c>
      <c r="G3431" s="17">
        <v>15.86</v>
      </c>
      <c r="H3431" s="17">
        <v>38.195999999999998</v>
      </c>
      <c r="I3431" s="9" t="s">
        <v>37</v>
      </c>
      <c r="J3431" s="9" t="s">
        <v>38</v>
      </c>
      <c r="L3431" s="9" t="str">
        <f>CONCATENATE(J3431,".",K3431)</f>
        <v>Meliosma.</v>
      </c>
      <c r="M3431" s="9" t="s">
        <v>212</v>
      </c>
      <c r="N3431" s="13">
        <v>42108</v>
      </c>
      <c r="O3431" s="64">
        <v>0</v>
      </c>
      <c r="P3431">
        <v>147</v>
      </c>
      <c r="Q3431">
        <v>2</v>
      </c>
      <c r="R3431">
        <v>100.58895084852689</v>
      </c>
      <c r="T3431">
        <f>(3.14*((P3431/2)^2))/1000000</f>
        <v>1.6963065000000003E-2</v>
      </c>
    </row>
    <row r="3432" spans="1:31" ht="15" customHeight="1">
      <c r="A3432">
        <v>3431</v>
      </c>
      <c r="B3432" s="9" t="s">
        <v>1204</v>
      </c>
      <c r="C3432" s="9" t="s">
        <v>1206</v>
      </c>
      <c r="D3432" s="9">
        <v>44</v>
      </c>
      <c r="E3432" s="9" t="s">
        <v>648</v>
      </c>
      <c r="F3432" s="17">
        <v>100035</v>
      </c>
      <c r="G3432" s="17">
        <v>17.032</v>
      </c>
      <c r="H3432" s="17">
        <v>39.564</v>
      </c>
      <c r="I3432" s="9" t="s">
        <v>50</v>
      </c>
      <c r="J3432" s="9" t="s">
        <v>51</v>
      </c>
      <c r="K3432" s="9" t="s">
        <v>713</v>
      </c>
      <c r="L3432" s="9" t="str">
        <f>CONCATENATE(J3432,".",K3432)</f>
        <v>Quercus.costaricensis</v>
      </c>
      <c r="M3432" s="9" t="s">
        <v>51</v>
      </c>
      <c r="N3432" s="13">
        <v>42108</v>
      </c>
      <c r="O3432" s="64">
        <v>0</v>
      </c>
      <c r="P3432">
        <v>131</v>
      </c>
      <c r="Q3432">
        <v>2</v>
      </c>
      <c r="R3432">
        <v>146.11996905301453</v>
      </c>
      <c r="T3432">
        <f>(3.14*((P3432/2)^2))/1000000</f>
        <v>1.3471385000000001E-2</v>
      </c>
    </row>
    <row r="3433" spans="1:31" ht="15" customHeight="1">
      <c r="A3433">
        <v>3432</v>
      </c>
      <c r="B3433" s="9" t="s">
        <v>1204</v>
      </c>
      <c r="C3433" s="9" t="s">
        <v>1206</v>
      </c>
      <c r="D3433" s="9">
        <v>44</v>
      </c>
      <c r="E3433" s="9" t="s">
        <v>648</v>
      </c>
      <c r="F3433" s="17">
        <v>100036</v>
      </c>
      <c r="G3433" s="17">
        <v>19.181999999999999</v>
      </c>
      <c r="H3433" s="17">
        <v>39.423999999999999</v>
      </c>
      <c r="I3433" s="9" t="s">
        <v>34</v>
      </c>
      <c r="J3433" s="9" t="s">
        <v>35</v>
      </c>
      <c r="K3433" s="9" t="s">
        <v>506</v>
      </c>
      <c r="L3433" s="9" t="str">
        <f>CONCATENATE(J3433,".",K3433)</f>
        <v>Ardisia.sp5</v>
      </c>
      <c r="M3433" s="9" t="s">
        <v>36</v>
      </c>
      <c r="N3433" s="13">
        <v>42108</v>
      </c>
      <c r="O3433" s="64">
        <v>0</v>
      </c>
      <c r="P3433">
        <v>102</v>
      </c>
      <c r="Q3433">
        <v>2</v>
      </c>
      <c r="R3433">
        <v>127.23732040783557</v>
      </c>
      <c r="T3433">
        <f>(3.14*((P3433/2)^2))/1000000</f>
        <v>8.1671399999999998E-3</v>
      </c>
    </row>
    <row r="3434" spans="1:31" ht="15" customHeight="1">
      <c r="A3434">
        <v>3433</v>
      </c>
      <c r="B3434" s="9" t="s">
        <v>1204</v>
      </c>
      <c r="C3434" s="9" t="s">
        <v>1206</v>
      </c>
      <c r="D3434" s="9">
        <v>44</v>
      </c>
      <c r="E3434" s="9" t="s">
        <v>648</v>
      </c>
      <c r="F3434" s="17">
        <v>100037</v>
      </c>
      <c r="G3434" s="17">
        <v>19.768999999999998</v>
      </c>
      <c r="H3434" s="17">
        <v>39.954999999999998</v>
      </c>
      <c r="I3434" s="9" t="s">
        <v>37</v>
      </c>
      <c r="J3434" s="9" t="s">
        <v>38</v>
      </c>
      <c r="L3434" s="9" t="str">
        <f>CONCATENATE(J3434,".",K3434)</f>
        <v>Meliosma.</v>
      </c>
      <c r="M3434" s="9" t="s">
        <v>212</v>
      </c>
      <c r="N3434" s="13">
        <v>42108</v>
      </c>
      <c r="O3434" s="64">
        <v>0</v>
      </c>
      <c r="P3434">
        <v>72</v>
      </c>
      <c r="Q3434">
        <v>1</v>
      </c>
      <c r="R3434">
        <v>137.98593656520723</v>
      </c>
      <c r="T3434">
        <f>(3.14*((P3434/2)^2))/1000000</f>
        <v>4.0694399999999997E-3</v>
      </c>
      <c r="AB3434" t="s">
        <v>31</v>
      </c>
      <c r="AC3434" t="s">
        <v>26</v>
      </c>
    </row>
    <row r="3435" spans="1:31" ht="15" customHeight="1">
      <c r="A3435">
        <v>3434</v>
      </c>
      <c r="B3435" s="9" t="s">
        <v>1204</v>
      </c>
      <c r="C3435" s="9" t="s">
        <v>1206</v>
      </c>
      <c r="D3435" s="9">
        <v>44</v>
      </c>
      <c r="E3435" s="9" t="s">
        <v>648</v>
      </c>
      <c r="F3435" s="17">
        <v>100038</v>
      </c>
      <c r="G3435" s="17">
        <v>19.853000000000002</v>
      </c>
      <c r="H3435" s="17">
        <v>39.507999999999996</v>
      </c>
      <c r="I3435" s="9" t="s">
        <v>42</v>
      </c>
      <c r="J3435" s="9" t="s">
        <v>43</v>
      </c>
      <c r="K3435" s="9" t="s">
        <v>502</v>
      </c>
      <c r="L3435" s="9" t="str">
        <f>CONCATENATE(J3435,".",K3435)</f>
        <v>Psychotria.sp2</v>
      </c>
      <c r="M3435" s="9" t="s">
        <v>44</v>
      </c>
      <c r="N3435" s="13">
        <v>42108</v>
      </c>
      <c r="O3435" s="64">
        <v>0</v>
      </c>
      <c r="P3435">
        <v>50</v>
      </c>
      <c r="Q3435">
        <v>1</v>
      </c>
      <c r="R3435">
        <v>169.49787444269367</v>
      </c>
      <c r="T3435">
        <f>(3.14*((P3435/2)^2))/1000000</f>
        <v>1.9624999999999998E-3</v>
      </c>
    </row>
    <row r="3436" spans="1:31" ht="15" customHeight="1">
      <c r="A3436">
        <v>3435</v>
      </c>
      <c r="B3436" s="9" t="s">
        <v>1204</v>
      </c>
      <c r="C3436" s="9" t="s">
        <v>1206</v>
      </c>
      <c r="D3436" s="9">
        <v>44</v>
      </c>
      <c r="E3436" s="9" t="s">
        <v>648</v>
      </c>
      <c r="F3436" s="17">
        <v>100039</v>
      </c>
      <c r="G3436" s="17">
        <v>19.378</v>
      </c>
      <c r="H3436" s="17">
        <v>39.061</v>
      </c>
      <c r="I3436" s="9" t="s">
        <v>61</v>
      </c>
      <c r="J3436" s="9" t="s">
        <v>219</v>
      </c>
      <c r="K3436" s="9" t="s">
        <v>761</v>
      </c>
      <c r="L3436" s="9" t="str">
        <f>CONCATENATE(J3436,".",K3436)</f>
        <v>Zanthoxyllum.melanostictum</v>
      </c>
      <c r="M3436" s="9" t="s">
        <v>62</v>
      </c>
      <c r="N3436" s="13">
        <v>42108</v>
      </c>
      <c r="O3436" s="64">
        <v>0</v>
      </c>
      <c r="P3436">
        <v>435</v>
      </c>
      <c r="Q3436">
        <v>3</v>
      </c>
      <c r="R3436">
        <v>136.99004979285053</v>
      </c>
      <c r="T3436">
        <f>(3.14*((P3436/2)^2))/1000000</f>
        <v>0.14854162500000001</v>
      </c>
    </row>
    <row r="3437" spans="1:31" ht="15" customHeight="1">
      <c r="A3437">
        <v>3436</v>
      </c>
      <c r="B3437" s="9" t="s">
        <v>1204</v>
      </c>
      <c r="C3437" s="9" t="s">
        <v>1206</v>
      </c>
      <c r="D3437" s="9">
        <v>43</v>
      </c>
      <c r="E3437" s="9" t="s">
        <v>648</v>
      </c>
      <c r="F3437" s="17">
        <v>100040</v>
      </c>
      <c r="G3437" s="17">
        <v>18.401</v>
      </c>
      <c r="H3437" s="17">
        <v>33.505000000000003</v>
      </c>
      <c r="I3437" s="9" t="s">
        <v>50</v>
      </c>
      <c r="J3437" s="9" t="s">
        <v>51</v>
      </c>
      <c r="K3437" s="9" t="s">
        <v>713</v>
      </c>
      <c r="L3437" s="9" t="str">
        <f>CONCATENATE(J3437,".",K3437)</f>
        <v>Quercus.costaricensis</v>
      </c>
      <c r="M3437" s="9" t="s">
        <v>51</v>
      </c>
      <c r="N3437" s="13">
        <v>42108</v>
      </c>
      <c r="O3437" s="64">
        <v>0</v>
      </c>
      <c r="P3437">
        <v>81</v>
      </c>
      <c r="Q3437">
        <v>1</v>
      </c>
      <c r="R3437">
        <v>124.69447892934963</v>
      </c>
      <c r="T3437">
        <f>(3.14*((P3437/2)^2))/1000000</f>
        <v>5.1503850000000004E-3</v>
      </c>
      <c r="U3437" t="s">
        <v>63</v>
      </c>
    </row>
    <row r="3438" spans="1:31" ht="15" customHeight="1">
      <c r="A3438">
        <v>3437</v>
      </c>
      <c r="B3438" s="9" t="s">
        <v>1204</v>
      </c>
      <c r="C3438" s="9" t="s">
        <v>1206</v>
      </c>
      <c r="D3438" s="9">
        <v>42</v>
      </c>
      <c r="E3438" s="9" t="s">
        <v>648</v>
      </c>
      <c r="F3438" s="17">
        <v>100041</v>
      </c>
      <c r="G3438" s="17">
        <v>16.780999999999999</v>
      </c>
      <c r="H3438" s="17">
        <v>29.875</v>
      </c>
      <c r="I3438" s="9" t="s">
        <v>50</v>
      </c>
      <c r="J3438" s="9" t="s">
        <v>51</v>
      </c>
      <c r="K3438" s="9" t="s">
        <v>713</v>
      </c>
      <c r="L3438" s="9" t="str">
        <f>CONCATENATE(J3438,".",K3438)</f>
        <v>Quercus.costaricensis</v>
      </c>
      <c r="M3438" s="9" t="s">
        <v>51</v>
      </c>
      <c r="N3438" s="13">
        <v>42108</v>
      </c>
      <c r="O3438" s="64">
        <v>0</v>
      </c>
      <c r="P3438">
        <v>157</v>
      </c>
      <c r="Q3438">
        <v>2</v>
      </c>
      <c r="R3438">
        <v>174.82173167771498</v>
      </c>
      <c r="T3438">
        <f>(3.14*((P3438/2)^2))/1000000</f>
        <v>1.9349465E-2</v>
      </c>
    </row>
    <row r="3439" spans="1:31" ht="15" customHeight="1">
      <c r="A3439">
        <v>3438</v>
      </c>
      <c r="B3439" s="9" t="s">
        <v>1204</v>
      </c>
      <c r="C3439" s="9" t="s">
        <v>1206</v>
      </c>
      <c r="D3439" s="9">
        <v>42</v>
      </c>
      <c r="E3439" s="9" t="s">
        <v>647</v>
      </c>
      <c r="F3439" s="20">
        <v>100042</v>
      </c>
      <c r="G3439" s="17">
        <v>17.702999999999999</v>
      </c>
      <c r="H3439" s="17">
        <v>29.233000000000001</v>
      </c>
      <c r="I3439" s="9" t="s">
        <v>52</v>
      </c>
      <c r="J3439" s="9" t="s">
        <v>53</v>
      </c>
      <c r="L3439" s="9" t="str">
        <f>CONCATENATE(J3439,".",K3439)</f>
        <v>Styrax.</v>
      </c>
      <c r="M3439" s="9" t="s">
        <v>53</v>
      </c>
      <c r="N3439" s="13">
        <v>42108</v>
      </c>
      <c r="O3439" s="64">
        <v>25.775895372803422</v>
      </c>
      <c r="P3439">
        <v>119</v>
      </c>
      <c r="Q3439">
        <v>2</v>
      </c>
      <c r="R3439">
        <v>178.51454032679158</v>
      </c>
      <c r="T3439">
        <f>(3.14*((P3439/2)^2))/1000000</f>
        <v>1.1116384999999999E-2</v>
      </c>
    </row>
    <row r="3440" spans="1:31" ht="15" customHeight="1">
      <c r="A3440">
        <v>3439</v>
      </c>
      <c r="B3440" s="9" t="s">
        <v>1204</v>
      </c>
      <c r="C3440" s="9" t="s">
        <v>1206</v>
      </c>
      <c r="D3440" s="9">
        <v>42</v>
      </c>
      <c r="E3440" s="9" t="s">
        <v>648</v>
      </c>
      <c r="F3440" s="17">
        <v>100043</v>
      </c>
      <c r="G3440" s="17">
        <v>16.39</v>
      </c>
      <c r="H3440" s="17">
        <v>29.233000000000001</v>
      </c>
      <c r="I3440" s="9" t="s">
        <v>52</v>
      </c>
      <c r="J3440" s="9" t="s">
        <v>53</v>
      </c>
      <c r="L3440" s="9" t="str">
        <f>CONCATENATE(J3440,".",K3440)</f>
        <v>Styrax.</v>
      </c>
      <c r="M3440" s="9" t="s">
        <v>53</v>
      </c>
      <c r="N3440" s="13">
        <v>42108</v>
      </c>
      <c r="O3440" s="64">
        <v>0</v>
      </c>
      <c r="P3440">
        <v>51</v>
      </c>
      <c r="Q3440">
        <v>1</v>
      </c>
      <c r="R3440">
        <v>138.86207090737184</v>
      </c>
      <c r="T3440">
        <f>(3.14*((P3440/2)^2))/1000000</f>
        <v>2.041785E-3</v>
      </c>
    </row>
    <row r="3441" spans="1:31" ht="15" customHeight="1">
      <c r="A3441">
        <v>3440</v>
      </c>
      <c r="B3441" s="9" t="s">
        <v>1204</v>
      </c>
      <c r="C3441" s="9" t="s">
        <v>1206</v>
      </c>
      <c r="D3441" s="9">
        <v>42</v>
      </c>
      <c r="E3441" s="9" t="s">
        <v>648</v>
      </c>
      <c r="F3441" s="17">
        <v>100044</v>
      </c>
      <c r="G3441" s="17">
        <v>19.462</v>
      </c>
      <c r="H3441" s="17">
        <v>28.395</v>
      </c>
      <c r="I3441" s="9" t="s">
        <v>22</v>
      </c>
      <c r="J3441" s="9" t="s">
        <v>517</v>
      </c>
      <c r="K3441" s="9" t="s">
        <v>503</v>
      </c>
      <c r="L3441" s="9" t="str">
        <f>CONCATENATE(J3441,".",K3441)</f>
        <v>Persea.sp1</v>
      </c>
      <c r="M3441" s="9" t="s">
        <v>23</v>
      </c>
      <c r="N3441" s="13">
        <v>42108</v>
      </c>
      <c r="O3441" s="64">
        <v>0</v>
      </c>
      <c r="P3441">
        <v>225</v>
      </c>
      <c r="Q3441">
        <v>2</v>
      </c>
      <c r="R3441">
        <v>141.82486557225539</v>
      </c>
      <c r="T3441">
        <f>(3.14*((P3441/2)^2))/1000000</f>
        <v>3.9740625000000002E-2</v>
      </c>
    </row>
    <row r="3442" spans="1:31" ht="15" customHeight="1">
      <c r="A3442">
        <v>3441</v>
      </c>
      <c r="B3442" s="9" t="s">
        <v>1204</v>
      </c>
      <c r="C3442" s="9" t="s">
        <v>1206</v>
      </c>
      <c r="D3442" s="9">
        <v>42</v>
      </c>
      <c r="E3442" s="9" t="s">
        <v>648</v>
      </c>
      <c r="F3442" s="17">
        <v>100045</v>
      </c>
      <c r="G3442" s="17">
        <v>18.120999999999999</v>
      </c>
      <c r="H3442" s="17">
        <v>25.045000000000002</v>
      </c>
      <c r="I3442" s="9" t="s">
        <v>42</v>
      </c>
      <c r="J3442" s="9" t="s">
        <v>43</v>
      </c>
      <c r="K3442" s="9" t="s">
        <v>502</v>
      </c>
      <c r="L3442" s="9" t="str">
        <f>CONCATENATE(J3442,".",K3442)</f>
        <v>Psychotria.sp2</v>
      </c>
      <c r="M3442" s="9" t="s">
        <v>44</v>
      </c>
      <c r="N3442" s="13">
        <v>42108</v>
      </c>
      <c r="O3442" s="64">
        <v>0</v>
      </c>
      <c r="P3442">
        <v>62</v>
      </c>
      <c r="Q3442">
        <v>1</v>
      </c>
      <c r="R3442">
        <v>199.45484466472996</v>
      </c>
      <c r="T3442">
        <f>(3.14*((P3442/2)^2))/1000000</f>
        <v>3.01754E-3</v>
      </c>
      <c r="U3442" t="s">
        <v>30</v>
      </c>
      <c r="W3442">
        <v>52</v>
      </c>
    </row>
    <row r="3443" spans="1:31" ht="15" customHeight="1">
      <c r="A3443">
        <v>3442</v>
      </c>
      <c r="B3443" s="9" t="s">
        <v>1204</v>
      </c>
      <c r="C3443" s="9" t="s">
        <v>1206</v>
      </c>
      <c r="D3443" s="9">
        <v>42</v>
      </c>
      <c r="E3443" s="9" t="s">
        <v>648</v>
      </c>
      <c r="F3443" s="17">
        <v>100046</v>
      </c>
      <c r="G3443" s="17">
        <v>15.635999999999999</v>
      </c>
      <c r="H3443" s="17">
        <v>25.826000000000001</v>
      </c>
      <c r="I3443" s="9" t="s">
        <v>311</v>
      </c>
      <c r="J3443" s="9" t="s">
        <v>312</v>
      </c>
      <c r="L3443" s="9" t="str">
        <f>CONCATENATE(J3443,".",K3443)</f>
        <v>Piper.</v>
      </c>
      <c r="M3443" s="9" t="s">
        <v>312</v>
      </c>
      <c r="N3443" s="13">
        <v>42108</v>
      </c>
      <c r="O3443" s="64">
        <v>0</v>
      </c>
      <c r="P3443">
        <v>65</v>
      </c>
      <c r="Q3443">
        <v>1</v>
      </c>
      <c r="R3443">
        <v>118.06984289204483</v>
      </c>
      <c r="T3443">
        <f>(3.14*((P3443/2)^2))/1000000</f>
        <v>3.3166250000000001E-3</v>
      </c>
      <c r="AB3443" t="s">
        <v>25</v>
      </c>
      <c r="AC3443" t="s">
        <v>26</v>
      </c>
      <c r="AD3443" t="s">
        <v>64</v>
      </c>
      <c r="AE3443" t="s">
        <v>65</v>
      </c>
    </row>
    <row r="3444" spans="1:31" ht="15" customHeight="1">
      <c r="A3444">
        <v>3443</v>
      </c>
      <c r="B3444" s="9" t="s">
        <v>1204</v>
      </c>
      <c r="C3444" s="9" t="s">
        <v>1206</v>
      </c>
      <c r="D3444" s="9">
        <v>42</v>
      </c>
      <c r="E3444" s="9" t="s">
        <v>648</v>
      </c>
      <c r="F3444" s="17">
        <v>100047</v>
      </c>
      <c r="G3444" s="17">
        <v>15.273</v>
      </c>
      <c r="H3444" s="17">
        <v>25.603000000000002</v>
      </c>
      <c r="I3444" s="9" t="s">
        <v>22</v>
      </c>
      <c r="J3444" s="9" t="s">
        <v>517</v>
      </c>
      <c r="K3444" s="9" t="s">
        <v>503</v>
      </c>
      <c r="L3444" s="9" t="str">
        <f>CONCATENATE(J3444,".",K3444)</f>
        <v>Persea.sp1</v>
      </c>
      <c r="M3444" s="9" t="s">
        <v>23</v>
      </c>
      <c r="N3444" s="13">
        <v>42108</v>
      </c>
      <c r="O3444" s="64">
        <v>0</v>
      </c>
      <c r="P3444">
        <v>73</v>
      </c>
      <c r="Q3444">
        <v>1</v>
      </c>
      <c r="R3444">
        <v>196.71485570081032</v>
      </c>
      <c r="T3444">
        <f>(3.14*((P3444/2)^2))/1000000</f>
        <v>4.1832650000000002E-3</v>
      </c>
    </row>
    <row r="3445" spans="1:31" ht="15" customHeight="1">
      <c r="A3445">
        <v>3444</v>
      </c>
      <c r="B3445" s="9" t="s">
        <v>1204</v>
      </c>
      <c r="C3445" s="9" t="s">
        <v>1206</v>
      </c>
      <c r="D3445" s="9">
        <v>41</v>
      </c>
      <c r="E3445" s="9" t="s">
        <v>648</v>
      </c>
      <c r="F3445" s="17">
        <v>100048</v>
      </c>
      <c r="G3445" s="17">
        <v>15.804</v>
      </c>
      <c r="H3445" s="17">
        <v>24.820999999999998</v>
      </c>
      <c r="I3445" s="9" t="s">
        <v>42</v>
      </c>
      <c r="J3445" s="9" t="s">
        <v>43</v>
      </c>
      <c r="K3445" s="9" t="s">
        <v>502</v>
      </c>
      <c r="L3445" s="9" t="str">
        <f>CONCATENATE(J3445,".",K3445)</f>
        <v>Psychotria.sp2</v>
      </c>
      <c r="M3445" s="9" t="s">
        <v>44</v>
      </c>
      <c r="N3445" s="13">
        <v>42108</v>
      </c>
      <c r="O3445" s="64">
        <v>0</v>
      </c>
      <c r="P3445">
        <v>63</v>
      </c>
      <c r="Q3445">
        <v>1</v>
      </c>
      <c r="R3445">
        <v>177.59885872956474</v>
      </c>
      <c r="T3445">
        <f>(3.14*((P3445/2)^2))/1000000</f>
        <v>3.1156650000000001E-3</v>
      </c>
    </row>
    <row r="3446" spans="1:31" ht="15" customHeight="1">
      <c r="A3446">
        <v>3445</v>
      </c>
      <c r="B3446" s="9" t="s">
        <v>1204</v>
      </c>
      <c r="C3446" s="9" t="s">
        <v>1206</v>
      </c>
      <c r="D3446" s="9">
        <v>41</v>
      </c>
      <c r="E3446" s="9" t="s">
        <v>648</v>
      </c>
      <c r="F3446" s="17">
        <v>100049</v>
      </c>
      <c r="G3446" s="17">
        <v>15.385</v>
      </c>
      <c r="H3446" s="17">
        <v>24.039000000000001</v>
      </c>
      <c r="I3446" s="9" t="s">
        <v>66</v>
      </c>
      <c r="J3446" s="9" t="s">
        <v>67</v>
      </c>
      <c r="K3446" s="9" t="s">
        <v>502</v>
      </c>
      <c r="L3446" s="9" t="str">
        <f>CONCATENATE(J3446,".",K3446)</f>
        <v>Magnolia.sp2</v>
      </c>
      <c r="M3446" s="9" t="s">
        <v>67</v>
      </c>
      <c r="N3446" s="13">
        <v>42108</v>
      </c>
      <c r="O3446" s="64">
        <v>0</v>
      </c>
      <c r="P3446">
        <v>460</v>
      </c>
      <c r="Q3446">
        <v>3</v>
      </c>
      <c r="R3446">
        <v>101.6174714210847</v>
      </c>
      <c r="T3446">
        <f>(3.14*((P3446/2)^2))/1000000</f>
        <v>0.166106</v>
      </c>
      <c r="AB3446" t="s">
        <v>31</v>
      </c>
      <c r="AC3446" t="s">
        <v>26</v>
      </c>
      <c r="AE3446" t="s">
        <v>41</v>
      </c>
    </row>
    <row r="3447" spans="1:31" ht="15" customHeight="1">
      <c r="A3447">
        <v>3446</v>
      </c>
      <c r="B3447" s="9" t="s">
        <v>1204</v>
      </c>
      <c r="C3447" s="9" t="s">
        <v>1207</v>
      </c>
      <c r="D3447" s="9">
        <v>11</v>
      </c>
      <c r="E3447" s="9" t="s">
        <v>648</v>
      </c>
      <c r="F3447" s="17">
        <v>100050</v>
      </c>
      <c r="G3447" s="17">
        <v>3.8889999999999998</v>
      </c>
      <c r="H3447" s="17">
        <v>40.814999999999998</v>
      </c>
      <c r="I3447" s="9" t="s">
        <v>42</v>
      </c>
      <c r="J3447" s="9" t="s">
        <v>43</v>
      </c>
      <c r="K3447" s="9" t="s">
        <v>502</v>
      </c>
      <c r="L3447" s="9" t="str">
        <f>CONCATENATE(J3447,".",K3447)</f>
        <v>Psychotria.sp2</v>
      </c>
      <c r="M3447" s="9" t="s">
        <v>44</v>
      </c>
      <c r="N3447" s="13">
        <v>42108</v>
      </c>
      <c r="O3447" s="64">
        <v>0</v>
      </c>
      <c r="P3447">
        <v>52</v>
      </c>
      <c r="Q3447">
        <v>1</v>
      </c>
      <c r="R3447">
        <v>191.04719382201415</v>
      </c>
      <c r="T3447">
        <f>(3.14*((P3447/2)^2))/1000000</f>
        <v>2.1226399999999999E-3</v>
      </c>
    </row>
    <row r="3448" spans="1:31" ht="15" customHeight="1">
      <c r="A3448">
        <v>3447</v>
      </c>
      <c r="B3448" s="9" t="s">
        <v>1204</v>
      </c>
      <c r="C3448" s="9" t="s">
        <v>1207</v>
      </c>
      <c r="D3448" s="9">
        <v>11</v>
      </c>
      <c r="E3448" s="9" t="s">
        <v>648</v>
      </c>
      <c r="F3448" s="17">
        <v>100051</v>
      </c>
      <c r="G3448" s="17">
        <v>0.63900000000000001</v>
      </c>
      <c r="H3448" s="17">
        <v>42.676000000000002</v>
      </c>
      <c r="I3448" s="9" t="s">
        <v>42</v>
      </c>
      <c r="J3448" s="9" t="s">
        <v>68</v>
      </c>
      <c r="K3448" s="9" t="s">
        <v>503</v>
      </c>
      <c r="L3448" s="9" t="str">
        <f>CONCATENATE(J3448,".",K3448)</f>
        <v>Faramea.sp1</v>
      </c>
      <c r="M3448" s="9" t="s">
        <v>68</v>
      </c>
      <c r="N3448" s="13">
        <v>42108</v>
      </c>
      <c r="O3448" s="64">
        <v>0</v>
      </c>
      <c r="P3448">
        <v>51</v>
      </c>
      <c r="Q3448">
        <v>1</v>
      </c>
      <c r="R3448">
        <v>158.18961447315627</v>
      </c>
      <c r="T3448">
        <f>(3.14*((P3448/2)^2))/1000000</f>
        <v>2.041785E-3</v>
      </c>
      <c r="AE3448" t="s">
        <v>69</v>
      </c>
    </row>
    <row r="3449" spans="1:31" ht="15" customHeight="1">
      <c r="A3449">
        <v>3448</v>
      </c>
      <c r="B3449" s="9" t="s">
        <v>1204</v>
      </c>
      <c r="C3449" s="9" t="s">
        <v>1207</v>
      </c>
      <c r="D3449" s="9">
        <v>11</v>
      </c>
      <c r="E3449" s="9" t="s">
        <v>648</v>
      </c>
      <c r="F3449" s="17">
        <v>100052</v>
      </c>
      <c r="G3449" s="17">
        <v>0</v>
      </c>
      <c r="H3449" s="17">
        <v>41.148000000000003</v>
      </c>
      <c r="I3449" s="9" t="s">
        <v>52</v>
      </c>
      <c r="J3449" s="9" t="s">
        <v>53</v>
      </c>
      <c r="L3449" s="9" t="str">
        <f>CONCATENATE(J3449,".",K3449)</f>
        <v>Styrax.</v>
      </c>
      <c r="M3449" s="9" t="s">
        <v>53</v>
      </c>
      <c r="N3449" s="13">
        <v>42108</v>
      </c>
      <c r="O3449" s="64">
        <v>0</v>
      </c>
      <c r="P3449">
        <v>81</v>
      </c>
      <c r="Q3449">
        <v>1</v>
      </c>
      <c r="R3449">
        <v>141.19646525361452</v>
      </c>
      <c r="T3449">
        <f>(3.14*((P3449/2)^2))/1000000</f>
        <v>5.1503850000000004E-3</v>
      </c>
    </row>
    <row r="3450" spans="1:31" ht="15" customHeight="1">
      <c r="A3450">
        <v>3449</v>
      </c>
      <c r="B3450" s="9" t="s">
        <v>1204</v>
      </c>
      <c r="C3450" s="9" t="s">
        <v>1207</v>
      </c>
      <c r="D3450" s="9">
        <v>11</v>
      </c>
      <c r="E3450" s="9" t="s">
        <v>648</v>
      </c>
      <c r="F3450" s="17">
        <v>100053</v>
      </c>
      <c r="G3450" s="17">
        <v>0</v>
      </c>
      <c r="H3450" s="17">
        <v>42.564999999999998</v>
      </c>
      <c r="I3450" s="9" t="s">
        <v>50</v>
      </c>
      <c r="J3450" s="9" t="s">
        <v>51</v>
      </c>
      <c r="K3450" s="9" t="s">
        <v>713</v>
      </c>
      <c r="L3450" s="9" t="str">
        <f>CONCATENATE(J3450,".",K3450)</f>
        <v>Quercus.costaricensis</v>
      </c>
      <c r="M3450" s="9" t="s">
        <v>51</v>
      </c>
      <c r="N3450" s="13">
        <v>42108</v>
      </c>
      <c r="O3450" s="64">
        <v>0</v>
      </c>
      <c r="P3450">
        <v>917</v>
      </c>
      <c r="Q3450">
        <v>4</v>
      </c>
      <c r="R3450">
        <v>102.01200766685649</v>
      </c>
      <c r="T3450">
        <f>(3.14*((P3450/2)^2))/1000000</f>
        <v>0.66009786500000001</v>
      </c>
    </row>
    <row r="3451" spans="1:31" ht="15" customHeight="1">
      <c r="A3451">
        <v>3450</v>
      </c>
      <c r="B3451" s="9" t="s">
        <v>1204</v>
      </c>
      <c r="C3451" s="9" t="s">
        <v>1207</v>
      </c>
      <c r="D3451" s="9">
        <v>12</v>
      </c>
      <c r="E3451" s="9" t="s">
        <v>648</v>
      </c>
      <c r="F3451" s="17">
        <v>100054</v>
      </c>
      <c r="G3451" s="17">
        <v>3.222</v>
      </c>
      <c r="H3451" s="17">
        <v>45.426000000000002</v>
      </c>
      <c r="I3451" s="9" t="s">
        <v>50</v>
      </c>
      <c r="J3451" s="9" t="s">
        <v>51</v>
      </c>
      <c r="K3451" s="9" t="s">
        <v>713</v>
      </c>
      <c r="L3451" s="9" t="str">
        <f>CONCATENATE(J3451,".",K3451)</f>
        <v>Quercus.costaricensis</v>
      </c>
      <c r="M3451" s="9" t="s">
        <v>51</v>
      </c>
      <c r="N3451" s="13">
        <v>42108</v>
      </c>
      <c r="O3451" s="64">
        <v>0</v>
      </c>
      <c r="P3451">
        <v>88</v>
      </c>
      <c r="Q3451">
        <v>1</v>
      </c>
      <c r="R3451">
        <v>107.30202959373855</v>
      </c>
      <c r="T3451">
        <f>(3.14*((P3451/2)^2))/1000000</f>
        <v>6.07904E-3</v>
      </c>
    </row>
    <row r="3452" spans="1:31" ht="15" customHeight="1">
      <c r="A3452">
        <v>3451</v>
      </c>
      <c r="B3452" s="9" t="s">
        <v>1204</v>
      </c>
      <c r="C3452" s="9" t="s">
        <v>1207</v>
      </c>
      <c r="D3452" s="9">
        <v>12</v>
      </c>
      <c r="E3452" s="9" t="s">
        <v>648</v>
      </c>
      <c r="F3452" s="17">
        <v>100055</v>
      </c>
      <c r="G3452" s="17">
        <v>4.25</v>
      </c>
      <c r="H3452" s="17">
        <v>48.397999999999996</v>
      </c>
      <c r="I3452" s="9" t="s">
        <v>34</v>
      </c>
      <c r="J3452" s="9" t="s">
        <v>35</v>
      </c>
      <c r="K3452" s="9" t="s">
        <v>506</v>
      </c>
      <c r="L3452" s="9" t="str">
        <f>CONCATENATE(J3452,".",K3452)</f>
        <v>Ardisia.sp5</v>
      </c>
      <c r="M3452" s="9" t="s">
        <v>36</v>
      </c>
      <c r="N3452" s="13">
        <v>42108</v>
      </c>
      <c r="O3452" s="64">
        <v>0</v>
      </c>
      <c r="P3452">
        <v>139</v>
      </c>
      <c r="Q3452">
        <v>2</v>
      </c>
      <c r="R3452">
        <v>177.40583934162294</v>
      </c>
      <c r="T3452">
        <f>(3.14*((P3452/2)^2))/1000000</f>
        <v>1.5166985000000001E-2</v>
      </c>
    </row>
    <row r="3453" spans="1:31" ht="15" customHeight="1">
      <c r="A3453">
        <v>3452</v>
      </c>
      <c r="B3453" s="9" t="s">
        <v>1204</v>
      </c>
      <c r="C3453" s="9" t="s">
        <v>1207</v>
      </c>
      <c r="D3453" s="9">
        <v>12</v>
      </c>
      <c r="E3453" s="9" t="s">
        <v>648</v>
      </c>
      <c r="F3453" s="17">
        <v>100056</v>
      </c>
      <c r="G3453" s="17">
        <v>2.528</v>
      </c>
      <c r="H3453" s="17">
        <v>47.009</v>
      </c>
      <c r="I3453" s="9" t="s">
        <v>50</v>
      </c>
      <c r="J3453" s="9" t="s">
        <v>51</v>
      </c>
      <c r="K3453" s="9" t="s">
        <v>713</v>
      </c>
      <c r="L3453" s="9" t="str">
        <f>CONCATENATE(J3453,".",K3453)</f>
        <v>Quercus.costaricensis</v>
      </c>
      <c r="M3453" s="9" t="s">
        <v>51</v>
      </c>
      <c r="N3453" s="13">
        <v>42108</v>
      </c>
      <c r="O3453" s="64">
        <v>0</v>
      </c>
      <c r="P3453">
        <v>82</v>
      </c>
      <c r="Q3453">
        <v>1</v>
      </c>
      <c r="R3453">
        <v>150.15971132107029</v>
      </c>
      <c r="T3453">
        <f>(3.14*((P3453/2)^2))/1000000</f>
        <v>5.2783400000000003E-3</v>
      </c>
    </row>
    <row r="3454" spans="1:31" ht="15" customHeight="1">
      <c r="A3454">
        <v>3453</v>
      </c>
      <c r="B3454" s="9" t="s">
        <v>1204</v>
      </c>
      <c r="C3454" s="9" t="s">
        <v>1207</v>
      </c>
      <c r="D3454" s="9">
        <v>12</v>
      </c>
      <c r="E3454" s="9" t="s">
        <v>648</v>
      </c>
      <c r="F3454" s="17">
        <v>100057</v>
      </c>
      <c r="G3454" s="17">
        <v>1.611</v>
      </c>
      <c r="H3454" s="17">
        <v>49.174999999999997</v>
      </c>
      <c r="I3454" s="9" t="s">
        <v>50</v>
      </c>
      <c r="J3454" s="9" t="s">
        <v>51</v>
      </c>
      <c r="K3454" s="9" t="s">
        <v>713</v>
      </c>
      <c r="L3454" s="9" t="str">
        <f>CONCATENATE(J3454,".",K3454)</f>
        <v>Quercus.costaricensis</v>
      </c>
      <c r="M3454" s="9" t="s">
        <v>51</v>
      </c>
      <c r="N3454" s="13">
        <v>42108</v>
      </c>
      <c r="O3454" s="64">
        <v>0</v>
      </c>
      <c r="P3454">
        <v>80</v>
      </c>
      <c r="Q3454">
        <v>1</v>
      </c>
      <c r="R3454">
        <v>190.87255391230718</v>
      </c>
      <c r="T3454">
        <f>(3.14*((P3454/2)^2))/1000000</f>
        <v>5.0239999999999998E-3</v>
      </c>
    </row>
    <row r="3455" spans="1:31" ht="15" customHeight="1">
      <c r="A3455">
        <v>3454</v>
      </c>
      <c r="B3455" s="9" t="s">
        <v>1204</v>
      </c>
      <c r="C3455" s="9" t="s">
        <v>1207</v>
      </c>
      <c r="D3455" s="9">
        <v>12</v>
      </c>
      <c r="E3455" s="9" t="s">
        <v>648</v>
      </c>
      <c r="F3455" s="17">
        <v>100058</v>
      </c>
      <c r="G3455" s="17">
        <v>0.55600000000000005</v>
      </c>
      <c r="H3455" s="17">
        <v>46.481000000000002</v>
      </c>
      <c r="I3455" s="9" t="s">
        <v>50</v>
      </c>
      <c r="J3455" s="9" t="s">
        <v>51</v>
      </c>
      <c r="K3455" s="9" t="s">
        <v>713</v>
      </c>
      <c r="L3455" s="9" t="str">
        <f>CONCATENATE(J3455,".",K3455)</f>
        <v>Quercus.costaricensis</v>
      </c>
      <c r="M3455" s="9" t="s">
        <v>51</v>
      </c>
      <c r="N3455" s="13">
        <v>42108</v>
      </c>
      <c r="O3455" s="64">
        <v>0</v>
      </c>
      <c r="P3455">
        <v>139</v>
      </c>
      <c r="Q3455">
        <v>2</v>
      </c>
      <c r="R3455">
        <v>116.51611316094377</v>
      </c>
      <c r="T3455">
        <f>(3.14*((P3455/2)^2))/1000000</f>
        <v>1.5166985000000001E-2</v>
      </c>
    </row>
    <row r="3456" spans="1:31" ht="15" customHeight="1">
      <c r="A3456">
        <v>3455</v>
      </c>
      <c r="B3456" s="9" t="s">
        <v>1204</v>
      </c>
      <c r="C3456" s="9" t="s">
        <v>1207</v>
      </c>
      <c r="D3456" s="9">
        <v>12</v>
      </c>
      <c r="E3456" s="9" t="s">
        <v>648</v>
      </c>
      <c r="F3456" s="17">
        <v>100059</v>
      </c>
      <c r="G3456" s="17">
        <v>8.3000000000000004E-2</v>
      </c>
      <c r="H3456" s="17">
        <v>46.036999999999999</v>
      </c>
      <c r="I3456" s="9" t="s">
        <v>61</v>
      </c>
      <c r="J3456" s="9" t="s">
        <v>219</v>
      </c>
      <c r="K3456" s="9" t="s">
        <v>761</v>
      </c>
      <c r="L3456" s="9" t="str">
        <f>CONCATENATE(J3456,".",K3456)</f>
        <v>Zanthoxyllum.melanostictum</v>
      </c>
      <c r="M3456" s="9" t="s">
        <v>62</v>
      </c>
      <c r="N3456" s="13">
        <v>42108</v>
      </c>
      <c r="O3456" s="64">
        <v>0</v>
      </c>
      <c r="P3456">
        <v>148</v>
      </c>
      <c r="Q3456">
        <v>2</v>
      </c>
      <c r="R3456">
        <v>114.98643207379985</v>
      </c>
      <c r="T3456">
        <f>(3.14*((P3456/2)^2))/1000000</f>
        <v>1.7194640000000001E-2</v>
      </c>
    </row>
    <row r="3457" spans="1:31" ht="15" customHeight="1">
      <c r="A3457">
        <v>3456</v>
      </c>
      <c r="B3457" s="9" t="s">
        <v>1204</v>
      </c>
      <c r="C3457" s="9" t="s">
        <v>1207</v>
      </c>
      <c r="D3457" s="9">
        <v>13</v>
      </c>
      <c r="E3457" s="9" t="s">
        <v>648</v>
      </c>
      <c r="F3457" s="17">
        <v>100060</v>
      </c>
      <c r="G3457" s="17">
        <v>0.97199999999999998</v>
      </c>
      <c r="H3457" s="17">
        <v>50.62</v>
      </c>
      <c r="I3457" s="9" t="s">
        <v>50</v>
      </c>
      <c r="J3457" s="9" t="s">
        <v>51</v>
      </c>
      <c r="K3457" s="9" t="s">
        <v>713</v>
      </c>
      <c r="L3457" s="9" t="str">
        <f>CONCATENATE(J3457,".",K3457)</f>
        <v>Quercus.costaricensis</v>
      </c>
      <c r="M3457" s="9" t="s">
        <v>51</v>
      </c>
      <c r="N3457" s="13">
        <v>42108</v>
      </c>
      <c r="O3457" s="64">
        <v>0</v>
      </c>
      <c r="P3457">
        <v>122</v>
      </c>
      <c r="Q3457">
        <v>2</v>
      </c>
      <c r="R3457">
        <v>163.77870488267877</v>
      </c>
      <c r="T3457">
        <f>(3.14*((P3457/2)^2))/1000000</f>
        <v>1.168394E-2</v>
      </c>
    </row>
    <row r="3458" spans="1:31" ht="15" customHeight="1">
      <c r="A3458">
        <v>3457</v>
      </c>
      <c r="B3458" s="9" t="s">
        <v>1204</v>
      </c>
      <c r="C3458" s="9" t="s">
        <v>1207</v>
      </c>
      <c r="D3458" s="9">
        <v>13</v>
      </c>
      <c r="E3458" s="9" t="s">
        <v>648</v>
      </c>
      <c r="F3458" s="17">
        <v>100061</v>
      </c>
      <c r="G3458" s="17">
        <v>0.52800000000000002</v>
      </c>
      <c r="H3458" s="17">
        <v>53.646999999999998</v>
      </c>
      <c r="I3458" s="9" t="s">
        <v>34</v>
      </c>
      <c r="J3458" s="9" t="s">
        <v>35</v>
      </c>
      <c r="K3458" s="9" t="s">
        <v>506</v>
      </c>
      <c r="L3458" s="9" t="str">
        <f>CONCATENATE(J3458,".",K3458)</f>
        <v>Ardisia.sp5</v>
      </c>
      <c r="M3458" s="9" t="s">
        <v>36</v>
      </c>
      <c r="N3458" s="13">
        <v>42108</v>
      </c>
      <c r="O3458" s="64">
        <v>0</v>
      </c>
      <c r="P3458">
        <v>87</v>
      </c>
      <c r="Q3458">
        <v>1</v>
      </c>
      <c r="R3458">
        <v>163.39842744385695</v>
      </c>
      <c r="T3458">
        <f>(3.14*((P3458/2)^2))/1000000</f>
        <v>5.9416649999999996E-3</v>
      </c>
      <c r="AE3458" t="s">
        <v>69</v>
      </c>
    </row>
    <row r="3459" spans="1:31" ht="15" customHeight="1">
      <c r="A3459">
        <v>3458</v>
      </c>
      <c r="B3459" s="9" t="s">
        <v>1204</v>
      </c>
      <c r="C3459" s="9" t="s">
        <v>1207</v>
      </c>
      <c r="D3459" s="9">
        <v>13</v>
      </c>
      <c r="E3459" s="9" t="s">
        <v>648</v>
      </c>
      <c r="F3459" s="17">
        <v>100062</v>
      </c>
      <c r="G3459" s="17">
        <v>0.66700000000000004</v>
      </c>
      <c r="H3459" s="17">
        <v>54.507999999999996</v>
      </c>
      <c r="I3459" s="9" t="s">
        <v>50</v>
      </c>
      <c r="J3459" s="9" t="s">
        <v>51</v>
      </c>
      <c r="K3459" s="9" t="s">
        <v>713</v>
      </c>
      <c r="L3459" s="9" t="str">
        <f>CONCATENATE(J3459,".",K3459)</f>
        <v>Quercus.costaricensis</v>
      </c>
      <c r="M3459" s="9" t="s">
        <v>51</v>
      </c>
      <c r="N3459" s="13">
        <v>42108</v>
      </c>
      <c r="O3459" s="64">
        <v>0</v>
      </c>
      <c r="P3459">
        <v>775</v>
      </c>
      <c r="Q3459">
        <v>4</v>
      </c>
      <c r="R3459">
        <v>141.19505111370574</v>
      </c>
      <c r="S3459">
        <v>190</v>
      </c>
      <c r="T3459">
        <f>(3.14*((P3459/2)^2))/1000000</f>
        <v>0.471490625</v>
      </c>
      <c r="U3459" t="s">
        <v>48</v>
      </c>
      <c r="AE3459" t="s">
        <v>70</v>
      </c>
    </row>
    <row r="3460" spans="1:31" ht="15" customHeight="1">
      <c r="A3460">
        <v>3459</v>
      </c>
      <c r="B3460" s="9" t="s">
        <v>1204</v>
      </c>
      <c r="C3460" s="9" t="s">
        <v>1207</v>
      </c>
      <c r="D3460" s="9">
        <v>14</v>
      </c>
      <c r="E3460" s="9" t="s">
        <v>648</v>
      </c>
      <c r="F3460" s="17">
        <v>100063</v>
      </c>
      <c r="G3460" s="17">
        <v>4.8049999999999997</v>
      </c>
      <c r="H3460" s="17">
        <v>57.203000000000003</v>
      </c>
      <c r="I3460" s="9" t="s">
        <v>71</v>
      </c>
      <c r="J3460" s="9" t="s">
        <v>72</v>
      </c>
      <c r="K3460" s="9" t="s">
        <v>494</v>
      </c>
      <c r="L3460" s="9" t="str">
        <f>CONCATENATE(J3460,".",K3460)</f>
        <v>Cornus.disciflora</v>
      </c>
      <c r="M3460" s="9" t="s">
        <v>72</v>
      </c>
      <c r="N3460" s="13">
        <v>42108</v>
      </c>
      <c r="O3460" s="64">
        <v>0</v>
      </c>
      <c r="P3460">
        <v>408</v>
      </c>
      <c r="Q3460">
        <v>3</v>
      </c>
      <c r="R3460">
        <v>135.01916913526449</v>
      </c>
      <c r="T3460">
        <f>(3.14*((P3460/2)^2))/1000000</f>
        <v>0.13067424</v>
      </c>
    </row>
    <row r="3461" spans="1:31" ht="15" customHeight="1">
      <c r="A3461">
        <v>3460</v>
      </c>
      <c r="B3461" s="9" t="s">
        <v>1204</v>
      </c>
      <c r="C3461" s="9" t="s">
        <v>1207</v>
      </c>
      <c r="D3461" s="9">
        <v>24</v>
      </c>
      <c r="E3461" s="9" t="s">
        <v>648</v>
      </c>
      <c r="F3461" s="17">
        <v>100064</v>
      </c>
      <c r="G3461" s="17">
        <v>8.4719999999999995</v>
      </c>
      <c r="H3461" s="17">
        <v>56.674999999999997</v>
      </c>
      <c r="I3461" s="9" t="s">
        <v>42</v>
      </c>
      <c r="J3461" s="9" t="s">
        <v>68</v>
      </c>
      <c r="K3461" s="9" t="s">
        <v>503</v>
      </c>
      <c r="L3461" s="9" t="str">
        <f>CONCATENATE(J3461,".",K3461)</f>
        <v>Faramea.sp1</v>
      </c>
      <c r="M3461" s="9" t="s">
        <v>68</v>
      </c>
      <c r="N3461" s="13">
        <v>42108</v>
      </c>
      <c r="O3461" s="64">
        <v>0</v>
      </c>
      <c r="P3461">
        <v>59</v>
      </c>
      <c r="Q3461">
        <v>1</v>
      </c>
      <c r="R3461">
        <v>134.78206608342327</v>
      </c>
      <c r="T3461">
        <f>(3.14*((P3461/2)^2))/1000000</f>
        <v>2.732585E-3</v>
      </c>
    </row>
    <row r="3462" spans="1:31" ht="15" customHeight="1">
      <c r="A3462">
        <v>3461</v>
      </c>
      <c r="B3462" s="9" t="s">
        <v>1204</v>
      </c>
      <c r="C3462" s="9" t="s">
        <v>1207</v>
      </c>
      <c r="D3462" s="9">
        <v>24</v>
      </c>
      <c r="E3462" s="9" t="s">
        <v>648</v>
      </c>
      <c r="F3462" s="17">
        <v>100065</v>
      </c>
      <c r="G3462" s="17">
        <v>8.9719999999999995</v>
      </c>
      <c r="H3462" s="17">
        <v>59.453000000000003</v>
      </c>
      <c r="I3462" s="9" t="s">
        <v>34</v>
      </c>
      <c r="J3462" s="9" t="s">
        <v>35</v>
      </c>
      <c r="K3462" s="9" t="s">
        <v>506</v>
      </c>
      <c r="L3462" s="9" t="str">
        <f>CONCATENATE(J3462,".",K3462)</f>
        <v>Ardisia.sp5</v>
      </c>
      <c r="M3462" s="9" t="s">
        <v>36</v>
      </c>
      <c r="N3462" s="13">
        <v>42108</v>
      </c>
      <c r="O3462" s="64">
        <v>0</v>
      </c>
      <c r="P3462">
        <v>69</v>
      </c>
      <c r="Q3462">
        <v>1</v>
      </c>
      <c r="R3462">
        <v>193.3131459450095</v>
      </c>
      <c r="T3462">
        <f>(3.14*((P3462/2)^2))/1000000</f>
        <v>3.7373850000000002E-3</v>
      </c>
    </row>
    <row r="3463" spans="1:31" ht="15" customHeight="1">
      <c r="A3463">
        <v>3462</v>
      </c>
      <c r="B3463" s="9" t="s">
        <v>1204</v>
      </c>
      <c r="C3463" s="9" t="s">
        <v>1207</v>
      </c>
      <c r="D3463" s="9">
        <v>23</v>
      </c>
      <c r="E3463" s="9" t="s">
        <v>648</v>
      </c>
      <c r="F3463" s="17">
        <v>100066</v>
      </c>
      <c r="G3463" s="17">
        <v>9.9719999999999995</v>
      </c>
      <c r="H3463" s="17">
        <v>50.786000000000001</v>
      </c>
      <c r="I3463" s="9" t="s">
        <v>50</v>
      </c>
      <c r="J3463" s="9" t="s">
        <v>51</v>
      </c>
      <c r="K3463" s="9" t="s">
        <v>713</v>
      </c>
      <c r="L3463" s="9" t="str">
        <f>CONCATENATE(J3463,".",K3463)</f>
        <v>Quercus.costaricensis</v>
      </c>
      <c r="M3463" s="9" t="s">
        <v>51</v>
      </c>
      <c r="N3463" s="13">
        <v>42108</v>
      </c>
      <c r="O3463" s="64">
        <v>0</v>
      </c>
      <c r="P3463">
        <v>741</v>
      </c>
      <c r="Q3463">
        <v>4</v>
      </c>
      <c r="R3463">
        <v>151.21107223783909</v>
      </c>
      <c r="T3463">
        <f>(3.14*((P3463/2)^2))/1000000</f>
        <v>0.43102858500000002</v>
      </c>
    </row>
    <row r="3464" spans="1:31" ht="15" customHeight="1">
      <c r="A3464">
        <v>3463</v>
      </c>
      <c r="B3464" s="9" t="s">
        <v>1204</v>
      </c>
      <c r="C3464" s="9" t="s">
        <v>1207</v>
      </c>
      <c r="D3464" s="9">
        <v>22</v>
      </c>
      <c r="E3464" s="9" t="s">
        <v>648</v>
      </c>
      <c r="F3464" s="17">
        <v>100067</v>
      </c>
      <c r="G3464" s="17">
        <v>9.5830000000000002</v>
      </c>
      <c r="H3464" s="17">
        <v>46.814</v>
      </c>
      <c r="I3464" s="9" t="s">
        <v>42</v>
      </c>
      <c r="J3464" s="9" t="s">
        <v>68</v>
      </c>
      <c r="K3464" s="9" t="s">
        <v>503</v>
      </c>
      <c r="L3464" s="9" t="str">
        <f>CONCATENATE(J3464,".",K3464)</f>
        <v>Faramea.sp1</v>
      </c>
      <c r="M3464" s="9" t="s">
        <v>68</v>
      </c>
      <c r="N3464" s="13">
        <v>42108</v>
      </c>
      <c r="O3464" s="64">
        <v>0</v>
      </c>
      <c r="P3464">
        <v>68</v>
      </c>
      <c r="Q3464">
        <v>1</v>
      </c>
      <c r="R3464">
        <v>149.89241756167993</v>
      </c>
      <c r="T3464">
        <f>(3.14*((P3464/2)^2))/1000000</f>
        <v>3.6298400000000001E-3</v>
      </c>
    </row>
    <row r="3465" spans="1:31" ht="15" customHeight="1">
      <c r="A3465">
        <v>3464</v>
      </c>
      <c r="B3465" s="9" t="s">
        <v>1204</v>
      </c>
      <c r="C3465" s="9" t="s">
        <v>1207</v>
      </c>
      <c r="D3465" s="9">
        <v>21</v>
      </c>
      <c r="E3465" s="9" t="s">
        <v>648</v>
      </c>
      <c r="F3465" s="17">
        <v>100068</v>
      </c>
      <c r="G3465" s="17">
        <v>9.6379999999999999</v>
      </c>
      <c r="H3465" s="17">
        <v>44.897999999999996</v>
      </c>
      <c r="I3465" s="9" t="s">
        <v>50</v>
      </c>
      <c r="J3465" s="9" t="s">
        <v>51</v>
      </c>
      <c r="K3465" s="9" t="s">
        <v>713</v>
      </c>
      <c r="L3465" s="9" t="str">
        <f>CONCATENATE(J3465,".",K3465)</f>
        <v>Quercus.costaricensis</v>
      </c>
      <c r="M3465" s="9" t="s">
        <v>51</v>
      </c>
      <c r="N3465" s="13">
        <v>42108</v>
      </c>
      <c r="O3465" s="64">
        <v>0</v>
      </c>
      <c r="P3465">
        <v>127</v>
      </c>
      <c r="Q3465">
        <v>2</v>
      </c>
      <c r="R3465">
        <v>192.85270142541515</v>
      </c>
      <c r="T3465">
        <f>(3.14*((P3465/2)^2))/1000000</f>
        <v>1.2661265000000001E-2</v>
      </c>
    </row>
    <row r="3466" spans="1:31" ht="15" customHeight="1">
      <c r="A3466">
        <v>3465</v>
      </c>
      <c r="B3466" s="9" t="s">
        <v>1204</v>
      </c>
      <c r="C3466" s="9" t="s">
        <v>1207</v>
      </c>
      <c r="D3466" s="9">
        <v>21</v>
      </c>
      <c r="E3466" s="9" t="s">
        <v>648</v>
      </c>
      <c r="F3466" s="17">
        <v>100069</v>
      </c>
      <c r="G3466" s="17">
        <v>9.7769999999999992</v>
      </c>
      <c r="H3466" s="17">
        <v>42.398000000000003</v>
      </c>
      <c r="I3466" s="9" t="s">
        <v>50</v>
      </c>
      <c r="J3466" s="9" t="s">
        <v>51</v>
      </c>
      <c r="K3466" s="9" t="s">
        <v>713</v>
      </c>
      <c r="L3466" s="9" t="str">
        <f>CONCATENATE(J3466,".",K3466)</f>
        <v>Quercus.costaricensis</v>
      </c>
      <c r="M3466" s="9" t="s">
        <v>51</v>
      </c>
      <c r="N3466" s="13">
        <v>42108</v>
      </c>
      <c r="O3466" s="64">
        <v>0</v>
      </c>
      <c r="P3466">
        <v>68</v>
      </c>
      <c r="Q3466">
        <v>1</v>
      </c>
      <c r="R3466">
        <v>134.03065642829887</v>
      </c>
      <c r="T3466">
        <f>(3.14*((P3466/2)^2))/1000000</f>
        <v>3.6298400000000001E-3</v>
      </c>
    </row>
    <row r="3467" spans="1:31" ht="15" customHeight="1">
      <c r="A3467">
        <v>3466</v>
      </c>
      <c r="B3467" s="9" t="s">
        <v>1204</v>
      </c>
      <c r="C3467" s="9" t="s">
        <v>1207</v>
      </c>
      <c r="D3467" s="9">
        <v>21</v>
      </c>
      <c r="E3467" s="9" t="s">
        <v>648</v>
      </c>
      <c r="F3467" s="17">
        <v>100070</v>
      </c>
      <c r="G3467" s="17">
        <v>7.5270000000000001</v>
      </c>
      <c r="H3467" s="17">
        <v>41.481000000000002</v>
      </c>
      <c r="I3467" s="9" t="s">
        <v>50</v>
      </c>
      <c r="J3467" s="9" t="s">
        <v>51</v>
      </c>
      <c r="K3467" s="9" t="s">
        <v>713</v>
      </c>
      <c r="L3467" s="9" t="str">
        <f>CONCATENATE(J3467,".",K3467)</f>
        <v>Quercus.costaricensis</v>
      </c>
      <c r="M3467" s="9" t="s">
        <v>51</v>
      </c>
      <c r="N3467" s="13">
        <v>42108</v>
      </c>
      <c r="O3467" s="64">
        <v>0</v>
      </c>
      <c r="P3467">
        <v>67</v>
      </c>
      <c r="Q3467">
        <v>1</v>
      </c>
      <c r="R3467">
        <v>144.34478161646541</v>
      </c>
      <c r="T3467">
        <f>(3.14*((P3467/2)^2))/1000000</f>
        <v>3.5238650000000002E-3</v>
      </c>
    </row>
    <row r="3468" spans="1:31" ht="15" customHeight="1">
      <c r="A3468">
        <v>3467</v>
      </c>
      <c r="B3468" s="9" t="s">
        <v>1204</v>
      </c>
      <c r="C3468" s="9" t="s">
        <v>1207</v>
      </c>
      <c r="D3468" s="9">
        <v>21</v>
      </c>
      <c r="E3468" s="9" t="s">
        <v>648</v>
      </c>
      <c r="F3468" s="17">
        <v>100071</v>
      </c>
      <c r="G3468" s="17">
        <v>7.6660000000000004</v>
      </c>
      <c r="H3468" s="17">
        <v>41.036999999999999</v>
      </c>
      <c r="I3468" s="9" t="s">
        <v>42</v>
      </c>
      <c r="J3468" s="9" t="s">
        <v>43</v>
      </c>
      <c r="K3468" s="9" t="s">
        <v>502</v>
      </c>
      <c r="L3468" s="9" t="str">
        <f>CONCATENATE(J3468,".",K3468)</f>
        <v>Psychotria.sp2</v>
      </c>
      <c r="M3468" s="9" t="s">
        <v>44</v>
      </c>
      <c r="N3468" s="13">
        <v>42108</v>
      </c>
      <c r="O3468" s="64">
        <v>0</v>
      </c>
      <c r="P3468">
        <v>62</v>
      </c>
      <c r="Q3468">
        <v>1</v>
      </c>
      <c r="R3468">
        <v>113.03623217337301</v>
      </c>
      <c r="T3468">
        <f>(3.14*((P3468/2)^2))/1000000</f>
        <v>3.01754E-3</v>
      </c>
    </row>
    <row r="3469" spans="1:31" ht="15" customHeight="1">
      <c r="A3469">
        <v>3468</v>
      </c>
      <c r="B3469" s="9" t="s">
        <v>1204</v>
      </c>
      <c r="C3469" s="9" t="s">
        <v>1207</v>
      </c>
      <c r="D3469" s="9">
        <v>31</v>
      </c>
      <c r="E3469" s="9" t="s">
        <v>648</v>
      </c>
      <c r="F3469" s="17">
        <v>100072</v>
      </c>
      <c r="G3469" s="17">
        <v>10.833</v>
      </c>
      <c r="H3469" s="17">
        <v>40.536999999999999</v>
      </c>
      <c r="I3469" s="9" t="s">
        <v>50</v>
      </c>
      <c r="J3469" s="9" t="s">
        <v>51</v>
      </c>
      <c r="K3469" s="9" t="s">
        <v>713</v>
      </c>
      <c r="L3469" s="9" t="str">
        <f>CONCATENATE(J3469,".",K3469)</f>
        <v>Quercus.costaricensis</v>
      </c>
      <c r="M3469" s="9" t="s">
        <v>51</v>
      </c>
      <c r="N3469" s="13">
        <v>42108</v>
      </c>
      <c r="O3469" s="64">
        <v>0</v>
      </c>
      <c r="P3469">
        <v>91</v>
      </c>
      <c r="Q3469">
        <v>1</v>
      </c>
      <c r="R3469">
        <v>180.06054661782375</v>
      </c>
      <c r="T3469">
        <f>(3.14*((P3469/2)^2))/1000000</f>
        <v>6.5005849999999997E-3</v>
      </c>
    </row>
    <row r="3470" spans="1:31" ht="15" customHeight="1">
      <c r="A3470">
        <v>3469</v>
      </c>
      <c r="B3470" s="9" t="s">
        <v>1204</v>
      </c>
      <c r="C3470" s="9" t="s">
        <v>1207</v>
      </c>
      <c r="D3470" s="9">
        <v>32</v>
      </c>
      <c r="E3470" s="9" t="s">
        <v>648</v>
      </c>
      <c r="F3470" s="17">
        <v>100073</v>
      </c>
      <c r="G3470" s="17">
        <v>14.832000000000001</v>
      </c>
      <c r="H3470" s="17">
        <v>45.426000000000002</v>
      </c>
      <c r="I3470" s="9" t="s">
        <v>50</v>
      </c>
      <c r="J3470" s="9" t="s">
        <v>51</v>
      </c>
      <c r="K3470" s="9" t="s">
        <v>713</v>
      </c>
      <c r="L3470" s="9" t="str">
        <f>CONCATENATE(J3470,".",K3470)</f>
        <v>Quercus.costaricensis</v>
      </c>
      <c r="M3470" s="9" t="s">
        <v>51</v>
      </c>
      <c r="N3470" s="13">
        <v>42108</v>
      </c>
      <c r="O3470" s="64">
        <v>0</v>
      </c>
      <c r="P3470">
        <v>1023</v>
      </c>
      <c r="Q3470">
        <v>4</v>
      </c>
      <c r="R3470">
        <v>138.19336630196671</v>
      </c>
      <c r="S3470">
        <v>360</v>
      </c>
      <c r="T3470">
        <f>(3.14*((P3470/2)^2))/1000000</f>
        <v>0.821525265</v>
      </c>
      <c r="U3470" t="s">
        <v>58</v>
      </c>
      <c r="AE3470" t="s">
        <v>60</v>
      </c>
    </row>
    <row r="3471" spans="1:31" ht="15" customHeight="1">
      <c r="A3471">
        <v>3470</v>
      </c>
      <c r="B3471" s="9" t="s">
        <v>1204</v>
      </c>
      <c r="C3471" s="9" t="s">
        <v>1207</v>
      </c>
      <c r="D3471" s="9">
        <v>34</v>
      </c>
      <c r="E3471" s="9" t="s">
        <v>648</v>
      </c>
      <c r="F3471" s="17">
        <v>100074</v>
      </c>
      <c r="G3471" s="17">
        <v>10.749000000000001</v>
      </c>
      <c r="H3471" s="17">
        <v>55.869</v>
      </c>
      <c r="I3471" s="9" t="s">
        <v>42</v>
      </c>
      <c r="J3471" s="9" t="s">
        <v>43</v>
      </c>
      <c r="K3471" s="9" t="s">
        <v>502</v>
      </c>
      <c r="L3471" s="9" t="str">
        <f>CONCATENATE(J3471,".",K3471)</f>
        <v>Psychotria.sp2</v>
      </c>
      <c r="M3471" s="9" t="s">
        <v>44</v>
      </c>
      <c r="N3471" s="13">
        <v>42108</v>
      </c>
      <c r="O3471" s="64">
        <v>0</v>
      </c>
      <c r="P3471">
        <v>55</v>
      </c>
      <c r="Q3471">
        <v>1</v>
      </c>
      <c r="R3471">
        <v>170.85738895036411</v>
      </c>
      <c r="T3471">
        <f>(3.14*((P3471/2)^2))/1000000</f>
        <v>2.374625E-3</v>
      </c>
    </row>
    <row r="3472" spans="1:31" ht="15" customHeight="1">
      <c r="A3472">
        <v>3471</v>
      </c>
      <c r="B3472" s="9" t="s">
        <v>1204</v>
      </c>
      <c r="C3472" s="9" t="s">
        <v>1207</v>
      </c>
      <c r="D3472" s="9">
        <v>34</v>
      </c>
      <c r="E3472" s="9" t="s">
        <v>648</v>
      </c>
      <c r="F3472" s="17">
        <v>100075</v>
      </c>
      <c r="G3472" s="17">
        <v>14.138</v>
      </c>
      <c r="H3472" s="17">
        <v>59.786000000000001</v>
      </c>
      <c r="I3472" s="9" t="s">
        <v>34</v>
      </c>
      <c r="J3472" s="9" t="s">
        <v>35</v>
      </c>
      <c r="K3472" s="9" t="s">
        <v>506</v>
      </c>
      <c r="L3472" s="9" t="str">
        <f>CONCATENATE(J3472,".",K3472)</f>
        <v>Ardisia.sp5</v>
      </c>
      <c r="M3472" s="9" t="s">
        <v>36</v>
      </c>
      <c r="N3472" s="13">
        <v>42108</v>
      </c>
      <c r="O3472" s="64">
        <v>0</v>
      </c>
      <c r="P3472">
        <v>84</v>
      </c>
      <c r="Q3472">
        <v>1</v>
      </c>
      <c r="R3472">
        <v>150.1895864601417</v>
      </c>
      <c r="T3472">
        <f>(3.14*((P3472/2)^2))/1000000</f>
        <v>5.5389599999999999E-3</v>
      </c>
    </row>
    <row r="3473" spans="1:31" ht="15" customHeight="1">
      <c r="A3473">
        <v>3472</v>
      </c>
      <c r="B3473" s="9" t="s">
        <v>1204</v>
      </c>
      <c r="C3473" s="9" t="s">
        <v>1207</v>
      </c>
      <c r="D3473" s="9">
        <v>44</v>
      </c>
      <c r="E3473" s="9" t="s">
        <v>648</v>
      </c>
      <c r="F3473" s="17">
        <v>100076</v>
      </c>
      <c r="G3473" s="17">
        <v>16.888000000000002</v>
      </c>
      <c r="H3473" s="17">
        <v>56.619</v>
      </c>
      <c r="I3473" s="9" t="s">
        <v>39</v>
      </c>
      <c r="J3473" s="9" t="s">
        <v>410</v>
      </c>
      <c r="K3473" s="9" t="s">
        <v>755</v>
      </c>
      <c r="L3473" s="9" t="str">
        <f>CONCATENATE(J3473,".",K3473)</f>
        <v>Trichillia.havanensis</v>
      </c>
      <c r="M3473" s="9" t="s">
        <v>40</v>
      </c>
      <c r="N3473" s="13">
        <v>42108</v>
      </c>
      <c r="O3473" s="64">
        <v>0</v>
      </c>
      <c r="P3473">
        <v>60</v>
      </c>
      <c r="Q3473">
        <v>1</v>
      </c>
      <c r="R3473">
        <v>190.81760749905973</v>
      </c>
      <c r="T3473">
        <f>(3.14*((P3473/2)^2))/1000000</f>
        <v>2.826E-3</v>
      </c>
    </row>
    <row r="3474" spans="1:31" ht="15" customHeight="1">
      <c r="A3474">
        <v>3473</v>
      </c>
      <c r="B3474" s="9" t="s">
        <v>1204</v>
      </c>
      <c r="C3474" s="9" t="s">
        <v>1207</v>
      </c>
      <c r="D3474" s="9">
        <v>43</v>
      </c>
      <c r="E3474" s="9" t="s">
        <v>648</v>
      </c>
      <c r="F3474" s="17">
        <v>100077</v>
      </c>
      <c r="G3474" s="17">
        <v>17.055</v>
      </c>
      <c r="H3474" s="17">
        <v>54.674999999999997</v>
      </c>
      <c r="I3474" s="9" t="s">
        <v>42</v>
      </c>
      <c r="J3474" s="9" t="s">
        <v>43</v>
      </c>
      <c r="K3474" s="9" t="s">
        <v>502</v>
      </c>
      <c r="L3474" s="9" t="str">
        <f>CONCATENATE(J3474,".",K3474)</f>
        <v>Psychotria.sp2</v>
      </c>
      <c r="M3474" s="9" t="s">
        <v>44</v>
      </c>
      <c r="N3474" s="13">
        <v>42108</v>
      </c>
      <c r="O3474" s="64">
        <v>0</v>
      </c>
      <c r="P3474">
        <v>52</v>
      </c>
      <c r="Q3474">
        <v>1</v>
      </c>
      <c r="R3474">
        <v>112.69714607599964</v>
      </c>
      <c r="T3474">
        <f>(3.14*((P3474/2)^2))/1000000</f>
        <v>2.1226399999999999E-3</v>
      </c>
    </row>
    <row r="3475" spans="1:31" ht="15" customHeight="1">
      <c r="A3475">
        <v>3474</v>
      </c>
      <c r="B3475" s="9" t="s">
        <v>1204</v>
      </c>
      <c r="C3475" s="9" t="s">
        <v>1207</v>
      </c>
      <c r="D3475" s="9">
        <v>43</v>
      </c>
      <c r="E3475" s="9" t="s">
        <v>648</v>
      </c>
      <c r="F3475" s="17">
        <v>100078</v>
      </c>
      <c r="G3475" s="17">
        <v>17.138000000000002</v>
      </c>
      <c r="H3475" s="17">
        <v>53.424999999999997</v>
      </c>
      <c r="I3475" s="9" t="s">
        <v>42</v>
      </c>
      <c r="J3475" s="9" t="s">
        <v>43</v>
      </c>
      <c r="K3475" s="9" t="s">
        <v>502</v>
      </c>
      <c r="L3475" s="9" t="str">
        <f>CONCATENATE(J3475,".",K3475)</f>
        <v>Psychotria.sp2</v>
      </c>
      <c r="M3475" s="9" t="s">
        <v>44</v>
      </c>
      <c r="N3475" s="13">
        <v>42108</v>
      </c>
      <c r="O3475" s="64">
        <v>0</v>
      </c>
      <c r="P3475">
        <v>77</v>
      </c>
      <c r="Q3475">
        <v>1</v>
      </c>
      <c r="R3475">
        <v>199.3916168579874</v>
      </c>
      <c r="T3475">
        <f>(3.14*((P3475/2)^2))/1000000</f>
        <v>4.6542650000000003E-3</v>
      </c>
    </row>
    <row r="3476" spans="1:31" ht="15" customHeight="1">
      <c r="A3476">
        <v>3475</v>
      </c>
      <c r="B3476" s="9" t="s">
        <v>1204</v>
      </c>
      <c r="C3476" s="9" t="s">
        <v>1207</v>
      </c>
      <c r="D3476" s="9">
        <v>43</v>
      </c>
      <c r="E3476" s="9" t="s">
        <v>648</v>
      </c>
      <c r="F3476" s="17">
        <v>100079</v>
      </c>
      <c r="G3476" s="17">
        <v>19.693000000000001</v>
      </c>
      <c r="H3476" s="17">
        <v>50.314</v>
      </c>
      <c r="I3476" s="9" t="s">
        <v>37</v>
      </c>
      <c r="J3476" s="9" t="s">
        <v>38</v>
      </c>
      <c r="L3476" s="9" t="str">
        <f>CONCATENATE(J3476,".",K3476)</f>
        <v>Meliosma.</v>
      </c>
      <c r="M3476" s="9" t="s">
        <v>212</v>
      </c>
      <c r="N3476" s="13">
        <v>42108</v>
      </c>
      <c r="O3476" s="64">
        <v>0</v>
      </c>
      <c r="P3476">
        <v>119</v>
      </c>
      <c r="Q3476">
        <v>2</v>
      </c>
      <c r="R3476">
        <v>160.24367619224864</v>
      </c>
      <c r="T3476">
        <f>(3.14*((P3476/2)^2))/1000000</f>
        <v>1.1116384999999999E-2</v>
      </c>
    </row>
    <row r="3477" spans="1:31" ht="15" customHeight="1">
      <c r="A3477">
        <v>3476</v>
      </c>
      <c r="B3477" s="9" t="s">
        <v>1204</v>
      </c>
      <c r="C3477" s="9" t="s">
        <v>1207</v>
      </c>
      <c r="D3477" s="9">
        <v>42</v>
      </c>
      <c r="E3477" s="9" t="s">
        <v>648</v>
      </c>
      <c r="F3477" s="17">
        <v>100080</v>
      </c>
      <c r="G3477" s="17">
        <v>19.443000000000001</v>
      </c>
      <c r="H3477" s="17">
        <v>47.37</v>
      </c>
      <c r="I3477" s="9" t="s">
        <v>50</v>
      </c>
      <c r="J3477" s="9" t="s">
        <v>51</v>
      </c>
      <c r="K3477" s="9" t="s">
        <v>713</v>
      </c>
      <c r="L3477" s="9" t="str">
        <f>CONCATENATE(J3477,".",K3477)</f>
        <v>Quercus.costaricensis</v>
      </c>
      <c r="M3477" s="9" t="s">
        <v>51</v>
      </c>
      <c r="N3477" s="13">
        <v>42108</v>
      </c>
      <c r="O3477" s="64">
        <v>0</v>
      </c>
      <c r="P3477">
        <v>291</v>
      </c>
      <c r="Q3477">
        <v>2</v>
      </c>
      <c r="R3477">
        <v>106.33312510250715</v>
      </c>
      <c r="T3477">
        <f>(3.14*((P3477/2)^2))/1000000</f>
        <v>6.6474585000000003E-2</v>
      </c>
    </row>
    <row r="3478" spans="1:31" ht="15" customHeight="1">
      <c r="A3478">
        <v>3477</v>
      </c>
      <c r="B3478" s="9" t="s">
        <v>1204</v>
      </c>
      <c r="C3478" s="9" t="s">
        <v>1207</v>
      </c>
      <c r="D3478" s="9">
        <v>42</v>
      </c>
      <c r="E3478" s="9" t="s">
        <v>648</v>
      </c>
      <c r="F3478" s="17">
        <v>100081</v>
      </c>
      <c r="G3478" s="17">
        <v>15.443</v>
      </c>
      <c r="H3478" s="17">
        <v>45.453000000000003</v>
      </c>
      <c r="I3478" s="9" t="s">
        <v>50</v>
      </c>
      <c r="J3478" s="9" t="s">
        <v>51</v>
      </c>
      <c r="K3478" s="9" t="s">
        <v>713</v>
      </c>
      <c r="L3478" s="9" t="str">
        <f>CONCATENATE(J3478,".",K3478)</f>
        <v>Quercus.costaricensis</v>
      </c>
      <c r="M3478" s="9" t="s">
        <v>51</v>
      </c>
      <c r="N3478" s="13">
        <v>42108</v>
      </c>
      <c r="O3478" s="64">
        <v>0</v>
      </c>
      <c r="P3478">
        <v>59</v>
      </c>
      <c r="Q3478">
        <v>1</v>
      </c>
      <c r="R3478">
        <v>101.73443768875053</v>
      </c>
      <c r="T3478">
        <f>(3.14*((P3478/2)^2))/1000000</f>
        <v>2.732585E-3</v>
      </c>
      <c r="U3478" t="s">
        <v>73</v>
      </c>
    </row>
    <row r="3479" spans="1:31" ht="15" customHeight="1">
      <c r="A3479">
        <v>3478</v>
      </c>
      <c r="B3479" s="9" t="s">
        <v>1204</v>
      </c>
      <c r="C3479" s="9" t="s">
        <v>1207</v>
      </c>
      <c r="D3479" s="9">
        <v>41</v>
      </c>
      <c r="E3479" s="9" t="s">
        <v>648</v>
      </c>
      <c r="F3479" s="17">
        <v>100082</v>
      </c>
      <c r="G3479" s="17">
        <v>15.971</v>
      </c>
      <c r="H3479" s="17">
        <v>41.064999999999998</v>
      </c>
      <c r="I3479" s="9" t="s">
        <v>50</v>
      </c>
      <c r="J3479" s="9" t="s">
        <v>51</v>
      </c>
      <c r="K3479" s="9" t="s">
        <v>713</v>
      </c>
      <c r="L3479" s="9" t="str">
        <f>CONCATENATE(J3479,".",K3479)</f>
        <v>Quercus.costaricensis</v>
      </c>
      <c r="M3479" s="9" t="s">
        <v>51</v>
      </c>
      <c r="N3479" s="13">
        <v>42108</v>
      </c>
      <c r="O3479" s="64">
        <v>0</v>
      </c>
      <c r="P3479">
        <v>423</v>
      </c>
      <c r="Q3479">
        <v>3</v>
      </c>
      <c r="R3479">
        <v>109.71898944991111</v>
      </c>
      <c r="T3479">
        <f>(3.14*((P3479/2)^2))/1000000</f>
        <v>0.14045926500000003</v>
      </c>
    </row>
    <row r="3480" spans="1:31" ht="15" customHeight="1">
      <c r="A3480">
        <v>3479</v>
      </c>
      <c r="B3480" s="9" t="s">
        <v>1204</v>
      </c>
      <c r="C3480" s="9" t="s">
        <v>1208</v>
      </c>
      <c r="D3480" s="9">
        <v>11</v>
      </c>
      <c r="E3480" s="9" t="s">
        <v>648</v>
      </c>
      <c r="F3480" s="17">
        <v>100083</v>
      </c>
      <c r="G3480" s="17">
        <v>0.33700000000000002</v>
      </c>
      <c r="H3480" s="17">
        <v>61.545000000000002</v>
      </c>
      <c r="I3480" s="9" t="s">
        <v>42</v>
      </c>
      <c r="J3480" s="9" t="s">
        <v>43</v>
      </c>
      <c r="K3480" s="9" t="s">
        <v>502</v>
      </c>
      <c r="L3480" s="9" t="str">
        <f>CONCATENATE(J3480,".",K3480)</f>
        <v>Psychotria.sp2</v>
      </c>
      <c r="M3480" s="9" t="s">
        <v>44</v>
      </c>
      <c r="N3480" s="13">
        <v>42108</v>
      </c>
      <c r="O3480" s="64">
        <v>0</v>
      </c>
      <c r="P3480">
        <v>100</v>
      </c>
      <c r="Q3480">
        <v>2</v>
      </c>
      <c r="R3480">
        <v>190.44227922104557</v>
      </c>
      <c r="T3480">
        <f>(3.14*((P3480/2)^2))/1000000</f>
        <v>7.8499999999999993E-3</v>
      </c>
    </row>
    <row r="3481" spans="1:31" ht="15" customHeight="1">
      <c r="A3481">
        <v>3480</v>
      </c>
      <c r="B3481" s="9" t="s">
        <v>1204</v>
      </c>
      <c r="C3481" s="9" t="s">
        <v>1208</v>
      </c>
      <c r="D3481" s="9">
        <v>11</v>
      </c>
      <c r="E3481" s="9" t="s">
        <v>647</v>
      </c>
      <c r="F3481" s="16">
        <v>100084</v>
      </c>
      <c r="G3481" s="17">
        <v>3.0049999999999999</v>
      </c>
      <c r="H3481" s="17">
        <v>60.758000000000003</v>
      </c>
      <c r="I3481" s="9" t="s">
        <v>71</v>
      </c>
      <c r="J3481" s="9" t="s">
        <v>72</v>
      </c>
      <c r="K3481" s="9" t="s">
        <v>494</v>
      </c>
      <c r="L3481" s="9" t="str">
        <f>CONCATENATE(J3481,".",K3481)</f>
        <v>Cornus.disciflora</v>
      </c>
      <c r="M3481" s="9" t="s">
        <v>72</v>
      </c>
      <c r="N3481" s="13">
        <v>42108</v>
      </c>
      <c r="O3481" s="64">
        <v>21.807512936179567</v>
      </c>
      <c r="P3481">
        <v>337</v>
      </c>
      <c r="Q3481">
        <v>3</v>
      </c>
      <c r="R3481">
        <v>182.01191222915401</v>
      </c>
      <c r="T3481">
        <f>(3.14*((P3481/2)^2))/1000000</f>
        <v>8.9151665000000005E-2</v>
      </c>
    </row>
    <row r="3482" spans="1:31" ht="15" customHeight="1">
      <c r="A3482">
        <v>3481</v>
      </c>
      <c r="B3482" s="9" t="s">
        <v>1204</v>
      </c>
      <c r="C3482" s="9" t="s">
        <v>1208</v>
      </c>
      <c r="D3482" s="9">
        <v>11</v>
      </c>
      <c r="E3482" s="9" t="s">
        <v>648</v>
      </c>
      <c r="F3482" s="17">
        <v>100085</v>
      </c>
      <c r="G3482" s="17">
        <v>2.2749999999999999</v>
      </c>
      <c r="H3482" s="17">
        <v>63.37</v>
      </c>
      <c r="I3482" s="9" t="s">
        <v>34</v>
      </c>
      <c r="J3482" s="9" t="s">
        <v>35</v>
      </c>
      <c r="K3482" s="9" t="s">
        <v>506</v>
      </c>
      <c r="L3482" s="9" t="str">
        <f>CONCATENATE(J3482,".",K3482)</f>
        <v>Ardisia.sp5</v>
      </c>
      <c r="M3482" s="9" t="s">
        <v>36</v>
      </c>
      <c r="N3482" s="13">
        <v>42108</v>
      </c>
      <c r="O3482" s="64">
        <v>0</v>
      </c>
      <c r="P3482">
        <v>58</v>
      </c>
      <c r="Q3482">
        <v>1</v>
      </c>
      <c r="R3482">
        <v>104.67321505027382</v>
      </c>
      <c r="T3482">
        <f>(3.14*((P3482/2)^2))/1000000</f>
        <v>2.6407400000000004E-3</v>
      </c>
    </row>
    <row r="3483" spans="1:31" ht="15" customHeight="1">
      <c r="A3483">
        <v>3482</v>
      </c>
      <c r="B3483" s="9" t="s">
        <v>1204</v>
      </c>
      <c r="C3483" s="9" t="s">
        <v>1208</v>
      </c>
      <c r="D3483" s="9">
        <v>12</v>
      </c>
      <c r="E3483" s="9" t="s">
        <v>648</v>
      </c>
      <c r="F3483" s="17">
        <v>100086</v>
      </c>
      <c r="G3483" s="17">
        <v>3.4260000000000002</v>
      </c>
      <c r="H3483" s="17">
        <v>66.403999999999996</v>
      </c>
      <c r="I3483" s="9" t="s">
        <v>42</v>
      </c>
      <c r="J3483" s="9" t="s">
        <v>68</v>
      </c>
      <c r="K3483" s="9" t="s">
        <v>503</v>
      </c>
      <c r="L3483" s="9" t="str">
        <f>CONCATENATE(J3483,".",K3483)</f>
        <v>Faramea.sp1</v>
      </c>
      <c r="M3483" s="9" t="s">
        <v>68</v>
      </c>
      <c r="N3483" s="13">
        <v>42108</v>
      </c>
      <c r="O3483" s="64">
        <v>0</v>
      </c>
      <c r="P3483">
        <v>55</v>
      </c>
      <c r="Q3483">
        <v>1</v>
      </c>
      <c r="R3483">
        <v>191.12185358566234</v>
      </c>
      <c r="T3483">
        <f>(3.14*((P3483/2)^2))/1000000</f>
        <v>2.374625E-3</v>
      </c>
    </row>
    <row r="3484" spans="1:31" ht="15" customHeight="1">
      <c r="A3484">
        <v>3483</v>
      </c>
      <c r="B3484" s="9" t="s">
        <v>1204</v>
      </c>
      <c r="C3484" s="9" t="s">
        <v>1208</v>
      </c>
      <c r="D3484" s="9">
        <v>12</v>
      </c>
      <c r="E3484" s="9" t="s">
        <v>648</v>
      </c>
      <c r="F3484" s="17">
        <v>100087</v>
      </c>
      <c r="G3484" s="17">
        <v>3.5390000000000001</v>
      </c>
      <c r="H3484" s="17">
        <v>66.936999999999998</v>
      </c>
      <c r="I3484" s="9" t="s">
        <v>42</v>
      </c>
      <c r="J3484" s="9" t="s">
        <v>68</v>
      </c>
      <c r="K3484" s="9" t="s">
        <v>503</v>
      </c>
      <c r="L3484" s="9" t="str">
        <f>CONCATENATE(J3484,".",K3484)</f>
        <v>Faramea.sp1</v>
      </c>
      <c r="M3484" s="9" t="s">
        <v>68</v>
      </c>
      <c r="N3484" s="13">
        <v>42108</v>
      </c>
      <c r="O3484" s="64">
        <v>0</v>
      </c>
      <c r="P3484">
        <v>65</v>
      </c>
      <c r="Q3484">
        <v>1</v>
      </c>
      <c r="R3484">
        <v>171.90010270347386</v>
      </c>
      <c r="T3484">
        <f>(3.14*((P3484/2)^2))/1000000</f>
        <v>3.3166250000000001E-3</v>
      </c>
    </row>
    <row r="3485" spans="1:31" ht="15" customHeight="1">
      <c r="A3485">
        <v>3484</v>
      </c>
      <c r="B3485" s="9" t="s">
        <v>1204</v>
      </c>
      <c r="C3485" s="9" t="s">
        <v>1208</v>
      </c>
      <c r="D3485" s="9">
        <v>12</v>
      </c>
      <c r="E3485" s="9" t="s">
        <v>648</v>
      </c>
      <c r="F3485" s="17">
        <v>100088</v>
      </c>
      <c r="G3485" s="17">
        <v>4.2969999999999997</v>
      </c>
      <c r="H3485" s="17">
        <v>66.909000000000006</v>
      </c>
      <c r="I3485" s="9" t="s">
        <v>54</v>
      </c>
      <c r="J3485" s="9" t="s">
        <v>55</v>
      </c>
      <c r="K3485" s="9" t="s">
        <v>503</v>
      </c>
      <c r="L3485" s="9" t="str">
        <f>CONCATENATE(J3485,".",K3485)</f>
        <v>Schefflera.sp1</v>
      </c>
      <c r="M3485" s="9" t="s">
        <v>55</v>
      </c>
      <c r="N3485" s="13">
        <v>42108</v>
      </c>
      <c r="O3485" s="64">
        <v>0</v>
      </c>
      <c r="P3485">
        <v>433</v>
      </c>
      <c r="Q3485">
        <v>3</v>
      </c>
      <c r="R3485">
        <v>127.38647172946453</v>
      </c>
      <c r="S3485">
        <v>180</v>
      </c>
      <c r="T3485">
        <f>(3.14*((P3485/2)^2))/1000000</f>
        <v>0.14717886500000002</v>
      </c>
      <c r="U3485" t="s">
        <v>48</v>
      </c>
      <c r="AE3485" t="s">
        <v>74</v>
      </c>
    </row>
    <row r="3486" spans="1:31" ht="15" customHeight="1">
      <c r="A3486">
        <v>3485</v>
      </c>
      <c r="B3486" s="9" t="s">
        <v>1204</v>
      </c>
      <c r="C3486" s="9" t="s">
        <v>1208</v>
      </c>
      <c r="D3486" s="9">
        <v>12</v>
      </c>
      <c r="E3486" s="9" t="s">
        <v>648</v>
      </c>
      <c r="F3486" s="17">
        <v>100089</v>
      </c>
      <c r="G3486" s="17">
        <v>0.36499999999999999</v>
      </c>
      <c r="H3486" s="17">
        <v>68.650000000000006</v>
      </c>
      <c r="I3486" s="9" t="s">
        <v>34</v>
      </c>
      <c r="J3486" s="9" t="s">
        <v>35</v>
      </c>
      <c r="K3486" s="9" t="s">
        <v>506</v>
      </c>
      <c r="L3486" s="9" t="str">
        <f>CONCATENATE(J3486,".",K3486)</f>
        <v>Ardisia.sp5</v>
      </c>
      <c r="M3486" s="9" t="s">
        <v>36</v>
      </c>
      <c r="N3486" s="13">
        <v>42108</v>
      </c>
      <c r="O3486" s="64">
        <v>0</v>
      </c>
      <c r="P3486">
        <v>66</v>
      </c>
      <c r="Q3486">
        <v>1</v>
      </c>
      <c r="R3486">
        <v>195.68352113885328</v>
      </c>
      <c r="T3486">
        <f>(3.14*((P3486/2)^2))/1000000</f>
        <v>3.41946E-3</v>
      </c>
      <c r="U3486" t="s">
        <v>30</v>
      </c>
      <c r="W3486">
        <v>55</v>
      </c>
      <c r="AE3486" t="s">
        <v>69</v>
      </c>
    </row>
    <row r="3487" spans="1:31" ht="15" customHeight="1">
      <c r="A3487">
        <v>3486</v>
      </c>
      <c r="B3487" s="9" t="s">
        <v>1204</v>
      </c>
      <c r="C3487" s="9" t="s">
        <v>1208</v>
      </c>
      <c r="D3487" s="9">
        <v>13</v>
      </c>
      <c r="E3487" s="9" t="s">
        <v>648</v>
      </c>
      <c r="F3487" s="17">
        <v>100090</v>
      </c>
      <c r="G3487" s="17">
        <v>1.264</v>
      </c>
      <c r="H3487" s="17">
        <v>74.914000000000001</v>
      </c>
      <c r="I3487" s="9" t="s">
        <v>37</v>
      </c>
      <c r="J3487" s="9" t="s">
        <v>38</v>
      </c>
      <c r="L3487" s="9" t="str">
        <f>CONCATENATE(J3487,".",K3487)</f>
        <v>Meliosma.</v>
      </c>
      <c r="M3487" s="9" t="s">
        <v>212</v>
      </c>
      <c r="N3487" s="13">
        <v>42108</v>
      </c>
      <c r="O3487" s="64">
        <v>0</v>
      </c>
      <c r="P3487">
        <v>54</v>
      </c>
      <c r="Q3487">
        <v>1</v>
      </c>
      <c r="R3487">
        <v>100.50952129791587</v>
      </c>
      <c r="T3487">
        <f>(3.14*((P3487/2)^2))/1000000</f>
        <v>2.2890599999999999E-3</v>
      </c>
    </row>
    <row r="3488" spans="1:31" ht="15" customHeight="1">
      <c r="A3488">
        <v>3487</v>
      </c>
      <c r="B3488" s="9" t="s">
        <v>1204</v>
      </c>
      <c r="C3488" s="9" t="s">
        <v>1208</v>
      </c>
      <c r="D3488" s="9">
        <v>14</v>
      </c>
      <c r="E3488" s="9" t="s">
        <v>648</v>
      </c>
      <c r="F3488" s="17">
        <v>100091</v>
      </c>
      <c r="G3488" s="17">
        <v>4.3529999999999998</v>
      </c>
      <c r="H3488" s="17">
        <v>77.468999999999994</v>
      </c>
      <c r="I3488" s="9" t="s">
        <v>50</v>
      </c>
      <c r="J3488" s="9" t="s">
        <v>51</v>
      </c>
      <c r="K3488" s="9" t="s">
        <v>713</v>
      </c>
      <c r="L3488" s="9" t="str">
        <f>CONCATENATE(J3488,".",K3488)</f>
        <v>Quercus.costaricensis</v>
      </c>
      <c r="M3488" s="9" t="s">
        <v>51</v>
      </c>
      <c r="N3488" s="13">
        <v>42108</v>
      </c>
      <c r="O3488" s="64">
        <v>0</v>
      </c>
      <c r="P3488">
        <v>380</v>
      </c>
      <c r="Q3488">
        <v>3</v>
      </c>
      <c r="R3488">
        <v>128.07724549538588</v>
      </c>
      <c r="T3488">
        <f>(3.14*((P3488/2)^2))/1000000</f>
        <v>0.113354</v>
      </c>
    </row>
    <row r="3489" spans="1:31" ht="15" customHeight="1">
      <c r="A3489">
        <v>3488</v>
      </c>
      <c r="B3489" s="9" t="s">
        <v>1204</v>
      </c>
      <c r="C3489" s="9" t="s">
        <v>1208</v>
      </c>
      <c r="D3489" s="9">
        <v>14</v>
      </c>
      <c r="E3489" s="9" t="s">
        <v>648</v>
      </c>
      <c r="F3489" s="17">
        <v>100092</v>
      </c>
      <c r="G3489" s="17">
        <v>3.4550000000000001</v>
      </c>
      <c r="H3489" s="17">
        <v>77.385000000000005</v>
      </c>
      <c r="I3489" s="9" t="s">
        <v>54</v>
      </c>
      <c r="J3489" s="9" t="s">
        <v>75</v>
      </c>
      <c r="K3489" s="9" t="s">
        <v>503</v>
      </c>
      <c r="L3489" s="9" t="str">
        <f>CONCATENATE(J3489,".",K3489)</f>
        <v>Dendropanax.sp1</v>
      </c>
      <c r="M3489" s="9" t="s">
        <v>353</v>
      </c>
      <c r="N3489" s="13">
        <v>42108</v>
      </c>
      <c r="O3489" s="64">
        <v>0</v>
      </c>
      <c r="P3489">
        <v>68</v>
      </c>
      <c r="Q3489">
        <v>1</v>
      </c>
      <c r="R3489">
        <v>115.28373309237398</v>
      </c>
      <c r="T3489">
        <f>(3.14*((P3489/2)^2))/1000000</f>
        <v>3.6298400000000001E-3</v>
      </c>
    </row>
    <row r="3490" spans="1:31" ht="15" customHeight="1">
      <c r="A3490">
        <v>3489</v>
      </c>
      <c r="B3490" s="9" t="s">
        <v>1204</v>
      </c>
      <c r="C3490" s="9" t="s">
        <v>1208</v>
      </c>
      <c r="D3490" s="9">
        <v>14</v>
      </c>
      <c r="E3490" s="9" t="s">
        <v>648</v>
      </c>
      <c r="F3490" s="17">
        <v>100093</v>
      </c>
      <c r="G3490" s="17">
        <v>2.5</v>
      </c>
      <c r="H3490" s="17">
        <v>80.25</v>
      </c>
      <c r="I3490" s="9" t="s">
        <v>22</v>
      </c>
      <c r="J3490" s="9" t="s">
        <v>516</v>
      </c>
      <c r="K3490" s="9" t="s">
        <v>507</v>
      </c>
      <c r="L3490" s="9" t="str">
        <f>CONCATENATE(J3490,".",K3490)</f>
        <v>Laurel.sp6</v>
      </c>
      <c r="M3490" s="9" t="s">
        <v>76</v>
      </c>
      <c r="N3490" s="13">
        <v>42108</v>
      </c>
      <c r="O3490" s="64">
        <v>0</v>
      </c>
      <c r="P3490">
        <v>51</v>
      </c>
      <c r="Q3490">
        <v>1</v>
      </c>
      <c r="R3490">
        <v>166.07082518054025</v>
      </c>
      <c r="T3490">
        <f>(3.14*((P3490/2)^2))/1000000</f>
        <v>2.041785E-3</v>
      </c>
    </row>
    <row r="3491" spans="1:31" ht="15" customHeight="1">
      <c r="A3491">
        <v>3490</v>
      </c>
      <c r="B3491" s="9" t="s">
        <v>1204</v>
      </c>
      <c r="C3491" s="9" t="s">
        <v>1208</v>
      </c>
      <c r="D3491" s="9">
        <v>14</v>
      </c>
      <c r="E3491" s="9" t="s">
        <v>648</v>
      </c>
      <c r="F3491" s="17">
        <v>100094</v>
      </c>
      <c r="G3491" s="17">
        <v>0.84299999999999997</v>
      </c>
      <c r="H3491" s="17">
        <v>79.350999999999999</v>
      </c>
      <c r="I3491" s="9" t="s">
        <v>77</v>
      </c>
      <c r="J3491" s="9" t="s">
        <v>348</v>
      </c>
      <c r="K3491" t="s">
        <v>729</v>
      </c>
      <c r="L3491" s="9" t="str">
        <f>CONCATENATE(J3491,".",K3491)</f>
        <v>Ilex.pallida</v>
      </c>
      <c r="M3491" s="9" t="s">
        <v>229</v>
      </c>
      <c r="N3491" s="13">
        <v>42108</v>
      </c>
      <c r="O3491" s="64">
        <v>0</v>
      </c>
      <c r="P3491">
        <v>59</v>
      </c>
      <c r="Q3491">
        <v>1</v>
      </c>
      <c r="R3491">
        <v>142.43684698130977</v>
      </c>
      <c r="T3491">
        <f>(3.14*((P3491/2)^2))/1000000</f>
        <v>2.732585E-3</v>
      </c>
      <c r="U3491" t="s">
        <v>78</v>
      </c>
    </row>
    <row r="3492" spans="1:31" ht="15" customHeight="1">
      <c r="A3492">
        <v>3491</v>
      </c>
      <c r="B3492" s="9" t="s">
        <v>1204</v>
      </c>
      <c r="C3492" s="9" t="s">
        <v>1208</v>
      </c>
      <c r="D3492" s="9">
        <v>24</v>
      </c>
      <c r="E3492" s="9" t="s">
        <v>648</v>
      </c>
      <c r="F3492" s="17">
        <v>100095</v>
      </c>
      <c r="G3492" s="17">
        <v>6.1230000000000002</v>
      </c>
      <c r="H3492" s="17">
        <v>77.777999999999992</v>
      </c>
      <c r="I3492" s="9" t="s">
        <v>34</v>
      </c>
      <c r="J3492" s="9" t="s">
        <v>35</v>
      </c>
      <c r="K3492" s="9" t="s">
        <v>506</v>
      </c>
      <c r="L3492" s="9" t="str">
        <f>CONCATENATE(J3492,".",K3492)</f>
        <v>Ardisia.sp5</v>
      </c>
      <c r="M3492" s="9" t="s">
        <v>36</v>
      </c>
      <c r="N3492" s="13">
        <v>42108</v>
      </c>
      <c r="O3492" s="64">
        <v>0</v>
      </c>
      <c r="P3492">
        <v>61</v>
      </c>
      <c r="Q3492">
        <v>1</v>
      </c>
      <c r="R3492">
        <v>195.53110332165113</v>
      </c>
      <c r="T3492">
        <f>(3.14*((P3492/2)^2))/1000000</f>
        <v>2.9209850000000001E-3</v>
      </c>
      <c r="U3492" t="s">
        <v>30</v>
      </c>
      <c r="W3492">
        <v>52</v>
      </c>
    </row>
    <row r="3493" spans="1:31" ht="15" customHeight="1">
      <c r="A3493">
        <v>3492</v>
      </c>
      <c r="B3493" s="9" t="s">
        <v>1204</v>
      </c>
      <c r="C3493" s="9" t="s">
        <v>1208</v>
      </c>
      <c r="D3493" s="9">
        <v>24</v>
      </c>
      <c r="E3493" s="9" t="s">
        <v>648</v>
      </c>
      <c r="F3493" s="17">
        <v>100096</v>
      </c>
      <c r="G3493" s="17">
        <v>6.9649999999999999</v>
      </c>
      <c r="H3493" s="17">
        <v>76.992000000000004</v>
      </c>
      <c r="I3493" s="9" t="s">
        <v>34</v>
      </c>
      <c r="J3493" s="9" t="s">
        <v>35</v>
      </c>
      <c r="K3493" s="9" t="s">
        <v>506</v>
      </c>
      <c r="L3493" s="9" t="str">
        <f>CONCATENATE(J3493,".",K3493)</f>
        <v>Ardisia.sp5</v>
      </c>
      <c r="M3493" s="9" t="s">
        <v>36</v>
      </c>
      <c r="N3493" s="13">
        <v>42108</v>
      </c>
      <c r="O3493" s="64">
        <v>0</v>
      </c>
      <c r="P3493">
        <v>53</v>
      </c>
      <c r="Q3493">
        <v>1</v>
      </c>
      <c r="R3493">
        <v>166.93615082082249</v>
      </c>
      <c r="T3493">
        <f>(3.14*((P3493/2)^2))/1000000</f>
        <v>2.205065E-3</v>
      </c>
    </row>
    <row r="3494" spans="1:31" ht="15" customHeight="1">
      <c r="A3494">
        <v>3493</v>
      </c>
      <c r="B3494" s="9" t="s">
        <v>1204</v>
      </c>
      <c r="C3494" s="9" t="s">
        <v>1208</v>
      </c>
      <c r="D3494" s="9">
        <v>24</v>
      </c>
      <c r="E3494" s="9" t="s">
        <v>648</v>
      </c>
      <c r="F3494" s="17">
        <v>100097</v>
      </c>
      <c r="G3494" s="17">
        <v>10.055</v>
      </c>
      <c r="H3494" s="17">
        <v>77.75</v>
      </c>
      <c r="I3494" s="9" t="s">
        <v>34</v>
      </c>
      <c r="J3494" s="9" t="s">
        <v>35</v>
      </c>
      <c r="K3494" s="9" t="s">
        <v>506</v>
      </c>
      <c r="L3494" s="9" t="str">
        <f>CONCATENATE(J3494,".",K3494)</f>
        <v>Ardisia.sp5</v>
      </c>
      <c r="M3494" s="9" t="s">
        <v>36</v>
      </c>
      <c r="N3494" s="13">
        <v>42108</v>
      </c>
      <c r="O3494" s="64">
        <v>0</v>
      </c>
      <c r="P3494">
        <v>80</v>
      </c>
      <c r="Q3494">
        <v>1</v>
      </c>
      <c r="R3494">
        <v>192.67724285144106</v>
      </c>
      <c r="T3494">
        <f>(3.14*((P3494/2)^2))/1000000</f>
        <v>5.0239999999999998E-3</v>
      </c>
    </row>
    <row r="3495" spans="1:31" ht="15" customHeight="1">
      <c r="A3495">
        <v>3494</v>
      </c>
      <c r="B3495" s="9" t="s">
        <v>1204</v>
      </c>
      <c r="C3495" s="9" t="s">
        <v>1208</v>
      </c>
      <c r="D3495" s="9">
        <v>23</v>
      </c>
      <c r="E3495" s="9" t="s">
        <v>648</v>
      </c>
      <c r="F3495" s="17">
        <v>100098</v>
      </c>
      <c r="G3495" s="17">
        <v>7.6109999999999998</v>
      </c>
      <c r="H3495" s="17">
        <v>74.210999999999999</v>
      </c>
      <c r="I3495" s="9" t="s">
        <v>52</v>
      </c>
      <c r="J3495" s="9" t="s">
        <v>53</v>
      </c>
      <c r="L3495" s="9" t="str">
        <f>CONCATENATE(J3495,".",K3495)</f>
        <v>Styrax.</v>
      </c>
      <c r="M3495" s="9" t="s">
        <v>53</v>
      </c>
      <c r="N3495" s="13">
        <v>42108</v>
      </c>
      <c r="O3495" s="64">
        <v>0</v>
      </c>
      <c r="P3495">
        <v>55</v>
      </c>
      <c r="Q3495">
        <v>1</v>
      </c>
      <c r="R3495">
        <v>158.21881857331277</v>
      </c>
      <c r="T3495">
        <f>(3.14*((P3495/2)^2))/1000000</f>
        <v>2.374625E-3</v>
      </c>
    </row>
    <row r="3496" spans="1:31" ht="15" customHeight="1">
      <c r="A3496">
        <v>3495</v>
      </c>
      <c r="B3496" s="9" t="s">
        <v>1204</v>
      </c>
      <c r="C3496" s="9" t="s">
        <v>1208</v>
      </c>
      <c r="D3496" s="9">
        <v>23</v>
      </c>
      <c r="E3496" s="9" t="s">
        <v>648</v>
      </c>
      <c r="F3496" s="17">
        <v>100099</v>
      </c>
      <c r="G3496" s="17">
        <v>6.5439999999999996</v>
      </c>
      <c r="H3496" s="17">
        <v>73.369</v>
      </c>
      <c r="I3496" s="9" t="s">
        <v>50</v>
      </c>
      <c r="J3496" s="9" t="s">
        <v>51</v>
      </c>
      <c r="K3496" s="9" t="s">
        <v>713</v>
      </c>
      <c r="L3496" s="9" t="str">
        <f>CONCATENATE(J3496,".",K3496)</f>
        <v>Quercus.costaricensis</v>
      </c>
      <c r="M3496" s="9" t="s">
        <v>51</v>
      </c>
      <c r="N3496" s="13">
        <v>42108</v>
      </c>
      <c r="O3496" s="64">
        <v>0</v>
      </c>
      <c r="P3496">
        <v>215</v>
      </c>
      <c r="Q3496">
        <v>2</v>
      </c>
      <c r="R3496">
        <v>137.57988374835031</v>
      </c>
      <c r="T3496">
        <f>(3.14*((P3496/2)^2))/1000000</f>
        <v>3.6286625000000003E-2</v>
      </c>
    </row>
    <row r="3497" spans="1:31" ht="15" customHeight="1">
      <c r="A3497">
        <v>3496</v>
      </c>
      <c r="B3497" s="9" t="s">
        <v>1204</v>
      </c>
      <c r="C3497" s="9" t="s">
        <v>1208</v>
      </c>
      <c r="D3497" s="9">
        <v>23</v>
      </c>
      <c r="E3497" s="9" t="s">
        <v>648</v>
      </c>
      <c r="F3497" s="17">
        <v>100100</v>
      </c>
      <c r="G3497" s="17">
        <v>5.5890000000000004</v>
      </c>
      <c r="H3497" s="17">
        <v>72.301999999999992</v>
      </c>
      <c r="I3497" s="9" t="s">
        <v>52</v>
      </c>
      <c r="J3497" s="9" t="s">
        <v>53</v>
      </c>
      <c r="L3497" s="9" t="str">
        <f>CONCATENATE(J3497,".",K3497)</f>
        <v>Styrax.</v>
      </c>
      <c r="M3497" s="9" t="s">
        <v>53</v>
      </c>
      <c r="N3497" s="13">
        <v>42108</v>
      </c>
      <c r="O3497" s="64">
        <v>0</v>
      </c>
      <c r="P3497">
        <v>76</v>
      </c>
      <c r="Q3497">
        <v>1</v>
      </c>
      <c r="R3497">
        <v>103.04923588053478</v>
      </c>
      <c r="T3497">
        <f>(3.14*((P3497/2)^2))/1000000</f>
        <v>4.5341599999999998E-3</v>
      </c>
    </row>
    <row r="3498" spans="1:31" ht="15" customHeight="1">
      <c r="A3498">
        <v>3497</v>
      </c>
      <c r="B3498" s="9" t="s">
        <v>1204</v>
      </c>
      <c r="C3498" s="9" t="s">
        <v>1208</v>
      </c>
      <c r="D3498" s="9">
        <v>23</v>
      </c>
      <c r="E3498" s="9" t="s">
        <v>648</v>
      </c>
      <c r="F3498" s="17">
        <v>100101</v>
      </c>
      <c r="G3498" s="17">
        <v>7.05</v>
      </c>
      <c r="H3498" s="17">
        <v>71.150000000000006</v>
      </c>
      <c r="I3498" s="9" t="s">
        <v>79</v>
      </c>
      <c r="J3498" s="9" t="s">
        <v>80</v>
      </c>
      <c r="K3498" s="9" t="s">
        <v>708</v>
      </c>
      <c r="L3498" s="9" t="str">
        <f>CONCATENATE(J3498,".",K3498)</f>
        <v>Weinmannia.pinnata</v>
      </c>
      <c r="M3498" s="9" t="s">
        <v>80</v>
      </c>
      <c r="N3498" s="13">
        <v>42108</v>
      </c>
      <c r="O3498" s="64">
        <v>0</v>
      </c>
      <c r="P3498">
        <v>185</v>
      </c>
      <c r="Q3498">
        <v>2</v>
      </c>
      <c r="R3498">
        <v>188.64290941469241</v>
      </c>
      <c r="T3498">
        <f>(3.14*((P3498/2)^2))/1000000</f>
        <v>2.6866625000000002E-2</v>
      </c>
    </row>
    <row r="3499" spans="1:31" ht="15" customHeight="1">
      <c r="A3499">
        <v>3498</v>
      </c>
      <c r="B3499" s="9" t="s">
        <v>1204</v>
      </c>
      <c r="C3499" s="9" t="s">
        <v>1208</v>
      </c>
      <c r="D3499" s="9">
        <v>22</v>
      </c>
      <c r="E3499" s="9" t="s">
        <v>648</v>
      </c>
      <c r="F3499" s="17">
        <v>100102</v>
      </c>
      <c r="G3499" s="17">
        <v>6.0380000000000003</v>
      </c>
      <c r="H3499" s="17">
        <v>68.679000000000002</v>
      </c>
      <c r="I3499" s="9" t="s">
        <v>34</v>
      </c>
      <c r="J3499" s="9" t="s">
        <v>35</v>
      </c>
      <c r="K3499" s="9" t="s">
        <v>506</v>
      </c>
      <c r="L3499" s="9" t="str">
        <f>CONCATENATE(J3499,".",K3499)</f>
        <v>Ardisia.sp5</v>
      </c>
      <c r="M3499" s="9" t="s">
        <v>36</v>
      </c>
      <c r="N3499" s="13">
        <v>42108</v>
      </c>
      <c r="O3499" s="64">
        <v>0</v>
      </c>
      <c r="P3499">
        <v>50</v>
      </c>
      <c r="Q3499">
        <v>1</v>
      </c>
      <c r="R3499">
        <v>158.73282853439846</v>
      </c>
      <c r="T3499">
        <f>(3.14*((P3499/2)^2))/1000000</f>
        <v>1.9624999999999998E-3</v>
      </c>
      <c r="AE3499" t="s">
        <v>69</v>
      </c>
    </row>
    <row r="3500" spans="1:31" ht="15" customHeight="1">
      <c r="A3500">
        <v>3499</v>
      </c>
      <c r="B3500" s="9" t="s">
        <v>1204</v>
      </c>
      <c r="C3500" s="9" t="s">
        <v>1208</v>
      </c>
      <c r="D3500" s="9">
        <v>22</v>
      </c>
      <c r="E3500" s="9" t="s">
        <v>648</v>
      </c>
      <c r="F3500" s="17">
        <v>100103</v>
      </c>
      <c r="G3500" s="17">
        <v>5.617</v>
      </c>
      <c r="H3500" s="17">
        <v>68.173000000000002</v>
      </c>
      <c r="I3500" s="9" t="s">
        <v>52</v>
      </c>
      <c r="J3500" s="9" t="s">
        <v>53</v>
      </c>
      <c r="L3500" s="9" t="str">
        <f>CONCATENATE(J3500,".",K3500)</f>
        <v>Styrax.</v>
      </c>
      <c r="M3500" s="9" t="s">
        <v>53</v>
      </c>
      <c r="N3500" s="13">
        <v>42108</v>
      </c>
      <c r="O3500" s="64">
        <v>0</v>
      </c>
      <c r="P3500">
        <v>86</v>
      </c>
      <c r="Q3500">
        <v>1</v>
      </c>
      <c r="R3500">
        <v>154.32077367314452</v>
      </c>
      <c r="T3500">
        <f>(3.14*((P3500/2)^2))/1000000</f>
        <v>5.8058600000000004E-3</v>
      </c>
    </row>
    <row r="3501" spans="1:31" ht="15" customHeight="1">
      <c r="A3501">
        <v>3500</v>
      </c>
      <c r="B3501" s="9" t="s">
        <v>1204</v>
      </c>
      <c r="C3501" s="9" t="s">
        <v>1208</v>
      </c>
      <c r="D3501" s="9">
        <v>22</v>
      </c>
      <c r="E3501" s="9" t="s">
        <v>648</v>
      </c>
      <c r="F3501" s="17">
        <v>100104</v>
      </c>
      <c r="G3501" s="17">
        <v>5.5330000000000004</v>
      </c>
      <c r="H3501" s="17">
        <v>67.301999999999992</v>
      </c>
      <c r="I3501" s="9" t="s">
        <v>71</v>
      </c>
      <c r="J3501" s="9" t="s">
        <v>72</v>
      </c>
      <c r="K3501" s="9" t="s">
        <v>494</v>
      </c>
      <c r="L3501" s="9" t="str">
        <f>CONCATENATE(J3501,".",K3501)</f>
        <v>Cornus.disciflora</v>
      </c>
      <c r="M3501" s="9" t="s">
        <v>72</v>
      </c>
      <c r="N3501" s="13">
        <v>42108</v>
      </c>
      <c r="O3501" s="64">
        <v>0</v>
      </c>
      <c r="P3501">
        <v>79</v>
      </c>
      <c r="Q3501">
        <v>1</v>
      </c>
      <c r="R3501">
        <v>187.26920236779884</v>
      </c>
      <c r="T3501">
        <f>(3.14*((P3501/2)^2))/1000000</f>
        <v>4.8991850000000003E-3</v>
      </c>
    </row>
    <row r="3502" spans="1:31" ht="15" customHeight="1">
      <c r="A3502">
        <v>3501</v>
      </c>
      <c r="B3502" s="9" t="s">
        <v>1204</v>
      </c>
      <c r="C3502" s="9" t="s">
        <v>1208</v>
      </c>
      <c r="D3502" s="9">
        <v>22</v>
      </c>
      <c r="E3502" s="9" t="s">
        <v>648</v>
      </c>
      <c r="F3502" s="17">
        <v>100105</v>
      </c>
      <c r="G3502" s="17">
        <v>9.0440000000000005</v>
      </c>
      <c r="H3502" s="17">
        <v>69.239999999999995</v>
      </c>
      <c r="I3502" s="9" t="s">
        <v>52</v>
      </c>
      <c r="J3502" s="9" t="s">
        <v>53</v>
      </c>
      <c r="L3502" s="9" t="str">
        <f>CONCATENATE(J3502,".",K3502)</f>
        <v>Styrax.</v>
      </c>
      <c r="M3502" s="9" t="s">
        <v>53</v>
      </c>
      <c r="N3502" s="13">
        <v>42108</v>
      </c>
      <c r="O3502" s="64">
        <v>0</v>
      </c>
      <c r="P3502">
        <v>103</v>
      </c>
      <c r="Q3502">
        <v>2</v>
      </c>
      <c r="R3502">
        <v>168.85141877048554</v>
      </c>
      <c r="T3502">
        <f>(3.14*((P3502/2)^2))/1000000</f>
        <v>8.3280650000000008E-3</v>
      </c>
    </row>
    <row r="3503" spans="1:31" ht="15" customHeight="1">
      <c r="A3503">
        <v>3502</v>
      </c>
      <c r="B3503" s="9" t="s">
        <v>1204</v>
      </c>
      <c r="C3503" s="9" t="s">
        <v>1208</v>
      </c>
      <c r="D3503" s="9">
        <v>22</v>
      </c>
      <c r="E3503" s="9" t="s">
        <v>648</v>
      </c>
      <c r="F3503" s="17">
        <v>100106</v>
      </c>
      <c r="G3503" s="17">
        <v>9.4930000000000003</v>
      </c>
      <c r="H3503" s="17">
        <v>68.846999999999994</v>
      </c>
      <c r="I3503" s="9" t="s">
        <v>50</v>
      </c>
      <c r="J3503" s="9" t="s">
        <v>51</v>
      </c>
      <c r="K3503" s="9" t="s">
        <v>713</v>
      </c>
      <c r="L3503" s="9" t="str">
        <f>CONCATENATE(J3503,".",K3503)</f>
        <v>Quercus.costaricensis</v>
      </c>
      <c r="M3503" s="9" t="s">
        <v>51</v>
      </c>
      <c r="N3503" s="13">
        <v>42108</v>
      </c>
      <c r="O3503" s="64">
        <v>0</v>
      </c>
      <c r="P3503">
        <v>331</v>
      </c>
      <c r="Q3503">
        <v>3</v>
      </c>
      <c r="R3503">
        <v>176.01001923301681</v>
      </c>
      <c r="T3503">
        <f>(3.14*((P3503/2)^2))/1000000</f>
        <v>8.6005385000000004E-2</v>
      </c>
    </row>
    <row r="3504" spans="1:31" ht="15" customHeight="1">
      <c r="A3504">
        <v>3503</v>
      </c>
      <c r="B3504" s="9" t="s">
        <v>1204</v>
      </c>
      <c r="C3504" s="9" t="s">
        <v>1208</v>
      </c>
      <c r="D3504" s="9">
        <v>21</v>
      </c>
      <c r="E3504" s="9" t="s">
        <v>648</v>
      </c>
      <c r="F3504" s="17">
        <v>100107</v>
      </c>
      <c r="G3504" s="17">
        <v>7.78</v>
      </c>
      <c r="H3504" s="17">
        <v>64.185000000000002</v>
      </c>
      <c r="I3504" s="9" t="s">
        <v>54</v>
      </c>
      <c r="J3504" s="9" t="s">
        <v>55</v>
      </c>
      <c r="K3504" s="9" t="s">
        <v>503</v>
      </c>
      <c r="L3504" s="9" t="str">
        <f>CONCATENATE(J3504,".",K3504)</f>
        <v>Schefflera.sp1</v>
      </c>
      <c r="M3504" s="9" t="s">
        <v>55</v>
      </c>
      <c r="N3504" s="13">
        <v>42108</v>
      </c>
      <c r="O3504" s="64">
        <v>0</v>
      </c>
      <c r="P3504">
        <v>358</v>
      </c>
      <c r="Q3504">
        <v>3</v>
      </c>
      <c r="R3504">
        <v>134.70161060795959</v>
      </c>
      <c r="S3504">
        <v>250</v>
      </c>
      <c r="T3504">
        <f>(3.14*((P3504/2)^2))/1000000</f>
        <v>0.10060874</v>
      </c>
      <c r="U3504" t="s">
        <v>48</v>
      </c>
      <c r="AE3504" t="s">
        <v>81</v>
      </c>
    </row>
    <row r="3505" spans="1:31" ht="15" customHeight="1">
      <c r="A3505">
        <v>3504</v>
      </c>
      <c r="B3505" s="9" t="s">
        <v>1204</v>
      </c>
      <c r="C3505" s="9" t="s">
        <v>1208</v>
      </c>
      <c r="D3505" s="9">
        <v>21</v>
      </c>
      <c r="E3505" s="9" t="s">
        <v>648</v>
      </c>
      <c r="F3505" s="17">
        <v>100108</v>
      </c>
      <c r="G3505" s="17">
        <v>6.4880000000000004</v>
      </c>
      <c r="H3505" s="17">
        <v>64.241</v>
      </c>
      <c r="I3505" s="9" t="s">
        <v>50</v>
      </c>
      <c r="J3505" s="9" t="s">
        <v>51</v>
      </c>
      <c r="K3505" s="9" t="s">
        <v>713</v>
      </c>
      <c r="L3505" s="9" t="str">
        <f>CONCATENATE(J3505,".",K3505)</f>
        <v>Quercus.costaricensis</v>
      </c>
      <c r="M3505" s="9" t="s">
        <v>51</v>
      </c>
      <c r="N3505" s="13">
        <v>42108</v>
      </c>
      <c r="O3505" s="64">
        <v>0</v>
      </c>
      <c r="P3505">
        <v>242</v>
      </c>
      <c r="Q3505">
        <v>2</v>
      </c>
      <c r="R3505">
        <v>198.97645354652263</v>
      </c>
      <c r="T3505">
        <f>(3.14*((P3505/2)^2))/1000000</f>
        <v>4.5972740000000005E-2</v>
      </c>
    </row>
    <row r="3506" spans="1:31" ht="15" customHeight="1">
      <c r="A3506">
        <v>3505</v>
      </c>
      <c r="B3506" s="9" t="s">
        <v>1204</v>
      </c>
      <c r="C3506" s="9" t="s">
        <v>1208</v>
      </c>
      <c r="D3506" s="9">
        <v>21</v>
      </c>
      <c r="E3506" s="9" t="s">
        <v>648</v>
      </c>
      <c r="F3506" s="17">
        <v>100109</v>
      </c>
      <c r="G3506" s="17">
        <v>6.0380000000000003</v>
      </c>
      <c r="H3506" s="17">
        <v>63.903999999999996</v>
      </c>
      <c r="I3506" s="9" t="s">
        <v>82</v>
      </c>
      <c r="J3506" s="9" t="s">
        <v>83</v>
      </c>
      <c r="L3506" s="9" t="str">
        <f>CONCATENATE(J3506,".",K3506)</f>
        <v>Cytarexylum.</v>
      </c>
      <c r="M3506" s="9" t="s">
        <v>84</v>
      </c>
      <c r="N3506" s="13">
        <v>42108</v>
      </c>
      <c r="O3506" s="64">
        <v>0</v>
      </c>
      <c r="P3506">
        <v>122</v>
      </c>
      <c r="Q3506">
        <v>2</v>
      </c>
      <c r="R3506">
        <v>160.07163411009657</v>
      </c>
      <c r="T3506">
        <f>(3.14*((P3506/2)^2))/1000000</f>
        <v>1.168394E-2</v>
      </c>
    </row>
    <row r="3507" spans="1:31" ht="15" customHeight="1">
      <c r="A3507">
        <v>3506</v>
      </c>
      <c r="B3507" s="9" t="s">
        <v>1204</v>
      </c>
      <c r="C3507" s="9" t="s">
        <v>1208</v>
      </c>
      <c r="D3507" s="9">
        <v>31</v>
      </c>
      <c r="E3507" s="9" t="s">
        <v>648</v>
      </c>
      <c r="F3507" s="17">
        <v>100110</v>
      </c>
      <c r="G3507" s="17">
        <v>12.497999999999999</v>
      </c>
      <c r="H3507" s="17">
        <v>60.420999999999999</v>
      </c>
      <c r="I3507" s="9" t="s">
        <v>22</v>
      </c>
      <c r="J3507" s="9" t="s">
        <v>516</v>
      </c>
      <c r="K3507" s="9" t="s">
        <v>507</v>
      </c>
      <c r="L3507" s="9" t="str">
        <f>CONCATENATE(J3507,".",K3507)</f>
        <v>Laurel.sp6</v>
      </c>
      <c r="M3507" s="9" t="s">
        <v>76</v>
      </c>
      <c r="N3507" s="13">
        <v>42108</v>
      </c>
      <c r="O3507" s="64">
        <v>0</v>
      </c>
      <c r="P3507">
        <v>398</v>
      </c>
      <c r="Q3507">
        <v>3</v>
      </c>
      <c r="R3507">
        <v>146.6336200361765</v>
      </c>
      <c r="T3507">
        <f>(3.14*((P3507/2)^2))/1000000</f>
        <v>0.12434713999999999</v>
      </c>
      <c r="U3507" t="s">
        <v>30</v>
      </c>
      <c r="W3507">
        <v>114</v>
      </c>
      <c r="X3507">
        <v>87</v>
      </c>
      <c r="Y3507">
        <v>74</v>
      </c>
      <c r="Z3507">
        <v>67</v>
      </c>
    </row>
    <row r="3508" spans="1:31" ht="15" customHeight="1">
      <c r="A3508">
        <v>3507</v>
      </c>
      <c r="B3508" s="9" t="s">
        <v>1204</v>
      </c>
      <c r="C3508" s="9" t="s">
        <v>1208</v>
      </c>
      <c r="D3508" s="9">
        <v>31</v>
      </c>
      <c r="E3508" s="9" t="s">
        <v>648</v>
      </c>
      <c r="F3508" s="17">
        <v>100111</v>
      </c>
      <c r="G3508" s="17">
        <v>11.907999999999999</v>
      </c>
      <c r="H3508" s="17">
        <v>64.662000000000006</v>
      </c>
      <c r="I3508" s="9" t="s">
        <v>37</v>
      </c>
      <c r="J3508" s="9" t="s">
        <v>38</v>
      </c>
      <c r="L3508" s="9" t="str">
        <f>CONCATENATE(J3508,".",K3508)</f>
        <v>Meliosma.</v>
      </c>
      <c r="M3508" s="9" t="s">
        <v>212</v>
      </c>
      <c r="N3508" s="13">
        <v>42108</v>
      </c>
      <c r="O3508" s="64">
        <v>0</v>
      </c>
      <c r="P3508">
        <v>65</v>
      </c>
      <c r="Q3508">
        <v>1</v>
      </c>
      <c r="R3508">
        <v>108.31914269188582</v>
      </c>
      <c r="T3508">
        <f>(3.14*((P3508/2)^2))/1000000</f>
        <v>3.3166250000000001E-3</v>
      </c>
      <c r="U3508" t="s">
        <v>63</v>
      </c>
    </row>
    <row r="3509" spans="1:31" ht="15" customHeight="1">
      <c r="A3509">
        <v>3508</v>
      </c>
      <c r="B3509" s="9" t="s">
        <v>1204</v>
      </c>
      <c r="C3509" s="9" t="s">
        <v>1208</v>
      </c>
      <c r="D3509" s="9">
        <v>32</v>
      </c>
      <c r="E3509" s="9" t="s">
        <v>648</v>
      </c>
      <c r="F3509" s="17">
        <v>100112</v>
      </c>
      <c r="G3509" s="17">
        <v>10.840999999999999</v>
      </c>
      <c r="H3509" s="17">
        <v>66.741</v>
      </c>
      <c r="I3509" s="9" t="s">
        <v>50</v>
      </c>
      <c r="J3509" s="9" t="s">
        <v>51</v>
      </c>
      <c r="K3509" s="9" t="s">
        <v>713</v>
      </c>
      <c r="L3509" s="9" t="str">
        <f>CONCATENATE(J3509,".",K3509)</f>
        <v>Quercus.costaricensis</v>
      </c>
      <c r="M3509" s="9" t="s">
        <v>51</v>
      </c>
      <c r="N3509" s="13">
        <v>42108</v>
      </c>
      <c r="O3509" s="64">
        <v>0</v>
      </c>
      <c r="P3509">
        <v>866</v>
      </c>
      <c r="Q3509">
        <v>4</v>
      </c>
      <c r="R3509">
        <v>174.24760710006433</v>
      </c>
      <c r="T3509">
        <f>(3.14*((P3509/2)^2))/1000000</f>
        <v>0.58871546000000008</v>
      </c>
    </row>
    <row r="3510" spans="1:31" ht="15" customHeight="1">
      <c r="A3510">
        <v>3509</v>
      </c>
      <c r="B3510" s="9" t="s">
        <v>1204</v>
      </c>
      <c r="C3510" s="9" t="s">
        <v>1208</v>
      </c>
      <c r="D3510" s="9">
        <v>32</v>
      </c>
      <c r="E3510" s="9" t="s">
        <v>648</v>
      </c>
      <c r="F3510" s="17">
        <v>100113</v>
      </c>
      <c r="G3510" s="17">
        <v>10.391999999999999</v>
      </c>
      <c r="H3510" s="17">
        <v>67.134</v>
      </c>
      <c r="I3510" s="9" t="s">
        <v>52</v>
      </c>
      <c r="J3510" s="9" t="s">
        <v>53</v>
      </c>
      <c r="L3510" s="9" t="str">
        <f>CONCATENATE(J3510,".",K3510)</f>
        <v>Styrax.</v>
      </c>
      <c r="M3510" s="9" t="s">
        <v>53</v>
      </c>
      <c r="N3510" s="13">
        <v>42108</v>
      </c>
      <c r="O3510" s="64">
        <v>0</v>
      </c>
      <c r="P3510">
        <v>86</v>
      </c>
      <c r="Q3510">
        <v>1</v>
      </c>
      <c r="R3510">
        <v>196.64054338374808</v>
      </c>
      <c r="T3510">
        <f>(3.14*((P3510/2)^2))/1000000</f>
        <v>5.8058600000000004E-3</v>
      </c>
    </row>
    <row r="3511" spans="1:31" ht="15" customHeight="1">
      <c r="A3511">
        <v>3510</v>
      </c>
      <c r="B3511" s="9" t="s">
        <v>1204</v>
      </c>
      <c r="C3511" s="9" t="s">
        <v>1208</v>
      </c>
      <c r="D3511" s="9">
        <v>32</v>
      </c>
      <c r="E3511" s="9" t="s">
        <v>648</v>
      </c>
      <c r="F3511" s="17">
        <v>100114</v>
      </c>
      <c r="G3511" s="17">
        <v>14.773</v>
      </c>
      <c r="H3511" s="17">
        <v>68.875</v>
      </c>
      <c r="I3511" s="9" t="s">
        <v>52</v>
      </c>
      <c r="J3511" s="9" t="s">
        <v>53</v>
      </c>
      <c r="L3511" s="9" t="str">
        <f>CONCATENATE(J3511,".",K3511)</f>
        <v>Styrax.</v>
      </c>
      <c r="M3511" s="9" t="s">
        <v>53</v>
      </c>
      <c r="N3511" s="13">
        <v>42108</v>
      </c>
      <c r="O3511" s="64">
        <v>0</v>
      </c>
      <c r="P3511">
        <v>158</v>
      </c>
      <c r="Q3511">
        <v>2</v>
      </c>
      <c r="R3511">
        <v>152.24069732300708</v>
      </c>
      <c r="T3511">
        <f>(3.14*((P3511/2)^2))/1000000</f>
        <v>1.9596740000000001E-2</v>
      </c>
    </row>
    <row r="3512" spans="1:31" ht="15" customHeight="1">
      <c r="A3512">
        <v>3511</v>
      </c>
      <c r="B3512" s="9" t="s">
        <v>1204</v>
      </c>
      <c r="C3512" s="9" t="s">
        <v>1208</v>
      </c>
      <c r="D3512" s="9">
        <v>34</v>
      </c>
      <c r="E3512" s="9" t="s">
        <v>648</v>
      </c>
      <c r="F3512" s="17">
        <v>100115</v>
      </c>
      <c r="G3512" s="17">
        <v>13.116</v>
      </c>
      <c r="H3512" s="17">
        <v>76.176999999999992</v>
      </c>
      <c r="I3512" s="9" t="s">
        <v>42</v>
      </c>
      <c r="J3512" s="9" t="s">
        <v>68</v>
      </c>
      <c r="K3512" s="9" t="s">
        <v>503</v>
      </c>
      <c r="L3512" s="9" t="str">
        <f>CONCATENATE(J3512,".",K3512)</f>
        <v>Faramea.sp1</v>
      </c>
      <c r="M3512" s="9" t="s">
        <v>68</v>
      </c>
      <c r="N3512" s="13">
        <v>42109</v>
      </c>
      <c r="O3512" s="64">
        <v>0</v>
      </c>
      <c r="P3512">
        <v>65</v>
      </c>
      <c r="Q3512">
        <v>1</v>
      </c>
      <c r="R3512">
        <v>167.45505442386815</v>
      </c>
      <c r="T3512">
        <f>(3.14*((P3512/2)^2))/1000000</f>
        <v>3.3166250000000001E-3</v>
      </c>
    </row>
    <row r="3513" spans="1:31" ht="15" customHeight="1">
      <c r="A3513">
        <v>3512</v>
      </c>
      <c r="B3513" s="9" t="s">
        <v>1204</v>
      </c>
      <c r="C3513" s="9" t="s">
        <v>1208</v>
      </c>
      <c r="D3513" s="9">
        <v>34</v>
      </c>
      <c r="E3513" s="9" t="s">
        <v>648</v>
      </c>
      <c r="F3513" s="17">
        <v>100116</v>
      </c>
      <c r="G3513" s="17">
        <v>13.846</v>
      </c>
      <c r="H3513" s="17">
        <v>76.936000000000007</v>
      </c>
      <c r="I3513" s="9" t="s">
        <v>52</v>
      </c>
      <c r="J3513" s="9" t="s">
        <v>53</v>
      </c>
      <c r="L3513" s="9" t="str">
        <f>CONCATENATE(J3513,".",K3513)</f>
        <v>Styrax.</v>
      </c>
      <c r="M3513" s="9" t="s">
        <v>53</v>
      </c>
      <c r="N3513" s="13">
        <v>42109</v>
      </c>
      <c r="O3513" s="64">
        <v>0</v>
      </c>
      <c r="P3513">
        <v>123</v>
      </c>
      <c r="Q3513">
        <v>2</v>
      </c>
      <c r="R3513">
        <v>169.08096107159074</v>
      </c>
      <c r="T3513">
        <f>(3.14*((P3513/2)^2))/1000000</f>
        <v>1.1876265E-2</v>
      </c>
    </row>
    <row r="3514" spans="1:31" ht="15" customHeight="1">
      <c r="A3514">
        <v>3513</v>
      </c>
      <c r="B3514" s="9" t="s">
        <v>1204</v>
      </c>
      <c r="C3514" s="9" t="s">
        <v>1208</v>
      </c>
      <c r="D3514" s="9">
        <v>43</v>
      </c>
      <c r="E3514" s="9" t="s">
        <v>648</v>
      </c>
      <c r="F3514" s="17">
        <v>100117</v>
      </c>
      <c r="G3514" s="17">
        <v>19.183</v>
      </c>
      <c r="H3514" s="17">
        <v>73.564999999999998</v>
      </c>
      <c r="I3514" s="9" t="s">
        <v>34</v>
      </c>
      <c r="J3514" s="9" t="s">
        <v>35</v>
      </c>
      <c r="K3514" s="9" t="s">
        <v>506</v>
      </c>
      <c r="L3514" s="9" t="str">
        <f>CONCATENATE(J3514,".",K3514)</f>
        <v>Ardisia.sp5</v>
      </c>
      <c r="M3514" s="9" t="s">
        <v>36</v>
      </c>
      <c r="N3514" s="13">
        <v>42109</v>
      </c>
      <c r="O3514" s="64">
        <v>0</v>
      </c>
      <c r="P3514">
        <v>82</v>
      </c>
      <c r="Q3514">
        <v>1</v>
      </c>
      <c r="R3514">
        <v>131.13717187640765</v>
      </c>
      <c r="T3514">
        <f>(3.14*((P3514/2)^2))/1000000</f>
        <v>5.2783400000000003E-3</v>
      </c>
    </row>
    <row r="3515" spans="1:31" ht="15" customHeight="1">
      <c r="A3515">
        <v>3514</v>
      </c>
      <c r="B3515" s="9" t="s">
        <v>1204</v>
      </c>
      <c r="C3515" s="9" t="s">
        <v>1208</v>
      </c>
      <c r="D3515" s="9">
        <v>43</v>
      </c>
      <c r="E3515" s="9" t="s">
        <v>648</v>
      </c>
      <c r="F3515" s="17">
        <v>100118</v>
      </c>
      <c r="G3515" s="17">
        <v>16.234000000000002</v>
      </c>
      <c r="H3515" s="17">
        <v>71.066000000000003</v>
      </c>
      <c r="I3515" s="9" t="s">
        <v>34</v>
      </c>
      <c r="J3515" s="9" t="s">
        <v>35</v>
      </c>
      <c r="K3515" s="9" t="s">
        <v>506</v>
      </c>
      <c r="L3515" s="9" t="str">
        <f>CONCATENATE(J3515,".",K3515)</f>
        <v>Ardisia.sp5</v>
      </c>
      <c r="M3515" s="9" t="s">
        <v>36</v>
      </c>
      <c r="N3515" s="13">
        <v>42109</v>
      </c>
      <c r="O3515" s="64">
        <v>0</v>
      </c>
      <c r="P3515">
        <v>104</v>
      </c>
      <c r="Q3515">
        <v>2</v>
      </c>
      <c r="R3515">
        <v>173.25103905550907</v>
      </c>
      <c r="T3515">
        <f>(3.14*((P3515/2)^2))/1000000</f>
        <v>8.4905599999999994E-3</v>
      </c>
      <c r="U3515" t="s">
        <v>30</v>
      </c>
      <c r="W3515">
        <v>90</v>
      </c>
    </row>
    <row r="3516" spans="1:31" ht="15" customHeight="1">
      <c r="A3516">
        <v>3515</v>
      </c>
      <c r="B3516" s="9" t="s">
        <v>1204</v>
      </c>
      <c r="C3516" s="9" t="s">
        <v>1208</v>
      </c>
      <c r="D3516" s="9">
        <v>42</v>
      </c>
      <c r="E3516" s="9" t="s">
        <v>648</v>
      </c>
      <c r="F3516" s="17">
        <v>100119</v>
      </c>
      <c r="G3516" s="17">
        <v>19.463999999999999</v>
      </c>
      <c r="H3516" s="17">
        <v>67.33</v>
      </c>
      <c r="I3516" s="9" t="s">
        <v>54</v>
      </c>
      <c r="J3516" s="9" t="s">
        <v>55</v>
      </c>
      <c r="K3516" s="9" t="s">
        <v>503</v>
      </c>
      <c r="L3516" s="9" t="str">
        <f>CONCATENATE(J3516,".",K3516)</f>
        <v>Schefflera.sp1</v>
      </c>
      <c r="M3516" s="9" t="s">
        <v>55</v>
      </c>
      <c r="N3516" s="13">
        <v>42109</v>
      </c>
      <c r="O3516" s="64">
        <v>0</v>
      </c>
      <c r="P3516">
        <v>115</v>
      </c>
      <c r="Q3516">
        <v>2</v>
      </c>
      <c r="R3516">
        <v>135.03219238519222</v>
      </c>
      <c r="T3516">
        <f>(3.14*((P3516/2)^2))/1000000</f>
        <v>1.0381625E-2</v>
      </c>
    </row>
    <row r="3517" spans="1:31" ht="15" customHeight="1">
      <c r="A3517">
        <v>3516</v>
      </c>
      <c r="B3517" s="9" t="s">
        <v>1204</v>
      </c>
      <c r="C3517" s="9" t="s">
        <v>1208</v>
      </c>
      <c r="D3517" s="9">
        <v>42</v>
      </c>
      <c r="E3517" s="9" t="s">
        <v>648</v>
      </c>
      <c r="F3517" s="17">
        <v>100120</v>
      </c>
      <c r="G3517" s="17">
        <v>17.638000000000002</v>
      </c>
      <c r="H3517" s="17">
        <v>66.346999999999994</v>
      </c>
      <c r="I3517" s="9" t="s">
        <v>34</v>
      </c>
      <c r="J3517" s="9" t="s">
        <v>35</v>
      </c>
      <c r="K3517" s="9" t="s">
        <v>506</v>
      </c>
      <c r="L3517" s="9" t="str">
        <f>CONCATENATE(J3517,".",K3517)</f>
        <v>Ardisia.sp5</v>
      </c>
      <c r="M3517" s="9" t="s">
        <v>36</v>
      </c>
      <c r="N3517" s="13">
        <v>42109</v>
      </c>
      <c r="O3517" s="64">
        <v>0</v>
      </c>
      <c r="P3517">
        <v>58</v>
      </c>
      <c r="Q3517">
        <v>1</v>
      </c>
      <c r="R3517">
        <v>151.94193020731993</v>
      </c>
      <c r="T3517">
        <f>(3.14*((P3517/2)^2))/1000000</f>
        <v>2.6407400000000004E-3</v>
      </c>
    </row>
    <row r="3518" spans="1:31" ht="15" customHeight="1">
      <c r="A3518">
        <v>3517</v>
      </c>
      <c r="B3518" s="9" t="s">
        <v>1204</v>
      </c>
      <c r="C3518" s="9" t="s">
        <v>1208</v>
      </c>
      <c r="D3518" s="9">
        <v>42</v>
      </c>
      <c r="E3518" s="9" t="s">
        <v>648</v>
      </c>
      <c r="F3518" s="17">
        <v>100121</v>
      </c>
      <c r="G3518" s="17">
        <v>17.806000000000001</v>
      </c>
      <c r="H3518" s="17">
        <v>65.448999999999998</v>
      </c>
      <c r="I3518" s="9" t="s">
        <v>34</v>
      </c>
      <c r="J3518" s="9" t="s">
        <v>35</v>
      </c>
      <c r="K3518" s="9" t="s">
        <v>506</v>
      </c>
      <c r="L3518" s="9" t="str">
        <f>CONCATENATE(J3518,".",K3518)</f>
        <v>Ardisia.sp5</v>
      </c>
      <c r="M3518" s="9" t="s">
        <v>36</v>
      </c>
      <c r="N3518" s="13">
        <v>42109</v>
      </c>
      <c r="O3518" s="64">
        <v>0</v>
      </c>
      <c r="P3518">
        <v>75</v>
      </c>
      <c r="Q3518">
        <v>1</v>
      </c>
      <c r="R3518">
        <v>137.23551392557604</v>
      </c>
      <c r="T3518">
        <f>(3.14*((P3518/2)^2))/1000000</f>
        <v>4.4156250000000003E-3</v>
      </c>
      <c r="U3518" t="s">
        <v>78</v>
      </c>
    </row>
    <row r="3519" spans="1:31" ht="15" customHeight="1">
      <c r="A3519">
        <v>3518</v>
      </c>
      <c r="B3519" s="9" t="s">
        <v>1204</v>
      </c>
      <c r="C3519" s="9" t="s">
        <v>1208</v>
      </c>
      <c r="D3519" s="9">
        <v>41</v>
      </c>
      <c r="E3519" s="9" t="s">
        <v>648</v>
      </c>
      <c r="F3519" s="17">
        <v>100122</v>
      </c>
      <c r="G3519" s="17">
        <v>18.003</v>
      </c>
      <c r="H3519" s="17">
        <v>64.296999999999997</v>
      </c>
      <c r="I3519" s="9" t="s">
        <v>50</v>
      </c>
      <c r="J3519" s="9" t="s">
        <v>51</v>
      </c>
      <c r="K3519" s="9" t="s">
        <v>713</v>
      </c>
      <c r="L3519" s="9" t="str">
        <f>CONCATENATE(J3519,".",K3519)</f>
        <v>Quercus.costaricensis</v>
      </c>
      <c r="M3519" s="9" t="s">
        <v>51</v>
      </c>
      <c r="N3519" s="13">
        <v>42109</v>
      </c>
      <c r="O3519" s="64">
        <v>0</v>
      </c>
      <c r="P3519">
        <v>480</v>
      </c>
      <c r="Q3519">
        <v>3</v>
      </c>
      <c r="R3519">
        <v>160.57993561109103</v>
      </c>
      <c r="S3519">
        <v>290</v>
      </c>
      <c r="T3519">
        <f>(3.14*((P3519/2)^2))/1000000</f>
        <v>0.180864</v>
      </c>
      <c r="U3519" t="s">
        <v>48</v>
      </c>
      <c r="AE3519" t="s">
        <v>85</v>
      </c>
    </row>
    <row r="3520" spans="1:31" ht="15" customHeight="1">
      <c r="A3520">
        <v>3519</v>
      </c>
      <c r="B3520" s="9" t="s">
        <v>1204</v>
      </c>
      <c r="C3520" s="9" t="s">
        <v>1208</v>
      </c>
      <c r="D3520" s="9">
        <v>41</v>
      </c>
      <c r="E3520" s="9" t="s">
        <v>648</v>
      </c>
      <c r="F3520" s="17">
        <v>100123</v>
      </c>
      <c r="G3520" s="17">
        <v>16.149000000000001</v>
      </c>
      <c r="H3520" s="17">
        <v>62.331000000000003</v>
      </c>
      <c r="I3520" s="9" t="s">
        <v>34</v>
      </c>
      <c r="J3520" s="9" t="s">
        <v>35</v>
      </c>
      <c r="K3520" s="9" t="s">
        <v>508</v>
      </c>
      <c r="L3520" s="9" t="str">
        <f>CONCATENATE(J3520,".",K3520)</f>
        <v>Ardisia.sp7</v>
      </c>
      <c r="M3520" s="9" t="s">
        <v>86</v>
      </c>
      <c r="N3520" s="13">
        <v>42109</v>
      </c>
      <c r="O3520" s="64">
        <v>0</v>
      </c>
      <c r="P3520">
        <v>102</v>
      </c>
      <c r="Q3520">
        <v>2</v>
      </c>
      <c r="R3520">
        <v>192.37746773176667</v>
      </c>
      <c r="T3520">
        <f>(3.14*((P3520/2)^2))/1000000</f>
        <v>8.1671399999999998E-3</v>
      </c>
    </row>
    <row r="3521" spans="1:30" ht="15" customHeight="1">
      <c r="A3521">
        <v>3520</v>
      </c>
      <c r="B3521" s="9" t="s">
        <v>1204</v>
      </c>
      <c r="C3521" s="9" t="s">
        <v>1209</v>
      </c>
      <c r="D3521" s="9">
        <v>11</v>
      </c>
      <c r="E3521" s="9" t="s">
        <v>647</v>
      </c>
      <c r="F3521" s="16">
        <v>100124</v>
      </c>
      <c r="G3521" s="17">
        <v>0.91600000000000004</v>
      </c>
      <c r="H3521" s="17">
        <v>81.980999999999995</v>
      </c>
      <c r="I3521" s="9" t="s">
        <v>52</v>
      </c>
      <c r="J3521" s="9" t="s">
        <v>53</v>
      </c>
      <c r="L3521" s="9" t="str">
        <f>CONCATENATE(J3521,".",K3521)</f>
        <v>Styrax.</v>
      </c>
      <c r="M3521" s="9" t="s">
        <v>53</v>
      </c>
      <c r="N3521" s="13">
        <v>42109</v>
      </c>
      <c r="O3521" s="64">
        <v>12.860268343519436</v>
      </c>
      <c r="P3521">
        <v>175</v>
      </c>
      <c r="Q3521">
        <v>2</v>
      </c>
      <c r="R3521">
        <v>199.22773491229253</v>
      </c>
      <c r="T3521">
        <f>(3.14*((P3521/2)^2))/1000000</f>
        <v>2.4040624999999999E-2</v>
      </c>
    </row>
    <row r="3522" spans="1:30" ht="15" customHeight="1">
      <c r="A3522">
        <v>3521</v>
      </c>
      <c r="B3522" s="9" t="s">
        <v>1204</v>
      </c>
      <c r="C3522" s="9" t="s">
        <v>1209</v>
      </c>
      <c r="D3522" s="9">
        <v>11</v>
      </c>
      <c r="E3522" s="9" t="s">
        <v>648</v>
      </c>
      <c r="F3522" s="17">
        <v>100125</v>
      </c>
      <c r="G3522" s="17">
        <v>3.7490000000000001</v>
      </c>
      <c r="H3522" s="17">
        <v>80.259</v>
      </c>
      <c r="I3522" s="9" t="s">
        <v>34</v>
      </c>
      <c r="J3522" s="9" t="s">
        <v>35</v>
      </c>
      <c r="K3522" s="9" t="s">
        <v>503</v>
      </c>
      <c r="L3522" s="9" t="str">
        <f>CONCATENATE(J3522,".",K3522)</f>
        <v>Ardisia.sp1</v>
      </c>
      <c r="M3522" s="9" t="s">
        <v>87</v>
      </c>
      <c r="N3522" s="13">
        <v>42109</v>
      </c>
      <c r="O3522" s="64">
        <v>0</v>
      </c>
      <c r="P3522">
        <v>63</v>
      </c>
      <c r="Q3522">
        <v>1</v>
      </c>
      <c r="R3522">
        <v>172.43137717385204</v>
      </c>
      <c r="T3522">
        <f>(3.14*((P3522/2)^2))/1000000</f>
        <v>3.1156650000000001E-3</v>
      </c>
    </row>
    <row r="3523" spans="1:30" ht="15" customHeight="1">
      <c r="A3523">
        <v>3522</v>
      </c>
      <c r="B3523" s="9" t="s">
        <v>1204</v>
      </c>
      <c r="C3523" s="9" t="s">
        <v>1209</v>
      </c>
      <c r="D3523" s="9">
        <v>11</v>
      </c>
      <c r="E3523" s="9" t="s">
        <v>648</v>
      </c>
      <c r="F3523" s="17">
        <v>100126</v>
      </c>
      <c r="G3523" s="17">
        <v>3.6379999999999999</v>
      </c>
      <c r="H3523" s="17">
        <v>81.453000000000003</v>
      </c>
      <c r="I3523" s="9" t="s">
        <v>34</v>
      </c>
      <c r="J3523" s="9" t="s">
        <v>35</v>
      </c>
      <c r="K3523" s="9" t="s">
        <v>506</v>
      </c>
      <c r="L3523" s="9" t="str">
        <f>CONCATENATE(J3523,".",K3523)</f>
        <v>Ardisia.sp5</v>
      </c>
      <c r="M3523" s="9" t="s">
        <v>36</v>
      </c>
      <c r="N3523" s="13">
        <v>42109</v>
      </c>
      <c r="O3523" s="64">
        <v>0</v>
      </c>
      <c r="P3523">
        <v>65</v>
      </c>
      <c r="Q3523">
        <v>1</v>
      </c>
      <c r="R3523">
        <v>191.09428482938893</v>
      </c>
      <c r="T3523">
        <f>(3.14*((P3523/2)^2))/1000000</f>
        <v>3.3166250000000001E-3</v>
      </c>
    </row>
    <row r="3524" spans="1:30" ht="15" customHeight="1">
      <c r="A3524">
        <v>3523</v>
      </c>
      <c r="B3524" s="9" t="s">
        <v>1204</v>
      </c>
      <c r="C3524" s="9" t="s">
        <v>1209</v>
      </c>
      <c r="D3524" s="9">
        <v>11</v>
      </c>
      <c r="E3524" s="9" t="s">
        <v>648</v>
      </c>
      <c r="F3524" s="17">
        <v>100127</v>
      </c>
      <c r="G3524" s="17">
        <v>4.4429999999999996</v>
      </c>
      <c r="H3524" s="17">
        <v>81.87</v>
      </c>
      <c r="I3524" s="9" t="s">
        <v>42</v>
      </c>
      <c r="J3524" s="9" t="s">
        <v>68</v>
      </c>
      <c r="K3524" s="9" t="s">
        <v>503</v>
      </c>
      <c r="L3524" s="9" t="str">
        <f>CONCATENATE(J3524,".",K3524)</f>
        <v>Faramea.sp1</v>
      </c>
      <c r="M3524" s="9" t="s">
        <v>68</v>
      </c>
      <c r="N3524" s="13">
        <v>42109</v>
      </c>
      <c r="O3524" s="64">
        <v>0</v>
      </c>
      <c r="P3524">
        <v>54</v>
      </c>
      <c r="Q3524">
        <v>1</v>
      </c>
      <c r="R3524">
        <v>146.81463668125016</v>
      </c>
      <c r="T3524">
        <f>(3.14*((P3524/2)^2))/1000000</f>
        <v>2.2890599999999999E-3</v>
      </c>
    </row>
    <row r="3525" spans="1:30" ht="15" customHeight="1">
      <c r="A3525">
        <v>3524</v>
      </c>
      <c r="B3525" s="9" t="s">
        <v>1204</v>
      </c>
      <c r="C3525" s="9" t="s">
        <v>1209</v>
      </c>
      <c r="D3525" s="9">
        <v>11</v>
      </c>
      <c r="E3525" s="9" t="s">
        <v>647</v>
      </c>
      <c r="F3525" s="16">
        <v>100128</v>
      </c>
      <c r="G3525" s="17">
        <v>2.86</v>
      </c>
      <c r="H3525" s="17">
        <v>82.147999999999996</v>
      </c>
      <c r="I3525" s="9" t="s">
        <v>79</v>
      </c>
      <c r="J3525" s="9" t="s">
        <v>80</v>
      </c>
      <c r="K3525" s="9" t="s">
        <v>708</v>
      </c>
      <c r="L3525" s="9" t="str">
        <f>CONCATENATE(J3525,".",K3525)</f>
        <v>Weinmannia.pinnata</v>
      </c>
      <c r="M3525" s="9" t="s">
        <v>80</v>
      </c>
      <c r="N3525" s="13">
        <v>42109</v>
      </c>
      <c r="O3525" s="64">
        <v>71.488090840650443</v>
      </c>
      <c r="P3525">
        <v>420</v>
      </c>
      <c r="Q3525">
        <v>3</v>
      </c>
      <c r="R3525">
        <v>182.29720798100163</v>
      </c>
      <c r="T3525">
        <f>(3.14*((P3525/2)^2))/1000000</f>
        <v>0.13847400000000001</v>
      </c>
    </row>
    <row r="3526" spans="1:30" ht="15" customHeight="1">
      <c r="A3526">
        <v>3525</v>
      </c>
      <c r="B3526" s="9" t="s">
        <v>1204</v>
      </c>
      <c r="C3526" s="9" t="s">
        <v>1209</v>
      </c>
      <c r="D3526" s="9">
        <v>11</v>
      </c>
      <c r="E3526" s="9" t="s">
        <v>648</v>
      </c>
      <c r="F3526" s="17">
        <v>100129</v>
      </c>
      <c r="G3526" s="17">
        <v>4.3040000000000003</v>
      </c>
      <c r="H3526" s="17">
        <v>83.563999999999993</v>
      </c>
      <c r="I3526" s="9" t="s">
        <v>77</v>
      </c>
      <c r="J3526" s="9" t="s">
        <v>348</v>
      </c>
      <c r="K3526" t="s">
        <v>729</v>
      </c>
      <c r="L3526" s="9" t="str">
        <f>CONCATENATE(J3526,".",K3526)</f>
        <v>Ilex.pallida</v>
      </c>
      <c r="M3526" s="9" t="s">
        <v>229</v>
      </c>
      <c r="N3526" s="13">
        <v>42109</v>
      </c>
      <c r="O3526" s="64">
        <v>0</v>
      </c>
      <c r="P3526">
        <v>70</v>
      </c>
      <c r="Q3526">
        <v>1</v>
      </c>
      <c r="R3526">
        <v>125.67186467522039</v>
      </c>
      <c r="T3526">
        <f>(3.14*((P3526/2)^2))/1000000</f>
        <v>3.8465000000000001E-3</v>
      </c>
    </row>
    <row r="3527" spans="1:30" ht="15" customHeight="1">
      <c r="A3527">
        <v>3526</v>
      </c>
      <c r="B3527" s="9" t="s">
        <v>1204</v>
      </c>
      <c r="C3527" s="9" t="s">
        <v>1209</v>
      </c>
      <c r="D3527" s="9">
        <v>11</v>
      </c>
      <c r="E3527" s="9" t="s">
        <v>648</v>
      </c>
      <c r="F3527" s="17">
        <v>100130</v>
      </c>
      <c r="G3527" s="17">
        <v>2.222</v>
      </c>
      <c r="H3527" s="17">
        <v>83.063999999999993</v>
      </c>
      <c r="I3527" s="9" t="s">
        <v>54</v>
      </c>
      <c r="J3527" s="9" t="s">
        <v>75</v>
      </c>
      <c r="K3527" s="9" t="s">
        <v>503</v>
      </c>
      <c r="L3527" s="9" t="str">
        <f>CONCATENATE(J3527,".",K3527)</f>
        <v>Dendropanax.sp1</v>
      </c>
      <c r="M3527" s="9" t="s">
        <v>353</v>
      </c>
      <c r="N3527" s="13">
        <v>42109</v>
      </c>
      <c r="O3527" s="64">
        <v>0</v>
      </c>
      <c r="P3527">
        <v>50</v>
      </c>
      <c r="Q3527">
        <v>1</v>
      </c>
      <c r="R3527">
        <v>101.46894323358676</v>
      </c>
      <c r="T3527">
        <f>(3.14*((P3527/2)^2))/1000000</f>
        <v>1.9624999999999998E-3</v>
      </c>
      <c r="AB3527" s="2" t="s">
        <v>25</v>
      </c>
      <c r="AC3527" t="s">
        <v>26</v>
      </c>
      <c r="AD3527" t="s">
        <v>88</v>
      </c>
    </row>
    <row r="3528" spans="1:30" ht="15" customHeight="1">
      <c r="A3528">
        <v>3527</v>
      </c>
      <c r="B3528" s="9" t="s">
        <v>1204</v>
      </c>
      <c r="C3528" s="9" t="s">
        <v>1209</v>
      </c>
      <c r="D3528" s="9">
        <v>12</v>
      </c>
      <c r="E3528" s="9" t="s">
        <v>648</v>
      </c>
      <c r="F3528" s="17">
        <v>100131</v>
      </c>
      <c r="G3528" s="17">
        <v>4.8879999999999999</v>
      </c>
      <c r="H3528" s="17">
        <v>85.647000000000006</v>
      </c>
      <c r="I3528" s="9" t="s">
        <v>34</v>
      </c>
      <c r="J3528" s="9" t="s">
        <v>35</v>
      </c>
      <c r="K3528" s="9" t="s">
        <v>508</v>
      </c>
      <c r="L3528" s="9" t="str">
        <f>CONCATENATE(J3528,".",K3528)</f>
        <v>Ardisia.sp7</v>
      </c>
      <c r="M3528" s="9" t="s">
        <v>86</v>
      </c>
      <c r="N3528" s="13">
        <v>42109</v>
      </c>
      <c r="O3528" s="64">
        <v>0</v>
      </c>
      <c r="P3528">
        <v>61</v>
      </c>
      <c r="Q3528">
        <v>1</v>
      </c>
      <c r="R3528">
        <v>167.01524906463322</v>
      </c>
      <c r="T3528">
        <f>(3.14*((P3528/2)^2))/1000000</f>
        <v>2.9209850000000001E-3</v>
      </c>
    </row>
    <row r="3529" spans="1:30" ht="15" customHeight="1">
      <c r="A3529">
        <v>3528</v>
      </c>
      <c r="B3529" s="9" t="s">
        <v>1204</v>
      </c>
      <c r="C3529" s="9" t="s">
        <v>1209</v>
      </c>
      <c r="D3529" s="9">
        <v>12</v>
      </c>
      <c r="E3529" s="9" t="s">
        <v>648</v>
      </c>
      <c r="F3529" s="17">
        <v>100132</v>
      </c>
      <c r="G3529" s="17">
        <v>4.3879999999999999</v>
      </c>
      <c r="H3529" s="17">
        <v>86.590999999999994</v>
      </c>
      <c r="I3529" s="9" t="s">
        <v>77</v>
      </c>
      <c r="J3529" s="9" t="s">
        <v>348</v>
      </c>
      <c r="K3529" t="s">
        <v>729</v>
      </c>
      <c r="L3529" s="9" t="str">
        <f>CONCATENATE(J3529,".",K3529)</f>
        <v>Ilex.pallida</v>
      </c>
      <c r="M3529" s="9" t="s">
        <v>229</v>
      </c>
      <c r="N3529" s="13">
        <v>42109</v>
      </c>
      <c r="O3529" s="64">
        <v>0</v>
      </c>
      <c r="P3529">
        <v>298</v>
      </c>
      <c r="Q3529">
        <v>2</v>
      </c>
      <c r="R3529">
        <v>132.54279509262975</v>
      </c>
      <c r="T3529">
        <f>(3.14*((P3529/2)^2))/1000000</f>
        <v>6.9711140000000005E-2</v>
      </c>
    </row>
    <row r="3530" spans="1:30" ht="15" customHeight="1">
      <c r="A3530">
        <v>3529</v>
      </c>
      <c r="B3530" s="9" t="s">
        <v>1204</v>
      </c>
      <c r="C3530" s="9" t="s">
        <v>1209</v>
      </c>
      <c r="D3530" s="9">
        <v>12</v>
      </c>
      <c r="E3530" s="9" t="s">
        <v>648</v>
      </c>
      <c r="F3530" s="17">
        <v>100133</v>
      </c>
      <c r="G3530" s="17">
        <v>3.7210000000000001</v>
      </c>
      <c r="H3530" s="17">
        <v>86.451999999999998</v>
      </c>
      <c r="I3530" s="9" t="s">
        <v>34</v>
      </c>
      <c r="J3530" s="9" t="s">
        <v>35</v>
      </c>
      <c r="K3530" s="9" t="s">
        <v>508</v>
      </c>
      <c r="L3530" s="9" t="str">
        <f>CONCATENATE(J3530,".",K3530)</f>
        <v>Ardisia.sp7</v>
      </c>
      <c r="M3530" s="9" t="s">
        <v>86</v>
      </c>
      <c r="N3530" s="13">
        <v>42109</v>
      </c>
      <c r="O3530" s="64">
        <v>0</v>
      </c>
      <c r="P3530">
        <v>86</v>
      </c>
      <c r="Q3530">
        <v>1</v>
      </c>
      <c r="R3530">
        <v>132.92718531926397</v>
      </c>
      <c r="T3530">
        <f>(3.14*((P3530/2)^2))/1000000</f>
        <v>5.8058600000000004E-3</v>
      </c>
    </row>
    <row r="3531" spans="1:30" ht="15" customHeight="1">
      <c r="A3531">
        <v>3530</v>
      </c>
      <c r="B3531" s="9" t="s">
        <v>1204</v>
      </c>
      <c r="C3531" s="9" t="s">
        <v>1209</v>
      </c>
      <c r="D3531" s="9">
        <v>12</v>
      </c>
      <c r="E3531" s="9" t="s">
        <v>648</v>
      </c>
      <c r="F3531" s="17">
        <v>100134</v>
      </c>
      <c r="G3531" s="17">
        <v>4.6660000000000004</v>
      </c>
      <c r="H3531" s="17">
        <v>87.646000000000001</v>
      </c>
      <c r="I3531" s="9" t="s">
        <v>34</v>
      </c>
      <c r="J3531" s="9" t="s">
        <v>35</v>
      </c>
      <c r="K3531" s="9" t="s">
        <v>506</v>
      </c>
      <c r="L3531" s="9" t="str">
        <f>CONCATENATE(J3531,".",K3531)</f>
        <v>Ardisia.sp5</v>
      </c>
      <c r="M3531" s="9" t="s">
        <v>36</v>
      </c>
      <c r="N3531" s="13">
        <v>42109</v>
      </c>
      <c r="O3531" s="64">
        <v>0</v>
      </c>
      <c r="P3531">
        <v>61</v>
      </c>
      <c r="Q3531">
        <v>1</v>
      </c>
      <c r="R3531">
        <v>176.41242019890197</v>
      </c>
      <c r="T3531">
        <f>(3.14*((P3531/2)^2))/1000000</f>
        <v>2.9209850000000001E-3</v>
      </c>
    </row>
    <row r="3532" spans="1:30" ht="15" customHeight="1">
      <c r="A3532">
        <v>3531</v>
      </c>
      <c r="B3532" s="9" t="s">
        <v>1204</v>
      </c>
      <c r="C3532" s="9" t="s">
        <v>1209</v>
      </c>
      <c r="D3532" s="9">
        <v>12</v>
      </c>
      <c r="E3532" s="9" t="s">
        <v>648</v>
      </c>
      <c r="F3532" s="17">
        <v>100135</v>
      </c>
      <c r="G3532" s="17">
        <v>3.5819999999999999</v>
      </c>
      <c r="H3532" s="17">
        <v>88.201999999999998</v>
      </c>
      <c r="I3532" s="9" t="s">
        <v>52</v>
      </c>
      <c r="J3532" s="9" t="s">
        <v>53</v>
      </c>
      <c r="L3532" s="9" t="str">
        <f>CONCATENATE(J3532,".",K3532)</f>
        <v>Styrax.</v>
      </c>
      <c r="M3532" s="9" t="s">
        <v>53</v>
      </c>
      <c r="N3532" s="13">
        <v>42109</v>
      </c>
      <c r="O3532" s="64">
        <v>0</v>
      </c>
      <c r="P3532">
        <v>165</v>
      </c>
      <c r="Q3532">
        <v>2</v>
      </c>
      <c r="R3532">
        <v>124.49268593535446</v>
      </c>
      <c r="T3532">
        <f>(3.14*((P3532/2)^2))/1000000</f>
        <v>2.1371625000000002E-2</v>
      </c>
    </row>
    <row r="3533" spans="1:30" ht="15" customHeight="1">
      <c r="A3533">
        <v>3532</v>
      </c>
      <c r="B3533" s="9" t="s">
        <v>1204</v>
      </c>
      <c r="C3533" s="9" t="s">
        <v>1209</v>
      </c>
      <c r="D3533" s="9">
        <v>12</v>
      </c>
      <c r="E3533" s="9" t="s">
        <v>648</v>
      </c>
      <c r="F3533" s="17">
        <v>100136</v>
      </c>
      <c r="G3533" s="17">
        <v>2.6379999999999999</v>
      </c>
      <c r="H3533" s="17">
        <v>88.646000000000001</v>
      </c>
      <c r="I3533" s="9" t="s">
        <v>61</v>
      </c>
      <c r="J3533" s="9" t="s">
        <v>219</v>
      </c>
      <c r="K3533" s="9" t="s">
        <v>761</v>
      </c>
      <c r="L3533" s="9" t="str">
        <f>CONCATENATE(J3533,".",K3533)</f>
        <v>Zanthoxyllum.melanostictum</v>
      </c>
      <c r="M3533" s="9" t="s">
        <v>62</v>
      </c>
      <c r="N3533" s="13">
        <v>42109</v>
      </c>
      <c r="O3533" s="64">
        <v>0</v>
      </c>
      <c r="P3533">
        <v>171</v>
      </c>
      <c r="Q3533">
        <v>2</v>
      </c>
      <c r="R3533">
        <v>154.47889140700397</v>
      </c>
      <c r="T3533">
        <f>(3.14*((P3533/2)^2))/1000000</f>
        <v>2.2954185000000002E-2</v>
      </c>
    </row>
    <row r="3534" spans="1:30" ht="15" customHeight="1">
      <c r="A3534">
        <v>3533</v>
      </c>
      <c r="B3534" s="9" t="s">
        <v>1204</v>
      </c>
      <c r="C3534" s="9" t="s">
        <v>1209</v>
      </c>
      <c r="D3534" s="9">
        <v>12</v>
      </c>
      <c r="E3534" s="9" t="s">
        <v>648</v>
      </c>
      <c r="F3534" s="17">
        <v>100137</v>
      </c>
      <c r="G3534" s="17">
        <v>2.1379999999999999</v>
      </c>
      <c r="H3534" s="17">
        <v>88.924000000000007</v>
      </c>
      <c r="I3534" s="9" t="s">
        <v>61</v>
      </c>
      <c r="J3534" s="9" t="s">
        <v>219</v>
      </c>
      <c r="K3534" s="9" t="s">
        <v>761</v>
      </c>
      <c r="L3534" s="9" t="str">
        <f>CONCATENATE(J3534,".",K3534)</f>
        <v>Zanthoxyllum.melanostictum</v>
      </c>
      <c r="M3534" s="9" t="s">
        <v>62</v>
      </c>
      <c r="N3534" s="13">
        <v>42109</v>
      </c>
      <c r="O3534" s="64">
        <v>0</v>
      </c>
      <c r="P3534">
        <v>230</v>
      </c>
      <c r="Q3534">
        <v>2</v>
      </c>
      <c r="R3534">
        <v>154.73358641799027</v>
      </c>
      <c r="T3534">
        <f>(3.14*((P3534/2)^2))/1000000</f>
        <v>4.1526500000000001E-2</v>
      </c>
    </row>
    <row r="3535" spans="1:30" ht="15" customHeight="1">
      <c r="A3535">
        <v>3534</v>
      </c>
      <c r="B3535" s="9" t="s">
        <v>1204</v>
      </c>
      <c r="C3535" s="9" t="s">
        <v>1209</v>
      </c>
      <c r="D3535" s="9">
        <v>12</v>
      </c>
      <c r="E3535" s="9" t="s">
        <v>648</v>
      </c>
      <c r="F3535" s="17">
        <v>100138</v>
      </c>
      <c r="G3535" s="17">
        <v>1.333</v>
      </c>
      <c r="H3535" s="17">
        <v>88.646000000000001</v>
      </c>
      <c r="I3535" s="9" t="s">
        <v>34</v>
      </c>
      <c r="J3535" s="9" t="s">
        <v>35</v>
      </c>
      <c r="K3535" s="9" t="s">
        <v>508</v>
      </c>
      <c r="L3535" s="9" t="str">
        <f>CONCATENATE(J3535,".",K3535)</f>
        <v>Ardisia.sp7</v>
      </c>
      <c r="M3535" s="9" t="s">
        <v>86</v>
      </c>
      <c r="N3535" s="13">
        <v>42109</v>
      </c>
      <c r="O3535" s="64">
        <v>0</v>
      </c>
      <c r="P3535">
        <v>60</v>
      </c>
      <c r="Q3535">
        <v>1</v>
      </c>
      <c r="R3535">
        <v>147.76194862411845</v>
      </c>
      <c r="T3535">
        <f>(3.14*((P3535/2)^2))/1000000</f>
        <v>2.826E-3</v>
      </c>
    </row>
    <row r="3536" spans="1:30" ht="15" customHeight="1">
      <c r="A3536">
        <v>3535</v>
      </c>
      <c r="B3536" s="9" t="s">
        <v>1204</v>
      </c>
      <c r="C3536" s="9" t="s">
        <v>1209</v>
      </c>
      <c r="D3536" s="9">
        <v>13</v>
      </c>
      <c r="E3536" s="9" t="s">
        <v>648</v>
      </c>
      <c r="F3536" s="17">
        <v>100139</v>
      </c>
      <c r="G3536" s="17">
        <v>5.0819999999999999</v>
      </c>
      <c r="H3536" s="17">
        <v>91.894999999999996</v>
      </c>
      <c r="I3536" s="9" t="s">
        <v>61</v>
      </c>
      <c r="J3536" s="9" t="s">
        <v>219</v>
      </c>
      <c r="K3536" s="9" t="s">
        <v>761</v>
      </c>
      <c r="L3536" s="9" t="str">
        <f>CONCATENATE(J3536,".",K3536)</f>
        <v>Zanthoxyllum.melanostictum</v>
      </c>
      <c r="M3536" s="9" t="s">
        <v>62</v>
      </c>
      <c r="N3536" s="13">
        <v>42109</v>
      </c>
      <c r="O3536" s="64">
        <v>0</v>
      </c>
      <c r="P3536">
        <v>215</v>
      </c>
      <c r="Q3536">
        <v>2</v>
      </c>
      <c r="R3536">
        <v>159.50240792916546</v>
      </c>
      <c r="T3536">
        <f>(3.14*((P3536/2)^2))/1000000</f>
        <v>3.6286625000000003E-2</v>
      </c>
    </row>
    <row r="3537" spans="1:21" ht="15" customHeight="1">
      <c r="A3537">
        <v>3536</v>
      </c>
      <c r="B3537" s="9" t="s">
        <v>1204</v>
      </c>
      <c r="C3537" s="9" t="s">
        <v>1209</v>
      </c>
      <c r="D3537" s="9">
        <v>13</v>
      </c>
      <c r="E3537" s="9" t="s">
        <v>648</v>
      </c>
      <c r="F3537" s="17">
        <v>100140</v>
      </c>
      <c r="G3537" s="17">
        <v>3.0550000000000002</v>
      </c>
      <c r="H3537" s="17">
        <v>92.727999999999994</v>
      </c>
      <c r="I3537" s="9" t="s">
        <v>42</v>
      </c>
      <c r="J3537" s="9" t="s">
        <v>68</v>
      </c>
      <c r="K3537" s="9" t="s">
        <v>503</v>
      </c>
      <c r="L3537" s="9" t="str">
        <f>CONCATENATE(J3537,".",K3537)</f>
        <v>Faramea.sp1</v>
      </c>
      <c r="M3537" s="9" t="s">
        <v>68</v>
      </c>
      <c r="N3537" s="13">
        <v>42109</v>
      </c>
      <c r="O3537" s="64">
        <v>0</v>
      </c>
      <c r="P3537">
        <v>56</v>
      </c>
      <c r="Q3537">
        <v>1</v>
      </c>
      <c r="R3537">
        <v>179.2220847514979</v>
      </c>
      <c r="T3537">
        <f>(3.14*((P3537/2)^2))/1000000</f>
        <v>2.4617600000000003E-3</v>
      </c>
    </row>
    <row r="3538" spans="1:21" ht="15" customHeight="1">
      <c r="A3538">
        <v>3537</v>
      </c>
      <c r="B3538" s="9" t="s">
        <v>1204</v>
      </c>
      <c r="C3538" s="9" t="s">
        <v>1209</v>
      </c>
      <c r="D3538" s="9">
        <v>13</v>
      </c>
      <c r="E3538" s="9" t="s">
        <v>648</v>
      </c>
      <c r="F3538" s="17">
        <v>100141</v>
      </c>
      <c r="G3538" s="17">
        <v>4.9989999999999997</v>
      </c>
      <c r="H3538" s="17">
        <v>94.311000000000007</v>
      </c>
      <c r="I3538" s="9" t="s">
        <v>50</v>
      </c>
      <c r="J3538" s="9" t="s">
        <v>51</v>
      </c>
      <c r="K3538" s="9" t="s">
        <v>713</v>
      </c>
      <c r="L3538" s="9" t="str">
        <f>CONCATENATE(J3538,".",K3538)</f>
        <v>Quercus.costaricensis</v>
      </c>
      <c r="M3538" s="9" t="s">
        <v>51</v>
      </c>
      <c r="N3538" s="13">
        <v>42109</v>
      </c>
      <c r="O3538" s="64">
        <v>0</v>
      </c>
      <c r="P3538">
        <v>139</v>
      </c>
      <c r="Q3538">
        <v>2</v>
      </c>
      <c r="R3538">
        <v>114.60391665632328</v>
      </c>
      <c r="T3538">
        <f>(3.14*((P3538/2)^2))/1000000</f>
        <v>1.5166985000000001E-2</v>
      </c>
    </row>
    <row r="3539" spans="1:21" ht="15" customHeight="1">
      <c r="A3539">
        <v>3538</v>
      </c>
      <c r="B3539" s="9" t="s">
        <v>1204</v>
      </c>
      <c r="C3539" s="9" t="s">
        <v>1209</v>
      </c>
      <c r="D3539" s="9">
        <v>14</v>
      </c>
      <c r="E3539" s="9" t="s">
        <v>648</v>
      </c>
      <c r="F3539" s="17">
        <v>100142</v>
      </c>
      <c r="G3539" s="17">
        <v>4.2210000000000001</v>
      </c>
      <c r="H3539" s="17">
        <v>95.283000000000001</v>
      </c>
      <c r="I3539" s="9" t="s">
        <v>34</v>
      </c>
      <c r="J3539" s="9" t="s">
        <v>35</v>
      </c>
      <c r="K3539" s="9" t="s">
        <v>508</v>
      </c>
      <c r="L3539" s="9" t="str">
        <f>CONCATENATE(J3539,".",K3539)</f>
        <v>Ardisia.sp7</v>
      </c>
      <c r="M3539" s="9" t="s">
        <v>86</v>
      </c>
      <c r="N3539" s="13">
        <v>42109</v>
      </c>
      <c r="O3539" s="64">
        <v>0</v>
      </c>
      <c r="P3539">
        <v>70</v>
      </c>
      <c r="Q3539">
        <v>1</v>
      </c>
      <c r="R3539">
        <v>138.28435066584032</v>
      </c>
      <c r="T3539">
        <f>(3.14*((P3539/2)^2))/1000000</f>
        <v>3.8465000000000001E-3</v>
      </c>
    </row>
    <row r="3540" spans="1:21" ht="15" customHeight="1">
      <c r="A3540">
        <v>3539</v>
      </c>
      <c r="B3540" s="9" t="s">
        <v>1204</v>
      </c>
      <c r="C3540" s="9" t="s">
        <v>1209</v>
      </c>
      <c r="D3540" s="9">
        <v>14</v>
      </c>
      <c r="E3540" s="9" t="s">
        <v>648</v>
      </c>
      <c r="F3540" s="17">
        <v>100143</v>
      </c>
      <c r="G3540" s="17">
        <v>4.0549999999999997</v>
      </c>
      <c r="H3540" s="17">
        <v>96.227000000000004</v>
      </c>
      <c r="I3540" s="9" t="s">
        <v>50</v>
      </c>
      <c r="J3540" s="9" t="s">
        <v>51</v>
      </c>
      <c r="K3540" s="9" t="s">
        <v>713</v>
      </c>
      <c r="L3540" s="9" t="str">
        <f>CONCATENATE(J3540,".",K3540)</f>
        <v>Quercus.costaricensis</v>
      </c>
      <c r="M3540" s="9" t="s">
        <v>51</v>
      </c>
      <c r="N3540" s="13">
        <v>42109</v>
      </c>
      <c r="O3540" s="64">
        <v>0</v>
      </c>
      <c r="P3540">
        <v>313</v>
      </c>
      <c r="Q3540">
        <v>3</v>
      </c>
      <c r="R3540">
        <v>157.8542744757367</v>
      </c>
      <c r="T3540">
        <f>(3.14*((P3540/2)^2))/1000000</f>
        <v>7.6905665000000012E-2</v>
      </c>
    </row>
    <row r="3541" spans="1:21" ht="15" customHeight="1">
      <c r="A3541">
        <v>3540</v>
      </c>
      <c r="B3541" s="9" t="s">
        <v>1204</v>
      </c>
      <c r="C3541" s="9" t="s">
        <v>1209</v>
      </c>
      <c r="D3541" s="9">
        <v>14</v>
      </c>
      <c r="E3541" s="9" t="s">
        <v>648</v>
      </c>
      <c r="F3541" s="17">
        <v>100144</v>
      </c>
      <c r="G3541" s="17">
        <v>1.861</v>
      </c>
      <c r="H3541" s="17">
        <v>96.171999999999997</v>
      </c>
      <c r="I3541" s="9" t="s">
        <v>50</v>
      </c>
      <c r="J3541" s="9" t="s">
        <v>51</v>
      </c>
      <c r="K3541" s="9" t="s">
        <v>713</v>
      </c>
      <c r="L3541" s="9" t="str">
        <f>CONCATENATE(J3541,".",K3541)</f>
        <v>Quercus.costaricensis</v>
      </c>
      <c r="M3541" s="9" t="s">
        <v>51</v>
      </c>
      <c r="N3541" s="13">
        <v>42109</v>
      </c>
      <c r="O3541" s="64">
        <v>0</v>
      </c>
      <c r="P3541">
        <v>205</v>
      </c>
      <c r="Q3541">
        <v>2</v>
      </c>
      <c r="R3541">
        <v>165.1932050531168</v>
      </c>
      <c r="T3541">
        <f>(3.14*((P3541/2)^2))/1000000</f>
        <v>3.2989625000000002E-2</v>
      </c>
    </row>
    <row r="3542" spans="1:21" ht="15" customHeight="1">
      <c r="A3542">
        <v>3541</v>
      </c>
      <c r="B3542" s="9" t="s">
        <v>1204</v>
      </c>
      <c r="C3542" s="9" t="s">
        <v>1209</v>
      </c>
      <c r="D3542" s="9">
        <v>14</v>
      </c>
      <c r="E3542" s="9" t="s">
        <v>648</v>
      </c>
      <c r="F3542" s="17">
        <v>100145</v>
      </c>
      <c r="G3542" s="17">
        <v>3.8319999999999999</v>
      </c>
      <c r="H3542" s="17">
        <v>97.033000000000001</v>
      </c>
      <c r="I3542" s="9" t="s">
        <v>42</v>
      </c>
      <c r="J3542" s="9" t="s">
        <v>68</v>
      </c>
      <c r="K3542" s="9" t="s">
        <v>503</v>
      </c>
      <c r="L3542" s="9" t="str">
        <f>CONCATENATE(J3542,".",K3542)</f>
        <v>Faramea.sp1</v>
      </c>
      <c r="M3542" s="9" t="s">
        <v>68</v>
      </c>
      <c r="N3542" s="13">
        <v>42109</v>
      </c>
      <c r="O3542" s="64">
        <v>0</v>
      </c>
      <c r="P3542">
        <v>51</v>
      </c>
      <c r="Q3542">
        <v>1</v>
      </c>
      <c r="R3542">
        <v>146.79274794196931</v>
      </c>
      <c r="T3542">
        <f>(3.14*((P3542/2)^2))/1000000</f>
        <v>2.041785E-3</v>
      </c>
    </row>
    <row r="3543" spans="1:21" ht="15" customHeight="1">
      <c r="A3543">
        <v>3542</v>
      </c>
      <c r="B3543" s="9" t="s">
        <v>1204</v>
      </c>
      <c r="C3543" s="9" t="s">
        <v>1209</v>
      </c>
      <c r="D3543" s="9">
        <v>14</v>
      </c>
      <c r="E3543" s="9" t="s">
        <v>648</v>
      </c>
      <c r="F3543" s="17">
        <v>100146</v>
      </c>
      <c r="G3543" s="17">
        <v>4.2210000000000001</v>
      </c>
      <c r="H3543" s="17">
        <v>98.033000000000001</v>
      </c>
      <c r="I3543" s="9" t="s">
        <v>42</v>
      </c>
      <c r="J3543" s="9" t="s">
        <v>68</v>
      </c>
      <c r="K3543" s="9" t="s">
        <v>503</v>
      </c>
      <c r="L3543" s="9" t="str">
        <f>CONCATENATE(J3543,".",K3543)</f>
        <v>Faramea.sp1</v>
      </c>
      <c r="M3543" s="9" t="s">
        <v>68</v>
      </c>
      <c r="N3543" s="13">
        <v>42109</v>
      </c>
      <c r="O3543" s="64">
        <v>0</v>
      </c>
      <c r="P3543">
        <v>67</v>
      </c>
      <c r="Q3543">
        <v>1</v>
      </c>
      <c r="R3543">
        <v>159.3428597867773</v>
      </c>
      <c r="T3543">
        <f>(3.14*((P3543/2)^2))/1000000</f>
        <v>3.5238650000000002E-3</v>
      </c>
      <c r="U3543" t="s">
        <v>78</v>
      </c>
    </row>
    <row r="3544" spans="1:21" ht="15" customHeight="1">
      <c r="A3544">
        <v>3543</v>
      </c>
      <c r="B3544" s="9" t="s">
        <v>1204</v>
      </c>
      <c r="C3544" s="9" t="s">
        <v>1209</v>
      </c>
      <c r="D3544" s="9">
        <v>14</v>
      </c>
      <c r="E3544" s="9" t="s">
        <v>648</v>
      </c>
      <c r="F3544" s="17">
        <v>100147</v>
      </c>
      <c r="G3544" s="17">
        <v>5.0270000000000001</v>
      </c>
      <c r="H3544" s="17">
        <v>99.281999999999996</v>
      </c>
      <c r="I3544" s="9" t="s">
        <v>50</v>
      </c>
      <c r="J3544" s="9" t="s">
        <v>51</v>
      </c>
      <c r="K3544" s="9" t="s">
        <v>713</v>
      </c>
      <c r="L3544" s="9" t="str">
        <f>CONCATENATE(J3544,".",K3544)</f>
        <v>Quercus.costaricensis</v>
      </c>
      <c r="M3544" s="9" t="s">
        <v>51</v>
      </c>
      <c r="N3544" s="13">
        <v>42109</v>
      </c>
      <c r="O3544" s="64">
        <v>0</v>
      </c>
      <c r="P3544">
        <v>141</v>
      </c>
      <c r="Q3544">
        <v>2</v>
      </c>
      <c r="R3544">
        <v>119.77548255037301</v>
      </c>
      <c r="T3544">
        <f>(3.14*((P3544/2)^2))/1000000</f>
        <v>1.5606585000000001E-2</v>
      </c>
    </row>
    <row r="3545" spans="1:21" ht="15" customHeight="1">
      <c r="A3545">
        <v>3544</v>
      </c>
      <c r="B3545" s="9" t="s">
        <v>1204</v>
      </c>
      <c r="C3545" s="9" t="s">
        <v>1209</v>
      </c>
      <c r="D3545" s="9">
        <v>14</v>
      </c>
      <c r="E3545" s="9" t="s">
        <v>648</v>
      </c>
      <c r="F3545" s="17">
        <v>100148</v>
      </c>
      <c r="G3545" s="17">
        <v>3.4159999999999999</v>
      </c>
      <c r="H3545" s="17">
        <v>99.031999999999996</v>
      </c>
      <c r="I3545" s="9" t="s">
        <v>52</v>
      </c>
      <c r="J3545" s="9" t="s">
        <v>53</v>
      </c>
      <c r="L3545" s="9" t="str">
        <f>CONCATENATE(J3545,".",K3545)</f>
        <v>Styrax.</v>
      </c>
      <c r="M3545" s="9" t="s">
        <v>53</v>
      </c>
      <c r="N3545" s="13">
        <v>42109</v>
      </c>
      <c r="O3545" s="64">
        <v>0</v>
      </c>
      <c r="P3545">
        <v>73</v>
      </c>
      <c r="Q3545">
        <v>1</v>
      </c>
      <c r="R3545">
        <v>137.92038499321146</v>
      </c>
      <c r="T3545">
        <f>(3.14*((P3545/2)^2))/1000000</f>
        <v>4.1832650000000002E-3</v>
      </c>
    </row>
    <row r="3546" spans="1:21" ht="15" customHeight="1">
      <c r="A3546">
        <v>3545</v>
      </c>
      <c r="B3546" s="9" t="s">
        <v>1204</v>
      </c>
      <c r="C3546" s="9" t="s">
        <v>1209</v>
      </c>
      <c r="D3546" s="9">
        <v>14</v>
      </c>
      <c r="E3546" s="9" t="s">
        <v>648</v>
      </c>
      <c r="F3546" s="17">
        <v>100149</v>
      </c>
      <c r="G3546" s="17">
        <v>2.722</v>
      </c>
      <c r="H3546" s="17">
        <v>98.670999999999992</v>
      </c>
      <c r="I3546" s="9" t="s">
        <v>42</v>
      </c>
      <c r="J3546" s="9" t="s">
        <v>68</v>
      </c>
      <c r="K3546" s="9" t="s">
        <v>503</v>
      </c>
      <c r="L3546" s="9" t="str">
        <f>CONCATENATE(J3546,".",K3546)</f>
        <v>Faramea.sp1</v>
      </c>
      <c r="M3546" s="9" t="s">
        <v>68</v>
      </c>
      <c r="N3546" s="13">
        <v>42109</v>
      </c>
      <c r="O3546" s="64">
        <v>0</v>
      </c>
      <c r="P3546">
        <v>69</v>
      </c>
      <c r="Q3546">
        <v>1</v>
      </c>
      <c r="R3546">
        <v>195.64687262259628</v>
      </c>
      <c r="T3546">
        <f>(3.14*((P3546/2)^2))/1000000</f>
        <v>3.7373850000000002E-3</v>
      </c>
    </row>
    <row r="3547" spans="1:21" ht="15" customHeight="1">
      <c r="A3547">
        <v>3546</v>
      </c>
      <c r="B3547" s="9" t="s">
        <v>1204</v>
      </c>
      <c r="C3547" s="9" t="s">
        <v>1209</v>
      </c>
      <c r="D3547" s="9">
        <v>14</v>
      </c>
      <c r="E3547" s="9" t="s">
        <v>647</v>
      </c>
      <c r="F3547" s="16">
        <v>100150</v>
      </c>
      <c r="G3547" s="17">
        <v>2.4159999999999999</v>
      </c>
      <c r="H3547" s="17">
        <v>99.087999999999994</v>
      </c>
      <c r="I3547" s="9" t="s">
        <v>56</v>
      </c>
      <c r="J3547" s="9" t="s">
        <v>57</v>
      </c>
      <c r="K3547" s="9" t="s">
        <v>772</v>
      </c>
      <c r="L3547" s="9" t="str">
        <f>CONCATENATE(J3547,".",K3547)</f>
        <v>Symplocos.serrulata</v>
      </c>
      <c r="M3547" s="9" t="s">
        <v>770</v>
      </c>
      <c r="N3547" s="13">
        <v>42109</v>
      </c>
      <c r="O3547" s="64">
        <v>19.167036359212815</v>
      </c>
      <c r="P3547">
        <v>327</v>
      </c>
      <c r="Q3547">
        <v>3</v>
      </c>
      <c r="R3547">
        <v>186.93667610362576</v>
      </c>
      <c r="T3547">
        <f>(3.14*((P3547/2)^2))/1000000</f>
        <v>8.3939264999999999E-2</v>
      </c>
    </row>
    <row r="3548" spans="1:21" ht="15" customHeight="1">
      <c r="A3548">
        <v>3547</v>
      </c>
      <c r="B3548" s="9" t="s">
        <v>1204</v>
      </c>
      <c r="C3548" s="9" t="s">
        <v>1209</v>
      </c>
      <c r="D3548" s="9">
        <v>24</v>
      </c>
      <c r="E3548" s="9" t="s">
        <v>648</v>
      </c>
      <c r="F3548" s="17">
        <v>100151</v>
      </c>
      <c r="G3548" s="17">
        <v>5.8040000000000003</v>
      </c>
      <c r="H3548" s="17">
        <v>97.727000000000004</v>
      </c>
      <c r="I3548" s="9" t="s">
        <v>52</v>
      </c>
      <c r="J3548" s="9" t="s">
        <v>53</v>
      </c>
      <c r="L3548" s="9" t="str">
        <f>CONCATENATE(J3548,".",K3548)</f>
        <v>Styrax.</v>
      </c>
      <c r="M3548" s="9" t="s">
        <v>53</v>
      </c>
      <c r="N3548" s="13">
        <v>42109</v>
      </c>
      <c r="O3548" s="64">
        <v>0</v>
      </c>
      <c r="P3548">
        <v>199</v>
      </c>
      <c r="Q3548">
        <v>2</v>
      </c>
      <c r="R3548">
        <v>129.17540781368839</v>
      </c>
      <c r="T3548">
        <f>(3.14*((P3548/2)^2))/1000000</f>
        <v>3.1086784999999999E-2</v>
      </c>
    </row>
    <row r="3549" spans="1:21" ht="15" customHeight="1">
      <c r="A3549">
        <v>3548</v>
      </c>
      <c r="B3549" s="9" t="s">
        <v>1204</v>
      </c>
      <c r="C3549" s="9" t="s">
        <v>1209</v>
      </c>
      <c r="D3549" s="9">
        <v>24</v>
      </c>
      <c r="E3549" s="9" t="s">
        <v>648</v>
      </c>
      <c r="F3549" s="17">
        <v>100152</v>
      </c>
      <c r="G3549" s="17">
        <v>6.7210000000000001</v>
      </c>
      <c r="H3549" s="17">
        <v>97.477000000000004</v>
      </c>
      <c r="I3549" s="9" t="s">
        <v>42</v>
      </c>
      <c r="J3549" s="9" t="s">
        <v>68</v>
      </c>
      <c r="K3549" s="9" t="s">
        <v>503</v>
      </c>
      <c r="L3549" s="9" t="str">
        <f>CONCATENATE(J3549,".",K3549)</f>
        <v>Faramea.sp1</v>
      </c>
      <c r="M3549" s="9" t="s">
        <v>68</v>
      </c>
      <c r="N3549" s="13">
        <v>42109</v>
      </c>
      <c r="O3549" s="64">
        <v>0</v>
      </c>
      <c r="P3549">
        <v>60</v>
      </c>
      <c r="Q3549">
        <v>1</v>
      </c>
      <c r="R3549">
        <v>191.943333866584</v>
      </c>
      <c r="T3549">
        <f>(3.14*((P3549/2)^2))/1000000</f>
        <v>2.826E-3</v>
      </c>
    </row>
    <row r="3550" spans="1:21" ht="15" customHeight="1">
      <c r="A3550">
        <v>3549</v>
      </c>
      <c r="B3550" s="9" t="s">
        <v>1204</v>
      </c>
      <c r="C3550" s="9" t="s">
        <v>1209</v>
      </c>
      <c r="D3550" s="9">
        <v>24</v>
      </c>
      <c r="E3550" s="9" t="s">
        <v>647</v>
      </c>
      <c r="F3550" s="16">
        <v>100153</v>
      </c>
      <c r="G3550" s="17">
        <v>7.0259999999999998</v>
      </c>
      <c r="H3550" s="17">
        <v>97.366</v>
      </c>
      <c r="I3550" s="9" t="s">
        <v>56</v>
      </c>
      <c r="J3550" s="9" t="s">
        <v>57</v>
      </c>
      <c r="K3550" s="9" t="s">
        <v>772</v>
      </c>
      <c r="L3550" s="9" t="str">
        <f>CONCATENATE(J3550,".",K3550)</f>
        <v>Symplocos.serrulata</v>
      </c>
      <c r="M3550" s="9" t="s">
        <v>770</v>
      </c>
      <c r="N3550" s="13">
        <v>42109</v>
      </c>
      <c r="O3550" s="64">
        <v>19.679218755118914</v>
      </c>
      <c r="P3550">
        <v>370</v>
      </c>
      <c r="Q3550">
        <v>3</v>
      </c>
      <c r="R3550">
        <v>191.1227880784686</v>
      </c>
      <c r="T3550">
        <f>(3.14*((P3550/2)^2))/1000000</f>
        <v>0.10746650000000001</v>
      </c>
    </row>
    <row r="3551" spans="1:21" ht="15" customHeight="1">
      <c r="A3551">
        <v>3550</v>
      </c>
      <c r="B3551" s="9" t="s">
        <v>1204</v>
      </c>
      <c r="C3551" s="9" t="s">
        <v>1209</v>
      </c>
      <c r="D3551" s="9">
        <v>24</v>
      </c>
      <c r="E3551" s="9" t="s">
        <v>648</v>
      </c>
      <c r="F3551" s="17">
        <v>100154</v>
      </c>
      <c r="G3551" s="17">
        <v>6.7480000000000002</v>
      </c>
      <c r="H3551" s="17">
        <v>96.921999999999997</v>
      </c>
      <c r="I3551" s="9" t="s">
        <v>54</v>
      </c>
      <c r="J3551" s="9" t="s">
        <v>75</v>
      </c>
      <c r="K3551" s="9" t="s">
        <v>503</v>
      </c>
      <c r="L3551" s="9" t="str">
        <f>CONCATENATE(J3551,".",K3551)</f>
        <v>Dendropanax.sp1</v>
      </c>
      <c r="M3551" s="9" t="s">
        <v>353</v>
      </c>
      <c r="N3551" s="13">
        <v>42109</v>
      </c>
      <c r="O3551" s="64">
        <v>0</v>
      </c>
      <c r="P3551">
        <v>58</v>
      </c>
      <c r="Q3551">
        <v>1</v>
      </c>
      <c r="R3551">
        <v>182.35996335264537</v>
      </c>
      <c r="T3551">
        <f>(3.14*((P3551/2)^2))/1000000</f>
        <v>2.6407400000000004E-3</v>
      </c>
    </row>
    <row r="3552" spans="1:21" ht="15" customHeight="1">
      <c r="A3552">
        <v>3551</v>
      </c>
      <c r="B3552" s="9" t="s">
        <v>1204</v>
      </c>
      <c r="C3552" s="9" t="s">
        <v>1209</v>
      </c>
      <c r="D3552" s="9">
        <v>24</v>
      </c>
      <c r="E3552" s="9" t="s">
        <v>648</v>
      </c>
      <c r="F3552" s="17">
        <v>100155</v>
      </c>
      <c r="G3552" s="17">
        <v>6.2759999999999998</v>
      </c>
      <c r="H3552" s="17">
        <v>96.783000000000001</v>
      </c>
      <c r="I3552" s="9" t="s">
        <v>34</v>
      </c>
      <c r="J3552" s="9" t="s">
        <v>35</v>
      </c>
      <c r="K3552" s="9" t="s">
        <v>506</v>
      </c>
      <c r="L3552" s="9" t="str">
        <f>CONCATENATE(J3552,".",K3552)</f>
        <v>Ardisia.sp5</v>
      </c>
      <c r="M3552" s="9" t="s">
        <v>36</v>
      </c>
      <c r="N3552" s="13">
        <v>42109</v>
      </c>
      <c r="O3552" s="64">
        <v>0</v>
      </c>
      <c r="P3552">
        <v>71</v>
      </c>
      <c r="Q3552">
        <v>1</v>
      </c>
      <c r="R3552">
        <v>116.89127918521267</v>
      </c>
      <c r="T3552">
        <f>(3.14*((P3552/2)^2))/1000000</f>
        <v>3.9571850000000002E-3</v>
      </c>
    </row>
    <row r="3553" spans="1:31" ht="15" customHeight="1">
      <c r="A3553">
        <v>3552</v>
      </c>
      <c r="B3553" s="9" t="s">
        <v>1204</v>
      </c>
      <c r="C3553" s="9" t="s">
        <v>1209</v>
      </c>
      <c r="D3553" s="9">
        <v>24</v>
      </c>
      <c r="E3553" s="9" t="s">
        <v>648</v>
      </c>
      <c r="F3553" s="17">
        <v>100156</v>
      </c>
      <c r="G3553" s="17">
        <v>5.9710000000000001</v>
      </c>
      <c r="H3553" s="17">
        <v>96.144000000000005</v>
      </c>
      <c r="I3553" s="9" t="s">
        <v>42</v>
      </c>
      <c r="J3553" s="9" t="s">
        <v>68</v>
      </c>
      <c r="K3553" s="9" t="s">
        <v>503</v>
      </c>
      <c r="L3553" s="9" t="str">
        <f>CONCATENATE(J3553,".",K3553)</f>
        <v>Faramea.sp1</v>
      </c>
      <c r="M3553" s="9" t="s">
        <v>68</v>
      </c>
      <c r="N3553" s="13">
        <v>42109</v>
      </c>
      <c r="O3553" s="64">
        <v>0</v>
      </c>
      <c r="P3553">
        <v>71</v>
      </c>
      <c r="Q3553">
        <v>1</v>
      </c>
      <c r="R3553">
        <v>186.87029877854701</v>
      </c>
      <c r="T3553">
        <f>(3.14*((P3553/2)^2))/1000000</f>
        <v>3.9571850000000002E-3</v>
      </c>
    </row>
    <row r="3554" spans="1:31" ht="15" customHeight="1">
      <c r="A3554">
        <v>3553</v>
      </c>
      <c r="B3554" s="9" t="s">
        <v>1204</v>
      </c>
      <c r="C3554" s="9" t="s">
        <v>1209</v>
      </c>
      <c r="D3554" s="9">
        <v>24</v>
      </c>
      <c r="E3554" s="9" t="s">
        <v>647</v>
      </c>
      <c r="F3554" s="20">
        <v>100157</v>
      </c>
      <c r="G3554" s="17">
        <v>5.6369999999999996</v>
      </c>
      <c r="H3554" s="17">
        <v>95.617000000000004</v>
      </c>
      <c r="I3554" s="9" t="s">
        <v>61</v>
      </c>
      <c r="J3554" s="9" t="s">
        <v>219</v>
      </c>
      <c r="K3554" s="9" t="s">
        <v>761</v>
      </c>
      <c r="L3554" s="9" t="str">
        <f>CONCATENATE(J3554,".",K3554)</f>
        <v>Zanthoxyllum.melanostictum</v>
      </c>
      <c r="M3554" s="9" t="s">
        <v>62</v>
      </c>
      <c r="N3554" s="13">
        <v>42109</v>
      </c>
      <c r="O3554" s="64">
        <v>17.92796834299147</v>
      </c>
      <c r="P3554">
        <v>132</v>
      </c>
      <c r="Q3554">
        <v>2</v>
      </c>
      <c r="R3554">
        <v>175.21481126644753</v>
      </c>
      <c r="T3554">
        <f>(3.14*((P3554/2)^2))/1000000</f>
        <v>1.367784E-2</v>
      </c>
    </row>
    <row r="3555" spans="1:31" ht="15" customHeight="1">
      <c r="A3555">
        <v>3554</v>
      </c>
      <c r="B3555" s="9" t="s">
        <v>1204</v>
      </c>
      <c r="C3555" s="9" t="s">
        <v>1209</v>
      </c>
      <c r="D3555" s="9">
        <v>24</v>
      </c>
      <c r="E3555" s="9" t="s">
        <v>648</v>
      </c>
      <c r="F3555" s="17">
        <v>100158</v>
      </c>
      <c r="G3555" s="17">
        <v>8.9979999999999993</v>
      </c>
      <c r="H3555" s="17">
        <v>95.117000000000004</v>
      </c>
      <c r="I3555" s="9" t="s">
        <v>50</v>
      </c>
      <c r="J3555" s="9" t="s">
        <v>51</v>
      </c>
      <c r="K3555" s="9" t="s">
        <v>713</v>
      </c>
      <c r="L3555" s="9" t="str">
        <f>CONCATENATE(J3555,".",K3555)</f>
        <v>Quercus.costaricensis</v>
      </c>
      <c r="M3555" s="9" t="s">
        <v>51</v>
      </c>
      <c r="N3555" s="13">
        <v>42109</v>
      </c>
      <c r="O3555" s="64">
        <v>0</v>
      </c>
      <c r="P3555">
        <v>256</v>
      </c>
      <c r="Q3555">
        <v>2</v>
      </c>
      <c r="R3555">
        <v>140.44036021879032</v>
      </c>
      <c r="S3555">
        <v>180</v>
      </c>
      <c r="T3555">
        <f>(3.14*((P3555/2)^2))/1000000</f>
        <v>5.144576E-2</v>
      </c>
      <c r="U3555" t="s">
        <v>48</v>
      </c>
      <c r="AE3555" t="s">
        <v>74</v>
      </c>
    </row>
    <row r="3556" spans="1:31" ht="15" customHeight="1">
      <c r="A3556">
        <v>3555</v>
      </c>
      <c r="B3556" s="9" t="s">
        <v>1204</v>
      </c>
      <c r="C3556" s="9" t="s">
        <v>1209</v>
      </c>
      <c r="D3556" s="9">
        <v>24</v>
      </c>
      <c r="E3556" s="9" t="s">
        <v>648</v>
      </c>
      <c r="F3556" s="17">
        <v>100159</v>
      </c>
      <c r="G3556" s="17">
        <v>9.6370000000000005</v>
      </c>
      <c r="H3556" s="17">
        <v>96.616</v>
      </c>
      <c r="I3556" s="9" t="s">
        <v>89</v>
      </c>
      <c r="J3556" s="9" t="s">
        <v>511</v>
      </c>
      <c r="K3556" t="s">
        <v>735</v>
      </c>
      <c r="L3556" s="9" t="str">
        <f>CONCATENATE(J3556,".",K3556)</f>
        <v xml:space="preserve">Vaccinium.consanguineum </v>
      </c>
      <c r="M3556" s="9" t="s">
        <v>336</v>
      </c>
      <c r="N3556" s="13">
        <v>42109</v>
      </c>
      <c r="O3556" s="64">
        <v>0</v>
      </c>
      <c r="P3556">
        <v>60</v>
      </c>
      <c r="Q3556">
        <v>1</v>
      </c>
      <c r="R3556">
        <v>192.17689893230028</v>
      </c>
      <c r="T3556">
        <f>(3.14*((P3556/2)^2))/1000000</f>
        <v>2.826E-3</v>
      </c>
    </row>
    <row r="3557" spans="1:31" ht="15" customHeight="1">
      <c r="A3557">
        <v>3556</v>
      </c>
      <c r="B3557" s="9" t="s">
        <v>1204</v>
      </c>
      <c r="C3557" s="9" t="s">
        <v>1209</v>
      </c>
      <c r="D3557" s="9">
        <v>24</v>
      </c>
      <c r="E3557" s="9" t="s">
        <v>648</v>
      </c>
      <c r="F3557" s="17">
        <v>100160</v>
      </c>
      <c r="G3557" s="17">
        <v>9.9139999999999997</v>
      </c>
      <c r="H3557" s="17">
        <v>97.644000000000005</v>
      </c>
      <c r="I3557" s="9" t="s">
        <v>50</v>
      </c>
      <c r="J3557" s="9" t="s">
        <v>51</v>
      </c>
      <c r="K3557" s="9" t="s">
        <v>713</v>
      </c>
      <c r="L3557" s="9" t="str">
        <f>CONCATENATE(J3557,".",K3557)</f>
        <v>Quercus.costaricensis</v>
      </c>
      <c r="M3557" s="9" t="s">
        <v>51</v>
      </c>
      <c r="N3557" s="13">
        <v>42109</v>
      </c>
      <c r="O3557" s="64">
        <v>0</v>
      </c>
      <c r="P3557">
        <v>214</v>
      </c>
      <c r="Q3557">
        <v>2</v>
      </c>
      <c r="R3557">
        <v>185.53458271509987</v>
      </c>
      <c r="T3557">
        <f>(3.14*((P3557/2)^2))/1000000</f>
        <v>3.594986E-2</v>
      </c>
    </row>
    <row r="3558" spans="1:31" ht="15" customHeight="1">
      <c r="A3558">
        <v>3557</v>
      </c>
      <c r="B3558" s="9" t="s">
        <v>1204</v>
      </c>
      <c r="C3558" s="9" t="s">
        <v>1209</v>
      </c>
      <c r="D3558" s="9">
        <v>24</v>
      </c>
      <c r="E3558" s="9" t="s">
        <v>648</v>
      </c>
      <c r="F3558" s="17">
        <v>100161</v>
      </c>
      <c r="G3558" s="17">
        <v>7.665</v>
      </c>
      <c r="H3558" s="17">
        <v>98.616</v>
      </c>
      <c r="I3558" s="9" t="s">
        <v>61</v>
      </c>
      <c r="J3558" s="9" t="s">
        <v>219</v>
      </c>
      <c r="K3558" s="9" t="s">
        <v>761</v>
      </c>
      <c r="L3558" s="9" t="str">
        <f>CONCATENATE(J3558,".",K3558)</f>
        <v>Zanthoxyllum.melanostictum</v>
      </c>
      <c r="M3558" s="9" t="s">
        <v>62</v>
      </c>
      <c r="N3558" s="13">
        <v>42109</v>
      </c>
      <c r="O3558" s="64">
        <v>0</v>
      </c>
      <c r="P3558">
        <v>91</v>
      </c>
      <c r="Q3558">
        <v>1</v>
      </c>
      <c r="R3558">
        <v>109.17526095912309</v>
      </c>
      <c r="T3558">
        <f>(3.14*((P3558/2)^2))/1000000</f>
        <v>6.5005849999999997E-3</v>
      </c>
    </row>
    <row r="3559" spans="1:31" ht="15" customHeight="1">
      <c r="A3559">
        <v>3558</v>
      </c>
      <c r="B3559" s="9" t="s">
        <v>1204</v>
      </c>
      <c r="C3559" s="9" t="s">
        <v>1209</v>
      </c>
      <c r="D3559" s="9">
        <v>23</v>
      </c>
      <c r="E3559" s="9" t="s">
        <v>648</v>
      </c>
      <c r="F3559" s="17">
        <v>100162</v>
      </c>
      <c r="G3559" s="17">
        <v>9.3870000000000005</v>
      </c>
      <c r="H3559" s="17">
        <v>93.95</v>
      </c>
      <c r="I3559" s="9" t="s">
        <v>42</v>
      </c>
      <c r="J3559" s="9" t="s">
        <v>68</v>
      </c>
      <c r="K3559" s="9" t="s">
        <v>503</v>
      </c>
      <c r="L3559" s="9" t="str">
        <f>CONCATENATE(J3559,".",K3559)</f>
        <v>Faramea.sp1</v>
      </c>
      <c r="M3559" s="9" t="s">
        <v>68</v>
      </c>
      <c r="N3559" s="13">
        <v>42109</v>
      </c>
      <c r="O3559" s="64">
        <v>0</v>
      </c>
      <c r="P3559">
        <v>72</v>
      </c>
      <c r="Q3559">
        <v>1</v>
      </c>
      <c r="R3559">
        <v>179.61187800675717</v>
      </c>
      <c r="T3559">
        <f>(3.14*((P3559/2)^2))/1000000</f>
        <v>4.0694399999999997E-3</v>
      </c>
    </row>
    <row r="3560" spans="1:31" ht="15" customHeight="1">
      <c r="A3560">
        <v>3559</v>
      </c>
      <c r="B3560" s="9" t="s">
        <v>1204</v>
      </c>
      <c r="C3560" s="9" t="s">
        <v>1209</v>
      </c>
      <c r="D3560" s="9">
        <v>23</v>
      </c>
      <c r="E3560" s="9" t="s">
        <v>648</v>
      </c>
      <c r="F3560" s="17">
        <v>100163</v>
      </c>
      <c r="G3560" s="17">
        <v>8.9700000000000006</v>
      </c>
      <c r="H3560" s="17">
        <v>91.450999999999993</v>
      </c>
      <c r="I3560" s="9" t="s">
        <v>22</v>
      </c>
      <c r="J3560" s="9" t="s">
        <v>516</v>
      </c>
      <c r="K3560" s="9" t="s">
        <v>507</v>
      </c>
      <c r="L3560" s="9" t="str">
        <f>CONCATENATE(J3560,".",K3560)</f>
        <v>Laurel.sp6</v>
      </c>
      <c r="M3560" s="9" t="s">
        <v>90</v>
      </c>
      <c r="N3560" s="13">
        <v>42109</v>
      </c>
      <c r="O3560" s="64">
        <v>0</v>
      </c>
      <c r="P3560">
        <v>122</v>
      </c>
      <c r="Q3560">
        <v>2</v>
      </c>
      <c r="R3560">
        <v>128.86121900396682</v>
      </c>
      <c r="T3560">
        <f>(3.14*((P3560/2)^2))/1000000</f>
        <v>1.168394E-2</v>
      </c>
    </row>
    <row r="3561" spans="1:31" ht="15" customHeight="1">
      <c r="A3561">
        <v>3560</v>
      </c>
      <c r="B3561" s="9" t="s">
        <v>1204</v>
      </c>
      <c r="C3561" s="9" t="s">
        <v>1209</v>
      </c>
      <c r="D3561" s="9">
        <v>23</v>
      </c>
      <c r="E3561" s="9" t="s">
        <v>648</v>
      </c>
      <c r="F3561" s="17">
        <v>100164</v>
      </c>
      <c r="G3561" s="17">
        <v>8.8309999999999995</v>
      </c>
      <c r="H3561" s="17">
        <v>91.978999999999999</v>
      </c>
      <c r="I3561" s="9" t="s">
        <v>50</v>
      </c>
      <c r="J3561" s="9" t="s">
        <v>51</v>
      </c>
      <c r="K3561" s="9" t="s">
        <v>713</v>
      </c>
      <c r="L3561" s="9" t="str">
        <f>CONCATENATE(J3561,".",K3561)</f>
        <v>Quercus.costaricensis</v>
      </c>
      <c r="M3561" s="9" t="s">
        <v>51</v>
      </c>
      <c r="N3561" s="13">
        <v>42109</v>
      </c>
      <c r="O3561" s="64">
        <v>0</v>
      </c>
      <c r="P3561">
        <v>412</v>
      </c>
      <c r="Q3561">
        <v>3</v>
      </c>
      <c r="R3561">
        <v>118.11637619097007</v>
      </c>
      <c r="T3561">
        <f>(3.14*((P3561/2)^2))/1000000</f>
        <v>0.13324904000000001</v>
      </c>
    </row>
    <row r="3562" spans="1:31" ht="15" customHeight="1">
      <c r="A3562">
        <v>3561</v>
      </c>
      <c r="B3562" s="9" t="s">
        <v>1204</v>
      </c>
      <c r="C3562" s="9" t="s">
        <v>1209</v>
      </c>
      <c r="D3562" s="9">
        <v>23</v>
      </c>
      <c r="E3562" s="9" t="s">
        <v>648</v>
      </c>
      <c r="F3562" s="17">
        <v>100165</v>
      </c>
      <c r="G3562" s="17">
        <v>8.1649999999999991</v>
      </c>
      <c r="H3562" s="17">
        <v>92.117000000000004</v>
      </c>
      <c r="I3562" s="9" t="s">
        <v>61</v>
      </c>
      <c r="J3562" s="9" t="s">
        <v>219</v>
      </c>
      <c r="K3562" s="9" t="s">
        <v>761</v>
      </c>
      <c r="L3562" s="9" t="str">
        <f>CONCATENATE(J3562,".",K3562)</f>
        <v>Zanthoxyllum.melanostictum</v>
      </c>
      <c r="M3562" s="9" t="s">
        <v>62</v>
      </c>
      <c r="N3562" s="13">
        <v>42109</v>
      </c>
      <c r="O3562" s="64">
        <v>0</v>
      </c>
      <c r="P3562">
        <v>323</v>
      </c>
      <c r="Q3562">
        <v>3</v>
      </c>
      <c r="R3562">
        <v>120.04564178623041</v>
      </c>
      <c r="T3562">
        <f>(3.14*((P3562/2)^2))/1000000</f>
        <v>8.1898264999999998E-2</v>
      </c>
    </row>
    <row r="3563" spans="1:31" ht="15" customHeight="1">
      <c r="A3563">
        <v>3562</v>
      </c>
      <c r="B3563" s="9" t="s">
        <v>1204</v>
      </c>
      <c r="C3563" s="9" t="s">
        <v>1209</v>
      </c>
      <c r="D3563" s="9">
        <v>23</v>
      </c>
      <c r="E3563" s="9" t="s">
        <v>648</v>
      </c>
      <c r="F3563" s="17">
        <v>100166</v>
      </c>
      <c r="G3563" s="17">
        <v>7.4980000000000002</v>
      </c>
      <c r="H3563" s="17">
        <v>90.146000000000001</v>
      </c>
      <c r="I3563" s="9" t="s">
        <v>34</v>
      </c>
      <c r="J3563" s="9" t="s">
        <v>35</v>
      </c>
      <c r="K3563" s="9" t="s">
        <v>503</v>
      </c>
      <c r="L3563" s="9" t="str">
        <f>CONCATENATE(J3563,".",K3563)</f>
        <v>Ardisia.sp1</v>
      </c>
      <c r="M3563" s="9" t="s">
        <v>87</v>
      </c>
      <c r="N3563" s="13">
        <v>42109</v>
      </c>
      <c r="O3563" s="64">
        <v>0</v>
      </c>
      <c r="P3563">
        <v>50</v>
      </c>
      <c r="Q3563">
        <v>1</v>
      </c>
      <c r="R3563">
        <v>161.4593733436686</v>
      </c>
      <c r="T3563">
        <f>(3.14*((P3563/2)^2))/1000000</f>
        <v>1.9624999999999998E-3</v>
      </c>
    </row>
    <row r="3564" spans="1:31" ht="15" customHeight="1">
      <c r="A3564">
        <v>3563</v>
      </c>
      <c r="B3564" s="9" t="s">
        <v>1204</v>
      </c>
      <c r="C3564" s="9" t="s">
        <v>1209</v>
      </c>
      <c r="D3564" s="9">
        <v>23</v>
      </c>
      <c r="E3564" s="9" t="s">
        <v>648</v>
      </c>
      <c r="F3564" s="17">
        <v>100167</v>
      </c>
      <c r="G3564" s="17">
        <v>5.61</v>
      </c>
      <c r="H3564" s="17">
        <v>93.088999999999999</v>
      </c>
      <c r="I3564" s="9" t="s">
        <v>28</v>
      </c>
      <c r="J3564" s="9" t="s">
        <v>510</v>
      </c>
      <c r="K3564" s="9">
        <v>4</v>
      </c>
      <c r="L3564" s="9" t="str">
        <f>CONCATENATE(J3564,".",K3564)</f>
        <v>TopIndet.4</v>
      </c>
      <c r="M3564" s="9" t="s">
        <v>91</v>
      </c>
      <c r="N3564" s="13">
        <v>42109</v>
      </c>
      <c r="O3564" s="64">
        <v>0</v>
      </c>
      <c r="P3564">
        <v>382</v>
      </c>
      <c r="Q3564">
        <v>3</v>
      </c>
      <c r="R3564">
        <v>148.62805073694614</v>
      </c>
      <c r="T3564">
        <f>(3.14*((P3564/2)^2))/1000000</f>
        <v>0.11455034000000001</v>
      </c>
      <c r="AE3564" t="s">
        <v>92</v>
      </c>
    </row>
    <row r="3565" spans="1:31" ht="15" customHeight="1">
      <c r="A3565">
        <v>3564</v>
      </c>
      <c r="B3565" s="9" t="s">
        <v>1204</v>
      </c>
      <c r="C3565" s="9" t="s">
        <v>1209</v>
      </c>
      <c r="D3565" s="9">
        <v>23</v>
      </c>
      <c r="E3565" s="9" t="s">
        <v>648</v>
      </c>
      <c r="F3565" s="17">
        <v>100168</v>
      </c>
      <c r="G3565" s="17">
        <v>6.4710000000000001</v>
      </c>
      <c r="H3565" s="17">
        <v>93.061999999999998</v>
      </c>
      <c r="I3565" s="9" t="s">
        <v>34</v>
      </c>
      <c r="J3565" s="9" t="s">
        <v>35</v>
      </c>
      <c r="K3565" s="9" t="s">
        <v>508</v>
      </c>
      <c r="L3565" s="9" t="str">
        <f>CONCATENATE(J3565,".",K3565)</f>
        <v>Ardisia.sp7</v>
      </c>
      <c r="M3565" s="9" t="s">
        <v>86</v>
      </c>
      <c r="N3565" s="13">
        <v>42109</v>
      </c>
      <c r="O3565" s="64">
        <v>0</v>
      </c>
      <c r="P3565">
        <v>61</v>
      </c>
      <c r="Q3565">
        <v>1</v>
      </c>
      <c r="R3565">
        <v>121.4552759332408</v>
      </c>
      <c r="T3565">
        <f>(3.14*((P3565/2)^2))/1000000</f>
        <v>2.9209850000000001E-3</v>
      </c>
    </row>
    <row r="3566" spans="1:31" ht="15" customHeight="1">
      <c r="A3566">
        <v>3565</v>
      </c>
      <c r="B3566" s="9" t="s">
        <v>1204</v>
      </c>
      <c r="C3566" s="9" t="s">
        <v>1209</v>
      </c>
      <c r="D3566" s="9">
        <v>22</v>
      </c>
      <c r="E3566" s="9" t="s">
        <v>647</v>
      </c>
      <c r="F3566" s="16">
        <v>100169</v>
      </c>
      <c r="G3566" s="17">
        <v>6.415</v>
      </c>
      <c r="H3566" s="17">
        <v>88.034999999999997</v>
      </c>
      <c r="I3566" s="9" t="s">
        <v>56</v>
      </c>
      <c r="J3566" s="9" t="s">
        <v>57</v>
      </c>
      <c r="K3566" s="9" t="s">
        <v>772</v>
      </c>
      <c r="L3566" s="9" t="str">
        <f>CONCATENATE(J3566,".",K3566)</f>
        <v>Symplocos.serrulata</v>
      </c>
      <c r="M3566" s="9" t="s">
        <v>770</v>
      </c>
      <c r="N3566" s="13">
        <v>42109</v>
      </c>
      <c r="O3566" s="64">
        <v>15.160756193772665</v>
      </c>
      <c r="P3566">
        <v>182</v>
      </c>
      <c r="Q3566">
        <v>2</v>
      </c>
      <c r="R3566">
        <v>197.86413399758385</v>
      </c>
      <c r="T3566">
        <f>(3.14*((P3566/2)^2))/1000000</f>
        <v>2.6002339999999999E-2</v>
      </c>
    </row>
    <row r="3567" spans="1:31" ht="15" customHeight="1">
      <c r="A3567">
        <v>3566</v>
      </c>
      <c r="B3567" s="9" t="s">
        <v>1204</v>
      </c>
      <c r="C3567" s="9" t="s">
        <v>1209</v>
      </c>
      <c r="D3567" s="9">
        <v>22</v>
      </c>
      <c r="E3567" s="9" t="s">
        <v>648</v>
      </c>
      <c r="F3567" s="17">
        <v>100170</v>
      </c>
      <c r="G3567" s="17">
        <v>7.2759999999999998</v>
      </c>
      <c r="H3567" s="17">
        <v>88.090999999999994</v>
      </c>
      <c r="I3567" s="9" t="s">
        <v>50</v>
      </c>
      <c r="J3567" s="9" t="s">
        <v>51</v>
      </c>
      <c r="K3567" s="9" t="s">
        <v>713</v>
      </c>
      <c r="L3567" s="9" t="str">
        <f>CONCATENATE(J3567,".",K3567)</f>
        <v>Quercus.costaricensis</v>
      </c>
      <c r="M3567" s="9" t="s">
        <v>51</v>
      </c>
      <c r="N3567" s="13">
        <v>42109</v>
      </c>
      <c r="O3567" s="64">
        <v>0</v>
      </c>
      <c r="P3567">
        <v>490</v>
      </c>
      <c r="Q3567">
        <v>3</v>
      </c>
      <c r="R3567">
        <v>183.13671913543496</v>
      </c>
      <c r="T3567">
        <f>(3.14*((P3567/2)^2))/1000000</f>
        <v>0.18847849999999999</v>
      </c>
    </row>
    <row r="3568" spans="1:31" ht="15" customHeight="1">
      <c r="A3568">
        <v>3567</v>
      </c>
      <c r="B3568" s="9" t="s">
        <v>1204</v>
      </c>
      <c r="C3568" s="9" t="s">
        <v>1209</v>
      </c>
      <c r="D3568" s="9">
        <v>22</v>
      </c>
      <c r="E3568" s="9" t="s">
        <v>648</v>
      </c>
      <c r="F3568" s="17">
        <v>100171</v>
      </c>
      <c r="G3568" s="17">
        <v>10.164</v>
      </c>
      <c r="H3568" s="17">
        <v>84.897000000000006</v>
      </c>
      <c r="I3568" s="9" t="s">
        <v>93</v>
      </c>
      <c r="J3568" s="9" t="s">
        <v>94</v>
      </c>
      <c r="K3568" s="9" t="s">
        <v>725</v>
      </c>
      <c r="L3568" s="9" t="str">
        <f>CONCATENATE(J3568,".",K3568)</f>
        <v>Viburnum.costaricanun</v>
      </c>
      <c r="M3568" s="9" t="s">
        <v>94</v>
      </c>
      <c r="N3568" s="13">
        <v>42109</v>
      </c>
      <c r="O3568" s="64">
        <v>0</v>
      </c>
      <c r="P3568">
        <v>62</v>
      </c>
      <c r="Q3568">
        <v>1</v>
      </c>
      <c r="R3568">
        <v>123.55275669194394</v>
      </c>
      <c r="T3568">
        <f>(3.14*((P3568/2)^2))/1000000</f>
        <v>3.01754E-3</v>
      </c>
    </row>
    <row r="3569" spans="1:31" ht="15" customHeight="1">
      <c r="A3569">
        <v>3568</v>
      </c>
      <c r="B3569" s="9" t="s">
        <v>1204</v>
      </c>
      <c r="C3569" s="9" t="s">
        <v>1209</v>
      </c>
      <c r="D3569" s="9">
        <v>22</v>
      </c>
      <c r="E3569" s="9" t="s">
        <v>648</v>
      </c>
      <c r="F3569" s="17">
        <v>100172</v>
      </c>
      <c r="G3569" s="17">
        <v>7.915</v>
      </c>
      <c r="H3569" s="17">
        <v>84.424999999999997</v>
      </c>
      <c r="I3569" s="9" t="s">
        <v>42</v>
      </c>
      <c r="J3569" s="9" t="s">
        <v>68</v>
      </c>
      <c r="K3569" s="9" t="s">
        <v>503</v>
      </c>
      <c r="L3569" s="9" t="str">
        <f>CONCATENATE(J3569,".",K3569)</f>
        <v>Faramea.sp1</v>
      </c>
      <c r="M3569" s="9" t="s">
        <v>68</v>
      </c>
      <c r="N3569" s="13">
        <v>42109</v>
      </c>
      <c r="O3569" s="64">
        <v>0</v>
      </c>
      <c r="P3569">
        <v>61</v>
      </c>
      <c r="Q3569">
        <v>1</v>
      </c>
      <c r="R3569">
        <v>158.21595098271527</v>
      </c>
      <c r="T3569">
        <f>(3.14*((P3569/2)^2))/1000000</f>
        <v>2.9209850000000001E-3</v>
      </c>
    </row>
    <row r="3570" spans="1:31" ht="15" customHeight="1">
      <c r="A3570">
        <v>3569</v>
      </c>
      <c r="B3570" s="9" t="s">
        <v>1204</v>
      </c>
      <c r="C3570" s="9" t="s">
        <v>1209</v>
      </c>
      <c r="D3570" s="9">
        <v>21</v>
      </c>
      <c r="E3570" s="9" t="s">
        <v>648</v>
      </c>
      <c r="F3570" s="17">
        <v>100173</v>
      </c>
      <c r="G3570" s="17">
        <v>7.8869999999999996</v>
      </c>
      <c r="H3570" s="17">
        <v>82.786000000000001</v>
      </c>
      <c r="I3570" s="9" t="s">
        <v>50</v>
      </c>
      <c r="J3570" s="9" t="s">
        <v>51</v>
      </c>
      <c r="K3570" s="9" t="s">
        <v>713</v>
      </c>
      <c r="L3570" s="9" t="str">
        <f>CONCATENATE(J3570,".",K3570)</f>
        <v>Quercus.costaricensis</v>
      </c>
      <c r="M3570" s="9" t="s">
        <v>51</v>
      </c>
      <c r="N3570" s="13">
        <v>42109</v>
      </c>
      <c r="O3570" s="64">
        <v>0</v>
      </c>
      <c r="P3570">
        <v>432</v>
      </c>
      <c r="Q3570">
        <v>3</v>
      </c>
      <c r="R3570">
        <v>127.52335360202818</v>
      </c>
      <c r="S3570">
        <v>170</v>
      </c>
      <c r="T3570">
        <f>(3.14*((P3570/2)^2))/1000000</f>
        <v>0.14649983999999999</v>
      </c>
      <c r="U3570" t="s">
        <v>48</v>
      </c>
      <c r="AE3570" t="s">
        <v>95</v>
      </c>
    </row>
    <row r="3571" spans="1:31" ht="15" customHeight="1">
      <c r="A3571">
        <v>3570</v>
      </c>
      <c r="B3571" s="9" t="s">
        <v>1204</v>
      </c>
      <c r="C3571" s="9" t="s">
        <v>1209</v>
      </c>
      <c r="D3571" s="9">
        <v>21</v>
      </c>
      <c r="E3571" s="9" t="s">
        <v>647</v>
      </c>
      <c r="F3571" s="16">
        <v>100174</v>
      </c>
      <c r="G3571" s="17">
        <v>5.5259999999999998</v>
      </c>
      <c r="H3571" s="17">
        <v>81.62</v>
      </c>
      <c r="I3571" s="9" t="s">
        <v>52</v>
      </c>
      <c r="J3571" s="9" t="s">
        <v>53</v>
      </c>
      <c r="L3571" s="9" t="str">
        <f>CONCATENATE(J3571,".",K3571)</f>
        <v>Styrax.</v>
      </c>
      <c r="M3571" s="9" t="s">
        <v>53</v>
      </c>
      <c r="N3571" s="13">
        <v>42109</v>
      </c>
      <c r="O3571" s="64">
        <v>16.063148918512304</v>
      </c>
      <c r="P3571">
        <v>302</v>
      </c>
      <c r="Q3571">
        <v>3</v>
      </c>
      <c r="R3571">
        <v>193.70123466564752</v>
      </c>
      <c r="T3571">
        <f>(3.14*((P3571/2)^2))/1000000</f>
        <v>7.1595140000000002E-2</v>
      </c>
    </row>
    <row r="3572" spans="1:31" ht="15" customHeight="1">
      <c r="A3572">
        <v>3571</v>
      </c>
      <c r="B3572" s="9" t="s">
        <v>1204</v>
      </c>
      <c r="C3572" s="9" t="s">
        <v>1209</v>
      </c>
      <c r="D3572" s="9">
        <v>21</v>
      </c>
      <c r="E3572" s="9" t="s">
        <v>648</v>
      </c>
      <c r="F3572" s="17">
        <v>100175</v>
      </c>
      <c r="G3572" s="17">
        <v>5.5819999999999999</v>
      </c>
      <c r="H3572" s="17">
        <v>81.147999999999996</v>
      </c>
      <c r="I3572" s="9" t="s">
        <v>42</v>
      </c>
      <c r="J3572" s="9" t="s">
        <v>68</v>
      </c>
      <c r="K3572" s="9" t="s">
        <v>503</v>
      </c>
      <c r="L3572" s="9" t="str">
        <f>CONCATENATE(J3572,".",K3572)</f>
        <v>Faramea.sp1</v>
      </c>
      <c r="M3572" s="9" t="s">
        <v>68</v>
      </c>
      <c r="N3572" s="13">
        <v>42109</v>
      </c>
      <c r="O3572" s="64">
        <v>0</v>
      </c>
      <c r="P3572">
        <v>60</v>
      </c>
      <c r="Q3572">
        <v>1</v>
      </c>
      <c r="R3572">
        <v>183.70155294039148</v>
      </c>
      <c r="T3572">
        <f>(3.14*((P3572/2)^2))/1000000</f>
        <v>2.826E-3</v>
      </c>
    </row>
    <row r="3573" spans="1:31" ht="15" customHeight="1">
      <c r="A3573">
        <v>3572</v>
      </c>
      <c r="B3573" s="9" t="s">
        <v>1204</v>
      </c>
      <c r="C3573" s="9" t="s">
        <v>1209</v>
      </c>
      <c r="D3573" s="9">
        <v>21</v>
      </c>
      <c r="E3573" s="9" t="s">
        <v>648</v>
      </c>
      <c r="F3573" s="17">
        <v>100176</v>
      </c>
      <c r="G3573" s="17">
        <v>7.6929999999999996</v>
      </c>
      <c r="H3573" s="17">
        <v>81.453000000000003</v>
      </c>
      <c r="I3573" s="9" t="s">
        <v>34</v>
      </c>
      <c r="J3573" s="9" t="s">
        <v>35</v>
      </c>
      <c r="K3573" s="9" t="s">
        <v>506</v>
      </c>
      <c r="L3573" s="9" t="str">
        <f>CONCATENATE(J3573,".",K3573)</f>
        <v>Ardisia.sp5</v>
      </c>
      <c r="M3573" s="9" t="s">
        <v>36</v>
      </c>
      <c r="N3573" s="13">
        <v>42109</v>
      </c>
      <c r="O3573" s="64">
        <v>0</v>
      </c>
      <c r="P3573">
        <v>69</v>
      </c>
      <c r="Q3573">
        <v>1</v>
      </c>
      <c r="R3573">
        <v>180.64231765613772</v>
      </c>
      <c r="T3573">
        <f>(3.14*((P3573/2)^2))/1000000</f>
        <v>3.7373850000000002E-3</v>
      </c>
    </row>
    <row r="3574" spans="1:31" ht="15" customHeight="1">
      <c r="A3574">
        <v>3573</v>
      </c>
      <c r="B3574" s="9" t="s">
        <v>1204</v>
      </c>
      <c r="C3574" s="9" t="s">
        <v>1209</v>
      </c>
      <c r="D3574" s="9">
        <v>21</v>
      </c>
      <c r="E3574" s="9" t="s">
        <v>648</v>
      </c>
      <c r="F3574" s="17">
        <v>100177</v>
      </c>
      <c r="G3574" s="17">
        <v>9.7750000000000004</v>
      </c>
      <c r="H3574" s="17">
        <v>80.564999999999998</v>
      </c>
      <c r="I3574" s="9" t="s">
        <v>52</v>
      </c>
      <c r="J3574" s="9" t="s">
        <v>53</v>
      </c>
      <c r="L3574" s="9" t="str">
        <f>CONCATENATE(J3574,".",K3574)</f>
        <v>Styrax.</v>
      </c>
      <c r="M3574" s="9" t="s">
        <v>53</v>
      </c>
      <c r="N3574" s="13">
        <v>42109</v>
      </c>
      <c r="O3574" s="64">
        <v>0</v>
      </c>
      <c r="P3574">
        <v>210</v>
      </c>
      <c r="Q3574">
        <v>2</v>
      </c>
      <c r="R3574">
        <v>113.82424228635718</v>
      </c>
      <c r="T3574">
        <f>(3.14*((P3574/2)^2))/1000000</f>
        <v>3.4618500000000003E-2</v>
      </c>
      <c r="U3574" t="s">
        <v>30</v>
      </c>
      <c r="W3574">
        <v>73</v>
      </c>
    </row>
    <row r="3575" spans="1:31" ht="15" customHeight="1">
      <c r="A3575">
        <v>3574</v>
      </c>
      <c r="B3575" s="9" t="s">
        <v>1204</v>
      </c>
      <c r="C3575" s="9" t="s">
        <v>1209</v>
      </c>
      <c r="D3575" s="9">
        <v>21</v>
      </c>
      <c r="E3575" s="9" t="s">
        <v>648</v>
      </c>
      <c r="F3575" s="17">
        <v>100178</v>
      </c>
      <c r="G3575" s="17">
        <v>9.859</v>
      </c>
      <c r="H3575" s="17">
        <v>83.98</v>
      </c>
      <c r="I3575" s="9" t="s">
        <v>52</v>
      </c>
      <c r="J3575" s="9" t="s">
        <v>53</v>
      </c>
      <c r="L3575" s="9" t="str">
        <f>CONCATENATE(J3575,".",K3575)</f>
        <v>Styrax.</v>
      </c>
      <c r="M3575" s="9" t="s">
        <v>53</v>
      </c>
      <c r="N3575" s="13">
        <v>42109</v>
      </c>
      <c r="O3575" s="64">
        <v>0</v>
      </c>
      <c r="P3575">
        <v>77</v>
      </c>
      <c r="Q3575">
        <v>1</v>
      </c>
      <c r="R3575">
        <v>168.33077501023996</v>
      </c>
      <c r="T3575">
        <f>(3.14*((P3575/2)^2))/1000000</f>
        <v>4.6542650000000003E-3</v>
      </c>
    </row>
    <row r="3576" spans="1:31" ht="15" customHeight="1">
      <c r="A3576">
        <v>3575</v>
      </c>
      <c r="B3576" s="9" t="s">
        <v>1204</v>
      </c>
      <c r="C3576" s="9" t="s">
        <v>1209</v>
      </c>
      <c r="D3576" s="9">
        <v>21</v>
      </c>
      <c r="E3576" s="9" t="s">
        <v>648</v>
      </c>
      <c r="F3576" s="17">
        <v>100179</v>
      </c>
      <c r="G3576" s="17">
        <v>10.553000000000001</v>
      </c>
      <c r="H3576" s="17">
        <v>84.536000000000001</v>
      </c>
      <c r="I3576" s="9" t="s">
        <v>34</v>
      </c>
      <c r="J3576" s="9" t="s">
        <v>96</v>
      </c>
      <c r="K3576" s="9" t="s">
        <v>502</v>
      </c>
      <c r="L3576" s="9" t="str">
        <f>CONCATENATE(J3576,".",K3576)</f>
        <v>Myrsine.sp2</v>
      </c>
      <c r="M3576" s="9" t="s">
        <v>97</v>
      </c>
      <c r="N3576" s="13">
        <v>42109</v>
      </c>
      <c r="O3576" s="64">
        <v>0</v>
      </c>
      <c r="P3576">
        <v>75</v>
      </c>
      <c r="Q3576">
        <v>1</v>
      </c>
      <c r="R3576">
        <v>109.93173665933712</v>
      </c>
      <c r="T3576">
        <f>(3.14*((P3576/2)^2))/1000000</f>
        <v>4.4156250000000003E-3</v>
      </c>
    </row>
    <row r="3577" spans="1:31" ht="15" customHeight="1">
      <c r="A3577">
        <v>3576</v>
      </c>
      <c r="B3577" s="9" t="s">
        <v>1204</v>
      </c>
      <c r="C3577" s="9" t="s">
        <v>1209</v>
      </c>
      <c r="D3577" s="9">
        <v>31</v>
      </c>
      <c r="E3577" s="9" t="s">
        <v>648</v>
      </c>
      <c r="F3577" s="17">
        <v>100180</v>
      </c>
      <c r="G3577" s="17">
        <v>11.303000000000001</v>
      </c>
      <c r="H3577" s="17">
        <v>83.869</v>
      </c>
      <c r="I3577" s="9" t="s">
        <v>98</v>
      </c>
      <c r="J3577" s="9" t="s">
        <v>99</v>
      </c>
      <c r="L3577" s="9" t="str">
        <f>CONCATENATE(J3577,".",K3577)</f>
        <v>Clusia.</v>
      </c>
      <c r="M3577" s="9" t="s">
        <v>99</v>
      </c>
      <c r="N3577" s="13">
        <v>42109</v>
      </c>
      <c r="O3577" s="64">
        <v>0</v>
      </c>
      <c r="P3577">
        <v>53</v>
      </c>
      <c r="Q3577">
        <v>1</v>
      </c>
      <c r="R3577">
        <v>103.2018319724978</v>
      </c>
      <c r="T3577">
        <f>(3.14*((P3577/2)^2))/1000000</f>
        <v>2.205065E-3</v>
      </c>
    </row>
    <row r="3578" spans="1:31" ht="15" customHeight="1">
      <c r="A3578">
        <v>3577</v>
      </c>
      <c r="B3578" s="9" t="s">
        <v>1204</v>
      </c>
      <c r="C3578" s="9" t="s">
        <v>1209</v>
      </c>
      <c r="D3578" s="9">
        <v>31</v>
      </c>
      <c r="E3578" s="9" t="s">
        <v>648</v>
      </c>
      <c r="F3578" s="17">
        <v>100181</v>
      </c>
      <c r="G3578" s="17">
        <v>11.108000000000001</v>
      </c>
      <c r="H3578" s="17">
        <v>80.787000000000006</v>
      </c>
      <c r="I3578" s="9" t="s">
        <v>52</v>
      </c>
      <c r="J3578" s="9" t="s">
        <v>53</v>
      </c>
      <c r="L3578" s="9" t="str">
        <f>CONCATENATE(J3578,".",K3578)</f>
        <v>Styrax.</v>
      </c>
      <c r="M3578" s="9" t="s">
        <v>53</v>
      </c>
      <c r="N3578" s="13">
        <v>42109</v>
      </c>
      <c r="O3578" s="64">
        <v>0</v>
      </c>
      <c r="P3578">
        <v>225</v>
      </c>
      <c r="Q3578">
        <v>2</v>
      </c>
      <c r="R3578">
        <v>126.30447961869136</v>
      </c>
      <c r="T3578">
        <f>(3.14*((P3578/2)^2))/1000000</f>
        <v>3.9740625000000002E-2</v>
      </c>
    </row>
    <row r="3579" spans="1:31" ht="15" customHeight="1">
      <c r="A3579">
        <v>3578</v>
      </c>
      <c r="B3579" s="9" t="s">
        <v>1204</v>
      </c>
      <c r="C3579" s="9" t="s">
        <v>1209</v>
      </c>
      <c r="D3579" s="9">
        <v>31</v>
      </c>
      <c r="E3579" s="9" t="s">
        <v>648</v>
      </c>
      <c r="F3579" s="17">
        <v>100182</v>
      </c>
      <c r="G3579" s="17">
        <v>13.385999999999999</v>
      </c>
      <c r="H3579" s="17">
        <v>80.093000000000004</v>
      </c>
      <c r="I3579" s="9" t="s">
        <v>34</v>
      </c>
      <c r="J3579" s="9" t="s">
        <v>35</v>
      </c>
      <c r="K3579" s="9" t="s">
        <v>506</v>
      </c>
      <c r="L3579" s="9" t="str">
        <f>CONCATENATE(J3579,".",K3579)</f>
        <v>Ardisia.sp5</v>
      </c>
      <c r="M3579" s="9" t="s">
        <v>36</v>
      </c>
      <c r="N3579" s="13">
        <v>42109</v>
      </c>
      <c r="O3579" s="64">
        <v>0</v>
      </c>
      <c r="P3579">
        <v>68</v>
      </c>
      <c r="Q3579">
        <v>1</v>
      </c>
      <c r="R3579">
        <v>118.72798613329009</v>
      </c>
      <c r="T3579">
        <f>(3.14*((P3579/2)^2))/1000000</f>
        <v>3.6298400000000001E-3</v>
      </c>
      <c r="U3579" t="s">
        <v>30</v>
      </c>
      <c r="W3579">
        <v>54</v>
      </c>
    </row>
    <row r="3580" spans="1:31" ht="15" customHeight="1">
      <c r="A3580">
        <v>3579</v>
      </c>
      <c r="B3580" s="9" t="s">
        <v>1204</v>
      </c>
      <c r="C3580" s="9" t="s">
        <v>1209</v>
      </c>
      <c r="D3580" s="9">
        <v>31</v>
      </c>
      <c r="E3580" s="9" t="s">
        <v>648</v>
      </c>
      <c r="F3580" s="17">
        <v>100183</v>
      </c>
      <c r="G3580" s="17">
        <v>14.385</v>
      </c>
      <c r="H3580" s="17">
        <v>81.647999999999996</v>
      </c>
      <c r="I3580" s="9" t="s">
        <v>98</v>
      </c>
      <c r="J3580" s="9" t="s">
        <v>99</v>
      </c>
      <c r="L3580" s="9" t="str">
        <f>CONCATENATE(J3580,".",K3580)</f>
        <v>Clusia.</v>
      </c>
      <c r="M3580" s="9" t="s">
        <v>99</v>
      </c>
      <c r="N3580" s="13">
        <v>42109</v>
      </c>
      <c r="O3580" s="64">
        <v>0</v>
      </c>
      <c r="P3580">
        <v>72</v>
      </c>
      <c r="Q3580">
        <v>1</v>
      </c>
      <c r="R3580">
        <v>103.79065131479541</v>
      </c>
      <c r="T3580">
        <f>(3.14*((P3580/2)^2))/1000000</f>
        <v>4.0694399999999997E-3</v>
      </c>
    </row>
    <row r="3581" spans="1:31" ht="15" customHeight="1">
      <c r="A3581">
        <v>3580</v>
      </c>
      <c r="B3581" s="9" t="s">
        <v>1204</v>
      </c>
      <c r="C3581" s="9" t="s">
        <v>1209</v>
      </c>
      <c r="D3581" s="9">
        <v>32</v>
      </c>
      <c r="E3581" s="9" t="s">
        <v>648</v>
      </c>
      <c r="F3581" s="17">
        <v>100184</v>
      </c>
      <c r="G3581" s="17">
        <v>14.191000000000001</v>
      </c>
      <c r="H3581" s="17">
        <v>85.98</v>
      </c>
      <c r="I3581" s="9" t="s">
        <v>50</v>
      </c>
      <c r="J3581" s="9" t="s">
        <v>51</v>
      </c>
      <c r="K3581" s="9" t="s">
        <v>713</v>
      </c>
      <c r="L3581" s="9" t="str">
        <f>CONCATENATE(J3581,".",K3581)</f>
        <v>Quercus.costaricensis</v>
      </c>
      <c r="M3581" s="9" t="s">
        <v>51</v>
      </c>
      <c r="N3581" s="13">
        <v>42109</v>
      </c>
      <c r="O3581" s="64">
        <v>0</v>
      </c>
      <c r="P3581">
        <v>412</v>
      </c>
      <c r="Q3581">
        <v>3</v>
      </c>
      <c r="R3581">
        <v>159.05726799827636</v>
      </c>
      <c r="T3581">
        <f>(3.14*((P3581/2)^2))/1000000</f>
        <v>0.13324904000000001</v>
      </c>
    </row>
    <row r="3582" spans="1:31" ht="15" customHeight="1">
      <c r="A3582">
        <v>3581</v>
      </c>
      <c r="B3582" s="9" t="s">
        <v>1204</v>
      </c>
      <c r="C3582" s="9" t="s">
        <v>1209</v>
      </c>
      <c r="D3582" s="9">
        <v>32</v>
      </c>
      <c r="E3582" s="9" t="s">
        <v>648</v>
      </c>
      <c r="F3582" s="17">
        <v>100185</v>
      </c>
      <c r="G3582" s="17">
        <v>10.553000000000001</v>
      </c>
      <c r="H3582" s="17">
        <v>85.951999999999998</v>
      </c>
      <c r="I3582" s="9" t="s">
        <v>50</v>
      </c>
      <c r="J3582" s="9" t="s">
        <v>51</v>
      </c>
      <c r="K3582" s="9" t="s">
        <v>713</v>
      </c>
      <c r="L3582" s="9" t="str">
        <f>CONCATENATE(J3582,".",K3582)</f>
        <v>Quercus.costaricensis</v>
      </c>
      <c r="M3582" s="9" t="s">
        <v>51</v>
      </c>
      <c r="N3582" s="13">
        <v>42109</v>
      </c>
      <c r="O3582" s="64">
        <v>0</v>
      </c>
      <c r="P3582">
        <v>429</v>
      </c>
      <c r="Q3582">
        <v>3</v>
      </c>
      <c r="R3582">
        <v>153.79754768810778</v>
      </c>
      <c r="T3582">
        <f>(3.14*((P3582/2)^2))/1000000</f>
        <v>0.144472185</v>
      </c>
    </row>
    <row r="3583" spans="1:31" ht="15" customHeight="1">
      <c r="A3583">
        <v>3582</v>
      </c>
      <c r="B3583" s="9" t="s">
        <v>1204</v>
      </c>
      <c r="C3583" s="9" t="s">
        <v>1209</v>
      </c>
      <c r="D3583" s="9">
        <v>32</v>
      </c>
      <c r="E3583" s="9" t="s">
        <v>648</v>
      </c>
      <c r="F3583" s="17">
        <v>100186</v>
      </c>
      <c r="G3583" s="17">
        <v>10.525</v>
      </c>
      <c r="H3583" s="17">
        <v>87.146000000000001</v>
      </c>
      <c r="I3583" s="9" t="s">
        <v>89</v>
      </c>
      <c r="J3583" s="9" t="s">
        <v>511</v>
      </c>
      <c r="K3583" t="s">
        <v>735</v>
      </c>
      <c r="L3583" s="9" t="str">
        <f>CONCATENATE(J3583,".",K3583)</f>
        <v xml:space="preserve">Vaccinium.consanguineum </v>
      </c>
      <c r="M3583" s="9" t="s">
        <v>336</v>
      </c>
      <c r="N3583" s="13">
        <v>42109</v>
      </c>
      <c r="O3583" s="64">
        <v>0</v>
      </c>
      <c r="P3583">
        <v>57</v>
      </c>
      <c r="Q3583">
        <v>1</v>
      </c>
      <c r="R3583">
        <v>166.31432201802636</v>
      </c>
      <c r="T3583">
        <f>(3.14*((P3583/2)^2))/1000000</f>
        <v>2.550465E-3</v>
      </c>
    </row>
    <row r="3584" spans="1:31" ht="15" customHeight="1">
      <c r="A3584">
        <v>3583</v>
      </c>
      <c r="B3584" s="9" t="s">
        <v>1204</v>
      </c>
      <c r="C3584" s="9" t="s">
        <v>1209</v>
      </c>
      <c r="D3584" s="9">
        <v>32</v>
      </c>
      <c r="E3584" s="9" t="s">
        <v>648</v>
      </c>
      <c r="F3584" s="17">
        <v>100187</v>
      </c>
      <c r="G3584" s="17">
        <v>11.218999999999999</v>
      </c>
      <c r="H3584" s="17">
        <v>87.23</v>
      </c>
      <c r="I3584" s="9" t="s">
        <v>34</v>
      </c>
      <c r="J3584" s="9" t="s">
        <v>96</v>
      </c>
      <c r="K3584" s="9" t="s">
        <v>502</v>
      </c>
      <c r="L3584" s="9" t="str">
        <f>CONCATENATE(J3584,".",K3584)</f>
        <v>Myrsine.sp2</v>
      </c>
      <c r="M3584" s="9" t="s">
        <v>97</v>
      </c>
      <c r="N3584" s="13">
        <v>42109</v>
      </c>
      <c r="O3584" s="64">
        <v>0</v>
      </c>
      <c r="P3584">
        <v>99</v>
      </c>
      <c r="Q3584">
        <v>1</v>
      </c>
      <c r="R3584">
        <v>112.75917024976114</v>
      </c>
      <c r="T3584">
        <f>(3.14*((P3584/2)^2))/1000000</f>
        <v>7.6937849999999999E-3</v>
      </c>
    </row>
    <row r="3585" spans="1:23" ht="15" customHeight="1">
      <c r="A3585">
        <v>3584</v>
      </c>
      <c r="B3585" s="9" t="s">
        <v>1204</v>
      </c>
      <c r="C3585" s="9" t="s">
        <v>1209</v>
      </c>
      <c r="D3585" s="9">
        <v>32</v>
      </c>
      <c r="E3585" s="9" t="s">
        <v>648</v>
      </c>
      <c r="F3585" s="17">
        <v>100188</v>
      </c>
      <c r="G3585" s="17">
        <v>11.468999999999999</v>
      </c>
      <c r="H3585" s="17">
        <v>86.813000000000002</v>
      </c>
      <c r="I3585" s="9" t="s">
        <v>89</v>
      </c>
      <c r="J3585" s="9" t="s">
        <v>511</v>
      </c>
      <c r="K3585" t="s">
        <v>735</v>
      </c>
      <c r="L3585" s="9" t="str">
        <f>CONCATENATE(J3585,".",K3585)</f>
        <v xml:space="preserve">Vaccinium.consanguineum </v>
      </c>
      <c r="M3585" s="9" t="s">
        <v>336</v>
      </c>
      <c r="N3585" s="13">
        <v>42109</v>
      </c>
      <c r="O3585" s="64">
        <v>0</v>
      </c>
      <c r="P3585">
        <v>71</v>
      </c>
      <c r="Q3585">
        <v>1</v>
      </c>
      <c r="R3585">
        <v>157.72444142352748</v>
      </c>
      <c r="T3585">
        <f>(3.14*((P3585/2)^2))/1000000</f>
        <v>3.9571850000000002E-3</v>
      </c>
    </row>
    <row r="3586" spans="1:23" ht="15" customHeight="1">
      <c r="A3586">
        <v>3585</v>
      </c>
      <c r="B3586" s="9" t="s">
        <v>1204</v>
      </c>
      <c r="C3586" s="9" t="s">
        <v>1209</v>
      </c>
      <c r="D3586" s="9">
        <v>32</v>
      </c>
      <c r="E3586" s="9" t="s">
        <v>648</v>
      </c>
      <c r="F3586" s="17">
        <v>100189</v>
      </c>
      <c r="G3586" s="17">
        <v>12.053000000000001</v>
      </c>
      <c r="H3586" s="17">
        <v>89.367999999999995</v>
      </c>
      <c r="I3586" s="9" t="s">
        <v>42</v>
      </c>
      <c r="J3586" s="9" t="s">
        <v>68</v>
      </c>
      <c r="K3586" s="9" t="s">
        <v>503</v>
      </c>
      <c r="L3586" s="9" t="str">
        <f>CONCATENATE(J3586,".",K3586)</f>
        <v>Faramea.sp1</v>
      </c>
      <c r="M3586" s="9" t="s">
        <v>68</v>
      </c>
      <c r="N3586" s="13">
        <v>42109</v>
      </c>
      <c r="O3586" s="64">
        <v>0</v>
      </c>
      <c r="P3586">
        <v>66</v>
      </c>
      <c r="Q3586">
        <v>1</v>
      </c>
      <c r="R3586">
        <v>198.94225077044939</v>
      </c>
      <c r="T3586">
        <f>(3.14*((P3586/2)^2))/1000000</f>
        <v>3.41946E-3</v>
      </c>
    </row>
    <row r="3587" spans="1:23" ht="15" customHeight="1">
      <c r="A3587">
        <v>3586</v>
      </c>
      <c r="B3587" s="9" t="s">
        <v>1204</v>
      </c>
      <c r="C3587" s="9" t="s">
        <v>1209</v>
      </c>
      <c r="D3587" s="9">
        <v>33</v>
      </c>
      <c r="E3587" s="9" t="s">
        <v>648</v>
      </c>
      <c r="F3587" s="17">
        <v>100190</v>
      </c>
      <c r="G3587" s="17">
        <v>11.218999999999999</v>
      </c>
      <c r="H3587" s="17">
        <v>90.978999999999999</v>
      </c>
      <c r="I3587" s="9" t="s">
        <v>42</v>
      </c>
      <c r="J3587" s="9" t="s">
        <v>68</v>
      </c>
      <c r="K3587" s="9" t="s">
        <v>503</v>
      </c>
      <c r="L3587" s="9" t="str">
        <f>CONCATENATE(J3587,".",K3587)</f>
        <v>Faramea.sp1</v>
      </c>
      <c r="M3587" s="9" t="s">
        <v>68</v>
      </c>
      <c r="N3587" s="13">
        <v>42109</v>
      </c>
      <c r="O3587" s="64">
        <v>0</v>
      </c>
      <c r="P3587">
        <v>72</v>
      </c>
      <c r="Q3587">
        <v>1</v>
      </c>
      <c r="R3587">
        <v>187.64693064044755</v>
      </c>
      <c r="T3587">
        <f>(3.14*((P3587/2)^2))/1000000</f>
        <v>4.0694399999999997E-3</v>
      </c>
    </row>
    <row r="3588" spans="1:23" ht="15" customHeight="1">
      <c r="A3588">
        <v>3587</v>
      </c>
      <c r="B3588" s="9" t="s">
        <v>1204</v>
      </c>
      <c r="C3588" s="9" t="s">
        <v>1209</v>
      </c>
      <c r="D3588" s="9">
        <v>33</v>
      </c>
      <c r="E3588" s="9" t="s">
        <v>648</v>
      </c>
      <c r="F3588" s="17">
        <v>100191</v>
      </c>
      <c r="G3588" s="17">
        <v>14.441000000000001</v>
      </c>
      <c r="H3588" s="17">
        <v>91.644999999999996</v>
      </c>
      <c r="I3588" s="9" t="s">
        <v>50</v>
      </c>
      <c r="J3588" s="9" t="s">
        <v>51</v>
      </c>
      <c r="K3588" s="9" t="s">
        <v>713</v>
      </c>
      <c r="L3588" s="9" t="str">
        <f>CONCATENATE(J3588,".",K3588)</f>
        <v>Quercus.costaricensis</v>
      </c>
      <c r="M3588" s="9" t="s">
        <v>51</v>
      </c>
      <c r="N3588" s="13">
        <v>42109</v>
      </c>
      <c r="O3588" s="64">
        <v>0</v>
      </c>
      <c r="P3588">
        <v>210</v>
      </c>
      <c r="Q3588">
        <v>2</v>
      </c>
      <c r="R3588">
        <v>124.76036808424503</v>
      </c>
      <c r="T3588">
        <f>(3.14*((P3588/2)^2))/1000000</f>
        <v>3.4618500000000003E-2</v>
      </c>
    </row>
    <row r="3589" spans="1:23" ht="15" customHeight="1">
      <c r="A3589">
        <v>3588</v>
      </c>
      <c r="B3589" s="9" t="s">
        <v>1204</v>
      </c>
      <c r="C3589" s="9" t="s">
        <v>1209</v>
      </c>
      <c r="D3589" s="9">
        <v>33</v>
      </c>
      <c r="E3589" s="9" t="s">
        <v>648</v>
      </c>
      <c r="F3589" s="17">
        <v>100192</v>
      </c>
      <c r="G3589" s="17">
        <v>14.413</v>
      </c>
      <c r="H3589" s="17">
        <v>92.367000000000004</v>
      </c>
      <c r="I3589" s="9" t="s">
        <v>89</v>
      </c>
      <c r="J3589" s="9" t="s">
        <v>511</v>
      </c>
      <c r="K3589" t="s">
        <v>735</v>
      </c>
      <c r="L3589" s="9" t="str">
        <f>CONCATENATE(J3589,".",K3589)</f>
        <v xml:space="preserve">Vaccinium.consanguineum </v>
      </c>
      <c r="M3589" s="9" t="s">
        <v>336</v>
      </c>
      <c r="N3589" s="13">
        <v>42109</v>
      </c>
      <c r="O3589" s="64">
        <v>0</v>
      </c>
      <c r="P3589">
        <v>54</v>
      </c>
      <c r="Q3589">
        <v>1</v>
      </c>
      <c r="R3589">
        <v>166.84234929397167</v>
      </c>
      <c r="T3589">
        <f>(3.14*((P3589/2)^2))/1000000</f>
        <v>2.2890599999999999E-3</v>
      </c>
    </row>
    <row r="3590" spans="1:23" ht="15" customHeight="1">
      <c r="A3590">
        <v>3589</v>
      </c>
      <c r="B3590" s="9" t="s">
        <v>1204</v>
      </c>
      <c r="C3590" s="9" t="s">
        <v>1209</v>
      </c>
      <c r="D3590" s="9">
        <v>34</v>
      </c>
      <c r="E3590" s="9" t="s">
        <v>648</v>
      </c>
      <c r="F3590" s="17">
        <v>100193</v>
      </c>
      <c r="G3590" s="17">
        <v>13.941000000000001</v>
      </c>
      <c r="H3590" s="17">
        <v>96.45</v>
      </c>
      <c r="I3590" s="9" t="s">
        <v>50</v>
      </c>
      <c r="J3590" s="9" t="s">
        <v>51</v>
      </c>
      <c r="K3590" s="9" t="s">
        <v>713</v>
      </c>
      <c r="L3590" s="9" t="str">
        <f>CONCATENATE(J3590,".",K3590)</f>
        <v>Quercus.costaricensis</v>
      </c>
      <c r="M3590" s="9" t="s">
        <v>51</v>
      </c>
      <c r="N3590" s="13">
        <v>42109</v>
      </c>
      <c r="O3590" s="64">
        <v>0</v>
      </c>
      <c r="P3590">
        <v>365</v>
      </c>
      <c r="Q3590">
        <v>3</v>
      </c>
      <c r="R3590">
        <v>179.97288687447548</v>
      </c>
      <c r="T3590">
        <f>(3.14*((P3590/2)^2))/1000000</f>
        <v>0.104581625</v>
      </c>
    </row>
    <row r="3591" spans="1:23" ht="15" customHeight="1">
      <c r="A3591">
        <v>3590</v>
      </c>
      <c r="B3591" s="9" t="s">
        <v>1204</v>
      </c>
      <c r="C3591" s="9" t="s">
        <v>1209</v>
      </c>
      <c r="D3591" s="9">
        <v>34</v>
      </c>
      <c r="E3591" s="9" t="s">
        <v>648</v>
      </c>
      <c r="F3591" s="17">
        <v>100194</v>
      </c>
      <c r="G3591" s="17">
        <v>13.718999999999999</v>
      </c>
      <c r="H3591" s="17">
        <v>97.587999999999994</v>
      </c>
      <c r="I3591" s="9" t="s">
        <v>79</v>
      </c>
      <c r="J3591" s="9" t="s">
        <v>80</v>
      </c>
      <c r="K3591" s="9" t="s">
        <v>708</v>
      </c>
      <c r="L3591" s="9" t="str">
        <f>CONCATENATE(J3591,".",K3591)</f>
        <v>Weinmannia.pinnata</v>
      </c>
      <c r="M3591" s="9" t="s">
        <v>80</v>
      </c>
      <c r="N3591" s="13">
        <v>42109</v>
      </c>
      <c r="O3591" s="64">
        <v>0</v>
      </c>
      <c r="P3591">
        <v>224</v>
      </c>
      <c r="Q3591">
        <v>2</v>
      </c>
      <c r="R3591">
        <v>139.41726596331443</v>
      </c>
      <c r="T3591">
        <f>(3.14*((P3591/2)^2))/1000000</f>
        <v>3.9388160000000005E-2</v>
      </c>
    </row>
    <row r="3592" spans="1:23" ht="15" customHeight="1">
      <c r="A3592">
        <v>3591</v>
      </c>
      <c r="B3592" s="9" t="s">
        <v>1204</v>
      </c>
      <c r="C3592" s="9" t="s">
        <v>1209</v>
      </c>
      <c r="D3592" s="9">
        <v>34</v>
      </c>
      <c r="E3592" s="9" t="s">
        <v>648</v>
      </c>
      <c r="F3592" s="17">
        <v>100195</v>
      </c>
      <c r="G3592" s="17">
        <v>11.053000000000001</v>
      </c>
      <c r="H3592" s="17">
        <v>96.338999999999999</v>
      </c>
      <c r="I3592" s="9" t="s">
        <v>34</v>
      </c>
      <c r="J3592" s="9" t="s">
        <v>35</v>
      </c>
      <c r="K3592" s="9" t="s">
        <v>503</v>
      </c>
      <c r="L3592" s="9" t="str">
        <f>CONCATENATE(J3592,".",K3592)</f>
        <v>Ardisia.sp1</v>
      </c>
      <c r="M3592" s="9" t="s">
        <v>87</v>
      </c>
      <c r="N3592" s="13">
        <v>42109</v>
      </c>
      <c r="O3592" s="64">
        <v>0</v>
      </c>
      <c r="P3592">
        <v>95</v>
      </c>
      <c r="Q3592">
        <v>1</v>
      </c>
      <c r="R3592">
        <v>144.94103795114083</v>
      </c>
      <c r="T3592">
        <f>(3.14*((P3592/2)^2))/1000000</f>
        <v>7.0846249999999998E-3</v>
      </c>
    </row>
    <row r="3593" spans="1:23" ht="15" customHeight="1">
      <c r="A3593">
        <v>3592</v>
      </c>
      <c r="B3593" s="9" t="s">
        <v>1204</v>
      </c>
      <c r="C3593" s="9" t="s">
        <v>1209</v>
      </c>
      <c r="D3593" s="9">
        <v>44</v>
      </c>
      <c r="E3593" s="9" t="s">
        <v>648</v>
      </c>
      <c r="F3593" s="17">
        <v>100196</v>
      </c>
      <c r="G3593" s="17">
        <v>18.606999999999999</v>
      </c>
      <c r="H3593" s="17">
        <v>96.254999999999995</v>
      </c>
      <c r="I3593" s="9" t="s">
        <v>50</v>
      </c>
      <c r="J3593" s="9" t="s">
        <v>51</v>
      </c>
      <c r="K3593" s="9" t="s">
        <v>713</v>
      </c>
      <c r="L3593" s="9" t="str">
        <f>CONCATENATE(J3593,".",K3593)</f>
        <v>Quercus.costaricensis</v>
      </c>
      <c r="M3593" s="9" t="s">
        <v>51</v>
      </c>
      <c r="N3593" s="13">
        <v>42109</v>
      </c>
      <c r="O3593" s="64">
        <v>0</v>
      </c>
      <c r="P3593">
        <v>482</v>
      </c>
      <c r="Q3593">
        <v>3</v>
      </c>
      <c r="R3593">
        <v>160.10363391262246</v>
      </c>
      <c r="T3593">
        <f>(3.14*((P3593/2)^2))/1000000</f>
        <v>0.18237434</v>
      </c>
    </row>
    <row r="3594" spans="1:23" ht="15" customHeight="1">
      <c r="A3594">
        <v>3593</v>
      </c>
      <c r="B3594" s="9" t="s">
        <v>1204</v>
      </c>
      <c r="C3594" s="9" t="s">
        <v>1209</v>
      </c>
      <c r="D3594" s="9">
        <v>44</v>
      </c>
      <c r="E3594" s="9" t="s">
        <v>648</v>
      </c>
      <c r="F3594" s="17">
        <v>100197</v>
      </c>
      <c r="G3594" s="17">
        <v>18.440000000000001</v>
      </c>
      <c r="H3594" s="17">
        <v>97.533000000000001</v>
      </c>
      <c r="I3594" s="9" t="s">
        <v>42</v>
      </c>
      <c r="J3594" s="9" t="s">
        <v>68</v>
      </c>
      <c r="K3594" s="9" t="s">
        <v>503</v>
      </c>
      <c r="L3594" s="9" t="str">
        <f>CONCATENATE(J3594,".",K3594)</f>
        <v>Faramea.sp1</v>
      </c>
      <c r="M3594" s="9" t="s">
        <v>68</v>
      </c>
      <c r="N3594" s="13">
        <v>42109</v>
      </c>
      <c r="O3594" s="64">
        <v>0</v>
      </c>
      <c r="P3594">
        <v>68</v>
      </c>
      <c r="Q3594">
        <v>1</v>
      </c>
      <c r="R3594">
        <v>136.50911815341681</v>
      </c>
      <c r="T3594">
        <f>(3.14*((P3594/2)^2))/1000000</f>
        <v>3.6298400000000001E-3</v>
      </c>
    </row>
    <row r="3595" spans="1:23" ht="15" customHeight="1">
      <c r="A3595">
        <v>3594</v>
      </c>
      <c r="B3595" s="9" t="s">
        <v>1204</v>
      </c>
      <c r="C3595" s="9" t="s">
        <v>1209</v>
      </c>
      <c r="D3595" s="9">
        <v>44</v>
      </c>
      <c r="E3595" s="9" t="s">
        <v>648</v>
      </c>
      <c r="F3595" s="17">
        <v>100198</v>
      </c>
      <c r="G3595" s="17">
        <v>19.966999999999999</v>
      </c>
      <c r="H3595" s="17">
        <v>99.143000000000001</v>
      </c>
      <c r="I3595" s="9" t="s">
        <v>50</v>
      </c>
      <c r="J3595" s="9" t="s">
        <v>51</v>
      </c>
      <c r="K3595" s="9" t="s">
        <v>713</v>
      </c>
      <c r="L3595" s="9" t="str">
        <f>CONCATENATE(J3595,".",K3595)</f>
        <v>Quercus.costaricensis</v>
      </c>
      <c r="M3595" s="9" t="s">
        <v>51</v>
      </c>
      <c r="N3595" s="13">
        <v>42109</v>
      </c>
      <c r="O3595" s="64">
        <v>0</v>
      </c>
      <c r="P3595">
        <v>571</v>
      </c>
      <c r="Q3595">
        <v>4</v>
      </c>
      <c r="R3595">
        <v>187.30925065815893</v>
      </c>
      <c r="T3595">
        <f>(3.14*((P3595/2)^2))/1000000</f>
        <v>0.25594218499999999</v>
      </c>
    </row>
    <row r="3596" spans="1:23" ht="15" customHeight="1">
      <c r="A3596">
        <v>3595</v>
      </c>
      <c r="B3596" s="9" t="s">
        <v>1204</v>
      </c>
      <c r="C3596" s="9" t="s">
        <v>1209</v>
      </c>
      <c r="D3596" s="9">
        <v>43</v>
      </c>
      <c r="E3596" s="9" t="s">
        <v>648</v>
      </c>
      <c r="F3596" s="17">
        <v>100199</v>
      </c>
      <c r="G3596" s="17">
        <v>19.716999999999999</v>
      </c>
      <c r="H3596" s="17">
        <v>93.338999999999999</v>
      </c>
      <c r="I3596" s="9" t="s">
        <v>34</v>
      </c>
      <c r="J3596" s="9" t="s">
        <v>35</v>
      </c>
      <c r="K3596" s="9" t="s">
        <v>506</v>
      </c>
      <c r="L3596" s="9" t="str">
        <f>CONCATENATE(J3596,".",K3596)</f>
        <v>Ardisia.sp5</v>
      </c>
      <c r="M3596" s="9" t="s">
        <v>36</v>
      </c>
      <c r="N3596" s="13">
        <v>42109</v>
      </c>
      <c r="O3596" s="64">
        <v>0</v>
      </c>
      <c r="P3596">
        <v>65</v>
      </c>
      <c r="Q3596">
        <v>1</v>
      </c>
      <c r="R3596">
        <v>139.65994026291935</v>
      </c>
      <c r="T3596">
        <f>(3.14*((P3596/2)^2))/1000000</f>
        <v>3.3166250000000001E-3</v>
      </c>
    </row>
    <row r="3597" spans="1:23" ht="15" customHeight="1">
      <c r="A3597">
        <v>3596</v>
      </c>
      <c r="B3597" s="9" t="s">
        <v>1204</v>
      </c>
      <c r="C3597" s="9" t="s">
        <v>1209</v>
      </c>
      <c r="D3597" s="9">
        <v>43</v>
      </c>
      <c r="E3597" s="9" t="s">
        <v>648</v>
      </c>
      <c r="F3597" s="17">
        <v>100200</v>
      </c>
      <c r="G3597" s="17">
        <v>19.440000000000001</v>
      </c>
      <c r="H3597" s="17">
        <v>90.84</v>
      </c>
      <c r="I3597" s="9" t="s">
        <v>71</v>
      </c>
      <c r="J3597" s="9" t="s">
        <v>72</v>
      </c>
      <c r="K3597" s="9" t="s">
        <v>494</v>
      </c>
      <c r="L3597" s="9" t="str">
        <f>CONCATENATE(J3597,".",K3597)</f>
        <v>Cornus.disciflora</v>
      </c>
      <c r="M3597" s="9" t="s">
        <v>72</v>
      </c>
      <c r="N3597" s="13">
        <v>42109</v>
      </c>
      <c r="O3597" s="64">
        <v>0</v>
      </c>
      <c r="P3597">
        <v>422</v>
      </c>
      <c r="Q3597">
        <v>3</v>
      </c>
      <c r="R3597">
        <v>137.71135674939052</v>
      </c>
      <c r="T3597">
        <f>(3.14*((P3597/2)^2))/1000000</f>
        <v>0.13979594000000001</v>
      </c>
    </row>
    <row r="3598" spans="1:23" ht="15" customHeight="1">
      <c r="A3598">
        <v>3597</v>
      </c>
      <c r="B3598" s="9" t="s">
        <v>1204</v>
      </c>
      <c r="C3598" s="9" t="s">
        <v>1209</v>
      </c>
      <c r="D3598" s="9">
        <v>43</v>
      </c>
      <c r="E3598" s="9" t="s">
        <v>648</v>
      </c>
      <c r="F3598" s="17">
        <v>100201</v>
      </c>
      <c r="G3598" s="17">
        <v>18.968</v>
      </c>
      <c r="H3598" s="17">
        <v>91.367999999999995</v>
      </c>
      <c r="I3598" s="9" t="s">
        <v>98</v>
      </c>
      <c r="J3598" s="9" t="s">
        <v>99</v>
      </c>
      <c r="L3598" s="9" t="str">
        <f>CONCATENATE(J3598,".",K3598)</f>
        <v>Clusia.</v>
      </c>
      <c r="M3598" s="9" t="s">
        <v>99</v>
      </c>
      <c r="N3598" s="13">
        <v>42109</v>
      </c>
      <c r="O3598" s="64">
        <v>0</v>
      </c>
      <c r="P3598">
        <v>65</v>
      </c>
      <c r="Q3598">
        <v>1</v>
      </c>
      <c r="R3598">
        <v>136.28517521672546</v>
      </c>
      <c r="T3598">
        <f>(3.14*((P3598/2)^2))/1000000</f>
        <v>3.3166250000000001E-3</v>
      </c>
    </row>
    <row r="3599" spans="1:23" ht="15" customHeight="1">
      <c r="A3599">
        <v>3598</v>
      </c>
      <c r="B3599" s="9" t="s">
        <v>1204</v>
      </c>
      <c r="C3599" s="9" t="s">
        <v>1209</v>
      </c>
      <c r="D3599" s="9">
        <v>43</v>
      </c>
      <c r="E3599" s="9" t="s">
        <v>648</v>
      </c>
      <c r="F3599" s="17">
        <v>100202</v>
      </c>
      <c r="G3599" s="17">
        <v>17.050999999999998</v>
      </c>
      <c r="H3599" s="17">
        <v>90.284000000000006</v>
      </c>
      <c r="I3599" s="9" t="s">
        <v>79</v>
      </c>
      <c r="J3599" s="9" t="s">
        <v>80</v>
      </c>
      <c r="K3599" s="9" t="s">
        <v>708</v>
      </c>
      <c r="L3599" s="9" t="str">
        <f>CONCATENATE(J3599,".",K3599)</f>
        <v>Weinmannia.pinnata</v>
      </c>
      <c r="M3599" s="9" t="s">
        <v>80</v>
      </c>
      <c r="N3599" s="13">
        <v>42109</v>
      </c>
      <c r="O3599" s="64">
        <v>0</v>
      </c>
      <c r="P3599">
        <v>268</v>
      </c>
      <c r="Q3599">
        <v>2</v>
      </c>
      <c r="R3599">
        <v>154.8262211979187</v>
      </c>
      <c r="T3599">
        <f>(3.14*((P3599/2)^2))/1000000</f>
        <v>5.6381840000000003E-2</v>
      </c>
    </row>
    <row r="3600" spans="1:23" ht="15" customHeight="1">
      <c r="A3600">
        <v>3599</v>
      </c>
      <c r="B3600" s="9" t="s">
        <v>1204</v>
      </c>
      <c r="C3600" s="9" t="s">
        <v>1209</v>
      </c>
      <c r="D3600" s="9">
        <v>43</v>
      </c>
      <c r="E3600" s="9" t="s">
        <v>648</v>
      </c>
      <c r="F3600" s="17">
        <v>100203</v>
      </c>
      <c r="G3600" s="17">
        <v>15.773999999999999</v>
      </c>
      <c r="H3600" s="17">
        <v>93.256</v>
      </c>
      <c r="I3600" s="9" t="s">
        <v>34</v>
      </c>
      <c r="J3600" s="9" t="s">
        <v>35</v>
      </c>
      <c r="K3600" s="9" t="s">
        <v>506</v>
      </c>
      <c r="L3600" s="9" t="str">
        <f>CONCATENATE(J3600,".",K3600)</f>
        <v>Ardisia.sp5</v>
      </c>
      <c r="M3600" s="9" t="s">
        <v>36</v>
      </c>
      <c r="N3600" s="13">
        <v>42109</v>
      </c>
      <c r="O3600" s="64">
        <v>0</v>
      </c>
      <c r="P3600">
        <v>105</v>
      </c>
      <c r="Q3600">
        <v>2</v>
      </c>
      <c r="R3600">
        <v>139.49603937523105</v>
      </c>
      <c r="T3600">
        <f>(3.14*((P3600/2)^2))/1000000</f>
        <v>8.6546250000000009E-3</v>
      </c>
      <c r="U3600" t="s">
        <v>30</v>
      </c>
      <c r="W3600">
        <v>102</v>
      </c>
    </row>
    <row r="3601" spans="1:31" ht="15" customHeight="1">
      <c r="A3601">
        <v>3600</v>
      </c>
      <c r="B3601" s="9" t="s">
        <v>1204</v>
      </c>
      <c r="C3601" s="9" t="s">
        <v>1209</v>
      </c>
      <c r="D3601" s="9">
        <v>43</v>
      </c>
      <c r="E3601" s="9" t="s">
        <v>648</v>
      </c>
      <c r="F3601" s="17">
        <v>100204</v>
      </c>
      <c r="G3601" s="17">
        <v>16.245999999999999</v>
      </c>
      <c r="H3601" s="17">
        <v>94.561000000000007</v>
      </c>
      <c r="I3601" s="9" t="s">
        <v>77</v>
      </c>
      <c r="J3601" s="9" t="s">
        <v>348</v>
      </c>
      <c r="K3601" t="s">
        <v>729</v>
      </c>
      <c r="L3601" s="9" t="str">
        <f>CONCATENATE(J3601,".",K3601)</f>
        <v>Ilex.pallida</v>
      </c>
      <c r="M3601" s="9" t="s">
        <v>229</v>
      </c>
      <c r="N3601" s="13">
        <v>42109</v>
      </c>
      <c r="O3601" s="64">
        <v>0</v>
      </c>
      <c r="P3601">
        <v>170</v>
      </c>
      <c r="Q3601">
        <v>2</v>
      </c>
      <c r="R3601">
        <v>192.48825163003124</v>
      </c>
      <c r="T3601">
        <f>(3.14*((P3601/2)^2))/1000000</f>
        <v>2.2686499999999998E-2</v>
      </c>
    </row>
    <row r="3602" spans="1:31" ht="15" customHeight="1">
      <c r="A3602">
        <v>3601</v>
      </c>
      <c r="B3602" s="9" t="s">
        <v>1204</v>
      </c>
      <c r="C3602" s="9" t="s">
        <v>1209</v>
      </c>
      <c r="D3602" s="9">
        <v>42</v>
      </c>
      <c r="E3602" s="9" t="s">
        <v>648</v>
      </c>
      <c r="F3602" s="17">
        <v>100205</v>
      </c>
      <c r="G3602" s="17">
        <v>17.495999999999999</v>
      </c>
      <c r="H3602" s="17">
        <v>89.396000000000001</v>
      </c>
      <c r="I3602" s="9" t="s">
        <v>89</v>
      </c>
      <c r="J3602" s="9" t="s">
        <v>511</v>
      </c>
      <c r="K3602" t="s">
        <v>735</v>
      </c>
      <c r="L3602" s="9" t="str">
        <f>CONCATENATE(J3602,".",K3602)</f>
        <v xml:space="preserve">Vaccinium.consanguineum </v>
      </c>
      <c r="M3602" s="9" t="s">
        <v>336</v>
      </c>
      <c r="N3602" s="13">
        <v>42109</v>
      </c>
      <c r="O3602" s="64">
        <v>0</v>
      </c>
      <c r="P3602">
        <v>125</v>
      </c>
      <c r="Q3602">
        <v>2</v>
      </c>
      <c r="R3602">
        <v>178.60235152380181</v>
      </c>
      <c r="T3602">
        <f>(3.14*((P3602/2)^2))/1000000</f>
        <v>1.2265625E-2</v>
      </c>
    </row>
    <row r="3603" spans="1:31" ht="15" customHeight="1">
      <c r="A3603">
        <v>3602</v>
      </c>
      <c r="B3603" s="9" t="s">
        <v>1204</v>
      </c>
      <c r="C3603" s="9" t="s">
        <v>1209</v>
      </c>
      <c r="D3603" s="9">
        <v>42</v>
      </c>
      <c r="E3603" s="9" t="s">
        <v>648</v>
      </c>
      <c r="F3603" s="17">
        <v>100206</v>
      </c>
      <c r="G3603" s="17">
        <v>15.663</v>
      </c>
      <c r="H3603" s="17">
        <v>88.728999999999999</v>
      </c>
      <c r="I3603" s="9" t="s">
        <v>34</v>
      </c>
      <c r="J3603" s="9" t="s">
        <v>96</v>
      </c>
      <c r="K3603" s="9" t="s">
        <v>502</v>
      </c>
      <c r="L3603" s="9" t="str">
        <f>CONCATENATE(J3603,".",K3603)</f>
        <v>Myrsine.sp2</v>
      </c>
      <c r="M3603" s="9" t="s">
        <v>97</v>
      </c>
      <c r="N3603" s="13">
        <v>42109</v>
      </c>
      <c r="O3603" s="64">
        <v>0</v>
      </c>
      <c r="P3603">
        <v>106</v>
      </c>
      <c r="Q3603">
        <v>2</v>
      </c>
      <c r="R3603">
        <v>123.07518442758607</v>
      </c>
      <c r="T3603">
        <f>(3.14*((P3603/2)^2))/1000000</f>
        <v>8.8202599999999999E-3</v>
      </c>
    </row>
    <row r="3604" spans="1:31" ht="15" customHeight="1">
      <c r="A3604">
        <v>3603</v>
      </c>
      <c r="B3604" s="9" t="s">
        <v>1204</v>
      </c>
      <c r="C3604" s="9" t="s">
        <v>1209</v>
      </c>
      <c r="D3604" s="9">
        <v>42</v>
      </c>
      <c r="E3604" s="9" t="s">
        <v>648</v>
      </c>
      <c r="F3604" s="17">
        <v>100207</v>
      </c>
      <c r="G3604" s="17">
        <v>17.218</v>
      </c>
      <c r="H3604" s="17">
        <v>88.646000000000001</v>
      </c>
      <c r="I3604" s="9" t="s">
        <v>50</v>
      </c>
      <c r="J3604" s="9" t="s">
        <v>51</v>
      </c>
      <c r="K3604" s="9" t="s">
        <v>713</v>
      </c>
      <c r="L3604" s="9" t="str">
        <f>CONCATENATE(J3604,".",K3604)</f>
        <v>Quercus.costaricensis</v>
      </c>
      <c r="M3604" s="9" t="s">
        <v>51</v>
      </c>
      <c r="N3604" s="13">
        <v>42109</v>
      </c>
      <c r="O3604" s="64">
        <v>0</v>
      </c>
      <c r="P3604">
        <v>384</v>
      </c>
      <c r="Q3604">
        <v>3</v>
      </c>
      <c r="R3604">
        <v>117.71063581446859</v>
      </c>
      <c r="T3604">
        <f>(3.14*((P3604/2)^2))/1000000</f>
        <v>0.11575296</v>
      </c>
    </row>
    <row r="3605" spans="1:31" ht="15" customHeight="1">
      <c r="A3605">
        <v>3604</v>
      </c>
      <c r="B3605" s="9" t="s">
        <v>1204</v>
      </c>
      <c r="C3605" s="9" t="s">
        <v>1209</v>
      </c>
      <c r="D3605" s="9">
        <v>42</v>
      </c>
      <c r="E3605" s="9" t="s">
        <v>648</v>
      </c>
      <c r="F3605" s="17">
        <v>100208</v>
      </c>
      <c r="G3605" s="17">
        <v>17.550999999999998</v>
      </c>
      <c r="H3605" s="17">
        <v>87.646000000000001</v>
      </c>
      <c r="I3605" s="9" t="s">
        <v>52</v>
      </c>
      <c r="J3605" s="9" t="s">
        <v>53</v>
      </c>
      <c r="L3605" s="9" t="str">
        <f>CONCATENATE(J3605,".",K3605)</f>
        <v>Styrax.</v>
      </c>
      <c r="M3605" s="9" t="s">
        <v>53</v>
      </c>
      <c r="N3605" s="13">
        <v>42109</v>
      </c>
      <c r="O3605" s="64">
        <v>0</v>
      </c>
      <c r="P3605">
        <v>77</v>
      </c>
      <c r="Q3605">
        <v>1</v>
      </c>
      <c r="R3605">
        <v>110.50410957747479</v>
      </c>
      <c r="T3605">
        <f>(3.14*((P3605/2)^2))/1000000</f>
        <v>4.6542650000000003E-3</v>
      </c>
    </row>
    <row r="3606" spans="1:31" ht="15" customHeight="1">
      <c r="A3606">
        <v>3605</v>
      </c>
      <c r="B3606" s="9" t="s">
        <v>1204</v>
      </c>
      <c r="C3606" s="9" t="s">
        <v>1209</v>
      </c>
      <c r="D3606" s="9">
        <v>42</v>
      </c>
      <c r="E3606" s="9" t="s">
        <v>648</v>
      </c>
      <c r="F3606" s="17">
        <v>100209</v>
      </c>
      <c r="G3606" s="17">
        <v>17.411999999999999</v>
      </c>
      <c r="H3606" s="17">
        <v>86.813000000000002</v>
      </c>
      <c r="I3606" s="9" t="s">
        <v>89</v>
      </c>
      <c r="J3606" s="9" t="s">
        <v>511</v>
      </c>
      <c r="K3606" t="s">
        <v>735</v>
      </c>
      <c r="L3606" s="9" t="str">
        <f>CONCATENATE(J3606,".",K3606)</f>
        <v xml:space="preserve">Vaccinium.consanguineum </v>
      </c>
      <c r="M3606" s="9" t="s">
        <v>336</v>
      </c>
      <c r="N3606" s="13">
        <v>42109</v>
      </c>
      <c r="O3606" s="64">
        <v>0</v>
      </c>
      <c r="P3606">
        <v>80</v>
      </c>
      <c r="Q3606">
        <v>1</v>
      </c>
      <c r="R3606">
        <v>186.82494822861429</v>
      </c>
      <c r="T3606">
        <f>(3.14*((P3606/2)^2))/1000000</f>
        <v>5.0239999999999998E-3</v>
      </c>
    </row>
    <row r="3607" spans="1:31" ht="15" customHeight="1">
      <c r="A3607">
        <v>3606</v>
      </c>
      <c r="B3607" s="9" t="s">
        <v>1204</v>
      </c>
      <c r="C3607" s="9" t="s">
        <v>1209</v>
      </c>
      <c r="D3607" s="9">
        <v>42</v>
      </c>
      <c r="E3607" s="9" t="s">
        <v>648</v>
      </c>
      <c r="F3607" s="17">
        <v>100210</v>
      </c>
      <c r="G3607" s="17">
        <v>16.079000000000001</v>
      </c>
      <c r="H3607" s="17">
        <v>87.034999999999997</v>
      </c>
      <c r="I3607" s="9" t="s">
        <v>52</v>
      </c>
      <c r="J3607" s="9" t="s">
        <v>53</v>
      </c>
      <c r="L3607" s="9" t="str">
        <f>CONCATENATE(J3607,".",K3607)</f>
        <v>Styrax.</v>
      </c>
      <c r="M3607" s="9" t="s">
        <v>53</v>
      </c>
      <c r="N3607" s="13">
        <v>42109</v>
      </c>
      <c r="O3607" s="64">
        <v>0</v>
      </c>
      <c r="P3607">
        <v>51</v>
      </c>
      <c r="Q3607">
        <v>1</v>
      </c>
      <c r="R3607">
        <v>157.79944987453561</v>
      </c>
      <c r="T3607">
        <f>(3.14*((P3607/2)^2))/1000000</f>
        <v>2.041785E-3</v>
      </c>
    </row>
    <row r="3608" spans="1:31" ht="15" customHeight="1">
      <c r="A3608">
        <v>3607</v>
      </c>
      <c r="B3608" s="9" t="s">
        <v>1204</v>
      </c>
      <c r="C3608" s="9" t="s">
        <v>1209</v>
      </c>
      <c r="D3608" s="9">
        <v>42</v>
      </c>
      <c r="E3608" s="9" t="s">
        <v>648</v>
      </c>
      <c r="F3608" s="17">
        <v>100211</v>
      </c>
      <c r="G3608" s="17">
        <v>15.885</v>
      </c>
      <c r="H3608" s="17">
        <v>85.897000000000006</v>
      </c>
      <c r="I3608" s="9" t="s">
        <v>89</v>
      </c>
      <c r="J3608" s="9" t="s">
        <v>511</v>
      </c>
      <c r="K3608" t="s">
        <v>735</v>
      </c>
      <c r="L3608" s="9" t="str">
        <f>CONCATENATE(J3608,".",K3608)</f>
        <v xml:space="preserve">Vaccinium.consanguineum </v>
      </c>
      <c r="M3608" s="9" t="s">
        <v>336</v>
      </c>
      <c r="N3608" s="13">
        <v>42109</v>
      </c>
      <c r="O3608" s="64">
        <v>0</v>
      </c>
      <c r="P3608">
        <v>68</v>
      </c>
      <c r="Q3608">
        <v>1</v>
      </c>
      <c r="R3608">
        <v>103.90807208567617</v>
      </c>
      <c r="T3608">
        <f>(3.14*((P3608/2)^2))/1000000</f>
        <v>3.6298400000000001E-3</v>
      </c>
      <c r="U3608" t="s">
        <v>30</v>
      </c>
      <c r="W3608">
        <v>61</v>
      </c>
    </row>
    <row r="3609" spans="1:31" ht="15" customHeight="1">
      <c r="A3609">
        <v>3608</v>
      </c>
      <c r="B3609" s="9" t="s">
        <v>1204</v>
      </c>
      <c r="C3609" s="9" t="s">
        <v>1209</v>
      </c>
      <c r="D3609" s="9">
        <v>42</v>
      </c>
      <c r="E3609" s="9" t="s">
        <v>647</v>
      </c>
      <c r="F3609" s="16">
        <v>100212</v>
      </c>
      <c r="G3609" s="17">
        <v>16.274000000000001</v>
      </c>
      <c r="H3609" s="17">
        <v>85.119</v>
      </c>
      <c r="I3609" s="9" t="s">
        <v>79</v>
      </c>
      <c r="J3609" s="9" t="s">
        <v>80</v>
      </c>
      <c r="K3609" s="9" t="s">
        <v>708</v>
      </c>
      <c r="L3609" s="9" t="str">
        <f>CONCATENATE(J3609,".",K3609)</f>
        <v>Weinmannia.pinnata</v>
      </c>
      <c r="M3609" s="9" t="s">
        <v>80</v>
      </c>
      <c r="N3609" s="13">
        <v>42109</v>
      </c>
      <c r="O3609" s="64">
        <v>22.66135638298416</v>
      </c>
      <c r="P3609">
        <v>247</v>
      </c>
      <c r="Q3609">
        <v>2</v>
      </c>
      <c r="R3609">
        <v>193.93967144191191</v>
      </c>
      <c r="T3609">
        <f>(3.14*((P3609/2)^2))/1000000</f>
        <v>4.7892065000000004E-2</v>
      </c>
      <c r="U3609" t="s">
        <v>30</v>
      </c>
      <c r="W3609">
        <v>160</v>
      </c>
    </row>
    <row r="3610" spans="1:31" ht="15" customHeight="1">
      <c r="A3610">
        <v>3609</v>
      </c>
      <c r="B3610" s="9" t="s">
        <v>1204</v>
      </c>
      <c r="C3610" s="9" t="s">
        <v>1209</v>
      </c>
      <c r="D3610" s="9">
        <v>42</v>
      </c>
      <c r="E3610" s="9" t="s">
        <v>648</v>
      </c>
      <c r="F3610" s="17">
        <v>100213</v>
      </c>
      <c r="G3610" s="17">
        <v>17.606999999999999</v>
      </c>
      <c r="H3610" s="17">
        <v>85.757999999999996</v>
      </c>
      <c r="I3610" s="9" t="s">
        <v>89</v>
      </c>
      <c r="J3610" s="9" t="s">
        <v>511</v>
      </c>
      <c r="K3610" t="s">
        <v>735</v>
      </c>
      <c r="L3610" s="9" t="str">
        <f>CONCATENATE(J3610,".",K3610)</f>
        <v xml:space="preserve">Vaccinium.consanguineum </v>
      </c>
      <c r="M3610" s="9" t="s">
        <v>336</v>
      </c>
      <c r="N3610" s="13">
        <v>42109</v>
      </c>
      <c r="O3610" s="64">
        <v>0</v>
      </c>
      <c r="P3610">
        <v>63</v>
      </c>
      <c r="Q3610">
        <v>1</v>
      </c>
      <c r="R3610">
        <v>119.00254493159063</v>
      </c>
      <c r="T3610">
        <f>(3.14*((P3610/2)^2))/1000000</f>
        <v>3.1156650000000001E-3</v>
      </c>
      <c r="U3610" t="s">
        <v>30</v>
      </c>
      <c r="W3610">
        <v>60</v>
      </c>
    </row>
    <row r="3611" spans="1:31" ht="15" customHeight="1">
      <c r="A3611">
        <v>3610</v>
      </c>
      <c r="B3611" s="9" t="s">
        <v>1204</v>
      </c>
      <c r="C3611" s="9" t="s">
        <v>1209</v>
      </c>
      <c r="D3611" s="9">
        <v>42</v>
      </c>
      <c r="E3611" s="9" t="s">
        <v>648</v>
      </c>
      <c r="F3611" s="17">
        <v>100214</v>
      </c>
      <c r="G3611" s="17">
        <v>19.495000000000001</v>
      </c>
      <c r="H3611" s="17">
        <v>88.59</v>
      </c>
      <c r="I3611" s="9" t="s">
        <v>61</v>
      </c>
      <c r="J3611" s="9" t="s">
        <v>219</v>
      </c>
      <c r="K3611" s="9" t="s">
        <v>761</v>
      </c>
      <c r="L3611" s="9" t="str">
        <f>CONCATENATE(J3611,".",K3611)</f>
        <v>Zanthoxyllum.melanostictum</v>
      </c>
      <c r="M3611" s="9" t="s">
        <v>62</v>
      </c>
      <c r="N3611" s="13">
        <v>42109</v>
      </c>
      <c r="O3611" s="64">
        <v>0</v>
      </c>
      <c r="P3611">
        <v>268</v>
      </c>
      <c r="Q3611">
        <v>2</v>
      </c>
      <c r="R3611">
        <v>106.92498936509833</v>
      </c>
      <c r="T3611">
        <f>(3.14*((P3611/2)^2))/1000000</f>
        <v>5.6381840000000003E-2</v>
      </c>
    </row>
    <row r="3612" spans="1:31" ht="15" customHeight="1">
      <c r="A3612">
        <v>3611</v>
      </c>
      <c r="B3612" s="9" t="s">
        <v>1204</v>
      </c>
      <c r="C3612" s="9" t="s">
        <v>1209</v>
      </c>
      <c r="D3612" s="9">
        <v>42</v>
      </c>
      <c r="E3612" s="9" t="s">
        <v>648</v>
      </c>
      <c r="F3612" s="17">
        <v>100215</v>
      </c>
      <c r="G3612" s="17">
        <v>20.134</v>
      </c>
      <c r="H3612" s="17">
        <v>89.313000000000002</v>
      </c>
      <c r="I3612" s="9" t="s">
        <v>34</v>
      </c>
      <c r="J3612" s="9" t="s">
        <v>35</v>
      </c>
      <c r="K3612" s="9" t="s">
        <v>506</v>
      </c>
      <c r="L3612" s="9" t="str">
        <f>CONCATENATE(J3612,".",K3612)</f>
        <v>Ardisia.sp5</v>
      </c>
      <c r="M3612" s="9" t="s">
        <v>36</v>
      </c>
      <c r="N3612" s="13">
        <v>42109</v>
      </c>
      <c r="O3612" s="64">
        <v>0</v>
      </c>
      <c r="P3612">
        <v>73</v>
      </c>
      <c r="Q3612">
        <v>1</v>
      </c>
      <c r="R3612">
        <v>166.99372802758018</v>
      </c>
      <c r="T3612">
        <f>(3.14*((P3612/2)^2))/1000000</f>
        <v>4.1832650000000002E-3</v>
      </c>
    </row>
    <row r="3613" spans="1:31" ht="15" customHeight="1">
      <c r="A3613">
        <v>3612</v>
      </c>
      <c r="B3613" s="9" t="s">
        <v>1204</v>
      </c>
      <c r="C3613" s="9" t="s">
        <v>1209</v>
      </c>
      <c r="D3613" s="9">
        <v>41</v>
      </c>
      <c r="E3613" s="9" t="s">
        <v>648</v>
      </c>
      <c r="F3613" s="17">
        <v>100216</v>
      </c>
      <c r="G3613" s="17">
        <v>18.968</v>
      </c>
      <c r="H3613" s="17">
        <v>84.007999999999996</v>
      </c>
      <c r="I3613" s="9" t="s">
        <v>50</v>
      </c>
      <c r="J3613" s="9" t="s">
        <v>51</v>
      </c>
      <c r="K3613" s="9" t="s">
        <v>713</v>
      </c>
      <c r="L3613" s="9" t="str">
        <f>CONCATENATE(J3613,".",K3613)</f>
        <v>Quercus.costaricensis</v>
      </c>
      <c r="M3613" s="9" t="s">
        <v>51</v>
      </c>
      <c r="N3613" s="13">
        <v>42109</v>
      </c>
      <c r="O3613" s="64">
        <v>0</v>
      </c>
      <c r="P3613">
        <v>277</v>
      </c>
      <c r="Q3613">
        <v>2</v>
      </c>
      <c r="R3613">
        <v>163.23555065325218</v>
      </c>
      <c r="T3613">
        <f>(3.14*((P3613/2)^2))/1000000</f>
        <v>6.0232265E-2</v>
      </c>
    </row>
    <row r="3614" spans="1:31" ht="15" customHeight="1">
      <c r="A3614">
        <v>3613</v>
      </c>
      <c r="B3614" s="9" t="s">
        <v>1204</v>
      </c>
      <c r="C3614" s="9" t="s">
        <v>1209</v>
      </c>
      <c r="D3614" s="9">
        <v>41</v>
      </c>
      <c r="E3614" s="9" t="s">
        <v>648</v>
      </c>
      <c r="F3614" s="17">
        <v>100217</v>
      </c>
      <c r="G3614" s="17">
        <v>16.024000000000001</v>
      </c>
      <c r="H3614" s="17">
        <v>82.174999999999997</v>
      </c>
      <c r="I3614" s="9" t="s">
        <v>50</v>
      </c>
      <c r="J3614" s="9" t="s">
        <v>51</v>
      </c>
      <c r="K3614" s="9" t="s">
        <v>713</v>
      </c>
      <c r="L3614" s="9" t="str">
        <f>CONCATENATE(J3614,".",K3614)</f>
        <v>Quercus.costaricensis</v>
      </c>
      <c r="M3614" s="9" t="s">
        <v>51</v>
      </c>
      <c r="N3614" s="13">
        <v>42109</v>
      </c>
      <c r="O3614" s="64">
        <v>0</v>
      </c>
      <c r="P3614">
        <v>650</v>
      </c>
      <c r="Q3614">
        <v>4</v>
      </c>
      <c r="R3614">
        <v>163.40029365676378</v>
      </c>
      <c r="S3614">
        <v>210</v>
      </c>
      <c r="T3614">
        <f>(3.14*((P3614/2)^2))/1000000</f>
        <v>0.33166250000000003</v>
      </c>
      <c r="U3614" t="s">
        <v>48</v>
      </c>
      <c r="AE3614" t="s">
        <v>100</v>
      </c>
    </row>
    <row r="3615" spans="1:31" ht="15" customHeight="1">
      <c r="A3615">
        <v>3614</v>
      </c>
      <c r="B3615" s="9" t="s">
        <v>1204</v>
      </c>
      <c r="C3615" s="9" t="s">
        <v>1209</v>
      </c>
      <c r="D3615" s="9">
        <v>41</v>
      </c>
      <c r="E3615" s="9" t="s">
        <v>648</v>
      </c>
      <c r="F3615" s="17">
        <v>100218</v>
      </c>
      <c r="G3615" s="17">
        <v>17.329000000000001</v>
      </c>
      <c r="H3615" s="17">
        <v>80.62</v>
      </c>
      <c r="I3615" s="9" t="s">
        <v>50</v>
      </c>
      <c r="J3615" s="9" t="s">
        <v>51</v>
      </c>
      <c r="K3615" s="9" t="s">
        <v>713</v>
      </c>
      <c r="L3615" s="9" t="str">
        <f>CONCATENATE(J3615,".",K3615)</f>
        <v>Quercus.costaricensis</v>
      </c>
      <c r="M3615" s="9" t="s">
        <v>51</v>
      </c>
      <c r="N3615" s="13">
        <v>42109</v>
      </c>
      <c r="O3615" s="64">
        <v>0</v>
      </c>
      <c r="P3615">
        <v>209</v>
      </c>
      <c r="Q3615">
        <v>2</v>
      </c>
      <c r="R3615">
        <v>168.9294400433561</v>
      </c>
      <c r="T3615">
        <f>(3.14*((P3615/2)^2))/1000000</f>
        <v>3.4289584999999997E-2</v>
      </c>
    </row>
    <row r="3616" spans="1:31" ht="15" customHeight="1">
      <c r="A3616">
        <v>3615</v>
      </c>
      <c r="B3616" s="9" t="s">
        <v>1204</v>
      </c>
      <c r="C3616" s="9" t="s">
        <v>1210</v>
      </c>
      <c r="D3616" s="9">
        <v>12</v>
      </c>
      <c r="E3616" s="9" t="s">
        <v>648</v>
      </c>
      <c r="F3616" s="17">
        <v>100219</v>
      </c>
      <c r="G3616" s="17">
        <v>22.943000000000001</v>
      </c>
      <c r="H3616" s="17">
        <v>8.3710000000000004</v>
      </c>
      <c r="I3616" s="9" t="s">
        <v>22</v>
      </c>
      <c r="J3616" s="9" t="s">
        <v>517</v>
      </c>
      <c r="K3616" s="9" t="s">
        <v>503</v>
      </c>
      <c r="L3616" s="9" t="str">
        <f>CONCATENATE(J3616,".",K3616)</f>
        <v>Persea.sp1</v>
      </c>
      <c r="M3616" s="9" t="s">
        <v>23</v>
      </c>
      <c r="N3616" s="13">
        <v>42109</v>
      </c>
      <c r="O3616" s="64">
        <v>0</v>
      </c>
      <c r="P3616">
        <v>417</v>
      </c>
      <c r="Q3616">
        <v>3</v>
      </c>
      <c r="R3616">
        <v>150.61953235312541</v>
      </c>
      <c r="T3616">
        <f>(3.14*((P3616/2)^2))/1000000</f>
        <v>0.13650286500000003</v>
      </c>
    </row>
    <row r="3617" spans="1:31" ht="15" customHeight="1">
      <c r="A3617">
        <v>3616</v>
      </c>
      <c r="B3617" s="9" t="s">
        <v>1204</v>
      </c>
      <c r="C3617" s="9" t="s">
        <v>1210</v>
      </c>
      <c r="D3617" s="9">
        <v>12</v>
      </c>
      <c r="E3617" s="9" t="s">
        <v>648</v>
      </c>
      <c r="F3617" s="17">
        <v>100220</v>
      </c>
      <c r="G3617" s="17">
        <v>20.542999999999999</v>
      </c>
      <c r="H3617" s="17">
        <v>9.9710000000000001</v>
      </c>
      <c r="I3617" s="9" t="s">
        <v>34</v>
      </c>
      <c r="J3617" s="9" t="s">
        <v>35</v>
      </c>
      <c r="K3617" s="9" t="s">
        <v>506</v>
      </c>
      <c r="L3617" s="9" t="str">
        <f>CONCATENATE(J3617,".",K3617)</f>
        <v>Ardisia.sp5</v>
      </c>
      <c r="M3617" s="9" t="s">
        <v>36</v>
      </c>
      <c r="N3617" s="13">
        <v>42109</v>
      </c>
      <c r="O3617" s="64">
        <v>0</v>
      </c>
      <c r="P3617">
        <v>127</v>
      </c>
      <c r="Q3617">
        <v>2</v>
      </c>
      <c r="R3617">
        <v>115.47179996771546</v>
      </c>
      <c r="T3617">
        <f>(3.14*((P3617/2)^2))/1000000</f>
        <v>1.2661265000000001E-2</v>
      </c>
    </row>
    <row r="3618" spans="1:31" ht="15" customHeight="1">
      <c r="A3618">
        <v>3617</v>
      </c>
      <c r="B3618" s="9" t="s">
        <v>1204</v>
      </c>
      <c r="C3618" s="9" t="s">
        <v>1210</v>
      </c>
      <c r="D3618" s="9">
        <v>13</v>
      </c>
      <c r="E3618" s="9" t="s">
        <v>648</v>
      </c>
      <c r="F3618" s="17">
        <v>100221</v>
      </c>
      <c r="G3618" s="17">
        <v>21.2</v>
      </c>
      <c r="H3618" s="17">
        <v>11.743</v>
      </c>
      <c r="I3618" s="9" t="s">
        <v>37</v>
      </c>
      <c r="J3618" s="9" t="s">
        <v>38</v>
      </c>
      <c r="L3618" s="9" t="str">
        <f>CONCATENATE(J3618,".",K3618)</f>
        <v>Meliosma.</v>
      </c>
      <c r="M3618" s="9" t="s">
        <v>212</v>
      </c>
      <c r="N3618" s="13">
        <v>42109</v>
      </c>
      <c r="O3618" s="64">
        <v>0</v>
      </c>
      <c r="P3618">
        <v>116</v>
      </c>
      <c r="Q3618">
        <v>2</v>
      </c>
      <c r="R3618">
        <v>167.50531280381338</v>
      </c>
      <c r="T3618">
        <f>(3.14*((P3618/2)^2))/1000000</f>
        <v>1.0562960000000001E-2</v>
      </c>
    </row>
    <row r="3619" spans="1:31" ht="15" customHeight="1">
      <c r="A3619">
        <v>3618</v>
      </c>
      <c r="B3619" s="9" t="s">
        <v>1204</v>
      </c>
      <c r="C3619" s="9" t="s">
        <v>1210</v>
      </c>
      <c r="D3619" s="9">
        <v>13</v>
      </c>
      <c r="E3619" s="9" t="s">
        <v>648</v>
      </c>
      <c r="F3619" s="17">
        <v>100222</v>
      </c>
      <c r="G3619" s="17">
        <v>22</v>
      </c>
      <c r="H3619" s="17">
        <v>12.314</v>
      </c>
      <c r="I3619" s="9" t="s">
        <v>71</v>
      </c>
      <c r="J3619" s="9" t="s">
        <v>72</v>
      </c>
      <c r="K3619" s="9" t="s">
        <v>494</v>
      </c>
      <c r="L3619" s="9" t="str">
        <f>CONCATENATE(J3619,".",K3619)</f>
        <v>Cornus.disciflora</v>
      </c>
      <c r="M3619" s="9" t="s">
        <v>72</v>
      </c>
      <c r="N3619" s="13">
        <v>42109</v>
      </c>
      <c r="O3619" s="64">
        <v>0</v>
      </c>
      <c r="P3619">
        <v>974</v>
      </c>
      <c r="Q3619">
        <v>4</v>
      </c>
      <c r="R3619">
        <v>168.48765825839087</v>
      </c>
      <c r="S3619">
        <v>400</v>
      </c>
      <c r="T3619">
        <f>(3.14*((P3619/2)^2))/1000000</f>
        <v>0.74471066000000008</v>
      </c>
      <c r="U3619" t="s">
        <v>58</v>
      </c>
      <c r="AE3619" t="s">
        <v>101</v>
      </c>
    </row>
    <row r="3620" spans="1:31" ht="15" customHeight="1">
      <c r="A3620">
        <v>3619</v>
      </c>
      <c r="B3620" s="9" t="s">
        <v>1204</v>
      </c>
      <c r="C3620" s="9" t="s">
        <v>1210</v>
      </c>
      <c r="D3620" s="9">
        <v>13</v>
      </c>
      <c r="E3620" s="9" t="s">
        <v>648</v>
      </c>
      <c r="F3620" s="17">
        <v>100223</v>
      </c>
      <c r="G3620" s="17">
        <v>23.856999999999999</v>
      </c>
      <c r="H3620" s="17">
        <v>11.428000000000001</v>
      </c>
      <c r="I3620" s="9" t="s">
        <v>34</v>
      </c>
      <c r="J3620" s="9" t="s">
        <v>35</v>
      </c>
      <c r="K3620" s="9" t="s">
        <v>506</v>
      </c>
      <c r="L3620" s="9" t="str">
        <f>CONCATENATE(J3620,".",K3620)</f>
        <v>Ardisia.sp5</v>
      </c>
      <c r="M3620" s="9" t="s">
        <v>36</v>
      </c>
      <c r="N3620" s="13">
        <v>42109</v>
      </c>
      <c r="O3620" s="64">
        <v>0</v>
      </c>
      <c r="P3620">
        <v>65</v>
      </c>
      <c r="Q3620">
        <v>1</v>
      </c>
      <c r="R3620">
        <v>103.92986633675989</v>
      </c>
      <c r="T3620">
        <f>(3.14*((P3620/2)^2))/1000000</f>
        <v>3.3166250000000001E-3</v>
      </c>
    </row>
    <row r="3621" spans="1:31" ht="15" customHeight="1">
      <c r="A3621">
        <v>3620</v>
      </c>
      <c r="B3621" s="9" t="s">
        <v>1204</v>
      </c>
      <c r="C3621" s="9" t="s">
        <v>1210</v>
      </c>
      <c r="D3621" s="9">
        <v>14</v>
      </c>
      <c r="E3621" s="9" t="s">
        <v>648</v>
      </c>
      <c r="F3621" s="17">
        <v>100224</v>
      </c>
      <c r="G3621" s="17">
        <v>22.286000000000001</v>
      </c>
      <c r="H3621" s="17">
        <v>17.056999999999999</v>
      </c>
      <c r="I3621" s="9" t="s">
        <v>42</v>
      </c>
      <c r="J3621" s="9" t="s">
        <v>43</v>
      </c>
      <c r="K3621" s="9" t="s">
        <v>502</v>
      </c>
      <c r="L3621" s="9" t="str">
        <f>CONCATENATE(J3621,".",K3621)</f>
        <v>Psychotria.sp2</v>
      </c>
      <c r="M3621" s="9" t="s">
        <v>44</v>
      </c>
      <c r="N3621" s="13">
        <v>42109</v>
      </c>
      <c r="O3621" s="64">
        <v>0</v>
      </c>
      <c r="P3621">
        <v>76</v>
      </c>
      <c r="Q3621">
        <v>1</v>
      </c>
      <c r="R3621">
        <v>193.52868777317741</v>
      </c>
      <c r="T3621">
        <f>(3.14*((P3621/2)^2))/1000000</f>
        <v>4.5341599999999998E-3</v>
      </c>
    </row>
    <row r="3622" spans="1:31" ht="15" customHeight="1">
      <c r="A3622">
        <v>3621</v>
      </c>
      <c r="B3622" s="9" t="s">
        <v>1204</v>
      </c>
      <c r="C3622" s="9" t="s">
        <v>1210</v>
      </c>
      <c r="D3622" s="9">
        <v>24</v>
      </c>
      <c r="E3622" s="9" t="s">
        <v>648</v>
      </c>
      <c r="F3622" s="17">
        <v>100225</v>
      </c>
      <c r="G3622" s="17">
        <v>29.657</v>
      </c>
      <c r="H3622" s="17">
        <v>19.370999999999999</v>
      </c>
      <c r="I3622" s="9" t="s">
        <v>311</v>
      </c>
      <c r="J3622" s="9" t="s">
        <v>312</v>
      </c>
      <c r="L3622" s="9" t="str">
        <f>CONCATENATE(J3622,".",K3622)</f>
        <v>Piper.</v>
      </c>
      <c r="M3622" s="9" t="s">
        <v>312</v>
      </c>
      <c r="N3622" s="13">
        <v>42109</v>
      </c>
      <c r="O3622" s="64">
        <v>0</v>
      </c>
      <c r="P3622">
        <v>95</v>
      </c>
      <c r="Q3622">
        <v>1</v>
      </c>
      <c r="R3622">
        <v>101.61078972460025</v>
      </c>
      <c r="T3622">
        <f>(3.14*((P3622/2)^2))/1000000</f>
        <v>7.0846249999999998E-3</v>
      </c>
    </row>
    <row r="3623" spans="1:31" ht="15" customHeight="1">
      <c r="A3623">
        <v>3622</v>
      </c>
      <c r="B3623" s="9" t="s">
        <v>1204</v>
      </c>
      <c r="C3623" s="9" t="s">
        <v>1210</v>
      </c>
      <c r="D3623" s="9">
        <v>23</v>
      </c>
      <c r="E3623" s="9" t="s">
        <v>648</v>
      </c>
      <c r="F3623" s="17">
        <v>100226</v>
      </c>
      <c r="G3623" s="17">
        <v>29.743000000000002</v>
      </c>
      <c r="H3623" s="17">
        <v>13.4</v>
      </c>
      <c r="I3623" s="9" t="s">
        <v>34</v>
      </c>
      <c r="J3623" s="9" t="s">
        <v>35</v>
      </c>
      <c r="K3623" s="9" t="s">
        <v>504</v>
      </c>
      <c r="L3623" s="9" t="str">
        <f>CONCATENATE(J3623,".",K3623)</f>
        <v>Ardisia.sp3</v>
      </c>
      <c r="M3623" s="9" t="s">
        <v>102</v>
      </c>
      <c r="N3623" s="13">
        <v>42109</v>
      </c>
      <c r="O3623" s="64">
        <v>0</v>
      </c>
      <c r="P3623">
        <v>87</v>
      </c>
      <c r="Q3623">
        <v>1</v>
      </c>
      <c r="R3623">
        <v>145.46868673767784</v>
      </c>
      <c r="T3623">
        <f>(3.14*((P3623/2)^2))/1000000</f>
        <v>5.9416649999999996E-3</v>
      </c>
    </row>
    <row r="3624" spans="1:31" ht="15" customHeight="1">
      <c r="A3624">
        <v>3623</v>
      </c>
      <c r="B3624" s="9" t="s">
        <v>1204</v>
      </c>
      <c r="C3624" s="9" t="s">
        <v>1210</v>
      </c>
      <c r="D3624" s="9">
        <v>23</v>
      </c>
      <c r="E3624" s="9" t="s">
        <v>648</v>
      </c>
      <c r="F3624" s="17">
        <v>100227</v>
      </c>
      <c r="G3624" s="17">
        <v>25.286000000000001</v>
      </c>
      <c r="H3624" s="17">
        <v>12.542999999999999</v>
      </c>
      <c r="I3624" s="9" t="s">
        <v>103</v>
      </c>
      <c r="J3624" s="9" t="s">
        <v>686</v>
      </c>
      <c r="K3624" s="9" t="s">
        <v>687</v>
      </c>
      <c r="L3624" s="9" t="str">
        <f>CONCATENATE(J3624,".",K3624)</f>
        <v>Prestoea.acuminata</v>
      </c>
      <c r="M3624" s="9" t="s">
        <v>104</v>
      </c>
      <c r="N3624" s="13">
        <v>42109</v>
      </c>
      <c r="O3624" s="64">
        <v>0</v>
      </c>
      <c r="P3624">
        <v>123</v>
      </c>
      <c r="Q3624">
        <v>2</v>
      </c>
      <c r="R3624">
        <v>154.59726456418556</v>
      </c>
      <c r="T3624">
        <f>(3.14*((P3624/2)^2))/1000000</f>
        <v>1.1876265E-2</v>
      </c>
      <c r="AE3624" t="s">
        <v>105</v>
      </c>
    </row>
    <row r="3625" spans="1:31" ht="15" customHeight="1">
      <c r="A3625">
        <v>3624</v>
      </c>
      <c r="B3625" s="9" t="s">
        <v>1204</v>
      </c>
      <c r="C3625" s="9" t="s">
        <v>1210</v>
      </c>
      <c r="D3625" s="9">
        <v>22</v>
      </c>
      <c r="E3625" s="9" t="s">
        <v>647</v>
      </c>
      <c r="F3625" s="16">
        <v>100228</v>
      </c>
      <c r="G3625" s="17">
        <v>25.114000000000001</v>
      </c>
      <c r="H3625" s="17">
        <v>10.170999999999999</v>
      </c>
      <c r="I3625" s="9" t="s">
        <v>34</v>
      </c>
      <c r="J3625" s="9" t="s">
        <v>35</v>
      </c>
      <c r="K3625" s="9" t="s">
        <v>504</v>
      </c>
      <c r="L3625" s="9" t="str">
        <f>CONCATENATE(J3625,".",K3625)</f>
        <v>Ardisia.sp3</v>
      </c>
      <c r="M3625" s="9" t="s">
        <v>102</v>
      </c>
      <c r="N3625" s="13">
        <v>42109</v>
      </c>
      <c r="O3625" s="64">
        <v>10.71003937146765</v>
      </c>
      <c r="P3625">
        <v>110</v>
      </c>
      <c r="Q3625">
        <v>2</v>
      </c>
      <c r="R3625">
        <v>197.76532064601528</v>
      </c>
      <c r="T3625">
        <f>(3.14*((P3625/2)^2))/1000000</f>
        <v>9.4985E-3</v>
      </c>
    </row>
    <row r="3626" spans="1:31" ht="15" customHeight="1">
      <c r="A3626">
        <v>3625</v>
      </c>
      <c r="B3626" s="9" t="s">
        <v>1204</v>
      </c>
      <c r="C3626" s="9" t="s">
        <v>1210</v>
      </c>
      <c r="D3626" s="9">
        <v>22</v>
      </c>
      <c r="E3626" s="9" t="s">
        <v>648</v>
      </c>
      <c r="F3626" s="17">
        <v>100229</v>
      </c>
      <c r="G3626" s="17">
        <v>26.085999999999999</v>
      </c>
      <c r="H3626" s="17">
        <v>7.343</v>
      </c>
      <c r="I3626" s="9" t="s">
        <v>156</v>
      </c>
      <c r="J3626" s="9" t="s">
        <v>510</v>
      </c>
      <c r="K3626" s="9">
        <v>10</v>
      </c>
      <c r="L3626" s="9" t="str">
        <f>CONCATENATE(J3626,".",K3626)</f>
        <v>TopIndet.10</v>
      </c>
      <c r="M3626" s="9" t="s">
        <v>106</v>
      </c>
      <c r="N3626" s="13">
        <v>42109</v>
      </c>
      <c r="O3626" s="64">
        <v>0</v>
      </c>
      <c r="P3626">
        <v>757</v>
      </c>
      <c r="Q3626">
        <v>4</v>
      </c>
      <c r="R3626">
        <v>119.09615800663667</v>
      </c>
      <c r="S3626" s="9">
        <v>310</v>
      </c>
      <c r="T3626">
        <f>(3.14*((P3626/2)^2))/1000000</f>
        <v>0.449843465</v>
      </c>
      <c r="U3626" t="s">
        <v>58</v>
      </c>
      <c r="AB3626" t="s">
        <v>31</v>
      </c>
      <c r="AC3626" t="s">
        <v>26</v>
      </c>
      <c r="AE3626" t="s">
        <v>107</v>
      </c>
    </row>
    <row r="3627" spans="1:31" ht="15" customHeight="1">
      <c r="A3627">
        <v>3626</v>
      </c>
      <c r="B3627" s="9" t="s">
        <v>1204</v>
      </c>
      <c r="C3627" s="9" t="s">
        <v>1210</v>
      </c>
      <c r="D3627" s="9">
        <v>22</v>
      </c>
      <c r="E3627" s="9" t="s">
        <v>648</v>
      </c>
      <c r="F3627" s="17">
        <v>100230</v>
      </c>
      <c r="G3627" s="17">
        <v>29.256999999999998</v>
      </c>
      <c r="H3627" s="17">
        <v>6.4859999999999998</v>
      </c>
      <c r="I3627" s="9" t="s">
        <v>37</v>
      </c>
      <c r="J3627" s="9" t="s">
        <v>38</v>
      </c>
      <c r="L3627" s="9" t="str">
        <f>CONCATENATE(J3627,".",K3627)</f>
        <v>Meliosma.</v>
      </c>
      <c r="M3627" s="9" t="s">
        <v>212</v>
      </c>
      <c r="N3627" s="13">
        <v>42109</v>
      </c>
      <c r="O3627" s="64">
        <v>0</v>
      </c>
      <c r="P3627">
        <v>110</v>
      </c>
      <c r="Q3627">
        <v>2</v>
      </c>
      <c r="R3627">
        <v>188.93166969098249</v>
      </c>
      <c r="T3627">
        <f>(3.14*((P3627/2)^2))/1000000</f>
        <v>9.4985E-3</v>
      </c>
    </row>
    <row r="3628" spans="1:31" ht="15" customHeight="1">
      <c r="A3628">
        <v>3627</v>
      </c>
      <c r="B3628" s="9" t="s">
        <v>1204</v>
      </c>
      <c r="C3628" s="9" t="s">
        <v>1210</v>
      </c>
      <c r="D3628" s="9">
        <v>31</v>
      </c>
      <c r="E3628" s="9" t="s">
        <v>648</v>
      </c>
      <c r="F3628" s="17">
        <v>100231</v>
      </c>
      <c r="G3628" s="17">
        <v>34.371000000000002</v>
      </c>
      <c r="H3628" s="17">
        <v>0.54300000000000004</v>
      </c>
      <c r="I3628" s="9" t="s">
        <v>22</v>
      </c>
      <c r="J3628" s="9" t="s">
        <v>517</v>
      </c>
      <c r="K3628" s="9" t="s">
        <v>503</v>
      </c>
      <c r="L3628" s="9" t="str">
        <f>CONCATENATE(J3628,".",K3628)</f>
        <v>Persea.sp1</v>
      </c>
      <c r="M3628" s="9" t="s">
        <v>23</v>
      </c>
      <c r="N3628" s="13">
        <v>42109</v>
      </c>
      <c r="O3628" s="64">
        <v>0</v>
      </c>
      <c r="P3628">
        <v>60</v>
      </c>
      <c r="Q3628">
        <v>1</v>
      </c>
      <c r="R3628">
        <v>111.24338238415402</v>
      </c>
      <c r="T3628">
        <f>(3.14*((P3628/2)^2))/1000000</f>
        <v>2.826E-3</v>
      </c>
    </row>
    <row r="3629" spans="1:31" ht="15" customHeight="1">
      <c r="A3629">
        <v>3628</v>
      </c>
      <c r="B3629" s="9" t="s">
        <v>1204</v>
      </c>
      <c r="C3629" s="9" t="s">
        <v>1210</v>
      </c>
      <c r="D3629" s="9">
        <v>31</v>
      </c>
      <c r="E3629" s="9" t="s">
        <v>648</v>
      </c>
      <c r="F3629" s="17">
        <v>100232</v>
      </c>
      <c r="G3629" s="17">
        <v>33.343000000000004</v>
      </c>
      <c r="H3629" s="17">
        <v>0.54300000000000004</v>
      </c>
      <c r="I3629" s="9" t="s">
        <v>28</v>
      </c>
      <c r="J3629" s="9" t="s">
        <v>510</v>
      </c>
      <c r="K3629" s="9">
        <v>3</v>
      </c>
      <c r="L3629" s="9" t="str">
        <f>CONCATENATE(J3629,".",K3629)</f>
        <v>TopIndet.3</v>
      </c>
      <c r="M3629" s="9" t="s">
        <v>108</v>
      </c>
      <c r="N3629" s="13">
        <v>42109</v>
      </c>
      <c r="O3629" s="64">
        <v>0</v>
      </c>
      <c r="P3629">
        <v>96</v>
      </c>
      <c r="Q3629">
        <v>1</v>
      </c>
      <c r="R3629">
        <v>188.99120655634954</v>
      </c>
      <c r="T3629">
        <f>(3.14*((P3629/2)^2))/1000000</f>
        <v>7.2345600000000001E-3</v>
      </c>
    </row>
    <row r="3630" spans="1:31" ht="15" customHeight="1">
      <c r="A3630">
        <v>3629</v>
      </c>
      <c r="B3630" s="9" t="s">
        <v>1204</v>
      </c>
      <c r="C3630" s="9" t="s">
        <v>1210</v>
      </c>
      <c r="D3630" s="9">
        <v>31</v>
      </c>
      <c r="E3630" s="9" t="s">
        <v>648</v>
      </c>
      <c r="F3630" s="17">
        <v>100233</v>
      </c>
      <c r="G3630" s="17">
        <v>32.799999999999997</v>
      </c>
      <c r="H3630" s="17">
        <v>1.0289999999999999</v>
      </c>
      <c r="I3630" s="9" t="s">
        <v>22</v>
      </c>
      <c r="J3630" s="9" t="s">
        <v>517</v>
      </c>
      <c r="K3630" s="9" t="s">
        <v>503</v>
      </c>
      <c r="L3630" s="9" t="str">
        <f>CONCATENATE(J3630,".",K3630)</f>
        <v>Persea.sp1</v>
      </c>
      <c r="M3630" s="9" t="s">
        <v>23</v>
      </c>
      <c r="N3630" s="13">
        <v>42109</v>
      </c>
      <c r="O3630" s="64">
        <v>0</v>
      </c>
      <c r="P3630">
        <v>133</v>
      </c>
      <c r="Q3630">
        <v>2</v>
      </c>
      <c r="R3630">
        <v>179.49004290408118</v>
      </c>
      <c r="T3630">
        <f>(3.14*((P3630/2)^2))/1000000</f>
        <v>1.3885864999999999E-2</v>
      </c>
    </row>
    <row r="3631" spans="1:31" ht="15" customHeight="1">
      <c r="A3631">
        <v>3630</v>
      </c>
      <c r="B3631" s="9" t="s">
        <v>1204</v>
      </c>
      <c r="C3631" s="9" t="s">
        <v>1210</v>
      </c>
      <c r="D3631" s="9">
        <v>31</v>
      </c>
      <c r="E3631" s="9" t="s">
        <v>647</v>
      </c>
      <c r="F3631" s="16">
        <v>100234</v>
      </c>
      <c r="G3631" s="17">
        <v>32.570999999999998</v>
      </c>
      <c r="H3631" s="17">
        <v>1.714</v>
      </c>
      <c r="I3631" s="9" t="s">
        <v>22</v>
      </c>
      <c r="J3631" s="9" t="s">
        <v>516</v>
      </c>
      <c r="K3631" s="9" t="s">
        <v>506</v>
      </c>
      <c r="L3631" s="9" t="str">
        <f>CONCATENATE(J3631,".",K3631)</f>
        <v>Laurel.sp5</v>
      </c>
      <c r="M3631" s="9" t="s">
        <v>109</v>
      </c>
      <c r="N3631" s="13">
        <v>42109</v>
      </c>
      <c r="O3631" s="64">
        <v>26.195237702246491</v>
      </c>
      <c r="P3631">
        <v>588</v>
      </c>
      <c r="Q3631">
        <v>4</v>
      </c>
      <c r="R3631">
        <v>197.25393693772784</v>
      </c>
      <c r="S3631">
        <v>180</v>
      </c>
      <c r="T3631">
        <f>(3.14*((P3631/2)^2))/1000000</f>
        <v>0.27140904000000005</v>
      </c>
      <c r="U3631" t="s">
        <v>48</v>
      </c>
      <c r="V3631" t="s">
        <v>30</v>
      </c>
      <c r="W3631">
        <v>107</v>
      </c>
      <c r="AE3631" t="s">
        <v>110</v>
      </c>
    </row>
    <row r="3632" spans="1:31" ht="15" customHeight="1">
      <c r="A3632">
        <v>3631</v>
      </c>
      <c r="B3632" s="9" t="s">
        <v>1204</v>
      </c>
      <c r="C3632" s="9" t="s">
        <v>1210</v>
      </c>
      <c r="D3632" s="9">
        <v>31</v>
      </c>
      <c r="E3632" s="9" t="s">
        <v>647</v>
      </c>
      <c r="F3632" s="20">
        <v>100235</v>
      </c>
      <c r="G3632" s="17">
        <v>31.2</v>
      </c>
      <c r="H3632" s="17">
        <v>2.2290000000000001</v>
      </c>
      <c r="I3632" s="9" t="s">
        <v>54</v>
      </c>
      <c r="J3632" s="9" t="s">
        <v>55</v>
      </c>
      <c r="K3632" s="9" t="s">
        <v>503</v>
      </c>
      <c r="L3632" s="9" t="str">
        <f>CONCATENATE(J3632,".",K3632)</f>
        <v>Schefflera.sp1</v>
      </c>
      <c r="M3632" s="9" t="s">
        <v>55</v>
      </c>
      <c r="N3632" s="13">
        <v>42109</v>
      </c>
      <c r="O3632" s="64">
        <v>15.4646993383327</v>
      </c>
      <c r="P3632">
        <v>348</v>
      </c>
      <c r="Q3632">
        <v>3</v>
      </c>
      <c r="R3632">
        <v>160.44364343369992</v>
      </c>
      <c r="T3632">
        <f>(3.14*((P3632/2)^2))/1000000</f>
        <v>9.5066639999999994E-2</v>
      </c>
    </row>
    <row r="3633" spans="1:31" ht="15" customHeight="1">
      <c r="A3633">
        <v>3632</v>
      </c>
      <c r="B3633" s="9" t="s">
        <v>1204</v>
      </c>
      <c r="C3633" s="9" t="s">
        <v>1210</v>
      </c>
      <c r="D3633" s="9">
        <v>31</v>
      </c>
      <c r="E3633" s="9" t="s">
        <v>647</v>
      </c>
      <c r="F3633" s="16">
        <v>100236</v>
      </c>
      <c r="G3633" s="17">
        <v>32.085999999999999</v>
      </c>
      <c r="H3633" s="17">
        <v>2.5710000000000002</v>
      </c>
      <c r="I3633" s="9" t="s">
        <v>111</v>
      </c>
      <c r="J3633" s="9" t="s">
        <v>112</v>
      </c>
      <c r="L3633" s="9" t="str">
        <f>CONCATENATE(J3633,".",K3633)</f>
        <v>Prunus.</v>
      </c>
      <c r="M3633" s="9" t="s">
        <v>112</v>
      </c>
      <c r="N3633" s="13">
        <v>42109</v>
      </c>
      <c r="O3633" s="64">
        <v>33.218710549710522</v>
      </c>
      <c r="P3633">
        <v>476</v>
      </c>
      <c r="Q3633">
        <v>3</v>
      </c>
      <c r="R3633">
        <v>140.78218369690973</v>
      </c>
      <c r="T3633">
        <f>(3.14*((P3633/2)^2))/1000000</f>
        <v>0.17786215999999999</v>
      </c>
    </row>
    <row r="3634" spans="1:31" ht="15" customHeight="1">
      <c r="A3634">
        <v>3633</v>
      </c>
      <c r="B3634" s="9" t="s">
        <v>1204</v>
      </c>
      <c r="C3634" s="9" t="s">
        <v>1210</v>
      </c>
      <c r="D3634" s="9">
        <v>31</v>
      </c>
      <c r="E3634" s="9" t="s">
        <v>648</v>
      </c>
      <c r="F3634" s="17">
        <v>100237</v>
      </c>
      <c r="G3634" s="17">
        <v>32.971000000000004</v>
      </c>
      <c r="H3634" s="17">
        <v>2.8570000000000002</v>
      </c>
      <c r="I3634" s="9" t="s">
        <v>34</v>
      </c>
      <c r="J3634" s="9" t="s">
        <v>35</v>
      </c>
      <c r="K3634" s="9" t="s">
        <v>504</v>
      </c>
      <c r="L3634" s="9" t="str">
        <f>CONCATENATE(J3634,".",K3634)</f>
        <v>Ardisia.sp3</v>
      </c>
      <c r="M3634" s="9" t="s">
        <v>102</v>
      </c>
      <c r="N3634" s="13">
        <v>42109</v>
      </c>
      <c r="O3634" s="64">
        <v>0</v>
      </c>
      <c r="P3634">
        <v>71</v>
      </c>
      <c r="Q3634">
        <v>1</v>
      </c>
      <c r="R3634">
        <v>181.53826093247579</v>
      </c>
      <c r="T3634">
        <f>(3.14*((P3634/2)^2))/1000000</f>
        <v>3.9571850000000002E-3</v>
      </c>
    </row>
    <row r="3635" spans="1:31" ht="15" customHeight="1">
      <c r="A3635">
        <v>3634</v>
      </c>
      <c r="B3635" s="9" t="s">
        <v>1204</v>
      </c>
      <c r="C3635" s="9" t="s">
        <v>1210</v>
      </c>
      <c r="D3635" s="9">
        <v>31</v>
      </c>
      <c r="E3635" s="9" t="s">
        <v>647</v>
      </c>
      <c r="F3635" s="16">
        <v>100238</v>
      </c>
      <c r="G3635" s="17">
        <v>32.6</v>
      </c>
      <c r="H3635" s="17">
        <v>5.3710000000000004</v>
      </c>
      <c r="I3635" s="9" t="s">
        <v>56</v>
      </c>
      <c r="J3635" s="9" t="s">
        <v>57</v>
      </c>
      <c r="K3635" s="9" t="s">
        <v>772</v>
      </c>
      <c r="L3635" s="9" t="str">
        <f>CONCATENATE(J3635,".",K3635)</f>
        <v>Symplocos.serrulata</v>
      </c>
      <c r="M3635" s="9" t="s">
        <v>770</v>
      </c>
      <c r="N3635" s="13">
        <v>42109</v>
      </c>
      <c r="O3635" s="64">
        <v>41.821753814636267</v>
      </c>
      <c r="P3635">
        <v>316</v>
      </c>
      <c r="Q3635">
        <v>3</v>
      </c>
      <c r="R3635">
        <v>187.45155701620837</v>
      </c>
      <c r="T3635">
        <f>(3.14*((P3635/2)^2))/1000000</f>
        <v>7.8386960000000006E-2</v>
      </c>
      <c r="AB3635" s="2" t="s">
        <v>25</v>
      </c>
      <c r="AC3635" t="s">
        <v>26</v>
      </c>
      <c r="AD3635" t="s">
        <v>113</v>
      </c>
    </row>
    <row r="3636" spans="1:31" ht="15" customHeight="1">
      <c r="A3636">
        <v>3635</v>
      </c>
      <c r="B3636" s="9" t="s">
        <v>1204</v>
      </c>
      <c r="C3636" s="9" t="s">
        <v>1210</v>
      </c>
      <c r="D3636" s="9">
        <v>32</v>
      </c>
      <c r="E3636" s="9" t="s">
        <v>648</v>
      </c>
      <c r="F3636" s="17">
        <v>100239</v>
      </c>
      <c r="G3636" s="17">
        <v>30.314</v>
      </c>
      <c r="H3636" s="17">
        <v>6.8860000000000001</v>
      </c>
      <c r="I3636" s="9" t="s">
        <v>71</v>
      </c>
      <c r="J3636" s="9" t="s">
        <v>72</v>
      </c>
      <c r="K3636" s="9" t="s">
        <v>494</v>
      </c>
      <c r="L3636" s="9" t="str">
        <f>CONCATENATE(J3636,".",K3636)</f>
        <v>Cornus.disciflora</v>
      </c>
      <c r="M3636" s="9" t="s">
        <v>72</v>
      </c>
      <c r="N3636" s="13">
        <v>42109</v>
      </c>
      <c r="O3636" s="64">
        <v>0</v>
      </c>
      <c r="P3636">
        <v>856</v>
      </c>
      <c r="Q3636">
        <v>4</v>
      </c>
      <c r="R3636">
        <v>145.52700291037746</v>
      </c>
      <c r="S3636">
        <v>440</v>
      </c>
      <c r="T3636">
        <f>(3.14*((P3636/2)^2))/1000000</f>
        <v>0.57519776</v>
      </c>
      <c r="U3636" t="s">
        <v>58</v>
      </c>
      <c r="AE3636" t="s">
        <v>114</v>
      </c>
    </row>
    <row r="3637" spans="1:31" ht="15" customHeight="1">
      <c r="A3637">
        <v>3636</v>
      </c>
      <c r="B3637" s="9" t="s">
        <v>1204</v>
      </c>
      <c r="C3637" s="9" t="s">
        <v>1210</v>
      </c>
      <c r="D3637" s="9">
        <v>32</v>
      </c>
      <c r="E3637" s="9" t="s">
        <v>648</v>
      </c>
      <c r="F3637" s="17">
        <v>100240</v>
      </c>
      <c r="G3637" s="17">
        <v>34.685000000000002</v>
      </c>
      <c r="H3637" s="17">
        <v>8.657</v>
      </c>
      <c r="I3637" s="9" t="s">
        <v>37</v>
      </c>
      <c r="J3637" s="9" t="s">
        <v>38</v>
      </c>
      <c r="L3637" s="9" t="str">
        <f>CONCATENATE(J3637,".",K3637)</f>
        <v>Meliosma.</v>
      </c>
      <c r="M3637" s="9" t="s">
        <v>212</v>
      </c>
      <c r="N3637" s="13">
        <v>42109</v>
      </c>
      <c r="O3637" s="64">
        <v>0</v>
      </c>
      <c r="P3637">
        <v>64</v>
      </c>
      <c r="Q3637">
        <v>1</v>
      </c>
      <c r="R3637">
        <v>124.34915169428332</v>
      </c>
      <c r="T3637">
        <f>(3.14*((P3637/2)^2))/1000000</f>
        <v>3.21536E-3</v>
      </c>
    </row>
    <row r="3638" spans="1:31" ht="15" customHeight="1">
      <c r="A3638">
        <v>3637</v>
      </c>
      <c r="B3638" s="9" t="s">
        <v>1204</v>
      </c>
      <c r="C3638" s="9" t="s">
        <v>1210</v>
      </c>
      <c r="D3638" s="9">
        <v>32</v>
      </c>
      <c r="E3638" s="9" t="s">
        <v>648</v>
      </c>
      <c r="F3638" s="17">
        <v>100241</v>
      </c>
      <c r="G3638" s="17">
        <v>33.799999999999997</v>
      </c>
      <c r="H3638" s="17">
        <v>10.057</v>
      </c>
      <c r="I3638" s="9" t="s">
        <v>115</v>
      </c>
      <c r="J3638" s="9" t="s">
        <v>116</v>
      </c>
      <c r="K3638" s="9" t="s">
        <v>687</v>
      </c>
      <c r="L3638" s="9" t="str">
        <f>CONCATENATE(J3638,".",K3638)</f>
        <v>Alnus.acuminata</v>
      </c>
      <c r="M3638" s="9" t="s">
        <v>116</v>
      </c>
      <c r="N3638" s="13">
        <v>42109</v>
      </c>
      <c r="O3638" s="64">
        <v>0</v>
      </c>
      <c r="P3638">
        <v>472</v>
      </c>
      <c r="Q3638">
        <v>3</v>
      </c>
      <c r="R3638">
        <v>149.38779349360851</v>
      </c>
      <c r="T3638">
        <f>(3.14*((P3638/2)^2))/1000000</f>
        <v>0.17488544</v>
      </c>
      <c r="U3638" t="s">
        <v>30</v>
      </c>
      <c r="W3638">
        <v>86</v>
      </c>
      <c r="X3638">
        <v>86</v>
      </c>
      <c r="Y3638">
        <v>75</v>
      </c>
    </row>
    <row r="3639" spans="1:31" ht="15" customHeight="1">
      <c r="A3639">
        <v>3638</v>
      </c>
      <c r="B3639" s="9" t="s">
        <v>1204</v>
      </c>
      <c r="C3639" s="9" t="s">
        <v>1210</v>
      </c>
      <c r="D3639" s="9">
        <v>33</v>
      </c>
      <c r="E3639" s="9" t="s">
        <v>648</v>
      </c>
      <c r="F3639" s="17">
        <v>100242</v>
      </c>
      <c r="G3639" s="17">
        <v>30.256999999999998</v>
      </c>
      <c r="H3639" s="17">
        <v>13.143000000000001</v>
      </c>
      <c r="I3639" s="9" t="s">
        <v>34</v>
      </c>
      <c r="J3639" s="9" t="s">
        <v>35</v>
      </c>
      <c r="K3639" s="9" t="s">
        <v>504</v>
      </c>
      <c r="L3639" s="9" t="str">
        <f>CONCATENATE(J3639,".",K3639)</f>
        <v>Ardisia.sp3</v>
      </c>
      <c r="M3639" s="9" t="s">
        <v>102</v>
      </c>
      <c r="N3639" s="13">
        <v>42109</v>
      </c>
      <c r="O3639" s="64">
        <v>0</v>
      </c>
      <c r="P3639">
        <v>180</v>
      </c>
      <c r="Q3639">
        <v>2</v>
      </c>
      <c r="R3639">
        <v>158.42076050607884</v>
      </c>
      <c r="T3639">
        <f>(3.14*((P3639/2)^2))/1000000</f>
        <v>2.5433999999999998E-2</v>
      </c>
    </row>
    <row r="3640" spans="1:31" ht="15" customHeight="1">
      <c r="A3640">
        <v>3639</v>
      </c>
      <c r="B3640" s="9" t="s">
        <v>1204</v>
      </c>
      <c r="C3640" s="9" t="s">
        <v>1210</v>
      </c>
      <c r="D3640" s="9">
        <v>33</v>
      </c>
      <c r="E3640" s="9" t="s">
        <v>648</v>
      </c>
      <c r="F3640" s="17">
        <v>100243</v>
      </c>
      <c r="G3640" s="17">
        <v>30.713999999999999</v>
      </c>
      <c r="H3640" s="17">
        <v>13.914</v>
      </c>
      <c r="I3640" s="9" t="s">
        <v>34</v>
      </c>
      <c r="J3640" s="9" t="s">
        <v>35</v>
      </c>
      <c r="K3640" s="9" t="s">
        <v>504</v>
      </c>
      <c r="L3640" s="9" t="str">
        <f>CONCATENATE(J3640,".",K3640)</f>
        <v>Ardisia.sp3</v>
      </c>
      <c r="M3640" s="9" t="s">
        <v>102</v>
      </c>
      <c r="N3640" s="13">
        <v>42109</v>
      </c>
      <c r="O3640" s="64">
        <v>0</v>
      </c>
      <c r="P3640">
        <v>190</v>
      </c>
      <c r="Q3640">
        <v>2</v>
      </c>
      <c r="R3640">
        <v>122.8799088439892</v>
      </c>
      <c r="T3640">
        <f>(3.14*((P3640/2)^2))/1000000</f>
        <v>2.8338499999999999E-2</v>
      </c>
    </row>
    <row r="3641" spans="1:31" ht="15" customHeight="1">
      <c r="A3641">
        <v>3640</v>
      </c>
      <c r="B3641" s="9" t="s">
        <v>1204</v>
      </c>
      <c r="C3641" s="9" t="s">
        <v>1210</v>
      </c>
      <c r="D3641" s="9">
        <v>34</v>
      </c>
      <c r="E3641" s="9" t="s">
        <v>648</v>
      </c>
      <c r="F3641" s="17">
        <v>100244</v>
      </c>
      <c r="G3641" s="17">
        <v>31.228000000000002</v>
      </c>
      <c r="H3641" s="17">
        <v>20.170999999999999</v>
      </c>
      <c r="I3641" s="9" t="s">
        <v>42</v>
      </c>
      <c r="J3641" s="9" t="s">
        <v>43</v>
      </c>
      <c r="K3641" s="9" t="s">
        <v>502</v>
      </c>
      <c r="L3641" s="9" t="str">
        <f>CONCATENATE(J3641,".",K3641)</f>
        <v>Psychotria.sp2</v>
      </c>
      <c r="M3641" s="9" t="s">
        <v>44</v>
      </c>
      <c r="N3641" s="13">
        <v>42109</v>
      </c>
      <c r="O3641" s="64">
        <v>0</v>
      </c>
      <c r="P3641">
        <v>64</v>
      </c>
      <c r="Q3641">
        <v>1</v>
      </c>
      <c r="R3641">
        <v>197.30668497748849</v>
      </c>
      <c r="T3641">
        <f>(3.14*((P3641/2)^2))/1000000</f>
        <v>3.21536E-3</v>
      </c>
    </row>
    <row r="3642" spans="1:31" ht="15" customHeight="1">
      <c r="A3642">
        <v>3641</v>
      </c>
      <c r="B3642" s="9" t="s">
        <v>1204</v>
      </c>
      <c r="C3642" s="9" t="s">
        <v>1210</v>
      </c>
      <c r="D3642" s="9">
        <v>44</v>
      </c>
      <c r="E3642" s="9" t="s">
        <v>648</v>
      </c>
      <c r="F3642" s="17">
        <v>100245</v>
      </c>
      <c r="G3642" s="17">
        <v>37.484999999999999</v>
      </c>
      <c r="H3642" s="17">
        <v>18.085000000000001</v>
      </c>
      <c r="I3642" s="9" t="s">
        <v>34</v>
      </c>
      <c r="J3642" s="9" t="s">
        <v>35</v>
      </c>
      <c r="K3642" s="9" t="s">
        <v>506</v>
      </c>
      <c r="L3642" s="9" t="str">
        <f>CONCATENATE(J3642,".",K3642)</f>
        <v>Ardisia.sp5</v>
      </c>
      <c r="M3642" s="9" t="s">
        <v>36</v>
      </c>
      <c r="N3642" s="13">
        <v>42109</v>
      </c>
      <c r="O3642" s="64">
        <v>0</v>
      </c>
      <c r="P3642">
        <v>79</v>
      </c>
      <c r="Q3642">
        <v>1</v>
      </c>
      <c r="R3642">
        <v>152.08064198633022</v>
      </c>
      <c r="T3642">
        <f>(3.14*((P3642/2)^2))/1000000</f>
        <v>4.8991850000000003E-3</v>
      </c>
      <c r="U3642" t="s">
        <v>63</v>
      </c>
    </row>
    <row r="3643" spans="1:31" ht="15" customHeight="1">
      <c r="A3643">
        <v>3642</v>
      </c>
      <c r="B3643" s="9" t="s">
        <v>1204</v>
      </c>
      <c r="C3643" s="9" t="s">
        <v>1210</v>
      </c>
      <c r="D3643" s="9">
        <v>44</v>
      </c>
      <c r="E3643" s="9" t="s">
        <v>648</v>
      </c>
      <c r="F3643" s="17">
        <v>100246</v>
      </c>
      <c r="G3643" s="17">
        <v>37.427999999999997</v>
      </c>
      <c r="H3643" s="17">
        <v>17</v>
      </c>
      <c r="I3643" s="9" t="s">
        <v>39</v>
      </c>
      <c r="J3643" s="9" t="s">
        <v>410</v>
      </c>
      <c r="K3643" s="9" t="s">
        <v>755</v>
      </c>
      <c r="L3643" s="9" t="str">
        <f>CONCATENATE(J3643,".",K3643)</f>
        <v>Trichillia.havanensis</v>
      </c>
      <c r="M3643" s="9" t="s">
        <v>40</v>
      </c>
      <c r="N3643" s="13">
        <v>42109</v>
      </c>
      <c r="O3643" s="64">
        <v>0</v>
      </c>
      <c r="P3643">
        <v>134</v>
      </c>
      <c r="Q3643">
        <v>2</v>
      </c>
      <c r="R3643">
        <v>111.9120008005652</v>
      </c>
      <c r="T3643">
        <f>(3.14*((P3643/2)^2))/1000000</f>
        <v>1.4095460000000001E-2</v>
      </c>
    </row>
    <row r="3644" spans="1:31" ht="15" customHeight="1">
      <c r="A3644">
        <v>3643</v>
      </c>
      <c r="B3644" s="9" t="s">
        <v>1204</v>
      </c>
      <c r="C3644" s="9" t="s">
        <v>1210</v>
      </c>
      <c r="D3644" s="9">
        <v>44</v>
      </c>
      <c r="E3644" s="9" t="s">
        <v>648</v>
      </c>
      <c r="F3644" s="17">
        <v>100247</v>
      </c>
      <c r="G3644" s="17">
        <v>37.885000000000005</v>
      </c>
      <c r="H3644" s="17">
        <v>15.8</v>
      </c>
      <c r="I3644" s="9" t="s">
        <v>28</v>
      </c>
      <c r="J3644" s="9" t="s">
        <v>510</v>
      </c>
      <c r="K3644" s="9">
        <v>5</v>
      </c>
      <c r="L3644" s="9" t="str">
        <f>CONCATENATE(J3644,".",K3644)</f>
        <v>TopIndet.5</v>
      </c>
      <c r="M3644" s="9" t="s">
        <v>117</v>
      </c>
      <c r="N3644" s="13">
        <v>42109</v>
      </c>
      <c r="O3644" s="64">
        <v>0</v>
      </c>
      <c r="P3644">
        <v>246</v>
      </c>
      <c r="Q3644">
        <v>2</v>
      </c>
      <c r="R3644">
        <v>159.71202982457407</v>
      </c>
      <c r="T3644">
        <f>(3.14*((P3644/2)^2))/1000000</f>
        <v>4.7505060000000002E-2</v>
      </c>
      <c r="AE3644">
        <v>100457</v>
      </c>
    </row>
    <row r="3645" spans="1:31" ht="15" customHeight="1">
      <c r="A3645">
        <v>3644</v>
      </c>
      <c r="B3645" s="9" t="s">
        <v>1204</v>
      </c>
      <c r="C3645" s="9" t="s">
        <v>1210</v>
      </c>
      <c r="D3645" s="9">
        <v>44</v>
      </c>
      <c r="E3645" s="9" t="s">
        <v>648</v>
      </c>
      <c r="F3645" s="17">
        <v>100248</v>
      </c>
      <c r="G3645" s="17">
        <v>39.713999999999999</v>
      </c>
      <c r="H3645" s="17">
        <v>16.457000000000001</v>
      </c>
      <c r="I3645" s="9" t="s">
        <v>22</v>
      </c>
      <c r="J3645" s="9" t="s">
        <v>517</v>
      </c>
      <c r="K3645" s="9" t="s">
        <v>503</v>
      </c>
      <c r="L3645" s="9" t="str">
        <f>CONCATENATE(J3645,".",K3645)</f>
        <v>Persea.sp1</v>
      </c>
      <c r="M3645" s="9" t="s">
        <v>23</v>
      </c>
      <c r="N3645" s="13">
        <v>42109</v>
      </c>
      <c r="O3645" s="64">
        <v>0</v>
      </c>
      <c r="P3645">
        <v>317</v>
      </c>
      <c r="Q3645">
        <v>3</v>
      </c>
      <c r="R3645">
        <v>173.86411785765688</v>
      </c>
      <c r="T3645">
        <f>(3.14*((P3645/2)^2))/1000000</f>
        <v>7.8883865000000011E-2</v>
      </c>
    </row>
    <row r="3646" spans="1:31" ht="15" customHeight="1">
      <c r="A3646">
        <v>3645</v>
      </c>
      <c r="B3646" s="9" t="s">
        <v>1204</v>
      </c>
      <c r="C3646" s="9" t="s">
        <v>1210</v>
      </c>
      <c r="D3646" s="9">
        <v>43</v>
      </c>
      <c r="E3646" s="9" t="s">
        <v>648</v>
      </c>
      <c r="F3646" s="17">
        <v>100249</v>
      </c>
      <c r="G3646" s="17">
        <v>36.828000000000003</v>
      </c>
      <c r="H3646" s="17">
        <v>11.943</v>
      </c>
      <c r="I3646" s="9" t="s">
        <v>34</v>
      </c>
      <c r="J3646" s="9" t="s">
        <v>35</v>
      </c>
      <c r="K3646" s="9" t="s">
        <v>506</v>
      </c>
      <c r="L3646" s="9" t="str">
        <f>CONCATENATE(J3646,".",K3646)</f>
        <v>Ardisia.sp5</v>
      </c>
      <c r="M3646" s="9" t="s">
        <v>36</v>
      </c>
      <c r="N3646" s="13">
        <v>42110</v>
      </c>
      <c r="O3646" s="64">
        <v>0</v>
      </c>
      <c r="P3646">
        <v>54</v>
      </c>
      <c r="Q3646">
        <v>1</v>
      </c>
      <c r="R3646">
        <v>144.61995154761041</v>
      </c>
      <c r="T3646">
        <f>(3.14*((P3646/2)^2))/1000000</f>
        <v>2.2890599999999999E-3</v>
      </c>
    </row>
    <row r="3647" spans="1:31" ht="15" customHeight="1">
      <c r="A3647">
        <v>3646</v>
      </c>
      <c r="B3647" s="9" t="s">
        <v>1204</v>
      </c>
      <c r="C3647" s="9" t="s">
        <v>1210</v>
      </c>
      <c r="D3647" s="9">
        <v>44</v>
      </c>
      <c r="E3647" s="9" t="s">
        <v>648</v>
      </c>
      <c r="F3647" s="17">
        <v>100250</v>
      </c>
      <c r="G3647" s="17">
        <v>35.314</v>
      </c>
      <c r="H3647" s="17">
        <v>11.771000000000001</v>
      </c>
      <c r="I3647" s="9" t="s">
        <v>37</v>
      </c>
      <c r="J3647" s="9" t="s">
        <v>38</v>
      </c>
      <c r="L3647" s="9" t="str">
        <f>CONCATENATE(J3647,".",K3647)</f>
        <v>Meliosma.</v>
      </c>
      <c r="M3647" s="9" t="s">
        <v>212</v>
      </c>
      <c r="N3647" s="13">
        <v>42110</v>
      </c>
      <c r="O3647" s="64">
        <v>0</v>
      </c>
      <c r="P3647">
        <v>71</v>
      </c>
      <c r="Q3647">
        <v>1</v>
      </c>
      <c r="R3647">
        <v>199.395963486564</v>
      </c>
      <c r="T3647">
        <f>(3.14*((P3647/2)^2))/1000000</f>
        <v>3.9571850000000002E-3</v>
      </c>
    </row>
    <row r="3648" spans="1:31" ht="15" customHeight="1">
      <c r="A3648">
        <v>3647</v>
      </c>
      <c r="B3648" s="9" t="s">
        <v>1204</v>
      </c>
      <c r="C3648" s="9" t="s">
        <v>1210</v>
      </c>
      <c r="D3648" s="9">
        <v>42</v>
      </c>
      <c r="E3648" s="9" t="s">
        <v>648</v>
      </c>
      <c r="F3648" s="17">
        <v>100251</v>
      </c>
      <c r="G3648" s="17">
        <v>36.542999999999999</v>
      </c>
      <c r="H3648" s="17">
        <v>7.8280000000000003</v>
      </c>
      <c r="I3648" s="9" t="s">
        <v>22</v>
      </c>
      <c r="J3648" s="9" t="s">
        <v>517</v>
      </c>
      <c r="K3648" s="9" t="s">
        <v>503</v>
      </c>
      <c r="L3648" s="9" t="str">
        <f>CONCATENATE(J3648,".",K3648)</f>
        <v>Persea.sp1</v>
      </c>
      <c r="M3648" s="9" t="s">
        <v>23</v>
      </c>
      <c r="N3648" s="13">
        <v>42110</v>
      </c>
      <c r="O3648" s="64">
        <v>0</v>
      </c>
      <c r="P3648">
        <v>64</v>
      </c>
      <c r="Q3648">
        <v>1</v>
      </c>
      <c r="R3648">
        <v>146.77288433045214</v>
      </c>
      <c r="T3648">
        <f>(3.14*((P3648/2)^2))/1000000</f>
        <v>3.21536E-3</v>
      </c>
    </row>
    <row r="3649" spans="1:31" ht="15" customHeight="1">
      <c r="A3649">
        <v>3648</v>
      </c>
      <c r="B3649" s="9" t="s">
        <v>1204</v>
      </c>
      <c r="C3649" s="9" t="s">
        <v>1210</v>
      </c>
      <c r="D3649" s="9">
        <v>42</v>
      </c>
      <c r="E3649" s="9" t="s">
        <v>648</v>
      </c>
      <c r="F3649" s="17">
        <v>100252</v>
      </c>
      <c r="G3649" s="17">
        <v>37.6</v>
      </c>
      <c r="H3649" s="17">
        <v>7.7709999999999999</v>
      </c>
      <c r="I3649" s="9" t="s">
        <v>34</v>
      </c>
      <c r="J3649" s="9" t="s">
        <v>35</v>
      </c>
      <c r="K3649" s="9" t="s">
        <v>506</v>
      </c>
      <c r="L3649" s="9" t="str">
        <f>CONCATENATE(J3649,".",K3649)</f>
        <v>Ardisia.sp5</v>
      </c>
      <c r="M3649" s="9" t="s">
        <v>36</v>
      </c>
      <c r="N3649" s="13">
        <v>42110</v>
      </c>
      <c r="O3649" s="64">
        <v>0</v>
      </c>
      <c r="P3649">
        <v>51</v>
      </c>
      <c r="Q3649">
        <v>1</v>
      </c>
      <c r="R3649">
        <v>146.13736423865512</v>
      </c>
      <c r="T3649">
        <f>(3.14*((P3649/2)^2))/1000000</f>
        <v>2.041785E-3</v>
      </c>
    </row>
    <row r="3650" spans="1:31" ht="15" customHeight="1">
      <c r="A3650">
        <v>3649</v>
      </c>
      <c r="B3650" s="9" t="s">
        <v>1204</v>
      </c>
      <c r="C3650" s="9" t="s">
        <v>1210</v>
      </c>
      <c r="D3650" s="9">
        <v>42</v>
      </c>
      <c r="E3650" s="9" t="s">
        <v>648</v>
      </c>
      <c r="F3650" s="17">
        <v>100253</v>
      </c>
      <c r="G3650" s="17">
        <v>36.4</v>
      </c>
      <c r="H3650" s="17">
        <v>6.6280000000000001</v>
      </c>
      <c r="I3650" s="9" t="s">
        <v>34</v>
      </c>
      <c r="J3650" s="9" t="s">
        <v>35</v>
      </c>
      <c r="K3650" s="9" t="s">
        <v>506</v>
      </c>
      <c r="L3650" s="9" t="str">
        <f>CONCATENATE(J3650,".",K3650)</f>
        <v>Ardisia.sp5</v>
      </c>
      <c r="M3650" s="9" t="s">
        <v>36</v>
      </c>
      <c r="N3650" s="13">
        <v>42110</v>
      </c>
      <c r="O3650" s="64">
        <v>0</v>
      </c>
      <c r="P3650">
        <v>62</v>
      </c>
      <c r="Q3650">
        <v>1</v>
      </c>
      <c r="R3650">
        <v>129.28413423400923</v>
      </c>
      <c r="T3650">
        <f>(3.14*((P3650/2)^2))/1000000</f>
        <v>3.01754E-3</v>
      </c>
    </row>
    <row r="3651" spans="1:31" ht="15" customHeight="1">
      <c r="A3651">
        <v>3650</v>
      </c>
      <c r="B3651" s="9" t="s">
        <v>1204</v>
      </c>
      <c r="C3651" s="9" t="s">
        <v>1210</v>
      </c>
      <c r="D3651" s="9">
        <v>42</v>
      </c>
      <c r="E3651" s="9" t="s">
        <v>648</v>
      </c>
      <c r="F3651" s="17">
        <v>100254</v>
      </c>
      <c r="G3651" s="17">
        <v>37.228000000000002</v>
      </c>
      <c r="H3651" s="17">
        <v>6.4279999999999999</v>
      </c>
      <c r="I3651" s="9" t="s">
        <v>22</v>
      </c>
      <c r="J3651" s="9" t="s">
        <v>517</v>
      </c>
      <c r="K3651" s="9" t="s">
        <v>503</v>
      </c>
      <c r="L3651" s="9" t="str">
        <f>CONCATENATE(J3651,".",K3651)</f>
        <v>Persea.sp1</v>
      </c>
      <c r="M3651" s="9" t="s">
        <v>23</v>
      </c>
      <c r="N3651" s="13">
        <v>42110</v>
      </c>
      <c r="O3651" s="64">
        <v>0</v>
      </c>
      <c r="P3651">
        <v>113</v>
      </c>
      <c r="Q3651">
        <v>2</v>
      </c>
      <c r="R3651">
        <v>104.72007205691747</v>
      </c>
      <c r="T3651">
        <f>(3.14*((P3651/2)^2))/1000000</f>
        <v>1.0023665000000001E-2</v>
      </c>
      <c r="AE3651" t="s">
        <v>118</v>
      </c>
    </row>
    <row r="3652" spans="1:31" ht="15" customHeight="1">
      <c r="A3652">
        <v>3651</v>
      </c>
      <c r="B3652" s="9" t="s">
        <v>1204</v>
      </c>
      <c r="C3652" s="9" t="s">
        <v>1210</v>
      </c>
      <c r="D3652" s="9">
        <v>42</v>
      </c>
      <c r="E3652" s="9" t="s">
        <v>648</v>
      </c>
      <c r="F3652" s="17">
        <v>100255</v>
      </c>
      <c r="G3652" s="17">
        <v>36.713999999999999</v>
      </c>
      <c r="H3652" s="17">
        <v>6.1139999999999999</v>
      </c>
      <c r="I3652" s="9" t="s">
        <v>34</v>
      </c>
      <c r="J3652" s="9" t="s">
        <v>35</v>
      </c>
      <c r="K3652" s="9" t="s">
        <v>504</v>
      </c>
      <c r="L3652" s="9" t="str">
        <f>CONCATENATE(J3652,".",K3652)</f>
        <v>Ardisia.sp3</v>
      </c>
      <c r="M3652" s="9" t="s">
        <v>102</v>
      </c>
      <c r="N3652" s="13">
        <v>42110</v>
      </c>
      <c r="O3652" s="64">
        <v>0</v>
      </c>
      <c r="P3652">
        <v>87</v>
      </c>
      <c r="Q3652">
        <v>1</v>
      </c>
      <c r="R3652">
        <v>127.98410212743266</v>
      </c>
      <c r="T3652">
        <f>(3.14*((P3652/2)^2))/1000000</f>
        <v>5.9416649999999996E-3</v>
      </c>
    </row>
    <row r="3653" spans="1:31" ht="15" customHeight="1">
      <c r="A3653">
        <v>3652</v>
      </c>
      <c r="B3653" s="9" t="s">
        <v>1204</v>
      </c>
      <c r="C3653" s="9" t="s">
        <v>1210</v>
      </c>
      <c r="D3653" s="9">
        <v>42</v>
      </c>
      <c r="E3653" s="9" t="s">
        <v>648</v>
      </c>
      <c r="F3653" s="17">
        <v>100256</v>
      </c>
      <c r="G3653" s="17">
        <v>35.228000000000002</v>
      </c>
      <c r="H3653" s="17">
        <v>5.4859999999999998</v>
      </c>
      <c r="I3653" s="9" t="s">
        <v>22</v>
      </c>
      <c r="J3653" s="9" t="s">
        <v>517</v>
      </c>
      <c r="K3653" s="9" t="s">
        <v>503</v>
      </c>
      <c r="L3653" s="9" t="str">
        <f>CONCATENATE(J3653,".",K3653)</f>
        <v>Persea.sp1</v>
      </c>
      <c r="M3653" s="9" t="s">
        <v>23</v>
      </c>
      <c r="N3653" s="13">
        <v>42110</v>
      </c>
      <c r="O3653" s="64">
        <v>0</v>
      </c>
      <c r="P3653">
        <v>52</v>
      </c>
      <c r="Q3653">
        <v>1</v>
      </c>
      <c r="R3653">
        <v>160.1470087152332</v>
      </c>
      <c r="T3653">
        <f>(3.14*((P3653/2)^2))/1000000</f>
        <v>2.1226399999999999E-3</v>
      </c>
    </row>
    <row r="3654" spans="1:31" ht="15" customHeight="1">
      <c r="A3654">
        <v>3653</v>
      </c>
      <c r="B3654" s="9" t="s">
        <v>1204</v>
      </c>
      <c r="C3654" s="9" t="s">
        <v>1210</v>
      </c>
      <c r="D3654" s="9">
        <v>42</v>
      </c>
      <c r="E3654" s="9" t="s">
        <v>648</v>
      </c>
      <c r="F3654" s="17">
        <v>100257</v>
      </c>
      <c r="G3654" s="17">
        <v>35.713999999999999</v>
      </c>
      <c r="H3654" s="17">
        <v>8.0860000000000003</v>
      </c>
      <c r="I3654" s="9" t="s">
        <v>34</v>
      </c>
      <c r="J3654" s="9" t="s">
        <v>35</v>
      </c>
      <c r="K3654" s="9" t="s">
        <v>503</v>
      </c>
      <c r="L3654" s="9" t="str">
        <f>CONCATENATE(J3654,".",K3654)</f>
        <v>Ardisia.sp1</v>
      </c>
      <c r="M3654" s="9" t="s">
        <v>87</v>
      </c>
      <c r="N3654" s="13">
        <v>42110</v>
      </c>
      <c r="O3654" s="64">
        <v>0</v>
      </c>
      <c r="P3654">
        <v>57</v>
      </c>
      <c r="Q3654">
        <v>1</v>
      </c>
      <c r="R3654">
        <v>129.20801587290026</v>
      </c>
      <c r="T3654">
        <f>(3.14*((P3654/2)^2))/1000000</f>
        <v>2.550465E-3</v>
      </c>
      <c r="U3654" t="s">
        <v>26</v>
      </c>
    </row>
    <row r="3655" spans="1:31" ht="15" customHeight="1">
      <c r="A3655">
        <v>3654</v>
      </c>
      <c r="B3655" s="9" t="s">
        <v>1204</v>
      </c>
      <c r="C3655" s="9" t="s">
        <v>1210</v>
      </c>
      <c r="D3655" s="9">
        <v>42</v>
      </c>
      <c r="E3655" s="9" t="s">
        <v>648</v>
      </c>
      <c r="F3655" s="17">
        <v>100258</v>
      </c>
      <c r="G3655" s="17">
        <v>39.457000000000001</v>
      </c>
      <c r="H3655" s="17">
        <v>5.5430000000000001</v>
      </c>
      <c r="I3655" s="9" t="s">
        <v>50</v>
      </c>
      <c r="J3655" s="9" t="s">
        <v>51</v>
      </c>
      <c r="K3655" s="9" t="s">
        <v>713</v>
      </c>
      <c r="L3655" s="9" t="str">
        <f>CONCATENATE(J3655,".",K3655)</f>
        <v>Quercus.costaricensis</v>
      </c>
      <c r="M3655" s="9" t="s">
        <v>51</v>
      </c>
      <c r="N3655" s="13">
        <v>42110</v>
      </c>
      <c r="O3655" s="64">
        <v>0</v>
      </c>
      <c r="P3655">
        <v>62</v>
      </c>
      <c r="Q3655">
        <v>1</v>
      </c>
      <c r="R3655">
        <v>127.70342009381186</v>
      </c>
      <c r="T3655">
        <f>(3.14*((P3655/2)^2))/1000000</f>
        <v>3.01754E-3</v>
      </c>
    </row>
    <row r="3656" spans="1:31" ht="15" customHeight="1">
      <c r="A3656">
        <v>3655</v>
      </c>
      <c r="B3656" s="9" t="s">
        <v>1204</v>
      </c>
      <c r="C3656" s="9" t="s">
        <v>1210</v>
      </c>
      <c r="D3656" s="9">
        <v>41</v>
      </c>
      <c r="E3656" s="9" t="s">
        <v>648</v>
      </c>
      <c r="F3656" s="17">
        <v>100259</v>
      </c>
      <c r="G3656" s="17">
        <v>38.200000000000003</v>
      </c>
      <c r="H3656" s="17">
        <v>3.9430000000000001</v>
      </c>
      <c r="I3656" s="9" t="s">
        <v>37</v>
      </c>
      <c r="J3656" s="9" t="s">
        <v>38</v>
      </c>
      <c r="L3656" s="9" t="str">
        <f>CONCATENATE(J3656,".",K3656)</f>
        <v>Meliosma.</v>
      </c>
      <c r="M3656" s="9" t="s">
        <v>212</v>
      </c>
      <c r="N3656" s="13">
        <v>42110</v>
      </c>
      <c r="O3656" s="64">
        <v>0</v>
      </c>
      <c r="P3656">
        <v>59</v>
      </c>
      <c r="Q3656">
        <v>1</v>
      </c>
      <c r="R3656">
        <v>152.89998124918733</v>
      </c>
      <c r="T3656">
        <f>(3.14*((P3656/2)^2))/1000000</f>
        <v>2.732585E-3</v>
      </c>
    </row>
    <row r="3657" spans="1:31" ht="15" customHeight="1">
      <c r="A3657">
        <v>3656</v>
      </c>
      <c r="B3657" s="9" t="s">
        <v>1204</v>
      </c>
      <c r="C3657" s="9" t="s">
        <v>1210</v>
      </c>
      <c r="D3657" s="9">
        <v>41</v>
      </c>
      <c r="E3657" s="9" t="s">
        <v>648</v>
      </c>
      <c r="F3657" s="17">
        <v>100260</v>
      </c>
      <c r="G3657" s="17">
        <v>37.314</v>
      </c>
      <c r="H3657" s="17">
        <v>2.5430000000000001</v>
      </c>
      <c r="I3657" s="9" t="s">
        <v>22</v>
      </c>
      <c r="J3657" s="9" t="s">
        <v>517</v>
      </c>
      <c r="K3657" s="9" t="s">
        <v>503</v>
      </c>
      <c r="L3657" s="9" t="str">
        <f>CONCATENATE(J3657,".",K3657)</f>
        <v>Persea.sp1</v>
      </c>
      <c r="M3657" s="9" t="s">
        <v>23</v>
      </c>
      <c r="N3657" s="13">
        <v>42110</v>
      </c>
      <c r="O3657" s="64">
        <v>0</v>
      </c>
      <c r="P3657">
        <v>159</v>
      </c>
      <c r="Q3657">
        <v>2</v>
      </c>
      <c r="R3657">
        <v>114.03887616034351</v>
      </c>
      <c r="T3657">
        <f>(3.14*((P3657/2)^2))/1000000</f>
        <v>1.9845584999999999E-2</v>
      </c>
    </row>
    <row r="3658" spans="1:31" ht="15" customHeight="1">
      <c r="A3658">
        <v>3657</v>
      </c>
      <c r="B3658" s="9" t="s">
        <v>1204</v>
      </c>
      <c r="C3658" s="9" t="s">
        <v>1210</v>
      </c>
      <c r="D3658" s="9">
        <v>41</v>
      </c>
      <c r="E3658" s="9" t="s">
        <v>648</v>
      </c>
      <c r="F3658" s="17">
        <v>100261</v>
      </c>
      <c r="G3658" s="17">
        <v>36.343000000000004</v>
      </c>
      <c r="H3658" s="17">
        <v>0.82899999999999996</v>
      </c>
      <c r="I3658" s="9" t="s">
        <v>22</v>
      </c>
      <c r="J3658" s="9" t="s">
        <v>517</v>
      </c>
      <c r="K3658" s="9" t="s">
        <v>503</v>
      </c>
      <c r="L3658" s="9" t="str">
        <f>CONCATENATE(J3658,".",K3658)</f>
        <v>Persea.sp1</v>
      </c>
      <c r="M3658" s="9" t="s">
        <v>23</v>
      </c>
      <c r="N3658" s="13">
        <v>42110</v>
      </c>
      <c r="O3658" s="64">
        <v>0</v>
      </c>
      <c r="P3658">
        <v>66</v>
      </c>
      <c r="Q3658">
        <v>1</v>
      </c>
      <c r="R3658">
        <v>163.04772352474916</v>
      </c>
      <c r="T3658">
        <f>(3.14*((P3658/2)^2))/1000000</f>
        <v>3.41946E-3</v>
      </c>
    </row>
    <row r="3659" spans="1:31" ht="15" customHeight="1">
      <c r="A3659">
        <v>3658</v>
      </c>
      <c r="B3659" s="9" t="s">
        <v>1204</v>
      </c>
      <c r="C3659" s="9" t="s">
        <v>1211</v>
      </c>
      <c r="D3659" s="9">
        <v>12</v>
      </c>
      <c r="E3659" s="9" t="s">
        <v>648</v>
      </c>
      <c r="F3659" s="17">
        <v>100262</v>
      </c>
      <c r="G3659" s="17">
        <v>24.832999999999998</v>
      </c>
      <c r="H3659" s="17">
        <v>25.573999999999998</v>
      </c>
      <c r="I3659" s="9" t="s">
        <v>37</v>
      </c>
      <c r="J3659" s="9" t="s">
        <v>38</v>
      </c>
      <c r="L3659" s="9" t="str">
        <f>CONCATENATE(J3659,".",K3659)</f>
        <v>Meliosma.</v>
      </c>
      <c r="M3659" s="9" t="s">
        <v>212</v>
      </c>
      <c r="N3659" s="13">
        <v>42110</v>
      </c>
      <c r="O3659" s="64">
        <v>0</v>
      </c>
      <c r="P3659">
        <v>58</v>
      </c>
      <c r="Q3659">
        <v>1</v>
      </c>
      <c r="R3659">
        <v>154.89884075703173</v>
      </c>
      <c r="T3659">
        <f>(3.14*((P3659/2)^2))/1000000</f>
        <v>2.6407400000000004E-3</v>
      </c>
    </row>
    <row r="3660" spans="1:31" ht="15" customHeight="1">
      <c r="A3660">
        <v>3659</v>
      </c>
      <c r="B3660" s="9" t="s">
        <v>1204</v>
      </c>
      <c r="C3660" s="9" t="s">
        <v>1211</v>
      </c>
      <c r="D3660" s="9">
        <v>12</v>
      </c>
      <c r="E3660" s="9" t="s">
        <v>648</v>
      </c>
      <c r="F3660" s="17">
        <v>100263</v>
      </c>
      <c r="G3660" s="17">
        <v>21.082999999999998</v>
      </c>
      <c r="H3660" s="17">
        <v>26.657</v>
      </c>
      <c r="I3660" s="9" t="s">
        <v>22</v>
      </c>
      <c r="J3660" s="9" t="s">
        <v>517</v>
      </c>
      <c r="K3660" s="9" t="s">
        <v>503</v>
      </c>
      <c r="L3660" s="9" t="str">
        <f>CONCATENATE(J3660,".",K3660)</f>
        <v>Persea.sp1</v>
      </c>
      <c r="M3660" s="9" t="s">
        <v>23</v>
      </c>
      <c r="N3660" s="13">
        <v>42110</v>
      </c>
      <c r="O3660" s="64">
        <v>0</v>
      </c>
      <c r="P3660">
        <v>154</v>
      </c>
      <c r="Q3660">
        <v>2</v>
      </c>
      <c r="R3660">
        <v>127.8125369823108</v>
      </c>
      <c r="T3660">
        <f>(3.14*((P3660/2)^2))/1000000</f>
        <v>1.8617060000000001E-2</v>
      </c>
    </row>
    <row r="3661" spans="1:31" ht="15" customHeight="1">
      <c r="A3661">
        <v>3660</v>
      </c>
      <c r="B3661" s="9" t="s">
        <v>1204</v>
      </c>
      <c r="C3661" s="9" t="s">
        <v>1211</v>
      </c>
      <c r="D3661" s="9">
        <v>13</v>
      </c>
      <c r="E3661" s="9" t="s">
        <v>648</v>
      </c>
      <c r="F3661" s="17">
        <v>100264</v>
      </c>
      <c r="G3661" s="17">
        <v>22.417000000000002</v>
      </c>
      <c r="H3661" s="17">
        <v>30.823999999999998</v>
      </c>
      <c r="I3661" s="9" t="s">
        <v>39</v>
      </c>
      <c r="J3661" s="9" t="s">
        <v>410</v>
      </c>
      <c r="K3661" s="9" t="s">
        <v>755</v>
      </c>
      <c r="L3661" s="9" t="str">
        <f>CONCATENATE(J3661,".",K3661)</f>
        <v>Trichillia.havanensis</v>
      </c>
      <c r="M3661" s="9" t="s">
        <v>40</v>
      </c>
      <c r="N3661" s="13">
        <v>42110</v>
      </c>
      <c r="O3661" s="64">
        <v>0</v>
      </c>
      <c r="P3661">
        <v>183</v>
      </c>
      <c r="Q3661">
        <v>2</v>
      </c>
      <c r="R3661">
        <v>115.80122002076592</v>
      </c>
      <c r="T3661">
        <f>(3.14*((P3661/2)^2))/1000000</f>
        <v>2.6288865000000002E-2</v>
      </c>
    </row>
    <row r="3662" spans="1:31" ht="15" customHeight="1">
      <c r="A3662">
        <v>3661</v>
      </c>
      <c r="B3662" s="9" t="s">
        <v>1204</v>
      </c>
      <c r="C3662" s="9" t="s">
        <v>1211</v>
      </c>
      <c r="D3662" s="9">
        <v>13</v>
      </c>
      <c r="E3662" s="9" t="s">
        <v>648</v>
      </c>
      <c r="F3662" s="17">
        <v>100265</v>
      </c>
      <c r="G3662" s="17">
        <v>23.5</v>
      </c>
      <c r="H3662" s="17">
        <v>31.545999999999999</v>
      </c>
      <c r="I3662" s="9" t="s">
        <v>50</v>
      </c>
      <c r="J3662" s="9" t="s">
        <v>51</v>
      </c>
      <c r="K3662" s="9" t="s">
        <v>713</v>
      </c>
      <c r="L3662" s="9" t="str">
        <f>CONCATENATE(J3662,".",K3662)</f>
        <v>Quercus.costaricensis</v>
      </c>
      <c r="M3662" s="9" t="s">
        <v>51</v>
      </c>
      <c r="N3662" s="13">
        <v>42110</v>
      </c>
      <c r="O3662" s="64">
        <v>0</v>
      </c>
      <c r="P3662">
        <v>193</v>
      </c>
      <c r="Q3662">
        <v>2</v>
      </c>
      <c r="R3662">
        <v>157.8737798982728</v>
      </c>
      <c r="T3662">
        <f>(3.14*((P3662/2)^2))/1000000</f>
        <v>2.9240465E-2</v>
      </c>
    </row>
    <row r="3663" spans="1:31" ht="15" customHeight="1">
      <c r="A3663">
        <v>3662</v>
      </c>
      <c r="B3663" s="9" t="s">
        <v>1204</v>
      </c>
      <c r="C3663" s="9" t="s">
        <v>1211</v>
      </c>
      <c r="D3663" s="9">
        <v>13</v>
      </c>
      <c r="E3663" s="9" t="s">
        <v>647</v>
      </c>
      <c r="F3663" s="16">
        <v>100266</v>
      </c>
      <c r="G3663" s="17">
        <v>22.972000000000001</v>
      </c>
      <c r="H3663" s="17">
        <v>32.963000000000001</v>
      </c>
      <c r="I3663" s="9" t="s">
        <v>52</v>
      </c>
      <c r="J3663" s="9" t="s">
        <v>53</v>
      </c>
      <c r="L3663" s="9" t="str">
        <f>CONCATENATE(J3663,".",K3663)</f>
        <v>Styrax.</v>
      </c>
      <c r="M3663" s="9" t="s">
        <v>53</v>
      </c>
      <c r="N3663" s="13">
        <v>42110</v>
      </c>
      <c r="O3663" s="64">
        <v>19.247225218327024</v>
      </c>
      <c r="P3663">
        <v>352</v>
      </c>
      <c r="Q3663">
        <v>3</v>
      </c>
      <c r="R3663">
        <v>187.05936560675499</v>
      </c>
      <c r="T3663">
        <f>(3.14*((P3663/2)^2))/1000000</f>
        <v>9.7264639999999999E-2</v>
      </c>
    </row>
    <row r="3664" spans="1:31" ht="15" customHeight="1">
      <c r="A3664">
        <v>3663</v>
      </c>
      <c r="B3664" s="9" t="s">
        <v>1204</v>
      </c>
      <c r="C3664" s="9" t="s">
        <v>1211</v>
      </c>
      <c r="D3664" s="9">
        <v>13</v>
      </c>
      <c r="E3664" s="9" t="s">
        <v>648</v>
      </c>
      <c r="F3664" s="17">
        <v>100267</v>
      </c>
      <c r="G3664" s="17">
        <v>21.082999999999998</v>
      </c>
      <c r="H3664" s="17">
        <v>30.852</v>
      </c>
      <c r="I3664" s="9" t="s">
        <v>22</v>
      </c>
      <c r="J3664" s="9" t="s">
        <v>517</v>
      </c>
      <c r="K3664" s="9" t="s">
        <v>503</v>
      </c>
      <c r="L3664" s="9" t="str">
        <f>CONCATENATE(J3664,".",K3664)</f>
        <v>Persea.sp1</v>
      </c>
      <c r="M3664" s="9" t="s">
        <v>23</v>
      </c>
      <c r="N3664" s="13">
        <v>42110</v>
      </c>
      <c r="O3664" s="64">
        <v>0</v>
      </c>
      <c r="P3664">
        <v>111</v>
      </c>
      <c r="Q3664">
        <v>2</v>
      </c>
      <c r="R3664">
        <v>156.08222108208395</v>
      </c>
      <c r="T3664">
        <f>(3.14*((P3664/2)^2))/1000000</f>
        <v>9.671985000000001E-3</v>
      </c>
    </row>
    <row r="3665" spans="1:31" ht="15" customHeight="1">
      <c r="A3665">
        <v>3664</v>
      </c>
      <c r="B3665" s="9" t="s">
        <v>1204</v>
      </c>
      <c r="C3665" s="9" t="s">
        <v>1211</v>
      </c>
      <c r="D3665" s="9">
        <v>13</v>
      </c>
      <c r="E3665" s="9" t="s">
        <v>648</v>
      </c>
      <c r="F3665" s="17">
        <v>100268</v>
      </c>
      <c r="G3665" s="17">
        <v>20.472000000000001</v>
      </c>
      <c r="H3665" s="17">
        <v>31.128999999999998</v>
      </c>
      <c r="I3665" s="9" t="s">
        <v>50</v>
      </c>
      <c r="J3665" s="9" t="s">
        <v>51</v>
      </c>
      <c r="K3665" s="9" t="s">
        <v>713</v>
      </c>
      <c r="L3665" s="9" t="str">
        <f>CONCATENATE(J3665,".",K3665)</f>
        <v>Quercus.costaricensis</v>
      </c>
      <c r="M3665" s="9" t="s">
        <v>51</v>
      </c>
      <c r="N3665" s="13">
        <v>42110</v>
      </c>
      <c r="O3665" s="64">
        <v>0</v>
      </c>
      <c r="P3665">
        <v>203</v>
      </c>
      <c r="Q3665">
        <v>2</v>
      </c>
      <c r="R3665">
        <v>114.04253361397338</v>
      </c>
      <c r="T3665">
        <f>(3.14*((P3665/2)^2))/1000000</f>
        <v>3.2349065000000003E-2</v>
      </c>
    </row>
    <row r="3666" spans="1:31" ht="15" customHeight="1">
      <c r="A3666">
        <v>3665</v>
      </c>
      <c r="B3666" s="9" t="s">
        <v>1204</v>
      </c>
      <c r="C3666" s="9" t="s">
        <v>1211</v>
      </c>
      <c r="D3666" s="9">
        <v>14</v>
      </c>
      <c r="E3666" s="9" t="s">
        <v>648</v>
      </c>
      <c r="F3666" s="17">
        <v>100269</v>
      </c>
      <c r="G3666" s="17">
        <v>23.805</v>
      </c>
      <c r="H3666" s="17">
        <v>39.713000000000001</v>
      </c>
      <c r="I3666" s="9" t="s">
        <v>50</v>
      </c>
      <c r="J3666" s="9" t="s">
        <v>51</v>
      </c>
      <c r="K3666" s="9" t="s">
        <v>713</v>
      </c>
      <c r="L3666" s="9" t="str">
        <f>CONCATENATE(J3666,".",K3666)</f>
        <v>Quercus.costaricensis</v>
      </c>
      <c r="M3666" s="9" t="s">
        <v>51</v>
      </c>
      <c r="N3666" s="13">
        <v>42110</v>
      </c>
      <c r="O3666" s="64">
        <v>0</v>
      </c>
      <c r="P3666">
        <v>107</v>
      </c>
      <c r="Q3666">
        <v>2</v>
      </c>
      <c r="R3666">
        <v>190.0005716878502</v>
      </c>
      <c r="T3666">
        <f>(3.14*((P3666/2)^2))/1000000</f>
        <v>8.987465E-3</v>
      </c>
    </row>
    <row r="3667" spans="1:31" ht="15" customHeight="1">
      <c r="A3667">
        <v>3666</v>
      </c>
      <c r="B3667" s="9" t="s">
        <v>1204</v>
      </c>
      <c r="C3667" s="9" t="s">
        <v>1211</v>
      </c>
      <c r="D3667" s="9">
        <v>23</v>
      </c>
      <c r="E3667" s="9" t="s">
        <v>648</v>
      </c>
      <c r="F3667" s="17">
        <v>100270</v>
      </c>
      <c r="G3667" s="17">
        <v>25.332999999999998</v>
      </c>
      <c r="H3667" s="17">
        <v>33.963000000000001</v>
      </c>
      <c r="I3667" s="9" t="s">
        <v>71</v>
      </c>
      <c r="J3667" s="9" t="s">
        <v>72</v>
      </c>
      <c r="K3667" s="9" t="s">
        <v>494</v>
      </c>
      <c r="L3667" s="9" t="str">
        <f>CONCATENATE(J3667,".",K3667)</f>
        <v>Cornus.disciflora</v>
      </c>
      <c r="M3667" s="9" t="s">
        <v>72</v>
      </c>
      <c r="N3667" s="13">
        <v>42110</v>
      </c>
      <c r="O3667" s="64">
        <v>0</v>
      </c>
      <c r="P3667">
        <v>427</v>
      </c>
      <c r="Q3667">
        <v>3</v>
      </c>
      <c r="R3667">
        <v>157.28527477897097</v>
      </c>
      <c r="T3667">
        <f>(3.14*((P3667/2)^2))/1000000</f>
        <v>0.143128265</v>
      </c>
    </row>
    <row r="3668" spans="1:31" ht="15" customHeight="1">
      <c r="A3668">
        <v>3667</v>
      </c>
      <c r="B3668" s="9" t="s">
        <v>1204</v>
      </c>
      <c r="C3668" s="9" t="s">
        <v>1211</v>
      </c>
      <c r="D3668" s="9">
        <v>23</v>
      </c>
      <c r="E3668" s="9" t="s">
        <v>648</v>
      </c>
      <c r="F3668" s="17">
        <v>100271</v>
      </c>
      <c r="G3668" s="17">
        <v>25.693999999999999</v>
      </c>
      <c r="H3668" s="17">
        <v>30.878999999999998</v>
      </c>
      <c r="I3668" s="9" t="s">
        <v>22</v>
      </c>
      <c r="J3668" s="9" t="s">
        <v>517</v>
      </c>
      <c r="K3668" s="9" t="s">
        <v>503</v>
      </c>
      <c r="L3668" s="9" t="str">
        <f>CONCATENATE(J3668,".",K3668)</f>
        <v>Persea.sp1</v>
      </c>
      <c r="M3668" s="9" t="s">
        <v>23</v>
      </c>
      <c r="N3668" s="13">
        <v>42110</v>
      </c>
      <c r="O3668" s="64">
        <v>0</v>
      </c>
      <c r="P3668">
        <v>62</v>
      </c>
      <c r="Q3668">
        <v>1</v>
      </c>
      <c r="R3668">
        <v>192.9270533260003</v>
      </c>
      <c r="T3668">
        <f>(3.14*((P3668/2)^2))/1000000</f>
        <v>3.01754E-3</v>
      </c>
    </row>
    <row r="3669" spans="1:31" ht="15" customHeight="1">
      <c r="A3669">
        <v>3668</v>
      </c>
      <c r="B3669" s="9" t="s">
        <v>1204</v>
      </c>
      <c r="C3669" s="9" t="s">
        <v>1211</v>
      </c>
      <c r="D3669" s="9">
        <v>22</v>
      </c>
      <c r="E3669" s="9" t="s">
        <v>648</v>
      </c>
      <c r="F3669" s="17">
        <v>100272</v>
      </c>
      <c r="G3669" s="17">
        <v>25.472000000000001</v>
      </c>
      <c r="H3669" s="17">
        <v>27.518000000000001</v>
      </c>
      <c r="I3669" s="9" t="s">
        <v>37</v>
      </c>
      <c r="J3669" s="9" t="s">
        <v>38</v>
      </c>
      <c r="L3669" s="9" t="str">
        <f>CONCATENATE(J3669,".",K3669)</f>
        <v>Meliosma.</v>
      </c>
      <c r="M3669" s="9" t="s">
        <v>212</v>
      </c>
      <c r="N3669" s="13">
        <v>42110</v>
      </c>
      <c r="O3669" s="64">
        <v>0</v>
      </c>
      <c r="P3669">
        <v>64</v>
      </c>
      <c r="Q3669">
        <v>1</v>
      </c>
      <c r="R3669">
        <v>160.24281085486359</v>
      </c>
      <c r="T3669">
        <f>(3.14*((P3669/2)^2))/1000000</f>
        <v>3.21536E-3</v>
      </c>
    </row>
    <row r="3670" spans="1:31" ht="15" customHeight="1">
      <c r="A3670">
        <v>3669</v>
      </c>
      <c r="B3670" s="9" t="s">
        <v>1204</v>
      </c>
      <c r="C3670" s="9" t="s">
        <v>1211</v>
      </c>
      <c r="D3670" s="9">
        <v>21</v>
      </c>
      <c r="E3670" s="9" t="s">
        <v>648</v>
      </c>
      <c r="F3670" s="17">
        <v>100273</v>
      </c>
      <c r="G3670" s="17">
        <v>27.443999999999999</v>
      </c>
      <c r="H3670" s="17">
        <v>24.13</v>
      </c>
      <c r="I3670" s="9" t="s">
        <v>119</v>
      </c>
      <c r="J3670" s="9" t="s">
        <v>120</v>
      </c>
      <c r="K3670" s="9" t="s">
        <v>497</v>
      </c>
      <c r="L3670" s="9" t="str">
        <f>CONCATENATE(J3670,".",K3670)</f>
        <v>Hedyosmum.mexicanum</v>
      </c>
      <c r="M3670" s="9" t="s">
        <v>262</v>
      </c>
      <c r="N3670" s="13">
        <v>42110</v>
      </c>
      <c r="O3670" s="64">
        <v>0</v>
      </c>
      <c r="P3670">
        <v>294</v>
      </c>
      <c r="Q3670">
        <v>2</v>
      </c>
      <c r="R3670">
        <v>148.66006949673013</v>
      </c>
      <c r="T3670">
        <f>(3.14*((P3670/2)^2))/1000000</f>
        <v>6.7852260000000011E-2</v>
      </c>
    </row>
    <row r="3671" spans="1:31" ht="15" customHeight="1">
      <c r="A3671">
        <v>3670</v>
      </c>
      <c r="B3671" s="9" t="s">
        <v>1204</v>
      </c>
      <c r="C3671" s="9" t="s">
        <v>1211</v>
      </c>
      <c r="D3671" s="9">
        <v>31</v>
      </c>
      <c r="E3671" s="9" t="s">
        <v>648</v>
      </c>
      <c r="F3671" s="17">
        <v>100274</v>
      </c>
      <c r="G3671" s="17">
        <v>33.611000000000004</v>
      </c>
      <c r="H3671" s="17">
        <v>21.491</v>
      </c>
      <c r="I3671" s="9" t="s">
        <v>22</v>
      </c>
      <c r="J3671" s="9" t="s">
        <v>516</v>
      </c>
      <c r="K3671" s="9" t="s">
        <v>506</v>
      </c>
      <c r="L3671" s="9" t="str">
        <f>CONCATENATE(J3671,".",K3671)</f>
        <v>Laurel.sp5</v>
      </c>
      <c r="M3671" s="9" t="s">
        <v>109</v>
      </c>
      <c r="N3671" s="13">
        <v>42110</v>
      </c>
      <c r="O3671" s="64">
        <v>0</v>
      </c>
      <c r="P3671">
        <v>597</v>
      </c>
      <c r="Q3671">
        <v>4</v>
      </c>
      <c r="R3671">
        <v>155.89144599484354</v>
      </c>
      <c r="S3671">
        <v>150</v>
      </c>
      <c r="T3671">
        <f>(3.14*((P3671/2)^2))/1000000</f>
        <v>0.279781065</v>
      </c>
      <c r="U3671" t="s">
        <v>48</v>
      </c>
      <c r="V3671" t="s">
        <v>30</v>
      </c>
      <c r="W3671">
        <v>173</v>
      </c>
      <c r="X3671">
        <v>94</v>
      </c>
      <c r="AE3671" t="s">
        <v>122</v>
      </c>
    </row>
    <row r="3672" spans="1:31" ht="15" customHeight="1">
      <c r="A3672">
        <v>3671</v>
      </c>
      <c r="B3672" s="9" t="s">
        <v>1204</v>
      </c>
      <c r="C3672" s="9" t="s">
        <v>1211</v>
      </c>
      <c r="D3672" s="9">
        <v>32</v>
      </c>
      <c r="E3672" s="9" t="s">
        <v>648</v>
      </c>
      <c r="F3672" s="17">
        <v>100275</v>
      </c>
      <c r="G3672" s="17">
        <v>31.277999999999999</v>
      </c>
      <c r="H3672" s="17">
        <v>25.38</v>
      </c>
      <c r="I3672" s="9" t="s">
        <v>42</v>
      </c>
      <c r="J3672" s="9" t="s">
        <v>43</v>
      </c>
      <c r="K3672" s="9" t="s">
        <v>502</v>
      </c>
      <c r="L3672" s="9" t="str">
        <f>CONCATENATE(J3672,".",K3672)</f>
        <v>Psychotria.sp2</v>
      </c>
      <c r="M3672" s="9" t="s">
        <v>44</v>
      </c>
      <c r="N3672" s="13">
        <v>42110</v>
      </c>
      <c r="O3672" s="64">
        <v>0</v>
      </c>
      <c r="P3672">
        <v>71</v>
      </c>
      <c r="Q3672">
        <v>1</v>
      </c>
      <c r="R3672">
        <v>151.06727117492676</v>
      </c>
      <c r="T3672">
        <f>(3.14*((P3672/2)^2))/1000000</f>
        <v>3.9571850000000002E-3</v>
      </c>
    </row>
    <row r="3673" spans="1:31" ht="15" customHeight="1">
      <c r="A3673">
        <v>3672</v>
      </c>
      <c r="B3673" s="9" t="s">
        <v>1204</v>
      </c>
      <c r="C3673" s="9" t="s">
        <v>1211</v>
      </c>
      <c r="D3673" s="9">
        <v>32</v>
      </c>
      <c r="E3673" s="9" t="s">
        <v>648</v>
      </c>
      <c r="F3673" s="17">
        <v>100276</v>
      </c>
      <c r="G3673" s="17">
        <v>31.027999999999999</v>
      </c>
      <c r="H3673" s="17">
        <v>29.045999999999999</v>
      </c>
      <c r="I3673" s="9" t="s">
        <v>56</v>
      </c>
      <c r="J3673" s="9" t="s">
        <v>57</v>
      </c>
      <c r="K3673" s="9" t="s">
        <v>772</v>
      </c>
      <c r="L3673" s="9" t="str">
        <f>CONCATENATE(J3673,".",K3673)</f>
        <v>Symplocos.serrulata</v>
      </c>
      <c r="M3673" s="9" t="s">
        <v>771</v>
      </c>
      <c r="N3673" s="13">
        <v>42110</v>
      </c>
      <c r="O3673" s="64">
        <v>0</v>
      </c>
      <c r="P3673">
        <v>70</v>
      </c>
      <c r="Q3673">
        <v>1</v>
      </c>
      <c r="R3673">
        <v>184.10164894654815</v>
      </c>
      <c r="T3673">
        <f>(3.14*((P3673/2)^2))/1000000</f>
        <v>3.8465000000000001E-3</v>
      </c>
    </row>
    <row r="3674" spans="1:31" ht="15" customHeight="1">
      <c r="A3674">
        <v>3673</v>
      </c>
      <c r="B3674" s="9" t="s">
        <v>1204</v>
      </c>
      <c r="C3674" s="9" t="s">
        <v>1211</v>
      </c>
      <c r="D3674" s="9">
        <v>33</v>
      </c>
      <c r="E3674" s="9" t="s">
        <v>648</v>
      </c>
      <c r="F3674" s="17">
        <v>100277</v>
      </c>
      <c r="G3674" s="17">
        <v>31.75</v>
      </c>
      <c r="H3674" s="17">
        <v>31.241</v>
      </c>
      <c r="I3674" s="9" t="s">
        <v>34</v>
      </c>
      <c r="J3674" s="9" t="s">
        <v>35</v>
      </c>
      <c r="K3674" s="9" t="s">
        <v>503</v>
      </c>
      <c r="L3674" s="9" t="str">
        <f>CONCATENATE(J3674,".",K3674)</f>
        <v>Ardisia.sp1</v>
      </c>
      <c r="M3674" s="9" t="s">
        <v>87</v>
      </c>
      <c r="N3674" s="13">
        <v>42110</v>
      </c>
      <c r="O3674" s="64">
        <v>0</v>
      </c>
      <c r="P3674">
        <v>53</v>
      </c>
      <c r="Q3674">
        <v>1</v>
      </c>
      <c r="R3674">
        <v>151.98694285708206</v>
      </c>
      <c r="T3674">
        <f>(3.14*((P3674/2)^2))/1000000</f>
        <v>2.205065E-3</v>
      </c>
    </row>
    <row r="3675" spans="1:31" ht="15" customHeight="1">
      <c r="A3675">
        <v>3674</v>
      </c>
      <c r="B3675" s="9" t="s">
        <v>1204</v>
      </c>
      <c r="C3675" s="9" t="s">
        <v>1211</v>
      </c>
      <c r="D3675" s="9">
        <v>33</v>
      </c>
      <c r="E3675" s="9" t="s">
        <v>648</v>
      </c>
      <c r="F3675" s="17">
        <v>100278</v>
      </c>
      <c r="G3675" s="17">
        <v>35</v>
      </c>
      <c r="H3675" s="17">
        <v>33.323999999999998</v>
      </c>
      <c r="I3675" s="9" t="s">
        <v>22</v>
      </c>
      <c r="J3675" s="9" t="s">
        <v>517</v>
      </c>
      <c r="K3675" s="9" t="s">
        <v>503</v>
      </c>
      <c r="L3675" s="9" t="str">
        <f>CONCATENATE(J3675,".",K3675)</f>
        <v>Persea.sp1</v>
      </c>
      <c r="M3675" s="9" t="s">
        <v>23</v>
      </c>
      <c r="N3675" s="13">
        <v>42110</v>
      </c>
      <c r="O3675" s="64">
        <v>0</v>
      </c>
      <c r="P3675">
        <v>823</v>
      </c>
      <c r="Q3675">
        <v>4</v>
      </c>
      <c r="R3675">
        <v>142.17848344373996</v>
      </c>
      <c r="T3675">
        <f>(3.14*((P3675/2)^2))/1000000</f>
        <v>0.53170326499999998</v>
      </c>
      <c r="U3675" t="s">
        <v>30</v>
      </c>
      <c r="W3675">
        <v>224</v>
      </c>
    </row>
    <row r="3676" spans="1:31" ht="15" customHeight="1">
      <c r="A3676">
        <v>3675</v>
      </c>
      <c r="B3676" s="9" t="s">
        <v>1204</v>
      </c>
      <c r="C3676" s="9" t="s">
        <v>1211</v>
      </c>
      <c r="D3676" s="9">
        <v>34</v>
      </c>
      <c r="E3676" s="9" t="s">
        <v>647</v>
      </c>
      <c r="F3676" s="20">
        <v>100279</v>
      </c>
      <c r="G3676" s="17">
        <v>34.777999999999999</v>
      </c>
      <c r="H3676" s="17">
        <v>36.073999999999998</v>
      </c>
      <c r="I3676" s="9" t="s">
        <v>71</v>
      </c>
      <c r="J3676" s="9" t="s">
        <v>72</v>
      </c>
      <c r="K3676" s="9" t="s">
        <v>494</v>
      </c>
      <c r="L3676" s="9" t="str">
        <f>CONCATENATE(J3676,".",K3676)</f>
        <v>Cornus.disciflora</v>
      </c>
      <c r="M3676" s="9" t="s">
        <v>72</v>
      </c>
      <c r="N3676" s="13">
        <v>42110</v>
      </c>
      <c r="O3676" s="64">
        <v>15.768585621125897</v>
      </c>
      <c r="P3676">
        <v>458</v>
      </c>
      <c r="Q3676">
        <v>3</v>
      </c>
      <c r="R3676">
        <v>174.61990022310619</v>
      </c>
      <c r="T3676">
        <f>(3.14*((P3676/2)^2))/1000000</f>
        <v>0.16466474000000003</v>
      </c>
    </row>
    <row r="3677" spans="1:31" ht="15" customHeight="1">
      <c r="A3677">
        <v>3676</v>
      </c>
      <c r="B3677" s="9" t="s">
        <v>1204</v>
      </c>
      <c r="C3677" s="9" t="s">
        <v>1211</v>
      </c>
      <c r="D3677" s="9">
        <v>43</v>
      </c>
      <c r="E3677" s="9" t="s">
        <v>648</v>
      </c>
      <c r="F3677" s="17">
        <v>100280</v>
      </c>
      <c r="G3677" s="17">
        <v>38.972000000000001</v>
      </c>
      <c r="H3677" s="17">
        <v>33.045999999999999</v>
      </c>
      <c r="I3677" s="9" t="s">
        <v>34</v>
      </c>
      <c r="J3677" s="9" t="s">
        <v>35</v>
      </c>
      <c r="K3677" s="9" t="s">
        <v>504</v>
      </c>
      <c r="L3677" s="9" t="str">
        <f>CONCATENATE(J3677,".",K3677)</f>
        <v>Ardisia.sp3</v>
      </c>
      <c r="M3677" s="9" t="s">
        <v>102</v>
      </c>
      <c r="N3677" s="13">
        <v>42110</v>
      </c>
      <c r="O3677" s="64">
        <v>0</v>
      </c>
      <c r="P3677">
        <v>141</v>
      </c>
      <c r="Q3677">
        <v>2</v>
      </c>
      <c r="R3677">
        <v>135.92919090780461</v>
      </c>
      <c r="T3677">
        <f>(3.14*((P3677/2)^2))/1000000</f>
        <v>1.5606585000000001E-2</v>
      </c>
    </row>
    <row r="3678" spans="1:31" ht="15" customHeight="1">
      <c r="A3678">
        <v>3677</v>
      </c>
      <c r="B3678" s="9" t="s">
        <v>1204</v>
      </c>
      <c r="C3678" s="9" t="s">
        <v>1211</v>
      </c>
      <c r="D3678" s="9">
        <v>42</v>
      </c>
      <c r="E3678" s="9" t="s">
        <v>648</v>
      </c>
      <c r="F3678" s="17">
        <v>100281</v>
      </c>
      <c r="G3678" s="17">
        <v>38.444000000000003</v>
      </c>
      <c r="H3678" s="17">
        <v>29.795999999999999</v>
      </c>
      <c r="I3678" s="9" t="s">
        <v>71</v>
      </c>
      <c r="J3678" s="9" t="s">
        <v>72</v>
      </c>
      <c r="K3678" s="9" t="s">
        <v>494</v>
      </c>
      <c r="L3678" s="9" t="str">
        <f>CONCATENATE(J3678,".",K3678)</f>
        <v>Cornus.disciflora</v>
      </c>
      <c r="M3678" s="9" t="s">
        <v>72</v>
      </c>
      <c r="N3678" s="13">
        <v>42110</v>
      </c>
      <c r="O3678" s="64">
        <v>0</v>
      </c>
      <c r="P3678">
        <v>194</v>
      </c>
      <c r="Q3678">
        <v>2</v>
      </c>
      <c r="R3678">
        <v>124.27868415959595</v>
      </c>
      <c r="T3678">
        <f>(3.14*((P3678/2)^2))/1000000</f>
        <v>2.9544260000000003E-2</v>
      </c>
      <c r="U3678" t="s">
        <v>30</v>
      </c>
      <c r="W3678" t="s">
        <v>123</v>
      </c>
    </row>
    <row r="3679" spans="1:31" ht="15" customHeight="1">
      <c r="A3679">
        <v>3678</v>
      </c>
      <c r="B3679" s="9" t="s">
        <v>1204</v>
      </c>
      <c r="C3679" s="9" t="s">
        <v>1211</v>
      </c>
      <c r="D3679" s="9">
        <v>42</v>
      </c>
      <c r="E3679" s="9" t="s">
        <v>647</v>
      </c>
      <c r="F3679" s="16">
        <v>100282</v>
      </c>
      <c r="G3679" s="17">
        <v>38.277000000000001</v>
      </c>
      <c r="H3679" s="17">
        <v>29.295999999999999</v>
      </c>
      <c r="I3679" s="9" t="s">
        <v>52</v>
      </c>
      <c r="J3679" s="9" t="s">
        <v>53</v>
      </c>
      <c r="L3679" s="9" t="str">
        <f>CONCATENATE(J3679,".",K3679)</f>
        <v>Styrax.</v>
      </c>
      <c r="M3679" s="9" t="s">
        <v>53</v>
      </c>
      <c r="N3679" s="13">
        <v>42110</v>
      </c>
      <c r="O3679" s="64">
        <v>12.326234386561822</v>
      </c>
      <c r="P3679">
        <v>123</v>
      </c>
      <c r="Q3679">
        <v>2</v>
      </c>
      <c r="R3679">
        <v>194.43371613208609</v>
      </c>
      <c r="T3679">
        <f>(3.14*((P3679/2)^2))/1000000</f>
        <v>1.1876265E-2</v>
      </c>
    </row>
    <row r="3680" spans="1:31" ht="15" customHeight="1">
      <c r="A3680">
        <v>3679</v>
      </c>
      <c r="B3680" s="9" t="s">
        <v>1204</v>
      </c>
      <c r="C3680" s="9" t="s">
        <v>1211</v>
      </c>
      <c r="D3680" s="9">
        <v>41</v>
      </c>
      <c r="E3680" s="9" t="s">
        <v>648</v>
      </c>
      <c r="F3680" s="17">
        <v>100283</v>
      </c>
      <c r="G3680" s="17">
        <v>36.111000000000004</v>
      </c>
      <c r="H3680" s="17">
        <v>24.38</v>
      </c>
      <c r="I3680" s="9" t="s">
        <v>34</v>
      </c>
      <c r="J3680" s="9" t="s">
        <v>35</v>
      </c>
      <c r="K3680" s="9" t="s">
        <v>504</v>
      </c>
      <c r="L3680" s="9" t="str">
        <f>CONCATENATE(J3680,".",K3680)</f>
        <v>Ardisia.sp3</v>
      </c>
      <c r="M3680" s="9" t="s">
        <v>102</v>
      </c>
      <c r="N3680" s="13">
        <v>42110</v>
      </c>
      <c r="O3680" s="64">
        <v>0</v>
      </c>
      <c r="P3680">
        <v>147</v>
      </c>
      <c r="Q3680">
        <v>2</v>
      </c>
      <c r="R3680">
        <v>163.98324156971427</v>
      </c>
      <c r="T3680">
        <f>(3.14*((P3680/2)^2))/1000000</f>
        <v>1.6963065000000003E-2</v>
      </c>
    </row>
    <row r="3681" spans="1:31" ht="15" customHeight="1">
      <c r="A3681">
        <v>3680</v>
      </c>
      <c r="B3681" s="9" t="s">
        <v>1204</v>
      </c>
      <c r="C3681" s="9" t="s">
        <v>1211</v>
      </c>
      <c r="D3681" s="9">
        <v>41</v>
      </c>
      <c r="E3681" s="9" t="s">
        <v>648</v>
      </c>
      <c r="F3681" s="17">
        <v>100284</v>
      </c>
      <c r="G3681" s="17">
        <v>38.055</v>
      </c>
      <c r="H3681" s="17">
        <v>20.241</v>
      </c>
      <c r="I3681" s="9" t="s">
        <v>37</v>
      </c>
      <c r="J3681" s="9" t="s">
        <v>38</v>
      </c>
      <c r="L3681" s="9" t="str">
        <f>CONCATENATE(J3681,".",K3681)</f>
        <v>Meliosma.</v>
      </c>
      <c r="M3681" s="9" t="s">
        <v>212</v>
      </c>
      <c r="N3681" s="13">
        <v>42110</v>
      </c>
      <c r="O3681" s="64">
        <v>0</v>
      </c>
      <c r="P3681">
        <v>70</v>
      </c>
      <c r="Q3681">
        <v>1</v>
      </c>
      <c r="R3681">
        <v>121.71511368616606</v>
      </c>
      <c r="T3681">
        <f>(3.14*((P3681/2)^2))/1000000</f>
        <v>3.8465000000000001E-3</v>
      </c>
    </row>
    <row r="3682" spans="1:31" ht="15" customHeight="1">
      <c r="A3682">
        <v>3681</v>
      </c>
      <c r="B3682" s="9" t="s">
        <v>1204</v>
      </c>
      <c r="C3682" s="9" t="s">
        <v>1211</v>
      </c>
      <c r="D3682" s="9">
        <v>41</v>
      </c>
      <c r="E3682" s="9" t="s">
        <v>647</v>
      </c>
      <c r="F3682" s="16">
        <v>100285</v>
      </c>
      <c r="G3682" s="17">
        <v>38.555</v>
      </c>
      <c r="H3682" s="17">
        <v>20.213000000000001</v>
      </c>
      <c r="I3682" s="9" t="s">
        <v>56</v>
      </c>
      <c r="J3682" s="9" t="s">
        <v>57</v>
      </c>
      <c r="K3682" s="9" t="s">
        <v>772</v>
      </c>
      <c r="L3682" s="9" t="str">
        <f>CONCATENATE(J3682,".",K3682)</f>
        <v>Symplocos.serrulata</v>
      </c>
      <c r="M3682" s="9" t="s">
        <v>770</v>
      </c>
      <c r="N3682" s="13">
        <v>42110</v>
      </c>
      <c r="O3682" s="64">
        <v>24.754684199748606</v>
      </c>
      <c r="P3682">
        <v>618</v>
      </c>
      <c r="Q3682">
        <v>4</v>
      </c>
      <c r="R3682">
        <v>192.4486342503713</v>
      </c>
      <c r="T3682">
        <f>(3.14*((P3682/2)^2))/1000000</f>
        <v>0.29981034000000001</v>
      </c>
    </row>
    <row r="3683" spans="1:31" ht="15" customHeight="1">
      <c r="A3683">
        <v>3682</v>
      </c>
      <c r="B3683" s="9" t="s">
        <v>1204</v>
      </c>
      <c r="C3683" s="9" t="s">
        <v>1211</v>
      </c>
      <c r="D3683" s="9">
        <v>41</v>
      </c>
      <c r="E3683" s="9" t="s">
        <v>648</v>
      </c>
      <c r="F3683" s="17">
        <v>100286</v>
      </c>
      <c r="G3683" s="17">
        <v>39.277000000000001</v>
      </c>
      <c r="H3683" s="17">
        <v>20.38</v>
      </c>
      <c r="I3683" s="9" t="s">
        <v>22</v>
      </c>
      <c r="J3683" s="9" t="s">
        <v>517</v>
      </c>
      <c r="K3683" s="9" t="s">
        <v>503</v>
      </c>
      <c r="L3683" s="9" t="str">
        <f>CONCATENATE(J3683,".",K3683)</f>
        <v>Persea.sp1</v>
      </c>
      <c r="M3683" s="9" t="s">
        <v>23</v>
      </c>
      <c r="N3683" s="13">
        <v>42110</v>
      </c>
      <c r="O3683" s="64">
        <v>0</v>
      </c>
      <c r="P3683">
        <v>120</v>
      </c>
      <c r="Q3683">
        <v>2</v>
      </c>
      <c r="R3683">
        <v>152.60173865128795</v>
      </c>
      <c r="T3683">
        <f>(3.14*((P3683/2)^2))/1000000</f>
        <v>1.1304E-2</v>
      </c>
    </row>
    <row r="3684" spans="1:31" ht="15" customHeight="1">
      <c r="A3684">
        <v>3683</v>
      </c>
      <c r="B3684" s="9" t="s">
        <v>1204</v>
      </c>
      <c r="C3684" s="9" t="s">
        <v>1212</v>
      </c>
      <c r="D3684" s="9">
        <v>11</v>
      </c>
      <c r="E3684" s="9" t="s">
        <v>648</v>
      </c>
      <c r="F3684" s="17">
        <v>100287</v>
      </c>
      <c r="G3684" s="17">
        <v>20.443999999999999</v>
      </c>
      <c r="H3684" s="17">
        <v>40.777999999999999</v>
      </c>
      <c r="I3684" s="9" t="s">
        <v>37</v>
      </c>
      <c r="J3684" s="9" t="s">
        <v>38</v>
      </c>
      <c r="L3684" s="9" t="str">
        <f>CONCATENATE(J3684,".",K3684)</f>
        <v>Meliosma.</v>
      </c>
      <c r="M3684" s="9" t="s">
        <v>212</v>
      </c>
      <c r="N3684" s="13">
        <v>42110</v>
      </c>
      <c r="O3684" s="64">
        <v>0</v>
      </c>
      <c r="P3684">
        <v>75</v>
      </c>
      <c r="Q3684">
        <v>1</v>
      </c>
      <c r="R3684">
        <v>122.58545225479394</v>
      </c>
      <c r="T3684">
        <f>(3.14*((P3684/2)^2))/1000000</f>
        <v>4.4156250000000003E-3</v>
      </c>
    </row>
    <row r="3685" spans="1:31" ht="15" customHeight="1">
      <c r="A3685">
        <v>3684</v>
      </c>
      <c r="B3685" s="9" t="s">
        <v>1204</v>
      </c>
      <c r="C3685" s="9" t="s">
        <v>1212</v>
      </c>
      <c r="D3685" s="9">
        <v>11</v>
      </c>
      <c r="E3685" s="9" t="s">
        <v>648</v>
      </c>
      <c r="F3685" s="17">
        <v>100288</v>
      </c>
      <c r="G3685" s="17">
        <v>23.138999999999999</v>
      </c>
      <c r="H3685" s="17">
        <v>42.582999999999998</v>
      </c>
      <c r="I3685" s="9" t="s">
        <v>50</v>
      </c>
      <c r="J3685" s="9" t="s">
        <v>51</v>
      </c>
      <c r="K3685" s="9" t="s">
        <v>713</v>
      </c>
      <c r="L3685" s="9" t="str">
        <f>CONCATENATE(J3685,".",K3685)</f>
        <v>Quercus.costaricensis</v>
      </c>
      <c r="M3685" s="9" t="s">
        <v>51</v>
      </c>
      <c r="N3685" s="13">
        <v>42110</v>
      </c>
      <c r="O3685" s="64">
        <v>0</v>
      </c>
      <c r="P3685">
        <v>522</v>
      </c>
      <c r="Q3685">
        <v>4</v>
      </c>
      <c r="R3685">
        <v>185.00009508586214</v>
      </c>
      <c r="T3685">
        <f>(3.14*((P3685/2)^2))/1000000</f>
        <v>0.21389994000000001</v>
      </c>
    </row>
    <row r="3686" spans="1:31" ht="15" customHeight="1">
      <c r="A3686">
        <v>3685</v>
      </c>
      <c r="B3686" s="9" t="s">
        <v>1204</v>
      </c>
      <c r="C3686" s="9" t="s">
        <v>1212</v>
      </c>
      <c r="D3686" s="9">
        <v>11</v>
      </c>
      <c r="E3686" s="9" t="s">
        <v>648</v>
      </c>
      <c r="F3686" s="17">
        <v>100289</v>
      </c>
      <c r="G3686" s="17">
        <v>24.611000000000001</v>
      </c>
      <c r="H3686" s="17">
        <v>43.777999999999999</v>
      </c>
      <c r="I3686" s="9" t="s">
        <v>52</v>
      </c>
      <c r="J3686" s="9" t="s">
        <v>53</v>
      </c>
      <c r="L3686" s="9" t="str">
        <f>CONCATENATE(J3686,".",K3686)</f>
        <v>Styrax.</v>
      </c>
      <c r="M3686" s="9" t="s">
        <v>53</v>
      </c>
      <c r="N3686" s="13">
        <v>42110</v>
      </c>
      <c r="O3686" s="64">
        <v>0</v>
      </c>
      <c r="P3686">
        <v>77</v>
      </c>
      <c r="Q3686">
        <v>1</v>
      </c>
      <c r="R3686">
        <v>185.2780509508512</v>
      </c>
      <c r="T3686">
        <f>(3.14*((P3686/2)^2))/1000000</f>
        <v>4.6542650000000003E-3</v>
      </c>
    </row>
    <row r="3687" spans="1:31" ht="15" customHeight="1">
      <c r="A3687">
        <v>3686</v>
      </c>
      <c r="B3687" s="9" t="s">
        <v>1204</v>
      </c>
      <c r="C3687" s="9" t="s">
        <v>1212</v>
      </c>
      <c r="D3687" s="9">
        <v>12</v>
      </c>
      <c r="E3687" s="9" t="s">
        <v>648</v>
      </c>
      <c r="F3687" s="17">
        <v>100290</v>
      </c>
      <c r="G3687" s="17">
        <v>21.75</v>
      </c>
      <c r="H3687" s="17">
        <v>45.25</v>
      </c>
      <c r="I3687" s="9" t="s">
        <v>50</v>
      </c>
      <c r="J3687" s="9" t="s">
        <v>51</v>
      </c>
      <c r="K3687" s="9" t="s">
        <v>713</v>
      </c>
      <c r="L3687" s="9" t="str">
        <f>CONCATENATE(J3687,".",K3687)</f>
        <v>Quercus.costaricensis</v>
      </c>
      <c r="M3687" s="9" t="s">
        <v>51</v>
      </c>
      <c r="N3687" s="13">
        <v>42110</v>
      </c>
      <c r="O3687" s="64">
        <v>0</v>
      </c>
      <c r="P3687">
        <v>52</v>
      </c>
      <c r="Q3687">
        <v>1</v>
      </c>
      <c r="R3687">
        <v>112.60330899005481</v>
      </c>
      <c r="T3687">
        <f>(3.14*((P3687/2)^2))/1000000</f>
        <v>2.1226399999999999E-3</v>
      </c>
      <c r="U3687" t="s">
        <v>63</v>
      </c>
    </row>
    <row r="3688" spans="1:31" ht="15" customHeight="1">
      <c r="A3688">
        <v>3687</v>
      </c>
      <c r="B3688" s="9" t="s">
        <v>1204</v>
      </c>
      <c r="C3688" s="9" t="s">
        <v>1212</v>
      </c>
      <c r="D3688" s="9">
        <v>12</v>
      </c>
      <c r="E3688" s="9" t="s">
        <v>648</v>
      </c>
      <c r="F3688" s="17">
        <v>100291</v>
      </c>
      <c r="G3688" s="17">
        <v>22.082999999999998</v>
      </c>
      <c r="H3688" s="17">
        <v>45.472000000000001</v>
      </c>
      <c r="I3688" s="9" t="s">
        <v>50</v>
      </c>
      <c r="J3688" s="9" t="s">
        <v>51</v>
      </c>
      <c r="K3688" s="9" t="s">
        <v>713</v>
      </c>
      <c r="L3688" s="9" t="str">
        <f>CONCATENATE(J3688,".",K3688)</f>
        <v>Quercus.costaricensis</v>
      </c>
      <c r="M3688" s="9" t="s">
        <v>51</v>
      </c>
      <c r="N3688" s="13">
        <v>42110</v>
      </c>
      <c r="O3688" s="64">
        <v>0</v>
      </c>
      <c r="P3688">
        <v>150</v>
      </c>
      <c r="Q3688">
        <v>2</v>
      </c>
      <c r="R3688">
        <v>157.46304330445705</v>
      </c>
      <c r="T3688">
        <f>(3.14*((P3688/2)^2))/1000000</f>
        <v>1.7662500000000001E-2</v>
      </c>
    </row>
    <row r="3689" spans="1:31" ht="15" customHeight="1">
      <c r="A3689">
        <v>3688</v>
      </c>
      <c r="B3689" s="9" t="s">
        <v>1204</v>
      </c>
      <c r="C3689" s="9" t="s">
        <v>1212</v>
      </c>
      <c r="D3689" s="9">
        <v>12</v>
      </c>
      <c r="E3689" s="9" t="s">
        <v>647</v>
      </c>
      <c r="F3689" s="16">
        <v>100292</v>
      </c>
      <c r="G3689" s="17">
        <v>22.193999999999999</v>
      </c>
      <c r="H3689" s="17">
        <v>46.860999999999997</v>
      </c>
      <c r="I3689" s="9" t="s">
        <v>54</v>
      </c>
      <c r="J3689" s="9" t="s">
        <v>55</v>
      </c>
      <c r="K3689" s="9" t="s">
        <v>503</v>
      </c>
      <c r="L3689" s="9" t="str">
        <f>CONCATENATE(J3689,".",K3689)</f>
        <v>Schefflera.sp1</v>
      </c>
      <c r="M3689" s="9" t="s">
        <v>55</v>
      </c>
      <c r="N3689" s="13">
        <v>42110</v>
      </c>
      <c r="O3689" s="64">
        <v>23.656114629630164</v>
      </c>
      <c r="P3689">
        <v>540</v>
      </c>
      <c r="Q3689">
        <v>4</v>
      </c>
      <c r="R3689">
        <v>191.22878321655196</v>
      </c>
      <c r="T3689">
        <f>(3.14*((P3689/2)^2))/1000000</f>
        <v>0.228906</v>
      </c>
    </row>
    <row r="3690" spans="1:31" ht="15" customHeight="1">
      <c r="A3690">
        <v>3689</v>
      </c>
      <c r="B3690" s="9" t="s">
        <v>1204</v>
      </c>
      <c r="C3690" s="9" t="s">
        <v>1212</v>
      </c>
      <c r="D3690" s="9">
        <v>14</v>
      </c>
      <c r="E3690" s="9" t="s">
        <v>648</v>
      </c>
      <c r="F3690" s="17">
        <v>100293</v>
      </c>
      <c r="G3690" s="17">
        <v>20.5</v>
      </c>
      <c r="H3690" s="17">
        <v>57.5</v>
      </c>
      <c r="I3690" s="9" t="s">
        <v>42</v>
      </c>
      <c r="J3690" s="9" t="s">
        <v>68</v>
      </c>
      <c r="K3690" s="9" t="s">
        <v>503</v>
      </c>
      <c r="L3690" s="9" t="str">
        <f>CONCATENATE(J3690,".",K3690)</f>
        <v>Faramea.sp1</v>
      </c>
      <c r="M3690" s="9" t="s">
        <v>68</v>
      </c>
      <c r="N3690" s="13">
        <v>42110</v>
      </c>
      <c r="O3690" s="64">
        <v>0</v>
      </c>
      <c r="P3690">
        <v>63</v>
      </c>
      <c r="Q3690">
        <v>1</v>
      </c>
      <c r="R3690">
        <v>158.71462237557193</v>
      </c>
      <c r="T3690">
        <f>(3.14*((P3690/2)^2))/1000000</f>
        <v>3.1156650000000001E-3</v>
      </c>
    </row>
    <row r="3691" spans="1:31" ht="15" customHeight="1">
      <c r="A3691">
        <v>3690</v>
      </c>
      <c r="B3691" s="9" t="s">
        <v>1204</v>
      </c>
      <c r="C3691" s="9" t="s">
        <v>1212</v>
      </c>
      <c r="D3691" s="9">
        <v>14</v>
      </c>
      <c r="E3691" s="9" t="s">
        <v>648</v>
      </c>
      <c r="F3691" s="17">
        <v>100294</v>
      </c>
      <c r="G3691" s="17">
        <v>21.582999999999998</v>
      </c>
      <c r="H3691" s="17">
        <v>57.138999999999996</v>
      </c>
      <c r="I3691" s="9" t="s">
        <v>50</v>
      </c>
      <c r="J3691" s="9" t="s">
        <v>51</v>
      </c>
      <c r="K3691" s="9" t="s">
        <v>713</v>
      </c>
      <c r="L3691" s="9" t="str">
        <f>CONCATENATE(J3691,".",K3691)</f>
        <v>Quercus.costaricensis</v>
      </c>
      <c r="M3691" s="9" t="s">
        <v>51</v>
      </c>
      <c r="N3691" s="13">
        <v>42110</v>
      </c>
      <c r="O3691" s="64">
        <v>0</v>
      </c>
      <c r="P3691">
        <v>203</v>
      </c>
      <c r="Q3691">
        <v>2</v>
      </c>
      <c r="R3691">
        <v>138.82608561551214</v>
      </c>
      <c r="T3691">
        <f>(3.14*((P3691/2)^2))/1000000</f>
        <v>3.2349065000000003E-2</v>
      </c>
    </row>
    <row r="3692" spans="1:31" ht="15" customHeight="1">
      <c r="A3692">
        <v>3691</v>
      </c>
      <c r="B3692" s="9" t="s">
        <v>1204</v>
      </c>
      <c r="C3692" s="9" t="s">
        <v>1212</v>
      </c>
      <c r="D3692" s="9">
        <v>14</v>
      </c>
      <c r="E3692" s="9" t="s">
        <v>647</v>
      </c>
      <c r="F3692" s="19">
        <v>100295</v>
      </c>
      <c r="G3692" s="17">
        <v>25.193999999999999</v>
      </c>
      <c r="H3692" s="17">
        <v>59.805</v>
      </c>
      <c r="I3692" s="9" t="s">
        <v>50</v>
      </c>
      <c r="J3692" s="9" t="s">
        <v>51</v>
      </c>
      <c r="K3692" s="9" t="s">
        <v>713</v>
      </c>
      <c r="L3692" s="9" t="str">
        <f>CONCATENATE(J3692,".",K3692)</f>
        <v>Quercus.costaricensis</v>
      </c>
      <c r="M3692" s="9" t="s">
        <v>51</v>
      </c>
      <c r="N3692" s="13">
        <v>42110</v>
      </c>
      <c r="O3692" s="64">
        <v>39.856563501044874</v>
      </c>
      <c r="P3692">
        <v>1209</v>
      </c>
      <c r="Q3692">
        <v>4</v>
      </c>
      <c r="R3692">
        <v>141.53383063169395</v>
      </c>
      <c r="S3692">
        <v>440</v>
      </c>
      <c r="T3692">
        <f>(3.14*((P3692/2)^2))/1000000</f>
        <v>1.147419585</v>
      </c>
      <c r="U3692" t="s">
        <v>58</v>
      </c>
      <c r="AE3692" t="s">
        <v>124</v>
      </c>
    </row>
    <row r="3693" spans="1:31" ht="15" customHeight="1">
      <c r="A3693">
        <v>3692</v>
      </c>
      <c r="B3693" s="9" t="s">
        <v>1204</v>
      </c>
      <c r="C3693" s="9" t="s">
        <v>1212</v>
      </c>
      <c r="D3693" s="9">
        <v>14</v>
      </c>
      <c r="E3693" s="9" t="s">
        <v>648</v>
      </c>
      <c r="F3693" s="17">
        <v>100296</v>
      </c>
      <c r="G3693" s="17">
        <v>25.167000000000002</v>
      </c>
      <c r="H3693" s="17">
        <v>59.277000000000001</v>
      </c>
      <c r="I3693" s="9" t="s">
        <v>50</v>
      </c>
      <c r="J3693" s="9" t="s">
        <v>51</v>
      </c>
      <c r="K3693" s="9" t="s">
        <v>713</v>
      </c>
      <c r="L3693" s="9" t="str">
        <f>CONCATENATE(J3693,".",K3693)</f>
        <v>Quercus.costaricensis</v>
      </c>
      <c r="M3693" s="9" t="s">
        <v>51</v>
      </c>
      <c r="N3693" s="13">
        <v>42110</v>
      </c>
      <c r="O3693" s="64">
        <v>0</v>
      </c>
      <c r="P3693">
        <v>175</v>
      </c>
      <c r="Q3693">
        <v>2</v>
      </c>
      <c r="R3693">
        <v>148.01463108539656</v>
      </c>
      <c r="T3693">
        <f>(3.14*((P3693/2)^2))/1000000</f>
        <v>2.4040624999999999E-2</v>
      </c>
      <c r="U3693" t="s">
        <v>78</v>
      </c>
      <c r="V3693" t="s">
        <v>73</v>
      </c>
    </row>
    <row r="3694" spans="1:31" ht="15" customHeight="1">
      <c r="A3694">
        <v>3693</v>
      </c>
      <c r="B3694" s="9" t="s">
        <v>1204</v>
      </c>
      <c r="C3694" s="9" t="s">
        <v>1212</v>
      </c>
      <c r="D3694" s="9">
        <v>24</v>
      </c>
      <c r="E3694" s="9" t="s">
        <v>648</v>
      </c>
      <c r="F3694" s="17">
        <v>100297</v>
      </c>
      <c r="G3694" s="17">
        <v>26.972000000000001</v>
      </c>
      <c r="H3694" s="17">
        <v>55.527999999999999</v>
      </c>
      <c r="I3694" s="9" t="s">
        <v>50</v>
      </c>
      <c r="J3694" s="9" t="s">
        <v>51</v>
      </c>
      <c r="K3694" s="9" t="s">
        <v>713</v>
      </c>
      <c r="L3694" s="9" t="str">
        <f>CONCATENATE(J3694,".",K3694)</f>
        <v>Quercus.costaricensis</v>
      </c>
      <c r="M3694" s="9" t="s">
        <v>51</v>
      </c>
      <c r="N3694" s="13">
        <v>42110</v>
      </c>
      <c r="O3694" s="64">
        <v>0</v>
      </c>
      <c r="P3694">
        <v>327</v>
      </c>
      <c r="Q3694">
        <v>3</v>
      </c>
      <c r="R3694">
        <v>188.98590465875432</v>
      </c>
      <c r="T3694">
        <f>(3.14*((P3694/2)^2))/1000000</f>
        <v>8.3939264999999999E-2</v>
      </c>
    </row>
    <row r="3695" spans="1:31" ht="15" customHeight="1">
      <c r="A3695">
        <v>3694</v>
      </c>
      <c r="B3695" s="9" t="s">
        <v>1204</v>
      </c>
      <c r="C3695" s="9" t="s">
        <v>1212</v>
      </c>
      <c r="D3695" s="9">
        <v>24</v>
      </c>
      <c r="E3695" s="9" t="s">
        <v>648</v>
      </c>
      <c r="F3695" s="17">
        <v>100298</v>
      </c>
      <c r="G3695" s="17">
        <v>27.693999999999999</v>
      </c>
      <c r="H3695" s="17">
        <v>55.694000000000003</v>
      </c>
      <c r="I3695" s="9" t="s">
        <v>42</v>
      </c>
      <c r="J3695" s="9" t="s">
        <v>68</v>
      </c>
      <c r="K3695" s="9" t="s">
        <v>503</v>
      </c>
      <c r="L3695" s="9" t="str">
        <f>CONCATENATE(J3695,".",K3695)</f>
        <v>Faramea.sp1</v>
      </c>
      <c r="M3695" s="9" t="s">
        <v>68</v>
      </c>
      <c r="N3695" s="13">
        <v>42110</v>
      </c>
      <c r="O3695" s="64">
        <v>0</v>
      </c>
      <c r="P3695">
        <v>51</v>
      </c>
      <c r="Q3695">
        <v>1</v>
      </c>
      <c r="R3695">
        <v>193.35989962096045</v>
      </c>
      <c r="T3695">
        <f>(3.14*((P3695/2)^2))/1000000</f>
        <v>2.041785E-3</v>
      </c>
    </row>
    <row r="3696" spans="1:31" ht="15" customHeight="1">
      <c r="A3696">
        <v>3695</v>
      </c>
      <c r="B3696" s="9" t="s">
        <v>1204</v>
      </c>
      <c r="C3696" s="9" t="s">
        <v>1212</v>
      </c>
      <c r="D3696" s="9">
        <v>23</v>
      </c>
      <c r="E3696" s="9" t="s">
        <v>648</v>
      </c>
      <c r="F3696" s="17">
        <v>100299</v>
      </c>
      <c r="G3696" s="17">
        <v>29.638999999999999</v>
      </c>
      <c r="H3696" s="17">
        <v>54.027999999999999</v>
      </c>
      <c r="I3696" s="9" t="s">
        <v>28</v>
      </c>
      <c r="J3696" s="9" t="s">
        <v>510</v>
      </c>
      <c r="K3696" s="9">
        <v>6</v>
      </c>
      <c r="L3696" s="9" t="str">
        <f>CONCATENATE(J3696,".",K3696)</f>
        <v>TopIndet.6</v>
      </c>
      <c r="M3696" s="9" t="s">
        <v>125</v>
      </c>
      <c r="N3696" s="13">
        <v>42110</v>
      </c>
      <c r="O3696" s="64">
        <v>0</v>
      </c>
      <c r="P3696">
        <v>273</v>
      </c>
      <c r="Q3696">
        <v>2</v>
      </c>
      <c r="R3696">
        <v>185.85054842359017</v>
      </c>
      <c r="T3696">
        <f>(3.14*((P3696/2)^2))/1000000</f>
        <v>5.8505265000000001E-2</v>
      </c>
      <c r="AE3696" t="s">
        <v>126</v>
      </c>
    </row>
    <row r="3697" spans="1:31" ht="15" customHeight="1">
      <c r="A3697">
        <v>3696</v>
      </c>
      <c r="B3697" s="9" t="s">
        <v>1204</v>
      </c>
      <c r="C3697" s="9" t="s">
        <v>1212</v>
      </c>
      <c r="D3697" s="9">
        <v>23</v>
      </c>
      <c r="E3697" s="9" t="s">
        <v>648</v>
      </c>
      <c r="F3697" s="17">
        <v>100300</v>
      </c>
      <c r="G3697" s="17">
        <v>27.693999999999999</v>
      </c>
      <c r="H3697" s="17">
        <v>51.5</v>
      </c>
      <c r="I3697" s="9" t="s">
        <v>52</v>
      </c>
      <c r="J3697" s="9" t="s">
        <v>53</v>
      </c>
      <c r="L3697" s="9" t="str">
        <f>CONCATENATE(J3697,".",K3697)</f>
        <v>Styrax.</v>
      </c>
      <c r="M3697" s="9" t="s">
        <v>53</v>
      </c>
      <c r="N3697" s="13">
        <v>42110</v>
      </c>
      <c r="O3697" s="64">
        <v>0</v>
      </c>
      <c r="P3697">
        <v>61</v>
      </c>
      <c r="Q3697">
        <v>1</v>
      </c>
      <c r="R3697">
        <v>115.48333775943433</v>
      </c>
      <c r="T3697">
        <f>(3.14*((P3697/2)^2))/1000000</f>
        <v>2.9209850000000001E-3</v>
      </c>
    </row>
    <row r="3698" spans="1:31" ht="15" customHeight="1">
      <c r="A3698">
        <v>3697</v>
      </c>
      <c r="B3698" s="9" t="s">
        <v>1204</v>
      </c>
      <c r="C3698" s="9" t="s">
        <v>1212</v>
      </c>
      <c r="D3698" s="9">
        <v>22</v>
      </c>
      <c r="E3698" s="9" t="s">
        <v>648</v>
      </c>
      <c r="F3698" s="17">
        <v>100301</v>
      </c>
      <c r="G3698" s="17">
        <v>29.361000000000001</v>
      </c>
      <c r="H3698" s="17">
        <v>44.889000000000003</v>
      </c>
      <c r="I3698" s="9" t="s">
        <v>37</v>
      </c>
      <c r="J3698" s="9" t="s">
        <v>38</v>
      </c>
      <c r="L3698" s="9" t="str">
        <f>CONCATENATE(J3698,".",K3698)</f>
        <v>Meliosma.</v>
      </c>
      <c r="M3698" s="9" t="s">
        <v>212</v>
      </c>
      <c r="N3698" s="13">
        <v>42110</v>
      </c>
      <c r="O3698" s="64">
        <v>0</v>
      </c>
      <c r="P3698">
        <v>103</v>
      </c>
      <c r="Q3698">
        <v>2</v>
      </c>
      <c r="R3698">
        <v>142.4782499417442</v>
      </c>
      <c r="T3698">
        <f>(3.14*((P3698/2)^2))/1000000</f>
        <v>8.3280650000000008E-3</v>
      </c>
    </row>
    <row r="3699" spans="1:31" ht="15" customHeight="1">
      <c r="A3699">
        <v>3698</v>
      </c>
      <c r="B3699" s="9" t="s">
        <v>1204</v>
      </c>
      <c r="C3699" s="9" t="s">
        <v>1212</v>
      </c>
      <c r="D3699" s="9">
        <v>21</v>
      </c>
      <c r="E3699" s="9" t="s">
        <v>648</v>
      </c>
      <c r="F3699" s="17">
        <v>100302</v>
      </c>
      <c r="G3699" s="17">
        <v>27.832999999999998</v>
      </c>
      <c r="H3699" s="17">
        <v>44.5</v>
      </c>
      <c r="I3699" s="9" t="s">
        <v>50</v>
      </c>
      <c r="J3699" s="9" t="s">
        <v>51</v>
      </c>
      <c r="K3699" s="9" t="s">
        <v>713</v>
      </c>
      <c r="L3699" s="9" t="str">
        <f>CONCATENATE(J3699,".",K3699)</f>
        <v>Quercus.costaricensis</v>
      </c>
      <c r="M3699" s="9" t="s">
        <v>51</v>
      </c>
      <c r="N3699" s="13">
        <v>42110</v>
      </c>
      <c r="O3699" s="64">
        <v>0</v>
      </c>
      <c r="P3699">
        <v>50</v>
      </c>
      <c r="Q3699">
        <v>1</v>
      </c>
      <c r="R3699">
        <v>144.16481657571379</v>
      </c>
      <c r="T3699">
        <f>(3.14*((P3699/2)^2))/1000000</f>
        <v>1.9624999999999998E-3</v>
      </c>
    </row>
    <row r="3700" spans="1:31" ht="15" customHeight="1">
      <c r="A3700">
        <v>3699</v>
      </c>
      <c r="B3700" s="9" t="s">
        <v>1204</v>
      </c>
      <c r="C3700" s="9" t="s">
        <v>1212</v>
      </c>
      <c r="D3700" s="9">
        <v>21</v>
      </c>
      <c r="E3700" s="9" t="s">
        <v>648</v>
      </c>
      <c r="F3700" s="17">
        <v>100303</v>
      </c>
      <c r="G3700" s="17">
        <v>28.167000000000002</v>
      </c>
      <c r="H3700" s="17">
        <v>42.889000000000003</v>
      </c>
      <c r="I3700" s="9" t="s">
        <v>34</v>
      </c>
      <c r="J3700" s="9" t="s">
        <v>35</v>
      </c>
      <c r="K3700" s="9" t="s">
        <v>503</v>
      </c>
      <c r="L3700" s="9" t="str">
        <f>CONCATENATE(J3700,".",K3700)</f>
        <v>Ardisia.sp1</v>
      </c>
      <c r="M3700" s="9" t="s">
        <v>87</v>
      </c>
      <c r="N3700" s="13">
        <v>42110</v>
      </c>
      <c r="O3700" s="64">
        <v>0</v>
      </c>
      <c r="P3700">
        <v>54</v>
      </c>
      <c r="Q3700">
        <v>1</v>
      </c>
      <c r="R3700">
        <v>153.49248414609886</v>
      </c>
      <c r="T3700">
        <f>(3.14*((P3700/2)^2))/1000000</f>
        <v>2.2890599999999999E-3</v>
      </c>
    </row>
    <row r="3701" spans="1:31" ht="15" customHeight="1">
      <c r="A3701">
        <v>3700</v>
      </c>
      <c r="B3701" s="9" t="s">
        <v>1204</v>
      </c>
      <c r="C3701" s="9" t="s">
        <v>1212</v>
      </c>
      <c r="D3701" s="9">
        <v>21</v>
      </c>
      <c r="E3701" s="9" t="s">
        <v>648</v>
      </c>
      <c r="F3701" s="17">
        <v>100304</v>
      </c>
      <c r="G3701" s="17">
        <v>29.555</v>
      </c>
      <c r="H3701" s="17">
        <v>41.332999999999998</v>
      </c>
      <c r="I3701" s="9" t="s">
        <v>346</v>
      </c>
      <c r="J3701" s="9" t="s">
        <v>127</v>
      </c>
      <c r="K3701" s="9" t="s">
        <v>724</v>
      </c>
      <c r="L3701" s="9" t="str">
        <f>CONCATENATE(J3701,".",K3701)</f>
        <v>Saurauia.montana</v>
      </c>
      <c r="M3701" s="9" t="s">
        <v>127</v>
      </c>
      <c r="N3701" s="13">
        <v>42110</v>
      </c>
      <c r="O3701" s="64">
        <v>0</v>
      </c>
      <c r="P3701">
        <v>65</v>
      </c>
      <c r="Q3701">
        <v>1</v>
      </c>
      <c r="R3701">
        <v>142.0375055311321</v>
      </c>
      <c r="T3701">
        <f>(3.14*((P3701/2)^2))/1000000</f>
        <v>3.3166250000000001E-3</v>
      </c>
      <c r="AB3701" t="s">
        <v>31</v>
      </c>
      <c r="AC3701" t="s">
        <v>26</v>
      </c>
      <c r="AE3701" t="s">
        <v>128</v>
      </c>
    </row>
    <row r="3702" spans="1:31" ht="15" customHeight="1">
      <c r="A3702">
        <v>3701</v>
      </c>
      <c r="B3702" s="9" t="s">
        <v>1204</v>
      </c>
      <c r="C3702" s="9" t="s">
        <v>1212</v>
      </c>
      <c r="D3702" s="9">
        <v>21</v>
      </c>
      <c r="E3702" s="9" t="s">
        <v>648</v>
      </c>
      <c r="F3702" s="17">
        <v>100305</v>
      </c>
      <c r="G3702" s="17">
        <v>27</v>
      </c>
      <c r="H3702" s="17">
        <v>42.167000000000002</v>
      </c>
      <c r="I3702" s="9" t="s">
        <v>42</v>
      </c>
      <c r="J3702" s="9" t="s">
        <v>68</v>
      </c>
      <c r="K3702" s="9" t="s">
        <v>503</v>
      </c>
      <c r="L3702" s="9" t="str">
        <f>CONCATENATE(J3702,".",K3702)</f>
        <v>Faramea.sp1</v>
      </c>
      <c r="M3702" s="9" t="s">
        <v>68</v>
      </c>
      <c r="N3702" s="13">
        <v>42110</v>
      </c>
      <c r="O3702" s="64">
        <v>0</v>
      </c>
      <c r="P3702">
        <v>83</v>
      </c>
      <c r="Q3702">
        <v>1</v>
      </c>
      <c r="R3702">
        <v>162.927326795282</v>
      </c>
      <c r="T3702">
        <f>(3.14*((P3702/2)^2))/1000000</f>
        <v>5.4078649999999995E-3</v>
      </c>
    </row>
    <row r="3703" spans="1:31" ht="15" customHeight="1">
      <c r="A3703">
        <v>3702</v>
      </c>
      <c r="B3703" s="9" t="s">
        <v>1204</v>
      </c>
      <c r="C3703" s="9" t="s">
        <v>1212</v>
      </c>
      <c r="D3703" s="9">
        <v>21</v>
      </c>
      <c r="E3703" s="9" t="s">
        <v>648</v>
      </c>
      <c r="F3703" s="17">
        <v>100306</v>
      </c>
      <c r="G3703" s="17">
        <v>26.111000000000001</v>
      </c>
      <c r="H3703" s="17">
        <v>41.917000000000002</v>
      </c>
      <c r="I3703" s="9" t="s">
        <v>71</v>
      </c>
      <c r="J3703" s="9" t="s">
        <v>72</v>
      </c>
      <c r="K3703" s="9" t="s">
        <v>494</v>
      </c>
      <c r="L3703" s="9" t="str">
        <f>CONCATENATE(J3703,".",K3703)</f>
        <v>Cornus.disciflora</v>
      </c>
      <c r="M3703" s="9" t="s">
        <v>72</v>
      </c>
      <c r="N3703" s="13">
        <v>42110</v>
      </c>
      <c r="O3703" s="64">
        <v>0</v>
      </c>
      <c r="P3703">
        <v>74</v>
      </c>
      <c r="Q3703">
        <v>1</v>
      </c>
      <c r="R3703">
        <v>192.03698924519489</v>
      </c>
      <c r="T3703">
        <f>(3.14*((P3703/2)^2))/1000000</f>
        <v>4.2986600000000002E-3</v>
      </c>
    </row>
    <row r="3704" spans="1:31" ht="15" customHeight="1">
      <c r="A3704">
        <v>3703</v>
      </c>
      <c r="B3704" s="9" t="s">
        <v>1204</v>
      </c>
      <c r="C3704" s="9" t="s">
        <v>1212</v>
      </c>
      <c r="D3704" s="9">
        <v>21</v>
      </c>
      <c r="E3704" s="9" t="s">
        <v>648</v>
      </c>
      <c r="F3704" s="17">
        <v>100307</v>
      </c>
      <c r="G3704" s="17">
        <v>25.638999999999999</v>
      </c>
      <c r="H3704" s="17">
        <v>40.305999999999997</v>
      </c>
      <c r="I3704" s="9" t="s">
        <v>52</v>
      </c>
      <c r="J3704" s="9" t="s">
        <v>53</v>
      </c>
      <c r="L3704" s="9" t="str">
        <f>CONCATENATE(J3704,".",K3704)</f>
        <v>Styrax.</v>
      </c>
      <c r="M3704" s="9" t="s">
        <v>53</v>
      </c>
      <c r="N3704" s="13">
        <v>42110</v>
      </c>
      <c r="O3704" s="64">
        <v>0</v>
      </c>
      <c r="P3704">
        <v>61</v>
      </c>
      <c r="Q3704">
        <v>1</v>
      </c>
      <c r="R3704">
        <v>125.21981077830991</v>
      </c>
      <c r="T3704">
        <f>(3.14*((P3704/2)^2))/1000000</f>
        <v>2.9209850000000001E-3</v>
      </c>
    </row>
    <row r="3705" spans="1:31" ht="15" customHeight="1">
      <c r="A3705">
        <v>3704</v>
      </c>
      <c r="B3705" s="9" t="s">
        <v>1204</v>
      </c>
      <c r="C3705" s="9" t="s">
        <v>1212</v>
      </c>
      <c r="D3705" s="9">
        <v>31</v>
      </c>
      <c r="E3705" s="9" t="s">
        <v>648</v>
      </c>
      <c r="F3705" s="17">
        <v>100308</v>
      </c>
      <c r="G3705" s="17">
        <v>33.888999999999996</v>
      </c>
      <c r="H3705" s="17">
        <v>40.832999999999998</v>
      </c>
      <c r="I3705" s="9" t="s">
        <v>50</v>
      </c>
      <c r="J3705" s="9" t="s">
        <v>51</v>
      </c>
      <c r="K3705" s="9" t="s">
        <v>713</v>
      </c>
      <c r="L3705" s="9" t="str">
        <f>CONCATENATE(J3705,".",K3705)</f>
        <v>Quercus.costaricensis</v>
      </c>
      <c r="M3705" s="9" t="s">
        <v>51</v>
      </c>
      <c r="N3705" s="13">
        <v>42110</v>
      </c>
      <c r="O3705" s="64">
        <v>0</v>
      </c>
      <c r="P3705">
        <v>468</v>
      </c>
      <c r="Q3705">
        <v>3</v>
      </c>
      <c r="R3705">
        <v>180.46276183524284</v>
      </c>
      <c r="T3705">
        <f>(3.14*((P3705/2)^2))/1000000</f>
        <v>0.17193384</v>
      </c>
    </row>
    <row r="3706" spans="1:31" ht="15" customHeight="1">
      <c r="A3706">
        <v>3705</v>
      </c>
      <c r="B3706" s="9" t="s">
        <v>1204</v>
      </c>
      <c r="C3706" s="9" t="s">
        <v>1212</v>
      </c>
      <c r="D3706" s="9">
        <v>31</v>
      </c>
      <c r="E3706" s="9" t="s">
        <v>648</v>
      </c>
      <c r="F3706" s="17">
        <v>100309</v>
      </c>
      <c r="G3706" s="17">
        <v>34.527999999999999</v>
      </c>
      <c r="H3706" s="17">
        <v>40.805999999999997</v>
      </c>
      <c r="I3706" s="9" t="s">
        <v>34</v>
      </c>
      <c r="J3706" s="9" t="s">
        <v>35</v>
      </c>
      <c r="K3706" s="9" t="s">
        <v>506</v>
      </c>
      <c r="L3706" s="9" t="str">
        <f>CONCATENATE(J3706,".",K3706)</f>
        <v>Ardisia.sp5</v>
      </c>
      <c r="M3706" s="9" t="s">
        <v>36</v>
      </c>
      <c r="N3706" s="13">
        <v>42110</v>
      </c>
      <c r="O3706" s="64">
        <v>0</v>
      </c>
      <c r="P3706">
        <v>73</v>
      </c>
      <c r="Q3706">
        <v>1</v>
      </c>
      <c r="R3706">
        <v>156.57292007136533</v>
      </c>
      <c r="T3706">
        <f>(3.14*((P3706/2)^2))/1000000</f>
        <v>4.1832650000000002E-3</v>
      </c>
    </row>
    <row r="3707" spans="1:31" ht="15" customHeight="1">
      <c r="A3707">
        <v>3706</v>
      </c>
      <c r="B3707" s="9" t="s">
        <v>1204</v>
      </c>
      <c r="C3707" s="9" t="s">
        <v>1212</v>
      </c>
      <c r="D3707" s="9">
        <v>31</v>
      </c>
      <c r="E3707" s="9" t="s">
        <v>648</v>
      </c>
      <c r="F3707" s="17">
        <v>100310</v>
      </c>
      <c r="G3707" s="17">
        <v>34.165999999999997</v>
      </c>
      <c r="H3707" s="17">
        <v>43.610999999999997</v>
      </c>
      <c r="I3707" s="9" t="s">
        <v>50</v>
      </c>
      <c r="J3707" s="9" t="s">
        <v>51</v>
      </c>
      <c r="K3707" s="9" t="s">
        <v>713</v>
      </c>
      <c r="L3707" s="9" t="str">
        <f>CONCATENATE(J3707,".",K3707)</f>
        <v>Quercus.costaricensis</v>
      </c>
      <c r="M3707" s="9" t="s">
        <v>51</v>
      </c>
      <c r="N3707" s="13">
        <v>42110</v>
      </c>
      <c r="O3707" s="64">
        <v>0</v>
      </c>
      <c r="P3707">
        <v>283</v>
      </c>
      <c r="Q3707">
        <v>2</v>
      </c>
      <c r="R3707">
        <v>132.36585569627221</v>
      </c>
      <c r="T3707">
        <f>(3.14*((P3707/2)^2))/1000000</f>
        <v>6.2869865000000011E-2</v>
      </c>
    </row>
    <row r="3708" spans="1:31" ht="15" customHeight="1">
      <c r="A3708">
        <v>3707</v>
      </c>
      <c r="B3708" s="9" t="s">
        <v>1204</v>
      </c>
      <c r="C3708" s="9" t="s">
        <v>1212</v>
      </c>
      <c r="D3708" s="9">
        <v>31</v>
      </c>
      <c r="E3708" s="9" t="s">
        <v>648</v>
      </c>
      <c r="F3708" s="17">
        <v>100311</v>
      </c>
      <c r="G3708" s="17">
        <v>33.861000000000004</v>
      </c>
      <c r="H3708" s="17">
        <v>43.694000000000003</v>
      </c>
      <c r="I3708" s="9" t="s">
        <v>54</v>
      </c>
      <c r="J3708" s="9" t="s">
        <v>55</v>
      </c>
      <c r="K3708" s="9" t="s">
        <v>503</v>
      </c>
      <c r="L3708" s="9" t="str">
        <f>CONCATENATE(J3708,".",K3708)</f>
        <v>Schefflera.sp1</v>
      </c>
      <c r="M3708" s="9" t="s">
        <v>55</v>
      </c>
      <c r="N3708" s="13">
        <v>42110</v>
      </c>
      <c r="O3708" s="64">
        <v>0</v>
      </c>
      <c r="P3708">
        <v>50</v>
      </c>
      <c r="Q3708">
        <v>1</v>
      </c>
      <c r="R3708">
        <v>126.69182518857932</v>
      </c>
      <c r="T3708">
        <f>(3.14*((P3708/2)^2))/1000000</f>
        <v>1.9624999999999998E-3</v>
      </c>
    </row>
    <row r="3709" spans="1:31" ht="15" customHeight="1">
      <c r="A3709">
        <v>3708</v>
      </c>
      <c r="B3709" s="9" t="s">
        <v>1204</v>
      </c>
      <c r="C3709" s="9" t="s">
        <v>1212</v>
      </c>
      <c r="D3709" s="9">
        <v>31</v>
      </c>
      <c r="E3709" s="9" t="s">
        <v>648</v>
      </c>
      <c r="F3709" s="17">
        <v>100312</v>
      </c>
      <c r="G3709" s="17">
        <v>33.861000000000004</v>
      </c>
      <c r="H3709" s="17">
        <v>44.389000000000003</v>
      </c>
      <c r="I3709" s="9" t="s">
        <v>52</v>
      </c>
      <c r="J3709" s="9" t="s">
        <v>53</v>
      </c>
      <c r="L3709" s="9" t="str">
        <f>CONCATENATE(J3709,".",K3709)</f>
        <v>Styrax.</v>
      </c>
      <c r="M3709" s="9" t="s">
        <v>53</v>
      </c>
      <c r="N3709" s="13">
        <v>42110</v>
      </c>
      <c r="O3709" s="64">
        <v>0</v>
      </c>
      <c r="P3709">
        <v>51</v>
      </c>
      <c r="Q3709">
        <v>1</v>
      </c>
      <c r="R3709">
        <v>118.63176816815511</v>
      </c>
      <c r="T3709">
        <f>(3.14*((P3709/2)^2))/1000000</f>
        <v>2.041785E-3</v>
      </c>
    </row>
    <row r="3710" spans="1:31" ht="15" customHeight="1">
      <c r="A3710">
        <v>3709</v>
      </c>
      <c r="B3710" s="9" t="s">
        <v>1204</v>
      </c>
      <c r="C3710" s="9" t="s">
        <v>1212</v>
      </c>
      <c r="D3710" s="9">
        <v>31</v>
      </c>
      <c r="E3710" s="9" t="s">
        <v>648</v>
      </c>
      <c r="F3710" s="17">
        <v>100313</v>
      </c>
      <c r="G3710" s="17">
        <v>34.582999999999998</v>
      </c>
      <c r="H3710" s="17">
        <v>44.167000000000002</v>
      </c>
      <c r="I3710" s="9" t="s">
        <v>34</v>
      </c>
      <c r="J3710" s="9" t="s">
        <v>35</v>
      </c>
      <c r="K3710" s="9" t="s">
        <v>506</v>
      </c>
      <c r="L3710" s="9" t="str">
        <f>CONCATENATE(J3710,".",K3710)</f>
        <v>Ardisia.sp5</v>
      </c>
      <c r="M3710" s="9" t="s">
        <v>36</v>
      </c>
      <c r="N3710" s="13">
        <v>42110</v>
      </c>
      <c r="O3710" s="64">
        <v>0</v>
      </c>
      <c r="P3710">
        <v>51</v>
      </c>
      <c r="Q3710">
        <v>1</v>
      </c>
      <c r="R3710">
        <v>114.94427104598051</v>
      </c>
      <c r="T3710">
        <f>(3.14*((P3710/2)^2))/1000000</f>
        <v>2.041785E-3</v>
      </c>
    </row>
    <row r="3711" spans="1:31" ht="15" customHeight="1">
      <c r="A3711">
        <v>3710</v>
      </c>
      <c r="B3711" s="9" t="s">
        <v>1204</v>
      </c>
      <c r="C3711" s="9" t="s">
        <v>1212</v>
      </c>
      <c r="D3711" s="9">
        <v>32</v>
      </c>
      <c r="E3711" s="9" t="s">
        <v>648</v>
      </c>
      <c r="F3711" s="17">
        <v>100314</v>
      </c>
      <c r="G3711" s="17">
        <v>33.832999999999998</v>
      </c>
      <c r="H3711" s="17">
        <v>45.860999999999997</v>
      </c>
      <c r="I3711" s="9" t="s">
        <v>50</v>
      </c>
      <c r="J3711" s="9" t="s">
        <v>51</v>
      </c>
      <c r="K3711" s="9" t="s">
        <v>713</v>
      </c>
      <c r="L3711" s="9" t="str">
        <f>CONCATENATE(J3711,".",K3711)</f>
        <v>Quercus.costaricensis</v>
      </c>
      <c r="M3711" s="9" t="s">
        <v>51</v>
      </c>
      <c r="N3711" s="13">
        <v>42110</v>
      </c>
      <c r="O3711" s="64">
        <v>0</v>
      </c>
      <c r="P3711">
        <v>593</v>
      </c>
      <c r="Q3711">
        <v>4</v>
      </c>
      <c r="R3711">
        <v>105.53094409407363</v>
      </c>
      <c r="T3711">
        <f>(3.14*((P3711/2)^2))/1000000</f>
        <v>0.27604446500000002</v>
      </c>
    </row>
    <row r="3712" spans="1:31" ht="15" customHeight="1">
      <c r="A3712">
        <v>3711</v>
      </c>
      <c r="B3712" s="9" t="s">
        <v>1204</v>
      </c>
      <c r="C3712" s="9" t="s">
        <v>1212</v>
      </c>
      <c r="D3712" s="9">
        <v>32</v>
      </c>
      <c r="E3712" s="9" t="s">
        <v>648</v>
      </c>
      <c r="F3712" s="17">
        <v>100315</v>
      </c>
      <c r="G3712" s="17">
        <v>34.722000000000001</v>
      </c>
      <c r="H3712" s="17">
        <v>46.527999999999999</v>
      </c>
      <c r="I3712" s="9" t="s">
        <v>54</v>
      </c>
      <c r="J3712" s="9" t="s">
        <v>55</v>
      </c>
      <c r="K3712" s="9" t="s">
        <v>503</v>
      </c>
      <c r="L3712" s="9" t="str">
        <f>CONCATENATE(J3712,".",K3712)</f>
        <v>Schefflera.sp1</v>
      </c>
      <c r="M3712" s="9" t="s">
        <v>55</v>
      </c>
      <c r="N3712" s="13">
        <v>42110</v>
      </c>
      <c r="O3712" s="64">
        <v>0</v>
      </c>
      <c r="P3712">
        <v>54</v>
      </c>
      <c r="Q3712">
        <v>1</v>
      </c>
      <c r="R3712">
        <v>153.93208284460002</v>
      </c>
      <c r="T3712">
        <f>(3.14*((P3712/2)^2))/1000000</f>
        <v>2.2890599999999999E-3</v>
      </c>
      <c r="U3712" t="s">
        <v>78</v>
      </c>
    </row>
    <row r="3713" spans="1:31" ht="15" customHeight="1">
      <c r="A3713">
        <v>3712</v>
      </c>
      <c r="B3713" s="9" t="s">
        <v>1204</v>
      </c>
      <c r="C3713" s="9" t="s">
        <v>1212</v>
      </c>
      <c r="D3713" s="9">
        <v>32</v>
      </c>
      <c r="E3713" s="9" t="s">
        <v>648</v>
      </c>
      <c r="F3713" s="17">
        <v>100316</v>
      </c>
      <c r="G3713" s="17">
        <v>33.361000000000004</v>
      </c>
      <c r="H3713" s="17">
        <v>49.472000000000001</v>
      </c>
      <c r="I3713" s="9" t="s">
        <v>54</v>
      </c>
      <c r="J3713" s="9" t="s">
        <v>55</v>
      </c>
      <c r="K3713" s="9" t="s">
        <v>503</v>
      </c>
      <c r="L3713" s="9" t="str">
        <f>CONCATENATE(J3713,".",K3713)</f>
        <v>Schefflera.sp1</v>
      </c>
      <c r="M3713" s="9" t="s">
        <v>55</v>
      </c>
      <c r="N3713" s="13">
        <v>42110</v>
      </c>
      <c r="O3713" s="64">
        <v>0</v>
      </c>
      <c r="P3713">
        <v>89</v>
      </c>
      <c r="Q3713">
        <v>1</v>
      </c>
      <c r="R3713">
        <v>181.67556554468251</v>
      </c>
      <c r="T3713">
        <f>(3.14*((P3713/2)^2))/1000000</f>
        <v>6.2179850000000005E-3</v>
      </c>
    </row>
    <row r="3714" spans="1:31" ht="15" customHeight="1">
      <c r="A3714">
        <v>3713</v>
      </c>
      <c r="B3714" s="9" t="s">
        <v>1204</v>
      </c>
      <c r="C3714" s="9" t="s">
        <v>1212</v>
      </c>
      <c r="D3714" s="9">
        <v>34</v>
      </c>
      <c r="E3714" s="9" t="s">
        <v>648</v>
      </c>
      <c r="F3714" s="17">
        <v>100317</v>
      </c>
      <c r="G3714" s="17">
        <v>30.361000000000001</v>
      </c>
      <c r="H3714" s="17">
        <v>55.415999999999997</v>
      </c>
      <c r="I3714" s="9" t="s">
        <v>79</v>
      </c>
      <c r="J3714" s="9" t="s">
        <v>80</v>
      </c>
      <c r="K3714" s="9" t="s">
        <v>708</v>
      </c>
      <c r="L3714" s="9" t="str">
        <f>CONCATENATE(J3714,".",K3714)</f>
        <v>Weinmannia.pinnata</v>
      </c>
      <c r="M3714" s="9" t="s">
        <v>80</v>
      </c>
      <c r="N3714" s="13">
        <v>42110</v>
      </c>
      <c r="O3714" s="64">
        <v>0</v>
      </c>
      <c r="P3714">
        <v>140</v>
      </c>
      <c r="Q3714">
        <v>2</v>
      </c>
      <c r="R3714">
        <v>151.05469884726034</v>
      </c>
      <c r="T3714">
        <f>(3.14*((P3714/2)^2))/1000000</f>
        <v>1.5386E-2</v>
      </c>
    </row>
    <row r="3715" spans="1:31" ht="15" customHeight="1">
      <c r="A3715">
        <v>3714</v>
      </c>
      <c r="B3715" s="9" t="s">
        <v>1204</v>
      </c>
      <c r="C3715" s="9" t="s">
        <v>1212</v>
      </c>
      <c r="D3715" s="9">
        <v>34</v>
      </c>
      <c r="E3715" s="9" t="s">
        <v>648</v>
      </c>
      <c r="F3715" s="17">
        <v>100318</v>
      </c>
      <c r="G3715" s="17">
        <v>32.082999999999998</v>
      </c>
      <c r="H3715" s="17">
        <v>54.972000000000001</v>
      </c>
      <c r="I3715" s="9" t="s">
        <v>37</v>
      </c>
      <c r="J3715" s="9" t="s">
        <v>38</v>
      </c>
      <c r="L3715" s="9" t="str">
        <f>CONCATENATE(J3715,".",K3715)</f>
        <v>Meliosma.</v>
      </c>
      <c r="M3715" s="9" t="s">
        <v>212</v>
      </c>
      <c r="N3715" s="13">
        <v>42110</v>
      </c>
      <c r="O3715" s="64">
        <v>0</v>
      </c>
      <c r="P3715">
        <v>78</v>
      </c>
      <c r="Q3715">
        <v>1</v>
      </c>
      <c r="R3715">
        <v>108.26968371067473</v>
      </c>
      <c r="T3715">
        <f>(3.14*((P3715/2)^2))/1000000</f>
        <v>4.7759400000000002E-3</v>
      </c>
    </row>
    <row r="3716" spans="1:31" ht="15" customHeight="1">
      <c r="A3716">
        <v>3715</v>
      </c>
      <c r="B3716" s="9" t="s">
        <v>1204</v>
      </c>
      <c r="C3716" s="9" t="s">
        <v>1212</v>
      </c>
      <c r="D3716" s="9">
        <v>44</v>
      </c>
      <c r="E3716" s="9" t="s">
        <v>648</v>
      </c>
      <c r="F3716" s="17">
        <v>100319</v>
      </c>
      <c r="G3716" s="17">
        <v>38.388999999999996</v>
      </c>
      <c r="H3716" s="17">
        <v>59.5</v>
      </c>
      <c r="I3716" s="9" t="s">
        <v>42</v>
      </c>
      <c r="J3716" s="9" t="s">
        <v>68</v>
      </c>
      <c r="K3716" s="9" t="s">
        <v>503</v>
      </c>
      <c r="L3716" s="9" t="str">
        <f>CONCATENATE(J3716,".",K3716)</f>
        <v>Faramea.sp1</v>
      </c>
      <c r="M3716" s="9" t="s">
        <v>68</v>
      </c>
      <c r="N3716" s="13">
        <v>42110</v>
      </c>
      <c r="O3716" s="64">
        <v>0</v>
      </c>
      <c r="P3716">
        <v>51</v>
      </c>
      <c r="Q3716">
        <v>1</v>
      </c>
      <c r="R3716">
        <v>180.86582700442565</v>
      </c>
      <c r="T3716">
        <f>(3.14*((P3716/2)^2))/1000000</f>
        <v>2.041785E-3</v>
      </c>
      <c r="AE3716" t="s">
        <v>129</v>
      </c>
    </row>
    <row r="3717" spans="1:31" ht="15" customHeight="1">
      <c r="A3717">
        <v>3716</v>
      </c>
      <c r="B3717" s="9" t="s">
        <v>1204</v>
      </c>
      <c r="C3717" s="9" t="s">
        <v>1212</v>
      </c>
      <c r="D3717" s="9">
        <v>44</v>
      </c>
      <c r="E3717" s="9" t="s">
        <v>648</v>
      </c>
      <c r="F3717" s="17">
        <v>100320</v>
      </c>
      <c r="G3717" s="17">
        <v>39.027000000000001</v>
      </c>
      <c r="H3717" s="17">
        <v>57.194000000000003</v>
      </c>
      <c r="I3717" s="9" t="s">
        <v>61</v>
      </c>
      <c r="J3717" s="9" t="s">
        <v>219</v>
      </c>
      <c r="K3717" s="9" t="s">
        <v>761</v>
      </c>
      <c r="L3717" s="9" t="str">
        <f>CONCATENATE(J3717,".",K3717)</f>
        <v>Zanthoxyllum.melanostictum</v>
      </c>
      <c r="M3717" s="9" t="s">
        <v>62</v>
      </c>
      <c r="N3717" s="13">
        <v>42110</v>
      </c>
      <c r="O3717" s="64">
        <v>0</v>
      </c>
      <c r="P3717">
        <v>245</v>
      </c>
      <c r="Q3717">
        <v>2</v>
      </c>
      <c r="R3717">
        <v>112.04049957943872</v>
      </c>
      <c r="T3717">
        <f>(3.14*((P3717/2)^2))/1000000</f>
        <v>4.7119624999999998E-2</v>
      </c>
    </row>
    <row r="3718" spans="1:31" ht="15" customHeight="1">
      <c r="A3718">
        <v>3717</v>
      </c>
      <c r="B3718" s="9" t="s">
        <v>1204</v>
      </c>
      <c r="C3718" s="9" t="s">
        <v>1212</v>
      </c>
      <c r="D3718" s="9">
        <v>44</v>
      </c>
      <c r="E3718" s="9" t="s">
        <v>648</v>
      </c>
      <c r="F3718" s="17">
        <v>100321</v>
      </c>
      <c r="G3718" s="17">
        <v>40.25</v>
      </c>
      <c r="H3718" s="17">
        <v>55</v>
      </c>
      <c r="I3718" s="9" t="s">
        <v>34</v>
      </c>
      <c r="J3718" s="9" t="s">
        <v>35</v>
      </c>
      <c r="K3718" s="9" t="s">
        <v>504</v>
      </c>
      <c r="L3718" s="9" t="str">
        <f>CONCATENATE(J3718,".",K3718)</f>
        <v>Ardisia.sp3</v>
      </c>
      <c r="M3718" s="9" t="s">
        <v>102</v>
      </c>
      <c r="N3718" s="13">
        <v>42110</v>
      </c>
      <c r="O3718" s="64">
        <v>0</v>
      </c>
      <c r="P3718">
        <v>168</v>
      </c>
      <c r="Q3718">
        <v>2</v>
      </c>
      <c r="R3718">
        <v>100.25087157702846</v>
      </c>
      <c r="T3718">
        <f>(3.14*((P3718/2)^2))/1000000</f>
        <v>2.215584E-2</v>
      </c>
    </row>
    <row r="3719" spans="1:31" ht="15" customHeight="1">
      <c r="A3719">
        <v>3718</v>
      </c>
      <c r="B3719" s="9" t="s">
        <v>1204</v>
      </c>
      <c r="C3719" s="9" t="s">
        <v>1212</v>
      </c>
      <c r="D3719" s="9">
        <v>44</v>
      </c>
      <c r="E3719" s="9" t="s">
        <v>648</v>
      </c>
      <c r="F3719" s="17">
        <v>100322</v>
      </c>
      <c r="G3719" s="17">
        <v>37.111000000000004</v>
      </c>
      <c r="H3719" s="17">
        <v>57.305</v>
      </c>
      <c r="I3719" s="9" t="s">
        <v>50</v>
      </c>
      <c r="J3719" s="9" t="s">
        <v>51</v>
      </c>
      <c r="K3719" s="9" t="s">
        <v>713</v>
      </c>
      <c r="L3719" s="9" t="str">
        <f>CONCATENATE(J3719,".",K3719)</f>
        <v>Quercus.costaricensis</v>
      </c>
      <c r="M3719" s="9" t="s">
        <v>51</v>
      </c>
      <c r="N3719" s="13">
        <v>42110</v>
      </c>
      <c r="O3719" s="64">
        <v>0</v>
      </c>
      <c r="P3719">
        <v>204</v>
      </c>
      <c r="Q3719">
        <v>2</v>
      </c>
      <c r="R3719">
        <v>184.78359816997562</v>
      </c>
      <c r="T3719">
        <f>(3.14*((P3719/2)^2))/1000000</f>
        <v>3.2668559999999999E-2</v>
      </c>
    </row>
    <row r="3720" spans="1:31" ht="15" customHeight="1">
      <c r="A3720">
        <v>3719</v>
      </c>
      <c r="B3720" s="9" t="s">
        <v>1204</v>
      </c>
      <c r="C3720" s="9" t="s">
        <v>1212</v>
      </c>
      <c r="D3720" s="9">
        <v>43</v>
      </c>
      <c r="E3720" s="9" t="s">
        <v>648</v>
      </c>
      <c r="F3720" s="17">
        <v>100323</v>
      </c>
      <c r="G3720" s="17">
        <v>37.25</v>
      </c>
      <c r="H3720" s="17">
        <v>53.694000000000003</v>
      </c>
      <c r="I3720" s="9" t="s">
        <v>42</v>
      </c>
      <c r="J3720" s="9" t="s">
        <v>43</v>
      </c>
      <c r="K3720" s="9" t="s">
        <v>502</v>
      </c>
      <c r="L3720" s="9" t="str">
        <f>CONCATENATE(J3720,".",K3720)</f>
        <v>Psychotria.sp2</v>
      </c>
      <c r="M3720" s="9" t="s">
        <v>44</v>
      </c>
      <c r="N3720" s="13">
        <v>42110</v>
      </c>
      <c r="O3720" s="64">
        <v>0</v>
      </c>
      <c r="P3720">
        <v>102</v>
      </c>
      <c r="Q3720">
        <v>2</v>
      </c>
      <c r="R3720">
        <v>112.03947839894455</v>
      </c>
      <c r="T3720">
        <f>(3.14*((P3720/2)^2))/1000000</f>
        <v>8.1671399999999998E-3</v>
      </c>
    </row>
    <row r="3721" spans="1:31" ht="15" customHeight="1">
      <c r="A3721">
        <v>3720</v>
      </c>
      <c r="B3721" s="9" t="s">
        <v>1204</v>
      </c>
      <c r="C3721" s="9" t="s">
        <v>1212</v>
      </c>
      <c r="D3721" s="9">
        <v>43</v>
      </c>
      <c r="E3721" s="9" t="s">
        <v>648</v>
      </c>
      <c r="F3721" s="17">
        <v>100324</v>
      </c>
      <c r="G3721" s="17">
        <v>35.527999999999999</v>
      </c>
      <c r="H3721" s="17">
        <v>53</v>
      </c>
      <c r="I3721" s="9" t="s">
        <v>42</v>
      </c>
      <c r="J3721" s="9" t="s">
        <v>43</v>
      </c>
      <c r="K3721" s="9" t="s">
        <v>502</v>
      </c>
      <c r="L3721" s="9" t="str">
        <f>CONCATENATE(J3721,".",K3721)</f>
        <v>Psychotria.sp2</v>
      </c>
      <c r="M3721" s="9" t="s">
        <v>44</v>
      </c>
      <c r="N3721" s="13">
        <v>42110</v>
      </c>
      <c r="O3721" s="64">
        <v>0</v>
      </c>
      <c r="P3721">
        <v>56</v>
      </c>
      <c r="Q3721">
        <v>1</v>
      </c>
      <c r="R3721">
        <v>185.8990256666203</v>
      </c>
      <c r="T3721">
        <f>(3.14*((P3721/2)^2))/1000000</f>
        <v>2.4617600000000003E-3</v>
      </c>
    </row>
    <row r="3722" spans="1:31" ht="15" customHeight="1">
      <c r="A3722">
        <v>3721</v>
      </c>
      <c r="B3722" s="9" t="s">
        <v>1204</v>
      </c>
      <c r="C3722" s="9" t="s">
        <v>1212</v>
      </c>
      <c r="D3722" s="9">
        <v>43</v>
      </c>
      <c r="E3722" s="9" t="s">
        <v>648</v>
      </c>
      <c r="F3722" s="17">
        <v>100325</v>
      </c>
      <c r="G3722" s="17">
        <v>36.555</v>
      </c>
      <c r="H3722" s="17">
        <v>50.082999999999998</v>
      </c>
      <c r="I3722" s="9" t="s">
        <v>50</v>
      </c>
      <c r="J3722" s="9" t="s">
        <v>51</v>
      </c>
      <c r="K3722" s="9" t="s">
        <v>713</v>
      </c>
      <c r="L3722" s="9" t="str">
        <f>CONCATENATE(J3722,".",K3722)</f>
        <v>Quercus.costaricensis</v>
      </c>
      <c r="M3722" s="9" t="s">
        <v>51</v>
      </c>
      <c r="N3722" s="13">
        <v>42110</v>
      </c>
      <c r="O3722" s="64">
        <v>0</v>
      </c>
      <c r="P3722">
        <v>398</v>
      </c>
      <c r="Q3722">
        <v>3</v>
      </c>
      <c r="R3722">
        <v>118.14803997273224</v>
      </c>
      <c r="T3722">
        <f>(3.14*((P3722/2)^2))/1000000</f>
        <v>0.12434713999999999</v>
      </c>
    </row>
    <row r="3723" spans="1:31" ht="15" customHeight="1">
      <c r="A3723">
        <v>3722</v>
      </c>
      <c r="B3723" s="9" t="s">
        <v>1204</v>
      </c>
      <c r="C3723" s="9" t="s">
        <v>1212</v>
      </c>
      <c r="D3723" s="9">
        <v>42</v>
      </c>
      <c r="E3723" s="9" t="s">
        <v>648</v>
      </c>
      <c r="F3723" s="17">
        <v>100326</v>
      </c>
      <c r="G3723" s="17">
        <v>37.277999999999999</v>
      </c>
      <c r="H3723" s="17">
        <v>46.860999999999997</v>
      </c>
      <c r="I3723" s="9" t="s">
        <v>22</v>
      </c>
      <c r="J3723" s="9" t="s">
        <v>517</v>
      </c>
      <c r="K3723" s="9" t="s">
        <v>503</v>
      </c>
      <c r="L3723" s="9" t="str">
        <f>CONCATENATE(J3723,".",K3723)</f>
        <v>Persea.sp1</v>
      </c>
      <c r="M3723" s="9" t="s">
        <v>23</v>
      </c>
      <c r="N3723" s="13">
        <v>42110</v>
      </c>
      <c r="O3723" s="64">
        <v>0</v>
      </c>
      <c r="P3723">
        <v>54</v>
      </c>
      <c r="Q3723">
        <v>1</v>
      </c>
      <c r="R3723">
        <v>113.43095110413931</v>
      </c>
      <c r="T3723">
        <f>(3.14*((P3723/2)^2))/1000000</f>
        <v>2.2890599999999999E-3</v>
      </c>
    </row>
    <row r="3724" spans="1:31" ht="15" customHeight="1">
      <c r="A3724">
        <v>3723</v>
      </c>
      <c r="B3724" s="9" t="s">
        <v>1204</v>
      </c>
      <c r="C3724" s="9" t="s">
        <v>1212</v>
      </c>
      <c r="D3724" s="9">
        <v>42</v>
      </c>
      <c r="E3724" s="9" t="s">
        <v>648</v>
      </c>
      <c r="F3724" s="17">
        <v>100327</v>
      </c>
      <c r="G3724" s="17">
        <v>35.944000000000003</v>
      </c>
      <c r="H3724" s="17">
        <v>47.832999999999998</v>
      </c>
      <c r="I3724" s="9" t="s">
        <v>82</v>
      </c>
      <c r="J3724" s="9" t="s">
        <v>83</v>
      </c>
      <c r="L3724" s="9" t="str">
        <f>CONCATENATE(J3724,".",K3724)</f>
        <v>Cytarexylum.</v>
      </c>
      <c r="M3724" s="9" t="s">
        <v>84</v>
      </c>
      <c r="N3724" s="13">
        <v>42110</v>
      </c>
      <c r="O3724" s="64">
        <v>0</v>
      </c>
      <c r="P3724">
        <v>61</v>
      </c>
      <c r="Q3724">
        <v>1</v>
      </c>
      <c r="R3724">
        <v>161.03575849870802</v>
      </c>
      <c r="T3724">
        <f>(3.14*((P3724/2)^2))/1000000</f>
        <v>2.9209850000000001E-3</v>
      </c>
    </row>
    <row r="3725" spans="1:31" ht="15" customHeight="1">
      <c r="A3725">
        <v>3724</v>
      </c>
      <c r="B3725" s="9" t="s">
        <v>1204</v>
      </c>
      <c r="C3725" s="9" t="s">
        <v>1212</v>
      </c>
      <c r="D3725" s="9">
        <v>42</v>
      </c>
      <c r="E3725" s="9" t="s">
        <v>648</v>
      </c>
      <c r="F3725" s="17">
        <v>100328</v>
      </c>
      <c r="G3725" s="17">
        <v>35.972000000000001</v>
      </c>
      <c r="H3725" s="17">
        <v>46.222000000000001</v>
      </c>
      <c r="I3725" s="9" t="s">
        <v>37</v>
      </c>
      <c r="J3725" s="9" t="s">
        <v>38</v>
      </c>
      <c r="L3725" s="9" t="str">
        <f>CONCATENATE(J3725,".",K3725)</f>
        <v>Meliosma.</v>
      </c>
      <c r="M3725" s="9" t="s">
        <v>212</v>
      </c>
      <c r="N3725" s="13">
        <v>42110</v>
      </c>
      <c r="O3725" s="64">
        <v>0</v>
      </c>
      <c r="P3725">
        <v>53</v>
      </c>
      <c r="Q3725">
        <v>1</v>
      </c>
      <c r="R3725">
        <v>149.31705028225565</v>
      </c>
      <c r="T3725">
        <f>(3.14*((P3725/2)^2))/1000000</f>
        <v>2.205065E-3</v>
      </c>
    </row>
    <row r="3726" spans="1:31" ht="15" customHeight="1">
      <c r="A3726">
        <v>3725</v>
      </c>
      <c r="B3726" s="9" t="s">
        <v>1204</v>
      </c>
      <c r="C3726" s="9" t="s">
        <v>1212</v>
      </c>
      <c r="D3726" s="9">
        <v>41</v>
      </c>
      <c r="E3726" s="9" t="s">
        <v>648</v>
      </c>
      <c r="F3726" s="17">
        <v>100329</v>
      </c>
      <c r="G3726" s="17">
        <v>36.805</v>
      </c>
      <c r="H3726" s="17">
        <v>42.222000000000001</v>
      </c>
      <c r="I3726" s="9" t="s">
        <v>52</v>
      </c>
      <c r="J3726" s="9" t="s">
        <v>53</v>
      </c>
      <c r="L3726" s="9" t="str">
        <f>CONCATENATE(J3726,".",K3726)</f>
        <v>Styrax.</v>
      </c>
      <c r="M3726" s="9" t="s">
        <v>53</v>
      </c>
      <c r="N3726" s="13">
        <v>42110</v>
      </c>
      <c r="O3726" s="64">
        <v>0</v>
      </c>
      <c r="P3726">
        <v>85</v>
      </c>
      <c r="Q3726">
        <v>1</v>
      </c>
      <c r="R3726">
        <v>193.78208125074855</v>
      </c>
      <c r="T3726">
        <f>(3.14*((P3726/2)^2))/1000000</f>
        <v>5.6716249999999996E-3</v>
      </c>
    </row>
    <row r="3727" spans="1:31" ht="15" customHeight="1">
      <c r="A3727">
        <v>3726</v>
      </c>
      <c r="B3727" s="9" t="s">
        <v>1204</v>
      </c>
      <c r="C3727" s="9" t="s">
        <v>1213</v>
      </c>
      <c r="D3727" s="9">
        <v>11</v>
      </c>
      <c r="E3727" s="9" t="s">
        <v>648</v>
      </c>
      <c r="F3727" s="17">
        <v>100330</v>
      </c>
      <c r="G3727" s="17">
        <v>21.693999999999999</v>
      </c>
      <c r="H3727" s="17">
        <v>63.194000000000003</v>
      </c>
      <c r="I3727" s="9" t="s">
        <v>79</v>
      </c>
      <c r="J3727" s="9" t="s">
        <v>80</v>
      </c>
      <c r="K3727" s="9" t="s">
        <v>708</v>
      </c>
      <c r="L3727" s="9" t="str">
        <f>CONCATENATE(J3727,".",K3727)</f>
        <v>Weinmannia.pinnata</v>
      </c>
      <c r="M3727" s="9" t="s">
        <v>80</v>
      </c>
      <c r="N3727" s="13">
        <v>42110</v>
      </c>
      <c r="O3727" s="64">
        <v>0</v>
      </c>
      <c r="P3727">
        <v>158</v>
      </c>
      <c r="Q3727">
        <v>2</v>
      </c>
      <c r="R3727">
        <v>121.51104003271618</v>
      </c>
      <c r="T3727">
        <f>(3.14*((P3727/2)^2))/1000000</f>
        <v>1.9596740000000001E-2</v>
      </c>
    </row>
    <row r="3728" spans="1:31" ht="15" customHeight="1">
      <c r="A3728">
        <v>3727</v>
      </c>
      <c r="B3728" s="9" t="s">
        <v>1204</v>
      </c>
      <c r="C3728" s="9" t="s">
        <v>1213</v>
      </c>
      <c r="D3728" s="9">
        <v>11</v>
      </c>
      <c r="E3728" s="9" t="s">
        <v>648</v>
      </c>
      <c r="F3728" s="17">
        <v>100331</v>
      </c>
      <c r="G3728" s="17">
        <v>22.027999999999999</v>
      </c>
      <c r="H3728" s="17">
        <v>64.111000000000004</v>
      </c>
      <c r="I3728" s="9" t="s">
        <v>42</v>
      </c>
      <c r="J3728" s="9" t="s">
        <v>68</v>
      </c>
      <c r="K3728" s="9" t="s">
        <v>503</v>
      </c>
      <c r="L3728" s="9" t="str">
        <f>CONCATENATE(J3728,".",K3728)</f>
        <v>Faramea.sp1</v>
      </c>
      <c r="M3728" s="9" t="s">
        <v>68</v>
      </c>
      <c r="N3728" s="13">
        <v>42110</v>
      </c>
      <c r="O3728" s="64">
        <v>0</v>
      </c>
      <c r="P3728">
        <v>66</v>
      </c>
      <c r="Q3728">
        <v>1</v>
      </c>
      <c r="R3728">
        <v>198.18297670532948</v>
      </c>
      <c r="T3728">
        <f>(3.14*((P3728/2)^2))/1000000</f>
        <v>3.41946E-3</v>
      </c>
    </row>
    <row r="3729" spans="1:31" ht="15" customHeight="1">
      <c r="A3729">
        <v>3728</v>
      </c>
      <c r="B3729" s="9" t="s">
        <v>1204</v>
      </c>
      <c r="C3729" s="9" t="s">
        <v>1213</v>
      </c>
      <c r="D3729" s="9">
        <v>11</v>
      </c>
      <c r="E3729" s="9" t="s">
        <v>648</v>
      </c>
      <c r="F3729" s="17">
        <v>100332</v>
      </c>
      <c r="G3729" s="17">
        <v>22.693999999999999</v>
      </c>
      <c r="H3729" s="17">
        <v>65.194000000000003</v>
      </c>
      <c r="I3729" s="9" t="s">
        <v>52</v>
      </c>
      <c r="J3729" s="9" t="s">
        <v>53</v>
      </c>
      <c r="L3729" s="9" t="str">
        <f>CONCATENATE(J3729,".",K3729)</f>
        <v>Styrax.</v>
      </c>
      <c r="M3729" s="9" t="s">
        <v>53</v>
      </c>
      <c r="N3729" s="13">
        <v>42110</v>
      </c>
      <c r="O3729" s="64">
        <v>0</v>
      </c>
      <c r="P3729">
        <v>56</v>
      </c>
      <c r="Q3729">
        <v>1</v>
      </c>
      <c r="R3729">
        <v>134.51870690662548</v>
      </c>
      <c r="T3729">
        <f>(3.14*((P3729/2)^2))/1000000</f>
        <v>2.4617600000000003E-3</v>
      </c>
    </row>
    <row r="3730" spans="1:31" ht="15" customHeight="1">
      <c r="A3730">
        <v>3729</v>
      </c>
      <c r="B3730" s="9" t="s">
        <v>1204</v>
      </c>
      <c r="C3730" s="9" t="s">
        <v>1213</v>
      </c>
      <c r="D3730" s="9">
        <v>12</v>
      </c>
      <c r="E3730" s="9" t="s">
        <v>648</v>
      </c>
      <c r="F3730" s="17">
        <v>100333</v>
      </c>
      <c r="G3730" s="17">
        <v>23.777999999999999</v>
      </c>
      <c r="H3730" s="17">
        <v>66.194000000000003</v>
      </c>
      <c r="I3730" s="9" t="s">
        <v>42</v>
      </c>
      <c r="J3730" s="9" t="s">
        <v>68</v>
      </c>
      <c r="K3730" s="9" t="s">
        <v>503</v>
      </c>
      <c r="L3730" s="9" t="str">
        <f>CONCATENATE(J3730,".",K3730)</f>
        <v>Faramea.sp1</v>
      </c>
      <c r="M3730" s="9" t="s">
        <v>68</v>
      </c>
      <c r="N3730" s="13">
        <v>42110</v>
      </c>
      <c r="O3730" s="64">
        <v>0</v>
      </c>
      <c r="P3730">
        <v>85</v>
      </c>
      <c r="Q3730">
        <v>1</v>
      </c>
      <c r="R3730">
        <v>123.43776857159702</v>
      </c>
      <c r="T3730">
        <f>(3.14*((P3730/2)^2))/1000000</f>
        <v>5.6716249999999996E-3</v>
      </c>
    </row>
    <row r="3731" spans="1:31" ht="15" customHeight="1">
      <c r="A3731">
        <v>3730</v>
      </c>
      <c r="B3731" s="9" t="s">
        <v>1204</v>
      </c>
      <c r="C3731" s="9" t="s">
        <v>1213</v>
      </c>
      <c r="D3731" s="9">
        <v>12</v>
      </c>
      <c r="E3731" s="9" t="s">
        <v>648</v>
      </c>
      <c r="F3731" s="17">
        <v>100334</v>
      </c>
      <c r="G3731" s="17">
        <v>20.277999999999999</v>
      </c>
      <c r="H3731" s="17">
        <v>66.721999999999994</v>
      </c>
      <c r="I3731" s="9" t="s">
        <v>34</v>
      </c>
      <c r="J3731" s="9" t="s">
        <v>35</v>
      </c>
      <c r="K3731" s="9" t="s">
        <v>506</v>
      </c>
      <c r="L3731" s="9" t="str">
        <f>CONCATENATE(J3731,".",K3731)</f>
        <v>Ardisia.sp5</v>
      </c>
      <c r="M3731" s="9" t="s">
        <v>36</v>
      </c>
      <c r="N3731" s="13">
        <v>42110</v>
      </c>
      <c r="O3731" s="64">
        <v>0</v>
      </c>
      <c r="P3731">
        <v>50</v>
      </c>
      <c r="Q3731">
        <v>1</v>
      </c>
      <c r="R3731">
        <v>164.73807373876792</v>
      </c>
      <c r="T3731">
        <f>(3.14*((P3731/2)^2))/1000000</f>
        <v>1.9624999999999998E-3</v>
      </c>
    </row>
    <row r="3732" spans="1:31" ht="15" customHeight="1">
      <c r="A3732">
        <v>3731</v>
      </c>
      <c r="B3732" s="9" t="s">
        <v>1204</v>
      </c>
      <c r="C3732" s="9" t="s">
        <v>1213</v>
      </c>
      <c r="D3732" s="9">
        <v>12</v>
      </c>
      <c r="E3732" s="9" t="s">
        <v>648</v>
      </c>
      <c r="F3732" s="17">
        <v>100335</v>
      </c>
      <c r="G3732" s="17">
        <v>20.722000000000001</v>
      </c>
      <c r="H3732" s="17">
        <v>68.694000000000003</v>
      </c>
      <c r="I3732" s="9" t="s">
        <v>37</v>
      </c>
      <c r="J3732" s="9" t="s">
        <v>38</v>
      </c>
      <c r="L3732" s="9" t="str">
        <f>CONCATENATE(J3732,".",K3732)</f>
        <v>Meliosma.</v>
      </c>
      <c r="M3732" s="9" t="s">
        <v>212</v>
      </c>
      <c r="N3732" s="13">
        <v>42110</v>
      </c>
      <c r="O3732" s="64">
        <v>0</v>
      </c>
      <c r="P3732">
        <v>53</v>
      </c>
      <c r="Q3732">
        <v>1</v>
      </c>
      <c r="R3732">
        <v>191.02087660495476</v>
      </c>
      <c r="T3732">
        <f>(3.14*((P3732/2)^2))/1000000</f>
        <v>2.205065E-3</v>
      </c>
    </row>
    <row r="3733" spans="1:31" ht="15" customHeight="1">
      <c r="A3733">
        <v>3732</v>
      </c>
      <c r="B3733" s="9" t="s">
        <v>1204</v>
      </c>
      <c r="C3733" s="9" t="s">
        <v>1213</v>
      </c>
      <c r="D3733" s="9">
        <v>12</v>
      </c>
      <c r="E3733" s="9" t="s">
        <v>648</v>
      </c>
      <c r="F3733" s="17">
        <v>100336</v>
      </c>
      <c r="G3733" s="17">
        <v>21.388999999999999</v>
      </c>
      <c r="H3733" s="17">
        <v>69.638999999999996</v>
      </c>
      <c r="I3733" s="9" t="s">
        <v>42</v>
      </c>
      <c r="J3733" s="9" t="s">
        <v>43</v>
      </c>
      <c r="K3733" s="9" t="s">
        <v>502</v>
      </c>
      <c r="L3733" s="9" t="str">
        <f>CONCATENATE(J3733,".",K3733)</f>
        <v>Psychotria.sp2</v>
      </c>
      <c r="M3733" s="9" t="s">
        <v>44</v>
      </c>
      <c r="N3733" s="13">
        <v>42110</v>
      </c>
      <c r="O3733" s="64">
        <v>0</v>
      </c>
      <c r="P3733">
        <v>63</v>
      </c>
      <c r="Q3733">
        <v>1</v>
      </c>
      <c r="R3733">
        <v>163.56942972977103</v>
      </c>
      <c r="T3733">
        <f>(3.14*((P3733/2)^2))/1000000</f>
        <v>3.1156650000000001E-3</v>
      </c>
    </row>
    <row r="3734" spans="1:31" ht="15" customHeight="1">
      <c r="A3734">
        <v>3733</v>
      </c>
      <c r="B3734" s="9" t="s">
        <v>1204</v>
      </c>
      <c r="C3734" s="9" t="s">
        <v>1213</v>
      </c>
      <c r="D3734" s="9">
        <v>13</v>
      </c>
      <c r="E3734" s="9" t="s">
        <v>648</v>
      </c>
      <c r="F3734" s="17">
        <v>100337</v>
      </c>
      <c r="G3734" s="17">
        <v>21.527999999999999</v>
      </c>
      <c r="H3734" s="17">
        <v>72.5</v>
      </c>
      <c r="I3734" s="9" t="s">
        <v>22</v>
      </c>
      <c r="J3734" s="9" t="s">
        <v>516</v>
      </c>
      <c r="K3734" s="9" t="s">
        <v>507</v>
      </c>
      <c r="L3734" s="9" t="str">
        <f>CONCATENATE(J3734,".",K3734)</f>
        <v>Laurel.sp6</v>
      </c>
      <c r="M3734" s="9" t="s">
        <v>76</v>
      </c>
      <c r="N3734" s="13">
        <v>42110</v>
      </c>
      <c r="O3734" s="64">
        <v>0</v>
      </c>
      <c r="P3734">
        <v>110</v>
      </c>
      <c r="Q3734">
        <v>2</v>
      </c>
      <c r="R3734">
        <v>149.1082409723507</v>
      </c>
      <c r="T3734">
        <f>(3.14*((P3734/2)^2))/1000000</f>
        <v>9.4985E-3</v>
      </c>
    </row>
    <row r="3735" spans="1:31" ht="15" customHeight="1">
      <c r="A3735">
        <v>3734</v>
      </c>
      <c r="B3735" s="9" t="s">
        <v>1204</v>
      </c>
      <c r="C3735" s="9" t="s">
        <v>1213</v>
      </c>
      <c r="D3735" s="9">
        <v>13</v>
      </c>
      <c r="E3735" s="9" t="s">
        <v>648</v>
      </c>
      <c r="F3735" s="17">
        <v>100338</v>
      </c>
      <c r="G3735" s="17">
        <v>21.556000000000001</v>
      </c>
      <c r="H3735" s="17">
        <v>74.221999999999994</v>
      </c>
      <c r="I3735" s="9" t="s">
        <v>22</v>
      </c>
      <c r="J3735" s="9" t="s">
        <v>517</v>
      </c>
      <c r="K3735" s="9" t="s">
        <v>503</v>
      </c>
      <c r="L3735" s="9" t="str">
        <f>CONCATENATE(J3735,".",K3735)</f>
        <v>Persea.sp1</v>
      </c>
      <c r="M3735" s="9" t="s">
        <v>23</v>
      </c>
      <c r="N3735" s="13">
        <v>42110</v>
      </c>
      <c r="O3735" s="64">
        <v>0</v>
      </c>
      <c r="P3735">
        <v>155</v>
      </c>
      <c r="Q3735">
        <v>2</v>
      </c>
      <c r="R3735">
        <v>153.83796830096128</v>
      </c>
      <c r="T3735">
        <f>(3.14*((P3735/2)^2))/1000000</f>
        <v>1.8859625000000001E-2</v>
      </c>
    </row>
    <row r="3736" spans="1:31" ht="15" customHeight="1">
      <c r="A3736">
        <v>3735</v>
      </c>
      <c r="B3736" s="9" t="s">
        <v>1204</v>
      </c>
      <c r="C3736" s="9" t="s">
        <v>1213</v>
      </c>
      <c r="D3736" s="9">
        <v>14</v>
      </c>
      <c r="E3736" s="9" t="s">
        <v>648</v>
      </c>
      <c r="F3736" s="17">
        <v>100339</v>
      </c>
      <c r="G3736" s="17">
        <v>23.556000000000001</v>
      </c>
      <c r="H3736" s="17">
        <v>79.138999999999996</v>
      </c>
      <c r="I3736" s="9" t="s">
        <v>42</v>
      </c>
      <c r="J3736" s="9" t="s">
        <v>43</v>
      </c>
      <c r="K3736" s="9" t="s">
        <v>502</v>
      </c>
      <c r="L3736" s="9" t="str">
        <f>CONCATENATE(J3736,".",K3736)</f>
        <v>Psychotria.sp2</v>
      </c>
      <c r="M3736" s="9" t="s">
        <v>44</v>
      </c>
      <c r="N3736" s="13">
        <v>42110</v>
      </c>
      <c r="O3736" s="64">
        <v>0</v>
      </c>
      <c r="P3736">
        <v>74</v>
      </c>
      <c r="Q3736">
        <v>1</v>
      </c>
      <c r="R3736">
        <v>169.72739829228283</v>
      </c>
      <c r="T3736">
        <f>(3.14*((P3736/2)^2))/1000000</f>
        <v>4.2986600000000002E-3</v>
      </c>
    </row>
    <row r="3737" spans="1:31" ht="15" customHeight="1">
      <c r="A3737">
        <v>3736</v>
      </c>
      <c r="B3737" s="9" t="s">
        <v>1204</v>
      </c>
      <c r="C3737" s="9" t="s">
        <v>1213</v>
      </c>
      <c r="D3737" s="9">
        <v>24</v>
      </c>
      <c r="E3737" s="9" t="s">
        <v>648</v>
      </c>
      <c r="F3737" s="17">
        <v>100340</v>
      </c>
      <c r="G3737" s="17">
        <v>25.805</v>
      </c>
      <c r="H3737" s="17">
        <v>79.305000000000007</v>
      </c>
      <c r="I3737" s="9" t="s">
        <v>50</v>
      </c>
      <c r="J3737" s="9" t="s">
        <v>51</v>
      </c>
      <c r="K3737" s="9" t="s">
        <v>713</v>
      </c>
      <c r="L3737" s="9" t="str">
        <f>CONCATENATE(J3737,".",K3737)</f>
        <v>Quercus.costaricensis</v>
      </c>
      <c r="M3737" s="9" t="s">
        <v>51</v>
      </c>
      <c r="N3737" s="13">
        <v>42110</v>
      </c>
      <c r="O3737" s="64">
        <v>0</v>
      </c>
      <c r="P3737">
        <v>577</v>
      </c>
      <c r="Q3737">
        <v>4</v>
      </c>
      <c r="R3737">
        <v>106.82434115842497</v>
      </c>
      <c r="S3737">
        <v>360</v>
      </c>
      <c r="T3737">
        <f>(3.14*((P3737/2)^2))/1000000</f>
        <v>0.261349265</v>
      </c>
      <c r="U3737" t="s">
        <v>58</v>
      </c>
      <c r="AE3737" t="s">
        <v>60</v>
      </c>
    </row>
    <row r="3738" spans="1:31" ht="15" customHeight="1">
      <c r="A3738">
        <v>3737</v>
      </c>
      <c r="B3738" s="9" t="s">
        <v>1204</v>
      </c>
      <c r="C3738" s="9" t="s">
        <v>1213</v>
      </c>
      <c r="D3738" s="9">
        <v>24</v>
      </c>
      <c r="E3738" s="9" t="s">
        <v>648</v>
      </c>
      <c r="F3738" s="17">
        <v>100341</v>
      </c>
      <c r="G3738" s="17">
        <v>30.194000000000003</v>
      </c>
      <c r="H3738" s="17">
        <v>78.944000000000003</v>
      </c>
      <c r="I3738" s="9" t="s">
        <v>37</v>
      </c>
      <c r="J3738" s="9" t="s">
        <v>38</v>
      </c>
      <c r="L3738" s="9" t="str">
        <f>CONCATENATE(J3738,".",K3738)</f>
        <v>Meliosma.</v>
      </c>
      <c r="M3738" s="9" t="s">
        <v>212</v>
      </c>
      <c r="N3738" s="13">
        <v>42110</v>
      </c>
      <c r="O3738" s="64">
        <v>0</v>
      </c>
      <c r="P3738">
        <v>52</v>
      </c>
      <c r="Q3738">
        <v>1</v>
      </c>
      <c r="R3738">
        <v>180.68040107355182</v>
      </c>
      <c r="T3738">
        <f>(3.14*((P3738/2)^2))/1000000</f>
        <v>2.1226399999999999E-3</v>
      </c>
    </row>
    <row r="3739" spans="1:31" ht="15" customHeight="1">
      <c r="A3739">
        <v>3738</v>
      </c>
      <c r="B3739" s="9" t="s">
        <v>1204</v>
      </c>
      <c r="C3739" s="9" t="s">
        <v>1213</v>
      </c>
      <c r="D3739" s="9">
        <v>24</v>
      </c>
      <c r="E3739" s="9" t="s">
        <v>648</v>
      </c>
      <c r="F3739" s="17">
        <v>100342</v>
      </c>
      <c r="G3739" s="17">
        <v>29.027999999999999</v>
      </c>
      <c r="H3739" s="17">
        <v>76.527999999999992</v>
      </c>
      <c r="I3739" s="9" t="s">
        <v>42</v>
      </c>
      <c r="J3739" s="9" t="s">
        <v>68</v>
      </c>
      <c r="K3739" s="9" t="s">
        <v>503</v>
      </c>
      <c r="L3739" s="9" t="str">
        <f>CONCATENATE(J3739,".",K3739)</f>
        <v>Faramea.sp1</v>
      </c>
      <c r="M3739" s="9" t="s">
        <v>68</v>
      </c>
      <c r="N3739" s="13">
        <v>42110</v>
      </c>
      <c r="O3739" s="64">
        <v>0</v>
      </c>
      <c r="P3739">
        <v>63</v>
      </c>
      <c r="Q3739">
        <v>1</v>
      </c>
      <c r="R3739">
        <v>142.14233224500856</v>
      </c>
      <c r="T3739">
        <f>(3.14*((P3739/2)^2))/1000000</f>
        <v>3.1156650000000001E-3</v>
      </c>
    </row>
    <row r="3740" spans="1:31" ht="15" customHeight="1">
      <c r="A3740">
        <v>3739</v>
      </c>
      <c r="B3740" s="9" t="s">
        <v>1204</v>
      </c>
      <c r="C3740" s="9" t="s">
        <v>1213</v>
      </c>
      <c r="D3740" s="9">
        <v>24</v>
      </c>
      <c r="E3740" s="9" t="s">
        <v>648</v>
      </c>
      <c r="F3740" s="17">
        <v>100343</v>
      </c>
      <c r="G3740" s="17">
        <v>28.694000000000003</v>
      </c>
      <c r="H3740" s="17">
        <v>76.472000000000008</v>
      </c>
      <c r="I3740" s="9" t="s">
        <v>22</v>
      </c>
      <c r="J3740" s="9" t="s">
        <v>517</v>
      </c>
      <c r="K3740" s="9" t="s">
        <v>503</v>
      </c>
      <c r="L3740" s="9" t="str">
        <f>CONCATENATE(J3740,".",K3740)</f>
        <v>Persea.sp1</v>
      </c>
      <c r="M3740" s="9" t="s">
        <v>23</v>
      </c>
      <c r="N3740" s="13">
        <v>42110</v>
      </c>
      <c r="O3740" s="64">
        <v>0</v>
      </c>
      <c r="P3740">
        <v>131</v>
      </c>
      <c r="Q3740">
        <v>2</v>
      </c>
      <c r="R3740">
        <v>187.40772297968221</v>
      </c>
      <c r="T3740">
        <f>(3.14*((P3740/2)^2))/1000000</f>
        <v>1.3471385000000001E-2</v>
      </c>
    </row>
    <row r="3741" spans="1:31" ht="15" customHeight="1">
      <c r="A3741">
        <v>3740</v>
      </c>
      <c r="B3741" s="9" t="s">
        <v>1204</v>
      </c>
      <c r="C3741" s="9" t="s">
        <v>1213</v>
      </c>
      <c r="D3741" s="9">
        <v>24</v>
      </c>
      <c r="E3741" s="9" t="s">
        <v>648</v>
      </c>
      <c r="F3741" s="17">
        <v>100344</v>
      </c>
      <c r="G3741" s="17">
        <v>27.943999999999999</v>
      </c>
      <c r="H3741" s="17">
        <v>76.027999999999992</v>
      </c>
      <c r="I3741" s="9" t="s">
        <v>52</v>
      </c>
      <c r="J3741" s="9" t="s">
        <v>53</v>
      </c>
      <c r="L3741" s="9" t="str">
        <f>CONCATENATE(J3741,".",K3741)</f>
        <v>Styrax.</v>
      </c>
      <c r="M3741" s="9" t="s">
        <v>53</v>
      </c>
      <c r="N3741" s="13">
        <v>42110</v>
      </c>
      <c r="O3741" s="64">
        <v>0</v>
      </c>
      <c r="P3741">
        <v>68</v>
      </c>
      <c r="Q3741">
        <v>1</v>
      </c>
      <c r="R3741">
        <v>137.45954892051418</v>
      </c>
      <c r="T3741">
        <f>(3.14*((P3741/2)^2))/1000000</f>
        <v>3.6298400000000001E-3</v>
      </c>
      <c r="U3741" t="s">
        <v>78</v>
      </c>
    </row>
    <row r="3742" spans="1:31" ht="15" customHeight="1">
      <c r="A3742">
        <v>3741</v>
      </c>
      <c r="B3742" s="9" t="s">
        <v>1204</v>
      </c>
      <c r="C3742" s="9" t="s">
        <v>1213</v>
      </c>
      <c r="D3742" s="9">
        <v>22</v>
      </c>
      <c r="E3742" s="9" t="s">
        <v>648</v>
      </c>
      <c r="F3742" s="17">
        <v>100345</v>
      </c>
      <c r="G3742" s="17">
        <v>29.277999999999999</v>
      </c>
      <c r="H3742" s="17">
        <v>69.278000000000006</v>
      </c>
      <c r="I3742" s="9" t="s">
        <v>42</v>
      </c>
      <c r="J3742" s="9" t="s">
        <v>43</v>
      </c>
      <c r="K3742" s="9" t="s">
        <v>502</v>
      </c>
      <c r="L3742" s="9" t="str">
        <f>CONCATENATE(J3742,".",K3742)</f>
        <v>Psychotria.sp2</v>
      </c>
      <c r="M3742" s="9" t="s">
        <v>44</v>
      </c>
      <c r="N3742" s="13">
        <v>42110</v>
      </c>
      <c r="O3742" s="64">
        <v>0</v>
      </c>
      <c r="P3742">
        <v>80</v>
      </c>
      <c r="Q3742">
        <v>1</v>
      </c>
      <c r="R3742">
        <v>189.72104078799504</v>
      </c>
      <c r="T3742">
        <f>(3.14*((P3742/2)^2))/1000000</f>
        <v>5.0239999999999998E-3</v>
      </c>
    </row>
    <row r="3743" spans="1:31" ht="15" customHeight="1">
      <c r="A3743">
        <v>3742</v>
      </c>
      <c r="B3743" s="9" t="s">
        <v>1204</v>
      </c>
      <c r="C3743" s="9" t="s">
        <v>1213</v>
      </c>
      <c r="D3743" s="9">
        <v>22</v>
      </c>
      <c r="E3743" s="9" t="s">
        <v>648</v>
      </c>
      <c r="F3743" s="17">
        <v>100346</v>
      </c>
      <c r="G3743" s="17">
        <v>29.222000000000001</v>
      </c>
      <c r="H3743" s="17">
        <v>68.25</v>
      </c>
      <c r="I3743" s="9" t="s">
        <v>79</v>
      </c>
      <c r="J3743" s="9" t="s">
        <v>80</v>
      </c>
      <c r="K3743" s="9" t="s">
        <v>708</v>
      </c>
      <c r="L3743" s="9" t="str">
        <f>CONCATENATE(J3743,".",K3743)</f>
        <v>Weinmannia.pinnata</v>
      </c>
      <c r="M3743" s="9" t="s">
        <v>80</v>
      </c>
      <c r="N3743" s="13">
        <v>42110</v>
      </c>
      <c r="O3743" s="64">
        <v>0</v>
      </c>
      <c r="P3743">
        <v>72</v>
      </c>
      <c r="Q3743">
        <v>1</v>
      </c>
      <c r="R3743">
        <v>195.74418372175074</v>
      </c>
      <c r="T3743">
        <f>(3.14*((P3743/2)^2))/1000000</f>
        <v>4.0694399999999997E-3</v>
      </c>
    </row>
    <row r="3744" spans="1:31" ht="15" customHeight="1">
      <c r="A3744">
        <v>3743</v>
      </c>
      <c r="B3744" s="9" t="s">
        <v>1204</v>
      </c>
      <c r="C3744" s="9" t="s">
        <v>1213</v>
      </c>
      <c r="D3744" s="9">
        <v>22</v>
      </c>
      <c r="E3744" s="9" t="s">
        <v>647</v>
      </c>
      <c r="F3744" s="16">
        <v>100347</v>
      </c>
      <c r="G3744" s="17">
        <v>28.555</v>
      </c>
      <c r="H3744" s="17">
        <v>67.611000000000004</v>
      </c>
      <c r="I3744" s="9" t="s">
        <v>71</v>
      </c>
      <c r="J3744" s="9" t="s">
        <v>72</v>
      </c>
      <c r="K3744" s="9" t="s">
        <v>494</v>
      </c>
      <c r="L3744" s="9" t="str">
        <f>CONCATENATE(J3744,".",K3744)</f>
        <v>Cornus.disciflora</v>
      </c>
      <c r="M3744" s="9" t="s">
        <v>72</v>
      </c>
      <c r="N3744" s="13">
        <v>42110</v>
      </c>
      <c r="O3744" s="64">
        <v>35.520407773495727</v>
      </c>
      <c r="P3744">
        <v>432</v>
      </c>
      <c r="Q3744">
        <v>3</v>
      </c>
      <c r="R3744">
        <v>193.97453093890306</v>
      </c>
      <c r="T3744">
        <f>(3.14*((P3744/2)^2))/1000000</f>
        <v>0.14649983999999999</v>
      </c>
    </row>
    <row r="3745" spans="1:23" ht="15" customHeight="1">
      <c r="A3745">
        <v>3744</v>
      </c>
      <c r="B3745" s="9" t="s">
        <v>1204</v>
      </c>
      <c r="C3745" s="9" t="s">
        <v>1213</v>
      </c>
      <c r="D3745" s="9">
        <v>22</v>
      </c>
      <c r="E3745" s="9" t="s">
        <v>648</v>
      </c>
      <c r="F3745" s="17">
        <v>100348</v>
      </c>
      <c r="G3745" s="17">
        <v>29</v>
      </c>
      <c r="H3745" s="17">
        <v>66.082999999999998</v>
      </c>
      <c r="I3745" s="9" t="s">
        <v>34</v>
      </c>
      <c r="J3745" s="9" t="s">
        <v>35</v>
      </c>
      <c r="K3745" s="9" t="s">
        <v>506</v>
      </c>
      <c r="L3745" s="9" t="str">
        <f>CONCATENATE(J3745,".",K3745)</f>
        <v>Ardisia.sp5</v>
      </c>
      <c r="M3745" s="9" t="s">
        <v>36</v>
      </c>
      <c r="N3745" s="13">
        <v>42110</v>
      </c>
      <c r="O3745" s="64">
        <v>0</v>
      </c>
      <c r="P3745">
        <v>54</v>
      </c>
      <c r="Q3745">
        <v>1</v>
      </c>
      <c r="R3745">
        <v>132.08994933842988</v>
      </c>
      <c r="T3745">
        <f>(3.14*((P3745/2)^2))/1000000</f>
        <v>2.2890599999999999E-3</v>
      </c>
    </row>
    <row r="3746" spans="1:23" ht="15" customHeight="1">
      <c r="A3746">
        <v>3745</v>
      </c>
      <c r="B3746" s="9" t="s">
        <v>1204</v>
      </c>
      <c r="C3746" s="9" t="s">
        <v>1213</v>
      </c>
      <c r="D3746" s="9">
        <v>22</v>
      </c>
      <c r="E3746" s="9" t="s">
        <v>648</v>
      </c>
      <c r="F3746" s="17">
        <v>100349</v>
      </c>
      <c r="G3746" s="17">
        <v>29.582999999999998</v>
      </c>
      <c r="H3746" s="17">
        <v>65.638999999999996</v>
      </c>
      <c r="I3746" s="9" t="s">
        <v>50</v>
      </c>
      <c r="J3746" s="9" t="s">
        <v>51</v>
      </c>
      <c r="K3746" s="9" t="s">
        <v>713</v>
      </c>
      <c r="L3746" s="9" t="str">
        <f>CONCATENATE(J3746,".",K3746)</f>
        <v>Quercus.costaricensis</v>
      </c>
      <c r="M3746" s="9" t="s">
        <v>51</v>
      </c>
      <c r="N3746" s="13">
        <v>42110</v>
      </c>
      <c r="O3746" s="64">
        <v>0</v>
      </c>
      <c r="P3746">
        <v>389</v>
      </c>
      <c r="Q3746">
        <v>3</v>
      </c>
      <c r="R3746">
        <v>185.89639722896999</v>
      </c>
      <c r="T3746">
        <f>(3.14*((P3746/2)^2))/1000000</f>
        <v>0.118786985</v>
      </c>
    </row>
    <row r="3747" spans="1:23" ht="15" customHeight="1">
      <c r="A3747">
        <v>3746</v>
      </c>
      <c r="B3747" s="9" t="s">
        <v>1204</v>
      </c>
      <c r="C3747" s="9" t="s">
        <v>1213</v>
      </c>
      <c r="D3747" s="9">
        <v>31</v>
      </c>
      <c r="E3747" s="9" t="s">
        <v>648</v>
      </c>
      <c r="F3747" s="17">
        <v>100350</v>
      </c>
      <c r="G3747" s="17">
        <v>34.555</v>
      </c>
      <c r="H3747" s="17">
        <v>61.082999999999998</v>
      </c>
      <c r="I3747" s="9" t="s">
        <v>50</v>
      </c>
      <c r="J3747" s="9" t="s">
        <v>51</v>
      </c>
      <c r="K3747" s="9" t="s">
        <v>713</v>
      </c>
      <c r="L3747" s="9" t="str">
        <f>CONCATENATE(J3747,".",K3747)</f>
        <v>Quercus.costaricensis</v>
      </c>
      <c r="M3747" s="9" t="s">
        <v>51</v>
      </c>
      <c r="N3747" s="13">
        <v>42110</v>
      </c>
      <c r="O3747" s="64">
        <v>0</v>
      </c>
      <c r="P3747">
        <v>189</v>
      </c>
      <c r="Q3747">
        <v>2</v>
      </c>
      <c r="R3747">
        <v>125.67570400150267</v>
      </c>
      <c r="T3747">
        <f>(3.14*((P3747/2)^2))/1000000</f>
        <v>2.8040985000000001E-2</v>
      </c>
    </row>
    <row r="3748" spans="1:23" ht="15" customHeight="1">
      <c r="A3748">
        <v>3747</v>
      </c>
      <c r="B3748" s="9" t="s">
        <v>1204</v>
      </c>
      <c r="C3748" s="9" t="s">
        <v>1213</v>
      </c>
      <c r="D3748" s="9">
        <v>31</v>
      </c>
      <c r="E3748" s="9" t="s">
        <v>648</v>
      </c>
      <c r="F3748" s="17">
        <v>100351</v>
      </c>
      <c r="G3748" s="17">
        <v>34.5</v>
      </c>
      <c r="H3748" s="17">
        <v>64.611000000000004</v>
      </c>
      <c r="I3748" s="9" t="s">
        <v>34</v>
      </c>
      <c r="J3748" s="9" t="s">
        <v>35</v>
      </c>
      <c r="K3748" s="9" t="s">
        <v>506</v>
      </c>
      <c r="L3748" s="9" t="str">
        <f>CONCATENATE(J3748,".",K3748)</f>
        <v>Ardisia.sp5</v>
      </c>
      <c r="M3748" s="9" t="s">
        <v>36</v>
      </c>
      <c r="N3748" s="13">
        <v>42110</v>
      </c>
      <c r="O3748" s="64">
        <v>0</v>
      </c>
      <c r="P3748">
        <v>75</v>
      </c>
      <c r="Q3748">
        <v>1</v>
      </c>
      <c r="R3748">
        <v>127.12044520108475</v>
      </c>
      <c r="T3748">
        <f>(3.14*((P3748/2)^2))/1000000</f>
        <v>4.4156250000000003E-3</v>
      </c>
    </row>
    <row r="3749" spans="1:23" ht="15" customHeight="1">
      <c r="A3749">
        <v>3748</v>
      </c>
      <c r="B3749" s="9" t="s">
        <v>1204</v>
      </c>
      <c r="C3749" s="9" t="s">
        <v>1213</v>
      </c>
      <c r="D3749" s="9">
        <v>32</v>
      </c>
      <c r="E3749" s="9" t="s">
        <v>648</v>
      </c>
      <c r="F3749" s="17">
        <v>100352</v>
      </c>
      <c r="G3749" s="17">
        <v>31.082999999999998</v>
      </c>
      <c r="H3749" s="17">
        <v>66</v>
      </c>
      <c r="I3749" s="9" t="s">
        <v>42</v>
      </c>
      <c r="J3749" s="9" t="s">
        <v>43</v>
      </c>
      <c r="K3749" s="9" t="s">
        <v>502</v>
      </c>
      <c r="L3749" s="9" t="str">
        <f>CONCATENATE(J3749,".",K3749)</f>
        <v>Psychotria.sp2</v>
      </c>
      <c r="M3749" s="9" t="s">
        <v>44</v>
      </c>
      <c r="N3749" s="13">
        <v>42110</v>
      </c>
      <c r="O3749" s="64">
        <v>0</v>
      </c>
      <c r="P3749">
        <v>56</v>
      </c>
      <c r="Q3749">
        <v>1</v>
      </c>
      <c r="R3749">
        <v>154.87492717459071</v>
      </c>
      <c r="T3749">
        <f>(3.14*((P3749/2)^2))/1000000</f>
        <v>2.4617600000000003E-3</v>
      </c>
      <c r="U3749" t="s">
        <v>30</v>
      </c>
      <c r="W3749">
        <v>54</v>
      </c>
    </row>
    <row r="3750" spans="1:23" ht="15" customHeight="1">
      <c r="A3750">
        <v>3749</v>
      </c>
      <c r="B3750" s="9" t="s">
        <v>1204</v>
      </c>
      <c r="C3750" s="9" t="s">
        <v>1213</v>
      </c>
      <c r="D3750" s="9">
        <v>32</v>
      </c>
      <c r="E3750" s="9" t="s">
        <v>648</v>
      </c>
      <c r="F3750" s="17">
        <v>100353</v>
      </c>
      <c r="G3750" s="17">
        <v>34.305</v>
      </c>
      <c r="H3750" s="17">
        <v>69.332999999999998</v>
      </c>
      <c r="I3750" s="9" t="s">
        <v>42</v>
      </c>
      <c r="J3750" s="9" t="s">
        <v>43</v>
      </c>
      <c r="K3750" s="9" t="s">
        <v>502</v>
      </c>
      <c r="L3750" s="9" t="str">
        <f>CONCATENATE(J3750,".",K3750)</f>
        <v>Psychotria.sp2</v>
      </c>
      <c r="M3750" s="9" t="s">
        <v>44</v>
      </c>
      <c r="N3750" s="13">
        <v>42110</v>
      </c>
      <c r="O3750" s="64">
        <v>0</v>
      </c>
      <c r="P3750">
        <v>57</v>
      </c>
      <c r="Q3750">
        <v>1</v>
      </c>
      <c r="R3750">
        <v>169.22469754240643</v>
      </c>
      <c r="T3750">
        <f>(3.14*((P3750/2)^2))/1000000</f>
        <v>2.550465E-3</v>
      </c>
    </row>
    <row r="3751" spans="1:23" ht="15" customHeight="1">
      <c r="A3751">
        <v>3750</v>
      </c>
      <c r="B3751" s="9" t="s">
        <v>1204</v>
      </c>
      <c r="C3751" s="9" t="s">
        <v>1213</v>
      </c>
      <c r="D3751" s="9">
        <v>32</v>
      </c>
      <c r="E3751" s="9" t="s">
        <v>648</v>
      </c>
      <c r="F3751" s="17">
        <v>100354</v>
      </c>
      <c r="G3751" s="17">
        <v>33.694000000000003</v>
      </c>
      <c r="H3751" s="17">
        <v>69.861000000000004</v>
      </c>
      <c r="I3751" s="9" t="s">
        <v>37</v>
      </c>
      <c r="J3751" s="9" t="s">
        <v>38</v>
      </c>
      <c r="L3751" s="9" t="str">
        <f>CONCATENATE(J3751,".",K3751)</f>
        <v>Meliosma.</v>
      </c>
      <c r="M3751" s="9" t="s">
        <v>212</v>
      </c>
      <c r="N3751" s="13">
        <v>42110</v>
      </c>
      <c r="O3751" s="64">
        <v>0</v>
      </c>
      <c r="P3751">
        <v>55</v>
      </c>
      <c r="Q3751">
        <v>1</v>
      </c>
      <c r="R3751">
        <v>178.28525575058313</v>
      </c>
      <c r="T3751">
        <f>(3.14*((P3751/2)^2))/1000000</f>
        <v>2.374625E-3</v>
      </c>
    </row>
    <row r="3752" spans="1:23" ht="15" customHeight="1">
      <c r="A3752">
        <v>3751</v>
      </c>
      <c r="B3752" s="9" t="s">
        <v>1204</v>
      </c>
      <c r="C3752" s="9" t="s">
        <v>1213</v>
      </c>
      <c r="D3752" s="9">
        <v>33</v>
      </c>
      <c r="E3752" s="9" t="s">
        <v>648</v>
      </c>
      <c r="F3752" s="17">
        <v>100355</v>
      </c>
      <c r="G3752" s="17">
        <v>32.222000000000001</v>
      </c>
      <c r="H3752" s="17">
        <v>71.361000000000004</v>
      </c>
      <c r="I3752" s="9" t="s">
        <v>52</v>
      </c>
      <c r="J3752" s="9" t="s">
        <v>53</v>
      </c>
      <c r="L3752" s="9" t="str">
        <f>CONCATENATE(J3752,".",K3752)</f>
        <v>Styrax.</v>
      </c>
      <c r="M3752" s="9" t="s">
        <v>53</v>
      </c>
      <c r="N3752" s="13">
        <v>42110</v>
      </c>
      <c r="O3752" s="64">
        <v>0</v>
      </c>
      <c r="P3752">
        <v>97</v>
      </c>
      <c r="Q3752">
        <v>1</v>
      </c>
      <c r="R3752">
        <v>140.28392793317073</v>
      </c>
      <c r="T3752">
        <f>(3.14*((P3752/2)^2))/1000000</f>
        <v>7.3860650000000007E-3</v>
      </c>
    </row>
    <row r="3753" spans="1:23" ht="15" customHeight="1">
      <c r="A3753">
        <v>3752</v>
      </c>
      <c r="B3753" s="9" t="s">
        <v>1204</v>
      </c>
      <c r="C3753" s="9" t="s">
        <v>1213</v>
      </c>
      <c r="D3753" s="9">
        <v>33</v>
      </c>
      <c r="E3753" s="9" t="s">
        <v>648</v>
      </c>
      <c r="F3753" s="17">
        <v>100356</v>
      </c>
      <c r="G3753" s="17">
        <v>30.972000000000001</v>
      </c>
      <c r="H3753" s="17">
        <v>75.194000000000003</v>
      </c>
      <c r="I3753" s="9" t="s">
        <v>42</v>
      </c>
      <c r="J3753" s="9" t="s">
        <v>43</v>
      </c>
      <c r="K3753" s="9" t="s">
        <v>502</v>
      </c>
      <c r="L3753" s="9" t="str">
        <f>CONCATENATE(J3753,".",K3753)</f>
        <v>Psychotria.sp2</v>
      </c>
      <c r="M3753" s="9" t="s">
        <v>44</v>
      </c>
      <c r="N3753" s="13">
        <v>42110</v>
      </c>
      <c r="O3753" s="64">
        <v>0</v>
      </c>
      <c r="P3753">
        <v>98</v>
      </c>
      <c r="Q3753">
        <v>1</v>
      </c>
      <c r="R3753">
        <v>119.72100886023328</v>
      </c>
      <c r="T3753">
        <f>(3.14*((P3753/2)^2))/1000000</f>
        <v>7.5391400000000006E-3</v>
      </c>
    </row>
    <row r="3754" spans="1:23" ht="15" customHeight="1">
      <c r="A3754">
        <v>3753</v>
      </c>
      <c r="B3754" s="9" t="s">
        <v>1204</v>
      </c>
      <c r="C3754" s="9" t="s">
        <v>1213</v>
      </c>
      <c r="D3754" s="9">
        <v>34</v>
      </c>
      <c r="E3754" s="9" t="s">
        <v>647</v>
      </c>
      <c r="F3754" s="16">
        <v>100357</v>
      </c>
      <c r="G3754" s="17">
        <v>31.694000000000003</v>
      </c>
      <c r="H3754" s="17">
        <v>79</v>
      </c>
      <c r="I3754" s="9" t="s">
        <v>61</v>
      </c>
      <c r="J3754" s="9" t="s">
        <v>219</v>
      </c>
      <c r="K3754" s="9" t="s">
        <v>761</v>
      </c>
      <c r="L3754" s="9" t="str">
        <f>CONCATENATE(J3754,".",K3754)</f>
        <v>Zanthoxyllum.melanostictum</v>
      </c>
      <c r="M3754" s="9" t="s">
        <v>62</v>
      </c>
      <c r="N3754" s="13">
        <v>42110</v>
      </c>
      <c r="O3754" s="64">
        <v>36.676124538863725</v>
      </c>
      <c r="P3754">
        <v>330</v>
      </c>
      <c r="Q3754">
        <v>3</v>
      </c>
      <c r="R3754">
        <v>198.06108823499477</v>
      </c>
      <c r="T3754">
        <f>(3.14*((P3754/2)^2))/1000000</f>
        <v>8.5486500000000007E-2</v>
      </c>
    </row>
    <row r="3755" spans="1:23" ht="15" customHeight="1">
      <c r="A3755">
        <v>3754</v>
      </c>
      <c r="B3755" s="9" t="s">
        <v>1204</v>
      </c>
      <c r="C3755" s="9" t="s">
        <v>1213</v>
      </c>
      <c r="D3755" s="9">
        <v>34</v>
      </c>
      <c r="E3755" s="9" t="s">
        <v>648</v>
      </c>
      <c r="F3755" s="17">
        <v>100358</v>
      </c>
      <c r="G3755" s="17">
        <v>35.222000000000001</v>
      </c>
      <c r="H3755" s="17">
        <v>75.555000000000007</v>
      </c>
      <c r="I3755" s="9" t="s">
        <v>42</v>
      </c>
      <c r="J3755" s="9" t="s">
        <v>43</v>
      </c>
      <c r="K3755" s="9" t="s">
        <v>502</v>
      </c>
      <c r="L3755" s="9" t="str">
        <f>CONCATENATE(J3755,".",K3755)</f>
        <v>Psychotria.sp2</v>
      </c>
      <c r="M3755" s="9" t="s">
        <v>44</v>
      </c>
      <c r="N3755" s="13">
        <v>42110</v>
      </c>
      <c r="O3755" s="64">
        <v>0</v>
      </c>
      <c r="P3755">
        <v>80</v>
      </c>
      <c r="Q3755">
        <v>1</v>
      </c>
      <c r="R3755">
        <v>129.59696579905767</v>
      </c>
      <c r="T3755">
        <f>(3.14*((P3755/2)^2))/1000000</f>
        <v>5.0239999999999998E-3</v>
      </c>
      <c r="U3755" t="s">
        <v>30</v>
      </c>
      <c r="W3755">
        <v>64</v>
      </c>
    </row>
    <row r="3756" spans="1:23" ht="15" customHeight="1">
      <c r="A3756">
        <v>3755</v>
      </c>
      <c r="B3756" s="9" t="s">
        <v>1204</v>
      </c>
      <c r="C3756" s="9" t="s">
        <v>1213</v>
      </c>
      <c r="D3756" s="9">
        <v>34</v>
      </c>
      <c r="E3756" s="9" t="s">
        <v>648</v>
      </c>
      <c r="F3756" s="17">
        <v>100359</v>
      </c>
      <c r="G3756" s="17">
        <v>35</v>
      </c>
      <c r="H3756" s="17">
        <v>77.111000000000004</v>
      </c>
      <c r="I3756" s="9" t="s">
        <v>52</v>
      </c>
      <c r="J3756" s="9" t="s">
        <v>53</v>
      </c>
      <c r="L3756" s="9" t="str">
        <f>CONCATENATE(J3756,".",K3756)</f>
        <v>Styrax.</v>
      </c>
      <c r="M3756" s="9" t="s">
        <v>53</v>
      </c>
      <c r="N3756" s="13">
        <v>42110</v>
      </c>
      <c r="O3756" s="64">
        <v>0</v>
      </c>
      <c r="P3756">
        <v>141</v>
      </c>
      <c r="Q3756">
        <v>2</v>
      </c>
      <c r="R3756">
        <v>132.33373423610459</v>
      </c>
      <c r="T3756">
        <f>(3.14*((P3756/2)^2))/1000000</f>
        <v>1.5606585000000001E-2</v>
      </c>
    </row>
    <row r="3757" spans="1:23" ht="15" customHeight="1">
      <c r="A3757">
        <v>3756</v>
      </c>
      <c r="B3757" s="9" t="s">
        <v>1204</v>
      </c>
      <c r="C3757" s="9" t="s">
        <v>1213</v>
      </c>
      <c r="D3757" s="9">
        <v>44</v>
      </c>
      <c r="E3757" s="9" t="s">
        <v>648</v>
      </c>
      <c r="F3757" s="17">
        <v>100360</v>
      </c>
      <c r="G3757" s="17">
        <v>36.472000000000001</v>
      </c>
      <c r="H3757" s="17">
        <v>78.388999999999996</v>
      </c>
      <c r="I3757" s="9" t="s">
        <v>42</v>
      </c>
      <c r="J3757" s="9" t="s">
        <v>43</v>
      </c>
      <c r="K3757" s="9" t="s">
        <v>502</v>
      </c>
      <c r="L3757" s="9" t="str">
        <f>CONCATENATE(J3757,".",K3757)</f>
        <v>Psychotria.sp2</v>
      </c>
      <c r="M3757" s="9" t="s">
        <v>44</v>
      </c>
      <c r="N3757" s="13">
        <v>42110</v>
      </c>
      <c r="O3757" s="64">
        <v>0</v>
      </c>
      <c r="P3757">
        <v>50</v>
      </c>
      <c r="Q3757">
        <v>1</v>
      </c>
      <c r="R3757">
        <v>125.9874801041444</v>
      </c>
      <c r="T3757">
        <f>(3.14*((P3757/2)^2))/1000000</f>
        <v>1.9624999999999998E-3</v>
      </c>
      <c r="U3757" t="s">
        <v>78</v>
      </c>
    </row>
    <row r="3758" spans="1:23" ht="15" customHeight="1">
      <c r="A3758">
        <v>3757</v>
      </c>
      <c r="B3758" s="9" t="s">
        <v>1204</v>
      </c>
      <c r="C3758" s="9" t="s">
        <v>1213</v>
      </c>
      <c r="D3758" s="9">
        <v>44</v>
      </c>
      <c r="E3758" s="9" t="s">
        <v>648</v>
      </c>
      <c r="F3758" s="17">
        <v>100361</v>
      </c>
      <c r="G3758" s="17">
        <v>40.415999999999997</v>
      </c>
      <c r="H3758" s="17">
        <v>79.082999999999998</v>
      </c>
      <c r="I3758" s="9" t="s">
        <v>34</v>
      </c>
      <c r="J3758" s="9" t="s">
        <v>35</v>
      </c>
      <c r="K3758" s="9" t="s">
        <v>506</v>
      </c>
      <c r="L3758" s="9" t="str">
        <f>CONCATENATE(J3758,".",K3758)</f>
        <v>Ardisia.sp5</v>
      </c>
      <c r="M3758" s="9" t="s">
        <v>36</v>
      </c>
      <c r="N3758" s="13">
        <v>42110</v>
      </c>
      <c r="O3758" s="64">
        <v>0</v>
      </c>
      <c r="P3758">
        <v>72</v>
      </c>
      <c r="Q3758">
        <v>1</v>
      </c>
      <c r="R3758">
        <v>187.66031391283622</v>
      </c>
      <c r="T3758">
        <f>(3.14*((P3758/2)^2))/1000000</f>
        <v>4.0694399999999997E-3</v>
      </c>
    </row>
    <row r="3759" spans="1:23" ht="15" customHeight="1">
      <c r="A3759">
        <v>3758</v>
      </c>
      <c r="B3759" s="9" t="s">
        <v>1204</v>
      </c>
      <c r="C3759" s="9" t="s">
        <v>1213</v>
      </c>
      <c r="D3759" s="9">
        <v>43</v>
      </c>
      <c r="E3759" s="9" t="s">
        <v>648</v>
      </c>
      <c r="F3759" s="17">
        <v>100362</v>
      </c>
      <c r="G3759" s="17">
        <v>39.194000000000003</v>
      </c>
      <c r="H3759" s="17">
        <v>74.805000000000007</v>
      </c>
      <c r="I3759" s="9" t="s">
        <v>34</v>
      </c>
      <c r="J3759" s="9" t="s">
        <v>35</v>
      </c>
      <c r="K3759" s="9" t="s">
        <v>506</v>
      </c>
      <c r="L3759" s="9" t="str">
        <f>CONCATENATE(J3759,".",K3759)</f>
        <v>Ardisia.sp5</v>
      </c>
      <c r="M3759" s="9" t="s">
        <v>36</v>
      </c>
      <c r="N3759" s="13">
        <v>42110</v>
      </c>
      <c r="O3759" s="64">
        <v>0</v>
      </c>
      <c r="P3759">
        <v>70</v>
      </c>
      <c r="Q3759">
        <v>1</v>
      </c>
      <c r="R3759">
        <v>115.22393567085679</v>
      </c>
      <c r="T3759">
        <f>(3.14*((P3759/2)^2))/1000000</f>
        <v>3.8465000000000001E-3</v>
      </c>
    </row>
    <row r="3760" spans="1:23" ht="15" customHeight="1">
      <c r="A3760">
        <v>3759</v>
      </c>
      <c r="B3760" s="9" t="s">
        <v>1204</v>
      </c>
      <c r="C3760" s="9" t="s">
        <v>1213</v>
      </c>
      <c r="D3760" s="9">
        <v>43</v>
      </c>
      <c r="E3760" s="9" t="s">
        <v>648</v>
      </c>
      <c r="F3760" s="17">
        <v>100363</v>
      </c>
      <c r="G3760" s="17">
        <v>36.305</v>
      </c>
      <c r="H3760" s="17">
        <v>74.721999999999994</v>
      </c>
      <c r="I3760" s="9" t="s">
        <v>42</v>
      </c>
      <c r="J3760" s="9" t="s">
        <v>68</v>
      </c>
      <c r="K3760" s="9" t="s">
        <v>503</v>
      </c>
      <c r="L3760" s="9" t="str">
        <f>CONCATENATE(J3760,".",K3760)</f>
        <v>Faramea.sp1</v>
      </c>
      <c r="M3760" s="9" t="s">
        <v>68</v>
      </c>
      <c r="N3760" s="13">
        <v>42110</v>
      </c>
      <c r="O3760" s="64">
        <v>0</v>
      </c>
      <c r="P3760">
        <v>55</v>
      </c>
      <c r="Q3760">
        <v>1</v>
      </c>
      <c r="R3760">
        <v>126.39341033040118</v>
      </c>
      <c r="T3760">
        <f>(3.14*((P3760/2)^2))/1000000</f>
        <v>2.374625E-3</v>
      </c>
    </row>
    <row r="3761" spans="1:31" ht="15" customHeight="1">
      <c r="A3761">
        <v>3760</v>
      </c>
      <c r="B3761" s="9" t="s">
        <v>1204</v>
      </c>
      <c r="C3761" s="9" t="s">
        <v>1213</v>
      </c>
      <c r="D3761" s="9">
        <v>43</v>
      </c>
      <c r="E3761" s="9" t="s">
        <v>647</v>
      </c>
      <c r="F3761" s="16">
        <v>100364</v>
      </c>
      <c r="G3761" s="17">
        <v>37.138999999999996</v>
      </c>
      <c r="H3761" s="17">
        <v>74.25</v>
      </c>
      <c r="I3761" s="9" t="s">
        <v>56</v>
      </c>
      <c r="J3761" s="9" t="s">
        <v>57</v>
      </c>
      <c r="K3761" s="9" t="s">
        <v>772</v>
      </c>
      <c r="L3761" s="9" t="str">
        <f>CONCATENATE(J3761,".",K3761)</f>
        <v>Symplocos.serrulata</v>
      </c>
      <c r="M3761" s="9" t="s">
        <v>770</v>
      </c>
      <c r="N3761" s="13">
        <v>42110</v>
      </c>
      <c r="O3761" s="64">
        <v>32.181949183355499</v>
      </c>
      <c r="P3761">
        <v>490</v>
      </c>
      <c r="Q3761">
        <v>3</v>
      </c>
      <c r="R3761">
        <v>189.66505478560123</v>
      </c>
      <c r="T3761">
        <f>(3.14*((P3761/2)^2))/1000000</f>
        <v>0.18847849999999999</v>
      </c>
    </row>
    <row r="3762" spans="1:31" ht="15" customHeight="1">
      <c r="A3762">
        <v>3761</v>
      </c>
      <c r="B3762" s="9" t="s">
        <v>1204</v>
      </c>
      <c r="C3762" s="9" t="s">
        <v>1213</v>
      </c>
      <c r="D3762" s="9">
        <v>43</v>
      </c>
      <c r="E3762" s="9" t="s">
        <v>648</v>
      </c>
      <c r="F3762" s="17">
        <v>100365</v>
      </c>
      <c r="G3762" s="17">
        <v>36.777999999999999</v>
      </c>
      <c r="H3762" s="17">
        <v>71.638999999999996</v>
      </c>
      <c r="I3762" s="9" t="s">
        <v>42</v>
      </c>
      <c r="J3762" s="9" t="s">
        <v>68</v>
      </c>
      <c r="K3762" s="9" t="s">
        <v>503</v>
      </c>
      <c r="L3762" s="9" t="str">
        <f>CONCATENATE(J3762,".",K3762)</f>
        <v>Faramea.sp1</v>
      </c>
      <c r="M3762" s="9" t="s">
        <v>68</v>
      </c>
      <c r="N3762" s="13">
        <v>42110</v>
      </c>
      <c r="O3762" s="64">
        <v>0</v>
      </c>
      <c r="P3762">
        <v>61</v>
      </c>
      <c r="Q3762">
        <v>1</v>
      </c>
      <c r="R3762">
        <v>116.82131408234952</v>
      </c>
      <c r="T3762">
        <f>(3.14*((P3762/2)^2))/1000000</f>
        <v>2.9209850000000001E-3</v>
      </c>
    </row>
    <row r="3763" spans="1:31" ht="15" customHeight="1">
      <c r="A3763">
        <v>3762</v>
      </c>
      <c r="B3763" s="9" t="s">
        <v>1204</v>
      </c>
      <c r="C3763" s="9" t="s">
        <v>1213</v>
      </c>
      <c r="D3763" s="9">
        <v>43</v>
      </c>
      <c r="E3763" s="9" t="s">
        <v>648</v>
      </c>
      <c r="F3763" s="17">
        <v>100366</v>
      </c>
      <c r="G3763" s="17">
        <v>36.832999999999998</v>
      </c>
      <c r="H3763" s="17">
        <v>70.694000000000003</v>
      </c>
      <c r="I3763" s="9" t="s">
        <v>52</v>
      </c>
      <c r="J3763" s="9" t="s">
        <v>53</v>
      </c>
      <c r="L3763" s="9" t="str">
        <f>CONCATENATE(J3763,".",K3763)</f>
        <v>Styrax.</v>
      </c>
      <c r="M3763" s="9" t="s">
        <v>53</v>
      </c>
      <c r="N3763" s="13">
        <v>42110</v>
      </c>
      <c r="O3763" s="64">
        <v>0</v>
      </c>
      <c r="P3763">
        <v>57</v>
      </c>
      <c r="Q3763">
        <v>1</v>
      </c>
      <c r="R3763">
        <v>109.35036774932827</v>
      </c>
      <c r="T3763">
        <f>(3.14*((P3763/2)^2))/1000000</f>
        <v>2.550465E-3</v>
      </c>
    </row>
    <row r="3764" spans="1:31" ht="15" customHeight="1">
      <c r="A3764">
        <v>3763</v>
      </c>
      <c r="B3764" s="9" t="s">
        <v>1204</v>
      </c>
      <c r="C3764" s="9" t="s">
        <v>1213</v>
      </c>
      <c r="D3764" s="9">
        <v>43</v>
      </c>
      <c r="E3764" s="9" t="s">
        <v>648</v>
      </c>
      <c r="F3764" s="17">
        <v>100367</v>
      </c>
      <c r="G3764" s="17">
        <v>39.944000000000003</v>
      </c>
      <c r="H3764" s="17">
        <v>71</v>
      </c>
      <c r="I3764" s="9" t="s">
        <v>42</v>
      </c>
      <c r="J3764" s="9" t="s">
        <v>43</v>
      </c>
      <c r="K3764" s="9" t="s">
        <v>502</v>
      </c>
      <c r="L3764" s="9" t="str">
        <f>CONCATENATE(J3764,".",K3764)</f>
        <v>Psychotria.sp2</v>
      </c>
      <c r="M3764" s="9" t="s">
        <v>44</v>
      </c>
      <c r="N3764" s="13">
        <v>42110</v>
      </c>
      <c r="O3764" s="64">
        <v>0</v>
      </c>
      <c r="P3764">
        <v>70</v>
      </c>
      <c r="Q3764">
        <v>1</v>
      </c>
      <c r="R3764">
        <v>142.76485746597839</v>
      </c>
      <c r="T3764">
        <f>(3.14*((P3764/2)^2))/1000000</f>
        <v>3.8465000000000001E-3</v>
      </c>
    </row>
    <row r="3765" spans="1:31" ht="15" customHeight="1">
      <c r="A3765">
        <v>3764</v>
      </c>
      <c r="B3765" s="9" t="s">
        <v>1204</v>
      </c>
      <c r="C3765" s="9" t="s">
        <v>1213</v>
      </c>
      <c r="D3765" s="9">
        <v>43</v>
      </c>
      <c r="E3765" s="9" t="s">
        <v>648</v>
      </c>
      <c r="F3765" s="17">
        <v>100368</v>
      </c>
      <c r="G3765" s="17">
        <v>40.25</v>
      </c>
      <c r="H3765" s="17">
        <v>72.778000000000006</v>
      </c>
      <c r="I3765" s="9" t="s">
        <v>37</v>
      </c>
      <c r="J3765" s="9" t="s">
        <v>38</v>
      </c>
      <c r="L3765" s="9" t="str">
        <f>CONCATENATE(J3765,".",K3765)</f>
        <v>Meliosma.</v>
      </c>
      <c r="M3765" s="9" t="s">
        <v>212</v>
      </c>
      <c r="N3765" s="13">
        <v>42110</v>
      </c>
      <c r="O3765" s="64">
        <v>0</v>
      </c>
      <c r="P3765">
        <v>79</v>
      </c>
      <c r="Q3765">
        <v>1</v>
      </c>
      <c r="R3765">
        <v>186.25426860988995</v>
      </c>
      <c r="T3765">
        <f>(3.14*((P3765/2)^2))/1000000</f>
        <v>4.8991850000000003E-3</v>
      </c>
    </row>
    <row r="3766" spans="1:31" ht="15" customHeight="1">
      <c r="A3766">
        <v>3765</v>
      </c>
      <c r="B3766" s="9" t="s">
        <v>1204</v>
      </c>
      <c r="C3766" s="9" t="s">
        <v>1213</v>
      </c>
      <c r="D3766" s="9">
        <v>42</v>
      </c>
      <c r="E3766" s="9" t="s">
        <v>648</v>
      </c>
      <c r="F3766" s="17">
        <v>100369</v>
      </c>
      <c r="G3766" s="17">
        <v>39.277000000000001</v>
      </c>
      <c r="H3766" s="17">
        <v>67.555000000000007</v>
      </c>
      <c r="I3766" s="9" t="s">
        <v>50</v>
      </c>
      <c r="J3766" s="9" t="s">
        <v>51</v>
      </c>
      <c r="K3766" s="9" t="s">
        <v>713</v>
      </c>
      <c r="L3766" s="9" t="str">
        <f>CONCATENATE(J3766,".",K3766)</f>
        <v>Quercus.costaricensis</v>
      </c>
      <c r="M3766" s="9" t="s">
        <v>51</v>
      </c>
      <c r="N3766" s="13">
        <v>42110</v>
      </c>
      <c r="O3766" s="64">
        <v>0</v>
      </c>
      <c r="P3766">
        <v>177</v>
      </c>
      <c r="Q3766">
        <v>2</v>
      </c>
      <c r="R3766">
        <v>160.77493807889016</v>
      </c>
      <c r="T3766">
        <f>(3.14*((P3766/2)^2))/1000000</f>
        <v>2.4593265E-2</v>
      </c>
    </row>
    <row r="3767" spans="1:31" ht="15" customHeight="1">
      <c r="A3767">
        <v>3766</v>
      </c>
      <c r="B3767" s="9" t="s">
        <v>1204</v>
      </c>
      <c r="C3767" s="9" t="s">
        <v>1213</v>
      </c>
      <c r="D3767" s="9">
        <v>42</v>
      </c>
      <c r="E3767" s="9" t="s">
        <v>648</v>
      </c>
      <c r="F3767" s="17">
        <v>100370</v>
      </c>
      <c r="G3767" s="17">
        <v>38.165999999999997</v>
      </c>
      <c r="H3767" s="17">
        <v>67.5</v>
      </c>
      <c r="I3767" s="9" t="s">
        <v>42</v>
      </c>
      <c r="J3767" s="9" t="s">
        <v>43</v>
      </c>
      <c r="K3767" s="9" t="s">
        <v>502</v>
      </c>
      <c r="L3767" s="9" t="str">
        <f>CONCATENATE(J3767,".",K3767)</f>
        <v>Psychotria.sp2</v>
      </c>
      <c r="M3767" s="9" t="s">
        <v>44</v>
      </c>
      <c r="N3767" s="13">
        <v>42110</v>
      </c>
      <c r="O3767" s="64">
        <v>0</v>
      </c>
      <c r="P3767">
        <v>53</v>
      </c>
      <c r="Q3767">
        <v>1</v>
      </c>
      <c r="R3767">
        <v>177.4313606221142</v>
      </c>
      <c r="T3767">
        <f>(3.14*((P3767/2)^2))/1000000</f>
        <v>2.205065E-3</v>
      </c>
    </row>
    <row r="3768" spans="1:31" ht="15" customHeight="1">
      <c r="A3768">
        <v>3767</v>
      </c>
      <c r="B3768" s="9" t="s">
        <v>1204</v>
      </c>
      <c r="C3768" s="9" t="s">
        <v>1213</v>
      </c>
      <c r="D3768" s="9">
        <v>42</v>
      </c>
      <c r="E3768" s="9" t="s">
        <v>648</v>
      </c>
      <c r="F3768" s="17">
        <v>100371</v>
      </c>
      <c r="G3768" s="17">
        <v>36.415999999999997</v>
      </c>
      <c r="H3768" s="17">
        <v>69.5</v>
      </c>
      <c r="I3768" s="9" t="s">
        <v>71</v>
      </c>
      <c r="J3768" s="9" t="s">
        <v>72</v>
      </c>
      <c r="K3768" s="9" t="s">
        <v>494</v>
      </c>
      <c r="L3768" s="9" t="str">
        <f>CONCATENATE(J3768,".",K3768)</f>
        <v>Cornus.disciflora</v>
      </c>
      <c r="M3768" s="9" t="s">
        <v>72</v>
      </c>
      <c r="N3768" s="13">
        <v>42110</v>
      </c>
      <c r="O3768" s="64">
        <v>0</v>
      </c>
      <c r="P3768">
        <v>483</v>
      </c>
      <c r="Q3768">
        <v>3</v>
      </c>
      <c r="R3768">
        <v>156.71129774011757</v>
      </c>
      <c r="S3768">
        <v>200</v>
      </c>
      <c r="T3768">
        <f>(3.14*((P3768/2)^2))/1000000</f>
        <v>0.18313186500000003</v>
      </c>
      <c r="U3768" t="s">
        <v>48</v>
      </c>
      <c r="AE3768" t="s">
        <v>130</v>
      </c>
    </row>
    <row r="3769" spans="1:31" ht="15" customHeight="1">
      <c r="A3769">
        <v>3768</v>
      </c>
      <c r="B3769" s="9" t="s">
        <v>1204</v>
      </c>
      <c r="C3769" s="9" t="s">
        <v>1213</v>
      </c>
      <c r="D3769" s="9">
        <v>41</v>
      </c>
      <c r="E3769" s="9" t="s">
        <v>648</v>
      </c>
      <c r="F3769" s="17">
        <v>100372</v>
      </c>
      <c r="G3769" s="17">
        <v>39.25</v>
      </c>
      <c r="H3769" s="17">
        <v>63.582999999999998</v>
      </c>
      <c r="I3769" s="9" t="s">
        <v>42</v>
      </c>
      <c r="J3769" s="9" t="s">
        <v>68</v>
      </c>
      <c r="K3769" s="9" t="s">
        <v>503</v>
      </c>
      <c r="L3769" s="9" t="str">
        <f>CONCATENATE(J3769,".",K3769)</f>
        <v>Faramea.sp1</v>
      </c>
      <c r="M3769" s="9" t="s">
        <v>68</v>
      </c>
      <c r="N3769" s="13">
        <v>42110</v>
      </c>
      <c r="O3769" s="64">
        <v>0</v>
      </c>
      <c r="P3769">
        <v>67</v>
      </c>
      <c r="Q3769">
        <v>1</v>
      </c>
      <c r="R3769">
        <v>144.87879459714105</v>
      </c>
      <c r="T3769">
        <f>(3.14*((P3769/2)^2))/1000000</f>
        <v>3.5238650000000002E-3</v>
      </c>
    </row>
    <row r="3770" spans="1:31" ht="15" customHeight="1">
      <c r="A3770">
        <v>3769</v>
      </c>
      <c r="B3770" s="9" t="s">
        <v>1204</v>
      </c>
      <c r="C3770" s="9" t="s">
        <v>1213</v>
      </c>
      <c r="D3770" s="9">
        <v>41</v>
      </c>
      <c r="E3770" s="9" t="s">
        <v>647</v>
      </c>
      <c r="F3770" s="16">
        <v>100373</v>
      </c>
      <c r="G3770" s="17">
        <v>38.722000000000001</v>
      </c>
      <c r="H3770" s="17">
        <v>62.889000000000003</v>
      </c>
      <c r="I3770" s="9" t="s">
        <v>79</v>
      </c>
      <c r="J3770" s="9" t="s">
        <v>80</v>
      </c>
      <c r="K3770" s="9" t="s">
        <v>708</v>
      </c>
      <c r="L3770" s="9" t="str">
        <f>CONCATENATE(J3770,".",K3770)</f>
        <v>Weinmannia.pinnata</v>
      </c>
      <c r="M3770" s="9" t="s">
        <v>80</v>
      </c>
      <c r="N3770" s="13">
        <v>42110</v>
      </c>
      <c r="O3770" s="64">
        <v>25.720170599683744</v>
      </c>
      <c r="P3770">
        <v>553</v>
      </c>
      <c r="Q3770">
        <v>4</v>
      </c>
      <c r="R3770">
        <v>172.62595591742985</v>
      </c>
      <c r="T3770">
        <f>(3.14*((P3770/2)^2))/1000000</f>
        <v>0.24006006499999999</v>
      </c>
    </row>
    <row r="3771" spans="1:31" ht="15" customHeight="1">
      <c r="A3771">
        <v>3770</v>
      </c>
      <c r="B3771" s="9" t="s">
        <v>1204</v>
      </c>
      <c r="C3771" s="9" t="s">
        <v>1213</v>
      </c>
      <c r="D3771" s="9">
        <v>41</v>
      </c>
      <c r="E3771" s="9" t="s">
        <v>648</v>
      </c>
      <c r="F3771" s="17">
        <v>100374</v>
      </c>
      <c r="G3771" s="17">
        <v>38.444000000000003</v>
      </c>
      <c r="H3771" s="17">
        <v>61.139000000000003</v>
      </c>
      <c r="I3771" s="9" t="s">
        <v>42</v>
      </c>
      <c r="J3771" s="9" t="s">
        <v>68</v>
      </c>
      <c r="K3771" s="9" t="s">
        <v>503</v>
      </c>
      <c r="L3771" s="9" t="str">
        <f>CONCATENATE(J3771,".",K3771)</f>
        <v>Faramea.sp1</v>
      </c>
      <c r="M3771" s="9" t="s">
        <v>68</v>
      </c>
      <c r="N3771" s="13">
        <v>42110</v>
      </c>
      <c r="O3771" s="64">
        <v>0</v>
      </c>
      <c r="P3771">
        <v>54</v>
      </c>
      <c r="Q3771">
        <v>1</v>
      </c>
      <c r="R3771">
        <v>109.69655599978994</v>
      </c>
      <c r="T3771">
        <f>(3.14*((P3771/2)^2))/1000000</f>
        <v>2.2890599999999999E-3</v>
      </c>
    </row>
    <row r="3772" spans="1:31" ht="15" customHeight="1">
      <c r="A3772">
        <v>3771</v>
      </c>
      <c r="B3772" s="9" t="s">
        <v>1204</v>
      </c>
      <c r="C3772" s="9" t="s">
        <v>1213</v>
      </c>
      <c r="D3772" s="9">
        <v>41</v>
      </c>
      <c r="E3772" s="9" t="s">
        <v>648</v>
      </c>
      <c r="F3772" s="17">
        <v>100375</v>
      </c>
      <c r="G3772" s="17">
        <v>37.888999999999996</v>
      </c>
      <c r="H3772" s="17">
        <v>60.639000000000003</v>
      </c>
      <c r="I3772" s="9" t="s">
        <v>50</v>
      </c>
      <c r="J3772" s="9" t="s">
        <v>51</v>
      </c>
      <c r="K3772" s="9" t="s">
        <v>713</v>
      </c>
      <c r="L3772" s="9" t="str">
        <f>CONCATENATE(J3772,".",K3772)</f>
        <v>Quercus.costaricensis</v>
      </c>
      <c r="M3772" s="9" t="s">
        <v>51</v>
      </c>
      <c r="N3772" s="13">
        <v>42110</v>
      </c>
      <c r="O3772" s="64">
        <v>0</v>
      </c>
      <c r="P3772">
        <v>600</v>
      </c>
      <c r="Q3772">
        <v>4</v>
      </c>
      <c r="R3772">
        <v>185.45982968715941</v>
      </c>
      <c r="S3772">
        <v>200</v>
      </c>
      <c r="T3772">
        <f>(3.14*((P3772/2)^2))/1000000</f>
        <v>0.28260000000000002</v>
      </c>
      <c r="U3772" t="s">
        <v>48</v>
      </c>
      <c r="AE3772" t="s">
        <v>130</v>
      </c>
    </row>
    <row r="3773" spans="1:31" ht="15" customHeight="1">
      <c r="A3773">
        <v>3772</v>
      </c>
      <c r="B3773" s="9" t="s">
        <v>1204</v>
      </c>
      <c r="C3773" s="9" t="s">
        <v>1214</v>
      </c>
      <c r="D3773" s="9">
        <v>11</v>
      </c>
      <c r="E3773" s="9" t="s">
        <v>648</v>
      </c>
      <c r="F3773" s="17">
        <v>100376</v>
      </c>
      <c r="G3773" s="17">
        <v>22.111000000000001</v>
      </c>
      <c r="H3773" s="17">
        <v>80.093000000000004</v>
      </c>
      <c r="I3773" s="9" t="s">
        <v>42</v>
      </c>
      <c r="J3773" s="9" t="s">
        <v>68</v>
      </c>
      <c r="K3773" s="9" t="s">
        <v>503</v>
      </c>
      <c r="L3773" s="9" t="str">
        <f>CONCATENATE(J3773,".",K3773)</f>
        <v>Faramea.sp1</v>
      </c>
      <c r="M3773" s="9" t="s">
        <v>68</v>
      </c>
      <c r="N3773" s="13">
        <v>42111</v>
      </c>
      <c r="O3773" s="64">
        <v>0</v>
      </c>
      <c r="P3773">
        <v>68</v>
      </c>
      <c r="Q3773">
        <v>1</v>
      </c>
      <c r="R3773">
        <v>102.49504304029638</v>
      </c>
      <c r="T3773">
        <f>(3.14*((P3773/2)^2))/1000000</f>
        <v>3.6298400000000001E-3</v>
      </c>
    </row>
    <row r="3774" spans="1:31" ht="15" customHeight="1">
      <c r="A3774">
        <v>3773</v>
      </c>
      <c r="B3774" s="9" t="s">
        <v>1204</v>
      </c>
      <c r="C3774" s="9" t="s">
        <v>1214</v>
      </c>
      <c r="D3774" s="9">
        <v>11</v>
      </c>
      <c r="E3774" s="9" t="s">
        <v>648</v>
      </c>
      <c r="F3774" s="17">
        <v>100377</v>
      </c>
      <c r="G3774" s="17">
        <v>22.222000000000001</v>
      </c>
      <c r="H3774" s="17">
        <v>81.509</v>
      </c>
      <c r="I3774" s="9" t="s">
        <v>52</v>
      </c>
      <c r="J3774" s="9" t="s">
        <v>53</v>
      </c>
      <c r="L3774" s="9" t="str">
        <f>CONCATENATE(J3774,".",K3774)</f>
        <v>Styrax.</v>
      </c>
      <c r="M3774" s="9" t="s">
        <v>53</v>
      </c>
      <c r="N3774" s="13">
        <v>42111</v>
      </c>
      <c r="O3774" s="64">
        <v>0</v>
      </c>
      <c r="P3774">
        <v>168</v>
      </c>
      <c r="Q3774">
        <v>2</v>
      </c>
      <c r="R3774">
        <v>152.50502757757843</v>
      </c>
      <c r="T3774">
        <f>(3.14*((P3774/2)^2))/1000000</f>
        <v>2.215584E-2</v>
      </c>
    </row>
    <row r="3775" spans="1:31" ht="15" customHeight="1">
      <c r="A3775">
        <v>3774</v>
      </c>
      <c r="B3775" s="9" t="s">
        <v>1204</v>
      </c>
      <c r="C3775" s="9" t="s">
        <v>1214</v>
      </c>
      <c r="D3775" s="9">
        <v>11</v>
      </c>
      <c r="E3775" s="9" t="s">
        <v>648</v>
      </c>
      <c r="F3775" s="17">
        <v>100378</v>
      </c>
      <c r="G3775" s="17">
        <v>21.722000000000001</v>
      </c>
      <c r="H3775" s="17">
        <v>82.676000000000002</v>
      </c>
      <c r="I3775" s="9" t="s">
        <v>79</v>
      </c>
      <c r="J3775" s="9" t="s">
        <v>80</v>
      </c>
      <c r="K3775" s="9" t="s">
        <v>708</v>
      </c>
      <c r="L3775" s="9" t="str">
        <f>CONCATENATE(J3775,".",K3775)</f>
        <v>Weinmannia.pinnata</v>
      </c>
      <c r="M3775" s="9" t="s">
        <v>80</v>
      </c>
      <c r="N3775" s="13">
        <v>42111</v>
      </c>
      <c r="O3775" s="64">
        <v>0</v>
      </c>
      <c r="P3775">
        <v>490</v>
      </c>
      <c r="Q3775">
        <v>3</v>
      </c>
      <c r="R3775">
        <v>146.44119811240495</v>
      </c>
      <c r="T3775">
        <f>(3.14*((P3775/2)^2))/1000000</f>
        <v>0.18847849999999999</v>
      </c>
    </row>
    <row r="3776" spans="1:31" ht="15" customHeight="1">
      <c r="A3776">
        <v>3775</v>
      </c>
      <c r="B3776" s="9" t="s">
        <v>1204</v>
      </c>
      <c r="C3776" s="9" t="s">
        <v>1214</v>
      </c>
      <c r="D3776" s="9">
        <v>11</v>
      </c>
      <c r="E3776" s="9" t="s">
        <v>648</v>
      </c>
      <c r="F3776" s="17">
        <v>100379</v>
      </c>
      <c r="G3776" s="17">
        <v>22.417000000000002</v>
      </c>
      <c r="H3776" s="17">
        <v>83.593000000000004</v>
      </c>
      <c r="I3776" s="9" t="s">
        <v>34</v>
      </c>
      <c r="J3776" s="9" t="s">
        <v>35</v>
      </c>
      <c r="K3776" s="9" t="s">
        <v>506</v>
      </c>
      <c r="L3776" s="9" t="str">
        <f>CONCATENATE(J3776,".",K3776)</f>
        <v>Ardisia.sp5</v>
      </c>
      <c r="M3776" s="9" t="s">
        <v>36</v>
      </c>
      <c r="N3776" s="13">
        <v>42111</v>
      </c>
      <c r="O3776" s="64">
        <v>0</v>
      </c>
      <c r="P3776">
        <v>60</v>
      </c>
      <c r="Q3776">
        <v>1</v>
      </c>
      <c r="R3776">
        <v>161.41563671966901</v>
      </c>
      <c r="T3776">
        <f>(3.14*((P3776/2)^2))/1000000</f>
        <v>2.826E-3</v>
      </c>
      <c r="U3776" t="s">
        <v>30</v>
      </c>
      <c r="W3776">
        <v>60</v>
      </c>
    </row>
    <row r="3777" spans="1:23" ht="15" customHeight="1">
      <c r="A3777">
        <v>3776</v>
      </c>
      <c r="B3777" s="9" t="s">
        <v>1204</v>
      </c>
      <c r="C3777" s="9" t="s">
        <v>1214</v>
      </c>
      <c r="D3777" s="9">
        <v>11</v>
      </c>
      <c r="E3777" s="9" t="s">
        <v>648</v>
      </c>
      <c r="F3777" s="17">
        <v>100380</v>
      </c>
      <c r="G3777" s="17">
        <v>22.667000000000002</v>
      </c>
      <c r="H3777" s="17">
        <v>84.287000000000006</v>
      </c>
      <c r="I3777" s="9" t="s">
        <v>50</v>
      </c>
      <c r="J3777" s="9" t="s">
        <v>51</v>
      </c>
      <c r="K3777" s="9" t="s">
        <v>713</v>
      </c>
      <c r="L3777" s="9" t="str">
        <f>CONCATENATE(J3777,".",K3777)</f>
        <v>Quercus.costaricensis</v>
      </c>
      <c r="M3777" s="9" t="s">
        <v>51</v>
      </c>
      <c r="N3777" s="13">
        <v>42111</v>
      </c>
      <c r="O3777" s="64">
        <v>0</v>
      </c>
      <c r="P3777">
        <v>394</v>
      </c>
      <c r="Q3777">
        <v>3</v>
      </c>
      <c r="R3777">
        <v>178.85943924967103</v>
      </c>
      <c r="T3777">
        <f>(3.14*((P3777/2)^2))/1000000</f>
        <v>0.12186026000000001</v>
      </c>
    </row>
    <row r="3778" spans="1:23" ht="15" customHeight="1">
      <c r="A3778">
        <v>3777</v>
      </c>
      <c r="B3778" s="9" t="s">
        <v>1204</v>
      </c>
      <c r="C3778" s="9" t="s">
        <v>1214</v>
      </c>
      <c r="D3778" s="9">
        <v>12</v>
      </c>
      <c r="E3778" s="9" t="s">
        <v>647</v>
      </c>
      <c r="F3778" s="20">
        <v>100381</v>
      </c>
      <c r="G3778" s="17">
        <v>23.027999999999999</v>
      </c>
      <c r="H3778" s="17">
        <v>84.897999999999996</v>
      </c>
      <c r="I3778" s="9" t="s">
        <v>54</v>
      </c>
      <c r="J3778" s="9" t="s">
        <v>55</v>
      </c>
      <c r="K3778" s="9" t="s">
        <v>503</v>
      </c>
      <c r="L3778" s="9" t="str">
        <f>CONCATENATE(J3778,".",K3778)</f>
        <v>Schefflera.sp1</v>
      </c>
      <c r="M3778" s="9" t="s">
        <v>55</v>
      </c>
      <c r="N3778" s="13">
        <v>42111</v>
      </c>
      <c r="O3778" s="64">
        <v>10.998052836734875</v>
      </c>
      <c r="P3778">
        <v>105</v>
      </c>
      <c r="Q3778">
        <v>2</v>
      </c>
      <c r="R3778">
        <v>186.76855848516058</v>
      </c>
      <c r="T3778">
        <f>(3.14*((P3778/2)^2))/1000000</f>
        <v>8.6546250000000009E-3</v>
      </c>
    </row>
    <row r="3779" spans="1:23" ht="15" customHeight="1">
      <c r="A3779">
        <v>3778</v>
      </c>
      <c r="B3779" s="9" t="s">
        <v>1204</v>
      </c>
      <c r="C3779" s="9" t="s">
        <v>1214</v>
      </c>
      <c r="D3779" s="9">
        <v>12</v>
      </c>
      <c r="E3779" s="9" t="s">
        <v>648</v>
      </c>
      <c r="F3779" s="17">
        <v>100382</v>
      </c>
      <c r="G3779" s="17">
        <v>21.917000000000002</v>
      </c>
      <c r="H3779" s="17">
        <v>85.397999999999996</v>
      </c>
      <c r="I3779" s="9" t="s">
        <v>34</v>
      </c>
      <c r="J3779" s="9" t="s">
        <v>35</v>
      </c>
      <c r="K3779" s="9" t="s">
        <v>506</v>
      </c>
      <c r="L3779" s="9" t="str">
        <f>CONCATENATE(J3779,".",K3779)</f>
        <v>Ardisia.sp5</v>
      </c>
      <c r="M3779" s="9" t="s">
        <v>36</v>
      </c>
      <c r="N3779" s="13">
        <v>42111</v>
      </c>
      <c r="O3779" s="64">
        <v>0</v>
      </c>
      <c r="P3779">
        <v>60</v>
      </c>
      <c r="Q3779">
        <v>1</v>
      </c>
      <c r="R3779">
        <v>113.89124459891949</v>
      </c>
      <c r="T3779">
        <f>(3.14*((P3779/2)^2))/1000000</f>
        <v>2.826E-3</v>
      </c>
    </row>
    <row r="3780" spans="1:23" ht="15" customHeight="1">
      <c r="A3780">
        <v>3779</v>
      </c>
      <c r="B3780" s="9" t="s">
        <v>1204</v>
      </c>
      <c r="C3780" s="9" t="s">
        <v>1214</v>
      </c>
      <c r="D3780" s="9">
        <v>12</v>
      </c>
      <c r="E3780" s="9" t="s">
        <v>648</v>
      </c>
      <c r="F3780" s="17">
        <v>100383</v>
      </c>
      <c r="G3780" s="17">
        <v>20.832999999999998</v>
      </c>
      <c r="H3780" s="17">
        <v>84.814999999999998</v>
      </c>
      <c r="I3780" s="9" t="s">
        <v>52</v>
      </c>
      <c r="J3780" s="9" t="s">
        <v>53</v>
      </c>
      <c r="L3780" s="9" t="str">
        <f>CONCATENATE(J3780,".",K3780)</f>
        <v>Styrax.</v>
      </c>
      <c r="M3780" s="9" t="s">
        <v>53</v>
      </c>
      <c r="N3780" s="13">
        <v>42111</v>
      </c>
      <c r="O3780" s="64">
        <v>0</v>
      </c>
      <c r="P3780">
        <v>97</v>
      </c>
      <c r="Q3780">
        <v>1</v>
      </c>
      <c r="R3780">
        <v>125.2514955401648</v>
      </c>
      <c r="T3780">
        <f>(3.14*((P3780/2)^2))/1000000</f>
        <v>7.3860650000000007E-3</v>
      </c>
    </row>
    <row r="3781" spans="1:23" ht="15" customHeight="1">
      <c r="A3781">
        <v>3780</v>
      </c>
      <c r="B3781" s="9" t="s">
        <v>1204</v>
      </c>
      <c r="C3781" s="9" t="s">
        <v>1214</v>
      </c>
      <c r="D3781" s="9">
        <v>12</v>
      </c>
      <c r="E3781" s="9" t="s">
        <v>648</v>
      </c>
      <c r="F3781" s="17">
        <v>100384</v>
      </c>
      <c r="G3781" s="17">
        <v>21</v>
      </c>
      <c r="H3781" s="17">
        <v>86.426000000000002</v>
      </c>
      <c r="I3781" s="9" t="s">
        <v>34</v>
      </c>
      <c r="J3781" s="9" t="s">
        <v>35</v>
      </c>
      <c r="K3781" s="9" t="s">
        <v>506</v>
      </c>
      <c r="L3781" s="9" t="str">
        <f>CONCATENATE(J3781,".",K3781)</f>
        <v>Ardisia.sp5</v>
      </c>
      <c r="M3781" s="9" t="s">
        <v>36</v>
      </c>
      <c r="N3781" s="13">
        <v>42111</v>
      </c>
      <c r="O3781" s="64">
        <v>0</v>
      </c>
      <c r="P3781">
        <v>79</v>
      </c>
      <c r="Q3781">
        <v>1</v>
      </c>
      <c r="R3781">
        <v>149.81973854627515</v>
      </c>
      <c r="T3781">
        <f>(3.14*((P3781/2)^2))/1000000</f>
        <v>4.8991850000000003E-3</v>
      </c>
      <c r="U3781" t="s">
        <v>30</v>
      </c>
      <c r="W3781">
        <v>53</v>
      </c>
    </row>
    <row r="3782" spans="1:23" ht="15" customHeight="1">
      <c r="A3782">
        <v>3781</v>
      </c>
      <c r="B3782" s="9" t="s">
        <v>1204</v>
      </c>
      <c r="C3782" s="9" t="s">
        <v>1214</v>
      </c>
      <c r="D3782" s="9">
        <v>12</v>
      </c>
      <c r="E3782" s="9" t="s">
        <v>648</v>
      </c>
      <c r="F3782" s="17">
        <v>100385</v>
      </c>
      <c r="G3782" s="17">
        <v>23.798000000000002</v>
      </c>
      <c r="H3782" s="17">
        <v>86.137</v>
      </c>
      <c r="I3782" s="9" t="s">
        <v>39</v>
      </c>
      <c r="J3782" s="9" t="s">
        <v>410</v>
      </c>
      <c r="K3782" s="9" t="s">
        <v>755</v>
      </c>
      <c r="L3782" s="9" t="str">
        <f>CONCATENATE(J3782,".",K3782)</f>
        <v>Trichillia.havanensis</v>
      </c>
      <c r="M3782" s="9" t="s">
        <v>40</v>
      </c>
      <c r="N3782" s="13">
        <v>42111</v>
      </c>
      <c r="O3782" s="64">
        <v>0</v>
      </c>
      <c r="P3782">
        <v>123</v>
      </c>
      <c r="Q3782">
        <v>2</v>
      </c>
      <c r="R3782">
        <v>128.83343933536787</v>
      </c>
      <c r="T3782">
        <f>(3.14*((P3782/2)^2))/1000000</f>
        <v>1.1876265E-2</v>
      </c>
    </row>
    <row r="3783" spans="1:23" ht="15" customHeight="1">
      <c r="A3783">
        <v>3782</v>
      </c>
      <c r="B3783" s="9" t="s">
        <v>1204</v>
      </c>
      <c r="C3783" s="9" t="s">
        <v>1214</v>
      </c>
      <c r="D3783" s="9">
        <v>12</v>
      </c>
      <c r="E3783" s="9" t="s">
        <v>648</v>
      </c>
      <c r="F3783" s="17">
        <v>100386</v>
      </c>
      <c r="G3783" s="17">
        <v>24.8</v>
      </c>
      <c r="H3783" s="17">
        <v>85.438000000000002</v>
      </c>
      <c r="I3783" s="9" t="s">
        <v>34</v>
      </c>
      <c r="J3783" s="9" t="s">
        <v>35</v>
      </c>
      <c r="K3783" s="9" t="s">
        <v>506</v>
      </c>
      <c r="L3783" s="9" t="str">
        <f>CONCATENATE(J3783,".",K3783)</f>
        <v>Ardisia.sp5</v>
      </c>
      <c r="M3783" s="9" t="s">
        <v>36</v>
      </c>
      <c r="N3783" s="13">
        <v>42111</v>
      </c>
      <c r="O3783" s="64">
        <v>0</v>
      </c>
      <c r="P3783">
        <v>69</v>
      </c>
      <c r="Q3783">
        <v>1</v>
      </c>
      <c r="R3783">
        <v>152.13969440973614</v>
      </c>
      <c r="T3783">
        <f>(3.14*((P3783/2)^2))/1000000</f>
        <v>3.7373850000000002E-3</v>
      </c>
      <c r="U3783" t="s">
        <v>30</v>
      </c>
      <c r="W3783">
        <v>50</v>
      </c>
    </row>
    <row r="3784" spans="1:23" ht="15" customHeight="1">
      <c r="A3784">
        <v>3783</v>
      </c>
      <c r="B3784" s="9" t="s">
        <v>1204</v>
      </c>
      <c r="C3784" s="9" t="s">
        <v>1214</v>
      </c>
      <c r="D3784" s="9">
        <v>12</v>
      </c>
      <c r="E3784" s="9" t="s">
        <v>648</v>
      </c>
      <c r="F3784" s="17">
        <v>100387</v>
      </c>
      <c r="G3784" s="17">
        <v>25.126000000000001</v>
      </c>
      <c r="H3784" s="17">
        <v>85.623999999999995</v>
      </c>
      <c r="I3784" s="9" t="s">
        <v>22</v>
      </c>
      <c r="J3784" s="9" t="s">
        <v>516</v>
      </c>
      <c r="K3784" s="9" t="s">
        <v>506</v>
      </c>
      <c r="L3784" s="9" t="str">
        <f>CONCATENATE(J3784,".",K3784)</f>
        <v>Laurel.sp5</v>
      </c>
      <c r="M3784" s="9" t="s">
        <v>109</v>
      </c>
      <c r="N3784" s="13">
        <v>42111</v>
      </c>
      <c r="O3784" s="64">
        <v>0</v>
      </c>
      <c r="P3784">
        <v>87</v>
      </c>
      <c r="Q3784">
        <v>1</v>
      </c>
      <c r="R3784">
        <v>181.77209149872783</v>
      </c>
      <c r="T3784">
        <f>(3.14*((P3784/2)^2))/1000000</f>
        <v>5.9416649999999996E-3</v>
      </c>
    </row>
    <row r="3785" spans="1:23" ht="15" customHeight="1">
      <c r="A3785">
        <v>3784</v>
      </c>
      <c r="B3785" s="9" t="s">
        <v>1204</v>
      </c>
      <c r="C3785" s="9" t="s">
        <v>1214</v>
      </c>
      <c r="D3785" s="9">
        <v>12</v>
      </c>
      <c r="E3785" s="9" t="s">
        <v>648</v>
      </c>
      <c r="F3785" s="17">
        <v>100388</v>
      </c>
      <c r="G3785" s="17">
        <v>22.702999999999999</v>
      </c>
      <c r="H3785" s="17">
        <v>86.929000000000002</v>
      </c>
      <c r="I3785" s="9" t="s">
        <v>34</v>
      </c>
      <c r="J3785" s="9" t="s">
        <v>96</v>
      </c>
      <c r="K3785" s="9" t="s">
        <v>502</v>
      </c>
      <c r="L3785" s="9" t="str">
        <f>CONCATENATE(J3785,".",K3785)</f>
        <v>Myrsine.sp2</v>
      </c>
      <c r="M3785" s="9" t="s">
        <v>97</v>
      </c>
      <c r="N3785" s="13">
        <v>42111</v>
      </c>
      <c r="O3785" s="64">
        <v>0</v>
      </c>
      <c r="P3785">
        <v>70</v>
      </c>
      <c r="Q3785">
        <v>1</v>
      </c>
      <c r="R3785">
        <v>195.27843770062847</v>
      </c>
      <c r="T3785">
        <f>(3.14*((P3785/2)^2))/1000000</f>
        <v>3.8465000000000001E-3</v>
      </c>
    </row>
    <row r="3786" spans="1:23" ht="15" customHeight="1">
      <c r="A3786">
        <v>3785</v>
      </c>
      <c r="B3786" s="9" t="s">
        <v>1204</v>
      </c>
      <c r="C3786" s="9" t="s">
        <v>1214</v>
      </c>
      <c r="D3786" s="9">
        <v>12</v>
      </c>
      <c r="E3786" s="9" t="s">
        <v>648</v>
      </c>
      <c r="F3786" s="17">
        <v>100389</v>
      </c>
      <c r="G3786" s="17">
        <v>23.076000000000001</v>
      </c>
      <c r="H3786" s="17">
        <v>87.790999999999997</v>
      </c>
      <c r="I3786" s="9" t="s">
        <v>54</v>
      </c>
      <c r="J3786" s="9" t="s">
        <v>55</v>
      </c>
      <c r="K3786" s="9" t="s">
        <v>503</v>
      </c>
      <c r="L3786" s="9" t="str">
        <f>CONCATENATE(J3786,".",K3786)</f>
        <v>Schefflera.sp1</v>
      </c>
      <c r="M3786" s="9" t="s">
        <v>55</v>
      </c>
      <c r="N3786" s="13">
        <v>42111</v>
      </c>
      <c r="O3786" s="64">
        <v>0</v>
      </c>
      <c r="P3786">
        <v>64</v>
      </c>
      <c r="Q3786">
        <v>1</v>
      </c>
      <c r="R3786">
        <v>132.4614429613608</v>
      </c>
      <c r="T3786">
        <f>(3.14*((P3786/2)^2))/1000000</f>
        <v>3.21536E-3</v>
      </c>
    </row>
    <row r="3787" spans="1:23" ht="15" customHeight="1">
      <c r="A3787">
        <v>3786</v>
      </c>
      <c r="B3787" s="9" t="s">
        <v>1204</v>
      </c>
      <c r="C3787" s="9" t="s">
        <v>1214</v>
      </c>
      <c r="D3787" s="9">
        <v>12</v>
      </c>
      <c r="E3787" s="9" t="s">
        <v>648</v>
      </c>
      <c r="F3787" s="17">
        <v>100390</v>
      </c>
      <c r="G3787" s="17">
        <v>22.983000000000001</v>
      </c>
      <c r="H3787" s="17">
        <v>88.745999999999995</v>
      </c>
      <c r="I3787" s="9" t="s">
        <v>50</v>
      </c>
      <c r="J3787" s="9" t="s">
        <v>51</v>
      </c>
      <c r="K3787" s="9" t="s">
        <v>713</v>
      </c>
      <c r="L3787" s="9" t="str">
        <f>CONCATENATE(J3787,".",K3787)</f>
        <v>Quercus.costaricensis</v>
      </c>
      <c r="M3787" s="9" t="s">
        <v>51</v>
      </c>
      <c r="N3787" s="13">
        <v>42111</v>
      </c>
      <c r="O3787" s="64">
        <v>0</v>
      </c>
      <c r="P3787">
        <v>506</v>
      </c>
      <c r="Q3787">
        <v>4</v>
      </c>
      <c r="R3787">
        <v>101.56493981451297</v>
      </c>
      <c r="T3787">
        <f>(3.14*((P3787/2)^2))/1000000</f>
        <v>0.20098826</v>
      </c>
    </row>
    <row r="3788" spans="1:23" ht="15" customHeight="1">
      <c r="A3788">
        <v>3787</v>
      </c>
      <c r="B3788" s="9" t="s">
        <v>1204</v>
      </c>
      <c r="C3788" s="9" t="s">
        <v>1214</v>
      </c>
      <c r="D3788" s="9">
        <v>12</v>
      </c>
      <c r="E3788" s="9" t="s">
        <v>648</v>
      </c>
      <c r="F3788" s="17">
        <v>100391</v>
      </c>
      <c r="G3788" s="17">
        <v>23.612000000000002</v>
      </c>
      <c r="H3788" s="17">
        <v>89.468999999999994</v>
      </c>
      <c r="I3788" s="9" t="s">
        <v>50</v>
      </c>
      <c r="J3788" s="9" t="s">
        <v>51</v>
      </c>
      <c r="K3788" s="9" t="s">
        <v>713</v>
      </c>
      <c r="L3788" s="9" t="str">
        <f>CONCATENATE(J3788,".",K3788)</f>
        <v>Quercus.costaricensis</v>
      </c>
      <c r="M3788" s="9" t="s">
        <v>51</v>
      </c>
      <c r="N3788" s="13">
        <v>42111</v>
      </c>
      <c r="O3788" s="64">
        <v>0</v>
      </c>
      <c r="P3788">
        <v>95</v>
      </c>
      <c r="Q3788">
        <v>1</v>
      </c>
      <c r="R3788">
        <v>116.93977433602967</v>
      </c>
      <c r="T3788">
        <f>(3.14*((P3788/2)^2))/1000000</f>
        <v>7.0846249999999998E-3</v>
      </c>
    </row>
    <row r="3789" spans="1:23" ht="15" customHeight="1">
      <c r="A3789">
        <v>3788</v>
      </c>
      <c r="B3789" s="9" t="s">
        <v>1204</v>
      </c>
      <c r="C3789" s="9" t="s">
        <v>1214</v>
      </c>
      <c r="D3789" s="9">
        <v>13</v>
      </c>
      <c r="E3789" s="9" t="s">
        <v>648</v>
      </c>
      <c r="F3789" s="17">
        <v>100392</v>
      </c>
      <c r="G3789" s="17">
        <v>23.518000000000001</v>
      </c>
      <c r="H3789" s="17">
        <v>90.796999999999997</v>
      </c>
      <c r="I3789" s="9" t="s">
        <v>34</v>
      </c>
      <c r="J3789" s="9" t="s">
        <v>35</v>
      </c>
      <c r="K3789" s="9" t="s">
        <v>503</v>
      </c>
      <c r="L3789" s="9" t="str">
        <f>CONCATENATE(J3789,".",K3789)</f>
        <v>Ardisia.sp1</v>
      </c>
      <c r="M3789" s="9" t="s">
        <v>87</v>
      </c>
      <c r="N3789" s="13">
        <v>42111</v>
      </c>
      <c r="O3789" s="64">
        <v>0</v>
      </c>
      <c r="P3789">
        <v>52</v>
      </c>
      <c r="Q3789">
        <v>1</v>
      </c>
      <c r="R3789">
        <v>152.45539759873111</v>
      </c>
      <c r="T3789">
        <f>(3.14*((P3789/2)^2))/1000000</f>
        <v>2.1226399999999999E-3</v>
      </c>
    </row>
    <row r="3790" spans="1:23" ht="15" customHeight="1">
      <c r="A3790">
        <v>3789</v>
      </c>
      <c r="B3790" s="9" t="s">
        <v>1204</v>
      </c>
      <c r="C3790" s="9" t="s">
        <v>1214</v>
      </c>
      <c r="D3790" s="9">
        <v>13</v>
      </c>
      <c r="E3790" s="9" t="s">
        <v>648</v>
      </c>
      <c r="F3790" s="17">
        <v>100393</v>
      </c>
      <c r="G3790" s="17">
        <v>24.66</v>
      </c>
      <c r="H3790" s="17">
        <v>93.849000000000004</v>
      </c>
      <c r="I3790" s="9" t="s">
        <v>50</v>
      </c>
      <c r="J3790" s="9" t="s">
        <v>51</v>
      </c>
      <c r="K3790" s="9" t="s">
        <v>713</v>
      </c>
      <c r="L3790" s="9" t="str">
        <f>CONCATENATE(J3790,".",K3790)</f>
        <v>Quercus.costaricensis</v>
      </c>
      <c r="M3790" s="9" t="s">
        <v>51</v>
      </c>
      <c r="N3790" s="13">
        <v>42111</v>
      </c>
      <c r="O3790" s="64">
        <v>0</v>
      </c>
      <c r="P3790">
        <v>330</v>
      </c>
      <c r="Q3790">
        <v>3</v>
      </c>
      <c r="R3790">
        <v>134.28407502156659</v>
      </c>
      <c r="T3790">
        <f>(3.14*((P3790/2)^2))/1000000</f>
        <v>8.5486500000000007E-2</v>
      </c>
    </row>
    <row r="3791" spans="1:23" ht="15" customHeight="1">
      <c r="A3791">
        <v>3790</v>
      </c>
      <c r="B3791" s="9" t="s">
        <v>1204</v>
      </c>
      <c r="C3791" s="9" t="s">
        <v>1214</v>
      </c>
      <c r="D3791" s="9">
        <v>13</v>
      </c>
      <c r="E3791" s="9" t="s">
        <v>648</v>
      </c>
      <c r="F3791" s="17">
        <v>100394</v>
      </c>
      <c r="G3791" s="17">
        <v>22.12</v>
      </c>
      <c r="H3791" s="17">
        <v>93.778999999999996</v>
      </c>
      <c r="I3791" s="9" t="s">
        <v>42</v>
      </c>
      <c r="J3791" s="9" t="s">
        <v>68</v>
      </c>
      <c r="K3791" s="9" t="s">
        <v>503</v>
      </c>
      <c r="L3791" s="9" t="str">
        <f>CONCATENATE(J3791,".",K3791)</f>
        <v>Faramea.sp1</v>
      </c>
      <c r="M3791" s="9" t="s">
        <v>68</v>
      </c>
      <c r="N3791" s="13">
        <v>42111</v>
      </c>
      <c r="O3791" s="64">
        <v>0</v>
      </c>
      <c r="P3791">
        <v>50</v>
      </c>
      <c r="Q3791">
        <v>1</v>
      </c>
      <c r="R3791">
        <v>101.21447329314748</v>
      </c>
      <c r="T3791">
        <f>(3.14*((P3791/2)^2))/1000000</f>
        <v>1.9624999999999998E-3</v>
      </c>
    </row>
    <row r="3792" spans="1:23" ht="15" customHeight="1">
      <c r="A3792">
        <v>3791</v>
      </c>
      <c r="B3792" s="9" t="s">
        <v>1204</v>
      </c>
      <c r="C3792" s="9" t="s">
        <v>1214</v>
      </c>
      <c r="D3792" s="9">
        <v>14</v>
      </c>
      <c r="E3792" s="9" t="s">
        <v>648</v>
      </c>
      <c r="F3792" s="17">
        <v>100395</v>
      </c>
      <c r="G3792" s="17">
        <v>22.237000000000002</v>
      </c>
      <c r="H3792" s="17">
        <v>96.599000000000004</v>
      </c>
      <c r="I3792" s="9" t="s">
        <v>52</v>
      </c>
      <c r="J3792" s="9" t="s">
        <v>53</v>
      </c>
      <c r="L3792" s="9" t="str">
        <f>CONCATENATE(J3792,".",K3792)</f>
        <v>Styrax.</v>
      </c>
      <c r="M3792" s="9" t="s">
        <v>53</v>
      </c>
      <c r="N3792" s="13">
        <v>42111</v>
      </c>
      <c r="O3792" s="64">
        <v>0</v>
      </c>
      <c r="P3792">
        <v>82</v>
      </c>
      <c r="Q3792">
        <v>1</v>
      </c>
      <c r="R3792">
        <v>196.86599576581114</v>
      </c>
      <c r="T3792">
        <f>(3.14*((P3792/2)^2))/1000000</f>
        <v>5.2783400000000003E-3</v>
      </c>
    </row>
    <row r="3793" spans="1:31" ht="15" customHeight="1">
      <c r="A3793">
        <v>3792</v>
      </c>
      <c r="B3793" s="9" t="s">
        <v>1204</v>
      </c>
      <c r="C3793" s="9" t="s">
        <v>1214</v>
      </c>
      <c r="D3793" s="9">
        <v>14</v>
      </c>
      <c r="E3793" s="9" t="s">
        <v>648</v>
      </c>
      <c r="F3793" s="17">
        <v>100396</v>
      </c>
      <c r="G3793" s="17">
        <v>23.309000000000001</v>
      </c>
      <c r="H3793" s="17">
        <v>96.225999999999999</v>
      </c>
      <c r="I3793" s="9" t="s">
        <v>34</v>
      </c>
      <c r="J3793" s="9" t="s">
        <v>35</v>
      </c>
      <c r="K3793" s="9" t="s">
        <v>506</v>
      </c>
      <c r="L3793" s="9" t="str">
        <f>CONCATENATE(J3793,".",K3793)</f>
        <v>Ardisia.sp5</v>
      </c>
      <c r="M3793" s="9" t="s">
        <v>36</v>
      </c>
      <c r="N3793" s="13">
        <v>42111</v>
      </c>
      <c r="O3793" s="64">
        <v>0</v>
      </c>
      <c r="P3793">
        <v>55</v>
      </c>
      <c r="Q3793">
        <v>1</v>
      </c>
      <c r="R3793">
        <v>189.74946206661852</v>
      </c>
      <c r="T3793">
        <f>(3.14*((P3793/2)^2))/1000000</f>
        <v>2.374625E-3</v>
      </c>
    </row>
    <row r="3794" spans="1:31" ht="15" customHeight="1">
      <c r="A3794">
        <v>3793</v>
      </c>
      <c r="B3794" s="9" t="s">
        <v>1204</v>
      </c>
      <c r="C3794" s="9" t="s">
        <v>1214</v>
      </c>
      <c r="D3794" s="9">
        <v>14</v>
      </c>
      <c r="E3794" s="9" t="s">
        <v>648</v>
      </c>
      <c r="F3794" s="17">
        <v>100397</v>
      </c>
      <c r="G3794" s="17">
        <v>23.518000000000001</v>
      </c>
      <c r="H3794" s="17">
        <v>97.834000000000003</v>
      </c>
      <c r="I3794" s="9" t="s">
        <v>54</v>
      </c>
      <c r="J3794" s="9" t="s">
        <v>55</v>
      </c>
      <c r="K3794" s="9" t="s">
        <v>503</v>
      </c>
      <c r="L3794" s="9" t="str">
        <f>CONCATENATE(J3794,".",K3794)</f>
        <v>Schefflera.sp1</v>
      </c>
      <c r="M3794" s="9" t="s">
        <v>55</v>
      </c>
      <c r="N3794" s="13">
        <v>42111</v>
      </c>
      <c r="O3794" s="64">
        <v>0</v>
      </c>
      <c r="P3794">
        <v>189</v>
      </c>
      <c r="Q3794">
        <v>2</v>
      </c>
      <c r="R3794">
        <v>120.90935945542725</v>
      </c>
      <c r="T3794">
        <f>(3.14*((P3794/2)^2))/1000000</f>
        <v>2.8040985000000001E-2</v>
      </c>
    </row>
    <row r="3795" spans="1:31" ht="15" customHeight="1">
      <c r="A3795">
        <v>3794</v>
      </c>
      <c r="B3795" s="9" t="s">
        <v>1204</v>
      </c>
      <c r="C3795" s="9" t="s">
        <v>1214</v>
      </c>
      <c r="D3795" s="9">
        <v>14</v>
      </c>
      <c r="E3795" s="9" t="s">
        <v>648</v>
      </c>
      <c r="F3795" s="17">
        <v>100398</v>
      </c>
      <c r="G3795" s="17">
        <v>23.542000000000002</v>
      </c>
      <c r="H3795" s="17">
        <v>98.16</v>
      </c>
      <c r="I3795" s="9" t="s">
        <v>79</v>
      </c>
      <c r="J3795" s="9" t="s">
        <v>80</v>
      </c>
      <c r="K3795" s="9" t="s">
        <v>708</v>
      </c>
      <c r="L3795" s="9" t="str">
        <f>CONCATENATE(J3795,".",K3795)</f>
        <v>Weinmannia.pinnata</v>
      </c>
      <c r="M3795" s="9" t="s">
        <v>80</v>
      </c>
      <c r="N3795" s="13">
        <v>42111</v>
      </c>
      <c r="O3795" s="64">
        <v>0</v>
      </c>
      <c r="P3795">
        <v>162</v>
      </c>
      <c r="Q3795">
        <v>2</v>
      </c>
      <c r="R3795">
        <v>122.83686005119955</v>
      </c>
      <c r="T3795">
        <f>(3.14*((P3795/2)^2))/1000000</f>
        <v>2.0601540000000002E-2</v>
      </c>
    </row>
    <row r="3796" spans="1:31" ht="15" customHeight="1">
      <c r="A3796">
        <v>3795</v>
      </c>
      <c r="B3796" s="9" t="s">
        <v>1204</v>
      </c>
      <c r="C3796" s="9" t="s">
        <v>1214</v>
      </c>
      <c r="D3796" s="9">
        <v>24</v>
      </c>
      <c r="E3796" s="9" t="s">
        <v>648</v>
      </c>
      <c r="F3796" s="17">
        <v>100399</v>
      </c>
      <c r="G3796" s="17">
        <v>27.082999999999998</v>
      </c>
      <c r="H3796" s="17">
        <v>99.021999999999991</v>
      </c>
      <c r="I3796" s="9" t="s">
        <v>346</v>
      </c>
      <c r="J3796" s="9" t="s">
        <v>127</v>
      </c>
      <c r="K3796" s="9" t="s">
        <v>724</v>
      </c>
      <c r="L3796" s="9" t="str">
        <f>CONCATENATE(J3796,".",K3796)</f>
        <v>Saurauia.montana</v>
      </c>
      <c r="M3796" s="9" t="s">
        <v>127</v>
      </c>
      <c r="N3796" s="13">
        <v>42111</v>
      </c>
      <c r="O3796" s="64">
        <v>0</v>
      </c>
      <c r="P3796">
        <v>59</v>
      </c>
      <c r="Q3796">
        <v>1</v>
      </c>
      <c r="R3796">
        <v>122.09836390783799</v>
      </c>
      <c r="T3796">
        <f>(3.14*((P3796/2)^2))/1000000</f>
        <v>2.732585E-3</v>
      </c>
    </row>
    <row r="3797" spans="1:31" ht="15" customHeight="1">
      <c r="A3797">
        <v>3796</v>
      </c>
      <c r="B3797" s="9" t="s">
        <v>1204</v>
      </c>
      <c r="C3797" s="9" t="s">
        <v>1214</v>
      </c>
      <c r="D3797" s="9">
        <v>24</v>
      </c>
      <c r="E3797" s="9" t="s">
        <v>648</v>
      </c>
      <c r="F3797" s="17">
        <v>100400</v>
      </c>
      <c r="G3797" s="17">
        <v>29.157</v>
      </c>
      <c r="H3797" s="17">
        <v>98.323000000000008</v>
      </c>
      <c r="I3797" s="9" t="s">
        <v>50</v>
      </c>
      <c r="J3797" s="9" t="s">
        <v>51</v>
      </c>
      <c r="K3797" s="9" t="s">
        <v>713</v>
      </c>
      <c r="L3797" s="9" t="str">
        <f>CONCATENATE(J3797,".",K3797)</f>
        <v>Quercus.costaricensis</v>
      </c>
      <c r="M3797" s="9" t="s">
        <v>51</v>
      </c>
      <c r="N3797" s="13">
        <v>42111</v>
      </c>
      <c r="O3797" s="64">
        <v>0</v>
      </c>
      <c r="P3797">
        <v>164</v>
      </c>
      <c r="Q3797">
        <v>2</v>
      </c>
      <c r="R3797">
        <v>189.67464385029194</v>
      </c>
      <c r="T3797">
        <f>(3.14*((P3797/2)^2))/1000000</f>
        <v>2.1113360000000001E-2</v>
      </c>
    </row>
    <row r="3798" spans="1:31" ht="15" customHeight="1">
      <c r="A3798">
        <v>3797</v>
      </c>
      <c r="B3798" s="9" t="s">
        <v>1204</v>
      </c>
      <c r="C3798" s="9" t="s">
        <v>1214</v>
      </c>
      <c r="D3798" s="9">
        <v>24</v>
      </c>
      <c r="E3798" s="9" t="s">
        <v>648</v>
      </c>
      <c r="F3798" s="17">
        <v>100401</v>
      </c>
      <c r="G3798" s="17">
        <v>29.622999999999998</v>
      </c>
      <c r="H3798" s="17">
        <v>98.486000000000004</v>
      </c>
      <c r="I3798" s="9" t="s">
        <v>61</v>
      </c>
      <c r="J3798" s="9" t="s">
        <v>219</v>
      </c>
      <c r="K3798" s="9" t="s">
        <v>761</v>
      </c>
      <c r="L3798" s="9" t="str">
        <f>CONCATENATE(J3798,".",K3798)</f>
        <v>Zanthoxyllum.melanostictum</v>
      </c>
      <c r="M3798" s="9" t="s">
        <v>62</v>
      </c>
      <c r="N3798" s="13">
        <v>42111</v>
      </c>
      <c r="O3798" s="64">
        <v>0</v>
      </c>
      <c r="P3798">
        <v>190</v>
      </c>
      <c r="Q3798">
        <v>2</v>
      </c>
      <c r="R3798">
        <v>155.74021117569981</v>
      </c>
      <c r="T3798">
        <f>(3.14*((P3798/2)^2))/1000000</f>
        <v>2.8338499999999999E-2</v>
      </c>
    </row>
    <row r="3799" spans="1:31" ht="15" customHeight="1">
      <c r="A3799">
        <v>3798</v>
      </c>
      <c r="B3799" s="9" t="s">
        <v>1204</v>
      </c>
      <c r="C3799" s="9" t="s">
        <v>1214</v>
      </c>
      <c r="D3799" s="9">
        <v>23</v>
      </c>
      <c r="E3799" s="9" t="s">
        <v>648</v>
      </c>
      <c r="F3799" s="17">
        <v>100402</v>
      </c>
      <c r="G3799" s="17">
        <v>25.895</v>
      </c>
      <c r="H3799" s="17">
        <v>93.825999999999993</v>
      </c>
      <c r="I3799" s="9" t="s">
        <v>34</v>
      </c>
      <c r="J3799" s="9" t="s">
        <v>35</v>
      </c>
      <c r="K3799" s="9" t="s">
        <v>506</v>
      </c>
      <c r="L3799" s="9" t="str">
        <f>CONCATENATE(J3799,".",K3799)</f>
        <v>Ardisia.sp5</v>
      </c>
      <c r="M3799" s="9" t="s">
        <v>36</v>
      </c>
      <c r="N3799" s="13">
        <v>42111</v>
      </c>
      <c r="O3799" s="64">
        <v>0</v>
      </c>
      <c r="P3799">
        <v>60</v>
      </c>
      <c r="Q3799">
        <v>1</v>
      </c>
      <c r="R3799">
        <v>164.01092987521173</v>
      </c>
      <c r="T3799">
        <f>(3.14*((P3799/2)^2))/1000000</f>
        <v>2.826E-3</v>
      </c>
    </row>
    <row r="3800" spans="1:31" ht="15" customHeight="1">
      <c r="A3800">
        <v>3799</v>
      </c>
      <c r="B3800" s="9" t="s">
        <v>1204</v>
      </c>
      <c r="C3800" s="9" t="s">
        <v>1214</v>
      </c>
      <c r="D3800" s="9">
        <v>23</v>
      </c>
      <c r="E3800" s="9" t="s">
        <v>648</v>
      </c>
      <c r="F3800" s="17">
        <v>100403</v>
      </c>
      <c r="G3800" s="17">
        <v>29.67</v>
      </c>
      <c r="H3800" s="17">
        <v>90.376999999999995</v>
      </c>
      <c r="I3800" s="9" t="s">
        <v>50</v>
      </c>
      <c r="J3800" s="9" t="s">
        <v>51</v>
      </c>
      <c r="K3800" s="9" t="s">
        <v>713</v>
      </c>
      <c r="L3800" s="9" t="str">
        <f>CONCATENATE(J3800,".",K3800)</f>
        <v>Quercus.costaricensis</v>
      </c>
      <c r="M3800" s="9" t="s">
        <v>51</v>
      </c>
      <c r="N3800" s="13">
        <v>42111</v>
      </c>
      <c r="O3800" s="64">
        <v>0</v>
      </c>
      <c r="P3800">
        <v>944</v>
      </c>
      <c r="Q3800">
        <v>4</v>
      </c>
      <c r="R3800">
        <v>161.61535013504513</v>
      </c>
      <c r="S3800">
        <v>230</v>
      </c>
      <c r="T3800">
        <f>(3.14*((P3800/2)^2))/1000000</f>
        <v>0.69954176000000001</v>
      </c>
      <c r="U3800" t="s">
        <v>48</v>
      </c>
      <c r="V3800" t="s">
        <v>30</v>
      </c>
      <c r="W3800">
        <v>270</v>
      </c>
      <c r="AE3800" t="s">
        <v>131</v>
      </c>
    </row>
    <row r="3801" spans="1:31" ht="15" customHeight="1">
      <c r="A3801">
        <v>3800</v>
      </c>
      <c r="B3801" s="9" t="s">
        <v>1204</v>
      </c>
      <c r="C3801" s="9" t="s">
        <v>1214</v>
      </c>
      <c r="D3801" s="9">
        <v>22</v>
      </c>
      <c r="E3801" s="9" t="s">
        <v>648</v>
      </c>
      <c r="F3801" s="17">
        <v>100404</v>
      </c>
      <c r="G3801" s="17">
        <v>28.527999999999999</v>
      </c>
      <c r="H3801" s="17">
        <v>88.745999999999995</v>
      </c>
      <c r="I3801" s="9" t="s">
        <v>79</v>
      </c>
      <c r="J3801" s="9" t="s">
        <v>80</v>
      </c>
      <c r="K3801" s="9" t="s">
        <v>708</v>
      </c>
      <c r="L3801" s="9" t="str">
        <f>CONCATENATE(J3801,".",K3801)</f>
        <v>Weinmannia.pinnata</v>
      </c>
      <c r="M3801" s="9" t="s">
        <v>80</v>
      </c>
      <c r="N3801" s="13">
        <v>42111</v>
      </c>
      <c r="O3801" s="64">
        <v>0</v>
      </c>
      <c r="P3801">
        <v>227</v>
      </c>
      <c r="Q3801">
        <v>2</v>
      </c>
      <c r="R3801">
        <v>187.23034988238311</v>
      </c>
      <c r="T3801">
        <f>(3.14*((P3801/2)^2))/1000000</f>
        <v>4.0450264999999999E-2</v>
      </c>
      <c r="U3801" t="s">
        <v>78</v>
      </c>
    </row>
    <row r="3802" spans="1:31" ht="15" customHeight="1">
      <c r="A3802">
        <v>3801</v>
      </c>
      <c r="B3802" s="9" t="s">
        <v>1204</v>
      </c>
      <c r="C3802" s="9" t="s">
        <v>1214</v>
      </c>
      <c r="D3802" s="9">
        <v>21</v>
      </c>
      <c r="E3802" s="9" t="s">
        <v>648</v>
      </c>
      <c r="F3802" s="17">
        <v>100405</v>
      </c>
      <c r="G3802" s="17">
        <v>27.503</v>
      </c>
      <c r="H3802" s="17">
        <v>83.852999999999994</v>
      </c>
      <c r="I3802" s="9" t="s">
        <v>42</v>
      </c>
      <c r="J3802" s="9" t="s">
        <v>68</v>
      </c>
      <c r="K3802" s="9" t="s">
        <v>503</v>
      </c>
      <c r="L3802" s="9" t="str">
        <f>CONCATENATE(J3802,".",K3802)</f>
        <v>Faramea.sp1</v>
      </c>
      <c r="M3802" s="9" t="s">
        <v>68</v>
      </c>
      <c r="N3802" s="13">
        <v>42111</v>
      </c>
      <c r="O3802" s="64">
        <v>0</v>
      </c>
      <c r="P3802">
        <v>50</v>
      </c>
      <c r="Q3802">
        <v>1</v>
      </c>
      <c r="R3802">
        <v>111.30984608703095</v>
      </c>
      <c r="T3802">
        <f>(3.14*((P3802/2)^2))/1000000</f>
        <v>1.9624999999999998E-3</v>
      </c>
    </row>
    <row r="3803" spans="1:31" ht="15" customHeight="1">
      <c r="A3803">
        <v>3802</v>
      </c>
      <c r="B3803" s="9" t="s">
        <v>1204</v>
      </c>
      <c r="C3803" s="9" t="s">
        <v>1214</v>
      </c>
      <c r="D3803" s="9">
        <v>21</v>
      </c>
      <c r="E3803" s="9" t="s">
        <v>648</v>
      </c>
      <c r="F3803" s="17">
        <v>100406</v>
      </c>
      <c r="G3803" s="17">
        <v>26.454000000000001</v>
      </c>
      <c r="H3803" s="17">
        <v>82.454999999999998</v>
      </c>
      <c r="I3803" s="9" t="s">
        <v>42</v>
      </c>
      <c r="J3803" s="9" t="s">
        <v>68</v>
      </c>
      <c r="K3803" s="9" t="s">
        <v>503</v>
      </c>
      <c r="L3803" s="9" t="str">
        <f>CONCATENATE(J3803,".",K3803)</f>
        <v>Faramea.sp1</v>
      </c>
      <c r="M3803" s="9" t="s">
        <v>68</v>
      </c>
      <c r="N3803" s="13">
        <v>42111</v>
      </c>
      <c r="O3803" s="64">
        <v>0</v>
      </c>
      <c r="P3803">
        <v>57</v>
      </c>
      <c r="Q3803">
        <v>1</v>
      </c>
      <c r="R3803">
        <v>139.63276239807749</v>
      </c>
      <c r="T3803">
        <f>(3.14*((P3803/2)^2))/1000000</f>
        <v>2.550465E-3</v>
      </c>
    </row>
    <row r="3804" spans="1:31" ht="15" customHeight="1">
      <c r="A3804">
        <v>3803</v>
      </c>
      <c r="B3804" s="9" t="s">
        <v>1204</v>
      </c>
      <c r="C3804" s="9" t="s">
        <v>1214</v>
      </c>
      <c r="D3804" s="9">
        <v>21</v>
      </c>
      <c r="E3804" s="9" t="s">
        <v>648</v>
      </c>
      <c r="F3804" s="17">
        <v>100407</v>
      </c>
      <c r="G3804" s="17">
        <v>26.804000000000002</v>
      </c>
      <c r="H3804" s="17">
        <v>80.870999999999995</v>
      </c>
      <c r="I3804" s="9" t="s">
        <v>42</v>
      </c>
      <c r="J3804" s="9" t="s">
        <v>68</v>
      </c>
      <c r="K3804" s="9" t="s">
        <v>503</v>
      </c>
      <c r="L3804" s="9" t="str">
        <f>CONCATENATE(J3804,".",K3804)</f>
        <v>Faramea.sp1</v>
      </c>
      <c r="M3804" s="9" t="s">
        <v>68</v>
      </c>
      <c r="N3804" s="13">
        <v>42111</v>
      </c>
      <c r="O3804" s="64">
        <v>0</v>
      </c>
      <c r="P3804">
        <v>57</v>
      </c>
      <c r="Q3804">
        <v>1</v>
      </c>
      <c r="R3804">
        <v>112.32656366144495</v>
      </c>
      <c r="T3804">
        <f>(3.14*((P3804/2)^2))/1000000</f>
        <v>2.550465E-3</v>
      </c>
    </row>
    <row r="3805" spans="1:31" ht="15" customHeight="1">
      <c r="A3805">
        <v>3804</v>
      </c>
      <c r="B3805" s="9" t="s">
        <v>1204</v>
      </c>
      <c r="C3805" s="9" t="s">
        <v>1214</v>
      </c>
      <c r="D3805" s="9">
        <v>21</v>
      </c>
      <c r="E3805" s="9" t="s">
        <v>648</v>
      </c>
      <c r="F3805" s="17">
        <v>100408</v>
      </c>
      <c r="G3805" s="17">
        <v>26.384</v>
      </c>
      <c r="H3805" s="17">
        <v>80.358000000000004</v>
      </c>
      <c r="I3805" s="9" t="s">
        <v>52</v>
      </c>
      <c r="J3805" s="9" t="s">
        <v>53</v>
      </c>
      <c r="L3805" s="9" t="str">
        <f>CONCATENATE(J3805,".",K3805)</f>
        <v>Styrax.</v>
      </c>
      <c r="M3805" s="9" t="s">
        <v>53</v>
      </c>
      <c r="N3805" s="13">
        <v>42111</v>
      </c>
      <c r="O3805" s="64">
        <v>0</v>
      </c>
      <c r="P3805">
        <v>132</v>
      </c>
      <c r="Q3805">
        <v>2</v>
      </c>
      <c r="R3805">
        <v>158.23439213987515</v>
      </c>
      <c r="T3805">
        <f>(3.14*((P3805/2)^2))/1000000</f>
        <v>1.367784E-2</v>
      </c>
    </row>
    <row r="3806" spans="1:31" ht="15" customHeight="1">
      <c r="A3806">
        <v>3805</v>
      </c>
      <c r="B3806" s="9" t="s">
        <v>1204</v>
      </c>
      <c r="C3806" s="9" t="s">
        <v>1214</v>
      </c>
      <c r="D3806" s="9">
        <v>31</v>
      </c>
      <c r="E3806" s="9" t="s">
        <v>648</v>
      </c>
      <c r="F3806" s="17">
        <v>100409</v>
      </c>
      <c r="G3806" s="17">
        <v>31.533999999999999</v>
      </c>
      <c r="H3806" s="17">
        <v>81.965999999999994</v>
      </c>
      <c r="I3806" s="9" t="s">
        <v>42</v>
      </c>
      <c r="J3806" s="9" t="s">
        <v>68</v>
      </c>
      <c r="K3806" s="9" t="s">
        <v>503</v>
      </c>
      <c r="L3806" s="9" t="str">
        <f>CONCATENATE(J3806,".",K3806)</f>
        <v>Faramea.sp1</v>
      </c>
      <c r="M3806" s="9" t="s">
        <v>68</v>
      </c>
      <c r="N3806" s="13">
        <v>42111</v>
      </c>
      <c r="O3806" s="64">
        <v>0</v>
      </c>
      <c r="P3806">
        <v>72</v>
      </c>
      <c r="Q3806">
        <v>1</v>
      </c>
      <c r="R3806">
        <v>112.24701275529058</v>
      </c>
      <c r="T3806">
        <f>(3.14*((P3806/2)^2))/1000000</f>
        <v>4.0694399999999997E-3</v>
      </c>
    </row>
    <row r="3807" spans="1:31" ht="15" customHeight="1">
      <c r="A3807">
        <v>3806</v>
      </c>
      <c r="B3807" s="9" t="s">
        <v>1204</v>
      </c>
      <c r="C3807" s="9" t="s">
        <v>1214</v>
      </c>
      <c r="D3807" s="9">
        <v>31</v>
      </c>
      <c r="E3807" s="9" t="s">
        <v>648</v>
      </c>
      <c r="F3807" s="17">
        <v>100410</v>
      </c>
      <c r="G3807" s="17">
        <v>31.207999999999998</v>
      </c>
      <c r="H3807" s="17">
        <v>84.412000000000006</v>
      </c>
      <c r="I3807" s="9" t="s">
        <v>42</v>
      </c>
      <c r="J3807" s="9" t="s">
        <v>68</v>
      </c>
      <c r="K3807" s="9" t="s">
        <v>503</v>
      </c>
      <c r="L3807" s="9" t="str">
        <f>CONCATENATE(J3807,".",K3807)</f>
        <v>Faramea.sp1</v>
      </c>
      <c r="M3807" s="9" t="s">
        <v>68</v>
      </c>
      <c r="N3807" s="13">
        <v>42111</v>
      </c>
      <c r="O3807" s="64">
        <v>0</v>
      </c>
      <c r="P3807">
        <v>56</v>
      </c>
      <c r="Q3807">
        <v>1</v>
      </c>
      <c r="R3807">
        <v>152.77752938720991</v>
      </c>
      <c r="T3807">
        <f>(3.14*((P3807/2)^2))/1000000</f>
        <v>2.4617600000000003E-3</v>
      </c>
    </row>
    <row r="3808" spans="1:31" ht="15" customHeight="1">
      <c r="A3808">
        <v>3807</v>
      </c>
      <c r="B3808" s="9" t="s">
        <v>1204</v>
      </c>
      <c r="C3808" s="9" t="s">
        <v>1214</v>
      </c>
      <c r="D3808" s="9">
        <v>31</v>
      </c>
      <c r="E3808" s="9" t="s">
        <v>648</v>
      </c>
      <c r="F3808" s="17">
        <v>100411</v>
      </c>
      <c r="G3808" s="17">
        <v>34.213999999999999</v>
      </c>
      <c r="H3808" s="17">
        <v>82.617999999999995</v>
      </c>
      <c r="I3808" s="9" t="s">
        <v>42</v>
      </c>
      <c r="J3808" s="9" t="s">
        <v>43</v>
      </c>
      <c r="K3808" s="9" t="s">
        <v>502</v>
      </c>
      <c r="L3808" s="9" t="str">
        <f>CONCATENATE(J3808,".",K3808)</f>
        <v>Psychotria.sp2</v>
      </c>
      <c r="M3808" s="9" t="s">
        <v>44</v>
      </c>
      <c r="N3808" s="13">
        <v>42111</v>
      </c>
      <c r="O3808" s="64">
        <v>0</v>
      </c>
      <c r="P3808">
        <v>70</v>
      </c>
      <c r="Q3808">
        <v>1</v>
      </c>
      <c r="R3808">
        <v>183.33672215292253</v>
      </c>
      <c r="T3808">
        <f>(3.14*((P3808/2)^2))/1000000</f>
        <v>3.8465000000000001E-3</v>
      </c>
    </row>
    <row r="3809" spans="1:31" ht="15" customHeight="1">
      <c r="A3809">
        <v>3808</v>
      </c>
      <c r="B3809" s="9" t="s">
        <v>1204</v>
      </c>
      <c r="C3809" s="9" t="s">
        <v>1214</v>
      </c>
      <c r="D3809" s="9">
        <v>33</v>
      </c>
      <c r="E3809" s="9" t="s">
        <v>648</v>
      </c>
      <c r="F3809" s="17">
        <v>100412</v>
      </c>
      <c r="G3809" s="17">
        <v>32.768999999999998</v>
      </c>
      <c r="H3809" s="17">
        <v>91.123000000000005</v>
      </c>
      <c r="I3809" s="9" t="s">
        <v>50</v>
      </c>
      <c r="J3809" s="9" t="s">
        <v>51</v>
      </c>
      <c r="K3809" s="9" t="s">
        <v>713</v>
      </c>
      <c r="L3809" s="9" t="str">
        <f>CONCATENATE(J3809,".",K3809)</f>
        <v>Quercus.costaricensis</v>
      </c>
      <c r="M3809" s="9" t="s">
        <v>51</v>
      </c>
      <c r="N3809" s="13">
        <v>42111</v>
      </c>
      <c r="O3809" s="64">
        <v>0</v>
      </c>
      <c r="P3809">
        <v>340</v>
      </c>
      <c r="Q3809">
        <v>3</v>
      </c>
      <c r="R3809">
        <v>118.59442045535175</v>
      </c>
      <c r="T3809">
        <f>(3.14*((P3809/2)^2))/1000000</f>
        <v>9.0745999999999993E-2</v>
      </c>
    </row>
    <row r="3810" spans="1:31" ht="15" customHeight="1">
      <c r="A3810">
        <v>3809</v>
      </c>
      <c r="B3810" s="9" t="s">
        <v>1204</v>
      </c>
      <c r="C3810" s="9" t="s">
        <v>1214</v>
      </c>
      <c r="D3810" s="9">
        <v>33</v>
      </c>
      <c r="E3810" s="9" t="s">
        <v>647</v>
      </c>
      <c r="F3810" s="20">
        <v>100413</v>
      </c>
      <c r="G3810" s="17">
        <v>35.168999999999997</v>
      </c>
      <c r="H3810" s="17">
        <v>90.727000000000004</v>
      </c>
      <c r="I3810" s="9" t="s">
        <v>54</v>
      </c>
      <c r="J3810" s="9" t="s">
        <v>55</v>
      </c>
      <c r="K3810" s="9" t="s">
        <v>503</v>
      </c>
      <c r="L3810" s="9" t="str">
        <f>CONCATENATE(J3810,".",K3810)</f>
        <v>Schefflera.sp1</v>
      </c>
      <c r="M3810" s="9" t="s">
        <v>55</v>
      </c>
      <c r="N3810" s="13">
        <v>42111</v>
      </c>
      <c r="O3810" s="64">
        <v>14.918907176086631</v>
      </c>
      <c r="P3810">
        <v>171</v>
      </c>
      <c r="Q3810">
        <v>2</v>
      </c>
      <c r="R3810">
        <v>157.65587297436156</v>
      </c>
      <c r="T3810">
        <f>(3.14*((P3810/2)^2))/1000000</f>
        <v>2.2954185000000002E-2</v>
      </c>
    </row>
    <row r="3811" spans="1:31" ht="15" customHeight="1">
      <c r="A3811">
        <v>3810</v>
      </c>
      <c r="B3811" s="9" t="s">
        <v>1204</v>
      </c>
      <c r="C3811" s="9" t="s">
        <v>1214</v>
      </c>
      <c r="D3811" s="9">
        <v>33</v>
      </c>
      <c r="E3811" s="9" t="s">
        <v>647</v>
      </c>
      <c r="F3811" s="20">
        <v>100414</v>
      </c>
      <c r="G3811" s="17">
        <v>35.262</v>
      </c>
      <c r="H3811" s="17">
        <v>92.498000000000005</v>
      </c>
      <c r="I3811" s="9" t="s">
        <v>61</v>
      </c>
      <c r="J3811" s="9" t="s">
        <v>219</v>
      </c>
      <c r="K3811" s="9" t="s">
        <v>761</v>
      </c>
      <c r="L3811" s="9" t="str">
        <f>CONCATENATE(J3811,".",K3811)</f>
        <v>Zanthoxyllum.melanostictum</v>
      </c>
      <c r="M3811" s="9" t="s">
        <v>62</v>
      </c>
      <c r="N3811" s="13">
        <v>42111</v>
      </c>
      <c r="O3811" s="64">
        <v>19.535279698190557</v>
      </c>
      <c r="P3811">
        <v>277</v>
      </c>
      <c r="Q3811">
        <v>2</v>
      </c>
      <c r="R3811">
        <v>164.16501023187968</v>
      </c>
      <c r="T3811">
        <f>(3.14*((P3811/2)^2))/1000000</f>
        <v>6.0232265E-2</v>
      </c>
    </row>
    <row r="3812" spans="1:31" ht="15" customHeight="1">
      <c r="A3812">
        <v>3811</v>
      </c>
      <c r="B3812" s="9" t="s">
        <v>1204</v>
      </c>
      <c r="C3812" s="9" t="s">
        <v>1214</v>
      </c>
      <c r="D3812" s="9">
        <v>34</v>
      </c>
      <c r="E3812" s="9" t="s">
        <v>648</v>
      </c>
      <c r="F3812" s="17">
        <v>100415</v>
      </c>
      <c r="G3812" s="17">
        <v>32.978999999999999</v>
      </c>
      <c r="H3812" s="17">
        <v>95.293999999999997</v>
      </c>
      <c r="I3812" s="9" t="s">
        <v>50</v>
      </c>
      <c r="J3812" s="9" t="s">
        <v>51</v>
      </c>
      <c r="K3812" s="9" t="s">
        <v>713</v>
      </c>
      <c r="L3812" s="9" t="str">
        <f>CONCATENATE(J3812,".",K3812)</f>
        <v>Quercus.costaricensis</v>
      </c>
      <c r="M3812" s="9" t="s">
        <v>51</v>
      </c>
      <c r="N3812" s="13">
        <v>42111</v>
      </c>
      <c r="O3812" s="64">
        <v>0</v>
      </c>
      <c r="P3812">
        <v>275</v>
      </c>
      <c r="Q3812">
        <v>2</v>
      </c>
      <c r="R3812">
        <v>110.60110185102201</v>
      </c>
      <c r="T3812">
        <f>(3.14*((P3812/2)^2))/1000000</f>
        <v>5.9365624999999998E-2</v>
      </c>
    </row>
    <row r="3813" spans="1:31" ht="15" customHeight="1">
      <c r="A3813">
        <v>3812</v>
      </c>
      <c r="B3813" s="9" t="s">
        <v>1204</v>
      </c>
      <c r="C3813" s="9" t="s">
        <v>1214</v>
      </c>
      <c r="D3813" s="9">
        <v>34</v>
      </c>
      <c r="E3813" s="9" t="s">
        <v>648</v>
      </c>
      <c r="F3813" s="17">
        <v>100416</v>
      </c>
      <c r="G3813" s="17">
        <v>30.858000000000001</v>
      </c>
      <c r="H3813" s="17">
        <v>98.929000000000002</v>
      </c>
      <c r="I3813" s="9" t="s">
        <v>34</v>
      </c>
      <c r="J3813" s="9" t="s">
        <v>35</v>
      </c>
      <c r="K3813" s="9" t="s">
        <v>506</v>
      </c>
      <c r="L3813" s="9" t="str">
        <f>CONCATENATE(J3813,".",K3813)</f>
        <v>Ardisia.sp5</v>
      </c>
      <c r="M3813" s="9" t="s">
        <v>36</v>
      </c>
      <c r="N3813" s="13">
        <v>42111</v>
      </c>
      <c r="O3813" s="64">
        <v>0</v>
      </c>
      <c r="P3813">
        <v>78</v>
      </c>
      <c r="Q3813">
        <v>1</v>
      </c>
      <c r="R3813">
        <v>158.64382221049618</v>
      </c>
      <c r="T3813">
        <f>(3.14*((P3813/2)^2))/1000000</f>
        <v>4.7759400000000002E-3</v>
      </c>
    </row>
    <row r="3814" spans="1:31" ht="15" customHeight="1">
      <c r="A3814">
        <v>3813</v>
      </c>
      <c r="B3814" s="9" t="s">
        <v>1204</v>
      </c>
      <c r="C3814" s="9" t="s">
        <v>1214</v>
      </c>
      <c r="D3814" s="9">
        <v>34</v>
      </c>
      <c r="E3814" s="9" t="s">
        <v>648</v>
      </c>
      <c r="F3814" s="17">
        <v>100417</v>
      </c>
      <c r="G3814" s="17">
        <v>33.608000000000004</v>
      </c>
      <c r="H3814" s="17">
        <v>98.137</v>
      </c>
      <c r="I3814" s="9" t="s">
        <v>42</v>
      </c>
      <c r="J3814" s="9" t="s">
        <v>43</v>
      </c>
      <c r="K3814" s="9" t="s">
        <v>502</v>
      </c>
      <c r="L3814" s="9" t="str">
        <f>CONCATENATE(J3814,".",K3814)</f>
        <v>Psychotria.sp2</v>
      </c>
      <c r="M3814" s="9" t="s">
        <v>44</v>
      </c>
      <c r="N3814" s="13">
        <v>42111</v>
      </c>
      <c r="O3814" s="64">
        <v>0</v>
      </c>
      <c r="P3814">
        <v>105</v>
      </c>
      <c r="Q3814">
        <v>2</v>
      </c>
      <c r="R3814">
        <v>104.64150205146933</v>
      </c>
      <c r="T3814">
        <f>(3.14*((P3814/2)^2))/1000000</f>
        <v>8.6546250000000009E-3</v>
      </c>
    </row>
    <row r="3815" spans="1:31" ht="15" customHeight="1">
      <c r="A3815">
        <v>3814</v>
      </c>
      <c r="B3815" s="9" t="s">
        <v>1204</v>
      </c>
      <c r="C3815" s="9" t="s">
        <v>1214</v>
      </c>
      <c r="D3815" s="9">
        <v>44</v>
      </c>
      <c r="E3815" s="9" t="s">
        <v>647</v>
      </c>
      <c r="F3815" s="16">
        <v>100418</v>
      </c>
      <c r="G3815" s="17">
        <v>36.100999999999999</v>
      </c>
      <c r="H3815" s="17">
        <v>99.021999999999991</v>
      </c>
      <c r="I3815" s="9" t="s">
        <v>71</v>
      </c>
      <c r="J3815" s="9" t="s">
        <v>72</v>
      </c>
      <c r="K3815" s="9" t="s">
        <v>494</v>
      </c>
      <c r="L3815" s="9" t="str">
        <f>CONCATENATE(J3815,".",K3815)</f>
        <v>Cornus.disciflora</v>
      </c>
      <c r="M3815" s="9" t="s">
        <v>72</v>
      </c>
      <c r="N3815" s="13">
        <v>42111</v>
      </c>
      <c r="O3815" s="64">
        <v>18.163553759698146</v>
      </c>
      <c r="P3815">
        <v>304</v>
      </c>
      <c r="Q3815">
        <v>3</v>
      </c>
      <c r="R3815">
        <v>101.70577287930517</v>
      </c>
      <c r="S3815">
        <v>200</v>
      </c>
      <c r="T3815">
        <f>(3.14*((P3815/2)^2))/1000000</f>
        <v>7.2546559999999996E-2</v>
      </c>
      <c r="U3815" t="s">
        <v>48</v>
      </c>
      <c r="AE3815" t="s">
        <v>130</v>
      </c>
    </row>
    <row r="3816" spans="1:31" ht="15" customHeight="1">
      <c r="A3816">
        <v>3815</v>
      </c>
      <c r="B3816" s="9" t="s">
        <v>1204</v>
      </c>
      <c r="C3816" s="9" t="s">
        <v>1214</v>
      </c>
      <c r="D3816" s="9">
        <v>44</v>
      </c>
      <c r="E3816" s="9" t="s">
        <v>648</v>
      </c>
      <c r="F3816" s="17">
        <v>100419</v>
      </c>
      <c r="G3816" s="17">
        <v>37.942</v>
      </c>
      <c r="H3816" s="17">
        <v>99.744</v>
      </c>
      <c r="I3816" s="9" t="s">
        <v>52</v>
      </c>
      <c r="J3816" s="9" t="s">
        <v>53</v>
      </c>
      <c r="L3816" s="9" t="str">
        <f>CONCATENATE(J3816,".",K3816)</f>
        <v>Styrax.</v>
      </c>
      <c r="M3816" s="9" t="s">
        <v>53</v>
      </c>
      <c r="N3816" s="13">
        <v>42111</v>
      </c>
      <c r="O3816" s="64">
        <v>0</v>
      </c>
      <c r="P3816">
        <v>116</v>
      </c>
      <c r="Q3816">
        <v>2</v>
      </c>
      <c r="R3816">
        <v>158.37940284955818</v>
      </c>
      <c r="T3816">
        <f>(3.14*((P3816/2)^2))/1000000</f>
        <v>1.0562960000000001E-2</v>
      </c>
    </row>
    <row r="3817" spans="1:31" ht="15" customHeight="1">
      <c r="A3817">
        <v>3816</v>
      </c>
      <c r="B3817" s="9" t="s">
        <v>1204</v>
      </c>
      <c r="C3817" s="9" t="s">
        <v>1214</v>
      </c>
      <c r="D3817" s="9">
        <v>44</v>
      </c>
      <c r="E3817" s="9" t="s">
        <v>648</v>
      </c>
      <c r="F3817" s="17">
        <v>100420</v>
      </c>
      <c r="G3817" s="17">
        <v>38.989999999999995</v>
      </c>
      <c r="H3817" s="17">
        <v>97.135000000000005</v>
      </c>
      <c r="I3817" s="9" t="s">
        <v>42</v>
      </c>
      <c r="J3817" s="9" t="s">
        <v>68</v>
      </c>
      <c r="K3817" s="9" t="s">
        <v>503</v>
      </c>
      <c r="L3817" s="9" t="str">
        <f>CONCATENATE(J3817,".",K3817)</f>
        <v>Faramea.sp1</v>
      </c>
      <c r="M3817" s="9" t="s">
        <v>68</v>
      </c>
      <c r="N3817" s="13">
        <v>42111</v>
      </c>
      <c r="O3817" s="64">
        <v>0</v>
      </c>
      <c r="P3817">
        <v>62</v>
      </c>
      <c r="Q3817">
        <v>1</v>
      </c>
      <c r="R3817">
        <v>162.53774398442249</v>
      </c>
      <c r="T3817">
        <f>(3.14*((P3817/2)^2))/1000000</f>
        <v>3.01754E-3</v>
      </c>
    </row>
    <row r="3818" spans="1:31" ht="15" customHeight="1">
      <c r="A3818">
        <v>3817</v>
      </c>
      <c r="B3818" s="9" t="s">
        <v>1204</v>
      </c>
      <c r="C3818" s="9" t="s">
        <v>1214</v>
      </c>
      <c r="D3818" s="9">
        <v>44</v>
      </c>
      <c r="E3818" s="9" t="s">
        <v>647</v>
      </c>
      <c r="F3818" s="16">
        <v>100421</v>
      </c>
      <c r="G3818" s="17">
        <v>39.619</v>
      </c>
      <c r="H3818" s="17">
        <v>96.738</v>
      </c>
      <c r="I3818" s="9" t="s">
        <v>52</v>
      </c>
      <c r="J3818" s="9" t="s">
        <v>53</v>
      </c>
      <c r="L3818" s="9" t="str">
        <f>CONCATENATE(J3818,".",K3818)</f>
        <v>Styrax.</v>
      </c>
      <c r="M3818" s="9" t="s">
        <v>53</v>
      </c>
      <c r="N3818" s="13">
        <v>42111</v>
      </c>
      <c r="O3818" s="64">
        <v>29.358504560506905</v>
      </c>
      <c r="P3818">
        <v>112</v>
      </c>
      <c r="Q3818">
        <v>2</v>
      </c>
      <c r="R3818">
        <v>195.03972417238418</v>
      </c>
      <c r="T3818">
        <f>(3.14*((P3818/2)^2))/1000000</f>
        <v>9.8470400000000013E-3</v>
      </c>
    </row>
    <row r="3819" spans="1:31" ht="15" customHeight="1">
      <c r="A3819">
        <v>3818</v>
      </c>
      <c r="B3819" s="9" t="s">
        <v>1204</v>
      </c>
      <c r="C3819" s="9" t="s">
        <v>1214</v>
      </c>
      <c r="D3819" s="9">
        <v>43</v>
      </c>
      <c r="E3819" s="9" t="s">
        <v>648</v>
      </c>
      <c r="F3819" s="17">
        <v>100422</v>
      </c>
      <c r="G3819" s="17">
        <v>36.286999999999999</v>
      </c>
      <c r="H3819" s="17">
        <v>94.129000000000005</v>
      </c>
      <c r="I3819" s="9" t="s">
        <v>52</v>
      </c>
      <c r="J3819" s="9" t="s">
        <v>53</v>
      </c>
      <c r="L3819" s="9" t="str">
        <f>CONCATENATE(J3819,".",K3819)</f>
        <v>Styrax.</v>
      </c>
      <c r="M3819" s="9" t="s">
        <v>53</v>
      </c>
      <c r="N3819" s="13">
        <v>42111</v>
      </c>
      <c r="O3819" s="64">
        <v>0</v>
      </c>
      <c r="P3819">
        <v>118</v>
      </c>
      <c r="Q3819">
        <v>2</v>
      </c>
      <c r="R3819">
        <v>138.69558081765925</v>
      </c>
      <c r="T3819">
        <f>(3.14*((P3819/2)^2))/1000000</f>
        <v>1.093034E-2</v>
      </c>
    </row>
    <row r="3820" spans="1:31" ht="15" customHeight="1">
      <c r="A3820">
        <v>3819</v>
      </c>
      <c r="B3820" s="9" t="s">
        <v>1204</v>
      </c>
      <c r="C3820" s="9" t="s">
        <v>1214</v>
      </c>
      <c r="D3820" s="9">
        <v>42</v>
      </c>
      <c r="E3820" s="9" t="s">
        <v>648</v>
      </c>
      <c r="F3820" s="17">
        <v>100423</v>
      </c>
      <c r="G3820" s="17">
        <v>39.409999999999997</v>
      </c>
      <c r="H3820" s="17">
        <v>87.930999999999997</v>
      </c>
      <c r="I3820" s="9" t="s">
        <v>42</v>
      </c>
      <c r="J3820" s="9" t="s">
        <v>43</v>
      </c>
      <c r="K3820" s="9" t="s">
        <v>502</v>
      </c>
      <c r="L3820" s="9" t="str">
        <f>CONCATENATE(J3820,".",K3820)</f>
        <v>Psychotria.sp2</v>
      </c>
      <c r="M3820" s="9" t="s">
        <v>44</v>
      </c>
      <c r="N3820" s="13">
        <v>42111</v>
      </c>
      <c r="O3820" s="64">
        <v>0</v>
      </c>
      <c r="P3820">
        <v>101</v>
      </c>
      <c r="Q3820">
        <v>2</v>
      </c>
      <c r="R3820">
        <v>132.8408413657009</v>
      </c>
      <c r="T3820">
        <f>(3.14*((P3820/2)^2))/1000000</f>
        <v>8.0077849999999999E-3</v>
      </c>
    </row>
    <row r="3821" spans="1:31" ht="15" customHeight="1">
      <c r="A3821">
        <v>3820</v>
      </c>
      <c r="B3821" s="9" t="s">
        <v>1204</v>
      </c>
      <c r="C3821" s="9" t="s">
        <v>1214</v>
      </c>
      <c r="D3821" s="9">
        <v>42</v>
      </c>
      <c r="E3821" s="9" t="s">
        <v>648</v>
      </c>
      <c r="F3821" s="17">
        <v>100424</v>
      </c>
      <c r="G3821" s="17">
        <v>36.030999999999999</v>
      </c>
      <c r="H3821" s="17">
        <v>85.158000000000001</v>
      </c>
      <c r="I3821" s="9" t="s">
        <v>34</v>
      </c>
      <c r="J3821" s="9" t="s">
        <v>35</v>
      </c>
      <c r="K3821" s="9" t="s">
        <v>506</v>
      </c>
      <c r="L3821" s="9" t="str">
        <f>CONCATENATE(J3821,".",K3821)</f>
        <v>Ardisia.sp5</v>
      </c>
      <c r="M3821" s="9" t="s">
        <v>36</v>
      </c>
      <c r="N3821" s="13">
        <v>42111</v>
      </c>
      <c r="O3821" s="64">
        <v>0</v>
      </c>
      <c r="P3821">
        <v>57</v>
      </c>
      <c r="Q3821">
        <v>1</v>
      </c>
      <c r="R3821">
        <v>163.71090334747421</v>
      </c>
      <c r="T3821">
        <f>(3.14*((P3821/2)^2))/1000000</f>
        <v>2.550465E-3</v>
      </c>
    </row>
    <row r="3822" spans="1:31" ht="15" customHeight="1">
      <c r="A3822">
        <v>3821</v>
      </c>
      <c r="B3822" s="9" t="s">
        <v>1204</v>
      </c>
      <c r="C3822" s="9" t="s">
        <v>1214</v>
      </c>
      <c r="D3822" s="9">
        <v>41</v>
      </c>
      <c r="E3822" s="9" t="s">
        <v>648</v>
      </c>
      <c r="F3822" s="17">
        <v>100425</v>
      </c>
      <c r="G3822" s="17">
        <v>36.963000000000001</v>
      </c>
      <c r="H3822" s="17">
        <v>84.225999999999999</v>
      </c>
      <c r="I3822" s="9" t="s">
        <v>61</v>
      </c>
      <c r="J3822" s="9" t="s">
        <v>219</v>
      </c>
      <c r="K3822" s="9" t="s">
        <v>761</v>
      </c>
      <c r="L3822" s="9" t="str">
        <f>CONCATENATE(J3822,".",K3822)</f>
        <v>Zanthoxyllum.melanostictum</v>
      </c>
      <c r="M3822" s="9" t="s">
        <v>62</v>
      </c>
      <c r="N3822" s="13">
        <v>42111</v>
      </c>
      <c r="O3822" s="64">
        <v>0</v>
      </c>
      <c r="P3822">
        <v>304</v>
      </c>
      <c r="Q3822">
        <v>3</v>
      </c>
      <c r="R3822">
        <v>145.55973666968063</v>
      </c>
      <c r="T3822">
        <f>(3.14*((P3822/2)^2))/1000000</f>
        <v>7.2546559999999996E-2</v>
      </c>
    </row>
    <row r="3823" spans="1:31" ht="15" customHeight="1">
      <c r="A3823">
        <v>3822</v>
      </c>
      <c r="B3823" s="9" t="s">
        <v>1204</v>
      </c>
      <c r="C3823" s="9" t="s">
        <v>1214</v>
      </c>
      <c r="D3823" s="9">
        <v>41</v>
      </c>
      <c r="E3823" s="9" t="s">
        <v>648</v>
      </c>
      <c r="F3823" s="17">
        <v>100426</v>
      </c>
      <c r="G3823" s="17">
        <v>38.105000000000004</v>
      </c>
      <c r="H3823" s="17">
        <v>83.876000000000005</v>
      </c>
      <c r="I3823" s="9" t="s">
        <v>50</v>
      </c>
      <c r="J3823" s="9" t="s">
        <v>51</v>
      </c>
      <c r="K3823" s="9" t="s">
        <v>713</v>
      </c>
      <c r="L3823" s="9" t="str">
        <f>CONCATENATE(J3823,".",K3823)</f>
        <v>Quercus.costaricensis</v>
      </c>
      <c r="M3823" s="9" t="s">
        <v>51</v>
      </c>
      <c r="N3823" s="13">
        <v>42111</v>
      </c>
      <c r="O3823" s="64">
        <v>0</v>
      </c>
      <c r="P3823">
        <v>188</v>
      </c>
      <c r="Q3823">
        <v>2</v>
      </c>
      <c r="R3823">
        <v>195.56897994815708</v>
      </c>
      <c r="T3823">
        <f>(3.14*((P3823/2)^2))/1000000</f>
        <v>2.7745040000000002E-2</v>
      </c>
    </row>
    <row r="3824" spans="1:31" ht="15" customHeight="1">
      <c r="A3824">
        <v>3823</v>
      </c>
      <c r="B3824" s="9" t="s">
        <v>1204</v>
      </c>
      <c r="C3824" s="9" t="s">
        <v>1214</v>
      </c>
      <c r="D3824" s="9">
        <v>41</v>
      </c>
      <c r="E3824" s="9" t="s">
        <v>648</v>
      </c>
      <c r="F3824" s="17">
        <v>100427</v>
      </c>
      <c r="G3824" s="17">
        <v>40.179000000000002</v>
      </c>
      <c r="H3824" s="17">
        <v>84.622</v>
      </c>
      <c r="I3824" s="9" t="s">
        <v>56</v>
      </c>
      <c r="J3824" s="9" t="s">
        <v>57</v>
      </c>
      <c r="K3824" s="9" t="s">
        <v>772</v>
      </c>
      <c r="L3824" s="9" t="str">
        <f>CONCATENATE(J3824,".",K3824)</f>
        <v>Symplocos.serrulata</v>
      </c>
      <c r="M3824" s="9" t="s">
        <v>771</v>
      </c>
      <c r="N3824" s="13">
        <v>42111</v>
      </c>
      <c r="O3824" s="64">
        <v>0</v>
      </c>
      <c r="P3824">
        <v>350</v>
      </c>
      <c r="Q3824">
        <v>3</v>
      </c>
      <c r="R3824">
        <v>160.78830128215535</v>
      </c>
      <c r="T3824">
        <f>(3.14*((P3824/2)^2))/1000000</f>
        <v>9.6162499999999998E-2</v>
      </c>
    </row>
    <row r="3825" spans="1:20" ht="15" customHeight="1">
      <c r="A3825">
        <v>3824</v>
      </c>
      <c r="B3825" s="9" t="s">
        <v>1204</v>
      </c>
      <c r="C3825" s="9" t="s">
        <v>1214</v>
      </c>
      <c r="D3825" s="9">
        <v>41</v>
      </c>
      <c r="E3825" s="9" t="s">
        <v>648</v>
      </c>
      <c r="F3825" s="17">
        <v>100428</v>
      </c>
      <c r="G3825" s="17">
        <v>39.106999999999999</v>
      </c>
      <c r="H3825" s="17">
        <v>82.152000000000001</v>
      </c>
      <c r="I3825" s="9" t="s">
        <v>34</v>
      </c>
      <c r="J3825" s="9" t="s">
        <v>35</v>
      </c>
      <c r="K3825" s="9" t="s">
        <v>503</v>
      </c>
      <c r="L3825" s="9" t="str">
        <f>CONCATENATE(J3825,".",K3825)</f>
        <v>Ardisia.sp1</v>
      </c>
      <c r="M3825" s="9" t="s">
        <v>87</v>
      </c>
      <c r="N3825" s="13">
        <v>42111</v>
      </c>
      <c r="O3825" s="64">
        <v>0</v>
      </c>
      <c r="P3825">
        <v>53</v>
      </c>
      <c r="Q3825">
        <v>1</v>
      </c>
      <c r="R3825">
        <v>172.99746761251916</v>
      </c>
      <c r="T3825">
        <f>(3.14*((P3825/2)^2))/1000000</f>
        <v>2.205065E-3</v>
      </c>
    </row>
    <row r="3826" spans="1:20" ht="15" customHeight="1">
      <c r="A3826">
        <v>3825</v>
      </c>
      <c r="B3826" s="9" t="s">
        <v>1204</v>
      </c>
      <c r="C3826" s="9" t="s">
        <v>1214</v>
      </c>
      <c r="D3826" s="9">
        <v>41</v>
      </c>
      <c r="E3826" s="9" t="s">
        <v>648</v>
      </c>
      <c r="F3826" s="17">
        <v>100429</v>
      </c>
      <c r="G3826" s="17">
        <v>39.596000000000004</v>
      </c>
      <c r="H3826" s="17">
        <v>80.870999999999995</v>
      </c>
      <c r="I3826" s="9" t="s">
        <v>52</v>
      </c>
      <c r="J3826" s="9" t="s">
        <v>53</v>
      </c>
      <c r="L3826" s="9" t="str">
        <f>CONCATENATE(J3826,".",K3826)</f>
        <v>Styrax.</v>
      </c>
      <c r="M3826" s="9" t="s">
        <v>53</v>
      </c>
      <c r="N3826" s="13">
        <v>42111</v>
      </c>
      <c r="O3826" s="64">
        <v>0</v>
      </c>
      <c r="P3826">
        <v>64</v>
      </c>
      <c r="Q3826">
        <v>1</v>
      </c>
      <c r="R3826">
        <v>152.21472425675941</v>
      </c>
      <c r="T3826">
        <f>(3.14*((P3826/2)^2))/1000000</f>
        <v>3.21536E-3</v>
      </c>
    </row>
    <row r="3827" spans="1:20" ht="15" customHeight="1">
      <c r="A3827">
        <v>3826</v>
      </c>
      <c r="B3827" s="9" t="s">
        <v>1204</v>
      </c>
      <c r="C3827" s="9" t="s">
        <v>1214</v>
      </c>
      <c r="D3827" s="9">
        <v>41</v>
      </c>
      <c r="E3827" s="9" t="s">
        <v>648</v>
      </c>
      <c r="F3827" s="17">
        <v>100430</v>
      </c>
      <c r="G3827" s="17">
        <v>37.965000000000003</v>
      </c>
      <c r="H3827" s="17">
        <v>81.569999999999993</v>
      </c>
      <c r="I3827" s="9" t="s">
        <v>42</v>
      </c>
      <c r="J3827" s="9" t="s">
        <v>43</v>
      </c>
      <c r="K3827" s="9" t="s">
        <v>502</v>
      </c>
      <c r="L3827" s="9" t="str">
        <f>CONCATENATE(J3827,".",K3827)</f>
        <v>Psychotria.sp2</v>
      </c>
      <c r="M3827" s="9" t="s">
        <v>44</v>
      </c>
      <c r="N3827" s="13">
        <v>42111</v>
      </c>
      <c r="O3827" s="64">
        <v>0</v>
      </c>
      <c r="P3827">
        <v>72</v>
      </c>
      <c r="Q3827">
        <v>1</v>
      </c>
      <c r="R3827">
        <v>152.20530444550201</v>
      </c>
      <c r="T3827">
        <f>(3.14*((P3827/2)^2))/1000000</f>
        <v>4.0694399999999997E-3</v>
      </c>
    </row>
    <row r="3828" spans="1:20" ht="15" customHeight="1">
      <c r="A3828">
        <v>3827</v>
      </c>
      <c r="B3828" s="9" t="s">
        <v>1204</v>
      </c>
      <c r="C3828" s="9" t="s">
        <v>1214</v>
      </c>
      <c r="D3828" s="9">
        <v>41</v>
      </c>
      <c r="E3828" s="9" t="s">
        <v>648</v>
      </c>
      <c r="F3828" s="17">
        <v>100431</v>
      </c>
      <c r="G3828" s="17">
        <v>36.915999999999997</v>
      </c>
      <c r="H3828" s="17">
        <v>82.105999999999995</v>
      </c>
      <c r="I3828" s="9" t="s">
        <v>34</v>
      </c>
      <c r="J3828" s="9" t="s">
        <v>35</v>
      </c>
      <c r="K3828" s="9" t="s">
        <v>506</v>
      </c>
      <c r="L3828" s="9" t="str">
        <f>CONCATENATE(J3828,".",K3828)</f>
        <v>Ardisia.sp5</v>
      </c>
      <c r="M3828" s="9" t="s">
        <v>36</v>
      </c>
      <c r="N3828" s="13">
        <v>42111</v>
      </c>
      <c r="O3828" s="64">
        <v>0</v>
      </c>
      <c r="P3828">
        <v>74</v>
      </c>
      <c r="Q3828">
        <v>1</v>
      </c>
      <c r="R3828">
        <v>162.7051436002757</v>
      </c>
      <c r="T3828">
        <f>(3.14*((P3828/2)^2))/1000000</f>
        <v>4.2986600000000002E-3</v>
      </c>
    </row>
    <row r="3829" spans="1:20" ht="15" customHeight="1">
      <c r="A3829">
        <v>3828</v>
      </c>
      <c r="B3829" s="9" t="s">
        <v>1204</v>
      </c>
      <c r="C3829" s="9" t="s">
        <v>1215</v>
      </c>
      <c r="D3829" s="9">
        <v>12</v>
      </c>
      <c r="E3829" s="9" t="s">
        <v>648</v>
      </c>
      <c r="F3829" s="17">
        <v>100432</v>
      </c>
      <c r="G3829" s="17">
        <v>40.832999999999998</v>
      </c>
      <c r="H3829" s="17">
        <v>8.3610000000000007</v>
      </c>
      <c r="I3829" s="9" t="s">
        <v>34</v>
      </c>
      <c r="J3829" s="9" t="s">
        <v>35</v>
      </c>
      <c r="K3829" s="9" t="s">
        <v>504</v>
      </c>
      <c r="L3829" s="9" t="str">
        <f>CONCATENATE(J3829,".",K3829)</f>
        <v>Ardisia.sp3</v>
      </c>
      <c r="M3829" s="9" t="s">
        <v>102</v>
      </c>
      <c r="N3829" s="13">
        <v>42111</v>
      </c>
      <c r="O3829" s="64">
        <v>0</v>
      </c>
      <c r="P3829">
        <v>221</v>
      </c>
      <c r="Q3829">
        <v>2</v>
      </c>
      <c r="R3829">
        <v>155.23548979621609</v>
      </c>
      <c r="T3829">
        <f>(3.14*((P3829/2)^2))/1000000</f>
        <v>3.8340185000000006E-2</v>
      </c>
    </row>
    <row r="3830" spans="1:20" ht="15" customHeight="1">
      <c r="A3830">
        <v>3829</v>
      </c>
      <c r="B3830" s="9" t="s">
        <v>1204</v>
      </c>
      <c r="C3830" s="9" t="s">
        <v>1215</v>
      </c>
      <c r="D3830" s="9">
        <v>12</v>
      </c>
      <c r="E3830" s="9" t="s">
        <v>648</v>
      </c>
      <c r="F3830" s="17">
        <v>100433</v>
      </c>
      <c r="G3830" s="17">
        <v>44.139000000000003</v>
      </c>
      <c r="H3830" s="17">
        <v>8.4440000000000008</v>
      </c>
      <c r="I3830" s="9" t="s">
        <v>22</v>
      </c>
      <c r="J3830" s="9" t="s">
        <v>517</v>
      </c>
      <c r="K3830" s="9" t="s">
        <v>503</v>
      </c>
      <c r="L3830" s="9" t="str">
        <f>CONCATENATE(J3830,".",K3830)</f>
        <v>Persea.sp1</v>
      </c>
      <c r="M3830" s="9" t="s">
        <v>23</v>
      </c>
      <c r="N3830" s="13">
        <v>42111</v>
      </c>
      <c r="O3830" s="64">
        <v>0</v>
      </c>
      <c r="P3830">
        <v>77</v>
      </c>
      <c r="Q3830">
        <v>1</v>
      </c>
      <c r="R3830">
        <v>126.13003441750226</v>
      </c>
      <c r="T3830">
        <f>(3.14*((P3830/2)^2))/1000000</f>
        <v>4.6542650000000003E-3</v>
      </c>
    </row>
    <row r="3831" spans="1:20" ht="15" customHeight="1">
      <c r="A3831">
        <v>3830</v>
      </c>
      <c r="B3831" s="9" t="s">
        <v>1204</v>
      </c>
      <c r="C3831" s="9" t="s">
        <v>1215</v>
      </c>
      <c r="D3831" s="9">
        <v>12</v>
      </c>
      <c r="E3831" s="9" t="s">
        <v>648</v>
      </c>
      <c r="F3831" s="17">
        <v>100434</v>
      </c>
      <c r="G3831" s="17">
        <v>44.860999999999997</v>
      </c>
      <c r="H3831" s="17">
        <v>8.9719999999999995</v>
      </c>
      <c r="I3831" s="9" t="s">
        <v>34</v>
      </c>
      <c r="J3831" s="9" t="s">
        <v>35</v>
      </c>
      <c r="K3831" s="9" t="s">
        <v>506</v>
      </c>
      <c r="L3831" s="9" t="str">
        <f>CONCATENATE(J3831,".",K3831)</f>
        <v>Ardisia.sp5</v>
      </c>
      <c r="M3831" s="9" t="s">
        <v>36</v>
      </c>
      <c r="N3831" s="13">
        <v>42111</v>
      </c>
      <c r="O3831" s="64">
        <v>0</v>
      </c>
      <c r="P3831">
        <v>56</v>
      </c>
      <c r="Q3831">
        <v>1</v>
      </c>
      <c r="R3831">
        <v>157.95196995669329</v>
      </c>
      <c r="T3831">
        <f>(3.14*((P3831/2)^2))/1000000</f>
        <v>2.4617600000000003E-3</v>
      </c>
    </row>
    <row r="3832" spans="1:20" ht="15" customHeight="1">
      <c r="A3832">
        <v>3831</v>
      </c>
      <c r="B3832" s="9" t="s">
        <v>1204</v>
      </c>
      <c r="C3832" s="9" t="s">
        <v>1215</v>
      </c>
      <c r="D3832" s="9">
        <v>13</v>
      </c>
      <c r="E3832" s="9" t="s">
        <v>648</v>
      </c>
      <c r="F3832" s="17">
        <v>100435</v>
      </c>
      <c r="G3832" s="17">
        <v>44.305</v>
      </c>
      <c r="H3832" s="17">
        <v>12.5</v>
      </c>
      <c r="I3832" s="9" t="s">
        <v>42</v>
      </c>
      <c r="J3832" s="9" t="s">
        <v>43</v>
      </c>
      <c r="K3832" s="9" t="s">
        <v>502</v>
      </c>
      <c r="L3832" s="9" t="str">
        <f>CONCATENATE(J3832,".",K3832)</f>
        <v>Psychotria.sp2</v>
      </c>
      <c r="M3832" s="9" t="s">
        <v>44</v>
      </c>
      <c r="N3832" s="13">
        <v>42111</v>
      </c>
      <c r="O3832" s="64">
        <v>0</v>
      </c>
      <c r="P3832">
        <v>52</v>
      </c>
      <c r="Q3832">
        <v>1</v>
      </c>
      <c r="R3832">
        <v>152.79653753616532</v>
      </c>
      <c r="T3832">
        <f>(3.14*((P3832/2)^2))/1000000</f>
        <v>2.1226399999999999E-3</v>
      </c>
    </row>
    <row r="3833" spans="1:20" ht="15" customHeight="1">
      <c r="A3833">
        <v>3832</v>
      </c>
      <c r="B3833" s="9" t="s">
        <v>1204</v>
      </c>
      <c r="C3833" s="9" t="s">
        <v>1215</v>
      </c>
      <c r="D3833" s="9">
        <v>13</v>
      </c>
      <c r="E3833" s="9" t="s">
        <v>648</v>
      </c>
      <c r="F3833" s="17">
        <v>100436</v>
      </c>
      <c r="G3833" s="17">
        <v>40.860999999999997</v>
      </c>
      <c r="H3833" s="17">
        <v>13.833</v>
      </c>
      <c r="I3833" s="9" t="s">
        <v>42</v>
      </c>
      <c r="J3833" s="9" t="s">
        <v>43</v>
      </c>
      <c r="K3833" s="9" t="s">
        <v>502</v>
      </c>
      <c r="L3833" s="9" t="str">
        <f>CONCATENATE(J3833,".",K3833)</f>
        <v>Psychotria.sp2</v>
      </c>
      <c r="M3833" s="9" t="s">
        <v>44</v>
      </c>
      <c r="N3833" s="13">
        <v>42111</v>
      </c>
      <c r="O3833" s="64">
        <v>0</v>
      </c>
      <c r="P3833">
        <v>53</v>
      </c>
      <c r="Q3833">
        <v>1</v>
      </c>
      <c r="R3833">
        <v>128.04896096457068</v>
      </c>
      <c r="T3833">
        <f>(3.14*((P3833/2)^2))/1000000</f>
        <v>2.205065E-3</v>
      </c>
    </row>
    <row r="3834" spans="1:20" ht="15" customHeight="1">
      <c r="A3834">
        <v>3833</v>
      </c>
      <c r="B3834" s="9" t="s">
        <v>1204</v>
      </c>
      <c r="C3834" s="9" t="s">
        <v>1215</v>
      </c>
      <c r="D3834" s="9">
        <v>13</v>
      </c>
      <c r="E3834" s="9" t="s">
        <v>648</v>
      </c>
      <c r="F3834" s="17">
        <v>100437</v>
      </c>
      <c r="G3834" s="17">
        <v>41.777999999999999</v>
      </c>
      <c r="H3834" s="17">
        <v>14.528</v>
      </c>
      <c r="I3834" s="9" t="s">
        <v>28</v>
      </c>
      <c r="J3834" s="9" t="s">
        <v>532</v>
      </c>
      <c r="L3834" s="9" t="str">
        <f>CONCATENATE(J3834,".",K3834)</f>
        <v>cfMargaritaria.</v>
      </c>
      <c r="M3834" s="9" t="s">
        <v>46</v>
      </c>
      <c r="N3834" s="13">
        <v>42111</v>
      </c>
      <c r="O3834" s="64">
        <v>0</v>
      </c>
      <c r="P3834">
        <v>270</v>
      </c>
      <c r="Q3834">
        <v>2</v>
      </c>
      <c r="R3834">
        <v>115.80753975097761</v>
      </c>
      <c r="T3834">
        <f>(3.14*((P3834/2)^2))/1000000</f>
        <v>5.72265E-2</v>
      </c>
    </row>
    <row r="3835" spans="1:20" ht="15" customHeight="1">
      <c r="A3835">
        <v>3834</v>
      </c>
      <c r="B3835" s="9" t="s">
        <v>1204</v>
      </c>
      <c r="C3835" s="9" t="s">
        <v>1215</v>
      </c>
      <c r="D3835" s="9">
        <v>14</v>
      </c>
      <c r="E3835" s="9" t="s">
        <v>648</v>
      </c>
      <c r="F3835" s="17">
        <v>100438</v>
      </c>
      <c r="G3835" s="17">
        <v>43.472000000000001</v>
      </c>
      <c r="H3835" s="17">
        <v>15.166</v>
      </c>
      <c r="I3835" s="9" t="s">
        <v>34</v>
      </c>
      <c r="J3835" s="9" t="s">
        <v>35</v>
      </c>
      <c r="K3835" s="9" t="s">
        <v>506</v>
      </c>
      <c r="L3835" s="9" t="str">
        <f>CONCATENATE(J3835,".",K3835)</f>
        <v>Ardisia.sp5</v>
      </c>
      <c r="M3835" s="9" t="s">
        <v>36</v>
      </c>
      <c r="N3835" s="13">
        <v>42111</v>
      </c>
      <c r="O3835" s="64">
        <v>0</v>
      </c>
      <c r="P3835">
        <v>69</v>
      </c>
      <c r="Q3835">
        <v>1</v>
      </c>
      <c r="R3835">
        <v>104.76331867773148</v>
      </c>
      <c r="T3835">
        <f>(3.14*((P3835/2)^2))/1000000</f>
        <v>3.7373850000000002E-3</v>
      </c>
    </row>
    <row r="3836" spans="1:20" ht="15" customHeight="1">
      <c r="A3836">
        <v>3835</v>
      </c>
      <c r="B3836" s="9" t="s">
        <v>1204</v>
      </c>
      <c r="C3836" s="9" t="s">
        <v>1215</v>
      </c>
      <c r="D3836" s="9">
        <v>14</v>
      </c>
      <c r="E3836" s="9" t="s">
        <v>648</v>
      </c>
      <c r="F3836" s="17">
        <v>100439</v>
      </c>
      <c r="G3836" s="17">
        <v>43.167000000000002</v>
      </c>
      <c r="H3836" s="17">
        <v>15.888999999999999</v>
      </c>
      <c r="I3836" s="9" t="s">
        <v>39</v>
      </c>
      <c r="J3836" s="9" t="s">
        <v>410</v>
      </c>
      <c r="K3836" s="9" t="s">
        <v>755</v>
      </c>
      <c r="L3836" s="9" t="str">
        <f>CONCATENATE(J3836,".",K3836)</f>
        <v>Trichillia.havanensis</v>
      </c>
      <c r="M3836" s="9" t="s">
        <v>40</v>
      </c>
      <c r="N3836" s="13">
        <v>42111</v>
      </c>
      <c r="O3836" s="64">
        <v>0</v>
      </c>
      <c r="P3836">
        <v>323</v>
      </c>
      <c r="Q3836">
        <v>3</v>
      </c>
      <c r="R3836">
        <v>101.33721918532888</v>
      </c>
      <c r="T3836">
        <f>(3.14*((P3836/2)^2))/1000000</f>
        <v>8.1898264999999998E-2</v>
      </c>
    </row>
    <row r="3837" spans="1:20" ht="15" customHeight="1">
      <c r="A3837">
        <v>3836</v>
      </c>
      <c r="B3837" s="9" t="s">
        <v>1204</v>
      </c>
      <c r="C3837" s="9" t="s">
        <v>1215</v>
      </c>
      <c r="D3837" s="9">
        <v>14</v>
      </c>
      <c r="E3837" s="9" t="s">
        <v>648</v>
      </c>
      <c r="F3837" s="17">
        <v>100440</v>
      </c>
      <c r="G3837" s="17">
        <v>42.683</v>
      </c>
      <c r="H3837" s="17">
        <v>16.37</v>
      </c>
      <c r="I3837" s="9" t="s">
        <v>34</v>
      </c>
      <c r="J3837" s="9" t="s">
        <v>35</v>
      </c>
      <c r="K3837" s="9" t="s">
        <v>504</v>
      </c>
      <c r="L3837" s="9" t="str">
        <f>CONCATENATE(J3837,".",K3837)</f>
        <v>Ardisia.sp3</v>
      </c>
      <c r="M3837" s="9" t="s">
        <v>102</v>
      </c>
      <c r="N3837" s="13">
        <v>42111</v>
      </c>
      <c r="O3837" s="64">
        <v>0</v>
      </c>
      <c r="P3837">
        <v>88</v>
      </c>
      <c r="Q3837">
        <v>1</v>
      </c>
      <c r="R3837">
        <v>136.33678151331148</v>
      </c>
      <c r="T3837">
        <f>(3.14*((P3837/2)^2))/1000000</f>
        <v>6.07904E-3</v>
      </c>
    </row>
    <row r="3838" spans="1:20" ht="15" customHeight="1">
      <c r="A3838">
        <v>3837</v>
      </c>
      <c r="B3838" s="9" t="s">
        <v>1204</v>
      </c>
      <c r="C3838" s="9" t="s">
        <v>1215</v>
      </c>
      <c r="D3838" s="9">
        <v>14</v>
      </c>
      <c r="E3838" s="9" t="s">
        <v>648</v>
      </c>
      <c r="F3838" s="17">
        <v>100441</v>
      </c>
      <c r="G3838" s="17">
        <v>43.872999999999998</v>
      </c>
      <c r="H3838" s="17">
        <v>16.440000000000001</v>
      </c>
      <c r="I3838" s="9" t="s">
        <v>34</v>
      </c>
      <c r="J3838" s="9" t="s">
        <v>35</v>
      </c>
      <c r="K3838" s="9" t="s">
        <v>506</v>
      </c>
      <c r="L3838" s="9" t="str">
        <f>CONCATENATE(J3838,".",K3838)</f>
        <v>Ardisia.sp5</v>
      </c>
      <c r="M3838" s="9" t="s">
        <v>36</v>
      </c>
      <c r="N3838" s="13">
        <v>42111</v>
      </c>
      <c r="O3838" s="64">
        <v>0</v>
      </c>
      <c r="P3838">
        <v>89</v>
      </c>
      <c r="Q3838">
        <v>1</v>
      </c>
      <c r="R3838">
        <v>141.09042688481006</v>
      </c>
      <c r="T3838">
        <f>(3.14*((P3838/2)^2))/1000000</f>
        <v>6.2179850000000005E-3</v>
      </c>
    </row>
    <row r="3839" spans="1:20" ht="15" customHeight="1">
      <c r="A3839">
        <v>3838</v>
      </c>
      <c r="B3839" s="9" t="s">
        <v>1204</v>
      </c>
      <c r="C3839" s="9" t="s">
        <v>1215</v>
      </c>
      <c r="D3839" s="9">
        <v>14</v>
      </c>
      <c r="E3839" s="9" t="s">
        <v>648</v>
      </c>
      <c r="F3839" s="17">
        <v>100442</v>
      </c>
      <c r="G3839" s="17">
        <v>44.667000000000002</v>
      </c>
      <c r="H3839" s="17">
        <v>16.626000000000001</v>
      </c>
      <c r="I3839" s="9" t="s">
        <v>22</v>
      </c>
      <c r="J3839" s="9" t="s">
        <v>517</v>
      </c>
      <c r="K3839" s="9" t="s">
        <v>503</v>
      </c>
      <c r="L3839" s="9" t="str">
        <f>CONCATENATE(J3839,".",K3839)</f>
        <v>Persea.sp1</v>
      </c>
      <c r="M3839" s="9" t="s">
        <v>23</v>
      </c>
      <c r="N3839" s="13">
        <v>42111</v>
      </c>
      <c r="O3839" s="64">
        <v>0</v>
      </c>
      <c r="P3839">
        <v>75</v>
      </c>
      <c r="Q3839">
        <v>1</v>
      </c>
      <c r="R3839">
        <v>194.8453316048612</v>
      </c>
      <c r="T3839">
        <f>(3.14*((P3839/2)^2))/1000000</f>
        <v>4.4156250000000003E-3</v>
      </c>
    </row>
    <row r="3840" spans="1:20" ht="15" customHeight="1">
      <c r="A3840">
        <v>3839</v>
      </c>
      <c r="B3840" s="9" t="s">
        <v>1204</v>
      </c>
      <c r="C3840" s="9" t="s">
        <v>1215</v>
      </c>
      <c r="D3840" s="9">
        <v>14</v>
      </c>
      <c r="E3840" s="9" t="s">
        <v>648</v>
      </c>
      <c r="F3840" s="17">
        <v>100443</v>
      </c>
      <c r="G3840" s="17">
        <v>45.085999999999999</v>
      </c>
      <c r="H3840" s="17">
        <v>16.113</v>
      </c>
      <c r="I3840" s="9" t="s">
        <v>56</v>
      </c>
      <c r="J3840" s="9" t="s">
        <v>57</v>
      </c>
      <c r="K3840" s="9" t="s">
        <v>772</v>
      </c>
      <c r="L3840" s="9" t="str">
        <f>CONCATENATE(J3840,".",K3840)</f>
        <v>Symplocos.serrulata</v>
      </c>
      <c r="M3840" s="9" t="s">
        <v>771</v>
      </c>
      <c r="N3840" s="13">
        <v>42111</v>
      </c>
      <c r="O3840" s="64">
        <v>0</v>
      </c>
      <c r="P3840">
        <v>235</v>
      </c>
      <c r="Q3840">
        <v>2</v>
      </c>
      <c r="R3840">
        <v>122.54078203882995</v>
      </c>
      <c r="T3840">
        <f>(3.14*((P3840/2)^2))/1000000</f>
        <v>4.3351624999999998E-2</v>
      </c>
    </row>
    <row r="3841" spans="1:31" ht="15" customHeight="1">
      <c r="A3841">
        <v>3840</v>
      </c>
      <c r="B3841" s="9" t="s">
        <v>1204</v>
      </c>
      <c r="C3841" s="9" t="s">
        <v>1215</v>
      </c>
      <c r="D3841" s="9">
        <v>14</v>
      </c>
      <c r="E3841" s="9" t="s">
        <v>648</v>
      </c>
      <c r="F3841" s="17">
        <v>100444</v>
      </c>
      <c r="G3841" s="17">
        <v>40.933</v>
      </c>
      <c r="H3841" s="17">
        <v>17.045999999999999</v>
      </c>
      <c r="I3841" s="9" t="s">
        <v>37</v>
      </c>
      <c r="J3841" s="9" t="s">
        <v>38</v>
      </c>
      <c r="L3841" s="9" t="str">
        <f>CONCATENATE(J3841,".",K3841)</f>
        <v>Meliosma.</v>
      </c>
      <c r="M3841" s="9" t="s">
        <v>212</v>
      </c>
      <c r="N3841" s="13">
        <v>42111</v>
      </c>
      <c r="O3841" s="64">
        <v>0</v>
      </c>
      <c r="P3841">
        <v>50</v>
      </c>
      <c r="Q3841">
        <v>1</v>
      </c>
      <c r="R3841">
        <v>163.89231403372517</v>
      </c>
      <c r="T3841">
        <f>(3.14*((P3841/2)^2))/1000000</f>
        <v>1.9624999999999998E-3</v>
      </c>
    </row>
    <row r="3842" spans="1:31" ht="15" customHeight="1">
      <c r="A3842">
        <v>3841</v>
      </c>
      <c r="B3842" s="9" t="s">
        <v>1204</v>
      </c>
      <c r="C3842" s="9" t="s">
        <v>1215</v>
      </c>
      <c r="D3842" s="9">
        <v>14</v>
      </c>
      <c r="E3842" s="9" t="s">
        <v>647</v>
      </c>
      <c r="F3842" s="16">
        <v>100445</v>
      </c>
      <c r="G3842" s="17">
        <v>40.466999999999999</v>
      </c>
      <c r="H3842" s="17">
        <v>19.425999999999998</v>
      </c>
      <c r="I3842" s="9" t="s">
        <v>28</v>
      </c>
      <c r="J3842" s="9" t="s">
        <v>510</v>
      </c>
      <c r="K3842" s="9">
        <v>3</v>
      </c>
      <c r="L3842" s="9" t="str">
        <f>CONCATENATE(J3842,".",K3842)</f>
        <v>TopIndet.3</v>
      </c>
      <c r="M3842" s="9" t="s">
        <v>108</v>
      </c>
      <c r="N3842" s="13">
        <v>42111</v>
      </c>
      <c r="O3842" s="64">
        <v>27.995150318957876</v>
      </c>
      <c r="P3842">
        <v>563</v>
      </c>
      <c r="Q3842">
        <v>4</v>
      </c>
      <c r="R3842">
        <v>140.51445489215632</v>
      </c>
      <c r="T3842">
        <f>(3.14*((P3842/2)^2))/1000000</f>
        <v>0.248820665</v>
      </c>
    </row>
    <row r="3843" spans="1:31" ht="15" customHeight="1">
      <c r="A3843">
        <v>3842</v>
      </c>
      <c r="B3843" s="9" t="s">
        <v>1204</v>
      </c>
      <c r="C3843" s="9" t="s">
        <v>1215</v>
      </c>
      <c r="D3843" s="9">
        <v>24</v>
      </c>
      <c r="E3843" s="9" t="s">
        <v>648</v>
      </c>
      <c r="F3843" s="17">
        <v>100446</v>
      </c>
      <c r="G3843" s="17">
        <v>45.6</v>
      </c>
      <c r="H3843" s="17">
        <v>17.326000000000001</v>
      </c>
      <c r="I3843" s="9" t="s">
        <v>22</v>
      </c>
      <c r="J3843" s="9" t="s">
        <v>516</v>
      </c>
      <c r="K3843" s="9" t="s">
        <v>507</v>
      </c>
      <c r="L3843" s="9" t="str">
        <f>CONCATENATE(J3843,".",K3843)</f>
        <v>Laurel.sp6</v>
      </c>
      <c r="M3843" s="9" t="s">
        <v>76</v>
      </c>
      <c r="N3843" s="13">
        <v>42111</v>
      </c>
      <c r="O3843" s="64">
        <v>0</v>
      </c>
      <c r="P3843">
        <v>62</v>
      </c>
      <c r="Q3843">
        <v>1</v>
      </c>
      <c r="R3843">
        <v>176.91288312571874</v>
      </c>
      <c r="T3843">
        <f>(3.14*((P3843/2)^2))/1000000</f>
        <v>3.01754E-3</v>
      </c>
    </row>
    <row r="3844" spans="1:31" ht="15" customHeight="1">
      <c r="A3844">
        <v>3843</v>
      </c>
      <c r="B3844" s="9" t="s">
        <v>1204</v>
      </c>
      <c r="C3844" s="9" t="s">
        <v>1215</v>
      </c>
      <c r="D3844" s="9">
        <v>24</v>
      </c>
      <c r="E3844" s="9" t="s">
        <v>648</v>
      </c>
      <c r="F3844" s="17">
        <v>100447</v>
      </c>
      <c r="G3844" s="17">
        <v>46.323</v>
      </c>
      <c r="H3844" s="17">
        <v>16.93</v>
      </c>
      <c r="I3844" s="9" t="s">
        <v>34</v>
      </c>
      <c r="J3844" s="9" t="s">
        <v>35</v>
      </c>
      <c r="K3844" s="9" t="s">
        <v>506</v>
      </c>
      <c r="L3844" s="9" t="str">
        <f>CONCATENATE(J3844,".",K3844)</f>
        <v>Ardisia.sp5</v>
      </c>
      <c r="M3844" s="9" t="s">
        <v>36</v>
      </c>
      <c r="N3844" s="13">
        <v>42111</v>
      </c>
      <c r="O3844" s="64">
        <v>0</v>
      </c>
      <c r="P3844">
        <v>59</v>
      </c>
      <c r="Q3844">
        <v>1</v>
      </c>
      <c r="R3844">
        <v>161.7863014129413</v>
      </c>
      <c r="T3844">
        <f>(3.14*((P3844/2)^2))/1000000</f>
        <v>2.732585E-3</v>
      </c>
    </row>
    <row r="3845" spans="1:31" ht="15" customHeight="1">
      <c r="A3845">
        <v>3844</v>
      </c>
      <c r="B3845" s="9" t="s">
        <v>1204</v>
      </c>
      <c r="C3845" s="9" t="s">
        <v>1215</v>
      </c>
      <c r="D3845" s="9">
        <v>24</v>
      </c>
      <c r="E3845" s="9" t="s">
        <v>648</v>
      </c>
      <c r="F3845" s="17">
        <v>100448</v>
      </c>
      <c r="G3845" s="17">
        <v>47.186</v>
      </c>
      <c r="H3845" s="17">
        <v>16.440000000000001</v>
      </c>
      <c r="I3845" s="9" t="s">
        <v>34</v>
      </c>
      <c r="J3845" s="9" t="s">
        <v>35</v>
      </c>
      <c r="K3845" s="9" t="s">
        <v>506</v>
      </c>
      <c r="L3845" s="9" t="str">
        <f>CONCATENATE(J3845,".",K3845)</f>
        <v>Ardisia.sp5</v>
      </c>
      <c r="M3845" s="9" t="s">
        <v>36</v>
      </c>
      <c r="N3845" s="13">
        <v>42111</v>
      </c>
      <c r="O3845" s="64">
        <v>0</v>
      </c>
      <c r="P3845">
        <v>74</v>
      </c>
      <c r="Q3845">
        <v>1</v>
      </c>
      <c r="R3845">
        <v>172.45566592114764</v>
      </c>
      <c r="T3845">
        <f>(3.14*((P3845/2)^2))/1000000</f>
        <v>4.2986600000000002E-3</v>
      </c>
      <c r="U3845" t="s">
        <v>30</v>
      </c>
      <c r="W3845">
        <v>54</v>
      </c>
    </row>
    <row r="3846" spans="1:31" ht="15" customHeight="1">
      <c r="A3846">
        <v>3845</v>
      </c>
      <c r="B3846" s="9" t="s">
        <v>1204</v>
      </c>
      <c r="C3846" s="9" t="s">
        <v>1215</v>
      </c>
      <c r="D3846" s="9">
        <v>24</v>
      </c>
      <c r="E3846" s="9" t="s">
        <v>648</v>
      </c>
      <c r="F3846" s="17">
        <v>100449</v>
      </c>
      <c r="G3846" s="17">
        <v>48.82</v>
      </c>
      <c r="H3846" s="17">
        <v>16.23</v>
      </c>
      <c r="I3846" s="9" t="s">
        <v>22</v>
      </c>
      <c r="J3846" s="9" t="s">
        <v>517</v>
      </c>
      <c r="K3846" s="9" t="s">
        <v>503</v>
      </c>
      <c r="L3846" s="9" t="str">
        <f>CONCATENATE(J3846,".",K3846)</f>
        <v>Persea.sp1</v>
      </c>
      <c r="M3846" s="9" t="s">
        <v>23</v>
      </c>
      <c r="N3846" s="13">
        <v>42111</v>
      </c>
      <c r="O3846" s="64">
        <v>0</v>
      </c>
      <c r="P3846">
        <v>127</v>
      </c>
      <c r="Q3846">
        <v>2</v>
      </c>
      <c r="R3846">
        <v>188.24792850269608</v>
      </c>
      <c r="T3846">
        <f>(3.14*((P3846/2)^2))/1000000</f>
        <v>1.2661265000000001E-2</v>
      </c>
    </row>
    <row r="3847" spans="1:31" ht="15" customHeight="1">
      <c r="A3847">
        <v>3846</v>
      </c>
      <c r="B3847" s="9" t="s">
        <v>1204</v>
      </c>
      <c r="C3847" s="9" t="s">
        <v>1215</v>
      </c>
      <c r="D3847" s="9">
        <v>24</v>
      </c>
      <c r="E3847" s="9" t="s">
        <v>648</v>
      </c>
      <c r="F3847" s="17">
        <v>100450</v>
      </c>
      <c r="G3847" s="17">
        <v>48.866</v>
      </c>
      <c r="H3847" s="17">
        <v>15.53</v>
      </c>
      <c r="I3847" s="9" t="s">
        <v>28</v>
      </c>
      <c r="J3847" s="9" t="s">
        <v>510</v>
      </c>
      <c r="K3847" s="9">
        <v>3</v>
      </c>
      <c r="L3847" s="9" t="str">
        <f>CONCATENATE(J3847,".",K3847)</f>
        <v>TopIndet.3</v>
      </c>
      <c r="M3847" s="9" t="s">
        <v>108</v>
      </c>
      <c r="N3847" s="13">
        <v>42111</v>
      </c>
      <c r="O3847" s="64">
        <v>0</v>
      </c>
      <c r="P3847">
        <v>494</v>
      </c>
      <c r="Q3847">
        <v>3</v>
      </c>
      <c r="R3847">
        <v>146.85468709262477</v>
      </c>
      <c r="T3847">
        <f>(3.14*((P3847/2)^2))/1000000</f>
        <v>0.19156826000000002</v>
      </c>
      <c r="AE3847" t="s">
        <v>132</v>
      </c>
    </row>
    <row r="3848" spans="1:31" ht="15" customHeight="1">
      <c r="A3848">
        <v>3847</v>
      </c>
      <c r="B3848" s="9" t="s">
        <v>1204</v>
      </c>
      <c r="C3848" s="9" t="s">
        <v>1215</v>
      </c>
      <c r="D3848" s="9">
        <v>23</v>
      </c>
      <c r="E3848" s="9" t="s">
        <v>648</v>
      </c>
      <c r="F3848" s="17">
        <v>100451</v>
      </c>
      <c r="G3848" s="17">
        <v>47.886000000000003</v>
      </c>
      <c r="H3848" s="17">
        <v>14.667</v>
      </c>
      <c r="I3848" s="9" t="s">
        <v>34</v>
      </c>
      <c r="J3848" s="9" t="s">
        <v>35</v>
      </c>
      <c r="K3848" s="9" t="s">
        <v>506</v>
      </c>
      <c r="L3848" s="9" t="str">
        <f>CONCATENATE(J3848,".",K3848)</f>
        <v>Ardisia.sp5</v>
      </c>
      <c r="M3848" s="9" t="s">
        <v>36</v>
      </c>
      <c r="N3848" s="13">
        <v>42111</v>
      </c>
      <c r="O3848" s="64">
        <v>0</v>
      </c>
      <c r="P3848">
        <v>71</v>
      </c>
      <c r="Q3848">
        <v>1</v>
      </c>
      <c r="R3848">
        <v>168.46489629909837</v>
      </c>
      <c r="T3848">
        <f>(3.14*((P3848/2)^2))/1000000</f>
        <v>3.9571850000000002E-3</v>
      </c>
    </row>
    <row r="3849" spans="1:31" ht="15" customHeight="1">
      <c r="A3849">
        <v>3848</v>
      </c>
      <c r="B3849" s="9" t="s">
        <v>1204</v>
      </c>
      <c r="C3849" s="9" t="s">
        <v>1215</v>
      </c>
      <c r="D3849" s="9">
        <v>23</v>
      </c>
      <c r="E3849" s="9" t="s">
        <v>648</v>
      </c>
      <c r="F3849" s="17">
        <v>100452</v>
      </c>
      <c r="G3849" s="17">
        <v>48.96</v>
      </c>
      <c r="H3849" s="17">
        <v>12.38</v>
      </c>
      <c r="I3849" s="9" t="s">
        <v>22</v>
      </c>
      <c r="J3849" s="9" t="s">
        <v>517</v>
      </c>
      <c r="K3849" s="9" t="s">
        <v>503</v>
      </c>
      <c r="L3849" s="9" t="str">
        <f>CONCATENATE(J3849,".",K3849)</f>
        <v>Persea.sp1</v>
      </c>
      <c r="M3849" s="9" t="s">
        <v>23</v>
      </c>
      <c r="N3849" s="13">
        <v>42111</v>
      </c>
      <c r="O3849" s="64">
        <v>0</v>
      </c>
      <c r="P3849">
        <v>81</v>
      </c>
      <c r="Q3849">
        <v>1</v>
      </c>
      <c r="R3849">
        <v>182.50693949560576</v>
      </c>
      <c r="T3849">
        <f>(3.14*((P3849/2)^2))/1000000</f>
        <v>5.1503850000000004E-3</v>
      </c>
    </row>
    <row r="3850" spans="1:31" ht="15" customHeight="1">
      <c r="A3850">
        <v>3849</v>
      </c>
      <c r="B3850" s="9" t="s">
        <v>1204</v>
      </c>
      <c r="C3850" s="9" t="s">
        <v>1215</v>
      </c>
      <c r="D3850" s="9">
        <v>23</v>
      </c>
      <c r="E3850" s="9" t="s">
        <v>648</v>
      </c>
      <c r="F3850" s="17">
        <v>100453</v>
      </c>
      <c r="G3850" s="17">
        <v>46.695999999999998</v>
      </c>
      <c r="H3850" s="17">
        <v>13.032999999999999</v>
      </c>
      <c r="I3850" s="9" t="s">
        <v>22</v>
      </c>
      <c r="J3850" s="9" t="s">
        <v>517</v>
      </c>
      <c r="K3850" s="9" t="s">
        <v>503</v>
      </c>
      <c r="L3850" s="9" t="str">
        <f>CONCATENATE(J3850,".",K3850)</f>
        <v>Persea.sp1</v>
      </c>
      <c r="M3850" s="9" t="s">
        <v>23</v>
      </c>
      <c r="N3850" s="13">
        <v>42111</v>
      </c>
      <c r="O3850" s="64">
        <v>0</v>
      </c>
      <c r="P3850">
        <v>55</v>
      </c>
      <c r="Q3850">
        <v>1</v>
      </c>
      <c r="R3850">
        <v>172.16700731049156</v>
      </c>
      <c r="T3850">
        <f>(3.14*((P3850/2)^2))/1000000</f>
        <v>2.374625E-3</v>
      </c>
    </row>
    <row r="3851" spans="1:31" ht="15" customHeight="1">
      <c r="A3851">
        <v>3850</v>
      </c>
      <c r="B3851" s="9" t="s">
        <v>1204</v>
      </c>
      <c r="C3851" s="9" t="s">
        <v>1215</v>
      </c>
      <c r="D3851" s="9">
        <v>23</v>
      </c>
      <c r="E3851" s="9" t="s">
        <v>648</v>
      </c>
      <c r="F3851" s="17">
        <v>100454</v>
      </c>
      <c r="G3851" s="17">
        <v>46.65</v>
      </c>
      <c r="H3851" s="17">
        <v>12.1</v>
      </c>
      <c r="I3851" s="9" t="s">
        <v>22</v>
      </c>
      <c r="J3851" s="9" t="s">
        <v>516</v>
      </c>
      <c r="K3851" s="9" t="s">
        <v>506</v>
      </c>
      <c r="L3851" s="9" t="str">
        <f>CONCATENATE(J3851,".",K3851)</f>
        <v>Laurel.sp5</v>
      </c>
      <c r="M3851" s="9" t="s">
        <v>109</v>
      </c>
      <c r="N3851" s="13">
        <v>42111</v>
      </c>
      <c r="O3851" s="64">
        <v>0</v>
      </c>
      <c r="P3851">
        <v>73</v>
      </c>
      <c r="Q3851">
        <v>1</v>
      </c>
      <c r="R3851">
        <v>135.92848917084277</v>
      </c>
      <c r="T3851">
        <f>(3.14*((P3851/2)^2))/1000000</f>
        <v>4.1832650000000002E-3</v>
      </c>
    </row>
    <row r="3852" spans="1:31" ht="15" customHeight="1">
      <c r="A3852">
        <v>3851</v>
      </c>
      <c r="B3852" s="9" t="s">
        <v>1204</v>
      </c>
      <c r="C3852" s="9" t="s">
        <v>1215</v>
      </c>
      <c r="D3852" s="9">
        <v>23</v>
      </c>
      <c r="E3852" s="9" t="s">
        <v>648</v>
      </c>
      <c r="F3852" s="17">
        <v>100455</v>
      </c>
      <c r="G3852" s="17">
        <v>46.463000000000001</v>
      </c>
      <c r="H3852" s="17">
        <v>11.68</v>
      </c>
      <c r="I3852" s="9" t="s">
        <v>37</v>
      </c>
      <c r="J3852" s="9" t="s">
        <v>38</v>
      </c>
      <c r="L3852" s="9" t="str">
        <f>CONCATENATE(J3852,".",K3852)</f>
        <v>Meliosma.</v>
      </c>
      <c r="M3852" s="9" t="s">
        <v>212</v>
      </c>
      <c r="N3852" s="13">
        <v>42111</v>
      </c>
      <c r="O3852" s="64">
        <v>0</v>
      </c>
      <c r="P3852">
        <v>51</v>
      </c>
      <c r="Q3852">
        <v>1</v>
      </c>
      <c r="R3852">
        <v>175.87856897951485</v>
      </c>
      <c r="T3852">
        <f>(3.14*((P3852/2)^2))/1000000</f>
        <v>2.041785E-3</v>
      </c>
    </row>
    <row r="3853" spans="1:31" ht="15" customHeight="1">
      <c r="A3853">
        <v>3852</v>
      </c>
      <c r="B3853" s="9" t="s">
        <v>1204</v>
      </c>
      <c r="C3853" s="9" t="s">
        <v>1215</v>
      </c>
      <c r="D3853" s="9">
        <v>23</v>
      </c>
      <c r="E3853" s="9" t="s">
        <v>648</v>
      </c>
      <c r="F3853" s="17">
        <v>100456</v>
      </c>
      <c r="G3853" s="17">
        <v>47.49</v>
      </c>
      <c r="H3853" s="17">
        <v>11.097</v>
      </c>
      <c r="I3853" s="9" t="s">
        <v>34</v>
      </c>
      <c r="J3853" s="9" t="s">
        <v>35</v>
      </c>
      <c r="K3853" s="9" t="s">
        <v>508</v>
      </c>
      <c r="L3853" s="9" t="str">
        <f>CONCATENATE(J3853,".",K3853)</f>
        <v>Ardisia.sp7</v>
      </c>
      <c r="M3853" s="9" t="s">
        <v>86</v>
      </c>
      <c r="N3853" s="13">
        <v>42111</v>
      </c>
      <c r="O3853" s="64">
        <v>0</v>
      </c>
      <c r="P3853">
        <v>133</v>
      </c>
      <c r="Q3853">
        <v>2</v>
      </c>
      <c r="R3853">
        <v>179.32196180779118</v>
      </c>
      <c r="T3853">
        <f>(3.14*((P3853/2)^2))/1000000</f>
        <v>1.3885864999999999E-2</v>
      </c>
      <c r="AB3853" s="2" t="s">
        <v>25</v>
      </c>
      <c r="AC3853" t="s">
        <v>26</v>
      </c>
      <c r="AD3853" t="s">
        <v>133</v>
      </c>
      <c r="AE3853" t="s">
        <v>69</v>
      </c>
    </row>
    <row r="3854" spans="1:31" ht="15" customHeight="1">
      <c r="A3854">
        <v>3853</v>
      </c>
      <c r="B3854" s="9" t="s">
        <v>1204</v>
      </c>
      <c r="C3854" s="9" t="s">
        <v>1215</v>
      </c>
      <c r="D3854" s="9">
        <v>23</v>
      </c>
      <c r="E3854" s="9" t="s">
        <v>648</v>
      </c>
      <c r="F3854" s="17">
        <v>100457</v>
      </c>
      <c r="G3854" s="17">
        <v>45.412999999999997</v>
      </c>
      <c r="H3854" s="17">
        <v>10.14</v>
      </c>
      <c r="I3854" s="9" t="s">
        <v>22</v>
      </c>
      <c r="J3854" s="9" t="s">
        <v>719</v>
      </c>
      <c r="K3854" s="9" t="s">
        <v>505</v>
      </c>
      <c r="L3854" s="9" t="str">
        <f>CONCATENATE(J3854,".",K3854)</f>
        <v>Ocotea.sp4</v>
      </c>
      <c r="M3854" s="9" t="s">
        <v>720</v>
      </c>
      <c r="N3854" s="13">
        <v>42111</v>
      </c>
      <c r="O3854" s="64">
        <v>0</v>
      </c>
      <c r="P3854">
        <v>303</v>
      </c>
      <c r="Q3854">
        <v>3</v>
      </c>
      <c r="R3854">
        <v>106.2946693681762</v>
      </c>
      <c r="T3854">
        <f>(3.14*((P3854/2)^2))/1000000</f>
        <v>7.2070065000000003E-2</v>
      </c>
      <c r="AE3854" t="s">
        <v>718</v>
      </c>
    </row>
    <row r="3855" spans="1:31" ht="15" customHeight="1">
      <c r="A3855">
        <v>3854</v>
      </c>
      <c r="B3855" s="9" t="s">
        <v>1204</v>
      </c>
      <c r="C3855" s="9" t="s">
        <v>1215</v>
      </c>
      <c r="D3855" s="9">
        <v>22</v>
      </c>
      <c r="E3855" s="9" t="s">
        <v>647</v>
      </c>
      <c r="F3855" s="16">
        <v>100458</v>
      </c>
      <c r="G3855" s="17">
        <v>49.192999999999998</v>
      </c>
      <c r="H3855" s="17">
        <v>6.7329999999999997</v>
      </c>
      <c r="I3855" s="9" t="s">
        <v>77</v>
      </c>
      <c r="J3855" s="9" t="s">
        <v>348</v>
      </c>
      <c r="K3855" t="s">
        <v>729</v>
      </c>
      <c r="L3855" s="9" t="str">
        <f>CONCATENATE(J3855,".",K3855)</f>
        <v>Ilex.pallida</v>
      </c>
      <c r="M3855" s="9" t="s">
        <v>229</v>
      </c>
      <c r="N3855" s="13">
        <v>42111</v>
      </c>
      <c r="O3855" s="64">
        <v>18.074806647456466</v>
      </c>
      <c r="P3855">
        <v>275</v>
      </c>
      <c r="Q3855">
        <v>2</v>
      </c>
      <c r="R3855">
        <v>157.18264292879815</v>
      </c>
      <c r="T3855">
        <f>(3.14*((P3855/2)^2))/1000000</f>
        <v>5.9365624999999998E-2</v>
      </c>
    </row>
    <row r="3856" spans="1:31" ht="15" customHeight="1">
      <c r="A3856">
        <v>3855</v>
      </c>
      <c r="B3856" s="9" t="s">
        <v>1204</v>
      </c>
      <c r="C3856" s="9" t="s">
        <v>1215</v>
      </c>
      <c r="D3856" s="9">
        <v>21</v>
      </c>
      <c r="E3856" s="9" t="s">
        <v>648</v>
      </c>
      <c r="F3856" s="17">
        <v>100459</v>
      </c>
      <c r="G3856" s="17">
        <v>49.893000000000001</v>
      </c>
      <c r="H3856" s="17">
        <v>2.3940000000000001</v>
      </c>
      <c r="I3856" s="9" t="s">
        <v>22</v>
      </c>
      <c r="J3856" s="9" t="s">
        <v>516</v>
      </c>
      <c r="K3856" s="9" t="s">
        <v>506</v>
      </c>
      <c r="L3856" s="9" t="str">
        <f>CONCATENATE(J3856,".",K3856)</f>
        <v>Laurel.sp5</v>
      </c>
      <c r="M3856" s="9" t="s">
        <v>109</v>
      </c>
      <c r="N3856" s="13">
        <v>42111</v>
      </c>
      <c r="O3856" s="64">
        <v>0</v>
      </c>
      <c r="P3856">
        <v>477</v>
      </c>
      <c r="Q3856">
        <v>3</v>
      </c>
      <c r="R3856">
        <v>139.86227648583991</v>
      </c>
      <c r="T3856">
        <f>(3.14*((P3856/2)^2))/1000000</f>
        <v>0.17861026500000002</v>
      </c>
      <c r="U3856" t="s">
        <v>30</v>
      </c>
      <c r="W3856">
        <v>75</v>
      </c>
    </row>
    <row r="3857" spans="1:31" ht="15" customHeight="1">
      <c r="A3857">
        <v>3856</v>
      </c>
      <c r="B3857" s="9" t="s">
        <v>1204</v>
      </c>
      <c r="C3857" s="9" t="s">
        <v>1215</v>
      </c>
      <c r="D3857" s="9">
        <v>21</v>
      </c>
      <c r="E3857" s="9" t="s">
        <v>648</v>
      </c>
      <c r="F3857" s="17">
        <v>100460</v>
      </c>
      <c r="G3857" s="17">
        <v>46.485999999999997</v>
      </c>
      <c r="H3857" s="17">
        <v>0.99399999999999999</v>
      </c>
      <c r="I3857" s="9" t="s">
        <v>37</v>
      </c>
      <c r="J3857" s="9" t="s">
        <v>38</v>
      </c>
      <c r="L3857" s="9" t="str">
        <f>CONCATENATE(J3857,".",K3857)</f>
        <v>Meliosma.</v>
      </c>
      <c r="M3857" s="9" t="s">
        <v>212</v>
      </c>
      <c r="N3857" s="13">
        <v>42111</v>
      </c>
      <c r="O3857" s="64">
        <v>0</v>
      </c>
      <c r="P3857">
        <v>53</v>
      </c>
      <c r="Q3857">
        <v>1</v>
      </c>
      <c r="R3857">
        <v>170.97729804531878</v>
      </c>
      <c r="T3857">
        <f>(3.14*((P3857/2)^2))/1000000</f>
        <v>2.205065E-3</v>
      </c>
    </row>
    <row r="3858" spans="1:31" ht="15" customHeight="1">
      <c r="A3858">
        <v>3857</v>
      </c>
      <c r="B3858" s="9" t="s">
        <v>1204</v>
      </c>
      <c r="C3858" s="9" t="s">
        <v>1215</v>
      </c>
      <c r="D3858" s="9">
        <v>31</v>
      </c>
      <c r="E3858" s="9" t="s">
        <v>648</v>
      </c>
      <c r="F3858" s="17">
        <v>100461</v>
      </c>
      <c r="G3858" s="17">
        <v>52.902999999999999</v>
      </c>
      <c r="H3858" s="17">
        <v>2.44</v>
      </c>
      <c r="I3858" s="9" t="s">
        <v>42</v>
      </c>
      <c r="J3858" s="9" t="s">
        <v>43</v>
      </c>
      <c r="K3858" s="9" t="s">
        <v>502</v>
      </c>
      <c r="L3858" s="9" t="str">
        <f>CONCATENATE(J3858,".",K3858)</f>
        <v>Psychotria.sp2</v>
      </c>
      <c r="M3858" s="9" t="s">
        <v>44</v>
      </c>
      <c r="N3858" s="13">
        <v>42111</v>
      </c>
      <c r="O3858" s="64">
        <v>0</v>
      </c>
      <c r="P3858">
        <v>53</v>
      </c>
      <c r="Q3858">
        <v>1</v>
      </c>
      <c r="R3858">
        <v>182.41087564718111</v>
      </c>
      <c r="T3858">
        <f>(3.14*((P3858/2)^2))/1000000</f>
        <v>2.205065E-3</v>
      </c>
    </row>
    <row r="3859" spans="1:31" ht="15" customHeight="1">
      <c r="A3859">
        <v>3858</v>
      </c>
      <c r="B3859" s="9" t="s">
        <v>1204</v>
      </c>
      <c r="C3859" s="9" t="s">
        <v>1215</v>
      </c>
      <c r="D3859" s="9">
        <v>32</v>
      </c>
      <c r="E3859" s="9" t="s">
        <v>648</v>
      </c>
      <c r="F3859" s="17">
        <v>100462</v>
      </c>
      <c r="G3859" s="17">
        <v>55.165999999999997</v>
      </c>
      <c r="H3859" s="17">
        <v>9.1829999999999998</v>
      </c>
      <c r="I3859" s="9" t="s">
        <v>34</v>
      </c>
      <c r="J3859" s="9" t="s">
        <v>35</v>
      </c>
      <c r="K3859" s="9" t="s">
        <v>506</v>
      </c>
      <c r="L3859" s="9" t="str">
        <f>CONCATENATE(J3859,".",K3859)</f>
        <v>Ardisia.sp5</v>
      </c>
      <c r="M3859" s="9" t="s">
        <v>36</v>
      </c>
      <c r="N3859" s="13">
        <v>42111</v>
      </c>
      <c r="O3859" s="64">
        <v>0</v>
      </c>
      <c r="P3859">
        <v>70</v>
      </c>
      <c r="Q3859">
        <v>1</v>
      </c>
      <c r="R3859">
        <v>124.10297465265347</v>
      </c>
      <c r="T3859">
        <f>(3.14*((P3859/2)^2))/1000000</f>
        <v>3.8465000000000001E-3</v>
      </c>
    </row>
    <row r="3860" spans="1:31" ht="15" customHeight="1">
      <c r="A3860">
        <v>3859</v>
      </c>
      <c r="B3860" s="9" t="s">
        <v>1204</v>
      </c>
      <c r="C3860" s="9" t="s">
        <v>1215</v>
      </c>
      <c r="D3860" s="9">
        <v>33</v>
      </c>
      <c r="E3860" s="9" t="s">
        <v>647</v>
      </c>
      <c r="F3860" s="20">
        <v>100463</v>
      </c>
      <c r="G3860" s="17">
        <v>53.206000000000003</v>
      </c>
      <c r="H3860" s="17">
        <v>11.423</v>
      </c>
      <c r="I3860" s="9" t="s">
        <v>71</v>
      </c>
      <c r="J3860" s="9" t="s">
        <v>72</v>
      </c>
      <c r="K3860" s="9" t="s">
        <v>494</v>
      </c>
      <c r="L3860" s="9" t="str">
        <f>CONCATENATE(J3860,".",K3860)</f>
        <v>Cornus.disciflora</v>
      </c>
      <c r="M3860" s="9" t="s">
        <v>72</v>
      </c>
      <c r="N3860" s="13">
        <v>42111</v>
      </c>
      <c r="O3860" s="64">
        <v>18.543905209075668</v>
      </c>
      <c r="P3860">
        <v>162</v>
      </c>
      <c r="Q3860">
        <v>2</v>
      </c>
      <c r="R3860">
        <v>185.67857754078358</v>
      </c>
      <c r="T3860">
        <f>(3.14*((P3860/2)^2))/1000000</f>
        <v>2.0601540000000002E-2</v>
      </c>
    </row>
    <row r="3861" spans="1:31" ht="15" customHeight="1">
      <c r="A3861">
        <v>3860</v>
      </c>
      <c r="B3861" s="9" t="s">
        <v>1204</v>
      </c>
      <c r="C3861" s="9" t="s">
        <v>1215</v>
      </c>
      <c r="D3861" s="9">
        <v>33</v>
      </c>
      <c r="E3861" s="9" t="s">
        <v>648</v>
      </c>
      <c r="F3861" s="17">
        <v>100464</v>
      </c>
      <c r="G3861" s="17">
        <v>53.415999999999997</v>
      </c>
      <c r="H3861" s="17">
        <v>12.007</v>
      </c>
      <c r="I3861" s="9" t="s">
        <v>52</v>
      </c>
      <c r="J3861" s="9" t="s">
        <v>53</v>
      </c>
      <c r="L3861" s="9" t="str">
        <f>CONCATENATE(J3861,".",K3861)</f>
        <v>Styrax.</v>
      </c>
      <c r="M3861" s="9" t="s">
        <v>53</v>
      </c>
      <c r="N3861" s="13">
        <v>42111</v>
      </c>
      <c r="O3861" s="64">
        <v>0</v>
      </c>
      <c r="P3861">
        <v>410</v>
      </c>
      <c r="Q3861">
        <v>3</v>
      </c>
      <c r="R3861">
        <v>109.29147836732305</v>
      </c>
      <c r="S3861">
        <v>170</v>
      </c>
      <c r="T3861">
        <f>(3.14*((P3861/2)^2))/1000000</f>
        <v>0.13195850000000001</v>
      </c>
      <c r="U3861" t="s">
        <v>48</v>
      </c>
      <c r="V3861" t="s">
        <v>30</v>
      </c>
      <c r="W3861">
        <v>90</v>
      </c>
      <c r="AE3861" t="s">
        <v>134</v>
      </c>
    </row>
    <row r="3862" spans="1:31" ht="15" customHeight="1">
      <c r="A3862">
        <v>3861</v>
      </c>
      <c r="B3862" s="9" t="s">
        <v>1204</v>
      </c>
      <c r="C3862" s="9" t="s">
        <v>1215</v>
      </c>
      <c r="D3862" s="9">
        <v>33</v>
      </c>
      <c r="E3862" s="9" t="s">
        <v>647</v>
      </c>
      <c r="F3862" s="20">
        <v>100465</v>
      </c>
      <c r="G3862" s="17">
        <v>52.015999999999998</v>
      </c>
      <c r="H3862" s="17">
        <v>11.867000000000001</v>
      </c>
      <c r="I3862" s="9" t="s">
        <v>52</v>
      </c>
      <c r="J3862" s="9" t="s">
        <v>53</v>
      </c>
      <c r="L3862" s="9" t="str">
        <f>CONCATENATE(J3862,".",K3862)</f>
        <v>Styrax.</v>
      </c>
      <c r="M3862" s="9" t="s">
        <v>53</v>
      </c>
      <c r="N3862" s="13">
        <v>42111</v>
      </c>
      <c r="O3862" s="64">
        <v>26.868175713851869</v>
      </c>
      <c r="P3862">
        <v>229</v>
      </c>
      <c r="Q3862">
        <v>2</v>
      </c>
      <c r="R3862">
        <v>191.12062433213697</v>
      </c>
      <c r="T3862">
        <f>(3.14*((P3862/2)^2))/1000000</f>
        <v>4.1166185000000008E-2</v>
      </c>
    </row>
    <row r="3863" spans="1:31" ht="15" customHeight="1">
      <c r="A3863">
        <v>3862</v>
      </c>
      <c r="B3863" s="9" t="s">
        <v>1204</v>
      </c>
      <c r="C3863" s="9" t="s">
        <v>1215</v>
      </c>
      <c r="D3863" s="9">
        <v>33</v>
      </c>
      <c r="E3863" s="9" t="s">
        <v>648</v>
      </c>
      <c r="F3863" s="17">
        <v>100466</v>
      </c>
      <c r="G3863" s="17">
        <v>50.99</v>
      </c>
      <c r="H3863" s="17">
        <v>13.032999999999999</v>
      </c>
      <c r="I3863" s="9" t="s">
        <v>22</v>
      </c>
      <c r="J3863" s="9" t="s">
        <v>516</v>
      </c>
      <c r="K3863" s="9" t="s">
        <v>506</v>
      </c>
      <c r="L3863" s="9" t="str">
        <f>CONCATENATE(J3863,".",K3863)</f>
        <v>Laurel.sp5</v>
      </c>
      <c r="M3863" s="9" t="s">
        <v>109</v>
      </c>
      <c r="N3863" s="13">
        <v>42111</v>
      </c>
      <c r="O3863" s="64">
        <v>0</v>
      </c>
      <c r="P3863">
        <v>78</v>
      </c>
      <c r="Q3863">
        <v>1</v>
      </c>
      <c r="R3863">
        <v>172.07713980911919</v>
      </c>
      <c r="T3863">
        <f>(3.14*((P3863/2)^2))/1000000</f>
        <v>4.7759400000000002E-3</v>
      </c>
    </row>
    <row r="3864" spans="1:31" ht="15" customHeight="1">
      <c r="A3864">
        <v>3863</v>
      </c>
      <c r="B3864" s="9" t="s">
        <v>1204</v>
      </c>
      <c r="C3864" s="9" t="s">
        <v>1215</v>
      </c>
      <c r="D3864" s="9">
        <v>34</v>
      </c>
      <c r="E3864" s="9" t="s">
        <v>648</v>
      </c>
      <c r="F3864" s="17">
        <v>100467</v>
      </c>
      <c r="G3864" s="17">
        <v>50.99</v>
      </c>
      <c r="H3864" s="17">
        <v>17.745999999999999</v>
      </c>
      <c r="I3864" s="9" t="s">
        <v>50</v>
      </c>
      <c r="J3864" s="9" t="s">
        <v>51</v>
      </c>
      <c r="K3864" s="9" t="s">
        <v>713</v>
      </c>
      <c r="L3864" s="9" t="str">
        <f>CONCATENATE(J3864,".",K3864)</f>
        <v>Quercus.costaricensis</v>
      </c>
      <c r="M3864" s="9" t="s">
        <v>51</v>
      </c>
      <c r="N3864" s="13">
        <v>42111</v>
      </c>
      <c r="O3864" s="64">
        <v>0</v>
      </c>
      <c r="P3864">
        <v>365</v>
      </c>
      <c r="Q3864">
        <v>3</v>
      </c>
      <c r="R3864">
        <v>143.14472701010166</v>
      </c>
      <c r="T3864">
        <f>(3.14*((P3864/2)^2))/1000000</f>
        <v>0.104581625</v>
      </c>
      <c r="U3864" t="s">
        <v>30</v>
      </c>
      <c r="W3864">
        <v>57</v>
      </c>
    </row>
    <row r="3865" spans="1:31" ht="15" customHeight="1">
      <c r="A3865">
        <v>3864</v>
      </c>
      <c r="B3865" s="9" t="s">
        <v>1204</v>
      </c>
      <c r="C3865" s="9" t="s">
        <v>1215</v>
      </c>
      <c r="D3865" s="9">
        <v>34</v>
      </c>
      <c r="E3865" s="9" t="s">
        <v>648</v>
      </c>
      <c r="F3865" s="17">
        <v>100468</v>
      </c>
      <c r="G3865" s="17">
        <v>54.442999999999998</v>
      </c>
      <c r="H3865" s="17">
        <v>19.146000000000001</v>
      </c>
      <c r="I3865" s="9" t="s">
        <v>50</v>
      </c>
      <c r="J3865" s="9" t="s">
        <v>51</v>
      </c>
      <c r="K3865" s="33" t="s">
        <v>712</v>
      </c>
      <c r="L3865" s="9" t="str">
        <f>CONCATENATE(J3865,".",K3865)</f>
        <v>Quercus.salicifolia</v>
      </c>
      <c r="M3865" s="9" t="s">
        <v>741</v>
      </c>
      <c r="N3865" s="13">
        <v>42111</v>
      </c>
      <c r="O3865" s="64">
        <v>0</v>
      </c>
      <c r="P3865">
        <v>559</v>
      </c>
      <c r="Q3865">
        <v>4</v>
      </c>
      <c r="R3865">
        <v>167.2964732774833</v>
      </c>
      <c r="T3865">
        <f>(3.14*((P3865/2)^2))/1000000</f>
        <v>0.24529758500000001</v>
      </c>
    </row>
    <row r="3866" spans="1:31" ht="15" customHeight="1">
      <c r="A3866">
        <v>3865</v>
      </c>
      <c r="B3866" s="9" t="s">
        <v>1204</v>
      </c>
      <c r="C3866" s="9" t="s">
        <v>1215</v>
      </c>
      <c r="D3866" s="9">
        <v>44</v>
      </c>
      <c r="E3866" s="9" t="s">
        <v>648</v>
      </c>
      <c r="F3866" s="17">
        <v>100469</v>
      </c>
      <c r="G3866" s="17">
        <v>57.055999999999997</v>
      </c>
      <c r="H3866" s="17">
        <v>18.213000000000001</v>
      </c>
      <c r="I3866" s="9" t="s">
        <v>56</v>
      </c>
      <c r="J3866" s="9" t="s">
        <v>57</v>
      </c>
      <c r="K3866" s="9" t="s">
        <v>772</v>
      </c>
      <c r="L3866" s="9" t="str">
        <f>CONCATENATE(J3866,".",K3866)</f>
        <v>Symplocos.serrulata</v>
      </c>
      <c r="M3866" s="9" t="s">
        <v>771</v>
      </c>
      <c r="N3866" s="13">
        <v>42111</v>
      </c>
      <c r="O3866" s="64">
        <v>0</v>
      </c>
      <c r="P3866">
        <v>420</v>
      </c>
      <c r="Q3866">
        <v>3</v>
      </c>
      <c r="R3866">
        <v>164.14762187446382</v>
      </c>
      <c r="T3866">
        <f>(3.14*((P3866/2)^2))/1000000</f>
        <v>0.13847400000000001</v>
      </c>
      <c r="U3866" t="s">
        <v>30</v>
      </c>
      <c r="W3866">
        <v>409</v>
      </c>
    </row>
    <row r="3867" spans="1:31" ht="15" customHeight="1">
      <c r="A3867">
        <v>3866</v>
      </c>
      <c r="B3867" s="9" t="s">
        <v>1204</v>
      </c>
      <c r="C3867" s="9" t="s">
        <v>1215</v>
      </c>
      <c r="D3867" s="9">
        <v>44</v>
      </c>
      <c r="E3867" s="9" t="s">
        <v>648</v>
      </c>
      <c r="F3867" s="17">
        <v>100470</v>
      </c>
      <c r="G3867" s="17">
        <v>58.129000000000005</v>
      </c>
      <c r="H3867" s="17">
        <v>18.213000000000001</v>
      </c>
      <c r="I3867" s="9" t="s">
        <v>34</v>
      </c>
      <c r="J3867" s="9" t="s">
        <v>35</v>
      </c>
      <c r="K3867" s="9" t="s">
        <v>506</v>
      </c>
      <c r="L3867" s="9" t="str">
        <f>CONCATENATE(J3867,".",K3867)</f>
        <v>Ardisia.sp5</v>
      </c>
      <c r="M3867" s="9" t="s">
        <v>36</v>
      </c>
      <c r="N3867" s="13">
        <v>42111</v>
      </c>
      <c r="O3867" s="64">
        <v>0</v>
      </c>
      <c r="P3867">
        <v>67</v>
      </c>
      <c r="Q3867">
        <v>1</v>
      </c>
      <c r="R3867">
        <v>139.19002194446864</v>
      </c>
      <c r="T3867">
        <f>(3.14*((P3867/2)^2))/1000000</f>
        <v>3.5238650000000002E-3</v>
      </c>
      <c r="U3867" t="s">
        <v>30</v>
      </c>
      <c r="W3867">
        <v>61</v>
      </c>
      <c r="X3867">
        <v>53</v>
      </c>
    </row>
    <row r="3868" spans="1:31" ht="15" customHeight="1">
      <c r="A3868">
        <v>3867</v>
      </c>
      <c r="B3868" s="9" t="s">
        <v>1204</v>
      </c>
      <c r="C3868" s="9" t="s">
        <v>1215</v>
      </c>
      <c r="D3868" s="9">
        <v>43</v>
      </c>
      <c r="E3868" s="9" t="s">
        <v>648</v>
      </c>
      <c r="F3868" s="17">
        <v>100471</v>
      </c>
      <c r="G3868" s="17">
        <v>59.225999999999999</v>
      </c>
      <c r="H3868" s="17">
        <v>13.99</v>
      </c>
      <c r="I3868" s="9" t="s">
        <v>22</v>
      </c>
      <c r="J3868" s="9" t="s">
        <v>516</v>
      </c>
      <c r="K3868" s="9" t="s">
        <v>507</v>
      </c>
      <c r="L3868" s="9" t="str">
        <f>CONCATENATE(J3868,".",K3868)</f>
        <v>Laurel.sp6</v>
      </c>
      <c r="M3868" s="9" t="s">
        <v>76</v>
      </c>
      <c r="N3868" s="13">
        <v>42111</v>
      </c>
      <c r="O3868" s="64">
        <v>0</v>
      </c>
      <c r="P3868">
        <v>111</v>
      </c>
      <c r="Q3868">
        <v>2</v>
      </c>
      <c r="R3868">
        <v>169.25728618238293</v>
      </c>
      <c r="T3868">
        <f>(3.14*((P3868/2)^2))/1000000</f>
        <v>9.671985000000001E-3</v>
      </c>
      <c r="AB3868" t="s">
        <v>31</v>
      </c>
      <c r="AC3868" t="s">
        <v>26</v>
      </c>
    </row>
    <row r="3869" spans="1:31" ht="15" customHeight="1">
      <c r="A3869">
        <v>3868</v>
      </c>
      <c r="B3869" s="9" t="s">
        <v>1204</v>
      </c>
      <c r="C3869" s="9" t="s">
        <v>1215</v>
      </c>
      <c r="D3869" s="9">
        <v>43</v>
      </c>
      <c r="E3869" s="9" t="s">
        <v>648</v>
      </c>
      <c r="F3869" s="17">
        <v>100472</v>
      </c>
      <c r="G3869" s="17">
        <v>57.616</v>
      </c>
      <c r="H3869" s="17">
        <v>14.037000000000001</v>
      </c>
      <c r="I3869" s="9" t="s">
        <v>52</v>
      </c>
      <c r="J3869" s="9" t="s">
        <v>53</v>
      </c>
      <c r="L3869" s="9" t="str">
        <f>CONCATENATE(J3869,".",K3869)</f>
        <v>Styrax.</v>
      </c>
      <c r="M3869" s="9" t="s">
        <v>53</v>
      </c>
      <c r="N3869" s="13">
        <v>42111</v>
      </c>
      <c r="O3869" s="64">
        <v>0</v>
      </c>
      <c r="P3869">
        <v>434</v>
      </c>
      <c r="Q3869">
        <v>3</v>
      </c>
      <c r="R3869">
        <v>120.42150618597455</v>
      </c>
      <c r="T3869">
        <f>(3.14*((P3869/2)^2))/1000000</f>
        <v>0.14785946</v>
      </c>
    </row>
    <row r="3870" spans="1:31" ht="15" customHeight="1">
      <c r="A3870">
        <v>3869</v>
      </c>
      <c r="B3870" s="9" t="s">
        <v>1204</v>
      </c>
      <c r="C3870" s="9" t="s">
        <v>1215</v>
      </c>
      <c r="D3870" s="9">
        <v>43</v>
      </c>
      <c r="E3870" s="9" t="s">
        <v>648</v>
      </c>
      <c r="F3870" s="17">
        <v>100473</v>
      </c>
      <c r="G3870" s="17">
        <v>58.408999999999999</v>
      </c>
      <c r="H3870" s="17">
        <v>11.446999999999999</v>
      </c>
      <c r="I3870" s="9" t="s">
        <v>71</v>
      </c>
      <c r="J3870" s="9" t="s">
        <v>72</v>
      </c>
      <c r="K3870" s="9" t="s">
        <v>494</v>
      </c>
      <c r="L3870" s="9" t="str">
        <f>CONCATENATE(J3870,".",K3870)</f>
        <v>Cornus.disciflora</v>
      </c>
      <c r="M3870" s="9" t="s">
        <v>72</v>
      </c>
      <c r="N3870" s="13">
        <v>42111</v>
      </c>
      <c r="O3870" s="64">
        <v>0</v>
      </c>
      <c r="P3870">
        <v>314</v>
      </c>
      <c r="Q3870">
        <v>3</v>
      </c>
      <c r="R3870">
        <v>190.41648253073868</v>
      </c>
      <c r="T3870">
        <f>(3.14*((P3870/2)^2))/1000000</f>
        <v>7.7397859999999999E-2</v>
      </c>
      <c r="U3870" t="s">
        <v>78</v>
      </c>
    </row>
    <row r="3871" spans="1:31" ht="15" customHeight="1">
      <c r="A3871">
        <v>3870</v>
      </c>
      <c r="B3871" s="9" t="s">
        <v>1204</v>
      </c>
      <c r="C3871" s="9" t="s">
        <v>1215</v>
      </c>
      <c r="D3871" s="9">
        <v>42</v>
      </c>
      <c r="E3871" s="9" t="s">
        <v>648</v>
      </c>
      <c r="F3871" s="17">
        <v>100474</v>
      </c>
      <c r="G3871" s="17">
        <v>58.665999999999997</v>
      </c>
      <c r="H3871" s="17">
        <v>8.8800000000000008</v>
      </c>
      <c r="I3871" s="9" t="s">
        <v>52</v>
      </c>
      <c r="J3871" s="9" t="s">
        <v>53</v>
      </c>
      <c r="L3871" s="9" t="str">
        <f>CONCATENATE(J3871,".",K3871)</f>
        <v>Styrax.</v>
      </c>
      <c r="M3871" s="9" t="s">
        <v>53</v>
      </c>
      <c r="N3871" s="13">
        <v>42111</v>
      </c>
      <c r="O3871" s="64">
        <v>0</v>
      </c>
      <c r="P3871">
        <v>154</v>
      </c>
      <c r="Q3871">
        <v>2</v>
      </c>
      <c r="R3871">
        <v>126.27289486721554</v>
      </c>
      <c r="T3871">
        <f>(3.14*((P3871/2)^2))/1000000</f>
        <v>1.8617060000000001E-2</v>
      </c>
    </row>
    <row r="3872" spans="1:31" ht="15" customHeight="1">
      <c r="A3872">
        <v>3871</v>
      </c>
      <c r="B3872" s="9" t="s">
        <v>1204</v>
      </c>
      <c r="C3872" s="9" t="s">
        <v>1215</v>
      </c>
      <c r="D3872" s="9">
        <v>42</v>
      </c>
      <c r="E3872" s="9" t="s">
        <v>647</v>
      </c>
      <c r="F3872" s="20">
        <v>100475</v>
      </c>
      <c r="G3872" s="17">
        <v>59.412999999999997</v>
      </c>
      <c r="H3872" s="17">
        <v>6.0570000000000004</v>
      </c>
      <c r="I3872" s="9" t="s">
        <v>52</v>
      </c>
      <c r="J3872" s="9" t="s">
        <v>53</v>
      </c>
      <c r="L3872" s="9" t="str">
        <f>CONCATENATE(J3872,".",K3872)</f>
        <v>Styrax.</v>
      </c>
      <c r="M3872" s="9" t="s">
        <v>53</v>
      </c>
      <c r="N3872" s="13">
        <v>42111</v>
      </c>
      <c r="O3872" s="64">
        <v>24.709770064440725</v>
      </c>
      <c r="P3872">
        <v>387</v>
      </c>
      <c r="Q3872">
        <v>3</v>
      </c>
      <c r="R3872">
        <v>172.94999010199837</v>
      </c>
      <c r="T3872">
        <f>(3.14*((P3872/2)^2))/1000000</f>
        <v>0.117568665</v>
      </c>
    </row>
    <row r="3873" spans="1:31" ht="15" customHeight="1">
      <c r="A3873">
        <v>3872</v>
      </c>
      <c r="B3873" s="9" t="s">
        <v>1204</v>
      </c>
      <c r="C3873" s="9" t="s">
        <v>1215</v>
      </c>
      <c r="D3873" s="9">
        <v>42</v>
      </c>
      <c r="E3873" s="9" t="s">
        <v>648</v>
      </c>
      <c r="F3873" s="17">
        <v>100476</v>
      </c>
      <c r="G3873" s="17">
        <v>56.588999999999999</v>
      </c>
      <c r="H3873" s="17">
        <v>9.5329999999999995</v>
      </c>
      <c r="I3873" s="9" t="s">
        <v>71</v>
      </c>
      <c r="J3873" s="9" t="s">
        <v>72</v>
      </c>
      <c r="K3873" s="9" t="s">
        <v>494</v>
      </c>
      <c r="L3873" s="9" t="str">
        <f>CONCATENATE(J3873,".",K3873)</f>
        <v>Cornus.disciflora</v>
      </c>
      <c r="M3873" s="9" t="s">
        <v>72</v>
      </c>
      <c r="N3873" s="13">
        <v>42111</v>
      </c>
      <c r="O3873" s="64">
        <v>0</v>
      </c>
      <c r="P3873">
        <v>150</v>
      </c>
      <c r="Q3873">
        <v>2</v>
      </c>
      <c r="R3873">
        <v>177.67953638088724</v>
      </c>
      <c r="T3873">
        <f>(3.14*((P3873/2)^2))/1000000</f>
        <v>1.7662500000000001E-2</v>
      </c>
      <c r="U3873" t="s">
        <v>73</v>
      </c>
      <c r="AE3873" t="s">
        <v>826</v>
      </c>
    </row>
    <row r="3874" spans="1:31" ht="15" customHeight="1">
      <c r="A3874">
        <v>3873</v>
      </c>
      <c r="B3874" s="9" t="s">
        <v>1204</v>
      </c>
      <c r="C3874" s="9" t="s">
        <v>1215</v>
      </c>
      <c r="D3874" s="9">
        <v>42</v>
      </c>
      <c r="E3874" s="9" t="s">
        <v>648</v>
      </c>
      <c r="F3874" s="17">
        <v>100477</v>
      </c>
      <c r="G3874" s="17">
        <v>55.563000000000002</v>
      </c>
      <c r="H3874" s="17">
        <v>9.6029999999999998</v>
      </c>
      <c r="I3874" s="9" t="s">
        <v>42</v>
      </c>
      <c r="J3874" s="9" t="s">
        <v>68</v>
      </c>
      <c r="K3874" s="9" t="s">
        <v>503</v>
      </c>
      <c r="L3874" s="9" t="str">
        <f>CONCATENATE(J3874,".",K3874)</f>
        <v>Faramea.sp1</v>
      </c>
      <c r="M3874" s="9" t="s">
        <v>68</v>
      </c>
      <c r="N3874" s="13">
        <v>42111</v>
      </c>
      <c r="O3874" s="64">
        <v>0</v>
      </c>
      <c r="P3874">
        <v>76</v>
      </c>
      <c r="Q3874">
        <v>1</v>
      </c>
      <c r="R3874">
        <v>112.10187455494221</v>
      </c>
      <c r="T3874">
        <f>(3.14*((P3874/2)^2))/1000000</f>
        <v>4.5341599999999998E-3</v>
      </c>
      <c r="U3874" t="s">
        <v>30</v>
      </c>
      <c r="W3874">
        <v>55</v>
      </c>
    </row>
    <row r="3875" spans="1:31" ht="15" customHeight="1">
      <c r="A3875">
        <v>3874</v>
      </c>
      <c r="B3875" s="9" t="s">
        <v>1204</v>
      </c>
      <c r="C3875" s="9" t="s">
        <v>1215</v>
      </c>
      <c r="D3875" s="9">
        <v>42</v>
      </c>
      <c r="E3875" s="9" t="s">
        <v>648</v>
      </c>
      <c r="F3875" s="17">
        <v>100478</v>
      </c>
      <c r="G3875" s="17">
        <v>55.609000000000002</v>
      </c>
      <c r="H3875" s="17">
        <v>9.2070000000000007</v>
      </c>
      <c r="I3875" s="9" t="s">
        <v>71</v>
      </c>
      <c r="J3875" s="9" t="s">
        <v>72</v>
      </c>
      <c r="K3875" s="9" t="s">
        <v>494</v>
      </c>
      <c r="L3875" s="9" t="str">
        <f>CONCATENATE(J3875,".",K3875)</f>
        <v>Cornus.disciflora</v>
      </c>
      <c r="M3875" s="9" t="s">
        <v>72</v>
      </c>
      <c r="N3875" s="13">
        <v>42111</v>
      </c>
      <c r="O3875" s="64">
        <v>0</v>
      </c>
      <c r="P3875">
        <v>414</v>
      </c>
      <c r="Q3875">
        <v>3</v>
      </c>
      <c r="R3875">
        <v>152.62337427270572</v>
      </c>
      <c r="T3875">
        <f>(3.14*((P3875/2)^2))/1000000</f>
        <v>0.13454586000000002</v>
      </c>
    </row>
    <row r="3876" spans="1:31" ht="15" customHeight="1">
      <c r="A3876">
        <v>3875</v>
      </c>
      <c r="B3876" s="9" t="s">
        <v>1204</v>
      </c>
      <c r="C3876" s="9" t="s">
        <v>1216</v>
      </c>
      <c r="D3876" s="9">
        <v>13</v>
      </c>
      <c r="E3876" s="9" t="s">
        <v>648</v>
      </c>
      <c r="F3876" s="17">
        <v>100479</v>
      </c>
      <c r="G3876" s="17">
        <v>43.561</v>
      </c>
      <c r="H3876" s="17">
        <v>30.82</v>
      </c>
      <c r="I3876" s="9" t="s">
        <v>28</v>
      </c>
      <c r="J3876" s="9" t="s">
        <v>510</v>
      </c>
      <c r="K3876" s="9">
        <v>3</v>
      </c>
      <c r="L3876" s="9" t="str">
        <f>CONCATENATE(J3876,".",K3876)</f>
        <v>TopIndet.3</v>
      </c>
      <c r="M3876" s="9" t="s">
        <v>108</v>
      </c>
      <c r="N3876" s="13">
        <v>42111</v>
      </c>
      <c r="O3876" s="64">
        <v>0</v>
      </c>
      <c r="P3876">
        <v>207</v>
      </c>
      <c r="Q3876">
        <v>2</v>
      </c>
      <c r="R3876">
        <v>104.10741255303168</v>
      </c>
      <c r="T3876">
        <f>(3.14*((P3876/2)^2))/1000000</f>
        <v>3.3636465000000004E-2</v>
      </c>
      <c r="AB3876" t="s">
        <v>31</v>
      </c>
      <c r="AC3876" t="s">
        <v>26</v>
      </c>
      <c r="AE3876" t="s">
        <v>136</v>
      </c>
    </row>
    <row r="3877" spans="1:31" ht="15" customHeight="1">
      <c r="A3877">
        <v>3876</v>
      </c>
      <c r="B3877" s="9" t="s">
        <v>1204</v>
      </c>
      <c r="C3877" s="9" t="s">
        <v>1216</v>
      </c>
      <c r="D3877" s="9">
        <v>13</v>
      </c>
      <c r="E3877" s="9" t="s">
        <v>648</v>
      </c>
      <c r="F3877" s="17">
        <v>100480</v>
      </c>
      <c r="G3877" s="17">
        <v>43.823999999999998</v>
      </c>
      <c r="H3877" s="17">
        <v>31.871000000000002</v>
      </c>
      <c r="I3877" s="9" t="s">
        <v>34</v>
      </c>
      <c r="J3877" s="9" t="s">
        <v>35</v>
      </c>
      <c r="K3877" s="9" t="s">
        <v>506</v>
      </c>
      <c r="L3877" s="9" t="str">
        <f>CONCATENATE(J3877,".",K3877)</f>
        <v>Ardisia.sp5</v>
      </c>
      <c r="M3877" s="9" t="s">
        <v>36</v>
      </c>
      <c r="N3877" s="13">
        <v>42111</v>
      </c>
      <c r="O3877" s="64">
        <v>0</v>
      </c>
      <c r="P3877">
        <v>85</v>
      </c>
      <c r="Q3877">
        <v>1</v>
      </c>
      <c r="R3877">
        <v>129.64251742482801</v>
      </c>
      <c r="T3877">
        <f>(3.14*((P3877/2)^2))/1000000</f>
        <v>5.6716249999999996E-3</v>
      </c>
    </row>
    <row r="3878" spans="1:31" ht="15" customHeight="1">
      <c r="A3878">
        <v>3877</v>
      </c>
      <c r="B3878" s="9" t="s">
        <v>1204</v>
      </c>
      <c r="C3878" s="9" t="s">
        <v>1216</v>
      </c>
      <c r="D3878" s="9">
        <v>24</v>
      </c>
      <c r="E3878" s="9" t="s">
        <v>648</v>
      </c>
      <c r="F3878" s="17">
        <v>100481</v>
      </c>
      <c r="G3878" s="17">
        <v>48.006</v>
      </c>
      <c r="H3878" s="17">
        <v>37.391999999999996</v>
      </c>
      <c r="I3878" s="9" t="s">
        <v>22</v>
      </c>
      <c r="J3878" s="9" t="s">
        <v>517</v>
      </c>
      <c r="K3878" s="9" t="s">
        <v>503</v>
      </c>
      <c r="L3878" s="9" t="str">
        <f>CONCATENATE(J3878,".",K3878)</f>
        <v>Persea.sp1</v>
      </c>
      <c r="M3878" s="9" t="s">
        <v>23</v>
      </c>
      <c r="N3878" s="13">
        <v>42111</v>
      </c>
      <c r="O3878" s="64">
        <v>0</v>
      </c>
      <c r="P3878">
        <v>65</v>
      </c>
      <c r="Q3878">
        <v>1</v>
      </c>
      <c r="R3878">
        <v>111.68745863563734</v>
      </c>
      <c r="T3878">
        <f>(3.14*((P3878/2)^2))/1000000</f>
        <v>3.3166250000000001E-3</v>
      </c>
    </row>
    <row r="3879" spans="1:31" ht="15" customHeight="1">
      <c r="A3879">
        <v>3878</v>
      </c>
      <c r="B3879" s="9" t="s">
        <v>1204</v>
      </c>
      <c r="C3879" s="9" t="s">
        <v>1216</v>
      </c>
      <c r="D3879" s="9">
        <v>24</v>
      </c>
      <c r="E3879" s="9" t="s">
        <v>648</v>
      </c>
      <c r="F3879" s="17">
        <v>100482</v>
      </c>
      <c r="G3879" s="17">
        <v>46.716000000000001</v>
      </c>
      <c r="H3879" s="17">
        <v>36.46</v>
      </c>
      <c r="I3879" s="9" t="s">
        <v>34</v>
      </c>
      <c r="J3879" s="9" t="s">
        <v>35</v>
      </c>
      <c r="K3879" s="9" t="s">
        <v>504</v>
      </c>
      <c r="L3879" s="9" t="str">
        <f>CONCATENATE(J3879,".",K3879)</f>
        <v>Ardisia.sp3</v>
      </c>
      <c r="M3879" s="9" t="s">
        <v>102</v>
      </c>
      <c r="N3879" s="13">
        <v>42111</v>
      </c>
      <c r="O3879" s="64">
        <v>0</v>
      </c>
      <c r="P3879">
        <v>60</v>
      </c>
      <c r="Q3879">
        <v>1</v>
      </c>
      <c r="R3879">
        <v>176.91724247094919</v>
      </c>
      <c r="T3879">
        <f>(3.14*((P3879/2)^2))/1000000</f>
        <v>2.826E-3</v>
      </c>
    </row>
    <row r="3880" spans="1:31" ht="15" customHeight="1">
      <c r="A3880">
        <v>3879</v>
      </c>
      <c r="B3880" s="9" t="s">
        <v>1204</v>
      </c>
      <c r="C3880" s="9" t="s">
        <v>1216</v>
      </c>
      <c r="D3880" s="9">
        <v>23</v>
      </c>
      <c r="E3880" s="9" t="s">
        <v>648</v>
      </c>
      <c r="F3880" s="17">
        <v>100483</v>
      </c>
      <c r="G3880" s="17">
        <v>49.01</v>
      </c>
      <c r="H3880" s="17">
        <v>34.405000000000001</v>
      </c>
      <c r="I3880" s="9" t="s">
        <v>37</v>
      </c>
      <c r="J3880" s="9" t="s">
        <v>38</v>
      </c>
      <c r="L3880" s="9" t="str">
        <f>CONCATENATE(J3880,".",K3880)</f>
        <v>Meliosma.</v>
      </c>
      <c r="M3880" s="9" t="s">
        <v>212</v>
      </c>
      <c r="N3880" s="13">
        <v>42111</v>
      </c>
      <c r="O3880" s="64">
        <v>0</v>
      </c>
      <c r="P3880">
        <v>73</v>
      </c>
      <c r="Q3880">
        <v>1</v>
      </c>
      <c r="R3880">
        <v>157.5057678989433</v>
      </c>
      <c r="T3880">
        <f>(3.14*((P3880/2)^2))/1000000</f>
        <v>4.1832650000000002E-3</v>
      </c>
    </row>
    <row r="3881" spans="1:31" ht="15" customHeight="1">
      <c r="A3881">
        <v>3880</v>
      </c>
      <c r="B3881" s="9" t="s">
        <v>1204</v>
      </c>
      <c r="C3881" s="9" t="s">
        <v>1216</v>
      </c>
      <c r="D3881" s="9">
        <v>23</v>
      </c>
      <c r="E3881" s="9" t="s">
        <v>648</v>
      </c>
      <c r="F3881" s="17">
        <v>100484</v>
      </c>
      <c r="G3881" s="17">
        <v>48.914000000000001</v>
      </c>
      <c r="H3881" s="17">
        <v>31.154</v>
      </c>
      <c r="I3881" s="9" t="s">
        <v>22</v>
      </c>
      <c r="J3881" s="9" t="s">
        <v>517</v>
      </c>
      <c r="K3881" s="9" t="s">
        <v>503</v>
      </c>
      <c r="L3881" s="9" t="str">
        <f>CONCATENATE(J3881,".",K3881)</f>
        <v>Persea.sp1</v>
      </c>
      <c r="M3881" s="9" t="s">
        <v>23</v>
      </c>
      <c r="N3881" s="13">
        <v>42111</v>
      </c>
      <c r="O3881" s="64">
        <v>0</v>
      </c>
      <c r="P3881">
        <v>54</v>
      </c>
      <c r="Q3881">
        <v>1</v>
      </c>
      <c r="R3881">
        <v>198.86517052464072</v>
      </c>
      <c r="T3881">
        <f>(3.14*((P3881/2)^2))/1000000</f>
        <v>2.2890599999999999E-3</v>
      </c>
    </row>
    <row r="3882" spans="1:31" ht="15" customHeight="1">
      <c r="A3882">
        <v>3881</v>
      </c>
      <c r="B3882" s="9" t="s">
        <v>1204</v>
      </c>
      <c r="C3882" s="9" t="s">
        <v>1216</v>
      </c>
      <c r="D3882" s="9">
        <v>22</v>
      </c>
      <c r="E3882" s="9" t="s">
        <v>648</v>
      </c>
      <c r="F3882" s="17">
        <v>100485</v>
      </c>
      <c r="G3882" s="17">
        <v>47.814999999999998</v>
      </c>
      <c r="H3882" s="17">
        <v>29.074999999999999</v>
      </c>
      <c r="I3882" s="9" t="s">
        <v>34</v>
      </c>
      <c r="J3882" s="9" t="s">
        <v>35</v>
      </c>
      <c r="K3882" s="9" t="s">
        <v>504</v>
      </c>
      <c r="L3882" s="9" t="str">
        <f>CONCATENATE(J3882,".",K3882)</f>
        <v>Ardisia.sp3</v>
      </c>
      <c r="M3882" s="9" t="s">
        <v>102</v>
      </c>
      <c r="N3882" s="13">
        <v>42111</v>
      </c>
      <c r="O3882" s="64">
        <v>0</v>
      </c>
      <c r="P3882">
        <v>160</v>
      </c>
      <c r="Q3882">
        <v>2</v>
      </c>
      <c r="R3882">
        <v>143.82346691147498</v>
      </c>
      <c r="T3882">
        <f>(3.14*((P3882/2)^2))/1000000</f>
        <v>2.0095999999999999E-2</v>
      </c>
    </row>
    <row r="3883" spans="1:31" ht="15" customHeight="1">
      <c r="A3883">
        <v>3882</v>
      </c>
      <c r="B3883" s="9" t="s">
        <v>1204</v>
      </c>
      <c r="C3883" s="9" t="s">
        <v>1216</v>
      </c>
      <c r="D3883" s="9">
        <v>22</v>
      </c>
      <c r="E3883" s="9" t="s">
        <v>648</v>
      </c>
      <c r="F3883" s="17">
        <v>100486</v>
      </c>
      <c r="G3883" s="17">
        <v>46.930999999999997</v>
      </c>
      <c r="H3883" s="17">
        <v>28.524999999999999</v>
      </c>
      <c r="I3883" s="9" t="s">
        <v>34</v>
      </c>
      <c r="J3883" s="9" t="s">
        <v>35</v>
      </c>
      <c r="K3883" s="9" t="s">
        <v>504</v>
      </c>
      <c r="L3883" s="9" t="str">
        <f>CONCATENATE(J3883,".",K3883)</f>
        <v>Ardisia.sp3</v>
      </c>
      <c r="M3883" s="9" t="s">
        <v>102</v>
      </c>
      <c r="N3883" s="13">
        <v>42111</v>
      </c>
      <c r="O3883" s="64">
        <v>0</v>
      </c>
      <c r="P3883">
        <v>50</v>
      </c>
      <c r="Q3883">
        <v>1</v>
      </c>
      <c r="R3883">
        <v>103.18335601573327</v>
      </c>
      <c r="T3883">
        <f>(3.14*((P3883/2)^2))/1000000</f>
        <v>1.9624999999999998E-3</v>
      </c>
      <c r="AE3883" t="s">
        <v>136</v>
      </c>
    </row>
    <row r="3884" spans="1:31" ht="15" customHeight="1">
      <c r="A3884">
        <v>3883</v>
      </c>
      <c r="B3884" s="9" t="s">
        <v>1204</v>
      </c>
      <c r="C3884" s="9" t="s">
        <v>1216</v>
      </c>
      <c r="D3884" s="9">
        <v>22</v>
      </c>
      <c r="E3884" s="9" t="s">
        <v>648</v>
      </c>
      <c r="F3884" s="17">
        <v>100487</v>
      </c>
      <c r="G3884" s="17">
        <v>46.405000000000001</v>
      </c>
      <c r="H3884" s="17">
        <v>27.353999999999999</v>
      </c>
      <c r="I3884" s="9" t="s">
        <v>34</v>
      </c>
      <c r="J3884" s="9" t="s">
        <v>35</v>
      </c>
      <c r="K3884" s="9" t="s">
        <v>504</v>
      </c>
      <c r="L3884" s="9" t="str">
        <f>CONCATENATE(J3884,".",K3884)</f>
        <v>Ardisia.sp3</v>
      </c>
      <c r="M3884" s="9" t="s">
        <v>102</v>
      </c>
      <c r="N3884" s="13">
        <v>42111</v>
      </c>
      <c r="O3884" s="64">
        <v>0</v>
      </c>
      <c r="P3884">
        <v>89</v>
      </c>
      <c r="Q3884">
        <v>1</v>
      </c>
      <c r="R3884">
        <v>106.75158728491421</v>
      </c>
      <c r="T3884">
        <f>(3.14*((P3884/2)^2))/1000000</f>
        <v>6.2179850000000005E-3</v>
      </c>
    </row>
    <row r="3885" spans="1:31" ht="15" customHeight="1">
      <c r="A3885">
        <v>3884</v>
      </c>
      <c r="B3885" s="9" t="s">
        <v>1204</v>
      </c>
      <c r="C3885" s="9" t="s">
        <v>1216</v>
      </c>
      <c r="D3885" s="9">
        <v>33</v>
      </c>
      <c r="E3885" s="9" t="s">
        <v>648</v>
      </c>
      <c r="F3885" s="17">
        <v>100488</v>
      </c>
      <c r="G3885" s="17">
        <v>52.356000000000002</v>
      </c>
      <c r="H3885" s="17">
        <v>31.728000000000002</v>
      </c>
      <c r="I3885" s="9" t="s">
        <v>34</v>
      </c>
      <c r="J3885" s="9" t="s">
        <v>35</v>
      </c>
      <c r="K3885" s="9" t="s">
        <v>504</v>
      </c>
      <c r="L3885" s="9" t="str">
        <f>CONCATENATE(J3885,".",K3885)</f>
        <v>Ardisia.sp3</v>
      </c>
      <c r="M3885" s="9" t="s">
        <v>102</v>
      </c>
      <c r="N3885" s="13">
        <v>42111</v>
      </c>
      <c r="O3885" s="64">
        <v>0</v>
      </c>
      <c r="P3885">
        <v>229</v>
      </c>
      <c r="Q3885">
        <v>2</v>
      </c>
      <c r="R3885">
        <v>157.69289440953355</v>
      </c>
      <c r="T3885">
        <f>(3.14*((P3885/2)^2))/1000000</f>
        <v>4.1166185000000008E-2</v>
      </c>
    </row>
    <row r="3886" spans="1:31" ht="15" customHeight="1">
      <c r="A3886">
        <v>3885</v>
      </c>
      <c r="B3886" s="9" t="s">
        <v>1204</v>
      </c>
      <c r="C3886" s="9" t="s">
        <v>1216</v>
      </c>
      <c r="D3886" s="9">
        <v>33</v>
      </c>
      <c r="E3886" s="9" t="s">
        <v>648</v>
      </c>
      <c r="F3886" s="17">
        <v>100489</v>
      </c>
      <c r="G3886" s="17">
        <v>54.578000000000003</v>
      </c>
      <c r="H3886" s="17">
        <v>33.018000000000001</v>
      </c>
      <c r="I3886" s="9" t="s">
        <v>34</v>
      </c>
      <c r="J3886" s="9" t="s">
        <v>35</v>
      </c>
      <c r="K3886" s="9" t="s">
        <v>504</v>
      </c>
      <c r="L3886" s="9" t="str">
        <f>CONCATENATE(J3886,".",K3886)</f>
        <v>Ardisia.sp3</v>
      </c>
      <c r="M3886" s="9" t="s">
        <v>102</v>
      </c>
      <c r="N3886" s="13">
        <v>42111</v>
      </c>
      <c r="O3886" s="64">
        <v>0</v>
      </c>
      <c r="P3886">
        <v>132</v>
      </c>
      <c r="Q3886">
        <v>2</v>
      </c>
      <c r="R3886">
        <v>196.62633453679649</v>
      </c>
      <c r="T3886">
        <f>(3.14*((P3886/2)^2))/1000000</f>
        <v>1.367784E-2</v>
      </c>
    </row>
    <row r="3887" spans="1:31" ht="15" customHeight="1">
      <c r="A3887">
        <v>3886</v>
      </c>
      <c r="B3887" s="9" t="s">
        <v>1204</v>
      </c>
      <c r="C3887" s="9" t="s">
        <v>1216</v>
      </c>
      <c r="D3887" s="9">
        <v>34</v>
      </c>
      <c r="E3887" s="9" t="s">
        <v>648</v>
      </c>
      <c r="F3887" s="17">
        <v>100490</v>
      </c>
      <c r="G3887" s="17">
        <v>52.619</v>
      </c>
      <c r="H3887" s="17">
        <v>38.180999999999997</v>
      </c>
      <c r="I3887" s="9" t="s">
        <v>34</v>
      </c>
      <c r="J3887" s="9" t="s">
        <v>35</v>
      </c>
      <c r="K3887" s="9" t="s">
        <v>504</v>
      </c>
      <c r="L3887" s="9" t="str">
        <f>CONCATENATE(J3887,".",K3887)</f>
        <v>Ardisia.sp3</v>
      </c>
      <c r="M3887" s="9" t="s">
        <v>102</v>
      </c>
      <c r="N3887" s="13">
        <v>42111</v>
      </c>
      <c r="O3887" s="64">
        <v>0</v>
      </c>
      <c r="P3887">
        <v>93</v>
      </c>
      <c r="Q3887">
        <v>1</v>
      </c>
      <c r="R3887">
        <v>166.14081017650261</v>
      </c>
      <c r="T3887">
        <f>(3.14*((P3887/2)^2))/1000000</f>
        <v>6.7894649999999997E-3</v>
      </c>
      <c r="U3887" t="s">
        <v>78</v>
      </c>
    </row>
    <row r="3888" spans="1:31" ht="15" customHeight="1">
      <c r="A3888">
        <v>3887</v>
      </c>
      <c r="B3888" s="9" t="s">
        <v>1204</v>
      </c>
      <c r="C3888" s="9" t="s">
        <v>1216</v>
      </c>
      <c r="D3888" s="9">
        <v>34</v>
      </c>
      <c r="E3888" s="9" t="s">
        <v>648</v>
      </c>
      <c r="F3888" s="17">
        <v>100491</v>
      </c>
      <c r="G3888" s="17">
        <v>51.83</v>
      </c>
      <c r="H3888" s="17">
        <v>38.396000000000001</v>
      </c>
      <c r="I3888" s="9" t="s">
        <v>34</v>
      </c>
      <c r="J3888" s="9" t="s">
        <v>35</v>
      </c>
      <c r="K3888" s="9" t="s">
        <v>504</v>
      </c>
      <c r="L3888" s="9" t="str">
        <f>CONCATENATE(J3888,".",K3888)</f>
        <v>Ardisia.sp3</v>
      </c>
      <c r="M3888" s="9" t="s">
        <v>102</v>
      </c>
      <c r="N3888" s="13">
        <v>42111</v>
      </c>
      <c r="O3888" s="64">
        <v>0</v>
      </c>
      <c r="P3888">
        <v>88</v>
      </c>
      <c r="Q3888">
        <v>1</v>
      </c>
      <c r="R3888">
        <v>126.0989078691984</v>
      </c>
      <c r="T3888">
        <f>(3.14*((P3888/2)^2))/1000000</f>
        <v>6.07904E-3</v>
      </c>
    </row>
    <row r="3889" spans="1:31" ht="15" customHeight="1">
      <c r="A3889">
        <v>3888</v>
      </c>
      <c r="B3889" s="9" t="s">
        <v>1204</v>
      </c>
      <c r="C3889" s="9" t="s">
        <v>1216</v>
      </c>
      <c r="D3889" s="9">
        <v>44</v>
      </c>
      <c r="E3889" s="9" t="s">
        <v>648</v>
      </c>
      <c r="F3889" s="17">
        <v>100492</v>
      </c>
      <c r="G3889" s="17">
        <v>58.33</v>
      </c>
      <c r="H3889" s="17">
        <v>39.734000000000002</v>
      </c>
      <c r="I3889" s="9" t="s">
        <v>34</v>
      </c>
      <c r="J3889" s="9" t="s">
        <v>35</v>
      </c>
      <c r="K3889" s="9" t="s">
        <v>506</v>
      </c>
      <c r="L3889" s="9" t="str">
        <f>CONCATENATE(J3889,".",K3889)</f>
        <v>Ardisia.sp5</v>
      </c>
      <c r="M3889" s="9" t="s">
        <v>36</v>
      </c>
      <c r="N3889" s="13">
        <v>42111</v>
      </c>
      <c r="O3889" s="64">
        <v>0</v>
      </c>
      <c r="P3889">
        <v>132</v>
      </c>
      <c r="Q3889">
        <v>2</v>
      </c>
      <c r="R3889">
        <v>155.68799383535944</v>
      </c>
      <c r="T3889">
        <f>(3.14*((P3889/2)^2))/1000000</f>
        <v>1.367784E-2</v>
      </c>
    </row>
    <row r="3890" spans="1:31" ht="15" customHeight="1">
      <c r="A3890">
        <v>3889</v>
      </c>
      <c r="B3890" s="9" t="s">
        <v>1204</v>
      </c>
      <c r="C3890" s="9" t="s">
        <v>1216</v>
      </c>
      <c r="D3890" s="9">
        <v>44</v>
      </c>
      <c r="E3890" s="9" t="s">
        <v>648</v>
      </c>
      <c r="F3890" s="17">
        <v>100493</v>
      </c>
      <c r="G3890" s="17">
        <v>58.283000000000001</v>
      </c>
      <c r="H3890" s="17">
        <v>38.682000000000002</v>
      </c>
      <c r="I3890" s="9" t="s">
        <v>37</v>
      </c>
      <c r="J3890" s="9" t="s">
        <v>38</v>
      </c>
      <c r="L3890" s="9" t="str">
        <f>CONCATENATE(J3890,".",K3890)</f>
        <v>Meliosma.</v>
      </c>
      <c r="M3890" s="9" t="s">
        <v>212</v>
      </c>
      <c r="N3890" s="13">
        <v>42111</v>
      </c>
      <c r="O3890" s="64">
        <v>0</v>
      </c>
      <c r="P3890">
        <v>185</v>
      </c>
      <c r="Q3890">
        <v>2</v>
      </c>
      <c r="R3890">
        <v>167.64219999641719</v>
      </c>
      <c r="T3890">
        <f>(3.14*((P3890/2)^2))/1000000</f>
        <v>2.6866625000000002E-2</v>
      </c>
      <c r="U3890" t="s">
        <v>30</v>
      </c>
      <c r="W3890">
        <v>134</v>
      </c>
    </row>
    <row r="3891" spans="1:31" ht="15" customHeight="1">
      <c r="A3891">
        <v>3890</v>
      </c>
      <c r="B3891" s="9" t="s">
        <v>1204</v>
      </c>
      <c r="C3891" s="9" t="s">
        <v>1216</v>
      </c>
      <c r="D3891" s="9">
        <v>44</v>
      </c>
      <c r="E3891" s="9" t="s">
        <v>648</v>
      </c>
      <c r="F3891" s="17">
        <v>100494</v>
      </c>
      <c r="G3891" s="17">
        <v>55.439</v>
      </c>
      <c r="H3891" s="17">
        <v>35.766999999999996</v>
      </c>
      <c r="I3891" s="9" t="s">
        <v>56</v>
      </c>
      <c r="J3891" s="9" t="s">
        <v>57</v>
      </c>
      <c r="K3891" s="9" t="s">
        <v>772</v>
      </c>
      <c r="L3891" s="9" t="str">
        <f>CONCATENATE(J3891,".",K3891)</f>
        <v>Symplocos.serrulata</v>
      </c>
      <c r="M3891" s="9" t="s">
        <v>771</v>
      </c>
      <c r="N3891" s="13">
        <v>42111</v>
      </c>
      <c r="O3891" s="64">
        <v>0</v>
      </c>
      <c r="P3891">
        <v>73</v>
      </c>
      <c r="Q3891">
        <v>1</v>
      </c>
      <c r="R3891">
        <v>105.75351663029265</v>
      </c>
      <c r="T3891">
        <f>(3.14*((P3891/2)^2))/1000000</f>
        <v>4.1832650000000002E-3</v>
      </c>
    </row>
    <row r="3892" spans="1:31" ht="15" customHeight="1">
      <c r="A3892">
        <v>3891</v>
      </c>
      <c r="B3892" s="9" t="s">
        <v>1204</v>
      </c>
      <c r="C3892" s="9" t="s">
        <v>1216</v>
      </c>
      <c r="D3892" s="9">
        <v>43</v>
      </c>
      <c r="E3892" s="9" t="s">
        <v>647</v>
      </c>
      <c r="F3892" s="20">
        <v>100495</v>
      </c>
      <c r="G3892" s="17">
        <v>55.414999999999999</v>
      </c>
      <c r="H3892" s="17">
        <v>35.002000000000002</v>
      </c>
      <c r="I3892" s="9" t="s">
        <v>22</v>
      </c>
      <c r="J3892" s="9" t="s">
        <v>516</v>
      </c>
      <c r="K3892" s="9" t="s">
        <v>506</v>
      </c>
      <c r="L3892" s="9" t="str">
        <f>CONCATENATE(J3892,".",K3892)</f>
        <v>Laurel.sp5</v>
      </c>
      <c r="M3892" s="9" t="s">
        <v>109</v>
      </c>
      <c r="N3892" s="13">
        <v>42111</v>
      </c>
      <c r="O3892" s="64">
        <v>26.574541423843691</v>
      </c>
      <c r="P3892">
        <v>657</v>
      </c>
      <c r="Q3892">
        <v>4</v>
      </c>
      <c r="R3892">
        <v>161.17635561731214</v>
      </c>
      <c r="S3892">
        <v>160</v>
      </c>
      <c r="T3892">
        <f>(3.14*((P3892/2)^2))/1000000</f>
        <v>0.33884446500000004</v>
      </c>
      <c r="U3892" t="s">
        <v>48</v>
      </c>
      <c r="V3892" t="s">
        <v>30</v>
      </c>
      <c r="W3892">
        <v>180</v>
      </c>
      <c r="X3892">
        <v>150</v>
      </c>
      <c r="AE3892" t="s">
        <v>137</v>
      </c>
    </row>
    <row r="3893" spans="1:31" ht="15" customHeight="1">
      <c r="A3893">
        <v>3892</v>
      </c>
      <c r="B3893" s="9" t="s">
        <v>1204</v>
      </c>
      <c r="C3893" s="9" t="s">
        <v>1216</v>
      </c>
      <c r="D3893" s="9">
        <v>42</v>
      </c>
      <c r="E3893" s="9" t="s">
        <v>648</v>
      </c>
      <c r="F3893" s="17">
        <v>100496</v>
      </c>
      <c r="G3893" s="17">
        <v>58.186999999999998</v>
      </c>
      <c r="H3893" s="17">
        <v>29.84</v>
      </c>
      <c r="I3893" s="9" t="s">
        <v>37</v>
      </c>
      <c r="J3893" s="9" t="s">
        <v>38</v>
      </c>
      <c r="L3893" s="9" t="str">
        <f>CONCATENATE(J3893,".",K3893)</f>
        <v>Meliosma.</v>
      </c>
      <c r="M3893" s="9" t="s">
        <v>212</v>
      </c>
      <c r="N3893" s="13">
        <v>42111</v>
      </c>
      <c r="O3893" s="64">
        <v>0</v>
      </c>
      <c r="P3893">
        <v>105</v>
      </c>
      <c r="Q3893">
        <v>2</v>
      </c>
      <c r="R3893">
        <v>172.59586056638091</v>
      </c>
      <c r="T3893">
        <f>(3.14*((P3893/2)^2))/1000000</f>
        <v>8.6546250000000009E-3</v>
      </c>
    </row>
    <row r="3894" spans="1:31" ht="15" customHeight="1">
      <c r="A3894">
        <v>3893</v>
      </c>
      <c r="B3894" s="9" t="s">
        <v>1204</v>
      </c>
      <c r="C3894" s="9" t="s">
        <v>1216</v>
      </c>
      <c r="D3894" s="9">
        <v>41</v>
      </c>
      <c r="E3894" s="9" t="s">
        <v>647</v>
      </c>
      <c r="F3894" s="16">
        <v>100497</v>
      </c>
      <c r="G3894" s="17">
        <v>58.832000000000001</v>
      </c>
      <c r="H3894" s="17">
        <v>21.81</v>
      </c>
      <c r="I3894" s="9" t="s">
        <v>71</v>
      </c>
      <c r="J3894" s="9" t="s">
        <v>72</v>
      </c>
      <c r="K3894" s="9" t="s">
        <v>494</v>
      </c>
      <c r="L3894" s="9" t="str">
        <f>CONCATENATE(J3894,".",K3894)</f>
        <v>Cornus.disciflora</v>
      </c>
      <c r="M3894" s="9" t="s">
        <v>72</v>
      </c>
      <c r="N3894" s="13">
        <v>42111</v>
      </c>
      <c r="O3894" s="64">
        <v>21.021681840984197</v>
      </c>
      <c r="P3894">
        <v>567</v>
      </c>
      <c r="Q3894">
        <v>4</v>
      </c>
      <c r="R3894">
        <v>192.92940490177546</v>
      </c>
      <c r="T3894">
        <f>(3.14*((P3894/2)^2))/1000000</f>
        <v>0.252368865</v>
      </c>
    </row>
    <row r="3895" spans="1:31" ht="15" customHeight="1">
      <c r="A3895">
        <v>3894</v>
      </c>
      <c r="B3895" s="9" t="s">
        <v>1204</v>
      </c>
      <c r="C3895" s="9" t="s">
        <v>1217</v>
      </c>
      <c r="D3895" s="9">
        <v>11</v>
      </c>
      <c r="E3895" s="9" t="s">
        <v>648</v>
      </c>
      <c r="F3895" s="17">
        <v>100498</v>
      </c>
      <c r="G3895" s="17">
        <v>40.444000000000003</v>
      </c>
      <c r="H3895" s="17">
        <v>44.454000000000001</v>
      </c>
      <c r="I3895" s="9" t="s">
        <v>50</v>
      </c>
      <c r="J3895" s="9" t="s">
        <v>51</v>
      </c>
      <c r="K3895" s="9" t="s">
        <v>713</v>
      </c>
      <c r="L3895" s="9" t="str">
        <f>CONCATENATE(J3895,".",K3895)</f>
        <v>Quercus.costaricensis</v>
      </c>
      <c r="M3895" s="9" t="s">
        <v>51</v>
      </c>
      <c r="N3895" s="13">
        <v>42111</v>
      </c>
      <c r="O3895" s="64">
        <v>0</v>
      </c>
      <c r="P3895">
        <v>790</v>
      </c>
      <c r="Q3895">
        <v>4</v>
      </c>
      <c r="R3895">
        <v>161.31098218887516</v>
      </c>
      <c r="S3895">
        <v>220</v>
      </c>
      <c r="T3895">
        <f>(3.14*((P3895/2)^2))/1000000</f>
        <v>0.48991849999999998</v>
      </c>
      <c r="U3895" t="s">
        <v>48</v>
      </c>
      <c r="AE3895" t="s">
        <v>138</v>
      </c>
    </row>
    <row r="3896" spans="1:31" ht="15" customHeight="1">
      <c r="A3896">
        <v>3895</v>
      </c>
      <c r="B3896" s="9" t="s">
        <v>1204</v>
      </c>
      <c r="C3896" s="9" t="s">
        <v>1217</v>
      </c>
      <c r="D3896" s="9">
        <v>12</v>
      </c>
      <c r="E3896" s="9" t="s">
        <v>648</v>
      </c>
      <c r="F3896" s="17">
        <v>100499</v>
      </c>
      <c r="G3896" s="17">
        <v>41.055999999999997</v>
      </c>
      <c r="H3896" s="17">
        <v>49.064999999999998</v>
      </c>
      <c r="I3896" s="9" t="s">
        <v>42</v>
      </c>
      <c r="J3896" s="9" t="s">
        <v>68</v>
      </c>
      <c r="K3896" s="9" t="s">
        <v>503</v>
      </c>
      <c r="L3896" s="9" t="str">
        <f>CONCATENATE(J3896,".",K3896)</f>
        <v>Faramea.sp1</v>
      </c>
      <c r="M3896" s="9" t="s">
        <v>68</v>
      </c>
      <c r="N3896" s="13">
        <v>42111</v>
      </c>
      <c r="O3896" s="64">
        <v>0</v>
      </c>
      <c r="P3896">
        <v>51</v>
      </c>
      <c r="Q3896">
        <v>1</v>
      </c>
      <c r="R3896">
        <v>141.30221584613912</v>
      </c>
      <c r="T3896">
        <f>(3.14*((P3896/2)^2))/1000000</f>
        <v>2.041785E-3</v>
      </c>
    </row>
    <row r="3897" spans="1:31" ht="15" customHeight="1">
      <c r="A3897">
        <v>3896</v>
      </c>
      <c r="B3897" s="9" t="s">
        <v>1204</v>
      </c>
      <c r="C3897" s="9" t="s">
        <v>1217</v>
      </c>
      <c r="D3897" s="9">
        <v>13</v>
      </c>
      <c r="E3897" s="9" t="s">
        <v>648</v>
      </c>
      <c r="F3897" s="17">
        <v>100500</v>
      </c>
      <c r="G3897" s="17">
        <v>42.944000000000003</v>
      </c>
      <c r="H3897" s="17">
        <v>52.091999999999999</v>
      </c>
      <c r="I3897" s="9" t="s">
        <v>42</v>
      </c>
      <c r="J3897" s="9" t="s">
        <v>68</v>
      </c>
      <c r="K3897" s="9" t="s">
        <v>503</v>
      </c>
      <c r="L3897" s="9" t="str">
        <f>CONCATENATE(J3897,".",K3897)</f>
        <v>Faramea.sp1</v>
      </c>
      <c r="M3897" s="9" t="s">
        <v>68</v>
      </c>
      <c r="N3897" s="13">
        <v>42111</v>
      </c>
      <c r="O3897" s="64">
        <v>0</v>
      </c>
      <c r="P3897">
        <v>69</v>
      </c>
      <c r="Q3897">
        <v>1</v>
      </c>
      <c r="R3897">
        <v>132.31340142785834</v>
      </c>
      <c r="T3897">
        <f>(3.14*((P3897/2)^2))/1000000</f>
        <v>3.7373850000000002E-3</v>
      </c>
    </row>
    <row r="3898" spans="1:31" ht="15" customHeight="1">
      <c r="A3898">
        <v>3897</v>
      </c>
      <c r="B3898" s="9" t="s">
        <v>1204</v>
      </c>
      <c r="C3898" s="9" t="s">
        <v>1217</v>
      </c>
      <c r="D3898" s="9">
        <v>13</v>
      </c>
      <c r="E3898" s="9" t="s">
        <v>648</v>
      </c>
      <c r="F3898" s="17">
        <v>100501</v>
      </c>
      <c r="G3898" s="17">
        <v>44.389000000000003</v>
      </c>
      <c r="H3898" s="17">
        <v>53.286999999999999</v>
      </c>
      <c r="I3898" s="9" t="s">
        <v>56</v>
      </c>
      <c r="J3898" s="9" t="s">
        <v>57</v>
      </c>
      <c r="K3898" s="9" t="s">
        <v>772</v>
      </c>
      <c r="L3898" s="9" t="str">
        <f>CONCATENATE(J3898,".",K3898)</f>
        <v>Symplocos.serrulata</v>
      </c>
      <c r="M3898" s="9" t="s">
        <v>771</v>
      </c>
      <c r="N3898" s="13">
        <v>42111</v>
      </c>
      <c r="O3898" s="64">
        <v>0</v>
      </c>
      <c r="P3898">
        <v>445</v>
      </c>
      <c r="Q3898">
        <v>3</v>
      </c>
      <c r="R3898">
        <v>119.51809829957423</v>
      </c>
      <c r="T3898">
        <f>(3.14*((P3898/2)^2))/1000000</f>
        <v>0.15544962500000001</v>
      </c>
    </row>
    <row r="3899" spans="1:31" ht="15" customHeight="1">
      <c r="A3899">
        <v>3898</v>
      </c>
      <c r="B3899" s="9" t="s">
        <v>1204</v>
      </c>
      <c r="C3899" s="9" t="s">
        <v>1217</v>
      </c>
      <c r="D3899" s="9">
        <v>13</v>
      </c>
      <c r="E3899" s="9" t="s">
        <v>648</v>
      </c>
      <c r="F3899" s="17">
        <v>100502</v>
      </c>
      <c r="G3899" s="17">
        <v>43.360999999999997</v>
      </c>
      <c r="H3899" s="17">
        <v>54.091999999999999</v>
      </c>
      <c r="I3899" s="9" t="s">
        <v>82</v>
      </c>
      <c r="J3899" s="9" t="s">
        <v>83</v>
      </c>
      <c r="L3899" s="9" t="str">
        <f>CONCATENATE(J3899,".",K3899)</f>
        <v>Cytarexylum.</v>
      </c>
      <c r="M3899" s="9" t="s">
        <v>84</v>
      </c>
      <c r="N3899" s="13">
        <v>42111</v>
      </c>
      <c r="O3899" s="64">
        <v>0</v>
      </c>
      <c r="P3899">
        <v>83</v>
      </c>
      <c r="Q3899">
        <v>1</v>
      </c>
      <c r="R3899">
        <v>189.16806960290813</v>
      </c>
      <c r="T3899">
        <f>(3.14*((P3899/2)^2))/1000000</f>
        <v>5.4078649999999995E-3</v>
      </c>
    </row>
    <row r="3900" spans="1:31" ht="15" customHeight="1">
      <c r="A3900">
        <v>3899</v>
      </c>
      <c r="B3900" s="9" t="s">
        <v>1204</v>
      </c>
      <c r="C3900" s="9" t="s">
        <v>1217</v>
      </c>
      <c r="D3900" s="9">
        <v>14</v>
      </c>
      <c r="E3900" s="9" t="s">
        <v>648</v>
      </c>
      <c r="F3900" s="17">
        <v>100503</v>
      </c>
      <c r="G3900" s="17">
        <v>41.972000000000001</v>
      </c>
      <c r="H3900" s="17">
        <v>55.37</v>
      </c>
      <c r="I3900" s="9" t="s">
        <v>42</v>
      </c>
      <c r="J3900" s="9" t="s">
        <v>68</v>
      </c>
      <c r="K3900" s="9" t="s">
        <v>503</v>
      </c>
      <c r="L3900" s="9" t="str">
        <f>CONCATENATE(J3900,".",K3900)</f>
        <v>Faramea.sp1</v>
      </c>
      <c r="M3900" s="9" t="s">
        <v>68</v>
      </c>
      <c r="N3900" s="13">
        <v>42111</v>
      </c>
      <c r="O3900" s="64">
        <v>0</v>
      </c>
      <c r="P3900">
        <v>68</v>
      </c>
      <c r="Q3900">
        <v>1</v>
      </c>
      <c r="R3900">
        <v>141.72214268823583</v>
      </c>
      <c r="T3900">
        <f>(3.14*((P3900/2)^2))/1000000</f>
        <v>3.6298400000000001E-3</v>
      </c>
    </row>
    <row r="3901" spans="1:31" ht="15" customHeight="1">
      <c r="A3901">
        <v>3900</v>
      </c>
      <c r="B3901" s="9" t="s">
        <v>1204</v>
      </c>
      <c r="C3901" s="9" t="s">
        <v>1217</v>
      </c>
      <c r="D3901" s="9">
        <v>14</v>
      </c>
      <c r="E3901" s="9" t="s">
        <v>648</v>
      </c>
      <c r="F3901" s="17">
        <v>100504</v>
      </c>
      <c r="G3901" s="17">
        <v>40.277999999999999</v>
      </c>
      <c r="H3901" s="17">
        <v>55.286999999999999</v>
      </c>
      <c r="I3901" s="9" t="s">
        <v>39</v>
      </c>
      <c r="J3901" s="9" t="s">
        <v>410</v>
      </c>
      <c r="K3901" s="9" t="s">
        <v>755</v>
      </c>
      <c r="L3901" s="9" t="str">
        <f>CONCATENATE(J3901,".",K3901)</f>
        <v>Trichillia.havanensis</v>
      </c>
      <c r="M3901" s="9" t="s">
        <v>40</v>
      </c>
      <c r="N3901" s="13">
        <v>42111</v>
      </c>
      <c r="O3901" s="64">
        <v>0</v>
      </c>
      <c r="P3901">
        <v>237</v>
      </c>
      <c r="Q3901">
        <v>2</v>
      </c>
      <c r="R3901">
        <v>140.44944371906269</v>
      </c>
      <c r="S3901">
        <v>200</v>
      </c>
      <c r="T3901">
        <f>(3.14*((P3901/2)^2))/1000000</f>
        <v>4.4092665000000003E-2</v>
      </c>
      <c r="U3901" t="s">
        <v>48</v>
      </c>
      <c r="AE3901" t="s">
        <v>130</v>
      </c>
    </row>
    <row r="3902" spans="1:31" ht="15" customHeight="1">
      <c r="A3902">
        <v>3901</v>
      </c>
      <c r="B3902" s="9" t="s">
        <v>1204</v>
      </c>
      <c r="C3902" s="9" t="s">
        <v>1217</v>
      </c>
      <c r="D3902" s="9">
        <v>14</v>
      </c>
      <c r="E3902" s="9" t="s">
        <v>648</v>
      </c>
      <c r="F3902" s="17">
        <v>100505</v>
      </c>
      <c r="G3902" s="17">
        <v>40.194000000000003</v>
      </c>
      <c r="H3902" s="17">
        <v>56.453000000000003</v>
      </c>
      <c r="I3902" s="9" t="s">
        <v>37</v>
      </c>
      <c r="J3902" s="9" t="s">
        <v>38</v>
      </c>
      <c r="L3902" s="9" t="str">
        <f>CONCATENATE(J3902,".",K3902)</f>
        <v>Meliosma.</v>
      </c>
      <c r="M3902" s="9" t="s">
        <v>212</v>
      </c>
      <c r="N3902" s="13">
        <v>42111</v>
      </c>
      <c r="O3902" s="64">
        <v>0</v>
      </c>
      <c r="P3902">
        <v>54</v>
      </c>
      <c r="Q3902">
        <v>1</v>
      </c>
      <c r="R3902">
        <v>140.34514995723231</v>
      </c>
      <c r="T3902">
        <f>(3.14*((P3902/2)^2))/1000000</f>
        <v>2.2890599999999999E-3</v>
      </c>
    </row>
    <row r="3903" spans="1:31" ht="15" customHeight="1">
      <c r="A3903">
        <v>3902</v>
      </c>
      <c r="B3903" s="9" t="s">
        <v>1204</v>
      </c>
      <c r="C3903" s="9" t="s">
        <v>1217</v>
      </c>
      <c r="D3903" s="9">
        <v>14</v>
      </c>
      <c r="E3903" s="9" t="s">
        <v>648</v>
      </c>
      <c r="F3903" s="17">
        <v>100506</v>
      </c>
      <c r="G3903" s="17">
        <v>43.694000000000003</v>
      </c>
      <c r="H3903" s="17">
        <v>57.564999999999998</v>
      </c>
      <c r="I3903" s="9" t="s">
        <v>42</v>
      </c>
      <c r="J3903" s="9" t="s">
        <v>43</v>
      </c>
      <c r="K3903" s="9" t="s">
        <v>502</v>
      </c>
      <c r="L3903" s="9" t="str">
        <f>CONCATENATE(J3903,".",K3903)</f>
        <v>Psychotria.sp2</v>
      </c>
      <c r="M3903" s="9" t="s">
        <v>44</v>
      </c>
      <c r="N3903" s="13">
        <v>42111</v>
      </c>
      <c r="O3903" s="64">
        <v>0</v>
      </c>
      <c r="P3903">
        <v>55</v>
      </c>
      <c r="Q3903">
        <v>1</v>
      </c>
      <c r="R3903">
        <v>140.72268658020442</v>
      </c>
      <c r="T3903">
        <f>(3.14*((P3903/2)^2))/1000000</f>
        <v>2.374625E-3</v>
      </c>
    </row>
    <row r="3904" spans="1:31" ht="15" customHeight="1">
      <c r="A3904">
        <v>3903</v>
      </c>
      <c r="B3904" s="9" t="s">
        <v>1204</v>
      </c>
      <c r="C3904" s="9" t="s">
        <v>1217</v>
      </c>
      <c r="D3904" s="9">
        <v>24</v>
      </c>
      <c r="E3904" s="9" t="s">
        <v>648</v>
      </c>
      <c r="F3904" s="17">
        <v>100507</v>
      </c>
      <c r="G3904" s="17">
        <v>47.555</v>
      </c>
      <c r="H3904" s="17">
        <v>58.897999999999996</v>
      </c>
      <c r="I3904" s="9" t="s">
        <v>39</v>
      </c>
      <c r="J3904" s="9" t="s">
        <v>410</v>
      </c>
      <c r="K3904" s="9" t="s">
        <v>755</v>
      </c>
      <c r="L3904" s="9" t="str">
        <f>CONCATENATE(J3904,".",K3904)</f>
        <v>Trichillia.havanensis</v>
      </c>
      <c r="M3904" s="9" t="s">
        <v>40</v>
      </c>
      <c r="N3904" s="13">
        <v>42111</v>
      </c>
      <c r="O3904" s="64">
        <v>0</v>
      </c>
      <c r="P3904">
        <v>119</v>
      </c>
      <c r="Q3904">
        <v>2</v>
      </c>
      <c r="R3904">
        <v>136.65179369290655</v>
      </c>
      <c r="T3904">
        <f>(3.14*((P3904/2)^2))/1000000</f>
        <v>1.1116384999999999E-2</v>
      </c>
      <c r="U3904" t="s">
        <v>78</v>
      </c>
    </row>
    <row r="3905" spans="1:31" ht="15" customHeight="1">
      <c r="A3905">
        <v>3904</v>
      </c>
      <c r="B3905" s="9" t="s">
        <v>1204</v>
      </c>
      <c r="C3905" s="9" t="s">
        <v>1217</v>
      </c>
      <c r="D3905" s="9">
        <v>24</v>
      </c>
      <c r="E3905" s="9" t="s">
        <v>648</v>
      </c>
      <c r="F3905" s="17">
        <v>100508</v>
      </c>
      <c r="G3905" s="17">
        <v>48.332999999999998</v>
      </c>
      <c r="H3905" s="17">
        <v>57.091999999999999</v>
      </c>
      <c r="I3905" s="9" t="s">
        <v>42</v>
      </c>
      <c r="J3905" s="9" t="s">
        <v>68</v>
      </c>
      <c r="K3905" s="9" t="s">
        <v>503</v>
      </c>
      <c r="L3905" s="9" t="str">
        <f>CONCATENATE(J3905,".",K3905)</f>
        <v>Faramea.sp1</v>
      </c>
      <c r="M3905" s="9" t="s">
        <v>68</v>
      </c>
      <c r="N3905" s="13">
        <v>42111</v>
      </c>
      <c r="O3905" s="64">
        <v>0</v>
      </c>
      <c r="P3905">
        <v>62</v>
      </c>
      <c r="Q3905">
        <v>1</v>
      </c>
      <c r="R3905">
        <v>184.15393118904569</v>
      </c>
      <c r="T3905">
        <f>(3.14*((P3905/2)^2))/1000000</f>
        <v>3.01754E-3</v>
      </c>
    </row>
    <row r="3906" spans="1:31" ht="15" customHeight="1">
      <c r="A3906">
        <v>3905</v>
      </c>
      <c r="B3906" s="9" t="s">
        <v>1204</v>
      </c>
      <c r="C3906" s="9" t="s">
        <v>1217</v>
      </c>
      <c r="D3906" s="9">
        <v>24</v>
      </c>
      <c r="E3906" s="9" t="s">
        <v>648</v>
      </c>
      <c r="F3906" s="17">
        <v>100509</v>
      </c>
      <c r="G3906" s="17">
        <v>47.055</v>
      </c>
      <c r="H3906" s="17">
        <v>56.341999999999999</v>
      </c>
      <c r="I3906" s="9" t="s">
        <v>34</v>
      </c>
      <c r="J3906" s="9" t="s">
        <v>35</v>
      </c>
      <c r="K3906" s="9" t="s">
        <v>506</v>
      </c>
      <c r="L3906" s="9" t="str">
        <f>CONCATENATE(J3906,".",K3906)</f>
        <v>Ardisia.sp5</v>
      </c>
      <c r="M3906" s="9" t="s">
        <v>36</v>
      </c>
      <c r="N3906" s="13">
        <v>42111</v>
      </c>
      <c r="O3906" s="64">
        <v>0</v>
      </c>
      <c r="P3906">
        <v>77</v>
      </c>
      <c r="Q3906">
        <v>1</v>
      </c>
      <c r="R3906">
        <v>168.51220498525271</v>
      </c>
      <c r="T3906">
        <f>(3.14*((P3906/2)^2))/1000000</f>
        <v>4.6542650000000003E-3</v>
      </c>
    </row>
    <row r="3907" spans="1:31" ht="15" customHeight="1">
      <c r="A3907">
        <v>3906</v>
      </c>
      <c r="B3907" s="9" t="s">
        <v>1204</v>
      </c>
      <c r="C3907" s="9" t="s">
        <v>1217</v>
      </c>
      <c r="D3907" s="9">
        <v>23</v>
      </c>
      <c r="E3907" s="9" t="s">
        <v>648</v>
      </c>
      <c r="F3907" s="17">
        <v>100510</v>
      </c>
      <c r="G3907" s="17">
        <v>48</v>
      </c>
      <c r="H3907" s="17">
        <v>53.231000000000002</v>
      </c>
      <c r="I3907" s="9" t="s">
        <v>37</v>
      </c>
      <c r="J3907" s="9" t="s">
        <v>38</v>
      </c>
      <c r="L3907" s="9" t="str">
        <f>CONCATENATE(J3907,".",K3907)</f>
        <v>Meliosma.</v>
      </c>
      <c r="M3907" s="9" t="s">
        <v>212</v>
      </c>
      <c r="N3907" s="13">
        <v>42111</v>
      </c>
      <c r="O3907" s="64">
        <v>0</v>
      </c>
      <c r="P3907">
        <v>64</v>
      </c>
      <c r="Q3907">
        <v>1</v>
      </c>
      <c r="R3907">
        <v>154.25094754205472</v>
      </c>
      <c r="T3907">
        <f>(3.14*((P3907/2)^2))/1000000</f>
        <v>3.21536E-3</v>
      </c>
    </row>
    <row r="3908" spans="1:31" ht="15" customHeight="1">
      <c r="A3908">
        <v>3907</v>
      </c>
      <c r="B3908" s="9" t="s">
        <v>1204</v>
      </c>
      <c r="C3908" s="9" t="s">
        <v>1217</v>
      </c>
      <c r="D3908" s="9">
        <v>22</v>
      </c>
      <c r="E3908" s="9" t="s">
        <v>648</v>
      </c>
      <c r="F3908" s="17">
        <v>100511</v>
      </c>
      <c r="G3908" s="17">
        <v>46.889000000000003</v>
      </c>
      <c r="H3908" s="17">
        <v>48.981000000000002</v>
      </c>
      <c r="I3908" s="9" t="s">
        <v>50</v>
      </c>
      <c r="J3908" s="9" t="s">
        <v>51</v>
      </c>
      <c r="K3908" s="9" t="s">
        <v>713</v>
      </c>
      <c r="L3908" s="9" t="str">
        <f>CONCATENATE(J3908,".",K3908)</f>
        <v>Quercus.costaricensis</v>
      </c>
      <c r="M3908" s="9" t="s">
        <v>51</v>
      </c>
      <c r="N3908" s="13">
        <v>42111</v>
      </c>
      <c r="O3908" s="64">
        <v>0</v>
      </c>
      <c r="P3908">
        <v>181</v>
      </c>
      <c r="Q3908">
        <v>2</v>
      </c>
      <c r="R3908">
        <v>132.74637563695063</v>
      </c>
      <c r="T3908">
        <f>(3.14*((P3908/2)^2))/1000000</f>
        <v>2.5717385000000002E-2</v>
      </c>
    </row>
    <row r="3909" spans="1:31" ht="15" customHeight="1">
      <c r="A3909">
        <v>3908</v>
      </c>
      <c r="B3909" s="9" t="s">
        <v>1204</v>
      </c>
      <c r="C3909" s="9" t="s">
        <v>1217</v>
      </c>
      <c r="D3909" s="9">
        <v>22</v>
      </c>
      <c r="E3909" s="9" t="s">
        <v>648</v>
      </c>
      <c r="F3909" s="17">
        <v>100512</v>
      </c>
      <c r="G3909" s="17">
        <v>48.444000000000003</v>
      </c>
      <c r="H3909" s="17">
        <v>48.286999999999999</v>
      </c>
      <c r="I3909" s="9" t="s">
        <v>50</v>
      </c>
      <c r="J3909" s="9" t="s">
        <v>51</v>
      </c>
      <c r="K3909" s="9" t="s">
        <v>713</v>
      </c>
      <c r="L3909" s="9" t="str">
        <f>CONCATENATE(J3909,".",K3909)</f>
        <v>Quercus.costaricensis</v>
      </c>
      <c r="M3909" s="9" t="s">
        <v>51</v>
      </c>
      <c r="N3909" s="13">
        <v>42111</v>
      </c>
      <c r="O3909" s="64">
        <v>0</v>
      </c>
      <c r="P3909">
        <v>270</v>
      </c>
      <c r="Q3909">
        <v>2</v>
      </c>
      <c r="R3909">
        <v>175.68421954588698</v>
      </c>
      <c r="T3909">
        <f>(3.14*((P3909/2)^2))/1000000</f>
        <v>5.72265E-2</v>
      </c>
    </row>
    <row r="3910" spans="1:31" ht="15" customHeight="1">
      <c r="A3910">
        <v>3909</v>
      </c>
      <c r="B3910" s="9" t="s">
        <v>1204</v>
      </c>
      <c r="C3910" s="9" t="s">
        <v>1217</v>
      </c>
      <c r="D3910" s="9">
        <v>22</v>
      </c>
      <c r="E3910" s="9" t="s">
        <v>647</v>
      </c>
      <c r="F3910" s="20">
        <v>100513</v>
      </c>
      <c r="G3910" s="17">
        <v>48.722000000000001</v>
      </c>
      <c r="H3910" s="17">
        <v>45.343000000000004</v>
      </c>
      <c r="I3910" s="9" t="s">
        <v>71</v>
      </c>
      <c r="J3910" s="9" t="s">
        <v>72</v>
      </c>
      <c r="K3910" s="9" t="s">
        <v>494</v>
      </c>
      <c r="L3910" s="9" t="str">
        <f>CONCATENATE(J3910,".",K3910)</f>
        <v>Cornus.disciflora</v>
      </c>
      <c r="M3910" s="9" t="s">
        <v>72</v>
      </c>
      <c r="N3910" s="13">
        <v>42111</v>
      </c>
      <c r="O3910" s="64">
        <v>26.876751322846449</v>
      </c>
      <c r="P3910">
        <v>437</v>
      </c>
      <c r="Q3910">
        <v>3</v>
      </c>
      <c r="R3910">
        <v>179.12306639219096</v>
      </c>
      <c r="T3910">
        <f>(3.14*((P3910/2)^2))/1000000</f>
        <v>0.149910665</v>
      </c>
    </row>
    <row r="3911" spans="1:31" ht="15" customHeight="1">
      <c r="A3911">
        <v>3910</v>
      </c>
      <c r="B3911" s="9" t="s">
        <v>1204</v>
      </c>
      <c r="C3911" s="9" t="s">
        <v>1217</v>
      </c>
      <c r="D3911" s="9">
        <v>31</v>
      </c>
      <c r="E3911" s="9" t="s">
        <v>647</v>
      </c>
      <c r="F3911" s="16">
        <v>100514</v>
      </c>
      <c r="G3911" s="17">
        <v>51.665999999999997</v>
      </c>
      <c r="H3911" s="17">
        <v>43.204000000000001</v>
      </c>
      <c r="I3911" s="9" t="s">
        <v>50</v>
      </c>
      <c r="J3911" s="9" t="s">
        <v>51</v>
      </c>
      <c r="K3911" s="9" t="s">
        <v>713</v>
      </c>
      <c r="L3911" s="9" t="str">
        <f>CONCATENATE(J3911,".",K3911)</f>
        <v>Quercus.costaricensis</v>
      </c>
      <c r="M3911" s="9" t="s">
        <v>51</v>
      </c>
      <c r="N3911" s="13">
        <v>42111</v>
      </c>
      <c r="O3911" s="64">
        <v>34.052177846785298</v>
      </c>
      <c r="P3911">
        <v>432</v>
      </c>
      <c r="Q3911">
        <v>3</v>
      </c>
      <c r="R3911">
        <v>197.30202450290304</v>
      </c>
      <c r="S3911">
        <v>280</v>
      </c>
      <c r="T3911">
        <f>(3.14*((P3911/2)^2))/1000000</f>
        <v>0.14649983999999999</v>
      </c>
      <c r="U3911" t="s">
        <v>58</v>
      </c>
      <c r="AE3911" t="s">
        <v>139</v>
      </c>
    </row>
    <row r="3912" spans="1:31" ht="15" customHeight="1">
      <c r="A3912">
        <v>3911</v>
      </c>
      <c r="B3912" s="9" t="s">
        <v>1204</v>
      </c>
      <c r="C3912" s="9" t="s">
        <v>1217</v>
      </c>
      <c r="D3912" s="9">
        <v>31</v>
      </c>
      <c r="E3912" s="9" t="s">
        <v>648</v>
      </c>
      <c r="F3912" s="17">
        <v>100515</v>
      </c>
      <c r="G3912" s="17">
        <v>51.777999999999999</v>
      </c>
      <c r="H3912" s="17">
        <v>41.926000000000002</v>
      </c>
      <c r="I3912" s="9" t="s">
        <v>61</v>
      </c>
      <c r="J3912" s="9" t="s">
        <v>219</v>
      </c>
      <c r="K3912" s="9" t="s">
        <v>761</v>
      </c>
      <c r="L3912" s="9" t="str">
        <f>CONCATENATE(J3912,".",K3912)</f>
        <v>Zanthoxyllum.melanostictum</v>
      </c>
      <c r="M3912" s="9" t="s">
        <v>62</v>
      </c>
      <c r="N3912" s="13">
        <v>42111</v>
      </c>
      <c r="O3912" s="64">
        <v>0</v>
      </c>
      <c r="P3912">
        <v>63</v>
      </c>
      <c r="Q3912">
        <v>1</v>
      </c>
      <c r="R3912">
        <v>126.16810014956684</v>
      </c>
      <c r="T3912">
        <f>(3.14*((P3912/2)^2))/1000000</f>
        <v>3.1156650000000001E-3</v>
      </c>
      <c r="AE3912" t="s">
        <v>140</v>
      </c>
    </row>
    <row r="3913" spans="1:31" ht="15" customHeight="1">
      <c r="A3913">
        <v>3912</v>
      </c>
      <c r="B3913" s="9" t="s">
        <v>1204</v>
      </c>
      <c r="C3913" s="9" t="s">
        <v>1217</v>
      </c>
      <c r="D3913" s="9">
        <v>31</v>
      </c>
      <c r="E3913" s="9" t="s">
        <v>648</v>
      </c>
      <c r="F3913" s="17">
        <v>100516</v>
      </c>
      <c r="G3913" s="17">
        <v>54.665999999999997</v>
      </c>
      <c r="H3913" s="17">
        <v>43.231000000000002</v>
      </c>
      <c r="I3913" s="9" t="s">
        <v>50</v>
      </c>
      <c r="J3913" s="9" t="s">
        <v>51</v>
      </c>
      <c r="K3913" s="9" t="s">
        <v>713</v>
      </c>
      <c r="L3913" s="9" t="str">
        <f>CONCATENATE(J3913,".",K3913)</f>
        <v>Quercus.costaricensis</v>
      </c>
      <c r="M3913" s="9" t="s">
        <v>51</v>
      </c>
      <c r="N3913" s="13">
        <v>42111</v>
      </c>
      <c r="O3913" s="64">
        <v>0</v>
      </c>
      <c r="P3913">
        <v>210</v>
      </c>
      <c r="Q3913">
        <v>2</v>
      </c>
      <c r="R3913">
        <v>179.99086290608406</v>
      </c>
      <c r="T3913">
        <f>(3.14*((P3913/2)^2))/1000000</f>
        <v>3.4618500000000003E-2</v>
      </c>
    </row>
    <row r="3914" spans="1:31" ht="15" customHeight="1">
      <c r="A3914">
        <v>3913</v>
      </c>
      <c r="B3914" s="9" t="s">
        <v>1204</v>
      </c>
      <c r="C3914" s="9" t="s">
        <v>1217</v>
      </c>
      <c r="D3914" s="9">
        <v>32</v>
      </c>
      <c r="E3914" s="9" t="s">
        <v>648</v>
      </c>
      <c r="F3914" s="17">
        <v>100517</v>
      </c>
      <c r="G3914" s="17">
        <v>52</v>
      </c>
      <c r="H3914" s="17">
        <v>45.843000000000004</v>
      </c>
      <c r="I3914" s="9" t="s">
        <v>37</v>
      </c>
      <c r="J3914" s="9" t="s">
        <v>38</v>
      </c>
      <c r="L3914" s="9" t="str">
        <f>CONCATENATE(J3914,".",K3914)</f>
        <v>Meliosma.</v>
      </c>
      <c r="M3914" s="9" t="s">
        <v>212</v>
      </c>
      <c r="N3914" s="13">
        <v>42111</v>
      </c>
      <c r="O3914" s="64">
        <v>0</v>
      </c>
      <c r="P3914">
        <v>101</v>
      </c>
      <c r="Q3914">
        <v>2</v>
      </c>
      <c r="R3914">
        <v>164.56769432215117</v>
      </c>
      <c r="T3914">
        <f>(3.14*((P3914/2)^2))/1000000</f>
        <v>8.0077849999999999E-3</v>
      </c>
    </row>
    <row r="3915" spans="1:31" ht="15" customHeight="1">
      <c r="A3915">
        <v>3914</v>
      </c>
      <c r="B3915" s="9" t="s">
        <v>1204</v>
      </c>
      <c r="C3915" s="9" t="s">
        <v>1217</v>
      </c>
      <c r="D3915" s="9">
        <v>32</v>
      </c>
      <c r="E3915" s="9" t="s">
        <v>648</v>
      </c>
      <c r="F3915" s="17">
        <v>100518</v>
      </c>
      <c r="G3915" s="17">
        <v>50.444000000000003</v>
      </c>
      <c r="H3915" s="17">
        <v>45.204000000000001</v>
      </c>
      <c r="I3915" s="9" t="s">
        <v>37</v>
      </c>
      <c r="J3915" s="9" t="s">
        <v>38</v>
      </c>
      <c r="L3915" s="9" t="str">
        <f>CONCATENATE(J3915,".",K3915)</f>
        <v>Meliosma.</v>
      </c>
      <c r="M3915" s="9" t="s">
        <v>212</v>
      </c>
      <c r="N3915" s="13">
        <v>42111</v>
      </c>
      <c r="O3915" s="64">
        <v>0</v>
      </c>
      <c r="P3915">
        <v>67</v>
      </c>
      <c r="Q3915">
        <v>1</v>
      </c>
      <c r="R3915">
        <v>149.6755616861517</v>
      </c>
      <c r="T3915">
        <f>(3.14*((P3915/2)^2))/1000000</f>
        <v>3.5238650000000002E-3</v>
      </c>
    </row>
    <row r="3916" spans="1:31" ht="15" customHeight="1">
      <c r="A3916">
        <v>3915</v>
      </c>
      <c r="B3916" s="9" t="s">
        <v>1204</v>
      </c>
      <c r="C3916" s="9" t="s">
        <v>1217</v>
      </c>
      <c r="D3916" s="9">
        <v>32</v>
      </c>
      <c r="E3916" s="9" t="s">
        <v>648</v>
      </c>
      <c r="F3916" s="17">
        <v>100519</v>
      </c>
      <c r="G3916" s="17">
        <v>52.25</v>
      </c>
      <c r="H3916" s="17">
        <v>47.731000000000002</v>
      </c>
      <c r="I3916" s="9" t="s">
        <v>50</v>
      </c>
      <c r="J3916" s="9" t="s">
        <v>51</v>
      </c>
      <c r="K3916" s="9" t="s">
        <v>713</v>
      </c>
      <c r="L3916" s="9" t="str">
        <f>CONCATENATE(J3916,".",K3916)</f>
        <v>Quercus.costaricensis</v>
      </c>
      <c r="M3916" s="9" t="s">
        <v>51</v>
      </c>
      <c r="N3916" s="13">
        <v>42111</v>
      </c>
      <c r="O3916" s="64">
        <v>0</v>
      </c>
      <c r="P3916">
        <v>143</v>
      </c>
      <c r="Q3916">
        <v>2</v>
      </c>
      <c r="R3916">
        <v>115.50023487128391</v>
      </c>
      <c r="T3916">
        <f>(3.14*((P3916/2)^2))/1000000</f>
        <v>1.6052465000000002E-2</v>
      </c>
      <c r="U3916" t="s">
        <v>63</v>
      </c>
    </row>
    <row r="3917" spans="1:31" ht="15" customHeight="1">
      <c r="A3917">
        <v>3916</v>
      </c>
      <c r="B3917" s="9" t="s">
        <v>1204</v>
      </c>
      <c r="C3917" s="9" t="s">
        <v>1217</v>
      </c>
      <c r="D3917" s="9">
        <v>32</v>
      </c>
      <c r="E3917" s="9" t="s">
        <v>648</v>
      </c>
      <c r="F3917" s="17">
        <v>100520</v>
      </c>
      <c r="G3917" s="17">
        <v>52.194000000000003</v>
      </c>
      <c r="H3917" s="17">
        <v>49.481000000000002</v>
      </c>
      <c r="I3917" s="9" t="s">
        <v>42</v>
      </c>
      <c r="J3917" s="9" t="s">
        <v>43</v>
      </c>
      <c r="K3917" s="9" t="s">
        <v>502</v>
      </c>
      <c r="L3917" s="9" t="str">
        <f>CONCATENATE(J3917,".",K3917)</f>
        <v>Psychotria.sp2</v>
      </c>
      <c r="M3917" s="9" t="s">
        <v>44</v>
      </c>
      <c r="N3917" s="13">
        <v>42111</v>
      </c>
      <c r="O3917" s="64">
        <v>0</v>
      </c>
      <c r="P3917">
        <v>74</v>
      </c>
      <c r="Q3917">
        <v>1</v>
      </c>
      <c r="R3917">
        <v>187.06306959960648</v>
      </c>
      <c r="T3917">
        <f>(3.14*((P3917/2)^2))/1000000</f>
        <v>4.2986600000000002E-3</v>
      </c>
    </row>
    <row r="3918" spans="1:31" ht="15" customHeight="1">
      <c r="A3918">
        <v>3917</v>
      </c>
      <c r="B3918" s="9" t="s">
        <v>1204</v>
      </c>
      <c r="C3918" s="9" t="s">
        <v>1217</v>
      </c>
      <c r="D3918" s="9">
        <v>34</v>
      </c>
      <c r="E3918" s="9" t="s">
        <v>648</v>
      </c>
      <c r="F3918" s="17">
        <v>100521</v>
      </c>
      <c r="G3918" s="17">
        <v>50.972000000000001</v>
      </c>
      <c r="H3918" s="17">
        <v>55.953000000000003</v>
      </c>
      <c r="I3918" s="9" t="s">
        <v>34</v>
      </c>
      <c r="J3918" s="9" t="s">
        <v>35</v>
      </c>
      <c r="K3918" s="9" t="s">
        <v>506</v>
      </c>
      <c r="L3918" s="9" t="str">
        <f>CONCATENATE(J3918,".",K3918)</f>
        <v>Ardisia.sp5</v>
      </c>
      <c r="M3918" s="9" t="s">
        <v>36</v>
      </c>
      <c r="N3918" s="13">
        <v>42111</v>
      </c>
      <c r="O3918" s="64">
        <v>0</v>
      </c>
      <c r="P3918">
        <v>70</v>
      </c>
      <c r="Q3918">
        <v>1</v>
      </c>
      <c r="R3918">
        <v>112.88126495673681</v>
      </c>
      <c r="T3918">
        <f>(3.14*((P3918/2)^2))/1000000</f>
        <v>3.8465000000000001E-3</v>
      </c>
    </row>
    <row r="3919" spans="1:31" ht="15" customHeight="1">
      <c r="A3919">
        <v>3918</v>
      </c>
      <c r="B3919" s="9" t="s">
        <v>1204</v>
      </c>
      <c r="C3919" s="9" t="s">
        <v>1217</v>
      </c>
      <c r="D3919" s="9">
        <v>34</v>
      </c>
      <c r="E3919" s="9" t="s">
        <v>648</v>
      </c>
      <c r="F3919" s="17">
        <v>100522</v>
      </c>
      <c r="G3919" s="17">
        <v>52.165999999999997</v>
      </c>
      <c r="H3919" s="17">
        <v>56.481000000000002</v>
      </c>
      <c r="I3919" s="9" t="s">
        <v>56</v>
      </c>
      <c r="J3919" s="9" t="s">
        <v>57</v>
      </c>
      <c r="K3919" s="9" t="s">
        <v>772</v>
      </c>
      <c r="L3919" s="9" t="str">
        <f>CONCATENATE(J3919,".",K3919)</f>
        <v>Symplocos.serrulata</v>
      </c>
      <c r="M3919" s="9" t="s">
        <v>771</v>
      </c>
      <c r="N3919" s="13">
        <v>42111</v>
      </c>
      <c r="O3919" s="64">
        <v>0</v>
      </c>
      <c r="P3919">
        <v>350</v>
      </c>
      <c r="Q3919">
        <v>3</v>
      </c>
      <c r="R3919">
        <v>109.37355313988689</v>
      </c>
      <c r="T3919">
        <f>(3.14*((P3919/2)^2))/1000000</f>
        <v>9.6162499999999998E-2</v>
      </c>
    </row>
    <row r="3920" spans="1:31" ht="15" customHeight="1">
      <c r="A3920">
        <v>3919</v>
      </c>
      <c r="B3920" s="9" t="s">
        <v>1204</v>
      </c>
      <c r="C3920" s="9" t="s">
        <v>1217</v>
      </c>
      <c r="D3920" s="9">
        <v>44</v>
      </c>
      <c r="E3920" s="9" t="s">
        <v>648</v>
      </c>
      <c r="F3920" s="17">
        <v>100523</v>
      </c>
      <c r="G3920" s="17">
        <v>55.638999999999996</v>
      </c>
      <c r="H3920" s="17">
        <v>59.481000000000002</v>
      </c>
      <c r="I3920" s="9" t="s">
        <v>34</v>
      </c>
      <c r="J3920" s="9" t="s">
        <v>35</v>
      </c>
      <c r="K3920" s="9" t="s">
        <v>506</v>
      </c>
      <c r="L3920" s="9" t="str">
        <f>CONCATENATE(J3920,".",K3920)</f>
        <v>Ardisia.sp5</v>
      </c>
      <c r="M3920" s="9" t="s">
        <v>36</v>
      </c>
      <c r="N3920" s="13">
        <v>42112</v>
      </c>
      <c r="O3920" s="64">
        <v>0</v>
      </c>
      <c r="P3920">
        <v>87</v>
      </c>
      <c r="Q3920">
        <v>1</v>
      </c>
      <c r="R3920">
        <v>133.53580499304547</v>
      </c>
      <c r="T3920">
        <f>(3.14*((P3920/2)^2))/1000000</f>
        <v>5.9416649999999996E-3</v>
      </c>
    </row>
    <row r="3921" spans="1:31" ht="15" customHeight="1">
      <c r="A3921">
        <v>3920</v>
      </c>
      <c r="B3921" s="9" t="s">
        <v>1204</v>
      </c>
      <c r="C3921" s="9" t="s">
        <v>1217</v>
      </c>
      <c r="D3921" s="9">
        <v>43</v>
      </c>
      <c r="E3921" s="9" t="s">
        <v>647</v>
      </c>
      <c r="F3921" s="19">
        <v>100524</v>
      </c>
      <c r="G3921" s="17">
        <v>59.777000000000001</v>
      </c>
      <c r="H3921" s="17">
        <v>54.759</v>
      </c>
      <c r="I3921" s="9" t="s">
        <v>50</v>
      </c>
      <c r="J3921" s="9" t="s">
        <v>51</v>
      </c>
      <c r="K3921" s="9" t="s">
        <v>713</v>
      </c>
      <c r="L3921" s="9" t="str">
        <f>CONCATENATE(J3921,".",K3921)</f>
        <v>Quercus.costaricensis</v>
      </c>
      <c r="M3921" s="9" t="s">
        <v>51</v>
      </c>
      <c r="N3921" s="13">
        <v>42112</v>
      </c>
      <c r="O3921" s="64">
        <v>45.488486777370014</v>
      </c>
      <c r="P3921">
        <v>1228</v>
      </c>
      <c r="Q3921">
        <v>4</v>
      </c>
      <c r="R3921">
        <v>136.60228177440712</v>
      </c>
      <c r="S3921">
        <v>400</v>
      </c>
      <c r="T3921">
        <f>(3.14*((P3921/2)^2))/1000000</f>
        <v>1.18376744</v>
      </c>
      <c r="U3921" t="s">
        <v>58</v>
      </c>
      <c r="V3921" t="s">
        <v>30</v>
      </c>
      <c r="W3921">
        <v>984</v>
      </c>
      <c r="AE3921" t="s">
        <v>141</v>
      </c>
    </row>
    <row r="3922" spans="1:31" ht="15" customHeight="1">
      <c r="A3922">
        <v>3921</v>
      </c>
      <c r="B3922" s="9" t="s">
        <v>1204</v>
      </c>
      <c r="C3922" s="9" t="s">
        <v>1218</v>
      </c>
      <c r="D3922" s="9">
        <v>11</v>
      </c>
      <c r="E3922" s="9" t="s">
        <v>648</v>
      </c>
      <c r="F3922" s="17">
        <v>100525</v>
      </c>
      <c r="G3922" s="17">
        <v>44.093000000000004</v>
      </c>
      <c r="H3922" s="17">
        <v>60.283000000000001</v>
      </c>
      <c r="I3922" s="9" t="s">
        <v>61</v>
      </c>
      <c r="J3922" s="9" t="s">
        <v>219</v>
      </c>
      <c r="K3922" s="9" t="s">
        <v>761</v>
      </c>
      <c r="L3922" s="9" t="str">
        <f>CONCATENATE(J3922,".",K3922)</f>
        <v>Zanthoxyllum.melanostictum</v>
      </c>
      <c r="M3922" s="9" t="s">
        <v>62</v>
      </c>
      <c r="N3922" s="13">
        <v>42112</v>
      </c>
      <c r="O3922" s="64">
        <v>0</v>
      </c>
      <c r="P3922">
        <v>277</v>
      </c>
      <c r="Q3922">
        <v>2</v>
      </c>
      <c r="R3922">
        <v>122.27510237070356</v>
      </c>
      <c r="T3922">
        <f>(3.14*((P3922/2)^2))/1000000</f>
        <v>6.0232265E-2</v>
      </c>
    </row>
    <row r="3923" spans="1:31" ht="15" customHeight="1">
      <c r="A3923">
        <v>3922</v>
      </c>
      <c r="B3923" s="9" t="s">
        <v>1204</v>
      </c>
      <c r="C3923" s="9" t="s">
        <v>1218</v>
      </c>
      <c r="D3923" s="9">
        <v>11</v>
      </c>
      <c r="E3923" s="9" t="s">
        <v>647</v>
      </c>
      <c r="F3923" s="16">
        <v>100526</v>
      </c>
      <c r="G3923" s="17">
        <v>44.831000000000003</v>
      </c>
      <c r="H3923" s="17">
        <v>64.781000000000006</v>
      </c>
      <c r="I3923" s="9" t="s">
        <v>50</v>
      </c>
      <c r="J3923" s="9" t="s">
        <v>51</v>
      </c>
      <c r="K3923" s="9" t="s">
        <v>713</v>
      </c>
      <c r="L3923" s="9" t="str">
        <f>CONCATENATE(J3923,".",K3923)</f>
        <v>Quercus.costaricensis</v>
      </c>
      <c r="M3923" s="9" t="s">
        <v>51</v>
      </c>
      <c r="N3923" s="13">
        <v>42112</v>
      </c>
      <c r="O3923" s="64">
        <v>22.743576342462223</v>
      </c>
      <c r="P3923">
        <v>309</v>
      </c>
      <c r="Q3923">
        <v>3</v>
      </c>
      <c r="R3923">
        <v>191.2403091052567</v>
      </c>
      <c r="T3923">
        <f>(3.14*((P3923/2)^2))/1000000</f>
        <v>7.4952585000000002E-2</v>
      </c>
    </row>
    <row r="3924" spans="1:31" ht="15" customHeight="1">
      <c r="A3924">
        <v>3923</v>
      </c>
      <c r="B3924" s="9" t="s">
        <v>1204</v>
      </c>
      <c r="C3924" s="9" t="s">
        <v>1218</v>
      </c>
      <c r="D3924" s="9">
        <v>12</v>
      </c>
      <c r="E3924" s="9" t="s">
        <v>648</v>
      </c>
      <c r="F3924" s="17">
        <v>100527</v>
      </c>
      <c r="G3924" s="17">
        <v>43.094000000000001</v>
      </c>
      <c r="H3924" s="17">
        <v>68.064999999999998</v>
      </c>
      <c r="I3924" s="9" t="s">
        <v>42</v>
      </c>
      <c r="J3924" s="9" t="s">
        <v>43</v>
      </c>
      <c r="K3924" s="9" t="s">
        <v>502</v>
      </c>
      <c r="L3924" s="9" t="str">
        <f>CONCATENATE(J3924,".",K3924)</f>
        <v>Psychotria.sp2</v>
      </c>
      <c r="M3924" s="9" t="s">
        <v>44</v>
      </c>
      <c r="N3924" s="13">
        <v>42112</v>
      </c>
      <c r="O3924" s="64">
        <v>0</v>
      </c>
      <c r="P3924">
        <v>105</v>
      </c>
      <c r="Q3924">
        <v>2</v>
      </c>
      <c r="R3924">
        <v>151.9875724320093</v>
      </c>
      <c r="T3924">
        <f>(3.14*((P3924/2)^2))/1000000</f>
        <v>8.6546250000000009E-3</v>
      </c>
      <c r="U3924" t="s">
        <v>30</v>
      </c>
      <c r="W3924">
        <v>60</v>
      </c>
      <c r="X3924">
        <v>59</v>
      </c>
    </row>
    <row r="3925" spans="1:31" ht="15" customHeight="1">
      <c r="A3925">
        <v>3924</v>
      </c>
      <c r="B3925" s="9" t="s">
        <v>1204</v>
      </c>
      <c r="C3925" s="9" t="s">
        <v>1218</v>
      </c>
      <c r="D3925" s="9">
        <v>12</v>
      </c>
      <c r="E3925" s="9" t="s">
        <v>648</v>
      </c>
      <c r="F3925" s="17">
        <v>100528</v>
      </c>
      <c r="G3925" s="17">
        <v>40.356999999999999</v>
      </c>
      <c r="H3925" s="17">
        <v>65.59</v>
      </c>
      <c r="I3925" s="9" t="s">
        <v>37</v>
      </c>
      <c r="J3925" s="9" t="s">
        <v>38</v>
      </c>
      <c r="L3925" s="9" t="str">
        <f>CONCATENATE(J3925,".",K3925)</f>
        <v>Meliosma.</v>
      </c>
      <c r="M3925" s="9" t="s">
        <v>212</v>
      </c>
      <c r="N3925" s="13">
        <v>42112</v>
      </c>
      <c r="O3925" s="64">
        <v>0</v>
      </c>
      <c r="P3925">
        <v>55</v>
      </c>
      <c r="Q3925">
        <v>1</v>
      </c>
      <c r="R3925">
        <v>185.54194272512734</v>
      </c>
      <c r="T3925">
        <f>(3.14*((P3925/2)^2))/1000000</f>
        <v>2.374625E-3</v>
      </c>
      <c r="U3925" t="s">
        <v>73</v>
      </c>
    </row>
    <row r="3926" spans="1:31" ht="15" customHeight="1">
      <c r="A3926">
        <v>3925</v>
      </c>
      <c r="B3926" s="9" t="s">
        <v>1204</v>
      </c>
      <c r="C3926" s="9" t="s">
        <v>1218</v>
      </c>
      <c r="D3926" s="9">
        <v>13</v>
      </c>
      <c r="E3926" s="9" t="s">
        <v>648</v>
      </c>
      <c r="F3926" s="17">
        <v>100529</v>
      </c>
      <c r="G3926" s="17">
        <v>44.688000000000002</v>
      </c>
      <c r="H3926" s="17">
        <v>71.942999999999998</v>
      </c>
      <c r="I3926" s="9" t="s">
        <v>37</v>
      </c>
      <c r="J3926" s="9" t="s">
        <v>38</v>
      </c>
      <c r="L3926" s="9" t="str">
        <f>CONCATENATE(J3926,".",K3926)</f>
        <v>Meliosma.</v>
      </c>
      <c r="M3926" s="9" t="s">
        <v>212</v>
      </c>
      <c r="N3926" s="13">
        <v>42112</v>
      </c>
      <c r="O3926" s="64">
        <v>0</v>
      </c>
      <c r="P3926">
        <v>88</v>
      </c>
      <c r="Q3926">
        <v>1</v>
      </c>
      <c r="R3926">
        <v>195.81817930555067</v>
      </c>
      <c r="T3926">
        <f>(3.14*((P3926/2)^2))/1000000</f>
        <v>6.07904E-3</v>
      </c>
    </row>
    <row r="3927" spans="1:31" ht="15" customHeight="1">
      <c r="A3927">
        <v>3926</v>
      </c>
      <c r="B3927" s="9" t="s">
        <v>1204</v>
      </c>
      <c r="C3927" s="9" t="s">
        <v>1218</v>
      </c>
      <c r="D3927" s="9">
        <v>13</v>
      </c>
      <c r="E3927" s="9" t="s">
        <v>648</v>
      </c>
      <c r="F3927" s="17">
        <v>100530</v>
      </c>
      <c r="G3927" s="17">
        <v>43.831000000000003</v>
      </c>
      <c r="H3927" s="17">
        <v>73.775999999999996</v>
      </c>
      <c r="I3927" s="9" t="s">
        <v>34</v>
      </c>
      <c r="J3927" s="9" t="s">
        <v>35</v>
      </c>
      <c r="K3927" s="9" t="s">
        <v>506</v>
      </c>
      <c r="L3927" s="9" t="str">
        <f>CONCATENATE(J3927,".",K3927)</f>
        <v>Ardisia.sp5</v>
      </c>
      <c r="M3927" s="9" t="s">
        <v>36</v>
      </c>
      <c r="N3927" s="13">
        <v>42112</v>
      </c>
      <c r="O3927" s="64">
        <v>0</v>
      </c>
      <c r="P3927">
        <v>78</v>
      </c>
      <c r="Q3927">
        <v>1</v>
      </c>
      <c r="R3927">
        <v>140.36019112253032</v>
      </c>
      <c r="T3927">
        <f>(3.14*((P3927/2)^2))/1000000</f>
        <v>4.7759400000000002E-3</v>
      </c>
    </row>
    <row r="3928" spans="1:31" ht="15" customHeight="1">
      <c r="A3928">
        <v>3927</v>
      </c>
      <c r="B3928" s="9" t="s">
        <v>1204</v>
      </c>
      <c r="C3928" s="9" t="s">
        <v>1218</v>
      </c>
      <c r="D3928" s="9">
        <v>13</v>
      </c>
      <c r="E3928" s="9" t="s">
        <v>648</v>
      </c>
      <c r="F3928" s="17">
        <v>100531</v>
      </c>
      <c r="G3928" s="17">
        <v>42.164999999999999</v>
      </c>
      <c r="H3928" s="17">
        <v>73.989999999999995</v>
      </c>
      <c r="I3928" s="9" t="s">
        <v>42</v>
      </c>
      <c r="J3928" s="9" t="s">
        <v>43</v>
      </c>
      <c r="K3928" s="9" t="s">
        <v>502</v>
      </c>
      <c r="L3928" s="9" t="str">
        <f>CONCATENATE(J3928,".",K3928)</f>
        <v>Psychotria.sp2</v>
      </c>
      <c r="M3928" s="9" t="s">
        <v>44</v>
      </c>
      <c r="N3928" s="13">
        <v>42112</v>
      </c>
      <c r="O3928" s="64">
        <v>0</v>
      </c>
      <c r="P3928">
        <v>68</v>
      </c>
      <c r="Q3928">
        <v>1</v>
      </c>
      <c r="R3928">
        <v>183.07285411212001</v>
      </c>
      <c r="T3928">
        <f>(3.14*((P3928/2)^2))/1000000</f>
        <v>3.6298400000000001E-3</v>
      </c>
    </row>
    <row r="3929" spans="1:31" ht="15" customHeight="1">
      <c r="A3929">
        <v>3928</v>
      </c>
      <c r="B3929" s="9" t="s">
        <v>1204</v>
      </c>
      <c r="C3929" s="9" t="s">
        <v>1218</v>
      </c>
      <c r="D3929" s="9">
        <v>14</v>
      </c>
      <c r="E3929" s="9" t="s">
        <v>648</v>
      </c>
      <c r="F3929" s="17">
        <v>100532</v>
      </c>
      <c r="G3929" s="17">
        <v>40.999000000000002</v>
      </c>
      <c r="H3929" s="17">
        <v>79.034999999999997</v>
      </c>
      <c r="I3929" s="9" t="s">
        <v>37</v>
      </c>
      <c r="J3929" s="9" t="s">
        <v>38</v>
      </c>
      <c r="L3929" s="9" t="str">
        <f>CONCATENATE(J3929,".",K3929)</f>
        <v>Meliosma.</v>
      </c>
      <c r="M3929" s="9" t="s">
        <v>212</v>
      </c>
      <c r="N3929" s="13">
        <v>42112</v>
      </c>
      <c r="O3929" s="64">
        <v>0</v>
      </c>
      <c r="P3929">
        <v>55</v>
      </c>
      <c r="Q3929">
        <v>1</v>
      </c>
      <c r="R3929">
        <v>129.94260792745038</v>
      </c>
      <c r="T3929">
        <f>(3.14*((P3929/2)^2))/1000000</f>
        <v>2.374625E-3</v>
      </c>
    </row>
    <row r="3930" spans="1:31" ht="15" customHeight="1">
      <c r="A3930">
        <v>3929</v>
      </c>
      <c r="B3930" s="9" t="s">
        <v>1204</v>
      </c>
      <c r="C3930" s="9" t="s">
        <v>1218</v>
      </c>
      <c r="D3930" s="9">
        <v>14</v>
      </c>
      <c r="E3930" s="9" t="s">
        <v>648</v>
      </c>
      <c r="F3930" s="17">
        <v>100533</v>
      </c>
      <c r="G3930" s="17">
        <v>43.569000000000003</v>
      </c>
      <c r="H3930" s="17">
        <v>79.224999999999994</v>
      </c>
      <c r="I3930" s="9" t="s">
        <v>52</v>
      </c>
      <c r="J3930" s="9" t="s">
        <v>53</v>
      </c>
      <c r="L3930" s="9" t="str">
        <f>CONCATENATE(J3930,".",K3930)</f>
        <v>Styrax.</v>
      </c>
      <c r="M3930" s="9" t="s">
        <v>53</v>
      </c>
      <c r="N3930" s="13">
        <v>42112</v>
      </c>
      <c r="O3930" s="64">
        <v>0</v>
      </c>
      <c r="P3930">
        <v>248</v>
      </c>
      <c r="Q3930">
        <v>2</v>
      </c>
      <c r="R3930">
        <v>158.96796358113278</v>
      </c>
      <c r="T3930">
        <f>(3.14*((P3930/2)^2))/1000000</f>
        <v>4.828064E-2</v>
      </c>
    </row>
    <row r="3931" spans="1:31" ht="15" customHeight="1">
      <c r="A3931">
        <v>3930</v>
      </c>
      <c r="B3931" s="9" t="s">
        <v>1204</v>
      </c>
      <c r="C3931" s="9" t="s">
        <v>1218</v>
      </c>
      <c r="D3931" s="9">
        <v>14</v>
      </c>
      <c r="E3931" s="9" t="s">
        <v>648</v>
      </c>
      <c r="F3931" s="17">
        <v>100534</v>
      </c>
      <c r="G3931" s="17">
        <v>44.26</v>
      </c>
      <c r="H3931" s="17">
        <v>77.225999999999999</v>
      </c>
      <c r="I3931" s="9" t="s">
        <v>37</v>
      </c>
      <c r="J3931" s="9" t="s">
        <v>38</v>
      </c>
      <c r="L3931" s="9" t="str">
        <f>CONCATENATE(J3931,".",K3931)</f>
        <v>Meliosma.</v>
      </c>
      <c r="M3931" s="9" t="s">
        <v>212</v>
      </c>
      <c r="N3931" s="13">
        <v>42112</v>
      </c>
      <c r="O3931" s="64">
        <v>0</v>
      </c>
      <c r="P3931">
        <v>58</v>
      </c>
      <c r="Q3931">
        <v>1</v>
      </c>
      <c r="R3931">
        <v>116.76586912393645</v>
      </c>
      <c r="T3931">
        <f>(3.14*((P3931/2)^2))/1000000</f>
        <v>2.6407400000000004E-3</v>
      </c>
    </row>
    <row r="3932" spans="1:31" ht="15" customHeight="1">
      <c r="A3932">
        <v>3931</v>
      </c>
      <c r="B3932" s="9" t="s">
        <v>1204</v>
      </c>
      <c r="C3932" s="9" t="s">
        <v>1218</v>
      </c>
      <c r="D3932" s="9">
        <v>24</v>
      </c>
      <c r="E3932" s="9" t="s">
        <v>648</v>
      </c>
      <c r="F3932" s="17">
        <v>100535</v>
      </c>
      <c r="G3932" s="17">
        <v>45.521000000000001</v>
      </c>
      <c r="H3932" s="17">
        <v>79.343999999999994</v>
      </c>
      <c r="I3932" s="9" t="s">
        <v>42</v>
      </c>
      <c r="J3932" s="9" t="s">
        <v>68</v>
      </c>
      <c r="K3932" s="9" t="s">
        <v>503</v>
      </c>
      <c r="L3932" s="9" t="str">
        <f>CONCATENATE(J3932,".",K3932)</f>
        <v>Faramea.sp1</v>
      </c>
      <c r="M3932" s="9" t="s">
        <v>68</v>
      </c>
      <c r="N3932" s="13">
        <v>42112</v>
      </c>
      <c r="O3932" s="64">
        <v>0</v>
      </c>
      <c r="P3932">
        <v>51</v>
      </c>
      <c r="Q3932">
        <v>1</v>
      </c>
      <c r="R3932">
        <v>158.82303901470584</v>
      </c>
      <c r="T3932">
        <f>(3.14*((P3932/2)^2))/1000000</f>
        <v>2.041785E-3</v>
      </c>
    </row>
    <row r="3933" spans="1:31" ht="15" customHeight="1">
      <c r="A3933">
        <v>3932</v>
      </c>
      <c r="B3933" s="9" t="s">
        <v>1204</v>
      </c>
      <c r="C3933" s="9" t="s">
        <v>1218</v>
      </c>
      <c r="D3933" s="9">
        <v>24</v>
      </c>
      <c r="E3933" s="9" t="s">
        <v>647</v>
      </c>
      <c r="F3933" s="20">
        <v>100536</v>
      </c>
      <c r="G3933" s="17">
        <v>45.805999999999997</v>
      </c>
      <c r="H3933" s="17">
        <v>76.155000000000001</v>
      </c>
      <c r="I3933" s="9" t="s">
        <v>61</v>
      </c>
      <c r="J3933" s="9" t="s">
        <v>219</v>
      </c>
      <c r="K3933" s="9" t="s">
        <v>761</v>
      </c>
      <c r="L3933" s="9" t="str">
        <f>CONCATENATE(J3933,".",K3933)</f>
        <v>Zanthoxyllum.melanostictum</v>
      </c>
      <c r="M3933" s="9" t="s">
        <v>62</v>
      </c>
      <c r="N3933" s="13">
        <v>42112</v>
      </c>
      <c r="O3933" s="64">
        <v>19.013672226767937</v>
      </c>
      <c r="P3933">
        <v>201</v>
      </c>
      <c r="Q3933">
        <v>2</v>
      </c>
      <c r="R3933">
        <v>173.5219677902225</v>
      </c>
      <c r="T3933">
        <f>(3.14*((P3933/2)^2))/1000000</f>
        <v>3.1714785000000002E-2</v>
      </c>
    </row>
    <row r="3934" spans="1:31" ht="15" customHeight="1">
      <c r="A3934">
        <v>3933</v>
      </c>
      <c r="B3934" s="9" t="s">
        <v>1204</v>
      </c>
      <c r="C3934" s="9" t="s">
        <v>1218</v>
      </c>
      <c r="D3934" s="9">
        <v>23</v>
      </c>
      <c r="E3934" s="9" t="s">
        <v>648</v>
      </c>
      <c r="F3934" s="17">
        <v>100537</v>
      </c>
      <c r="G3934" s="17">
        <v>48.994999999999997</v>
      </c>
      <c r="H3934" s="17">
        <v>74.061000000000007</v>
      </c>
      <c r="I3934" s="9" t="s">
        <v>42</v>
      </c>
      <c r="J3934" s="9" t="s">
        <v>43</v>
      </c>
      <c r="K3934" s="9" t="s">
        <v>502</v>
      </c>
      <c r="L3934" s="9" t="str">
        <f>CONCATENATE(J3934,".",K3934)</f>
        <v>Psychotria.sp2</v>
      </c>
      <c r="M3934" s="9" t="s">
        <v>44</v>
      </c>
      <c r="N3934" s="13">
        <v>42112</v>
      </c>
      <c r="O3934" s="64">
        <v>0</v>
      </c>
      <c r="P3934">
        <v>59</v>
      </c>
      <c r="Q3934">
        <v>1</v>
      </c>
      <c r="R3934">
        <v>112.55116501525889</v>
      </c>
      <c r="T3934">
        <f>(3.14*((P3934/2)^2))/1000000</f>
        <v>2.732585E-3</v>
      </c>
    </row>
    <row r="3935" spans="1:31" ht="15" customHeight="1">
      <c r="A3935">
        <v>3934</v>
      </c>
      <c r="B3935" s="9" t="s">
        <v>1204</v>
      </c>
      <c r="C3935" s="9" t="s">
        <v>1218</v>
      </c>
      <c r="D3935" s="9">
        <v>22</v>
      </c>
      <c r="E3935" s="9" t="s">
        <v>648</v>
      </c>
      <c r="F3935" s="17">
        <v>100538</v>
      </c>
      <c r="G3935" s="17">
        <v>47.972000000000001</v>
      </c>
      <c r="H3935" s="17">
        <v>68.444999999999993</v>
      </c>
      <c r="I3935" s="9" t="s">
        <v>42</v>
      </c>
      <c r="J3935" s="9" t="s">
        <v>43</v>
      </c>
      <c r="K3935" s="9" t="s">
        <v>502</v>
      </c>
      <c r="L3935" s="9" t="str">
        <f>CONCATENATE(J3935,".",K3935)</f>
        <v>Psychotria.sp2</v>
      </c>
      <c r="M3935" s="9" t="s">
        <v>44</v>
      </c>
      <c r="N3935" s="13">
        <v>42112</v>
      </c>
      <c r="O3935" s="64">
        <v>0</v>
      </c>
      <c r="P3935">
        <v>88</v>
      </c>
      <c r="Q3935">
        <v>1</v>
      </c>
      <c r="R3935">
        <v>196.13351160323489</v>
      </c>
      <c r="T3935">
        <f>(3.14*((P3935/2)^2))/1000000</f>
        <v>6.07904E-3</v>
      </c>
    </row>
    <row r="3936" spans="1:31" ht="15" customHeight="1">
      <c r="A3936">
        <v>3935</v>
      </c>
      <c r="B3936" s="9" t="s">
        <v>1204</v>
      </c>
      <c r="C3936" s="9" t="s">
        <v>1218</v>
      </c>
      <c r="D3936" s="9">
        <v>22</v>
      </c>
      <c r="E3936" s="9" t="s">
        <v>648</v>
      </c>
      <c r="F3936" s="17">
        <v>100539</v>
      </c>
      <c r="G3936" s="17">
        <v>46.043999999999997</v>
      </c>
      <c r="H3936" s="17">
        <v>69.135000000000005</v>
      </c>
      <c r="I3936" s="9" t="s">
        <v>42</v>
      </c>
      <c r="J3936" s="9" t="s">
        <v>43</v>
      </c>
      <c r="K3936" s="9" t="s">
        <v>502</v>
      </c>
      <c r="L3936" s="9" t="str">
        <f>CONCATENATE(J3936,".",K3936)</f>
        <v>Psychotria.sp2</v>
      </c>
      <c r="M3936" s="9" t="s">
        <v>44</v>
      </c>
      <c r="N3936" s="13">
        <v>42112</v>
      </c>
      <c r="O3936" s="64">
        <v>0</v>
      </c>
      <c r="P3936">
        <v>72</v>
      </c>
      <c r="Q3936">
        <v>1</v>
      </c>
      <c r="R3936">
        <v>111.48442521258178</v>
      </c>
      <c r="T3936">
        <f>(3.14*((P3936/2)^2))/1000000</f>
        <v>4.0694399999999997E-3</v>
      </c>
    </row>
    <row r="3937" spans="1:31" ht="15" customHeight="1">
      <c r="A3937">
        <v>3936</v>
      </c>
      <c r="B3937" s="9" t="s">
        <v>1204</v>
      </c>
      <c r="C3937" s="9" t="s">
        <v>1218</v>
      </c>
      <c r="D3937" s="9">
        <v>22</v>
      </c>
      <c r="E3937" s="9" t="s">
        <v>648</v>
      </c>
      <c r="F3937" s="17">
        <v>100540</v>
      </c>
      <c r="G3937" s="17">
        <v>45.378</v>
      </c>
      <c r="H3937" s="17">
        <v>68.135999999999996</v>
      </c>
      <c r="I3937" s="9" t="s">
        <v>34</v>
      </c>
      <c r="J3937" s="9" t="s">
        <v>35</v>
      </c>
      <c r="K3937" s="9" t="s">
        <v>506</v>
      </c>
      <c r="L3937" s="9" t="str">
        <f>CONCATENATE(J3937,".",K3937)</f>
        <v>Ardisia.sp5</v>
      </c>
      <c r="M3937" s="9" t="s">
        <v>36</v>
      </c>
      <c r="N3937" s="13">
        <v>42112</v>
      </c>
      <c r="O3937" s="64">
        <v>0</v>
      </c>
      <c r="P3937">
        <v>52</v>
      </c>
      <c r="Q3937">
        <v>1</v>
      </c>
      <c r="R3937">
        <v>194.11757726774573</v>
      </c>
      <c r="T3937">
        <f>(3.14*((P3937/2)^2))/1000000</f>
        <v>2.1226399999999999E-3</v>
      </c>
    </row>
    <row r="3938" spans="1:31" ht="15" customHeight="1">
      <c r="A3938">
        <v>3937</v>
      </c>
      <c r="B3938" s="9" t="s">
        <v>1204</v>
      </c>
      <c r="C3938" s="9" t="s">
        <v>1218</v>
      </c>
      <c r="D3938" s="9">
        <v>22</v>
      </c>
      <c r="E3938" s="9" t="s">
        <v>648</v>
      </c>
      <c r="F3938" s="17">
        <v>100541</v>
      </c>
      <c r="G3938" s="17">
        <v>46.543999999999997</v>
      </c>
      <c r="H3938" s="17">
        <v>67.350999999999999</v>
      </c>
      <c r="I3938" s="9" t="s">
        <v>42</v>
      </c>
      <c r="J3938" s="9" t="s">
        <v>43</v>
      </c>
      <c r="K3938" s="9" t="s">
        <v>502</v>
      </c>
      <c r="L3938" s="9" t="str">
        <f>CONCATENATE(J3938,".",K3938)</f>
        <v>Psychotria.sp2</v>
      </c>
      <c r="M3938" s="9" t="s">
        <v>44</v>
      </c>
      <c r="N3938" s="13">
        <v>42112</v>
      </c>
      <c r="O3938" s="64">
        <v>0</v>
      </c>
      <c r="P3938">
        <v>74</v>
      </c>
      <c r="Q3938">
        <v>1</v>
      </c>
      <c r="R3938">
        <v>129.00500911070944</v>
      </c>
      <c r="T3938">
        <f>(3.14*((P3938/2)^2))/1000000</f>
        <v>4.2986600000000002E-3</v>
      </c>
      <c r="U3938" t="s">
        <v>30</v>
      </c>
      <c r="W3938">
        <v>57</v>
      </c>
    </row>
    <row r="3939" spans="1:31" ht="15" customHeight="1">
      <c r="A3939">
        <v>3938</v>
      </c>
      <c r="B3939" s="9" t="s">
        <v>1204</v>
      </c>
      <c r="C3939" s="9" t="s">
        <v>1218</v>
      </c>
      <c r="D3939" s="9">
        <v>22</v>
      </c>
      <c r="E3939" s="9" t="s">
        <v>648</v>
      </c>
      <c r="F3939" s="17">
        <v>100542</v>
      </c>
      <c r="G3939" s="17">
        <v>45.591999999999999</v>
      </c>
      <c r="H3939" s="17">
        <v>66.304000000000002</v>
      </c>
      <c r="I3939" s="9" t="s">
        <v>42</v>
      </c>
      <c r="J3939" s="9" t="s">
        <v>43</v>
      </c>
      <c r="K3939" s="9" t="s">
        <v>502</v>
      </c>
      <c r="L3939" s="9" t="str">
        <f>CONCATENATE(J3939,".",K3939)</f>
        <v>Psychotria.sp2</v>
      </c>
      <c r="M3939" s="9" t="s">
        <v>44</v>
      </c>
      <c r="N3939" s="13">
        <v>42112</v>
      </c>
      <c r="O3939" s="64">
        <v>0</v>
      </c>
      <c r="P3939">
        <v>53</v>
      </c>
      <c r="Q3939">
        <v>1</v>
      </c>
      <c r="R3939">
        <v>153.18380313617411</v>
      </c>
      <c r="T3939">
        <f>(3.14*((P3939/2)^2))/1000000</f>
        <v>2.205065E-3</v>
      </c>
    </row>
    <row r="3940" spans="1:31" ht="15" customHeight="1">
      <c r="A3940">
        <v>3939</v>
      </c>
      <c r="B3940" s="9" t="s">
        <v>1204</v>
      </c>
      <c r="C3940" s="9" t="s">
        <v>1218</v>
      </c>
      <c r="D3940" s="9">
        <v>21</v>
      </c>
      <c r="E3940" s="9" t="s">
        <v>648</v>
      </c>
      <c r="F3940" s="17">
        <v>100543</v>
      </c>
      <c r="G3940" s="17">
        <v>45.924999999999997</v>
      </c>
      <c r="H3940" s="17">
        <v>63.567</v>
      </c>
      <c r="I3940" s="9" t="s">
        <v>42</v>
      </c>
      <c r="J3940" s="9" t="s">
        <v>43</v>
      </c>
      <c r="K3940" s="9" t="s">
        <v>502</v>
      </c>
      <c r="L3940" s="9" t="str">
        <f>CONCATENATE(J3940,".",K3940)</f>
        <v>Psychotria.sp2</v>
      </c>
      <c r="M3940" s="9" t="s">
        <v>44</v>
      </c>
      <c r="N3940" s="13">
        <v>42112</v>
      </c>
      <c r="O3940" s="64">
        <v>0</v>
      </c>
      <c r="P3940">
        <v>86</v>
      </c>
      <c r="Q3940">
        <v>1</v>
      </c>
      <c r="R3940">
        <v>162.62858679140635</v>
      </c>
      <c r="T3940">
        <f>(3.14*((P3940/2)^2))/1000000</f>
        <v>5.8058600000000004E-3</v>
      </c>
    </row>
    <row r="3941" spans="1:31" ht="15" customHeight="1">
      <c r="A3941">
        <v>3940</v>
      </c>
      <c r="B3941" s="9" t="s">
        <v>1204</v>
      </c>
      <c r="C3941" s="9" t="s">
        <v>1218</v>
      </c>
      <c r="D3941" s="9">
        <v>21</v>
      </c>
      <c r="E3941" s="9" t="s">
        <v>648</v>
      </c>
      <c r="F3941" s="17">
        <v>100544</v>
      </c>
      <c r="G3941" s="17">
        <v>47.400999999999996</v>
      </c>
      <c r="H3941" s="17">
        <v>62.400999999999996</v>
      </c>
      <c r="I3941" s="9" t="s">
        <v>52</v>
      </c>
      <c r="J3941" s="9" t="s">
        <v>53</v>
      </c>
      <c r="L3941" s="9" t="str">
        <f>CONCATENATE(J3941,".",K3941)</f>
        <v>Styrax.</v>
      </c>
      <c r="M3941" s="9" t="s">
        <v>53</v>
      </c>
      <c r="N3941" s="13">
        <v>42112</v>
      </c>
      <c r="O3941" s="64">
        <v>0</v>
      </c>
      <c r="P3941">
        <v>50</v>
      </c>
      <c r="Q3941">
        <v>1</v>
      </c>
      <c r="R3941">
        <v>135.26540499446361</v>
      </c>
      <c r="T3941">
        <f>(3.14*((P3941/2)^2))/1000000</f>
        <v>1.9624999999999998E-3</v>
      </c>
    </row>
    <row r="3942" spans="1:31" ht="15" customHeight="1">
      <c r="A3942">
        <v>3941</v>
      </c>
      <c r="B3942" s="9" t="s">
        <v>1204</v>
      </c>
      <c r="C3942" s="9" t="s">
        <v>1218</v>
      </c>
      <c r="D3942" s="9">
        <v>21</v>
      </c>
      <c r="E3942" s="9" t="s">
        <v>648</v>
      </c>
      <c r="F3942" s="17">
        <v>100545</v>
      </c>
      <c r="G3942" s="17">
        <v>49.733000000000004</v>
      </c>
      <c r="H3942" s="17">
        <v>60.331000000000003</v>
      </c>
      <c r="I3942" s="9" t="s">
        <v>42</v>
      </c>
      <c r="J3942" s="9" t="s">
        <v>43</v>
      </c>
      <c r="K3942" s="9" t="s">
        <v>502</v>
      </c>
      <c r="L3942" s="9" t="str">
        <f>CONCATENATE(J3942,".",K3942)</f>
        <v>Psychotria.sp2</v>
      </c>
      <c r="M3942" s="9" t="s">
        <v>44</v>
      </c>
      <c r="N3942" s="13">
        <v>42112</v>
      </c>
      <c r="O3942" s="64">
        <v>0</v>
      </c>
      <c r="P3942">
        <v>88</v>
      </c>
      <c r="Q3942">
        <v>1</v>
      </c>
      <c r="R3942">
        <v>106.33883645976618</v>
      </c>
      <c r="T3942">
        <f>(3.14*((P3942/2)^2))/1000000</f>
        <v>6.07904E-3</v>
      </c>
    </row>
    <row r="3943" spans="1:31" ht="15" customHeight="1">
      <c r="A3943">
        <v>3942</v>
      </c>
      <c r="B3943" s="9" t="s">
        <v>1204</v>
      </c>
      <c r="C3943" s="9" t="s">
        <v>1218</v>
      </c>
      <c r="D3943" s="9">
        <v>21</v>
      </c>
      <c r="E3943" s="9" t="s">
        <v>648</v>
      </c>
      <c r="F3943" s="17">
        <v>100546</v>
      </c>
      <c r="G3943" s="17">
        <v>46.424999999999997</v>
      </c>
      <c r="H3943" s="17">
        <v>61.305999999999997</v>
      </c>
      <c r="I3943" s="9" t="s">
        <v>50</v>
      </c>
      <c r="J3943" s="9" t="s">
        <v>51</v>
      </c>
      <c r="K3943" s="9" t="s">
        <v>713</v>
      </c>
      <c r="L3943" s="9" t="str">
        <f>CONCATENATE(J3943,".",K3943)</f>
        <v>Quercus.costaricensis</v>
      </c>
      <c r="M3943" s="9" t="s">
        <v>51</v>
      </c>
      <c r="N3943" s="13">
        <v>42112</v>
      </c>
      <c r="O3943" s="64">
        <v>0</v>
      </c>
      <c r="P3943">
        <v>360</v>
      </c>
      <c r="Q3943">
        <v>3</v>
      </c>
      <c r="R3943">
        <v>123.04203689031301</v>
      </c>
      <c r="T3943">
        <f>(3.14*((P3943/2)^2))/1000000</f>
        <v>0.10173599999999999</v>
      </c>
    </row>
    <row r="3944" spans="1:31" ht="15" customHeight="1">
      <c r="A3944">
        <v>3943</v>
      </c>
      <c r="B3944" s="9" t="s">
        <v>1204</v>
      </c>
      <c r="C3944" s="9" t="s">
        <v>1218</v>
      </c>
      <c r="D3944" s="9">
        <v>21</v>
      </c>
      <c r="E3944" s="9" t="s">
        <v>648</v>
      </c>
      <c r="F3944" s="17">
        <v>100547</v>
      </c>
      <c r="G3944" s="17">
        <v>45.378</v>
      </c>
      <c r="H3944" s="17">
        <v>60.283000000000001</v>
      </c>
      <c r="I3944" s="9" t="s">
        <v>42</v>
      </c>
      <c r="J3944" s="9" t="s">
        <v>43</v>
      </c>
      <c r="K3944" s="9" t="s">
        <v>502</v>
      </c>
      <c r="L3944" s="9" t="str">
        <f>CONCATENATE(J3944,".",K3944)</f>
        <v>Psychotria.sp2</v>
      </c>
      <c r="M3944" s="9" t="s">
        <v>44</v>
      </c>
      <c r="N3944" s="13">
        <v>42112</v>
      </c>
      <c r="O3944" s="64">
        <v>0</v>
      </c>
      <c r="P3944">
        <v>57</v>
      </c>
      <c r="Q3944">
        <v>1</v>
      </c>
      <c r="R3944">
        <v>168.52832138378247</v>
      </c>
      <c r="T3944">
        <f>(3.14*((P3944/2)^2))/1000000</f>
        <v>2.550465E-3</v>
      </c>
    </row>
    <row r="3945" spans="1:31" ht="15" customHeight="1">
      <c r="A3945">
        <v>3944</v>
      </c>
      <c r="B3945" s="9" t="s">
        <v>1204</v>
      </c>
      <c r="C3945" s="9" t="s">
        <v>1218</v>
      </c>
      <c r="D3945" s="9">
        <v>31</v>
      </c>
      <c r="E3945" s="9" t="s">
        <v>648</v>
      </c>
      <c r="F3945" s="17">
        <v>100548</v>
      </c>
      <c r="G3945" s="17">
        <v>54.158999999999999</v>
      </c>
      <c r="H3945" s="17">
        <v>60.616</v>
      </c>
      <c r="I3945" s="9" t="s">
        <v>50</v>
      </c>
      <c r="J3945" s="9" t="s">
        <v>51</v>
      </c>
      <c r="K3945" s="9" t="s">
        <v>713</v>
      </c>
      <c r="L3945" s="9" t="str">
        <f>CONCATENATE(J3945,".",K3945)</f>
        <v>Quercus.costaricensis</v>
      </c>
      <c r="M3945" s="9" t="s">
        <v>51</v>
      </c>
      <c r="N3945" s="13">
        <v>42112</v>
      </c>
      <c r="O3945" s="64">
        <v>0</v>
      </c>
      <c r="P3945">
        <v>210</v>
      </c>
      <c r="Q3945">
        <v>2</v>
      </c>
      <c r="R3945">
        <v>175.33412380259335</v>
      </c>
      <c r="T3945">
        <f>(3.14*((P3945/2)^2))/1000000</f>
        <v>3.4618500000000003E-2</v>
      </c>
    </row>
    <row r="3946" spans="1:31" ht="15" customHeight="1">
      <c r="A3946">
        <v>3945</v>
      </c>
      <c r="B3946" s="9" t="s">
        <v>1204</v>
      </c>
      <c r="C3946" s="9" t="s">
        <v>1218</v>
      </c>
      <c r="D3946" s="9">
        <v>31</v>
      </c>
      <c r="E3946" s="9" t="s">
        <v>648</v>
      </c>
      <c r="F3946" s="17">
        <v>100549</v>
      </c>
      <c r="G3946" s="17">
        <v>52.993000000000002</v>
      </c>
      <c r="H3946" s="17">
        <v>62.424999999999997</v>
      </c>
      <c r="I3946" s="9" t="s">
        <v>142</v>
      </c>
      <c r="J3946" s="9" t="s">
        <v>143</v>
      </c>
      <c r="K3946" s="9" t="s">
        <v>766</v>
      </c>
      <c r="L3946" s="9" t="str">
        <f>CONCATENATE(J3946,".",K3946)</f>
        <v>Turpinia.occidentalis</v>
      </c>
      <c r="M3946" s="9" t="s">
        <v>143</v>
      </c>
      <c r="N3946" s="13">
        <v>42112</v>
      </c>
      <c r="O3946" s="64">
        <v>0</v>
      </c>
      <c r="P3946">
        <v>268</v>
      </c>
      <c r="Q3946">
        <v>2</v>
      </c>
      <c r="R3946">
        <v>144.16032433422694</v>
      </c>
      <c r="T3946">
        <f>(3.14*((P3946/2)^2))/1000000</f>
        <v>5.6381840000000003E-2</v>
      </c>
      <c r="AB3946" t="s">
        <v>25</v>
      </c>
      <c r="AC3946" t="s">
        <v>26</v>
      </c>
      <c r="AE3946" t="s">
        <v>144</v>
      </c>
    </row>
    <row r="3947" spans="1:31" ht="15" customHeight="1">
      <c r="A3947">
        <v>3946</v>
      </c>
      <c r="B3947" s="9" t="s">
        <v>1204</v>
      </c>
      <c r="C3947" s="9" t="s">
        <v>1218</v>
      </c>
      <c r="D3947" s="9">
        <v>31</v>
      </c>
      <c r="E3947" s="9" t="s">
        <v>648</v>
      </c>
      <c r="F3947" s="17">
        <v>100550</v>
      </c>
      <c r="G3947" s="17">
        <v>51.588999999999999</v>
      </c>
      <c r="H3947" s="17">
        <v>64.543000000000006</v>
      </c>
      <c r="I3947" s="9" t="s">
        <v>22</v>
      </c>
      <c r="J3947" s="9" t="s">
        <v>517</v>
      </c>
      <c r="K3947" s="9" t="s">
        <v>503</v>
      </c>
      <c r="L3947" s="9" t="str">
        <f>CONCATENATE(J3947,".",K3947)</f>
        <v>Persea.sp1</v>
      </c>
      <c r="M3947" s="9" t="s">
        <v>23</v>
      </c>
      <c r="N3947" s="13">
        <v>42112</v>
      </c>
      <c r="O3947" s="64">
        <v>0</v>
      </c>
      <c r="P3947">
        <v>101</v>
      </c>
      <c r="Q3947">
        <v>2</v>
      </c>
      <c r="R3947">
        <v>155.37720226006067</v>
      </c>
      <c r="T3947">
        <f>(3.14*((P3947/2)^2))/1000000</f>
        <v>8.0077849999999999E-3</v>
      </c>
    </row>
    <row r="3948" spans="1:31" ht="15" customHeight="1">
      <c r="A3948">
        <v>3947</v>
      </c>
      <c r="B3948" s="9" t="s">
        <v>1204</v>
      </c>
      <c r="C3948" s="9" t="s">
        <v>1218</v>
      </c>
      <c r="D3948" s="9">
        <v>31</v>
      </c>
      <c r="E3948" s="9" t="s">
        <v>648</v>
      </c>
      <c r="F3948" s="17">
        <v>100551</v>
      </c>
      <c r="G3948" s="17">
        <v>50.588999999999999</v>
      </c>
      <c r="H3948" s="17">
        <v>64.781000000000006</v>
      </c>
      <c r="I3948" s="9" t="s">
        <v>42</v>
      </c>
      <c r="J3948" s="9" t="s">
        <v>43</v>
      </c>
      <c r="K3948" s="9" t="s">
        <v>502</v>
      </c>
      <c r="L3948" s="9" t="str">
        <f>CONCATENATE(J3948,".",K3948)</f>
        <v>Psychotria.sp2</v>
      </c>
      <c r="M3948" s="9" t="s">
        <v>44</v>
      </c>
      <c r="N3948" s="13">
        <v>42112</v>
      </c>
      <c r="O3948" s="64">
        <v>0</v>
      </c>
      <c r="P3948">
        <v>90</v>
      </c>
      <c r="Q3948">
        <v>1</v>
      </c>
      <c r="R3948">
        <v>154.9941156165813</v>
      </c>
      <c r="T3948">
        <f>(3.14*((P3948/2)^2))/1000000</f>
        <v>6.3584999999999996E-3</v>
      </c>
    </row>
    <row r="3949" spans="1:31" ht="15" customHeight="1">
      <c r="A3949">
        <v>3948</v>
      </c>
      <c r="B3949" s="9" t="s">
        <v>1204</v>
      </c>
      <c r="C3949" s="9" t="s">
        <v>1218</v>
      </c>
      <c r="D3949" s="9">
        <v>32</v>
      </c>
      <c r="E3949" s="9" t="s">
        <v>647</v>
      </c>
      <c r="F3949" s="20">
        <v>100552</v>
      </c>
      <c r="G3949" s="17">
        <v>52.731000000000002</v>
      </c>
      <c r="H3949" s="17">
        <v>65.233000000000004</v>
      </c>
      <c r="I3949" s="9" t="s">
        <v>56</v>
      </c>
      <c r="J3949" s="9" t="s">
        <v>57</v>
      </c>
      <c r="K3949" s="9" t="s">
        <v>772</v>
      </c>
      <c r="L3949" s="9" t="str">
        <f>CONCATENATE(J3949,".",K3949)</f>
        <v>Symplocos.serrulata</v>
      </c>
      <c r="M3949" s="9" t="s">
        <v>770</v>
      </c>
      <c r="N3949" s="13">
        <v>42112</v>
      </c>
      <c r="O3949" s="64">
        <v>27.666671878454714</v>
      </c>
      <c r="P3949">
        <v>470</v>
      </c>
      <c r="Q3949">
        <v>3</v>
      </c>
      <c r="R3949">
        <v>173.08551481676801</v>
      </c>
      <c r="T3949">
        <f>(3.14*((P3949/2)^2))/1000000</f>
        <v>0.17340649999999999</v>
      </c>
    </row>
    <row r="3950" spans="1:31" ht="15" customHeight="1">
      <c r="A3950">
        <v>3949</v>
      </c>
      <c r="B3950" s="9" t="s">
        <v>1204</v>
      </c>
      <c r="C3950" s="9" t="s">
        <v>1218</v>
      </c>
      <c r="D3950" s="9">
        <v>32</v>
      </c>
      <c r="E3950" s="9" t="s">
        <v>648</v>
      </c>
      <c r="F3950" s="17">
        <v>100553</v>
      </c>
      <c r="G3950" s="17">
        <v>52.326999999999998</v>
      </c>
      <c r="H3950" s="17">
        <v>67.492999999999995</v>
      </c>
      <c r="I3950" s="9" t="s">
        <v>42</v>
      </c>
      <c r="J3950" s="9" t="s">
        <v>43</v>
      </c>
      <c r="K3950" s="9" t="s">
        <v>502</v>
      </c>
      <c r="L3950" s="9" t="str">
        <f>CONCATENATE(J3950,".",K3950)</f>
        <v>Psychotria.sp2</v>
      </c>
      <c r="M3950" s="9" t="s">
        <v>44</v>
      </c>
      <c r="N3950" s="13">
        <v>42112</v>
      </c>
      <c r="O3950" s="64">
        <v>0</v>
      </c>
      <c r="P3950">
        <v>90</v>
      </c>
      <c r="Q3950">
        <v>1</v>
      </c>
      <c r="R3950">
        <v>143.71986153285462</v>
      </c>
      <c r="T3950">
        <f>(3.14*((P3950/2)^2))/1000000</f>
        <v>6.3584999999999996E-3</v>
      </c>
    </row>
    <row r="3951" spans="1:31" ht="15" customHeight="1">
      <c r="A3951">
        <v>3950</v>
      </c>
      <c r="B3951" s="9" t="s">
        <v>1204</v>
      </c>
      <c r="C3951" s="9" t="s">
        <v>1218</v>
      </c>
      <c r="D3951" s="9">
        <v>32</v>
      </c>
      <c r="E3951" s="9" t="s">
        <v>648</v>
      </c>
      <c r="F3951" s="17">
        <v>100554</v>
      </c>
      <c r="G3951" s="17">
        <v>54.706000000000003</v>
      </c>
      <c r="H3951" s="17">
        <v>69.801999999999992</v>
      </c>
      <c r="I3951" s="9" t="s">
        <v>42</v>
      </c>
      <c r="J3951" s="9" t="s">
        <v>43</v>
      </c>
      <c r="K3951" s="9" t="s">
        <v>502</v>
      </c>
      <c r="L3951" s="9" t="str">
        <f>CONCATENATE(J3951,".",K3951)</f>
        <v>Psychotria.sp2</v>
      </c>
      <c r="M3951" s="9" t="s">
        <v>44</v>
      </c>
      <c r="N3951" s="13">
        <v>42112</v>
      </c>
      <c r="O3951" s="64">
        <v>0</v>
      </c>
      <c r="P3951">
        <v>64</v>
      </c>
      <c r="Q3951">
        <v>1</v>
      </c>
      <c r="R3951">
        <v>112.33105580501545</v>
      </c>
      <c r="T3951">
        <f>(3.14*((P3951/2)^2))/1000000</f>
        <v>3.21536E-3</v>
      </c>
    </row>
    <row r="3952" spans="1:31" ht="15" customHeight="1">
      <c r="A3952">
        <v>3951</v>
      </c>
      <c r="B3952" s="9" t="s">
        <v>1204</v>
      </c>
      <c r="C3952" s="9" t="s">
        <v>1218</v>
      </c>
      <c r="D3952" s="9">
        <v>33</v>
      </c>
      <c r="E3952" s="9" t="s">
        <v>648</v>
      </c>
      <c r="F3952" s="17">
        <v>100555</v>
      </c>
      <c r="G3952" s="17">
        <v>50.256</v>
      </c>
      <c r="H3952" s="17">
        <v>71.347999999999999</v>
      </c>
      <c r="I3952" s="9" t="s">
        <v>42</v>
      </c>
      <c r="J3952" s="9" t="s">
        <v>43</v>
      </c>
      <c r="K3952" s="9" t="s">
        <v>502</v>
      </c>
      <c r="L3952" s="9" t="str">
        <f>CONCATENATE(J3952,".",K3952)</f>
        <v>Psychotria.sp2</v>
      </c>
      <c r="M3952" s="9" t="s">
        <v>44</v>
      </c>
      <c r="N3952" s="13">
        <v>42112</v>
      </c>
      <c r="O3952" s="64">
        <v>0</v>
      </c>
      <c r="P3952">
        <v>58</v>
      </c>
      <c r="Q3952">
        <v>1</v>
      </c>
      <c r="R3952">
        <v>181.03227968900427</v>
      </c>
      <c r="T3952">
        <f>(3.14*((P3952/2)^2))/1000000</f>
        <v>2.6407400000000004E-3</v>
      </c>
    </row>
    <row r="3953" spans="1:23" ht="15" customHeight="1">
      <c r="A3953">
        <v>3952</v>
      </c>
      <c r="B3953" s="9" t="s">
        <v>1204</v>
      </c>
      <c r="C3953" s="9" t="s">
        <v>1218</v>
      </c>
      <c r="D3953" s="9">
        <v>34</v>
      </c>
      <c r="E3953" s="9" t="s">
        <v>648</v>
      </c>
      <c r="F3953" s="17">
        <v>100556</v>
      </c>
      <c r="G3953" s="17">
        <v>52.493000000000002</v>
      </c>
      <c r="H3953" s="17">
        <v>75.299000000000007</v>
      </c>
      <c r="I3953" s="9" t="s">
        <v>42</v>
      </c>
      <c r="J3953" s="9" t="s">
        <v>43</v>
      </c>
      <c r="K3953" s="9" t="s">
        <v>502</v>
      </c>
      <c r="L3953" s="9" t="str">
        <f>CONCATENATE(J3953,".",K3953)</f>
        <v>Psychotria.sp2</v>
      </c>
      <c r="M3953" s="9" t="s">
        <v>44</v>
      </c>
      <c r="N3953" s="13">
        <v>42112</v>
      </c>
      <c r="O3953" s="64">
        <v>0</v>
      </c>
      <c r="P3953">
        <v>68</v>
      </c>
      <c r="Q3953">
        <v>1</v>
      </c>
      <c r="R3953">
        <v>193.7947560910456</v>
      </c>
      <c r="T3953">
        <f>(3.14*((P3953/2)^2))/1000000</f>
        <v>3.6298400000000001E-3</v>
      </c>
    </row>
    <row r="3954" spans="1:23" ht="15" customHeight="1">
      <c r="A3954">
        <v>3953</v>
      </c>
      <c r="B3954" s="9" t="s">
        <v>1204</v>
      </c>
      <c r="C3954" s="9" t="s">
        <v>1218</v>
      </c>
      <c r="D3954" s="9">
        <v>44</v>
      </c>
      <c r="E3954" s="9" t="s">
        <v>648</v>
      </c>
      <c r="F3954" s="17">
        <v>100557</v>
      </c>
      <c r="G3954" s="17">
        <v>55.634</v>
      </c>
      <c r="H3954" s="17">
        <v>79.557999999999993</v>
      </c>
      <c r="I3954" s="9" t="s">
        <v>50</v>
      </c>
      <c r="J3954" s="9" t="s">
        <v>51</v>
      </c>
      <c r="K3954" s="9" t="s">
        <v>713</v>
      </c>
      <c r="L3954" s="9" t="str">
        <f>CONCATENATE(J3954,".",K3954)</f>
        <v>Quercus.costaricensis</v>
      </c>
      <c r="M3954" s="9" t="s">
        <v>51</v>
      </c>
      <c r="N3954" s="13">
        <v>42112</v>
      </c>
      <c r="O3954" s="64">
        <v>0</v>
      </c>
      <c r="P3954">
        <v>363</v>
      </c>
      <c r="Q3954">
        <v>3</v>
      </c>
      <c r="R3954">
        <v>157.81560940664028</v>
      </c>
      <c r="T3954">
        <f>(3.14*((P3954/2)^2))/1000000</f>
        <v>0.10343866500000001</v>
      </c>
    </row>
    <row r="3955" spans="1:23" ht="15" customHeight="1">
      <c r="A3955">
        <v>3954</v>
      </c>
      <c r="B3955" s="9" t="s">
        <v>1204</v>
      </c>
      <c r="C3955" s="9" t="s">
        <v>1218</v>
      </c>
      <c r="D3955" s="9">
        <v>44</v>
      </c>
      <c r="E3955" s="9" t="s">
        <v>648</v>
      </c>
      <c r="F3955" s="17">
        <v>100558</v>
      </c>
      <c r="G3955" s="17">
        <v>58.704000000000001</v>
      </c>
      <c r="H3955" s="17">
        <v>79.581999999999994</v>
      </c>
      <c r="I3955" s="9" t="s">
        <v>50</v>
      </c>
      <c r="J3955" s="9" t="s">
        <v>51</v>
      </c>
      <c r="K3955" s="9" t="s">
        <v>713</v>
      </c>
      <c r="L3955" s="9" t="str">
        <f>CONCATENATE(J3955,".",K3955)</f>
        <v>Quercus.costaricensis</v>
      </c>
      <c r="M3955" s="9" t="s">
        <v>51</v>
      </c>
      <c r="N3955" s="13">
        <v>42112</v>
      </c>
      <c r="O3955" s="64">
        <v>0</v>
      </c>
      <c r="P3955">
        <v>168</v>
      </c>
      <c r="Q3955">
        <v>2</v>
      </c>
      <c r="R3955">
        <v>129.71572397011232</v>
      </c>
      <c r="T3955">
        <f>(3.14*((P3955/2)^2))/1000000</f>
        <v>2.215584E-2</v>
      </c>
    </row>
    <row r="3956" spans="1:23" ht="15" customHeight="1">
      <c r="A3956">
        <v>3955</v>
      </c>
      <c r="B3956" s="9" t="s">
        <v>1204</v>
      </c>
      <c r="C3956" s="9" t="s">
        <v>1218</v>
      </c>
      <c r="D3956" s="9">
        <v>44</v>
      </c>
      <c r="E3956" s="9" t="s">
        <v>648</v>
      </c>
      <c r="F3956" s="17">
        <v>100559</v>
      </c>
      <c r="G3956" s="17">
        <v>59.085000000000001</v>
      </c>
      <c r="H3956" s="17">
        <v>78.13</v>
      </c>
      <c r="I3956" s="9" t="s">
        <v>34</v>
      </c>
      <c r="J3956" s="9" t="s">
        <v>35</v>
      </c>
      <c r="K3956" s="9" t="s">
        <v>506</v>
      </c>
      <c r="L3956" s="9" t="str">
        <f>CONCATENATE(J3956,".",K3956)</f>
        <v>Ardisia.sp5</v>
      </c>
      <c r="M3956" s="9" t="s">
        <v>36</v>
      </c>
      <c r="N3956" s="13">
        <v>42112</v>
      </c>
      <c r="O3956" s="64">
        <v>0</v>
      </c>
      <c r="P3956">
        <v>107</v>
      </c>
      <c r="Q3956">
        <v>2</v>
      </c>
      <c r="R3956">
        <v>116.10893421295188</v>
      </c>
      <c r="T3956">
        <f>(3.14*((P3956/2)^2))/1000000</f>
        <v>8.987465E-3</v>
      </c>
    </row>
    <row r="3957" spans="1:23" ht="15" customHeight="1">
      <c r="A3957">
        <v>3956</v>
      </c>
      <c r="B3957" s="9" t="s">
        <v>1204</v>
      </c>
      <c r="C3957" s="9" t="s">
        <v>1218</v>
      </c>
      <c r="D3957" s="9">
        <v>44</v>
      </c>
      <c r="E3957" s="9" t="s">
        <v>648</v>
      </c>
      <c r="F3957" s="17">
        <v>100560</v>
      </c>
      <c r="G3957" s="17">
        <v>58.656999999999996</v>
      </c>
      <c r="H3957" s="17">
        <v>75.656000000000006</v>
      </c>
      <c r="I3957" s="9" t="s">
        <v>50</v>
      </c>
      <c r="J3957" s="9" t="s">
        <v>51</v>
      </c>
      <c r="K3957" s="9" t="s">
        <v>713</v>
      </c>
      <c r="L3957" s="9" t="str">
        <f>CONCATENATE(J3957,".",K3957)</f>
        <v>Quercus.costaricensis</v>
      </c>
      <c r="M3957" s="9" t="s">
        <v>51</v>
      </c>
      <c r="N3957" s="13">
        <v>42112</v>
      </c>
      <c r="O3957" s="64">
        <v>0</v>
      </c>
      <c r="P3957">
        <v>275</v>
      </c>
      <c r="Q3957">
        <v>2</v>
      </c>
      <c r="R3957">
        <v>124.17719309765938</v>
      </c>
      <c r="T3957">
        <f>(3.14*((P3957/2)^2))/1000000</f>
        <v>5.9365624999999998E-2</v>
      </c>
    </row>
    <row r="3958" spans="1:23" ht="15" customHeight="1">
      <c r="A3958">
        <v>3957</v>
      </c>
      <c r="B3958" s="9" t="s">
        <v>1204</v>
      </c>
      <c r="C3958" s="9" t="s">
        <v>1218</v>
      </c>
      <c r="D3958" s="9">
        <v>43</v>
      </c>
      <c r="E3958" s="9" t="s">
        <v>648</v>
      </c>
      <c r="F3958" s="17">
        <v>100561</v>
      </c>
      <c r="G3958" s="17">
        <v>58.037999999999997</v>
      </c>
      <c r="H3958" s="17">
        <v>70.73</v>
      </c>
      <c r="I3958" s="9" t="s">
        <v>42</v>
      </c>
      <c r="J3958" s="9" t="s">
        <v>68</v>
      </c>
      <c r="K3958" s="9" t="s">
        <v>503</v>
      </c>
      <c r="L3958" s="9" t="str">
        <f>CONCATENATE(J3958,".",K3958)</f>
        <v>Faramea.sp1</v>
      </c>
      <c r="M3958" s="9" t="s">
        <v>68</v>
      </c>
      <c r="N3958" s="13">
        <v>42112</v>
      </c>
      <c r="O3958" s="64">
        <v>0</v>
      </c>
      <c r="P3958">
        <v>78</v>
      </c>
      <c r="Q3958">
        <v>1</v>
      </c>
      <c r="R3958">
        <v>112.79560276431774</v>
      </c>
      <c r="T3958">
        <f>(3.14*((P3958/2)^2))/1000000</f>
        <v>4.7759400000000002E-3</v>
      </c>
      <c r="U3958" t="s">
        <v>26</v>
      </c>
    </row>
    <row r="3959" spans="1:23" ht="15" customHeight="1">
      <c r="A3959">
        <v>3958</v>
      </c>
      <c r="B3959" s="9" t="s">
        <v>1204</v>
      </c>
      <c r="C3959" s="9" t="s">
        <v>1218</v>
      </c>
      <c r="D3959" s="9">
        <v>43</v>
      </c>
      <c r="E3959" s="9" t="s">
        <v>647</v>
      </c>
      <c r="F3959" s="16">
        <v>100562</v>
      </c>
      <c r="G3959" s="17">
        <v>58.823</v>
      </c>
      <c r="H3959" s="17">
        <v>72.680999999999997</v>
      </c>
      <c r="I3959" s="9" t="s">
        <v>71</v>
      </c>
      <c r="J3959" s="9" t="s">
        <v>72</v>
      </c>
      <c r="K3959" s="9" t="s">
        <v>494</v>
      </c>
      <c r="L3959" s="9" t="str">
        <f>CONCATENATE(J3959,".",K3959)</f>
        <v>Cornus.disciflora</v>
      </c>
      <c r="M3959" s="9" t="s">
        <v>72</v>
      </c>
      <c r="N3959" s="13">
        <v>42112</v>
      </c>
      <c r="O3959" s="64">
        <v>16.31412464654877</v>
      </c>
      <c r="P3959">
        <v>253</v>
      </c>
      <c r="Q3959">
        <v>2</v>
      </c>
      <c r="R3959">
        <v>197.66844462903305</v>
      </c>
      <c r="T3959">
        <f>(3.14*((P3959/2)^2))/1000000</f>
        <v>5.0247065E-2</v>
      </c>
    </row>
    <row r="3960" spans="1:23" ht="15" customHeight="1">
      <c r="A3960">
        <v>3959</v>
      </c>
      <c r="B3960" s="9" t="s">
        <v>1204</v>
      </c>
      <c r="C3960" s="9" t="s">
        <v>1218</v>
      </c>
      <c r="D3960" s="9">
        <v>43</v>
      </c>
      <c r="E3960" s="9" t="s">
        <v>648</v>
      </c>
      <c r="F3960" s="17">
        <v>100563</v>
      </c>
      <c r="G3960" s="17">
        <v>59.632000000000005</v>
      </c>
      <c r="H3960" s="17">
        <v>72.11</v>
      </c>
      <c r="I3960" s="9" t="s">
        <v>42</v>
      </c>
      <c r="J3960" s="9" t="s">
        <v>43</v>
      </c>
      <c r="K3960" s="9" t="s">
        <v>502</v>
      </c>
      <c r="L3960" s="9" t="str">
        <f>CONCATENATE(J3960,".",K3960)</f>
        <v>Psychotria.sp2</v>
      </c>
      <c r="M3960" s="9" t="s">
        <v>44</v>
      </c>
      <c r="N3960" s="13">
        <v>42112</v>
      </c>
      <c r="O3960" s="64">
        <v>0</v>
      </c>
      <c r="P3960">
        <v>53</v>
      </c>
      <c r="Q3960">
        <v>1</v>
      </c>
      <c r="R3960">
        <v>111.75187762846063</v>
      </c>
      <c r="T3960">
        <f>(3.14*((P3960/2)^2))/1000000</f>
        <v>2.205065E-3</v>
      </c>
    </row>
    <row r="3961" spans="1:23" ht="15" customHeight="1">
      <c r="A3961">
        <v>3960</v>
      </c>
      <c r="B3961" s="9" t="s">
        <v>1204</v>
      </c>
      <c r="C3961" s="9" t="s">
        <v>1218</v>
      </c>
      <c r="D3961" s="9">
        <v>43</v>
      </c>
      <c r="E3961" s="9" t="s">
        <v>647</v>
      </c>
      <c r="F3961" s="16">
        <v>100564</v>
      </c>
      <c r="G3961" s="17">
        <v>59.870000000000005</v>
      </c>
      <c r="H3961" s="17">
        <v>70.516000000000005</v>
      </c>
      <c r="I3961" s="9" t="s">
        <v>34</v>
      </c>
      <c r="J3961" s="9" t="s">
        <v>35</v>
      </c>
      <c r="K3961" s="9" t="s">
        <v>506</v>
      </c>
      <c r="L3961" s="9" t="str">
        <f>CONCATENATE(J3961,".",K3961)</f>
        <v>Ardisia.sp5</v>
      </c>
      <c r="M3961" s="9" t="s">
        <v>36</v>
      </c>
      <c r="N3961" s="13">
        <v>42112</v>
      </c>
      <c r="O3961" s="64">
        <v>9.6718291968903927</v>
      </c>
      <c r="P3961">
        <v>114</v>
      </c>
      <c r="Q3961">
        <v>2</v>
      </c>
      <c r="R3961">
        <v>199.7313750153844</v>
      </c>
      <c r="T3961">
        <f>(3.14*((P3961/2)^2))/1000000</f>
        <v>1.020186E-2</v>
      </c>
    </row>
    <row r="3962" spans="1:23" ht="15" customHeight="1">
      <c r="A3962">
        <v>3961</v>
      </c>
      <c r="B3962" s="9" t="s">
        <v>1204</v>
      </c>
      <c r="C3962" s="9" t="s">
        <v>1218</v>
      </c>
      <c r="D3962" s="9">
        <v>43</v>
      </c>
      <c r="E3962" s="9" t="s">
        <v>648</v>
      </c>
      <c r="F3962" s="17">
        <v>100565</v>
      </c>
      <c r="G3962" s="17">
        <v>56.728999999999999</v>
      </c>
      <c r="H3962" s="17">
        <v>72.396000000000001</v>
      </c>
      <c r="I3962" s="9" t="s">
        <v>34</v>
      </c>
      <c r="J3962" s="9" t="s">
        <v>35</v>
      </c>
      <c r="K3962" s="9" t="s">
        <v>506</v>
      </c>
      <c r="L3962" s="9" t="str">
        <f>CONCATENATE(J3962,".",K3962)</f>
        <v>Ardisia.sp5</v>
      </c>
      <c r="M3962" s="9" t="s">
        <v>36</v>
      </c>
      <c r="N3962" s="13">
        <v>42112</v>
      </c>
      <c r="O3962" s="64">
        <v>0</v>
      </c>
      <c r="P3962">
        <v>133</v>
      </c>
      <c r="Q3962">
        <v>2</v>
      </c>
      <c r="R3962">
        <v>154.54662121163912</v>
      </c>
      <c r="T3962">
        <f>(3.14*((P3962/2)^2))/1000000</f>
        <v>1.3885864999999999E-2</v>
      </c>
    </row>
    <row r="3963" spans="1:23" ht="15" customHeight="1">
      <c r="A3963">
        <v>3962</v>
      </c>
      <c r="B3963" s="9" t="s">
        <v>1204</v>
      </c>
      <c r="C3963" s="9" t="s">
        <v>1218</v>
      </c>
      <c r="D3963" s="9">
        <v>42</v>
      </c>
      <c r="E3963" s="9" t="s">
        <v>648</v>
      </c>
      <c r="F3963" s="17">
        <v>100566</v>
      </c>
      <c r="G3963" s="17">
        <v>56.991</v>
      </c>
      <c r="H3963" s="17">
        <v>69.73</v>
      </c>
      <c r="I3963" s="9" t="s">
        <v>42</v>
      </c>
      <c r="J3963" s="9" t="s">
        <v>43</v>
      </c>
      <c r="K3963" s="9" t="s">
        <v>502</v>
      </c>
      <c r="L3963" s="9" t="str">
        <f>CONCATENATE(J3963,".",K3963)</f>
        <v>Psychotria.sp2</v>
      </c>
      <c r="M3963" s="9" t="s">
        <v>44</v>
      </c>
      <c r="N3963" s="13">
        <v>42112</v>
      </c>
      <c r="O3963" s="64">
        <v>0</v>
      </c>
      <c r="P3963">
        <v>59</v>
      </c>
      <c r="Q3963">
        <v>1</v>
      </c>
      <c r="R3963">
        <v>102.62653075969028</v>
      </c>
      <c r="T3963">
        <f>(3.14*((P3963/2)^2))/1000000</f>
        <v>2.732585E-3</v>
      </c>
    </row>
    <row r="3964" spans="1:23" ht="15" customHeight="1">
      <c r="A3964">
        <v>3963</v>
      </c>
      <c r="B3964" s="9" t="s">
        <v>1204</v>
      </c>
      <c r="C3964" s="9" t="s">
        <v>1218</v>
      </c>
      <c r="D3964" s="9">
        <v>42</v>
      </c>
      <c r="E3964" s="9" t="s">
        <v>648</v>
      </c>
      <c r="F3964" s="17">
        <v>100567</v>
      </c>
      <c r="G3964" s="17">
        <v>57.775999999999996</v>
      </c>
      <c r="H3964" s="17">
        <v>68.849999999999994</v>
      </c>
      <c r="I3964" s="9" t="s">
        <v>50</v>
      </c>
      <c r="J3964" s="9" t="s">
        <v>51</v>
      </c>
      <c r="K3964" s="9" t="s">
        <v>713</v>
      </c>
      <c r="L3964" s="9" t="str">
        <f>CONCATENATE(J3964,".",K3964)</f>
        <v>Quercus.costaricensis</v>
      </c>
      <c r="M3964" s="9" t="s">
        <v>51</v>
      </c>
      <c r="N3964" s="13">
        <v>42112</v>
      </c>
      <c r="O3964" s="64">
        <v>0</v>
      </c>
      <c r="P3964">
        <v>153</v>
      </c>
      <c r="Q3964">
        <v>2</v>
      </c>
      <c r="R3964">
        <v>106.85853223330196</v>
      </c>
      <c r="T3964">
        <f>(3.14*((P3964/2)^2))/1000000</f>
        <v>1.8376065000000004E-2</v>
      </c>
    </row>
    <row r="3965" spans="1:23" ht="15" customHeight="1">
      <c r="A3965">
        <v>3964</v>
      </c>
      <c r="B3965" s="9" t="s">
        <v>1204</v>
      </c>
      <c r="C3965" s="9" t="s">
        <v>1218</v>
      </c>
      <c r="D3965" s="9">
        <v>42</v>
      </c>
      <c r="E3965" s="9" t="s">
        <v>648</v>
      </c>
      <c r="F3965" s="17">
        <v>100568</v>
      </c>
      <c r="G3965" s="17">
        <v>58.275999999999996</v>
      </c>
      <c r="H3965" s="17">
        <v>69.135000000000005</v>
      </c>
      <c r="I3965" s="9" t="s">
        <v>37</v>
      </c>
      <c r="J3965" s="9" t="s">
        <v>38</v>
      </c>
      <c r="L3965" s="9" t="str">
        <f>CONCATENATE(J3965,".",K3965)</f>
        <v>Meliosma.</v>
      </c>
      <c r="M3965" s="9" t="s">
        <v>212</v>
      </c>
      <c r="N3965" s="13">
        <v>42112</v>
      </c>
      <c r="O3965" s="64">
        <v>0</v>
      </c>
      <c r="P3965">
        <v>53</v>
      </c>
      <c r="Q3965">
        <v>1</v>
      </c>
      <c r="R3965">
        <v>147.88517657830869</v>
      </c>
      <c r="T3965">
        <f>(3.14*((P3965/2)^2))/1000000</f>
        <v>2.205065E-3</v>
      </c>
    </row>
    <row r="3966" spans="1:23" ht="15" customHeight="1">
      <c r="A3966">
        <v>3965</v>
      </c>
      <c r="B3966" s="9" t="s">
        <v>1204</v>
      </c>
      <c r="C3966" s="9" t="s">
        <v>1218</v>
      </c>
      <c r="D3966" s="9">
        <v>42</v>
      </c>
      <c r="E3966" s="9" t="s">
        <v>648</v>
      </c>
      <c r="F3966" s="17">
        <v>100569</v>
      </c>
      <c r="G3966" s="17">
        <v>58.917999999999999</v>
      </c>
      <c r="H3966" s="17">
        <v>67.802999999999997</v>
      </c>
      <c r="I3966" s="9" t="s">
        <v>54</v>
      </c>
      <c r="J3966" s="9" t="s">
        <v>55</v>
      </c>
      <c r="K3966" s="9" t="s">
        <v>503</v>
      </c>
      <c r="L3966" s="9" t="str">
        <f>CONCATENATE(J3966,".",K3966)</f>
        <v>Schefflera.sp1</v>
      </c>
      <c r="M3966" s="9" t="s">
        <v>55</v>
      </c>
      <c r="N3966" s="13">
        <v>42112</v>
      </c>
      <c r="O3966" s="64">
        <v>0</v>
      </c>
      <c r="P3966">
        <v>112</v>
      </c>
      <c r="Q3966">
        <v>2</v>
      </c>
      <c r="R3966">
        <v>116.30430209808078</v>
      </c>
      <c r="T3966">
        <f>(3.14*((P3966/2)^2))/1000000</f>
        <v>9.8470400000000013E-3</v>
      </c>
    </row>
    <row r="3967" spans="1:23" ht="15" customHeight="1">
      <c r="A3967">
        <v>3966</v>
      </c>
      <c r="B3967" s="9" t="s">
        <v>1204</v>
      </c>
      <c r="C3967" s="9" t="s">
        <v>1218</v>
      </c>
      <c r="D3967" s="9">
        <v>42</v>
      </c>
      <c r="E3967" s="9" t="s">
        <v>648</v>
      </c>
      <c r="F3967" s="17">
        <v>100570</v>
      </c>
      <c r="G3967" s="17">
        <v>58.751999999999995</v>
      </c>
      <c r="H3967" s="17">
        <v>67.540999999999997</v>
      </c>
      <c r="I3967" s="9" t="s">
        <v>42</v>
      </c>
      <c r="J3967" s="9" t="s">
        <v>68</v>
      </c>
      <c r="K3967" s="9" t="s">
        <v>503</v>
      </c>
      <c r="L3967" s="9" t="str">
        <f>CONCATENATE(J3967,".",K3967)</f>
        <v>Faramea.sp1</v>
      </c>
      <c r="M3967" s="9" t="s">
        <v>68</v>
      </c>
      <c r="N3967" s="13">
        <v>42112</v>
      </c>
      <c r="O3967" s="64">
        <v>0</v>
      </c>
      <c r="P3967">
        <v>90</v>
      </c>
      <c r="Q3967">
        <v>1</v>
      </c>
      <c r="R3967">
        <v>159.16553881814681</v>
      </c>
      <c r="T3967">
        <f>(3.14*((P3967/2)^2))/1000000</f>
        <v>6.3584999999999996E-3</v>
      </c>
      <c r="U3967" t="s">
        <v>26</v>
      </c>
    </row>
    <row r="3968" spans="1:23" ht="15" customHeight="1">
      <c r="A3968">
        <v>3967</v>
      </c>
      <c r="B3968" s="9" t="s">
        <v>1204</v>
      </c>
      <c r="C3968" s="9" t="s">
        <v>1218</v>
      </c>
      <c r="D3968" s="9">
        <v>42</v>
      </c>
      <c r="E3968" s="9" t="s">
        <v>648</v>
      </c>
      <c r="F3968" s="17">
        <v>100571</v>
      </c>
      <c r="G3968" s="17">
        <v>59.109000000000002</v>
      </c>
      <c r="H3968" s="17">
        <v>67.540999999999997</v>
      </c>
      <c r="I3968" s="9" t="s">
        <v>42</v>
      </c>
      <c r="J3968" s="9" t="s">
        <v>68</v>
      </c>
      <c r="K3968" s="9" t="s">
        <v>503</v>
      </c>
      <c r="L3968" s="9" t="str">
        <f>CONCATENATE(J3968,".",K3968)</f>
        <v>Faramea.sp1</v>
      </c>
      <c r="M3968" s="9" t="s">
        <v>68</v>
      </c>
      <c r="N3968" s="13">
        <v>42112</v>
      </c>
      <c r="O3968" s="64">
        <v>0</v>
      </c>
      <c r="P3968">
        <v>98</v>
      </c>
      <c r="Q3968">
        <v>1</v>
      </c>
      <c r="R3968">
        <v>173.2572218767292</v>
      </c>
      <c r="T3968">
        <f>(3.14*((P3968/2)^2))/1000000</f>
        <v>7.5391400000000006E-3</v>
      </c>
      <c r="U3968" t="s">
        <v>26</v>
      </c>
      <c r="V3968" t="s">
        <v>30</v>
      </c>
      <c r="W3968">
        <v>64</v>
      </c>
    </row>
    <row r="3969" spans="1:31" ht="15" customHeight="1">
      <c r="A3969">
        <v>3968</v>
      </c>
      <c r="B3969" s="9" t="s">
        <v>1204</v>
      </c>
      <c r="C3969" s="9" t="s">
        <v>1218</v>
      </c>
      <c r="D3969" s="9">
        <v>42</v>
      </c>
      <c r="E3969" s="9" t="s">
        <v>648</v>
      </c>
      <c r="F3969" s="17">
        <v>100572</v>
      </c>
      <c r="G3969" s="17">
        <v>58.798999999999999</v>
      </c>
      <c r="H3969" s="17">
        <v>66.375</v>
      </c>
      <c r="I3969" s="9" t="s">
        <v>42</v>
      </c>
      <c r="J3969" s="9" t="s">
        <v>43</v>
      </c>
      <c r="K3969" s="9" t="s">
        <v>502</v>
      </c>
      <c r="L3969" s="9" t="str">
        <f>CONCATENATE(J3969,".",K3969)</f>
        <v>Psychotria.sp2</v>
      </c>
      <c r="M3969" s="9" t="s">
        <v>44</v>
      </c>
      <c r="N3969" s="13">
        <v>42112</v>
      </c>
      <c r="O3969" s="64">
        <v>0</v>
      </c>
      <c r="P3969">
        <v>71</v>
      </c>
      <c r="Q3969">
        <v>1</v>
      </c>
      <c r="R3969">
        <v>185.81208697105768</v>
      </c>
      <c r="T3969">
        <f>(3.14*((P3969/2)^2))/1000000</f>
        <v>3.9571850000000002E-3</v>
      </c>
    </row>
    <row r="3970" spans="1:31" ht="15" customHeight="1">
      <c r="A3970">
        <v>3969</v>
      </c>
      <c r="B3970" s="9" t="s">
        <v>1204</v>
      </c>
      <c r="C3970" s="9" t="s">
        <v>1219</v>
      </c>
      <c r="D3970" s="9">
        <v>11</v>
      </c>
      <c r="E3970" s="9" t="s">
        <v>648</v>
      </c>
      <c r="F3970" s="17">
        <v>100573</v>
      </c>
      <c r="G3970" s="17">
        <v>40.515999999999998</v>
      </c>
      <c r="H3970" s="17">
        <v>80.361999999999995</v>
      </c>
      <c r="I3970" s="9" t="s">
        <v>42</v>
      </c>
      <c r="J3970" s="9" t="s">
        <v>43</v>
      </c>
      <c r="K3970" s="9" t="s">
        <v>502</v>
      </c>
      <c r="L3970" s="9" t="str">
        <f>CONCATENATE(J3970,".",K3970)</f>
        <v>Psychotria.sp2</v>
      </c>
      <c r="M3970" s="9" t="s">
        <v>44</v>
      </c>
      <c r="N3970" s="13">
        <v>42112</v>
      </c>
      <c r="O3970" s="64">
        <v>0</v>
      </c>
      <c r="P3970">
        <v>61</v>
      </c>
      <c r="Q3970">
        <v>1</v>
      </c>
      <c r="R3970">
        <v>173.8488945546317</v>
      </c>
      <c r="T3970">
        <f>(3.14*((P3970/2)^2))/1000000</f>
        <v>2.9209850000000001E-3</v>
      </c>
    </row>
    <row r="3971" spans="1:31" ht="15" customHeight="1">
      <c r="A3971">
        <v>3970</v>
      </c>
      <c r="B3971" s="9" t="s">
        <v>1204</v>
      </c>
      <c r="C3971" s="9" t="s">
        <v>1219</v>
      </c>
      <c r="D3971" s="9">
        <v>11</v>
      </c>
      <c r="E3971" s="9" t="s">
        <v>648</v>
      </c>
      <c r="F3971" s="17">
        <v>100574</v>
      </c>
      <c r="G3971" s="17">
        <v>40.704000000000001</v>
      </c>
      <c r="H3971" s="17">
        <v>81.793000000000006</v>
      </c>
      <c r="I3971" s="9" t="s">
        <v>52</v>
      </c>
      <c r="J3971" s="9" t="s">
        <v>53</v>
      </c>
      <c r="L3971" s="9" t="str">
        <f>CONCATENATE(J3971,".",K3971)</f>
        <v>Styrax.</v>
      </c>
      <c r="M3971" s="9" t="s">
        <v>53</v>
      </c>
      <c r="N3971" s="13">
        <v>42112</v>
      </c>
      <c r="O3971" s="64">
        <v>0</v>
      </c>
      <c r="P3971">
        <v>82</v>
      </c>
      <c r="Q3971">
        <v>1</v>
      </c>
      <c r="R3971">
        <v>194.82243023652626</v>
      </c>
      <c r="T3971">
        <f>(3.14*((P3971/2)^2))/1000000</f>
        <v>5.2783400000000003E-3</v>
      </c>
    </row>
    <row r="3972" spans="1:31" ht="15" customHeight="1">
      <c r="A3972">
        <v>3971</v>
      </c>
      <c r="B3972" s="9" t="s">
        <v>1204</v>
      </c>
      <c r="C3972" s="9" t="s">
        <v>1219</v>
      </c>
      <c r="D3972" s="9">
        <v>11</v>
      </c>
      <c r="E3972" s="9" t="s">
        <v>648</v>
      </c>
      <c r="F3972" s="17">
        <v>100575</v>
      </c>
      <c r="G3972" s="17">
        <v>44.621000000000002</v>
      </c>
      <c r="H3972" s="17">
        <v>81.885999999999996</v>
      </c>
      <c r="I3972" s="9" t="s">
        <v>42</v>
      </c>
      <c r="J3972" s="9" t="s">
        <v>43</v>
      </c>
      <c r="K3972" s="9" t="s">
        <v>502</v>
      </c>
      <c r="L3972" s="9" t="str">
        <f>CONCATENATE(J3972,".",K3972)</f>
        <v>Psychotria.sp2</v>
      </c>
      <c r="M3972" s="9" t="s">
        <v>44</v>
      </c>
      <c r="N3972" s="13">
        <v>42112</v>
      </c>
      <c r="O3972" s="64">
        <v>0</v>
      </c>
      <c r="P3972">
        <v>64</v>
      </c>
      <c r="Q3972">
        <v>1</v>
      </c>
      <c r="R3972">
        <v>188.80154790127881</v>
      </c>
      <c r="T3972">
        <f>(3.14*((P3972/2)^2))/1000000</f>
        <v>3.21536E-3</v>
      </c>
    </row>
    <row r="3973" spans="1:31" ht="15" customHeight="1">
      <c r="A3973">
        <v>3972</v>
      </c>
      <c r="B3973" s="9" t="s">
        <v>1204</v>
      </c>
      <c r="C3973" s="9" t="s">
        <v>1219</v>
      </c>
      <c r="D3973" s="9">
        <v>11</v>
      </c>
      <c r="E3973" s="9" t="s">
        <v>647</v>
      </c>
      <c r="F3973" s="16">
        <v>100576</v>
      </c>
      <c r="G3973" s="17">
        <v>44.338999999999999</v>
      </c>
      <c r="H3973" s="17">
        <v>82.120999999999995</v>
      </c>
      <c r="I3973" s="9" t="s">
        <v>52</v>
      </c>
      <c r="J3973" s="9" t="s">
        <v>53</v>
      </c>
      <c r="L3973" s="9" t="str">
        <f>CONCATENATE(J3973,".",K3973)</f>
        <v>Styrax.</v>
      </c>
      <c r="M3973" s="9" t="s">
        <v>53</v>
      </c>
      <c r="N3973" s="13">
        <v>42112</v>
      </c>
      <c r="O3973" s="64">
        <v>21.873974127274508</v>
      </c>
      <c r="P3973">
        <v>134</v>
      </c>
      <c r="Q3973">
        <v>2</v>
      </c>
      <c r="R3973">
        <v>198.94695217549608</v>
      </c>
      <c r="T3973">
        <f>(3.14*((P3973/2)^2))/1000000</f>
        <v>1.4095460000000001E-2</v>
      </c>
    </row>
    <row r="3974" spans="1:31" ht="15" customHeight="1">
      <c r="A3974">
        <v>3973</v>
      </c>
      <c r="B3974" s="9" t="s">
        <v>1204</v>
      </c>
      <c r="C3974" s="9" t="s">
        <v>1219</v>
      </c>
      <c r="D3974" s="9">
        <v>11</v>
      </c>
      <c r="E3974" s="9" t="s">
        <v>648</v>
      </c>
      <c r="F3974" s="17">
        <v>100577</v>
      </c>
      <c r="G3974" s="17">
        <v>43.213999999999999</v>
      </c>
      <c r="H3974" s="17">
        <v>84.537000000000006</v>
      </c>
      <c r="I3974" s="9" t="s">
        <v>37</v>
      </c>
      <c r="J3974" s="9" t="s">
        <v>38</v>
      </c>
      <c r="L3974" s="9" t="str">
        <f>CONCATENATE(J3974,".",K3974)</f>
        <v>Meliosma.</v>
      </c>
      <c r="M3974" s="9" t="s">
        <v>212</v>
      </c>
      <c r="N3974" s="13">
        <v>42112</v>
      </c>
      <c r="O3974" s="64">
        <v>0</v>
      </c>
      <c r="P3974">
        <v>52</v>
      </c>
      <c r="Q3974">
        <v>1</v>
      </c>
      <c r="R3974">
        <v>167.69857810382402</v>
      </c>
      <c r="T3974">
        <f>(3.14*((P3974/2)^2))/1000000</f>
        <v>2.1226399999999999E-3</v>
      </c>
    </row>
    <row r="3975" spans="1:31" ht="15" customHeight="1">
      <c r="A3975">
        <v>3974</v>
      </c>
      <c r="B3975" s="9" t="s">
        <v>1204</v>
      </c>
      <c r="C3975" s="9" t="s">
        <v>1219</v>
      </c>
      <c r="D3975" s="9">
        <v>12</v>
      </c>
      <c r="E3975" s="9" t="s">
        <v>648</v>
      </c>
      <c r="F3975" s="17">
        <v>100578</v>
      </c>
      <c r="G3975" s="17">
        <v>40.585999999999999</v>
      </c>
      <c r="H3975" s="17">
        <v>87.843999999999994</v>
      </c>
      <c r="I3975" s="9" t="s">
        <v>145</v>
      </c>
      <c r="J3975" s="9" t="s">
        <v>526</v>
      </c>
      <c r="K3975" s="9" t="s">
        <v>502</v>
      </c>
      <c r="L3975" s="9" t="str">
        <f>CONCATENATE(J3975,".",K3975)</f>
        <v>Solanum.sp2</v>
      </c>
      <c r="M3975" s="9" t="s">
        <v>146</v>
      </c>
      <c r="N3975" s="13">
        <v>42112</v>
      </c>
      <c r="O3975" s="64">
        <v>0</v>
      </c>
      <c r="P3975">
        <v>50</v>
      </c>
      <c r="Q3975">
        <v>1</v>
      </c>
      <c r="R3975">
        <v>121.77195612107643</v>
      </c>
      <c r="T3975">
        <f>(3.14*((P3975/2)^2))/1000000</f>
        <v>1.9624999999999998E-3</v>
      </c>
    </row>
    <row r="3976" spans="1:31" ht="15" customHeight="1">
      <c r="A3976">
        <v>3975</v>
      </c>
      <c r="B3976" s="9" t="s">
        <v>1204</v>
      </c>
      <c r="C3976" s="9" t="s">
        <v>1219</v>
      </c>
      <c r="D3976" s="9">
        <v>12</v>
      </c>
      <c r="E3976" s="9" t="s">
        <v>648</v>
      </c>
      <c r="F3976" s="17">
        <v>100579</v>
      </c>
      <c r="G3976" s="17">
        <v>41.031999999999996</v>
      </c>
      <c r="H3976" s="17">
        <v>89.557000000000002</v>
      </c>
      <c r="I3976" s="9" t="s">
        <v>50</v>
      </c>
      <c r="J3976" s="9" t="s">
        <v>51</v>
      </c>
      <c r="K3976" s="9" t="s">
        <v>713</v>
      </c>
      <c r="L3976" s="9" t="str">
        <f>CONCATENATE(J3976,".",K3976)</f>
        <v>Quercus.costaricensis</v>
      </c>
      <c r="M3976" s="9" t="s">
        <v>51</v>
      </c>
      <c r="N3976" s="13">
        <v>42112</v>
      </c>
      <c r="O3976" s="64">
        <v>0</v>
      </c>
      <c r="P3976">
        <v>252</v>
      </c>
      <c r="Q3976">
        <v>2</v>
      </c>
      <c r="R3976">
        <v>115.61117370971412</v>
      </c>
      <c r="T3976">
        <f>(3.14*((P3976/2)^2))/1000000</f>
        <v>4.9850640000000002E-2</v>
      </c>
    </row>
    <row r="3977" spans="1:31" ht="15" customHeight="1">
      <c r="A3977">
        <v>3976</v>
      </c>
      <c r="B3977" s="9" t="s">
        <v>1204</v>
      </c>
      <c r="C3977" s="9" t="s">
        <v>1219</v>
      </c>
      <c r="D3977" s="9">
        <v>12</v>
      </c>
      <c r="E3977" s="9" t="s">
        <v>648</v>
      </c>
      <c r="F3977" s="17">
        <v>100580</v>
      </c>
      <c r="G3977" s="17">
        <v>43.73</v>
      </c>
      <c r="H3977" s="17">
        <v>88.641999999999996</v>
      </c>
      <c r="I3977" s="9" t="s">
        <v>52</v>
      </c>
      <c r="J3977" s="9" t="s">
        <v>53</v>
      </c>
      <c r="L3977" s="9" t="str">
        <f>CONCATENATE(J3977,".",K3977)</f>
        <v>Styrax.</v>
      </c>
      <c r="M3977" s="9" t="s">
        <v>53</v>
      </c>
      <c r="N3977" s="13">
        <v>42112</v>
      </c>
      <c r="O3977" s="64">
        <v>0</v>
      </c>
      <c r="P3977">
        <v>77</v>
      </c>
      <c r="Q3977">
        <v>1</v>
      </c>
      <c r="R3977">
        <v>117.3736224455762</v>
      </c>
      <c r="T3977">
        <f>(3.14*((P3977/2)^2))/1000000</f>
        <v>4.6542650000000003E-3</v>
      </c>
    </row>
    <row r="3978" spans="1:31" ht="15" customHeight="1">
      <c r="A3978">
        <v>3977</v>
      </c>
      <c r="B3978" s="9" t="s">
        <v>1204</v>
      </c>
      <c r="C3978" s="9" t="s">
        <v>1219</v>
      </c>
      <c r="D3978" s="9">
        <v>13</v>
      </c>
      <c r="E3978" s="9" t="s">
        <v>648</v>
      </c>
      <c r="F3978" s="17">
        <v>100581</v>
      </c>
      <c r="G3978" s="17">
        <v>42.134999999999998</v>
      </c>
      <c r="H3978" s="17">
        <v>91.316000000000003</v>
      </c>
      <c r="I3978" s="9" t="s">
        <v>50</v>
      </c>
      <c r="J3978" s="9" t="s">
        <v>51</v>
      </c>
      <c r="K3978" s="9" t="s">
        <v>713</v>
      </c>
      <c r="L3978" s="9" t="str">
        <f>CONCATENATE(J3978,".",K3978)</f>
        <v>Quercus.costaricensis</v>
      </c>
      <c r="M3978" s="9" t="s">
        <v>51</v>
      </c>
      <c r="N3978" s="13">
        <v>42112</v>
      </c>
      <c r="O3978" s="64">
        <v>0</v>
      </c>
      <c r="P3978">
        <v>254</v>
      </c>
      <c r="Q3978">
        <v>2</v>
      </c>
      <c r="R3978">
        <v>141.03891595464935</v>
      </c>
      <c r="T3978">
        <f>(3.14*((P3978/2)^2))/1000000</f>
        <v>5.0645060000000006E-2</v>
      </c>
    </row>
    <row r="3979" spans="1:31" ht="15" customHeight="1">
      <c r="A3979">
        <v>3978</v>
      </c>
      <c r="B3979" s="9" t="s">
        <v>1204</v>
      </c>
      <c r="C3979" s="9" t="s">
        <v>1219</v>
      </c>
      <c r="D3979" s="9">
        <v>13</v>
      </c>
      <c r="E3979" s="9" t="s">
        <v>647</v>
      </c>
      <c r="F3979" s="16">
        <v>100582</v>
      </c>
      <c r="G3979" s="17">
        <v>41.83</v>
      </c>
      <c r="H3979" s="17">
        <v>92.347999999999999</v>
      </c>
      <c r="I3979" s="9" t="s">
        <v>54</v>
      </c>
      <c r="J3979" s="9" t="s">
        <v>55</v>
      </c>
      <c r="K3979" s="9" t="s">
        <v>503</v>
      </c>
      <c r="L3979" s="9" t="str">
        <f>CONCATENATE(J3979,".",K3979)</f>
        <v>Schefflera.sp1</v>
      </c>
      <c r="M3979" s="9" t="s">
        <v>55</v>
      </c>
      <c r="N3979" s="13">
        <v>42112</v>
      </c>
      <c r="O3979" s="64">
        <v>21.431845496313215</v>
      </c>
      <c r="P3979">
        <v>223</v>
      </c>
      <c r="Q3979">
        <v>2</v>
      </c>
      <c r="R3979">
        <v>193.41255266602275</v>
      </c>
      <c r="T3979">
        <f>(3.14*((P3979/2)^2))/1000000</f>
        <v>3.9037265000000002E-2</v>
      </c>
    </row>
    <row r="3980" spans="1:31" ht="15" customHeight="1">
      <c r="A3980">
        <v>3979</v>
      </c>
      <c r="B3980" s="9" t="s">
        <v>1204</v>
      </c>
      <c r="C3980" s="9" t="s">
        <v>1219</v>
      </c>
      <c r="D3980" s="9">
        <v>13</v>
      </c>
      <c r="E3980" s="9" t="s">
        <v>647</v>
      </c>
      <c r="F3980" s="16">
        <v>100583</v>
      </c>
      <c r="G3980" s="17">
        <v>42.252000000000002</v>
      </c>
      <c r="H3980" s="17">
        <v>92.442000000000007</v>
      </c>
      <c r="I3980" s="9" t="s">
        <v>71</v>
      </c>
      <c r="J3980" s="9" t="s">
        <v>72</v>
      </c>
      <c r="K3980" s="9" t="s">
        <v>494</v>
      </c>
      <c r="L3980" s="9" t="str">
        <f>CONCATENATE(J3980,".",K3980)</f>
        <v>Cornus.disciflora</v>
      </c>
      <c r="M3980" s="9" t="s">
        <v>72</v>
      </c>
      <c r="N3980" s="13">
        <v>42112</v>
      </c>
      <c r="O3980" s="64">
        <v>25.720170599683744</v>
      </c>
      <c r="P3980">
        <v>636</v>
      </c>
      <c r="Q3980">
        <v>4</v>
      </c>
      <c r="R3980">
        <v>178.04315472966582</v>
      </c>
      <c r="S3980">
        <v>120</v>
      </c>
      <c r="T3980">
        <f>(3.14*((P3980/2)^2))/1000000</f>
        <v>0.31752935999999998</v>
      </c>
      <c r="U3980" t="s">
        <v>48</v>
      </c>
      <c r="AE3980" t="s">
        <v>138</v>
      </c>
    </row>
    <row r="3981" spans="1:31" ht="15" customHeight="1">
      <c r="A3981">
        <v>3980</v>
      </c>
      <c r="B3981" s="9" t="s">
        <v>1204</v>
      </c>
      <c r="C3981" s="9" t="s">
        <v>1219</v>
      </c>
      <c r="D3981" s="9">
        <v>13</v>
      </c>
      <c r="E3981" s="9" t="s">
        <v>648</v>
      </c>
      <c r="F3981" s="17">
        <v>100584</v>
      </c>
      <c r="G3981" s="17">
        <v>43.753</v>
      </c>
      <c r="H3981" s="17">
        <v>91.807999999999993</v>
      </c>
      <c r="I3981" s="9" t="s">
        <v>42</v>
      </c>
      <c r="J3981" s="9" t="s">
        <v>43</v>
      </c>
      <c r="K3981" s="9" t="s">
        <v>502</v>
      </c>
      <c r="L3981" s="9" t="str">
        <f>CONCATENATE(J3981,".",K3981)</f>
        <v>Psychotria.sp2</v>
      </c>
      <c r="M3981" s="9" t="s">
        <v>44</v>
      </c>
      <c r="N3981" s="13">
        <v>42112</v>
      </c>
      <c r="O3981" s="64">
        <v>0</v>
      </c>
      <c r="P3981">
        <v>74</v>
      </c>
      <c r="Q3981">
        <v>1</v>
      </c>
      <c r="R3981">
        <v>197.2071666148357</v>
      </c>
      <c r="T3981">
        <f>(3.14*((P3981/2)^2))/1000000</f>
        <v>4.2986600000000002E-3</v>
      </c>
    </row>
    <row r="3982" spans="1:31" ht="15" customHeight="1">
      <c r="A3982">
        <v>3981</v>
      </c>
      <c r="B3982" s="9" t="s">
        <v>1204</v>
      </c>
      <c r="C3982" s="9" t="s">
        <v>1219</v>
      </c>
      <c r="D3982" s="9">
        <v>14</v>
      </c>
      <c r="E3982" s="9" t="s">
        <v>648</v>
      </c>
      <c r="F3982" s="17">
        <v>100585</v>
      </c>
      <c r="G3982" s="17">
        <v>42.51</v>
      </c>
      <c r="H3982" s="17">
        <v>95.116</v>
      </c>
      <c r="I3982" s="9" t="s">
        <v>50</v>
      </c>
      <c r="J3982" s="9" t="s">
        <v>51</v>
      </c>
      <c r="K3982" s="9" t="s">
        <v>713</v>
      </c>
      <c r="L3982" s="9" t="str">
        <f>CONCATENATE(J3982,".",K3982)</f>
        <v>Quercus.costaricensis</v>
      </c>
      <c r="M3982" s="9" t="s">
        <v>51</v>
      </c>
      <c r="N3982" s="13">
        <v>42112</v>
      </c>
      <c r="O3982" s="64">
        <v>0</v>
      </c>
      <c r="P3982">
        <v>165</v>
      </c>
      <c r="Q3982">
        <v>2</v>
      </c>
      <c r="R3982">
        <v>146.88404556098973</v>
      </c>
      <c r="T3982">
        <f>(3.14*((P3982/2)^2))/1000000</f>
        <v>2.1371625000000002E-2</v>
      </c>
    </row>
    <row r="3983" spans="1:31" ht="15" customHeight="1">
      <c r="A3983">
        <v>3982</v>
      </c>
      <c r="B3983" s="9" t="s">
        <v>1204</v>
      </c>
      <c r="C3983" s="9" t="s">
        <v>1219</v>
      </c>
      <c r="D3983" s="9">
        <v>14</v>
      </c>
      <c r="E3983" s="9" t="s">
        <v>648</v>
      </c>
      <c r="F3983" s="17">
        <v>100586</v>
      </c>
      <c r="G3983" s="17">
        <v>40.445999999999998</v>
      </c>
      <c r="H3983" s="17">
        <v>95.537999999999997</v>
      </c>
      <c r="I3983" s="9" t="s">
        <v>52</v>
      </c>
      <c r="J3983" s="9" t="s">
        <v>53</v>
      </c>
      <c r="L3983" s="9" t="str">
        <f>CONCATENATE(J3983,".",K3983)</f>
        <v>Styrax.</v>
      </c>
      <c r="M3983" s="9" t="s">
        <v>53</v>
      </c>
      <c r="N3983" s="13">
        <v>42112</v>
      </c>
      <c r="O3983" s="64">
        <v>0</v>
      </c>
      <c r="P3983">
        <v>53</v>
      </c>
      <c r="Q3983">
        <v>1</v>
      </c>
      <c r="R3983">
        <v>199.25644594437409</v>
      </c>
      <c r="T3983">
        <f>(3.14*((P3983/2)^2))/1000000</f>
        <v>2.205065E-3</v>
      </c>
    </row>
    <row r="3984" spans="1:31" ht="15" customHeight="1">
      <c r="A3984">
        <v>3983</v>
      </c>
      <c r="B3984" s="9" t="s">
        <v>1204</v>
      </c>
      <c r="C3984" s="9" t="s">
        <v>1219</v>
      </c>
      <c r="D3984" s="9">
        <v>14</v>
      </c>
      <c r="E3984" s="9" t="s">
        <v>647</v>
      </c>
      <c r="F3984" s="20">
        <v>100587</v>
      </c>
      <c r="G3984" s="17">
        <v>41.243000000000002</v>
      </c>
      <c r="H3984" s="17">
        <v>97.579000000000008</v>
      </c>
      <c r="I3984" s="9" t="s">
        <v>54</v>
      </c>
      <c r="J3984" s="9" t="s">
        <v>55</v>
      </c>
      <c r="K3984" s="9" t="s">
        <v>503</v>
      </c>
      <c r="L3984" s="9" t="str">
        <f>CONCATENATE(J3984,".",K3984)</f>
        <v>Schefflera.sp1</v>
      </c>
      <c r="M3984" s="9" t="s">
        <v>55</v>
      </c>
      <c r="N3984" s="13">
        <v>42112</v>
      </c>
      <c r="O3984" s="64">
        <v>15.708986646533809</v>
      </c>
      <c r="P3984">
        <v>466</v>
      </c>
      <c r="Q3984">
        <v>3</v>
      </c>
      <c r="R3984">
        <v>150.49743134538477</v>
      </c>
      <c r="T3984">
        <f>(3.14*((P3984/2)^2))/1000000</f>
        <v>0.17046746000000002</v>
      </c>
    </row>
    <row r="3985" spans="1:31" ht="15" customHeight="1">
      <c r="A3985">
        <v>3984</v>
      </c>
      <c r="B3985" s="9" t="s">
        <v>1204</v>
      </c>
      <c r="C3985" s="9" t="s">
        <v>1219</v>
      </c>
      <c r="D3985" s="9">
        <v>14</v>
      </c>
      <c r="E3985" s="9" t="s">
        <v>648</v>
      </c>
      <c r="F3985" s="17">
        <v>100588</v>
      </c>
      <c r="G3985" s="17">
        <v>41.877000000000002</v>
      </c>
      <c r="H3985" s="17">
        <v>97.626000000000005</v>
      </c>
      <c r="I3985" s="9" t="s">
        <v>34</v>
      </c>
      <c r="J3985" s="9" t="s">
        <v>35</v>
      </c>
      <c r="K3985" s="9" t="s">
        <v>506</v>
      </c>
      <c r="L3985" s="9" t="str">
        <f>CONCATENATE(J3985,".",K3985)</f>
        <v>Ardisia.sp5</v>
      </c>
      <c r="M3985" s="9" t="s">
        <v>36</v>
      </c>
      <c r="N3985" s="13">
        <v>42112</v>
      </c>
      <c r="O3985" s="64">
        <v>0</v>
      </c>
      <c r="P3985">
        <v>54</v>
      </c>
      <c r="Q3985">
        <v>1</v>
      </c>
      <c r="R3985">
        <v>132.83219860265604</v>
      </c>
      <c r="T3985">
        <f>(3.14*((P3985/2)^2))/1000000</f>
        <v>2.2890599999999999E-3</v>
      </c>
      <c r="U3985" t="s">
        <v>30</v>
      </c>
      <c r="W3985">
        <v>54</v>
      </c>
    </row>
    <row r="3986" spans="1:31" ht="15" customHeight="1">
      <c r="A3986">
        <v>3985</v>
      </c>
      <c r="B3986" s="9" t="s">
        <v>1204</v>
      </c>
      <c r="C3986" s="9" t="s">
        <v>1219</v>
      </c>
      <c r="D3986" s="9">
        <v>14</v>
      </c>
      <c r="E3986" s="9" t="s">
        <v>648</v>
      </c>
      <c r="F3986" s="17">
        <v>100589</v>
      </c>
      <c r="G3986" s="17">
        <v>41.406999999999996</v>
      </c>
      <c r="H3986" s="17">
        <v>99.244</v>
      </c>
      <c r="I3986" s="9" t="s">
        <v>42</v>
      </c>
      <c r="J3986" s="9" t="s">
        <v>43</v>
      </c>
      <c r="K3986" s="9" t="s">
        <v>502</v>
      </c>
      <c r="L3986" s="9" t="str">
        <f>CONCATENATE(J3986,".",K3986)</f>
        <v>Psychotria.sp2</v>
      </c>
      <c r="M3986" s="9" t="s">
        <v>44</v>
      </c>
      <c r="N3986" s="13">
        <v>42112</v>
      </c>
      <c r="O3986" s="64">
        <v>0</v>
      </c>
      <c r="P3986">
        <v>92</v>
      </c>
      <c r="Q3986">
        <v>1</v>
      </c>
      <c r="R3986">
        <v>131.80220405645903</v>
      </c>
      <c r="T3986">
        <f>(3.14*((P3986/2)^2))/1000000</f>
        <v>6.6442400000000009E-3</v>
      </c>
    </row>
    <row r="3987" spans="1:31" ht="15" customHeight="1">
      <c r="A3987">
        <v>3986</v>
      </c>
      <c r="B3987" s="9" t="s">
        <v>1204</v>
      </c>
      <c r="C3987" s="9" t="s">
        <v>1219</v>
      </c>
      <c r="D3987" s="9">
        <v>24</v>
      </c>
      <c r="E3987" s="9" t="s">
        <v>648</v>
      </c>
      <c r="F3987" s="17">
        <v>100590</v>
      </c>
      <c r="G3987" s="17">
        <v>45.63</v>
      </c>
      <c r="H3987" s="17">
        <v>98.938999999999993</v>
      </c>
      <c r="I3987" s="9" t="s">
        <v>22</v>
      </c>
      <c r="J3987" s="9" t="s">
        <v>517</v>
      </c>
      <c r="K3987" s="9" t="s">
        <v>503</v>
      </c>
      <c r="L3987" s="9" t="str">
        <f>CONCATENATE(J3987,".",K3987)</f>
        <v>Persea.sp1</v>
      </c>
      <c r="M3987" s="9" t="s">
        <v>23</v>
      </c>
      <c r="N3987" s="13">
        <v>42112</v>
      </c>
      <c r="O3987" s="64">
        <v>0</v>
      </c>
      <c r="P3987">
        <v>216</v>
      </c>
      <c r="Q3987">
        <v>2</v>
      </c>
      <c r="R3987">
        <v>136.74557057223802</v>
      </c>
      <c r="T3987">
        <f>(3.14*((P3987/2)^2))/1000000</f>
        <v>3.6624959999999998E-2</v>
      </c>
    </row>
    <row r="3988" spans="1:31" ht="15" customHeight="1">
      <c r="A3988">
        <v>3987</v>
      </c>
      <c r="B3988" s="9" t="s">
        <v>1204</v>
      </c>
      <c r="C3988" s="9" t="s">
        <v>1219</v>
      </c>
      <c r="D3988" s="9">
        <v>24</v>
      </c>
      <c r="E3988" s="9" t="s">
        <v>648</v>
      </c>
      <c r="F3988" s="17">
        <v>100591</v>
      </c>
      <c r="G3988" s="17">
        <v>49.335999999999999</v>
      </c>
      <c r="H3988" s="17">
        <v>99.831000000000003</v>
      </c>
      <c r="I3988" s="9" t="s">
        <v>56</v>
      </c>
      <c r="J3988" s="9" t="s">
        <v>57</v>
      </c>
      <c r="K3988" s="9" t="s">
        <v>772</v>
      </c>
      <c r="L3988" s="9" t="str">
        <f>CONCATENATE(J3988,".",K3988)</f>
        <v>Symplocos.serrulata</v>
      </c>
      <c r="M3988" s="9" t="s">
        <v>771</v>
      </c>
      <c r="N3988" s="13">
        <v>42112</v>
      </c>
      <c r="O3988" s="64">
        <v>0</v>
      </c>
      <c r="P3988">
        <v>259</v>
      </c>
      <c r="Q3988">
        <v>2</v>
      </c>
      <c r="R3988">
        <v>171.34576723082409</v>
      </c>
      <c r="T3988">
        <f>(3.14*((P3988/2)^2))/1000000</f>
        <v>5.2658585000000001E-2</v>
      </c>
    </row>
    <row r="3989" spans="1:31" ht="15" customHeight="1">
      <c r="A3989">
        <v>3988</v>
      </c>
      <c r="B3989" s="9" t="s">
        <v>1204</v>
      </c>
      <c r="C3989" s="9" t="s">
        <v>1219</v>
      </c>
      <c r="D3989" s="9">
        <v>24</v>
      </c>
      <c r="E3989" s="9" t="s">
        <v>648</v>
      </c>
      <c r="F3989" s="17">
        <v>100592</v>
      </c>
      <c r="G3989" s="17">
        <v>49.054000000000002</v>
      </c>
      <c r="H3989" s="17">
        <v>99.385000000000005</v>
      </c>
      <c r="I3989" s="9" t="s">
        <v>54</v>
      </c>
      <c r="J3989" s="9" t="s">
        <v>55</v>
      </c>
      <c r="K3989" s="9" t="s">
        <v>503</v>
      </c>
      <c r="L3989" s="9" t="str">
        <f>CONCATENATE(J3989,".",K3989)</f>
        <v>Schefflera.sp1</v>
      </c>
      <c r="M3989" s="9" t="s">
        <v>55</v>
      </c>
      <c r="N3989" s="13">
        <v>42112</v>
      </c>
      <c r="O3989" s="64">
        <v>0</v>
      </c>
      <c r="P3989">
        <v>136</v>
      </c>
      <c r="Q3989">
        <v>2</v>
      </c>
      <c r="R3989">
        <v>111.77616198115976</v>
      </c>
      <c r="T3989">
        <f>(3.14*((P3989/2)^2))/1000000</f>
        <v>1.451936E-2</v>
      </c>
    </row>
    <row r="3990" spans="1:31" ht="15" customHeight="1">
      <c r="A3990">
        <v>3989</v>
      </c>
      <c r="B3990" s="9" t="s">
        <v>1204</v>
      </c>
      <c r="C3990" s="9" t="s">
        <v>1219</v>
      </c>
      <c r="D3990" s="9">
        <v>24</v>
      </c>
      <c r="E3990" s="9" t="s">
        <v>648</v>
      </c>
      <c r="F3990" s="17">
        <v>100593</v>
      </c>
      <c r="G3990" s="17">
        <v>49.992000000000004</v>
      </c>
      <c r="H3990" s="17">
        <v>99.876999999999995</v>
      </c>
      <c r="I3990" s="9" t="s">
        <v>42</v>
      </c>
      <c r="J3990" s="9" t="s">
        <v>43</v>
      </c>
      <c r="K3990" s="9" t="s">
        <v>502</v>
      </c>
      <c r="L3990" s="9" t="str">
        <f>CONCATENATE(J3990,".",K3990)</f>
        <v>Psychotria.sp2</v>
      </c>
      <c r="M3990" s="9" t="s">
        <v>44</v>
      </c>
      <c r="N3990" s="13">
        <v>42112</v>
      </c>
      <c r="O3990" s="64">
        <v>0</v>
      </c>
      <c r="P3990">
        <v>54</v>
      </c>
      <c r="Q3990">
        <v>1</v>
      </c>
      <c r="R3990">
        <v>165.45491143634462</v>
      </c>
      <c r="T3990">
        <f>(3.14*((P3990/2)^2))/1000000</f>
        <v>2.2890599999999999E-3</v>
      </c>
      <c r="U3990" t="s">
        <v>78</v>
      </c>
    </row>
    <row r="3991" spans="1:31" ht="15" customHeight="1">
      <c r="A3991">
        <v>3990</v>
      </c>
      <c r="B3991" s="9" t="s">
        <v>1204</v>
      </c>
      <c r="C3991" s="9" t="s">
        <v>1219</v>
      </c>
      <c r="D3991" s="9">
        <v>24</v>
      </c>
      <c r="E3991" s="9" t="s">
        <v>647</v>
      </c>
      <c r="F3991" s="16">
        <v>100594</v>
      </c>
      <c r="G3991" s="17">
        <v>49.945999999999998</v>
      </c>
      <c r="H3991" s="17">
        <v>97.343999999999994</v>
      </c>
      <c r="I3991" s="9" t="s">
        <v>71</v>
      </c>
      <c r="J3991" s="9" t="s">
        <v>72</v>
      </c>
      <c r="K3991" s="9" t="s">
        <v>494</v>
      </c>
      <c r="L3991" s="9" t="str">
        <f>CONCATENATE(J3991,".",K3991)</f>
        <v>Cornus.disciflora</v>
      </c>
      <c r="M3991" s="9" t="s">
        <v>72</v>
      </c>
      <c r="N3991" s="13">
        <v>42112</v>
      </c>
      <c r="O3991" s="64">
        <v>13.168987347246201</v>
      </c>
      <c r="P3991">
        <v>804</v>
      </c>
      <c r="Q3991">
        <v>4</v>
      </c>
      <c r="R3991">
        <v>197.35869186272782</v>
      </c>
      <c r="S3991">
        <v>220</v>
      </c>
      <c r="T3991">
        <f>(3.14*((P3991/2)^2))/1000000</f>
        <v>0.50743656000000004</v>
      </c>
      <c r="U3991" t="s">
        <v>48</v>
      </c>
      <c r="AE3991" t="s">
        <v>147</v>
      </c>
    </row>
    <row r="3992" spans="1:31" ht="15" customHeight="1">
      <c r="A3992">
        <v>3991</v>
      </c>
      <c r="B3992" s="9" t="s">
        <v>1204</v>
      </c>
      <c r="C3992" s="9" t="s">
        <v>1219</v>
      </c>
      <c r="D3992" s="9">
        <v>24</v>
      </c>
      <c r="E3992" s="9" t="s">
        <v>648</v>
      </c>
      <c r="F3992" s="17">
        <v>100595</v>
      </c>
      <c r="G3992" s="17">
        <v>49.664000000000001</v>
      </c>
      <c r="H3992" s="17">
        <v>95.28</v>
      </c>
      <c r="I3992" s="9" t="s">
        <v>71</v>
      </c>
      <c r="J3992" s="9" t="s">
        <v>72</v>
      </c>
      <c r="K3992" s="9" t="s">
        <v>494</v>
      </c>
      <c r="L3992" s="9" t="str">
        <f>CONCATENATE(J3992,".",K3992)</f>
        <v>Cornus.disciflora</v>
      </c>
      <c r="M3992" s="9" t="s">
        <v>72</v>
      </c>
      <c r="N3992" s="13">
        <v>42112</v>
      </c>
      <c r="O3992" s="64">
        <v>0</v>
      </c>
      <c r="P3992">
        <v>608</v>
      </c>
      <c r="Q3992">
        <v>4</v>
      </c>
      <c r="R3992">
        <v>139.10565147973034</v>
      </c>
      <c r="S3992">
        <v>200</v>
      </c>
      <c r="T3992">
        <f>(3.14*((P3992/2)^2))/1000000</f>
        <v>0.29018623999999998</v>
      </c>
      <c r="AE3992" t="s">
        <v>148</v>
      </c>
    </row>
    <row r="3993" spans="1:31" ht="15" customHeight="1">
      <c r="A3993">
        <v>3992</v>
      </c>
      <c r="B3993" s="9" t="s">
        <v>1204</v>
      </c>
      <c r="C3993" s="9" t="s">
        <v>1219</v>
      </c>
      <c r="D3993" s="9">
        <v>23</v>
      </c>
      <c r="E3993" s="9" t="s">
        <v>647</v>
      </c>
      <c r="F3993" s="16">
        <v>100596</v>
      </c>
      <c r="G3993" s="17">
        <v>47.694000000000003</v>
      </c>
      <c r="H3993" s="17">
        <v>94.106999999999999</v>
      </c>
      <c r="I3993" s="9" t="s">
        <v>98</v>
      </c>
      <c r="J3993" s="9" t="s">
        <v>99</v>
      </c>
      <c r="L3993" s="9" t="str">
        <f>CONCATENATE(J3993,".",K3993)</f>
        <v>Clusia.</v>
      </c>
      <c r="M3993" s="9" t="s">
        <v>99</v>
      </c>
      <c r="N3993" s="13">
        <v>42112</v>
      </c>
      <c r="O3993" s="64">
        <v>22.588818723431082</v>
      </c>
      <c r="P3993">
        <v>137</v>
      </c>
      <c r="Q3993">
        <v>2</v>
      </c>
      <c r="R3993">
        <v>197.97253005117005</v>
      </c>
      <c r="T3993">
        <f>(3.14*((P3993/2)^2))/1000000</f>
        <v>1.4733665000000002E-2</v>
      </c>
    </row>
    <row r="3994" spans="1:31" ht="15" customHeight="1">
      <c r="A3994">
        <v>3993</v>
      </c>
      <c r="B3994" s="9" t="s">
        <v>1204</v>
      </c>
      <c r="C3994" s="9" t="s">
        <v>1219</v>
      </c>
      <c r="D3994" s="9">
        <v>23</v>
      </c>
      <c r="E3994" s="9" t="s">
        <v>648</v>
      </c>
      <c r="F3994" s="17">
        <v>100597</v>
      </c>
      <c r="G3994" s="17">
        <v>46.99</v>
      </c>
      <c r="H3994" s="17">
        <v>94.575999999999993</v>
      </c>
      <c r="I3994" s="9" t="s">
        <v>22</v>
      </c>
      <c r="J3994" s="9" t="s">
        <v>517</v>
      </c>
      <c r="K3994" s="9" t="s">
        <v>503</v>
      </c>
      <c r="L3994" s="9" t="str">
        <f>CONCATENATE(J3994,".",K3994)</f>
        <v>Persea.sp1</v>
      </c>
      <c r="M3994" s="9" t="s">
        <v>23</v>
      </c>
      <c r="N3994" s="13">
        <v>42112</v>
      </c>
      <c r="O3994" s="64">
        <v>0</v>
      </c>
      <c r="P3994">
        <v>112</v>
      </c>
      <c r="Q3994">
        <v>2</v>
      </c>
      <c r="R3994">
        <v>130.94083193218967</v>
      </c>
      <c r="T3994">
        <f>(3.14*((P3994/2)^2))/1000000</f>
        <v>9.8470400000000013E-3</v>
      </c>
    </row>
    <row r="3995" spans="1:31" ht="15" customHeight="1">
      <c r="A3995">
        <v>3994</v>
      </c>
      <c r="B3995" s="9" t="s">
        <v>1204</v>
      </c>
      <c r="C3995" s="9" t="s">
        <v>1219</v>
      </c>
      <c r="D3995" s="9">
        <v>22</v>
      </c>
      <c r="E3995" s="9" t="s">
        <v>648</v>
      </c>
      <c r="F3995" s="17">
        <v>100598</v>
      </c>
      <c r="G3995" s="17">
        <v>46.637999999999998</v>
      </c>
      <c r="H3995" s="17">
        <v>87.233999999999995</v>
      </c>
      <c r="I3995" s="9" t="s">
        <v>42</v>
      </c>
      <c r="J3995" s="9" t="s">
        <v>68</v>
      </c>
      <c r="K3995" s="9" t="s">
        <v>503</v>
      </c>
      <c r="L3995" s="9" t="str">
        <f>CONCATENATE(J3995,".",K3995)</f>
        <v>Faramea.sp1</v>
      </c>
      <c r="M3995" s="9" t="s">
        <v>68</v>
      </c>
      <c r="N3995" s="13">
        <v>42112</v>
      </c>
      <c r="O3995" s="64">
        <v>0</v>
      </c>
      <c r="P3995">
        <v>65</v>
      </c>
      <c r="Q3995">
        <v>1</v>
      </c>
      <c r="R3995">
        <v>163.40991166936629</v>
      </c>
      <c r="T3995">
        <f>(3.14*((P3995/2)^2))/1000000</f>
        <v>3.3166250000000001E-3</v>
      </c>
    </row>
    <row r="3996" spans="1:31" ht="15" customHeight="1">
      <c r="A3996">
        <v>3995</v>
      </c>
      <c r="B3996" s="9" t="s">
        <v>1204</v>
      </c>
      <c r="C3996" s="9" t="s">
        <v>1219</v>
      </c>
      <c r="D3996" s="9">
        <v>22</v>
      </c>
      <c r="E3996" s="9" t="s">
        <v>648</v>
      </c>
      <c r="F3996" s="17">
        <v>100599</v>
      </c>
      <c r="G3996" s="17">
        <v>47.857999999999997</v>
      </c>
      <c r="H3996" s="17">
        <v>85.546000000000006</v>
      </c>
      <c r="I3996" s="9" t="s">
        <v>79</v>
      </c>
      <c r="J3996" s="9" t="s">
        <v>80</v>
      </c>
      <c r="K3996" s="9" t="s">
        <v>708</v>
      </c>
      <c r="L3996" s="9" t="str">
        <f>CONCATENATE(J3996,".",K3996)</f>
        <v>Weinmannia.pinnata</v>
      </c>
      <c r="M3996" s="9" t="s">
        <v>80</v>
      </c>
      <c r="N3996" s="13">
        <v>42112</v>
      </c>
      <c r="O3996" s="64">
        <v>0</v>
      </c>
      <c r="P3996">
        <v>342</v>
      </c>
      <c r="Q3996">
        <v>3</v>
      </c>
      <c r="R3996">
        <v>111.609692117017</v>
      </c>
      <c r="T3996">
        <f>(3.14*((P3996/2)^2))/1000000</f>
        <v>9.1816740000000008E-2</v>
      </c>
    </row>
    <row r="3997" spans="1:31" ht="15" customHeight="1">
      <c r="A3997">
        <v>3996</v>
      </c>
      <c r="B3997" s="9" t="s">
        <v>1204</v>
      </c>
      <c r="C3997" s="9" t="s">
        <v>1219</v>
      </c>
      <c r="D3997" s="9">
        <v>22</v>
      </c>
      <c r="E3997" s="9" t="s">
        <v>648</v>
      </c>
      <c r="F3997" s="17">
        <v>100600</v>
      </c>
      <c r="G3997" s="17">
        <v>49.780999999999999</v>
      </c>
      <c r="H3997" s="17">
        <v>84.983000000000004</v>
      </c>
      <c r="I3997" s="9" t="s">
        <v>79</v>
      </c>
      <c r="J3997" s="9" t="s">
        <v>80</v>
      </c>
      <c r="K3997" s="9" t="s">
        <v>708</v>
      </c>
      <c r="L3997" s="9" t="str">
        <f>CONCATENATE(J3997,".",K3997)</f>
        <v>Weinmannia.pinnata</v>
      </c>
      <c r="M3997" s="9" t="s">
        <v>80</v>
      </c>
      <c r="N3997" s="13">
        <v>42112</v>
      </c>
      <c r="O3997" s="64">
        <v>0</v>
      </c>
      <c r="P3997">
        <v>257</v>
      </c>
      <c r="Q3997">
        <v>2</v>
      </c>
      <c r="R3997">
        <v>152.55465695173734</v>
      </c>
      <c r="T3997">
        <f>(3.14*((P3997/2)^2))/1000000</f>
        <v>5.1848465000000003E-2</v>
      </c>
    </row>
    <row r="3998" spans="1:31" ht="15" customHeight="1">
      <c r="A3998">
        <v>3997</v>
      </c>
      <c r="B3998" s="9" t="s">
        <v>1204</v>
      </c>
      <c r="C3998" s="9" t="s">
        <v>1219</v>
      </c>
      <c r="D3998" s="9">
        <v>21</v>
      </c>
      <c r="E3998" s="9" t="s">
        <v>647</v>
      </c>
      <c r="F3998" s="16">
        <v>100601</v>
      </c>
      <c r="G3998" s="17">
        <v>47.857999999999997</v>
      </c>
      <c r="H3998" s="17">
        <v>82.472999999999999</v>
      </c>
      <c r="I3998" s="9" t="s">
        <v>50</v>
      </c>
      <c r="J3998" s="9" t="s">
        <v>51</v>
      </c>
      <c r="K3998" s="9" t="s">
        <v>713</v>
      </c>
      <c r="L3998" s="9" t="str">
        <f>CONCATENATE(J3998,".",K3998)</f>
        <v>Quercus.costaricensis</v>
      </c>
      <c r="M3998" s="9" t="s">
        <v>51</v>
      </c>
      <c r="N3998" s="13">
        <v>42112</v>
      </c>
      <c r="O3998" s="64">
        <v>52.21876277740553</v>
      </c>
      <c r="P3998">
        <v>1388</v>
      </c>
      <c r="Q3998">
        <v>4</v>
      </c>
      <c r="R3998">
        <v>193.64397010661614</v>
      </c>
      <c r="S3998">
        <v>460</v>
      </c>
      <c r="T3998">
        <f>(3.14*((P3998/2)^2))/1000000</f>
        <v>1.51233704</v>
      </c>
      <c r="U3998" t="s">
        <v>58</v>
      </c>
      <c r="AE3998" t="s">
        <v>149</v>
      </c>
    </row>
    <row r="3999" spans="1:31" ht="15" customHeight="1">
      <c r="A3999">
        <v>3998</v>
      </c>
      <c r="B3999" s="9" t="s">
        <v>1204</v>
      </c>
      <c r="C3999" s="9" t="s">
        <v>1219</v>
      </c>
      <c r="D3999" s="9">
        <v>31</v>
      </c>
      <c r="E3999" s="9" t="s">
        <v>648</v>
      </c>
      <c r="F3999" s="17">
        <v>100602</v>
      </c>
      <c r="G3999" s="17">
        <v>55.269999999999996</v>
      </c>
      <c r="H3999" s="17">
        <v>80.69</v>
      </c>
      <c r="I3999" s="9" t="s">
        <v>42</v>
      </c>
      <c r="J3999" s="9" t="s">
        <v>43</v>
      </c>
      <c r="K3999" s="9" t="s">
        <v>502</v>
      </c>
      <c r="L3999" s="9" t="str">
        <f>CONCATENATE(J3999,".",K3999)</f>
        <v>Psychotria.sp2</v>
      </c>
      <c r="M3999" s="9" t="s">
        <v>44</v>
      </c>
      <c r="N3999" s="13">
        <v>42112</v>
      </c>
      <c r="O3999" s="64">
        <v>0</v>
      </c>
      <c r="P3999">
        <v>66</v>
      </c>
      <c r="Q3999">
        <v>1</v>
      </c>
      <c r="R3999">
        <v>177.70195044743309</v>
      </c>
      <c r="T3999">
        <f>(3.14*((P3999/2)^2))/1000000</f>
        <v>3.41946E-3</v>
      </c>
    </row>
    <row r="4000" spans="1:31" ht="15" customHeight="1">
      <c r="A4000">
        <v>3999</v>
      </c>
      <c r="B4000" s="9" t="s">
        <v>1204</v>
      </c>
      <c r="C4000" s="9" t="s">
        <v>1219</v>
      </c>
      <c r="D4000" s="9">
        <v>32</v>
      </c>
      <c r="E4000" s="9" t="s">
        <v>648</v>
      </c>
      <c r="F4000" s="17">
        <v>100603</v>
      </c>
      <c r="G4000" s="17">
        <v>50.743000000000002</v>
      </c>
      <c r="H4000" s="17">
        <v>85.123000000000005</v>
      </c>
      <c r="I4000" s="9" t="s">
        <v>50</v>
      </c>
      <c r="J4000" s="9" t="s">
        <v>51</v>
      </c>
      <c r="K4000" s="9" t="s">
        <v>713</v>
      </c>
      <c r="L4000" s="9" t="str">
        <f>CONCATENATE(J4000,".",K4000)</f>
        <v>Quercus.costaricensis</v>
      </c>
      <c r="M4000" s="9" t="s">
        <v>51</v>
      </c>
      <c r="N4000" s="13">
        <v>42112</v>
      </c>
      <c r="O4000" s="64">
        <v>0</v>
      </c>
      <c r="P4000">
        <v>278</v>
      </c>
      <c r="Q4000">
        <v>2</v>
      </c>
      <c r="R4000">
        <v>118.82721587287118</v>
      </c>
      <c r="T4000">
        <f>(3.14*((P4000/2)^2))/1000000</f>
        <v>6.0667940000000004E-2</v>
      </c>
    </row>
    <row r="4001" spans="1:23" ht="15" customHeight="1">
      <c r="A4001">
        <v>4000</v>
      </c>
      <c r="B4001" s="9" t="s">
        <v>1204</v>
      </c>
      <c r="C4001" s="9" t="s">
        <v>1219</v>
      </c>
      <c r="D4001" s="9">
        <v>32</v>
      </c>
      <c r="E4001" s="9" t="s">
        <v>648</v>
      </c>
      <c r="F4001" s="17">
        <v>100604</v>
      </c>
      <c r="G4001" s="17">
        <v>51.822000000000003</v>
      </c>
      <c r="H4001" s="17">
        <v>86.412999999999997</v>
      </c>
      <c r="I4001" s="9" t="s">
        <v>37</v>
      </c>
      <c r="J4001" s="9" t="s">
        <v>38</v>
      </c>
      <c r="L4001" s="9" t="str">
        <f>CONCATENATE(J4001,".",K4001)</f>
        <v>Meliosma.</v>
      </c>
      <c r="M4001" s="9" t="s">
        <v>212</v>
      </c>
      <c r="N4001" s="13">
        <v>42112</v>
      </c>
      <c r="O4001" s="64">
        <v>0</v>
      </c>
      <c r="P4001">
        <v>64</v>
      </c>
      <c r="Q4001">
        <v>1</v>
      </c>
      <c r="R4001">
        <v>178.46445921965019</v>
      </c>
      <c r="T4001">
        <f>(3.14*((P4001/2)^2))/1000000</f>
        <v>3.21536E-3</v>
      </c>
    </row>
    <row r="4002" spans="1:23" ht="15" customHeight="1">
      <c r="A4002">
        <v>4001</v>
      </c>
      <c r="B4002" s="9" t="s">
        <v>1204</v>
      </c>
      <c r="C4002" s="9" t="s">
        <v>1219</v>
      </c>
      <c r="D4002" s="9">
        <v>32</v>
      </c>
      <c r="E4002" s="9" t="s">
        <v>648</v>
      </c>
      <c r="F4002" s="17">
        <v>100605</v>
      </c>
      <c r="G4002" s="17">
        <v>50.978000000000002</v>
      </c>
      <c r="H4002" s="17">
        <v>89.040999999999997</v>
      </c>
      <c r="I4002" s="9" t="s">
        <v>37</v>
      </c>
      <c r="J4002" s="9" t="s">
        <v>38</v>
      </c>
      <c r="L4002" s="9" t="str">
        <f>CONCATENATE(J4002,".",K4002)</f>
        <v>Meliosma.</v>
      </c>
      <c r="M4002" s="9" t="s">
        <v>212</v>
      </c>
      <c r="N4002" s="13">
        <v>42112</v>
      </c>
      <c r="O4002" s="64">
        <v>0</v>
      </c>
      <c r="P4002">
        <v>87</v>
      </c>
      <c r="Q4002">
        <v>1</v>
      </c>
      <c r="R4002">
        <v>143.67368139340346</v>
      </c>
      <c r="T4002">
        <f>(3.14*((P4002/2)^2))/1000000</f>
        <v>5.9416649999999996E-3</v>
      </c>
    </row>
    <row r="4003" spans="1:23" ht="15" customHeight="1">
      <c r="A4003">
        <v>4002</v>
      </c>
      <c r="B4003" s="9" t="s">
        <v>1204</v>
      </c>
      <c r="C4003" s="9" t="s">
        <v>1219</v>
      </c>
      <c r="D4003" s="9">
        <v>33</v>
      </c>
      <c r="E4003" s="9" t="s">
        <v>648</v>
      </c>
      <c r="F4003" s="17">
        <v>100606</v>
      </c>
      <c r="G4003" s="17">
        <v>50.695999999999998</v>
      </c>
      <c r="H4003" s="17">
        <v>90.542000000000002</v>
      </c>
      <c r="I4003" s="9" t="s">
        <v>52</v>
      </c>
      <c r="J4003" s="9" t="s">
        <v>53</v>
      </c>
      <c r="L4003" s="9" t="str">
        <f>CONCATENATE(J4003,".",K4003)</f>
        <v>Styrax.</v>
      </c>
      <c r="M4003" s="9" t="s">
        <v>53</v>
      </c>
      <c r="N4003" s="13">
        <v>42112</v>
      </c>
      <c r="O4003" s="64">
        <v>0</v>
      </c>
      <c r="P4003">
        <v>63</v>
      </c>
      <c r="Q4003">
        <v>1</v>
      </c>
      <c r="R4003">
        <v>193.27073091787284</v>
      </c>
      <c r="T4003">
        <f>(3.14*((P4003/2)^2))/1000000</f>
        <v>3.1156650000000001E-3</v>
      </c>
    </row>
    <row r="4004" spans="1:23" ht="15" customHeight="1">
      <c r="A4004">
        <v>4003</v>
      </c>
      <c r="B4004" s="9" t="s">
        <v>1204</v>
      </c>
      <c r="C4004" s="9" t="s">
        <v>1219</v>
      </c>
      <c r="D4004" s="9">
        <v>33</v>
      </c>
      <c r="E4004" s="9" t="s">
        <v>648</v>
      </c>
      <c r="F4004" s="17">
        <v>100607</v>
      </c>
      <c r="G4004" s="17">
        <v>52.971000000000004</v>
      </c>
      <c r="H4004" s="17">
        <v>92.206999999999994</v>
      </c>
      <c r="I4004" s="9" t="s">
        <v>22</v>
      </c>
      <c r="J4004" s="9" t="s">
        <v>516</v>
      </c>
      <c r="K4004" s="9" t="s">
        <v>506</v>
      </c>
      <c r="L4004" s="9" t="str">
        <f>CONCATENATE(J4004,".",K4004)</f>
        <v>Laurel.sp5</v>
      </c>
      <c r="M4004" s="9" t="s">
        <v>109</v>
      </c>
      <c r="N4004" s="13">
        <v>42112</v>
      </c>
      <c r="O4004" s="64">
        <v>0</v>
      </c>
      <c r="P4004">
        <v>80</v>
      </c>
      <c r="Q4004">
        <v>1</v>
      </c>
      <c r="R4004">
        <v>198.2754802110039</v>
      </c>
      <c r="T4004">
        <f>(3.14*((P4004/2)^2))/1000000</f>
        <v>5.0239999999999998E-3</v>
      </c>
    </row>
    <row r="4005" spans="1:23" ht="15" customHeight="1">
      <c r="A4005">
        <v>4004</v>
      </c>
      <c r="B4005" s="9" t="s">
        <v>1204</v>
      </c>
      <c r="C4005" s="9" t="s">
        <v>1219</v>
      </c>
      <c r="D4005" s="9">
        <v>33</v>
      </c>
      <c r="E4005" s="9" t="s">
        <v>648</v>
      </c>
      <c r="F4005" s="17">
        <v>100608</v>
      </c>
      <c r="G4005" s="17">
        <v>51.728000000000002</v>
      </c>
      <c r="H4005" s="17">
        <v>94.763999999999996</v>
      </c>
      <c r="I4005" s="9" t="s">
        <v>34</v>
      </c>
      <c r="J4005" s="9" t="s">
        <v>35</v>
      </c>
      <c r="K4005" s="9" t="s">
        <v>506</v>
      </c>
      <c r="L4005" s="9" t="str">
        <f>CONCATENATE(J4005,".",K4005)</f>
        <v>Ardisia.sp5</v>
      </c>
      <c r="M4005" s="9" t="s">
        <v>36</v>
      </c>
      <c r="N4005" s="13">
        <v>42112</v>
      </c>
      <c r="O4005" s="64">
        <v>0</v>
      </c>
      <c r="P4005">
        <v>64</v>
      </c>
      <c r="Q4005">
        <v>1</v>
      </c>
      <c r="R4005">
        <v>142.40712372514702</v>
      </c>
      <c r="T4005">
        <f>(3.14*((P4005/2)^2))/1000000</f>
        <v>3.21536E-3</v>
      </c>
      <c r="U4005" t="s">
        <v>30</v>
      </c>
      <c r="W4005">
        <v>50</v>
      </c>
    </row>
    <row r="4006" spans="1:23" ht="15" customHeight="1">
      <c r="A4006">
        <v>4005</v>
      </c>
      <c r="B4006" s="9" t="s">
        <v>1204</v>
      </c>
      <c r="C4006" s="9" t="s">
        <v>1219</v>
      </c>
      <c r="D4006" s="9">
        <v>34</v>
      </c>
      <c r="E4006" s="9" t="s">
        <v>648</v>
      </c>
      <c r="F4006" s="17">
        <v>100609</v>
      </c>
      <c r="G4006" s="17">
        <v>54.753999999999998</v>
      </c>
      <c r="H4006" s="17">
        <v>97.837000000000003</v>
      </c>
      <c r="I4006" s="9" t="s">
        <v>42</v>
      </c>
      <c r="J4006" s="9" t="s">
        <v>43</v>
      </c>
      <c r="K4006" s="9" t="s">
        <v>502</v>
      </c>
      <c r="L4006" s="9" t="str">
        <f>CONCATENATE(J4006,".",K4006)</f>
        <v>Psychotria.sp2</v>
      </c>
      <c r="M4006" s="9" t="s">
        <v>44</v>
      </c>
      <c r="N4006" s="13">
        <v>42112</v>
      </c>
      <c r="O4006" s="64">
        <v>0</v>
      </c>
      <c r="P4006">
        <v>68</v>
      </c>
      <c r="Q4006">
        <v>1</v>
      </c>
      <c r="R4006">
        <v>141.36840998221791</v>
      </c>
      <c r="T4006">
        <f>(3.14*((P4006/2)^2))/1000000</f>
        <v>3.6298400000000001E-3</v>
      </c>
    </row>
    <row r="4007" spans="1:23" ht="15" customHeight="1">
      <c r="A4007">
        <v>4006</v>
      </c>
      <c r="B4007" s="9" t="s">
        <v>1204</v>
      </c>
      <c r="C4007" s="9" t="s">
        <v>1219</v>
      </c>
      <c r="D4007" s="9">
        <v>34</v>
      </c>
      <c r="E4007" s="9" t="s">
        <v>648</v>
      </c>
      <c r="F4007" s="17">
        <v>100610</v>
      </c>
      <c r="G4007" s="17">
        <v>55.058999999999997</v>
      </c>
      <c r="H4007" s="17">
        <v>98.728000000000009</v>
      </c>
      <c r="I4007" s="9" t="s">
        <v>34</v>
      </c>
      <c r="J4007" s="9" t="s">
        <v>96</v>
      </c>
      <c r="K4007" s="9" t="s">
        <v>502</v>
      </c>
      <c r="L4007" s="9" t="str">
        <f>CONCATENATE(J4007,".",K4007)</f>
        <v>Myrsine.sp2</v>
      </c>
      <c r="M4007" s="9" t="s">
        <v>97</v>
      </c>
      <c r="N4007" s="13">
        <v>42112</v>
      </c>
      <c r="O4007" s="64">
        <v>0</v>
      </c>
      <c r="P4007">
        <v>85</v>
      </c>
      <c r="Q4007">
        <v>1</v>
      </c>
      <c r="R4007">
        <v>163.56839937048474</v>
      </c>
      <c r="T4007">
        <f>(3.14*((P4007/2)^2))/1000000</f>
        <v>5.6716249999999996E-3</v>
      </c>
    </row>
    <row r="4008" spans="1:23" ht="15" customHeight="1">
      <c r="A4008">
        <v>4007</v>
      </c>
      <c r="B4008" s="9" t="s">
        <v>1204</v>
      </c>
      <c r="C4008" s="9" t="s">
        <v>1219</v>
      </c>
      <c r="D4008" s="9">
        <v>34</v>
      </c>
      <c r="E4008" s="9" t="s">
        <v>648</v>
      </c>
      <c r="F4008" s="17">
        <v>100611</v>
      </c>
      <c r="G4008" s="17">
        <v>53.980000000000004</v>
      </c>
      <c r="H4008" s="17">
        <v>98.634</v>
      </c>
      <c r="I4008" s="9" t="s">
        <v>34</v>
      </c>
      <c r="J4008" s="9" t="s">
        <v>35</v>
      </c>
      <c r="K4008" s="9" t="s">
        <v>506</v>
      </c>
      <c r="L4008" s="9" t="str">
        <f>CONCATENATE(J4008,".",K4008)</f>
        <v>Ardisia.sp5</v>
      </c>
      <c r="M4008" s="9" t="s">
        <v>36</v>
      </c>
      <c r="N4008" s="13">
        <v>42112</v>
      </c>
      <c r="O4008" s="64">
        <v>0</v>
      </c>
      <c r="P4008">
        <v>66</v>
      </c>
      <c r="Q4008">
        <v>1</v>
      </c>
      <c r="R4008">
        <v>114.90813082547167</v>
      </c>
      <c r="T4008">
        <f>(3.14*((P4008/2)^2))/1000000</f>
        <v>3.41946E-3</v>
      </c>
    </row>
    <row r="4009" spans="1:23" ht="15" customHeight="1">
      <c r="A4009">
        <v>4008</v>
      </c>
      <c r="B4009" s="9" t="s">
        <v>1204</v>
      </c>
      <c r="C4009" s="9" t="s">
        <v>1219</v>
      </c>
      <c r="D4009" s="9">
        <v>44</v>
      </c>
      <c r="E4009" s="9" t="s">
        <v>648</v>
      </c>
      <c r="F4009" s="17">
        <v>100612</v>
      </c>
      <c r="G4009" s="17">
        <v>55.81</v>
      </c>
      <c r="H4009" s="17">
        <v>99.876999999999995</v>
      </c>
      <c r="I4009" s="9" t="s">
        <v>37</v>
      </c>
      <c r="J4009" s="9" t="s">
        <v>38</v>
      </c>
      <c r="L4009" s="9" t="str">
        <f>CONCATENATE(J4009,".",K4009)</f>
        <v>Meliosma.</v>
      </c>
      <c r="M4009" s="9" t="s">
        <v>212</v>
      </c>
      <c r="N4009" s="13">
        <v>42112</v>
      </c>
      <c r="O4009" s="64">
        <v>0</v>
      </c>
      <c r="P4009">
        <v>87</v>
      </c>
      <c r="Q4009">
        <v>1</v>
      </c>
      <c r="R4009">
        <v>149.23834508213488</v>
      </c>
      <c r="T4009">
        <f>(3.14*((P4009/2)^2))/1000000</f>
        <v>5.9416649999999996E-3</v>
      </c>
    </row>
    <row r="4010" spans="1:23" ht="15" customHeight="1">
      <c r="A4010">
        <v>4009</v>
      </c>
      <c r="B4010" s="9" t="s">
        <v>1204</v>
      </c>
      <c r="C4010" s="9" t="s">
        <v>1219</v>
      </c>
      <c r="D4010" s="9">
        <v>44</v>
      </c>
      <c r="E4010" s="9" t="s">
        <v>648</v>
      </c>
      <c r="F4010" s="17">
        <v>100613</v>
      </c>
      <c r="G4010" s="17">
        <v>57.686</v>
      </c>
      <c r="H4010" s="17">
        <v>99.573000000000008</v>
      </c>
      <c r="I4010" s="9" t="s">
        <v>37</v>
      </c>
      <c r="J4010" s="9" t="s">
        <v>38</v>
      </c>
      <c r="L4010" s="9" t="str">
        <f>CONCATENATE(J4010,".",K4010)</f>
        <v>Meliosma.</v>
      </c>
      <c r="M4010" s="9" t="s">
        <v>212</v>
      </c>
      <c r="N4010" s="13">
        <v>42112</v>
      </c>
      <c r="O4010" s="64">
        <v>0</v>
      </c>
      <c r="P4010">
        <v>65</v>
      </c>
      <c r="Q4010">
        <v>1</v>
      </c>
      <c r="R4010">
        <v>116.90976808464922</v>
      </c>
      <c r="T4010">
        <f>(3.14*((P4010/2)^2))/1000000</f>
        <v>3.3166250000000001E-3</v>
      </c>
      <c r="U4010" t="s">
        <v>78</v>
      </c>
    </row>
    <row r="4011" spans="1:23" ht="15" customHeight="1">
      <c r="A4011">
        <v>4010</v>
      </c>
      <c r="B4011" s="9" t="s">
        <v>1204</v>
      </c>
      <c r="C4011" s="9" t="s">
        <v>1219</v>
      </c>
      <c r="D4011" s="9">
        <v>44</v>
      </c>
      <c r="E4011" s="9" t="s">
        <v>648</v>
      </c>
      <c r="F4011" s="17">
        <v>100614</v>
      </c>
      <c r="G4011" s="17">
        <v>59.07</v>
      </c>
      <c r="H4011" s="17">
        <v>96.335999999999999</v>
      </c>
      <c r="I4011" s="9" t="s">
        <v>71</v>
      </c>
      <c r="J4011" s="9" t="s">
        <v>72</v>
      </c>
      <c r="K4011" s="9" t="s">
        <v>494</v>
      </c>
      <c r="L4011" s="9" t="str">
        <f>CONCATENATE(J4011,".",K4011)</f>
        <v>Cornus.disciflora</v>
      </c>
      <c r="M4011" s="9" t="s">
        <v>72</v>
      </c>
      <c r="N4011" s="13">
        <v>42112</v>
      </c>
      <c r="O4011" s="64">
        <v>0</v>
      </c>
      <c r="P4011">
        <v>473</v>
      </c>
      <c r="Q4011">
        <v>3</v>
      </c>
      <c r="R4011">
        <v>164.72598526177254</v>
      </c>
      <c r="T4011">
        <f>(3.14*((P4011/2)^2))/1000000</f>
        <v>0.175627265</v>
      </c>
    </row>
    <row r="4012" spans="1:23" ht="15" customHeight="1">
      <c r="A4012">
        <v>4011</v>
      </c>
      <c r="B4012" s="9" t="s">
        <v>1204</v>
      </c>
      <c r="C4012" s="9" t="s">
        <v>1219</v>
      </c>
      <c r="D4012" s="9">
        <v>43</v>
      </c>
      <c r="E4012" s="9" t="s">
        <v>648</v>
      </c>
      <c r="F4012" s="17">
        <v>100615</v>
      </c>
      <c r="G4012" s="17">
        <v>58.46</v>
      </c>
      <c r="H4012" s="17">
        <v>93.144999999999996</v>
      </c>
      <c r="I4012" s="9" t="s">
        <v>56</v>
      </c>
      <c r="J4012" s="9" t="s">
        <v>57</v>
      </c>
      <c r="K4012" s="9" t="s">
        <v>772</v>
      </c>
      <c r="L4012" s="9" t="str">
        <f>CONCATENATE(J4012,".",K4012)</f>
        <v>Symplocos.serrulata</v>
      </c>
      <c r="M4012" s="9" t="s">
        <v>771</v>
      </c>
      <c r="N4012" s="13">
        <v>42112</v>
      </c>
      <c r="O4012" s="64">
        <v>0</v>
      </c>
      <c r="P4012">
        <v>231</v>
      </c>
      <c r="Q4012">
        <v>2</v>
      </c>
      <c r="R4012">
        <v>165.89978170678319</v>
      </c>
      <c r="T4012">
        <f>(3.14*((P4012/2)^2))/1000000</f>
        <v>4.1888385E-2</v>
      </c>
    </row>
    <row r="4013" spans="1:23" ht="15" customHeight="1">
      <c r="A4013">
        <v>4012</v>
      </c>
      <c r="B4013" s="9" t="s">
        <v>1204</v>
      </c>
      <c r="C4013" s="9" t="s">
        <v>1219</v>
      </c>
      <c r="D4013" s="9">
        <v>43</v>
      </c>
      <c r="E4013" s="9" t="s">
        <v>648</v>
      </c>
      <c r="F4013" s="17">
        <v>100616</v>
      </c>
      <c r="G4013" s="17">
        <v>57.052999999999997</v>
      </c>
      <c r="H4013" s="17">
        <v>93.192000000000007</v>
      </c>
      <c r="I4013" s="9" t="s">
        <v>42</v>
      </c>
      <c r="J4013" s="9" t="s">
        <v>43</v>
      </c>
      <c r="K4013" s="9" t="s">
        <v>502</v>
      </c>
      <c r="L4013" s="9" t="str">
        <f>CONCATENATE(J4013,".",K4013)</f>
        <v>Psychotria.sp2</v>
      </c>
      <c r="M4013" s="9" t="s">
        <v>44</v>
      </c>
      <c r="N4013" s="13">
        <v>42112</v>
      </c>
      <c r="O4013" s="64">
        <v>0</v>
      </c>
      <c r="P4013">
        <v>84</v>
      </c>
      <c r="Q4013">
        <v>1</v>
      </c>
      <c r="R4013">
        <v>133.55301344721016</v>
      </c>
      <c r="T4013">
        <f>(3.14*((P4013/2)^2))/1000000</f>
        <v>5.5389599999999999E-3</v>
      </c>
    </row>
    <row r="4014" spans="1:23" ht="15" customHeight="1">
      <c r="A4014">
        <v>4013</v>
      </c>
      <c r="B4014" s="9" t="s">
        <v>1204</v>
      </c>
      <c r="C4014" s="9" t="s">
        <v>1219</v>
      </c>
      <c r="D4014" s="9">
        <v>43</v>
      </c>
      <c r="E4014" s="9" t="s">
        <v>648</v>
      </c>
      <c r="F4014" s="17">
        <v>100617</v>
      </c>
      <c r="G4014" s="17">
        <v>56.489999999999995</v>
      </c>
      <c r="H4014" s="17">
        <v>91.269000000000005</v>
      </c>
      <c r="I4014" s="9" t="s">
        <v>50</v>
      </c>
      <c r="J4014" s="9" t="s">
        <v>51</v>
      </c>
      <c r="K4014" s="9" t="s">
        <v>713</v>
      </c>
      <c r="L4014" s="9" t="str">
        <f>CONCATENATE(J4014,".",K4014)</f>
        <v>Quercus.costaricensis</v>
      </c>
      <c r="M4014" s="9" t="s">
        <v>51</v>
      </c>
      <c r="N4014" s="13">
        <v>42112</v>
      </c>
      <c r="O4014" s="64">
        <v>0</v>
      </c>
      <c r="P4014">
        <v>147</v>
      </c>
      <c r="Q4014">
        <v>2</v>
      </c>
      <c r="R4014">
        <v>147.00395040284332</v>
      </c>
      <c r="T4014">
        <f>(3.14*((P4014/2)^2))/1000000</f>
        <v>1.6963065000000003E-2</v>
      </c>
    </row>
    <row r="4015" spans="1:23" ht="15" customHeight="1">
      <c r="A4015">
        <v>4014</v>
      </c>
      <c r="B4015" s="9" t="s">
        <v>1204</v>
      </c>
      <c r="C4015" s="9" t="s">
        <v>1219</v>
      </c>
      <c r="D4015" s="9">
        <v>43</v>
      </c>
      <c r="E4015" s="9" t="s">
        <v>648</v>
      </c>
      <c r="F4015" s="17">
        <v>100618</v>
      </c>
      <c r="G4015" s="17">
        <v>55.856999999999999</v>
      </c>
      <c r="H4015" s="17">
        <v>90.353999999999999</v>
      </c>
      <c r="I4015" s="9" t="s">
        <v>71</v>
      </c>
      <c r="J4015" s="9" t="s">
        <v>72</v>
      </c>
      <c r="K4015" s="9" t="s">
        <v>494</v>
      </c>
      <c r="L4015" s="9" t="str">
        <f>CONCATENATE(J4015,".",K4015)</f>
        <v>Cornus.disciflora</v>
      </c>
      <c r="M4015" s="9" t="s">
        <v>72</v>
      </c>
      <c r="N4015" s="13">
        <v>42112</v>
      </c>
      <c r="O4015" s="64">
        <v>0</v>
      </c>
      <c r="P4015">
        <v>79</v>
      </c>
      <c r="Q4015">
        <v>1</v>
      </c>
      <c r="R4015">
        <v>122.18714717792372</v>
      </c>
      <c r="T4015">
        <f>(3.14*((P4015/2)^2))/1000000</f>
        <v>4.8991850000000003E-3</v>
      </c>
      <c r="U4015" t="s">
        <v>63</v>
      </c>
    </row>
    <row r="4016" spans="1:23" ht="15" customHeight="1">
      <c r="A4016">
        <v>4015</v>
      </c>
      <c r="B4016" s="9" t="s">
        <v>1204</v>
      </c>
      <c r="C4016" s="9" t="s">
        <v>1219</v>
      </c>
      <c r="D4016" s="9">
        <v>42</v>
      </c>
      <c r="E4016" s="9" t="s">
        <v>648</v>
      </c>
      <c r="F4016" s="17">
        <v>100619</v>
      </c>
      <c r="G4016" s="17">
        <v>56.466000000000001</v>
      </c>
      <c r="H4016" s="17">
        <v>88.829000000000008</v>
      </c>
      <c r="I4016" s="9" t="s">
        <v>93</v>
      </c>
      <c r="J4016" s="9" t="s">
        <v>94</v>
      </c>
      <c r="K4016" s="9" t="s">
        <v>725</v>
      </c>
      <c r="L4016" s="9" t="str">
        <f>CONCATENATE(J4016,".",K4016)</f>
        <v>Viburnum.costaricanun</v>
      </c>
      <c r="M4016" s="9" t="s">
        <v>94</v>
      </c>
      <c r="N4016" s="13">
        <v>42112</v>
      </c>
      <c r="O4016" s="64">
        <v>0</v>
      </c>
      <c r="P4016">
        <v>52</v>
      </c>
      <c r="Q4016">
        <v>1</v>
      </c>
      <c r="R4016">
        <v>102.45383340941346</v>
      </c>
      <c r="T4016">
        <f>(3.14*((P4016/2)^2))/1000000</f>
        <v>2.1226399999999999E-3</v>
      </c>
    </row>
    <row r="4017" spans="1:31" ht="15" customHeight="1">
      <c r="A4017">
        <v>4016</v>
      </c>
      <c r="B4017" s="9" t="s">
        <v>1204</v>
      </c>
      <c r="C4017" s="9" t="s">
        <v>1219</v>
      </c>
      <c r="D4017" s="9">
        <v>42</v>
      </c>
      <c r="E4017" s="9" t="s">
        <v>648</v>
      </c>
      <c r="F4017" s="17">
        <v>100620</v>
      </c>
      <c r="G4017" s="17">
        <v>55.81</v>
      </c>
      <c r="H4017" s="17">
        <v>87.656999999999996</v>
      </c>
      <c r="I4017" s="9" t="s">
        <v>42</v>
      </c>
      <c r="J4017" s="9" t="s">
        <v>43</v>
      </c>
      <c r="K4017" s="9" t="s">
        <v>502</v>
      </c>
      <c r="L4017" s="9" t="str">
        <f>CONCATENATE(J4017,".",K4017)</f>
        <v>Psychotria.sp2</v>
      </c>
      <c r="M4017" s="9" t="s">
        <v>44</v>
      </c>
      <c r="N4017" s="13">
        <v>42112</v>
      </c>
      <c r="O4017" s="64">
        <v>0</v>
      </c>
      <c r="P4017">
        <v>63</v>
      </c>
      <c r="Q4017">
        <v>1</v>
      </c>
      <c r="R4017">
        <v>120.25883050395612</v>
      </c>
      <c r="T4017">
        <f>(3.14*((P4017/2)^2))/1000000</f>
        <v>3.1156650000000001E-3</v>
      </c>
    </row>
    <row r="4018" spans="1:31" ht="15" customHeight="1">
      <c r="A4018">
        <v>4017</v>
      </c>
      <c r="B4018" s="9" t="s">
        <v>1204</v>
      </c>
      <c r="C4018" s="9" t="s">
        <v>1219</v>
      </c>
      <c r="D4018" s="9">
        <v>42</v>
      </c>
      <c r="E4018" s="9" t="s">
        <v>648</v>
      </c>
      <c r="F4018" s="17">
        <v>100621</v>
      </c>
      <c r="G4018" s="17">
        <v>55.644999999999996</v>
      </c>
      <c r="H4018" s="17">
        <v>85.052999999999997</v>
      </c>
      <c r="I4018" s="9" t="s">
        <v>50</v>
      </c>
      <c r="J4018" s="9" t="s">
        <v>51</v>
      </c>
      <c r="K4018" s="9" t="s">
        <v>713</v>
      </c>
      <c r="L4018" s="9" t="str">
        <f>CONCATENATE(J4018,".",K4018)</f>
        <v>Quercus.costaricensis</v>
      </c>
      <c r="M4018" s="9" t="s">
        <v>51</v>
      </c>
      <c r="N4018" s="13">
        <v>42112</v>
      </c>
      <c r="O4018" s="64">
        <v>0</v>
      </c>
      <c r="P4018">
        <v>249</v>
      </c>
      <c r="Q4018">
        <v>2</v>
      </c>
      <c r="R4018">
        <v>163.79351679580563</v>
      </c>
      <c r="T4018">
        <f>(3.14*((P4018/2)^2))/1000000</f>
        <v>4.8670785000000001E-2</v>
      </c>
    </row>
    <row r="4019" spans="1:31" ht="15" customHeight="1">
      <c r="A4019">
        <v>4018</v>
      </c>
      <c r="B4019" s="9" t="s">
        <v>1204</v>
      </c>
      <c r="C4019" s="9" t="s">
        <v>1219</v>
      </c>
      <c r="D4019" s="9">
        <v>41</v>
      </c>
      <c r="E4019" s="9" t="s">
        <v>648</v>
      </c>
      <c r="F4019" s="17">
        <v>100622</v>
      </c>
      <c r="G4019" s="17">
        <v>57.381</v>
      </c>
      <c r="H4019" s="17">
        <v>82.894999999999996</v>
      </c>
      <c r="I4019" s="9" t="s">
        <v>50</v>
      </c>
      <c r="J4019" s="9" t="s">
        <v>51</v>
      </c>
      <c r="K4019" s="9" t="s">
        <v>713</v>
      </c>
      <c r="L4019" s="9" t="str">
        <f>CONCATENATE(J4019,".",K4019)</f>
        <v>Quercus.costaricensis</v>
      </c>
      <c r="M4019" s="9" t="s">
        <v>51</v>
      </c>
      <c r="N4019" s="13">
        <v>42112</v>
      </c>
      <c r="O4019" s="64">
        <v>0</v>
      </c>
      <c r="P4019">
        <v>173</v>
      </c>
      <c r="Q4019">
        <v>2</v>
      </c>
      <c r="R4019">
        <v>171.39463542517097</v>
      </c>
      <c r="T4019">
        <f>(3.14*((P4019/2)^2))/1000000</f>
        <v>2.3494265E-2</v>
      </c>
    </row>
    <row r="4020" spans="1:31" ht="15" customHeight="1">
      <c r="A4020">
        <v>4019</v>
      </c>
      <c r="B4020" s="9" t="s">
        <v>1204</v>
      </c>
      <c r="C4020" s="9" t="s">
        <v>1219</v>
      </c>
      <c r="D4020" s="9">
        <v>41</v>
      </c>
      <c r="E4020" s="9" t="s">
        <v>648</v>
      </c>
      <c r="F4020" s="17">
        <v>100623</v>
      </c>
      <c r="G4020" s="17">
        <v>57.006</v>
      </c>
      <c r="H4020" s="17">
        <v>82.096999999999994</v>
      </c>
      <c r="I4020" s="9" t="s">
        <v>34</v>
      </c>
      <c r="J4020" s="9" t="s">
        <v>35</v>
      </c>
      <c r="K4020" s="9" t="s">
        <v>506</v>
      </c>
      <c r="L4020" s="9" t="str">
        <f>CONCATENATE(J4020,".",K4020)</f>
        <v>Ardisia.sp5</v>
      </c>
      <c r="M4020" s="9" t="s">
        <v>36</v>
      </c>
      <c r="N4020" s="13">
        <v>42112</v>
      </c>
      <c r="O4020" s="64">
        <v>0</v>
      </c>
      <c r="P4020">
        <v>58</v>
      </c>
      <c r="Q4020">
        <v>1</v>
      </c>
      <c r="R4020">
        <v>163.00316901317112</v>
      </c>
      <c r="T4020">
        <f>(3.14*((P4020/2)^2))/1000000</f>
        <v>2.6407400000000004E-3</v>
      </c>
    </row>
    <row r="4021" spans="1:31" ht="15" customHeight="1">
      <c r="A4021">
        <v>4020</v>
      </c>
      <c r="B4021" s="9" t="s">
        <v>1204</v>
      </c>
      <c r="C4021" s="9" t="s">
        <v>1219</v>
      </c>
      <c r="D4021" s="9">
        <v>41</v>
      </c>
      <c r="E4021" s="9" t="s">
        <v>648</v>
      </c>
      <c r="F4021" s="17">
        <v>100624</v>
      </c>
      <c r="G4021" s="17">
        <v>60.149000000000001</v>
      </c>
      <c r="H4021" s="17">
        <v>80.268000000000001</v>
      </c>
      <c r="I4021" s="9" t="s">
        <v>34</v>
      </c>
      <c r="J4021" s="9" t="s">
        <v>35</v>
      </c>
      <c r="K4021" s="9" t="s">
        <v>506</v>
      </c>
      <c r="L4021" s="9" t="str">
        <f>CONCATENATE(J4021,".",K4021)</f>
        <v>Ardisia.sp5</v>
      </c>
      <c r="M4021" s="9" t="s">
        <v>36</v>
      </c>
      <c r="N4021" s="13">
        <v>42112</v>
      </c>
      <c r="O4021" s="64">
        <v>0</v>
      </c>
      <c r="P4021">
        <v>57</v>
      </c>
      <c r="Q4021">
        <v>1</v>
      </c>
      <c r="R4021">
        <v>172.26192616363443</v>
      </c>
      <c r="T4021">
        <f>(3.14*((P4021/2)^2))/1000000</f>
        <v>2.550465E-3</v>
      </c>
    </row>
    <row r="4022" spans="1:31" ht="15" customHeight="1">
      <c r="A4022">
        <v>4021</v>
      </c>
      <c r="B4022" s="9" t="s">
        <v>1204</v>
      </c>
      <c r="C4022" s="9" t="s">
        <v>1220</v>
      </c>
      <c r="D4022" s="9">
        <v>11</v>
      </c>
      <c r="E4022" s="9" t="s">
        <v>648</v>
      </c>
      <c r="F4022" s="17">
        <v>100625</v>
      </c>
      <c r="G4022" s="17">
        <v>60.792000000000002</v>
      </c>
      <c r="H4022" s="17">
        <v>1.6479999999999999</v>
      </c>
      <c r="I4022" s="9" t="s">
        <v>56</v>
      </c>
      <c r="J4022" s="9" t="s">
        <v>57</v>
      </c>
      <c r="K4022" s="9" t="s">
        <v>772</v>
      </c>
      <c r="L4022" s="9" t="str">
        <f>CONCATENATE(J4022,".",K4022)</f>
        <v>Symplocos.serrulata</v>
      </c>
      <c r="M4022" s="9" t="s">
        <v>771</v>
      </c>
      <c r="N4022" s="13">
        <v>42112</v>
      </c>
      <c r="O4022" s="64">
        <v>0</v>
      </c>
      <c r="P4022">
        <v>124</v>
      </c>
      <c r="Q4022">
        <v>2</v>
      </c>
      <c r="R4022">
        <v>158.92978681342538</v>
      </c>
      <c r="T4022">
        <f>(3.14*((P4022/2)^2))/1000000</f>
        <v>1.207016E-2</v>
      </c>
    </row>
    <row r="4023" spans="1:31" ht="15" customHeight="1">
      <c r="A4023">
        <v>4022</v>
      </c>
      <c r="B4023" s="9" t="s">
        <v>1204</v>
      </c>
      <c r="C4023" s="9" t="s">
        <v>1220</v>
      </c>
      <c r="D4023" s="9">
        <v>11</v>
      </c>
      <c r="E4023" s="9" t="s">
        <v>648</v>
      </c>
      <c r="F4023" s="17">
        <v>100626</v>
      </c>
      <c r="G4023" s="17">
        <v>64.843999999999994</v>
      </c>
      <c r="H4023" s="17">
        <v>2.1139999999999999</v>
      </c>
      <c r="I4023" s="9" t="s">
        <v>34</v>
      </c>
      <c r="J4023" s="9" t="s">
        <v>35</v>
      </c>
      <c r="K4023" s="9" t="s">
        <v>506</v>
      </c>
      <c r="L4023" s="9" t="str">
        <f>CONCATENATE(J4023,".",K4023)</f>
        <v>Ardisia.sp5</v>
      </c>
      <c r="M4023" s="9" t="s">
        <v>36</v>
      </c>
      <c r="N4023" s="13">
        <v>42112</v>
      </c>
      <c r="O4023" s="64">
        <v>0</v>
      </c>
      <c r="P4023">
        <v>63</v>
      </c>
      <c r="Q4023">
        <v>1</v>
      </c>
      <c r="R4023">
        <v>140.15523733838</v>
      </c>
      <c r="T4023">
        <f>(3.14*((P4023/2)^2))/1000000</f>
        <v>3.1156650000000001E-3</v>
      </c>
    </row>
    <row r="4024" spans="1:31" ht="15" customHeight="1">
      <c r="A4024">
        <v>4023</v>
      </c>
      <c r="B4024" s="9" t="s">
        <v>1204</v>
      </c>
      <c r="C4024" s="9" t="s">
        <v>1220</v>
      </c>
      <c r="D4024" s="9">
        <v>12</v>
      </c>
      <c r="E4024" s="9" t="s">
        <v>648</v>
      </c>
      <c r="F4024" s="16">
        <v>100627</v>
      </c>
      <c r="G4024" s="17">
        <v>64.402000000000001</v>
      </c>
      <c r="H4024" s="17">
        <v>5.5369999999999999</v>
      </c>
      <c r="I4024" s="9" t="s">
        <v>42</v>
      </c>
      <c r="J4024" s="9" t="s">
        <v>525</v>
      </c>
      <c r="K4024" s="9" t="s">
        <v>504</v>
      </c>
      <c r="L4024" s="9" t="str">
        <f>CONCATENATE(J4024,".",K4024)</f>
        <v>Rubia.sp3</v>
      </c>
      <c r="M4024" s="9" t="s">
        <v>150</v>
      </c>
      <c r="N4024" s="13">
        <v>42112</v>
      </c>
      <c r="O4024" s="64">
        <v>8.712066365962734</v>
      </c>
      <c r="P4024">
        <v>150</v>
      </c>
      <c r="Q4024">
        <v>2</v>
      </c>
      <c r="R4024">
        <v>160.13133291619209</v>
      </c>
      <c r="T4024">
        <f>(3.14*((P4024/2)^2))/1000000</f>
        <v>1.7662500000000001E-2</v>
      </c>
      <c r="AB4024" t="s">
        <v>25</v>
      </c>
      <c r="AC4024" t="s">
        <v>26</v>
      </c>
      <c r="AD4024" t="s">
        <v>151</v>
      </c>
    </row>
    <row r="4025" spans="1:31" ht="15" customHeight="1">
      <c r="A4025">
        <v>4024</v>
      </c>
      <c r="B4025" s="9" t="s">
        <v>1204</v>
      </c>
      <c r="C4025" s="9" t="s">
        <v>1220</v>
      </c>
      <c r="D4025" s="9">
        <v>12</v>
      </c>
      <c r="E4025" s="9" t="s">
        <v>648</v>
      </c>
      <c r="F4025" s="17">
        <v>100628</v>
      </c>
      <c r="G4025" s="17">
        <v>60.744999999999997</v>
      </c>
      <c r="H4025" s="17">
        <v>5.8170000000000002</v>
      </c>
      <c r="I4025" s="9" t="s">
        <v>82</v>
      </c>
      <c r="J4025" s="9" t="s">
        <v>83</v>
      </c>
      <c r="L4025" s="9" t="str">
        <f>CONCATENATE(J4025,".",K4025)</f>
        <v>Cytarexylum.</v>
      </c>
      <c r="M4025" s="9" t="s">
        <v>84</v>
      </c>
      <c r="N4025" s="13">
        <v>42112</v>
      </c>
      <c r="O4025" s="64">
        <v>0</v>
      </c>
      <c r="P4025">
        <v>160</v>
      </c>
      <c r="Q4025">
        <v>2</v>
      </c>
      <c r="R4025">
        <v>127.32054436432267</v>
      </c>
      <c r="T4025">
        <f>(3.14*((P4025/2)^2))/1000000</f>
        <v>2.0095999999999999E-2</v>
      </c>
    </row>
    <row r="4026" spans="1:31" ht="15" customHeight="1">
      <c r="A4026">
        <v>4025</v>
      </c>
      <c r="B4026" s="9" t="s">
        <v>1204</v>
      </c>
      <c r="C4026" s="9" t="s">
        <v>1220</v>
      </c>
      <c r="D4026" s="9">
        <v>12</v>
      </c>
      <c r="E4026" s="9" t="s">
        <v>648</v>
      </c>
      <c r="F4026" s="17">
        <v>100629</v>
      </c>
      <c r="G4026" s="17">
        <v>62.096000000000004</v>
      </c>
      <c r="H4026" s="17">
        <v>7.0510000000000002</v>
      </c>
      <c r="I4026" s="9" t="s">
        <v>71</v>
      </c>
      <c r="J4026" s="9" t="s">
        <v>72</v>
      </c>
      <c r="K4026" s="9" t="s">
        <v>494</v>
      </c>
      <c r="L4026" s="9" t="str">
        <f>CONCATENATE(J4026,".",K4026)</f>
        <v>Cornus.disciflora</v>
      </c>
      <c r="M4026" s="9" t="s">
        <v>72</v>
      </c>
      <c r="N4026" s="13">
        <v>42112</v>
      </c>
      <c r="O4026" s="64">
        <v>0</v>
      </c>
      <c r="P4026">
        <v>81</v>
      </c>
      <c r="Q4026">
        <v>1</v>
      </c>
      <c r="R4026">
        <v>114.72365202251579</v>
      </c>
      <c r="T4026">
        <f>(3.14*((P4026/2)^2))/1000000</f>
        <v>5.1503850000000004E-3</v>
      </c>
    </row>
    <row r="4027" spans="1:31" ht="15" customHeight="1">
      <c r="A4027">
        <v>4026</v>
      </c>
      <c r="B4027" s="9" t="s">
        <v>1204</v>
      </c>
      <c r="C4027" s="9" t="s">
        <v>1220</v>
      </c>
      <c r="D4027" s="9">
        <v>12</v>
      </c>
      <c r="E4027" s="9" t="s">
        <v>648</v>
      </c>
      <c r="F4027" s="17">
        <v>100630</v>
      </c>
      <c r="G4027" s="17">
        <v>62.445</v>
      </c>
      <c r="H4027" s="17">
        <v>7.1440000000000001</v>
      </c>
      <c r="I4027" s="9" t="s">
        <v>52</v>
      </c>
      <c r="J4027" s="9" t="s">
        <v>53</v>
      </c>
      <c r="L4027" s="9" t="str">
        <f>CONCATENATE(J4027,".",K4027)</f>
        <v>Styrax.</v>
      </c>
      <c r="M4027" s="9" t="s">
        <v>53</v>
      </c>
      <c r="N4027" s="13">
        <v>42112</v>
      </c>
      <c r="O4027" s="64">
        <v>0</v>
      </c>
      <c r="P4027">
        <v>424</v>
      </c>
      <c r="Q4027">
        <v>3</v>
      </c>
      <c r="R4027">
        <v>167.50288265681132</v>
      </c>
      <c r="T4027">
        <f>(3.14*((P4027/2)^2))/1000000</f>
        <v>0.14112416</v>
      </c>
    </row>
    <row r="4028" spans="1:31" ht="15" customHeight="1">
      <c r="A4028">
        <v>4027</v>
      </c>
      <c r="B4028" s="9" t="s">
        <v>1204</v>
      </c>
      <c r="C4028" s="9" t="s">
        <v>1220</v>
      </c>
      <c r="D4028" s="9">
        <v>12</v>
      </c>
      <c r="E4028" s="9" t="s">
        <v>648</v>
      </c>
      <c r="F4028" s="17">
        <v>100631</v>
      </c>
      <c r="G4028" s="17">
        <v>62.887999999999998</v>
      </c>
      <c r="H4028" s="17">
        <v>9.6359999999999992</v>
      </c>
      <c r="I4028" s="9" t="s">
        <v>39</v>
      </c>
      <c r="J4028" s="9" t="s">
        <v>410</v>
      </c>
      <c r="K4028" s="9" t="s">
        <v>755</v>
      </c>
      <c r="L4028" s="9" t="str">
        <f>CONCATENATE(J4028,".",K4028)</f>
        <v>Trichillia.havanensis</v>
      </c>
      <c r="M4028" s="9" t="s">
        <v>40</v>
      </c>
      <c r="N4028" s="13">
        <v>42112</v>
      </c>
      <c r="O4028" s="64">
        <v>0</v>
      </c>
      <c r="P4028">
        <v>281</v>
      </c>
      <c r="Q4028">
        <v>2</v>
      </c>
      <c r="R4028">
        <v>185.83389125689064</v>
      </c>
      <c r="T4028">
        <f>(3.14*((P4028/2)^2))/1000000</f>
        <v>6.1984385000000003E-2</v>
      </c>
    </row>
    <row r="4029" spans="1:31" ht="15" customHeight="1">
      <c r="A4029">
        <v>4028</v>
      </c>
      <c r="B4029" s="9" t="s">
        <v>1204</v>
      </c>
      <c r="C4029" s="9" t="s">
        <v>1220</v>
      </c>
      <c r="D4029" s="9">
        <v>13</v>
      </c>
      <c r="E4029" s="9" t="s">
        <v>648</v>
      </c>
      <c r="F4029" s="17">
        <v>100632</v>
      </c>
      <c r="G4029" s="17">
        <v>61.140999999999998</v>
      </c>
      <c r="H4029" s="17">
        <v>11.802</v>
      </c>
      <c r="I4029" s="9" t="s">
        <v>52</v>
      </c>
      <c r="J4029" s="9" t="s">
        <v>53</v>
      </c>
      <c r="L4029" s="9" t="str">
        <f>CONCATENATE(J4029,".",K4029)</f>
        <v>Styrax.</v>
      </c>
      <c r="M4029" s="9" t="s">
        <v>53</v>
      </c>
      <c r="N4029" s="13">
        <v>42112</v>
      </c>
      <c r="O4029" s="64">
        <v>0</v>
      </c>
      <c r="P4029">
        <v>419</v>
      </c>
      <c r="Q4029">
        <v>3</v>
      </c>
      <c r="R4029">
        <v>100.38611961950029</v>
      </c>
      <c r="T4029">
        <f>(3.14*((P4029/2)^2))/1000000</f>
        <v>0.13781538500000001</v>
      </c>
    </row>
    <row r="4030" spans="1:31" ht="15" customHeight="1">
      <c r="A4030">
        <v>4029</v>
      </c>
      <c r="B4030" s="9" t="s">
        <v>1204</v>
      </c>
      <c r="C4030" s="9" t="s">
        <v>1220</v>
      </c>
      <c r="D4030" s="9">
        <v>13</v>
      </c>
      <c r="E4030" s="9" t="s">
        <v>648</v>
      </c>
      <c r="F4030" s="17">
        <v>100633</v>
      </c>
      <c r="G4030" s="17">
        <v>62.189</v>
      </c>
      <c r="H4030" s="17">
        <v>11.942</v>
      </c>
      <c r="I4030" s="9" t="s">
        <v>22</v>
      </c>
      <c r="J4030" s="9" t="s">
        <v>517</v>
      </c>
      <c r="K4030" s="9" t="s">
        <v>503</v>
      </c>
      <c r="L4030" s="9" t="str">
        <f>CONCATENATE(J4030,".",K4030)</f>
        <v>Persea.sp1</v>
      </c>
      <c r="M4030" s="9" t="s">
        <v>23</v>
      </c>
      <c r="N4030" s="13">
        <v>42112</v>
      </c>
      <c r="O4030" s="64">
        <v>0</v>
      </c>
      <c r="P4030">
        <v>80</v>
      </c>
      <c r="Q4030">
        <v>1</v>
      </c>
      <c r="R4030">
        <v>110.50407847816297</v>
      </c>
      <c r="T4030">
        <f>(3.14*((P4030/2)^2))/1000000</f>
        <v>5.0239999999999998E-3</v>
      </c>
      <c r="AB4030" s="2" t="s">
        <v>31</v>
      </c>
      <c r="AC4030" t="s">
        <v>26</v>
      </c>
      <c r="AE4030" t="s">
        <v>152</v>
      </c>
    </row>
    <row r="4031" spans="1:31" ht="15" customHeight="1">
      <c r="A4031">
        <v>4030</v>
      </c>
      <c r="B4031" s="9" t="s">
        <v>1204</v>
      </c>
      <c r="C4031" s="9" t="s">
        <v>1220</v>
      </c>
      <c r="D4031" s="9">
        <v>13</v>
      </c>
      <c r="E4031" s="9" t="s">
        <v>647</v>
      </c>
      <c r="F4031" s="16">
        <v>100634</v>
      </c>
      <c r="G4031" s="17">
        <v>64.075999999999993</v>
      </c>
      <c r="H4031" s="17">
        <v>10.358000000000001</v>
      </c>
      <c r="I4031" s="9" t="s">
        <v>39</v>
      </c>
      <c r="J4031" s="9" t="s">
        <v>410</v>
      </c>
      <c r="K4031" s="9" t="s">
        <v>755</v>
      </c>
      <c r="L4031" s="9" t="str">
        <f>CONCATENATE(J4031,".",K4031)</f>
        <v>Trichillia.havanensis</v>
      </c>
      <c r="M4031" s="9" t="s">
        <v>40</v>
      </c>
      <c r="N4031" s="13">
        <v>42112</v>
      </c>
      <c r="O4031" s="64" t="e">
        <v>#VALUE!</v>
      </c>
      <c r="P4031">
        <v>659</v>
      </c>
      <c r="Q4031">
        <v>4</v>
      </c>
      <c r="R4031">
        <v>131.91823779780623</v>
      </c>
      <c r="T4031">
        <f>(3.14*((P4031/2)^2))/1000000</f>
        <v>0.34091058500000004</v>
      </c>
    </row>
    <row r="4032" spans="1:31" ht="15" customHeight="1">
      <c r="A4032">
        <v>4031</v>
      </c>
      <c r="B4032" s="9" t="s">
        <v>1204</v>
      </c>
      <c r="C4032" s="9" t="s">
        <v>1220</v>
      </c>
      <c r="D4032" s="9">
        <v>13</v>
      </c>
      <c r="E4032" s="9" t="s">
        <v>648</v>
      </c>
      <c r="F4032" s="17">
        <v>100635</v>
      </c>
      <c r="G4032" s="17">
        <v>64.587999999999994</v>
      </c>
      <c r="H4032" s="17">
        <v>12.012</v>
      </c>
      <c r="I4032" s="9" t="s">
        <v>22</v>
      </c>
      <c r="J4032" s="9" t="s">
        <v>517</v>
      </c>
      <c r="K4032" s="9" t="s">
        <v>503</v>
      </c>
      <c r="L4032" s="9" t="str">
        <f>CONCATENATE(J4032,".",K4032)</f>
        <v>Persea.sp1</v>
      </c>
      <c r="M4032" s="9" t="s">
        <v>23</v>
      </c>
      <c r="N4032" s="13">
        <v>42112</v>
      </c>
      <c r="O4032" s="64">
        <v>0</v>
      </c>
      <c r="P4032">
        <v>154</v>
      </c>
      <c r="Q4032">
        <v>2</v>
      </c>
      <c r="R4032">
        <v>119.50782188443094</v>
      </c>
      <c r="T4032">
        <f>(3.14*((P4032/2)^2))/1000000</f>
        <v>1.8617060000000001E-2</v>
      </c>
    </row>
    <row r="4033" spans="1:31" ht="15" customHeight="1">
      <c r="A4033">
        <v>4032</v>
      </c>
      <c r="B4033" s="9" t="s">
        <v>1204</v>
      </c>
      <c r="C4033" s="9" t="s">
        <v>1220</v>
      </c>
      <c r="D4033" s="9">
        <v>13</v>
      </c>
      <c r="E4033" s="9" t="s">
        <v>648</v>
      </c>
      <c r="F4033" s="17">
        <v>100636</v>
      </c>
      <c r="G4033" s="17">
        <v>64.798000000000002</v>
      </c>
      <c r="H4033" s="17">
        <v>14.526999999999999</v>
      </c>
      <c r="I4033" s="9" t="s">
        <v>34</v>
      </c>
      <c r="J4033" s="9" t="s">
        <v>35</v>
      </c>
      <c r="K4033" s="9" t="s">
        <v>506</v>
      </c>
      <c r="L4033" s="9" t="str">
        <f>CONCATENATE(J4033,".",K4033)</f>
        <v>Ardisia.sp5</v>
      </c>
      <c r="M4033" s="9" t="s">
        <v>36</v>
      </c>
      <c r="N4033" s="13">
        <v>42112</v>
      </c>
      <c r="O4033" s="64">
        <v>0</v>
      </c>
      <c r="P4033">
        <v>76</v>
      </c>
      <c r="Q4033">
        <v>1</v>
      </c>
      <c r="R4033">
        <v>149.07870908133287</v>
      </c>
      <c r="T4033">
        <f>(3.14*((P4033/2)^2))/1000000</f>
        <v>4.5341599999999998E-3</v>
      </c>
    </row>
    <row r="4034" spans="1:31" ht="15" customHeight="1">
      <c r="A4034">
        <v>4033</v>
      </c>
      <c r="B4034" s="9" t="s">
        <v>1204</v>
      </c>
      <c r="C4034" s="9" t="s">
        <v>1220</v>
      </c>
      <c r="D4034" s="9">
        <v>13</v>
      </c>
      <c r="E4034" s="9" t="s">
        <v>648</v>
      </c>
      <c r="F4034" s="17">
        <v>100637</v>
      </c>
      <c r="G4034" s="17">
        <v>62.935000000000002</v>
      </c>
      <c r="H4034" s="17">
        <v>13.945</v>
      </c>
      <c r="I4034" s="9" t="s">
        <v>56</v>
      </c>
      <c r="J4034" s="9" t="s">
        <v>57</v>
      </c>
      <c r="K4034" s="9" t="s">
        <v>772</v>
      </c>
      <c r="L4034" s="9" t="str">
        <f>CONCATENATE(J4034,".",K4034)</f>
        <v>Symplocos.serrulata</v>
      </c>
      <c r="M4034" s="9" t="s">
        <v>771</v>
      </c>
      <c r="N4034" s="13">
        <v>42112</v>
      </c>
      <c r="O4034" s="64">
        <v>0</v>
      </c>
      <c r="P4034">
        <v>264</v>
      </c>
      <c r="Q4034">
        <v>2</v>
      </c>
      <c r="R4034">
        <v>111.25641920296017</v>
      </c>
      <c r="T4034">
        <f>(3.14*((P4034/2)^2))/1000000</f>
        <v>5.4711360000000001E-2</v>
      </c>
    </row>
    <row r="4035" spans="1:31" ht="15" customHeight="1">
      <c r="A4035">
        <v>4034</v>
      </c>
      <c r="B4035" s="9" t="s">
        <v>1204</v>
      </c>
      <c r="C4035" s="9" t="s">
        <v>1220</v>
      </c>
      <c r="D4035" s="9">
        <v>13</v>
      </c>
      <c r="E4035" s="9" t="s">
        <v>648</v>
      </c>
      <c r="F4035" s="17">
        <v>100638</v>
      </c>
      <c r="G4035" s="17">
        <v>61.817</v>
      </c>
      <c r="H4035" s="17">
        <v>14.388</v>
      </c>
      <c r="I4035" s="9" t="s">
        <v>34</v>
      </c>
      <c r="J4035" s="9" t="s">
        <v>35</v>
      </c>
      <c r="K4035" s="9" t="s">
        <v>506</v>
      </c>
      <c r="L4035" s="9" t="str">
        <f>CONCATENATE(J4035,".",K4035)</f>
        <v>Ardisia.sp5</v>
      </c>
      <c r="M4035" s="9" t="s">
        <v>36</v>
      </c>
      <c r="N4035" s="13">
        <v>42112</v>
      </c>
      <c r="O4035" s="64">
        <v>0</v>
      </c>
      <c r="P4035">
        <v>82</v>
      </c>
      <c r="Q4035">
        <v>1</v>
      </c>
      <c r="R4035">
        <v>164.14957112670524</v>
      </c>
      <c r="T4035">
        <f>(3.14*((P4035/2)^2))/1000000</f>
        <v>5.2783400000000003E-3</v>
      </c>
    </row>
    <row r="4036" spans="1:31" ht="15" customHeight="1">
      <c r="A4036">
        <v>4035</v>
      </c>
      <c r="B4036" s="9" t="s">
        <v>1204</v>
      </c>
      <c r="C4036" s="9" t="s">
        <v>1220</v>
      </c>
      <c r="D4036" s="9">
        <v>13</v>
      </c>
      <c r="E4036" s="9" t="s">
        <v>648</v>
      </c>
      <c r="F4036" s="17">
        <v>100639</v>
      </c>
      <c r="G4036" s="17">
        <v>60.674999999999997</v>
      </c>
      <c r="H4036" s="17">
        <v>14.108000000000001</v>
      </c>
      <c r="I4036" s="9" t="s">
        <v>56</v>
      </c>
      <c r="J4036" s="9" t="s">
        <v>57</v>
      </c>
      <c r="K4036" s="9" t="s">
        <v>772</v>
      </c>
      <c r="L4036" s="9" t="str">
        <f>CONCATENATE(J4036,".",K4036)</f>
        <v>Symplocos.serrulata</v>
      </c>
      <c r="M4036" s="9" t="s">
        <v>771</v>
      </c>
      <c r="N4036" s="13">
        <v>42112</v>
      </c>
      <c r="O4036" s="64">
        <v>0</v>
      </c>
      <c r="P4036">
        <v>134</v>
      </c>
      <c r="Q4036">
        <v>2</v>
      </c>
      <c r="R4036">
        <v>128.18115844990368</v>
      </c>
      <c r="T4036">
        <f>(3.14*((P4036/2)^2))/1000000</f>
        <v>1.4095460000000001E-2</v>
      </c>
    </row>
    <row r="4037" spans="1:31" ht="15" customHeight="1">
      <c r="A4037">
        <v>4036</v>
      </c>
      <c r="B4037" s="9" t="s">
        <v>1204</v>
      </c>
      <c r="C4037" s="9" t="s">
        <v>1220</v>
      </c>
      <c r="D4037" s="9">
        <v>14</v>
      </c>
      <c r="E4037" s="9" t="s">
        <v>648</v>
      </c>
      <c r="F4037" s="17">
        <v>100640</v>
      </c>
      <c r="G4037" s="17">
        <v>62.491999999999997</v>
      </c>
      <c r="H4037" s="17">
        <v>18.649999999999999</v>
      </c>
      <c r="I4037" s="9" t="s">
        <v>42</v>
      </c>
      <c r="J4037" s="9" t="s">
        <v>43</v>
      </c>
      <c r="K4037" s="9" t="s">
        <v>502</v>
      </c>
      <c r="L4037" s="9" t="str">
        <f>CONCATENATE(J4037,".",K4037)</f>
        <v>Psychotria.sp2</v>
      </c>
      <c r="M4037" s="9" t="s">
        <v>44</v>
      </c>
      <c r="N4037" s="13">
        <v>42112</v>
      </c>
      <c r="O4037" s="64">
        <v>0</v>
      </c>
      <c r="P4037">
        <v>53</v>
      </c>
      <c r="Q4037">
        <v>1</v>
      </c>
      <c r="R4037">
        <v>123.81888316436174</v>
      </c>
      <c r="T4037">
        <f>(3.14*((P4037/2)^2))/1000000</f>
        <v>2.205065E-3</v>
      </c>
    </row>
    <row r="4038" spans="1:31" ht="15" customHeight="1">
      <c r="A4038">
        <v>4037</v>
      </c>
      <c r="B4038" s="9" t="s">
        <v>1204</v>
      </c>
      <c r="C4038" s="9" t="s">
        <v>1220</v>
      </c>
      <c r="D4038" s="9">
        <v>24</v>
      </c>
      <c r="E4038" s="9" t="s">
        <v>648</v>
      </c>
      <c r="F4038" s="17">
        <v>100641</v>
      </c>
      <c r="G4038" s="17">
        <v>67.942000000000007</v>
      </c>
      <c r="H4038" s="17">
        <v>15.11</v>
      </c>
      <c r="I4038" s="9" t="s">
        <v>28</v>
      </c>
      <c r="J4038" s="9" t="s">
        <v>510</v>
      </c>
      <c r="K4038" s="9">
        <v>7</v>
      </c>
      <c r="L4038" s="9" t="str">
        <f>CONCATENATE(J4038,".",K4038)</f>
        <v>TopIndet.7</v>
      </c>
      <c r="M4038" s="9" t="s">
        <v>153</v>
      </c>
      <c r="N4038" s="13">
        <v>42112</v>
      </c>
      <c r="O4038" s="64">
        <v>0</v>
      </c>
      <c r="P4038">
        <v>251</v>
      </c>
      <c r="Q4038">
        <v>2</v>
      </c>
      <c r="R4038">
        <v>118.34402749587581</v>
      </c>
      <c r="T4038">
        <f>(3.14*((P4038/2)^2))/1000000</f>
        <v>4.9455785000000002E-2</v>
      </c>
    </row>
    <row r="4039" spans="1:31" ht="15" customHeight="1">
      <c r="A4039">
        <v>4038</v>
      </c>
      <c r="B4039" s="9" t="s">
        <v>1204</v>
      </c>
      <c r="C4039" s="9" t="s">
        <v>1220</v>
      </c>
      <c r="D4039" s="9">
        <v>23</v>
      </c>
      <c r="E4039" s="9" t="s">
        <v>648</v>
      </c>
      <c r="F4039" s="17">
        <v>100642</v>
      </c>
      <c r="G4039" s="17">
        <v>67.965000000000003</v>
      </c>
      <c r="H4039" s="17">
        <v>14.83</v>
      </c>
      <c r="I4039" s="9" t="s">
        <v>52</v>
      </c>
      <c r="J4039" s="9" t="s">
        <v>53</v>
      </c>
      <c r="L4039" s="9" t="str">
        <f>CONCATENATE(J4039,".",K4039)</f>
        <v>Styrax.</v>
      </c>
      <c r="M4039" s="9" t="s">
        <v>53</v>
      </c>
      <c r="N4039" s="13">
        <v>42112</v>
      </c>
      <c r="O4039" s="64">
        <v>0</v>
      </c>
      <c r="P4039">
        <v>247</v>
      </c>
      <c r="Q4039">
        <v>2</v>
      </c>
      <c r="R4039">
        <v>101.80861662550237</v>
      </c>
      <c r="T4039">
        <f>(3.14*((P4039/2)^2))/1000000</f>
        <v>4.7892065000000004E-2</v>
      </c>
    </row>
    <row r="4040" spans="1:31" ht="15" customHeight="1">
      <c r="A4040">
        <v>4039</v>
      </c>
      <c r="B4040" s="9" t="s">
        <v>1204</v>
      </c>
      <c r="C4040" s="9" t="s">
        <v>1220</v>
      </c>
      <c r="D4040" s="9">
        <v>23</v>
      </c>
      <c r="E4040" s="9" t="s">
        <v>648</v>
      </c>
      <c r="F4040" s="17">
        <v>100643</v>
      </c>
      <c r="G4040" s="17">
        <v>67.057000000000002</v>
      </c>
      <c r="H4040" s="17">
        <v>13.898</v>
      </c>
      <c r="I4040" s="9" t="s">
        <v>22</v>
      </c>
      <c r="J4040" s="9" t="s">
        <v>517</v>
      </c>
      <c r="K4040" s="9" t="s">
        <v>503</v>
      </c>
      <c r="L4040" s="9" t="str">
        <f>CONCATENATE(J4040,".",K4040)</f>
        <v>Persea.sp1</v>
      </c>
      <c r="M4040" s="9" t="s">
        <v>23</v>
      </c>
      <c r="N4040" s="13">
        <v>42112</v>
      </c>
      <c r="O4040" s="64">
        <v>0</v>
      </c>
      <c r="P4040">
        <v>130</v>
      </c>
      <c r="Q4040">
        <v>2</v>
      </c>
      <c r="R4040">
        <v>185.36525612384776</v>
      </c>
      <c r="T4040">
        <f>(3.14*((P4040/2)^2))/1000000</f>
        <v>1.3266500000000001E-2</v>
      </c>
    </row>
    <row r="4041" spans="1:31" ht="15" customHeight="1">
      <c r="A4041">
        <v>4040</v>
      </c>
      <c r="B4041" s="9" t="s">
        <v>1204</v>
      </c>
      <c r="C4041" s="9" t="s">
        <v>1220</v>
      </c>
      <c r="D4041" s="9">
        <v>23</v>
      </c>
      <c r="E4041" s="9" t="s">
        <v>648</v>
      </c>
      <c r="F4041" s="17">
        <v>100644</v>
      </c>
      <c r="G4041" s="17">
        <v>65.846000000000004</v>
      </c>
      <c r="H4041" s="17">
        <v>14.667</v>
      </c>
      <c r="I4041" s="9" t="s">
        <v>34</v>
      </c>
      <c r="J4041" s="9" t="s">
        <v>35</v>
      </c>
      <c r="K4041" s="9" t="s">
        <v>506</v>
      </c>
      <c r="L4041" s="9" t="str">
        <f>CONCATENATE(J4041,".",K4041)</f>
        <v>Ardisia.sp5</v>
      </c>
      <c r="M4041" s="9" t="s">
        <v>36</v>
      </c>
      <c r="N4041" s="13">
        <v>42112</v>
      </c>
      <c r="O4041" s="64">
        <v>0</v>
      </c>
      <c r="P4041">
        <v>71</v>
      </c>
      <c r="Q4041">
        <v>1</v>
      </c>
      <c r="R4041">
        <v>108.73852920474367</v>
      </c>
      <c r="T4041">
        <f>(3.14*((P4041/2)^2))/1000000</f>
        <v>3.9571850000000002E-3</v>
      </c>
      <c r="U4041" t="s">
        <v>30</v>
      </c>
      <c r="W4041">
        <v>60</v>
      </c>
    </row>
    <row r="4042" spans="1:31" ht="15" customHeight="1">
      <c r="A4042">
        <v>4041</v>
      </c>
      <c r="B4042" s="9" t="s">
        <v>1204</v>
      </c>
      <c r="C4042" s="9" t="s">
        <v>1220</v>
      </c>
      <c r="D4042" s="9">
        <v>23</v>
      </c>
      <c r="E4042" s="9" t="s">
        <v>648</v>
      </c>
      <c r="F4042" s="17">
        <v>100645</v>
      </c>
      <c r="G4042" s="17">
        <v>65.823000000000008</v>
      </c>
      <c r="H4042" s="17">
        <v>12.500999999999999</v>
      </c>
      <c r="I4042" s="9" t="s">
        <v>54</v>
      </c>
      <c r="J4042" s="9" t="s">
        <v>55</v>
      </c>
      <c r="K4042" s="9" t="s">
        <v>503</v>
      </c>
      <c r="L4042" s="9" t="str">
        <f>CONCATENATE(J4042,".",K4042)</f>
        <v>Schefflera.sp1</v>
      </c>
      <c r="M4042" s="9" t="s">
        <v>55</v>
      </c>
      <c r="N4042" s="13">
        <v>42112</v>
      </c>
      <c r="O4042" s="64">
        <v>0</v>
      </c>
      <c r="P4042">
        <v>71</v>
      </c>
      <c r="Q4042">
        <v>1</v>
      </c>
      <c r="R4042">
        <v>126.44318249737168</v>
      </c>
      <c r="T4042">
        <f>(3.14*((P4042/2)^2))/1000000</f>
        <v>3.9571850000000002E-3</v>
      </c>
      <c r="U4042" t="s">
        <v>78</v>
      </c>
    </row>
    <row r="4043" spans="1:31" ht="15" customHeight="1">
      <c r="A4043">
        <v>4042</v>
      </c>
      <c r="B4043" s="9" t="s">
        <v>1204</v>
      </c>
      <c r="C4043" s="9" t="s">
        <v>1220</v>
      </c>
      <c r="D4043" s="9">
        <v>23</v>
      </c>
      <c r="E4043" s="9" t="s">
        <v>648</v>
      </c>
      <c r="F4043" s="17">
        <v>100646</v>
      </c>
      <c r="G4043" s="17">
        <v>67.731999999999999</v>
      </c>
      <c r="H4043" s="17">
        <v>13.13</v>
      </c>
      <c r="I4043" s="9" t="s">
        <v>34</v>
      </c>
      <c r="J4043" s="9" t="s">
        <v>35</v>
      </c>
      <c r="K4043" s="9" t="s">
        <v>506</v>
      </c>
      <c r="L4043" s="9" t="str">
        <f>CONCATENATE(J4043,".",K4043)</f>
        <v>Ardisia.sp5</v>
      </c>
      <c r="M4043" s="9" t="s">
        <v>36</v>
      </c>
      <c r="N4043" s="13">
        <v>42112</v>
      </c>
      <c r="O4043" s="64">
        <v>0</v>
      </c>
      <c r="P4043">
        <v>57</v>
      </c>
      <c r="Q4043">
        <v>1</v>
      </c>
      <c r="R4043">
        <v>160.47520614641616</v>
      </c>
      <c r="T4043">
        <f>(3.14*((P4043/2)^2))/1000000</f>
        <v>2.550465E-3</v>
      </c>
    </row>
    <row r="4044" spans="1:31" ht="15" customHeight="1">
      <c r="A4044">
        <v>4043</v>
      </c>
      <c r="B4044" s="9" t="s">
        <v>1204</v>
      </c>
      <c r="C4044" s="9" t="s">
        <v>1220</v>
      </c>
      <c r="D4044" s="9">
        <v>23</v>
      </c>
      <c r="E4044" s="9" t="s">
        <v>648</v>
      </c>
      <c r="F4044" s="17">
        <v>100647</v>
      </c>
      <c r="G4044" s="17">
        <v>68.408000000000001</v>
      </c>
      <c r="H4044" s="17">
        <v>11.896000000000001</v>
      </c>
      <c r="I4044" s="9" t="s">
        <v>52</v>
      </c>
      <c r="J4044" s="9" t="s">
        <v>53</v>
      </c>
      <c r="L4044" s="9" t="str">
        <f>CONCATENATE(J4044,".",K4044)</f>
        <v>Styrax.</v>
      </c>
      <c r="M4044" s="9" t="s">
        <v>53</v>
      </c>
      <c r="N4044" s="13">
        <v>42112</v>
      </c>
      <c r="O4044" s="64">
        <v>0</v>
      </c>
      <c r="P4044">
        <v>74</v>
      </c>
      <c r="Q4044">
        <v>1</v>
      </c>
      <c r="R4044">
        <v>192.736649943906</v>
      </c>
      <c r="T4044">
        <f>(3.14*((P4044/2)^2))/1000000</f>
        <v>4.2986600000000002E-3</v>
      </c>
    </row>
    <row r="4045" spans="1:31" ht="15" customHeight="1">
      <c r="A4045">
        <v>4044</v>
      </c>
      <c r="B4045" s="9" t="s">
        <v>1204</v>
      </c>
      <c r="C4045" s="9" t="s">
        <v>1220</v>
      </c>
      <c r="D4045" s="9">
        <v>23</v>
      </c>
      <c r="E4045" s="9" t="s">
        <v>648</v>
      </c>
      <c r="F4045" s="17">
        <v>100648</v>
      </c>
      <c r="G4045" s="17">
        <v>67.825999999999993</v>
      </c>
      <c r="H4045" s="17">
        <v>12.012</v>
      </c>
      <c r="I4045" s="9" t="s">
        <v>34</v>
      </c>
      <c r="J4045" s="9" t="s">
        <v>35</v>
      </c>
      <c r="K4045" s="9" t="s">
        <v>506</v>
      </c>
      <c r="L4045" s="9" t="str">
        <f>CONCATENATE(J4045,".",K4045)</f>
        <v>Ardisia.sp5</v>
      </c>
      <c r="M4045" s="9" t="s">
        <v>36</v>
      </c>
      <c r="N4045" s="13">
        <v>42112</v>
      </c>
      <c r="O4045" s="64">
        <v>0</v>
      </c>
      <c r="P4045">
        <v>53</v>
      </c>
      <c r="Q4045">
        <v>1</v>
      </c>
      <c r="R4045">
        <v>133.23615203680731</v>
      </c>
      <c r="T4045">
        <f>(3.14*((P4045/2)^2))/1000000</f>
        <v>2.205065E-3</v>
      </c>
    </row>
    <row r="4046" spans="1:31" ht="15" customHeight="1">
      <c r="A4046">
        <v>4045</v>
      </c>
      <c r="B4046" s="9" t="s">
        <v>1204</v>
      </c>
      <c r="C4046" s="9" t="s">
        <v>1220</v>
      </c>
      <c r="D4046" s="9">
        <v>23</v>
      </c>
      <c r="E4046" s="9" t="s">
        <v>648</v>
      </c>
      <c r="F4046" s="17">
        <v>100649</v>
      </c>
      <c r="G4046" s="17">
        <v>66.986999999999995</v>
      </c>
      <c r="H4046" s="17">
        <v>11.779</v>
      </c>
      <c r="I4046" s="9" t="s">
        <v>34</v>
      </c>
      <c r="J4046" s="9" t="s">
        <v>35</v>
      </c>
      <c r="K4046" s="9" t="s">
        <v>506</v>
      </c>
      <c r="L4046" s="9" t="str">
        <f>CONCATENATE(J4046,".",K4046)</f>
        <v>Ardisia.sp5</v>
      </c>
      <c r="M4046" s="9" t="s">
        <v>36</v>
      </c>
      <c r="N4046" s="13">
        <v>42112</v>
      </c>
      <c r="O4046" s="64">
        <v>0</v>
      </c>
      <c r="P4046">
        <v>77</v>
      </c>
      <c r="Q4046">
        <v>1</v>
      </c>
      <c r="R4046">
        <v>158.21068238178063</v>
      </c>
      <c r="T4046">
        <f>(3.14*((P4046/2)^2))/1000000</f>
        <v>4.6542650000000003E-3</v>
      </c>
    </row>
    <row r="4047" spans="1:31" ht="15" customHeight="1">
      <c r="A4047">
        <v>4046</v>
      </c>
      <c r="B4047" s="9" t="s">
        <v>1204</v>
      </c>
      <c r="C4047" s="9" t="s">
        <v>1220</v>
      </c>
      <c r="D4047" s="9">
        <v>23</v>
      </c>
      <c r="E4047" s="9" t="s">
        <v>648</v>
      </c>
      <c r="F4047" s="17">
        <v>100650</v>
      </c>
      <c r="G4047" s="17">
        <v>66.474999999999994</v>
      </c>
      <c r="H4047" s="17">
        <v>11.127000000000001</v>
      </c>
      <c r="I4047" s="9" t="s">
        <v>22</v>
      </c>
      <c r="J4047" s="9" t="s">
        <v>516</v>
      </c>
      <c r="K4047" s="9" t="s">
        <v>506</v>
      </c>
      <c r="L4047" s="9" t="str">
        <f>CONCATENATE(J4047,".",K4047)</f>
        <v>Laurel.sp5</v>
      </c>
      <c r="M4047" s="9" t="s">
        <v>109</v>
      </c>
      <c r="N4047" s="13">
        <v>42112</v>
      </c>
      <c r="O4047" s="64">
        <v>0</v>
      </c>
      <c r="P4047">
        <v>95</v>
      </c>
      <c r="Q4047">
        <v>2</v>
      </c>
      <c r="R4047">
        <v>161.1404897736835</v>
      </c>
      <c r="T4047">
        <f>(3.14*((P4047/2)^2))/1000000</f>
        <v>7.0846249999999998E-3</v>
      </c>
      <c r="AE4047" t="s">
        <v>829</v>
      </c>
    </row>
    <row r="4048" spans="1:31" ht="15" customHeight="1">
      <c r="A4048">
        <v>4047</v>
      </c>
      <c r="B4048" s="9" t="s">
        <v>1204</v>
      </c>
      <c r="C4048" s="9" t="s">
        <v>1220</v>
      </c>
      <c r="D4048" s="9">
        <v>23</v>
      </c>
      <c r="E4048" s="9" t="s">
        <v>648</v>
      </c>
      <c r="F4048" s="17">
        <v>100651</v>
      </c>
      <c r="G4048" s="17">
        <v>69.222999999999999</v>
      </c>
      <c r="H4048" s="17">
        <v>10.917</v>
      </c>
      <c r="I4048" s="9" t="s">
        <v>52</v>
      </c>
      <c r="J4048" s="9" t="s">
        <v>53</v>
      </c>
      <c r="L4048" s="9" t="str">
        <f>CONCATENATE(J4048,".",K4048)</f>
        <v>Styrax.</v>
      </c>
      <c r="M4048" s="9" t="s">
        <v>53</v>
      </c>
      <c r="N4048" s="13">
        <v>42112</v>
      </c>
      <c r="O4048" s="64">
        <v>0</v>
      </c>
      <c r="P4048">
        <v>203</v>
      </c>
      <c r="Q4048">
        <v>2</v>
      </c>
      <c r="R4048">
        <v>102.5115952637443</v>
      </c>
      <c r="T4048">
        <f>(3.14*((P4048/2)^2))/1000000</f>
        <v>3.2349065000000003E-2</v>
      </c>
    </row>
    <row r="4049" spans="1:31" ht="15" customHeight="1">
      <c r="A4049">
        <v>4048</v>
      </c>
      <c r="B4049" s="9" t="s">
        <v>1204</v>
      </c>
      <c r="C4049" s="9" t="s">
        <v>1220</v>
      </c>
      <c r="D4049" s="9">
        <v>23</v>
      </c>
      <c r="E4049" s="9" t="s">
        <v>648</v>
      </c>
      <c r="F4049" s="17">
        <v>100652</v>
      </c>
      <c r="G4049" s="17">
        <v>69.478999999999999</v>
      </c>
      <c r="H4049" s="17">
        <v>11.01</v>
      </c>
      <c r="I4049" s="9" t="s">
        <v>34</v>
      </c>
      <c r="J4049" s="9" t="s">
        <v>35</v>
      </c>
      <c r="K4049" s="9" t="s">
        <v>506</v>
      </c>
      <c r="L4049" s="9" t="str">
        <f>CONCATENATE(J4049,".",K4049)</f>
        <v>Ardisia.sp5</v>
      </c>
      <c r="M4049" s="9" t="s">
        <v>36</v>
      </c>
      <c r="N4049" s="13">
        <v>42112</v>
      </c>
      <c r="O4049" s="64">
        <v>0</v>
      </c>
      <c r="P4049">
        <v>55</v>
      </c>
      <c r="Q4049">
        <v>1</v>
      </c>
      <c r="R4049">
        <v>159.1111217593708</v>
      </c>
      <c r="T4049">
        <f>(3.14*((P4049/2)^2))/1000000</f>
        <v>2.374625E-3</v>
      </c>
    </row>
    <row r="4050" spans="1:31" ht="15" customHeight="1">
      <c r="A4050">
        <v>4049</v>
      </c>
      <c r="B4050" s="9" t="s">
        <v>1204</v>
      </c>
      <c r="C4050" s="9" t="s">
        <v>1220</v>
      </c>
      <c r="D4050" s="9">
        <v>22</v>
      </c>
      <c r="E4050" s="9" t="s">
        <v>648</v>
      </c>
      <c r="F4050" s="17">
        <v>100653</v>
      </c>
      <c r="G4050" s="17">
        <v>69.037000000000006</v>
      </c>
      <c r="H4050" s="17">
        <v>9.1709999999999994</v>
      </c>
      <c r="I4050" s="9" t="s">
        <v>42</v>
      </c>
      <c r="J4050" s="9" t="s">
        <v>68</v>
      </c>
      <c r="K4050" s="9" t="s">
        <v>503</v>
      </c>
      <c r="L4050" s="9" t="str">
        <f>CONCATENATE(J4050,".",K4050)</f>
        <v>Faramea.sp1</v>
      </c>
      <c r="M4050" s="9" t="s">
        <v>68</v>
      </c>
      <c r="N4050" s="13">
        <v>42112</v>
      </c>
      <c r="O4050" s="64">
        <v>0</v>
      </c>
      <c r="P4050">
        <v>59</v>
      </c>
      <c r="Q4050">
        <v>1</v>
      </c>
      <c r="R4050">
        <v>198.53410459782992</v>
      </c>
      <c r="T4050">
        <f>(3.14*((P4050/2)^2))/1000000</f>
        <v>2.732585E-3</v>
      </c>
    </row>
    <row r="4051" spans="1:31" ht="15" customHeight="1">
      <c r="A4051">
        <v>4050</v>
      </c>
      <c r="B4051" s="9" t="s">
        <v>1204</v>
      </c>
      <c r="C4051" s="9" t="s">
        <v>1220</v>
      </c>
      <c r="D4051" s="9">
        <v>22</v>
      </c>
      <c r="E4051" s="9" t="s">
        <v>648</v>
      </c>
      <c r="F4051" s="17">
        <v>100654</v>
      </c>
      <c r="G4051" s="17">
        <v>67.731999999999999</v>
      </c>
      <c r="H4051" s="17">
        <v>8.6349999999999998</v>
      </c>
      <c r="I4051" s="9" t="s">
        <v>34</v>
      </c>
      <c r="J4051" s="9" t="s">
        <v>35</v>
      </c>
      <c r="K4051" s="9" t="s">
        <v>506</v>
      </c>
      <c r="L4051" s="9" t="str">
        <f>CONCATENATE(J4051,".",K4051)</f>
        <v>Ardisia.sp5</v>
      </c>
      <c r="M4051" s="9" t="s">
        <v>36</v>
      </c>
      <c r="N4051" s="13">
        <v>42112</v>
      </c>
      <c r="O4051" s="64">
        <v>0</v>
      </c>
      <c r="P4051">
        <v>107</v>
      </c>
      <c r="Q4051">
        <v>2</v>
      </c>
      <c r="R4051">
        <v>146.43001357854436</v>
      </c>
      <c r="T4051">
        <f>(3.14*((P4051/2)^2))/1000000</f>
        <v>8.987465E-3</v>
      </c>
    </row>
    <row r="4052" spans="1:31" ht="15" customHeight="1">
      <c r="A4052">
        <v>4051</v>
      </c>
      <c r="B4052" s="9" t="s">
        <v>1204</v>
      </c>
      <c r="C4052" s="9" t="s">
        <v>1220</v>
      </c>
      <c r="D4052" s="9">
        <v>22</v>
      </c>
      <c r="E4052" s="9" t="s">
        <v>648</v>
      </c>
      <c r="F4052" s="17">
        <v>100655</v>
      </c>
      <c r="G4052" s="17">
        <v>65.52</v>
      </c>
      <c r="H4052" s="17">
        <v>9.6359999999999992</v>
      </c>
      <c r="I4052" s="9" t="s">
        <v>52</v>
      </c>
      <c r="J4052" s="9" t="s">
        <v>53</v>
      </c>
      <c r="L4052" s="9" t="str">
        <f>CONCATENATE(J4052,".",K4052)</f>
        <v>Styrax.</v>
      </c>
      <c r="M4052" s="9" t="s">
        <v>53</v>
      </c>
      <c r="N4052" s="13">
        <v>42112</v>
      </c>
      <c r="O4052" s="64">
        <v>0</v>
      </c>
      <c r="P4052">
        <v>82</v>
      </c>
      <c r="Q4052">
        <v>1</v>
      </c>
      <c r="R4052">
        <v>108.71016916161923</v>
      </c>
      <c r="T4052">
        <f>(3.14*((P4052/2)^2))/1000000</f>
        <v>5.2783400000000003E-3</v>
      </c>
    </row>
    <row r="4053" spans="1:31" ht="15" customHeight="1">
      <c r="A4053">
        <v>4052</v>
      </c>
      <c r="B4053" s="9" t="s">
        <v>1204</v>
      </c>
      <c r="C4053" s="9" t="s">
        <v>1220</v>
      </c>
      <c r="D4053" s="9">
        <v>22</v>
      </c>
      <c r="E4053" s="9" t="s">
        <v>648</v>
      </c>
      <c r="F4053" s="17">
        <v>100656</v>
      </c>
      <c r="G4053" s="17">
        <v>68.245000000000005</v>
      </c>
      <c r="H4053" s="17">
        <v>7.75</v>
      </c>
      <c r="I4053" s="9" t="s">
        <v>56</v>
      </c>
      <c r="J4053" s="9" t="s">
        <v>57</v>
      </c>
      <c r="K4053" s="9" t="s">
        <v>772</v>
      </c>
      <c r="L4053" s="9" t="str">
        <f>CONCATENATE(J4053,".",K4053)</f>
        <v>Symplocos.serrulata</v>
      </c>
      <c r="M4053" s="9" t="s">
        <v>771</v>
      </c>
      <c r="N4053" s="13">
        <v>42112</v>
      </c>
      <c r="O4053" s="64">
        <v>0</v>
      </c>
      <c r="P4053">
        <v>51</v>
      </c>
      <c r="Q4053">
        <v>1</v>
      </c>
      <c r="R4053">
        <v>104.83357950770977</v>
      </c>
      <c r="T4053">
        <f>(3.14*((P4053/2)^2))/1000000</f>
        <v>2.041785E-3</v>
      </c>
    </row>
    <row r="4054" spans="1:31" ht="15" customHeight="1">
      <c r="A4054">
        <v>4053</v>
      </c>
      <c r="B4054" s="9" t="s">
        <v>1204</v>
      </c>
      <c r="C4054" s="9" t="s">
        <v>1220</v>
      </c>
      <c r="D4054" s="9">
        <v>21</v>
      </c>
      <c r="E4054" s="9" t="s">
        <v>648</v>
      </c>
      <c r="F4054" s="17">
        <v>100657</v>
      </c>
      <c r="G4054" s="17">
        <v>65.426999999999992</v>
      </c>
      <c r="H4054" s="17">
        <v>1.5780000000000001</v>
      </c>
      <c r="I4054" s="9" t="s">
        <v>22</v>
      </c>
      <c r="J4054" s="9" t="s">
        <v>517</v>
      </c>
      <c r="K4054" s="9" t="s">
        <v>503</v>
      </c>
      <c r="L4054" s="9" t="str">
        <f>CONCATENATE(J4054,".",K4054)</f>
        <v>Persea.sp1</v>
      </c>
      <c r="M4054" s="9" t="s">
        <v>23</v>
      </c>
      <c r="N4054" s="13">
        <v>42112</v>
      </c>
      <c r="O4054" s="64">
        <v>0</v>
      </c>
      <c r="P4054">
        <v>69</v>
      </c>
      <c r="Q4054">
        <v>1</v>
      </c>
      <c r="R4054">
        <v>134.06933181484061</v>
      </c>
      <c r="T4054">
        <f>(3.14*((P4054/2)^2))/1000000</f>
        <v>3.7373850000000002E-3</v>
      </c>
    </row>
    <row r="4055" spans="1:31" ht="15" customHeight="1">
      <c r="A4055">
        <v>4054</v>
      </c>
      <c r="B4055" s="9" t="s">
        <v>1204</v>
      </c>
      <c r="C4055" s="9" t="s">
        <v>1220</v>
      </c>
      <c r="D4055" s="9">
        <v>31</v>
      </c>
      <c r="E4055" s="9" t="s">
        <v>648</v>
      </c>
      <c r="F4055" s="17">
        <v>100658</v>
      </c>
      <c r="G4055" s="17">
        <v>72.832999999999998</v>
      </c>
      <c r="H4055" s="17">
        <v>0.67</v>
      </c>
      <c r="I4055" s="9" t="s">
        <v>28</v>
      </c>
      <c r="J4055" s="9" t="s">
        <v>510</v>
      </c>
      <c r="K4055" s="9">
        <v>8</v>
      </c>
      <c r="L4055" s="9" t="str">
        <f>CONCATENATE(J4055,".",K4055)</f>
        <v>TopIndet.8</v>
      </c>
      <c r="M4055" s="9" t="s">
        <v>154</v>
      </c>
      <c r="N4055" s="13">
        <v>42112</v>
      </c>
      <c r="O4055" s="64">
        <v>0</v>
      </c>
      <c r="P4055">
        <v>71</v>
      </c>
      <c r="Q4055">
        <v>1</v>
      </c>
      <c r="R4055">
        <v>106.70307895586902</v>
      </c>
      <c r="T4055">
        <f>(3.14*((P4055/2)^2))/1000000</f>
        <v>3.9571850000000002E-3</v>
      </c>
      <c r="U4055" t="s">
        <v>63</v>
      </c>
      <c r="AE4055" t="s">
        <v>155</v>
      </c>
    </row>
    <row r="4056" spans="1:31" ht="15" customHeight="1">
      <c r="A4056">
        <v>4055</v>
      </c>
      <c r="B4056" s="9" t="s">
        <v>1204</v>
      </c>
      <c r="C4056" s="9" t="s">
        <v>1220</v>
      </c>
      <c r="D4056" s="9">
        <v>31</v>
      </c>
      <c r="E4056" s="9" t="s">
        <v>648</v>
      </c>
      <c r="F4056" s="17">
        <v>100659</v>
      </c>
      <c r="G4056" s="17">
        <v>72.251000000000005</v>
      </c>
      <c r="H4056" s="17">
        <v>2.044</v>
      </c>
      <c r="I4056" s="9" t="s">
        <v>93</v>
      </c>
      <c r="J4056" s="9" t="s">
        <v>94</v>
      </c>
      <c r="K4056" s="9" t="s">
        <v>725</v>
      </c>
      <c r="L4056" s="9" t="str">
        <f>CONCATENATE(J4056,".",K4056)</f>
        <v>Viburnum.costaricanun</v>
      </c>
      <c r="M4056" s="9" t="s">
        <v>94</v>
      </c>
      <c r="N4056" s="13">
        <v>42112</v>
      </c>
      <c r="O4056" s="64">
        <v>0</v>
      </c>
      <c r="P4056">
        <v>56</v>
      </c>
      <c r="Q4056">
        <v>1</v>
      </c>
      <c r="R4056">
        <v>109.54166102342259</v>
      </c>
      <c r="T4056">
        <f>(3.14*((P4056/2)^2))/1000000</f>
        <v>2.4617600000000003E-3</v>
      </c>
    </row>
    <row r="4057" spans="1:31" ht="15" customHeight="1">
      <c r="A4057">
        <v>4056</v>
      </c>
      <c r="B4057" s="9" t="s">
        <v>1204</v>
      </c>
      <c r="C4057" s="9" t="s">
        <v>1220</v>
      </c>
      <c r="D4057" s="9">
        <v>31</v>
      </c>
      <c r="E4057" s="9" t="s">
        <v>648</v>
      </c>
      <c r="F4057" s="17">
        <v>100660</v>
      </c>
      <c r="G4057" s="17">
        <v>72.763000000000005</v>
      </c>
      <c r="H4057" s="17">
        <v>2.4159999999999999</v>
      </c>
      <c r="I4057" s="9" t="s">
        <v>156</v>
      </c>
      <c r="J4057" s="9" t="s">
        <v>510</v>
      </c>
      <c r="K4057" s="9">
        <v>1</v>
      </c>
      <c r="L4057" s="9" t="str">
        <f>CONCATENATE(J4057,".",K4057)</f>
        <v>TopIndet.1</v>
      </c>
      <c r="M4057" s="9" t="s">
        <v>157</v>
      </c>
      <c r="N4057" s="13">
        <v>42112</v>
      </c>
      <c r="O4057" s="64">
        <v>0</v>
      </c>
      <c r="P4057">
        <v>121</v>
      </c>
      <c r="Q4057">
        <v>2</v>
      </c>
      <c r="R4057">
        <v>162.89475255474625</v>
      </c>
      <c r="T4057">
        <f>(3.14*((P4057/2)^2))/1000000</f>
        <v>1.1493185000000001E-2</v>
      </c>
      <c r="U4057" t="s">
        <v>78</v>
      </c>
      <c r="V4057" t="s">
        <v>63</v>
      </c>
      <c r="AB4057" s="2" t="s">
        <v>31</v>
      </c>
      <c r="AC4057" t="s">
        <v>26</v>
      </c>
    </row>
    <row r="4058" spans="1:31" ht="15" customHeight="1">
      <c r="A4058">
        <v>4057</v>
      </c>
      <c r="B4058" s="9" t="s">
        <v>1204</v>
      </c>
      <c r="C4058" s="9" t="s">
        <v>1220</v>
      </c>
      <c r="D4058" s="9">
        <v>31</v>
      </c>
      <c r="E4058" s="9" t="s">
        <v>648</v>
      </c>
      <c r="F4058" s="17">
        <v>100661</v>
      </c>
      <c r="G4058" s="17">
        <v>73.834000000000003</v>
      </c>
      <c r="H4058" s="17">
        <v>2.556</v>
      </c>
      <c r="I4058" s="9" t="s">
        <v>34</v>
      </c>
      <c r="J4058" s="9" t="s">
        <v>35</v>
      </c>
      <c r="K4058" s="9" t="s">
        <v>506</v>
      </c>
      <c r="L4058" s="9" t="str">
        <f>CONCATENATE(J4058,".",K4058)</f>
        <v>Ardisia.sp5</v>
      </c>
      <c r="M4058" s="9" t="s">
        <v>36</v>
      </c>
      <c r="N4058" s="13">
        <v>42112</v>
      </c>
      <c r="O4058" s="64">
        <v>0</v>
      </c>
      <c r="P4058">
        <v>62</v>
      </c>
      <c r="Q4058">
        <v>1</v>
      </c>
      <c r="R4058">
        <v>186.53070027244479</v>
      </c>
      <c r="T4058">
        <f>(3.14*((P4058/2)^2))/1000000</f>
        <v>3.01754E-3</v>
      </c>
    </row>
    <row r="4059" spans="1:31" ht="15" customHeight="1">
      <c r="A4059">
        <v>4058</v>
      </c>
      <c r="B4059" s="9" t="s">
        <v>1204</v>
      </c>
      <c r="C4059" s="9" t="s">
        <v>1220</v>
      </c>
      <c r="D4059" s="9">
        <v>32</v>
      </c>
      <c r="E4059" s="9" t="s">
        <v>648</v>
      </c>
      <c r="F4059" s="17">
        <v>100662</v>
      </c>
      <c r="G4059" s="17">
        <v>70.364000000000004</v>
      </c>
      <c r="H4059" s="17">
        <v>9.1709999999999994</v>
      </c>
      <c r="I4059" s="9" t="s">
        <v>71</v>
      </c>
      <c r="J4059" s="9" t="s">
        <v>72</v>
      </c>
      <c r="K4059" s="9" t="s">
        <v>494</v>
      </c>
      <c r="L4059" s="9" t="str">
        <f>CONCATENATE(J4059,".",K4059)</f>
        <v>Cornus.disciflora</v>
      </c>
      <c r="M4059" s="9" t="s">
        <v>72</v>
      </c>
      <c r="N4059" s="13">
        <v>42112</v>
      </c>
      <c r="O4059" s="64">
        <v>0</v>
      </c>
      <c r="P4059">
        <v>304</v>
      </c>
      <c r="Q4059">
        <v>3</v>
      </c>
      <c r="R4059">
        <v>132.52986792503026</v>
      </c>
      <c r="T4059">
        <f>(3.14*((P4059/2)^2))/1000000</f>
        <v>7.2546559999999996E-2</v>
      </c>
      <c r="U4059" t="s">
        <v>30</v>
      </c>
      <c r="W4059">
        <v>51</v>
      </c>
    </row>
    <row r="4060" spans="1:31" ht="15" customHeight="1">
      <c r="A4060">
        <v>4059</v>
      </c>
      <c r="B4060" s="9" t="s">
        <v>1204</v>
      </c>
      <c r="C4060" s="9" t="s">
        <v>1220</v>
      </c>
      <c r="D4060" s="9">
        <v>32</v>
      </c>
      <c r="E4060" s="9" t="s">
        <v>648</v>
      </c>
      <c r="F4060" s="17">
        <v>100663</v>
      </c>
      <c r="G4060" s="17">
        <v>72.367000000000004</v>
      </c>
      <c r="H4060" s="17">
        <v>9.7059999999999995</v>
      </c>
      <c r="I4060" s="9" t="s">
        <v>54</v>
      </c>
      <c r="J4060" s="9" t="s">
        <v>55</v>
      </c>
      <c r="K4060" s="9" t="s">
        <v>503</v>
      </c>
      <c r="L4060" s="9" t="str">
        <f>CONCATENATE(J4060,".",K4060)</f>
        <v>Schefflera.sp1</v>
      </c>
      <c r="M4060" s="9" t="s">
        <v>55</v>
      </c>
      <c r="N4060" s="13">
        <v>42112</v>
      </c>
      <c r="O4060" s="64">
        <v>0</v>
      </c>
      <c r="P4060">
        <v>385</v>
      </c>
      <c r="Q4060">
        <v>3</v>
      </c>
      <c r="R4060">
        <v>126.99475650490081</v>
      </c>
      <c r="T4060">
        <f>(3.14*((P4060/2)^2))/1000000</f>
        <v>0.11635662500000001</v>
      </c>
    </row>
    <row r="4061" spans="1:31" ht="15" customHeight="1">
      <c r="A4061">
        <v>4060</v>
      </c>
      <c r="B4061" s="9" t="s">
        <v>1204</v>
      </c>
      <c r="C4061" s="9" t="s">
        <v>1220</v>
      </c>
      <c r="D4061" s="9">
        <v>33</v>
      </c>
      <c r="E4061" s="9" t="s">
        <v>648</v>
      </c>
      <c r="F4061" s="17">
        <v>100664</v>
      </c>
      <c r="G4061" s="17">
        <v>74.673000000000002</v>
      </c>
      <c r="H4061" s="17">
        <v>10.382</v>
      </c>
      <c r="I4061" s="9" t="s">
        <v>37</v>
      </c>
      <c r="J4061" s="9" t="s">
        <v>38</v>
      </c>
      <c r="L4061" s="9" t="str">
        <f>CONCATENATE(J4061,".",K4061)</f>
        <v>Meliosma.</v>
      </c>
      <c r="M4061" s="9" t="s">
        <v>212</v>
      </c>
      <c r="N4061" s="13">
        <v>42112</v>
      </c>
      <c r="O4061" s="64">
        <v>0</v>
      </c>
      <c r="P4061">
        <v>64</v>
      </c>
      <c r="Q4061">
        <v>1</v>
      </c>
      <c r="R4061">
        <v>153.89759373432696</v>
      </c>
      <c r="T4061">
        <f>(3.14*((P4061/2)^2))/1000000</f>
        <v>3.21536E-3</v>
      </c>
    </row>
    <row r="4062" spans="1:31" ht="15" customHeight="1">
      <c r="A4062">
        <v>4061</v>
      </c>
      <c r="B4062" s="9" t="s">
        <v>1204</v>
      </c>
      <c r="C4062" s="9" t="s">
        <v>1220</v>
      </c>
      <c r="D4062" s="9">
        <v>33</v>
      </c>
      <c r="E4062" s="9" t="s">
        <v>648</v>
      </c>
      <c r="F4062" s="17">
        <v>100665</v>
      </c>
      <c r="G4062" s="17">
        <v>72.88</v>
      </c>
      <c r="H4062" s="17">
        <v>11.476000000000001</v>
      </c>
      <c r="I4062" s="9" t="s">
        <v>22</v>
      </c>
      <c r="J4062" s="9" t="s">
        <v>517</v>
      </c>
      <c r="K4062" s="9" t="s">
        <v>503</v>
      </c>
      <c r="L4062" s="9" t="str">
        <f>CONCATENATE(J4062,".",K4062)</f>
        <v>Persea.sp1</v>
      </c>
      <c r="M4062" s="9" t="s">
        <v>23</v>
      </c>
      <c r="N4062" s="13">
        <v>42112</v>
      </c>
      <c r="O4062" s="64">
        <v>0</v>
      </c>
      <c r="P4062">
        <v>91</v>
      </c>
      <c r="Q4062">
        <v>1</v>
      </c>
      <c r="R4062">
        <v>115.42594557281507</v>
      </c>
      <c r="T4062">
        <f>(3.14*((P4062/2)^2))/1000000</f>
        <v>6.5005849999999997E-3</v>
      </c>
    </row>
    <row r="4063" spans="1:31" ht="15" customHeight="1">
      <c r="A4063">
        <v>4062</v>
      </c>
      <c r="B4063" s="9" t="s">
        <v>1204</v>
      </c>
      <c r="C4063" s="9" t="s">
        <v>1220</v>
      </c>
      <c r="D4063" s="9">
        <v>34</v>
      </c>
      <c r="E4063" s="9" t="s">
        <v>648</v>
      </c>
      <c r="F4063" s="17">
        <v>100666</v>
      </c>
      <c r="G4063" s="17">
        <v>71.575000000000003</v>
      </c>
      <c r="H4063" s="17">
        <v>16.251000000000001</v>
      </c>
      <c r="I4063" s="9" t="s">
        <v>34</v>
      </c>
      <c r="J4063" s="9" t="s">
        <v>35</v>
      </c>
      <c r="K4063" s="9" t="s">
        <v>503</v>
      </c>
      <c r="L4063" s="9" t="str">
        <f>CONCATENATE(J4063,".",K4063)</f>
        <v>Ardisia.sp1</v>
      </c>
      <c r="M4063" s="9" t="s">
        <v>87</v>
      </c>
      <c r="N4063" s="13">
        <v>42112</v>
      </c>
      <c r="O4063" s="64">
        <v>0</v>
      </c>
      <c r="P4063">
        <v>53</v>
      </c>
      <c r="Q4063">
        <v>1</v>
      </c>
      <c r="R4063">
        <v>159.10765616386055</v>
      </c>
      <c r="T4063">
        <f>(3.14*((P4063/2)^2))/1000000</f>
        <v>2.205065E-3</v>
      </c>
    </row>
    <row r="4064" spans="1:31" ht="15" customHeight="1">
      <c r="A4064">
        <v>4063</v>
      </c>
      <c r="B4064" s="9" t="s">
        <v>1204</v>
      </c>
      <c r="C4064" s="9" t="s">
        <v>1220</v>
      </c>
      <c r="D4064" s="9">
        <v>34</v>
      </c>
      <c r="E4064" s="9" t="s">
        <v>648</v>
      </c>
      <c r="F4064" s="17">
        <v>100667</v>
      </c>
      <c r="G4064" s="17">
        <v>73.275000000000006</v>
      </c>
      <c r="H4064" s="17">
        <v>19.138999999999999</v>
      </c>
      <c r="I4064" s="9" t="s">
        <v>22</v>
      </c>
      <c r="J4064" s="9" t="s">
        <v>517</v>
      </c>
      <c r="K4064" s="9" t="s">
        <v>503</v>
      </c>
      <c r="L4064" s="9" t="str">
        <f>CONCATENATE(J4064,".",K4064)</f>
        <v>Persea.sp1</v>
      </c>
      <c r="M4064" s="9" t="s">
        <v>23</v>
      </c>
      <c r="N4064" s="13">
        <v>42112</v>
      </c>
      <c r="O4064" s="64">
        <v>0</v>
      </c>
      <c r="P4064">
        <v>110</v>
      </c>
      <c r="Q4064">
        <v>2</v>
      </c>
      <c r="R4064">
        <v>141.30621357395017</v>
      </c>
      <c r="T4064">
        <f>(3.14*((P4064/2)^2))/1000000</f>
        <v>9.4985E-3</v>
      </c>
    </row>
    <row r="4065" spans="1:31" ht="15" customHeight="1">
      <c r="A4065">
        <v>4064</v>
      </c>
      <c r="B4065" s="9" t="s">
        <v>1204</v>
      </c>
      <c r="C4065" s="9" t="s">
        <v>1220</v>
      </c>
      <c r="D4065" s="9">
        <v>44</v>
      </c>
      <c r="E4065" s="9" t="s">
        <v>648</v>
      </c>
      <c r="F4065" s="17">
        <v>100668</v>
      </c>
      <c r="G4065" s="17">
        <v>79.634</v>
      </c>
      <c r="H4065" s="17">
        <v>18.952000000000002</v>
      </c>
      <c r="I4065" s="9" t="s">
        <v>34</v>
      </c>
      <c r="J4065" s="9" t="s">
        <v>35</v>
      </c>
      <c r="K4065" s="9" t="s">
        <v>504</v>
      </c>
      <c r="L4065" s="9" t="str">
        <f>CONCATENATE(J4065,".",K4065)</f>
        <v>Ardisia.sp3</v>
      </c>
      <c r="M4065" s="9" t="s">
        <v>102</v>
      </c>
      <c r="N4065" s="13">
        <v>42112</v>
      </c>
      <c r="O4065" s="64">
        <v>0</v>
      </c>
      <c r="P4065">
        <v>100</v>
      </c>
      <c r="Q4065">
        <v>2</v>
      </c>
      <c r="R4065">
        <v>100.45582698042929</v>
      </c>
      <c r="T4065">
        <f>(3.14*((P4065/2)^2))/1000000</f>
        <v>7.8499999999999993E-3</v>
      </c>
    </row>
    <row r="4066" spans="1:31" ht="15" customHeight="1">
      <c r="A4066">
        <v>4065</v>
      </c>
      <c r="B4066" s="9" t="s">
        <v>1204</v>
      </c>
      <c r="C4066" s="9" t="s">
        <v>1220</v>
      </c>
      <c r="D4066" s="9">
        <v>33</v>
      </c>
      <c r="E4066" s="9" t="s">
        <v>648</v>
      </c>
      <c r="F4066" s="17">
        <v>100669</v>
      </c>
      <c r="G4066" s="17">
        <v>75.162000000000006</v>
      </c>
      <c r="H4066" s="17">
        <v>12.012</v>
      </c>
      <c r="I4066" s="9" t="s">
        <v>39</v>
      </c>
      <c r="J4066" s="9" t="s">
        <v>410</v>
      </c>
      <c r="K4066" s="9" t="s">
        <v>755</v>
      </c>
      <c r="L4066" s="9" t="str">
        <f>CONCATENATE(J4066,".",K4066)</f>
        <v>Trichillia.havanensis</v>
      </c>
      <c r="M4066" s="9" t="s">
        <v>40</v>
      </c>
      <c r="N4066" s="13">
        <v>42112</v>
      </c>
      <c r="O4066" s="64">
        <v>0</v>
      </c>
      <c r="P4066">
        <v>59</v>
      </c>
      <c r="Q4066">
        <v>1</v>
      </c>
      <c r="R4066">
        <v>134.10799864907904</v>
      </c>
      <c r="T4066">
        <f>(3.14*((P4066/2)^2))/1000000</f>
        <v>2.732585E-3</v>
      </c>
      <c r="U4066" t="s">
        <v>78</v>
      </c>
      <c r="AB4066" s="2" t="s">
        <v>25</v>
      </c>
      <c r="AC4066" t="s">
        <v>26</v>
      </c>
      <c r="AD4066" t="s">
        <v>158</v>
      </c>
    </row>
    <row r="4067" spans="1:31" ht="15" customHeight="1">
      <c r="A4067">
        <v>4066</v>
      </c>
      <c r="B4067" s="9" t="s">
        <v>1204</v>
      </c>
      <c r="C4067" s="9" t="s">
        <v>1220</v>
      </c>
      <c r="D4067" s="9">
        <v>41</v>
      </c>
      <c r="E4067" s="9" t="s">
        <v>648</v>
      </c>
      <c r="F4067" s="17">
        <v>100670</v>
      </c>
      <c r="G4067" s="17">
        <v>80.146000000000001</v>
      </c>
      <c r="H4067" s="17">
        <v>3.4180000000000001</v>
      </c>
      <c r="I4067" s="9" t="s">
        <v>56</v>
      </c>
      <c r="J4067" s="9" t="s">
        <v>57</v>
      </c>
      <c r="K4067" s="9" t="s">
        <v>772</v>
      </c>
      <c r="L4067" s="9" t="str">
        <f>CONCATENATE(J4067,".",K4067)</f>
        <v>Symplocos.serrulata</v>
      </c>
      <c r="M4067" s="9" t="s">
        <v>771</v>
      </c>
      <c r="N4067" s="13">
        <v>42112</v>
      </c>
      <c r="O4067" s="64">
        <v>0</v>
      </c>
      <c r="P4067">
        <v>192</v>
      </c>
      <c r="Q4067">
        <v>2</v>
      </c>
      <c r="R4067">
        <v>123.51068429516151</v>
      </c>
      <c r="T4067">
        <f>(3.14*((P4067/2)^2))/1000000</f>
        <v>2.893824E-2</v>
      </c>
    </row>
    <row r="4068" spans="1:31" ht="15" customHeight="1">
      <c r="A4068">
        <v>4067</v>
      </c>
      <c r="B4068" s="9" t="s">
        <v>1204</v>
      </c>
      <c r="C4068" s="9" t="s">
        <v>1220</v>
      </c>
      <c r="D4068" s="9">
        <v>41</v>
      </c>
      <c r="E4068" s="9" t="s">
        <v>648</v>
      </c>
      <c r="F4068" s="17">
        <v>100671</v>
      </c>
      <c r="G4068" s="17">
        <v>78.212999999999994</v>
      </c>
      <c r="H4068" s="17">
        <v>2.556</v>
      </c>
      <c r="I4068" s="9" t="s">
        <v>61</v>
      </c>
      <c r="J4068" s="9" t="s">
        <v>219</v>
      </c>
      <c r="K4068" s="9" t="s">
        <v>761</v>
      </c>
      <c r="L4068" s="9" t="str">
        <f>CONCATENATE(J4068,".",K4068)</f>
        <v>Zanthoxyllum.melanostictum</v>
      </c>
      <c r="M4068" s="9" t="s">
        <v>62</v>
      </c>
      <c r="N4068" s="13">
        <v>42112</v>
      </c>
      <c r="O4068" s="64">
        <v>0</v>
      </c>
      <c r="P4068">
        <v>121</v>
      </c>
      <c r="Q4068">
        <v>2</v>
      </c>
      <c r="R4068">
        <v>131.18550502302296</v>
      </c>
      <c r="T4068">
        <f>(3.14*((P4068/2)^2))/1000000</f>
        <v>1.1493185000000001E-2</v>
      </c>
    </row>
    <row r="4069" spans="1:31" ht="15" customHeight="1">
      <c r="A4069">
        <v>4068</v>
      </c>
      <c r="B4069" s="9" t="s">
        <v>1204</v>
      </c>
      <c r="C4069" s="9" t="s">
        <v>1220</v>
      </c>
      <c r="D4069" s="9">
        <v>41</v>
      </c>
      <c r="E4069" s="9" t="s">
        <v>648</v>
      </c>
      <c r="F4069" s="17">
        <v>100672</v>
      </c>
      <c r="G4069" s="17">
        <v>78.212999999999994</v>
      </c>
      <c r="H4069" s="17">
        <v>3.1850000000000001</v>
      </c>
      <c r="I4069" s="9" t="s">
        <v>22</v>
      </c>
      <c r="J4069" s="9" t="s">
        <v>516</v>
      </c>
      <c r="K4069" s="9" t="s">
        <v>506</v>
      </c>
      <c r="L4069" s="9" t="str">
        <f>CONCATENATE(J4069,".",K4069)</f>
        <v>Laurel.sp5</v>
      </c>
      <c r="M4069" s="9" t="s">
        <v>109</v>
      </c>
      <c r="N4069" s="13">
        <v>42112</v>
      </c>
      <c r="O4069" s="64">
        <v>0</v>
      </c>
      <c r="P4069">
        <v>73</v>
      </c>
      <c r="Q4069">
        <v>1</v>
      </c>
      <c r="R4069">
        <v>186.23025395254245</v>
      </c>
      <c r="T4069">
        <f>(3.14*((P4069/2)^2))/1000000</f>
        <v>4.1832650000000002E-3</v>
      </c>
    </row>
    <row r="4070" spans="1:31" ht="15" customHeight="1">
      <c r="A4070">
        <v>4069</v>
      </c>
      <c r="B4070" s="9" t="s">
        <v>1204</v>
      </c>
      <c r="C4070" s="9" t="s">
        <v>1220</v>
      </c>
      <c r="D4070" s="9">
        <v>41</v>
      </c>
      <c r="E4070" s="9" t="s">
        <v>648</v>
      </c>
      <c r="F4070" s="17">
        <v>100673</v>
      </c>
      <c r="G4070" s="17">
        <v>76.885000000000005</v>
      </c>
      <c r="H4070" s="17">
        <v>3.2080000000000002</v>
      </c>
      <c r="I4070" s="9" t="s">
        <v>22</v>
      </c>
      <c r="J4070" s="9" t="s">
        <v>517</v>
      </c>
      <c r="K4070" s="9" t="s">
        <v>503</v>
      </c>
      <c r="L4070" s="9" t="str">
        <f>CONCATENATE(J4070,".",K4070)</f>
        <v>Persea.sp1</v>
      </c>
      <c r="M4070" s="9" t="s">
        <v>23</v>
      </c>
      <c r="N4070" s="13">
        <v>42113</v>
      </c>
      <c r="O4070" s="64">
        <v>0</v>
      </c>
      <c r="P4070">
        <v>71</v>
      </c>
      <c r="Q4070">
        <v>1</v>
      </c>
      <c r="R4070">
        <v>156.88056706019546</v>
      </c>
      <c r="T4070">
        <f>(3.14*((P4070/2)^2))/1000000</f>
        <v>3.9571850000000002E-3</v>
      </c>
    </row>
    <row r="4071" spans="1:31" ht="15" customHeight="1">
      <c r="A4071">
        <v>4070</v>
      </c>
      <c r="B4071" s="9" t="s">
        <v>1204</v>
      </c>
      <c r="C4071" s="9" t="s">
        <v>1220</v>
      </c>
      <c r="D4071" s="9">
        <v>41</v>
      </c>
      <c r="E4071" s="9" t="s">
        <v>648</v>
      </c>
      <c r="F4071" s="17">
        <v>100674</v>
      </c>
      <c r="G4071" s="17">
        <v>79.353999999999999</v>
      </c>
      <c r="H4071" s="17">
        <v>1.788</v>
      </c>
      <c r="I4071" s="9" t="s">
        <v>22</v>
      </c>
      <c r="J4071" s="9" t="s">
        <v>517</v>
      </c>
      <c r="K4071" s="9" t="s">
        <v>503</v>
      </c>
      <c r="L4071" s="9" t="str">
        <f>CONCATENATE(J4071,".",K4071)</f>
        <v>Persea.sp1</v>
      </c>
      <c r="M4071" s="9" t="s">
        <v>23</v>
      </c>
      <c r="N4071" s="13">
        <v>42113</v>
      </c>
      <c r="O4071" s="64">
        <v>0</v>
      </c>
      <c r="P4071">
        <v>75</v>
      </c>
      <c r="Q4071">
        <v>1</v>
      </c>
      <c r="R4071">
        <v>129.67435981372702</v>
      </c>
      <c r="T4071">
        <f>(3.14*((P4071/2)^2))/1000000</f>
        <v>4.4156250000000003E-3</v>
      </c>
    </row>
    <row r="4072" spans="1:31" ht="15" customHeight="1">
      <c r="A4072">
        <v>4071</v>
      </c>
      <c r="B4072" s="9" t="s">
        <v>1204</v>
      </c>
      <c r="C4072" s="9" t="s">
        <v>1220</v>
      </c>
      <c r="D4072" s="9">
        <v>41</v>
      </c>
      <c r="E4072" s="9" t="s">
        <v>648</v>
      </c>
      <c r="F4072" s="17">
        <v>100675</v>
      </c>
      <c r="G4072" s="17">
        <v>79.819999999999993</v>
      </c>
      <c r="H4072" s="17">
        <v>0.92600000000000005</v>
      </c>
      <c r="I4072" s="9" t="s">
        <v>52</v>
      </c>
      <c r="J4072" s="9" t="s">
        <v>53</v>
      </c>
      <c r="L4072" s="9" t="str">
        <f>CONCATENATE(J4072,".",K4072)</f>
        <v>Styrax.</v>
      </c>
      <c r="M4072" s="9" t="s">
        <v>53</v>
      </c>
      <c r="N4072" s="13">
        <v>42113</v>
      </c>
      <c r="O4072" s="64">
        <v>0</v>
      </c>
      <c r="P4072">
        <v>190</v>
      </c>
      <c r="Q4072">
        <v>2</v>
      </c>
      <c r="R4072">
        <v>141.6078722862926</v>
      </c>
      <c r="T4072">
        <f>(3.14*((P4072/2)^2))/1000000</f>
        <v>2.8338499999999999E-2</v>
      </c>
    </row>
    <row r="4073" spans="1:31" ht="15" customHeight="1">
      <c r="A4073">
        <v>4072</v>
      </c>
      <c r="B4073" s="9" t="s">
        <v>1204</v>
      </c>
      <c r="C4073" s="9" t="s">
        <v>1220</v>
      </c>
      <c r="D4073" s="9">
        <v>41</v>
      </c>
      <c r="E4073" s="9" t="s">
        <v>648</v>
      </c>
      <c r="F4073" s="17">
        <v>100676</v>
      </c>
      <c r="G4073" s="17">
        <v>80.006</v>
      </c>
      <c r="H4073" s="17">
        <v>0.48299999999999998</v>
      </c>
      <c r="I4073" s="9" t="s">
        <v>34</v>
      </c>
      <c r="J4073" s="9" t="s">
        <v>35</v>
      </c>
      <c r="K4073" s="9" t="s">
        <v>506</v>
      </c>
      <c r="L4073" s="9" t="str">
        <f>CONCATENATE(J4073,".",K4073)</f>
        <v>Ardisia.sp5</v>
      </c>
      <c r="M4073" s="9" t="s">
        <v>36</v>
      </c>
      <c r="N4073" s="13">
        <v>42113</v>
      </c>
      <c r="O4073" s="64">
        <v>0</v>
      </c>
      <c r="P4073">
        <v>99</v>
      </c>
      <c r="Q4073">
        <v>1</v>
      </c>
      <c r="R4073">
        <v>183.153596518912</v>
      </c>
      <c r="T4073">
        <f>(3.14*((P4073/2)^2))/1000000</f>
        <v>7.6937849999999999E-3</v>
      </c>
    </row>
    <row r="4074" spans="1:31" ht="15" customHeight="1">
      <c r="A4074">
        <v>4073</v>
      </c>
      <c r="B4074" s="9" t="s">
        <v>1204</v>
      </c>
      <c r="C4074" s="9" t="s">
        <v>1220</v>
      </c>
      <c r="D4074" s="9">
        <v>41</v>
      </c>
      <c r="E4074" s="9" t="s">
        <v>648</v>
      </c>
      <c r="F4074" s="17">
        <v>100677</v>
      </c>
      <c r="G4074" s="17">
        <v>78.027000000000001</v>
      </c>
      <c r="H4074" s="17">
        <v>0.27400000000000002</v>
      </c>
      <c r="I4074" s="9" t="s">
        <v>50</v>
      </c>
      <c r="J4074" s="9" t="s">
        <v>51</v>
      </c>
      <c r="K4074" s="9" t="s">
        <v>713</v>
      </c>
      <c r="L4074" s="9" t="str">
        <f>CONCATENATE(J4074,".",K4074)</f>
        <v>Quercus.costaricensis</v>
      </c>
      <c r="M4074" s="9" t="s">
        <v>51</v>
      </c>
      <c r="N4074" s="13">
        <v>42113</v>
      </c>
      <c r="O4074" s="64">
        <v>0</v>
      </c>
      <c r="P4074">
        <v>683</v>
      </c>
      <c r="Q4074">
        <v>4</v>
      </c>
      <c r="R4074">
        <v>177.82194801747613</v>
      </c>
      <c r="S4074">
        <v>180</v>
      </c>
      <c r="T4074">
        <f>(3.14*((P4074/2)^2))/1000000</f>
        <v>0.36619386500000001</v>
      </c>
      <c r="U4074" t="s">
        <v>48</v>
      </c>
      <c r="AE4074" t="s">
        <v>159</v>
      </c>
    </row>
    <row r="4075" spans="1:31" ht="15" customHeight="1">
      <c r="A4075">
        <v>4074</v>
      </c>
      <c r="B4075" s="9" t="s">
        <v>1204</v>
      </c>
      <c r="C4075" s="9" t="s">
        <v>1221</v>
      </c>
      <c r="D4075" s="9">
        <v>12</v>
      </c>
      <c r="E4075" s="9" t="s">
        <v>648</v>
      </c>
      <c r="F4075" s="17">
        <v>100678</v>
      </c>
      <c r="G4075" s="17">
        <v>63.3</v>
      </c>
      <c r="H4075" s="17">
        <v>28.952999999999999</v>
      </c>
      <c r="I4075" s="9" t="s">
        <v>54</v>
      </c>
      <c r="J4075" s="9" t="s">
        <v>55</v>
      </c>
      <c r="K4075" s="9" t="s">
        <v>503</v>
      </c>
      <c r="L4075" s="9" t="str">
        <f>CONCATENATE(J4075,".",K4075)</f>
        <v>Schefflera.sp1</v>
      </c>
      <c r="M4075" s="9" t="s">
        <v>55</v>
      </c>
      <c r="N4075" s="13">
        <v>42113</v>
      </c>
      <c r="O4075" s="64">
        <v>0</v>
      </c>
      <c r="P4075">
        <v>202</v>
      </c>
      <c r="Q4075">
        <v>2</v>
      </c>
      <c r="R4075">
        <v>123.22559547254708</v>
      </c>
      <c r="T4075">
        <f>(3.14*((P4075/2)^2))/1000000</f>
        <v>3.203114E-2</v>
      </c>
    </row>
    <row r="4076" spans="1:31" ht="15" customHeight="1">
      <c r="A4076">
        <v>4075</v>
      </c>
      <c r="B4076" s="9" t="s">
        <v>1204</v>
      </c>
      <c r="C4076" s="9" t="s">
        <v>1221</v>
      </c>
      <c r="D4076" s="9">
        <v>13</v>
      </c>
      <c r="E4076" s="9" t="s">
        <v>648</v>
      </c>
      <c r="F4076" s="17">
        <v>100679</v>
      </c>
      <c r="G4076" s="17">
        <v>62.822000000000003</v>
      </c>
      <c r="H4076" s="17">
        <v>33.975000000000001</v>
      </c>
      <c r="I4076" s="9" t="s">
        <v>37</v>
      </c>
      <c r="J4076" s="9" t="s">
        <v>38</v>
      </c>
      <c r="L4076" s="9" t="str">
        <f>CONCATENATE(J4076,".",K4076)</f>
        <v>Meliosma.</v>
      </c>
      <c r="M4076" s="9" t="s">
        <v>212</v>
      </c>
      <c r="N4076" s="13">
        <v>42113</v>
      </c>
      <c r="O4076" s="64">
        <v>0</v>
      </c>
      <c r="P4076">
        <v>282</v>
      </c>
      <c r="Q4076">
        <v>2</v>
      </c>
      <c r="R4076">
        <v>127.30058944073861</v>
      </c>
      <c r="T4076">
        <f>(3.14*((P4076/2)^2))/1000000</f>
        <v>6.2426340000000004E-2</v>
      </c>
    </row>
    <row r="4077" spans="1:31" ht="15" customHeight="1">
      <c r="A4077">
        <v>4076</v>
      </c>
      <c r="B4077" s="9" t="s">
        <v>1204</v>
      </c>
      <c r="C4077" s="9" t="s">
        <v>1221</v>
      </c>
      <c r="D4077" s="9">
        <v>24</v>
      </c>
      <c r="E4077" s="9" t="s">
        <v>648</v>
      </c>
      <c r="F4077" s="17">
        <v>100680</v>
      </c>
      <c r="G4077" s="17">
        <v>65.403999999999996</v>
      </c>
      <c r="H4077" s="17">
        <v>39.210999999999999</v>
      </c>
      <c r="I4077" s="9" t="s">
        <v>34</v>
      </c>
      <c r="J4077" s="9" t="s">
        <v>35</v>
      </c>
      <c r="K4077" s="9" t="s">
        <v>506</v>
      </c>
      <c r="L4077" s="9" t="str">
        <f>CONCATENATE(J4077,".",K4077)</f>
        <v>Ardisia.sp5</v>
      </c>
      <c r="M4077" s="9" t="s">
        <v>36</v>
      </c>
      <c r="N4077" s="13">
        <v>42113</v>
      </c>
      <c r="O4077" s="64">
        <v>0</v>
      </c>
      <c r="P4077">
        <v>59</v>
      </c>
      <c r="Q4077">
        <v>1</v>
      </c>
      <c r="R4077">
        <v>109.12109131117217</v>
      </c>
      <c r="T4077">
        <f>(3.14*((P4077/2)^2))/1000000</f>
        <v>2.732585E-3</v>
      </c>
    </row>
    <row r="4078" spans="1:31" ht="15" customHeight="1">
      <c r="A4078">
        <v>4077</v>
      </c>
      <c r="B4078" s="9" t="s">
        <v>1204</v>
      </c>
      <c r="C4078" s="9" t="s">
        <v>1221</v>
      </c>
      <c r="D4078" s="9">
        <v>24</v>
      </c>
      <c r="E4078" s="9" t="s">
        <v>648</v>
      </c>
      <c r="F4078" s="17">
        <v>100681</v>
      </c>
      <c r="G4078" s="17">
        <v>68.608999999999995</v>
      </c>
      <c r="H4078" s="17">
        <v>39.019999999999996</v>
      </c>
      <c r="I4078" s="9" t="s">
        <v>71</v>
      </c>
      <c r="J4078" s="9" t="s">
        <v>72</v>
      </c>
      <c r="K4078" s="9" t="s">
        <v>494</v>
      </c>
      <c r="L4078" s="9" t="str">
        <f>CONCATENATE(J4078,".",K4078)</f>
        <v>Cornus.disciflora</v>
      </c>
      <c r="M4078" s="9" t="s">
        <v>72</v>
      </c>
      <c r="N4078" s="13">
        <v>42113</v>
      </c>
      <c r="O4078" s="64">
        <v>0</v>
      </c>
      <c r="P4078">
        <v>408</v>
      </c>
      <c r="Q4078">
        <v>3</v>
      </c>
      <c r="R4078">
        <v>115.8319351090372</v>
      </c>
      <c r="T4078">
        <f>(3.14*((P4078/2)^2))/1000000</f>
        <v>0.13067424</v>
      </c>
    </row>
    <row r="4079" spans="1:31" ht="15" customHeight="1">
      <c r="A4079">
        <v>4078</v>
      </c>
      <c r="B4079" s="9" t="s">
        <v>1204</v>
      </c>
      <c r="C4079" s="9" t="s">
        <v>1221</v>
      </c>
      <c r="D4079" s="9">
        <v>24</v>
      </c>
      <c r="E4079" s="9" t="s">
        <v>648</v>
      </c>
      <c r="F4079" s="17">
        <v>100682</v>
      </c>
      <c r="G4079" s="17">
        <v>68.082999999999998</v>
      </c>
      <c r="H4079" s="17">
        <v>38.900999999999996</v>
      </c>
      <c r="I4079" s="9" t="s">
        <v>61</v>
      </c>
      <c r="J4079" s="9" t="s">
        <v>219</v>
      </c>
      <c r="K4079" s="9" t="s">
        <v>761</v>
      </c>
      <c r="L4079" s="9" t="str">
        <f>CONCATENATE(J4079,".",K4079)</f>
        <v>Zanthoxyllum.melanostictum</v>
      </c>
      <c r="M4079" s="9" t="s">
        <v>62</v>
      </c>
      <c r="N4079" s="13">
        <v>42113</v>
      </c>
      <c r="O4079" s="64">
        <v>0</v>
      </c>
      <c r="P4079">
        <v>244</v>
      </c>
      <c r="Q4079">
        <v>2</v>
      </c>
      <c r="R4079">
        <v>161.69720650123659</v>
      </c>
      <c r="T4079">
        <f>(3.14*((P4079/2)^2))/1000000</f>
        <v>4.6735760000000001E-2</v>
      </c>
    </row>
    <row r="4080" spans="1:31" ht="15" customHeight="1">
      <c r="A4080">
        <v>4079</v>
      </c>
      <c r="B4080" s="9" t="s">
        <v>1204</v>
      </c>
      <c r="C4080" s="9" t="s">
        <v>1221</v>
      </c>
      <c r="D4080" s="9">
        <v>24</v>
      </c>
      <c r="E4080" s="9" t="s">
        <v>648</v>
      </c>
      <c r="F4080" s="17">
        <v>100683</v>
      </c>
      <c r="G4080" s="17">
        <v>68.537000000000006</v>
      </c>
      <c r="H4080" s="17">
        <v>38.088000000000001</v>
      </c>
      <c r="I4080" s="9" t="s">
        <v>71</v>
      </c>
      <c r="J4080" s="9" t="s">
        <v>72</v>
      </c>
      <c r="K4080" s="9" t="s">
        <v>494</v>
      </c>
      <c r="L4080" s="9" t="str">
        <f>CONCATENATE(J4080,".",K4080)</f>
        <v>Cornus.disciflora</v>
      </c>
      <c r="M4080" s="9" t="s">
        <v>72</v>
      </c>
      <c r="N4080" s="13">
        <v>42113</v>
      </c>
      <c r="O4080" s="64">
        <v>0</v>
      </c>
      <c r="P4080">
        <v>194</v>
      </c>
      <c r="Q4080">
        <v>2</v>
      </c>
      <c r="R4080">
        <v>107.94407417636876</v>
      </c>
      <c r="T4080">
        <f>(3.14*((P4080/2)^2))/1000000</f>
        <v>2.9544260000000003E-2</v>
      </c>
    </row>
    <row r="4081" spans="1:31" ht="15" customHeight="1">
      <c r="A4081">
        <v>4080</v>
      </c>
      <c r="B4081" s="9" t="s">
        <v>1204</v>
      </c>
      <c r="C4081" s="9" t="s">
        <v>1221</v>
      </c>
      <c r="D4081" s="9">
        <v>24</v>
      </c>
      <c r="E4081" s="9" t="s">
        <v>648</v>
      </c>
      <c r="F4081" s="17">
        <v>100684</v>
      </c>
      <c r="G4081" s="17">
        <v>69.709000000000003</v>
      </c>
      <c r="H4081" s="17">
        <v>38.04</v>
      </c>
      <c r="I4081" s="9" t="s">
        <v>34</v>
      </c>
      <c r="J4081" s="9" t="s">
        <v>35</v>
      </c>
      <c r="K4081" s="9" t="s">
        <v>506</v>
      </c>
      <c r="L4081" s="9" t="str">
        <f>CONCATENATE(J4081,".",K4081)</f>
        <v>Ardisia.sp5</v>
      </c>
      <c r="M4081" s="9" t="s">
        <v>36</v>
      </c>
      <c r="N4081" s="13">
        <v>42113</v>
      </c>
      <c r="O4081" s="64">
        <v>0</v>
      </c>
      <c r="P4081">
        <v>98</v>
      </c>
      <c r="Q4081">
        <v>1</v>
      </c>
      <c r="R4081">
        <v>194.40586942344186</v>
      </c>
      <c r="T4081">
        <f>(3.14*((P4081/2)^2))/1000000</f>
        <v>7.5391400000000006E-3</v>
      </c>
    </row>
    <row r="4082" spans="1:31" ht="15" customHeight="1">
      <c r="A4082">
        <v>4081</v>
      </c>
      <c r="B4082" s="9" t="s">
        <v>1204</v>
      </c>
      <c r="C4082" s="9" t="s">
        <v>1221</v>
      </c>
      <c r="D4082" s="9">
        <v>24</v>
      </c>
      <c r="E4082" s="9" t="s">
        <v>648</v>
      </c>
      <c r="F4082" s="17">
        <v>100685</v>
      </c>
      <c r="G4082" s="17">
        <v>69.756</v>
      </c>
      <c r="H4082" s="17">
        <v>35.338000000000001</v>
      </c>
      <c r="I4082" s="9" t="s">
        <v>22</v>
      </c>
      <c r="J4082" s="9" t="s">
        <v>517</v>
      </c>
      <c r="K4082" s="9" t="s">
        <v>503</v>
      </c>
      <c r="L4082" s="9" t="str">
        <f>CONCATENATE(J4082,".",K4082)</f>
        <v>Persea.sp1</v>
      </c>
      <c r="M4082" s="9" t="s">
        <v>23</v>
      </c>
      <c r="N4082" s="13">
        <v>42113</v>
      </c>
      <c r="O4082" s="64">
        <v>0</v>
      </c>
      <c r="P4082">
        <v>96</v>
      </c>
      <c r="Q4082">
        <v>1</v>
      </c>
      <c r="R4082">
        <v>197.04357675780631</v>
      </c>
      <c r="T4082">
        <f>(3.14*((P4082/2)^2))/1000000</f>
        <v>7.2345600000000001E-3</v>
      </c>
    </row>
    <row r="4083" spans="1:31" ht="15" customHeight="1">
      <c r="A4083">
        <v>4082</v>
      </c>
      <c r="B4083" s="9" t="s">
        <v>1204</v>
      </c>
      <c r="C4083" s="9" t="s">
        <v>1221</v>
      </c>
      <c r="D4083" s="9">
        <v>23</v>
      </c>
      <c r="E4083" s="9" t="s">
        <v>648</v>
      </c>
      <c r="F4083" s="17">
        <v>100686</v>
      </c>
      <c r="G4083" s="17">
        <v>69.015000000000001</v>
      </c>
      <c r="H4083" s="17">
        <v>34.381</v>
      </c>
      <c r="I4083" s="9" t="s">
        <v>34</v>
      </c>
      <c r="J4083" s="9" t="s">
        <v>35</v>
      </c>
      <c r="K4083" s="9" t="s">
        <v>506</v>
      </c>
      <c r="L4083" s="9" t="str">
        <f>CONCATENATE(J4083,".",K4083)</f>
        <v>Ardisia.sp5</v>
      </c>
      <c r="M4083" s="9" t="s">
        <v>36</v>
      </c>
      <c r="N4083" s="13">
        <v>42113</v>
      </c>
      <c r="O4083" s="64">
        <v>0</v>
      </c>
      <c r="P4083">
        <v>74</v>
      </c>
      <c r="Q4083">
        <v>1</v>
      </c>
      <c r="R4083">
        <v>170.40925287056808</v>
      </c>
      <c r="T4083">
        <f>(3.14*((P4083/2)^2))/1000000</f>
        <v>4.2986600000000002E-3</v>
      </c>
    </row>
    <row r="4084" spans="1:31" ht="15" customHeight="1">
      <c r="A4084">
        <v>4083</v>
      </c>
      <c r="B4084" s="9" t="s">
        <v>1204</v>
      </c>
      <c r="C4084" s="9" t="s">
        <v>1221</v>
      </c>
      <c r="D4084" s="9">
        <v>23</v>
      </c>
      <c r="E4084" s="9" t="s">
        <v>648</v>
      </c>
      <c r="F4084" s="17">
        <v>100687</v>
      </c>
      <c r="G4084" s="17">
        <v>67.460999999999999</v>
      </c>
      <c r="H4084" s="17">
        <v>34.763999999999996</v>
      </c>
      <c r="I4084" s="9" t="s">
        <v>71</v>
      </c>
      <c r="J4084" s="9" t="s">
        <v>72</v>
      </c>
      <c r="K4084" s="9" t="s">
        <v>494</v>
      </c>
      <c r="L4084" s="9" t="str">
        <f>CONCATENATE(J4084,".",K4084)</f>
        <v>Cornus.disciflora</v>
      </c>
      <c r="M4084" s="9" t="s">
        <v>72</v>
      </c>
      <c r="N4084" s="13">
        <v>42113</v>
      </c>
      <c r="O4084" s="64">
        <v>0</v>
      </c>
      <c r="P4084">
        <v>579</v>
      </c>
      <c r="Q4084">
        <v>4</v>
      </c>
      <c r="R4084">
        <v>143.25704851072163</v>
      </c>
      <c r="S4084">
        <v>200</v>
      </c>
      <c r="T4084">
        <f>(3.14*((P4084/2)^2))/1000000</f>
        <v>0.26316418499999999</v>
      </c>
      <c r="U4084" t="s">
        <v>48</v>
      </c>
      <c r="AE4084" t="s">
        <v>148</v>
      </c>
    </row>
    <row r="4085" spans="1:31" ht="15" customHeight="1">
      <c r="A4085">
        <v>4084</v>
      </c>
      <c r="B4085" s="9" t="s">
        <v>1204</v>
      </c>
      <c r="C4085" s="9" t="s">
        <v>1221</v>
      </c>
      <c r="D4085" s="9">
        <v>23</v>
      </c>
      <c r="E4085" s="9" t="s">
        <v>648</v>
      </c>
      <c r="F4085" s="17">
        <v>100688</v>
      </c>
      <c r="G4085" s="17">
        <v>65.834999999999994</v>
      </c>
      <c r="H4085" s="17">
        <v>34.118000000000002</v>
      </c>
      <c r="I4085" s="9" t="s">
        <v>34</v>
      </c>
      <c r="J4085" s="9" t="s">
        <v>35</v>
      </c>
      <c r="K4085" s="9" t="s">
        <v>506</v>
      </c>
      <c r="L4085" s="9" t="str">
        <f>CONCATENATE(J4085,".",K4085)</f>
        <v>Ardisia.sp5</v>
      </c>
      <c r="M4085" s="9" t="s">
        <v>36</v>
      </c>
      <c r="N4085" s="13">
        <v>42113</v>
      </c>
      <c r="O4085" s="64">
        <v>0</v>
      </c>
      <c r="P4085">
        <v>57</v>
      </c>
      <c r="Q4085">
        <v>1</v>
      </c>
      <c r="R4085">
        <v>133.67598015670882</v>
      </c>
      <c r="T4085">
        <f>(3.14*((P4085/2)^2))/1000000</f>
        <v>2.550465E-3</v>
      </c>
    </row>
    <row r="4086" spans="1:31" ht="15" customHeight="1">
      <c r="A4086">
        <v>4085</v>
      </c>
      <c r="B4086" s="9" t="s">
        <v>1204</v>
      </c>
      <c r="C4086" s="9" t="s">
        <v>1221</v>
      </c>
      <c r="D4086" s="9">
        <v>23</v>
      </c>
      <c r="E4086" s="9" t="s">
        <v>648</v>
      </c>
      <c r="F4086" s="17">
        <v>100689</v>
      </c>
      <c r="G4086" s="17">
        <v>66.887</v>
      </c>
      <c r="H4086" s="17">
        <v>32.658999999999999</v>
      </c>
      <c r="I4086" s="9" t="s">
        <v>52</v>
      </c>
      <c r="J4086" s="9" t="s">
        <v>53</v>
      </c>
      <c r="L4086" s="9" t="str">
        <f>CONCATENATE(J4086,".",K4086)</f>
        <v>Styrax.</v>
      </c>
      <c r="M4086" s="9" t="s">
        <v>53</v>
      </c>
      <c r="N4086" s="13">
        <v>42113</v>
      </c>
      <c r="O4086" s="64">
        <v>0</v>
      </c>
      <c r="P4086">
        <v>196</v>
      </c>
      <c r="Q4086">
        <v>2</v>
      </c>
      <c r="R4086">
        <v>135.65515975938592</v>
      </c>
      <c r="T4086">
        <f>(3.14*((P4086/2)^2))/1000000</f>
        <v>3.0156560000000002E-2</v>
      </c>
    </row>
    <row r="4087" spans="1:31" ht="15" customHeight="1">
      <c r="A4087">
        <v>4086</v>
      </c>
      <c r="B4087" s="9" t="s">
        <v>1204</v>
      </c>
      <c r="C4087" s="9" t="s">
        <v>1221</v>
      </c>
      <c r="D4087" s="9">
        <v>22</v>
      </c>
      <c r="E4087" s="9" t="s">
        <v>648</v>
      </c>
      <c r="F4087" s="17">
        <v>100690</v>
      </c>
      <c r="G4087" s="17">
        <v>66.361000000000004</v>
      </c>
      <c r="H4087" s="17">
        <v>26.824999999999999</v>
      </c>
      <c r="I4087" s="9" t="s">
        <v>93</v>
      </c>
      <c r="J4087" s="9" t="s">
        <v>94</v>
      </c>
      <c r="K4087" s="9" t="s">
        <v>725</v>
      </c>
      <c r="L4087" s="9" t="str">
        <f>CONCATENATE(J4087,".",K4087)</f>
        <v>Viburnum.costaricanun</v>
      </c>
      <c r="M4087" s="9" t="s">
        <v>94</v>
      </c>
      <c r="N4087" s="13">
        <v>42113</v>
      </c>
      <c r="O4087" s="64">
        <v>0</v>
      </c>
      <c r="P4087">
        <v>156</v>
      </c>
      <c r="Q4087">
        <v>2</v>
      </c>
      <c r="R4087">
        <v>186.53831344862942</v>
      </c>
      <c r="T4087">
        <f>(3.14*((P4087/2)^2))/1000000</f>
        <v>1.9103760000000001E-2</v>
      </c>
      <c r="U4087" t="s">
        <v>26</v>
      </c>
    </row>
    <row r="4088" spans="1:31" ht="15" customHeight="1">
      <c r="A4088">
        <v>4087</v>
      </c>
      <c r="B4088" s="9" t="s">
        <v>1204</v>
      </c>
      <c r="C4088" s="9" t="s">
        <v>1221</v>
      </c>
      <c r="D4088" s="9">
        <v>21</v>
      </c>
      <c r="E4088" s="9" t="s">
        <v>648</v>
      </c>
      <c r="F4088" s="17">
        <v>100691</v>
      </c>
      <c r="G4088" s="17">
        <v>67.27</v>
      </c>
      <c r="H4088" s="17">
        <v>24.17</v>
      </c>
      <c r="I4088" s="9" t="s">
        <v>34</v>
      </c>
      <c r="J4088" s="9" t="s">
        <v>35</v>
      </c>
      <c r="K4088" s="9" t="s">
        <v>506</v>
      </c>
      <c r="L4088" s="9" t="str">
        <f>CONCATENATE(J4088,".",K4088)</f>
        <v>Ardisia.sp5</v>
      </c>
      <c r="M4088" s="9" t="s">
        <v>36</v>
      </c>
      <c r="N4088" s="13">
        <v>42113</v>
      </c>
      <c r="O4088" s="64">
        <v>0</v>
      </c>
      <c r="P4088">
        <v>67</v>
      </c>
      <c r="Q4088">
        <v>1</v>
      </c>
      <c r="R4088">
        <v>100.91569044433614</v>
      </c>
      <c r="T4088">
        <f>(3.14*((P4088/2)^2))/1000000</f>
        <v>3.5238650000000002E-3</v>
      </c>
    </row>
    <row r="4089" spans="1:31" ht="15" customHeight="1">
      <c r="A4089">
        <v>4088</v>
      </c>
      <c r="B4089" s="9" t="s">
        <v>1204</v>
      </c>
      <c r="C4089" s="9" t="s">
        <v>1221</v>
      </c>
      <c r="D4089" s="9">
        <v>31</v>
      </c>
      <c r="E4089" s="9" t="s">
        <v>648</v>
      </c>
      <c r="F4089" s="17">
        <v>100692</v>
      </c>
      <c r="G4089" s="17">
        <v>73.677999999999997</v>
      </c>
      <c r="H4089" s="17">
        <v>20.751000000000001</v>
      </c>
      <c r="I4089" s="9" t="s">
        <v>34</v>
      </c>
      <c r="J4089" s="9" t="s">
        <v>35</v>
      </c>
      <c r="K4089" s="9" t="s">
        <v>506</v>
      </c>
      <c r="L4089" s="9" t="str">
        <f>CONCATENATE(J4089,".",K4089)</f>
        <v>Ardisia.sp5</v>
      </c>
      <c r="M4089" s="9" t="s">
        <v>36</v>
      </c>
      <c r="N4089" s="13">
        <v>42113</v>
      </c>
      <c r="O4089" s="64">
        <v>0</v>
      </c>
      <c r="P4089">
        <v>77</v>
      </c>
      <c r="Q4089">
        <v>1</v>
      </c>
      <c r="R4089">
        <v>158.16078124802888</v>
      </c>
      <c r="T4089">
        <f>(3.14*((P4089/2)^2))/1000000</f>
        <v>4.6542650000000003E-3</v>
      </c>
      <c r="U4089" t="s">
        <v>73</v>
      </c>
    </row>
    <row r="4090" spans="1:31" ht="15" customHeight="1">
      <c r="A4090">
        <v>4089</v>
      </c>
      <c r="B4090" s="9" t="s">
        <v>1204</v>
      </c>
      <c r="C4090" s="9" t="s">
        <v>1221</v>
      </c>
      <c r="D4090" s="9">
        <v>31</v>
      </c>
      <c r="E4090" s="9" t="s">
        <v>648</v>
      </c>
      <c r="F4090" s="17">
        <v>100693</v>
      </c>
      <c r="G4090" s="17">
        <v>73.272000000000006</v>
      </c>
      <c r="H4090" s="17">
        <v>21.922000000000001</v>
      </c>
      <c r="I4090" s="9" t="s">
        <v>22</v>
      </c>
      <c r="J4090" s="9" t="s">
        <v>517</v>
      </c>
      <c r="K4090" s="9" t="s">
        <v>503</v>
      </c>
      <c r="L4090" s="9" t="str">
        <f>CONCATENATE(J4090,".",K4090)</f>
        <v>Persea.sp1</v>
      </c>
      <c r="M4090" s="9" t="s">
        <v>23</v>
      </c>
      <c r="N4090" s="13">
        <v>42113</v>
      </c>
      <c r="O4090" s="64">
        <v>0</v>
      </c>
      <c r="P4090">
        <v>128</v>
      </c>
      <c r="Q4090">
        <v>2</v>
      </c>
      <c r="R4090">
        <v>102.17653180789246</v>
      </c>
      <c r="T4090">
        <f>(3.14*((P4090/2)^2))/1000000</f>
        <v>1.286144E-2</v>
      </c>
    </row>
    <row r="4091" spans="1:31" ht="15" customHeight="1">
      <c r="A4091">
        <v>4090</v>
      </c>
      <c r="B4091" s="9" t="s">
        <v>1204</v>
      </c>
      <c r="C4091" s="9" t="s">
        <v>1221</v>
      </c>
      <c r="D4091" s="9">
        <v>31</v>
      </c>
      <c r="E4091" s="9" t="s">
        <v>648</v>
      </c>
      <c r="F4091" s="17">
        <v>100694</v>
      </c>
      <c r="G4091" s="17">
        <v>74.372</v>
      </c>
      <c r="H4091" s="17">
        <v>22.042000000000002</v>
      </c>
      <c r="I4091" s="9" t="s">
        <v>34</v>
      </c>
      <c r="J4091" s="9" t="s">
        <v>35</v>
      </c>
      <c r="K4091" s="9" t="s">
        <v>506</v>
      </c>
      <c r="L4091" s="9" t="str">
        <f>CONCATENATE(J4091,".",K4091)</f>
        <v>Ardisia.sp5</v>
      </c>
      <c r="M4091" s="9" t="s">
        <v>36</v>
      </c>
      <c r="N4091" s="13">
        <v>42113</v>
      </c>
      <c r="O4091" s="64">
        <v>0</v>
      </c>
      <c r="P4091">
        <v>60</v>
      </c>
      <c r="Q4091">
        <v>1</v>
      </c>
      <c r="R4091">
        <v>136.42515707007101</v>
      </c>
      <c r="T4091">
        <f>(3.14*((P4091/2)^2))/1000000</f>
        <v>2.826E-3</v>
      </c>
    </row>
    <row r="4092" spans="1:31" ht="15" customHeight="1">
      <c r="A4092">
        <v>4091</v>
      </c>
      <c r="B4092" s="9" t="s">
        <v>1204</v>
      </c>
      <c r="C4092" s="9" t="s">
        <v>1221</v>
      </c>
      <c r="D4092" s="9">
        <v>31</v>
      </c>
      <c r="E4092" s="9" t="s">
        <v>648</v>
      </c>
      <c r="F4092" s="17">
        <v>100695</v>
      </c>
      <c r="G4092" s="17">
        <v>74.754000000000005</v>
      </c>
      <c r="H4092" s="17">
        <v>21.994</v>
      </c>
      <c r="I4092" s="9" t="s">
        <v>34</v>
      </c>
      <c r="J4092" s="9" t="s">
        <v>35</v>
      </c>
      <c r="K4092" s="9" t="s">
        <v>506</v>
      </c>
      <c r="L4092" s="9" t="str">
        <f>CONCATENATE(J4092,".",K4092)</f>
        <v>Ardisia.sp5</v>
      </c>
      <c r="M4092" s="9" t="s">
        <v>36</v>
      </c>
      <c r="N4092" s="13">
        <v>42113</v>
      </c>
      <c r="O4092" s="64">
        <v>0</v>
      </c>
      <c r="P4092">
        <v>51</v>
      </c>
      <c r="Q4092">
        <v>1</v>
      </c>
      <c r="R4092">
        <v>133.49595624670775</v>
      </c>
      <c r="T4092">
        <f>(3.14*((P4092/2)^2))/1000000</f>
        <v>2.041785E-3</v>
      </c>
      <c r="U4092" t="s">
        <v>78</v>
      </c>
    </row>
    <row r="4093" spans="1:31" ht="15" customHeight="1">
      <c r="A4093">
        <v>4092</v>
      </c>
      <c r="B4093" s="9" t="s">
        <v>1204</v>
      </c>
      <c r="C4093" s="9" t="s">
        <v>1221</v>
      </c>
      <c r="D4093" s="9">
        <v>31</v>
      </c>
      <c r="E4093" s="9" t="s">
        <v>648</v>
      </c>
      <c r="F4093" s="17">
        <v>100696</v>
      </c>
      <c r="G4093" s="17">
        <v>73.965000000000003</v>
      </c>
      <c r="H4093" s="17">
        <v>23.19</v>
      </c>
      <c r="I4093" s="9" t="s">
        <v>34</v>
      </c>
      <c r="J4093" s="9" t="s">
        <v>35</v>
      </c>
      <c r="K4093" s="9" t="s">
        <v>506</v>
      </c>
      <c r="L4093" s="9" t="str">
        <f>CONCATENATE(J4093,".",K4093)</f>
        <v>Ardisia.sp5</v>
      </c>
      <c r="M4093" s="9" t="s">
        <v>36</v>
      </c>
      <c r="N4093" s="13">
        <v>42113</v>
      </c>
      <c r="O4093" s="64">
        <v>0</v>
      </c>
      <c r="P4093">
        <v>57</v>
      </c>
      <c r="Q4093">
        <v>1</v>
      </c>
      <c r="R4093">
        <v>154.69785664336115</v>
      </c>
      <c r="T4093">
        <f>(3.14*((P4093/2)^2))/1000000</f>
        <v>2.550465E-3</v>
      </c>
    </row>
    <row r="4094" spans="1:31" ht="15" customHeight="1">
      <c r="A4094">
        <v>4093</v>
      </c>
      <c r="B4094" s="9" t="s">
        <v>1204</v>
      </c>
      <c r="C4094" s="9" t="s">
        <v>1221</v>
      </c>
      <c r="D4094" s="9">
        <v>33</v>
      </c>
      <c r="E4094" s="9" t="s">
        <v>648</v>
      </c>
      <c r="F4094" s="17">
        <v>100697</v>
      </c>
      <c r="G4094" s="17">
        <v>71.741</v>
      </c>
      <c r="H4094" s="17">
        <v>30.364000000000001</v>
      </c>
      <c r="I4094" s="9" t="s">
        <v>52</v>
      </c>
      <c r="J4094" s="9" t="s">
        <v>53</v>
      </c>
      <c r="L4094" s="9" t="str">
        <f>CONCATENATE(J4094,".",K4094)</f>
        <v>Styrax.</v>
      </c>
      <c r="M4094" s="9" t="s">
        <v>53</v>
      </c>
      <c r="N4094" s="13">
        <v>42113</v>
      </c>
      <c r="O4094" s="64">
        <v>0</v>
      </c>
      <c r="P4094">
        <v>214</v>
      </c>
      <c r="Q4094">
        <v>2</v>
      </c>
      <c r="R4094">
        <v>120.80788345722249</v>
      </c>
      <c r="T4094">
        <f>(3.14*((P4094/2)^2))/1000000</f>
        <v>3.594986E-2</v>
      </c>
    </row>
    <row r="4095" spans="1:31" ht="15" customHeight="1">
      <c r="A4095">
        <v>4094</v>
      </c>
      <c r="B4095" s="9" t="s">
        <v>1204</v>
      </c>
      <c r="C4095" s="9" t="s">
        <v>1221</v>
      </c>
      <c r="D4095" s="9">
        <v>33</v>
      </c>
      <c r="E4095" s="9" t="s">
        <v>648</v>
      </c>
      <c r="F4095" s="17">
        <v>100698</v>
      </c>
      <c r="G4095" s="17">
        <v>71.622</v>
      </c>
      <c r="H4095" s="17">
        <v>33.710999999999999</v>
      </c>
      <c r="I4095" s="9" t="s">
        <v>37</v>
      </c>
      <c r="J4095" s="9" t="s">
        <v>38</v>
      </c>
      <c r="L4095" s="9" t="str">
        <f>CONCATENATE(J4095,".",K4095)</f>
        <v>Meliosma.</v>
      </c>
      <c r="M4095" s="9" t="s">
        <v>212</v>
      </c>
      <c r="N4095" s="13">
        <v>42113</v>
      </c>
      <c r="O4095" s="64">
        <v>0</v>
      </c>
      <c r="P4095">
        <v>50</v>
      </c>
      <c r="Q4095">
        <v>1</v>
      </c>
      <c r="R4095">
        <v>194.57819050787452</v>
      </c>
      <c r="T4095">
        <f>(3.14*((P4095/2)^2))/1000000</f>
        <v>1.9624999999999998E-3</v>
      </c>
    </row>
    <row r="4096" spans="1:31" ht="15" customHeight="1">
      <c r="A4096">
        <v>4095</v>
      </c>
      <c r="B4096" s="9" t="s">
        <v>1204</v>
      </c>
      <c r="C4096" s="9" t="s">
        <v>1221</v>
      </c>
      <c r="D4096" s="9">
        <v>33</v>
      </c>
      <c r="E4096" s="9" t="s">
        <v>647</v>
      </c>
      <c r="F4096" s="16">
        <v>100699</v>
      </c>
      <c r="G4096" s="17">
        <v>72.242999999999995</v>
      </c>
      <c r="H4096" s="17">
        <v>34.429000000000002</v>
      </c>
      <c r="I4096" s="9" t="s">
        <v>52</v>
      </c>
      <c r="J4096" s="9" t="s">
        <v>53</v>
      </c>
      <c r="L4096" s="9" t="str">
        <f>CONCATENATE(J4096,".",K4096)</f>
        <v>Styrax.</v>
      </c>
      <c r="M4096" s="9" t="s">
        <v>53</v>
      </c>
      <c r="N4096" s="13">
        <v>42113</v>
      </c>
      <c r="O4096" s="64">
        <v>15.082158859564906</v>
      </c>
      <c r="P4096">
        <v>105</v>
      </c>
      <c r="Q4096">
        <v>2</v>
      </c>
      <c r="R4096">
        <v>197.80033481273614</v>
      </c>
      <c r="T4096">
        <f>(3.14*((P4096/2)^2))/1000000</f>
        <v>8.6546250000000009E-3</v>
      </c>
    </row>
    <row r="4097" spans="1:31" ht="15" customHeight="1">
      <c r="A4097">
        <v>4096</v>
      </c>
      <c r="B4097" s="9" t="s">
        <v>1204</v>
      </c>
      <c r="C4097" s="9" t="s">
        <v>1221</v>
      </c>
      <c r="D4097" s="9">
        <v>33</v>
      </c>
      <c r="E4097" s="9" t="s">
        <v>648</v>
      </c>
      <c r="F4097" s="17">
        <v>100700</v>
      </c>
      <c r="G4097" s="17">
        <v>73.343000000000004</v>
      </c>
      <c r="H4097" s="17">
        <v>34.619999999999997</v>
      </c>
      <c r="I4097" s="9" t="s">
        <v>61</v>
      </c>
      <c r="J4097" s="9" t="s">
        <v>219</v>
      </c>
      <c r="K4097" s="9" t="s">
        <v>761</v>
      </c>
      <c r="L4097" s="9" t="str">
        <f>CONCATENATE(J4097,".",K4097)</f>
        <v>Zanthoxyllum.melanostictum</v>
      </c>
      <c r="M4097" s="9" t="s">
        <v>62</v>
      </c>
      <c r="N4097" s="13">
        <v>42113</v>
      </c>
      <c r="O4097" s="64">
        <v>0</v>
      </c>
      <c r="P4097">
        <v>187</v>
      </c>
      <c r="Q4097">
        <v>2</v>
      </c>
      <c r="R4097">
        <v>104.81884218321225</v>
      </c>
      <c r="T4097">
        <f>(3.14*((P4097/2)^2))/1000000</f>
        <v>2.7450665000000003E-2</v>
      </c>
    </row>
    <row r="4098" spans="1:31" ht="15" customHeight="1">
      <c r="A4098">
        <v>4097</v>
      </c>
      <c r="B4098" s="9" t="s">
        <v>1204</v>
      </c>
      <c r="C4098" s="9" t="s">
        <v>1221</v>
      </c>
      <c r="D4098" s="9">
        <v>33</v>
      </c>
      <c r="E4098" s="9" t="s">
        <v>648</v>
      </c>
      <c r="F4098" s="17">
        <v>100701</v>
      </c>
      <c r="G4098" s="17">
        <v>71.048000000000002</v>
      </c>
      <c r="H4098" s="17">
        <v>33.305</v>
      </c>
      <c r="I4098" s="9" t="s">
        <v>52</v>
      </c>
      <c r="J4098" s="9" t="s">
        <v>53</v>
      </c>
      <c r="L4098" s="9" t="str">
        <f>CONCATENATE(J4098,".",K4098)</f>
        <v>Styrax.</v>
      </c>
      <c r="M4098" s="9" t="s">
        <v>53</v>
      </c>
      <c r="N4098" s="13">
        <v>42113</v>
      </c>
      <c r="O4098" s="64">
        <v>0</v>
      </c>
      <c r="P4098">
        <v>128</v>
      </c>
      <c r="Q4098">
        <v>2</v>
      </c>
      <c r="R4098">
        <v>181.52229902891276</v>
      </c>
      <c r="T4098">
        <f>(3.14*((P4098/2)^2))/1000000</f>
        <v>1.286144E-2</v>
      </c>
      <c r="U4098" t="s">
        <v>26</v>
      </c>
    </row>
    <row r="4099" spans="1:31" ht="15" customHeight="1">
      <c r="A4099">
        <v>4098</v>
      </c>
      <c r="B4099" s="9" t="s">
        <v>1204</v>
      </c>
      <c r="C4099" s="9" t="s">
        <v>1221</v>
      </c>
      <c r="D4099" s="9">
        <v>33</v>
      </c>
      <c r="E4099" s="9" t="s">
        <v>648</v>
      </c>
      <c r="F4099" s="17">
        <v>100702</v>
      </c>
      <c r="G4099" s="17">
        <v>74.418999999999997</v>
      </c>
      <c r="H4099" s="17">
        <v>34.453000000000003</v>
      </c>
      <c r="I4099" s="9" t="s">
        <v>34</v>
      </c>
      <c r="J4099" s="9" t="s">
        <v>35</v>
      </c>
      <c r="K4099" s="9" t="s">
        <v>506</v>
      </c>
      <c r="L4099" s="9" t="str">
        <f>CONCATENATE(J4099,".",K4099)</f>
        <v>Ardisia.sp5</v>
      </c>
      <c r="M4099" s="9" t="s">
        <v>36</v>
      </c>
      <c r="N4099" s="13">
        <v>42113</v>
      </c>
      <c r="O4099" s="64">
        <v>0</v>
      </c>
      <c r="P4099">
        <v>80</v>
      </c>
      <c r="Q4099">
        <v>1</v>
      </c>
      <c r="R4099">
        <v>157.66328016957578</v>
      </c>
      <c r="T4099">
        <f>(3.14*((P4099/2)^2))/1000000</f>
        <v>5.0239999999999998E-3</v>
      </c>
    </row>
    <row r="4100" spans="1:31" ht="15" customHeight="1">
      <c r="A4100">
        <v>4099</v>
      </c>
      <c r="B4100" s="9" t="s">
        <v>1204</v>
      </c>
      <c r="C4100" s="9" t="s">
        <v>1221</v>
      </c>
      <c r="D4100" s="9">
        <v>34</v>
      </c>
      <c r="E4100" s="9" t="s">
        <v>647</v>
      </c>
      <c r="F4100" s="16">
        <v>100703</v>
      </c>
      <c r="G4100" s="17">
        <v>70.474000000000004</v>
      </c>
      <c r="H4100" s="17">
        <v>36.460999999999999</v>
      </c>
      <c r="I4100" s="9" t="s">
        <v>71</v>
      </c>
      <c r="J4100" s="9" t="s">
        <v>72</v>
      </c>
      <c r="K4100" s="9" t="s">
        <v>494</v>
      </c>
      <c r="L4100" s="9" t="str">
        <f>CONCATENATE(J4100,".",K4100)</f>
        <v>Cornus.disciflora</v>
      </c>
      <c r="M4100" s="9" t="s">
        <v>72</v>
      </c>
      <c r="N4100" s="13">
        <v>42113</v>
      </c>
      <c r="O4100" s="64">
        <v>19.513717795591472</v>
      </c>
      <c r="P4100">
        <v>499</v>
      </c>
      <c r="Q4100">
        <v>3</v>
      </c>
      <c r="R4100">
        <v>185.50999947925155</v>
      </c>
      <c r="S4100">
        <v>180</v>
      </c>
      <c r="T4100">
        <f>(3.14*((P4100/2)^2))/1000000</f>
        <v>0.195465785</v>
      </c>
      <c r="U4100" t="s">
        <v>48</v>
      </c>
      <c r="AE4100" t="s">
        <v>159</v>
      </c>
    </row>
    <row r="4101" spans="1:31" ht="15" customHeight="1">
      <c r="A4101">
        <v>4100</v>
      </c>
      <c r="B4101" s="9" t="s">
        <v>1204</v>
      </c>
      <c r="C4101" s="9" t="s">
        <v>1221</v>
      </c>
      <c r="D4101" s="9">
        <v>34</v>
      </c>
      <c r="E4101" s="9" t="s">
        <v>648</v>
      </c>
      <c r="F4101" s="17">
        <v>100704</v>
      </c>
      <c r="G4101" s="17">
        <v>72.721999999999994</v>
      </c>
      <c r="H4101" s="17">
        <v>38.733000000000004</v>
      </c>
      <c r="I4101" s="9" t="s">
        <v>52</v>
      </c>
      <c r="J4101" s="9" t="s">
        <v>53</v>
      </c>
      <c r="L4101" s="9" t="str">
        <f>CONCATENATE(J4101,".",K4101)</f>
        <v>Styrax.</v>
      </c>
      <c r="M4101" s="9" t="s">
        <v>53</v>
      </c>
      <c r="N4101" s="13">
        <v>42113</v>
      </c>
      <c r="O4101" s="64">
        <v>0</v>
      </c>
      <c r="P4101">
        <v>91</v>
      </c>
      <c r="Q4101">
        <v>1</v>
      </c>
      <c r="R4101">
        <v>191.2084083429063</v>
      </c>
      <c r="T4101">
        <f>(3.14*((P4101/2)^2))/1000000</f>
        <v>6.5005849999999997E-3</v>
      </c>
      <c r="AB4101" s="2" t="s">
        <v>31</v>
      </c>
      <c r="AC4101" t="s">
        <v>26</v>
      </c>
    </row>
    <row r="4102" spans="1:31" ht="15" customHeight="1">
      <c r="A4102">
        <v>4101</v>
      </c>
      <c r="B4102" s="9" t="s">
        <v>1204</v>
      </c>
      <c r="C4102" s="9" t="s">
        <v>1221</v>
      </c>
      <c r="D4102" s="9">
        <v>34</v>
      </c>
      <c r="E4102" s="9" t="s">
        <v>648</v>
      </c>
      <c r="F4102" s="17">
        <v>100705</v>
      </c>
      <c r="G4102" s="17">
        <v>73.893000000000001</v>
      </c>
      <c r="H4102" s="17">
        <v>39.738</v>
      </c>
      <c r="I4102" s="9" t="s">
        <v>50</v>
      </c>
      <c r="J4102" s="9" t="s">
        <v>51</v>
      </c>
      <c r="K4102" s="9" t="s">
        <v>713</v>
      </c>
      <c r="L4102" s="9" t="str">
        <f>CONCATENATE(J4102,".",K4102)</f>
        <v>Quercus.costaricensis</v>
      </c>
      <c r="M4102" s="9" t="s">
        <v>51</v>
      </c>
      <c r="N4102" s="13">
        <v>42113</v>
      </c>
      <c r="O4102" s="64">
        <v>0</v>
      </c>
      <c r="P4102">
        <v>498</v>
      </c>
      <c r="Q4102">
        <v>3</v>
      </c>
      <c r="R4102">
        <v>174.74262952708656</v>
      </c>
      <c r="T4102">
        <f>(3.14*((P4102/2)^2))/1000000</f>
        <v>0.19468314</v>
      </c>
    </row>
    <row r="4103" spans="1:31" ht="15" customHeight="1">
      <c r="A4103">
        <v>4102</v>
      </c>
      <c r="B4103" s="9" t="s">
        <v>1204</v>
      </c>
      <c r="C4103" s="9" t="s">
        <v>1221</v>
      </c>
      <c r="D4103" s="9">
        <v>44</v>
      </c>
      <c r="E4103" s="9" t="s">
        <v>648</v>
      </c>
      <c r="F4103" s="17">
        <v>100706</v>
      </c>
      <c r="G4103" s="17">
        <v>77.887</v>
      </c>
      <c r="H4103" s="17">
        <v>35.864000000000004</v>
      </c>
      <c r="I4103" s="9" t="s">
        <v>42</v>
      </c>
      <c r="J4103" s="9" t="s">
        <v>43</v>
      </c>
      <c r="K4103" s="9" t="s">
        <v>502</v>
      </c>
      <c r="L4103" s="9" t="str">
        <f>CONCATENATE(J4103,".",K4103)</f>
        <v>Psychotria.sp2</v>
      </c>
      <c r="M4103" s="9" t="s">
        <v>44</v>
      </c>
      <c r="N4103" s="13">
        <v>42113</v>
      </c>
      <c r="O4103" s="64">
        <v>0</v>
      </c>
      <c r="P4103">
        <v>57</v>
      </c>
      <c r="Q4103">
        <v>1</v>
      </c>
      <c r="R4103">
        <v>136.32379821530739</v>
      </c>
      <c r="T4103">
        <f>(3.14*((P4103/2)^2))/1000000</f>
        <v>2.550465E-3</v>
      </c>
    </row>
    <row r="4104" spans="1:31" ht="15" customHeight="1">
      <c r="A4104">
        <v>4103</v>
      </c>
      <c r="B4104" s="9" t="s">
        <v>1204</v>
      </c>
      <c r="C4104" s="9" t="s">
        <v>1221</v>
      </c>
      <c r="D4104" s="9">
        <v>43</v>
      </c>
      <c r="E4104" s="9" t="s">
        <v>648</v>
      </c>
      <c r="F4104" s="17">
        <v>100707</v>
      </c>
      <c r="G4104" s="17">
        <v>79.8</v>
      </c>
      <c r="H4104" s="17">
        <v>34.596000000000004</v>
      </c>
      <c r="I4104" s="9" t="s">
        <v>42</v>
      </c>
      <c r="J4104" s="9" t="s">
        <v>43</v>
      </c>
      <c r="K4104" s="9" t="s">
        <v>502</v>
      </c>
      <c r="L4104" s="9" t="str">
        <f>CONCATENATE(J4104,".",K4104)</f>
        <v>Psychotria.sp2</v>
      </c>
      <c r="M4104" s="9" t="s">
        <v>44</v>
      </c>
      <c r="N4104" s="13">
        <v>42113</v>
      </c>
      <c r="O4104" s="64">
        <v>0</v>
      </c>
      <c r="P4104">
        <v>60</v>
      </c>
      <c r="Q4104">
        <v>1</v>
      </c>
      <c r="R4104">
        <v>117.25550691632438</v>
      </c>
      <c r="T4104">
        <f>(3.14*((P4104/2)^2))/1000000</f>
        <v>2.826E-3</v>
      </c>
    </row>
    <row r="4105" spans="1:31" ht="15" customHeight="1">
      <c r="A4105">
        <v>4104</v>
      </c>
      <c r="B4105" s="9" t="s">
        <v>1204</v>
      </c>
      <c r="C4105" s="9" t="s">
        <v>1221</v>
      </c>
      <c r="D4105" s="9">
        <v>43</v>
      </c>
      <c r="E4105" s="9" t="s">
        <v>647</v>
      </c>
      <c r="F4105" s="20">
        <v>100708</v>
      </c>
      <c r="G4105" s="17">
        <v>76.117000000000004</v>
      </c>
      <c r="H4105" s="17">
        <v>34.596000000000004</v>
      </c>
      <c r="I4105" s="9" t="s">
        <v>61</v>
      </c>
      <c r="J4105" s="9" t="s">
        <v>219</v>
      </c>
      <c r="K4105" s="9" t="s">
        <v>761</v>
      </c>
      <c r="L4105" s="9" t="str">
        <f>CONCATENATE(J4105,".",K4105)</f>
        <v>Zanthoxyllum.melanostictum</v>
      </c>
      <c r="M4105" s="9" t="s">
        <v>62</v>
      </c>
      <c r="N4105" s="13">
        <v>42113</v>
      </c>
      <c r="O4105" s="64">
        <v>8.4488256050874408</v>
      </c>
      <c r="P4105">
        <v>178</v>
      </c>
      <c r="Q4105">
        <v>2</v>
      </c>
      <c r="R4105">
        <v>127.88963833351521</v>
      </c>
      <c r="T4105">
        <f>(3.14*((P4105/2)^2))/1000000</f>
        <v>2.4871940000000002E-2</v>
      </c>
    </row>
    <row r="4106" spans="1:31" ht="15" customHeight="1">
      <c r="A4106">
        <v>4105</v>
      </c>
      <c r="B4106" s="9" t="s">
        <v>1204</v>
      </c>
      <c r="C4106" s="9" t="s">
        <v>1221</v>
      </c>
      <c r="D4106" s="9">
        <v>42</v>
      </c>
      <c r="E4106" s="9" t="s">
        <v>648</v>
      </c>
      <c r="F4106" s="17">
        <v>100709</v>
      </c>
      <c r="G4106" s="17">
        <v>78.795999999999992</v>
      </c>
      <c r="H4106" s="17">
        <v>28.14</v>
      </c>
      <c r="I4106" s="9" t="s">
        <v>37</v>
      </c>
      <c r="J4106" s="9" t="s">
        <v>38</v>
      </c>
      <c r="L4106" s="9" t="str">
        <f>CONCATENATE(J4106,".",K4106)</f>
        <v>Meliosma.</v>
      </c>
      <c r="M4106" s="9" t="s">
        <v>212</v>
      </c>
      <c r="N4106" s="13">
        <v>42113</v>
      </c>
      <c r="O4106" s="64">
        <v>0</v>
      </c>
      <c r="P4106">
        <v>62</v>
      </c>
      <c r="Q4106">
        <v>1</v>
      </c>
      <c r="R4106">
        <v>177.8378647856679</v>
      </c>
      <c r="T4106">
        <f>(3.14*((P4106/2)^2))/1000000</f>
        <v>3.01754E-3</v>
      </c>
    </row>
    <row r="4107" spans="1:31" ht="15" customHeight="1">
      <c r="A4107">
        <v>4106</v>
      </c>
      <c r="B4107" s="9" t="s">
        <v>1204</v>
      </c>
      <c r="C4107" s="9" t="s">
        <v>1221</v>
      </c>
      <c r="D4107" s="9">
        <v>42</v>
      </c>
      <c r="E4107" s="9" t="s">
        <v>648</v>
      </c>
      <c r="F4107" s="17">
        <v>100710</v>
      </c>
      <c r="G4107" s="17">
        <v>79.25</v>
      </c>
      <c r="H4107" s="17">
        <v>26.896000000000001</v>
      </c>
      <c r="I4107" s="9" t="s">
        <v>22</v>
      </c>
      <c r="J4107" s="9" t="s">
        <v>517</v>
      </c>
      <c r="K4107" s="9" t="s">
        <v>503</v>
      </c>
      <c r="L4107" s="9" t="str">
        <f>CONCATENATE(J4107,".",K4107)</f>
        <v>Persea.sp1</v>
      </c>
      <c r="M4107" s="9" t="s">
        <v>23</v>
      </c>
      <c r="N4107" s="13">
        <v>42113</v>
      </c>
      <c r="O4107" s="64">
        <v>0</v>
      </c>
      <c r="P4107">
        <v>61</v>
      </c>
      <c r="Q4107">
        <v>1</v>
      </c>
      <c r="R4107">
        <v>189.47595437095356</v>
      </c>
      <c r="T4107">
        <f>(3.14*((P4107/2)^2))/1000000</f>
        <v>2.9209850000000001E-3</v>
      </c>
    </row>
    <row r="4108" spans="1:31" ht="15" customHeight="1">
      <c r="A4108">
        <v>4107</v>
      </c>
      <c r="B4108" s="9" t="s">
        <v>1204</v>
      </c>
      <c r="C4108" s="9" t="s">
        <v>1221</v>
      </c>
      <c r="D4108" s="9">
        <v>42</v>
      </c>
      <c r="E4108" s="9" t="s">
        <v>648</v>
      </c>
      <c r="F4108" s="17">
        <v>100711</v>
      </c>
      <c r="G4108" s="17">
        <v>78.460999999999999</v>
      </c>
      <c r="H4108" s="17">
        <v>26.082999999999998</v>
      </c>
      <c r="I4108" s="9" t="s">
        <v>22</v>
      </c>
      <c r="J4108" s="9" t="s">
        <v>516</v>
      </c>
      <c r="K4108" s="9" t="s">
        <v>506</v>
      </c>
      <c r="L4108" s="9" t="str">
        <f>CONCATENATE(J4108,".",K4108)</f>
        <v>Laurel.sp5</v>
      </c>
      <c r="M4108" s="9" t="s">
        <v>109</v>
      </c>
      <c r="N4108" s="13">
        <v>42113</v>
      </c>
      <c r="O4108" s="64">
        <v>0</v>
      </c>
      <c r="P4108">
        <v>59</v>
      </c>
      <c r="Q4108">
        <v>1</v>
      </c>
      <c r="R4108">
        <v>193.6359693877323</v>
      </c>
      <c r="T4108">
        <f>(3.14*((P4108/2)^2))/1000000</f>
        <v>2.732585E-3</v>
      </c>
    </row>
    <row r="4109" spans="1:31" ht="15" customHeight="1">
      <c r="A4109">
        <v>4108</v>
      </c>
      <c r="B4109" s="9" t="s">
        <v>1204</v>
      </c>
      <c r="C4109" s="9" t="s">
        <v>1221</v>
      </c>
      <c r="D4109" s="9">
        <v>41</v>
      </c>
      <c r="E4109" s="9" t="s">
        <v>648</v>
      </c>
      <c r="F4109" s="17">
        <v>100712</v>
      </c>
      <c r="G4109" s="17">
        <v>75.759</v>
      </c>
      <c r="H4109" s="17">
        <v>24.744</v>
      </c>
      <c r="I4109" s="9" t="s">
        <v>34</v>
      </c>
      <c r="J4109" s="9" t="s">
        <v>35</v>
      </c>
      <c r="K4109" s="9" t="s">
        <v>506</v>
      </c>
      <c r="L4109" s="9" t="str">
        <f>CONCATENATE(J4109,".",K4109)</f>
        <v>Ardisia.sp5</v>
      </c>
      <c r="M4109" s="9" t="s">
        <v>36</v>
      </c>
      <c r="N4109" s="13">
        <v>42113</v>
      </c>
      <c r="O4109" s="64">
        <v>0</v>
      </c>
      <c r="P4109">
        <v>83</v>
      </c>
      <c r="Q4109">
        <v>1</v>
      </c>
      <c r="R4109">
        <v>121.56955094202473</v>
      </c>
      <c r="T4109">
        <f>(3.14*((P4109/2)^2))/1000000</f>
        <v>5.4078649999999995E-3</v>
      </c>
      <c r="U4109" t="s">
        <v>63</v>
      </c>
      <c r="V4109" t="s">
        <v>73</v>
      </c>
    </row>
    <row r="4110" spans="1:31" ht="15" customHeight="1">
      <c r="A4110">
        <v>4109</v>
      </c>
      <c r="B4110" s="9" t="s">
        <v>1204</v>
      </c>
      <c r="C4110" s="9" t="s">
        <v>1221</v>
      </c>
      <c r="D4110" s="9">
        <v>41</v>
      </c>
      <c r="E4110" s="9" t="s">
        <v>648</v>
      </c>
      <c r="F4110" s="17">
        <v>100713</v>
      </c>
      <c r="G4110" s="17">
        <v>76.930000000000007</v>
      </c>
      <c r="H4110" s="17">
        <v>24.553000000000001</v>
      </c>
      <c r="I4110" s="9" t="s">
        <v>22</v>
      </c>
      <c r="J4110" s="9" t="s">
        <v>516</v>
      </c>
      <c r="K4110" s="9" t="s">
        <v>506</v>
      </c>
      <c r="L4110" s="9" t="str">
        <f>CONCATENATE(J4110,".",K4110)</f>
        <v>Laurel.sp5</v>
      </c>
      <c r="M4110" s="9" t="s">
        <v>109</v>
      </c>
      <c r="N4110" s="13">
        <v>42113</v>
      </c>
      <c r="O4110" s="64">
        <v>0</v>
      </c>
      <c r="P4110">
        <v>72</v>
      </c>
      <c r="Q4110">
        <v>1</v>
      </c>
      <c r="R4110">
        <v>150.14620246222498</v>
      </c>
      <c r="T4110">
        <f>(3.14*((P4110/2)^2))/1000000</f>
        <v>4.0694399999999997E-3</v>
      </c>
    </row>
    <row r="4111" spans="1:31" ht="15" customHeight="1">
      <c r="A4111">
        <v>4110</v>
      </c>
      <c r="B4111" s="9" t="s">
        <v>1204</v>
      </c>
      <c r="C4111" s="9" t="s">
        <v>1221</v>
      </c>
      <c r="D4111" s="9">
        <v>41</v>
      </c>
      <c r="E4111" s="9" t="s">
        <v>648</v>
      </c>
      <c r="F4111" s="17">
        <v>100714</v>
      </c>
      <c r="G4111" s="17">
        <v>75.853999999999999</v>
      </c>
      <c r="H4111" s="17">
        <v>23.643999999999998</v>
      </c>
      <c r="I4111" s="9" t="s">
        <v>34</v>
      </c>
      <c r="J4111" s="9" t="s">
        <v>35</v>
      </c>
      <c r="K4111" s="9" t="s">
        <v>504</v>
      </c>
      <c r="L4111" s="9" t="str">
        <f>CONCATENATE(J4111,".",K4111)</f>
        <v>Ardisia.sp3</v>
      </c>
      <c r="M4111" s="9" t="s">
        <v>102</v>
      </c>
      <c r="N4111" s="13">
        <v>42113</v>
      </c>
      <c r="O4111" s="64">
        <v>0</v>
      </c>
      <c r="P4111">
        <v>119</v>
      </c>
      <c r="Q4111">
        <v>2</v>
      </c>
      <c r="R4111">
        <v>190.17139975618662</v>
      </c>
      <c r="S4111">
        <v>110</v>
      </c>
      <c r="T4111">
        <f>(3.14*((P4111/2)^2))/1000000</f>
        <v>1.1116384999999999E-2</v>
      </c>
      <c r="U4111" t="s">
        <v>48</v>
      </c>
      <c r="V4111" t="s">
        <v>73</v>
      </c>
      <c r="AE4111" t="s">
        <v>160</v>
      </c>
    </row>
    <row r="4112" spans="1:31" ht="15" customHeight="1">
      <c r="A4112">
        <v>4111</v>
      </c>
      <c r="B4112" s="9" t="s">
        <v>1204</v>
      </c>
      <c r="C4112" s="9" t="s">
        <v>1221</v>
      </c>
      <c r="D4112" s="9">
        <v>41</v>
      </c>
      <c r="E4112" s="9" t="s">
        <v>648</v>
      </c>
      <c r="F4112" s="17">
        <v>100715</v>
      </c>
      <c r="G4112" s="17">
        <v>75.113</v>
      </c>
      <c r="H4112" s="17">
        <v>22.855</v>
      </c>
      <c r="I4112" s="9" t="s">
        <v>52</v>
      </c>
      <c r="J4112" s="9" t="s">
        <v>53</v>
      </c>
      <c r="L4112" s="9" t="str">
        <f>CONCATENATE(J4112,".",K4112)</f>
        <v>Styrax.</v>
      </c>
      <c r="M4112" s="9" t="s">
        <v>53</v>
      </c>
      <c r="N4112" s="13">
        <v>42113</v>
      </c>
      <c r="O4112" s="64">
        <v>0</v>
      </c>
      <c r="P4112">
        <v>97</v>
      </c>
      <c r="Q4112">
        <v>1</v>
      </c>
      <c r="R4112">
        <v>183.00768939404188</v>
      </c>
      <c r="T4112">
        <f>(3.14*((P4112/2)^2))/1000000</f>
        <v>7.3860650000000007E-3</v>
      </c>
    </row>
    <row r="4113" spans="1:31" ht="15" customHeight="1">
      <c r="A4113">
        <v>4112</v>
      </c>
      <c r="B4113" s="9" t="s">
        <v>1204</v>
      </c>
      <c r="C4113" s="9" t="s">
        <v>1222</v>
      </c>
      <c r="D4113" s="9">
        <v>11</v>
      </c>
      <c r="E4113" s="9" t="s">
        <v>648</v>
      </c>
      <c r="F4113" s="17">
        <v>100716</v>
      </c>
      <c r="G4113" s="17">
        <v>62.527999999999999</v>
      </c>
      <c r="H4113" s="17">
        <v>40.286999999999999</v>
      </c>
      <c r="I4113" s="9" t="s">
        <v>50</v>
      </c>
      <c r="J4113" s="9" t="s">
        <v>51</v>
      </c>
      <c r="K4113" s="9" t="s">
        <v>713</v>
      </c>
      <c r="L4113" s="9" t="str">
        <f>CONCATENATE(J4113,".",K4113)</f>
        <v>Quercus.costaricensis</v>
      </c>
      <c r="M4113" s="9" t="s">
        <v>51</v>
      </c>
      <c r="N4113" s="13">
        <v>42113</v>
      </c>
      <c r="O4113" s="64">
        <v>0</v>
      </c>
      <c r="P4113">
        <v>533</v>
      </c>
      <c r="Q4113">
        <v>4</v>
      </c>
      <c r="R4113">
        <v>104.19341188649003</v>
      </c>
      <c r="S4113">
        <v>180</v>
      </c>
      <c r="T4113">
        <f>(3.14*((P4113/2)^2))/1000000</f>
        <v>0.22300986500000003</v>
      </c>
      <c r="U4113" t="s">
        <v>48</v>
      </c>
      <c r="AE4113" t="s">
        <v>159</v>
      </c>
    </row>
    <row r="4114" spans="1:31" ht="15" customHeight="1">
      <c r="A4114">
        <v>4113</v>
      </c>
      <c r="B4114" s="9" t="s">
        <v>1204</v>
      </c>
      <c r="C4114" s="9" t="s">
        <v>1222</v>
      </c>
      <c r="D4114" s="9">
        <v>11</v>
      </c>
      <c r="E4114" s="9" t="s">
        <v>648</v>
      </c>
      <c r="F4114" s="17">
        <v>100717</v>
      </c>
      <c r="G4114" s="17">
        <v>64.388999999999996</v>
      </c>
      <c r="H4114" s="17">
        <v>41.509</v>
      </c>
      <c r="I4114" s="9" t="s">
        <v>61</v>
      </c>
      <c r="J4114" s="9" t="s">
        <v>219</v>
      </c>
      <c r="K4114" s="9" t="s">
        <v>761</v>
      </c>
      <c r="L4114" s="9" t="str">
        <f>CONCATENATE(J4114,".",K4114)</f>
        <v>Zanthoxyllum.melanostictum</v>
      </c>
      <c r="M4114" s="9" t="s">
        <v>62</v>
      </c>
      <c r="N4114" s="13">
        <v>42113</v>
      </c>
      <c r="O4114" s="64">
        <v>0</v>
      </c>
      <c r="P4114">
        <v>277</v>
      </c>
      <c r="Q4114">
        <v>2</v>
      </c>
      <c r="R4114">
        <v>121.69183703777531</v>
      </c>
      <c r="T4114">
        <f>(3.14*((P4114/2)^2))/1000000</f>
        <v>6.0232265E-2</v>
      </c>
    </row>
    <row r="4115" spans="1:31" ht="15" customHeight="1">
      <c r="A4115">
        <v>4114</v>
      </c>
      <c r="B4115" s="9" t="s">
        <v>1204</v>
      </c>
      <c r="C4115" s="9" t="s">
        <v>1222</v>
      </c>
      <c r="D4115" s="9">
        <v>11</v>
      </c>
      <c r="E4115" s="9" t="s">
        <v>647</v>
      </c>
      <c r="F4115" s="16">
        <v>100718</v>
      </c>
      <c r="G4115" s="17">
        <v>63.222000000000001</v>
      </c>
      <c r="H4115" s="17">
        <v>43.036999999999999</v>
      </c>
      <c r="I4115" s="9" t="s">
        <v>50</v>
      </c>
      <c r="J4115" s="9" t="s">
        <v>51</v>
      </c>
      <c r="K4115" s="9" t="s">
        <v>713</v>
      </c>
      <c r="L4115" s="9" t="str">
        <f>CONCATENATE(J4115,".",K4115)</f>
        <v>Quercus.costaricensis</v>
      </c>
      <c r="M4115" s="9" t="s">
        <v>51</v>
      </c>
      <c r="N4115" s="13">
        <v>42113</v>
      </c>
      <c r="O4115" s="64">
        <v>21.295161775211341</v>
      </c>
      <c r="P4115">
        <v>257</v>
      </c>
      <c r="Q4115">
        <v>2</v>
      </c>
      <c r="R4115">
        <v>197.12857229402061</v>
      </c>
      <c r="T4115">
        <f>(3.14*((P4115/2)^2))/1000000</f>
        <v>5.1848465000000003E-2</v>
      </c>
    </row>
    <row r="4116" spans="1:31" ht="15" customHeight="1">
      <c r="A4116">
        <v>4115</v>
      </c>
      <c r="B4116" s="9" t="s">
        <v>1204</v>
      </c>
      <c r="C4116" s="9" t="s">
        <v>1222</v>
      </c>
      <c r="D4116" s="9">
        <v>11</v>
      </c>
      <c r="E4116" s="9" t="s">
        <v>648</v>
      </c>
      <c r="F4116" s="17">
        <v>100719</v>
      </c>
      <c r="G4116" s="17">
        <v>62.75</v>
      </c>
      <c r="H4116" s="17">
        <v>43.37</v>
      </c>
      <c r="I4116" s="9" t="s">
        <v>50</v>
      </c>
      <c r="J4116" s="9" t="s">
        <v>51</v>
      </c>
      <c r="K4116" s="9" t="s">
        <v>713</v>
      </c>
      <c r="L4116" s="9" t="str">
        <f>CONCATENATE(J4116,".",K4116)</f>
        <v>Quercus.costaricensis</v>
      </c>
      <c r="M4116" s="9" t="s">
        <v>51</v>
      </c>
      <c r="N4116" s="13">
        <v>42113</v>
      </c>
      <c r="O4116" s="64">
        <v>0</v>
      </c>
      <c r="P4116">
        <v>579</v>
      </c>
      <c r="Q4116">
        <v>4</v>
      </c>
      <c r="R4116">
        <v>152.90986941705052</v>
      </c>
      <c r="S4116">
        <v>190</v>
      </c>
      <c r="T4116">
        <f>(3.14*((P4116/2)^2))/1000000</f>
        <v>0.26316418499999999</v>
      </c>
      <c r="U4116" t="s">
        <v>48</v>
      </c>
      <c r="AE4116" t="s">
        <v>49</v>
      </c>
    </row>
    <row r="4117" spans="1:31" ht="15" customHeight="1">
      <c r="A4117">
        <v>4116</v>
      </c>
      <c r="B4117" s="9" t="s">
        <v>1204</v>
      </c>
      <c r="C4117" s="9" t="s">
        <v>1222</v>
      </c>
      <c r="D4117" s="9">
        <v>11</v>
      </c>
      <c r="E4117" s="9" t="s">
        <v>648</v>
      </c>
      <c r="F4117" s="17">
        <v>100720</v>
      </c>
      <c r="G4117" s="17">
        <v>60.527999999999999</v>
      </c>
      <c r="H4117" s="17">
        <v>44.509</v>
      </c>
      <c r="I4117" s="9" t="s">
        <v>42</v>
      </c>
      <c r="J4117" s="9" t="s">
        <v>43</v>
      </c>
      <c r="K4117" s="9" t="s">
        <v>502</v>
      </c>
      <c r="L4117" s="9" t="str">
        <f>CONCATENATE(J4117,".",K4117)</f>
        <v>Psychotria.sp2</v>
      </c>
      <c r="M4117" s="9" t="s">
        <v>44</v>
      </c>
      <c r="N4117" s="13">
        <v>42113</v>
      </c>
      <c r="O4117" s="64">
        <v>0</v>
      </c>
      <c r="P4117">
        <v>63</v>
      </c>
      <c r="Q4117">
        <v>1</v>
      </c>
      <c r="R4117">
        <v>154.87480075610844</v>
      </c>
      <c r="T4117">
        <f>(3.14*((P4117/2)^2))/1000000</f>
        <v>3.1156650000000001E-3</v>
      </c>
    </row>
    <row r="4118" spans="1:31" ht="15" customHeight="1">
      <c r="A4118">
        <v>4117</v>
      </c>
      <c r="B4118" s="9" t="s">
        <v>1204</v>
      </c>
      <c r="C4118" s="9" t="s">
        <v>1222</v>
      </c>
      <c r="D4118" s="9">
        <v>11</v>
      </c>
      <c r="E4118" s="9" t="s">
        <v>648</v>
      </c>
      <c r="F4118" s="17">
        <v>100721</v>
      </c>
      <c r="G4118" s="17">
        <v>61.389000000000003</v>
      </c>
      <c r="H4118" s="17">
        <v>44.62</v>
      </c>
      <c r="I4118" s="9" t="s">
        <v>50</v>
      </c>
      <c r="J4118" s="9" t="s">
        <v>51</v>
      </c>
      <c r="K4118" s="9" t="s">
        <v>713</v>
      </c>
      <c r="L4118" s="9" t="str">
        <f>CONCATENATE(J4118,".",K4118)</f>
        <v>Quercus.costaricensis</v>
      </c>
      <c r="M4118" s="9" t="s">
        <v>51</v>
      </c>
      <c r="N4118" s="13">
        <v>42113</v>
      </c>
      <c r="O4118" s="64">
        <v>0</v>
      </c>
      <c r="P4118">
        <v>233</v>
      </c>
      <c r="Q4118">
        <v>2</v>
      </c>
      <c r="R4118">
        <v>121.9122415327484</v>
      </c>
      <c r="T4118">
        <f>(3.14*((P4118/2)^2))/1000000</f>
        <v>4.2616865000000004E-2</v>
      </c>
    </row>
    <row r="4119" spans="1:31" ht="15" customHeight="1">
      <c r="A4119">
        <v>4118</v>
      </c>
      <c r="B4119" s="9" t="s">
        <v>1204</v>
      </c>
      <c r="C4119" s="9" t="s">
        <v>1222</v>
      </c>
      <c r="D4119" s="9">
        <v>12</v>
      </c>
      <c r="E4119" s="9" t="s">
        <v>648</v>
      </c>
      <c r="F4119" s="17">
        <v>100722</v>
      </c>
      <c r="G4119" s="17">
        <v>62.082999999999998</v>
      </c>
      <c r="H4119" s="17">
        <v>45.093000000000004</v>
      </c>
      <c r="I4119" s="9" t="s">
        <v>34</v>
      </c>
      <c r="J4119" s="9" t="s">
        <v>35</v>
      </c>
      <c r="K4119" s="9" t="s">
        <v>506</v>
      </c>
      <c r="L4119" s="9" t="str">
        <f>CONCATENATE(J4119,".",K4119)</f>
        <v>Ardisia.sp5</v>
      </c>
      <c r="M4119" s="9" t="s">
        <v>36</v>
      </c>
      <c r="N4119" s="13">
        <v>42113</v>
      </c>
      <c r="O4119" s="64">
        <v>0</v>
      </c>
      <c r="P4119">
        <v>105</v>
      </c>
      <c r="Q4119">
        <v>2</v>
      </c>
      <c r="R4119">
        <v>118.70446523752595</v>
      </c>
      <c r="T4119">
        <f>(3.14*((P4119/2)^2))/1000000</f>
        <v>8.6546250000000009E-3</v>
      </c>
    </row>
    <row r="4120" spans="1:31" ht="15" customHeight="1">
      <c r="A4120">
        <v>4119</v>
      </c>
      <c r="B4120" s="9" t="s">
        <v>1204</v>
      </c>
      <c r="C4120" s="9" t="s">
        <v>1222</v>
      </c>
      <c r="D4120" s="9">
        <v>13</v>
      </c>
      <c r="E4120" s="9" t="s">
        <v>648</v>
      </c>
      <c r="F4120" s="17">
        <v>100723</v>
      </c>
      <c r="G4120" s="17">
        <v>64.917000000000002</v>
      </c>
      <c r="H4120" s="17">
        <v>51.481000000000002</v>
      </c>
      <c r="I4120" s="9" t="s">
        <v>42</v>
      </c>
      <c r="J4120" s="9" t="s">
        <v>68</v>
      </c>
      <c r="K4120" s="9" t="s">
        <v>503</v>
      </c>
      <c r="L4120" s="9" t="str">
        <f>CONCATENATE(J4120,".",K4120)</f>
        <v>Faramea.sp1</v>
      </c>
      <c r="M4120" s="9" t="s">
        <v>68</v>
      </c>
      <c r="N4120" s="13">
        <v>42113</v>
      </c>
      <c r="O4120" s="64">
        <v>0</v>
      </c>
      <c r="P4120">
        <v>66</v>
      </c>
      <c r="Q4120">
        <v>1</v>
      </c>
      <c r="R4120">
        <v>186.85100199713946</v>
      </c>
      <c r="T4120">
        <f>(3.14*((P4120/2)^2))/1000000</f>
        <v>3.41946E-3</v>
      </c>
    </row>
    <row r="4121" spans="1:31" ht="15" customHeight="1">
      <c r="A4121">
        <v>4120</v>
      </c>
      <c r="B4121" s="9" t="s">
        <v>1204</v>
      </c>
      <c r="C4121" s="9" t="s">
        <v>1222</v>
      </c>
      <c r="D4121" s="9">
        <v>14</v>
      </c>
      <c r="E4121" s="9" t="s">
        <v>648</v>
      </c>
      <c r="F4121" s="17">
        <v>100724</v>
      </c>
      <c r="G4121" s="17">
        <v>63.75</v>
      </c>
      <c r="H4121" s="17">
        <v>56.536999999999999</v>
      </c>
      <c r="I4121" s="9" t="s">
        <v>42</v>
      </c>
      <c r="J4121" s="9" t="s">
        <v>68</v>
      </c>
      <c r="K4121" s="9" t="s">
        <v>503</v>
      </c>
      <c r="L4121" s="9" t="str">
        <f>CONCATENATE(J4121,".",K4121)</f>
        <v>Faramea.sp1</v>
      </c>
      <c r="M4121" s="9" t="s">
        <v>68</v>
      </c>
      <c r="N4121" s="13">
        <v>42113</v>
      </c>
      <c r="O4121" s="64">
        <v>0</v>
      </c>
      <c r="P4121">
        <v>71</v>
      </c>
      <c r="Q4121">
        <v>1</v>
      </c>
      <c r="R4121">
        <v>113.40927828020214</v>
      </c>
      <c r="T4121">
        <f>(3.14*((P4121/2)^2))/1000000</f>
        <v>3.9571850000000002E-3</v>
      </c>
    </row>
    <row r="4122" spans="1:31" ht="15" customHeight="1">
      <c r="A4122">
        <v>4121</v>
      </c>
      <c r="B4122" s="9" t="s">
        <v>1204</v>
      </c>
      <c r="C4122" s="9" t="s">
        <v>1222</v>
      </c>
      <c r="D4122" s="9">
        <v>14</v>
      </c>
      <c r="E4122" s="9" t="s">
        <v>648</v>
      </c>
      <c r="F4122" s="17">
        <v>100725</v>
      </c>
      <c r="G4122" s="17">
        <v>60.832999999999998</v>
      </c>
      <c r="H4122" s="17">
        <v>59.591999999999999</v>
      </c>
      <c r="I4122" s="9" t="s">
        <v>22</v>
      </c>
      <c r="J4122" s="9" t="s">
        <v>516</v>
      </c>
      <c r="K4122" s="9" t="s">
        <v>506</v>
      </c>
      <c r="L4122" s="9" t="str">
        <f>CONCATENATE(J4122,".",K4122)</f>
        <v>Laurel.sp5</v>
      </c>
      <c r="M4122" s="9" t="s">
        <v>109</v>
      </c>
      <c r="N4122" s="13">
        <v>42113</v>
      </c>
      <c r="O4122" s="64">
        <v>0</v>
      </c>
      <c r="P4122">
        <v>74</v>
      </c>
      <c r="Q4122">
        <v>1</v>
      </c>
      <c r="R4122">
        <v>121.21578784762326</v>
      </c>
      <c r="T4122">
        <f>(3.14*((P4122/2)^2))/1000000</f>
        <v>4.2986600000000002E-3</v>
      </c>
    </row>
    <row r="4123" spans="1:31" ht="15" customHeight="1">
      <c r="A4123">
        <v>4122</v>
      </c>
      <c r="B4123" s="9" t="s">
        <v>1204</v>
      </c>
      <c r="C4123" s="9" t="s">
        <v>1222</v>
      </c>
      <c r="D4123" s="9">
        <v>24</v>
      </c>
      <c r="E4123" s="9" t="s">
        <v>648</v>
      </c>
      <c r="F4123" s="17">
        <v>100726</v>
      </c>
      <c r="G4123" s="17">
        <v>69.667000000000002</v>
      </c>
      <c r="H4123" s="17">
        <v>58.814999999999998</v>
      </c>
      <c r="I4123" s="9" t="s">
        <v>50</v>
      </c>
      <c r="J4123" s="9" t="s">
        <v>51</v>
      </c>
      <c r="K4123" s="9" t="s">
        <v>713</v>
      </c>
      <c r="L4123" s="9" t="str">
        <f>CONCATENATE(J4123,".",K4123)</f>
        <v>Quercus.costaricensis</v>
      </c>
      <c r="M4123" s="9" t="s">
        <v>51</v>
      </c>
      <c r="N4123" s="13">
        <v>42113</v>
      </c>
      <c r="O4123" s="64">
        <v>0</v>
      </c>
      <c r="P4123">
        <v>134</v>
      </c>
      <c r="Q4123">
        <v>2</v>
      </c>
      <c r="R4123">
        <v>171.24545784232208</v>
      </c>
      <c r="T4123">
        <f>(3.14*((P4123/2)^2))/1000000</f>
        <v>1.4095460000000001E-2</v>
      </c>
    </row>
    <row r="4124" spans="1:31" ht="15" customHeight="1">
      <c r="A4124">
        <v>4123</v>
      </c>
      <c r="B4124" s="9" t="s">
        <v>1204</v>
      </c>
      <c r="C4124" s="9" t="s">
        <v>1222</v>
      </c>
      <c r="D4124" s="9">
        <v>23</v>
      </c>
      <c r="E4124" s="9" t="s">
        <v>648</v>
      </c>
      <c r="F4124" s="17">
        <v>100727</v>
      </c>
      <c r="G4124" s="17">
        <v>67.278000000000006</v>
      </c>
      <c r="H4124" s="17">
        <v>51.036999999999999</v>
      </c>
      <c r="I4124" s="9" t="s">
        <v>50</v>
      </c>
      <c r="J4124" s="9" t="s">
        <v>51</v>
      </c>
      <c r="K4124" s="9" t="s">
        <v>713</v>
      </c>
      <c r="L4124" s="9" t="str">
        <f>CONCATENATE(J4124,".",K4124)</f>
        <v>Quercus.costaricensis</v>
      </c>
      <c r="M4124" s="9" t="s">
        <v>51</v>
      </c>
      <c r="N4124" s="13">
        <v>42113</v>
      </c>
      <c r="O4124" s="64">
        <v>0</v>
      </c>
      <c r="P4124">
        <v>207</v>
      </c>
      <c r="Q4124">
        <v>2</v>
      </c>
      <c r="R4124">
        <v>129.64202914736131</v>
      </c>
      <c r="T4124">
        <f>(3.14*((P4124/2)^2))/1000000</f>
        <v>3.3636465000000004E-2</v>
      </c>
    </row>
    <row r="4125" spans="1:31" ht="15" customHeight="1">
      <c r="A4125">
        <v>4124</v>
      </c>
      <c r="B4125" s="9" t="s">
        <v>1204</v>
      </c>
      <c r="C4125" s="9" t="s">
        <v>1222</v>
      </c>
      <c r="D4125" s="9">
        <v>23</v>
      </c>
      <c r="E4125" s="9" t="s">
        <v>648</v>
      </c>
      <c r="F4125" s="17">
        <v>100728</v>
      </c>
      <c r="G4125" s="17">
        <v>67.444000000000003</v>
      </c>
      <c r="H4125" s="17">
        <v>50.37</v>
      </c>
      <c r="I4125" s="9" t="s">
        <v>42</v>
      </c>
      <c r="J4125" s="9" t="s">
        <v>68</v>
      </c>
      <c r="K4125" s="9" t="s">
        <v>503</v>
      </c>
      <c r="L4125" s="9" t="str">
        <f>CONCATENATE(J4125,".",K4125)</f>
        <v>Faramea.sp1</v>
      </c>
      <c r="M4125" s="9" t="s">
        <v>68</v>
      </c>
      <c r="N4125" s="13">
        <v>42113</v>
      </c>
      <c r="O4125" s="64">
        <v>0</v>
      </c>
      <c r="P4125">
        <v>80</v>
      </c>
      <c r="Q4125">
        <v>1</v>
      </c>
      <c r="R4125">
        <v>159.30388762967351</v>
      </c>
      <c r="T4125">
        <f>(3.14*((P4125/2)^2))/1000000</f>
        <v>5.0239999999999998E-3</v>
      </c>
    </row>
    <row r="4126" spans="1:31" ht="15" customHeight="1">
      <c r="A4126">
        <v>4125</v>
      </c>
      <c r="B4126" s="9" t="s">
        <v>1204</v>
      </c>
      <c r="C4126" s="9" t="s">
        <v>1222</v>
      </c>
      <c r="D4126" s="9">
        <v>22</v>
      </c>
      <c r="E4126" s="9" t="s">
        <v>648</v>
      </c>
      <c r="F4126" s="17">
        <v>100729</v>
      </c>
      <c r="G4126" s="17">
        <v>69.832999999999998</v>
      </c>
      <c r="H4126" s="17">
        <v>46.147999999999996</v>
      </c>
      <c r="I4126" s="9" t="s">
        <v>34</v>
      </c>
      <c r="J4126" s="9" t="s">
        <v>35</v>
      </c>
      <c r="K4126" s="9" t="s">
        <v>506</v>
      </c>
      <c r="L4126" s="9" t="str">
        <f>CONCATENATE(J4126,".",K4126)</f>
        <v>Ardisia.sp5</v>
      </c>
      <c r="M4126" s="9" t="s">
        <v>36</v>
      </c>
      <c r="N4126" s="13">
        <v>42113</v>
      </c>
      <c r="O4126" s="64">
        <v>0</v>
      </c>
      <c r="P4126">
        <v>56</v>
      </c>
      <c r="Q4126">
        <v>1</v>
      </c>
      <c r="R4126">
        <v>101.51919081649038</v>
      </c>
      <c r="T4126">
        <f>(3.14*((P4126/2)^2))/1000000</f>
        <v>2.4617600000000003E-3</v>
      </c>
    </row>
    <row r="4127" spans="1:31" ht="15" customHeight="1">
      <c r="A4127">
        <v>4126</v>
      </c>
      <c r="B4127" s="9" t="s">
        <v>1204</v>
      </c>
      <c r="C4127" s="9" t="s">
        <v>1222</v>
      </c>
      <c r="D4127" s="9">
        <v>22</v>
      </c>
      <c r="E4127" s="9" t="s">
        <v>648</v>
      </c>
      <c r="F4127" s="17">
        <v>100730</v>
      </c>
      <c r="G4127" s="17">
        <v>69.582999999999998</v>
      </c>
      <c r="H4127" s="17">
        <v>44.87</v>
      </c>
      <c r="I4127" s="9" t="s">
        <v>34</v>
      </c>
      <c r="J4127" s="9" t="s">
        <v>35</v>
      </c>
      <c r="K4127" s="9" t="s">
        <v>506</v>
      </c>
      <c r="L4127" s="9" t="str">
        <f>CONCATENATE(J4127,".",K4127)</f>
        <v>Ardisia.sp5</v>
      </c>
      <c r="M4127" s="9" t="s">
        <v>36</v>
      </c>
      <c r="N4127" s="13">
        <v>42113</v>
      </c>
      <c r="O4127" s="64">
        <v>0</v>
      </c>
      <c r="P4127">
        <v>61</v>
      </c>
      <c r="Q4127">
        <v>1</v>
      </c>
      <c r="R4127">
        <v>102.70922220948393</v>
      </c>
      <c r="T4127">
        <f>(3.14*((P4127/2)^2))/1000000</f>
        <v>2.9209850000000001E-3</v>
      </c>
    </row>
    <row r="4128" spans="1:31" ht="15" customHeight="1">
      <c r="A4128">
        <v>4127</v>
      </c>
      <c r="B4128" s="9" t="s">
        <v>1204</v>
      </c>
      <c r="C4128" s="9" t="s">
        <v>1222</v>
      </c>
      <c r="D4128" s="9">
        <v>21</v>
      </c>
      <c r="E4128" s="9" t="s">
        <v>648</v>
      </c>
      <c r="F4128" s="17">
        <v>100731</v>
      </c>
      <c r="G4128" s="17">
        <v>69.305000000000007</v>
      </c>
      <c r="H4128" s="17">
        <v>40.898000000000003</v>
      </c>
      <c r="I4128" s="9" t="s">
        <v>54</v>
      </c>
      <c r="J4128" s="9" t="s">
        <v>55</v>
      </c>
      <c r="K4128" s="9" t="s">
        <v>503</v>
      </c>
      <c r="L4128" s="9" t="str">
        <f>CONCATENATE(J4128,".",K4128)</f>
        <v>Schefflera.sp1</v>
      </c>
      <c r="M4128" s="9" t="s">
        <v>55</v>
      </c>
      <c r="N4128" s="13">
        <v>42113</v>
      </c>
      <c r="O4128" s="64">
        <v>0</v>
      </c>
      <c r="P4128">
        <v>55</v>
      </c>
      <c r="Q4128">
        <v>1</v>
      </c>
      <c r="R4128">
        <v>196.53198638058785</v>
      </c>
      <c r="T4128">
        <f>(3.14*((P4128/2)^2))/1000000</f>
        <v>2.374625E-3</v>
      </c>
    </row>
    <row r="4129" spans="1:31" ht="15" customHeight="1">
      <c r="A4129">
        <v>4128</v>
      </c>
      <c r="B4129" s="9" t="s">
        <v>1204</v>
      </c>
      <c r="C4129" s="9" t="s">
        <v>1222</v>
      </c>
      <c r="D4129" s="9">
        <v>31</v>
      </c>
      <c r="E4129" s="9" t="s">
        <v>647</v>
      </c>
      <c r="F4129" s="16">
        <v>100732</v>
      </c>
      <c r="G4129" s="17">
        <v>70.444000000000003</v>
      </c>
      <c r="H4129" s="17">
        <v>40.898000000000003</v>
      </c>
      <c r="I4129" s="9" t="s">
        <v>54</v>
      </c>
      <c r="J4129" s="9" t="s">
        <v>55</v>
      </c>
      <c r="K4129" s="9" t="s">
        <v>503</v>
      </c>
      <c r="L4129" s="9" t="str">
        <f>CONCATENATE(J4129,".",K4129)</f>
        <v>Schefflera.sp1</v>
      </c>
      <c r="M4129" s="9" t="s">
        <v>55</v>
      </c>
      <c r="N4129" s="13">
        <v>42113</v>
      </c>
      <c r="O4129" s="64">
        <v>16.438681420923121</v>
      </c>
      <c r="P4129">
        <v>247</v>
      </c>
      <c r="Q4129">
        <v>2</v>
      </c>
      <c r="R4129">
        <v>193.69023476647578</v>
      </c>
      <c r="T4129">
        <f>(3.14*((P4129/2)^2))/1000000</f>
        <v>4.7892065000000004E-2</v>
      </c>
    </row>
    <row r="4130" spans="1:31" ht="15" customHeight="1">
      <c r="A4130">
        <v>4129</v>
      </c>
      <c r="B4130" s="9" t="s">
        <v>1204</v>
      </c>
      <c r="C4130" s="9" t="s">
        <v>1222</v>
      </c>
      <c r="D4130" s="9">
        <v>32</v>
      </c>
      <c r="E4130" s="9" t="s">
        <v>647</v>
      </c>
      <c r="F4130" s="16">
        <v>100733</v>
      </c>
      <c r="G4130" s="17">
        <v>72.082999999999998</v>
      </c>
      <c r="H4130" s="17">
        <v>45.759</v>
      </c>
      <c r="I4130" s="9" t="s">
        <v>54</v>
      </c>
      <c r="J4130" s="9" t="s">
        <v>55</v>
      </c>
      <c r="K4130" s="9" t="s">
        <v>503</v>
      </c>
      <c r="L4130" s="9" t="str">
        <f>CONCATENATE(J4130,".",K4130)</f>
        <v>Schefflera.sp1</v>
      </c>
      <c r="M4130" s="9" t="s">
        <v>55</v>
      </c>
      <c r="N4130" s="13">
        <v>42113</v>
      </c>
      <c r="O4130" s="64">
        <v>14.066004929989557</v>
      </c>
      <c r="P4130">
        <v>324</v>
      </c>
      <c r="Q4130">
        <v>3</v>
      </c>
      <c r="R4130">
        <v>185.13557101285886</v>
      </c>
      <c r="T4130">
        <f>(3.14*((P4130/2)^2))/1000000</f>
        <v>8.2406160000000006E-2</v>
      </c>
    </row>
    <row r="4131" spans="1:31" ht="15" customHeight="1">
      <c r="A4131">
        <v>4130</v>
      </c>
      <c r="B4131" s="9" t="s">
        <v>1204</v>
      </c>
      <c r="C4131" s="9" t="s">
        <v>1222</v>
      </c>
      <c r="D4131" s="9">
        <v>32</v>
      </c>
      <c r="E4131" s="9" t="s">
        <v>648</v>
      </c>
      <c r="F4131" s="17">
        <v>100734</v>
      </c>
      <c r="G4131" s="17">
        <v>70.944000000000003</v>
      </c>
      <c r="H4131" s="17">
        <v>47.176000000000002</v>
      </c>
      <c r="I4131" s="9" t="s">
        <v>34</v>
      </c>
      <c r="J4131" s="9" t="s">
        <v>96</v>
      </c>
      <c r="K4131" s="9" t="s">
        <v>502</v>
      </c>
      <c r="L4131" s="9" t="str">
        <f>CONCATENATE(J4131,".",K4131)</f>
        <v>Myrsine.sp2</v>
      </c>
      <c r="M4131" s="9" t="s">
        <v>97</v>
      </c>
      <c r="N4131" s="13">
        <v>42113</v>
      </c>
      <c r="O4131" s="64">
        <v>0</v>
      </c>
      <c r="P4131">
        <v>80</v>
      </c>
      <c r="Q4131">
        <v>1</v>
      </c>
      <c r="R4131">
        <v>115.01018426692518</v>
      </c>
      <c r="T4131">
        <f>(3.14*((P4131/2)^2))/1000000</f>
        <v>5.0239999999999998E-3</v>
      </c>
      <c r="AB4131" s="2" t="s">
        <v>31</v>
      </c>
      <c r="AC4131" t="s">
        <v>26</v>
      </c>
    </row>
    <row r="4132" spans="1:31" ht="15" customHeight="1">
      <c r="A4132">
        <v>4131</v>
      </c>
      <c r="B4132" s="9" t="s">
        <v>1204</v>
      </c>
      <c r="C4132" s="9" t="s">
        <v>1222</v>
      </c>
      <c r="D4132" s="9">
        <v>32</v>
      </c>
      <c r="E4132" s="9" t="s">
        <v>648</v>
      </c>
      <c r="F4132" s="17">
        <v>100735</v>
      </c>
      <c r="G4132" s="17">
        <v>70.915999999999997</v>
      </c>
      <c r="H4132" s="17">
        <v>48.786999999999999</v>
      </c>
      <c r="I4132" s="9" t="s">
        <v>42</v>
      </c>
      <c r="J4132" s="9" t="s">
        <v>68</v>
      </c>
      <c r="K4132" s="9" t="s">
        <v>503</v>
      </c>
      <c r="L4132" s="9" t="str">
        <f>CONCATENATE(J4132,".",K4132)</f>
        <v>Faramea.sp1</v>
      </c>
      <c r="M4132" s="9" t="s">
        <v>68</v>
      </c>
      <c r="N4132" s="13">
        <v>42113</v>
      </c>
      <c r="O4132" s="64">
        <v>0</v>
      </c>
      <c r="P4132">
        <v>78</v>
      </c>
      <c r="Q4132">
        <v>1</v>
      </c>
      <c r="R4132">
        <v>178.58971059554256</v>
      </c>
      <c r="T4132">
        <f>(3.14*((P4132/2)^2))/1000000</f>
        <v>4.7759400000000002E-3</v>
      </c>
    </row>
    <row r="4133" spans="1:31" ht="15" customHeight="1">
      <c r="A4133">
        <v>4132</v>
      </c>
      <c r="B4133" s="9" t="s">
        <v>1204</v>
      </c>
      <c r="C4133" s="9" t="s">
        <v>1222</v>
      </c>
      <c r="D4133" s="9">
        <v>32</v>
      </c>
      <c r="E4133" s="9" t="s">
        <v>648</v>
      </c>
      <c r="F4133" s="17">
        <v>100736</v>
      </c>
      <c r="G4133" s="17">
        <v>74.5</v>
      </c>
      <c r="H4133" s="17">
        <v>48.259</v>
      </c>
      <c r="I4133" s="9" t="s">
        <v>42</v>
      </c>
      <c r="J4133" s="9" t="s">
        <v>68</v>
      </c>
      <c r="K4133" s="9" t="s">
        <v>503</v>
      </c>
      <c r="L4133" s="9" t="str">
        <f>CONCATENATE(J4133,".",K4133)</f>
        <v>Faramea.sp1</v>
      </c>
      <c r="M4133" s="9" t="s">
        <v>68</v>
      </c>
      <c r="N4133" s="13">
        <v>42113</v>
      </c>
      <c r="O4133" s="64">
        <v>0</v>
      </c>
      <c r="P4133">
        <v>60</v>
      </c>
      <c r="Q4133">
        <v>1</v>
      </c>
      <c r="R4133">
        <v>184.79047191607219</v>
      </c>
      <c r="T4133">
        <f>(3.14*((P4133/2)^2))/1000000</f>
        <v>2.826E-3</v>
      </c>
    </row>
    <row r="4134" spans="1:31" ht="15" customHeight="1">
      <c r="A4134">
        <v>4133</v>
      </c>
      <c r="B4134" s="9" t="s">
        <v>1204</v>
      </c>
      <c r="C4134" s="9" t="s">
        <v>1222</v>
      </c>
      <c r="D4134" s="9">
        <v>32</v>
      </c>
      <c r="E4134" s="9" t="s">
        <v>648</v>
      </c>
      <c r="F4134" s="17">
        <v>100737</v>
      </c>
      <c r="G4134" s="17">
        <v>75.221999999999994</v>
      </c>
      <c r="H4134" s="17">
        <v>48.841999999999999</v>
      </c>
      <c r="I4134" s="9" t="s">
        <v>42</v>
      </c>
      <c r="J4134" s="9" t="s">
        <v>68</v>
      </c>
      <c r="K4134" s="9" t="s">
        <v>503</v>
      </c>
      <c r="L4134" s="9" t="str">
        <f>CONCATENATE(J4134,".",K4134)</f>
        <v>Faramea.sp1</v>
      </c>
      <c r="M4134" s="9" t="s">
        <v>68</v>
      </c>
      <c r="N4134" s="13">
        <v>42113</v>
      </c>
      <c r="O4134" s="64">
        <v>0</v>
      </c>
      <c r="P4134">
        <v>63</v>
      </c>
      <c r="Q4134">
        <v>1</v>
      </c>
      <c r="R4134">
        <v>120.26761778817065</v>
      </c>
      <c r="T4134">
        <f>(3.14*((P4134/2)^2))/1000000</f>
        <v>3.1156650000000001E-3</v>
      </c>
    </row>
    <row r="4135" spans="1:31" ht="15" customHeight="1">
      <c r="A4135">
        <v>4134</v>
      </c>
      <c r="B4135" s="9" t="s">
        <v>1204</v>
      </c>
      <c r="C4135" s="9" t="s">
        <v>1222</v>
      </c>
      <c r="D4135" s="9">
        <v>32</v>
      </c>
      <c r="E4135" s="9" t="s">
        <v>648</v>
      </c>
      <c r="F4135" s="17">
        <v>100738</v>
      </c>
      <c r="G4135" s="17">
        <v>74.665999999999997</v>
      </c>
      <c r="H4135" s="17">
        <v>49.259</v>
      </c>
      <c r="I4135" s="9" t="s">
        <v>50</v>
      </c>
      <c r="J4135" s="9" t="s">
        <v>51</v>
      </c>
      <c r="K4135" s="9" t="s">
        <v>713</v>
      </c>
      <c r="L4135" s="9" t="str">
        <f>CONCATENATE(J4135,".",K4135)</f>
        <v>Quercus.costaricensis</v>
      </c>
      <c r="M4135" s="9" t="s">
        <v>51</v>
      </c>
      <c r="N4135" s="13">
        <v>42113</v>
      </c>
      <c r="O4135" s="64">
        <v>0</v>
      </c>
      <c r="P4135">
        <v>98</v>
      </c>
      <c r="Q4135">
        <v>1</v>
      </c>
      <c r="R4135">
        <v>156.05045238247524</v>
      </c>
      <c r="T4135">
        <f>(3.14*((P4135/2)^2))/1000000</f>
        <v>7.5391400000000006E-3</v>
      </c>
    </row>
    <row r="4136" spans="1:31" ht="15" customHeight="1">
      <c r="A4136">
        <v>4135</v>
      </c>
      <c r="B4136" s="9" t="s">
        <v>1204</v>
      </c>
      <c r="C4136" s="9" t="s">
        <v>1222</v>
      </c>
      <c r="D4136" s="9">
        <v>33</v>
      </c>
      <c r="E4136" s="9" t="s">
        <v>648</v>
      </c>
      <c r="F4136" s="17">
        <v>100739</v>
      </c>
      <c r="G4136" s="17">
        <v>73.694000000000003</v>
      </c>
      <c r="H4136" s="17">
        <v>49.87</v>
      </c>
      <c r="I4136" s="9" t="s">
        <v>42</v>
      </c>
      <c r="J4136" s="9" t="s">
        <v>68</v>
      </c>
      <c r="K4136" s="9" t="s">
        <v>503</v>
      </c>
      <c r="L4136" s="9" t="str">
        <f>CONCATENATE(J4136,".",K4136)</f>
        <v>Faramea.sp1</v>
      </c>
      <c r="M4136" s="9" t="s">
        <v>68</v>
      </c>
      <c r="N4136" s="13">
        <v>42113</v>
      </c>
      <c r="O4136" s="64">
        <v>0</v>
      </c>
      <c r="P4136">
        <v>84</v>
      </c>
      <c r="Q4136">
        <v>1</v>
      </c>
      <c r="R4136">
        <v>132.67451921873996</v>
      </c>
      <c r="T4136">
        <f>(3.14*((P4136/2)^2))/1000000</f>
        <v>5.5389599999999999E-3</v>
      </c>
    </row>
    <row r="4137" spans="1:31" ht="15" customHeight="1">
      <c r="A4137">
        <v>4136</v>
      </c>
      <c r="B4137" s="9" t="s">
        <v>1204</v>
      </c>
      <c r="C4137" s="9" t="s">
        <v>1222</v>
      </c>
      <c r="D4137" s="9">
        <v>34</v>
      </c>
      <c r="E4137" s="9" t="s">
        <v>648</v>
      </c>
      <c r="F4137" s="17">
        <v>100740</v>
      </c>
      <c r="G4137" s="17">
        <v>74.582999999999998</v>
      </c>
      <c r="H4137" s="17">
        <v>55.453000000000003</v>
      </c>
      <c r="I4137" s="9" t="s">
        <v>42</v>
      </c>
      <c r="J4137" s="9" t="s">
        <v>68</v>
      </c>
      <c r="K4137" s="9" t="s">
        <v>503</v>
      </c>
      <c r="L4137" s="9" t="str">
        <f>CONCATENATE(J4137,".",K4137)</f>
        <v>Faramea.sp1</v>
      </c>
      <c r="M4137" s="9" t="s">
        <v>68</v>
      </c>
      <c r="N4137" s="13">
        <v>42113</v>
      </c>
      <c r="O4137" s="64">
        <v>0</v>
      </c>
      <c r="P4137">
        <v>53</v>
      </c>
      <c r="Q4137">
        <v>1</v>
      </c>
      <c r="R4137">
        <v>131.88100266232738</v>
      </c>
      <c r="T4137">
        <f>(3.14*((P4137/2)^2))/1000000</f>
        <v>2.205065E-3</v>
      </c>
      <c r="U4137" t="s">
        <v>30</v>
      </c>
      <c r="W4137">
        <v>50</v>
      </c>
    </row>
    <row r="4138" spans="1:31" ht="15" customHeight="1">
      <c r="A4138">
        <v>4137</v>
      </c>
      <c r="B4138" s="9" t="s">
        <v>1204</v>
      </c>
      <c r="C4138" s="9" t="s">
        <v>1222</v>
      </c>
      <c r="D4138" s="9">
        <v>34</v>
      </c>
      <c r="E4138" s="9" t="s">
        <v>648</v>
      </c>
      <c r="F4138" s="17">
        <v>100741</v>
      </c>
      <c r="G4138" s="17">
        <v>74.971999999999994</v>
      </c>
      <c r="H4138" s="17">
        <v>57.397999999999996</v>
      </c>
      <c r="I4138" s="9" t="s">
        <v>93</v>
      </c>
      <c r="J4138" s="9" t="s">
        <v>94</v>
      </c>
      <c r="K4138" s="9" t="s">
        <v>725</v>
      </c>
      <c r="L4138" s="9" t="str">
        <f>CONCATENATE(J4138,".",K4138)</f>
        <v>Viburnum.costaricanun</v>
      </c>
      <c r="M4138" s="9" t="s">
        <v>94</v>
      </c>
      <c r="N4138" s="13">
        <v>42113</v>
      </c>
      <c r="O4138" s="64">
        <v>0</v>
      </c>
      <c r="P4138">
        <v>60</v>
      </c>
      <c r="Q4138">
        <v>1</v>
      </c>
      <c r="R4138">
        <v>196.18673224309444</v>
      </c>
      <c r="T4138">
        <f>(3.14*((P4138/2)^2))/1000000</f>
        <v>2.826E-3</v>
      </c>
    </row>
    <row r="4139" spans="1:31" ht="15" customHeight="1">
      <c r="A4139">
        <v>4138</v>
      </c>
      <c r="B4139" s="9" t="s">
        <v>1204</v>
      </c>
      <c r="C4139" s="9" t="s">
        <v>1222</v>
      </c>
      <c r="D4139" s="9">
        <v>34</v>
      </c>
      <c r="E4139" s="9" t="s">
        <v>648</v>
      </c>
      <c r="F4139" s="17">
        <v>100742</v>
      </c>
      <c r="G4139" s="17">
        <v>75.582999999999998</v>
      </c>
      <c r="H4139" s="17">
        <v>59.286999999999999</v>
      </c>
      <c r="I4139" s="9" t="s">
        <v>50</v>
      </c>
      <c r="J4139" s="9" t="s">
        <v>51</v>
      </c>
      <c r="K4139" s="9" t="s">
        <v>713</v>
      </c>
      <c r="L4139" s="9" t="str">
        <f>CONCATENATE(J4139,".",K4139)</f>
        <v>Quercus.costaricensis</v>
      </c>
      <c r="M4139" s="9" t="s">
        <v>51</v>
      </c>
      <c r="N4139" s="13">
        <v>42113</v>
      </c>
      <c r="O4139" s="64">
        <v>0</v>
      </c>
      <c r="P4139">
        <v>993</v>
      </c>
      <c r="Q4139">
        <v>4</v>
      </c>
      <c r="R4139">
        <v>173.99900827356549</v>
      </c>
      <c r="S4139">
        <v>390</v>
      </c>
      <c r="T4139">
        <f>(3.14*((P4139/2)^2))/1000000</f>
        <v>0.77404846500000013</v>
      </c>
      <c r="U4139" t="s">
        <v>58</v>
      </c>
      <c r="AE4139" t="s">
        <v>161</v>
      </c>
    </row>
    <row r="4140" spans="1:31" ht="15" customHeight="1">
      <c r="A4140">
        <v>4139</v>
      </c>
      <c r="B4140" s="9" t="s">
        <v>1204</v>
      </c>
      <c r="C4140" s="9" t="s">
        <v>1222</v>
      </c>
      <c r="D4140" s="9">
        <v>44</v>
      </c>
      <c r="E4140" s="9" t="s">
        <v>648</v>
      </c>
      <c r="F4140" s="17">
        <v>100743</v>
      </c>
      <c r="G4140" s="17">
        <v>76.194000000000003</v>
      </c>
      <c r="H4140" s="17">
        <v>59.091999999999999</v>
      </c>
      <c r="I4140" s="9" t="s">
        <v>34</v>
      </c>
      <c r="J4140" s="9" t="s">
        <v>35</v>
      </c>
      <c r="K4140" s="9" t="s">
        <v>506</v>
      </c>
      <c r="L4140" s="9" t="str">
        <f>CONCATENATE(J4140,".",K4140)</f>
        <v>Ardisia.sp5</v>
      </c>
      <c r="M4140" s="9" t="s">
        <v>36</v>
      </c>
      <c r="N4140" s="13">
        <v>42113</v>
      </c>
      <c r="O4140" s="64">
        <v>0</v>
      </c>
      <c r="P4140">
        <v>103</v>
      </c>
      <c r="Q4140">
        <v>2</v>
      </c>
      <c r="R4140">
        <v>108.41721055423865</v>
      </c>
      <c r="S4140">
        <v>200</v>
      </c>
      <c r="T4140">
        <f>(3.14*((P4140/2)^2))/1000000</f>
        <v>8.3280650000000008E-3</v>
      </c>
      <c r="U4140" t="s">
        <v>48</v>
      </c>
      <c r="AE4140" t="s">
        <v>148</v>
      </c>
    </row>
    <row r="4141" spans="1:31" ht="15" customHeight="1">
      <c r="A4141">
        <v>4140</v>
      </c>
      <c r="B4141" s="9" t="s">
        <v>1204</v>
      </c>
      <c r="C4141" s="9" t="s">
        <v>1222</v>
      </c>
      <c r="D4141" s="9">
        <v>44</v>
      </c>
      <c r="E4141" s="9" t="s">
        <v>648</v>
      </c>
      <c r="F4141" s="17">
        <v>100744</v>
      </c>
      <c r="G4141" s="17">
        <v>76.277999999999992</v>
      </c>
      <c r="H4141" s="17">
        <v>58.009</v>
      </c>
      <c r="I4141" s="9" t="s">
        <v>42</v>
      </c>
      <c r="J4141" s="9" t="s">
        <v>68</v>
      </c>
      <c r="K4141" s="9" t="s">
        <v>503</v>
      </c>
      <c r="L4141" s="9" t="str">
        <f>CONCATENATE(J4141,".",K4141)</f>
        <v>Faramea.sp1</v>
      </c>
      <c r="M4141" s="9" t="s">
        <v>68</v>
      </c>
      <c r="N4141" s="13">
        <v>42113</v>
      </c>
      <c r="O4141" s="64">
        <v>0</v>
      </c>
      <c r="P4141">
        <v>55</v>
      </c>
      <c r="Q4141">
        <v>1</v>
      </c>
      <c r="R4141">
        <v>131.41394560301896</v>
      </c>
      <c r="T4141">
        <f>(3.14*((P4141/2)^2))/1000000</f>
        <v>2.374625E-3</v>
      </c>
    </row>
    <row r="4142" spans="1:31" ht="15" customHeight="1">
      <c r="A4142">
        <v>4141</v>
      </c>
      <c r="B4142" s="9" t="s">
        <v>1204</v>
      </c>
      <c r="C4142" s="9" t="s">
        <v>1222</v>
      </c>
      <c r="D4142" s="9">
        <v>44</v>
      </c>
      <c r="E4142" s="9" t="s">
        <v>648</v>
      </c>
      <c r="F4142" s="17">
        <v>100745</v>
      </c>
      <c r="G4142" s="17">
        <v>78.027000000000001</v>
      </c>
      <c r="H4142" s="17">
        <v>57.120000000000005</v>
      </c>
      <c r="I4142" s="9" t="s">
        <v>42</v>
      </c>
      <c r="J4142" s="9" t="s">
        <v>68</v>
      </c>
      <c r="K4142" s="9" t="s">
        <v>503</v>
      </c>
      <c r="L4142" s="9" t="str">
        <f>CONCATENATE(J4142,".",K4142)</f>
        <v>Faramea.sp1</v>
      </c>
      <c r="M4142" s="9" t="s">
        <v>68</v>
      </c>
      <c r="N4142" s="13">
        <v>42113</v>
      </c>
      <c r="O4142" s="64">
        <v>0</v>
      </c>
      <c r="P4142">
        <v>84</v>
      </c>
      <c r="Q4142">
        <v>1</v>
      </c>
      <c r="R4142">
        <v>188.34010636888218</v>
      </c>
      <c r="T4142">
        <f>(3.14*((P4142/2)^2))/1000000</f>
        <v>5.5389599999999999E-3</v>
      </c>
    </row>
    <row r="4143" spans="1:31" ht="15" customHeight="1">
      <c r="A4143">
        <v>4142</v>
      </c>
      <c r="B4143" s="9" t="s">
        <v>1204</v>
      </c>
      <c r="C4143" s="9" t="s">
        <v>1222</v>
      </c>
      <c r="D4143" s="9">
        <v>44</v>
      </c>
      <c r="E4143" s="9" t="s">
        <v>648</v>
      </c>
      <c r="F4143" s="17">
        <v>100746</v>
      </c>
      <c r="G4143" s="17">
        <v>78.527000000000001</v>
      </c>
      <c r="H4143" s="17">
        <v>55.564999999999998</v>
      </c>
      <c r="I4143" s="9" t="s">
        <v>42</v>
      </c>
      <c r="J4143" s="9" t="s">
        <v>68</v>
      </c>
      <c r="K4143" s="9" t="s">
        <v>503</v>
      </c>
      <c r="L4143" s="9" t="str">
        <f>CONCATENATE(J4143,".",K4143)</f>
        <v>Faramea.sp1</v>
      </c>
      <c r="M4143" s="9" t="s">
        <v>68</v>
      </c>
      <c r="N4143" s="13">
        <v>42113</v>
      </c>
      <c r="O4143" s="64">
        <v>0</v>
      </c>
      <c r="P4143">
        <v>53</v>
      </c>
      <c r="Q4143">
        <v>1</v>
      </c>
      <c r="R4143">
        <v>112.83284965041979</v>
      </c>
      <c r="T4143">
        <f>(3.14*((P4143/2)^2))/1000000</f>
        <v>2.205065E-3</v>
      </c>
    </row>
    <row r="4144" spans="1:31" ht="15" customHeight="1">
      <c r="A4144">
        <v>4143</v>
      </c>
      <c r="B4144" s="9" t="s">
        <v>1204</v>
      </c>
      <c r="C4144" s="9" t="s">
        <v>1222</v>
      </c>
      <c r="D4144" s="9">
        <v>44</v>
      </c>
      <c r="E4144" s="9" t="s">
        <v>648</v>
      </c>
      <c r="F4144" s="17">
        <v>100747</v>
      </c>
      <c r="G4144" s="17">
        <v>79.944000000000003</v>
      </c>
      <c r="H4144" s="17">
        <v>56.703000000000003</v>
      </c>
      <c r="I4144" s="9" t="s">
        <v>42</v>
      </c>
      <c r="J4144" s="9" t="s">
        <v>68</v>
      </c>
      <c r="K4144" s="9" t="s">
        <v>503</v>
      </c>
      <c r="L4144" s="9" t="str">
        <f>CONCATENATE(J4144,".",K4144)</f>
        <v>Faramea.sp1</v>
      </c>
      <c r="M4144" s="9" t="s">
        <v>68</v>
      </c>
      <c r="N4144" s="13">
        <v>42113</v>
      </c>
      <c r="O4144" s="64">
        <v>0</v>
      </c>
      <c r="P4144">
        <v>55</v>
      </c>
      <c r="Q4144">
        <v>1</v>
      </c>
      <c r="R4144">
        <v>103.14792883172039</v>
      </c>
      <c r="T4144">
        <f>(3.14*((P4144/2)^2))/1000000</f>
        <v>2.374625E-3</v>
      </c>
    </row>
    <row r="4145" spans="1:31" ht="15" customHeight="1">
      <c r="A4145">
        <v>4144</v>
      </c>
      <c r="B4145" s="9" t="s">
        <v>1204</v>
      </c>
      <c r="C4145" s="9" t="s">
        <v>1222</v>
      </c>
      <c r="D4145" s="9">
        <v>43</v>
      </c>
      <c r="E4145" s="9" t="s">
        <v>648</v>
      </c>
      <c r="F4145" s="17">
        <v>100748</v>
      </c>
      <c r="G4145" s="17">
        <v>78.694000000000003</v>
      </c>
      <c r="H4145" s="17">
        <v>53.647999999999996</v>
      </c>
      <c r="I4145" s="9" t="s">
        <v>42</v>
      </c>
      <c r="J4145" s="9" t="s">
        <v>68</v>
      </c>
      <c r="K4145" s="9" t="s">
        <v>503</v>
      </c>
      <c r="L4145" s="9" t="str">
        <f>CONCATENATE(J4145,".",K4145)</f>
        <v>Faramea.sp1</v>
      </c>
      <c r="M4145" s="9" t="s">
        <v>68</v>
      </c>
      <c r="N4145" s="13">
        <v>42113</v>
      </c>
      <c r="O4145" s="64">
        <v>0</v>
      </c>
      <c r="P4145">
        <v>95</v>
      </c>
      <c r="Q4145">
        <v>1</v>
      </c>
      <c r="R4145">
        <v>180.31832473247559</v>
      </c>
      <c r="T4145">
        <f>(3.14*((P4145/2)^2))/1000000</f>
        <v>7.0846249999999998E-3</v>
      </c>
    </row>
    <row r="4146" spans="1:31" ht="15" customHeight="1">
      <c r="A4146">
        <v>4145</v>
      </c>
      <c r="B4146" s="9" t="s">
        <v>1204</v>
      </c>
      <c r="C4146" s="9" t="s">
        <v>1222</v>
      </c>
      <c r="D4146" s="9">
        <v>43</v>
      </c>
      <c r="E4146" s="9" t="s">
        <v>648</v>
      </c>
      <c r="F4146" s="17">
        <v>100749</v>
      </c>
      <c r="G4146" s="17">
        <v>78.472000000000008</v>
      </c>
      <c r="H4146" s="17">
        <v>53.814999999999998</v>
      </c>
      <c r="I4146" s="9" t="s">
        <v>52</v>
      </c>
      <c r="J4146" s="9" t="s">
        <v>53</v>
      </c>
      <c r="L4146" s="9" t="str">
        <f>CONCATENATE(J4146,".",K4146)</f>
        <v>Styrax.</v>
      </c>
      <c r="M4146" s="9" t="s">
        <v>53</v>
      </c>
      <c r="N4146" s="13">
        <v>42113</v>
      </c>
      <c r="O4146" s="64">
        <v>0</v>
      </c>
      <c r="P4146">
        <v>70</v>
      </c>
      <c r="Q4146">
        <v>1</v>
      </c>
      <c r="R4146">
        <v>103.40318039841134</v>
      </c>
      <c r="T4146">
        <f>(3.14*((P4146/2)^2))/1000000</f>
        <v>3.8465000000000001E-3</v>
      </c>
    </row>
    <row r="4147" spans="1:31" ht="15" customHeight="1">
      <c r="A4147">
        <v>4146</v>
      </c>
      <c r="B4147" s="9" t="s">
        <v>1204</v>
      </c>
      <c r="C4147" s="9" t="s">
        <v>1222</v>
      </c>
      <c r="D4147" s="9">
        <v>43</v>
      </c>
      <c r="E4147" s="9" t="s">
        <v>648</v>
      </c>
      <c r="F4147" s="17">
        <v>100750</v>
      </c>
      <c r="G4147" s="17">
        <v>79.361000000000004</v>
      </c>
      <c r="H4147" s="17">
        <v>52.397999999999996</v>
      </c>
      <c r="I4147" s="9" t="s">
        <v>50</v>
      </c>
      <c r="J4147" s="9" t="s">
        <v>51</v>
      </c>
      <c r="K4147" s="9" t="s">
        <v>713</v>
      </c>
      <c r="L4147" s="9" t="str">
        <f>CONCATENATE(J4147,".",K4147)</f>
        <v>Quercus.costaricensis</v>
      </c>
      <c r="M4147" s="9" t="s">
        <v>51</v>
      </c>
      <c r="N4147" s="13">
        <v>42113</v>
      </c>
      <c r="O4147" s="64">
        <v>0</v>
      </c>
      <c r="P4147">
        <v>184</v>
      </c>
      <c r="Q4147">
        <v>2</v>
      </c>
      <c r="R4147">
        <v>165.05801132864605</v>
      </c>
      <c r="T4147">
        <f>(3.14*((P4147/2)^2))/1000000</f>
        <v>2.6576960000000004E-2</v>
      </c>
    </row>
    <row r="4148" spans="1:31" ht="15" customHeight="1">
      <c r="A4148">
        <v>4147</v>
      </c>
      <c r="B4148" s="9" t="s">
        <v>1204</v>
      </c>
      <c r="C4148" s="9" t="s">
        <v>1222</v>
      </c>
      <c r="D4148" s="9">
        <v>43</v>
      </c>
      <c r="E4148" s="9" t="s">
        <v>648</v>
      </c>
      <c r="F4148" s="17">
        <v>100751</v>
      </c>
      <c r="G4148" s="17">
        <v>76.888999999999996</v>
      </c>
      <c r="H4148" s="17">
        <v>51.731000000000002</v>
      </c>
      <c r="I4148" s="9" t="s">
        <v>50</v>
      </c>
      <c r="J4148" s="9" t="s">
        <v>51</v>
      </c>
      <c r="K4148" s="9" t="s">
        <v>713</v>
      </c>
      <c r="L4148" s="9" t="str">
        <f>CONCATENATE(J4148,".",K4148)</f>
        <v>Quercus.costaricensis</v>
      </c>
      <c r="M4148" s="9" t="s">
        <v>51</v>
      </c>
      <c r="N4148" s="13">
        <v>42113</v>
      </c>
      <c r="O4148" s="64">
        <v>0</v>
      </c>
      <c r="P4148">
        <v>275</v>
      </c>
      <c r="Q4148">
        <v>2</v>
      </c>
      <c r="R4148">
        <v>112.44128803419056</v>
      </c>
      <c r="T4148">
        <f>(3.14*((P4148/2)^2))/1000000</f>
        <v>5.9365624999999998E-2</v>
      </c>
    </row>
    <row r="4149" spans="1:31" ht="15" customHeight="1">
      <c r="A4149">
        <v>4148</v>
      </c>
      <c r="B4149" s="9" t="s">
        <v>1204</v>
      </c>
      <c r="C4149" s="9" t="s">
        <v>1222</v>
      </c>
      <c r="D4149" s="9">
        <v>42</v>
      </c>
      <c r="E4149" s="9" t="s">
        <v>648</v>
      </c>
      <c r="F4149" s="17">
        <v>100752</v>
      </c>
      <c r="G4149" s="17">
        <v>77.093999999999994</v>
      </c>
      <c r="H4149" s="17">
        <v>48.777999999999999</v>
      </c>
      <c r="I4149" s="9" t="s">
        <v>61</v>
      </c>
      <c r="J4149" s="9" t="s">
        <v>219</v>
      </c>
      <c r="K4149" s="9" t="s">
        <v>761</v>
      </c>
      <c r="L4149" s="9" t="str">
        <f>CONCATENATE(J4149,".",K4149)</f>
        <v>Zanthoxyllum.melanostictum</v>
      </c>
      <c r="M4149" s="9" t="s">
        <v>62</v>
      </c>
      <c r="N4149" s="13">
        <v>42113</v>
      </c>
      <c r="O4149" s="64">
        <v>0</v>
      </c>
      <c r="P4149">
        <v>54</v>
      </c>
      <c r="Q4149">
        <v>1</v>
      </c>
      <c r="R4149">
        <v>142.02430728788386</v>
      </c>
      <c r="S4149">
        <v>160</v>
      </c>
      <c r="T4149">
        <f>(3.14*((P4149/2)^2))/1000000</f>
        <v>2.2890599999999999E-3</v>
      </c>
      <c r="U4149" t="s">
        <v>48</v>
      </c>
      <c r="AE4149" t="s">
        <v>162</v>
      </c>
    </row>
    <row r="4150" spans="1:31" ht="15" customHeight="1">
      <c r="A4150">
        <v>4149</v>
      </c>
      <c r="B4150" s="9" t="s">
        <v>1204</v>
      </c>
      <c r="C4150" s="9" t="s">
        <v>1222</v>
      </c>
      <c r="D4150" s="9">
        <v>42</v>
      </c>
      <c r="E4150" s="9" t="s">
        <v>648</v>
      </c>
      <c r="F4150" s="17">
        <v>100753</v>
      </c>
      <c r="G4150" s="17">
        <v>77.117000000000004</v>
      </c>
      <c r="H4150" s="17">
        <v>49.036999999999999</v>
      </c>
      <c r="I4150" s="9" t="s">
        <v>50</v>
      </c>
      <c r="J4150" s="9" t="s">
        <v>51</v>
      </c>
      <c r="K4150" s="9" t="s">
        <v>713</v>
      </c>
      <c r="L4150" s="9" t="str">
        <f>CONCATENATE(J4150,".",K4150)</f>
        <v>Quercus.costaricensis</v>
      </c>
      <c r="M4150" s="9" t="s">
        <v>51</v>
      </c>
      <c r="N4150" s="13">
        <v>42113</v>
      </c>
      <c r="O4150" s="64">
        <v>0</v>
      </c>
      <c r="P4150">
        <v>274</v>
      </c>
      <c r="Q4150">
        <v>2</v>
      </c>
      <c r="R4150">
        <v>184.87530963923848</v>
      </c>
      <c r="S4150">
        <v>160</v>
      </c>
      <c r="T4150">
        <f>(3.14*((P4150/2)^2))/1000000</f>
        <v>5.8934660000000007E-2</v>
      </c>
      <c r="U4150" t="s">
        <v>48</v>
      </c>
      <c r="AE4150" t="s">
        <v>162</v>
      </c>
    </row>
    <row r="4151" spans="1:31" ht="15" customHeight="1">
      <c r="A4151">
        <v>4150</v>
      </c>
      <c r="B4151" s="9" t="s">
        <v>1204</v>
      </c>
      <c r="C4151" s="9" t="s">
        <v>1222</v>
      </c>
      <c r="D4151" s="9">
        <v>42</v>
      </c>
      <c r="E4151" s="9" t="s">
        <v>648</v>
      </c>
      <c r="F4151" s="17">
        <v>100754</v>
      </c>
      <c r="G4151" s="17">
        <v>76.364999999999995</v>
      </c>
      <c r="H4151" s="17">
        <v>48.918999999999997</v>
      </c>
      <c r="I4151" s="9" t="s">
        <v>34</v>
      </c>
      <c r="J4151" s="9" t="s">
        <v>35</v>
      </c>
      <c r="K4151" s="9" t="s">
        <v>506</v>
      </c>
      <c r="L4151" s="9" t="str">
        <f>CONCATENATE(J4151,".",K4151)</f>
        <v>Ardisia.sp5</v>
      </c>
      <c r="M4151" s="9" t="s">
        <v>36</v>
      </c>
      <c r="N4151" s="13">
        <v>42113</v>
      </c>
      <c r="O4151" s="64">
        <v>0</v>
      </c>
      <c r="P4151">
        <v>68</v>
      </c>
      <c r="Q4151">
        <v>1</v>
      </c>
      <c r="R4151">
        <v>114.19398212260333</v>
      </c>
      <c r="T4151">
        <f>(3.14*((P4151/2)^2))/1000000</f>
        <v>3.6298400000000001E-3</v>
      </c>
    </row>
    <row r="4152" spans="1:31" ht="15" customHeight="1">
      <c r="A4152">
        <v>4151</v>
      </c>
      <c r="B4152" s="9" t="s">
        <v>1204</v>
      </c>
      <c r="C4152" s="9" t="s">
        <v>1222</v>
      </c>
      <c r="D4152" s="9">
        <v>42</v>
      </c>
      <c r="E4152" s="9" t="s">
        <v>648</v>
      </c>
      <c r="F4152" s="17">
        <v>100755</v>
      </c>
      <c r="G4152" s="17">
        <v>78.128</v>
      </c>
      <c r="H4152" s="17">
        <v>48.002000000000002</v>
      </c>
      <c r="I4152" s="9" t="s">
        <v>54</v>
      </c>
      <c r="J4152" s="9" t="s">
        <v>55</v>
      </c>
      <c r="K4152" s="9" t="s">
        <v>503</v>
      </c>
      <c r="L4152" s="9" t="str">
        <f>CONCATENATE(J4152,".",K4152)</f>
        <v>Schefflera.sp1</v>
      </c>
      <c r="M4152" s="9" t="s">
        <v>55</v>
      </c>
      <c r="N4152" s="13">
        <v>42113</v>
      </c>
      <c r="O4152" s="64">
        <v>0</v>
      </c>
      <c r="P4152">
        <v>128</v>
      </c>
      <c r="Q4152">
        <v>2</v>
      </c>
      <c r="R4152">
        <v>114.06452353563894</v>
      </c>
      <c r="T4152">
        <f>(3.14*((P4152/2)^2))/1000000</f>
        <v>1.286144E-2</v>
      </c>
    </row>
    <row r="4153" spans="1:31" ht="15" customHeight="1">
      <c r="A4153">
        <v>4152</v>
      </c>
      <c r="B4153" s="9" t="s">
        <v>1204</v>
      </c>
      <c r="C4153" s="9" t="s">
        <v>1222</v>
      </c>
      <c r="D4153" s="9">
        <v>42</v>
      </c>
      <c r="E4153" s="9" t="s">
        <v>647</v>
      </c>
      <c r="F4153" s="16">
        <v>100756</v>
      </c>
      <c r="G4153" s="17">
        <v>77.447000000000003</v>
      </c>
      <c r="H4153" s="17">
        <v>47.579000000000001</v>
      </c>
      <c r="I4153" s="9" t="s">
        <v>50</v>
      </c>
      <c r="J4153" s="9" t="s">
        <v>51</v>
      </c>
      <c r="K4153" s="9" t="s">
        <v>713</v>
      </c>
      <c r="L4153" s="9" t="str">
        <f>CONCATENATE(J4153,".",K4153)</f>
        <v>Quercus.costaricensis</v>
      </c>
      <c r="M4153" s="9" t="s">
        <v>51</v>
      </c>
      <c r="N4153" s="13">
        <v>42113</v>
      </c>
      <c r="O4153" s="64">
        <v>34.929836953829536</v>
      </c>
      <c r="P4153">
        <v>711</v>
      </c>
      <c r="Q4153">
        <v>4</v>
      </c>
      <c r="R4153">
        <v>199.11997580062848</v>
      </c>
      <c r="S4153">
        <v>190</v>
      </c>
      <c r="T4153">
        <f>(3.14*((P4153/2)^2))/1000000</f>
        <v>0.39683398500000006</v>
      </c>
      <c r="U4153" t="s">
        <v>48</v>
      </c>
      <c r="AE4153" t="s">
        <v>49</v>
      </c>
    </row>
    <row r="4154" spans="1:31" ht="15" customHeight="1">
      <c r="A4154">
        <v>4153</v>
      </c>
      <c r="B4154" s="9" t="s">
        <v>1204</v>
      </c>
      <c r="C4154" s="9" t="s">
        <v>1222</v>
      </c>
      <c r="D4154" s="9">
        <v>42</v>
      </c>
      <c r="E4154" s="9" t="s">
        <v>648</v>
      </c>
      <c r="F4154" s="17">
        <v>100757</v>
      </c>
      <c r="G4154" s="17">
        <v>76.082999999999998</v>
      </c>
      <c r="H4154" s="17">
        <v>45.933</v>
      </c>
      <c r="I4154" s="9" t="s">
        <v>54</v>
      </c>
      <c r="J4154" s="9" t="s">
        <v>55</v>
      </c>
      <c r="K4154" s="9" t="s">
        <v>503</v>
      </c>
      <c r="L4154" s="9" t="str">
        <f>CONCATENATE(J4154,".",K4154)</f>
        <v>Schefflera.sp1</v>
      </c>
      <c r="M4154" s="9" t="s">
        <v>55</v>
      </c>
      <c r="N4154" s="13">
        <v>42113</v>
      </c>
      <c r="O4154" s="64">
        <v>0</v>
      </c>
      <c r="P4154">
        <v>291</v>
      </c>
      <c r="Q4154">
        <v>2</v>
      </c>
      <c r="R4154">
        <v>150.0209337022311</v>
      </c>
      <c r="T4154">
        <f>(3.14*((P4154/2)^2))/1000000</f>
        <v>6.6474585000000003E-2</v>
      </c>
    </row>
    <row r="4155" spans="1:31" ht="15" customHeight="1">
      <c r="A4155">
        <v>4154</v>
      </c>
      <c r="B4155" s="9" t="s">
        <v>1204</v>
      </c>
      <c r="C4155" s="9" t="s">
        <v>1222</v>
      </c>
      <c r="D4155" s="9">
        <v>42</v>
      </c>
      <c r="E4155" s="9" t="s">
        <v>647</v>
      </c>
      <c r="F4155" s="20">
        <v>100758</v>
      </c>
      <c r="G4155" s="17">
        <v>76.552999999999997</v>
      </c>
      <c r="H4155" s="17">
        <v>45.722000000000001</v>
      </c>
      <c r="I4155" s="9" t="s">
        <v>61</v>
      </c>
      <c r="J4155" s="9" t="s">
        <v>219</v>
      </c>
      <c r="K4155" s="9" t="s">
        <v>761</v>
      </c>
      <c r="L4155" s="9" t="str">
        <f>CONCATENATE(J4155,".",K4155)</f>
        <v>Zanthoxyllum.melanostictum</v>
      </c>
      <c r="M4155" s="9" t="s">
        <v>62</v>
      </c>
      <c r="N4155" s="13">
        <v>42113</v>
      </c>
      <c r="O4155" s="64">
        <v>16.310652395999519</v>
      </c>
      <c r="P4155">
        <v>121</v>
      </c>
      <c r="Q4155">
        <v>2</v>
      </c>
      <c r="R4155">
        <v>189.22697364637736</v>
      </c>
      <c r="T4155">
        <f>(3.14*((P4155/2)^2))/1000000</f>
        <v>1.1493185000000001E-2</v>
      </c>
    </row>
    <row r="4156" spans="1:31" ht="15" customHeight="1">
      <c r="A4156">
        <v>4155</v>
      </c>
      <c r="B4156" s="9" t="s">
        <v>1204</v>
      </c>
      <c r="C4156" s="9" t="s">
        <v>1222</v>
      </c>
      <c r="D4156" s="9">
        <v>41</v>
      </c>
      <c r="E4156" s="9" t="s">
        <v>648</v>
      </c>
      <c r="F4156" s="17">
        <v>100759</v>
      </c>
      <c r="G4156" s="17">
        <v>79.798000000000002</v>
      </c>
      <c r="H4156" s="17">
        <v>43.323</v>
      </c>
      <c r="I4156" s="9" t="s">
        <v>50</v>
      </c>
      <c r="J4156" s="9" t="s">
        <v>51</v>
      </c>
      <c r="K4156" s="9" t="s">
        <v>713</v>
      </c>
      <c r="L4156" s="9" t="str">
        <f>CONCATENATE(J4156,".",K4156)</f>
        <v>Quercus.costaricensis</v>
      </c>
      <c r="M4156" s="9" t="s">
        <v>51</v>
      </c>
      <c r="N4156" s="13">
        <v>42113</v>
      </c>
      <c r="O4156" s="64">
        <v>0</v>
      </c>
      <c r="P4156">
        <v>311</v>
      </c>
      <c r="Q4156">
        <v>3</v>
      </c>
      <c r="R4156">
        <v>140.53343251766378</v>
      </c>
      <c r="T4156">
        <f>(3.14*((P4156/2)^2))/1000000</f>
        <v>7.5925985000000001E-2</v>
      </c>
    </row>
    <row r="4157" spans="1:31" ht="15" customHeight="1">
      <c r="A4157">
        <v>4156</v>
      </c>
      <c r="B4157" s="9" t="s">
        <v>1204</v>
      </c>
      <c r="C4157" s="9" t="s">
        <v>1222</v>
      </c>
      <c r="D4157" s="9">
        <v>41</v>
      </c>
      <c r="E4157" s="9" t="s">
        <v>648</v>
      </c>
      <c r="F4157" s="17">
        <v>100760</v>
      </c>
      <c r="G4157" s="17">
        <v>78.950999999999993</v>
      </c>
      <c r="H4157" s="17">
        <v>42.195</v>
      </c>
      <c r="I4157" s="9" t="s">
        <v>52</v>
      </c>
      <c r="J4157" s="9" t="s">
        <v>53</v>
      </c>
      <c r="L4157" s="9" t="str">
        <f>CONCATENATE(J4157,".",K4157)</f>
        <v>Styrax.</v>
      </c>
      <c r="M4157" s="9" t="s">
        <v>53</v>
      </c>
      <c r="N4157" s="13">
        <v>42113</v>
      </c>
      <c r="O4157" s="64">
        <v>0</v>
      </c>
      <c r="P4157">
        <v>67</v>
      </c>
      <c r="Q4157">
        <v>1</v>
      </c>
      <c r="R4157">
        <v>117.54529101843585</v>
      </c>
      <c r="T4157">
        <f>(3.14*((P4157/2)^2))/1000000</f>
        <v>3.5238650000000002E-3</v>
      </c>
    </row>
    <row r="4158" spans="1:31" ht="15" customHeight="1">
      <c r="A4158">
        <v>4157</v>
      </c>
      <c r="B4158" s="9" t="s">
        <v>1204</v>
      </c>
      <c r="C4158" s="9" t="s">
        <v>1222</v>
      </c>
      <c r="D4158" s="9">
        <v>41</v>
      </c>
      <c r="E4158" s="9" t="s">
        <v>648</v>
      </c>
      <c r="F4158" s="17">
        <v>100761</v>
      </c>
      <c r="G4158" s="17">
        <v>76.224000000000004</v>
      </c>
      <c r="H4158" s="17">
        <v>41.231000000000002</v>
      </c>
      <c r="I4158" s="9" t="s">
        <v>50</v>
      </c>
      <c r="J4158" s="9" t="s">
        <v>51</v>
      </c>
      <c r="K4158" s="9" t="s">
        <v>713</v>
      </c>
      <c r="L4158" s="9" t="str">
        <f>CONCATENATE(J4158,".",K4158)</f>
        <v>Quercus.costaricensis</v>
      </c>
      <c r="M4158" s="9" t="s">
        <v>51</v>
      </c>
      <c r="N4158" s="13">
        <v>42113</v>
      </c>
      <c r="O4158" s="64">
        <v>0</v>
      </c>
      <c r="P4158">
        <v>420</v>
      </c>
      <c r="Q4158">
        <v>3</v>
      </c>
      <c r="R4158">
        <v>152.14203862207896</v>
      </c>
      <c r="T4158">
        <f>(3.14*((P4158/2)^2))/1000000</f>
        <v>0.13847400000000001</v>
      </c>
    </row>
    <row r="4159" spans="1:31" ht="15" customHeight="1">
      <c r="A4159">
        <v>4158</v>
      </c>
      <c r="B4159" s="9" t="s">
        <v>1204</v>
      </c>
      <c r="C4159" s="9" t="s">
        <v>1223</v>
      </c>
      <c r="D4159" s="9">
        <v>11</v>
      </c>
      <c r="E4159" s="9" t="s">
        <v>648</v>
      </c>
      <c r="F4159" s="17">
        <v>100762</v>
      </c>
      <c r="G4159" s="17">
        <v>64.25</v>
      </c>
      <c r="H4159" s="17">
        <v>62.731000000000002</v>
      </c>
      <c r="I4159" s="9" t="s">
        <v>42</v>
      </c>
      <c r="J4159" s="9" t="s">
        <v>68</v>
      </c>
      <c r="K4159" s="9" t="s">
        <v>503</v>
      </c>
      <c r="L4159" s="9" t="str">
        <f>CONCATENATE(J4159,".",K4159)</f>
        <v>Faramea.sp1</v>
      </c>
      <c r="M4159" s="9" t="s">
        <v>68</v>
      </c>
      <c r="N4159" s="13">
        <v>42113</v>
      </c>
      <c r="O4159" s="64">
        <v>0</v>
      </c>
      <c r="P4159">
        <v>95</v>
      </c>
      <c r="Q4159">
        <v>1</v>
      </c>
      <c r="R4159">
        <v>143.03752170084408</v>
      </c>
      <c r="T4159">
        <f>(3.14*((P4159/2)^2))/1000000</f>
        <v>7.0846249999999998E-3</v>
      </c>
    </row>
    <row r="4160" spans="1:31" ht="15" customHeight="1">
      <c r="A4160">
        <v>4159</v>
      </c>
      <c r="B4160" s="9" t="s">
        <v>1204</v>
      </c>
      <c r="C4160" s="9" t="s">
        <v>1223</v>
      </c>
      <c r="D4160" s="9">
        <v>12</v>
      </c>
      <c r="E4160" s="9" t="s">
        <v>648</v>
      </c>
      <c r="F4160" s="17">
        <v>100763</v>
      </c>
      <c r="G4160" s="17">
        <v>62.027999999999999</v>
      </c>
      <c r="H4160" s="17">
        <v>68.147999999999996</v>
      </c>
      <c r="I4160" s="9" t="s">
        <v>61</v>
      </c>
      <c r="J4160" s="9" t="s">
        <v>219</v>
      </c>
      <c r="K4160" s="9" t="s">
        <v>761</v>
      </c>
      <c r="L4160" s="9" t="str">
        <f>CONCATENATE(J4160,".",K4160)</f>
        <v>Zanthoxyllum.melanostictum</v>
      </c>
      <c r="M4160" s="9" t="s">
        <v>62</v>
      </c>
      <c r="N4160" s="13">
        <v>42113</v>
      </c>
      <c r="O4160" s="64">
        <v>0</v>
      </c>
      <c r="P4160">
        <v>252</v>
      </c>
      <c r="Q4160">
        <v>2</v>
      </c>
      <c r="R4160">
        <v>132.37756411937767</v>
      </c>
      <c r="T4160">
        <f>(3.14*((P4160/2)^2))/1000000</f>
        <v>4.9850640000000002E-2</v>
      </c>
    </row>
    <row r="4161" spans="1:31" ht="15" customHeight="1">
      <c r="A4161">
        <v>4160</v>
      </c>
      <c r="B4161" s="9" t="s">
        <v>1204</v>
      </c>
      <c r="C4161" s="9" t="s">
        <v>1223</v>
      </c>
      <c r="D4161" s="9">
        <v>13</v>
      </c>
      <c r="E4161" s="9" t="s">
        <v>647</v>
      </c>
      <c r="F4161" s="16">
        <v>100764</v>
      </c>
      <c r="G4161" s="17">
        <v>60.75</v>
      </c>
      <c r="H4161" s="17">
        <v>71.037000000000006</v>
      </c>
      <c r="I4161" s="9" t="s">
        <v>22</v>
      </c>
      <c r="J4161" s="9" t="s">
        <v>517</v>
      </c>
      <c r="K4161" s="9" t="s">
        <v>503</v>
      </c>
      <c r="L4161" s="9" t="str">
        <f>CONCATENATE(J4161,".",K4161)</f>
        <v>Persea.sp1</v>
      </c>
      <c r="M4161" s="9" t="s">
        <v>23</v>
      </c>
      <c r="N4161" s="13">
        <v>42113</v>
      </c>
      <c r="O4161" s="64">
        <v>32.980814727920034</v>
      </c>
      <c r="P4161">
        <v>524</v>
      </c>
      <c r="Q4161">
        <v>4</v>
      </c>
      <c r="R4161">
        <v>176.19131347978848</v>
      </c>
      <c r="T4161">
        <f>(3.14*((P4161/2)^2))/1000000</f>
        <v>0.21554216000000001</v>
      </c>
    </row>
    <row r="4162" spans="1:31" ht="15" customHeight="1">
      <c r="A4162">
        <v>4161</v>
      </c>
      <c r="B4162" s="9" t="s">
        <v>1204</v>
      </c>
      <c r="C4162" s="9" t="s">
        <v>1223</v>
      </c>
      <c r="D4162" s="9">
        <v>13</v>
      </c>
      <c r="E4162" s="9" t="s">
        <v>648</v>
      </c>
      <c r="F4162" s="17">
        <v>100765</v>
      </c>
      <c r="G4162" s="17">
        <v>63.139000000000003</v>
      </c>
      <c r="H4162" s="17">
        <v>71.009</v>
      </c>
      <c r="I4162" s="9" t="s">
        <v>50</v>
      </c>
      <c r="J4162" s="9" t="s">
        <v>51</v>
      </c>
      <c r="K4162" s="9" t="s">
        <v>713</v>
      </c>
      <c r="L4162" s="9" t="str">
        <f>CONCATENATE(J4162,".",K4162)</f>
        <v>Quercus.costaricensis</v>
      </c>
      <c r="M4162" s="9" t="s">
        <v>51</v>
      </c>
      <c r="N4162" s="13">
        <v>42113</v>
      </c>
      <c r="O4162" s="64">
        <v>0</v>
      </c>
      <c r="P4162">
        <v>90</v>
      </c>
      <c r="Q4162">
        <v>1</v>
      </c>
      <c r="R4162">
        <v>146.33772824427007</v>
      </c>
      <c r="T4162">
        <f>(3.14*((P4162/2)^2))/1000000</f>
        <v>6.3584999999999996E-3</v>
      </c>
    </row>
    <row r="4163" spans="1:31" ht="15" customHeight="1">
      <c r="A4163">
        <v>4162</v>
      </c>
      <c r="B4163" s="9" t="s">
        <v>1204</v>
      </c>
      <c r="C4163" s="9" t="s">
        <v>1223</v>
      </c>
      <c r="D4163" s="9">
        <v>13</v>
      </c>
      <c r="E4163" s="9" t="s">
        <v>648</v>
      </c>
      <c r="F4163" s="17">
        <v>100766</v>
      </c>
      <c r="G4163" s="17">
        <v>63.777999999999999</v>
      </c>
      <c r="H4163" s="17">
        <v>71.509</v>
      </c>
      <c r="I4163" s="9" t="s">
        <v>42</v>
      </c>
      <c r="J4163" s="9" t="s">
        <v>68</v>
      </c>
      <c r="K4163" s="9" t="s">
        <v>503</v>
      </c>
      <c r="L4163" s="9" t="str">
        <f>CONCATENATE(J4163,".",K4163)</f>
        <v>Faramea.sp1</v>
      </c>
      <c r="M4163" s="9" t="s">
        <v>68</v>
      </c>
      <c r="N4163" s="13">
        <v>42113</v>
      </c>
      <c r="O4163" s="64">
        <v>0</v>
      </c>
      <c r="P4163">
        <v>58</v>
      </c>
      <c r="Q4163">
        <v>1</v>
      </c>
      <c r="R4163">
        <v>175.82778574720794</v>
      </c>
      <c r="T4163">
        <f>(3.14*((P4163/2)^2))/1000000</f>
        <v>2.6407400000000004E-3</v>
      </c>
    </row>
    <row r="4164" spans="1:31" ht="15" customHeight="1">
      <c r="A4164">
        <v>4163</v>
      </c>
      <c r="B4164" s="9" t="s">
        <v>1204</v>
      </c>
      <c r="C4164" s="9" t="s">
        <v>1223</v>
      </c>
      <c r="D4164" s="9">
        <v>13</v>
      </c>
      <c r="E4164" s="9" t="s">
        <v>647</v>
      </c>
      <c r="F4164" s="16">
        <v>100767</v>
      </c>
      <c r="G4164" s="17">
        <v>62.360999999999997</v>
      </c>
      <c r="H4164" s="17">
        <v>73.203000000000003</v>
      </c>
      <c r="I4164" s="9" t="s">
        <v>492</v>
      </c>
      <c r="J4164" s="9" t="s">
        <v>493</v>
      </c>
      <c r="K4164" s="9" t="s">
        <v>746</v>
      </c>
      <c r="L4164" s="9" t="str">
        <f>CONCATENATE(J4164,".",K4164)</f>
        <v>Gaiadendron.punctatum</v>
      </c>
      <c r="M4164" s="9" t="s">
        <v>163</v>
      </c>
      <c r="N4164" s="13">
        <v>42113</v>
      </c>
      <c r="O4164" s="64">
        <v>10.572749914405488</v>
      </c>
      <c r="P4164">
        <v>330</v>
      </c>
      <c r="Q4164">
        <v>3</v>
      </c>
      <c r="R4164">
        <v>181.25923056945646</v>
      </c>
      <c r="T4164">
        <f>(3.14*((P4164/2)^2))/1000000</f>
        <v>8.5486500000000007E-2</v>
      </c>
      <c r="AB4164" s="2" t="s">
        <v>31</v>
      </c>
      <c r="AC4164" t="s">
        <v>26</v>
      </c>
      <c r="AE4164" t="s">
        <v>164</v>
      </c>
    </row>
    <row r="4165" spans="1:31" ht="15" customHeight="1">
      <c r="A4165">
        <v>4164</v>
      </c>
      <c r="B4165" s="9" t="s">
        <v>1204</v>
      </c>
      <c r="C4165" s="9" t="s">
        <v>1223</v>
      </c>
      <c r="D4165" s="9">
        <v>13</v>
      </c>
      <c r="E4165" s="9" t="s">
        <v>648</v>
      </c>
      <c r="F4165" s="17">
        <v>100768</v>
      </c>
      <c r="G4165" s="17">
        <v>62.360999999999997</v>
      </c>
      <c r="H4165" s="17">
        <v>73.591999999999999</v>
      </c>
      <c r="I4165" s="9" t="s">
        <v>52</v>
      </c>
      <c r="J4165" s="9" t="s">
        <v>53</v>
      </c>
      <c r="L4165" s="9" t="str">
        <f>CONCATENATE(J4165,".",K4165)</f>
        <v>Styrax.</v>
      </c>
      <c r="M4165" s="9" t="s">
        <v>53</v>
      </c>
      <c r="N4165" s="13">
        <v>42113</v>
      </c>
      <c r="O4165" s="64">
        <v>0</v>
      </c>
      <c r="P4165">
        <v>96</v>
      </c>
      <c r="Q4165">
        <v>1</v>
      </c>
      <c r="R4165">
        <v>195.3471989289788</v>
      </c>
      <c r="T4165">
        <f>(3.14*((P4165/2)^2))/1000000</f>
        <v>7.2345600000000001E-3</v>
      </c>
    </row>
    <row r="4166" spans="1:31" ht="15" customHeight="1">
      <c r="A4166">
        <v>4165</v>
      </c>
      <c r="B4166" s="9" t="s">
        <v>1204</v>
      </c>
      <c r="C4166" s="9" t="s">
        <v>1223</v>
      </c>
      <c r="D4166" s="9">
        <v>13</v>
      </c>
      <c r="E4166" s="9" t="s">
        <v>648</v>
      </c>
      <c r="F4166" s="17">
        <v>100769</v>
      </c>
      <c r="G4166" s="17">
        <v>64.778000000000006</v>
      </c>
      <c r="H4166" s="17">
        <v>75.480999999999995</v>
      </c>
      <c r="I4166" s="9" t="s">
        <v>42</v>
      </c>
      <c r="J4166" s="9" t="s">
        <v>68</v>
      </c>
      <c r="K4166" s="9" t="s">
        <v>503</v>
      </c>
      <c r="L4166" s="9" t="str">
        <f>CONCATENATE(J4166,".",K4166)</f>
        <v>Faramea.sp1</v>
      </c>
      <c r="M4166" s="9" t="s">
        <v>68</v>
      </c>
      <c r="N4166" s="13">
        <v>42113</v>
      </c>
      <c r="O4166" s="64">
        <v>0</v>
      </c>
      <c r="P4166">
        <v>75</v>
      </c>
      <c r="Q4166">
        <v>1</v>
      </c>
      <c r="R4166">
        <v>132.70888886543469</v>
      </c>
      <c r="T4166">
        <f>(3.14*((P4166/2)^2))/1000000</f>
        <v>4.4156250000000003E-3</v>
      </c>
    </row>
    <row r="4167" spans="1:31" ht="15" customHeight="1">
      <c r="A4167">
        <v>4166</v>
      </c>
      <c r="B4167" s="9" t="s">
        <v>1204</v>
      </c>
      <c r="C4167" s="9" t="s">
        <v>1223</v>
      </c>
      <c r="D4167" s="9">
        <v>14</v>
      </c>
      <c r="E4167" s="9" t="s">
        <v>648</v>
      </c>
      <c r="F4167" s="17">
        <v>100770</v>
      </c>
      <c r="G4167" s="17">
        <v>63.75</v>
      </c>
      <c r="H4167" s="17">
        <v>75.926000000000002</v>
      </c>
      <c r="I4167" s="9" t="s">
        <v>42</v>
      </c>
      <c r="J4167" s="9" t="s">
        <v>43</v>
      </c>
      <c r="K4167" s="9" t="s">
        <v>502</v>
      </c>
      <c r="L4167" s="9" t="str">
        <f>CONCATENATE(J4167,".",K4167)</f>
        <v>Psychotria.sp2</v>
      </c>
      <c r="M4167" s="9" t="s">
        <v>44</v>
      </c>
      <c r="N4167" s="13">
        <v>42113</v>
      </c>
      <c r="O4167" s="64">
        <v>0</v>
      </c>
      <c r="P4167">
        <v>66</v>
      </c>
      <c r="Q4167">
        <v>1</v>
      </c>
      <c r="R4167">
        <v>149.31231505087464</v>
      </c>
      <c r="T4167">
        <f>(3.14*((P4167/2)^2))/1000000</f>
        <v>3.41946E-3</v>
      </c>
    </row>
    <row r="4168" spans="1:31" ht="15" customHeight="1">
      <c r="A4168">
        <v>4167</v>
      </c>
      <c r="B4168" s="9" t="s">
        <v>1204</v>
      </c>
      <c r="C4168" s="9" t="s">
        <v>1223</v>
      </c>
      <c r="D4168" s="9">
        <v>14</v>
      </c>
      <c r="E4168" s="9" t="s">
        <v>648</v>
      </c>
      <c r="F4168" s="17">
        <v>100771</v>
      </c>
      <c r="G4168" s="17">
        <v>62.444000000000003</v>
      </c>
      <c r="H4168" s="17">
        <v>77.787000000000006</v>
      </c>
      <c r="I4168" s="9" t="s">
        <v>111</v>
      </c>
      <c r="J4168" s="9" t="s">
        <v>112</v>
      </c>
      <c r="L4168" s="9" t="str">
        <f>CONCATENATE(J4168,".",K4168)</f>
        <v>Prunus.</v>
      </c>
      <c r="M4168" s="9" t="s">
        <v>112</v>
      </c>
      <c r="N4168" s="13">
        <v>42113</v>
      </c>
      <c r="O4168" s="64">
        <v>0</v>
      </c>
      <c r="P4168">
        <v>96</v>
      </c>
      <c r="Q4168">
        <v>1</v>
      </c>
      <c r="R4168">
        <v>197.50733458120808</v>
      </c>
      <c r="T4168">
        <f>(3.14*((P4168/2)^2))/1000000</f>
        <v>7.2345600000000001E-3</v>
      </c>
      <c r="AB4168" s="2" t="s">
        <v>31</v>
      </c>
      <c r="AC4168" t="s">
        <v>26</v>
      </c>
      <c r="AE4168" t="s">
        <v>165</v>
      </c>
    </row>
    <row r="4169" spans="1:31" ht="15" customHeight="1">
      <c r="A4169">
        <v>4168</v>
      </c>
      <c r="B4169" s="9" t="s">
        <v>1204</v>
      </c>
      <c r="C4169" s="9" t="s">
        <v>1223</v>
      </c>
      <c r="D4169" s="9">
        <v>24</v>
      </c>
      <c r="E4169" s="9" t="s">
        <v>648</v>
      </c>
      <c r="F4169" s="17">
        <v>100772</v>
      </c>
      <c r="G4169" s="17">
        <v>69.832999999999998</v>
      </c>
      <c r="H4169" s="17">
        <v>79.926000000000002</v>
      </c>
      <c r="I4169" s="9" t="s">
        <v>71</v>
      </c>
      <c r="J4169" s="9" t="s">
        <v>72</v>
      </c>
      <c r="K4169" s="9" t="s">
        <v>494</v>
      </c>
      <c r="L4169" s="9" t="str">
        <f>CONCATENATE(J4169,".",K4169)</f>
        <v>Cornus.disciflora</v>
      </c>
      <c r="M4169" s="9" t="s">
        <v>72</v>
      </c>
      <c r="N4169" s="13">
        <v>42113</v>
      </c>
      <c r="O4169" s="64">
        <v>0</v>
      </c>
      <c r="P4169">
        <v>130</v>
      </c>
      <c r="Q4169">
        <v>2</v>
      </c>
      <c r="R4169">
        <v>129.67063656720276</v>
      </c>
      <c r="T4169">
        <f>(3.14*((P4169/2)^2))/1000000</f>
        <v>1.3266500000000001E-2</v>
      </c>
    </row>
    <row r="4170" spans="1:31" ht="15" customHeight="1">
      <c r="A4170">
        <v>4169</v>
      </c>
      <c r="B4170" s="9" t="s">
        <v>1204</v>
      </c>
      <c r="C4170" s="9" t="s">
        <v>1223</v>
      </c>
      <c r="D4170" s="9">
        <v>24</v>
      </c>
      <c r="E4170" s="9" t="s">
        <v>648</v>
      </c>
      <c r="F4170" s="17">
        <v>100773</v>
      </c>
      <c r="G4170" s="17">
        <v>69.25</v>
      </c>
      <c r="H4170" s="17">
        <v>77.12</v>
      </c>
      <c r="I4170" s="9" t="s">
        <v>71</v>
      </c>
      <c r="J4170" s="9" t="s">
        <v>72</v>
      </c>
      <c r="K4170" s="9" t="s">
        <v>494</v>
      </c>
      <c r="L4170" s="9" t="str">
        <f>CONCATENATE(J4170,".",K4170)</f>
        <v>Cornus.disciflora</v>
      </c>
      <c r="M4170" s="9" t="s">
        <v>72</v>
      </c>
      <c r="N4170" s="13">
        <v>42113</v>
      </c>
      <c r="O4170" s="64">
        <v>0</v>
      </c>
      <c r="P4170">
        <v>143</v>
      </c>
      <c r="Q4170">
        <v>2</v>
      </c>
      <c r="R4170">
        <v>128.88376219557057</v>
      </c>
      <c r="T4170">
        <f>(3.14*((P4170/2)^2))/1000000</f>
        <v>1.6052465000000002E-2</v>
      </c>
    </row>
    <row r="4171" spans="1:31" ht="15" customHeight="1">
      <c r="A4171">
        <v>4170</v>
      </c>
      <c r="B4171" s="9" t="s">
        <v>1204</v>
      </c>
      <c r="C4171" s="9" t="s">
        <v>1223</v>
      </c>
      <c r="D4171" s="9">
        <v>24</v>
      </c>
      <c r="E4171" s="9" t="s">
        <v>648</v>
      </c>
      <c r="F4171" s="17">
        <v>100774</v>
      </c>
      <c r="G4171" s="17">
        <v>66.778000000000006</v>
      </c>
      <c r="H4171" s="17">
        <v>76.480999999999995</v>
      </c>
      <c r="I4171" s="9" t="s">
        <v>56</v>
      </c>
      <c r="J4171" s="9" t="s">
        <v>57</v>
      </c>
      <c r="K4171" s="9" t="s">
        <v>772</v>
      </c>
      <c r="L4171" s="9" t="str">
        <f>CONCATENATE(J4171,".",K4171)</f>
        <v>Symplocos.serrulata</v>
      </c>
      <c r="M4171" s="9" t="s">
        <v>771</v>
      </c>
      <c r="N4171" s="13">
        <v>42113</v>
      </c>
      <c r="O4171" s="64">
        <v>0</v>
      </c>
      <c r="P4171">
        <v>121</v>
      </c>
      <c r="Q4171">
        <v>2</v>
      </c>
      <c r="R4171">
        <v>108.56993873926902</v>
      </c>
      <c r="T4171">
        <f>(3.14*((P4171/2)^2))/1000000</f>
        <v>1.1493185000000001E-2</v>
      </c>
    </row>
    <row r="4172" spans="1:31" ht="15" customHeight="1">
      <c r="A4172">
        <v>4171</v>
      </c>
      <c r="B4172" s="9" t="s">
        <v>1204</v>
      </c>
      <c r="C4172" s="9" t="s">
        <v>1223</v>
      </c>
      <c r="D4172" s="9">
        <v>23</v>
      </c>
      <c r="E4172" s="9" t="s">
        <v>648</v>
      </c>
      <c r="F4172" s="17">
        <v>100775</v>
      </c>
      <c r="G4172" s="17">
        <v>68.555000000000007</v>
      </c>
      <c r="H4172" s="17">
        <v>73.314999999999998</v>
      </c>
      <c r="I4172" s="9" t="s">
        <v>93</v>
      </c>
      <c r="J4172" s="9" t="s">
        <v>94</v>
      </c>
      <c r="K4172" s="9" t="s">
        <v>725</v>
      </c>
      <c r="L4172" s="9" t="str">
        <f>CONCATENATE(J4172,".",K4172)</f>
        <v>Viburnum.costaricanun</v>
      </c>
      <c r="M4172" s="9" t="s">
        <v>94</v>
      </c>
      <c r="N4172" s="13">
        <v>42113</v>
      </c>
      <c r="O4172" s="64">
        <v>0</v>
      </c>
      <c r="P4172">
        <v>77</v>
      </c>
      <c r="Q4172">
        <v>1</v>
      </c>
      <c r="R4172">
        <v>172.75800560986502</v>
      </c>
      <c r="T4172">
        <f>(3.14*((P4172/2)^2))/1000000</f>
        <v>4.6542650000000003E-3</v>
      </c>
    </row>
    <row r="4173" spans="1:31" ht="15" customHeight="1">
      <c r="A4173">
        <v>4172</v>
      </c>
      <c r="B4173" s="9" t="s">
        <v>1204</v>
      </c>
      <c r="C4173" s="9" t="s">
        <v>1223</v>
      </c>
      <c r="D4173" s="9">
        <v>23</v>
      </c>
      <c r="E4173" s="9" t="s">
        <v>647</v>
      </c>
      <c r="F4173" s="16">
        <v>100776</v>
      </c>
      <c r="G4173" s="17">
        <v>68.805000000000007</v>
      </c>
      <c r="H4173" s="17">
        <v>72.454000000000008</v>
      </c>
      <c r="I4173" s="9" t="s">
        <v>115</v>
      </c>
      <c r="J4173" s="9" t="s">
        <v>116</v>
      </c>
      <c r="K4173" s="9" t="s">
        <v>687</v>
      </c>
      <c r="L4173" s="9" t="str">
        <f>CONCATENATE(J4173,".",K4173)</f>
        <v>Alnus.acuminata</v>
      </c>
      <c r="M4173" s="9" t="s">
        <v>116</v>
      </c>
      <c r="N4173" s="13">
        <v>42113</v>
      </c>
      <c r="O4173" s="64">
        <v>33.265893319758646</v>
      </c>
      <c r="P4173">
        <v>985</v>
      </c>
      <c r="Q4173">
        <v>4</v>
      </c>
      <c r="R4173">
        <v>194.27522338411745</v>
      </c>
      <c r="S4173">
        <v>180</v>
      </c>
      <c r="T4173">
        <f>(3.14*((P4173/2)^2))/1000000</f>
        <v>0.761626625</v>
      </c>
      <c r="U4173" t="s">
        <v>48</v>
      </c>
      <c r="V4173" t="s">
        <v>30</v>
      </c>
      <c r="W4173">
        <v>714</v>
      </c>
      <c r="X4173">
        <v>522</v>
      </c>
      <c r="Y4173">
        <v>398</v>
      </c>
      <c r="AE4173" t="s">
        <v>159</v>
      </c>
    </row>
    <row r="4174" spans="1:31" ht="15" customHeight="1">
      <c r="A4174">
        <v>4173</v>
      </c>
      <c r="B4174" s="9" t="s">
        <v>1204</v>
      </c>
      <c r="C4174" s="9" t="s">
        <v>1223</v>
      </c>
      <c r="D4174" s="9">
        <v>23</v>
      </c>
      <c r="E4174" s="9" t="s">
        <v>648</v>
      </c>
      <c r="F4174" s="17">
        <v>100777</v>
      </c>
      <c r="G4174" s="17">
        <v>67.028000000000006</v>
      </c>
      <c r="H4174" s="17">
        <v>72.287000000000006</v>
      </c>
      <c r="I4174" s="9" t="s">
        <v>50</v>
      </c>
      <c r="J4174" s="9" t="s">
        <v>51</v>
      </c>
      <c r="K4174" s="9" t="s">
        <v>713</v>
      </c>
      <c r="L4174" s="9" t="str">
        <f>CONCATENATE(J4174,".",K4174)</f>
        <v>Quercus.costaricensis</v>
      </c>
      <c r="M4174" s="9" t="s">
        <v>51</v>
      </c>
      <c r="N4174" s="13">
        <v>42113</v>
      </c>
      <c r="O4174" s="64">
        <v>0</v>
      </c>
      <c r="P4174">
        <v>143</v>
      </c>
      <c r="Q4174">
        <v>2</v>
      </c>
      <c r="R4174">
        <v>104.43340483739766</v>
      </c>
      <c r="T4174">
        <f>(3.14*((P4174/2)^2))/1000000</f>
        <v>1.6052465000000002E-2</v>
      </c>
    </row>
    <row r="4175" spans="1:31" ht="15" customHeight="1">
      <c r="A4175">
        <v>4174</v>
      </c>
      <c r="B4175" s="9" t="s">
        <v>1204</v>
      </c>
      <c r="C4175" s="9" t="s">
        <v>1223</v>
      </c>
      <c r="D4175" s="9">
        <v>23</v>
      </c>
      <c r="E4175" s="9" t="s">
        <v>648</v>
      </c>
      <c r="F4175" s="17">
        <v>100778</v>
      </c>
      <c r="G4175" s="17">
        <v>66.167000000000002</v>
      </c>
      <c r="H4175" s="17">
        <v>72.37</v>
      </c>
      <c r="I4175" s="9" t="s">
        <v>42</v>
      </c>
      <c r="J4175" s="9" t="s">
        <v>68</v>
      </c>
      <c r="K4175" s="9" t="s">
        <v>503</v>
      </c>
      <c r="L4175" s="9" t="str">
        <f>CONCATENATE(J4175,".",K4175)</f>
        <v>Faramea.sp1</v>
      </c>
      <c r="M4175" s="9" t="s">
        <v>68</v>
      </c>
      <c r="N4175" s="13">
        <v>42113</v>
      </c>
      <c r="O4175" s="64">
        <v>0</v>
      </c>
      <c r="P4175">
        <v>79</v>
      </c>
      <c r="Q4175">
        <v>1</v>
      </c>
      <c r="R4175">
        <v>172.37389998703708</v>
      </c>
      <c r="T4175">
        <f>(3.14*((P4175/2)^2))/1000000</f>
        <v>4.8991850000000003E-3</v>
      </c>
    </row>
    <row r="4176" spans="1:31" ht="15" customHeight="1">
      <c r="A4176">
        <v>4175</v>
      </c>
      <c r="B4176" s="9" t="s">
        <v>1204</v>
      </c>
      <c r="C4176" s="9" t="s">
        <v>1223</v>
      </c>
      <c r="D4176" s="9">
        <v>23</v>
      </c>
      <c r="E4176" s="9" t="s">
        <v>648</v>
      </c>
      <c r="F4176" s="17">
        <v>100779</v>
      </c>
      <c r="G4176" s="17">
        <v>65.75</v>
      </c>
      <c r="H4176" s="17">
        <v>70.87</v>
      </c>
      <c r="I4176" s="9" t="s">
        <v>50</v>
      </c>
      <c r="J4176" s="9" t="s">
        <v>51</v>
      </c>
      <c r="K4176" s="9" t="s">
        <v>713</v>
      </c>
      <c r="L4176" s="9" t="str">
        <f>CONCATENATE(J4176,".",K4176)</f>
        <v>Quercus.costaricensis</v>
      </c>
      <c r="M4176" s="9" t="s">
        <v>51</v>
      </c>
      <c r="N4176" s="13">
        <v>42113</v>
      </c>
      <c r="O4176" s="64">
        <v>0</v>
      </c>
      <c r="P4176">
        <v>63</v>
      </c>
      <c r="Q4176">
        <v>1</v>
      </c>
      <c r="R4176">
        <v>121.16503636289407</v>
      </c>
      <c r="T4176">
        <f>(3.14*((P4176/2)^2))/1000000</f>
        <v>3.1156650000000001E-3</v>
      </c>
    </row>
    <row r="4177" spans="1:31" ht="15" customHeight="1">
      <c r="A4177">
        <v>4176</v>
      </c>
      <c r="B4177" s="9" t="s">
        <v>1204</v>
      </c>
      <c r="C4177" s="9" t="s">
        <v>1223</v>
      </c>
      <c r="D4177" s="9">
        <v>22</v>
      </c>
      <c r="E4177" s="9" t="s">
        <v>648</v>
      </c>
      <c r="F4177" s="17">
        <v>100780</v>
      </c>
      <c r="G4177" s="17">
        <v>65.119</v>
      </c>
      <c r="H4177" s="17">
        <v>67.795000000000002</v>
      </c>
      <c r="I4177" s="9" t="s">
        <v>166</v>
      </c>
      <c r="J4177" s="9" t="s">
        <v>522</v>
      </c>
      <c r="K4177" s="9" t="s">
        <v>503</v>
      </c>
      <c r="L4177" s="9" t="str">
        <f>CONCATENATE(J4177,".",K4177)</f>
        <v>Melastoma.sp1</v>
      </c>
      <c r="M4177" s="9" t="s">
        <v>167</v>
      </c>
      <c r="N4177" s="13">
        <v>42113</v>
      </c>
      <c r="O4177" s="64">
        <v>0</v>
      </c>
      <c r="P4177">
        <v>63</v>
      </c>
      <c r="Q4177">
        <v>1</v>
      </c>
      <c r="R4177">
        <v>185.76431153533471</v>
      </c>
      <c r="T4177">
        <f>(3.14*((P4177/2)^2))/1000000</f>
        <v>3.1156650000000001E-3</v>
      </c>
      <c r="AB4177" s="2" t="s">
        <v>25</v>
      </c>
      <c r="AC4177" t="s">
        <v>26</v>
      </c>
      <c r="AD4177" t="s">
        <v>168</v>
      </c>
    </row>
    <row r="4178" spans="1:31" ht="15" customHeight="1">
      <c r="A4178">
        <v>4177</v>
      </c>
      <c r="B4178" s="9" t="s">
        <v>1204</v>
      </c>
      <c r="C4178" s="9" t="s">
        <v>1223</v>
      </c>
      <c r="D4178" s="9">
        <v>22</v>
      </c>
      <c r="E4178" s="9" t="s">
        <v>648</v>
      </c>
      <c r="F4178" s="17">
        <v>100781</v>
      </c>
      <c r="G4178" s="17">
        <v>67.531999999999996</v>
      </c>
      <c r="H4178" s="17">
        <v>67.771000000000001</v>
      </c>
      <c r="I4178" s="9" t="s">
        <v>71</v>
      </c>
      <c r="J4178" s="9" t="s">
        <v>72</v>
      </c>
      <c r="K4178" s="9" t="s">
        <v>494</v>
      </c>
      <c r="L4178" s="9" t="str">
        <f>CONCATENATE(J4178,".",K4178)</f>
        <v>Cornus.disciflora</v>
      </c>
      <c r="M4178" s="9" t="s">
        <v>72</v>
      </c>
      <c r="N4178" s="13">
        <v>42113</v>
      </c>
      <c r="O4178" s="64">
        <v>0</v>
      </c>
      <c r="P4178">
        <v>232</v>
      </c>
      <c r="Q4178">
        <v>2</v>
      </c>
      <c r="R4178">
        <v>104.57367343238656</v>
      </c>
      <c r="T4178">
        <f>(3.14*((P4178/2)^2))/1000000</f>
        <v>4.2251840000000006E-2</v>
      </c>
      <c r="U4178" t="s">
        <v>30</v>
      </c>
      <c r="W4178">
        <v>130</v>
      </c>
    </row>
    <row r="4179" spans="1:31" ht="15" customHeight="1">
      <c r="A4179">
        <v>4178</v>
      </c>
      <c r="B4179" s="9" t="s">
        <v>1204</v>
      </c>
      <c r="C4179" s="9" t="s">
        <v>1223</v>
      </c>
      <c r="D4179" s="9">
        <v>22</v>
      </c>
      <c r="E4179" s="9" t="s">
        <v>648</v>
      </c>
      <c r="F4179" s="17">
        <v>100782</v>
      </c>
      <c r="G4179" s="17">
        <v>68.897000000000006</v>
      </c>
      <c r="H4179" s="17">
        <v>66.843999999999994</v>
      </c>
      <c r="I4179" s="9" t="s">
        <v>50</v>
      </c>
      <c r="J4179" s="9" t="s">
        <v>51</v>
      </c>
      <c r="K4179" s="9" t="s">
        <v>713</v>
      </c>
      <c r="L4179" s="9" t="str">
        <f>CONCATENATE(J4179,".",K4179)</f>
        <v>Quercus.costaricensis</v>
      </c>
      <c r="M4179" s="9" t="s">
        <v>51</v>
      </c>
      <c r="N4179" s="13">
        <v>42113</v>
      </c>
      <c r="O4179" s="64">
        <v>0</v>
      </c>
      <c r="P4179">
        <v>147</v>
      </c>
      <c r="Q4179">
        <v>2</v>
      </c>
      <c r="R4179">
        <v>186.38583530493165</v>
      </c>
      <c r="T4179">
        <f>(3.14*((P4179/2)^2))/1000000</f>
        <v>1.6963065000000003E-2</v>
      </c>
    </row>
    <row r="4180" spans="1:31" ht="15" customHeight="1">
      <c r="A4180">
        <v>4179</v>
      </c>
      <c r="B4180" s="9" t="s">
        <v>1204</v>
      </c>
      <c r="C4180" s="9" t="s">
        <v>1223</v>
      </c>
      <c r="D4180" s="9">
        <v>22</v>
      </c>
      <c r="E4180" s="9" t="s">
        <v>648</v>
      </c>
      <c r="F4180" s="17">
        <v>100783</v>
      </c>
      <c r="G4180" s="17">
        <v>65.509</v>
      </c>
      <c r="H4180" s="17">
        <v>65.844999999999999</v>
      </c>
      <c r="I4180" s="9" t="s">
        <v>50</v>
      </c>
      <c r="J4180" s="9" t="s">
        <v>51</v>
      </c>
      <c r="K4180" s="9" t="s">
        <v>713</v>
      </c>
      <c r="L4180" s="9" t="str">
        <f>CONCATENATE(J4180,".",K4180)</f>
        <v>Quercus.costaricensis</v>
      </c>
      <c r="M4180" s="9" t="s">
        <v>51</v>
      </c>
      <c r="N4180" s="13">
        <v>42113</v>
      </c>
      <c r="O4180" s="64">
        <v>0</v>
      </c>
      <c r="P4180">
        <v>56</v>
      </c>
      <c r="Q4180">
        <v>1</v>
      </c>
      <c r="R4180">
        <v>169.39835305894138</v>
      </c>
      <c r="T4180">
        <f>(3.14*((P4180/2)^2))/1000000</f>
        <v>2.4617600000000003E-3</v>
      </c>
    </row>
    <row r="4181" spans="1:31" ht="15" customHeight="1">
      <c r="A4181">
        <v>4180</v>
      </c>
      <c r="B4181" s="9" t="s">
        <v>1204</v>
      </c>
      <c r="C4181" s="9" t="s">
        <v>1223</v>
      </c>
      <c r="D4181" s="9">
        <v>21</v>
      </c>
      <c r="E4181" s="9" t="s">
        <v>648</v>
      </c>
      <c r="F4181" s="17">
        <v>100784</v>
      </c>
      <c r="G4181" s="17">
        <v>64.703999999999994</v>
      </c>
      <c r="H4181" s="17">
        <v>64.162999999999997</v>
      </c>
      <c r="I4181" s="9" t="s">
        <v>50</v>
      </c>
      <c r="J4181" s="9" t="s">
        <v>51</v>
      </c>
      <c r="K4181" s="9" t="s">
        <v>713</v>
      </c>
      <c r="L4181" s="9" t="str">
        <f>CONCATENATE(J4181,".",K4181)</f>
        <v>Quercus.costaricensis</v>
      </c>
      <c r="M4181" s="9" t="s">
        <v>51</v>
      </c>
      <c r="N4181" s="13">
        <v>42113</v>
      </c>
      <c r="O4181" s="64">
        <v>0</v>
      </c>
      <c r="P4181">
        <v>93</v>
      </c>
      <c r="Q4181">
        <v>1</v>
      </c>
      <c r="R4181">
        <v>178.41069624701879</v>
      </c>
      <c r="T4181">
        <f>(3.14*((P4181/2)^2))/1000000</f>
        <v>6.7894649999999997E-3</v>
      </c>
    </row>
    <row r="4182" spans="1:31" ht="15" customHeight="1">
      <c r="A4182">
        <v>4181</v>
      </c>
      <c r="B4182" s="9" t="s">
        <v>1204</v>
      </c>
      <c r="C4182" s="9" t="s">
        <v>1223</v>
      </c>
      <c r="D4182" s="9">
        <v>21</v>
      </c>
      <c r="E4182" s="9" t="s">
        <v>648</v>
      </c>
      <c r="F4182" s="17">
        <v>100785</v>
      </c>
      <c r="G4182" s="17">
        <v>66.557000000000002</v>
      </c>
      <c r="H4182" s="17">
        <v>63.31</v>
      </c>
      <c r="I4182" s="9" t="s">
        <v>71</v>
      </c>
      <c r="J4182" s="9" t="s">
        <v>72</v>
      </c>
      <c r="K4182" s="9" t="s">
        <v>494</v>
      </c>
      <c r="L4182" s="9" t="str">
        <f>CONCATENATE(J4182,".",K4182)</f>
        <v>Cornus.disciflora</v>
      </c>
      <c r="M4182" s="9" t="s">
        <v>72</v>
      </c>
      <c r="N4182" s="13">
        <v>42113</v>
      </c>
      <c r="O4182" s="64">
        <v>0</v>
      </c>
      <c r="P4182">
        <v>153</v>
      </c>
      <c r="Q4182">
        <v>2</v>
      </c>
      <c r="R4182">
        <v>167.32681405150655</v>
      </c>
      <c r="T4182">
        <f>(3.14*((P4182/2)^2))/1000000</f>
        <v>1.8376065000000004E-2</v>
      </c>
    </row>
    <row r="4183" spans="1:31" ht="15" customHeight="1">
      <c r="A4183">
        <v>4182</v>
      </c>
      <c r="B4183" s="9" t="s">
        <v>1204</v>
      </c>
      <c r="C4183" s="9" t="s">
        <v>1223</v>
      </c>
      <c r="D4183" s="9">
        <v>21</v>
      </c>
      <c r="E4183" s="9" t="s">
        <v>648</v>
      </c>
      <c r="F4183" s="17">
        <v>100786</v>
      </c>
      <c r="G4183" s="17">
        <v>67.921999999999997</v>
      </c>
      <c r="H4183" s="17">
        <v>64.284999999999997</v>
      </c>
      <c r="I4183" s="9" t="s">
        <v>42</v>
      </c>
      <c r="J4183" s="9" t="s">
        <v>68</v>
      </c>
      <c r="K4183" s="9" t="s">
        <v>503</v>
      </c>
      <c r="L4183" s="9" t="str">
        <f>CONCATENATE(J4183,".",K4183)</f>
        <v>Faramea.sp1</v>
      </c>
      <c r="M4183" s="9" t="s">
        <v>68</v>
      </c>
      <c r="N4183" s="13">
        <v>42113</v>
      </c>
      <c r="O4183" s="64">
        <v>0</v>
      </c>
      <c r="P4183">
        <v>82</v>
      </c>
      <c r="Q4183">
        <v>1</v>
      </c>
      <c r="R4183">
        <v>148.57779187430742</v>
      </c>
      <c r="T4183">
        <f>(3.14*((P4183/2)^2))/1000000</f>
        <v>5.2783400000000003E-3</v>
      </c>
    </row>
    <row r="4184" spans="1:31" ht="15" customHeight="1">
      <c r="A4184">
        <v>4183</v>
      </c>
      <c r="B4184" s="9" t="s">
        <v>1204</v>
      </c>
      <c r="C4184" s="9" t="s">
        <v>1223</v>
      </c>
      <c r="D4184" s="9">
        <v>21</v>
      </c>
      <c r="E4184" s="9" t="s">
        <v>648</v>
      </c>
      <c r="F4184" s="17">
        <v>100787</v>
      </c>
      <c r="G4184" s="17">
        <v>68.725999999999999</v>
      </c>
      <c r="H4184" s="17">
        <v>63.456000000000003</v>
      </c>
      <c r="I4184" s="9" t="s">
        <v>50</v>
      </c>
      <c r="J4184" s="9" t="s">
        <v>51</v>
      </c>
      <c r="K4184" s="9" t="s">
        <v>713</v>
      </c>
      <c r="L4184" s="9" t="str">
        <f>CONCATENATE(J4184,".",K4184)</f>
        <v>Quercus.costaricensis</v>
      </c>
      <c r="M4184" s="9" t="s">
        <v>51</v>
      </c>
      <c r="N4184" s="13">
        <v>42113</v>
      </c>
      <c r="O4184" s="64">
        <v>0</v>
      </c>
      <c r="P4184">
        <v>139</v>
      </c>
      <c r="Q4184">
        <v>2</v>
      </c>
      <c r="R4184">
        <v>111.84363510788671</v>
      </c>
      <c r="T4184">
        <f>(3.14*((P4184/2)^2))/1000000</f>
        <v>1.5166985000000001E-2</v>
      </c>
    </row>
    <row r="4185" spans="1:31" ht="15" customHeight="1">
      <c r="A4185">
        <v>4184</v>
      </c>
      <c r="B4185" s="9" t="s">
        <v>1204</v>
      </c>
      <c r="C4185" s="9" t="s">
        <v>1223</v>
      </c>
      <c r="D4185" s="9">
        <v>21</v>
      </c>
      <c r="E4185" s="9" t="s">
        <v>648</v>
      </c>
      <c r="F4185" s="17">
        <v>100788</v>
      </c>
      <c r="G4185" s="17">
        <v>66.679000000000002</v>
      </c>
      <c r="H4185" s="17">
        <v>61.238</v>
      </c>
      <c r="I4185" s="9" t="s">
        <v>50</v>
      </c>
      <c r="J4185" s="9" t="s">
        <v>51</v>
      </c>
      <c r="K4185" s="9" t="s">
        <v>713</v>
      </c>
      <c r="L4185" s="9" t="str">
        <f>CONCATENATE(J4185,".",K4185)</f>
        <v>Quercus.costaricensis</v>
      </c>
      <c r="M4185" s="9" t="s">
        <v>51</v>
      </c>
      <c r="N4185" s="13">
        <v>42113</v>
      </c>
      <c r="O4185" s="64">
        <v>0</v>
      </c>
      <c r="P4185">
        <v>116</v>
      </c>
      <c r="Q4185">
        <v>2</v>
      </c>
      <c r="R4185">
        <v>127.23441059678126</v>
      </c>
      <c r="T4185">
        <f>(3.14*((P4185/2)^2))/1000000</f>
        <v>1.0562960000000001E-2</v>
      </c>
    </row>
    <row r="4186" spans="1:31" ht="15" customHeight="1">
      <c r="A4186">
        <v>4185</v>
      </c>
      <c r="B4186" s="9" t="s">
        <v>1204</v>
      </c>
      <c r="C4186" s="9" t="s">
        <v>1223</v>
      </c>
      <c r="D4186" s="9">
        <v>31</v>
      </c>
      <c r="E4186" s="9" t="s">
        <v>647</v>
      </c>
      <c r="F4186" s="19">
        <v>100789</v>
      </c>
      <c r="G4186" s="17">
        <v>70.262</v>
      </c>
      <c r="H4186" s="17">
        <v>61.58</v>
      </c>
      <c r="I4186" s="9" t="s">
        <v>50</v>
      </c>
      <c r="J4186" s="9" t="s">
        <v>51</v>
      </c>
      <c r="K4186" s="9" t="s">
        <v>713</v>
      </c>
      <c r="L4186" s="9" t="str">
        <f>CONCATENATE(J4186,".",K4186)</f>
        <v>Quercus.costaricensis</v>
      </c>
      <c r="M4186" s="9" t="s">
        <v>51</v>
      </c>
      <c r="N4186" s="13">
        <v>42113</v>
      </c>
      <c r="O4186" s="64">
        <v>48.722873559654346</v>
      </c>
      <c r="P4186">
        <v>1198</v>
      </c>
      <c r="Q4186">
        <v>4</v>
      </c>
      <c r="R4186">
        <v>132.43664071056176</v>
      </c>
      <c r="S4186">
        <v>420</v>
      </c>
      <c r="T4186">
        <f>(3.14*((P4186/2)^2))/1000000</f>
        <v>1.1266351400000001</v>
      </c>
      <c r="U4186" t="s">
        <v>58</v>
      </c>
      <c r="AE4186" t="s">
        <v>169</v>
      </c>
    </row>
    <row r="4187" spans="1:31" ht="15" customHeight="1">
      <c r="A4187">
        <v>4186</v>
      </c>
      <c r="B4187" s="9" t="s">
        <v>1204</v>
      </c>
      <c r="C4187" s="9" t="s">
        <v>1223</v>
      </c>
      <c r="D4187" s="9">
        <v>31</v>
      </c>
      <c r="E4187" s="9" t="s">
        <v>647</v>
      </c>
      <c r="F4187" s="20">
        <v>100790</v>
      </c>
      <c r="G4187" s="17">
        <v>74.234999999999999</v>
      </c>
      <c r="H4187" s="17">
        <v>60.920999999999999</v>
      </c>
      <c r="I4187" s="9" t="s">
        <v>61</v>
      </c>
      <c r="J4187" s="9" t="s">
        <v>219</v>
      </c>
      <c r="K4187" s="9" t="s">
        <v>761</v>
      </c>
      <c r="L4187" s="9" t="str">
        <f>CONCATENATE(J4187,".",K4187)</f>
        <v>Zanthoxyllum.melanostictum</v>
      </c>
      <c r="M4187" s="9" t="s">
        <v>62</v>
      </c>
      <c r="N4187" s="13">
        <v>42113</v>
      </c>
      <c r="O4187" s="64">
        <v>16.058718801694035</v>
      </c>
      <c r="P4187">
        <v>170</v>
      </c>
      <c r="Q4187">
        <v>2</v>
      </c>
      <c r="R4187">
        <v>173.51066830449162</v>
      </c>
      <c r="T4187">
        <f>(3.14*((P4187/2)^2))/1000000</f>
        <v>2.2686499999999998E-2</v>
      </c>
    </row>
    <row r="4188" spans="1:31" ht="15" customHeight="1">
      <c r="A4188">
        <v>4187</v>
      </c>
      <c r="B4188" s="9" t="s">
        <v>1204</v>
      </c>
      <c r="C4188" s="9" t="s">
        <v>1223</v>
      </c>
      <c r="D4188" s="9">
        <v>31</v>
      </c>
      <c r="E4188" s="9" t="s">
        <v>648</v>
      </c>
      <c r="F4188" s="17">
        <v>100791</v>
      </c>
      <c r="G4188" s="17">
        <v>70.774000000000001</v>
      </c>
      <c r="H4188" s="17">
        <v>61.725999999999999</v>
      </c>
      <c r="I4188" s="9" t="s">
        <v>89</v>
      </c>
      <c r="J4188" s="9" t="s">
        <v>511</v>
      </c>
      <c r="K4188" t="s">
        <v>735</v>
      </c>
      <c r="L4188" s="9" t="str">
        <f>CONCATENATE(J4188,".",K4188)</f>
        <v xml:space="preserve">Vaccinium.consanguineum </v>
      </c>
      <c r="M4188" s="9" t="s">
        <v>336</v>
      </c>
      <c r="N4188" s="13">
        <v>42113</v>
      </c>
      <c r="O4188" s="64">
        <v>0</v>
      </c>
      <c r="P4188">
        <v>124</v>
      </c>
      <c r="Q4188">
        <v>2</v>
      </c>
      <c r="R4188">
        <v>175.07558739109035</v>
      </c>
      <c r="T4188">
        <f>(3.14*((P4188/2)^2))/1000000</f>
        <v>1.207016E-2</v>
      </c>
    </row>
    <row r="4189" spans="1:31" ht="15" customHeight="1">
      <c r="A4189">
        <v>4188</v>
      </c>
      <c r="B4189" s="9" t="s">
        <v>1204</v>
      </c>
      <c r="C4189" s="9" t="s">
        <v>1223</v>
      </c>
      <c r="D4189" s="9">
        <v>32</v>
      </c>
      <c r="E4189" s="9" t="s">
        <v>648</v>
      </c>
      <c r="F4189" s="17">
        <v>100792</v>
      </c>
      <c r="G4189" s="17">
        <v>70.188999999999993</v>
      </c>
      <c r="H4189" s="17">
        <v>66.138000000000005</v>
      </c>
      <c r="I4189" s="9" t="s">
        <v>61</v>
      </c>
      <c r="J4189" s="9" t="s">
        <v>219</v>
      </c>
      <c r="K4189" s="9" t="s">
        <v>761</v>
      </c>
      <c r="L4189" s="9" t="str">
        <f>CONCATENATE(J4189,".",K4189)</f>
        <v>Zanthoxyllum.melanostictum</v>
      </c>
      <c r="M4189" s="9" t="s">
        <v>62</v>
      </c>
      <c r="N4189" s="13">
        <v>42113</v>
      </c>
      <c r="O4189" s="64">
        <v>0</v>
      </c>
      <c r="P4189">
        <v>51</v>
      </c>
      <c r="Q4189">
        <v>1</v>
      </c>
      <c r="R4189">
        <v>187.19520345010679</v>
      </c>
      <c r="T4189">
        <f>(3.14*((P4189/2)^2))/1000000</f>
        <v>2.041785E-3</v>
      </c>
    </row>
    <row r="4190" spans="1:31" ht="15" customHeight="1">
      <c r="A4190">
        <v>4189</v>
      </c>
      <c r="B4190" s="9" t="s">
        <v>1204</v>
      </c>
      <c r="C4190" s="9" t="s">
        <v>1223</v>
      </c>
      <c r="D4190" s="9">
        <v>32</v>
      </c>
      <c r="E4190" s="9" t="s">
        <v>648</v>
      </c>
      <c r="F4190" s="17">
        <v>100793</v>
      </c>
      <c r="G4190" s="17">
        <v>70.92</v>
      </c>
      <c r="H4190" s="17">
        <v>66.965999999999994</v>
      </c>
      <c r="I4190" s="9" t="s">
        <v>42</v>
      </c>
      <c r="J4190" s="9" t="s">
        <v>68</v>
      </c>
      <c r="K4190" s="9" t="s">
        <v>503</v>
      </c>
      <c r="L4190" s="9" t="str">
        <f>CONCATENATE(J4190,".",K4190)</f>
        <v>Faramea.sp1</v>
      </c>
      <c r="M4190" s="9" t="s">
        <v>68</v>
      </c>
      <c r="N4190" s="13">
        <v>42113</v>
      </c>
      <c r="O4190" s="64">
        <v>0</v>
      </c>
      <c r="P4190">
        <v>65</v>
      </c>
      <c r="Q4190">
        <v>1</v>
      </c>
      <c r="R4190">
        <v>175.15951125848585</v>
      </c>
      <c r="T4190">
        <f>(3.14*((P4190/2)^2))/1000000</f>
        <v>3.3166250000000001E-3</v>
      </c>
      <c r="U4190" t="s">
        <v>30</v>
      </c>
      <c r="W4190">
        <v>52</v>
      </c>
    </row>
    <row r="4191" spans="1:31" ht="15" customHeight="1">
      <c r="A4191">
        <v>4190</v>
      </c>
      <c r="B4191" s="9" t="s">
        <v>1204</v>
      </c>
      <c r="C4191" s="9" t="s">
        <v>1223</v>
      </c>
      <c r="D4191" s="9">
        <v>32</v>
      </c>
      <c r="E4191" s="9" t="s">
        <v>648</v>
      </c>
      <c r="F4191" s="17">
        <v>100794</v>
      </c>
      <c r="G4191" s="17">
        <v>73.625</v>
      </c>
      <c r="H4191" s="17">
        <v>66.942000000000007</v>
      </c>
      <c r="I4191" s="9" t="s">
        <v>42</v>
      </c>
      <c r="J4191" s="9" t="s">
        <v>68</v>
      </c>
      <c r="K4191" s="9" t="s">
        <v>503</v>
      </c>
      <c r="L4191" s="9" t="str">
        <f>CONCATENATE(J4191,".",K4191)</f>
        <v>Faramea.sp1</v>
      </c>
      <c r="M4191" s="9" t="s">
        <v>68</v>
      </c>
      <c r="N4191" s="13">
        <v>42113</v>
      </c>
      <c r="O4191" s="64">
        <v>0</v>
      </c>
      <c r="P4191">
        <v>52</v>
      </c>
      <c r="Q4191">
        <v>1</v>
      </c>
      <c r="R4191">
        <v>147.8244766155392</v>
      </c>
      <c r="T4191">
        <f>(3.14*((P4191/2)^2))/1000000</f>
        <v>2.1226399999999999E-3</v>
      </c>
      <c r="W4191">
        <v>63</v>
      </c>
    </row>
    <row r="4192" spans="1:31" ht="15" customHeight="1">
      <c r="A4192">
        <v>4191</v>
      </c>
      <c r="B4192" s="9" t="s">
        <v>1204</v>
      </c>
      <c r="C4192" s="9" t="s">
        <v>1223</v>
      </c>
      <c r="D4192" s="9">
        <v>32</v>
      </c>
      <c r="E4192" s="9" t="s">
        <v>648</v>
      </c>
      <c r="F4192" s="17">
        <v>100795</v>
      </c>
      <c r="G4192" s="17">
        <v>74.381</v>
      </c>
      <c r="H4192" s="17">
        <v>68.575000000000003</v>
      </c>
      <c r="I4192" s="9" t="s">
        <v>42</v>
      </c>
      <c r="J4192" s="9" t="s">
        <v>68</v>
      </c>
      <c r="K4192" s="9" t="s">
        <v>503</v>
      </c>
      <c r="L4192" s="9" t="str">
        <f>CONCATENATE(J4192,".",K4192)</f>
        <v>Faramea.sp1</v>
      </c>
      <c r="M4192" s="9" t="s">
        <v>68</v>
      </c>
      <c r="N4192" s="13">
        <v>42113</v>
      </c>
      <c r="O4192" s="64">
        <v>0</v>
      </c>
      <c r="P4192">
        <v>113</v>
      </c>
      <c r="Q4192">
        <v>2</v>
      </c>
      <c r="R4192">
        <v>129.83803341000731</v>
      </c>
      <c r="T4192">
        <f>(3.14*((P4192/2)^2))/1000000</f>
        <v>1.0023665000000001E-2</v>
      </c>
      <c r="U4192" t="s">
        <v>30</v>
      </c>
      <c r="W4192">
        <v>63</v>
      </c>
    </row>
    <row r="4193" spans="1:20" ht="15" customHeight="1">
      <c r="A4193">
        <v>4192</v>
      </c>
      <c r="B4193" s="9" t="s">
        <v>1204</v>
      </c>
      <c r="C4193" s="9" t="s">
        <v>1223</v>
      </c>
      <c r="D4193" s="9">
        <v>32</v>
      </c>
      <c r="E4193" s="9" t="s">
        <v>648</v>
      </c>
      <c r="F4193" s="17">
        <v>100796</v>
      </c>
      <c r="G4193" s="17">
        <v>69.872</v>
      </c>
      <c r="H4193" s="17">
        <v>69.623000000000005</v>
      </c>
      <c r="I4193" s="9" t="s">
        <v>50</v>
      </c>
      <c r="J4193" s="9" t="s">
        <v>51</v>
      </c>
      <c r="K4193" s="9" t="s">
        <v>713</v>
      </c>
      <c r="L4193" s="9" t="str">
        <f>CONCATENATE(J4193,".",K4193)</f>
        <v>Quercus.costaricensis</v>
      </c>
      <c r="M4193" s="9" t="s">
        <v>51</v>
      </c>
      <c r="N4193" s="13">
        <v>42113</v>
      </c>
      <c r="O4193" s="64">
        <v>0</v>
      </c>
      <c r="P4193">
        <v>53</v>
      </c>
      <c r="Q4193">
        <v>1</v>
      </c>
      <c r="R4193">
        <v>189.33834388836462</v>
      </c>
      <c r="T4193">
        <f>(3.14*((P4193/2)^2))/1000000</f>
        <v>2.205065E-3</v>
      </c>
    </row>
    <row r="4194" spans="1:20" ht="15" customHeight="1">
      <c r="A4194">
        <v>4193</v>
      </c>
      <c r="B4194" s="9" t="s">
        <v>1204</v>
      </c>
      <c r="C4194" s="9" t="s">
        <v>1223</v>
      </c>
      <c r="D4194" s="9">
        <v>34</v>
      </c>
      <c r="E4194" s="9" t="s">
        <v>647</v>
      </c>
      <c r="F4194" s="16">
        <v>100797</v>
      </c>
      <c r="G4194" s="17">
        <v>71.918999999999997</v>
      </c>
      <c r="H4194" s="17">
        <v>75.984999999999999</v>
      </c>
      <c r="I4194" s="9" t="s">
        <v>93</v>
      </c>
      <c r="J4194" s="9" t="s">
        <v>94</v>
      </c>
      <c r="K4194" s="9" t="s">
        <v>725</v>
      </c>
      <c r="L4194" s="9" t="str">
        <f>CONCATENATE(J4194,".",K4194)</f>
        <v>Viburnum.costaricanun</v>
      </c>
      <c r="M4194" s="9" t="s">
        <v>94</v>
      </c>
      <c r="N4194" s="13">
        <v>42113</v>
      </c>
      <c r="O4194" s="64">
        <v>10.716890286266199</v>
      </c>
      <c r="P4194">
        <v>109</v>
      </c>
      <c r="Q4194">
        <v>2</v>
      </c>
      <c r="R4194">
        <v>196.38104769290027</v>
      </c>
      <c r="T4194">
        <f>(3.14*((P4194/2)^2))/1000000</f>
        <v>9.3265850000000001E-3</v>
      </c>
    </row>
    <row r="4195" spans="1:20" ht="15" customHeight="1">
      <c r="A4195">
        <v>4194</v>
      </c>
      <c r="B4195" s="9" t="s">
        <v>1204</v>
      </c>
      <c r="C4195" s="9" t="s">
        <v>1223</v>
      </c>
      <c r="D4195" s="9">
        <v>44</v>
      </c>
      <c r="E4195" s="9" t="s">
        <v>648</v>
      </c>
      <c r="F4195" s="17">
        <v>100798</v>
      </c>
      <c r="G4195" s="17">
        <v>79.450999999999993</v>
      </c>
      <c r="H4195" s="17">
        <v>77.935000000000002</v>
      </c>
      <c r="I4195" s="9" t="s">
        <v>50</v>
      </c>
      <c r="J4195" s="9" t="s">
        <v>51</v>
      </c>
      <c r="K4195" s="9" t="s">
        <v>713</v>
      </c>
      <c r="L4195" s="9" t="str">
        <f>CONCATENATE(J4195,".",K4195)</f>
        <v>Quercus.costaricensis</v>
      </c>
      <c r="M4195" s="9" t="s">
        <v>51</v>
      </c>
      <c r="N4195" s="13">
        <v>42113</v>
      </c>
      <c r="O4195" s="64">
        <v>0</v>
      </c>
      <c r="P4195">
        <v>66</v>
      </c>
      <c r="Q4195">
        <v>1</v>
      </c>
      <c r="R4195">
        <v>105.22598127296935</v>
      </c>
      <c r="T4195">
        <f>(3.14*((P4195/2)^2))/1000000</f>
        <v>3.41946E-3</v>
      </c>
    </row>
    <row r="4196" spans="1:20" ht="15" customHeight="1">
      <c r="A4196">
        <v>4195</v>
      </c>
      <c r="B4196" s="9" t="s">
        <v>1204</v>
      </c>
      <c r="C4196" s="9" t="s">
        <v>1223</v>
      </c>
      <c r="D4196" s="9">
        <v>43</v>
      </c>
      <c r="E4196" s="9" t="s">
        <v>648</v>
      </c>
      <c r="F4196" s="17">
        <v>100799</v>
      </c>
      <c r="G4196" s="17">
        <v>78.037000000000006</v>
      </c>
      <c r="H4196" s="17">
        <v>74.960999999999999</v>
      </c>
      <c r="I4196" s="9" t="s">
        <v>79</v>
      </c>
      <c r="J4196" s="9" t="s">
        <v>80</v>
      </c>
      <c r="K4196" s="9" t="s">
        <v>708</v>
      </c>
      <c r="L4196" s="9" t="str">
        <f>CONCATENATE(J4196,".",K4196)</f>
        <v>Weinmannia.pinnata</v>
      </c>
      <c r="M4196" s="9" t="s">
        <v>80</v>
      </c>
      <c r="N4196" s="13">
        <v>42113</v>
      </c>
      <c r="O4196" s="64">
        <v>0</v>
      </c>
      <c r="P4196">
        <v>158</v>
      </c>
      <c r="Q4196">
        <v>2</v>
      </c>
      <c r="R4196">
        <v>180.87110022200022</v>
      </c>
      <c r="T4196">
        <f>(3.14*((P4196/2)^2))/1000000</f>
        <v>1.9596740000000001E-2</v>
      </c>
    </row>
    <row r="4197" spans="1:20" ht="15" customHeight="1">
      <c r="A4197">
        <v>4196</v>
      </c>
      <c r="B4197" s="9" t="s">
        <v>1204</v>
      </c>
      <c r="C4197" s="9" t="s">
        <v>1223</v>
      </c>
      <c r="D4197" s="9">
        <v>43</v>
      </c>
      <c r="E4197" s="9" t="s">
        <v>648</v>
      </c>
      <c r="F4197" s="17">
        <v>100800</v>
      </c>
      <c r="G4197" s="17">
        <v>77.597999999999999</v>
      </c>
      <c r="H4197" s="17">
        <v>74.742000000000004</v>
      </c>
      <c r="I4197" s="9" t="s">
        <v>89</v>
      </c>
      <c r="J4197" s="9" t="s">
        <v>511</v>
      </c>
      <c r="K4197" t="s">
        <v>735</v>
      </c>
      <c r="L4197" s="9" t="str">
        <f>CONCATENATE(J4197,".",K4197)</f>
        <v xml:space="preserve">Vaccinium.consanguineum </v>
      </c>
      <c r="M4197" s="9" t="s">
        <v>336</v>
      </c>
      <c r="N4197" s="13">
        <v>42113</v>
      </c>
      <c r="O4197" s="64">
        <v>0</v>
      </c>
      <c r="P4197">
        <v>138</v>
      </c>
      <c r="Q4197">
        <v>2</v>
      </c>
      <c r="R4197">
        <v>142.82581058292033</v>
      </c>
      <c r="T4197">
        <f>(3.14*((P4197/2)^2))/1000000</f>
        <v>1.4949540000000001E-2</v>
      </c>
    </row>
    <row r="4198" spans="1:20" ht="15" customHeight="1">
      <c r="A4198">
        <v>4197</v>
      </c>
      <c r="B4198" s="9" t="s">
        <v>1204</v>
      </c>
      <c r="C4198" s="9" t="s">
        <v>1223</v>
      </c>
      <c r="D4198" s="9">
        <v>43</v>
      </c>
      <c r="E4198" s="9" t="s">
        <v>648</v>
      </c>
      <c r="F4198" s="17">
        <v>100801</v>
      </c>
      <c r="G4198" s="17">
        <v>79.158000000000001</v>
      </c>
      <c r="H4198" s="17">
        <v>72.864999999999995</v>
      </c>
      <c r="I4198" s="9" t="s">
        <v>42</v>
      </c>
      <c r="J4198" s="9" t="s">
        <v>68</v>
      </c>
      <c r="K4198" s="9" t="s">
        <v>503</v>
      </c>
      <c r="L4198" s="9" t="str">
        <f>CONCATENATE(J4198,".",K4198)</f>
        <v>Faramea.sp1</v>
      </c>
      <c r="M4198" s="9" t="s">
        <v>68</v>
      </c>
      <c r="N4198" s="13">
        <v>42113</v>
      </c>
      <c r="O4198" s="64">
        <v>0</v>
      </c>
      <c r="P4198">
        <v>51</v>
      </c>
      <c r="Q4198">
        <v>1</v>
      </c>
      <c r="R4198">
        <v>185.46025420453634</v>
      </c>
      <c r="T4198">
        <f>(3.14*((P4198/2)^2))/1000000</f>
        <v>2.041785E-3</v>
      </c>
    </row>
    <row r="4199" spans="1:20" ht="15" customHeight="1">
      <c r="A4199">
        <v>4198</v>
      </c>
      <c r="B4199" s="9" t="s">
        <v>1204</v>
      </c>
      <c r="C4199" s="9" t="s">
        <v>1223</v>
      </c>
      <c r="D4199" s="9">
        <v>43</v>
      </c>
      <c r="E4199" s="9" t="s">
        <v>648</v>
      </c>
      <c r="F4199" s="17">
        <v>100802</v>
      </c>
      <c r="G4199" s="17">
        <v>77.890999999999991</v>
      </c>
      <c r="H4199" s="17">
        <v>72.816000000000003</v>
      </c>
      <c r="I4199" s="9" t="s">
        <v>71</v>
      </c>
      <c r="J4199" s="9" t="s">
        <v>72</v>
      </c>
      <c r="K4199" s="9" t="s">
        <v>494</v>
      </c>
      <c r="L4199" s="9" t="str">
        <f>CONCATENATE(J4199,".",K4199)</f>
        <v>Cornus.disciflora</v>
      </c>
      <c r="M4199" s="9" t="s">
        <v>72</v>
      </c>
      <c r="N4199" s="13">
        <v>42113</v>
      </c>
      <c r="O4199" s="64">
        <v>0</v>
      </c>
      <c r="P4199">
        <v>415</v>
      </c>
      <c r="Q4199">
        <v>3</v>
      </c>
      <c r="R4199">
        <v>114.28204287729864</v>
      </c>
      <c r="T4199">
        <f>(3.14*((P4199/2)^2))/1000000</f>
        <v>0.13519662499999999</v>
      </c>
    </row>
    <row r="4200" spans="1:20" ht="15" customHeight="1">
      <c r="A4200">
        <v>4199</v>
      </c>
      <c r="B4200" s="9" t="s">
        <v>1204</v>
      </c>
      <c r="C4200" s="9" t="s">
        <v>1223</v>
      </c>
      <c r="D4200" s="9">
        <v>43</v>
      </c>
      <c r="E4200" s="9" t="s">
        <v>648</v>
      </c>
      <c r="F4200" s="17">
        <v>100803</v>
      </c>
      <c r="G4200" s="17">
        <v>77.745000000000005</v>
      </c>
      <c r="H4200" s="17">
        <v>71.792000000000002</v>
      </c>
      <c r="I4200" s="9" t="s">
        <v>42</v>
      </c>
      <c r="J4200" s="9" t="s">
        <v>68</v>
      </c>
      <c r="K4200" s="9" t="s">
        <v>503</v>
      </c>
      <c r="L4200" s="9" t="str">
        <f>CONCATENATE(J4200,".",K4200)</f>
        <v>Faramea.sp1</v>
      </c>
      <c r="M4200" s="9" t="s">
        <v>68</v>
      </c>
      <c r="N4200" s="13">
        <v>42113</v>
      </c>
      <c r="O4200" s="64">
        <v>0</v>
      </c>
      <c r="P4200">
        <v>77</v>
      </c>
      <c r="Q4200">
        <v>1</v>
      </c>
      <c r="R4200">
        <v>180.65901227240388</v>
      </c>
      <c r="T4200">
        <f>(3.14*((P4200/2)^2))/1000000</f>
        <v>4.6542650000000003E-3</v>
      </c>
    </row>
    <row r="4201" spans="1:20" ht="15" customHeight="1">
      <c r="A4201">
        <v>4200</v>
      </c>
      <c r="B4201" s="9" t="s">
        <v>1204</v>
      </c>
      <c r="C4201" s="9" t="s">
        <v>1223</v>
      </c>
      <c r="D4201" s="9">
        <v>42</v>
      </c>
      <c r="E4201" s="9" t="s">
        <v>648</v>
      </c>
      <c r="F4201" s="17">
        <v>100804</v>
      </c>
      <c r="G4201" s="17">
        <v>77.867000000000004</v>
      </c>
      <c r="H4201" s="17">
        <v>67.429000000000002</v>
      </c>
      <c r="I4201" s="9" t="s">
        <v>42</v>
      </c>
      <c r="J4201" s="9" t="s">
        <v>68</v>
      </c>
      <c r="K4201" s="9" t="s">
        <v>503</v>
      </c>
      <c r="L4201" s="9" t="str">
        <f>CONCATENATE(J4201,".",K4201)</f>
        <v>Faramea.sp1</v>
      </c>
      <c r="M4201" s="9" t="s">
        <v>68</v>
      </c>
      <c r="N4201" s="13">
        <v>42113</v>
      </c>
      <c r="O4201" s="64">
        <v>0</v>
      </c>
      <c r="P4201">
        <v>98</v>
      </c>
      <c r="Q4201">
        <v>1</v>
      </c>
      <c r="R4201">
        <v>123.47476640560743</v>
      </c>
      <c r="T4201">
        <f>(3.14*((P4201/2)^2))/1000000</f>
        <v>7.5391400000000006E-3</v>
      </c>
    </row>
    <row r="4202" spans="1:20" ht="15" customHeight="1">
      <c r="A4202">
        <v>4201</v>
      </c>
      <c r="B4202" s="9" t="s">
        <v>1204</v>
      </c>
      <c r="C4202" s="9" t="s">
        <v>1223</v>
      </c>
      <c r="D4202" s="9">
        <v>42</v>
      </c>
      <c r="E4202" s="9" t="s">
        <v>648</v>
      </c>
      <c r="F4202" s="17">
        <v>100805</v>
      </c>
      <c r="G4202" s="17">
        <v>75.233999999999995</v>
      </c>
      <c r="H4202" s="17">
        <v>68.575000000000003</v>
      </c>
      <c r="I4202" s="9" t="s">
        <v>71</v>
      </c>
      <c r="J4202" s="9" t="s">
        <v>72</v>
      </c>
      <c r="K4202" s="9" t="s">
        <v>494</v>
      </c>
      <c r="L4202" s="9" t="str">
        <f>CONCATENATE(J4202,".",K4202)</f>
        <v>Cornus.disciflora</v>
      </c>
      <c r="M4202" s="9" t="s">
        <v>72</v>
      </c>
      <c r="N4202" s="13">
        <v>42113</v>
      </c>
      <c r="O4202" s="64">
        <v>0</v>
      </c>
      <c r="P4202">
        <v>127</v>
      </c>
      <c r="Q4202">
        <v>2</v>
      </c>
      <c r="R4202">
        <v>137.44023739059116</v>
      </c>
      <c r="T4202">
        <f>(3.14*((P4202/2)^2))/1000000</f>
        <v>1.2661265000000001E-2</v>
      </c>
    </row>
    <row r="4203" spans="1:20" ht="15" customHeight="1">
      <c r="A4203">
        <v>4202</v>
      </c>
      <c r="B4203" s="9" t="s">
        <v>1204</v>
      </c>
      <c r="C4203" s="9" t="s">
        <v>1223</v>
      </c>
      <c r="D4203" s="9">
        <v>42</v>
      </c>
      <c r="E4203" s="9" t="s">
        <v>648</v>
      </c>
      <c r="F4203" s="17">
        <v>100806</v>
      </c>
      <c r="G4203" s="17">
        <v>75.501999999999995</v>
      </c>
      <c r="H4203" s="17">
        <v>66.918000000000006</v>
      </c>
      <c r="I4203" s="9" t="s">
        <v>52</v>
      </c>
      <c r="J4203" s="9" t="s">
        <v>53</v>
      </c>
      <c r="L4203" s="9" t="str">
        <f>CONCATENATE(J4203,".",K4203)</f>
        <v>Styrax.</v>
      </c>
      <c r="M4203" s="9" t="s">
        <v>53</v>
      </c>
      <c r="N4203" s="13">
        <v>42113</v>
      </c>
      <c r="O4203" s="64">
        <v>0</v>
      </c>
      <c r="P4203">
        <v>58</v>
      </c>
      <c r="Q4203">
        <v>1</v>
      </c>
      <c r="R4203">
        <v>105.99876757265366</v>
      </c>
      <c r="T4203">
        <f>(3.14*((P4203/2)^2))/1000000</f>
        <v>2.6407400000000004E-3</v>
      </c>
    </row>
    <row r="4204" spans="1:20" ht="15" customHeight="1">
      <c r="A4204">
        <v>4203</v>
      </c>
      <c r="B4204" s="9" t="s">
        <v>1204</v>
      </c>
      <c r="C4204" s="9" t="s">
        <v>1223</v>
      </c>
      <c r="D4204" s="9">
        <v>42</v>
      </c>
      <c r="E4204" s="9" t="s">
        <v>648</v>
      </c>
      <c r="F4204" s="17">
        <v>100807</v>
      </c>
      <c r="G4204" s="17">
        <v>76.453000000000003</v>
      </c>
      <c r="H4204" s="17">
        <v>66.040000000000006</v>
      </c>
      <c r="I4204" s="9" t="s">
        <v>50</v>
      </c>
      <c r="J4204" s="9" t="s">
        <v>51</v>
      </c>
      <c r="K4204" s="9" t="s">
        <v>713</v>
      </c>
      <c r="L4204" s="9" t="str">
        <f>CONCATENATE(J4204,".",K4204)</f>
        <v>Quercus.costaricensis</v>
      </c>
      <c r="M4204" s="9" t="s">
        <v>51</v>
      </c>
      <c r="N4204" s="13">
        <v>42113</v>
      </c>
      <c r="O4204" s="64">
        <v>0</v>
      </c>
      <c r="P4204">
        <v>203</v>
      </c>
      <c r="Q4204">
        <v>2</v>
      </c>
      <c r="R4204">
        <v>113.77379237451723</v>
      </c>
      <c r="T4204">
        <f>(3.14*((P4204/2)^2))/1000000</f>
        <v>3.2349065000000003E-2</v>
      </c>
    </row>
    <row r="4205" spans="1:20" ht="15" customHeight="1">
      <c r="A4205">
        <v>4204</v>
      </c>
      <c r="B4205" s="9" t="s">
        <v>1204</v>
      </c>
      <c r="C4205" s="9" t="s">
        <v>1223</v>
      </c>
      <c r="D4205" s="9">
        <v>42</v>
      </c>
      <c r="E4205" s="9" t="s">
        <v>648</v>
      </c>
      <c r="F4205" s="17">
        <v>100808</v>
      </c>
      <c r="G4205" s="17">
        <v>77.111000000000004</v>
      </c>
      <c r="H4205" s="17">
        <v>65.016000000000005</v>
      </c>
      <c r="I4205" s="9" t="s">
        <v>79</v>
      </c>
      <c r="J4205" s="9" t="s">
        <v>80</v>
      </c>
      <c r="K4205" s="9" t="s">
        <v>708</v>
      </c>
      <c r="L4205" s="9" t="str">
        <f>CONCATENATE(J4205,".",K4205)</f>
        <v>Weinmannia.pinnata</v>
      </c>
      <c r="M4205" s="9" t="s">
        <v>80</v>
      </c>
      <c r="N4205" s="13">
        <v>42113</v>
      </c>
      <c r="O4205" s="64">
        <v>0</v>
      </c>
      <c r="P4205">
        <v>238</v>
      </c>
      <c r="Q4205">
        <v>2</v>
      </c>
      <c r="R4205">
        <v>157.29118419250699</v>
      </c>
      <c r="T4205">
        <f>(3.14*((P4205/2)^2))/1000000</f>
        <v>4.4465539999999998E-2</v>
      </c>
    </row>
    <row r="4206" spans="1:20" ht="15" customHeight="1">
      <c r="A4206">
        <v>4205</v>
      </c>
      <c r="B4206" s="9" t="s">
        <v>1204</v>
      </c>
      <c r="C4206" s="9" t="s">
        <v>1223</v>
      </c>
      <c r="D4206" s="9">
        <v>41</v>
      </c>
      <c r="E4206" s="9" t="s">
        <v>648</v>
      </c>
      <c r="F4206" s="17">
        <v>100809</v>
      </c>
      <c r="G4206" s="17">
        <v>78.670999999999992</v>
      </c>
      <c r="H4206" s="17">
        <v>64.748000000000005</v>
      </c>
      <c r="I4206" s="9" t="s">
        <v>42</v>
      </c>
      <c r="J4206" s="9" t="s">
        <v>68</v>
      </c>
      <c r="K4206" s="9" t="s">
        <v>503</v>
      </c>
      <c r="L4206" s="9" t="str">
        <f>CONCATENATE(J4206,".",K4206)</f>
        <v>Faramea.sp1</v>
      </c>
      <c r="M4206" s="9" t="s">
        <v>68</v>
      </c>
      <c r="N4206" s="13">
        <v>42113</v>
      </c>
      <c r="O4206" s="64">
        <v>0</v>
      </c>
      <c r="P4206">
        <v>67</v>
      </c>
      <c r="Q4206">
        <v>1</v>
      </c>
      <c r="R4206">
        <v>163.07748011070802</v>
      </c>
      <c r="T4206">
        <f>(3.14*((P4206/2)^2))/1000000</f>
        <v>3.5238650000000002E-3</v>
      </c>
    </row>
    <row r="4207" spans="1:20" ht="15" customHeight="1">
      <c r="A4207">
        <v>4206</v>
      </c>
      <c r="B4207" s="9" t="s">
        <v>1204</v>
      </c>
      <c r="C4207" s="9" t="s">
        <v>1223</v>
      </c>
      <c r="D4207" s="9">
        <v>41</v>
      </c>
      <c r="E4207" s="9" t="s">
        <v>648</v>
      </c>
      <c r="F4207" s="17">
        <v>100810</v>
      </c>
      <c r="G4207" s="17">
        <v>77.087000000000003</v>
      </c>
      <c r="H4207" s="17">
        <v>61.652999999999999</v>
      </c>
      <c r="I4207" s="9" t="s">
        <v>42</v>
      </c>
      <c r="J4207" s="9" t="s">
        <v>68</v>
      </c>
      <c r="K4207" s="9" t="s">
        <v>503</v>
      </c>
      <c r="L4207" s="9" t="str">
        <f>CONCATENATE(J4207,".",K4207)</f>
        <v>Faramea.sp1</v>
      </c>
      <c r="M4207" s="9" t="s">
        <v>68</v>
      </c>
      <c r="N4207" s="13">
        <v>42113</v>
      </c>
      <c r="O4207" s="64">
        <v>0</v>
      </c>
      <c r="P4207">
        <v>84</v>
      </c>
      <c r="Q4207">
        <v>1</v>
      </c>
      <c r="R4207">
        <v>144.71273798376276</v>
      </c>
      <c r="T4207">
        <f>(3.14*((P4207/2)^2))/1000000</f>
        <v>5.5389599999999999E-3</v>
      </c>
    </row>
    <row r="4208" spans="1:20" ht="15" customHeight="1">
      <c r="A4208">
        <v>4207</v>
      </c>
      <c r="B4208" s="9" t="s">
        <v>1204</v>
      </c>
      <c r="C4208" s="9" t="s">
        <v>1224</v>
      </c>
      <c r="D4208" s="9">
        <v>11</v>
      </c>
      <c r="E4208" s="9" t="s">
        <v>648</v>
      </c>
      <c r="F4208" s="17">
        <v>100811</v>
      </c>
      <c r="G4208" s="17">
        <v>60.927</v>
      </c>
      <c r="H4208" s="17">
        <v>80.393000000000001</v>
      </c>
      <c r="I4208" s="9" t="s">
        <v>42</v>
      </c>
      <c r="J4208" s="9" t="s">
        <v>68</v>
      </c>
      <c r="K4208" s="9" t="s">
        <v>503</v>
      </c>
      <c r="L4208" s="9" t="str">
        <f>CONCATENATE(J4208,".",K4208)</f>
        <v>Faramea.sp1</v>
      </c>
      <c r="M4208" s="9" t="s">
        <v>68</v>
      </c>
      <c r="N4208" s="13">
        <v>42113</v>
      </c>
      <c r="O4208" s="64">
        <v>0</v>
      </c>
      <c r="P4208">
        <v>69</v>
      </c>
      <c r="Q4208">
        <v>1</v>
      </c>
      <c r="R4208">
        <v>156.52792158954213</v>
      </c>
      <c r="T4208">
        <f>(3.14*((P4208/2)^2))/1000000</f>
        <v>3.7373850000000002E-3</v>
      </c>
    </row>
    <row r="4209" spans="1:31" ht="15" customHeight="1">
      <c r="A4209">
        <v>4208</v>
      </c>
      <c r="B4209" s="9" t="s">
        <v>1204</v>
      </c>
      <c r="C4209" s="9" t="s">
        <v>1224</v>
      </c>
      <c r="D4209" s="9">
        <v>11</v>
      </c>
      <c r="E4209" s="9" t="s">
        <v>648</v>
      </c>
      <c r="F4209" s="17">
        <v>100812</v>
      </c>
      <c r="G4209" s="17">
        <v>64.3</v>
      </c>
      <c r="H4209" s="17">
        <v>81.272000000000006</v>
      </c>
      <c r="I4209" s="9" t="s">
        <v>37</v>
      </c>
      <c r="J4209" s="9" t="s">
        <v>38</v>
      </c>
      <c r="L4209" s="9" t="str">
        <f>CONCATENATE(J4209,".",K4209)</f>
        <v>Meliosma.</v>
      </c>
      <c r="M4209" s="9" t="s">
        <v>212</v>
      </c>
      <c r="N4209" s="13">
        <v>42113</v>
      </c>
      <c r="O4209" s="64">
        <v>0</v>
      </c>
      <c r="P4209">
        <v>57</v>
      </c>
      <c r="Q4209">
        <v>1</v>
      </c>
      <c r="R4209">
        <v>188.29324069107474</v>
      </c>
      <c r="T4209">
        <f>(3.14*((P4209/2)^2))/1000000</f>
        <v>2.550465E-3</v>
      </c>
    </row>
    <row r="4210" spans="1:31" ht="15" customHeight="1">
      <c r="A4210">
        <v>4209</v>
      </c>
      <c r="B4210" s="9" t="s">
        <v>1204</v>
      </c>
      <c r="C4210" s="9" t="s">
        <v>1224</v>
      </c>
      <c r="D4210" s="9">
        <v>11</v>
      </c>
      <c r="E4210" s="9" t="s">
        <v>648</v>
      </c>
      <c r="F4210" s="17">
        <v>100813</v>
      </c>
      <c r="G4210" s="17">
        <v>60.094999999999999</v>
      </c>
      <c r="H4210" s="17">
        <v>83.504999999999995</v>
      </c>
      <c r="I4210" s="9" t="s">
        <v>37</v>
      </c>
      <c r="J4210" s="9" t="s">
        <v>38</v>
      </c>
      <c r="L4210" s="9" t="str">
        <f>CONCATENATE(J4210,".",K4210)</f>
        <v>Meliosma.</v>
      </c>
      <c r="M4210" s="9" t="s">
        <v>212</v>
      </c>
      <c r="N4210" s="13">
        <v>42113</v>
      </c>
      <c r="O4210" s="64">
        <v>0</v>
      </c>
      <c r="P4210">
        <v>89</v>
      </c>
      <c r="Q4210">
        <v>1</v>
      </c>
      <c r="R4210">
        <v>161.37909529911283</v>
      </c>
      <c r="T4210">
        <f>(3.14*((P4210/2)^2))/1000000</f>
        <v>6.2179850000000005E-3</v>
      </c>
    </row>
    <row r="4211" spans="1:31" ht="15" customHeight="1">
      <c r="A4211">
        <v>4210</v>
      </c>
      <c r="B4211" s="9" t="s">
        <v>1204</v>
      </c>
      <c r="C4211" s="9" t="s">
        <v>1224</v>
      </c>
      <c r="D4211" s="9">
        <v>12</v>
      </c>
      <c r="E4211" s="9" t="s">
        <v>648</v>
      </c>
      <c r="F4211" s="17">
        <v>100814</v>
      </c>
      <c r="G4211" s="17">
        <v>61.662999999999997</v>
      </c>
      <c r="H4211" s="17">
        <v>90.227999999999994</v>
      </c>
      <c r="I4211" s="9" t="s">
        <v>50</v>
      </c>
      <c r="J4211" s="9" t="s">
        <v>51</v>
      </c>
      <c r="K4211" s="9" t="s">
        <v>713</v>
      </c>
      <c r="L4211" s="9" t="str">
        <f>CONCATENATE(J4211,".",K4211)</f>
        <v>Quercus.costaricensis</v>
      </c>
      <c r="M4211" s="9" t="s">
        <v>51</v>
      </c>
      <c r="N4211" s="13">
        <v>42113</v>
      </c>
      <c r="O4211" s="64">
        <v>0</v>
      </c>
      <c r="P4211">
        <v>664</v>
      </c>
      <c r="Q4211">
        <v>4</v>
      </c>
      <c r="R4211">
        <v>137.26627848433913</v>
      </c>
      <c r="S4211">
        <v>180</v>
      </c>
      <c r="T4211">
        <f>(3.14*((P4211/2)^2))/1000000</f>
        <v>0.34610335999999997</v>
      </c>
      <c r="U4211" t="s">
        <v>48</v>
      </c>
      <c r="AE4211" t="s">
        <v>159</v>
      </c>
    </row>
    <row r="4212" spans="1:31" ht="15" customHeight="1">
      <c r="A4212">
        <v>4211</v>
      </c>
      <c r="B4212" s="9" t="s">
        <v>1204</v>
      </c>
      <c r="C4212" s="9" t="s">
        <v>1224</v>
      </c>
      <c r="D4212" s="9">
        <v>12</v>
      </c>
      <c r="E4212" s="9" t="s">
        <v>648</v>
      </c>
      <c r="F4212" s="17">
        <v>100815</v>
      </c>
      <c r="G4212" s="17">
        <v>60.213999999999999</v>
      </c>
      <c r="H4212" s="17">
        <v>90.679000000000002</v>
      </c>
      <c r="I4212" s="9" t="s">
        <v>52</v>
      </c>
      <c r="J4212" s="9" t="s">
        <v>53</v>
      </c>
      <c r="L4212" s="9" t="str">
        <f>CONCATENATE(J4212,".",K4212)</f>
        <v>Styrax.</v>
      </c>
      <c r="M4212" s="9" t="s">
        <v>53</v>
      </c>
      <c r="N4212" s="13">
        <v>42113</v>
      </c>
      <c r="O4212" s="64">
        <v>0</v>
      </c>
      <c r="P4212">
        <v>209</v>
      </c>
      <c r="Q4212">
        <v>2</v>
      </c>
      <c r="R4212">
        <v>124.69803551578561</v>
      </c>
      <c r="T4212">
        <f>(3.14*((P4212/2)^2))/1000000</f>
        <v>3.4289584999999997E-2</v>
      </c>
    </row>
    <row r="4213" spans="1:31" ht="15" customHeight="1">
      <c r="A4213">
        <v>4212</v>
      </c>
      <c r="B4213" s="9" t="s">
        <v>1204</v>
      </c>
      <c r="C4213" s="9" t="s">
        <v>1224</v>
      </c>
      <c r="D4213" s="9">
        <v>12</v>
      </c>
      <c r="E4213" s="9" t="s">
        <v>648</v>
      </c>
      <c r="F4213" s="17">
        <v>100816</v>
      </c>
      <c r="G4213" s="17">
        <v>62.186</v>
      </c>
      <c r="H4213" s="17">
        <v>90.394000000000005</v>
      </c>
      <c r="I4213" s="9" t="s">
        <v>28</v>
      </c>
      <c r="J4213" s="9" t="s">
        <v>510</v>
      </c>
      <c r="K4213" s="9">
        <v>4</v>
      </c>
      <c r="L4213" s="9" t="str">
        <f>CONCATENATE(J4213,".",K4213)</f>
        <v>TopIndet.4</v>
      </c>
      <c r="M4213" s="9" t="s">
        <v>170</v>
      </c>
      <c r="N4213" s="13">
        <v>42113</v>
      </c>
      <c r="O4213" s="64">
        <v>0</v>
      </c>
      <c r="P4213">
        <v>70</v>
      </c>
      <c r="Q4213">
        <v>1</v>
      </c>
      <c r="R4213">
        <v>127.48001949246073</v>
      </c>
      <c r="T4213">
        <f>(3.14*((P4213/2)^2))/1000000</f>
        <v>3.8465000000000001E-3</v>
      </c>
      <c r="AB4213" s="2" t="s">
        <v>31</v>
      </c>
      <c r="AC4213" t="s">
        <v>26</v>
      </c>
    </row>
    <row r="4214" spans="1:31" ht="15" customHeight="1">
      <c r="A4214">
        <v>4213</v>
      </c>
      <c r="B4214" s="9" t="s">
        <v>1204</v>
      </c>
      <c r="C4214" s="9" t="s">
        <v>1224</v>
      </c>
      <c r="D4214" s="9">
        <v>14</v>
      </c>
      <c r="E4214" s="9" t="s">
        <v>648</v>
      </c>
      <c r="F4214" s="17">
        <v>100817</v>
      </c>
      <c r="G4214" s="17">
        <v>64.275999999999996</v>
      </c>
      <c r="H4214" s="17">
        <v>97.426999999999992</v>
      </c>
      <c r="I4214" s="9" t="s">
        <v>71</v>
      </c>
      <c r="J4214" s="9" t="s">
        <v>72</v>
      </c>
      <c r="K4214" s="9" t="s">
        <v>494</v>
      </c>
      <c r="L4214" s="9" t="str">
        <f>CONCATENATE(J4214,".",K4214)</f>
        <v>Cornus.disciflora</v>
      </c>
      <c r="M4214" s="9" t="s">
        <v>72</v>
      </c>
      <c r="N4214" s="13">
        <v>42113</v>
      </c>
      <c r="O4214" s="64">
        <v>0</v>
      </c>
      <c r="P4214">
        <v>449</v>
      </c>
      <c r="Q4214">
        <v>3</v>
      </c>
      <c r="R4214">
        <v>108.83005194775703</v>
      </c>
      <c r="T4214">
        <f>(3.14*((P4214/2)^2))/1000000</f>
        <v>0.15825678500000001</v>
      </c>
    </row>
    <row r="4215" spans="1:31" ht="15" customHeight="1">
      <c r="A4215">
        <v>4214</v>
      </c>
      <c r="B4215" s="9" t="s">
        <v>1204</v>
      </c>
      <c r="C4215" s="9" t="s">
        <v>1224</v>
      </c>
      <c r="D4215" s="9">
        <v>14</v>
      </c>
      <c r="E4215" s="9" t="s">
        <v>648</v>
      </c>
      <c r="F4215" s="17">
        <v>100818</v>
      </c>
      <c r="G4215" s="17">
        <v>62.304000000000002</v>
      </c>
      <c r="H4215" s="17">
        <v>98.733000000000004</v>
      </c>
      <c r="I4215" s="9" t="s">
        <v>56</v>
      </c>
      <c r="J4215" s="9" t="s">
        <v>57</v>
      </c>
      <c r="K4215" s="9" t="s">
        <v>772</v>
      </c>
      <c r="L4215" s="9" t="str">
        <f>CONCATENATE(J4215,".",K4215)</f>
        <v>Symplocos.serrulata</v>
      </c>
      <c r="M4215" s="9" t="s">
        <v>771</v>
      </c>
      <c r="N4215" s="13">
        <v>42113</v>
      </c>
      <c r="O4215" s="64">
        <v>0</v>
      </c>
      <c r="P4215">
        <v>181</v>
      </c>
      <c r="Q4215">
        <v>2</v>
      </c>
      <c r="R4215">
        <v>155.5214343239146</v>
      </c>
      <c r="T4215">
        <f>(3.14*((P4215/2)^2))/1000000</f>
        <v>2.5717385000000002E-2</v>
      </c>
    </row>
    <row r="4216" spans="1:31" ht="15" customHeight="1">
      <c r="A4216">
        <v>4215</v>
      </c>
      <c r="B4216" s="9" t="s">
        <v>1204</v>
      </c>
      <c r="C4216" s="9" t="s">
        <v>1224</v>
      </c>
      <c r="D4216" s="9">
        <v>23</v>
      </c>
      <c r="E4216" s="9" t="s">
        <v>648</v>
      </c>
      <c r="F4216" s="17">
        <v>100819</v>
      </c>
      <c r="G4216" s="17">
        <v>69.503</v>
      </c>
      <c r="H4216" s="17">
        <v>94.766000000000005</v>
      </c>
      <c r="I4216" s="9" t="s">
        <v>34</v>
      </c>
      <c r="J4216" s="9" t="s">
        <v>35</v>
      </c>
      <c r="K4216" s="9" t="s">
        <v>502</v>
      </c>
      <c r="L4216" s="9" t="str">
        <f>CONCATENATE(J4216,".",K4216)</f>
        <v>Ardisia.sp2</v>
      </c>
      <c r="M4216" s="9" t="s">
        <v>171</v>
      </c>
      <c r="N4216" s="13">
        <v>42113</v>
      </c>
      <c r="O4216" s="64">
        <v>0</v>
      </c>
      <c r="P4216">
        <v>53</v>
      </c>
      <c r="Q4216">
        <v>1</v>
      </c>
      <c r="R4216">
        <v>116.48807584487318</v>
      </c>
      <c r="T4216">
        <f>(3.14*((P4216/2)^2))/1000000</f>
        <v>2.205065E-3</v>
      </c>
    </row>
    <row r="4217" spans="1:31" ht="15" customHeight="1">
      <c r="A4217">
        <v>4216</v>
      </c>
      <c r="B4217" s="9" t="s">
        <v>1204</v>
      </c>
      <c r="C4217" s="9" t="s">
        <v>1224</v>
      </c>
      <c r="D4217" s="9">
        <v>23</v>
      </c>
      <c r="E4217" s="9" t="s">
        <v>648</v>
      </c>
      <c r="F4217" s="17">
        <v>100820</v>
      </c>
      <c r="G4217" s="17">
        <v>69.265000000000001</v>
      </c>
      <c r="H4217" s="17">
        <v>94.504000000000005</v>
      </c>
      <c r="I4217" s="9" t="s">
        <v>56</v>
      </c>
      <c r="J4217" s="9" t="s">
        <v>57</v>
      </c>
      <c r="K4217" s="9" t="s">
        <v>772</v>
      </c>
      <c r="L4217" s="9" t="str">
        <f>CONCATENATE(J4217,".",K4217)</f>
        <v>Symplocos.serrulata</v>
      </c>
      <c r="M4217" s="9" t="s">
        <v>771</v>
      </c>
      <c r="N4217" s="13">
        <v>42113</v>
      </c>
      <c r="O4217" s="64">
        <v>0</v>
      </c>
      <c r="P4217">
        <v>398</v>
      </c>
      <c r="Q4217">
        <v>3</v>
      </c>
      <c r="R4217">
        <v>154.73362983787993</v>
      </c>
      <c r="T4217">
        <f>(3.14*((P4217/2)^2))/1000000</f>
        <v>0.12434713999999999</v>
      </c>
    </row>
    <row r="4218" spans="1:31" ht="15" customHeight="1">
      <c r="A4218">
        <v>4217</v>
      </c>
      <c r="B4218" s="9" t="s">
        <v>1204</v>
      </c>
      <c r="C4218" s="9" t="s">
        <v>1224</v>
      </c>
      <c r="D4218" s="9">
        <v>22</v>
      </c>
      <c r="E4218" s="9" t="s">
        <v>648</v>
      </c>
      <c r="F4218" s="17">
        <v>100821</v>
      </c>
      <c r="G4218" s="17">
        <v>68.22</v>
      </c>
      <c r="H4218" s="17">
        <v>88.540999999999997</v>
      </c>
      <c r="I4218" s="9" t="s">
        <v>71</v>
      </c>
      <c r="J4218" s="9" t="s">
        <v>72</v>
      </c>
      <c r="K4218" s="9" t="s">
        <v>494</v>
      </c>
      <c r="L4218" s="9" t="str">
        <f>CONCATENATE(J4218,".",K4218)</f>
        <v>Cornus.disciflora</v>
      </c>
      <c r="M4218" s="9" t="s">
        <v>72</v>
      </c>
      <c r="N4218" s="13">
        <v>42113</v>
      </c>
      <c r="O4218" s="64">
        <v>0</v>
      </c>
      <c r="P4218">
        <v>182</v>
      </c>
      <c r="Q4218">
        <v>2</v>
      </c>
      <c r="R4218">
        <v>114.41627448214507</v>
      </c>
      <c r="T4218">
        <f>(3.14*((P4218/2)^2))/1000000</f>
        <v>2.6002339999999999E-2</v>
      </c>
    </row>
    <row r="4219" spans="1:31" ht="15" customHeight="1">
      <c r="A4219">
        <v>4218</v>
      </c>
      <c r="B4219" s="9" t="s">
        <v>1204</v>
      </c>
      <c r="C4219" s="9" t="s">
        <v>1224</v>
      </c>
      <c r="D4219" s="9">
        <v>22</v>
      </c>
      <c r="E4219" s="9" t="s">
        <v>648</v>
      </c>
      <c r="F4219" s="17">
        <v>100822</v>
      </c>
      <c r="G4219" s="17">
        <v>69.763999999999996</v>
      </c>
      <c r="H4219" s="17">
        <v>87.281999999999996</v>
      </c>
      <c r="I4219" s="9" t="s">
        <v>34</v>
      </c>
      <c r="J4219" s="9" t="s">
        <v>35</v>
      </c>
      <c r="K4219" s="9" t="s">
        <v>502</v>
      </c>
      <c r="L4219" s="9" t="str">
        <f>CONCATENATE(J4219,".",K4219)</f>
        <v>Ardisia.sp2</v>
      </c>
      <c r="M4219" s="9" t="s">
        <v>171</v>
      </c>
      <c r="N4219" s="13">
        <v>42113</v>
      </c>
      <c r="O4219" s="64">
        <v>0</v>
      </c>
      <c r="P4219">
        <v>120</v>
      </c>
      <c r="Q4219">
        <v>2</v>
      </c>
      <c r="R4219">
        <v>133.22298026402393</v>
      </c>
      <c r="T4219">
        <f>(3.14*((P4219/2)^2))/1000000</f>
        <v>1.1304E-2</v>
      </c>
      <c r="U4219" t="s">
        <v>78</v>
      </c>
      <c r="AB4219" t="s">
        <v>25</v>
      </c>
      <c r="AC4219" t="s">
        <v>26</v>
      </c>
      <c r="AD4219" t="s">
        <v>172</v>
      </c>
    </row>
    <row r="4220" spans="1:31" ht="15" customHeight="1">
      <c r="A4220">
        <v>4219</v>
      </c>
      <c r="B4220" s="9" t="s">
        <v>1204</v>
      </c>
      <c r="C4220" s="9" t="s">
        <v>1224</v>
      </c>
      <c r="D4220" s="9">
        <v>22</v>
      </c>
      <c r="E4220" s="9" t="s">
        <v>648</v>
      </c>
      <c r="F4220" s="17">
        <v>100823</v>
      </c>
      <c r="G4220" s="17">
        <v>69.597999999999999</v>
      </c>
      <c r="H4220" s="17">
        <v>86.070999999999998</v>
      </c>
      <c r="I4220" s="9" t="s">
        <v>34</v>
      </c>
      <c r="J4220" s="9" t="s">
        <v>35</v>
      </c>
      <c r="K4220" s="9" t="s">
        <v>502</v>
      </c>
      <c r="L4220" s="9" t="str">
        <f>CONCATENATE(J4220,".",K4220)</f>
        <v>Ardisia.sp2</v>
      </c>
      <c r="M4220" s="9" t="s">
        <v>171</v>
      </c>
      <c r="N4220" s="13">
        <v>42113</v>
      </c>
      <c r="O4220" s="64">
        <v>0</v>
      </c>
      <c r="P4220">
        <v>86</v>
      </c>
      <c r="Q4220">
        <v>1</v>
      </c>
      <c r="R4220">
        <v>133.0389274953545</v>
      </c>
      <c r="T4220">
        <f>(3.14*((P4220/2)^2))/1000000</f>
        <v>5.8058600000000004E-3</v>
      </c>
    </row>
    <row r="4221" spans="1:31" ht="15" customHeight="1">
      <c r="A4221">
        <v>4220</v>
      </c>
      <c r="B4221" s="9" t="s">
        <v>1204</v>
      </c>
      <c r="C4221" s="9" t="s">
        <v>1224</v>
      </c>
      <c r="D4221" s="9">
        <v>22</v>
      </c>
      <c r="E4221" s="9" t="s">
        <v>648</v>
      </c>
      <c r="F4221" s="17">
        <v>100824</v>
      </c>
      <c r="G4221" s="17">
        <v>67.174999999999997</v>
      </c>
      <c r="H4221" s="17">
        <v>86.997</v>
      </c>
      <c r="I4221" s="9" t="s">
        <v>37</v>
      </c>
      <c r="J4221" s="9" t="s">
        <v>38</v>
      </c>
      <c r="L4221" s="9" t="str">
        <f>CONCATENATE(J4221,".",K4221)</f>
        <v>Meliosma.</v>
      </c>
      <c r="M4221" s="9" t="s">
        <v>212</v>
      </c>
      <c r="N4221" s="13">
        <v>42113</v>
      </c>
      <c r="O4221" s="64">
        <v>0</v>
      </c>
      <c r="P4221">
        <v>64</v>
      </c>
      <c r="Q4221">
        <v>1</v>
      </c>
      <c r="R4221">
        <v>142.17865237459921</v>
      </c>
      <c r="T4221">
        <f>(3.14*((P4221/2)^2))/1000000</f>
        <v>3.21536E-3</v>
      </c>
    </row>
    <row r="4222" spans="1:31" ht="15" customHeight="1">
      <c r="A4222">
        <v>4221</v>
      </c>
      <c r="B4222" s="9" t="s">
        <v>1204</v>
      </c>
      <c r="C4222" s="9" t="s">
        <v>1224</v>
      </c>
      <c r="D4222" s="9">
        <v>22</v>
      </c>
      <c r="E4222" s="9" t="s">
        <v>648</v>
      </c>
      <c r="F4222" s="17">
        <v>100825</v>
      </c>
      <c r="G4222" s="17">
        <v>65.322000000000003</v>
      </c>
      <c r="H4222" s="17">
        <v>86.878</v>
      </c>
      <c r="I4222" s="9" t="s">
        <v>22</v>
      </c>
      <c r="J4222" s="9" t="s">
        <v>517</v>
      </c>
      <c r="K4222" s="9" t="s">
        <v>503</v>
      </c>
      <c r="L4222" s="9" t="str">
        <f>CONCATENATE(J4222,".",K4222)</f>
        <v>Persea.sp1</v>
      </c>
      <c r="M4222" s="9" t="s">
        <v>23</v>
      </c>
      <c r="N4222" s="13">
        <v>42113</v>
      </c>
      <c r="O4222" s="64">
        <v>0</v>
      </c>
      <c r="P4222">
        <v>113</v>
      </c>
      <c r="Q4222">
        <v>2</v>
      </c>
      <c r="R4222">
        <v>190.94423038528339</v>
      </c>
      <c r="T4222">
        <f>(3.14*((P4222/2)^2))/1000000</f>
        <v>1.0023665000000001E-2</v>
      </c>
    </row>
    <row r="4223" spans="1:31" ht="15" customHeight="1">
      <c r="A4223">
        <v>4222</v>
      </c>
      <c r="B4223" s="9" t="s">
        <v>1204</v>
      </c>
      <c r="C4223" s="9" t="s">
        <v>1224</v>
      </c>
      <c r="D4223" s="9">
        <v>21</v>
      </c>
      <c r="E4223" s="9" t="s">
        <v>648</v>
      </c>
      <c r="F4223" s="17">
        <v>100826</v>
      </c>
      <c r="G4223" s="17">
        <v>69.906999999999996</v>
      </c>
      <c r="H4223" s="17">
        <v>81.2</v>
      </c>
      <c r="I4223" s="9" t="s">
        <v>34</v>
      </c>
      <c r="J4223" s="9" t="s">
        <v>35</v>
      </c>
      <c r="K4223" s="9" t="s">
        <v>502</v>
      </c>
      <c r="L4223" s="9" t="str">
        <f>CONCATENATE(J4223,".",K4223)</f>
        <v>Ardisia.sp2</v>
      </c>
      <c r="M4223" s="9" t="s">
        <v>171</v>
      </c>
      <c r="N4223" s="13">
        <v>42113</v>
      </c>
      <c r="O4223" s="64">
        <v>0</v>
      </c>
      <c r="P4223">
        <v>79</v>
      </c>
      <c r="Q4223">
        <v>1</v>
      </c>
      <c r="R4223">
        <v>100.9631068707552</v>
      </c>
      <c r="T4223">
        <f>(3.14*((P4223/2)^2))/1000000</f>
        <v>4.8991850000000003E-3</v>
      </c>
    </row>
    <row r="4224" spans="1:31" ht="15" customHeight="1">
      <c r="A4224">
        <v>4223</v>
      </c>
      <c r="B4224" s="9" t="s">
        <v>1204</v>
      </c>
      <c r="C4224" s="9" t="s">
        <v>1224</v>
      </c>
      <c r="D4224" s="9">
        <v>31</v>
      </c>
      <c r="E4224" s="9" t="s">
        <v>648</v>
      </c>
      <c r="F4224" s="17">
        <v>100827</v>
      </c>
      <c r="G4224" s="17">
        <v>71.403999999999996</v>
      </c>
      <c r="H4224" s="17">
        <v>82.150999999999996</v>
      </c>
      <c r="I4224" s="9" t="s">
        <v>34</v>
      </c>
      <c r="J4224" s="9" t="s">
        <v>35</v>
      </c>
      <c r="K4224" s="9" t="s">
        <v>502</v>
      </c>
      <c r="L4224" s="9" t="str">
        <f>CONCATENATE(J4224,".",K4224)</f>
        <v>Ardisia.sp2</v>
      </c>
      <c r="M4224" s="9" t="s">
        <v>171</v>
      </c>
      <c r="N4224" s="13">
        <v>42114</v>
      </c>
      <c r="O4224" s="64">
        <v>0</v>
      </c>
      <c r="P4224">
        <v>64</v>
      </c>
      <c r="Q4224">
        <v>1</v>
      </c>
      <c r="R4224">
        <v>131.0114142413334</v>
      </c>
      <c r="T4224">
        <f>(3.14*((P4224/2)^2))/1000000</f>
        <v>3.21536E-3</v>
      </c>
    </row>
    <row r="4225" spans="1:31" ht="15" customHeight="1">
      <c r="A4225">
        <v>4224</v>
      </c>
      <c r="B4225" s="9" t="s">
        <v>1204</v>
      </c>
      <c r="C4225" s="9" t="s">
        <v>1224</v>
      </c>
      <c r="D4225" s="9">
        <v>31</v>
      </c>
      <c r="E4225" s="9" t="s">
        <v>648</v>
      </c>
      <c r="F4225" s="17">
        <v>100828</v>
      </c>
      <c r="G4225" s="17">
        <v>72.14</v>
      </c>
      <c r="H4225" s="17">
        <v>82.102999999999994</v>
      </c>
      <c r="I4225" s="9" t="s">
        <v>34</v>
      </c>
      <c r="J4225" s="9" t="s">
        <v>35</v>
      </c>
      <c r="K4225" s="9" t="s">
        <v>504</v>
      </c>
      <c r="L4225" s="9" t="str">
        <f>CONCATENATE(J4225,".",K4225)</f>
        <v>Ardisia.sp3</v>
      </c>
      <c r="M4225" s="9" t="s">
        <v>102</v>
      </c>
      <c r="N4225" s="13">
        <v>42114</v>
      </c>
      <c r="O4225" s="64">
        <v>0</v>
      </c>
      <c r="P4225">
        <v>58</v>
      </c>
      <c r="Q4225">
        <v>1</v>
      </c>
      <c r="R4225">
        <v>102.61595513175072</v>
      </c>
      <c r="T4225">
        <f>(3.14*((P4225/2)^2))/1000000</f>
        <v>2.6407400000000004E-3</v>
      </c>
    </row>
    <row r="4226" spans="1:31" ht="15" customHeight="1">
      <c r="A4226">
        <v>4225</v>
      </c>
      <c r="B4226" s="9" t="s">
        <v>1204</v>
      </c>
      <c r="C4226" s="9" t="s">
        <v>1224</v>
      </c>
      <c r="D4226" s="9">
        <v>31</v>
      </c>
      <c r="E4226" s="9" t="s">
        <v>648</v>
      </c>
      <c r="F4226" s="17">
        <v>100829</v>
      </c>
      <c r="G4226" s="17">
        <v>71.760000000000005</v>
      </c>
      <c r="H4226" s="17">
        <v>84.122</v>
      </c>
      <c r="I4226" s="9" t="s">
        <v>166</v>
      </c>
      <c r="J4226" s="9" t="s">
        <v>522</v>
      </c>
      <c r="K4226" s="9" t="s">
        <v>504</v>
      </c>
      <c r="L4226" s="9" t="str">
        <f>CONCATENATE(J4226,".",K4226)</f>
        <v>Melastoma.sp3</v>
      </c>
      <c r="M4226" s="9" t="s">
        <v>173</v>
      </c>
      <c r="N4226" s="13">
        <v>42114</v>
      </c>
      <c r="O4226" s="64">
        <v>0</v>
      </c>
      <c r="P4226">
        <v>443</v>
      </c>
      <c r="Q4226">
        <v>3</v>
      </c>
      <c r="R4226">
        <v>138.41599828312073</v>
      </c>
      <c r="T4226">
        <f>(3.14*((P4226/2)^2))/1000000</f>
        <v>0.154055465</v>
      </c>
      <c r="AB4226" t="s">
        <v>25</v>
      </c>
      <c r="AC4226" t="s">
        <v>26</v>
      </c>
      <c r="AD4226" t="s">
        <v>174</v>
      </c>
      <c r="AE4226" t="s">
        <v>175</v>
      </c>
    </row>
    <row r="4227" spans="1:31" ht="15" customHeight="1">
      <c r="A4227">
        <v>4226</v>
      </c>
      <c r="B4227" s="9" t="s">
        <v>1204</v>
      </c>
      <c r="C4227" s="9" t="s">
        <v>1224</v>
      </c>
      <c r="D4227" s="9">
        <v>31</v>
      </c>
      <c r="E4227" s="9" t="s">
        <v>648</v>
      </c>
      <c r="F4227" s="17">
        <v>100830</v>
      </c>
      <c r="G4227" s="17">
        <v>72.733999999999995</v>
      </c>
      <c r="H4227" s="17">
        <v>83.813999999999993</v>
      </c>
      <c r="I4227" s="9" t="s">
        <v>34</v>
      </c>
      <c r="J4227" s="9" t="s">
        <v>35</v>
      </c>
      <c r="K4227" s="9" t="s">
        <v>504</v>
      </c>
      <c r="L4227" s="9" t="str">
        <f>CONCATENATE(J4227,".",K4227)</f>
        <v>Ardisia.sp3</v>
      </c>
      <c r="M4227" s="9" t="s">
        <v>102</v>
      </c>
      <c r="N4227" s="13">
        <v>42114</v>
      </c>
      <c r="O4227" s="64">
        <v>0</v>
      </c>
      <c r="P4227">
        <v>117</v>
      </c>
      <c r="Q4227">
        <v>2</v>
      </c>
      <c r="R4227">
        <v>112.09677980540127</v>
      </c>
      <c r="T4227">
        <f>(3.14*((P4227/2)^2))/1000000</f>
        <v>1.0745865E-2</v>
      </c>
      <c r="AB4227" t="s">
        <v>25</v>
      </c>
      <c r="AC4227" t="s">
        <v>26</v>
      </c>
      <c r="AD4227" t="s">
        <v>176</v>
      </c>
    </row>
    <row r="4228" spans="1:31" ht="15" customHeight="1">
      <c r="A4228">
        <v>4227</v>
      </c>
      <c r="B4228" s="9" t="s">
        <v>1204</v>
      </c>
      <c r="C4228" s="9" t="s">
        <v>1224</v>
      </c>
      <c r="D4228" s="9">
        <v>31</v>
      </c>
      <c r="E4228" s="9" t="s">
        <v>648</v>
      </c>
      <c r="F4228" s="17">
        <v>100831</v>
      </c>
      <c r="G4228" s="17">
        <v>73.185000000000002</v>
      </c>
      <c r="H4228" s="17">
        <v>84.027000000000001</v>
      </c>
      <c r="I4228" s="9" t="s">
        <v>34</v>
      </c>
      <c r="J4228" s="9" t="s">
        <v>35</v>
      </c>
      <c r="K4228" s="9" t="s">
        <v>502</v>
      </c>
      <c r="L4228" s="9" t="str">
        <f>CONCATENATE(J4228,".",K4228)</f>
        <v>Ardisia.sp2</v>
      </c>
      <c r="M4228" s="9" t="s">
        <v>171</v>
      </c>
      <c r="N4228" s="13">
        <v>42114</v>
      </c>
      <c r="O4228" s="64">
        <v>0</v>
      </c>
      <c r="P4228">
        <v>50</v>
      </c>
      <c r="Q4228">
        <v>1</v>
      </c>
      <c r="R4228">
        <v>148.09917113177914</v>
      </c>
      <c r="T4228">
        <f>(3.14*((P4228/2)^2))/1000000</f>
        <v>1.9624999999999998E-3</v>
      </c>
    </row>
    <row r="4229" spans="1:31" ht="15" customHeight="1">
      <c r="A4229">
        <v>4228</v>
      </c>
      <c r="B4229" s="9" t="s">
        <v>1204</v>
      </c>
      <c r="C4229" s="9" t="s">
        <v>1224</v>
      </c>
      <c r="D4229" s="9">
        <v>31</v>
      </c>
      <c r="E4229" s="9" t="s">
        <v>648</v>
      </c>
      <c r="F4229" s="17">
        <v>100832</v>
      </c>
      <c r="G4229" s="17">
        <v>74.942999999999998</v>
      </c>
      <c r="H4229" s="17">
        <v>83.623999999999995</v>
      </c>
      <c r="I4229" s="9" t="s">
        <v>34</v>
      </c>
      <c r="J4229" s="9" t="s">
        <v>35</v>
      </c>
      <c r="K4229" s="9" t="s">
        <v>502</v>
      </c>
      <c r="L4229" s="9" t="str">
        <f>CONCATENATE(J4229,".",K4229)</f>
        <v>Ardisia.sp2</v>
      </c>
      <c r="M4229" s="9" t="s">
        <v>171</v>
      </c>
      <c r="N4229" s="13">
        <v>42114</v>
      </c>
      <c r="O4229" s="64">
        <v>0</v>
      </c>
      <c r="P4229">
        <v>60</v>
      </c>
      <c r="Q4229">
        <v>1</v>
      </c>
      <c r="R4229">
        <v>185.84935288664678</v>
      </c>
      <c r="T4229">
        <f>(3.14*((P4229/2)^2))/1000000</f>
        <v>2.826E-3</v>
      </c>
      <c r="U4229" t="s">
        <v>78</v>
      </c>
    </row>
    <row r="4230" spans="1:31" ht="15" customHeight="1">
      <c r="A4230">
        <v>4229</v>
      </c>
      <c r="B4230" s="9" t="s">
        <v>1204</v>
      </c>
      <c r="C4230" s="9" t="s">
        <v>1224</v>
      </c>
      <c r="D4230" s="9">
        <v>32</v>
      </c>
      <c r="E4230" s="9" t="s">
        <v>648</v>
      </c>
      <c r="F4230" s="17">
        <v>100833</v>
      </c>
      <c r="G4230" s="17">
        <v>71.617000000000004</v>
      </c>
      <c r="H4230" s="17">
        <v>85.738</v>
      </c>
      <c r="I4230" s="9" t="s">
        <v>37</v>
      </c>
      <c r="J4230" s="9" t="s">
        <v>38</v>
      </c>
      <c r="L4230" s="9" t="str">
        <f>CONCATENATE(J4230,".",K4230)</f>
        <v>Meliosma.</v>
      </c>
      <c r="M4230" s="9" t="s">
        <v>212</v>
      </c>
      <c r="N4230" s="13">
        <v>42114</v>
      </c>
      <c r="O4230" s="64">
        <v>0</v>
      </c>
      <c r="P4230">
        <v>64</v>
      </c>
      <c r="Q4230">
        <v>1</v>
      </c>
      <c r="R4230">
        <v>143.24682658501777</v>
      </c>
      <c r="T4230">
        <f>(3.14*((P4230/2)^2))/1000000</f>
        <v>3.21536E-3</v>
      </c>
      <c r="U4230" t="s">
        <v>30</v>
      </c>
      <c r="W4230">
        <v>61</v>
      </c>
    </row>
    <row r="4231" spans="1:31" ht="15" customHeight="1">
      <c r="A4231">
        <v>4230</v>
      </c>
      <c r="B4231" s="9" t="s">
        <v>1204</v>
      </c>
      <c r="C4231" s="9" t="s">
        <v>1224</v>
      </c>
      <c r="D4231" s="9">
        <v>32</v>
      </c>
      <c r="E4231" s="9" t="s">
        <v>648</v>
      </c>
      <c r="F4231" s="17">
        <v>100834</v>
      </c>
      <c r="G4231" s="17">
        <v>74.444000000000003</v>
      </c>
      <c r="H4231" s="17">
        <v>87.52</v>
      </c>
      <c r="I4231" s="9" t="s">
        <v>34</v>
      </c>
      <c r="J4231" s="9" t="s">
        <v>35</v>
      </c>
      <c r="K4231" s="9" t="s">
        <v>502</v>
      </c>
      <c r="L4231" s="9" t="str">
        <f>CONCATENATE(J4231,".",K4231)</f>
        <v>Ardisia.sp2</v>
      </c>
      <c r="M4231" s="9" t="s">
        <v>171</v>
      </c>
      <c r="N4231" s="13">
        <v>42114</v>
      </c>
      <c r="O4231" s="64">
        <v>0</v>
      </c>
      <c r="P4231">
        <v>118</v>
      </c>
      <c r="Q4231">
        <v>2</v>
      </c>
      <c r="R4231">
        <v>142.13460888806915</v>
      </c>
      <c r="T4231">
        <f>(3.14*((P4231/2)^2))/1000000</f>
        <v>1.093034E-2</v>
      </c>
      <c r="U4231" t="s">
        <v>30</v>
      </c>
      <c r="V4231" t="s">
        <v>73</v>
      </c>
      <c r="W4231">
        <v>96</v>
      </c>
      <c r="X4231">
        <v>66</v>
      </c>
      <c r="AE4231" t="s">
        <v>63</v>
      </c>
    </row>
    <row r="4232" spans="1:31" ht="15" customHeight="1">
      <c r="A4232">
        <v>4231</v>
      </c>
      <c r="B4232" s="9" t="s">
        <v>1204</v>
      </c>
      <c r="C4232" s="9" t="s">
        <v>1224</v>
      </c>
      <c r="D4232" s="9">
        <v>33</v>
      </c>
      <c r="E4232" s="9" t="s">
        <v>648</v>
      </c>
      <c r="F4232" s="17">
        <v>100835</v>
      </c>
      <c r="G4232" s="17">
        <v>74.991</v>
      </c>
      <c r="H4232" s="17">
        <v>91.581999999999994</v>
      </c>
      <c r="I4232" s="9" t="s">
        <v>37</v>
      </c>
      <c r="J4232" s="9" t="s">
        <v>38</v>
      </c>
      <c r="L4232" s="9" t="str">
        <f>CONCATENATE(J4232,".",K4232)</f>
        <v>Meliosma.</v>
      </c>
      <c r="M4232" s="9" t="s">
        <v>212</v>
      </c>
      <c r="N4232" s="13">
        <v>42114</v>
      </c>
      <c r="O4232" s="64">
        <v>0</v>
      </c>
      <c r="P4232">
        <v>57</v>
      </c>
      <c r="Q4232">
        <v>1</v>
      </c>
      <c r="R4232">
        <v>108.13531609004235</v>
      </c>
      <c r="T4232">
        <f>(3.14*((P4232/2)^2))/1000000</f>
        <v>2.550465E-3</v>
      </c>
    </row>
    <row r="4233" spans="1:31" ht="15" customHeight="1">
      <c r="A4233">
        <v>4232</v>
      </c>
      <c r="B4233" s="9" t="s">
        <v>1204</v>
      </c>
      <c r="C4233" s="9" t="s">
        <v>1224</v>
      </c>
      <c r="D4233" s="9">
        <v>34</v>
      </c>
      <c r="E4233" s="9" t="s">
        <v>648</v>
      </c>
      <c r="F4233" s="17">
        <v>100836</v>
      </c>
      <c r="G4233" s="17">
        <v>72.948000000000008</v>
      </c>
      <c r="H4233" s="17">
        <v>95.265000000000001</v>
      </c>
      <c r="I4233" s="9" t="s">
        <v>34</v>
      </c>
      <c r="J4233" s="9" t="s">
        <v>35</v>
      </c>
      <c r="K4233" s="9" t="s">
        <v>504</v>
      </c>
      <c r="L4233" s="9" t="str">
        <f>CONCATENATE(J4233,".",K4233)</f>
        <v>Ardisia.sp3</v>
      </c>
      <c r="M4233" s="9" t="s">
        <v>102</v>
      </c>
      <c r="N4233" s="13">
        <v>42114</v>
      </c>
      <c r="O4233" s="64">
        <v>0</v>
      </c>
      <c r="P4233">
        <v>111</v>
      </c>
      <c r="Q4233">
        <v>2</v>
      </c>
      <c r="R4233">
        <v>107.98201008354481</v>
      </c>
      <c r="T4233">
        <f>(3.14*((P4233/2)^2))/1000000</f>
        <v>9.671985000000001E-3</v>
      </c>
    </row>
    <row r="4234" spans="1:31" ht="15" customHeight="1">
      <c r="A4234">
        <v>4233</v>
      </c>
      <c r="B4234" s="9" t="s">
        <v>1204</v>
      </c>
      <c r="C4234" s="9" t="s">
        <v>1224</v>
      </c>
      <c r="D4234" s="9">
        <v>34</v>
      </c>
      <c r="E4234" s="9" t="s">
        <v>648</v>
      </c>
      <c r="F4234" s="17">
        <v>100837</v>
      </c>
      <c r="G4234" s="17">
        <v>73.423000000000002</v>
      </c>
      <c r="H4234" s="17">
        <v>96.286000000000001</v>
      </c>
      <c r="I4234" s="9" t="s">
        <v>34</v>
      </c>
      <c r="J4234" s="9" t="s">
        <v>35</v>
      </c>
      <c r="K4234" s="9" t="s">
        <v>504</v>
      </c>
      <c r="L4234" s="9" t="str">
        <f>CONCATENATE(J4234,".",K4234)</f>
        <v>Ardisia.sp3</v>
      </c>
      <c r="M4234" s="9" t="s">
        <v>102</v>
      </c>
      <c r="N4234" s="13">
        <v>42114</v>
      </c>
      <c r="O4234" s="64">
        <v>0</v>
      </c>
      <c r="P4234">
        <v>62</v>
      </c>
      <c r="Q4234">
        <v>1</v>
      </c>
      <c r="R4234">
        <v>149.83682385087161</v>
      </c>
      <c r="T4234">
        <f>(3.14*((P4234/2)^2))/1000000</f>
        <v>3.01754E-3</v>
      </c>
    </row>
    <row r="4235" spans="1:31" ht="15" customHeight="1">
      <c r="A4235">
        <v>4234</v>
      </c>
      <c r="B4235" s="9" t="s">
        <v>1204</v>
      </c>
      <c r="C4235" s="9" t="s">
        <v>1224</v>
      </c>
      <c r="D4235" s="9">
        <v>34</v>
      </c>
      <c r="E4235" s="9" t="s">
        <v>648</v>
      </c>
      <c r="F4235" s="17">
        <v>100838</v>
      </c>
      <c r="G4235" s="17">
        <v>74.896000000000001</v>
      </c>
      <c r="H4235" s="17">
        <v>97.807000000000002</v>
      </c>
      <c r="I4235" s="9" t="s">
        <v>71</v>
      </c>
      <c r="J4235" s="9" t="s">
        <v>72</v>
      </c>
      <c r="K4235" s="9" t="s">
        <v>494</v>
      </c>
      <c r="L4235" s="9" t="str">
        <f>CONCATENATE(J4235,".",K4235)</f>
        <v>Cornus.disciflora</v>
      </c>
      <c r="M4235" s="9" t="s">
        <v>72</v>
      </c>
      <c r="N4235" s="13">
        <v>42114</v>
      </c>
      <c r="O4235" s="64">
        <v>0</v>
      </c>
      <c r="P4235">
        <v>358</v>
      </c>
      <c r="Q4235">
        <v>3</v>
      </c>
      <c r="R4235">
        <v>199.86196734335982</v>
      </c>
      <c r="T4235">
        <f>(3.14*((P4235/2)^2))/1000000</f>
        <v>0.10060874</v>
      </c>
      <c r="AE4235" t="s">
        <v>827</v>
      </c>
    </row>
    <row r="4236" spans="1:31" ht="15" customHeight="1">
      <c r="A4236">
        <v>4235</v>
      </c>
      <c r="B4236" s="9" t="s">
        <v>1204</v>
      </c>
      <c r="C4236" s="9" t="s">
        <v>1224</v>
      </c>
      <c r="D4236" s="9">
        <v>34</v>
      </c>
      <c r="E4236" s="9" t="s">
        <v>648</v>
      </c>
      <c r="F4236" s="17">
        <v>100839</v>
      </c>
      <c r="G4236" s="17">
        <v>71.070999999999998</v>
      </c>
      <c r="H4236" s="17">
        <v>99.113</v>
      </c>
      <c r="I4236" s="9" t="s">
        <v>103</v>
      </c>
      <c r="J4236" s="9" t="s">
        <v>686</v>
      </c>
      <c r="K4236" s="9" t="s">
        <v>687</v>
      </c>
      <c r="L4236" s="9" t="str">
        <f>CONCATENATE(J4236,".",K4236)</f>
        <v>Prestoea.acuminata</v>
      </c>
      <c r="M4236" s="9" t="s">
        <v>104</v>
      </c>
      <c r="N4236" s="13">
        <v>42114</v>
      </c>
      <c r="O4236" s="64">
        <v>0</v>
      </c>
      <c r="P4236">
        <v>126</v>
      </c>
      <c r="Q4236">
        <v>2</v>
      </c>
      <c r="R4236">
        <v>147.18415843870957</v>
      </c>
      <c r="T4236">
        <f>(3.14*((P4236/2)^2))/1000000</f>
        <v>1.246266E-2</v>
      </c>
    </row>
    <row r="4237" spans="1:31" ht="15" customHeight="1">
      <c r="A4237">
        <v>4236</v>
      </c>
      <c r="B4237" s="9" t="s">
        <v>1204</v>
      </c>
      <c r="C4237" s="9" t="s">
        <v>1224</v>
      </c>
      <c r="D4237" s="9">
        <v>44</v>
      </c>
      <c r="E4237" s="9" t="s">
        <v>648</v>
      </c>
      <c r="F4237" s="17">
        <v>100840</v>
      </c>
      <c r="G4237" s="17">
        <v>75.87</v>
      </c>
      <c r="H4237" s="17">
        <v>99.326999999999998</v>
      </c>
      <c r="I4237" s="9" t="s">
        <v>56</v>
      </c>
      <c r="J4237" s="9" t="s">
        <v>57</v>
      </c>
      <c r="K4237" s="9" t="s">
        <v>772</v>
      </c>
      <c r="L4237" s="9" t="str">
        <f>CONCATENATE(J4237,".",K4237)</f>
        <v>Symplocos.serrulata</v>
      </c>
      <c r="M4237" s="9" t="s">
        <v>771</v>
      </c>
      <c r="N4237" s="13">
        <v>42114</v>
      </c>
      <c r="O4237" s="64">
        <v>0</v>
      </c>
      <c r="P4237">
        <v>267</v>
      </c>
      <c r="Q4237">
        <v>2</v>
      </c>
      <c r="R4237">
        <v>154.19853282984951</v>
      </c>
      <c r="T4237">
        <f>(3.14*((P4237/2)^2))/1000000</f>
        <v>5.5961865000000006E-2</v>
      </c>
    </row>
    <row r="4238" spans="1:31" ht="15" customHeight="1">
      <c r="A4238">
        <v>4237</v>
      </c>
      <c r="B4238" s="9" t="s">
        <v>1204</v>
      </c>
      <c r="C4238" s="9" t="s">
        <v>1224</v>
      </c>
      <c r="D4238" s="9">
        <v>42</v>
      </c>
      <c r="E4238" s="9" t="s">
        <v>648</v>
      </c>
      <c r="F4238" s="17">
        <v>100841</v>
      </c>
      <c r="G4238" s="17">
        <v>79.314999999999998</v>
      </c>
      <c r="H4238" s="17">
        <v>86.807000000000002</v>
      </c>
      <c r="I4238" s="9" t="s">
        <v>37</v>
      </c>
      <c r="J4238" s="9" t="s">
        <v>38</v>
      </c>
      <c r="L4238" s="9" t="str">
        <f>CONCATENATE(J4238,".",K4238)</f>
        <v>Meliosma.</v>
      </c>
      <c r="M4238" s="9" t="s">
        <v>212</v>
      </c>
      <c r="N4238" s="13">
        <v>42114</v>
      </c>
      <c r="O4238" s="64">
        <v>0</v>
      </c>
      <c r="P4238">
        <v>53</v>
      </c>
      <c r="Q4238">
        <v>1</v>
      </c>
      <c r="R4238">
        <v>133.87514045436552</v>
      </c>
      <c r="T4238">
        <f>(3.14*((P4238/2)^2))/1000000</f>
        <v>2.205065E-3</v>
      </c>
    </row>
    <row r="4239" spans="1:31" ht="15" customHeight="1">
      <c r="A4239">
        <v>4238</v>
      </c>
      <c r="B4239" s="9" t="s">
        <v>1204</v>
      </c>
      <c r="C4239" s="9" t="s">
        <v>1224</v>
      </c>
      <c r="D4239" s="9">
        <v>42</v>
      </c>
      <c r="E4239" s="9" t="s">
        <v>648</v>
      </c>
      <c r="F4239" s="17">
        <v>100842</v>
      </c>
      <c r="G4239" s="17">
        <v>75.227999999999994</v>
      </c>
      <c r="H4239" s="17">
        <v>88.775000000000006</v>
      </c>
      <c r="I4239" s="9" t="s">
        <v>37</v>
      </c>
      <c r="J4239" s="9" t="s">
        <v>38</v>
      </c>
      <c r="L4239" s="9" t="str">
        <f>CONCATENATE(J4239,".",K4239)</f>
        <v>Meliosma.</v>
      </c>
      <c r="M4239" s="9" t="s">
        <v>212</v>
      </c>
      <c r="N4239" s="13">
        <v>42114</v>
      </c>
      <c r="O4239" s="64">
        <v>0</v>
      </c>
      <c r="P4239">
        <v>68</v>
      </c>
      <c r="Q4239">
        <v>1</v>
      </c>
      <c r="R4239">
        <v>148.53320797713207</v>
      </c>
      <c r="T4239">
        <f>(3.14*((P4239/2)^2))/1000000</f>
        <v>3.6298400000000001E-3</v>
      </c>
    </row>
    <row r="4240" spans="1:31" ht="15" customHeight="1">
      <c r="A4240">
        <v>4239</v>
      </c>
      <c r="B4240" s="9" t="s">
        <v>1204</v>
      </c>
      <c r="C4240" s="9" t="s">
        <v>1224</v>
      </c>
      <c r="D4240" s="9">
        <v>41</v>
      </c>
      <c r="E4240" s="9" t="s">
        <v>648</v>
      </c>
      <c r="F4240" s="17">
        <v>100843</v>
      </c>
      <c r="G4240" s="17">
        <v>79.765999999999991</v>
      </c>
      <c r="H4240" s="17">
        <v>82.906999999999996</v>
      </c>
      <c r="I4240" s="9" t="s">
        <v>54</v>
      </c>
      <c r="J4240" s="9" t="s">
        <v>75</v>
      </c>
      <c r="K4240" s="9" t="s">
        <v>502</v>
      </c>
      <c r="L4240" s="9" t="str">
        <f>CONCATENATE(J4240,".",K4240)</f>
        <v>Dendropanax.sp2</v>
      </c>
      <c r="M4240" s="9" t="s">
        <v>177</v>
      </c>
      <c r="N4240" s="13">
        <v>42114</v>
      </c>
      <c r="O4240" s="64">
        <v>0</v>
      </c>
      <c r="P4240">
        <v>121</v>
      </c>
      <c r="Q4240">
        <v>2</v>
      </c>
      <c r="R4240">
        <v>173.39607690621537</v>
      </c>
      <c r="T4240">
        <f>(3.14*((P4240/2)^2))/1000000</f>
        <v>1.1493185000000001E-2</v>
      </c>
      <c r="U4240" t="s">
        <v>30</v>
      </c>
      <c r="W4240">
        <v>94</v>
      </c>
      <c r="AB4240" s="2" t="s">
        <v>25</v>
      </c>
      <c r="AC4240" t="s">
        <v>26</v>
      </c>
      <c r="AD4240" t="s">
        <v>178</v>
      </c>
    </row>
    <row r="4241" spans="1:31" ht="15" customHeight="1">
      <c r="A4241">
        <v>4240</v>
      </c>
      <c r="B4241" s="9" t="s">
        <v>1204</v>
      </c>
      <c r="C4241" s="9" t="s">
        <v>1224</v>
      </c>
      <c r="D4241" s="9">
        <v>41</v>
      </c>
      <c r="E4241" s="9" t="s">
        <v>648</v>
      </c>
      <c r="F4241" s="17">
        <v>100844</v>
      </c>
      <c r="G4241" s="17">
        <v>79.22</v>
      </c>
      <c r="H4241" s="17">
        <v>81.790000000000006</v>
      </c>
      <c r="I4241" s="9" t="s">
        <v>71</v>
      </c>
      <c r="J4241" s="9" t="s">
        <v>72</v>
      </c>
      <c r="K4241" s="9" t="s">
        <v>494</v>
      </c>
      <c r="L4241" s="9" t="str">
        <f>CONCATENATE(J4241,".",K4241)</f>
        <v>Cornus.disciflora</v>
      </c>
      <c r="M4241" s="9" t="s">
        <v>72</v>
      </c>
      <c r="N4241" s="13">
        <v>42114</v>
      </c>
      <c r="O4241" s="64">
        <v>0</v>
      </c>
      <c r="P4241">
        <v>127</v>
      </c>
      <c r="Q4241">
        <v>2</v>
      </c>
      <c r="R4241">
        <v>113.94635025636552</v>
      </c>
      <c r="T4241">
        <f>(3.14*((P4241/2)^2))/1000000</f>
        <v>1.2661265000000001E-2</v>
      </c>
    </row>
    <row r="4242" spans="1:31" ht="15" customHeight="1">
      <c r="A4242">
        <v>4241</v>
      </c>
      <c r="B4242" s="9" t="s">
        <v>1204</v>
      </c>
      <c r="C4242" s="9" t="s">
        <v>1224</v>
      </c>
      <c r="D4242" s="9">
        <v>41</v>
      </c>
      <c r="E4242" s="9" t="s">
        <v>648</v>
      </c>
      <c r="F4242" s="17">
        <v>100845</v>
      </c>
      <c r="G4242" s="17">
        <v>77.793999999999997</v>
      </c>
      <c r="H4242" s="17">
        <v>81.22</v>
      </c>
      <c r="I4242" s="9" t="s">
        <v>79</v>
      </c>
      <c r="J4242" s="9" t="s">
        <v>80</v>
      </c>
      <c r="K4242" s="9" t="s">
        <v>708</v>
      </c>
      <c r="L4242" s="9" t="str">
        <f>CONCATENATE(J4242,".",K4242)</f>
        <v>Weinmannia.pinnata</v>
      </c>
      <c r="M4242" s="9" t="s">
        <v>80</v>
      </c>
      <c r="N4242" s="13">
        <v>42114</v>
      </c>
      <c r="O4242" s="64">
        <v>0</v>
      </c>
      <c r="P4242">
        <v>290</v>
      </c>
      <c r="Q4242">
        <v>2</v>
      </c>
      <c r="R4242">
        <v>127.74791476349087</v>
      </c>
      <c r="T4242">
        <f>(3.14*((P4242/2)^2))/1000000</f>
        <v>6.6018499999999994E-2</v>
      </c>
    </row>
    <row r="4243" spans="1:31" ht="15" customHeight="1">
      <c r="A4243">
        <v>4242</v>
      </c>
      <c r="B4243" s="9" t="s">
        <v>1204</v>
      </c>
      <c r="C4243" s="9" t="s">
        <v>1225</v>
      </c>
      <c r="D4243" s="9">
        <v>11</v>
      </c>
      <c r="E4243" s="9" t="s">
        <v>648</v>
      </c>
      <c r="F4243" s="17">
        <v>100846</v>
      </c>
      <c r="G4243" s="17">
        <v>80.694000000000003</v>
      </c>
      <c r="H4243" s="17">
        <v>0.20399999999999999</v>
      </c>
      <c r="I4243" s="9" t="s">
        <v>34</v>
      </c>
      <c r="J4243" s="9" t="s">
        <v>35</v>
      </c>
      <c r="K4243" s="9" t="s">
        <v>504</v>
      </c>
      <c r="L4243" s="9" t="str">
        <f>CONCATENATE(J4243,".",K4243)</f>
        <v>Ardisia.sp3</v>
      </c>
      <c r="M4243" s="9" t="s">
        <v>102</v>
      </c>
      <c r="N4243" s="13">
        <v>42114</v>
      </c>
      <c r="O4243" s="64">
        <v>0</v>
      </c>
      <c r="P4243">
        <v>71</v>
      </c>
      <c r="Q4243">
        <v>1</v>
      </c>
      <c r="R4243">
        <v>152.25614989363044</v>
      </c>
      <c r="T4243">
        <f>(3.14*((P4243/2)^2))/1000000</f>
        <v>3.9571850000000002E-3</v>
      </c>
    </row>
    <row r="4244" spans="1:31" ht="15" customHeight="1">
      <c r="A4244">
        <v>4243</v>
      </c>
      <c r="B4244" s="9" t="s">
        <v>1204</v>
      </c>
      <c r="C4244" s="9" t="s">
        <v>1225</v>
      </c>
      <c r="D4244" s="9">
        <v>11</v>
      </c>
      <c r="E4244" s="9" t="s">
        <v>648</v>
      </c>
      <c r="F4244" s="17">
        <v>100847</v>
      </c>
      <c r="G4244" s="17">
        <v>80.888999999999996</v>
      </c>
      <c r="H4244" s="17">
        <v>2.12</v>
      </c>
      <c r="I4244" s="9" t="s">
        <v>145</v>
      </c>
      <c r="J4244" s="9" t="s">
        <v>526</v>
      </c>
      <c r="K4244" s="9" t="s">
        <v>502</v>
      </c>
      <c r="L4244" s="9" t="str">
        <f>CONCATENATE(J4244,".",K4244)</f>
        <v>Solanum.sp2</v>
      </c>
      <c r="M4244" s="9" t="s">
        <v>146</v>
      </c>
      <c r="N4244" s="13">
        <v>42114</v>
      </c>
      <c r="O4244" s="64">
        <v>0</v>
      </c>
      <c r="P4244">
        <v>57</v>
      </c>
      <c r="Q4244">
        <v>1</v>
      </c>
      <c r="R4244">
        <v>142.00825243060569</v>
      </c>
      <c r="T4244">
        <f>(3.14*((P4244/2)^2))/1000000</f>
        <v>2.550465E-3</v>
      </c>
      <c r="U4244" t="s">
        <v>78</v>
      </c>
    </row>
    <row r="4245" spans="1:31" ht="15" customHeight="1">
      <c r="A4245">
        <v>4244</v>
      </c>
      <c r="B4245" s="9" t="s">
        <v>1204</v>
      </c>
      <c r="C4245" s="9" t="s">
        <v>1225</v>
      </c>
      <c r="D4245" s="9">
        <v>11</v>
      </c>
      <c r="E4245" s="9" t="s">
        <v>648</v>
      </c>
      <c r="F4245" s="17">
        <v>100848</v>
      </c>
      <c r="G4245" s="17">
        <v>83.138999999999996</v>
      </c>
      <c r="H4245" s="17">
        <v>1.843</v>
      </c>
      <c r="I4245" s="9" t="s">
        <v>22</v>
      </c>
      <c r="J4245" s="9" t="s">
        <v>517</v>
      </c>
      <c r="K4245" s="9" t="s">
        <v>503</v>
      </c>
      <c r="L4245" s="9" t="str">
        <f>CONCATENATE(J4245,".",K4245)</f>
        <v>Persea.sp1</v>
      </c>
      <c r="M4245" s="9" t="s">
        <v>23</v>
      </c>
      <c r="N4245" s="13">
        <v>42114</v>
      </c>
      <c r="O4245" s="64">
        <v>0</v>
      </c>
      <c r="P4245">
        <v>59</v>
      </c>
      <c r="Q4245">
        <v>1</v>
      </c>
      <c r="R4245">
        <v>115.10387875293191</v>
      </c>
      <c r="T4245">
        <f>(3.14*((P4245/2)^2))/1000000</f>
        <v>2.732585E-3</v>
      </c>
    </row>
    <row r="4246" spans="1:31" ht="15" customHeight="1">
      <c r="A4246">
        <v>4245</v>
      </c>
      <c r="B4246" s="9" t="s">
        <v>1204</v>
      </c>
      <c r="C4246" s="9" t="s">
        <v>1225</v>
      </c>
      <c r="D4246" s="9">
        <v>12</v>
      </c>
      <c r="E4246" s="9" t="s">
        <v>648</v>
      </c>
      <c r="F4246" s="17">
        <v>100849</v>
      </c>
      <c r="G4246" s="17">
        <v>84</v>
      </c>
      <c r="H4246" s="17">
        <v>5.6479999999999997</v>
      </c>
      <c r="I4246" s="9" t="s">
        <v>34</v>
      </c>
      <c r="J4246" s="9" t="s">
        <v>35</v>
      </c>
      <c r="K4246" s="9" t="s">
        <v>504</v>
      </c>
      <c r="L4246" s="9" t="str">
        <f>CONCATENATE(J4246,".",K4246)</f>
        <v>Ardisia.sp3</v>
      </c>
      <c r="M4246" s="9" t="s">
        <v>102</v>
      </c>
      <c r="N4246" s="13">
        <v>42114</v>
      </c>
      <c r="O4246" s="64">
        <v>0</v>
      </c>
      <c r="P4246">
        <v>72</v>
      </c>
      <c r="Q4246">
        <v>1</v>
      </c>
      <c r="R4246">
        <v>156.78671348022795</v>
      </c>
      <c r="T4246">
        <f>(3.14*((P4246/2)^2))/1000000</f>
        <v>4.0694399999999997E-3</v>
      </c>
      <c r="U4246" t="s">
        <v>78</v>
      </c>
    </row>
    <row r="4247" spans="1:31" ht="15" customHeight="1">
      <c r="A4247">
        <v>4246</v>
      </c>
      <c r="B4247" s="9" t="s">
        <v>1204</v>
      </c>
      <c r="C4247" s="9" t="s">
        <v>1225</v>
      </c>
      <c r="D4247" s="9">
        <v>14</v>
      </c>
      <c r="E4247" s="9" t="s">
        <v>648</v>
      </c>
      <c r="F4247" s="17">
        <v>100850</v>
      </c>
      <c r="G4247" s="17">
        <v>81.582999999999998</v>
      </c>
      <c r="H4247" s="17">
        <v>17.731000000000002</v>
      </c>
      <c r="I4247" s="9" t="s">
        <v>39</v>
      </c>
      <c r="J4247" s="9" t="s">
        <v>410</v>
      </c>
      <c r="K4247" s="9" t="s">
        <v>755</v>
      </c>
      <c r="L4247" s="9" t="str">
        <f>CONCATENATE(J4247,".",K4247)</f>
        <v>Trichillia.havanensis</v>
      </c>
      <c r="M4247" s="9" t="s">
        <v>40</v>
      </c>
      <c r="N4247" s="13">
        <v>42114</v>
      </c>
      <c r="O4247" s="64">
        <v>0</v>
      </c>
      <c r="P4247">
        <v>83</v>
      </c>
      <c r="Q4247">
        <v>1</v>
      </c>
      <c r="R4247">
        <v>130.77499258096685</v>
      </c>
      <c r="T4247">
        <f>(3.14*((P4247/2)^2))/1000000</f>
        <v>5.4078649999999995E-3</v>
      </c>
      <c r="U4247" t="s">
        <v>78</v>
      </c>
    </row>
    <row r="4248" spans="1:31" ht="15" customHeight="1">
      <c r="A4248">
        <v>4247</v>
      </c>
      <c r="B4248" s="9" t="s">
        <v>1204</v>
      </c>
      <c r="C4248" s="9" t="s">
        <v>1221</v>
      </c>
      <c r="D4248" s="9">
        <v>41</v>
      </c>
      <c r="E4248" s="9" t="s">
        <v>648</v>
      </c>
      <c r="F4248" s="17">
        <v>100851</v>
      </c>
      <c r="G4248" s="17">
        <v>75.95</v>
      </c>
      <c r="H4248" s="17">
        <v>23.166</v>
      </c>
      <c r="I4248" s="9" t="s">
        <v>61</v>
      </c>
      <c r="J4248" s="9" t="s">
        <v>219</v>
      </c>
      <c r="K4248" s="9" t="s">
        <v>761</v>
      </c>
      <c r="L4248" s="9" t="str">
        <f>CONCATENATE(J4248,".",K4248)</f>
        <v>Zanthoxyllum.melanostictum</v>
      </c>
      <c r="M4248" s="9" t="s">
        <v>62</v>
      </c>
      <c r="N4248" s="13">
        <v>42114</v>
      </c>
      <c r="O4248" s="64">
        <v>0</v>
      </c>
      <c r="P4248">
        <v>162</v>
      </c>
      <c r="Q4248">
        <v>2</v>
      </c>
      <c r="R4248">
        <v>169.1837603711511</v>
      </c>
      <c r="T4248">
        <f>(3.14*((P4248/2)^2))/1000000</f>
        <v>2.0601540000000002E-2</v>
      </c>
      <c r="U4248" t="s">
        <v>26</v>
      </c>
    </row>
    <row r="4249" spans="1:31" ht="15" customHeight="1">
      <c r="A4249">
        <v>4248</v>
      </c>
      <c r="B4249" s="9" t="s">
        <v>1204</v>
      </c>
      <c r="C4249" s="9" t="s">
        <v>1225</v>
      </c>
      <c r="D4249" s="9">
        <v>24</v>
      </c>
      <c r="E4249" s="9" t="s">
        <v>648</v>
      </c>
      <c r="F4249" s="17">
        <v>100852</v>
      </c>
      <c r="G4249" s="17">
        <v>85.167000000000002</v>
      </c>
      <c r="H4249" s="17">
        <v>17.065000000000001</v>
      </c>
      <c r="I4249" s="9" t="s">
        <v>56</v>
      </c>
      <c r="J4249" s="9" t="s">
        <v>57</v>
      </c>
      <c r="K4249" s="9" t="s">
        <v>772</v>
      </c>
      <c r="L4249" s="9" t="str">
        <f>CONCATENATE(J4249,".",K4249)</f>
        <v>Symplocos.serrulata</v>
      </c>
      <c r="M4249" s="9" t="s">
        <v>771</v>
      </c>
      <c r="N4249" s="13">
        <v>42114</v>
      </c>
      <c r="O4249" s="64">
        <v>0</v>
      </c>
      <c r="P4249">
        <v>221</v>
      </c>
      <c r="Q4249">
        <v>2</v>
      </c>
      <c r="R4249">
        <v>159.46788706315328</v>
      </c>
      <c r="T4249">
        <f>(3.14*((P4249/2)^2))/1000000</f>
        <v>3.8340185000000006E-2</v>
      </c>
      <c r="U4249" t="s">
        <v>30</v>
      </c>
      <c r="W4249">
        <v>56</v>
      </c>
    </row>
    <row r="4250" spans="1:31" ht="15" customHeight="1">
      <c r="A4250">
        <v>4249</v>
      </c>
      <c r="B4250" s="9" t="s">
        <v>1204</v>
      </c>
      <c r="C4250" s="9" t="s">
        <v>1225</v>
      </c>
      <c r="D4250" s="9">
        <v>24</v>
      </c>
      <c r="E4250" s="9" t="s">
        <v>648</v>
      </c>
      <c r="F4250" s="17">
        <v>100853</v>
      </c>
      <c r="G4250" s="17">
        <v>88.694000000000003</v>
      </c>
      <c r="H4250" s="17">
        <v>17.759</v>
      </c>
      <c r="I4250" s="9" t="s">
        <v>28</v>
      </c>
      <c r="J4250" s="9" t="s">
        <v>510</v>
      </c>
      <c r="K4250" s="9">
        <v>9</v>
      </c>
      <c r="L4250" s="9" t="str">
        <f>CONCATENATE(J4250,".",K4250)</f>
        <v>TopIndet.9</v>
      </c>
      <c r="M4250" s="9" t="s">
        <v>179</v>
      </c>
      <c r="N4250" s="13">
        <v>42114</v>
      </c>
      <c r="O4250" s="64">
        <v>0</v>
      </c>
      <c r="P4250">
        <v>65</v>
      </c>
      <c r="Q4250">
        <v>1</v>
      </c>
      <c r="R4250">
        <v>149.00723420553268</v>
      </c>
      <c r="T4250">
        <f>(3.14*((P4250/2)^2))/1000000</f>
        <v>3.3166250000000001E-3</v>
      </c>
      <c r="U4250" t="s">
        <v>73</v>
      </c>
      <c r="AB4250" s="2" t="s">
        <v>31</v>
      </c>
      <c r="AC4250" t="s">
        <v>26</v>
      </c>
    </row>
    <row r="4251" spans="1:31" ht="15" customHeight="1">
      <c r="A4251">
        <v>4250</v>
      </c>
      <c r="B4251" s="9" t="s">
        <v>1204</v>
      </c>
      <c r="C4251" s="9" t="s">
        <v>1225</v>
      </c>
      <c r="D4251" s="9">
        <v>24</v>
      </c>
      <c r="E4251" s="9" t="s">
        <v>648</v>
      </c>
      <c r="F4251" s="17">
        <v>100854</v>
      </c>
      <c r="G4251" s="17">
        <v>87.721999999999994</v>
      </c>
      <c r="H4251" s="17">
        <v>17.925999999999998</v>
      </c>
      <c r="I4251" s="9" t="s">
        <v>22</v>
      </c>
      <c r="J4251" s="9" t="s">
        <v>517</v>
      </c>
      <c r="K4251" s="9" t="s">
        <v>503</v>
      </c>
      <c r="L4251" s="9" t="str">
        <f>CONCATENATE(J4251,".",K4251)</f>
        <v>Persea.sp1</v>
      </c>
      <c r="M4251" s="9" t="s">
        <v>23</v>
      </c>
      <c r="N4251" s="13">
        <v>42114</v>
      </c>
      <c r="O4251" s="64">
        <v>0</v>
      </c>
      <c r="P4251">
        <v>58</v>
      </c>
      <c r="Q4251">
        <v>1</v>
      </c>
      <c r="R4251">
        <v>157.26084523927943</v>
      </c>
      <c r="T4251">
        <f>(3.14*((P4251/2)^2))/1000000</f>
        <v>2.6407400000000004E-3</v>
      </c>
    </row>
    <row r="4252" spans="1:31" ht="15" customHeight="1">
      <c r="A4252">
        <v>4251</v>
      </c>
      <c r="B4252" s="9" t="s">
        <v>1204</v>
      </c>
      <c r="C4252" s="9" t="s">
        <v>1225</v>
      </c>
      <c r="D4252" s="9">
        <v>24</v>
      </c>
      <c r="E4252" s="9" t="s">
        <v>648</v>
      </c>
      <c r="F4252" s="17">
        <v>100855</v>
      </c>
      <c r="G4252" s="17">
        <v>88.055000000000007</v>
      </c>
      <c r="H4252" s="17">
        <v>18.425999999999998</v>
      </c>
      <c r="I4252" s="9" t="s">
        <v>56</v>
      </c>
      <c r="J4252" s="9" t="s">
        <v>57</v>
      </c>
      <c r="K4252" s="9" t="s">
        <v>772</v>
      </c>
      <c r="L4252" s="9" t="str">
        <f>CONCATENATE(J4252,".",K4252)</f>
        <v>Symplocos.serrulata</v>
      </c>
      <c r="M4252" s="9" t="s">
        <v>771</v>
      </c>
      <c r="N4252" s="13">
        <v>42114</v>
      </c>
      <c r="O4252" s="64">
        <v>0</v>
      </c>
      <c r="P4252">
        <v>163</v>
      </c>
      <c r="Q4252">
        <v>2</v>
      </c>
      <c r="R4252">
        <v>135.76314409499969</v>
      </c>
      <c r="T4252">
        <f>(3.14*((P4252/2)^2))/1000000</f>
        <v>2.0856665E-2</v>
      </c>
      <c r="U4252" t="s">
        <v>63</v>
      </c>
    </row>
    <row r="4253" spans="1:31" ht="15" customHeight="1">
      <c r="A4253">
        <v>4252</v>
      </c>
      <c r="B4253" s="9" t="s">
        <v>1204</v>
      </c>
      <c r="C4253" s="9" t="s">
        <v>1225</v>
      </c>
      <c r="D4253" s="9">
        <v>24</v>
      </c>
      <c r="E4253" s="9" t="s">
        <v>647</v>
      </c>
      <c r="F4253" s="16">
        <v>100856</v>
      </c>
      <c r="G4253" s="17">
        <v>86.75</v>
      </c>
      <c r="H4253" s="17">
        <v>19.731000000000002</v>
      </c>
      <c r="I4253" s="9" t="s">
        <v>56</v>
      </c>
      <c r="J4253" s="9" t="s">
        <v>57</v>
      </c>
      <c r="K4253" s="9" t="s">
        <v>772</v>
      </c>
      <c r="L4253" s="9" t="str">
        <f>CONCATENATE(J4253,".",K4253)</f>
        <v>Symplocos.serrulata</v>
      </c>
      <c r="M4253" s="9" t="s">
        <v>770</v>
      </c>
      <c r="N4253" s="13">
        <v>42114</v>
      </c>
      <c r="O4253" s="64">
        <v>35.876057237191084</v>
      </c>
      <c r="P4253">
        <v>522</v>
      </c>
      <c r="Q4253">
        <v>4</v>
      </c>
      <c r="R4253">
        <v>197.37698801638277</v>
      </c>
      <c r="T4253">
        <f>(3.14*((P4253/2)^2))/1000000</f>
        <v>0.21389994000000001</v>
      </c>
    </row>
    <row r="4254" spans="1:31" ht="15" customHeight="1">
      <c r="A4254">
        <v>4253</v>
      </c>
      <c r="B4254" s="9" t="s">
        <v>1204</v>
      </c>
      <c r="C4254" s="9" t="s">
        <v>1225</v>
      </c>
      <c r="D4254" s="9">
        <v>23</v>
      </c>
      <c r="E4254" s="9" t="s">
        <v>648</v>
      </c>
      <c r="F4254" s="17">
        <v>100857</v>
      </c>
      <c r="G4254" s="17">
        <v>86.971999999999994</v>
      </c>
      <c r="H4254" s="17">
        <v>12.62</v>
      </c>
      <c r="I4254" s="9" t="s">
        <v>34</v>
      </c>
      <c r="J4254" s="9" t="s">
        <v>35</v>
      </c>
      <c r="K4254" s="9" t="s">
        <v>503</v>
      </c>
      <c r="L4254" s="9" t="str">
        <f>CONCATENATE(J4254,".",K4254)</f>
        <v>Ardisia.sp1</v>
      </c>
      <c r="M4254" s="9" t="s">
        <v>87</v>
      </c>
      <c r="N4254" s="13">
        <v>42114</v>
      </c>
      <c r="O4254" s="64">
        <v>0</v>
      </c>
      <c r="P4254">
        <v>51</v>
      </c>
      <c r="Q4254">
        <v>1</v>
      </c>
      <c r="R4254">
        <v>178.77285464627442</v>
      </c>
      <c r="T4254">
        <f>(3.14*((P4254/2)^2))/1000000</f>
        <v>2.041785E-3</v>
      </c>
      <c r="AB4254" s="2" t="s">
        <v>31</v>
      </c>
      <c r="AC4254" t="s">
        <v>26</v>
      </c>
    </row>
    <row r="4255" spans="1:31" ht="15" customHeight="1">
      <c r="A4255">
        <v>4254</v>
      </c>
      <c r="B4255" s="9" t="s">
        <v>1204</v>
      </c>
      <c r="C4255" s="9" t="s">
        <v>1225</v>
      </c>
      <c r="D4255" s="9">
        <v>23</v>
      </c>
      <c r="E4255" s="9" t="s">
        <v>647</v>
      </c>
      <c r="F4255" s="16">
        <v>100858</v>
      </c>
      <c r="G4255" s="17">
        <v>88.971999999999994</v>
      </c>
      <c r="H4255" s="17">
        <v>10.342000000000001</v>
      </c>
      <c r="I4255" s="9" t="s">
        <v>50</v>
      </c>
      <c r="J4255" s="9" t="s">
        <v>51</v>
      </c>
      <c r="K4255" s="9" t="s">
        <v>713</v>
      </c>
      <c r="L4255" s="9" t="str">
        <f>CONCATENATE(J4255,".",K4255)</f>
        <v>Quercus.costaricensis</v>
      </c>
      <c r="M4255" s="9" t="s">
        <v>51</v>
      </c>
      <c r="N4255" s="13">
        <v>42114</v>
      </c>
      <c r="O4255" s="64">
        <v>34.870843040020901</v>
      </c>
      <c r="P4255">
        <v>610</v>
      </c>
      <c r="Q4255">
        <v>4</v>
      </c>
      <c r="R4255">
        <v>199.18940478214566</v>
      </c>
      <c r="S4255">
        <v>170</v>
      </c>
      <c r="T4255">
        <f>(3.14*((P4255/2)^2))/1000000</f>
        <v>0.29209849999999998</v>
      </c>
      <c r="U4255" t="s">
        <v>48</v>
      </c>
      <c r="AE4255" t="s">
        <v>180</v>
      </c>
    </row>
    <row r="4256" spans="1:31" ht="15" customHeight="1">
      <c r="A4256">
        <v>4255</v>
      </c>
      <c r="B4256" s="9" t="s">
        <v>1204</v>
      </c>
      <c r="C4256" s="9" t="s">
        <v>1225</v>
      </c>
      <c r="D4256" s="9">
        <v>22</v>
      </c>
      <c r="E4256" s="9" t="s">
        <v>648</v>
      </c>
      <c r="F4256" s="17">
        <v>100859</v>
      </c>
      <c r="G4256" s="17">
        <v>88.111000000000004</v>
      </c>
      <c r="H4256" s="17">
        <v>9.1760000000000002</v>
      </c>
      <c r="I4256" s="9" t="s">
        <v>34</v>
      </c>
      <c r="J4256" s="9" t="s">
        <v>35</v>
      </c>
      <c r="K4256" s="9" t="s">
        <v>504</v>
      </c>
      <c r="L4256" s="9" t="str">
        <f>CONCATENATE(J4256,".",K4256)</f>
        <v>Ardisia.sp3</v>
      </c>
      <c r="M4256" s="9" t="s">
        <v>102</v>
      </c>
      <c r="N4256" s="13">
        <v>42114</v>
      </c>
      <c r="O4256" s="64">
        <v>0</v>
      </c>
      <c r="P4256">
        <v>88</v>
      </c>
      <c r="Q4256">
        <v>1</v>
      </c>
      <c r="R4256">
        <v>118.09762881806027</v>
      </c>
      <c r="T4256">
        <f>(3.14*((P4256/2)^2))/1000000</f>
        <v>6.07904E-3</v>
      </c>
    </row>
    <row r="4257" spans="1:31" ht="15" customHeight="1">
      <c r="A4257">
        <v>4256</v>
      </c>
      <c r="B4257" s="9" t="s">
        <v>1204</v>
      </c>
      <c r="C4257" s="9" t="s">
        <v>1225</v>
      </c>
      <c r="D4257" s="9">
        <v>22</v>
      </c>
      <c r="E4257" s="9" t="s">
        <v>648</v>
      </c>
      <c r="F4257" s="17">
        <v>100860</v>
      </c>
      <c r="G4257" s="17">
        <v>89.667000000000002</v>
      </c>
      <c r="H4257" s="17">
        <v>8.5370000000000008</v>
      </c>
      <c r="I4257" s="9" t="s">
        <v>52</v>
      </c>
      <c r="J4257" s="9" t="s">
        <v>53</v>
      </c>
      <c r="L4257" s="9" t="str">
        <f>CONCATENATE(J4257,".",K4257)</f>
        <v>Styrax.</v>
      </c>
      <c r="M4257" s="9" t="s">
        <v>53</v>
      </c>
      <c r="N4257" s="13">
        <v>42114</v>
      </c>
      <c r="O4257" s="64">
        <v>0</v>
      </c>
      <c r="P4257">
        <v>139</v>
      </c>
      <c r="Q4257">
        <v>2</v>
      </c>
      <c r="R4257">
        <v>117.65960524827463</v>
      </c>
      <c r="T4257">
        <f>(3.14*((P4257/2)^2))/1000000</f>
        <v>1.5166985000000001E-2</v>
      </c>
    </row>
    <row r="4258" spans="1:31" ht="15" customHeight="1">
      <c r="A4258">
        <v>4257</v>
      </c>
      <c r="B4258" s="9" t="s">
        <v>1204</v>
      </c>
      <c r="C4258" s="9" t="s">
        <v>1225</v>
      </c>
      <c r="D4258" s="9">
        <v>21</v>
      </c>
      <c r="E4258" s="9" t="s">
        <v>648</v>
      </c>
      <c r="F4258" s="17">
        <v>100861</v>
      </c>
      <c r="G4258" s="17">
        <v>87.25</v>
      </c>
      <c r="H4258" s="17">
        <v>4.593</v>
      </c>
      <c r="I4258" s="9" t="s">
        <v>34</v>
      </c>
      <c r="J4258" s="9" t="s">
        <v>35</v>
      </c>
      <c r="K4258" s="9" t="s">
        <v>504</v>
      </c>
      <c r="L4258" s="9" t="str">
        <f>CONCATENATE(J4258,".",K4258)</f>
        <v>Ardisia.sp3</v>
      </c>
      <c r="M4258" s="9" t="s">
        <v>102</v>
      </c>
      <c r="N4258" s="13">
        <v>42114</v>
      </c>
      <c r="O4258" s="64">
        <v>0</v>
      </c>
      <c r="P4258">
        <v>59</v>
      </c>
      <c r="Q4258">
        <v>1</v>
      </c>
      <c r="R4258">
        <v>130.74713723549092</v>
      </c>
      <c r="T4258">
        <f>(3.14*((P4258/2)^2))/1000000</f>
        <v>2.732585E-3</v>
      </c>
    </row>
    <row r="4259" spans="1:31" ht="15" customHeight="1">
      <c r="A4259">
        <v>4258</v>
      </c>
      <c r="B4259" s="9" t="s">
        <v>1204</v>
      </c>
      <c r="C4259" s="9" t="s">
        <v>1225</v>
      </c>
      <c r="D4259" s="9">
        <v>21</v>
      </c>
      <c r="E4259" s="9" t="s">
        <v>648</v>
      </c>
      <c r="F4259" s="17">
        <v>100862</v>
      </c>
      <c r="G4259" s="17">
        <v>86.971999999999994</v>
      </c>
      <c r="H4259" s="17">
        <v>3.5369999999999999</v>
      </c>
      <c r="I4259" s="9" t="s">
        <v>52</v>
      </c>
      <c r="J4259" s="9" t="s">
        <v>53</v>
      </c>
      <c r="L4259" s="9" t="str">
        <f>CONCATENATE(J4259,".",K4259)</f>
        <v>Styrax.</v>
      </c>
      <c r="M4259" s="9" t="s">
        <v>53</v>
      </c>
      <c r="N4259" s="13">
        <v>42114</v>
      </c>
      <c r="O4259" s="64">
        <v>0</v>
      </c>
      <c r="P4259">
        <v>174</v>
      </c>
      <c r="Q4259">
        <v>2</v>
      </c>
      <c r="R4259">
        <v>122.99413450242533</v>
      </c>
      <c r="T4259">
        <f>(3.14*((P4259/2)^2))/1000000</f>
        <v>2.3766659999999998E-2</v>
      </c>
      <c r="U4259" t="s">
        <v>30</v>
      </c>
      <c r="W4259">
        <v>90</v>
      </c>
      <c r="X4259">
        <v>58</v>
      </c>
    </row>
    <row r="4260" spans="1:31" ht="15" customHeight="1">
      <c r="A4260">
        <v>4259</v>
      </c>
      <c r="B4260" s="9" t="s">
        <v>1204</v>
      </c>
      <c r="C4260" s="9" t="s">
        <v>1225</v>
      </c>
      <c r="D4260" s="9">
        <v>21</v>
      </c>
      <c r="E4260" s="9" t="s">
        <v>648</v>
      </c>
      <c r="F4260" s="17">
        <v>100863</v>
      </c>
      <c r="G4260" s="17">
        <v>88.194000000000003</v>
      </c>
      <c r="H4260" s="17">
        <v>2.9540000000000002</v>
      </c>
      <c r="I4260" s="9" t="s">
        <v>42</v>
      </c>
      <c r="J4260" s="9" t="s">
        <v>43</v>
      </c>
      <c r="K4260" s="9" t="s">
        <v>502</v>
      </c>
      <c r="L4260" s="9" t="str">
        <f>CONCATENATE(J4260,".",K4260)</f>
        <v>Psychotria.sp2</v>
      </c>
      <c r="M4260" s="9" t="s">
        <v>44</v>
      </c>
      <c r="N4260" s="13">
        <v>42114</v>
      </c>
      <c r="O4260" s="64">
        <v>0</v>
      </c>
      <c r="P4260">
        <v>61</v>
      </c>
      <c r="Q4260">
        <v>1</v>
      </c>
      <c r="R4260">
        <v>148.16367162909691</v>
      </c>
      <c r="T4260">
        <f>(3.14*((P4260/2)^2))/1000000</f>
        <v>2.9209850000000001E-3</v>
      </c>
    </row>
    <row r="4261" spans="1:31" ht="15" customHeight="1">
      <c r="A4261">
        <v>4260</v>
      </c>
      <c r="B4261" s="9" t="s">
        <v>1204</v>
      </c>
      <c r="C4261" s="9" t="s">
        <v>1225</v>
      </c>
      <c r="D4261" s="9">
        <v>31</v>
      </c>
      <c r="E4261" s="9" t="s">
        <v>648</v>
      </c>
      <c r="F4261" s="17">
        <v>100864</v>
      </c>
      <c r="G4261" s="17">
        <v>90.5</v>
      </c>
      <c r="H4261" s="17">
        <v>0.45400000000000001</v>
      </c>
      <c r="I4261" s="9" t="s">
        <v>34</v>
      </c>
      <c r="J4261" s="9" t="s">
        <v>35</v>
      </c>
      <c r="K4261" s="9" t="s">
        <v>504</v>
      </c>
      <c r="L4261" s="9" t="str">
        <f>CONCATENATE(J4261,".",K4261)</f>
        <v>Ardisia.sp3</v>
      </c>
      <c r="M4261" s="9" t="s">
        <v>102</v>
      </c>
      <c r="N4261" s="13">
        <v>42114</v>
      </c>
      <c r="O4261" s="64">
        <v>0</v>
      </c>
      <c r="P4261">
        <v>94</v>
      </c>
      <c r="Q4261">
        <v>1</v>
      </c>
      <c r="R4261">
        <v>184.50331137698288</v>
      </c>
      <c r="T4261">
        <f>(3.14*((P4261/2)^2))/1000000</f>
        <v>6.9362600000000005E-3</v>
      </c>
    </row>
    <row r="4262" spans="1:31" ht="15" customHeight="1">
      <c r="A4262">
        <v>4261</v>
      </c>
      <c r="B4262" s="9" t="s">
        <v>1204</v>
      </c>
      <c r="C4262" s="9" t="s">
        <v>1225</v>
      </c>
      <c r="D4262" s="9">
        <v>31</v>
      </c>
      <c r="E4262" s="9" t="s">
        <v>648</v>
      </c>
      <c r="F4262" s="17">
        <v>100865</v>
      </c>
      <c r="G4262" s="17">
        <v>92.165999999999997</v>
      </c>
      <c r="H4262" s="17">
        <v>2.6760000000000002</v>
      </c>
      <c r="I4262" s="9" t="s">
        <v>34</v>
      </c>
      <c r="J4262" s="9" t="s">
        <v>35</v>
      </c>
      <c r="K4262" s="9" t="s">
        <v>506</v>
      </c>
      <c r="L4262" s="9" t="str">
        <f>CONCATENATE(J4262,".",K4262)</f>
        <v>Ardisia.sp5</v>
      </c>
      <c r="M4262" s="9" t="s">
        <v>36</v>
      </c>
      <c r="N4262" s="13">
        <v>42114</v>
      </c>
      <c r="O4262" s="64">
        <v>0</v>
      </c>
      <c r="P4262">
        <v>80</v>
      </c>
      <c r="Q4262">
        <v>1</v>
      </c>
      <c r="R4262">
        <v>190.44086096362742</v>
      </c>
      <c r="T4262">
        <f>(3.14*((P4262/2)^2))/1000000</f>
        <v>5.0239999999999998E-3</v>
      </c>
    </row>
    <row r="4263" spans="1:31" ht="15" customHeight="1">
      <c r="A4263">
        <v>4262</v>
      </c>
      <c r="B4263" s="9" t="s">
        <v>1204</v>
      </c>
      <c r="C4263" s="9" t="s">
        <v>1225</v>
      </c>
      <c r="D4263" s="9">
        <v>31</v>
      </c>
      <c r="E4263" s="9" t="s">
        <v>648</v>
      </c>
      <c r="F4263" s="17">
        <v>100866</v>
      </c>
      <c r="G4263" s="17">
        <v>93.721999999999994</v>
      </c>
      <c r="H4263" s="17">
        <v>1.3149999999999999</v>
      </c>
      <c r="I4263" s="9" t="s">
        <v>34</v>
      </c>
      <c r="J4263" s="9" t="s">
        <v>35</v>
      </c>
      <c r="K4263" s="9" t="s">
        <v>506</v>
      </c>
      <c r="L4263" s="9" t="str">
        <f>CONCATENATE(J4263,".",K4263)</f>
        <v>Ardisia.sp5</v>
      </c>
      <c r="M4263" s="9" t="s">
        <v>36</v>
      </c>
      <c r="N4263" s="13">
        <v>42114</v>
      </c>
      <c r="O4263" s="64">
        <v>0</v>
      </c>
      <c r="P4263">
        <v>103</v>
      </c>
      <c r="Q4263">
        <v>2</v>
      </c>
      <c r="R4263">
        <v>165.65170990689899</v>
      </c>
      <c r="T4263">
        <f>(3.14*((P4263/2)^2))/1000000</f>
        <v>8.3280650000000008E-3</v>
      </c>
    </row>
    <row r="4264" spans="1:31" ht="15" customHeight="1">
      <c r="A4264">
        <v>4263</v>
      </c>
      <c r="B4264" s="9" t="s">
        <v>1204</v>
      </c>
      <c r="C4264" s="9" t="s">
        <v>1225</v>
      </c>
      <c r="D4264" s="9">
        <v>31</v>
      </c>
      <c r="E4264" s="9" t="s">
        <v>647</v>
      </c>
      <c r="F4264" s="16">
        <v>100867</v>
      </c>
      <c r="G4264" s="17">
        <v>94.638999999999996</v>
      </c>
      <c r="H4264" s="17">
        <v>4.7309999999999999</v>
      </c>
      <c r="I4264" s="9" t="s">
        <v>50</v>
      </c>
      <c r="J4264" s="9" t="s">
        <v>51</v>
      </c>
      <c r="K4264" s="9" t="s">
        <v>713</v>
      </c>
      <c r="L4264" s="9" t="str">
        <f>CONCATENATE(J4264,".",K4264)</f>
        <v>Quercus.costaricensis</v>
      </c>
      <c r="M4264" s="9" t="s">
        <v>51</v>
      </c>
      <c r="N4264" s="13">
        <v>42114</v>
      </c>
      <c r="O4264" s="64">
        <v>31.910301792969427</v>
      </c>
      <c r="P4264">
        <v>970</v>
      </c>
      <c r="Q4264">
        <v>4</v>
      </c>
      <c r="R4264">
        <v>172.20035354293861</v>
      </c>
      <c r="S4264">
        <v>200</v>
      </c>
      <c r="T4264">
        <f>(3.14*((P4264/2)^2))/1000000</f>
        <v>0.73860650000000005</v>
      </c>
      <c r="U4264" t="s">
        <v>48</v>
      </c>
      <c r="AE4264" t="s">
        <v>148</v>
      </c>
    </row>
    <row r="4265" spans="1:31" ht="15" customHeight="1">
      <c r="A4265">
        <v>4264</v>
      </c>
      <c r="B4265" s="9" t="s">
        <v>1204</v>
      </c>
      <c r="C4265" s="9" t="s">
        <v>1225</v>
      </c>
      <c r="D4265" s="9">
        <v>32</v>
      </c>
      <c r="E4265" s="9" t="s">
        <v>648</v>
      </c>
      <c r="F4265" s="17">
        <v>100868</v>
      </c>
      <c r="G4265" s="17">
        <v>92.471999999999994</v>
      </c>
      <c r="H4265" s="17">
        <v>5.343</v>
      </c>
      <c r="I4265" s="9" t="s">
        <v>37</v>
      </c>
      <c r="J4265" s="9" t="s">
        <v>38</v>
      </c>
      <c r="L4265" s="9" t="str">
        <f>CONCATENATE(J4265,".",K4265)</f>
        <v>Meliosma.</v>
      </c>
      <c r="M4265" s="9" t="s">
        <v>212</v>
      </c>
      <c r="N4265" s="13">
        <v>42114</v>
      </c>
      <c r="O4265" s="64">
        <v>0</v>
      </c>
      <c r="P4265">
        <v>61</v>
      </c>
      <c r="Q4265">
        <v>1</v>
      </c>
      <c r="R4265">
        <v>110.58119927948511</v>
      </c>
      <c r="S4265">
        <v>160</v>
      </c>
      <c r="T4265">
        <f>(3.14*((P4265/2)^2))/1000000</f>
        <v>2.9209850000000001E-3</v>
      </c>
      <c r="U4265" t="s">
        <v>48</v>
      </c>
      <c r="V4265" t="s">
        <v>30</v>
      </c>
      <c r="W4265">
        <v>60</v>
      </c>
      <c r="AE4265" t="s">
        <v>162</v>
      </c>
    </row>
    <row r="4266" spans="1:31" ht="15" customHeight="1">
      <c r="A4266">
        <v>4265</v>
      </c>
      <c r="B4266" s="9" t="s">
        <v>1204</v>
      </c>
      <c r="C4266" s="9" t="s">
        <v>1225</v>
      </c>
      <c r="D4266" s="9">
        <v>32</v>
      </c>
      <c r="E4266" s="9" t="s">
        <v>647</v>
      </c>
      <c r="F4266" s="20">
        <v>100869</v>
      </c>
      <c r="G4266" s="17">
        <v>92.5</v>
      </c>
      <c r="H4266" s="17">
        <v>5.7039999999999997</v>
      </c>
      <c r="I4266" s="9" t="s">
        <v>22</v>
      </c>
      <c r="J4266" s="9" t="s">
        <v>516</v>
      </c>
      <c r="K4266" s="9" t="s">
        <v>506</v>
      </c>
      <c r="L4266" s="9" t="str">
        <f>CONCATENATE(J4266,".",K4266)</f>
        <v>Laurel.sp5</v>
      </c>
      <c r="M4266" s="9" t="s">
        <v>109</v>
      </c>
      <c r="N4266" s="13">
        <v>42114</v>
      </c>
      <c r="O4266" s="64">
        <v>47.29691647328842</v>
      </c>
      <c r="P4266">
        <v>536</v>
      </c>
      <c r="Q4266">
        <v>4</v>
      </c>
      <c r="R4266">
        <v>149.99355471398212</v>
      </c>
      <c r="T4266">
        <f>(3.14*((P4266/2)^2))/1000000</f>
        <v>0.22552736000000001</v>
      </c>
      <c r="U4266" t="s">
        <v>30</v>
      </c>
      <c r="W4266">
        <v>272</v>
      </c>
    </row>
    <row r="4267" spans="1:31" ht="15" customHeight="1">
      <c r="A4267">
        <v>4266</v>
      </c>
      <c r="B4267" s="9" t="s">
        <v>1204</v>
      </c>
      <c r="C4267" s="9" t="s">
        <v>1225</v>
      </c>
      <c r="D4267" s="9">
        <v>32</v>
      </c>
      <c r="E4267" s="9" t="s">
        <v>648</v>
      </c>
      <c r="F4267" s="17">
        <v>100870</v>
      </c>
      <c r="G4267" s="17">
        <v>91.055000000000007</v>
      </c>
      <c r="H4267" s="17">
        <v>8.0920000000000005</v>
      </c>
      <c r="I4267" s="9" t="s">
        <v>37</v>
      </c>
      <c r="J4267" s="9" t="s">
        <v>38</v>
      </c>
      <c r="L4267" s="9" t="str">
        <f>CONCATENATE(J4267,".",K4267)</f>
        <v>Meliosma.</v>
      </c>
      <c r="M4267" s="9" t="s">
        <v>212</v>
      </c>
      <c r="N4267" s="13">
        <v>42114</v>
      </c>
      <c r="O4267" s="64">
        <v>0</v>
      </c>
      <c r="P4267">
        <v>84</v>
      </c>
      <c r="Q4267">
        <v>1</v>
      </c>
      <c r="R4267">
        <v>191.95308877647699</v>
      </c>
      <c r="T4267">
        <f>(3.14*((P4267/2)^2))/1000000</f>
        <v>5.5389599999999999E-3</v>
      </c>
    </row>
    <row r="4268" spans="1:31" ht="15" customHeight="1">
      <c r="A4268">
        <v>4267</v>
      </c>
      <c r="B4268" s="9" t="s">
        <v>1204</v>
      </c>
      <c r="C4268" s="9" t="s">
        <v>1225</v>
      </c>
      <c r="D4268" s="9">
        <v>32</v>
      </c>
      <c r="E4268" s="9" t="s">
        <v>648</v>
      </c>
      <c r="F4268" s="17">
        <v>100871</v>
      </c>
      <c r="G4268" s="17">
        <v>94.582999999999998</v>
      </c>
      <c r="H4268" s="17">
        <v>8.3979999999999997</v>
      </c>
      <c r="I4268" s="9" t="s">
        <v>34</v>
      </c>
      <c r="J4268" s="9" t="s">
        <v>35</v>
      </c>
      <c r="K4268" s="9" t="s">
        <v>506</v>
      </c>
      <c r="L4268" s="9" t="str">
        <f>CONCATENATE(J4268,".",K4268)</f>
        <v>Ardisia.sp5</v>
      </c>
      <c r="M4268" s="9" t="s">
        <v>36</v>
      </c>
      <c r="N4268" s="13">
        <v>42114</v>
      </c>
      <c r="O4268" s="64">
        <v>0</v>
      </c>
      <c r="P4268">
        <v>73</v>
      </c>
      <c r="Q4268">
        <v>1</v>
      </c>
      <c r="R4268">
        <v>188.99446711949446</v>
      </c>
      <c r="T4268">
        <f>(3.14*((P4268/2)^2))/1000000</f>
        <v>4.1832650000000002E-3</v>
      </c>
    </row>
    <row r="4269" spans="1:31" ht="15" customHeight="1">
      <c r="A4269">
        <v>4268</v>
      </c>
      <c r="B4269" s="9" t="s">
        <v>1204</v>
      </c>
      <c r="C4269" s="9" t="s">
        <v>1225</v>
      </c>
      <c r="D4269" s="9">
        <v>32</v>
      </c>
      <c r="E4269" s="9" t="s">
        <v>648</v>
      </c>
      <c r="F4269" s="17">
        <v>100872</v>
      </c>
      <c r="G4269" s="17">
        <v>94.915999999999997</v>
      </c>
      <c r="H4269" s="17">
        <v>7.9260000000000002</v>
      </c>
      <c r="I4269" s="9" t="s">
        <v>34</v>
      </c>
      <c r="J4269" s="9" t="s">
        <v>35</v>
      </c>
      <c r="K4269" s="9" t="s">
        <v>506</v>
      </c>
      <c r="L4269" s="9" t="str">
        <f>CONCATENATE(J4269,".",K4269)</f>
        <v>Ardisia.sp5</v>
      </c>
      <c r="M4269" s="9" t="s">
        <v>36</v>
      </c>
      <c r="N4269" s="13">
        <v>42114</v>
      </c>
      <c r="O4269" s="64">
        <v>0</v>
      </c>
      <c r="P4269">
        <v>100</v>
      </c>
      <c r="Q4269">
        <v>2</v>
      </c>
      <c r="R4269">
        <v>132.37132124783733</v>
      </c>
      <c r="T4269">
        <f>(3.14*((P4269/2)^2))/1000000</f>
        <v>7.8499999999999993E-3</v>
      </c>
    </row>
    <row r="4270" spans="1:31" ht="15" customHeight="1">
      <c r="A4270">
        <v>4269</v>
      </c>
      <c r="B4270" s="9" t="s">
        <v>1204</v>
      </c>
      <c r="C4270" s="9" t="s">
        <v>1225</v>
      </c>
      <c r="D4270" s="9">
        <v>34</v>
      </c>
      <c r="E4270" s="9" t="s">
        <v>648</v>
      </c>
      <c r="F4270" s="17">
        <v>100873</v>
      </c>
      <c r="G4270" s="17">
        <v>91.388999999999996</v>
      </c>
      <c r="H4270" s="17">
        <v>20.009</v>
      </c>
      <c r="I4270" s="9" t="s">
        <v>42</v>
      </c>
      <c r="J4270" s="9" t="s">
        <v>43</v>
      </c>
      <c r="K4270" s="9" t="s">
        <v>502</v>
      </c>
      <c r="L4270" s="9" t="str">
        <f>CONCATENATE(J4270,".",K4270)</f>
        <v>Psychotria.sp2</v>
      </c>
      <c r="M4270" s="9" t="s">
        <v>44</v>
      </c>
      <c r="N4270" s="13">
        <v>42114</v>
      </c>
      <c r="O4270" s="64">
        <v>0</v>
      </c>
      <c r="P4270">
        <v>63</v>
      </c>
      <c r="Q4270">
        <v>1</v>
      </c>
      <c r="R4270">
        <v>187.87428864641657</v>
      </c>
      <c r="T4270">
        <f>(3.14*((P4270/2)^2))/1000000</f>
        <v>3.1156650000000001E-3</v>
      </c>
      <c r="U4270" t="s">
        <v>73</v>
      </c>
      <c r="AE4270" t="s">
        <v>181</v>
      </c>
    </row>
    <row r="4271" spans="1:31" ht="15" customHeight="1">
      <c r="A4271">
        <v>4270</v>
      </c>
      <c r="B4271" s="9" t="s">
        <v>1204</v>
      </c>
      <c r="C4271" s="9" t="s">
        <v>1225</v>
      </c>
      <c r="D4271" s="9">
        <v>44</v>
      </c>
      <c r="E4271" s="9" t="s">
        <v>648</v>
      </c>
      <c r="F4271" s="17">
        <v>100874</v>
      </c>
      <c r="G4271" s="17">
        <v>98.638999999999996</v>
      </c>
      <c r="H4271" s="17">
        <v>18.648</v>
      </c>
      <c r="I4271" s="9" t="s">
        <v>34</v>
      </c>
      <c r="J4271" s="9" t="s">
        <v>35</v>
      </c>
      <c r="K4271" s="9" t="s">
        <v>506</v>
      </c>
      <c r="L4271" s="9" t="str">
        <f>CONCATENATE(J4271,".",K4271)</f>
        <v>Ardisia.sp5</v>
      </c>
      <c r="M4271" s="9" t="s">
        <v>36</v>
      </c>
      <c r="N4271" s="13">
        <v>42114</v>
      </c>
      <c r="O4271" s="64">
        <v>0</v>
      </c>
      <c r="P4271">
        <v>51</v>
      </c>
      <c r="Q4271">
        <v>1</v>
      </c>
      <c r="R4271">
        <v>144.53304690244934</v>
      </c>
      <c r="T4271">
        <f>(3.14*((P4271/2)^2))/1000000</f>
        <v>2.041785E-3</v>
      </c>
    </row>
    <row r="4272" spans="1:31" ht="15" customHeight="1">
      <c r="A4272">
        <v>4271</v>
      </c>
      <c r="B4272" s="9" t="s">
        <v>1204</v>
      </c>
      <c r="C4272" s="9" t="s">
        <v>1225</v>
      </c>
      <c r="D4272" s="9">
        <v>44</v>
      </c>
      <c r="E4272" s="9" t="s">
        <v>648</v>
      </c>
      <c r="F4272" s="17">
        <v>100875</v>
      </c>
      <c r="G4272" s="17">
        <v>99.332999999999998</v>
      </c>
      <c r="H4272" s="17">
        <v>16.591999999999999</v>
      </c>
      <c r="I4272" s="9" t="s">
        <v>79</v>
      </c>
      <c r="J4272" s="9" t="s">
        <v>80</v>
      </c>
      <c r="K4272" s="9" t="s">
        <v>708</v>
      </c>
      <c r="L4272" s="9" t="str">
        <f>CONCATENATE(J4272,".",K4272)</f>
        <v>Weinmannia.pinnata</v>
      </c>
      <c r="M4272" s="9" t="s">
        <v>80</v>
      </c>
      <c r="N4272" s="13">
        <v>42114</v>
      </c>
      <c r="O4272" s="64">
        <v>0</v>
      </c>
      <c r="P4272">
        <v>60</v>
      </c>
      <c r="Q4272">
        <v>1</v>
      </c>
      <c r="R4272">
        <v>109.52514324988732</v>
      </c>
      <c r="T4272">
        <f>(3.14*((P4272/2)^2))/1000000</f>
        <v>2.826E-3</v>
      </c>
    </row>
    <row r="4273" spans="1:31" ht="15" customHeight="1">
      <c r="A4273">
        <v>4272</v>
      </c>
      <c r="B4273" s="9" t="s">
        <v>1204</v>
      </c>
      <c r="C4273" s="9" t="s">
        <v>1225</v>
      </c>
      <c r="D4273" s="9">
        <v>44</v>
      </c>
      <c r="E4273" s="9" t="s">
        <v>648</v>
      </c>
      <c r="F4273" s="17">
        <v>100876</v>
      </c>
      <c r="G4273" s="17">
        <v>99.527000000000001</v>
      </c>
      <c r="H4273" s="17">
        <v>15.537000000000001</v>
      </c>
      <c r="I4273" s="9" t="s">
        <v>71</v>
      </c>
      <c r="J4273" s="9" t="s">
        <v>72</v>
      </c>
      <c r="K4273" s="9" t="s">
        <v>494</v>
      </c>
      <c r="L4273" s="9" t="str">
        <f>CONCATENATE(J4273,".",K4273)</f>
        <v>Cornus.disciflora</v>
      </c>
      <c r="M4273" s="9" t="s">
        <v>72</v>
      </c>
      <c r="N4273" s="13">
        <v>42114</v>
      </c>
      <c r="O4273" s="64">
        <v>0</v>
      </c>
      <c r="P4273">
        <v>185</v>
      </c>
      <c r="Q4273">
        <v>2</v>
      </c>
      <c r="R4273">
        <v>123.87575891697686</v>
      </c>
      <c r="T4273">
        <f>(3.14*((P4273/2)^2))/1000000</f>
        <v>2.6866625000000002E-2</v>
      </c>
    </row>
    <row r="4274" spans="1:31" ht="15" customHeight="1">
      <c r="A4274">
        <v>4273</v>
      </c>
      <c r="B4274" s="9" t="s">
        <v>1204</v>
      </c>
      <c r="C4274" s="9" t="s">
        <v>1225</v>
      </c>
      <c r="D4274" s="9">
        <v>44</v>
      </c>
      <c r="E4274" s="9" t="s">
        <v>648</v>
      </c>
      <c r="F4274" s="17">
        <v>100877</v>
      </c>
      <c r="G4274" s="17">
        <v>97.75</v>
      </c>
      <c r="H4274" s="17">
        <v>15.926</v>
      </c>
      <c r="I4274" s="9" t="s">
        <v>56</v>
      </c>
      <c r="J4274" s="9" t="s">
        <v>57</v>
      </c>
      <c r="K4274" s="9" t="s">
        <v>772</v>
      </c>
      <c r="L4274" s="9" t="str">
        <f>CONCATENATE(J4274,".",K4274)</f>
        <v>Symplocos.serrulata</v>
      </c>
      <c r="M4274" s="9" t="s">
        <v>771</v>
      </c>
      <c r="N4274" s="13">
        <v>42114</v>
      </c>
      <c r="O4274" s="64">
        <v>0</v>
      </c>
      <c r="P4274">
        <v>388</v>
      </c>
      <c r="Q4274">
        <v>3</v>
      </c>
      <c r="R4274">
        <v>127.21891845083162</v>
      </c>
      <c r="T4274">
        <f>(3.14*((P4274/2)^2))/1000000</f>
        <v>0.11817704000000001</v>
      </c>
    </row>
    <row r="4275" spans="1:31" ht="15" customHeight="1">
      <c r="A4275">
        <v>4274</v>
      </c>
      <c r="B4275" s="9" t="s">
        <v>1204</v>
      </c>
      <c r="C4275" s="9" t="s">
        <v>1225</v>
      </c>
      <c r="D4275" s="9">
        <v>43</v>
      </c>
      <c r="E4275" s="9" t="s">
        <v>648</v>
      </c>
      <c r="F4275" s="17">
        <v>100878</v>
      </c>
      <c r="G4275" s="17">
        <v>99.5</v>
      </c>
      <c r="H4275" s="17">
        <v>13.565</v>
      </c>
      <c r="I4275" s="9" t="s">
        <v>50</v>
      </c>
      <c r="J4275" s="9" t="s">
        <v>51</v>
      </c>
      <c r="K4275" s="9" t="s">
        <v>713</v>
      </c>
      <c r="L4275" s="9" t="str">
        <f>CONCATENATE(J4275,".",K4275)</f>
        <v>Quercus.costaricensis</v>
      </c>
      <c r="M4275" s="9" t="s">
        <v>51</v>
      </c>
      <c r="N4275" s="13">
        <v>42114</v>
      </c>
      <c r="O4275" s="64">
        <v>0</v>
      </c>
      <c r="P4275">
        <v>767</v>
      </c>
      <c r="Q4275">
        <v>4</v>
      </c>
      <c r="R4275">
        <v>123.48338740963052</v>
      </c>
      <c r="T4275">
        <f>(3.14*((P4275/2)^2))/1000000</f>
        <v>0.46180686500000001</v>
      </c>
    </row>
    <row r="4276" spans="1:31" ht="15" customHeight="1">
      <c r="A4276">
        <v>4275</v>
      </c>
      <c r="B4276" s="9" t="s">
        <v>1204</v>
      </c>
      <c r="C4276" s="9" t="s">
        <v>1225</v>
      </c>
      <c r="D4276" s="9">
        <v>43</v>
      </c>
      <c r="E4276" s="9" t="s">
        <v>648</v>
      </c>
      <c r="F4276" s="17">
        <v>100879</v>
      </c>
      <c r="G4276" s="17">
        <v>98.277000000000001</v>
      </c>
      <c r="H4276" s="17">
        <v>12.759</v>
      </c>
      <c r="I4276" s="9" t="s">
        <v>71</v>
      </c>
      <c r="J4276" s="9" t="s">
        <v>72</v>
      </c>
      <c r="K4276" s="9" t="s">
        <v>494</v>
      </c>
      <c r="L4276" s="9" t="str">
        <f>CONCATENATE(J4276,".",K4276)</f>
        <v>Cornus.disciflora</v>
      </c>
      <c r="M4276" s="9" t="s">
        <v>72</v>
      </c>
      <c r="N4276" s="13">
        <v>42114</v>
      </c>
      <c r="O4276" s="64">
        <v>0</v>
      </c>
      <c r="P4276">
        <v>237</v>
      </c>
      <c r="Q4276">
        <v>2</v>
      </c>
      <c r="R4276">
        <v>123.685511555777</v>
      </c>
      <c r="T4276">
        <f>(3.14*((P4276/2)^2))/1000000</f>
        <v>4.4092665000000003E-2</v>
      </c>
    </row>
    <row r="4277" spans="1:31" ht="15" customHeight="1">
      <c r="A4277">
        <v>4276</v>
      </c>
      <c r="B4277" s="9" t="s">
        <v>1204</v>
      </c>
      <c r="C4277" s="9" t="s">
        <v>1225</v>
      </c>
      <c r="D4277" s="9">
        <v>43</v>
      </c>
      <c r="E4277" s="9" t="s">
        <v>648</v>
      </c>
      <c r="F4277" s="17">
        <v>100880</v>
      </c>
      <c r="G4277" s="17">
        <v>98.25</v>
      </c>
      <c r="H4277" s="17">
        <v>11.787000000000001</v>
      </c>
      <c r="I4277" s="9" t="s">
        <v>37</v>
      </c>
      <c r="J4277" s="9" t="s">
        <v>38</v>
      </c>
      <c r="L4277" s="9" t="str">
        <f>CONCATENATE(J4277,".",K4277)</f>
        <v>Meliosma.</v>
      </c>
      <c r="M4277" s="9" t="s">
        <v>212</v>
      </c>
      <c r="N4277" s="13">
        <v>42114</v>
      </c>
      <c r="O4277" s="64">
        <v>0</v>
      </c>
      <c r="P4277">
        <v>55</v>
      </c>
      <c r="Q4277">
        <v>1</v>
      </c>
      <c r="R4277">
        <v>156.23576705353855</v>
      </c>
      <c r="T4277">
        <f>(3.14*((P4277/2)^2))/1000000</f>
        <v>2.374625E-3</v>
      </c>
    </row>
    <row r="4278" spans="1:31" ht="15" customHeight="1">
      <c r="A4278">
        <v>4277</v>
      </c>
      <c r="B4278" s="9" t="s">
        <v>1204</v>
      </c>
      <c r="C4278" s="9" t="s">
        <v>1225</v>
      </c>
      <c r="D4278" s="9">
        <v>43</v>
      </c>
      <c r="E4278" s="9" t="s">
        <v>648</v>
      </c>
      <c r="F4278" s="17">
        <v>100881</v>
      </c>
      <c r="G4278" s="17">
        <v>97.527999999999992</v>
      </c>
      <c r="H4278" s="17">
        <v>12.176</v>
      </c>
      <c r="I4278" s="9" t="s">
        <v>39</v>
      </c>
      <c r="J4278" s="9" t="s">
        <v>410</v>
      </c>
      <c r="K4278" s="9" t="s">
        <v>755</v>
      </c>
      <c r="L4278" s="9" t="str">
        <f>CONCATENATE(J4278,".",K4278)</f>
        <v>Trichillia.havanensis</v>
      </c>
      <c r="M4278" s="9" t="s">
        <v>40</v>
      </c>
      <c r="N4278" s="13">
        <v>42114</v>
      </c>
      <c r="O4278" s="64">
        <v>0</v>
      </c>
      <c r="P4278">
        <v>59</v>
      </c>
      <c r="Q4278">
        <v>1</v>
      </c>
      <c r="R4278">
        <v>197.79995955370981</v>
      </c>
      <c r="T4278">
        <f>(3.14*((P4278/2)^2))/1000000</f>
        <v>2.732585E-3</v>
      </c>
    </row>
    <row r="4279" spans="1:31" ht="15" customHeight="1">
      <c r="A4279">
        <v>4278</v>
      </c>
      <c r="B4279" s="9" t="s">
        <v>1204</v>
      </c>
      <c r="C4279" s="9" t="s">
        <v>1225</v>
      </c>
      <c r="D4279" s="9">
        <v>43</v>
      </c>
      <c r="E4279" s="9" t="s">
        <v>648</v>
      </c>
      <c r="F4279" s="17">
        <v>100882</v>
      </c>
      <c r="G4279" s="17">
        <v>97.066000000000003</v>
      </c>
      <c r="H4279" s="17">
        <v>12.526999999999999</v>
      </c>
      <c r="I4279" s="9" t="s">
        <v>39</v>
      </c>
      <c r="J4279" s="9" t="s">
        <v>410</v>
      </c>
      <c r="K4279" s="9" t="s">
        <v>755</v>
      </c>
      <c r="L4279" s="9" t="str">
        <f>CONCATENATE(J4279,".",K4279)</f>
        <v>Trichillia.havanensis</v>
      </c>
      <c r="M4279" s="9" t="s">
        <v>40</v>
      </c>
      <c r="N4279" s="13">
        <v>42114</v>
      </c>
      <c r="O4279" s="64">
        <v>0</v>
      </c>
      <c r="P4279">
        <v>118</v>
      </c>
      <c r="Q4279">
        <v>2</v>
      </c>
      <c r="R4279">
        <v>124.53050207813754</v>
      </c>
      <c r="T4279">
        <f>(3.14*((P4279/2)^2))/1000000</f>
        <v>1.093034E-2</v>
      </c>
    </row>
    <row r="4280" spans="1:31" ht="15" customHeight="1">
      <c r="A4280">
        <v>4279</v>
      </c>
      <c r="B4280" s="9" t="s">
        <v>1204</v>
      </c>
      <c r="C4280" s="9" t="s">
        <v>1225</v>
      </c>
      <c r="D4280" s="9">
        <v>43</v>
      </c>
      <c r="E4280" s="9" t="s">
        <v>648</v>
      </c>
      <c r="F4280" s="17">
        <v>100883</v>
      </c>
      <c r="G4280" s="17">
        <v>97.329000000000008</v>
      </c>
      <c r="H4280" s="17">
        <v>13.173</v>
      </c>
      <c r="I4280" s="9" t="s">
        <v>39</v>
      </c>
      <c r="J4280" s="9" t="s">
        <v>410</v>
      </c>
      <c r="K4280" s="9" t="s">
        <v>755</v>
      </c>
      <c r="L4280" s="9" t="str">
        <f>CONCATENATE(J4280,".",K4280)</f>
        <v>Trichillia.havanensis</v>
      </c>
      <c r="M4280" s="9" t="s">
        <v>40</v>
      </c>
      <c r="N4280" s="13">
        <v>42114</v>
      </c>
      <c r="O4280" s="64">
        <v>0</v>
      </c>
      <c r="P4280">
        <v>176</v>
      </c>
      <c r="Q4280">
        <v>2</v>
      </c>
      <c r="R4280">
        <v>114.92028866523052</v>
      </c>
      <c r="T4280">
        <f>(3.14*((P4280/2)^2))/1000000</f>
        <v>2.431616E-2</v>
      </c>
    </row>
    <row r="4281" spans="1:31" ht="15" customHeight="1">
      <c r="A4281">
        <v>4280</v>
      </c>
      <c r="B4281" s="9" t="s">
        <v>1204</v>
      </c>
      <c r="C4281" s="9" t="s">
        <v>1225</v>
      </c>
      <c r="D4281" s="9">
        <v>43</v>
      </c>
      <c r="E4281" s="9" t="s">
        <v>648</v>
      </c>
      <c r="F4281" s="17">
        <v>100884</v>
      </c>
      <c r="G4281" s="17">
        <v>96.635000000000005</v>
      </c>
      <c r="H4281" s="17">
        <v>13.436999999999999</v>
      </c>
      <c r="I4281" s="9" t="s">
        <v>34</v>
      </c>
      <c r="J4281" s="9" t="s">
        <v>35</v>
      </c>
      <c r="K4281" s="9" t="s">
        <v>506</v>
      </c>
      <c r="L4281" s="9" t="str">
        <f>CONCATENATE(J4281,".",K4281)</f>
        <v>Ardisia.sp5</v>
      </c>
      <c r="M4281" s="9" t="s">
        <v>36</v>
      </c>
      <c r="N4281" s="13">
        <v>42114</v>
      </c>
      <c r="O4281" s="64">
        <v>0</v>
      </c>
      <c r="P4281">
        <v>55</v>
      </c>
      <c r="Q4281">
        <v>1</v>
      </c>
      <c r="R4281">
        <v>189.89157326274986</v>
      </c>
      <c r="T4281">
        <f>(3.14*((P4281/2)^2))/1000000</f>
        <v>2.374625E-3</v>
      </c>
    </row>
    <row r="4282" spans="1:31" ht="15" customHeight="1">
      <c r="A4282">
        <v>4281</v>
      </c>
      <c r="B4282" s="9" t="s">
        <v>1204</v>
      </c>
      <c r="C4282" s="9" t="s">
        <v>1225</v>
      </c>
      <c r="D4282" s="9">
        <v>43</v>
      </c>
      <c r="E4282" s="9" t="s">
        <v>648</v>
      </c>
      <c r="F4282" s="17">
        <v>100885</v>
      </c>
      <c r="G4282" s="17">
        <v>95.941000000000003</v>
      </c>
      <c r="H4282" s="17">
        <v>13.244999999999999</v>
      </c>
      <c r="I4282" s="9" t="s">
        <v>42</v>
      </c>
      <c r="J4282" s="9" t="s">
        <v>68</v>
      </c>
      <c r="K4282" s="9" t="s">
        <v>503</v>
      </c>
      <c r="L4282" s="9" t="str">
        <f>CONCATENATE(J4282,".",K4282)</f>
        <v>Faramea.sp1</v>
      </c>
      <c r="M4282" s="9" t="s">
        <v>68</v>
      </c>
      <c r="N4282" s="13">
        <v>42114</v>
      </c>
      <c r="O4282" s="64">
        <v>0</v>
      </c>
      <c r="P4282">
        <v>52</v>
      </c>
      <c r="Q4282">
        <v>1</v>
      </c>
      <c r="R4282">
        <v>177.32785141568172</v>
      </c>
      <c r="T4282">
        <f>(3.14*((P4282/2)^2))/1000000</f>
        <v>2.1226399999999999E-3</v>
      </c>
    </row>
    <row r="4283" spans="1:31" ht="15" customHeight="1">
      <c r="A4283">
        <v>4282</v>
      </c>
      <c r="B4283" s="9" t="s">
        <v>1204</v>
      </c>
      <c r="C4283" s="9" t="s">
        <v>1225</v>
      </c>
      <c r="D4283" s="9">
        <v>43</v>
      </c>
      <c r="E4283" s="9" t="s">
        <v>648</v>
      </c>
      <c r="F4283" s="17">
        <v>100886</v>
      </c>
      <c r="G4283" s="17">
        <v>95.941000000000003</v>
      </c>
      <c r="H4283" s="17">
        <v>12.599</v>
      </c>
      <c r="I4283" s="9" t="s">
        <v>61</v>
      </c>
      <c r="J4283" s="9" t="s">
        <v>219</v>
      </c>
      <c r="K4283" s="9" t="s">
        <v>761</v>
      </c>
      <c r="L4283" s="9" t="str">
        <f>CONCATENATE(J4283,".",K4283)</f>
        <v>Zanthoxyllum.melanostictum</v>
      </c>
      <c r="M4283" s="9" t="s">
        <v>62</v>
      </c>
      <c r="N4283" s="13">
        <v>42114</v>
      </c>
      <c r="O4283" s="64">
        <v>0</v>
      </c>
      <c r="P4283">
        <v>76</v>
      </c>
      <c r="Q4283">
        <v>1</v>
      </c>
      <c r="R4283">
        <v>177.33012962900443</v>
      </c>
      <c r="T4283">
        <f>(3.14*((P4283/2)^2))/1000000</f>
        <v>4.5341599999999998E-3</v>
      </c>
    </row>
    <row r="4284" spans="1:31" ht="15" customHeight="1">
      <c r="A4284">
        <v>4283</v>
      </c>
      <c r="B4284" s="9" t="s">
        <v>1204</v>
      </c>
      <c r="C4284" s="9" t="s">
        <v>1225</v>
      </c>
      <c r="D4284" s="9">
        <v>43</v>
      </c>
      <c r="E4284" s="9" t="s">
        <v>648</v>
      </c>
      <c r="F4284" s="17">
        <v>100887</v>
      </c>
      <c r="G4284" s="17">
        <v>96.587000000000003</v>
      </c>
      <c r="H4284" s="17">
        <v>12.814</v>
      </c>
      <c r="I4284" s="9" t="s">
        <v>50</v>
      </c>
      <c r="J4284" s="9" t="s">
        <v>51</v>
      </c>
      <c r="K4284" s="9" t="s">
        <v>713</v>
      </c>
      <c r="L4284" s="9" t="str">
        <f>CONCATENATE(J4284,".",K4284)</f>
        <v>Quercus.costaricensis</v>
      </c>
      <c r="M4284" s="9" t="s">
        <v>51</v>
      </c>
      <c r="N4284" s="13">
        <v>42114</v>
      </c>
      <c r="O4284" s="64">
        <v>0</v>
      </c>
      <c r="P4284">
        <v>469</v>
      </c>
      <c r="Q4284">
        <v>3</v>
      </c>
      <c r="R4284">
        <v>131.72355057567444</v>
      </c>
      <c r="T4284">
        <f>(3.14*((P4284/2)^2))/1000000</f>
        <v>0.17266938500000001</v>
      </c>
    </row>
    <row r="4285" spans="1:31" ht="15" customHeight="1">
      <c r="A4285">
        <v>4284</v>
      </c>
      <c r="B4285" s="9" t="s">
        <v>1204</v>
      </c>
      <c r="C4285" s="9" t="s">
        <v>1225</v>
      </c>
      <c r="D4285" s="9">
        <v>43</v>
      </c>
      <c r="E4285" s="9" t="s">
        <v>648</v>
      </c>
      <c r="F4285" s="17">
        <v>100888</v>
      </c>
      <c r="G4285" s="17">
        <v>95.438000000000002</v>
      </c>
      <c r="H4285" s="17">
        <v>12.503</v>
      </c>
      <c r="I4285" s="9" t="s">
        <v>50</v>
      </c>
      <c r="J4285" s="9" t="s">
        <v>51</v>
      </c>
      <c r="K4285" s="9" t="s">
        <v>713</v>
      </c>
      <c r="L4285" s="9" t="str">
        <f>CONCATENATE(J4285,".",K4285)</f>
        <v>Quercus.costaricensis</v>
      </c>
      <c r="M4285" s="9" t="s">
        <v>51</v>
      </c>
      <c r="N4285" s="13">
        <v>42114</v>
      </c>
      <c r="O4285" s="64">
        <v>0</v>
      </c>
      <c r="P4285">
        <v>406</v>
      </c>
      <c r="Q4285">
        <v>3</v>
      </c>
      <c r="R4285">
        <v>170.91350516187094</v>
      </c>
      <c r="S4285">
        <v>210</v>
      </c>
      <c r="T4285">
        <f>(3.14*((P4285/2)^2))/1000000</f>
        <v>0.12939626000000001</v>
      </c>
      <c r="U4285" t="s">
        <v>48</v>
      </c>
      <c r="AE4285" t="s">
        <v>182</v>
      </c>
    </row>
    <row r="4286" spans="1:31" ht="15" customHeight="1">
      <c r="A4286">
        <v>4285</v>
      </c>
      <c r="B4286" s="9" t="s">
        <v>1204</v>
      </c>
      <c r="C4286" s="9" t="s">
        <v>1225</v>
      </c>
      <c r="D4286" s="9">
        <v>43</v>
      </c>
      <c r="E4286" s="9" t="s">
        <v>648</v>
      </c>
      <c r="F4286" s="17">
        <v>100889</v>
      </c>
      <c r="G4286" s="17">
        <v>96.084000000000003</v>
      </c>
      <c r="H4286" s="17">
        <v>10.898999999999999</v>
      </c>
      <c r="I4286" s="9" t="s">
        <v>34</v>
      </c>
      <c r="J4286" s="9" t="s">
        <v>35</v>
      </c>
      <c r="K4286" s="9" t="s">
        <v>506</v>
      </c>
      <c r="L4286" s="9" t="str">
        <f>CONCATENATE(J4286,".",K4286)</f>
        <v>Ardisia.sp5</v>
      </c>
      <c r="M4286" s="9" t="s">
        <v>36</v>
      </c>
      <c r="N4286" s="13">
        <v>42114</v>
      </c>
      <c r="O4286" s="64">
        <v>0</v>
      </c>
      <c r="P4286">
        <v>109</v>
      </c>
      <c r="Q4286">
        <v>2</v>
      </c>
      <c r="R4286">
        <v>129.04832571144951</v>
      </c>
      <c r="T4286">
        <f>(3.14*((P4286/2)^2))/1000000</f>
        <v>9.3265850000000001E-3</v>
      </c>
    </row>
    <row r="4287" spans="1:31" ht="15" customHeight="1">
      <c r="A4287">
        <v>4286</v>
      </c>
      <c r="B4287" s="9" t="s">
        <v>1204</v>
      </c>
      <c r="C4287" s="9" t="s">
        <v>1225</v>
      </c>
      <c r="D4287" s="9">
        <v>43</v>
      </c>
      <c r="E4287" s="9" t="s">
        <v>648</v>
      </c>
      <c r="F4287" s="17">
        <v>100890</v>
      </c>
      <c r="G4287" s="17">
        <v>99.650999999999996</v>
      </c>
      <c r="H4287" s="17">
        <v>10.923</v>
      </c>
      <c r="I4287" s="9" t="s">
        <v>37</v>
      </c>
      <c r="J4287" s="9" t="s">
        <v>38</v>
      </c>
      <c r="L4287" s="9" t="str">
        <f>CONCATENATE(J4287,".",K4287)</f>
        <v>Meliosma.</v>
      </c>
      <c r="M4287" s="9" t="s">
        <v>212</v>
      </c>
      <c r="N4287" s="13">
        <v>42114</v>
      </c>
      <c r="O4287" s="64">
        <v>0</v>
      </c>
      <c r="P4287">
        <v>55</v>
      </c>
      <c r="Q4287">
        <v>1</v>
      </c>
      <c r="R4287">
        <v>142.80571435290685</v>
      </c>
      <c r="T4287">
        <f>(3.14*((P4287/2)^2))/1000000</f>
        <v>2.374625E-3</v>
      </c>
    </row>
    <row r="4288" spans="1:31" ht="15" customHeight="1">
      <c r="A4288">
        <v>4287</v>
      </c>
      <c r="B4288" s="9" t="s">
        <v>1204</v>
      </c>
      <c r="C4288" s="9" t="s">
        <v>1225</v>
      </c>
      <c r="D4288" s="9">
        <v>43</v>
      </c>
      <c r="E4288" s="9" t="s">
        <v>648</v>
      </c>
      <c r="F4288" s="17">
        <v>100891</v>
      </c>
      <c r="G4288" s="17">
        <v>99.89</v>
      </c>
      <c r="H4288" s="17">
        <v>11.689</v>
      </c>
      <c r="I4288" s="9" t="s">
        <v>77</v>
      </c>
      <c r="J4288" s="9" t="s">
        <v>348</v>
      </c>
      <c r="K4288" t="s">
        <v>729</v>
      </c>
      <c r="L4288" s="9" t="str">
        <f>CONCATENATE(J4288,".",K4288)</f>
        <v>Ilex.pallida</v>
      </c>
      <c r="M4288" s="9" t="s">
        <v>229</v>
      </c>
      <c r="N4288" s="13">
        <v>42114</v>
      </c>
      <c r="O4288" s="64">
        <v>0</v>
      </c>
      <c r="P4288">
        <v>117</v>
      </c>
      <c r="Q4288">
        <v>2</v>
      </c>
      <c r="R4288">
        <v>121.64212828450901</v>
      </c>
      <c r="T4288">
        <f>(3.14*((P4288/2)^2))/1000000</f>
        <v>1.0745865E-2</v>
      </c>
      <c r="U4288" t="s">
        <v>30</v>
      </c>
      <c r="W4288">
        <v>62</v>
      </c>
      <c r="AB4288" s="2" t="s">
        <v>25</v>
      </c>
      <c r="AC4288" t="s">
        <v>26</v>
      </c>
      <c r="AD4288" t="s">
        <v>183</v>
      </c>
    </row>
    <row r="4289" spans="1:31" ht="15" customHeight="1">
      <c r="A4289">
        <v>4288</v>
      </c>
      <c r="B4289" s="9" t="s">
        <v>1204</v>
      </c>
      <c r="C4289" s="9" t="s">
        <v>1225</v>
      </c>
      <c r="D4289" s="9">
        <v>42</v>
      </c>
      <c r="E4289" s="9" t="s">
        <v>648</v>
      </c>
      <c r="F4289" s="17">
        <v>100892</v>
      </c>
      <c r="G4289" s="17">
        <v>96.730999999999995</v>
      </c>
      <c r="H4289" s="17">
        <v>9.798</v>
      </c>
      <c r="I4289" s="9" t="s">
        <v>50</v>
      </c>
      <c r="J4289" s="9" t="s">
        <v>51</v>
      </c>
      <c r="K4289" s="9" t="s">
        <v>713</v>
      </c>
      <c r="L4289" s="9" t="str">
        <f>CONCATENATE(J4289,".",K4289)</f>
        <v>Quercus.costaricensis</v>
      </c>
      <c r="M4289" s="9" t="s">
        <v>51</v>
      </c>
      <c r="N4289" s="13">
        <v>42114</v>
      </c>
      <c r="O4289" s="64">
        <v>0</v>
      </c>
      <c r="P4289">
        <v>111</v>
      </c>
      <c r="Q4289">
        <v>2</v>
      </c>
      <c r="R4289">
        <v>170.76293060073351</v>
      </c>
      <c r="T4289">
        <f>(3.14*((P4289/2)^2))/1000000</f>
        <v>9.671985000000001E-3</v>
      </c>
    </row>
    <row r="4290" spans="1:31" ht="15" customHeight="1">
      <c r="A4290">
        <v>4289</v>
      </c>
      <c r="B4290" s="9" t="s">
        <v>1204</v>
      </c>
      <c r="C4290" s="9" t="s">
        <v>1225</v>
      </c>
      <c r="D4290" s="9">
        <v>42</v>
      </c>
      <c r="E4290" s="9" t="s">
        <v>648</v>
      </c>
      <c r="F4290" s="17">
        <v>100893</v>
      </c>
      <c r="G4290" s="17">
        <v>99.387</v>
      </c>
      <c r="H4290" s="17">
        <v>8.41</v>
      </c>
      <c r="I4290" s="9" t="s">
        <v>34</v>
      </c>
      <c r="J4290" s="9" t="s">
        <v>35</v>
      </c>
      <c r="K4290" s="9" t="s">
        <v>506</v>
      </c>
      <c r="L4290" s="9" t="str">
        <f>CONCATENATE(J4290,".",K4290)</f>
        <v>Ardisia.sp5</v>
      </c>
      <c r="M4290" s="9" t="s">
        <v>36</v>
      </c>
      <c r="N4290" s="13">
        <v>42114</v>
      </c>
      <c r="O4290" s="64">
        <v>0</v>
      </c>
      <c r="P4290">
        <v>66</v>
      </c>
      <c r="Q4290">
        <v>1</v>
      </c>
      <c r="R4290">
        <v>198.4573441083439</v>
      </c>
      <c r="T4290">
        <f>(3.14*((P4290/2)^2))/1000000</f>
        <v>3.41946E-3</v>
      </c>
    </row>
    <row r="4291" spans="1:31" ht="15" customHeight="1">
      <c r="A4291">
        <v>4290</v>
      </c>
      <c r="B4291" s="9" t="s">
        <v>1204</v>
      </c>
      <c r="C4291" s="9" t="s">
        <v>1225</v>
      </c>
      <c r="D4291" s="9">
        <v>42</v>
      </c>
      <c r="E4291" s="9" t="s">
        <v>648</v>
      </c>
      <c r="F4291" s="17">
        <v>100894</v>
      </c>
      <c r="G4291" s="17">
        <v>99.793999999999997</v>
      </c>
      <c r="H4291" s="17">
        <v>7.8120000000000003</v>
      </c>
      <c r="I4291" s="9" t="s">
        <v>50</v>
      </c>
      <c r="J4291" s="9" t="s">
        <v>51</v>
      </c>
      <c r="K4291" s="9" t="s">
        <v>713</v>
      </c>
      <c r="L4291" s="9" t="str">
        <f>CONCATENATE(J4291,".",K4291)</f>
        <v>Quercus.costaricensis</v>
      </c>
      <c r="M4291" s="9" t="s">
        <v>51</v>
      </c>
      <c r="N4291" s="13">
        <v>42114</v>
      </c>
      <c r="O4291" s="64">
        <v>0</v>
      </c>
      <c r="P4291">
        <v>632</v>
      </c>
      <c r="Q4291">
        <v>4</v>
      </c>
      <c r="R4291">
        <v>189.88800028526998</v>
      </c>
      <c r="S4291">
        <v>160</v>
      </c>
      <c r="T4291">
        <f>(3.14*((P4291/2)^2))/1000000</f>
        <v>0.31354784000000002</v>
      </c>
      <c r="U4291" t="s">
        <v>48</v>
      </c>
      <c r="AE4291" t="s">
        <v>162</v>
      </c>
    </row>
    <row r="4292" spans="1:31" ht="15" customHeight="1">
      <c r="A4292">
        <v>4291</v>
      </c>
      <c r="B4292" s="9" t="s">
        <v>1204</v>
      </c>
      <c r="C4292" s="9" t="s">
        <v>1225</v>
      </c>
      <c r="D4292" s="9">
        <v>42</v>
      </c>
      <c r="E4292" s="9" t="s">
        <v>648</v>
      </c>
      <c r="F4292" s="17">
        <v>100895</v>
      </c>
      <c r="G4292" s="17">
        <v>99.363</v>
      </c>
      <c r="H4292" s="17">
        <v>6.5670000000000002</v>
      </c>
      <c r="I4292" s="9" t="s">
        <v>39</v>
      </c>
      <c r="J4292" s="9" t="s">
        <v>410</v>
      </c>
      <c r="K4292" s="9" t="s">
        <v>755</v>
      </c>
      <c r="L4292" s="9" t="str">
        <f>CONCATENATE(J4292,".",K4292)</f>
        <v>Trichillia.havanensis</v>
      </c>
      <c r="M4292" s="9" t="s">
        <v>40</v>
      </c>
      <c r="N4292" s="13">
        <v>42114</v>
      </c>
      <c r="O4292" s="64">
        <v>0</v>
      </c>
      <c r="P4292">
        <v>191</v>
      </c>
      <c r="Q4292">
        <v>2</v>
      </c>
      <c r="R4292">
        <v>161.08429276554034</v>
      </c>
      <c r="T4292">
        <f>(3.14*((P4292/2)^2))/1000000</f>
        <v>2.8637585000000004E-2</v>
      </c>
    </row>
    <row r="4293" spans="1:31" ht="15" customHeight="1">
      <c r="A4293">
        <v>4292</v>
      </c>
      <c r="B4293" s="9" t="s">
        <v>1204</v>
      </c>
      <c r="C4293" s="9" t="s">
        <v>1225</v>
      </c>
      <c r="D4293" s="9">
        <v>42</v>
      </c>
      <c r="E4293" s="9" t="s">
        <v>648</v>
      </c>
      <c r="F4293" s="17">
        <v>100896</v>
      </c>
      <c r="G4293" s="17">
        <v>99.722000000000008</v>
      </c>
      <c r="H4293" s="17">
        <v>5.9450000000000003</v>
      </c>
      <c r="I4293" s="9" t="s">
        <v>34</v>
      </c>
      <c r="J4293" s="9" t="s">
        <v>35</v>
      </c>
      <c r="K4293" s="9" t="s">
        <v>506</v>
      </c>
      <c r="L4293" s="9" t="str">
        <f>CONCATENATE(J4293,".",K4293)</f>
        <v>Ardisia.sp5</v>
      </c>
      <c r="M4293" s="9" t="s">
        <v>36</v>
      </c>
      <c r="N4293" s="13">
        <v>42114</v>
      </c>
      <c r="O4293" s="64">
        <v>0</v>
      </c>
      <c r="P4293">
        <v>114</v>
      </c>
      <c r="Q4293">
        <v>2</v>
      </c>
      <c r="R4293">
        <v>127.70214405834214</v>
      </c>
      <c r="T4293">
        <f>(3.14*((P4293/2)^2))/1000000</f>
        <v>1.020186E-2</v>
      </c>
    </row>
    <row r="4294" spans="1:31" ht="15" customHeight="1">
      <c r="A4294">
        <v>4293</v>
      </c>
      <c r="B4294" s="9" t="s">
        <v>1204</v>
      </c>
      <c r="C4294" s="9" t="s">
        <v>1225</v>
      </c>
      <c r="D4294" s="9">
        <v>42</v>
      </c>
      <c r="E4294" s="9" t="s">
        <v>648</v>
      </c>
      <c r="F4294" s="17">
        <v>100897</v>
      </c>
      <c r="G4294" s="17">
        <v>99.075999999999993</v>
      </c>
      <c r="H4294" s="17">
        <v>5.6340000000000003</v>
      </c>
      <c r="I4294" s="9" t="s">
        <v>37</v>
      </c>
      <c r="J4294" s="9" t="s">
        <v>38</v>
      </c>
      <c r="L4294" s="9" t="str">
        <f>CONCATENATE(J4294,".",K4294)</f>
        <v>Meliosma.</v>
      </c>
      <c r="M4294" s="9" t="s">
        <v>212</v>
      </c>
      <c r="N4294" s="13">
        <v>42114</v>
      </c>
      <c r="O4294" s="64">
        <v>0</v>
      </c>
      <c r="P4294">
        <v>56</v>
      </c>
      <c r="Q4294">
        <v>1</v>
      </c>
      <c r="R4294">
        <v>122.64236274740193</v>
      </c>
      <c r="T4294">
        <f>(3.14*((P4294/2)^2))/1000000</f>
        <v>2.4617600000000003E-3</v>
      </c>
      <c r="U4294" t="s">
        <v>78</v>
      </c>
    </row>
    <row r="4295" spans="1:31" ht="15" customHeight="1">
      <c r="A4295">
        <v>4294</v>
      </c>
      <c r="B4295" s="9" t="s">
        <v>1204</v>
      </c>
      <c r="C4295" s="9" t="s">
        <v>1225</v>
      </c>
      <c r="D4295" s="9">
        <v>42</v>
      </c>
      <c r="E4295" s="9" t="s">
        <v>648</v>
      </c>
      <c r="F4295" s="17">
        <v>100898</v>
      </c>
      <c r="G4295" s="17">
        <v>96.994</v>
      </c>
      <c r="H4295" s="17">
        <v>6.6870000000000003</v>
      </c>
      <c r="I4295" s="9" t="s">
        <v>34</v>
      </c>
      <c r="J4295" s="9" t="s">
        <v>35</v>
      </c>
      <c r="K4295" s="9" t="s">
        <v>506</v>
      </c>
      <c r="L4295" s="9" t="str">
        <f>CONCATENATE(J4295,".",K4295)</f>
        <v>Ardisia.sp5</v>
      </c>
      <c r="M4295" s="9" t="s">
        <v>36</v>
      </c>
      <c r="N4295" s="13">
        <v>42114</v>
      </c>
      <c r="O4295" s="64">
        <v>0</v>
      </c>
      <c r="P4295">
        <v>71</v>
      </c>
      <c r="Q4295">
        <v>1</v>
      </c>
      <c r="R4295">
        <v>147.60764631871686</v>
      </c>
      <c r="T4295">
        <f>(3.14*((P4295/2)^2))/1000000</f>
        <v>3.9571850000000002E-3</v>
      </c>
    </row>
    <row r="4296" spans="1:31" ht="15" customHeight="1">
      <c r="A4296">
        <v>4295</v>
      </c>
      <c r="B4296" s="9" t="s">
        <v>1204</v>
      </c>
      <c r="C4296" s="9" t="s">
        <v>1225</v>
      </c>
      <c r="D4296" s="9">
        <v>42</v>
      </c>
      <c r="E4296" s="9" t="s">
        <v>648</v>
      </c>
      <c r="F4296" s="17">
        <v>100899</v>
      </c>
      <c r="G4296" s="17">
        <v>95.462000000000003</v>
      </c>
      <c r="H4296" s="17">
        <v>5.9930000000000003</v>
      </c>
      <c r="I4296" s="9" t="s">
        <v>54</v>
      </c>
      <c r="J4296" s="9" t="s">
        <v>55</v>
      </c>
      <c r="K4296" s="9" t="s">
        <v>503</v>
      </c>
      <c r="L4296" s="9" t="str">
        <f>CONCATENATE(J4296,".",K4296)</f>
        <v>Schefflera.sp1</v>
      </c>
      <c r="M4296" s="9" t="s">
        <v>55</v>
      </c>
      <c r="N4296" s="13">
        <v>42114</v>
      </c>
      <c r="O4296" s="64">
        <v>0</v>
      </c>
      <c r="P4296">
        <v>139</v>
      </c>
      <c r="Q4296">
        <v>2</v>
      </c>
      <c r="R4296">
        <v>129.1950845515855</v>
      </c>
      <c r="T4296">
        <f>(3.14*((P4296/2)^2))/1000000</f>
        <v>1.5166985000000001E-2</v>
      </c>
    </row>
    <row r="4297" spans="1:31" ht="15" customHeight="1">
      <c r="A4297">
        <v>4296</v>
      </c>
      <c r="B4297" s="9" t="s">
        <v>1204</v>
      </c>
      <c r="C4297" s="9" t="s">
        <v>1225</v>
      </c>
      <c r="D4297" s="9">
        <v>41</v>
      </c>
      <c r="E4297" s="9" t="s">
        <v>648</v>
      </c>
      <c r="F4297" s="17">
        <v>100900</v>
      </c>
      <c r="G4297" s="17">
        <v>95.676999999999992</v>
      </c>
      <c r="H4297" s="17">
        <v>4.8920000000000003</v>
      </c>
      <c r="I4297" s="9" t="s">
        <v>34</v>
      </c>
      <c r="J4297" s="9" t="s">
        <v>35</v>
      </c>
      <c r="K4297" s="9" t="s">
        <v>506</v>
      </c>
      <c r="L4297" s="9" t="str">
        <f>CONCATENATE(J4297,".",K4297)</f>
        <v>Ardisia.sp5</v>
      </c>
      <c r="M4297" s="9" t="s">
        <v>36</v>
      </c>
      <c r="N4297" s="13">
        <v>42114</v>
      </c>
      <c r="O4297" s="64">
        <v>0</v>
      </c>
      <c r="P4297">
        <v>60</v>
      </c>
      <c r="Q4297">
        <v>1</v>
      </c>
      <c r="R4297">
        <v>146.98131752280287</v>
      </c>
      <c r="T4297">
        <f>(3.14*((P4297/2)^2))/1000000</f>
        <v>2.826E-3</v>
      </c>
    </row>
    <row r="4298" spans="1:31" ht="15" customHeight="1">
      <c r="A4298">
        <v>4297</v>
      </c>
      <c r="B4298" s="9" t="s">
        <v>1204</v>
      </c>
      <c r="C4298" s="9" t="s">
        <v>1225</v>
      </c>
      <c r="D4298" s="9">
        <v>41</v>
      </c>
      <c r="E4298" s="9" t="s">
        <v>648</v>
      </c>
      <c r="F4298" s="17">
        <v>100901</v>
      </c>
      <c r="G4298" s="17">
        <v>99.171999999999997</v>
      </c>
      <c r="H4298" s="17">
        <v>4.3410000000000002</v>
      </c>
      <c r="I4298" s="9" t="s">
        <v>34</v>
      </c>
      <c r="J4298" s="9" t="s">
        <v>35</v>
      </c>
      <c r="K4298" s="9" t="s">
        <v>506</v>
      </c>
      <c r="L4298" s="9" t="str">
        <f>CONCATENATE(J4298,".",K4298)</f>
        <v>Ardisia.sp5</v>
      </c>
      <c r="M4298" s="9" t="s">
        <v>36</v>
      </c>
      <c r="N4298" s="13">
        <v>42114</v>
      </c>
      <c r="O4298" s="64">
        <v>0</v>
      </c>
      <c r="P4298">
        <v>58</v>
      </c>
      <c r="Q4298">
        <v>1</v>
      </c>
      <c r="R4298">
        <v>148.16997744192119</v>
      </c>
      <c r="T4298">
        <f>(3.14*((P4298/2)^2))/1000000</f>
        <v>2.6407400000000004E-3</v>
      </c>
    </row>
    <row r="4299" spans="1:31" ht="15" customHeight="1">
      <c r="A4299">
        <v>4298</v>
      </c>
      <c r="B4299" s="9" t="s">
        <v>1204</v>
      </c>
      <c r="C4299" s="9" t="s">
        <v>1225</v>
      </c>
      <c r="D4299" s="9">
        <v>41</v>
      </c>
      <c r="E4299" s="9" t="s">
        <v>648</v>
      </c>
      <c r="F4299" s="17">
        <v>100902</v>
      </c>
      <c r="G4299" s="17">
        <v>99.674999999999997</v>
      </c>
      <c r="H4299" s="17">
        <v>3.91</v>
      </c>
      <c r="I4299" s="9" t="s">
        <v>34</v>
      </c>
      <c r="J4299" s="9" t="s">
        <v>35</v>
      </c>
      <c r="K4299" s="9" t="s">
        <v>506</v>
      </c>
      <c r="L4299" s="9" t="str">
        <f>CONCATENATE(J4299,".",K4299)</f>
        <v>Ardisia.sp5</v>
      </c>
      <c r="M4299" s="9" t="s">
        <v>36</v>
      </c>
      <c r="N4299" s="13">
        <v>42114</v>
      </c>
      <c r="O4299" s="64">
        <v>0</v>
      </c>
      <c r="P4299">
        <v>84</v>
      </c>
      <c r="Q4299">
        <v>1</v>
      </c>
      <c r="R4299">
        <v>187.48142315002002</v>
      </c>
      <c r="T4299">
        <f>(3.14*((P4299/2)^2))/1000000</f>
        <v>5.5389599999999999E-3</v>
      </c>
      <c r="U4299" t="s">
        <v>30</v>
      </c>
      <c r="W4299">
        <v>60</v>
      </c>
    </row>
    <row r="4300" spans="1:31" ht="15" customHeight="1">
      <c r="A4300">
        <v>4299</v>
      </c>
      <c r="B4300" s="9" t="s">
        <v>1204</v>
      </c>
      <c r="C4300" s="9" t="s">
        <v>1225</v>
      </c>
      <c r="D4300" s="9">
        <v>41</v>
      </c>
      <c r="E4300" s="9" t="s">
        <v>648</v>
      </c>
      <c r="F4300" s="17">
        <v>100903</v>
      </c>
      <c r="G4300" s="17">
        <v>98.43</v>
      </c>
      <c r="H4300" s="17">
        <v>1.637</v>
      </c>
      <c r="I4300" s="9" t="s">
        <v>89</v>
      </c>
      <c r="J4300" s="9" t="s">
        <v>511</v>
      </c>
      <c r="K4300" t="s">
        <v>735</v>
      </c>
      <c r="L4300" s="9" t="str">
        <f>CONCATENATE(J4300,".",K4300)</f>
        <v xml:space="preserve">Vaccinium.consanguineum </v>
      </c>
      <c r="M4300" s="9" t="s">
        <v>336</v>
      </c>
      <c r="N4300" s="13">
        <v>42114</v>
      </c>
      <c r="O4300" s="64">
        <v>0</v>
      </c>
      <c r="P4300">
        <v>100</v>
      </c>
      <c r="Q4300">
        <v>2</v>
      </c>
      <c r="R4300">
        <v>153.78567038518077</v>
      </c>
      <c r="T4300">
        <f>(3.14*((P4300/2)^2))/1000000</f>
        <v>7.8499999999999993E-3</v>
      </c>
    </row>
    <row r="4301" spans="1:31" ht="15" customHeight="1">
      <c r="A4301">
        <v>4300</v>
      </c>
      <c r="B4301" s="9" t="s">
        <v>1204</v>
      </c>
      <c r="C4301" s="9" t="s">
        <v>1225</v>
      </c>
      <c r="D4301" s="9">
        <v>41</v>
      </c>
      <c r="E4301" s="9" t="s">
        <v>648</v>
      </c>
      <c r="F4301" s="17">
        <v>100904</v>
      </c>
      <c r="G4301" s="17">
        <v>98.143000000000001</v>
      </c>
      <c r="H4301" s="17">
        <v>2.1389999999999998</v>
      </c>
      <c r="I4301" s="9" t="s">
        <v>34</v>
      </c>
      <c r="J4301" s="9" t="s">
        <v>35</v>
      </c>
      <c r="K4301" s="9" t="s">
        <v>506</v>
      </c>
      <c r="L4301" s="9" t="str">
        <f>CONCATENATE(J4301,".",K4301)</f>
        <v>Ardisia.sp5</v>
      </c>
      <c r="M4301" s="9" t="s">
        <v>36</v>
      </c>
      <c r="N4301" s="13">
        <v>42114</v>
      </c>
      <c r="O4301" s="64">
        <v>0</v>
      </c>
      <c r="P4301">
        <v>58</v>
      </c>
      <c r="Q4301">
        <v>1</v>
      </c>
      <c r="R4301">
        <v>129.77010569355789</v>
      </c>
      <c r="T4301">
        <f>(3.14*((P4301/2)^2))/1000000</f>
        <v>2.6407400000000004E-3</v>
      </c>
    </row>
    <row r="4302" spans="1:31" ht="15" customHeight="1">
      <c r="A4302">
        <v>4301</v>
      </c>
      <c r="B4302" s="9" t="s">
        <v>1204</v>
      </c>
      <c r="C4302" s="9" t="s">
        <v>1225</v>
      </c>
      <c r="D4302" s="9">
        <v>41</v>
      </c>
      <c r="E4302" s="9" t="s">
        <v>648</v>
      </c>
      <c r="F4302" s="17">
        <v>100905</v>
      </c>
      <c r="G4302" s="17">
        <v>97.448999999999998</v>
      </c>
      <c r="H4302" s="17">
        <v>1.9239999999999999</v>
      </c>
      <c r="I4302" s="9" t="s">
        <v>77</v>
      </c>
      <c r="J4302" s="9" t="s">
        <v>348</v>
      </c>
      <c r="K4302" t="s">
        <v>729</v>
      </c>
      <c r="L4302" s="9" t="str">
        <f>CONCATENATE(J4302,".",K4302)</f>
        <v>Ilex.pallida</v>
      </c>
      <c r="M4302" s="9" t="s">
        <v>229</v>
      </c>
      <c r="N4302" s="13">
        <v>42114</v>
      </c>
      <c r="O4302" s="64">
        <v>0</v>
      </c>
      <c r="P4302">
        <v>81</v>
      </c>
      <c r="Q4302">
        <v>1</v>
      </c>
      <c r="R4302">
        <v>117.13206492792591</v>
      </c>
      <c r="T4302">
        <f>(3.14*((P4302/2)^2))/1000000</f>
        <v>5.1503850000000004E-3</v>
      </c>
    </row>
    <row r="4303" spans="1:31" ht="15" customHeight="1">
      <c r="A4303">
        <v>4302</v>
      </c>
      <c r="B4303" s="9" t="s">
        <v>1204</v>
      </c>
      <c r="C4303" s="9" t="s">
        <v>1226</v>
      </c>
      <c r="D4303" s="9">
        <v>11</v>
      </c>
      <c r="E4303" s="9" t="s">
        <v>648</v>
      </c>
      <c r="F4303" s="17">
        <v>100906</v>
      </c>
      <c r="G4303" s="17">
        <v>82.861000000000004</v>
      </c>
      <c r="H4303" s="17">
        <v>20.277999999999999</v>
      </c>
      <c r="I4303" s="9" t="s">
        <v>52</v>
      </c>
      <c r="J4303" s="9" t="s">
        <v>53</v>
      </c>
      <c r="L4303" s="9" t="str">
        <f>CONCATENATE(J4303,".",K4303)</f>
        <v>Styrax.</v>
      </c>
      <c r="M4303" s="9" t="s">
        <v>53</v>
      </c>
      <c r="N4303" s="13">
        <v>42114</v>
      </c>
      <c r="O4303" s="64">
        <v>0</v>
      </c>
      <c r="P4303">
        <v>78</v>
      </c>
      <c r="Q4303">
        <v>1</v>
      </c>
      <c r="R4303">
        <v>143.85735980132114</v>
      </c>
      <c r="T4303">
        <f>(3.14*((P4303/2)^2))/1000000</f>
        <v>4.7759400000000002E-3</v>
      </c>
      <c r="U4303" t="s">
        <v>78</v>
      </c>
    </row>
    <row r="4304" spans="1:31" ht="15" customHeight="1">
      <c r="A4304">
        <v>4303</v>
      </c>
      <c r="B4304" s="9" t="s">
        <v>1204</v>
      </c>
      <c r="C4304" s="9" t="s">
        <v>1226</v>
      </c>
      <c r="D4304" s="9">
        <v>11</v>
      </c>
      <c r="E4304" s="9" t="s">
        <v>648</v>
      </c>
      <c r="F4304" s="17">
        <v>100907</v>
      </c>
      <c r="G4304" s="17">
        <v>83.694000000000003</v>
      </c>
      <c r="H4304" s="17">
        <v>20.832999999999998</v>
      </c>
      <c r="I4304" s="9" t="s">
        <v>61</v>
      </c>
      <c r="J4304" s="9" t="s">
        <v>219</v>
      </c>
      <c r="K4304" s="9" t="s">
        <v>761</v>
      </c>
      <c r="L4304" s="9" t="str">
        <f>CONCATENATE(J4304,".",K4304)</f>
        <v>Zanthoxyllum.melanostictum</v>
      </c>
      <c r="M4304" s="9" t="s">
        <v>62</v>
      </c>
      <c r="N4304" s="13">
        <v>42114</v>
      </c>
      <c r="O4304" s="64">
        <v>0</v>
      </c>
      <c r="P4304">
        <v>353</v>
      </c>
      <c r="Q4304">
        <v>3</v>
      </c>
      <c r="R4304">
        <v>127.99675627189831</v>
      </c>
      <c r="T4304">
        <f>(3.14*((P4304/2)^2))/1000000</f>
        <v>9.7818064999999996E-2</v>
      </c>
    </row>
    <row r="4305" spans="1:21" ht="15" customHeight="1">
      <c r="A4305">
        <v>4304</v>
      </c>
      <c r="B4305" s="9" t="s">
        <v>1204</v>
      </c>
      <c r="C4305" s="9" t="s">
        <v>1226</v>
      </c>
      <c r="D4305" s="9">
        <v>11</v>
      </c>
      <c r="E4305" s="9" t="s">
        <v>648</v>
      </c>
      <c r="F4305" s="17">
        <v>100908</v>
      </c>
      <c r="G4305" s="17">
        <v>82.888999999999996</v>
      </c>
      <c r="H4305" s="17">
        <v>21.75</v>
      </c>
      <c r="I4305" s="9" t="s">
        <v>22</v>
      </c>
      <c r="J4305" s="9" t="s">
        <v>517</v>
      </c>
      <c r="K4305" s="9" t="s">
        <v>503</v>
      </c>
      <c r="L4305" s="9" t="str">
        <f>CONCATENATE(J4305,".",K4305)</f>
        <v>Persea.sp1</v>
      </c>
      <c r="M4305" s="9" t="s">
        <v>23</v>
      </c>
      <c r="N4305" s="13">
        <v>42114</v>
      </c>
      <c r="O4305" s="64">
        <v>0</v>
      </c>
      <c r="P4305">
        <v>75</v>
      </c>
      <c r="Q4305">
        <v>1</v>
      </c>
      <c r="R4305">
        <v>140.10034692494594</v>
      </c>
      <c r="T4305">
        <f>(3.14*((P4305/2)^2))/1000000</f>
        <v>4.4156250000000003E-3</v>
      </c>
    </row>
    <row r="4306" spans="1:21" ht="15" customHeight="1">
      <c r="A4306">
        <v>4305</v>
      </c>
      <c r="B4306" s="9" t="s">
        <v>1204</v>
      </c>
      <c r="C4306" s="9" t="s">
        <v>1226</v>
      </c>
      <c r="D4306" s="9">
        <v>11</v>
      </c>
      <c r="E4306" s="9" t="s">
        <v>648</v>
      </c>
      <c r="F4306" s="17">
        <v>100909</v>
      </c>
      <c r="G4306" s="17">
        <v>82.305999999999997</v>
      </c>
      <c r="H4306" s="17">
        <v>23.972000000000001</v>
      </c>
      <c r="I4306" s="9" t="s">
        <v>56</v>
      </c>
      <c r="J4306" s="9" t="s">
        <v>57</v>
      </c>
      <c r="K4306" s="9" t="s">
        <v>772</v>
      </c>
      <c r="L4306" s="9" t="str">
        <f>CONCATENATE(J4306,".",K4306)</f>
        <v>Symplocos.serrulata</v>
      </c>
      <c r="M4306" s="9" t="s">
        <v>771</v>
      </c>
      <c r="N4306" s="13">
        <v>42114</v>
      </c>
      <c r="O4306" s="64">
        <v>0</v>
      </c>
      <c r="P4306">
        <v>367</v>
      </c>
      <c r="Q4306">
        <v>3</v>
      </c>
      <c r="R4306">
        <v>134.57817059378868</v>
      </c>
      <c r="T4306">
        <f>(3.14*((P4306/2)^2))/1000000</f>
        <v>0.10573086500000001</v>
      </c>
    </row>
    <row r="4307" spans="1:21" ht="15" customHeight="1">
      <c r="A4307">
        <v>4306</v>
      </c>
      <c r="B4307" s="9" t="s">
        <v>1204</v>
      </c>
      <c r="C4307" s="9" t="s">
        <v>1226</v>
      </c>
      <c r="D4307" s="9">
        <v>12</v>
      </c>
      <c r="E4307" s="9" t="s">
        <v>648</v>
      </c>
      <c r="F4307" s="17">
        <v>100910</v>
      </c>
      <c r="G4307" s="17">
        <v>82.444000000000003</v>
      </c>
      <c r="H4307" s="17">
        <v>25.443999999999999</v>
      </c>
      <c r="I4307" s="9" t="s">
        <v>42</v>
      </c>
      <c r="J4307" s="9" t="s">
        <v>43</v>
      </c>
      <c r="K4307" s="9" t="s">
        <v>502</v>
      </c>
      <c r="L4307" s="9" t="str">
        <f>CONCATENATE(J4307,".",K4307)</f>
        <v>Psychotria.sp2</v>
      </c>
      <c r="M4307" s="9" t="s">
        <v>44</v>
      </c>
      <c r="N4307" s="13">
        <v>42114</v>
      </c>
      <c r="O4307" s="64">
        <v>0</v>
      </c>
      <c r="P4307">
        <v>66</v>
      </c>
      <c r="Q4307">
        <v>1</v>
      </c>
      <c r="R4307">
        <v>164.94029516657446</v>
      </c>
      <c r="T4307">
        <f>(3.14*((P4307/2)^2))/1000000</f>
        <v>3.41946E-3</v>
      </c>
    </row>
    <row r="4308" spans="1:21" ht="15" customHeight="1">
      <c r="A4308">
        <v>4307</v>
      </c>
      <c r="B4308" s="9" t="s">
        <v>1204</v>
      </c>
      <c r="C4308" s="9" t="s">
        <v>1226</v>
      </c>
      <c r="D4308" s="9">
        <v>12</v>
      </c>
      <c r="E4308" s="9" t="s">
        <v>648</v>
      </c>
      <c r="F4308" s="17">
        <v>100911</v>
      </c>
      <c r="G4308" s="17">
        <v>80.582999999999998</v>
      </c>
      <c r="H4308" s="17">
        <v>28.722000000000001</v>
      </c>
      <c r="I4308" s="9" t="s">
        <v>34</v>
      </c>
      <c r="J4308" s="9" t="s">
        <v>35</v>
      </c>
      <c r="K4308" s="9" t="s">
        <v>506</v>
      </c>
      <c r="L4308" s="9" t="str">
        <f>CONCATENATE(J4308,".",K4308)</f>
        <v>Ardisia.sp5</v>
      </c>
      <c r="M4308" s="9" t="s">
        <v>36</v>
      </c>
      <c r="N4308" s="13">
        <v>42114</v>
      </c>
      <c r="O4308" s="64">
        <v>0</v>
      </c>
      <c r="P4308">
        <v>84</v>
      </c>
      <c r="Q4308">
        <v>1</v>
      </c>
      <c r="R4308">
        <v>122.00338790966683</v>
      </c>
      <c r="T4308">
        <f>(3.14*((P4308/2)^2))/1000000</f>
        <v>5.5389599999999999E-3</v>
      </c>
    </row>
    <row r="4309" spans="1:21" ht="15" customHeight="1">
      <c r="A4309">
        <v>4308</v>
      </c>
      <c r="B4309" s="9" t="s">
        <v>1204</v>
      </c>
      <c r="C4309" s="9" t="s">
        <v>1226</v>
      </c>
      <c r="D4309" s="9">
        <v>12</v>
      </c>
      <c r="E4309" s="9" t="s">
        <v>648</v>
      </c>
      <c r="F4309" s="17">
        <v>100912</v>
      </c>
      <c r="G4309" s="17">
        <v>81.861000000000004</v>
      </c>
      <c r="H4309" s="17">
        <v>28.472000000000001</v>
      </c>
      <c r="I4309" s="9" t="s">
        <v>34</v>
      </c>
      <c r="J4309" s="9" t="s">
        <v>35</v>
      </c>
      <c r="K4309" s="9" t="s">
        <v>506</v>
      </c>
      <c r="L4309" s="9" t="str">
        <f>CONCATENATE(J4309,".",K4309)</f>
        <v>Ardisia.sp5</v>
      </c>
      <c r="M4309" s="9" t="s">
        <v>36</v>
      </c>
      <c r="N4309" s="13">
        <v>42114</v>
      </c>
      <c r="O4309" s="64">
        <v>0</v>
      </c>
      <c r="P4309">
        <v>102</v>
      </c>
      <c r="Q4309">
        <v>2</v>
      </c>
      <c r="R4309">
        <v>145.98949734292751</v>
      </c>
      <c r="T4309">
        <f>(3.14*((P4309/2)^2))/1000000</f>
        <v>8.1671399999999998E-3</v>
      </c>
    </row>
    <row r="4310" spans="1:21" ht="15" customHeight="1">
      <c r="A4310">
        <v>4309</v>
      </c>
      <c r="B4310" s="9" t="s">
        <v>1204</v>
      </c>
      <c r="C4310" s="9" t="s">
        <v>1226</v>
      </c>
      <c r="D4310" s="9">
        <v>12</v>
      </c>
      <c r="E4310" s="9" t="s">
        <v>648</v>
      </c>
      <c r="F4310" s="17">
        <v>100913</v>
      </c>
      <c r="G4310" s="17">
        <v>82.028000000000006</v>
      </c>
      <c r="H4310" s="17">
        <v>27.582999999999998</v>
      </c>
      <c r="I4310" s="9" t="s">
        <v>42</v>
      </c>
      <c r="J4310" s="9" t="s">
        <v>68</v>
      </c>
      <c r="K4310" s="9" t="s">
        <v>503</v>
      </c>
      <c r="L4310" s="9" t="str">
        <f>CONCATENATE(J4310,".",K4310)</f>
        <v>Faramea.sp1</v>
      </c>
      <c r="M4310" s="9" t="s">
        <v>68</v>
      </c>
      <c r="N4310" s="13">
        <v>42114</v>
      </c>
      <c r="O4310" s="64">
        <v>0</v>
      </c>
      <c r="P4310">
        <v>51</v>
      </c>
      <c r="Q4310">
        <v>1</v>
      </c>
      <c r="R4310">
        <v>109.75756722549259</v>
      </c>
      <c r="T4310">
        <f>(3.14*((P4310/2)^2))/1000000</f>
        <v>2.041785E-3</v>
      </c>
    </row>
    <row r="4311" spans="1:21" ht="15" customHeight="1">
      <c r="A4311">
        <v>4310</v>
      </c>
      <c r="B4311" s="9" t="s">
        <v>1204</v>
      </c>
      <c r="C4311" s="9" t="s">
        <v>1226</v>
      </c>
      <c r="D4311" s="9">
        <v>12</v>
      </c>
      <c r="E4311" s="9" t="s">
        <v>648</v>
      </c>
      <c r="F4311" s="17">
        <v>100914</v>
      </c>
      <c r="G4311" s="17">
        <v>84.611000000000004</v>
      </c>
      <c r="H4311" s="17">
        <v>28.582999999999998</v>
      </c>
      <c r="I4311" s="9" t="s">
        <v>34</v>
      </c>
      <c r="J4311" s="9" t="s">
        <v>35</v>
      </c>
      <c r="K4311" s="9" t="s">
        <v>506</v>
      </c>
      <c r="L4311" s="9" t="str">
        <f>CONCATENATE(J4311,".",K4311)</f>
        <v>Ardisia.sp5</v>
      </c>
      <c r="M4311" s="9" t="s">
        <v>36</v>
      </c>
      <c r="N4311" s="13">
        <v>42114</v>
      </c>
      <c r="O4311" s="64">
        <v>0</v>
      </c>
      <c r="P4311">
        <v>105</v>
      </c>
      <c r="Q4311">
        <v>2</v>
      </c>
      <c r="R4311">
        <v>141.92057363140589</v>
      </c>
      <c r="T4311">
        <f>(3.14*((P4311/2)^2))/1000000</f>
        <v>8.6546250000000009E-3</v>
      </c>
    </row>
    <row r="4312" spans="1:21" ht="15" customHeight="1">
      <c r="A4312">
        <v>4311</v>
      </c>
      <c r="B4312" s="9" t="s">
        <v>1204</v>
      </c>
      <c r="C4312" s="9" t="s">
        <v>1226</v>
      </c>
      <c r="D4312" s="9">
        <v>13</v>
      </c>
      <c r="E4312" s="9" t="s">
        <v>648</v>
      </c>
      <c r="F4312" s="17">
        <v>100915</v>
      </c>
      <c r="G4312" s="17">
        <v>83.25</v>
      </c>
      <c r="H4312" s="17">
        <v>31.305</v>
      </c>
      <c r="I4312" s="9" t="s">
        <v>34</v>
      </c>
      <c r="J4312" s="9" t="s">
        <v>35</v>
      </c>
      <c r="K4312" s="9" t="s">
        <v>506</v>
      </c>
      <c r="L4312" s="9" t="str">
        <f>CONCATENATE(J4312,".",K4312)</f>
        <v>Ardisia.sp5</v>
      </c>
      <c r="M4312" s="9" t="s">
        <v>36</v>
      </c>
      <c r="N4312" s="13">
        <v>42114</v>
      </c>
      <c r="O4312" s="64">
        <v>0</v>
      </c>
      <c r="P4312">
        <v>66</v>
      </c>
      <c r="Q4312">
        <v>1</v>
      </c>
      <c r="R4312">
        <v>198.6596927811901</v>
      </c>
      <c r="T4312">
        <f>(3.14*((P4312/2)^2))/1000000</f>
        <v>3.41946E-3</v>
      </c>
    </row>
    <row r="4313" spans="1:21" ht="15" customHeight="1">
      <c r="A4313">
        <v>4312</v>
      </c>
      <c r="B4313" s="9" t="s">
        <v>1204</v>
      </c>
      <c r="C4313" s="9" t="s">
        <v>1226</v>
      </c>
      <c r="D4313" s="9">
        <v>13</v>
      </c>
      <c r="E4313" s="9" t="s">
        <v>648</v>
      </c>
      <c r="F4313" s="17">
        <v>100916</v>
      </c>
      <c r="G4313" s="17">
        <v>82.25</v>
      </c>
      <c r="H4313" s="17">
        <v>30.694000000000003</v>
      </c>
      <c r="I4313" s="9" t="s">
        <v>34</v>
      </c>
      <c r="J4313" s="9" t="s">
        <v>35</v>
      </c>
      <c r="K4313" s="9" t="s">
        <v>506</v>
      </c>
      <c r="L4313" s="9" t="str">
        <f>CONCATENATE(J4313,".",K4313)</f>
        <v>Ardisia.sp5</v>
      </c>
      <c r="M4313" s="9" t="s">
        <v>36</v>
      </c>
      <c r="N4313" s="13">
        <v>42114</v>
      </c>
      <c r="O4313" s="64">
        <v>0</v>
      </c>
      <c r="P4313">
        <v>62</v>
      </c>
      <c r="Q4313">
        <v>1</v>
      </c>
      <c r="R4313">
        <v>159.24346736648735</v>
      </c>
      <c r="T4313">
        <f>(3.14*((P4313/2)^2))/1000000</f>
        <v>3.01754E-3</v>
      </c>
      <c r="U4313" t="s">
        <v>78</v>
      </c>
    </row>
    <row r="4314" spans="1:21" ht="15" customHeight="1">
      <c r="A4314">
        <v>4313</v>
      </c>
      <c r="B4314" s="9" t="s">
        <v>1204</v>
      </c>
      <c r="C4314" s="9" t="s">
        <v>1226</v>
      </c>
      <c r="D4314" s="9">
        <v>13</v>
      </c>
      <c r="E4314" s="9" t="s">
        <v>648</v>
      </c>
      <c r="F4314" s="17">
        <v>100917</v>
      </c>
      <c r="G4314" s="17">
        <v>81.888999999999996</v>
      </c>
      <c r="H4314" s="17">
        <v>32.027999999999999</v>
      </c>
      <c r="I4314" s="9" t="s">
        <v>34</v>
      </c>
      <c r="J4314" s="9" t="s">
        <v>35</v>
      </c>
      <c r="K4314" s="9" t="s">
        <v>506</v>
      </c>
      <c r="L4314" s="9" t="str">
        <f>CONCATENATE(J4314,".",K4314)</f>
        <v>Ardisia.sp5</v>
      </c>
      <c r="M4314" s="9" t="s">
        <v>36</v>
      </c>
      <c r="N4314" s="13">
        <v>42114</v>
      </c>
      <c r="O4314" s="64">
        <v>0</v>
      </c>
      <c r="P4314">
        <v>80</v>
      </c>
      <c r="Q4314">
        <v>1</v>
      </c>
      <c r="R4314">
        <v>169.66619278112836</v>
      </c>
      <c r="T4314">
        <f>(3.14*((P4314/2)^2))/1000000</f>
        <v>5.0239999999999998E-3</v>
      </c>
    </row>
    <row r="4315" spans="1:21" ht="15" customHeight="1">
      <c r="A4315">
        <v>4314</v>
      </c>
      <c r="B4315" s="9" t="s">
        <v>1204</v>
      </c>
      <c r="C4315" s="9" t="s">
        <v>1226</v>
      </c>
      <c r="D4315" s="9">
        <v>14</v>
      </c>
      <c r="E4315" s="9" t="s">
        <v>648</v>
      </c>
      <c r="F4315" s="17">
        <v>100918</v>
      </c>
      <c r="G4315" s="17">
        <v>81.046000000000006</v>
      </c>
      <c r="H4315" s="17">
        <v>38.614000000000004</v>
      </c>
      <c r="I4315" s="9" t="s">
        <v>61</v>
      </c>
      <c r="J4315" s="9" t="s">
        <v>219</v>
      </c>
      <c r="K4315" s="9" t="s">
        <v>761</v>
      </c>
      <c r="L4315" s="9" t="str">
        <f>CONCATENATE(J4315,".",K4315)</f>
        <v>Zanthoxyllum.melanostictum</v>
      </c>
      <c r="M4315" s="9" t="s">
        <v>62</v>
      </c>
      <c r="N4315" s="13">
        <v>42114</v>
      </c>
      <c r="O4315" s="64">
        <v>0</v>
      </c>
      <c r="P4315">
        <v>245</v>
      </c>
      <c r="Q4315">
        <v>2</v>
      </c>
      <c r="R4315">
        <v>143.04176181920451</v>
      </c>
      <c r="T4315">
        <f>(3.14*((P4315/2)^2))/1000000</f>
        <v>4.7119624999999998E-2</v>
      </c>
    </row>
    <row r="4316" spans="1:21" ht="15" customHeight="1">
      <c r="A4316">
        <v>4315</v>
      </c>
      <c r="B4316" s="9" t="s">
        <v>1204</v>
      </c>
      <c r="C4316" s="9" t="s">
        <v>1226</v>
      </c>
      <c r="D4316" s="9">
        <v>14</v>
      </c>
      <c r="E4316" s="9" t="s">
        <v>647</v>
      </c>
      <c r="F4316" s="20">
        <v>100919</v>
      </c>
      <c r="G4316" s="17">
        <v>80.879000000000005</v>
      </c>
      <c r="H4316" s="17">
        <v>39.754999999999995</v>
      </c>
      <c r="I4316" s="9" t="s">
        <v>61</v>
      </c>
      <c r="J4316" s="9" t="s">
        <v>219</v>
      </c>
      <c r="K4316" s="9" t="s">
        <v>761</v>
      </c>
      <c r="L4316" s="9" t="str">
        <f>CONCATENATE(J4316,".",K4316)</f>
        <v>Zanthoxyllum.melanostictum</v>
      </c>
      <c r="M4316" s="9" t="s">
        <v>62</v>
      </c>
      <c r="N4316" s="13">
        <v>42114</v>
      </c>
      <c r="O4316" s="64">
        <v>14.770418293506756</v>
      </c>
      <c r="P4316">
        <v>296</v>
      </c>
      <c r="Q4316">
        <v>2</v>
      </c>
      <c r="R4316">
        <v>175.51578933920825</v>
      </c>
      <c r="T4316">
        <f>(3.14*((P4316/2)^2))/1000000</f>
        <v>6.8778560000000002E-2</v>
      </c>
    </row>
    <row r="4317" spans="1:21" ht="15" customHeight="1">
      <c r="A4317">
        <v>4316</v>
      </c>
      <c r="B4317" s="9" t="s">
        <v>1204</v>
      </c>
      <c r="C4317" s="9" t="s">
        <v>1226</v>
      </c>
      <c r="D4317" s="9">
        <v>14</v>
      </c>
      <c r="E4317" s="9" t="s">
        <v>648</v>
      </c>
      <c r="F4317" s="17">
        <v>100920</v>
      </c>
      <c r="G4317" s="17">
        <v>81.283000000000001</v>
      </c>
      <c r="H4317" s="17">
        <v>39.469000000000001</v>
      </c>
      <c r="I4317" s="9" t="s">
        <v>34</v>
      </c>
      <c r="J4317" s="9" t="s">
        <v>35</v>
      </c>
      <c r="K4317" s="9" t="s">
        <v>506</v>
      </c>
      <c r="L4317" s="9" t="str">
        <f>CONCATENATE(J4317,".",K4317)</f>
        <v>Ardisia.sp5</v>
      </c>
      <c r="M4317" s="9" t="s">
        <v>36</v>
      </c>
      <c r="N4317" s="13">
        <v>42114</v>
      </c>
      <c r="O4317" s="64">
        <v>0</v>
      </c>
      <c r="P4317">
        <v>50</v>
      </c>
      <c r="Q4317">
        <v>1</v>
      </c>
      <c r="R4317">
        <v>106.29397544455311</v>
      </c>
      <c r="T4317">
        <f>(3.14*((P4317/2)^2))/1000000</f>
        <v>1.9624999999999998E-3</v>
      </c>
    </row>
    <row r="4318" spans="1:21" ht="15" customHeight="1">
      <c r="A4318">
        <v>4317</v>
      </c>
      <c r="B4318" s="9" t="s">
        <v>1204</v>
      </c>
      <c r="C4318" s="9" t="s">
        <v>1226</v>
      </c>
      <c r="D4318" s="9">
        <v>14</v>
      </c>
      <c r="E4318" s="9" t="s">
        <v>648</v>
      </c>
      <c r="F4318" s="17">
        <v>100921</v>
      </c>
      <c r="G4318" s="17">
        <v>81.616</v>
      </c>
      <c r="H4318" s="17">
        <v>39.064999999999998</v>
      </c>
      <c r="I4318" s="9" t="s">
        <v>42</v>
      </c>
      <c r="J4318" s="9" t="s">
        <v>43</v>
      </c>
      <c r="K4318" s="9" t="s">
        <v>502</v>
      </c>
      <c r="L4318" s="9" t="str">
        <f>CONCATENATE(J4318,".",K4318)</f>
        <v>Psychotria.sp2</v>
      </c>
      <c r="M4318" s="9" t="s">
        <v>44</v>
      </c>
      <c r="N4318" s="13">
        <v>42114</v>
      </c>
      <c r="O4318" s="64">
        <v>0</v>
      </c>
      <c r="P4318">
        <v>56</v>
      </c>
      <c r="Q4318">
        <v>1</v>
      </c>
      <c r="R4318">
        <v>159.53429495464448</v>
      </c>
      <c r="T4318">
        <f>(3.14*((P4318/2)^2))/1000000</f>
        <v>2.4617600000000003E-3</v>
      </c>
    </row>
    <row r="4319" spans="1:21" ht="15" customHeight="1">
      <c r="A4319">
        <v>4318</v>
      </c>
      <c r="B4319" s="9" t="s">
        <v>1204</v>
      </c>
      <c r="C4319" s="9" t="s">
        <v>1226</v>
      </c>
      <c r="D4319" s="9">
        <v>14</v>
      </c>
      <c r="E4319" s="9" t="s">
        <v>648</v>
      </c>
      <c r="F4319" s="17">
        <v>100922</v>
      </c>
      <c r="G4319" s="17">
        <v>83.897999999999996</v>
      </c>
      <c r="H4319" s="17">
        <v>37.686999999999998</v>
      </c>
      <c r="I4319" s="9" t="s">
        <v>34</v>
      </c>
      <c r="J4319" s="9" t="s">
        <v>35</v>
      </c>
      <c r="K4319" s="9" t="s">
        <v>506</v>
      </c>
      <c r="L4319" s="9" t="str">
        <f>CONCATENATE(J4319,".",K4319)</f>
        <v>Ardisia.sp5</v>
      </c>
      <c r="M4319" s="9" t="s">
        <v>36</v>
      </c>
      <c r="N4319" s="13">
        <v>42114</v>
      </c>
      <c r="O4319" s="64">
        <v>0</v>
      </c>
      <c r="P4319">
        <v>77</v>
      </c>
      <c r="Q4319">
        <v>1</v>
      </c>
      <c r="R4319">
        <v>104.94180006085313</v>
      </c>
      <c r="T4319">
        <f>(3.14*((P4319/2)^2))/1000000</f>
        <v>4.6542650000000003E-3</v>
      </c>
    </row>
    <row r="4320" spans="1:21" ht="15" customHeight="1">
      <c r="A4320">
        <v>4319</v>
      </c>
      <c r="B4320" s="9" t="s">
        <v>1204</v>
      </c>
      <c r="C4320" s="9" t="s">
        <v>1226</v>
      </c>
      <c r="D4320" s="9">
        <v>14</v>
      </c>
      <c r="E4320" s="9" t="s">
        <v>648</v>
      </c>
      <c r="F4320" s="17">
        <v>100923</v>
      </c>
      <c r="G4320" s="17">
        <v>84.301999999999992</v>
      </c>
      <c r="H4320" s="17">
        <v>38.186</v>
      </c>
      <c r="I4320" s="9" t="s">
        <v>34</v>
      </c>
      <c r="J4320" s="9" t="s">
        <v>35</v>
      </c>
      <c r="K4320" s="9" t="s">
        <v>506</v>
      </c>
      <c r="L4320" s="9" t="str">
        <f>CONCATENATE(J4320,".",K4320)</f>
        <v>Ardisia.sp5</v>
      </c>
      <c r="M4320" s="9" t="s">
        <v>36</v>
      </c>
      <c r="N4320" s="13">
        <v>42114</v>
      </c>
      <c r="O4320" s="64">
        <v>0</v>
      </c>
      <c r="P4320">
        <v>51</v>
      </c>
      <c r="Q4320">
        <v>1</v>
      </c>
      <c r="R4320">
        <v>160.00357931941249</v>
      </c>
      <c r="T4320">
        <f>(3.14*((P4320/2)^2))/1000000</f>
        <v>2.041785E-3</v>
      </c>
    </row>
    <row r="4321" spans="1:20" ht="15" customHeight="1">
      <c r="A4321">
        <v>4320</v>
      </c>
      <c r="B4321" s="9" t="s">
        <v>1204</v>
      </c>
      <c r="C4321" s="9" t="s">
        <v>1226</v>
      </c>
      <c r="D4321" s="9">
        <v>24</v>
      </c>
      <c r="E4321" s="9" t="s">
        <v>648</v>
      </c>
      <c r="F4321" s="17">
        <v>100924</v>
      </c>
      <c r="G4321" s="17">
        <v>86.084999999999994</v>
      </c>
      <c r="H4321" s="17">
        <v>38.280999999999999</v>
      </c>
      <c r="I4321" s="9" t="s">
        <v>34</v>
      </c>
      <c r="J4321" s="9" t="s">
        <v>35</v>
      </c>
      <c r="K4321" s="9" t="s">
        <v>506</v>
      </c>
      <c r="L4321" s="9" t="str">
        <f>CONCATENATE(J4321,".",K4321)</f>
        <v>Ardisia.sp5</v>
      </c>
      <c r="M4321" s="9" t="s">
        <v>36</v>
      </c>
      <c r="N4321" s="13">
        <v>42114</v>
      </c>
      <c r="O4321" s="64">
        <v>0</v>
      </c>
      <c r="P4321">
        <v>64</v>
      </c>
      <c r="Q4321">
        <v>1</v>
      </c>
      <c r="R4321">
        <v>117.27837262524557</v>
      </c>
      <c r="T4321">
        <f>(3.14*((P4321/2)^2))/1000000</f>
        <v>3.21536E-3</v>
      </c>
    </row>
    <row r="4322" spans="1:20" ht="15" customHeight="1">
      <c r="A4322">
        <v>4321</v>
      </c>
      <c r="B4322" s="9" t="s">
        <v>1204</v>
      </c>
      <c r="C4322" s="9" t="s">
        <v>1226</v>
      </c>
      <c r="D4322" s="9">
        <v>24</v>
      </c>
      <c r="E4322" s="9" t="s">
        <v>648</v>
      </c>
      <c r="F4322" s="17">
        <v>100925</v>
      </c>
      <c r="G4322" s="17">
        <v>86.299000000000007</v>
      </c>
      <c r="H4322" s="17">
        <v>37.900999999999996</v>
      </c>
      <c r="I4322" s="9" t="s">
        <v>61</v>
      </c>
      <c r="J4322" s="9" t="s">
        <v>219</v>
      </c>
      <c r="K4322" s="9" t="s">
        <v>761</v>
      </c>
      <c r="L4322" s="9" t="str">
        <f>CONCATENATE(J4322,".",K4322)</f>
        <v>Zanthoxyllum.melanostictum</v>
      </c>
      <c r="M4322" s="9" t="s">
        <v>62</v>
      </c>
      <c r="N4322" s="13">
        <v>42114</v>
      </c>
      <c r="O4322" s="64">
        <v>0</v>
      </c>
      <c r="P4322">
        <v>192</v>
      </c>
      <c r="Q4322">
        <v>2</v>
      </c>
      <c r="R4322">
        <v>123.3522657010661</v>
      </c>
      <c r="T4322">
        <f>(3.14*((P4322/2)^2))/1000000</f>
        <v>2.893824E-2</v>
      </c>
    </row>
    <row r="4323" spans="1:20" ht="15" customHeight="1">
      <c r="A4323">
        <v>4322</v>
      </c>
      <c r="B4323" s="9" t="s">
        <v>1204</v>
      </c>
      <c r="C4323" s="9" t="s">
        <v>1226</v>
      </c>
      <c r="D4323" s="9">
        <v>24</v>
      </c>
      <c r="E4323" s="9" t="s">
        <v>648</v>
      </c>
      <c r="F4323" s="17">
        <v>100926</v>
      </c>
      <c r="G4323" s="17">
        <v>85.751999999999995</v>
      </c>
      <c r="H4323" s="17">
        <v>39.373999999999995</v>
      </c>
      <c r="I4323" s="9" t="s">
        <v>22</v>
      </c>
      <c r="J4323" s="9" t="s">
        <v>517</v>
      </c>
      <c r="K4323" s="9" t="s">
        <v>503</v>
      </c>
      <c r="L4323" s="9" t="str">
        <f>CONCATENATE(J4323,".",K4323)</f>
        <v>Persea.sp1</v>
      </c>
      <c r="M4323" s="9" t="s">
        <v>23</v>
      </c>
      <c r="N4323" s="13">
        <v>42114</v>
      </c>
      <c r="O4323" s="64">
        <v>0</v>
      </c>
      <c r="P4323">
        <v>52</v>
      </c>
      <c r="Q4323">
        <v>1</v>
      </c>
      <c r="R4323">
        <v>166.70483405333022</v>
      </c>
      <c r="T4323">
        <f>(3.14*((P4323/2)^2))/1000000</f>
        <v>2.1226399999999999E-3</v>
      </c>
    </row>
    <row r="4324" spans="1:20" ht="15" customHeight="1">
      <c r="A4324">
        <v>4323</v>
      </c>
      <c r="B4324" s="9" t="s">
        <v>1204</v>
      </c>
      <c r="C4324" s="9" t="s">
        <v>1226</v>
      </c>
      <c r="D4324" s="9">
        <v>24</v>
      </c>
      <c r="E4324" s="9" t="s">
        <v>648</v>
      </c>
      <c r="F4324" s="17">
        <v>100927</v>
      </c>
      <c r="G4324" s="17">
        <v>86.94</v>
      </c>
      <c r="H4324" s="17">
        <v>37.972000000000001</v>
      </c>
      <c r="I4324" s="9" t="s">
        <v>37</v>
      </c>
      <c r="J4324" s="9" t="s">
        <v>38</v>
      </c>
      <c r="L4324" s="9" t="str">
        <f>CONCATENATE(J4324,".",K4324)</f>
        <v>Meliosma.</v>
      </c>
      <c r="M4324" s="9" t="s">
        <v>212</v>
      </c>
      <c r="N4324" s="13">
        <v>42114</v>
      </c>
      <c r="O4324" s="64">
        <v>0</v>
      </c>
      <c r="P4324">
        <v>56</v>
      </c>
      <c r="Q4324">
        <v>1</v>
      </c>
      <c r="R4324">
        <v>124.00528414648069</v>
      </c>
      <c r="T4324">
        <f>(3.14*((P4324/2)^2))/1000000</f>
        <v>2.4617600000000003E-3</v>
      </c>
    </row>
    <row r="4325" spans="1:20" ht="15" customHeight="1">
      <c r="A4325">
        <v>4324</v>
      </c>
      <c r="B4325" s="9" t="s">
        <v>1204</v>
      </c>
      <c r="C4325" s="9" t="s">
        <v>1226</v>
      </c>
      <c r="D4325" s="9">
        <v>24</v>
      </c>
      <c r="E4325" s="9" t="s">
        <v>648</v>
      </c>
      <c r="F4325" s="17">
        <v>100928</v>
      </c>
      <c r="G4325" s="17">
        <v>88.081000000000003</v>
      </c>
      <c r="H4325" s="17">
        <v>37.948</v>
      </c>
      <c r="I4325" s="9" t="s">
        <v>42</v>
      </c>
      <c r="J4325" s="9" t="s">
        <v>43</v>
      </c>
      <c r="K4325" s="9" t="s">
        <v>502</v>
      </c>
      <c r="L4325" s="9" t="str">
        <f>CONCATENATE(J4325,".",K4325)</f>
        <v>Psychotria.sp2</v>
      </c>
      <c r="M4325" s="9" t="s">
        <v>44</v>
      </c>
      <c r="N4325" s="13">
        <v>42114</v>
      </c>
      <c r="O4325" s="64">
        <v>0</v>
      </c>
      <c r="P4325">
        <v>69</v>
      </c>
      <c r="Q4325">
        <v>1</v>
      </c>
      <c r="R4325">
        <v>135.5979361537278</v>
      </c>
      <c r="T4325">
        <f>(3.14*((P4325/2)^2))/1000000</f>
        <v>3.7373850000000002E-3</v>
      </c>
    </row>
    <row r="4326" spans="1:20" ht="15" customHeight="1">
      <c r="A4326">
        <v>4325</v>
      </c>
      <c r="B4326" s="9" t="s">
        <v>1204</v>
      </c>
      <c r="C4326" s="9" t="s">
        <v>1226</v>
      </c>
      <c r="D4326" s="9">
        <v>24</v>
      </c>
      <c r="E4326" s="9" t="s">
        <v>647</v>
      </c>
      <c r="F4326" s="20">
        <v>100929</v>
      </c>
      <c r="G4326" s="17">
        <v>86.489000000000004</v>
      </c>
      <c r="H4326" s="17">
        <v>36.451000000000001</v>
      </c>
      <c r="I4326" s="9" t="s">
        <v>52</v>
      </c>
      <c r="J4326" s="9" t="s">
        <v>53</v>
      </c>
      <c r="L4326" s="9" t="str">
        <f>CONCATENATE(J4326,".",K4326)</f>
        <v>Styrax.</v>
      </c>
      <c r="M4326" s="9" t="s">
        <v>53</v>
      </c>
      <c r="N4326" s="13">
        <v>42114</v>
      </c>
      <c r="O4326" s="64">
        <v>9.6503728477687822</v>
      </c>
      <c r="P4326">
        <v>123</v>
      </c>
      <c r="Q4326">
        <v>2</v>
      </c>
      <c r="R4326">
        <v>181.97244771820169</v>
      </c>
      <c r="T4326">
        <f>(3.14*((P4326/2)^2))/1000000</f>
        <v>1.1876265E-2</v>
      </c>
    </row>
    <row r="4327" spans="1:20" ht="15" customHeight="1">
      <c r="A4327">
        <v>4326</v>
      </c>
      <c r="B4327" s="9" t="s">
        <v>1204</v>
      </c>
      <c r="C4327" s="9" t="s">
        <v>1226</v>
      </c>
      <c r="D4327" s="9">
        <v>24</v>
      </c>
      <c r="E4327" s="9" t="s">
        <v>648</v>
      </c>
      <c r="F4327" s="17">
        <v>100930</v>
      </c>
      <c r="G4327" s="17">
        <v>89.245999999999995</v>
      </c>
      <c r="H4327" s="17">
        <v>35.69</v>
      </c>
      <c r="I4327" s="9" t="s">
        <v>61</v>
      </c>
      <c r="J4327" s="9" t="s">
        <v>219</v>
      </c>
      <c r="K4327" s="9" t="s">
        <v>761</v>
      </c>
      <c r="L4327" s="9" t="str">
        <f>CONCATENATE(J4327,".",K4327)</f>
        <v>Zanthoxyllum.melanostictum</v>
      </c>
      <c r="M4327" s="9" t="s">
        <v>62</v>
      </c>
      <c r="N4327" s="13">
        <v>42114</v>
      </c>
      <c r="O4327" s="64">
        <v>0</v>
      </c>
      <c r="P4327">
        <v>176</v>
      </c>
      <c r="Q4327">
        <v>2</v>
      </c>
      <c r="R4327">
        <v>142.04373245857201</v>
      </c>
      <c r="T4327">
        <f>(3.14*((P4327/2)^2))/1000000</f>
        <v>2.431616E-2</v>
      </c>
    </row>
    <row r="4328" spans="1:20" ht="15" customHeight="1">
      <c r="A4328">
        <v>4327</v>
      </c>
      <c r="B4328" s="9" t="s">
        <v>1204</v>
      </c>
      <c r="C4328" s="9" t="s">
        <v>1226</v>
      </c>
      <c r="D4328" s="9">
        <v>23</v>
      </c>
      <c r="E4328" s="9" t="s">
        <v>648</v>
      </c>
      <c r="F4328" s="17">
        <v>100931</v>
      </c>
      <c r="G4328" s="17">
        <v>88.414000000000001</v>
      </c>
      <c r="H4328" s="17">
        <v>34.93</v>
      </c>
      <c r="I4328" s="9" t="s">
        <v>34</v>
      </c>
      <c r="J4328" s="9" t="s">
        <v>35</v>
      </c>
      <c r="K4328" s="9" t="s">
        <v>506</v>
      </c>
      <c r="L4328" s="9" t="str">
        <f>CONCATENATE(J4328,".",K4328)</f>
        <v>Ardisia.sp5</v>
      </c>
      <c r="M4328" s="9" t="s">
        <v>36</v>
      </c>
      <c r="N4328" s="13">
        <v>42114</v>
      </c>
      <c r="O4328" s="64">
        <v>0</v>
      </c>
      <c r="P4328">
        <v>77</v>
      </c>
      <c r="Q4328">
        <v>1</v>
      </c>
      <c r="R4328">
        <v>129.12230711909052</v>
      </c>
      <c r="T4328">
        <f>(3.14*((P4328/2)^2))/1000000</f>
        <v>4.6542650000000003E-3</v>
      </c>
    </row>
    <row r="4329" spans="1:20" ht="15" customHeight="1">
      <c r="A4329">
        <v>4328</v>
      </c>
      <c r="B4329" s="9" t="s">
        <v>1204</v>
      </c>
      <c r="C4329" s="9" t="s">
        <v>1226</v>
      </c>
      <c r="D4329" s="9">
        <v>23</v>
      </c>
      <c r="E4329" s="9" t="s">
        <v>648</v>
      </c>
      <c r="F4329" s="17">
        <v>100932</v>
      </c>
      <c r="G4329" s="17">
        <v>87.391999999999996</v>
      </c>
      <c r="H4329" s="17">
        <v>34.977000000000004</v>
      </c>
      <c r="I4329" s="9" t="s">
        <v>34</v>
      </c>
      <c r="J4329" s="9" t="s">
        <v>35</v>
      </c>
      <c r="K4329" s="9" t="s">
        <v>503</v>
      </c>
      <c r="L4329" s="9" t="str">
        <f>CONCATENATE(J4329,".",K4329)</f>
        <v>Ardisia.sp1</v>
      </c>
      <c r="M4329" s="9" t="s">
        <v>87</v>
      </c>
      <c r="N4329" s="13">
        <v>42114</v>
      </c>
      <c r="O4329" s="64">
        <v>0</v>
      </c>
      <c r="P4329">
        <v>72</v>
      </c>
      <c r="Q4329">
        <v>1</v>
      </c>
      <c r="R4329">
        <v>189.81829623472549</v>
      </c>
      <c r="T4329">
        <f>(3.14*((P4329/2)^2))/1000000</f>
        <v>4.0694399999999997E-3</v>
      </c>
    </row>
    <row r="4330" spans="1:20" ht="15" customHeight="1">
      <c r="A4330">
        <v>4329</v>
      </c>
      <c r="B4330" s="9" t="s">
        <v>1204</v>
      </c>
      <c r="C4330" s="9" t="s">
        <v>1226</v>
      </c>
      <c r="D4330" s="9">
        <v>23</v>
      </c>
      <c r="E4330" s="9" t="s">
        <v>648</v>
      </c>
      <c r="F4330" s="17">
        <v>100933</v>
      </c>
      <c r="G4330" s="17">
        <v>86.465000000000003</v>
      </c>
      <c r="H4330" s="17">
        <v>34.811</v>
      </c>
      <c r="I4330" s="9" t="s">
        <v>22</v>
      </c>
      <c r="J4330" s="9" t="s">
        <v>517</v>
      </c>
      <c r="K4330" s="9" t="s">
        <v>503</v>
      </c>
      <c r="L4330" s="9" t="str">
        <f>CONCATENATE(J4330,".",K4330)</f>
        <v>Persea.sp1</v>
      </c>
      <c r="M4330" s="9" t="s">
        <v>23</v>
      </c>
      <c r="N4330" s="13">
        <v>42114</v>
      </c>
      <c r="O4330" s="64">
        <v>0</v>
      </c>
      <c r="P4330">
        <v>72</v>
      </c>
      <c r="Q4330">
        <v>1</v>
      </c>
      <c r="R4330">
        <v>155.62101563010197</v>
      </c>
      <c r="T4330">
        <f>(3.14*((P4330/2)^2))/1000000</f>
        <v>4.0694399999999997E-3</v>
      </c>
    </row>
    <row r="4331" spans="1:20" ht="15" customHeight="1">
      <c r="A4331">
        <v>4330</v>
      </c>
      <c r="B4331" s="9" t="s">
        <v>1204</v>
      </c>
      <c r="C4331" s="9" t="s">
        <v>1226</v>
      </c>
      <c r="D4331" s="9">
        <v>23</v>
      </c>
      <c r="E4331" s="9" t="s">
        <v>648</v>
      </c>
      <c r="F4331" s="17">
        <v>100934</v>
      </c>
      <c r="G4331" s="17">
        <v>85.277000000000001</v>
      </c>
      <c r="H4331" s="17">
        <v>31.244999999999997</v>
      </c>
      <c r="I4331" s="9" t="s">
        <v>34</v>
      </c>
      <c r="J4331" s="9" t="s">
        <v>35</v>
      </c>
      <c r="K4331" s="9" t="s">
        <v>506</v>
      </c>
      <c r="L4331" s="9" t="str">
        <f>CONCATENATE(J4331,".",K4331)</f>
        <v>Ardisia.sp5</v>
      </c>
      <c r="M4331" s="9" t="s">
        <v>36</v>
      </c>
      <c r="N4331" s="13">
        <v>42114</v>
      </c>
      <c r="O4331" s="64">
        <v>0</v>
      </c>
      <c r="P4331">
        <v>89</v>
      </c>
      <c r="Q4331">
        <v>1</v>
      </c>
      <c r="R4331">
        <v>195.01301901514418</v>
      </c>
      <c r="T4331">
        <f>(3.14*((P4331/2)^2))/1000000</f>
        <v>6.2179850000000005E-3</v>
      </c>
    </row>
    <row r="4332" spans="1:20" ht="15" customHeight="1">
      <c r="A4332">
        <v>4331</v>
      </c>
      <c r="B4332" s="9" t="s">
        <v>1204</v>
      </c>
      <c r="C4332" s="9" t="s">
        <v>1226</v>
      </c>
      <c r="D4332" s="9">
        <v>23</v>
      </c>
      <c r="E4332" s="9" t="s">
        <v>647</v>
      </c>
      <c r="F4332" s="20">
        <v>100935</v>
      </c>
      <c r="G4332" s="17">
        <v>86.798000000000002</v>
      </c>
      <c r="H4332" s="17">
        <v>30.603999999999999</v>
      </c>
      <c r="I4332" s="9" t="s">
        <v>54</v>
      </c>
      <c r="J4332" s="9" t="s">
        <v>55</v>
      </c>
      <c r="K4332" s="9" t="s">
        <v>503</v>
      </c>
      <c r="L4332" s="9" t="str">
        <f>CONCATENATE(J4332,".",K4332)</f>
        <v>Schefflera.sp1</v>
      </c>
      <c r="M4332" s="9" t="s">
        <v>55</v>
      </c>
      <c r="N4332" s="13">
        <v>42114</v>
      </c>
      <c r="O4332" s="64">
        <v>16.231018032151319</v>
      </c>
      <c r="P4332">
        <v>358</v>
      </c>
      <c r="Q4332">
        <v>3</v>
      </c>
      <c r="R4332">
        <v>153.7438526427585</v>
      </c>
      <c r="T4332">
        <f>(3.14*((P4332/2)^2))/1000000</f>
        <v>0.10060874</v>
      </c>
    </row>
    <row r="4333" spans="1:20" ht="15" customHeight="1">
      <c r="A4333">
        <v>4332</v>
      </c>
      <c r="B4333" s="9" t="s">
        <v>1204</v>
      </c>
      <c r="C4333" s="9" t="s">
        <v>1226</v>
      </c>
      <c r="D4333" s="9">
        <v>23</v>
      </c>
      <c r="E4333" s="9" t="s">
        <v>648</v>
      </c>
      <c r="F4333" s="17">
        <v>100936</v>
      </c>
      <c r="G4333" s="17">
        <v>88.366</v>
      </c>
      <c r="H4333" s="17">
        <v>32.79</v>
      </c>
      <c r="I4333" s="9" t="s">
        <v>71</v>
      </c>
      <c r="J4333" s="9" t="s">
        <v>72</v>
      </c>
      <c r="K4333" s="9" t="s">
        <v>494</v>
      </c>
      <c r="L4333" s="9" t="str">
        <f>CONCATENATE(J4333,".",K4333)</f>
        <v>Cornus.disciflora</v>
      </c>
      <c r="M4333" s="9" t="s">
        <v>72</v>
      </c>
      <c r="N4333" s="13">
        <v>42114</v>
      </c>
      <c r="O4333" s="64">
        <v>0</v>
      </c>
      <c r="P4333">
        <v>455</v>
      </c>
      <c r="Q4333">
        <v>3</v>
      </c>
      <c r="R4333">
        <v>102.71377948971872</v>
      </c>
      <c r="T4333">
        <f>(3.14*((P4333/2)^2))/1000000</f>
        <v>0.162514625</v>
      </c>
    </row>
    <row r="4334" spans="1:20" ht="15" customHeight="1">
      <c r="A4334">
        <v>4333</v>
      </c>
      <c r="B4334" s="9" t="s">
        <v>1204</v>
      </c>
      <c r="C4334" s="9" t="s">
        <v>1226</v>
      </c>
      <c r="D4334" s="9">
        <v>22</v>
      </c>
      <c r="E4334" s="9" t="s">
        <v>648</v>
      </c>
      <c r="F4334" s="17">
        <v>100937</v>
      </c>
      <c r="G4334" s="17">
        <v>88.936999999999998</v>
      </c>
      <c r="H4334" s="17">
        <v>25.612000000000002</v>
      </c>
      <c r="I4334" s="9" t="s">
        <v>93</v>
      </c>
      <c r="J4334" s="9" t="s">
        <v>94</v>
      </c>
      <c r="K4334" s="9" t="s">
        <v>725</v>
      </c>
      <c r="L4334" s="9" t="str">
        <f>CONCATENATE(J4334,".",K4334)</f>
        <v>Viburnum.costaricanun</v>
      </c>
      <c r="M4334" s="9" t="s">
        <v>94</v>
      </c>
      <c r="N4334" s="13">
        <v>42114</v>
      </c>
      <c r="O4334" s="64">
        <v>0</v>
      </c>
      <c r="P4334">
        <v>85</v>
      </c>
      <c r="Q4334">
        <v>1</v>
      </c>
      <c r="R4334">
        <v>115.7457478292358</v>
      </c>
      <c r="T4334">
        <f>(3.14*((P4334/2)^2))/1000000</f>
        <v>5.6716249999999996E-3</v>
      </c>
    </row>
    <row r="4335" spans="1:20" ht="15" customHeight="1">
      <c r="A4335">
        <v>4334</v>
      </c>
      <c r="B4335" s="9" t="s">
        <v>1204</v>
      </c>
      <c r="C4335" s="9" t="s">
        <v>1226</v>
      </c>
      <c r="D4335" s="9">
        <v>21</v>
      </c>
      <c r="E4335" s="9" t="s">
        <v>648</v>
      </c>
      <c r="F4335" s="17">
        <v>100938</v>
      </c>
      <c r="G4335" s="17">
        <v>85.680999999999997</v>
      </c>
      <c r="H4335" s="17">
        <v>23.948999999999998</v>
      </c>
      <c r="I4335" s="9" t="s">
        <v>42</v>
      </c>
      <c r="J4335" s="9" t="s">
        <v>43</v>
      </c>
      <c r="K4335" s="9" t="s">
        <v>502</v>
      </c>
      <c r="L4335" s="9" t="str">
        <f>CONCATENATE(J4335,".",K4335)</f>
        <v>Psychotria.sp2</v>
      </c>
      <c r="M4335" s="9" t="s">
        <v>44</v>
      </c>
      <c r="N4335" s="13">
        <v>42114</v>
      </c>
      <c r="O4335" s="64">
        <v>0</v>
      </c>
      <c r="P4335">
        <v>101</v>
      </c>
      <c r="Q4335">
        <v>2</v>
      </c>
      <c r="R4335">
        <v>184.46113390751009</v>
      </c>
      <c r="T4335">
        <f>(3.14*((P4335/2)^2))/1000000</f>
        <v>8.0077849999999999E-3</v>
      </c>
    </row>
    <row r="4336" spans="1:20" ht="15" customHeight="1">
      <c r="A4336">
        <v>4335</v>
      </c>
      <c r="B4336" s="9" t="s">
        <v>1204</v>
      </c>
      <c r="C4336" s="9" t="s">
        <v>1226</v>
      </c>
      <c r="D4336" s="9">
        <v>21</v>
      </c>
      <c r="E4336" s="9" t="s">
        <v>648</v>
      </c>
      <c r="F4336" s="17">
        <v>100939</v>
      </c>
      <c r="G4336" s="17">
        <v>86.513000000000005</v>
      </c>
      <c r="H4336" s="17">
        <v>23.378</v>
      </c>
      <c r="I4336" s="9" t="s">
        <v>56</v>
      </c>
      <c r="J4336" s="9" t="s">
        <v>57</v>
      </c>
      <c r="K4336" s="9" t="s">
        <v>772</v>
      </c>
      <c r="L4336" s="9" t="str">
        <f>CONCATENATE(J4336,".",K4336)</f>
        <v>Symplocos.serrulata</v>
      </c>
      <c r="M4336" s="9" t="s">
        <v>771</v>
      </c>
      <c r="N4336" s="13">
        <v>42114</v>
      </c>
      <c r="O4336" s="64">
        <v>0</v>
      </c>
      <c r="P4336">
        <v>370</v>
      </c>
      <c r="Q4336">
        <v>3</v>
      </c>
      <c r="R4336">
        <v>131.59521369244703</v>
      </c>
      <c r="T4336">
        <f>(3.14*((P4336/2)^2))/1000000</f>
        <v>0.10746650000000001</v>
      </c>
    </row>
    <row r="4337" spans="1:23" ht="15" customHeight="1">
      <c r="A4337">
        <v>4336</v>
      </c>
      <c r="B4337" s="9" t="s">
        <v>1204</v>
      </c>
      <c r="C4337" s="9" t="s">
        <v>1226</v>
      </c>
      <c r="D4337" s="9">
        <v>21</v>
      </c>
      <c r="E4337" s="9" t="s">
        <v>648</v>
      </c>
      <c r="F4337" s="17">
        <v>100940</v>
      </c>
      <c r="G4337" s="17">
        <v>87.058999999999997</v>
      </c>
      <c r="H4337" s="17">
        <v>22.521999999999998</v>
      </c>
      <c r="I4337" s="9" t="s">
        <v>71</v>
      </c>
      <c r="J4337" s="9" t="s">
        <v>72</v>
      </c>
      <c r="K4337" s="9" t="s">
        <v>494</v>
      </c>
      <c r="L4337" s="9" t="str">
        <f>CONCATENATE(J4337,".",K4337)</f>
        <v>Cornus.disciflora</v>
      </c>
      <c r="M4337" s="9" t="s">
        <v>72</v>
      </c>
      <c r="N4337" s="13">
        <v>42114</v>
      </c>
      <c r="O4337" s="64">
        <v>0</v>
      </c>
      <c r="P4337">
        <v>421</v>
      </c>
      <c r="Q4337">
        <v>3</v>
      </c>
      <c r="R4337">
        <v>148.08254993275148</v>
      </c>
      <c r="T4337">
        <f>(3.14*((P4337/2)^2))/1000000</f>
        <v>0.13913418499999999</v>
      </c>
    </row>
    <row r="4338" spans="1:23" ht="15" customHeight="1">
      <c r="A4338">
        <v>4337</v>
      </c>
      <c r="B4338" s="9" t="s">
        <v>1204</v>
      </c>
      <c r="C4338" s="9" t="s">
        <v>1226</v>
      </c>
      <c r="D4338" s="9">
        <v>21</v>
      </c>
      <c r="E4338" s="9" t="s">
        <v>648</v>
      </c>
      <c r="F4338" s="17">
        <v>100941</v>
      </c>
      <c r="G4338" s="17">
        <v>89.150999999999996</v>
      </c>
      <c r="H4338" s="17">
        <v>21.571999999999999</v>
      </c>
      <c r="I4338" s="9" t="s">
        <v>42</v>
      </c>
      <c r="J4338" s="9" t="s">
        <v>68</v>
      </c>
      <c r="K4338" s="9" t="s">
        <v>503</v>
      </c>
      <c r="L4338" s="9" t="str">
        <f>CONCATENATE(J4338,".",K4338)</f>
        <v>Faramea.sp1</v>
      </c>
      <c r="M4338" s="9" t="s">
        <v>68</v>
      </c>
      <c r="N4338" s="13">
        <v>42114</v>
      </c>
      <c r="O4338" s="64">
        <v>0</v>
      </c>
      <c r="P4338">
        <v>56</v>
      </c>
      <c r="Q4338">
        <v>1</v>
      </c>
      <c r="R4338">
        <v>116.47665259033982</v>
      </c>
      <c r="T4338">
        <f>(3.14*((P4338/2)^2))/1000000</f>
        <v>2.4617600000000003E-3</v>
      </c>
      <c r="U4338" t="s">
        <v>30</v>
      </c>
      <c r="W4338">
        <v>53</v>
      </c>
    </row>
    <row r="4339" spans="1:23" ht="15" customHeight="1">
      <c r="A4339">
        <v>4338</v>
      </c>
      <c r="B4339" s="9" t="s">
        <v>1204</v>
      </c>
      <c r="C4339" s="9" t="s">
        <v>1226</v>
      </c>
      <c r="D4339" s="9">
        <v>21</v>
      </c>
      <c r="E4339" s="9" t="s">
        <v>648</v>
      </c>
      <c r="F4339" s="17">
        <v>100942</v>
      </c>
      <c r="G4339" s="17">
        <v>88.153000000000006</v>
      </c>
      <c r="H4339" s="17">
        <v>20.835000000000001</v>
      </c>
      <c r="I4339" s="9" t="s">
        <v>34</v>
      </c>
      <c r="J4339" s="9" t="s">
        <v>35</v>
      </c>
      <c r="K4339" s="9" t="s">
        <v>506</v>
      </c>
      <c r="L4339" s="9" t="str">
        <f>CONCATENATE(J4339,".",K4339)</f>
        <v>Ardisia.sp5</v>
      </c>
      <c r="M4339" s="9" t="s">
        <v>36</v>
      </c>
      <c r="N4339" s="13">
        <v>42114</v>
      </c>
      <c r="O4339" s="64">
        <v>0</v>
      </c>
      <c r="P4339">
        <v>114</v>
      </c>
      <c r="Q4339">
        <v>2</v>
      </c>
      <c r="R4339">
        <v>148.68069805612777</v>
      </c>
      <c r="T4339">
        <f>(3.14*((P4339/2)^2))/1000000</f>
        <v>1.020186E-2</v>
      </c>
    </row>
    <row r="4340" spans="1:23" ht="15" customHeight="1">
      <c r="A4340">
        <v>4339</v>
      </c>
      <c r="B4340" s="9" t="s">
        <v>1204</v>
      </c>
      <c r="C4340" s="9" t="s">
        <v>1226</v>
      </c>
      <c r="D4340" s="9">
        <v>21</v>
      </c>
      <c r="E4340" s="9" t="s">
        <v>647</v>
      </c>
      <c r="F4340" s="16">
        <v>100943</v>
      </c>
      <c r="G4340" s="17">
        <v>85.680999999999997</v>
      </c>
      <c r="H4340" s="17">
        <v>21.713999999999999</v>
      </c>
      <c r="I4340" s="9" t="s">
        <v>61</v>
      </c>
      <c r="J4340" s="9" t="s">
        <v>219</v>
      </c>
      <c r="K4340" s="9" t="s">
        <v>761</v>
      </c>
      <c r="L4340" s="9" t="str">
        <f>CONCATENATE(J4340,".",K4340)</f>
        <v>Zanthoxyllum.melanostictum</v>
      </c>
      <c r="M4340" s="9" t="s">
        <v>62</v>
      </c>
      <c r="N4340" s="13">
        <v>42114</v>
      </c>
      <c r="O4340" s="64">
        <v>14.510503890269131</v>
      </c>
      <c r="P4340">
        <v>199</v>
      </c>
      <c r="Q4340">
        <v>2</v>
      </c>
      <c r="R4340">
        <v>197.75377691809479</v>
      </c>
      <c r="T4340">
        <f>(3.14*((P4340/2)^2))/1000000</f>
        <v>3.1086784999999999E-2</v>
      </c>
    </row>
    <row r="4341" spans="1:23" ht="15" customHeight="1">
      <c r="A4341">
        <v>4340</v>
      </c>
      <c r="B4341" s="9" t="s">
        <v>1204</v>
      </c>
      <c r="C4341" s="9" t="s">
        <v>1226</v>
      </c>
      <c r="D4341" s="9">
        <v>31</v>
      </c>
      <c r="E4341" s="9" t="s">
        <v>648</v>
      </c>
      <c r="F4341" s="17">
        <v>100944</v>
      </c>
      <c r="G4341" s="17">
        <v>90.885999999999996</v>
      </c>
      <c r="H4341" s="17">
        <v>20.93</v>
      </c>
      <c r="I4341" s="9" t="s">
        <v>34</v>
      </c>
      <c r="J4341" s="9" t="s">
        <v>35</v>
      </c>
      <c r="K4341" s="9" t="s">
        <v>506</v>
      </c>
      <c r="L4341" s="9" t="str">
        <f>CONCATENATE(J4341,".",K4341)</f>
        <v>Ardisia.sp5</v>
      </c>
      <c r="M4341" s="9" t="s">
        <v>36</v>
      </c>
      <c r="N4341" s="13">
        <v>42114</v>
      </c>
      <c r="O4341" s="64">
        <v>0</v>
      </c>
      <c r="P4341">
        <v>59</v>
      </c>
      <c r="Q4341">
        <v>1</v>
      </c>
      <c r="R4341">
        <v>138.40720120716193</v>
      </c>
      <c r="T4341">
        <f>(3.14*((P4341/2)^2))/1000000</f>
        <v>2.732585E-3</v>
      </c>
    </row>
    <row r="4342" spans="1:23" ht="15" customHeight="1">
      <c r="A4342">
        <v>4341</v>
      </c>
      <c r="B4342" s="9" t="s">
        <v>1204</v>
      </c>
      <c r="C4342" s="9" t="s">
        <v>1226</v>
      </c>
      <c r="D4342" s="9">
        <v>31</v>
      </c>
      <c r="E4342" s="9" t="s">
        <v>648</v>
      </c>
      <c r="F4342" s="17">
        <v>100945</v>
      </c>
      <c r="G4342" s="17">
        <v>91.504000000000005</v>
      </c>
      <c r="H4342" s="17">
        <v>20.454999999999998</v>
      </c>
      <c r="I4342" s="9" t="s">
        <v>61</v>
      </c>
      <c r="J4342" s="9" t="s">
        <v>219</v>
      </c>
      <c r="K4342" s="9" t="s">
        <v>761</v>
      </c>
      <c r="L4342" s="9" t="str">
        <f>CONCATENATE(J4342,".",K4342)</f>
        <v>Zanthoxyllum.melanostictum</v>
      </c>
      <c r="M4342" s="9" t="s">
        <v>62</v>
      </c>
      <c r="N4342" s="13">
        <v>42114</v>
      </c>
      <c r="O4342" s="64">
        <v>0</v>
      </c>
      <c r="P4342">
        <v>93</v>
      </c>
      <c r="Q4342">
        <v>1</v>
      </c>
      <c r="R4342">
        <v>186.24586051745817</v>
      </c>
      <c r="T4342">
        <f>(3.14*((P4342/2)^2))/1000000</f>
        <v>6.7894649999999997E-3</v>
      </c>
    </row>
    <row r="4343" spans="1:23" ht="15" customHeight="1">
      <c r="A4343">
        <v>4342</v>
      </c>
      <c r="B4343" s="9" t="s">
        <v>1204</v>
      </c>
      <c r="C4343" s="9" t="s">
        <v>1226</v>
      </c>
      <c r="D4343" s="9">
        <v>31</v>
      </c>
      <c r="E4343" s="9" t="s">
        <v>648</v>
      </c>
      <c r="F4343" s="17">
        <v>100946</v>
      </c>
      <c r="G4343" s="17">
        <v>91.646000000000001</v>
      </c>
      <c r="H4343" s="17">
        <v>23.782</v>
      </c>
      <c r="I4343" s="9" t="s">
        <v>22</v>
      </c>
      <c r="J4343" s="9" t="s">
        <v>517</v>
      </c>
      <c r="K4343" s="9" t="s">
        <v>503</v>
      </c>
      <c r="L4343" s="9" t="str">
        <f>CONCATENATE(J4343,".",K4343)</f>
        <v>Persea.sp1</v>
      </c>
      <c r="M4343" s="9" t="s">
        <v>23</v>
      </c>
      <c r="N4343" s="13">
        <v>42114</v>
      </c>
      <c r="O4343" s="64">
        <v>0</v>
      </c>
      <c r="P4343">
        <v>265</v>
      </c>
      <c r="Q4343">
        <v>2</v>
      </c>
      <c r="R4343">
        <v>132.65868504740592</v>
      </c>
      <c r="T4343">
        <f>(3.14*((P4343/2)^2))/1000000</f>
        <v>5.5126624999999999E-2</v>
      </c>
    </row>
    <row r="4344" spans="1:23" ht="15" customHeight="1">
      <c r="A4344">
        <v>4343</v>
      </c>
      <c r="B4344" s="9" t="s">
        <v>1204</v>
      </c>
      <c r="C4344" s="9" t="s">
        <v>1226</v>
      </c>
      <c r="D4344" s="9">
        <v>31</v>
      </c>
      <c r="E4344" s="9" t="s">
        <v>648</v>
      </c>
      <c r="F4344" s="17">
        <v>100947</v>
      </c>
      <c r="G4344" s="17">
        <v>91.147000000000006</v>
      </c>
      <c r="H4344" s="17">
        <v>23.948999999999998</v>
      </c>
      <c r="I4344" s="9" t="s">
        <v>42</v>
      </c>
      <c r="J4344" s="9" t="s">
        <v>43</v>
      </c>
      <c r="K4344" s="9" t="s">
        <v>502</v>
      </c>
      <c r="L4344" s="9" t="str">
        <f>CONCATENATE(J4344,".",K4344)</f>
        <v>Psychotria.sp2</v>
      </c>
      <c r="M4344" s="9" t="s">
        <v>44</v>
      </c>
      <c r="N4344" s="13">
        <v>42114</v>
      </c>
      <c r="O4344" s="64">
        <v>0</v>
      </c>
      <c r="P4344">
        <v>87</v>
      </c>
      <c r="Q4344">
        <v>1</v>
      </c>
      <c r="R4344">
        <v>197.16902456436168</v>
      </c>
      <c r="T4344">
        <f>(3.14*((P4344/2)^2))/1000000</f>
        <v>5.9416649999999996E-3</v>
      </c>
      <c r="U4344" t="s">
        <v>63</v>
      </c>
    </row>
    <row r="4345" spans="1:23" ht="15" customHeight="1">
      <c r="A4345">
        <v>4344</v>
      </c>
      <c r="B4345" s="9" t="s">
        <v>1204</v>
      </c>
      <c r="C4345" s="9" t="s">
        <v>1226</v>
      </c>
      <c r="D4345" s="9">
        <v>31</v>
      </c>
      <c r="E4345" s="9" t="s">
        <v>647</v>
      </c>
      <c r="F4345" s="16">
        <v>100948</v>
      </c>
      <c r="G4345" s="17">
        <v>93.903999999999996</v>
      </c>
      <c r="H4345" s="17">
        <v>24.733000000000001</v>
      </c>
      <c r="I4345" s="9" t="s">
        <v>52</v>
      </c>
      <c r="J4345" s="9" t="s">
        <v>53</v>
      </c>
      <c r="L4345" s="9" t="str">
        <f>CONCATENATE(J4345,".",K4345)</f>
        <v>Styrax.</v>
      </c>
      <c r="M4345" s="9" t="s">
        <v>53</v>
      </c>
      <c r="N4345" s="13">
        <v>42114</v>
      </c>
      <c r="O4345" s="64">
        <v>15.527089011796383</v>
      </c>
      <c r="P4345">
        <v>450</v>
      </c>
      <c r="Q4345">
        <v>3</v>
      </c>
      <c r="R4345">
        <v>188.47340443269781</v>
      </c>
      <c r="T4345">
        <f>(3.14*((P4345/2)^2))/1000000</f>
        <v>0.15896250000000001</v>
      </c>
    </row>
    <row r="4346" spans="1:23" ht="15" customHeight="1">
      <c r="A4346">
        <v>4345</v>
      </c>
      <c r="B4346" s="9" t="s">
        <v>1204</v>
      </c>
      <c r="C4346" s="9" t="s">
        <v>1226</v>
      </c>
      <c r="D4346" s="9">
        <v>32</v>
      </c>
      <c r="E4346" s="9" t="s">
        <v>648</v>
      </c>
      <c r="F4346" s="17">
        <v>100949</v>
      </c>
      <c r="G4346" s="17">
        <v>95.022000000000006</v>
      </c>
      <c r="H4346" s="17">
        <v>25.635999999999999</v>
      </c>
      <c r="I4346" s="9" t="s">
        <v>22</v>
      </c>
      <c r="J4346" s="9" t="s">
        <v>517</v>
      </c>
      <c r="K4346" s="9" t="s">
        <v>503</v>
      </c>
      <c r="L4346" s="9" t="str">
        <f>CONCATENATE(J4346,".",K4346)</f>
        <v>Persea.sp1</v>
      </c>
      <c r="M4346" s="9" t="s">
        <v>23</v>
      </c>
      <c r="N4346" s="13">
        <v>42114</v>
      </c>
      <c r="O4346" s="64">
        <v>0</v>
      </c>
      <c r="P4346">
        <v>70</v>
      </c>
      <c r="Q4346">
        <v>1</v>
      </c>
      <c r="R4346">
        <v>104.27182685246017</v>
      </c>
      <c r="T4346">
        <f>(3.14*((P4346/2)^2))/1000000</f>
        <v>3.8465000000000001E-3</v>
      </c>
    </row>
    <row r="4347" spans="1:23" ht="15" customHeight="1">
      <c r="A4347">
        <v>4346</v>
      </c>
      <c r="B4347" s="9" t="s">
        <v>1204</v>
      </c>
      <c r="C4347" s="9" t="s">
        <v>1226</v>
      </c>
      <c r="D4347" s="9">
        <v>32</v>
      </c>
      <c r="E4347" s="9" t="s">
        <v>648</v>
      </c>
      <c r="F4347" s="17">
        <v>100950</v>
      </c>
      <c r="G4347" s="17">
        <v>94.522000000000006</v>
      </c>
      <c r="H4347" s="17">
        <v>28.202999999999999</v>
      </c>
      <c r="I4347" s="9" t="s">
        <v>71</v>
      </c>
      <c r="J4347" s="9" t="s">
        <v>72</v>
      </c>
      <c r="K4347" s="9" t="s">
        <v>494</v>
      </c>
      <c r="L4347" s="9" t="str">
        <f>CONCATENATE(J4347,".",K4347)</f>
        <v>Cornus.disciflora</v>
      </c>
      <c r="M4347" s="9" t="s">
        <v>72</v>
      </c>
      <c r="N4347" s="13">
        <v>42114</v>
      </c>
      <c r="O4347" s="64">
        <v>0</v>
      </c>
      <c r="P4347">
        <v>392</v>
      </c>
      <c r="Q4347">
        <v>3</v>
      </c>
      <c r="R4347">
        <v>109.8039357126513</v>
      </c>
      <c r="T4347">
        <f>(3.14*((P4347/2)^2))/1000000</f>
        <v>0.12062624000000001</v>
      </c>
    </row>
    <row r="4348" spans="1:23" ht="15" customHeight="1">
      <c r="A4348">
        <v>4347</v>
      </c>
      <c r="B4348" s="9" t="s">
        <v>1204</v>
      </c>
      <c r="C4348" s="9" t="s">
        <v>1226</v>
      </c>
      <c r="D4348" s="9">
        <v>33</v>
      </c>
      <c r="E4348" s="9" t="s">
        <v>648</v>
      </c>
      <c r="F4348" s="17">
        <v>100951</v>
      </c>
      <c r="G4348" s="17">
        <v>93.429000000000002</v>
      </c>
      <c r="H4348" s="17">
        <v>30.77</v>
      </c>
      <c r="I4348" s="9" t="s">
        <v>54</v>
      </c>
      <c r="J4348" s="9" t="s">
        <v>55</v>
      </c>
      <c r="K4348" s="9" t="s">
        <v>503</v>
      </c>
      <c r="L4348" s="9" t="str">
        <f>CONCATENATE(J4348,".",K4348)</f>
        <v>Schefflera.sp1</v>
      </c>
      <c r="M4348" s="9" t="s">
        <v>55</v>
      </c>
      <c r="N4348" s="13">
        <v>42114</v>
      </c>
      <c r="O4348" s="64">
        <v>0</v>
      </c>
      <c r="P4348">
        <v>352</v>
      </c>
      <c r="Q4348">
        <v>3</v>
      </c>
      <c r="R4348">
        <v>121.3322934821349</v>
      </c>
      <c r="T4348">
        <f>(3.14*((P4348/2)^2))/1000000</f>
        <v>9.7264639999999999E-2</v>
      </c>
    </row>
    <row r="4349" spans="1:23" ht="15" customHeight="1">
      <c r="A4349">
        <v>4348</v>
      </c>
      <c r="B4349" s="9" t="s">
        <v>1204</v>
      </c>
      <c r="C4349" s="9" t="s">
        <v>1226</v>
      </c>
      <c r="D4349" s="9">
        <v>33</v>
      </c>
      <c r="E4349" s="9" t="s">
        <v>648</v>
      </c>
      <c r="F4349" s="17">
        <v>100952</v>
      </c>
      <c r="G4349" s="17">
        <v>93.881</v>
      </c>
      <c r="H4349" s="17">
        <v>32.149000000000001</v>
      </c>
      <c r="I4349" s="9" t="s">
        <v>34</v>
      </c>
      <c r="J4349" s="9" t="s">
        <v>35</v>
      </c>
      <c r="K4349" s="9" t="s">
        <v>506</v>
      </c>
      <c r="L4349" s="9" t="str">
        <f>CONCATENATE(J4349,".",K4349)</f>
        <v>Ardisia.sp5</v>
      </c>
      <c r="M4349" s="9" t="s">
        <v>36</v>
      </c>
      <c r="N4349" s="13">
        <v>42114</v>
      </c>
      <c r="O4349" s="64">
        <v>0</v>
      </c>
      <c r="P4349">
        <v>109</v>
      </c>
      <c r="Q4349">
        <v>2</v>
      </c>
      <c r="R4349">
        <v>115.27477620108475</v>
      </c>
      <c r="T4349">
        <f>(3.14*((P4349/2)^2))/1000000</f>
        <v>9.3265850000000001E-3</v>
      </c>
    </row>
    <row r="4350" spans="1:23" ht="15" customHeight="1">
      <c r="A4350">
        <v>4349</v>
      </c>
      <c r="B4350" s="9" t="s">
        <v>1204</v>
      </c>
      <c r="C4350" s="9" t="s">
        <v>1226</v>
      </c>
      <c r="D4350" s="9">
        <v>34</v>
      </c>
      <c r="E4350" s="9" t="s">
        <v>648</v>
      </c>
      <c r="F4350" s="17">
        <v>100953</v>
      </c>
      <c r="G4350" s="17">
        <v>90.837999999999994</v>
      </c>
      <c r="H4350" s="17">
        <v>38.018999999999998</v>
      </c>
      <c r="I4350" s="9" t="s">
        <v>34</v>
      </c>
      <c r="J4350" s="9" t="s">
        <v>35</v>
      </c>
      <c r="K4350" s="9" t="s">
        <v>506</v>
      </c>
      <c r="L4350" s="9" t="str">
        <f>CONCATENATE(J4350,".",K4350)</f>
        <v>Ardisia.sp5</v>
      </c>
      <c r="M4350" s="9" t="s">
        <v>36</v>
      </c>
      <c r="N4350" s="13">
        <v>42114</v>
      </c>
      <c r="O4350" s="64">
        <v>0</v>
      </c>
      <c r="P4350">
        <v>56</v>
      </c>
      <c r="Q4350">
        <v>1</v>
      </c>
      <c r="R4350">
        <v>167.82849627792632</v>
      </c>
      <c r="T4350">
        <f>(3.14*((P4350/2)^2))/1000000</f>
        <v>2.4617600000000003E-3</v>
      </c>
    </row>
    <row r="4351" spans="1:23" ht="15" customHeight="1">
      <c r="A4351">
        <v>4350</v>
      </c>
      <c r="B4351" s="9" t="s">
        <v>1204</v>
      </c>
      <c r="C4351" s="9" t="s">
        <v>1226</v>
      </c>
      <c r="D4351" s="9">
        <v>34</v>
      </c>
      <c r="E4351" s="9" t="s">
        <v>648</v>
      </c>
      <c r="F4351" s="17">
        <v>100954</v>
      </c>
      <c r="G4351" s="17">
        <v>92.906000000000006</v>
      </c>
      <c r="H4351" s="17">
        <v>39.254999999999995</v>
      </c>
      <c r="I4351" s="9" t="s">
        <v>56</v>
      </c>
      <c r="J4351" s="9" t="s">
        <v>57</v>
      </c>
      <c r="K4351" s="9" t="s">
        <v>772</v>
      </c>
      <c r="L4351" s="9" t="str">
        <f>CONCATENATE(J4351,".",K4351)</f>
        <v>Symplocos.serrulata</v>
      </c>
      <c r="M4351" s="9" t="s">
        <v>771</v>
      </c>
      <c r="N4351" s="13">
        <v>42114</v>
      </c>
      <c r="O4351" s="64">
        <v>0</v>
      </c>
      <c r="P4351">
        <v>433</v>
      </c>
      <c r="Q4351">
        <v>3</v>
      </c>
      <c r="R4351">
        <v>160.18550356721349</v>
      </c>
      <c r="T4351">
        <f>(3.14*((P4351/2)^2))/1000000</f>
        <v>0.14717886500000002</v>
      </c>
    </row>
    <row r="4352" spans="1:23" ht="15" customHeight="1">
      <c r="A4352">
        <v>4351</v>
      </c>
      <c r="B4352" s="9" t="s">
        <v>1204</v>
      </c>
      <c r="C4352" s="9" t="s">
        <v>1226</v>
      </c>
      <c r="D4352" s="9">
        <v>34</v>
      </c>
      <c r="E4352" s="9" t="s">
        <v>648</v>
      </c>
      <c r="F4352" s="17">
        <v>100955</v>
      </c>
      <c r="G4352" s="17">
        <v>93.382000000000005</v>
      </c>
      <c r="H4352" s="17">
        <v>38.97</v>
      </c>
      <c r="I4352" s="9" t="s">
        <v>34</v>
      </c>
      <c r="J4352" s="9" t="s">
        <v>35</v>
      </c>
      <c r="K4352" s="9" t="s">
        <v>506</v>
      </c>
      <c r="L4352" s="9" t="str">
        <f>CONCATENATE(J4352,".",K4352)</f>
        <v>Ardisia.sp5</v>
      </c>
      <c r="M4352" s="9" t="s">
        <v>36</v>
      </c>
      <c r="N4352" s="13">
        <v>42114</v>
      </c>
      <c r="O4352" s="64">
        <v>0</v>
      </c>
      <c r="P4352">
        <v>57</v>
      </c>
      <c r="Q4352">
        <v>1</v>
      </c>
      <c r="R4352">
        <v>175.3941247705732</v>
      </c>
      <c r="T4352">
        <f>(3.14*((P4352/2)^2))/1000000</f>
        <v>2.550465E-3</v>
      </c>
    </row>
    <row r="4353" spans="1:30" ht="15" customHeight="1">
      <c r="A4353">
        <v>4352</v>
      </c>
      <c r="B4353" s="9" t="s">
        <v>1204</v>
      </c>
      <c r="C4353" s="9" t="s">
        <v>1226</v>
      </c>
      <c r="D4353" s="9">
        <v>34</v>
      </c>
      <c r="E4353" s="9" t="s">
        <v>648</v>
      </c>
      <c r="F4353" s="17">
        <v>100956</v>
      </c>
      <c r="G4353" s="17">
        <v>93.429000000000002</v>
      </c>
      <c r="H4353" s="17">
        <v>39.85</v>
      </c>
      <c r="I4353" s="9" t="s">
        <v>34</v>
      </c>
      <c r="J4353" s="9" t="s">
        <v>35</v>
      </c>
      <c r="K4353" s="9" t="s">
        <v>506</v>
      </c>
      <c r="L4353" s="9" t="str">
        <f>CONCATENATE(J4353,".",K4353)</f>
        <v>Ardisia.sp5</v>
      </c>
      <c r="M4353" s="9" t="s">
        <v>36</v>
      </c>
      <c r="N4353" s="13">
        <v>42114</v>
      </c>
      <c r="O4353" s="64">
        <v>0</v>
      </c>
      <c r="P4353">
        <v>95</v>
      </c>
      <c r="Q4353">
        <v>1</v>
      </c>
      <c r="R4353">
        <v>145.99613468166191</v>
      </c>
      <c r="T4353">
        <f>(3.14*((P4353/2)^2))/1000000</f>
        <v>7.0846249999999998E-3</v>
      </c>
    </row>
    <row r="4354" spans="1:30" ht="15" customHeight="1">
      <c r="A4354">
        <v>4353</v>
      </c>
      <c r="B4354" s="9" t="s">
        <v>1204</v>
      </c>
      <c r="C4354" s="9" t="s">
        <v>1226</v>
      </c>
      <c r="D4354" s="9">
        <v>44</v>
      </c>
      <c r="E4354" s="9" t="s">
        <v>648</v>
      </c>
      <c r="F4354" s="17">
        <v>100957</v>
      </c>
      <c r="G4354" s="17">
        <v>97.683999999999997</v>
      </c>
      <c r="H4354" s="17">
        <v>37.686999999999998</v>
      </c>
      <c r="I4354" s="9" t="s">
        <v>52</v>
      </c>
      <c r="J4354" s="9" t="s">
        <v>53</v>
      </c>
      <c r="L4354" s="9" t="str">
        <f>CONCATENATE(J4354,".",K4354)</f>
        <v>Styrax.</v>
      </c>
      <c r="M4354" s="9" t="s">
        <v>53</v>
      </c>
      <c r="N4354" s="13">
        <v>42114</v>
      </c>
      <c r="O4354" s="64">
        <v>0</v>
      </c>
      <c r="P4354">
        <v>64</v>
      </c>
      <c r="Q4354">
        <v>1</v>
      </c>
      <c r="R4354">
        <v>173.76697580955732</v>
      </c>
      <c r="T4354">
        <f>(3.14*((P4354/2)^2))/1000000</f>
        <v>3.21536E-3</v>
      </c>
    </row>
    <row r="4355" spans="1:30" ht="15" customHeight="1">
      <c r="A4355">
        <v>4354</v>
      </c>
      <c r="B4355" s="9" t="s">
        <v>1204</v>
      </c>
      <c r="C4355" s="9" t="s">
        <v>1226</v>
      </c>
      <c r="D4355" s="9">
        <v>44</v>
      </c>
      <c r="E4355" s="9" t="s">
        <v>647</v>
      </c>
      <c r="F4355" s="20">
        <v>100958</v>
      </c>
      <c r="G4355" s="17">
        <v>99.989000000000004</v>
      </c>
      <c r="H4355" s="17">
        <v>37.543999999999997</v>
      </c>
      <c r="I4355" s="9" t="s">
        <v>54</v>
      </c>
      <c r="J4355" s="9" t="s">
        <v>55</v>
      </c>
      <c r="K4355" s="9" t="s">
        <v>503</v>
      </c>
      <c r="L4355" s="9" t="str">
        <f>CONCATENATE(J4355,".",K4355)</f>
        <v>Schefflera.sp1</v>
      </c>
      <c r="M4355" s="9" t="s">
        <v>55</v>
      </c>
      <c r="N4355" s="13">
        <v>42114</v>
      </c>
      <c r="O4355" s="64">
        <v>21.020822498686087</v>
      </c>
      <c r="P4355">
        <v>414</v>
      </c>
      <c r="Q4355">
        <v>3</v>
      </c>
      <c r="R4355">
        <v>159.2335843251569</v>
      </c>
      <c r="T4355">
        <f>(3.14*((P4355/2)^2))/1000000</f>
        <v>0.13454586000000002</v>
      </c>
    </row>
    <row r="4356" spans="1:30" ht="15" customHeight="1">
      <c r="A4356">
        <v>4355</v>
      </c>
      <c r="B4356" s="9" t="s">
        <v>1204</v>
      </c>
      <c r="C4356" s="9" t="s">
        <v>1226</v>
      </c>
      <c r="D4356" s="9">
        <v>44</v>
      </c>
      <c r="E4356" s="9" t="s">
        <v>648</v>
      </c>
      <c r="F4356" s="17">
        <v>100959</v>
      </c>
      <c r="G4356" s="17">
        <v>99.347000000000008</v>
      </c>
      <c r="H4356" s="17">
        <v>39.042000000000002</v>
      </c>
      <c r="I4356" s="9" t="s">
        <v>34</v>
      </c>
      <c r="J4356" s="9" t="s">
        <v>35</v>
      </c>
      <c r="K4356" s="9" t="s">
        <v>506</v>
      </c>
      <c r="L4356" s="9" t="str">
        <f>CONCATENATE(J4356,".",K4356)</f>
        <v>Ardisia.sp5</v>
      </c>
      <c r="M4356" s="9" t="s">
        <v>36</v>
      </c>
      <c r="N4356" s="13">
        <v>42114</v>
      </c>
      <c r="O4356" s="64">
        <v>0</v>
      </c>
      <c r="P4356">
        <v>70</v>
      </c>
      <c r="Q4356">
        <v>1</v>
      </c>
      <c r="R4356">
        <v>133.11617448634692</v>
      </c>
      <c r="T4356">
        <f>(3.14*((P4356/2)^2))/1000000</f>
        <v>3.8465000000000001E-3</v>
      </c>
    </row>
    <row r="4357" spans="1:30" ht="15" customHeight="1">
      <c r="A4357">
        <v>4356</v>
      </c>
      <c r="B4357" s="9" t="s">
        <v>1204</v>
      </c>
      <c r="C4357" s="9" t="s">
        <v>1226</v>
      </c>
      <c r="D4357" s="9">
        <v>44</v>
      </c>
      <c r="E4357" s="9" t="s">
        <v>648</v>
      </c>
      <c r="F4357" s="17">
        <v>100960</v>
      </c>
      <c r="G4357" s="17">
        <v>98.825000000000003</v>
      </c>
      <c r="H4357" s="17">
        <v>35.286000000000001</v>
      </c>
      <c r="I4357" s="9" t="s">
        <v>50</v>
      </c>
      <c r="J4357" s="9" t="s">
        <v>51</v>
      </c>
      <c r="K4357" s="9" t="s">
        <v>713</v>
      </c>
      <c r="L4357" s="9" t="str">
        <f>CONCATENATE(J4357,".",K4357)</f>
        <v>Quercus.costaricensis</v>
      </c>
      <c r="M4357" s="9" t="s">
        <v>51</v>
      </c>
      <c r="N4357" s="13">
        <v>42114</v>
      </c>
      <c r="O4357" s="64">
        <v>0</v>
      </c>
      <c r="P4357">
        <v>211</v>
      </c>
      <c r="Q4357">
        <v>2</v>
      </c>
      <c r="R4357">
        <v>101.81407766907755</v>
      </c>
      <c r="T4357">
        <f>(3.14*((P4357/2)^2))/1000000</f>
        <v>3.4948985000000002E-2</v>
      </c>
    </row>
    <row r="4358" spans="1:30" ht="15" customHeight="1">
      <c r="A4358">
        <v>4357</v>
      </c>
      <c r="B4358" s="9" t="s">
        <v>1204</v>
      </c>
      <c r="C4358" s="9" t="s">
        <v>1226</v>
      </c>
      <c r="D4358" s="9">
        <v>43</v>
      </c>
      <c r="E4358" s="9" t="s">
        <v>647</v>
      </c>
      <c r="F4358" s="16">
        <v>100961</v>
      </c>
      <c r="G4358" s="17">
        <v>97.588999999999999</v>
      </c>
      <c r="H4358" s="17">
        <v>35.048000000000002</v>
      </c>
      <c r="I4358" s="9" t="s">
        <v>61</v>
      </c>
      <c r="J4358" s="9" t="s">
        <v>219</v>
      </c>
      <c r="K4358" s="9" t="s">
        <v>761</v>
      </c>
      <c r="L4358" s="9" t="str">
        <f>CONCATENATE(J4358,".",K4358)</f>
        <v>Zanthoxyllum.melanostictum</v>
      </c>
      <c r="M4358" s="9" t="s">
        <v>62</v>
      </c>
      <c r="N4358" s="13">
        <v>42114</v>
      </c>
      <c r="O4358" s="64">
        <v>17.399981536427603</v>
      </c>
      <c r="P4358">
        <v>318</v>
      </c>
      <c r="Q4358">
        <v>3</v>
      </c>
      <c r="R4358">
        <v>134.04991595045288</v>
      </c>
      <c r="T4358">
        <f>(3.14*((P4358/2)^2))/1000000</f>
        <v>7.9382339999999996E-2</v>
      </c>
    </row>
    <row r="4359" spans="1:30" ht="15" customHeight="1">
      <c r="A4359">
        <v>4358</v>
      </c>
      <c r="B4359" s="9" t="s">
        <v>1204</v>
      </c>
      <c r="C4359" s="9" t="s">
        <v>1226</v>
      </c>
      <c r="D4359" s="9">
        <v>43</v>
      </c>
      <c r="E4359" s="9" t="s">
        <v>648</v>
      </c>
      <c r="F4359" s="17">
        <v>100962</v>
      </c>
      <c r="G4359" s="17">
        <v>98.728999999999999</v>
      </c>
      <c r="H4359" s="17">
        <v>33.361000000000004</v>
      </c>
      <c r="I4359" s="9" t="s">
        <v>22</v>
      </c>
      <c r="J4359" s="9" t="s">
        <v>516</v>
      </c>
      <c r="K4359" s="9" t="s">
        <v>506</v>
      </c>
      <c r="L4359" s="9" t="str">
        <f>CONCATENATE(J4359,".",K4359)</f>
        <v>Laurel.sp5</v>
      </c>
      <c r="M4359" s="9" t="s">
        <v>109</v>
      </c>
      <c r="N4359" s="13">
        <v>42114</v>
      </c>
      <c r="O4359" s="64">
        <v>0</v>
      </c>
      <c r="P4359">
        <v>57</v>
      </c>
      <c r="Q4359">
        <v>1</v>
      </c>
      <c r="R4359">
        <v>115.20139161991948</v>
      </c>
      <c r="T4359">
        <f>(3.14*((P4359/2)^2))/1000000</f>
        <v>2.550465E-3</v>
      </c>
    </row>
    <row r="4360" spans="1:30" ht="15" customHeight="1">
      <c r="A4360">
        <v>4359</v>
      </c>
      <c r="B4360" s="9" t="s">
        <v>1204</v>
      </c>
      <c r="C4360" s="9" t="s">
        <v>1226</v>
      </c>
      <c r="D4360" s="9">
        <v>43</v>
      </c>
      <c r="E4360" s="9" t="s">
        <v>648</v>
      </c>
      <c r="F4360" s="17">
        <v>100963</v>
      </c>
      <c r="G4360" s="17">
        <v>96.043999999999997</v>
      </c>
      <c r="H4360" s="17">
        <v>34.144999999999996</v>
      </c>
      <c r="I4360" s="9" t="s">
        <v>34</v>
      </c>
      <c r="J4360" s="9" t="s">
        <v>35</v>
      </c>
      <c r="K4360" s="9" t="s">
        <v>506</v>
      </c>
      <c r="L4360" s="9" t="str">
        <f>CONCATENATE(J4360,".",K4360)</f>
        <v>Ardisia.sp5</v>
      </c>
      <c r="M4360" s="9" t="s">
        <v>36</v>
      </c>
      <c r="N4360" s="13">
        <v>42114</v>
      </c>
      <c r="O4360" s="64">
        <v>0</v>
      </c>
      <c r="P4360">
        <v>94</v>
      </c>
      <c r="Q4360">
        <v>1</v>
      </c>
      <c r="R4360">
        <v>133.07496936906077</v>
      </c>
      <c r="T4360">
        <f>(3.14*((P4360/2)^2))/1000000</f>
        <v>6.9362600000000005E-3</v>
      </c>
    </row>
    <row r="4361" spans="1:30" ht="15" customHeight="1">
      <c r="A4361">
        <v>4360</v>
      </c>
      <c r="B4361" s="9" t="s">
        <v>1204</v>
      </c>
      <c r="C4361" s="9" t="s">
        <v>1226</v>
      </c>
      <c r="D4361" s="9">
        <v>43</v>
      </c>
      <c r="E4361" s="9" t="s">
        <v>648</v>
      </c>
      <c r="F4361" s="17">
        <v>100964</v>
      </c>
      <c r="G4361" s="17">
        <v>95.781999999999996</v>
      </c>
      <c r="H4361" s="17">
        <v>31.222000000000001</v>
      </c>
      <c r="I4361" s="9" t="s">
        <v>22</v>
      </c>
      <c r="J4361" s="9" t="s">
        <v>517</v>
      </c>
      <c r="K4361" s="9" t="s">
        <v>503</v>
      </c>
      <c r="L4361" s="9" t="str">
        <f>CONCATENATE(J4361,".",K4361)</f>
        <v>Persea.sp1</v>
      </c>
      <c r="M4361" s="9" t="s">
        <v>23</v>
      </c>
      <c r="N4361" s="13">
        <v>42114</v>
      </c>
      <c r="O4361" s="64">
        <v>0</v>
      </c>
      <c r="P4361">
        <v>63</v>
      </c>
      <c r="Q4361">
        <v>1</v>
      </c>
      <c r="R4361">
        <v>156.29542595479984</v>
      </c>
      <c r="T4361">
        <f>(3.14*((P4361/2)^2))/1000000</f>
        <v>3.1156650000000001E-3</v>
      </c>
    </row>
    <row r="4362" spans="1:30" ht="15" customHeight="1">
      <c r="A4362">
        <v>4361</v>
      </c>
      <c r="B4362" s="9" t="s">
        <v>1204</v>
      </c>
      <c r="C4362" s="9" t="s">
        <v>1226</v>
      </c>
      <c r="D4362" s="9">
        <v>43</v>
      </c>
      <c r="E4362" s="9" t="s">
        <v>648</v>
      </c>
      <c r="F4362" s="17">
        <v>100965</v>
      </c>
      <c r="G4362" s="17">
        <v>96.138999999999996</v>
      </c>
      <c r="H4362" s="17">
        <v>30.794</v>
      </c>
      <c r="I4362" s="9" t="s">
        <v>34</v>
      </c>
      <c r="J4362" s="9" t="s">
        <v>35</v>
      </c>
      <c r="K4362" s="9" t="s">
        <v>506</v>
      </c>
      <c r="L4362" s="9" t="str">
        <f>CONCATENATE(J4362,".",K4362)</f>
        <v>Ardisia.sp5</v>
      </c>
      <c r="M4362" s="9" t="s">
        <v>36</v>
      </c>
      <c r="N4362" s="13">
        <v>42114</v>
      </c>
      <c r="O4362" s="64">
        <v>0</v>
      </c>
      <c r="P4362">
        <v>72</v>
      </c>
      <c r="Q4362">
        <v>1</v>
      </c>
      <c r="R4362">
        <v>194.837755490766</v>
      </c>
      <c r="T4362">
        <f>(3.14*((P4362/2)^2))/1000000</f>
        <v>4.0694399999999997E-3</v>
      </c>
    </row>
    <row r="4363" spans="1:30" ht="15" customHeight="1">
      <c r="A4363">
        <v>4362</v>
      </c>
      <c r="B4363" s="9" t="s">
        <v>1204</v>
      </c>
      <c r="C4363" s="9" t="s">
        <v>1226</v>
      </c>
      <c r="D4363" s="9">
        <v>43</v>
      </c>
      <c r="E4363" s="9" t="s">
        <v>648</v>
      </c>
      <c r="F4363" s="17">
        <v>100966</v>
      </c>
      <c r="G4363" s="17">
        <v>99.442999999999998</v>
      </c>
      <c r="H4363" s="17">
        <v>31.079000000000001</v>
      </c>
      <c r="I4363" s="9" t="s">
        <v>22</v>
      </c>
      <c r="J4363" s="9" t="s">
        <v>517</v>
      </c>
      <c r="K4363" s="9" t="s">
        <v>503</v>
      </c>
      <c r="L4363" s="9" t="str">
        <f>CONCATENATE(J4363,".",K4363)</f>
        <v>Persea.sp1</v>
      </c>
      <c r="M4363" s="9" t="s">
        <v>23</v>
      </c>
      <c r="N4363" s="13">
        <v>42114</v>
      </c>
      <c r="O4363" s="64">
        <v>0</v>
      </c>
      <c r="P4363">
        <v>100</v>
      </c>
      <c r="Q4363">
        <v>2</v>
      </c>
      <c r="R4363">
        <v>188.49247722591792</v>
      </c>
      <c r="T4363">
        <f>(3.14*((P4363/2)^2))/1000000</f>
        <v>7.8499999999999993E-3</v>
      </c>
    </row>
    <row r="4364" spans="1:30" ht="15" customHeight="1">
      <c r="A4364">
        <v>4363</v>
      </c>
      <c r="B4364" s="9" t="s">
        <v>1204</v>
      </c>
      <c r="C4364" s="9" t="s">
        <v>1226</v>
      </c>
      <c r="D4364" s="9">
        <v>42</v>
      </c>
      <c r="E4364" s="9" t="s">
        <v>648</v>
      </c>
      <c r="F4364" s="17">
        <v>100967</v>
      </c>
      <c r="G4364" s="17">
        <v>95.924999999999997</v>
      </c>
      <c r="H4364" s="17">
        <v>28.202999999999999</v>
      </c>
      <c r="I4364" s="9" t="s">
        <v>34</v>
      </c>
      <c r="J4364" s="9" t="s">
        <v>35</v>
      </c>
      <c r="K4364" s="9" t="s">
        <v>506</v>
      </c>
      <c r="L4364" s="9" t="str">
        <f>CONCATENATE(J4364,".",K4364)</f>
        <v>Ardisia.sp5</v>
      </c>
      <c r="M4364" s="9" t="s">
        <v>36</v>
      </c>
      <c r="N4364" s="13">
        <v>42114</v>
      </c>
      <c r="O4364" s="64">
        <v>0</v>
      </c>
      <c r="P4364">
        <v>115</v>
      </c>
      <c r="Q4364">
        <v>2</v>
      </c>
      <c r="R4364">
        <v>139.43167890474589</v>
      </c>
      <c r="T4364">
        <f>(3.14*((P4364/2)^2))/1000000</f>
        <v>1.0381625E-2</v>
      </c>
    </row>
    <row r="4365" spans="1:30" ht="15" customHeight="1">
      <c r="A4365">
        <v>4364</v>
      </c>
      <c r="B4365" s="9" t="s">
        <v>1204</v>
      </c>
      <c r="C4365" s="9" t="s">
        <v>1226</v>
      </c>
      <c r="D4365" s="9">
        <v>41</v>
      </c>
      <c r="E4365" s="9" t="s">
        <v>648</v>
      </c>
      <c r="F4365" s="17">
        <v>100968</v>
      </c>
      <c r="G4365" s="17">
        <v>96.114999999999995</v>
      </c>
      <c r="H4365" s="17">
        <v>22.831</v>
      </c>
      <c r="I4365" s="9" t="s">
        <v>34</v>
      </c>
      <c r="J4365" s="9" t="s">
        <v>35</v>
      </c>
      <c r="K4365" s="9" t="s">
        <v>506</v>
      </c>
      <c r="L4365" s="9" t="str">
        <f>CONCATENATE(J4365,".",K4365)</f>
        <v>Ardisia.sp5</v>
      </c>
      <c r="M4365" s="9" t="s">
        <v>36</v>
      </c>
      <c r="N4365" s="13">
        <v>42114</v>
      </c>
      <c r="O4365" s="64">
        <v>0</v>
      </c>
      <c r="P4365">
        <v>103</v>
      </c>
      <c r="Q4365">
        <v>2</v>
      </c>
      <c r="R4365">
        <v>184.08186218652935</v>
      </c>
      <c r="T4365">
        <f>(3.14*((P4365/2)^2))/1000000</f>
        <v>8.3280650000000008E-3</v>
      </c>
    </row>
    <row r="4366" spans="1:30" ht="15" customHeight="1">
      <c r="A4366">
        <v>4365</v>
      </c>
      <c r="B4366" s="9" t="s">
        <v>1204</v>
      </c>
      <c r="C4366" s="9" t="s">
        <v>1226</v>
      </c>
      <c r="D4366" s="9">
        <v>41</v>
      </c>
      <c r="E4366" s="9" t="s">
        <v>647</v>
      </c>
      <c r="F4366" s="20">
        <v>100969</v>
      </c>
      <c r="G4366" s="17">
        <v>96.899000000000001</v>
      </c>
      <c r="H4366" s="17">
        <v>22.879000000000001</v>
      </c>
      <c r="I4366" s="9" t="s">
        <v>61</v>
      </c>
      <c r="J4366" s="9" t="s">
        <v>219</v>
      </c>
      <c r="K4366" s="9" t="s">
        <v>761</v>
      </c>
      <c r="L4366" s="9" t="str">
        <f>CONCATENATE(J4366,".",K4366)</f>
        <v>Zanthoxyllum.melanostictum</v>
      </c>
      <c r="M4366" s="9" t="s">
        <v>62</v>
      </c>
      <c r="N4366" s="13">
        <v>42114</v>
      </c>
      <c r="O4366" s="64">
        <v>21.452399306538098</v>
      </c>
      <c r="P4366">
        <v>289</v>
      </c>
      <c r="Q4366">
        <v>2</v>
      </c>
      <c r="R4366">
        <v>190.29034588054685</v>
      </c>
      <c r="T4366">
        <f>(3.14*((P4366/2)^2))/1000000</f>
        <v>6.5563985000000005E-2</v>
      </c>
    </row>
    <row r="4367" spans="1:30" ht="15" customHeight="1">
      <c r="A4367">
        <v>4366</v>
      </c>
      <c r="B4367" s="9" t="s">
        <v>1204</v>
      </c>
      <c r="C4367" s="9" t="s">
        <v>1226</v>
      </c>
      <c r="D4367" s="9">
        <v>41</v>
      </c>
      <c r="E4367" s="9" t="s">
        <v>648</v>
      </c>
      <c r="F4367" s="17">
        <v>100970</v>
      </c>
      <c r="G4367" s="17">
        <v>99.965000000000003</v>
      </c>
      <c r="H4367" s="17">
        <v>23.068999999999999</v>
      </c>
      <c r="I4367" s="9" t="s">
        <v>56</v>
      </c>
      <c r="J4367" s="9" t="s">
        <v>57</v>
      </c>
      <c r="K4367" s="9" t="s">
        <v>772</v>
      </c>
      <c r="L4367" s="9" t="str">
        <f>CONCATENATE(J4367,".",K4367)</f>
        <v>Symplocos.serrulata</v>
      </c>
      <c r="M4367" s="9" t="s">
        <v>771</v>
      </c>
      <c r="N4367" s="13">
        <v>42114</v>
      </c>
      <c r="O4367" s="64">
        <v>0</v>
      </c>
      <c r="P4367">
        <v>512</v>
      </c>
      <c r="Q4367">
        <v>4</v>
      </c>
      <c r="R4367">
        <v>159.50660105672534</v>
      </c>
      <c r="T4367">
        <f>(3.14*((P4367/2)^2))/1000000</f>
        <v>0.20578304</v>
      </c>
    </row>
    <row r="4368" spans="1:30" ht="15" customHeight="1">
      <c r="A4368">
        <v>4367</v>
      </c>
      <c r="B4368" s="9" t="s">
        <v>1204</v>
      </c>
      <c r="C4368" s="9" t="s">
        <v>1226</v>
      </c>
      <c r="D4368" s="9">
        <v>41</v>
      </c>
      <c r="E4368" s="9" t="s">
        <v>648</v>
      </c>
      <c r="F4368" s="17">
        <v>100971</v>
      </c>
      <c r="G4368" s="17">
        <v>99.061999999999998</v>
      </c>
      <c r="H4368" s="17">
        <v>22.545999999999999</v>
      </c>
      <c r="I4368" s="9" t="s">
        <v>34</v>
      </c>
      <c r="J4368" s="9" t="s">
        <v>35</v>
      </c>
      <c r="K4368" s="9" t="s">
        <v>506</v>
      </c>
      <c r="L4368" s="9" t="str">
        <f>CONCATENATE(J4368,".",K4368)</f>
        <v>Ardisia.sp5</v>
      </c>
      <c r="M4368" s="9" t="s">
        <v>36</v>
      </c>
      <c r="N4368" s="13">
        <v>42114</v>
      </c>
      <c r="O4368" s="64">
        <v>0</v>
      </c>
      <c r="P4368">
        <v>108</v>
      </c>
      <c r="Q4368">
        <v>2</v>
      </c>
      <c r="R4368">
        <v>169.69642394337151</v>
      </c>
      <c r="T4368">
        <f>(3.14*((P4368/2)^2))/1000000</f>
        <v>9.1562399999999995E-3</v>
      </c>
      <c r="AB4368" s="2" t="s">
        <v>25</v>
      </c>
      <c r="AC4368" t="s">
        <v>26</v>
      </c>
      <c r="AD4368" t="s">
        <v>184</v>
      </c>
    </row>
    <row r="4369" spans="1:23" ht="15" customHeight="1">
      <c r="A4369">
        <v>4368</v>
      </c>
      <c r="B4369" s="9" t="s">
        <v>1204</v>
      </c>
      <c r="C4369" s="9" t="s">
        <v>1226</v>
      </c>
      <c r="D4369" s="9">
        <v>41</v>
      </c>
      <c r="E4369" s="9" t="s">
        <v>648</v>
      </c>
      <c r="F4369" s="17">
        <v>100972</v>
      </c>
      <c r="G4369" s="17">
        <v>99.751999999999995</v>
      </c>
      <c r="H4369" s="17">
        <v>22.19</v>
      </c>
      <c r="I4369" s="9" t="s">
        <v>42</v>
      </c>
      <c r="J4369" s="9" t="s">
        <v>68</v>
      </c>
      <c r="K4369" s="9" t="s">
        <v>503</v>
      </c>
      <c r="L4369" s="9" t="str">
        <f>CONCATENATE(J4369,".",K4369)</f>
        <v>Faramea.sp1</v>
      </c>
      <c r="M4369" s="9" t="s">
        <v>68</v>
      </c>
      <c r="N4369" s="13">
        <v>42114</v>
      </c>
      <c r="O4369" s="64">
        <v>0</v>
      </c>
      <c r="P4369">
        <v>85</v>
      </c>
      <c r="Q4369">
        <v>1</v>
      </c>
      <c r="R4369">
        <v>175.0343388584391</v>
      </c>
      <c r="T4369">
        <f>(3.14*((P4369/2)^2))/1000000</f>
        <v>5.6716249999999996E-3</v>
      </c>
      <c r="U4369" t="s">
        <v>30</v>
      </c>
      <c r="V4369" t="s">
        <v>78</v>
      </c>
      <c r="W4369">
        <v>54</v>
      </c>
    </row>
    <row r="4370" spans="1:23" ht="15" customHeight="1">
      <c r="A4370">
        <v>4369</v>
      </c>
      <c r="B4370" s="9" t="s">
        <v>1204</v>
      </c>
      <c r="C4370" s="9" t="s">
        <v>1226</v>
      </c>
      <c r="D4370" s="9">
        <v>41</v>
      </c>
      <c r="E4370" s="9" t="s">
        <v>648</v>
      </c>
      <c r="F4370" s="17">
        <v>100973</v>
      </c>
      <c r="G4370" s="17">
        <v>98.728999999999999</v>
      </c>
      <c r="H4370" s="17">
        <v>21.690999999999999</v>
      </c>
      <c r="I4370" s="9" t="s">
        <v>34</v>
      </c>
      <c r="J4370" s="9" t="s">
        <v>35</v>
      </c>
      <c r="K4370" s="9" t="s">
        <v>506</v>
      </c>
      <c r="L4370" s="9" t="str">
        <f>CONCATENATE(J4370,".",K4370)</f>
        <v>Ardisia.sp5</v>
      </c>
      <c r="M4370" s="9" t="s">
        <v>36</v>
      </c>
      <c r="N4370" s="13">
        <v>42114</v>
      </c>
      <c r="O4370" s="64">
        <v>0</v>
      </c>
      <c r="P4370">
        <v>107</v>
      </c>
      <c r="Q4370">
        <v>2</v>
      </c>
      <c r="R4370">
        <v>165.09909733068895</v>
      </c>
      <c r="T4370">
        <f>(3.14*((P4370/2)^2))/1000000</f>
        <v>8.987465E-3</v>
      </c>
    </row>
    <row r="4371" spans="1:23" ht="15" customHeight="1">
      <c r="A4371">
        <v>4370</v>
      </c>
      <c r="B4371" s="9" t="s">
        <v>1204</v>
      </c>
      <c r="C4371" s="9" t="s">
        <v>1226</v>
      </c>
      <c r="D4371" s="9">
        <v>41</v>
      </c>
      <c r="E4371" s="9" t="s">
        <v>647</v>
      </c>
      <c r="F4371" s="16">
        <v>100974</v>
      </c>
      <c r="G4371" s="17">
        <v>99.751999999999995</v>
      </c>
      <c r="H4371" s="17">
        <v>20.835000000000001</v>
      </c>
      <c r="I4371" s="9" t="s">
        <v>56</v>
      </c>
      <c r="J4371" s="9" t="s">
        <v>57</v>
      </c>
      <c r="K4371" s="9" t="s">
        <v>772</v>
      </c>
      <c r="L4371" s="9" t="str">
        <f>CONCATENATE(J4371,".",K4371)</f>
        <v>Symplocos.serrulata</v>
      </c>
      <c r="M4371" s="9" t="s">
        <v>770</v>
      </c>
      <c r="N4371" s="13">
        <v>42114</v>
      </c>
      <c r="O4371" s="64">
        <v>27.659247823383588</v>
      </c>
      <c r="P4371">
        <v>454</v>
      </c>
      <c r="Q4371">
        <v>3</v>
      </c>
      <c r="R4371">
        <v>193.08702512720805</v>
      </c>
      <c r="T4371">
        <f>(3.14*((P4371/2)^2))/1000000</f>
        <v>0.16180106</v>
      </c>
    </row>
    <row r="4372" spans="1:23" ht="15" customHeight="1">
      <c r="A4372">
        <v>4371</v>
      </c>
      <c r="B4372" s="9" t="s">
        <v>1204</v>
      </c>
      <c r="C4372" s="9" t="s">
        <v>1226</v>
      </c>
      <c r="D4372" s="9">
        <v>31</v>
      </c>
      <c r="E4372" s="9" t="s">
        <v>648</v>
      </c>
      <c r="F4372" s="17">
        <v>100975</v>
      </c>
      <c r="G4372" s="17">
        <v>94.444000000000003</v>
      </c>
      <c r="H4372" s="17">
        <v>20.527999999999999</v>
      </c>
      <c r="I4372" s="9" t="s">
        <v>37</v>
      </c>
      <c r="J4372" s="9" t="s">
        <v>38</v>
      </c>
      <c r="L4372" s="9" t="str">
        <f>CONCATENATE(J4372,".",K4372)</f>
        <v>Meliosma.</v>
      </c>
      <c r="M4372" s="9" t="s">
        <v>212</v>
      </c>
      <c r="N4372" s="13">
        <v>42114</v>
      </c>
      <c r="O4372" s="64">
        <v>0</v>
      </c>
      <c r="P4372">
        <v>54</v>
      </c>
      <c r="Q4372">
        <v>1</v>
      </c>
      <c r="R4372">
        <v>101.35205152752084</v>
      </c>
      <c r="T4372">
        <f>(3.14*((P4372/2)^2))/1000000</f>
        <v>2.2890599999999999E-3</v>
      </c>
    </row>
    <row r="4373" spans="1:23" ht="15" customHeight="1">
      <c r="A4373">
        <v>4372</v>
      </c>
      <c r="B4373" s="9" t="s">
        <v>1204</v>
      </c>
      <c r="C4373" s="9" t="s">
        <v>1227</v>
      </c>
      <c r="D4373" s="9">
        <v>11</v>
      </c>
      <c r="E4373" s="9" t="s">
        <v>648</v>
      </c>
      <c r="F4373" s="17">
        <v>100976</v>
      </c>
      <c r="G4373" s="17">
        <v>81.915999999999997</v>
      </c>
      <c r="H4373" s="17">
        <v>42.2</v>
      </c>
      <c r="I4373" s="9" t="s">
        <v>42</v>
      </c>
      <c r="J4373" s="9" t="s">
        <v>43</v>
      </c>
      <c r="K4373" s="9" t="s">
        <v>502</v>
      </c>
      <c r="L4373" s="9" t="str">
        <f>CONCATENATE(J4373,".",K4373)</f>
        <v>Psychotria.sp2</v>
      </c>
      <c r="M4373" s="9" t="s">
        <v>44</v>
      </c>
      <c r="N4373" s="13">
        <v>42114</v>
      </c>
      <c r="O4373" s="64">
        <v>0</v>
      </c>
      <c r="P4373">
        <v>54</v>
      </c>
      <c r="Q4373">
        <v>1</v>
      </c>
      <c r="R4373">
        <v>106.99253350428765</v>
      </c>
      <c r="T4373">
        <f>(3.14*((P4373/2)^2))/1000000</f>
        <v>2.2890599999999999E-3</v>
      </c>
    </row>
    <row r="4374" spans="1:23" ht="15" customHeight="1">
      <c r="A4374">
        <v>4373</v>
      </c>
      <c r="B4374" s="9" t="s">
        <v>1204</v>
      </c>
      <c r="C4374" s="9" t="s">
        <v>1227</v>
      </c>
      <c r="D4374" s="9">
        <v>12</v>
      </c>
      <c r="E4374" s="9" t="s">
        <v>648</v>
      </c>
      <c r="F4374" s="17">
        <v>100977</v>
      </c>
      <c r="G4374" s="17">
        <v>81.084999999999994</v>
      </c>
      <c r="H4374" s="17">
        <v>45.292000000000002</v>
      </c>
      <c r="I4374" s="9" t="s">
        <v>34</v>
      </c>
      <c r="J4374" s="9" t="s">
        <v>96</v>
      </c>
      <c r="K4374" s="9" t="s">
        <v>502</v>
      </c>
      <c r="L4374" s="9" t="str">
        <f>CONCATENATE(J4374,".",K4374)</f>
        <v>Myrsine.sp2</v>
      </c>
      <c r="M4374" s="9" t="s">
        <v>97</v>
      </c>
      <c r="N4374" s="13">
        <v>42114</v>
      </c>
      <c r="O4374" s="64">
        <v>0</v>
      </c>
      <c r="P4374">
        <v>50</v>
      </c>
      <c r="Q4374">
        <v>1</v>
      </c>
      <c r="R4374">
        <v>138.88193563279626</v>
      </c>
      <c r="T4374">
        <f>(3.14*((P4374/2)^2))/1000000</f>
        <v>1.9624999999999998E-3</v>
      </c>
      <c r="U4374" t="s">
        <v>63</v>
      </c>
    </row>
    <row r="4375" spans="1:23" ht="15" customHeight="1">
      <c r="A4375">
        <v>4374</v>
      </c>
      <c r="B4375" s="9" t="s">
        <v>1204</v>
      </c>
      <c r="C4375" s="9" t="s">
        <v>1227</v>
      </c>
      <c r="D4375" s="9">
        <v>12</v>
      </c>
      <c r="E4375" s="9" t="s">
        <v>648</v>
      </c>
      <c r="F4375" s="17">
        <v>100978</v>
      </c>
      <c r="G4375" s="17">
        <v>80.484999999999999</v>
      </c>
      <c r="H4375" s="17">
        <v>46.192</v>
      </c>
      <c r="I4375" s="9" t="s">
        <v>52</v>
      </c>
      <c r="J4375" s="9" t="s">
        <v>53</v>
      </c>
      <c r="L4375" s="9" t="str">
        <f>CONCATENATE(J4375,".",K4375)</f>
        <v>Styrax.</v>
      </c>
      <c r="M4375" s="9" t="s">
        <v>53</v>
      </c>
      <c r="N4375" s="13">
        <v>42114</v>
      </c>
      <c r="O4375" s="64">
        <v>0</v>
      </c>
      <c r="P4375">
        <v>53</v>
      </c>
      <c r="Q4375">
        <v>1</v>
      </c>
      <c r="R4375">
        <v>138.25388430412866</v>
      </c>
      <c r="T4375">
        <f>(3.14*((P4375/2)^2))/1000000</f>
        <v>2.205065E-3</v>
      </c>
    </row>
    <row r="4376" spans="1:23" ht="15" customHeight="1">
      <c r="A4376">
        <v>4375</v>
      </c>
      <c r="B4376" s="9" t="s">
        <v>1204</v>
      </c>
      <c r="C4376" s="9" t="s">
        <v>1227</v>
      </c>
      <c r="D4376" s="9">
        <v>12</v>
      </c>
      <c r="E4376" s="9" t="s">
        <v>648</v>
      </c>
      <c r="F4376" s="17">
        <v>100979</v>
      </c>
      <c r="G4376" s="17">
        <v>81.016000000000005</v>
      </c>
      <c r="H4376" s="17">
        <v>46.977000000000004</v>
      </c>
      <c r="I4376" s="9" t="s">
        <v>61</v>
      </c>
      <c r="J4376" s="9" t="s">
        <v>219</v>
      </c>
      <c r="K4376" s="9" t="s">
        <v>761</v>
      </c>
      <c r="L4376" s="9" t="str">
        <f>CONCATENATE(J4376,".",K4376)</f>
        <v>Zanthoxyllum.melanostictum</v>
      </c>
      <c r="M4376" s="9" t="s">
        <v>62</v>
      </c>
      <c r="N4376" s="13">
        <v>42114</v>
      </c>
      <c r="O4376" s="64">
        <v>0</v>
      </c>
      <c r="P4376">
        <v>247</v>
      </c>
      <c r="Q4376">
        <v>2</v>
      </c>
      <c r="R4376">
        <v>154.79510069363064</v>
      </c>
      <c r="T4376">
        <f>(3.14*((P4376/2)^2))/1000000</f>
        <v>4.7892065000000004E-2</v>
      </c>
    </row>
    <row r="4377" spans="1:23" ht="15" customHeight="1">
      <c r="A4377">
        <v>4376</v>
      </c>
      <c r="B4377" s="9" t="s">
        <v>1204</v>
      </c>
      <c r="C4377" s="9" t="s">
        <v>1227</v>
      </c>
      <c r="D4377" s="9">
        <v>12</v>
      </c>
      <c r="E4377" s="9" t="s">
        <v>648</v>
      </c>
      <c r="F4377" s="17">
        <v>100980</v>
      </c>
      <c r="G4377" s="17">
        <v>82.561999999999998</v>
      </c>
      <c r="H4377" s="17">
        <v>46.030999999999999</v>
      </c>
      <c r="I4377" s="9" t="s">
        <v>71</v>
      </c>
      <c r="J4377" s="9" t="s">
        <v>72</v>
      </c>
      <c r="K4377" s="9" t="s">
        <v>494</v>
      </c>
      <c r="L4377" s="9" t="str">
        <f>CONCATENATE(J4377,".",K4377)</f>
        <v>Cornus.disciflora</v>
      </c>
      <c r="M4377" s="9" t="s">
        <v>72</v>
      </c>
      <c r="N4377" s="13">
        <v>42114</v>
      </c>
      <c r="O4377" s="64">
        <v>0</v>
      </c>
      <c r="P4377">
        <v>121</v>
      </c>
      <c r="Q4377">
        <v>2</v>
      </c>
      <c r="R4377">
        <v>114.28043224904425</v>
      </c>
      <c r="T4377">
        <f>(3.14*((P4377/2)^2))/1000000</f>
        <v>1.1493185000000001E-2</v>
      </c>
    </row>
    <row r="4378" spans="1:23" ht="15" customHeight="1">
      <c r="A4378">
        <v>4377</v>
      </c>
      <c r="B4378" s="9" t="s">
        <v>1204</v>
      </c>
      <c r="C4378" s="9" t="s">
        <v>1227</v>
      </c>
      <c r="D4378" s="9">
        <v>12</v>
      </c>
      <c r="E4378" s="9" t="s">
        <v>648</v>
      </c>
      <c r="F4378" s="17">
        <v>100981</v>
      </c>
      <c r="G4378" s="17">
        <v>82.608000000000004</v>
      </c>
      <c r="H4378" s="17">
        <v>47.207999999999998</v>
      </c>
      <c r="I4378" s="9" t="s">
        <v>34</v>
      </c>
      <c r="J4378" s="9" t="s">
        <v>35</v>
      </c>
      <c r="K4378" s="9" t="s">
        <v>506</v>
      </c>
      <c r="L4378" s="9" t="str">
        <f>CONCATENATE(J4378,".",K4378)</f>
        <v>Ardisia.sp5</v>
      </c>
      <c r="M4378" s="9" t="s">
        <v>36</v>
      </c>
      <c r="N4378" s="13">
        <v>42114</v>
      </c>
      <c r="O4378" s="64">
        <v>0</v>
      </c>
      <c r="P4378">
        <v>89</v>
      </c>
      <c r="Q4378">
        <v>1</v>
      </c>
      <c r="R4378">
        <v>146.97201884055244</v>
      </c>
      <c r="T4378">
        <f>(3.14*((P4378/2)^2))/1000000</f>
        <v>6.2179850000000005E-3</v>
      </c>
    </row>
    <row r="4379" spans="1:23" ht="15" customHeight="1">
      <c r="A4379">
        <v>4378</v>
      </c>
      <c r="B4379" s="9" t="s">
        <v>1204</v>
      </c>
      <c r="C4379" s="9" t="s">
        <v>1227</v>
      </c>
      <c r="D4379" s="9">
        <v>12</v>
      </c>
      <c r="E4379" s="9" t="s">
        <v>648</v>
      </c>
      <c r="F4379" s="17">
        <v>100982</v>
      </c>
      <c r="G4379" s="17">
        <v>84.846999999999994</v>
      </c>
      <c r="H4379" s="17">
        <v>46.445999999999998</v>
      </c>
      <c r="I4379" s="9" t="s">
        <v>42</v>
      </c>
      <c r="J4379" s="9" t="s">
        <v>43</v>
      </c>
      <c r="K4379" s="9" t="s">
        <v>502</v>
      </c>
      <c r="L4379" s="9" t="str">
        <f>CONCATENATE(J4379,".",K4379)</f>
        <v>Psychotria.sp2</v>
      </c>
      <c r="M4379" s="9" t="s">
        <v>44</v>
      </c>
      <c r="N4379" s="13">
        <v>42114</v>
      </c>
      <c r="O4379" s="64">
        <v>0</v>
      </c>
      <c r="P4379">
        <v>70</v>
      </c>
      <c r="Q4379">
        <v>1</v>
      </c>
      <c r="R4379">
        <v>146.8440439668027</v>
      </c>
      <c r="T4379">
        <f>(3.14*((P4379/2)^2))/1000000</f>
        <v>3.8465000000000001E-3</v>
      </c>
      <c r="U4379" t="s">
        <v>30</v>
      </c>
      <c r="W4379">
        <v>52</v>
      </c>
    </row>
    <row r="4380" spans="1:23" ht="15" customHeight="1">
      <c r="A4380">
        <v>4379</v>
      </c>
      <c r="B4380" s="9" t="s">
        <v>1204</v>
      </c>
      <c r="C4380" s="9" t="s">
        <v>1227</v>
      </c>
      <c r="D4380" s="9">
        <v>13</v>
      </c>
      <c r="E4380" s="9" t="s">
        <v>648</v>
      </c>
      <c r="F4380" s="17">
        <v>100983</v>
      </c>
      <c r="G4380" s="17">
        <v>80.739000000000004</v>
      </c>
      <c r="H4380" s="17">
        <v>51.155000000000001</v>
      </c>
      <c r="I4380" s="9" t="s">
        <v>50</v>
      </c>
      <c r="J4380" s="9" t="s">
        <v>51</v>
      </c>
      <c r="K4380" s="9" t="s">
        <v>713</v>
      </c>
      <c r="L4380" s="9" t="str">
        <f>CONCATENATE(J4380,".",K4380)</f>
        <v>Quercus.costaricensis</v>
      </c>
      <c r="M4380" s="9" t="s">
        <v>51</v>
      </c>
      <c r="N4380" s="13">
        <v>42114</v>
      </c>
      <c r="O4380" s="64">
        <v>0</v>
      </c>
      <c r="P4380">
        <v>166</v>
      </c>
      <c r="Q4380">
        <v>2</v>
      </c>
      <c r="R4380">
        <v>155.29810417845647</v>
      </c>
      <c r="T4380">
        <f>(3.14*((P4380/2)^2))/1000000</f>
        <v>2.1631459999999998E-2</v>
      </c>
    </row>
    <row r="4381" spans="1:23" ht="15" customHeight="1">
      <c r="A4381">
        <v>4380</v>
      </c>
      <c r="B4381" s="9" t="s">
        <v>1204</v>
      </c>
      <c r="C4381" s="9" t="s">
        <v>1227</v>
      </c>
      <c r="D4381" s="9">
        <v>13</v>
      </c>
      <c r="E4381" s="9" t="s">
        <v>647</v>
      </c>
      <c r="F4381" s="20">
        <v>100984</v>
      </c>
      <c r="G4381" s="17">
        <v>80.762</v>
      </c>
      <c r="H4381" s="17">
        <v>53.255000000000003</v>
      </c>
      <c r="I4381" s="9" t="s">
        <v>71</v>
      </c>
      <c r="J4381" s="9" t="s">
        <v>72</v>
      </c>
      <c r="K4381" s="9" t="s">
        <v>494</v>
      </c>
      <c r="L4381" s="9" t="str">
        <f>CONCATENATE(J4381,".",K4381)</f>
        <v>Cornus.disciflora</v>
      </c>
      <c r="M4381" s="9" t="s">
        <v>72</v>
      </c>
      <c r="N4381" s="13">
        <v>42114</v>
      </c>
      <c r="O4381" s="64">
        <v>15.87208986669682</v>
      </c>
      <c r="P4381">
        <v>198</v>
      </c>
      <c r="Q4381">
        <v>2</v>
      </c>
      <c r="R4381">
        <v>192.91681424465446</v>
      </c>
      <c r="T4381">
        <f>(3.14*((P4381/2)^2))/1000000</f>
        <v>3.0775139999999999E-2</v>
      </c>
    </row>
    <row r="4382" spans="1:23" ht="15" customHeight="1">
      <c r="A4382">
        <v>4381</v>
      </c>
      <c r="B4382" s="9" t="s">
        <v>1204</v>
      </c>
      <c r="C4382" s="9" t="s">
        <v>1227</v>
      </c>
      <c r="D4382" s="9">
        <v>13</v>
      </c>
      <c r="E4382" s="9" t="s">
        <v>648</v>
      </c>
      <c r="F4382" s="17">
        <v>100985</v>
      </c>
      <c r="G4382" s="17">
        <v>81.408000000000001</v>
      </c>
      <c r="H4382" s="17">
        <v>52.954999999999998</v>
      </c>
      <c r="I4382" s="9" t="s">
        <v>42</v>
      </c>
      <c r="J4382" s="9" t="s">
        <v>43</v>
      </c>
      <c r="K4382" s="9" t="s">
        <v>502</v>
      </c>
      <c r="L4382" s="9" t="str">
        <f>CONCATENATE(J4382,".",K4382)</f>
        <v>Psychotria.sp2</v>
      </c>
      <c r="M4382" s="9" t="s">
        <v>44</v>
      </c>
      <c r="N4382" s="13">
        <v>42114</v>
      </c>
      <c r="O4382" s="64">
        <v>0</v>
      </c>
      <c r="P4382">
        <v>56</v>
      </c>
      <c r="Q4382">
        <v>1</v>
      </c>
      <c r="R4382">
        <v>124.76468421740842</v>
      </c>
      <c r="T4382">
        <f>(3.14*((P4382/2)^2))/1000000</f>
        <v>2.4617600000000003E-3</v>
      </c>
    </row>
    <row r="4383" spans="1:23" ht="15" customHeight="1">
      <c r="A4383">
        <v>4382</v>
      </c>
      <c r="B4383" s="9" t="s">
        <v>1204</v>
      </c>
      <c r="C4383" s="9" t="s">
        <v>1227</v>
      </c>
      <c r="D4383" s="9">
        <v>13</v>
      </c>
      <c r="E4383" s="9" t="s">
        <v>648</v>
      </c>
      <c r="F4383" s="17">
        <v>100986</v>
      </c>
      <c r="G4383" s="17">
        <v>81.453999999999994</v>
      </c>
      <c r="H4383" s="17">
        <v>52.585999999999999</v>
      </c>
      <c r="I4383" s="9" t="s">
        <v>42</v>
      </c>
      <c r="J4383" s="9" t="s">
        <v>68</v>
      </c>
      <c r="K4383" s="9" t="s">
        <v>503</v>
      </c>
      <c r="L4383" s="9" t="str">
        <f>CONCATENATE(J4383,".",K4383)</f>
        <v>Faramea.sp1</v>
      </c>
      <c r="M4383" s="9" t="s">
        <v>68</v>
      </c>
      <c r="N4383" s="13">
        <v>42114</v>
      </c>
      <c r="O4383" s="64">
        <v>0</v>
      </c>
      <c r="P4383">
        <v>53</v>
      </c>
      <c r="Q4383">
        <v>1</v>
      </c>
      <c r="R4383">
        <v>190.17488547631638</v>
      </c>
      <c r="T4383">
        <f>(3.14*((P4383/2)^2))/1000000</f>
        <v>2.205065E-3</v>
      </c>
    </row>
    <row r="4384" spans="1:23" ht="15" customHeight="1">
      <c r="A4384">
        <v>4383</v>
      </c>
      <c r="B4384" s="9" t="s">
        <v>1204</v>
      </c>
      <c r="C4384" s="9" t="s">
        <v>1227</v>
      </c>
      <c r="D4384" s="9">
        <v>13</v>
      </c>
      <c r="E4384" s="9" t="s">
        <v>648</v>
      </c>
      <c r="F4384" s="17">
        <v>100987</v>
      </c>
      <c r="G4384" s="17">
        <v>84.176999999999992</v>
      </c>
      <c r="H4384" s="17">
        <v>54.823999999999998</v>
      </c>
      <c r="I4384" s="9" t="s">
        <v>93</v>
      </c>
      <c r="J4384" s="9" t="s">
        <v>94</v>
      </c>
      <c r="K4384" s="9" t="s">
        <v>725</v>
      </c>
      <c r="L4384" s="9" t="str">
        <f>CONCATENATE(J4384,".",K4384)</f>
        <v>Viburnum.costaricanun</v>
      </c>
      <c r="M4384" s="9" t="s">
        <v>94</v>
      </c>
      <c r="N4384" s="13">
        <v>42114</v>
      </c>
      <c r="O4384" s="64">
        <v>0</v>
      </c>
      <c r="P4384">
        <v>71</v>
      </c>
      <c r="Q4384">
        <v>1</v>
      </c>
      <c r="R4384">
        <v>119.62117207194608</v>
      </c>
      <c r="T4384">
        <f>(3.14*((P4384/2)^2))/1000000</f>
        <v>3.9571850000000002E-3</v>
      </c>
    </row>
    <row r="4385" spans="1:31" ht="15" customHeight="1">
      <c r="A4385">
        <v>4384</v>
      </c>
      <c r="B4385" s="9" t="s">
        <v>1204</v>
      </c>
      <c r="C4385" s="9" t="s">
        <v>1227</v>
      </c>
      <c r="D4385" s="9">
        <v>14</v>
      </c>
      <c r="E4385" s="9" t="s">
        <v>648</v>
      </c>
      <c r="F4385" s="17">
        <v>100988</v>
      </c>
      <c r="G4385" s="17">
        <v>81.153999999999996</v>
      </c>
      <c r="H4385" s="17">
        <v>55.932000000000002</v>
      </c>
      <c r="I4385" s="9" t="s">
        <v>42</v>
      </c>
      <c r="J4385" s="9" t="s">
        <v>68</v>
      </c>
      <c r="K4385" s="9" t="s">
        <v>503</v>
      </c>
      <c r="L4385" s="9" t="str">
        <f>CONCATENATE(J4385,".",K4385)</f>
        <v>Faramea.sp1</v>
      </c>
      <c r="M4385" s="9" t="s">
        <v>68</v>
      </c>
      <c r="N4385" s="13">
        <v>42114</v>
      </c>
      <c r="O4385" s="64">
        <v>0</v>
      </c>
      <c r="P4385">
        <v>54</v>
      </c>
      <c r="Q4385">
        <v>1</v>
      </c>
      <c r="R4385">
        <v>125.24723115693564</v>
      </c>
      <c r="T4385">
        <f>(3.14*((P4385/2)^2))/1000000</f>
        <v>2.2890599999999999E-3</v>
      </c>
    </row>
    <row r="4386" spans="1:31" ht="15" customHeight="1">
      <c r="A4386">
        <v>4385</v>
      </c>
      <c r="B4386" s="9" t="s">
        <v>1204</v>
      </c>
      <c r="C4386" s="9" t="s">
        <v>1227</v>
      </c>
      <c r="D4386" s="9">
        <v>14</v>
      </c>
      <c r="E4386" s="9" t="s">
        <v>648</v>
      </c>
      <c r="F4386" s="17">
        <v>100989</v>
      </c>
      <c r="G4386" s="17">
        <v>81.084999999999994</v>
      </c>
      <c r="H4386" s="17">
        <v>56.347999999999999</v>
      </c>
      <c r="I4386" s="9" t="s">
        <v>50</v>
      </c>
      <c r="J4386" s="9" t="s">
        <v>51</v>
      </c>
      <c r="K4386" s="9" t="s">
        <v>713</v>
      </c>
      <c r="L4386" s="9" t="str">
        <f>CONCATENATE(J4386,".",K4386)</f>
        <v>Quercus.costaricensis</v>
      </c>
      <c r="M4386" s="9" t="s">
        <v>51</v>
      </c>
      <c r="N4386" s="13">
        <v>42114</v>
      </c>
      <c r="O4386" s="64">
        <v>0</v>
      </c>
      <c r="P4386">
        <v>155</v>
      </c>
      <c r="Q4386">
        <v>2</v>
      </c>
      <c r="R4386">
        <v>168.70910070409076</v>
      </c>
      <c r="T4386">
        <f>(3.14*((P4386/2)^2))/1000000</f>
        <v>1.8859625000000001E-2</v>
      </c>
    </row>
    <row r="4387" spans="1:31" ht="15" customHeight="1">
      <c r="A4387">
        <v>4386</v>
      </c>
      <c r="B4387" s="9" t="s">
        <v>1204</v>
      </c>
      <c r="C4387" s="9" t="s">
        <v>1227</v>
      </c>
      <c r="D4387" s="9">
        <v>14</v>
      </c>
      <c r="E4387" s="9" t="s">
        <v>648</v>
      </c>
      <c r="F4387" s="17">
        <v>100990</v>
      </c>
      <c r="G4387" s="17">
        <v>82.031000000000006</v>
      </c>
      <c r="H4387" s="17">
        <v>56.739999999999995</v>
      </c>
      <c r="I4387" s="9" t="s">
        <v>42</v>
      </c>
      <c r="J4387" s="9" t="s">
        <v>68</v>
      </c>
      <c r="K4387" s="9" t="s">
        <v>503</v>
      </c>
      <c r="L4387" s="9" t="str">
        <f>CONCATENATE(J4387,".",K4387)</f>
        <v>Faramea.sp1</v>
      </c>
      <c r="M4387" s="9" t="s">
        <v>68</v>
      </c>
      <c r="N4387" s="13">
        <v>42114</v>
      </c>
      <c r="O4387" s="64">
        <v>0</v>
      </c>
      <c r="P4387">
        <v>59</v>
      </c>
      <c r="Q4387">
        <v>1</v>
      </c>
      <c r="R4387">
        <v>142.6000028690332</v>
      </c>
      <c r="T4387">
        <f>(3.14*((P4387/2)^2))/1000000</f>
        <v>2.732585E-3</v>
      </c>
    </row>
    <row r="4388" spans="1:31" ht="15" customHeight="1">
      <c r="A4388">
        <v>4387</v>
      </c>
      <c r="B4388" s="9" t="s">
        <v>1204</v>
      </c>
      <c r="C4388" s="9" t="s">
        <v>1227</v>
      </c>
      <c r="D4388" s="9">
        <v>14</v>
      </c>
      <c r="E4388" s="9" t="s">
        <v>648</v>
      </c>
      <c r="F4388" s="17">
        <v>100991</v>
      </c>
      <c r="G4388" s="17">
        <v>82.215999999999994</v>
      </c>
      <c r="H4388" s="17">
        <v>57.731999999999999</v>
      </c>
      <c r="I4388" s="9" t="s">
        <v>42</v>
      </c>
      <c r="J4388" s="9" t="s">
        <v>68</v>
      </c>
      <c r="K4388" s="9" t="s">
        <v>503</v>
      </c>
      <c r="L4388" s="9" t="str">
        <f>CONCATENATE(J4388,".",K4388)</f>
        <v>Faramea.sp1</v>
      </c>
      <c r="M4388" s="9" t="s">
        <v>68</v>
      </c>
      <c r="N4388" s="13">
        <v>42114</v>
      </c>
      <c r="O4388" s="64">
        <v>0</v>
      </c>
      <c r="P4388">
        <v>52</v>
      </c>
      <c r="Q4388">
        <v>1</v>
      </c>
      <c r="R4388">
        <v>197.24968017127384</v>
      </c>
      <c r="T4388">
        <f>(3.14*((P4388/2)^2))/1000000</f>
        <v>2.1226399999999999E-3</v>
      </c>
    </row>
    <row r="4389" spans="1:31" ht="15" customHeight="1">
      <c r="A4389">
        <v>4388</v>
      </c>
      <c r="B4389" s="9" t="s">
        <v>1204</v>
      </c>
      <c r="C4389" s="9" t="s">
        <v>1227</v>
      </c>
      <c r="D4389" s="9">
        <v>14</v>
      </c>
      <c r="E4389" s="9" t="s">
        <v>648</v>
      </c>
      <c r="F4389" s="17">
        <v>100992</v>
      </c>
      <c r="G4389" s="17">
        <v>83.647000000000006</v>
      </c>
      <c r="H4389" s="17">
        <v>57.847999999999999</v>
      </c>
      <c r="I4389" s="9" t="s">
        <v>42</v>
      </c>
      <c r="J4389" s="9" t="s">
        <v>68</v>
      </c>
      <c r="K4389" s="9" t="s">
        <v>503</v>
      </c>
      <c r="L4389" s="9" t="str">
        <f>CONCATENATE(J4389,".",K4389)</f>
        <v>Faramea.sp1</v>
      </c>
      <c r="M4389" s="9" t="s">
        <v>68</v>
      </c>
      <c r="N4389" s="13">
        <v>42114</v>
      </c>
      <c r="O4389" s="64">
        <v>0</v>
      </c>
      <c r="P4389">
        <v>56</v>
      </c>
      <c r="Q4389">
        <v>1</v>
      </c>
      <c r="R4389">
        <v>117.62194173278075</v>
      </c>
      <c r="T4389">
        <f>(3.14*((P4389/2)^2))/1000000</f>
        <v>2.4617600000000003E-3</v>
      </c>
    </row>
    <row r="4390" spans="1:31" ht="15" customHeight="1">
      <c r="A4390">
        <v>4389</v>
      </c>
      <c r="B4390" s="9" t="s">
        <v>1204</v>
      </c>
      <c r="C4390" s="9" t="s">
        <v>1227</v>
      </c>
      <c r="D4390" s="9">
        <v>14</v>
      </c>
      <c r="E4390" s="9" t="s">
        <v>648</v>
      </c>
      <c r="F4390" s="17">
        <v>100993</v>
      </c>
      <c r="G4390" s="17">
        <v>84.754000000000005</v>
      </c>
      <c r="H4390" s="17">
        <v>59.302</v>
      </c>
      <c r="I4390" s="9" t="s">
        <v>37</v>
      </c>
      <c r="J4390" s="9" t="s">
        <v>38</v>
      </c>
      <c r="L4390" s="9" t="str">
        <f>CONCATENATE(J4390,".",K4390)</f>
        <v>Meliosma.</v>
      </c>
      <c r="M4390" s="9" t="s">
        <v>212</v>
      </c>
      <c r="N4390" s="13">
        <v>42114</v>
      </c>
      <c r="O4390" s="64">
        <v>0</v>
      </c>
      <c r="P4390">
        <v>71</v>
      </c>
      <c r="Q4390">
        <v>1</v>
      </c>
      <c r="R4390">
        <v>189.85969375082104</v>
      </c>
      <c r="T4390">
        <f>(3.14*((P4390/2)^2))/1000000</f>
        <v>3.9571850000000002E-3</v>
      </c>
    </row>
    <row r="4391" spans="1:31" ht="15" customHeight="1">
      <c r="A4391">
        <v>4390</v>
      </c>
      <c r="B4391" s="9" t="s">
        <v>1204</v>
      </c>
      <c r="C4391" s="9" t="s">
        <v>1227</v>
      </c>
      <c r="D4391" s="9">
        <v>24</v>
      </c>
      <c r="E4391" s="9" t="s">
        <v>648</v>
      </c>
      <c r="F4391" s="17">
        <v>100994</v>
      </c>
      <c r="G4391" s="17">
        <v>86.138999999999996</v>
      </c>
      <c r="H4391" s="17">
        <v>59.694000000000003</v>
      </c>
      <c r="I4391" s="9" t="s">
        <v>50</v>
      </c>
      <c r="J4391" s="9" t="s">
        <v>51</v>
      </c>
      <c r="K4391" s="9" t="s">
        <v>713</v>
      </c>
      <c r="L4391" s="9" t="str">
        <f>CONCATENATE(J4391,".",K4391)</f>
        <v>Quercus.costaricensis</v>
      </c>
      <c r="M4391" s="9" t="s">
        <v>51</v>
      </c>
      <c r="N4391" s="13">
        <v>42115</v>
      </c>
      <c r="O4391" s="64">
        <v>0</v>
      </c>
      <c r="P4391">
        <v>206</v>
      </c>
      <c r="Q4391">
        <v>2</v>
      </c>
      <c r="R4391">
        <v>133.55732800633308</v>
      </c>
      <c r="T4391">
        <f>(3.14*((P4391/2)^2))/1000000</f>
        <v>3.3312260000000003E-2</v>
      </c>
    </row>
    <row r="4392" spans="1:31" ht="15" customHeight="1">
      <c r="A4392">
        <v>4391</v>
      </c>
      <c r="B4392" s="9" t="s">
        <v>1204</v>
      </c>
      <c r="C4392" s="9" t="s">
        <v>1227</v>
      </c>
      <c r="D4392" s="9">
        <v>24</v>
      </c>
      <c r="E4392" s="9" t="s">
        <v>648</v>
      </c>
      <c r="F4392" s="17">
        <v>100995</v>
      </c>
      <c r="G4392" s="17">
        <v>85.908000000000001</v>
      </c>
      <c r="H4392" s="17">
        <v>57.432000000000002</v>
      </c>
      <c r="I4392" s="9" t="s">
        <v>50</v>
      </c>
      <c r="J4392" s="9" t="s">
        <v>51</v>
      </c>
      <c r="K4392" s="9" t="s">
        <v>713</v>
      </c>
      <c r="L4392" s="9" t="str">
        <f>CONCATENATE(J4392,".",K4392)</f>
        <v>Quercus.costaricensis</v>
      </c>
      <c r="M4392" s="9" t="s">
        <v>51</v>
      </c>
      <c r="N4392" s="13">
        <v>42115</v>
      </c>
      <c r="O4392" s="64">
        <v>0</v>
      </c>
      <c r="P4392">
        <v>125</v>
      </c>
      <c r="Q4392">
        <v>2</v>
      </c>
      <c r="R4392">
        <v>146.27590862452149</v>
      </c>
      <c r="T4392">
        <f>(3.14*((P4392/2)^2))/1000000</f>
        <v>1.2265625E-2</v>
      </c>
    </row>
    <row r="4393" spans="1:31" ht="15" customHeight="1">
      <c r="A4393">
        <v>4392</v>
      </c>
      <c r="B4393" s="9" t="s">
        <v>1204</v>
      </c>
      <c r="C4393" s="9" t="s">
        <v>1227</v>
      </c>
      <c r="D4393" s="9">
        <v>23</v>
      </c>
      <c r="E4393" s="9" t="s">
        <v>648</v>
      </c>
      <c r="F4393" s="17">
        <v>100996</v>
      </c>
      <c r="G4393" s="17">
        <v>89.346999999999994</v>
      </c>
      <c r="H4393" s="17">
        <v>53.277999999999999</v>
      </c>
      <c r="I4393" s="9" t="s">
        <v>34</v>
      </c>
      <c r="J4393" s="9" t="s">
        <v>35</v>
      </c>
      <c r="K4393" s="9" t="s">
        <v>506</v>
      </c>
      <c r="L4393" s="9" t="str">
        <f>CONCATENATE(J4393,".",K4393)</f>
        <v>Ardisia.sp5</v>
      </c>
      <c r="M4393" s="9" t="s">
        <v>36</v>
      </c>
      <c r="N4393" s="13">
        <v>42115</v>
      </c>
      <c r="O4393" s="64">
        <v>0</v>
      </c>
      <c r="P4393">
        <v>50</v>
      </c>
      <c r="Q4393">
        <v>1</v>
      </c>
      <c r="R4393">
        <v>145.90515921320235</v>
      </c>
      <c r="T4393">
        <f>(3.14*((P4393/2)^2))/1000000</f>
        <v>1.9624999999999998E-3</v>
      </c>
    </row>
    <row r="4394" spans="1:31" ht="15" customHeight="1">
      <c r="A4394">
        <v>4393</v>
      </c>
      <c r="B4394" s="9" t="s">
        <v>1204</v>
      </c>
      <c r="C4394" s="9" t="s">
        <v>1227</v>
      </c>
      <c r="D4394" s="9">
        <v>23</v>
      </c>
      <c r="E4394" s="9" t="s">
        <v>648</v>
      </c>
      <c r="F4394" s="17">
        <v>100997</v>
      </c>
      <c r="G4394" s="17">
        <v>90.108999999999995</v>
      </c>
      <c r="H4394" s="17">
        <v>52.932000000000002</v>
      </c>
      <c r="I4394" s="9" t="s">
        <v>34</v>
      </c>
      <c r="J4394" s="9" t="s">
        <v>35</v>
      </c>
      <c r="K4394" s="9" t="s">
        <v>506</v>
      </c>
      <c r="L4394" s="9" t="str">
        <f>CONCATENATE(J4394,".",K4394)</f>
        <v>Ardisia.sp5</v>
      </c>
      <c r="M4394" s="9" t="s">
        <v>36</v>
      </c>
      <c r="N4394" s="13">
        <v>42115</v>
      </c>
      <c r="O4394" s="64">
        <v>0</v>
      </c>
      <c r="P4394">
        <v>51</v>
      </c>
      <c r="Q4394">
        <v>1</v>
      </c>
      <c r="R4394">
        <v>167.31572854094486</v>
      </c>
      <c r="T4394">
        <f>(3.14*((P4394/2)^2))/1000000</f>
        <v>2.041785E-3</v>
      </c>
    </row>
    <row r="4395" spans="1:31" ht="15" customHeight="1">
      <c r="A4395">
        <v>4394</v>
      </c>
      <c r="B4395" s="9" t="s">
        <v>1204</v>
      </c>
      <c r="C4395" s="9" t="s">
        <v>1227</v>
      </c>
      <c r="D4395" s="9">
        <v>23</v>
      </c>
      <c r="E4395" s="9" t="s">
        <v>647</v>
      </c>
      <c r="F4395" s="16">
        <v>100998</v>
      </c>
      <c r="G4395" s="17">
        <v>87.686000000000007</v>
      </c>
      <c r="H4395" s="17">
        <v>49.930999999999997</v>
      </c>
      <c r="I4395" s="9" t="s">
        <v>50</v>
      </c>
      <c r="J4395" s="9" t="s">
        <v>51</v>
      </c>
      <c r="K4395" s="9" t="s">
        <v>713</v>
      </c>
      <c r="L4395" s="9" t="str">
        <f>CONCATENATE(J4395,".",K4395)</f>
        <v>Quercus.costaricensis</v>
      </c>
      <c r="M4395" s="9" t="s">
        <v>51</v>
      </c>
      <c r="N4395" s="13">
        <v>42115</v>
      </c>
      <c r="O4395" s="64">
        <v>29.899439724637809</v>
      </c>
      <c r="P4395">
        <v>651</v>
      </c>
      <c r="Q4395">
        <v>4</v>
      </c>
      <c r="R4395">
        <v>196.7940383205146</v>
      </c>
      <c r="S4395">
        <v>330</v>
      </c>
      <c r="T4395">
        <f>(3.14*((P4395/2)^2))/1000000</f>
        <v>0.33268378500000001</v>
      </c>
      <c r="U4395" t="s">
        <v>58</v>
      </c>
      <c r="AE4395" t="s">
        <v>185</v>
      </c>
    </row>
    <row r="4396" spans="1:31" ht="15" customHeight="1">
      <c r="A4396">
        <v>4395</v>
      </c>
      <c r="B4396" s="9" t="s">
        <v>1204</v>
      </c>
      <c r="C4396" s="9" t="s">
        <v>1227</v>
      </c>
      <c r="D4396" s="9">
        <v>23</v>
      </c>
      <c r="E4396" s="9" t="s">
        <v>648</v>
      </c>
      <c r="F4396" s="17">
        <v>100999</v>
      </c>
      <c r="G4396" s="17">
        <v>86.185000000000002</v>
      </c>
      <c r="H4396" s="17">
        <v>51.384999999999998</v>
      </c>
      <c r="I4396" s="9" t="s">
        <v>34</v>
      </c>
      <c r="J4396" s="9" t="s">
        <v>35</v>
      </c>
      <c r="K4396" s="9" t="s">
        <v>506</v>
      </c>
      <c r="L4396" s="9" t="str">
        <f>CONCATENATE(J4396,".",K4396)</f>
        <v>Ardisia.sp5</v>
      </c>
      <c r="M4396" s="9" t="s">
        <v>36</v>
      </c>
      <c r="N4396" s="13">
        <v>42115</v>
      </c>
      <c r="O4396" s="64">
        <v>0</v>
      </c>
      <c r="P4396">
        <v>75</v>
      </c>
      <c r="Q4396">
        <v>1</v>
      </c>
      <c r="R4396">
        <v>178.37586567461699</v>
      </c>
      <c r="T4396">
        <f>(3.14*((P4396/2)^2))/1000000</f>
        <v>4.4156250000000003E-3</v>
      </c>
    </row>
    <row r="4397" spans="1:31" ht="15" customHeight="1">
      <c r="A4397">
        <v>4396</v>
      </c>
      <c r="B4397" s="9" t="s">
        <v>1204</v>
      </c>
      <c r="C4397" s="9" t="s">
        <v>1227</v>
      </c>
      <c r="D4397" s="9">
        <v>22</v>
      </c>
      <c r="E4397" s="9" t="s">
        <v>648</v>
      </c>
      <c r="F4397" s="17">
        <v>101000</v>
      </c>
      <c r="G4397" s="17">
        <v>88.286000000000001</v>
      </c>
      <c r="H4397" s="17">
        <v>49.515999999999998</v>
      </c>
      <c r="I4397" s="9" t="s">
        <v>34</v>
      </c>
      <c r="J4397" s="9" t="s">
        <v>35</v>
      </c>
      <c r="K4397" s="9" t="s">
        <v>506</v>
      </c>
      <c r="L4397" s="9" t="str">
        <f>CONCATENATE(J4397,".",K4397)</f>
        <v>Ardisia.sp5</v>
      </c>
      <c r="M4397" s="9" t="s">
        <v>36</v>
      </c>
      <c r="N4397" s="13">
        <v>42115</v>
      </c>
      <c r="O4397" s="64">
        <v>0</v>
      </c>
      <c r="P4397">
        <v>75</v>
      </c>
      <c r="Q4397">
        <v>1</v>
      </c>
      <c r="R4397">
        <v>143.15787919194065</v>
      </c>
      <c r="T4397">
        <f>(3.14*((P4397/2)^2))/1000000</f>
        <v>4.4156250000000003E-3</v>
      </c>
    </row>
    <row r="4398" spans="1:31" ht="15" customHeight="1">
      <c r="A4398">
        <v>4397</v>
      </c>
      <c r="B4398" s="9" t="s">
        <v>1204</v>
      </c>
      <c r="C4398" s="9" t="s">
        <v>1227</v>
      </c>
      <c r="D4398" s="9">
        <v>22</v>
      </c>
      <c r="E4398" s="9" t="s">
        <v>648</v>
      </c>
      <c r="F4398" s="17">
        <v>101001</v>
      </c>
      <c r="G4398" s="17">
        <v>89.509</v>
      </c>
      <c r="H4398" s="17">
        <v>47.139000000000003</v>
      </c>
      <c r="I4398" s="9" t="s">
        <v>54</v>
      </c>
      <c r="J4398" s="9" t="s">
        <v>55</v>
      </c>
      <c r="K4398" s="9" t="s">
        <v>503</v>
      </c>
      <c r="L4398" s="9" t="str">
        <f>CONCATENATE(J4398,".",K4398)</f>
        <v>Schefflera.sp1</v>
      </c>
      <c r="M4398" s="9" t="s">
        <v>55</v>
      </c>
      <c r="N4398" s="13">
        <v>42115</v>
      </c>
      <c r="O4398" s="64">
        <v>0</v>
      </c>
      <c r="P4398">
        <v>202</v>
      </c>
      <c r="Q4398">
        <v>2</v>
      </c>
      <c r="R4398">
        <v>100.82374233379107</v>
      </c>
      <c r="T4398">
        <f>(3.14*((P4398/2)^2))/1000000</f>
        <v>3.203114E-2</v>
      </c>
    </row>
    <row r="4399" spans="1:31" ht="15" customHeight="1">
      <c r="A4399">
        <v>4398</v>
      </c>
      <c r="B4399" s="9" t="s">
        <v>1204</v>
      </c>
      <c r="C4399" s="9" t="s">
        <v>1227</v>
      </c>
      <c r="D4399" s="9">
        <v>22</v>
      </c>
      <c r="E4399" s="9" t="s">
        <v>647</v>
      </c>
      <c r="F4399" s="16">
        <v>101002</v>
      </c>
      <c r="G4399" s="17">
        <v>89.462999999999994</v>
      </c>
      <c r="H4399" s="17">
        <v>45.685000000000002</v>
      </c>
      <c r="I4399" s="9" t="s">
        <v>52</v>
      </c>
      <c r="J4399" s="9" t="s">
        <v>53</v>
      </c>
      <c r="L4399" s="9" t="str">
        <f>CONCATENATE(J4399,".",K4399)</f>
        <v>Styrax.</v>
      </c>
      <c r="M4399" s="9" t="s">
        <v>53</v>
      </c>
      <c r="N4399" s="13">
        <v>42115</v>
      </c>
      <c r="O4399" s="64">
        <v>47.466148615039415</v>
      </c>
      <c r="P4399">
        <v>443</v>
      </c>
      <c r="Q4399">
        <v>3</v>
      </c>
      <c r="R4399">
        <v>183.2215783946688</v>
      </c>
      <c r="T4399">
        <f>(3.14*((P4399/2)^2))/1000000</f>
        <v>0.154055465</v>
      </c>
    </row>
    <row r="4400" spans="1:31" ht="15" customHeight="1">
      <c r="A4400">
        <v>4399</v>
      </c>
      <c r="B4400" s="9" t="s">
        <v>1204</v>
      </c>
      <c r="C4400" s="9" t="s">
        <v>1227</v>
      </c>
      <c r="D4400" s="9">
        <v>21</v>
      </c>
      <c r="E4400" s="9" t="s">
        <v>648</v>
      </c>
      <c r="F4400" s="17">
        <v>101003</v>
      </c>
      <c r="G4400" s="17">
        <v>89.947000000000003</v>
      </c>
      <c r="H4400" s="17">
        <v>43.122999999999998</v>
      </c>
      <c r="I4400" s="9" t="s">
        <v>22</v>
      </c>
      <c r="J4400" s="9" t="s">
        <v>517</v>
      </c>
      <c r="K4400" s="9" t="s">
        <v>503</v>
      </c>
      <c r="L4400" s="9" t="str">
        <f>CONCATENATE(J4400,".",K4400)</f>
        <v>Persea.sp1</v>
      </c>
      <c r="M4400" s="9" t="s">
        <v>23</v>
      </c>
      <c r="N4400" s="13">
        <v>42115</v>
      </c>
      <c r="O4400" s="64">
        <v>0</v>
      </c>
      <c r="P4400">
        <v>69</v>
      </c>
      <c r="Q4400">
        <v>1</v>
      </c>
      <c r="R4400">
        <v>167.13562201328369</v>
      </c>
      <c r="T4400">
        <f>(3.14*((P4400/2)^2))/1000000</f>
        <v>3.7373850000000002E-3</v>
      </c>
    </row>
    <row r="4401" spans="1:21" ht="15" customHeight="1">
      <c r="A4401">
        <v>4400</v>
      </c>
      <c r="B4401" s="9" t="s">
        <v>1204</v>
      </c>
      <c r="C4401" s="9" t="s">
        <v>1227</v>
      </c>
      <c r="D4401" s="9">
        <v>21</v>
      </c>
      <c r="E4401" s="9" t="s">
        <v>648</v>
      </c>
      <c r="F4401" s="17">
        <v>101004</v>
      </c>
      <c r="G4401" s="17">
        <v>87.501000000000005</v>
      </c>
      <c r="H4401" s="17">
        <v>42.406999999999996</v>
      </c>
      <c r="I4401" s="9" t="s">
        <v>56</v>
      </c>
      <c r="J4401" s="9" t="s">
        <v>57</v>
      </c>
      <c r="K4401" s="9" t="s">
        <v>772</v>
      </c>
      <c r="L4401" s="9" t="str">
        <f>CONCATENATE(J4401,".",K4401)</f>
        <v>Symplocos.serrulata</v>
      </c>
      <c r="M4401" s="9" t="s">
        <v>771</v>
      </c>
      <c r="N4401" s="13">
        <v>42115</v>
      </c>
      <c r="O4401" s="64">
        <v>0</v>
      </c>
      <c r="P4401">
        <v>373</v>
      </c>
      <c r="Q4401">
        <v>3</v>
      </c>
      <c r="R4401">
        <v>158.79983480349713</v>
      </c>
      <c r="T4401">
        <f>(3.14*((P4401/2)^2))/1000000</f>
        <v>0.10921626499999999</v>
      </c>
    </row>
    <row r="4402" spans="1:21" ht="15" customHeight="1">
      <c r="A4402">
        <v>4401</v>
      </c>
      <c r="B4402" s="9" t="s">
        <v>1204</v>
      </c>
      <c r="C4402" s="9" t="s">
        <v>1227</v>
      </c>
      <c r="D4402" s="9">
        <v>21</v>
      </c>
      <c r="E4402" s="9" t="s">
        <v>648</v>
      </c>
      <c r="F4402" s="17">
        <v>101005</v>
      </c>
      <c r="G4402" s="17">
        <v>86.992999999999995</v>
      </c>
      <c r="H4402" s="17">
        <v>44.115000000000002</v>
      </c>
      <c r="I4402" s="9" t="s">
        <v>34</v>
      </c>
      <c r="J4402" s="9" t="s">
        <v>35</v>
      </c>
      <c r="K4402" s="9" t="s">
        <v>506</v>
      </c>
      <c r="L4402" s="9" t="str">
        <f>CONCATENATE(J4402,".",K4402)</f>
        <v>Ardisia.sp5</v>
      </c>
      <c r="M4402" s="9" t="s">
        <v>36</v>
      </c>
      <c r="N4402" s="13">
        <v>42115</v>
      </c>
      <c r="O4402" s="64">
        <v>0</v>
      </c>
      <c r="P4402">
        <v>94</v>
      </c>
      <c r="Q4402">
        <v>1</v>
      </c>
      <c r="R4402">
        <v>105.05338835357907</v>
      </c>
      <c r="T4402">
        <f>(3.14*((P4402/2)^2))/1000000</f>
        <v>6.9362600000000005E-3</v>
      </c>
    </row>
    <row r="4403" spans="1:21" ht="15" customHeight="1">
      <c r="A4403">
        <v>4402</v>
      </c>
      <c r="B4403" s="9" t="s">
        <v>1204</v>
      </c>
      <c r="C4403" s="9" t="s">
        <v>1227</v>
      </c>
      <c r="D4403" s="9">
        <v>21</v>
      </c>
      <c r="E4403" s="9" t="s">
        <v>648</v>
      </c>
      <c r="F4403" s="17">
        <v>101006</v>
      </c>
      <c r="G4403" s="17">
        <v>85.561999999999998</v>
      </c>
      <c r="H4403" s="17">
        <v>41.646000000000001</v>
      </c>
      <c r="I4403" s="9" t="s">
        <v>71</v>
      </c>
      <c r="J4403" s="9" t="s">
        <v>72</v>
      </c>
      <c r="K4403" s="9" t="s">
        <v>494</v>
      </c>
      <c r="L4403" s="9" t="str">
        <f>CONCATENATE(J4403,".",K4403)</f>
        <v>Cornus.disciflora</v>
      </c>
      <c r="M4403" s="9" t="s">
        <v>72</v>
      </c>
      <c r="N4403" s="13">
        <v>42115</v>
      </c>
      <c r="O4403" s="64">
        <v>0</v>
      </c>
      <c r="P4403">
        <v>387</v>
      </c>
      <c r="Q4403">
        <v>3</v>
      </c>
      <c r="R4403">
        <v>144.34496635705045</v>
      </c>
      <c r="T4403">
        <f>(3.14*((P4403/2)^2))/1000000</f>
        <v>0.117568665</v>
      </c>
    </row>
    <row r="4404" spans="1:21" ht="15" customHeight="1">
      <c r="A4404">
        <v>4403</v>
      </c>
      <c r="B4404" s="9" t="s">
        <v>1204</v>
      </c>
      <c r="C4404" s="9" t="s">
        <v>1227</v>
      </c>
      <c r="D4404" s="9">
        <v>31</v>
      </c>
      <c r="E4404" s="9" t="s">
        <v>647</v>
      </c>
      <c r="F4404" s="16">
        <v>101007</v>
      </c>
      <c r="G4404" s="17">
        <v>91.378</v>
      </c>
      <c r="H4404" s="17">
        <v>40.098999999999997</v>
      </c>
      <c r="I4404" s="9" t="s">
        <v>42</v>
      </c>
      <c r="J4404" s="9" t="s">
        <v>43</v>
      </c>
      <c r="K4404" s="9" t="s">
        <v>502</v>
      </c>
      <c r="L4404" s="9" t="str">
        <f>CONCATENATE(J4404,".",K4404)</f>
        <v>Psychotria.sp2</v>
      </c>
      <c r="M4404" s="9" t="s">
        <v>44</v>
      </c>
      <c r="N4404" s="13">
        <v>42115</v>
      </c>
      <c r="O4404" s="64">
        <v>8.6661908394135292</v>
      </c>
      <c r="P4404">
        <v>111</v>
      </c>
      <c r="Q4404">
        <v>2</v>
      </c>
      <c r="R4404">
        <v>122.81449219032457</v>
      </c>
      <c r="T4404">
        <f>(3.14*((P4404/2)^2))/1000000</f>
        <v>9.671985000000001E-3</v>
      </c>
      <c r="U4404" t="s">
        <v>78</v>
      </c>
    </row>
    <row r="4405" spans="1:21" ht="15" customHeight="1">
      <c r="A4405">
        <v>4404</v>
      </c>
      <c r="B4405" s="9" t="s">
        <v>1204</v>
      </c>
      <c r="C4405" s="9" t="s">
        <v>1227</v>
      </c>
      <c r="D4405" s="9">
        <v>31</v>
      </c>
      <c r="E4405" s="9" t="s">
        <v>648</v>
      </c>
      <c r="F4405" s="17">
        <v>101008</v>
      </c>
      <c r="G4405" s="17">
        <v>92.509</v>
      </c>
      <c r="H4405" s="17">
        <v>40.076000000000001</v>
      </c>
      <c r="I4405" s="9" t="s">
        <v>22</v>
      </c>
      <c r="J4405" s="9" t="s">
        <v>517</v>
      </c>
      <c r="K4405" s="9" t="s">
        <v>503</v>
      </c>
      <c r="L4405" s="9" t="str">
        <f>CONCATENATE(J4405,".",K4405)</f>
        <v>Persea.sp1</v>
      </c>
      <c r="M4405" s="9" t="s">
        <v>23</v>
      </c>
      <c r="N4405" s="13">
        <v>42115</v>
      </c>
      <c r="O4405" s="64">
        <v>0</v>
      </c>
      <c r="P4405">
        <v>72</v>
      </c>
      <c r="Q4405">
        <v>1</v>
      </c>
      <c r="R4405">
        <v>167.68164829038437</v>
      </c>
      <c r="T4405">
        <f>(3.14*((P4405/2)^2))/1000000</f>
        <v>4.0694399999999997E-3</v>
      </c>
    </row>
    <row r="4406" spans="1:21" ht="15" customHeight="1">
      <c r="A4406">
        <v>4405</v>
      </c>
      <c r="B4406" s="9" t="s">
        <v>1204</v>
      </c>
      <c r="C4406" s="9" t="s">
        <v>1227</v>
      </c>
      <c r="D4406" s="9">
        <v>31</v>
      </c>
      <c r="E4406" s="9" t="s">
        <v>648</v>
      </c>
      <c r="F4406" s="17">
        <v>101009</v>
      </c>
      <c r="G4406" s="17">
        <v>94.147999999999996</v>
      </c>
      <c r="H4406" s="17">
        <v>41.23</v>
      </c>
      <c r="I4406" s="9" t="s">
        <v>34</v>
      </c>
      <c r="J4406" s="9" t="s">
        <v>35</v>
      </c>
      <c r="K4406" s="9" t="s">
        <v>506</v>
      </c>
      <c r="L4406" s="9" t="str">
        <f>CONCATENATE(J4406,".",K4406)</f>
        <v>Ardisia.sp5</v>
      </c>
      <c r="M4406" s="9" t="s">
        <v>36</v>
      </c>
      <c r="N4406" s="13">
        <v>42115</v>
      </c>
      <c r="O4406" s="64">
        <v>0</v>
      </c>
      <c r="P4406">
        <v>87</v>
      </c>
      <c r="Q4406">
        <v>1</v>
      </c>
      <c r="R4406">
        <v>178.32794059264694</v>
      </c>
      <c r="T4406">
        <f>(3.14*((P4406/2)^2))/1000000</f>
        <v>5.9416649999999996E-3</v>
      </c>
    </row>
    <row r="4407" spans="1:21" ht="15" customHeight="1">
      <c r="A4407">
        <v>4406</v>
      </c>
      <c r="B4407" s="9" t="s">
        <v>1204</v>
      </c>
      <c r="C4407" s="9" t="s">
        <v>1227</v>
      </c>
      <c r="D4407" s="9">
        <v>31</v>
      </c>
      <c r="E4407" s="9" t="s">
        <v>648</v>
      </c>
      <c r="F4407" s="17">
        <v>101010</v>
      </c>
      <c r="G4407" s="17">
        <v>92.555000000000007</v>
      </c>
      <c r="H4407" s="17">
        <v>41.807000000000002</v>
      </c>
      <c r="I4407" s="9" t="s">
        <v>71</v>
      </c>
      <c r="J4407" s="9" t="s">
        <v>72</v>
      </c>
      <c r="K4407" s="9" t="s">
        <v>494</v>
      </c>
      <c r="L4407" s="9" t="str">
        <f>CONCATENATE(J4407,".",K4407)</f>
        <v>Cornus.disciflora</v>
      </c>
      <c r="M4407" s="9" t="s">
        <v>72</v>
      </c>
      <c r="N4407" s="13">
        <v>42115</v>
      </c>
      <c r="O4407" s="64">
        <v>0</v>
      </c>
      <c r="P4407">
        <v>284</v>
      </c>
      <c r="Q4407">
        <v>2</v>
      </c>
      <c r="R4407">
        <v>136.63130205062924</v>
      </c>
      <c r="T4407">
        <f>(3.14*((P4407/2)^2))/1000000</f>
        <v>6.3314960000000003E-2</v>
      </c>
    </row>
    <row r="4408" spans="1:21" ht="15" customHeight="1">
      <c r="A4408">
        <v>4407</v>
      </c>
      <c r="B4408" s="9" t="s">
        <v>1204</v>
      </c>
      <c r="C4408" s="9" t="s">
        <v>1227</v>
      </c>
      <c r="D4408" s="9">
        <v>31</v>
      </c>
      <c r="E4408" s="9" t="s">
        <v>648</v>
      </c>
      <c r="F4408" s="17">
        <v>101011</v>
      </c>
      <c r="G4408" s="17">
        <v>91.84</v>
      </c>
      <c r="H4408" s="17">
        <v>43.930999999999997</v>
      </c>
      <c r="I4408" s="9" t="s">
        <v>42</v>
      </c>
      <c r="J4408" s="9" t="s">
        <v>68</v>
      </c>
      <c r="K4408" s="9" t="s">
        <v>503</v>
      </c>
      <c r="L4408" s="9" t="str">
        <f>CONCATENATE(J4408,".",K4408)</f>
        <v>Faramea.sp1</v>
      </c>
      <c r="M4408" s="9" t="s">
        <v>68</v>
      </c>
      <c r="N4408" s="13">
        <v>42115</v>
      </c>
      <c r="O4408" s="64">
        <v>0</v>
      </c>
      <c r="P4408">
        <v>72</v>
      </c>
      <c r="Q4408">
        <v>1</v>
      </c>
      <c r="R4408">
        <v>181.07489255136733</v>
      </c>
      <c r="T4408">
        <f>(3.14*((P4408/2)^2))/1000000</f>
        <v>4.0694399999999997E-3</v>
      </c>
    </row>
    <row r="4409" spans="1:21" ht="15" customHeight="1">
      <c r="A4409">
        <v>4408</v>
      </c>
      <c r="B4409" s="9" t="s">
        <v>1204</v>
      </c>
      <c r="C4409" s="9" t="s">
        <v>1227</v>
      </c>
      <c r="D4409" s="9">
        <v>32</v>
      </c>
      <c r="E4409" s="9" t="s">
        <v>648</v>
      </c>
      <c r="F4409" s="17">
        <v>101012</v>
      </c>
      <c r="G4409" s="17">
        <v>93.224999999999994</v>
      </c>
      <c r="H4409" s="17">
        <v>45.037999999999997</v>
      </c>
      <c r="I4409" s="9" t="s">
        <v>42</v>
      </c>
      <c r="J4409" s="9" t="s">
        <v>43</v>
      </c>
      <c r="K4409" s="9" t="s">
        <v>502</v>
      </c>
      <c r="L4409" s="9" t="str">
        <f>CONCATENATE(J4409,".",K4409)</f>
        <v>Psychotria.sp2</v>
      </c>
      <c r="M4409" s="9" t="s">
        <v>44</v>
      </c>
      <c r="N4409" s="13">
        <v>42115</v>
      </c>
      <c r="O4409" s="64">
        <v>0</v>
      </c>
      <c r="P4409">
        <v>59</v>
      </c>
      <c r="Q4409">
        <v>1</v>
      </c>
      <c r="R4409">
        <v>198.65360899116283</v>
      </c>
      <c r="T4409">
        <f>(3.14*((P4409/2)^2))/1000000</f>
        <v>2.732585E-3</v>
      </c>
    </row>
    <row r="4410" spans="1:21" ht="15" customHeight="1">
      <c r="A4410">
        <v>4409</v>
      </c>
      <c r="B4410" s="9" t="s">
        <v>1204</v>
      </c>
      <c r="C4410" s="9" t="s">
        <v>1227</v>
      </c>
      <c r="D4410" s="9">
        <v>32</v>
      </c>
      <c r="E4410" s="9" t="s">
        <v>648</v>
      </c>
      <c r="F4410" s="17">
        <v>101013</v>
      </c>
      <c r="G4410" s="17">
        <v>93.179000000000002</v>
      </c>
      <c r="H4410" s="17">
        <v>46.168999999999997</v>
      </c>
      <c r="I4410" s="9" t="s">
        <v>61</v>
      </c>
      <c r="J4410" s="9" t="s">
        <v>219</v>
      </c>
      <c r="K4410" s="9" t="s">
        <v>761</v>
      </c>
      <c r="L4410" s="9" t="str">
        <f>CONCATENATE(J4410,".",K4410)</f>
        <v>Zanthoxyllum.melanostictum</v>
      </c>
      <c r="M4410" s="9" t="s">
        <v>62</v>
      </c>
      <c r="N4410" s="13">
        <v>42115</v>
      </c>
      <c r="O4410" s="64">
        <v>0</v>
      </c>
      <c r="P4410">
        <v>249</v>
      </c>
      <c r="Q4410">
        <v>2</v>
      </c>
      <c r="R4410">
        <v>155.62190848492486</v>
      </c>
      <c r="T4410">
        <f>(3.14*((P4410/2)^2))/1000000</f>
        <v>4.8670785000000001E-2</v>
      </c>
    </row>
    <row r="4411" spans="1:21" ht="15" customHeight="1">
      <c r="A4411">
        <v>4410</v>
      </c>
      <c r="B4411" s="9" t="s">
        <v>1204</v>
      </c>
      <c r="C4411" s="9" t="s">
        <v>1227</v>
      </c>
      <c r="D4411" s="9">
        <v>32</v>
      </c>
      <c r="E4411" s="9" t="s">
        <v>648</v>
      </c>
      <c r="F4411" s="17">
        <v>101014</v>
      </c>
      <c r="G4411" s="17">
        <v>93.478999999999999</v>
      </c>
      <c r="H4411" s="17">
        <v>46.377000000000002</v>
      </c>
      <c r="I4411" s="9" t="s">
        <v>34</v>
      </c>
      <c r="J4411" s="9" t="s">
        <v>35</v>
      </c>
      <c r="K4411" s="9" t="s">
        <v>506</v>
      </c>
      <c r="L4411" s="9" t="str">
        <f>CONCATENATE(J4411,".",K4411)</f>
        <v>Ardisia.sp5</v>
      </c>
      <c r="M4411" s="9" t="s">
        <v>36</v>
      </c>
      <c r="N4411" s="13">
        <v>42115</v>
      </c>
      <c r="O4411" s="64">
        <v>0</v>
      </c>
      <c r="P4411">
        <v>54</v>
      </c>
      <c r="Q4411">
        <v>1</v>
      </c>
      <c r="R4411">
        <v>176.07113122716154</v>
      </c>
      <c r="T4411">
        <f>(3.14*((P4411/2)^2))/1000000</f>
        <v>2.2890599999999999E-3</v>
      </c>
    </row>
    <row r="4412" spans="1:21" ht="15" customHeight="1">
      <c r="A4412">
        <v>4411</v>
      </c>
      <c r="B4412" s="9" t="s">
        <v>1204</v>
      </c>
      <c r="C4412" s="9" t="s">
        <v>1227</v>
      </c>
      <c r="D4412" s="9">
        <v>32</v>
      </c>
      <c r="E4412" s="9" t="s">
        <v>648</v>
      </c>
      <c r="F4412" s="17">
        <v>101015</v>
      </c>
      <c r="G4412" s="17">
        <v>94.748000000000005</v>
      </c>
      <c r="H4412" s="17">
        <v>47.069000000000003</v>
      </c>
      <c r="I4412" s="9" t="s">
        <v>22</v>
      </c>
      <c r="J4412" s="9" t="s">
        <v>517</v>
      </c>
      <c r="K4412" s="9" t="s">
        <v>503</v>
      </c>
      <c r="L4412" s="9" t="str">
        <f>CONCATENATE(J4412,".",K4412)</f>
        <v>Persea.sp1</v>
      </c>
      <c r="M4412" s="9" t="s">
        <v>23</v>
      </c>
      <c r="N4412" s="13">
        <v>42115</v>
      </c>
      <c r="O4412" s="64">
        <v>0</v>
      </c>
      <c r="P4412">
        <v>105</v>
      </c>
      <c r="Q4412">
        <v>2</v>
      </c>
      <c r="R4412">
        <v>100.85627796551564</v>
      </c>
      <c r="T4412">
        <f>(3.14*((P4412/2)^2))/1000000</f>
        <v>8.6546250000000009E-3</v>
      </c>
    </row>
    <row r="4413" spans="1:21" ht="15" customHeight="1">
      <c r="A4413">
        <v>4412</v>
      </c>
      <c r="B4413" s="9" t="s">
        <v>1204</v>
      </c>
      <c r="C4413" s="9" t="s">
        <v>1227</v>
      </c>
      <c r="D4413" s="9">
        <v>32</v>
      </c>
      <c r="E4413" s="9" t="s">
        <v>648</v>
      </c>
      <c r="F4413" s="17">
        <v>101016</v>
      </c>
      <c r="G4413" s="17">
        <v>95.048000000000002</v>
      </c>
      <c r="H4413" s="17">
        <v>48.616</v>
      </c>
      <c r="I4413" s="9" t="s">
        <v>42</v>
      </c>
      <c r="J4413" s="9" t="s">
        <v>68</v>
      </c>
      <c r="K4413" s="9" t="s">
        <v>503</v>
      </c>
      <c r="L4413" s="9" t="str">
        <f>CONCATENATE(J4413,".",K4413)</f>
        <v>Faramea.sp1</v>
      </c>
      <c r="M4413" s="9" t="s">
        <v>68</v>
      </c>
      <c r="N4413" s="13">
        <v>42115</v>
      </c>
      <c r="O4413" s="64">
        <v>0</v>
      </c>
      <c r="P4413">
        <v>65</v>
      </c>
      <c r="Q4413">
        <v>1</v>
      </c>
      <c r="R4413">
        <v>184.07271035939715</v>
      </c>
      <c r="T4413">
        <f>(3.14*((P4413/2)^2))/1000000</f>
        <v>3.3166250000000001E-3</v>
      </c>
    </row>
    <row r="4414" spans="1:21" ht="15" customHeight="1">
      <c r="A4414">
        <v>4413</v>
      </c>
      <c r="B4414" s="9" t="s">
        <v>1204</v>
      </c>
      <c r="C4414" s="9" t="s">
        <v>1227</v>
      </c>
      <c r="D4414" s="9">
        <v>33</v>
      </c>
      <c r="E4414" s="9" t="s">
        <v>648</v>
      </c>
      <c r="F4414" s="17">
        <v>101017</v>
      </c>
      <c r="G4414" s="17">
        <v>95.048000000000002</v>
      </c>
      <c r="H4414" s="17">
        <v>50.116</v>
      </c>
      <c r="I4414" s="9" t="s">
        <v>22</v>
      </c>
      <c r="J4414" s="9" t="s">
        <v>517</v>
      </c>
      <c r="K4414" s="9" t="s">
        <v>503</v>
      </c>
      <c r="L4414" s="9" t="str">
        <f>CONCATENATE(J4414,".",K4414)</f>
        <v>Persea.sp1</v>
      </c>
      <c r="M4414" s="9" t="s">
        <v>23</v>
      </c>
      <c r="N4414" s="13">
        <v>42115</v>
      </c>
      <c r="O4414" s="64">
        <v>0</v>
      </c>
      <c r="P4414">
        <v>56</v>
      </c>
      <c r="Q4414">
        <v>1</v>
      </c>
      <c r="R4414">
        <v>105.57547206461159</v>
      </c>
      <c r="T4414">
        <f>(3.14*((P4414/2)^2))/1000000</f>
        <v>2.4617600000000003E-3</v>
      </c>
    </row>
    <row r="4415" spans="1:21" ht="15" customHeight="1">
      <c r="A4415">
        <v>4414</v>
      </c>
      <c r="B4415" s="9" t="s">
        <v>1204</v>
      </c>
      <c r="C4415" s="9" t="s">
        <v>1227</v>
      </c>
      <c r="D4415" s="9">
        <v>33</v>
      </c>
      <c r="E4415" s="9" t="s">
        <v>648</v>
      </c>
      <c r="F4415" s="17">
        <v>101018</v>
      </c>
      <c r="G4415" s="17">
        <v>94.91</v>
      </c>
      <c r="H4415" s="17">
        <v>53.046999999999997</v>
      </c>
      <c r="I4415" s="9" t="s">
        <v>34</v>
      </c>
      <c r="J4415" s="9" t="s">
        <v>35</v>
      </c>
      <c r="K4415" s="9" t="s">
        <v>506</v>
      </c>
      <c r="L4415" s="9" t="str">
        <f>CONCATENATE(J4415,".",K4415)</f>
        <v>Ardisia.sp5</v>
      </c>
      <c r="M4415" s="9" t="s">
        <v>36</v>
      </c>
      <c r="N4415" s="13">
        <v>42115</v>
      </c>
      <c r="O4415" s="64">
        <v>0</v>
      </c>
      <c r="P4415">
        <v>51</v>
      </c>
      <c r="Q4415">
        <v>1</v>
      </c>
      <c r="R4415">
        <v>125.46786587137004</v>
      </c>
      <c r="T4415">
        <f>(3.14*((P4415/2)^2))/1000000</f>
        <v>2.041785E-3</v>
      </c>
    </row>
    <row r="4416" spans="1:21" ht="15" customHeight="1">
      <c r="A4416">
        <v>4415</v>
      </c>
      <c r="B4416" s="9" t="s">
        <v>1204</v>
      </c>
      <c r="C4416" s="9" t="s">
        <v>1227</v>
      </c>
      <c r="D4416" s="9">
        <v>44</v>
      </c>
      <c r="E4416" s="9" t="s">
        <v>648</v>
      </c>
      <c r="F4416" s="17">
        <v>101019</v>
      </c>
      <c r="G4416" s="17">
        <v>97.978999999999999</v>
      </c>
      <c r="H4416" s="17">
        <v>59.463000000000001</v>
      </c>
      <c r="I4416" s="9" t="s">
        <v>42</v>
      </c>
      <c r="J4416" s="9" t="s">
        <v>43</v>
      </c>
      <c r="K4416" s="9" t="s">
        <v>502</v>
      </c>
      <c r="L4416" s="9" t="str">
        <f>CONCATENATE(J4416,".",K4416)</f>
        <v>Psychotria.sp2</v>
      </c>
      <c r="M4416" s="9" t="s">
        <v>44</v>
      </c>
      <c r="N4416" s="13">
        <v>42115</v>
      </c>
      <c r="O4416" s="64">
        <v>0</v>
      </c>
      <c r="P4416">
        <v>81</v>
      </c>
      <c r="Q4416">
        <v>1</v>
      </c>
      <c r="R4416">
        <v>161.8816523612164</v>
      </c>
      <c r="T4416">
        <f>(3.14*((P4416/2)^2))/1000000</f>
        <v>5.1503850000000004E-3</v>
      </c>
    </row>
    <row r="4417" spans="1:20" ht="15" customHeight="1">
      <c r="A4417">
        <v>4416</v>
      </c>
      <c r="B4417" s="9" t="s">
        <v>1204</v>
      </c>
      <c r="C4417" s="9" t="s">
        <v>1227</v>
      </c>
      <c r="D4417" s="9">
        <v>44</v>
      </c>
      <c r="E4417" s="9" t="s">
        <v>648</v>
      </c>
      <c r="F4417" s="17">
        <v>101020</v>
      </c>
      <c r="G4417" s="17">
        <v>99.918000000000006</v>
      </c>
      <c r="H4417" s="17">
        <v>59.486000000000004</v>
      </c>
      <c r="I4417" s="9" t="s">
        <v>42</v>
      </c>
      <c r="J4417" s="9" t="s">
        <v>43</v>
      </c>
      <c r="K4417" s="9" t="s">
        <v>502</v>
      </c>
      <c r="L4417" s="9" t="str">
        <f>CONCATENATE(J4417,".",K4417)</f>
        <v>Psychotria.sp2</v>
      </c>
      <c r="M4417" s="9" t="s">
        <v>44</v>
      </c>
      <c r="N4417" s="13">
        <v>42115</v>
      </c>
      <c r="O4417" s="64">
        <v>0</v>
      </c>
      <c r="P4417">
        <v>52</v>
      </c>
      <c r="Q4417">
        <v>1</v>
      </c>
      <c r="R4417">
        <v>197.50172198164321</v>
      </c>
      <c r="T4417">
        <f>(3.14*((P4417/2)^2))/1000000</f>
        <v>2.1226399999999999E-3</v>
      </c>
    </row>
    <row r="4418" spans="1:20" ht="15" customHeight="1">
      <c r="A4418">
        <v>4417</v>
      </c>
      <c r="B4418" s="9" t="s">
        <v>1204</v>
      </c>
      <c r="C4418" s="9" t="s">
        <v>1227</v>
      </c>
      <c r="D4418" s="9">
        <v>44</v>
      </c>
      <c r="E4418" s="9" t="s">
        <v>648</v>
      </c>
      <c r="F4418" s="17">
        <v>101021</v>
      </c>
      <c r="G4418" s="17">
        <v>97.01</v>
      </c>
      <c r="H4418" s="17">
        <v>58.424999999999997</v>
      </c>
      <c r="I4418" s="9" t="s">
        <v>50</v>
      </c>
      <c r="J4418" s="9" t="s">
        <v>51</v>
      </c>
      <c r="K4418" s="9" t="s">
        <v>713</v>
      </c>
      <c r="L4418" s="9" t="str">
        <f>CONCATENATE(J4418,".",K4418)</f>
        <v>Quercus.costaricensis</v>
      </c>
      <c r="M4418" s="9" t="s">
        <v>51</v>
      </c>
      <c r="N4418" s="13">
        <v>42115</v>
      </c>
      <c r="O4418" s="64">
        <v>0</v>
      </c>
      <c r="P4418">
        <v>301</v>
      </c>
      <c r="Q4418">
        <v>3</v>
      </c>
      <c r="R4418">
        <v>134.34487942401421</v>
      </c>
      <c r="T4418">
        <f>(3.14*((P4418/2)^2))/1000000</f>
        <v>7.1121785000000007E-2</v>
      </c>
    </row>
    <row r="4419" spans="1:20" ht="15" customHeight="1">
      <c r="A4419">
        <v>4418</v>
      </c>
      <c r="B4419" s="9" t="s">
        <v>1204</v>
      </c>
      <c r="C4419" s="9" t="s">
        <v>1227</v>
      </c>
      <c r="D4419" s="9">
        <v>44</v>
      </c>
      <c r="E4419" s="9" t="s">
        <v>648</v>
      </c>
      <c r="F4419" s="17">
        <v>101022</v>
      </c>
      <c r="G4419" s="17">
        <v>97.379000000000005</v>
      </c>
      <c r="H4419" s="17">
        <v>58.102000000000004</v>
      </c>
      <c r="I4419" s="9" t="s">
        <v>42</v>
      </c>
      <c r="J4419" s="9" t="s">
        <v>43</v>
      </c>
      <c r="K4419" s="9" t="s">
        <v>502</v>
      </c>
      <c r="L4419" s="9" t="str">
        <f>CONCATENATE(J4419,".",K4419)</f>
        <v>Psychotria.sp2</v>
      </c>
      <c r="M4419" s="9" t="s">
        <v>44</v>
      </c>
      <c r="N4419" s="13">
        <v>42115</v>
      </c>
      <c r="O4419" s="64">
        <v>0</v>
      </c>
      <c r="P4419">
        <v>73</v>
      </c>
      <c r="Q4419">
        <v>1</v>
      </c>
      <c r="R4419">
        <v>139.16483141472202</v>
      </c>
      <c r="T4419">
        <f>(3.14*((P4419/2)^2))/1000000</f>
        <v>4.1832650000000002E-3</v>
      </c>
    </row>
    <row r="4420" spans="1:20" ht="15" customHeight="1">
      <c r="A4420">
        <v>4419</v>
      </c>
      <c r="B4420" s="9" t="s">
        <v>1204</v>
      </c>
      <c r="C4420" s="9" t="s">
        <v>1227</v>
      </c>
      <c r="D4420" s="9">
        <v>44</v>
      </c>
      <c r="E4420" s="9" t="s">
        <v>648</v>
      </c>
      <c r="F4420" s="17">
        <v>101023</v>
      </c>
      <c r="G4420" s="17">
        <v>100</v>
      </c>
      <c r="H4420" s="17">
        <v>57.155000000000001</v>
      </c>
      <c r="I4420" s="9" t="s">
        <v>37</v>
      </c>
      <c r="J4420" s="9" t="s">
        <v>38</v>
      </c>
      <c r="L4420" s="9" t="str">
        <f>CONCATENATE(J4420,".",K4420)</f>
        <v>Meliosma.</v>
      </c>
      <c r="M4420" s="9" t="s">
        <v>212</v>
      </c>
      <c r="N4420" s="13">
        <v>42115</v>
      </c>
      <c r="O4420" s="64">
        <v>0</v>
      </c>
      <c r="P4420">
        <v>54</v>
      </c>
      <c r="Q4420">
        <v>1</v>
      </c>
      <c r="R4420">
        <v>117.1498563780404</v>
      </c>
      <c r="T4420">
        <f>(3.14*((P4420/2)^2))/1000000</f>
        <v>2.2890599999999999E-3</v>
      </c>
    </row>
    <row r="4421" spans="1:20" ht="15" customHeight="1">
      <c r="A4421">
        <v>4420</v>
      </c>
      <c r="B4421" s="9" t="s">
        <v>1204</v>
      </c>
      <c r="C4421" s="9" t="s">
        <v>1227</v>
      </c>
      <c r="D4421" s="9">
        <v>44</v>
      </c>
      <c r="E4421" s="9" t="s">
        <v>648</v>
      </c>
      <c r="F4421" s="17">
        <v>101024</v>
      </c>
      <c r="G4421" s="17">
        <v>99.918000000000006</v>
      </c>
      <c r="H4421" s="17">
        <v>55.447000000000003</v>
      </c>
      <c r="I4421" s="9" t="s">
        <v>145</v>
      </c>
      <c r="J4421" s="9" t="s">
        <v>526</v>
      </c>
      <c r="K4421" s="9" t="s">
        <v>502</v>
      </c>
      <c r="L4421" s="9" t="str">
        <f>CONCATENATE(J4421,".",K4421)</f>
        <v>Solanum.sp2</v>
      </c>
      <c r="M4421" s="9" t="s">
        <v>146</v>
      </c>
      <c r="N4421" s="13">
        <v>42115</v>
      </c>
      <c r="O4421" s="64">
        <v>0</v>
      </c>
      <c r="P4421">
        <v>56</v>
      </c>
      <c r="Q4421">
        <v>1</v>
      </c>
      <c r="R4421">
        <v>103.81247316095262</v>
      </c>
      <c r="T4421">
        <f>(3.14*((P4421/2)^2))/1000000</f>
        <v>2.4617600000000003E-3</v>
      </c>
    </row>
    <row r="4422" spans="1:20" ht="15" customHeight="1">
      <c r="A4422">
        <v>4421</v>
      </c>
      <c r="B4422" s="9" t="s">
        <v>1204</v>
      </c>
      <c r="C4422" s="9" t="s">
        <v>1227</v>
      </c>
      <c r="D4422" s="9">
        <v>44</v>
      </c>
      <c r="E4422" s="9" t="s">
        <v>648</v>
      </c>
      <c r="F4422" s="17">
        <v>101025</v>
      </c>
      <c r="G4422" s="17">
        <v>99.549000000000007</v>
      </c>
      <c r="H4422" s="17">
        <v>56.048000000000002</v>
      </c>
      <c r="I4422" s="9" t="s">
        <v>37</v>
      </c>
      <c r="J4422" s="9" t="s">
        <v>38</v>
      </c>
      <c r="L4422" s="9" t="str">
        <f>CONCATENATE(J4422,".",K4422)</f>
        <v>Meliosma.</v>
      </c>
      <c r="M4422" s="9" t="s">
        <v>212</v>
      </c>
      <c r="N4422" s="13">
        <v>42115</v>
      </c>
      <c r="O4422" s="64">
        <v>0</v>
      </c>
      <c r="P4422">
        <v>62</v>
      </c>
      <c r="Q4422">
        <v>1</v>
      </c>
      <c r="R4422">
        <v>183.37910724186904</v>
      </c>
      <c r="T4422">
        <f>(3.14*((P4422/2)^2))/1000000</f>
        <v>3.01754E-3</v>
      </c>
    </row>
    <row r="4423" spans="1:20" ht="15" customHeight="1">
      <c r="A4423">
        <v>4422</v>
      </c>
      <c r="B4423" s="9" t="s">
        <v>1204</v>
      </c>
      <c r="C4423" s="9" t="s">
        <v>1227</v>
      </c>
      <c r="D4423" s="9">
        <v>44</v>
      </c>
      <c r="E4423" s="9" t="s">
        <v>648</v>
      </c>
      <c r="F4423" s="17">
        <v>101026</v>
      </c>
      <c r="G4423" s="17">
        <v>98.463999999999999</v>
      </c>
      <c r="H4423" s="17">
        <v>56.578000000000003</v>
      </c>
      <c r="I4423" s="9" t="s">
        <v>34</v>
      </c>
      <c r="J4423" s="9" t="s">
        <v>35</v>
      </c>
      <c r="K4423" s="9" t="s">
        <v>506</v>
      </c>
      <c r="L4423" s="9" t="str">
        <f>CONCATENATE(J4423,".",K4423)</f>
        <v>Ardisia.sp5</v>
      </c>
      <c r="M4423" s="9" t="s">
        <v>36</v>
      </c>
      <c r="N4423" s="13">
        <v>42115</v>
      </c>
      <c r="O4423" s="64">
        <v>0</v>
      </c>
      <c r="P4423">
        <v>63</v>
      </c>
      <c r="Q4423">
        <v>1</v>
      </c>
      <c r="R4423">
        <v>124.72210456393844</v>
      </c>
      <c r="T4423">
        <f>(3.14*((P4423/2)^2))/1000000</f>
        <v>3.1156650000000001E-3</v>
      </c>
    </row>
    <row r="4424" spans="1:20" ht="15" customHeight="1">
      <c r="A4424">
        <v>4423</v>
      </c>
      <c r="B4424" s="9" t="s">
        <v>1204</v>
      </c>
      <c r="C4424" s="9" t="s">
        <v>1227</v>
      </c>
      <c r="D4424" s="9">
        <v>44</v>
      </c>
      <c r="E4424" s="9" t="s">
        <v>648</v>
      </c>
      <c r="F4424" s="17">
        <v>101027</v>
      </c>
      <c r="G4424" s="17">
        <v>97.495000000000005</v>
      </c>
      <c r="H4424" s="17">
        <v>56.878</v>
      </c>
      <c r="I4424" s="9" t="s">
        <v>52</v>
      </c>
      <c r="J4424" s="9" t="s">
        <v>53</v>
      </c>
      <c r="L4424" s="9" t="str">
        <f>CONCATENATE(J4424,".",K4424)</f>
        <v>Styrax.</v>
      </c>
      <c r="M4424" s="9" t="s">
        <v>53</v>
      </c>
      <c r="N4424" s="13">
        <v>42115</v>
      </c>
      <c r="O4424" s="64">
        <v>0</v>
      </c>
      <c r="P4424">
        <v>113</v>
      </c>
      <c r="Q4424">
        <v>2</v>
      </c>
      <c r="R4424">
        <v>169.83152876347958</v>
      </c>
      <c r="T4424">
        <f>(3.14*((P4424/2)^2))/1000000</f>
        <v>1.0023665000000001E-2</v>
      </c>
    </row>
    <row r="4425" spans="1:20" ht="15" customHeight="1">
      <c r="A4425">
        <v>4424</v>
      </c>
      <c r="B4425" s="9" t="s">
        <v>1204</v>
      </c>
      <c r="C4425" s="9" t="s">
        <v>1227</v>
      </c>
      <c r="D4425" s="9">
        <v>44</v>
      </c>
      <c r="E4425" s="9" t="s">
        <v>648</v>
      </c>
      <c r="F4425" s="17">
        <v>101028</v>
      </c>
      <c r="G4425" s="17">
        <v>97.01</v>
      </c>
      <c r="H4425" s="17">
        <v>55.100999999999999</v>
      </c>
      <c r="I4425" s="9" t="s">
        <v>54</v>
      </c>
      <c r="J4425" s="9" t="s">
        <v>55</v>
      </c>
      <c r="K4425" s="9" t="s">
        <v>503</v>
      </c>
      <c r="L4425" s="9" t="str">
        <f>CONCATENATE(J4425,".",K4425)</f>
        <v>Schefflera.sp1</v>
      </c>
      <c r="M4425" s="9" t="s">
        <v>55</v>
      </c>
      <c r="N4425" s="13">
        <v>42115</v>
      </c>
      <c r="O4425" s="64">
        <v>0</v>
      </c>
      <c r="P4425">
        <v>237</v>
      </c>
      <c r="Q4425">
        <v>2</v>
      </c>
      <c r="R4425">
        <v>111.14014953384937</v>
      </c>
      <c r="T4425">
        <f>(3.14*((P4425/2)^2))/1000000</f>
        <v>4.4092665000000003E-2</v>
      </c>
    </row>
    <row r="4426" spans="1:20" ht="15" customHeight="1">
      <c r="A4426">
        <v>4425</v>
      </c>
      <c r="B4426" s="9" t="s">
        <v>1204</v>
      </c>
      <c r="C4426" s="9" t="s">
        <v>1227</v>
      </c>
      <c r="D4426" s="9">
        <v>43</v>
      </c>
      <c r="E4426" s="9" t="s">
        <v>648</v>
      </c>
      <c r="F4426" s="17">
        <v>101029</v>
      </c>
      <c r="G4426" s="17">
        <v>97.448000000000008</v>
      </c>
      <c r="H4426" s="17">
        <v>53.947000000000003</v>
      </c>
      <c r="I4426" s="9" t="s">
        <v>42</v>
      </c>
      <c r="J4426" s="9" t="s">
        <v>43</v>
      </c>
      <c r="K4426" s="9" t="s">
        <v>502</v>
      </c>
      <c r="L4426" s="9" t="str">
        <f>CONCATENATE(J4426,".",K4426)</f>
        <v>Psychotria.sp2</v>
      </c>
      <c r="M4426" s="9" t="s">
        <v>44</v>
      </c>
      <c r="N4426" s="13">
        <v>42115</v>
      </c>
      <c r="O4426" s="64">
        <v>0</v>
      </c>
      <c r="P4426">
        <v>53</v>
      </c>
      <c r="Q4426">
        <v>1</v>
      </c>
      <c r="R4426">
        <v>110.30302904029264</v>
      </c>
      <c r="T4426">
        <f>(3.14*((P4426/2)^2))/1000000</f>
        <v>2.205065E-3</v>
      </c>
    </row>
    <row r="4427" spans="1:20" ht="15" customHeight="1">
      <c r="A4427">
        <v>4426</v>
      </c>
      <c r="B4427" s="9" t="s">
        <v>1204</v>
      </c>
      <c r="C4427" s="9" t="s">
        <v>1227</v>
      </c>
      <c r="D4427" s="9">
        <v>43</v>
      </c>
      <c r="E4427" s="9" t="s">
        <v>648</v>
      </c>
      <c r="F4427" s="17">
        <v>101030</v>
      </c>
      <c r="G4427" s="17">
        <v>98.164000000000001</v>
      </c>
      <c r="H4427" s="17">
        <v>52.031999999999996</v>
      </c>
      <c r="I4427" s="9" t="s">
        <v>61</v>
      </c>
      <c r="J4427" s="9" t="s">
        <v>219</v>
      </c>
      <c r="K4427" s="9" t="s">
        <v>761</v>
      </c>
      <c r="L4427" s="9" t="str">
        <f>CONCATENATE(J4427,".",K4427)</f>
        <v>Zanthoxyllum.melanostictum</v>
      </c>
      <c r="M4427" s="9" t="s">
        <v>62</v>
      </c>
      <c r="N4427" s="13">
        <v>42115</v>
      </c>
      <c r="O4427" s="64">
        <v>0</v>
      </c>
      <c r="P4427">
        <v>216</v>
      </c>
      <c r="Q4427">
        <v>2</v>
      </c>
      <c r="R4427">
        <v>137.31440762366174</v>
      </c>
      <c r="T4427">
        <f>(3.14*((P4427/2)^2))/1000000</f>
        <v>3.6624959999999998E-2</v>
      </c>
    </row>
    <row r="4428" spans="1:20" ht="15" customHeight="1">
      <c r="A4428">
        <v>4427</v>
      </c>
      <c r="B4428" s="9" t="s">
        <v>1204</v>
      </c>
      <c r="C4428" s="9" t="s">
        <v>1227</v>
      </c>
      <c r="D4428" s="9">
        <v>43</v>
      </c>
      <c r="E4428" s="9" t="s">
        <v>648</v>
      </c>
      <c r="F4428" s="17">
        <v>101031</v>
      </c>
      <c r="G4428" s="17">
        <v>99.203000000000003</v>
      </c>
      <c r="H4428" s="17">
        <v>50.855000000000004</v>
      </c>
      <c r="I4428" s="9" t="s">
        <v>50</v>
      </c>
      <c r="J4428" s="9" t="s">
        <v>51</v>
      </c>
      <c r="K4428" s="9" t="s">
        <v>713</v>
      </c>
      <c r="L4428" s="9" t="str">
        <f>CONCATENATE(J4428,".",K4428)</f>
        <v>Quercus.costaricensis</v>
      </c>
      <c r="M4428" s="9" t="s">
        <v>51</v>
      </c>
      <c r="N4428" s="13">
        <v>42115</v>
      </c>
      <c r="O4428" s="64">
        <v>0</v>
      </c>
      <c r="P4428">
        <v>548</v>
      </c>
      <c r="Q4428">
        <v>4</v>
      </c>
      <c r="R4428">
        <v>162.32397906025315</v>
      </c>
      <c r="T4428">
        <f>(3.14*((P4428/2)^2))/1000000</f>
        <v>0.23573864000000003</v>
      </c>
    </row>
    <row r="4429" spans="1:20" ht="15" customHeight="1">
      <c r="A4429">
        <v>4428</v>
      </c>
      <c r="B4429" s="9" t="s">
        <v>1204</v>
      </c>
      <c r="C4429" s="9" t="s">
        <v>1227</v>
      </c>
      <c r="D4429" s="9">
        <v>42</v>
      </c>
      <c r="E4429" s="9" t="s">
        <v>648</v>
      </c>
      <c r="F4429" s="17">
        <v>101032</v>
      </c>
      <c r="G4429" s="17">
        <v>97.795000000000002</v>
      </c>
      <c r="H4429" s="17">
        <v>48.593000000000004</v>
      </c>
      <c r="I4429" s="9" t="s">
        <v>22</v>
      </c>
      <c r="J4429" s="9" t="s">
        <v>517</v>
      </c>
      <c r="K4429" s="9" t="s">
        <v>503</v>
      </c>
      <c r="L4429" s="9" t="str">
        <f>CONCATENATE(J4429,".",K4429)</f>
        <v>Persea.sp1</v>
      </c>
      <c r="M4429" s="9" t="s">
        <v>23</v>
      </c>
      <c r="N4429" s="13">
        <v>42115</v>
      </c>
      <c r="O4429" s="64">
        <v>0</v>
      </c>
      <c r="P4429">
        <v>50</v>
      </c>
      <c r="Q4429">
        <v>1</v>
      </c>
      <c r="R4429">
        <v>161.0614342033802</v>
      </c>
      <c r="T4429">
        <f>(3.14*((P4429/2)^2))/1000000</f>
        <v>1.9624999999999998E-3</v>
      </c>
    </row>
    <row r="4430" spans="1:20" ht="15" customHeight="1">
      <c r="A4430">
        <v>4429</v>
      </c>
      <c r="B4430" s="9" t="s">
        <v>1204</v>
      </c>
      <c r="C4430" s="9" t="s">
        <v>1227</v>
      </c>
      <c r="D4430" s="9">
        <v>42</v>
      </c>
      <c r="E4430" s="9" t="s">
        <v>648</v>
      </c>
      <c r="F4430" s="17">
        <v>101033</v>
      </c>
      <c r="G4430" s="17">
        <v>98.948999999999998</v>
      </c>
      <c r="H4430" s="17">
        <v>48.039000000000001</v>
      </c>
      <c r="I4430" s="9" t="s">
        <v>22</v>
      </c>
      <c r="J4430" s="9" t="s">
        <v>517</v>
      </c>
      <c r="K4430" s="9" t="s">
        <v>503</v>
      </c>
      <c r="L4430" s="9" t="str">
        <f>CONCATENATE(J4430,".",K4430)</f>
        <v>Persea.sp1</v>
      </c>
      <c r="M4430" s="9" t="s">
        <v>23</v>
      </c>
      <c r="N4430" s="13">
        <v>42115</v>
      </c>
      <c r="O4430" s="64">
        <v>0</v>
      </c>
      <c r="P4430">
        <v>71</v>
      </c>
      <c r="Q4430">
        <v>1</v>
      </c>
      <c r="R4430">
        <v>120.15489842456773</v>
      </c>
      <c r="T4430">
        <f>(3.14*((P4430/2)^2))/1000000</f>
        <v>3.9571850000000002E-3</v>
      </c>
    </row>
    <row r="4431" spans="1:20" ht="15" customHeight="1">
      <c r="A4431">
        <v>4430</v>
      </c>
      <c r="B4431" s="9" t="s">
        <v>1204</v>
      </c>
      <c r="C4431" s="9" t="s">
        <v>1227</v>
      </c>
      <c r="D4431" s="9">
        <v>42</v>
      </c>
      <c r="E4431" s="9" t="s">
        <v>648</v>
      </c>
      <c r="F4431" s="17">
        <v>101034</v>
      </c>
      <c r="G4431" s="17">
        <v>99.478999999999999</v>
      </c>
      <c r="H4431" s="17">
        <v>46.977000000000004</v>
      </c>
      <c r="I4431" s="9" t="s">
        <v>37</v>
      </c>
      <c r="J4431" s="9" t="s">
        <v>38</v>
      </c>
      <c r="L4431" s="9" t="str">
        <f>CONCATENATE(J4431,".",K4431)</f>
        <v>Meliosma.</v>
      </c>
      <c r="M4431" s="9" t="s">
        <v>212</v>
      </c>
      <c r="N4431" s="13">
        <v>42115</v>
      </c>
      <c r="O4431" s="64">
        <v>0</v>
      </c>
      <c r="P4431">
        <v>61</v>
      </c>
      <c r="Q4431">
        <v>1</v>
      </c>
      <c r="R4431">
        <v>174.64504965651088</v>
      </c>
      <c r="T4431">
        <f>(3.14*((P4431/2)^2))/1000000</f>
        <v>2.9209850000000001E-3</v>
      </c>
    </row>
    <row r="4432" spans="1:20" ht="15" customHeight="1">
      <c r="A4432">
        <v>4431</v>
      </c>
      <c r="B4432" s="9" t="s">
        <v>1204</v>
      </c>
      <c r="C4432" s="9" t="s">
        <v>1227</v>
      </c>
      <c r="D4432" s="9">
        <v>41</v>
      </c>
      <c r="E4432" s="9" t="s">
        <v>648</v>
      </c>
      <c r="F4432" s="17">
        <v>101035</v>
      </c>
      <c r="G4432" s="17">
        <v>100</v>
      </c>
      <c r="H4432" s="17">
        <v>43.746000000000002</v>
      </c>
      <c r="I4432" s="9" t="s">
        <v>34</v>
      </c>
      <c r="J4432" s="9" t="s">
        <v>35</v>
      </c>
      <c r="K4432" s="9" t="s">
        <v>506</v>
      </c>
      <c r="L4432" s="9" t="str">
        <f>CONCATENATE(J4432,".",K4432)</f>
        <v>Ardisia.sp5</v>
      </c>
      <c r="M4432" s="9" t="s">
        <v>36</v>
      </c>
      <c r="N4432" s="13">
        <v>42115</v>
      </c>
      <c r="O4432" s="64">
        <v>0</v>
      </c>
      <c r="P4432">
        <v>145</v>
      </c>
      <c r="Q4432">
        <v>2</v>
      </c>
      <c r="R4432">
        <v>134.52291324919491</v>
      </c>
      <c r="T4432">
        <f>(3.14*((P4432/2)^2))/1000000</f>
        <v>1.6504624999999998E-2</v>
      </c>
    </row>
    <row r="4433" spans="1:31" ht="15" customHeight="1">
      <c r="A4433">
        <v>4432</v>
      </c>
      <c r="B4433" s="9" t="s">
        <v>1204</v>
      </c>
      <c r="C4433" s="9" t="s">
        <v>1227</v>
      </c>
      <c r="D4433" s="9">
        <v>41</v>
      </c>
      <c r="E4433" s="9" t="s">
        <v>648</v>
      </c>
      <c r="F4433" s="17">
        <v>101036</v>
      </c>
      <c r="G4433" s="17">
        <v>97.01</v>
      </c>
      <c r="H4433" s="17">
        <v>42.13</v>
      </c>
      <c r="I4433" s="9" t="s">
        <v>42</v>
      </c>
      <c r="J4433" s="9" t="s">
        <v>68</v>
      </c>
      <c r="K4433" s="9" t="s">
        <v>503</v>
      </c>
      <c r="L4433" s="9" t="str">
        <f>CONCATENATE(J4433,".",K4433)</f>
        <v>Faramea.sp1</v>
      </c>
      <c r="M4433" s="9" t="s">
        <v>68</v>
      </c>
      <c r="N4433" s="13">
        <v>42115</v>
      </c>
      <c r="O4433" s="64">
        <v>0</v>
      </c>
      <c r="P4433">
        <v>65</v>
      </c>
      <c r="Q4433">
        <v>1</v>
      </c>
      <c r="R4433">
        <v>148.98187080269668</v>
      </c>
      <c r="T4433">
        <f>(3.14*((P4433/2)^2))/1000000</f>
        <v>3.3166250000000001E-3</v>
      </c>
    </row>
    <row r="4434" spans="1:31" ht="15" customHeight="1">
      <c r="A4434">
        <v>4433</v>
      </c>
      <c r="B4434" s="9" t="s">
        <v>1204</v>
      </c>
      <c r="C4434" s="9" t="s">
        <v>1227</v>
      </c>
      <c r="D4434" s="9">
        <v>41</v>
      </c>
      <c r="E4434" s="9" t="s">
        <v>648</v>
      </c>
      <c r="F4434" s="17">
        <v>101037</v>
      </c>
      <c r="G4434" s="17">
        <v>96.156000000000006</v>
      </c>
      <c r="H4434" s="17">
        <v>42.106999999999999</v>
      </c>
      <c r="I4434" s="9" t="s">
        <v>42</v>
      </c>
      <c r="J4434" s="9" t="s">
        <v>68</v>
      </c>
      <c r="K4434" s="9" t="s">
        <v>503</v>
      </c>
      <c r="L4434" s="9" t="str">
        <f>CONCATENATE(J4434,".",K4434)</f>
        <v>Faramea.sp1</v>
      </c>
      <c r="M4434" s="9" t="s">
        <v>68</v>
      </c>
      <c r="N4434" s="13">
        <v>42115</v>
      </c>
      <c r="O4434" s="64">
        <v>0</v>
      </c>
      <c r="P4434">
        <v>91</v>
      </c>
      <c r="Q4434">
        <v>1</v>
      </c>
      <c r="R4434">
        <v>148.15832303417102</v>
      </c>
      <c r="T4434">
        <f>(3.14*((P4434/2)^2))/1000000</f>
        <v>6.5005849999999997E-3</v>
      </c>
    </row>
    <row r="4435" spans="1:31" ht="15" customHeight="1">
      <c r="A4435">
        <v>4434</v>
      </c>
      <c r="B4435" s="9" t="s">
        <v>1204</v>
      </c>
      <c r="C4435" s="9" t="s">
        <v>1227</v>
      </c>
      <c r="D4435" s="9">
        <v>41</v>
      </c>
      <c r="E4435" s="9" t="s">
        <v>648</v>
      </c>
      <c r="F4435" s="17">
        <v>101038</v>
      </c>
      <c r="G4435" s="17">
        <v>96.825000000000003</v>
      </c>
      <c r="H4435" s="17">
        <v>41.253</v>
      </c>
      <c r="I4435" s="9" t="s">
        <v>22</v>
      </c>
      <c r="J4435" s="9" t="s">
        <v>517</v>
      </c>
      <c r="K4435" s="9" t="s">
        <v>503</v>
      </c>
      <c r="L4435" s="9" t="str">
        <f>CONCATENATE(J4435,".",K4435)</f>
        <v>Persea.sp1</v>
      </c>
      <c r="M4435" s="9" t="s">
        <v>23</v>
      </c>
      <c r="N4435" s="13">
        <v>42115</v>
      </c>
      <c r="O4435" s="64">
        <v>0</v>
      </c>
      <c r="P4435">
        <v>111</v>
      </c>
      <c r="Q4435">
        <v>2</v>
      </c>
      <c r="R4435">
        <v>176.81417307362801</v>
      </c>
      <c r="T4435">
        <f>(3.14*((P4435/2)^2))/1000000</f>
        <v>9.671985000000001E-3</v>
      </c>
    </row>
    <row r="4436" spans="1:31" ht="15" customHeight="1">
      <c r="A4436">
        <v>4435</v>
      </c>
      <c r="B4436" s="9" t="s">
        <v>1204</v>
      </c>
      <c r="C4436" s="9" t="s">
        <v>1227</v>
      </c>
      <c r="D4436" s="9">
        <v>41</v>
      </c>
      <c r="E4436" s="9" t="s">
        <v>648</v>
      </c>
      <c r="F4436" s="17">
        <v>101039</v>
      </c>
      <c r="G4436" s="17">
        <v>97.31</v>
      </c>
      <c r="H4436" s="17">
        <v>40.838000000000001</v>
      </c>
      <c r="I4436" s="9" t="s">
        <v>34</v>
      </c>
      <c r="J4436" s="9" t="s">
        <v>35</v>
      </c>
      <c r="K4436" s="9" t="s">
        <v>502</v>
      </c>
      <c r="L4436" s="9" t="str">
        <f>CONCATENATE(J4436,".",K4436)</f>
        <v>Ardisia.sp2</v>
      </c>
      <c r="M4436" s="9" t="s">
        <v>171</v>
      </c>
      <c r="N4436" s="13">
        <v>42115</v>
      </c>
      <c r="O4436" s="64">
        <v>0</v>
      </c>
      <c r="P4436">
        <v>65</v>
      </c>
      <c r="Q4436">
        <v>1</v>
      </c>
      <c r="R4436">
        <v>113.05257441426649</v>
      </c>
      <c r="T4436">
        <f>(3.14*((P4436/2)^2))/1000000</f>
        <v>3.3166250000000001E-3</v>
      </c>
    </row>
    <row r="4437" spans="1:31" ht="15" customHeight="1">
      <c r="A4437">
        <v>4436</v>
      </c>
      <c r="B4437" s="9" t="s">
        <v>1204</v>
      </c>
      <c r="C4437" s="9" t="s">
        <v>1227</v>
      </c>
      <c r="D4437" s="9">
        <v>41</v>
      </c>
      <c r="E4437" s="9" t="s">
        <v>648</v>
      </c>
      <c r="F4437" s="17">
        <v>101040</v>
      </c>
      <c r="G4437" s="17">
        <v>99.156000000000006</v>
      </c>
      <c r="H4437" s="17">
        <v>42.8</v>
      </c>
      <c r="I4437" s="9" t="s">
        <v>42</v>
      </c>
      <c r="J4437" s="9" t="s">
        <v>68</v>
      </c>
      <c r="K4437" s="9" t="s">
        <v>503</v>
      </c>
      <c r="L4437" s="9" t="str">
        <f>CONCATENATE(J4437,".",K4437)</f>
        <v>Faramea.sp1</v>
      </c>
      <c r="M4437" s="9" t="s">
        <v>68</v>
      </c>
      <c r="N4437" s="13">
        <v>42115</v>
      </c>
      <c r="O4437" s="64">
        <v>0</v>
      </c>
      <c r="P4437">
        <v>50</v>
      </c>
      <c r="Q4437">
        <v>1</v>
      </c>
      <c r="R4437">
        <v>143.24907335101449</v>
      </c>
      <c r="T4437">
        <f>(3.14*((P4437/2)^2))/1000000</f>
        <v>1.9624999999999998E-3</v>
      </c>
      <c r="U4437" t="s">
        <v>26</v>
      </c>
    </row>
    <row r="4438" spans="1:31" ht="15" customHeight="1">
      <c r="A4438">
        <v>4437</v>
      </c>
      <c r="B4438" s="9" t="s">
        <v>1204</v>
      </c>
      <c r="C4438" s="9" t="s">
        <v>1228</v>
      </c>
      <c r="D4438" s="9">
        <v>12</v>
      </c>
      <c r="E4438" s="9" t="s">
        <v>648</v>
      </c>
      <c r="F4438" s="17">
        <v>101041</v>
      </c>
      <c r="G4438" s="17">
        <v>84.210999999999999</v>
      </c>
      <c r="H4438" s="17">
        <v>65.540000000000006</v>
      </c>
      <c r="I4438" s="9" t="s">
        <v>52</v>
      </c>
      <c r="J4438" s="9" t="s">
        <v>53</v>
      </c>
      <c r="L4438" s="9" t="str">
        <f>CONCATENATE(J4438,".",K4438)</f>
        <v>Styrax.</v>
      </c>
      <c r="M4438" s="9" t="s">
        <v>53</v>
      </c>
      <c r="N4438" s="13">
        <v>42115</v>
      </c>
      <c r="O4438" s="64">
        <v>0</v>
      </c>
      <c r="P4438">
        <v>100</v>
      </c>
      <c r="Q4438">
        <v>2</v>
      </c>
      <c r="R4438">
        <v>136.12829236077505</v>
      </c>
      <c r="T4438">
        <f>(3.14*((P4438/2)^2))/1000000</f>
        <v>7.8499999999999993E-3</v>
      </c>
    </row>
    <row r="4439" spans="1:31" ht="15" customHeight="1">
      <c r="A4439">
        <v>4438</v>
      </c>
      <c r="B4439" s="9" t="s">
        <v>1204</v>
      </c>
      <c r="C4439" s="9" t="s">
        <v>1228</v>
      </c>
      <c r="D4439" s="9">
        <v>12</v>
      </c>
      <c r="E4439" s="9" t="s">
        <v>648</v>
      </c>
      <c r="F4439" s="17">
        <v>101042</v>
      </c>
      <c r="G4439" s="17">
        <v>82.555000000000007</v>
      </c>
      <c r="H4439" s="17">
        <v>66.391999999999996</v>
      </c>
      <c r="I4439" s="9" t="s">
        <v>42</v>
      </c>
      <c r="J4439" s="9" t="s">
        <v>68</v>
      </c>
      <c r="K4439" s="9" t="s">
        <v>503</v>
      </c>
      <c r="L4439" s="9" t="str">
        <f>CONCATENATE(J4439,".",K4439)</f>
        <v>Faramea.sp1</v>
      </c>
      <c r="M4439" s="9" t="s">
        <v>68</v>
      </c>
      <c r="N4439" s="13">
        <v>42115</v>
      </c>
      <c r="O4439" s="64">
        <v>0</v>
      </c>
      <c r="P4439">
        <v>70</v>
      </c>
      <c r="Q4439">
        <v>1</v>
      </c>
      <c r="R4439">
        <v>138.11088153103162</v>
      </c>
      <c r="T4439">
        <f>(3.14*((P4439/2)^2))/1000000</f>
        <v>3.8465000000000001E-3</v>
      </c>
    </row>
    <row r="4440" spans="1:31" ht="15" customHeight="1">
      <c r="A4440">
        <v>4439</v>
      </c>
      <c r="B4440" s="9" t="s">
        <v>1204</v>
      </c>
      <c r="C4440" s="9" t="s">
        <v>1228</v>
      </c>
      <c r="D4440" s="9">
        <v>12</v>
      </c>
      <c r="E4440" s="9" t="s">
        <v>648</v>
      </c>
      <c r="F4440" s="17">
        <v>101043</v>
      </c>
      <c r="G4440" s="17">
        <v>81.206999999999994</v>
      </c>
      <c r="H4440" s="17">
        <v>67.882000000000005</v>
      </c>
      <c r="I4440" s="9" t="s">
        <v>42</v>
      </c>
      <c r="J4440" s="9" t="s">
        <v>68</v>
      </c>
      <c r="K4440" s="9" t="s">
        <v>503</v>
      </c>
      <c r="L4440" s="9" t="str">
        <f>CONCATENATE(J4440,".",K4440)</f>
        <v>Faramea.sp1</v>
      </c>
      <c r="M4440" s="9" t="s">
        <v>68</v>
      </c>
      <c r="N4440" s="13">
        <v>42115</v>
      </c>
      <c r="O4440" s="64">
        <v>0</v>
      </c>
      <c r="P4440">
        <v>50</v>
      </c>
      <c r="Q4440">
        <v>1</v>
      </c>
      <c r="R4440">
        <v>190.79455257038111</v>
      </c>
      <c r="T4440">
        <f>(3.14*((P4440/2)^2))/1000000</f>
        <v>1.9624999999999998E-3</v>
      </c>
    </row>
    <row r="4441" spans="1:31" ht="15" customHeight="1">
      <c r="A4441">
        <v>4440</v>
      </c>
      <c r="B4441" s="9" t="s">
        <v>1204</v>
      </c>
      <c r="C4441" s="9" t="s">
        <v>1228</v>
      </c>
      <c r="D4441" s="9">
        <v>12</v>
      </c>
      <c r="E4441" s="9" t="s">
        <v>647</v>
      </c>
      <c r="F4441" s="16">
        <v>101044</v>
      </c>
      <c r="G4441" s="17">
        <v>80.994</v>
      </c>
      <c r="H4441" s="17">
        <v>69.704000000000008</v>
      </c>
      <c r="I4441" s="9" t="s">
        <v>50</v>
      </c>
      <c r="J4441" s="9" t="s">
        <v>51</v>
      </c>
      <c r="K4441" s="9" t="s">
        <v>713</v>
      </c>
      <c r="L4441" s="9" t="str">
        <f>CONCATENATE(J4441,".",K4441)</f>
        <v>Quercus.costaricensis</v>
      </c>
      <c r="M4441" s="9" t="s">
        <v>51</v>
      </c>
      <c r="N4441" s="13">
        <v>42115</v>
      </c>
      <c r="O4441" s="64">
        <v>9.6564504496873216</v>
      </c>
      <c r="P4441">
        <v>102</v>
      </c>
      <c r="Q4441">
        <v>2</v>
      </c>
      <c r="R4441">
        <v>193.70083442422498</v>
      </c>
      <c r="T4441">
        <f>(3.14*((P4441/2)^2))/1000000</f>
        <v>8.1671399999999998E-3</v>
      </c>
    </row>
    <row r="4442" spans="1:31" ht="15" customHeight="1">
      <c r="A4442">
        <v>4441</v>
      </c>
      <c r="B4442" s="9" t="s">
        <v>1204</v>
      </c>
      <c r="C4442" s="9" t="s">
        <v>1228</v>
      </c>
      <c r="D4442" s="9">
        <v>12</v>
      </c>
      <c r="E4442" s="9" t="s">
        <v>648</v>
      </c>
      <c r="F4442" s="17">
        <v>101045</v>
      </c>
      <c r="G4442" s="17">
        <v>82.224000000000004</v>
      </c>
      <c r="H4442" s="17">
        <v>68.876000000000005</v>
      </c>
      <c r="I4442" s="9" t="s">
        <v>34</v>
      </c>
      <c r="J4442" s="9" t="s">
        <v>96</v>
      </c>
      <c r="K4442" s="9" t="s">
        <v>502</v>
      </c>
      <c r="L4442" s="9" t="str">
        <f>CONCATENATE(J4442,".",K4442)</f>
        <v>Myrsine.sp2</v>
      </c>
      <c r="M4442" s="9" t="s">
        <v>97</v>
      </c>
      <c r="N4442" s="13">
        <v>42115</v>
      </c>
      <c r="O4442" s="64">
        <v>0</v>
      </c>
      <c r="P4442">
        <v>207</v>
      </c>
      <c r="Q4442">
        <v>2</v>
      </c>
      <c r="R4442">
        <v>134.34196144261753</v>
      </c>
      <c r="T4442">
        <f>(3.14*((P4442/2)^2))/1000000</f>
        <v>3.3636465000000004E-2</v>
      </c>
    </row>
    <row r="4443" spans="1:31" ht="15" customHeight="1">
      <c r="A4443">
        <v>4442</v>
      </c>
      <c r="B4443" s="9" t="s">
        <v>1204</v>
      </c>
      <c r="C4443" s="9" t="s">
        <v>1228</v>
      </c>
      <c r="D4443" s="9">
        <v>12</v>
      </c>
      <c r="E4443" s="9" t="s">
        <v>648</v>
      </c>
      <c r="F4443" s="17">
        <v>101046</v>
      </c>
      <c r="G4443" s="17">
        <v>83.62</v>
      </c>
      <c r="H4443" s="17">
        <v>68.781000000000006</v>
      </c>
      <c r="I4443" s="9" t="s">
        <v>79</v>
      </c>
      <c r="J4443" s="9" t="s">
        <v>80</v>
      </c>
      <c r="K4443" s="9" t="s">
        <v>708</v>
      </c>
      <c r="L4443" s="9" t="str">
        <f>CONCATENATE(J4443,".",K4443)</f>
        <v>Weinmannia.pinnata</v>
      </c>
      <c r="M4443" s="9" t="s">
        <v>80</v>
      </c>
      <c r="N4443" s="13">
        <v>42115</v>
      </c>
      <c r="O4443" s="64">
        <v>0</v>
      </c>
      <c r="P4443">
        <v>248</v>
      </c>
      <c r="Q4443">
        <v>2</v>
      </c>
      <c r="R4443">
        <v>109.16500842416607</v>
      </c>
      <c r="T4443">
        <f>(3.14*((P4443/2)^2))/1000000</f>
        <v>4.828064E-2</v>
      </c>
    </row>
    <row r="4444" spans="1:31" ht="15" customHeight="1">
      <c r="A4444">
        <v>4443</v>
      </c>
      <c r="B4444" s="9" t="s">
        <v>1204</v>
      </c>
      <c r="C4444" s="9" t="s">
        <v>1228</v>
      </c>
      <c r="D4444" s="9">
        <v>13</v>
      </c>
      <c r="E4444" s="9" t="s">
        <v>648</v>
      </c>
      <c r="F4444" s="17">
        <v>101047</v>
      </c>
      <c r="G4444" s="17">
        <v>80.331000000000003</v>
      </c>
      <c r="H4444" s="17">
        <v>71.384</v>
      </c>
      <c r="I4444" s="9" t="s">
        <v>89</v>
      </c>
      <c r="J4444" s="9" t="s">
        <v>511</v>
      </c>
      <c r="K4444" t="s">
        <v>735</v>
      </c>
      <c r="L4444" s="9" t="str">
        <f>CONCATENATE(J4444,".",K4444)</f>
        <v xml:space="preserve">Vaccinium.consanguineum </v>
      </c>
      <c r="M4444" s="9" t="s">
        <v>336</v>
      </c>
      <c r="N4444" s="13">
        <v>42115</v>
      </c>
      <c r="O4444" s="64">
        <v>0</v>
      </c>
      <c r="P4444">
        <v>56</v>
      </c>
      <c r="Q4444">
        <v>1</v>
      </c>
      <c r="R4444">
        <v>119.0243690822841</v>
      </c>
      <c r="T4444">
        <f>(3.14*((P4444/2)^2))/1000000</f>
        <v>2.4617600000000003E-3</v>
      </c>
    </row>
    <row r="4445" spans="1:31" ht="15" customHeight="1">
      <c r="A4445">
        <v>4444</v>
      </c>
      <c r="B4445" s="9" t="s">
        <v>1204</v>
      </c>
      <c r="C4445" s="9" t="s">
        <v>1228</v>
      </c>
      <c r="D4445" s="9">
        <v>13</v>
      </c>
      <c r="E4445" s="9" t="s">
        <v>647</v>
      </c>
      <c r="F4445" s="19">
        <v>101048</v>
      </c>
      <c r="G4445" s="17">
        <v>85.016000000000005</v>
      </c>
      <c r="H4445" s="17">
        <v>70.555999999999997</v>
      </c>
      <c r="I4445" s="9" t="s">
        <v>50</v>
      </c>
      <c r="J4445" s="9" t="s">
        <v>51</v>
      </c>
      <c r="K4445" s="9" t="s">
        <v>713</v>
      </c>
      <c r="L4445" s="9" t="str">
        <f>CONCATENATE(J4445,".",K4445)</f>
        <v>Quercus.costaricensis</v>
      </c>
      <c r="M4445" s="9" t="s">
        <v>51</v>
      </c>
      <c r="N4445" s="13">
        <v>42115</v>
      </c>
      <c r="O4445" s="64">
        <v>36.859061866940692</v>
      </c>
      <c r="P4445">
        <v>1278</v>
      </c>
      <c r="Q4445">
        <v>4</v>
      </c>
      <c r="R4445">
        <v>150.3429894193946</v>
      </c>
      <c r="S4445">
        <v>390</v>
      </c>
      <c r="T4445">
        <f>(3.14*((P4445/2)^2))/1000000</f>
        <v>1.2821279399999999</v>
      </c>
      <c r="U4445" t="s">
        <v>58</v>
      </c>
      <c r="AE4445" t="s">
        <v>161</v>
      </c>
    </row>
    <row r="4446" spans="1:31" ht="15" customHeight="1">
      <c r="A4446">
        <v>4445</v>
      </c>
      <c r="B4446" s="9" t="s">
        <v>1204</v>
      </c>
      <c r="C4446" s="9" t="s">
        <v>1228</v>
      </c>
      <c r="D4446" s="9">
        <v>13</v>
      </c>
      <c r="E4446" s="9" t="s">
        <v>648</v>
      </c>
      <c r="F4446" s="17">
        <v>101049</v>
      </c>
      <c r="G4446" s="17">
        <v>83.123000000000005</v>
      </c>
      <c r="H4446" s="17">
        <v>73.228999999999999</v>
      </c>
      <c r="I4446" s="9" t="s">
        <v>34</v>
      </c>
      <c r="J4446" s="9" t="s">
        <v>96</v>
      </c>
      <c r="K4446" s="9" t="s">
        <v>502</v>
      </c>
      <c r="L4446" s="9" t="str">
        <f>CONCATENATE(J4446,".",K4446)</f>
        <v>Myrsine.sp2</v>
      </c>
      <c r="M4446" s="9" t="s">
        <v>97</v>
      </c>
      <c r="N4446" s="13">
        <v>42115</v>
      </c>
      <c r="O4446" s="64">
        <v>0</v>
      </c>
      <c r="P4446">
        <v>74</v>
      </c>
      <c r="Q4446">
        <v>1</v>
      </c>
      <c r="R4446">
        <v>110.26384056839052</v>
      </c>
      <c r="T4446">
        <f>(3.14*((P4446/2)^2))/1000000</f>
        <v>4.2986600000000002E-3</v>
      </c>
    </row>
    <row r="4447" spans="1:31" ht="15" customHeight="1">
      <c r="A4447">
        <v>4446</v>
      </c>
      <c r="B4447" s="9" t="s">
        <v>1204</v>
      </c>
      <c r="C4447" s="9" t="s">
        <v>1228</v>
      </c>
      <c r="D4447" s="9">
        <v>13</v>
      </c>
      <c r="E4447" s="9" t="s">
        <v>648</v>
      </c>
      <c r="F4447" s="17">
        <v>101050</v>
      </c>
      <c r="G4447" s="17">
        <v>83.099000000000004</v>
      </c>
      <c r="H4447" s="17">
        <v>73.679000000000002</v>
      </c>
      <c r="I4447" s="9" t="s">
        <v>42</v>
      </c>
      <c r="J4447" s="9" t="s">
        <v>68</v>
      </c>
      <c r="K4447" s="9" t="s">
        <v>503</v>
      </c>
      <c r="L4447" s="9" t="str">
        <f>CONCATENATE(J4447,".",K4447)</f>
        <v>Faramea.sp1</v>
      </c>
      <c r="M4447" s="9" t="s">
        <v>68</v>
      </c>
      <c r="N4447" s="13">
        <v>42115</v>
      </c>
      <c r="O4447" s="64">
        <v>0</v>
      </c>
      <c r="P4447">
        <v>54</v>
      </c>
      <c r="Q4447">
        <v>1</v>
      </c>
      <c r="R4447">
        <v>119.46817962424628</v>
      </c>
      <c r="T4447">
        <f>(3.14*((P4447/2)^2))/1000000</f>
        <v>2.2890599999999999E-3</v>
      </c>
    </row>
    <row r="4448" spans="1:31" ht="15" customHeight="1">
      <c r="A4448">
        <v>4447</v>
      </c>
      <c r="B4448" s="9" t="s">
        <v>1204</v>
      </c>
      <c r="C4448" s="9" t="s">
        <v>1228</v>
      </c>
      <c r="D4448" s="9">
        <v>13</v>
      </c>
      <c r="E4448" s="9" t="s">
        <v>648</v>
      </c>
      <c r="F4448" s="17">
        <v>101051</v>
      </c>
      <c r="G4448" s="17">
        <v>81.869</v>
      </c>
      <c r="H4448" s="17">
        <v>73.537000000000006</v>
      </c>
      <c r="I4448" s="9" t="s">
        <v>42</v>
      </c>
      <c r="J4448" s="9" t="s">
        <v>68</v>
      </c>
      <c r="K4448" s="9" t="s">
        <v>503</v>
      </c>
      <c r="L4448" s="9" t="str">
        <f>CONCATENATE(J4448,".",K4448)</f>
        <v>Faramea.sp1</v>
      </c>
      <c r="M4448" s="9" t="s">
        <v>68</v>
      </c>
      <c r="N4448" s="13">
        <v>42115</v>
      </c>
      <c r="O4448" s="64">
        <v>0</v>
      </c>
      <c r="P4448">
        <v>59</v>
      </c>
      <c r="Q4448">
        <v>1</v>
      </c>
      <c r="R4448">
        <v>155.79392155082832</v>
      </c>
      <c r="T4448">
        <f>(3.14*((P4448/2)^2))/1000000</f>
        <v>2.732585E-3</v>
      </c>
    </row>
    <row r="4449" spans="1:30" ht="15" customHeight="1">
      <c r="A4449">
        <v>4448</v>
      </c>
      <c r="B4449" s="9" t="s">
        <v>1204</v>
      </c>
      <c r="C4449" s="9" t="s">
        <v>1228</v>
      </c>
      <c r="D4449" s="9">
        <v>13</v>
      </c>
      <c r="E4449" s="9" t="s">
        <v>648</v>
      </c>
      <c r="F4449" s="17">
        <v>101052</v>
      </c>
      <c r="G4449" s="17">
        <v>81.064999999999998</v>
      </c>
      <c r="H4449" s="17">
        <v>74.956000000000003</v>
      </c>
      <c r="I4449" s="9" t="s">
        <v>79</v>
      </c>
      <c r="J4449" s="9" t="s">
        <v>80</v>
      </c>
      <c r="K4449" s="9" t="s">
        <v>708</v>
      </c>
      <c r="L4449" s="9" t="str">
        <f>CONCATENATE(J4449,".",K4449)</f>
        <v>Weinmannia.pinnata</v>
      </c>
      <c r="M4449" s="9" t="s">
        <v>80</v>
      </c>
      <c r="N4449" s="13">
        <v>42115</v>
      </c>
      <c r="O4449" s="64">
        <v>0</v>
      </c>
      <c r="P4449">
        <v>133</v>
      </c>
      <c r="Q4449">
        <v>2</v>
      </c>
      <c r="R4449">
        <v>167.1533913839865</v>
      </c>
      <c r="T4449">
        <f>(3.14*((P4449/2)^2))/1000000</f>
        <v>1.3885864999999999E-2</v>
      </c>
    </row>
    <row r="4450" spans="1:30" ht="15" customHeight="1">
      <c r="A4450">
        <v>4449</v>
      </c>
      <c r="B4450" s="9" t="s">
        <v>1204</v>
      </c>
      <c r="C4450" s="9" t="s">
        <v>1228</v>
      </c>
      <c r="D4450" s="9">
        <v>13</v>
      </c>
      <c r="E4450" s="9" t="s">
        <v>647</v>
      </c>
      <c r="F4450" s="16">
        <v>101053</v>
      </c>
      <c r="G4450" s="17">
        <v>81.751000000000005</v>
      </c>
      <c r="H4450" s="17">
        <v>74.885000000000005</v>
      </c>
      <c r="I4450" s="9" t="s">
        <v>79</v>
      </c>
      <c r="J4450" s="9" t="s">
        <v>80</v>
      </c>
      <c r="K4450" s="9" t="s">
        <v>708</v>
      </c>
      <c r="L4450" s="9" t="str">
        <f>CONCATENATE(J4450,".",K4450)</f>
        <v>Weinmannia.pinnata</v>
      </c>
      <c r="M4450" s="9" t="s">
        <v>80</v>
      </c>
      <c r="N4450" s="13">
        <v>42115</v>
      </c>
      <c r="O4450" s="64">
        <v>11.56116172932917</v>
      </c>
      <c r="P4450">
        <v>115</v>
      </c>
      <c r="Q4450">
        <v>2</v>
      </c>
      <c r="R4450">
        <v>199.89558994773029</v>
      </c>
      <c r="T4450">
        <f>(3.14*((P4450/2)^2))/1000000</f>
        <v>1.0381625E-2</v>
      </c>
    </row>
    <row r="4451" spans="1:30" ht="15" customHeight="1">
      <c r="A4451">
        <v>4450</v>
      </c>
      <c r="B4451" s="9" t="s">
        <v>1204</v>
      </c>
      <c r="C4451" s="9" t="s">
        <v>1228</v>
      </c>
      <c r="D4451" s="9">
        <v>13</v>
      </c>
      <c r="E4451" s="9" t="s">
        <v>648</v>
      </c>
      <c r="F4451" s="17">
        <v>101054</v>
      </c>
      <c r="G4451" s="17">
        <v>83.099000000000004</v>
      </c>
      <c r="H4451" s="17">
        <v>74.671999999999997</v>
      </c>
      <c r="I4451" s="9" t="s">
        <v>89</v>
      </c>
      <c r="J4451" s="9" t="s">
        <v>511</v>
      </c>
      <c r="K4451" t="s">
        <v>735</v>
      </c>
      <c r="L4451" s="9" t="str">
        <f>CONCATENATE(J4451,".",K4451)</f>
        <v xml:space="preserve">Vaccinium.consanguineum </v>
      </c>
      <c r="M4451" s="9" t="s">
        <v>336</v>
      </c>
      <c r="N4451" s="13">
        <v>42115</v>
      </c>
      <c r="O4451" s="64">
        <v>0</v>
      </c>
      <c r="P4451">
        <v>60</v>
      </c>
      <c r="Q4451">
        <v>1</v>
      </c>
      <c r="R4451">
        <v>145.93146840095039</v>
      </c>
      <c r="T4451">
        <f>(3.14*((P4451/2)^2))/1000000</f>
        <v>2.826E-3</v>
      </c>
      <c r="U4451" t="s">
        <v>30</v>
      </c>
      <c r="W4451">
        <v>55</v>
      </c>
    </row>
    <row r="4452" spans="1:30" ht="15" customHeight="1">
      <c r="A4452">
        <v>4451</v>
      </c>
      <c r="B4452" s="9" t="s">
        <v>1204</v>
      </c>
      <c r="C4452" s="9" t="s">
        <v>1228</v>
      </c>
      <c r="D4452" s="9">
        <v>13</v>
      </c>
      <c r="E4452" s="9" t="s">
        <v>648</v>
      </c>
      <c r="F4452" s="17">
        <v>101055</v>
      </c>
      <c r="G4452" s="17">
        <v>84.210999999999999</v>
      </c>
      <c r="H4452" s="17">
        <v>74.152000000000001</v>
      </c>
      <c r="I4452" s="9" t="s">
        <v>34</v>
      </c>
      <c r="J4452" s="9" t="s">
        <v>96</v>
      </c>
      <c r="K4452" s="9" t="s">
        <v>502</v>
      </c>
      <c r="L4452" s="9" t="str">
        <f>CONCATENATE(J4452,".",K4452)</f>
        <v>Myrsine.sp2</v>
      </c>
      <c r="M4452" s="9" t="s">
        <v>97</v>
      </c>
      <c r="N4452" s="13">
        <v>42115</v>
      </c>
      <c r="O4452" s="64">
        <v>0</v>
      </c>
      <c r="P4452">
        <v>89</v>
      </c>
      <c r="Q4452">
        <v>1</v>
      </c>
      <c r="R4452">
        <v>198.85963241318802</v>
      </c>
      <c r="T4452">
        <f>(3.14*((P4452/2)^2))/1000000</f>
        <v>6.2179850000000005E-3</v>
      </c>
    </row>
    <row r="4453" spans="1:30" ht="15" customHeight="1">
      <c r="A4453">
        <v>4452</v>
      </c>
      <c r="B4453" s="9" t="s">
        <v>1204</v>
      </c>
      <c r="C4453" s="9" t="s">
        <v>1228</v>
      </c>
      <c r="D4453" s="9">
        <v>14</v>
      </c>
      <c r="E4453" s="9" t="s">
        <v>648</v>
      </c>
      <c r="F4453" s="17">
        <v>101056</v>
      </c>
      <c r="G4453" s="17">
        <v>84.234999999999999</v>
      </c>
      <c r="H4453" s="17">
        <v>75.548000000000002</v>
      </c>
      <c r="I4453" s="9" t="s">
        <v>79</v>
      </c>
      <c r="J4453" s="9" t="s">
        <v>80</v>
      </c>
      <c r="K4453" s="9" t="s">
        <v>708</v>
      </c>
      <c r="L4453" s="9" t="str">
        <f>CONCATENATE(J4453,".",K4453)</f>
        <v>Weinmannia.pinnata</v>
      </c>
      <c r="M4453" s="9" t="s">
        <v>80</v>
      </c>
      <c r="N4453" s="13">
        <v>42115</v>
      </c>
      <c r="O4453" s="64">
        <v>0</v>
      </c>
      <c r="P4453">
        <v>119</v>
      </c>
      <c r="Q4453">
        <v>2</v>
      </c>
      <c r="R4453">
        <v>148.81736954863646</v>
      </c>
      <c r="T4453">
        <f>(3.14*((P4453/2)^2))/1000000</f>
        <v>1.1116384999999999E-2</v>
      </c>
    </row>
    <row r="4454" spans="1:30" ht="15" customHeight="1">
      <c r="A4454">
        <v>4453</v>
      </c>
      <c r="B4454" s="9" t="s">
        <v>1204</v>
      </c>
      <c r="C4454" s="9" t="s">
        <v>1228</v>
      </c>
      <c r="D4454" s="9">
        <v>14</v>
      </c>
      <c r="E4454" s="9" t="s">
        <v>647</v>
      </c>
      <c r="F4454" s="20">
        <v>101057</v>
      </c>
      <c r="G4454" s="17">
        <v>84.188000000000002</v>
      </c>
      <c r="H4454" s="17">
        <v>76.611999999999995</v>
      </c>
      <c r="I4454" s="9" t="s">
        <v>61</v>
      </c>
      <c r="J4454" s="9" t="s">
        <v>219</v>
      </c>
      <c r="K4454" s="9" t="s">
        <v>761</v>
      </c>
      <c r="L4454" s="9" t="str">
        <f>CONCATENATE(J4454,".",K4454)</f>
        <v>Zanthoxyllum.melanostictum</v>
      </c>
      <c r="M4454" s="9" t="s">
        <v>62</v>
      </c>
      <c r="N4454" s="13">
        <v>42115</v>
      </c>
      <c r="O4454" s="64">
        <v>13.266077164662743</v>
      </c>
      <c r="P4454">
        <v>114</v>
      </c>
      <c r="Q4454">
        <v>2</v>
      </c>
      <c r="R4454">
        <v>168.56490945333388</v>
      </c>
      <c r="T4454">
        <f>(3.14*((P4454/2)^2))/1000000</f>
        <v>1.020186E-2</v>
      </c>
      <c r="AB4454" s="2" t="s">
        <v>31</v>
      </c>
      <c r="AC4454" t="s">
        <v>26</v>
      </c>
    </row>
    <row r="4455" spans="1:30" ht="15" customHeight="1">
      <c r="A4455">
        <v>4454</v>
      </c>
      <c r="B4455" s="9" t="s">
        <v>1204</v>
      </c>
      <c r="C4455" s="9" t="s">
        <v>1228</v>
      </c>
      <c r="D4455" s="9">
        <v>14</v>
      </c>
      <c r="E4455" s="9" t="s">
        <v>648</v>
      </c>
      <c r="F4455" s="17">
        <v>101058</v>
      </c>
      <c r="G4455" s="17">
        <v>84.4</v>
      </c>
      <c r="H4455" s="17">
        <v>77.89</v>
      </c>
      <c r="I4455" s="9" t="s">
        <v>79</v>
      </c>
      <c r="J4455" s="9" t="s">
        <v>80</v>
      </c>
      <c r="K4455" s="9" t="s">
        <v>708</v>
      </c>
      <c r="L4455" s="9" t="str">
        <f>CONCATENATE(J4455,".",K4455)</f>
        <v>Weinmannia.pinnata</v>
      </c>
      <c r="M4455" s="9" t="s">
        <v>80</v>
      </c>
      <c r="N4455" s="13">
        <v>42115</v>
      </c>
      <c r="O4455" s="64">
        <v>0</v>
      </c>
      <c r="P4455">
        <v>130</v>
      </c>
      <c r="Q4455">
        <v>2</v>
      </c>
      <c r="R4455">
        <v>169.90286251114054</v>
      </c>
      <c r="T4455">
        <f>(3.14*((P4455/2)^2))/1000000</f>
        <v>1.3266500000000001E-2</v>
      </c>
      <c r="AB4455" s="2" t="s">
        <v>31</v>
      </c>
      <c r="AC4455" t="s">
        <v>26</v>
      </c>
    </row>
    <row r="4456" spans="1:30" ht="15" customHeight="1">
      <c r="A4456">
        <v>4455</v>
      </c>
      <c r="B4456" s="9" t="s">
        <v>1204</v>
      </c>
      <c r="C4456" s="9" t="s">
        <v>1228</v>
      </c>
      <c r="D4456" s="9">
        <v>14</v>
      </c>
      <c r="E4456" s="9" t="s">
        <v>648</v>
      </c>
      <c r="F4456" s="17">
        <v>101059</v>
      </c>
      <c r="G4456" s="17">
        <v>85.039000000000001</v>
      </c>
      <c r="H4456" s="17">
        <v>78.551999999999992</v>
      </c>
      <c r="I4456" s="9" t="s">
        <v>79</v>
      </c>
      <c r="J4456" s="9" t="s">
        <v>80</v>
      </c>
      <c r="K4456" s="9" t="s">
        <v>708</v>
      </c>
      <c r="L4456" s="9" t="str">
        <f>CONCATENATE(J4456,".",K4456)</f>
        <v>Weinmannia.pinnata</v>
      </c>
      <c r="M4456" s="9" t="s">
        <v>80</v>
      </c>
      <c r="N4456" s="13">
        <v>42115</v>
      </c>
      <c r="O4456" s="64">
        <v>0</v>
      </c>
      <c r="P4456">
        <v>71</v>
      </c>
      <c r="Q4456">
        <v>1</v>
      </c>
      <c r="R4456">
        <v>142.39226792960341</v>
      </c>
      <c r="T4456">
        <f>(3.14*((P4456/2)^2))/1000000</f>
        <v>3.9571850000000002E-3</v>
      </c>
    </row>
    <row r="4457" spans="1:30" ht="15" customHeight="1">
      <c r="A4457">
        <v>4456</v>
      </c>
      <c r="B4457" s="9" t="s">
        <v>1204</v>
      </c>
      <c r="C4457" s="9" t="s">
        <v>1228</v>
      </c>
      <c r="D4457" s="9">
        <v>14</v>
      </c>
      <c r="E4457" s="9" t="s">
        <v>648</v>
      </c>
      <c r="F4457" s="17">
        <v>101060</v>
      </c>
      <c r="G4457" s="17">
        <v>83.903999999999996</v>
      </c>
      <c r="H4457" s="17">
        <v>79.191000000000003</v>
      </c>
      <c r="I4457" s="9" t="s">
        <v>42</v>
      </c>
      <c r="J4457" s="9" t="s">
        <v>68</v>
      </c>
      <c r="K4457" s="9" t="s">
        <v>503</v>
      </c>
      <c r="L4457" s="9" t="str">
        <f>CONCATENATE(J4457,".",K4457)</f>
        <v>Faramea.sp1</v>
      </c>
      <c r="M4457" s="9" t="s">
        <v>68</v>
      </c>
      <c r="N4457" s="13">
        <v>42115</v>
      </c>
      <c r="O4457" s="64">
        <v>0</v>
      </c>
      <c r="P4457">
        <v>58</v>
      </c>
      <c r="Q4457">
        <v>1</v>
      </c>
      <c r="R4457">
        <v>111.30029982490659</v>
      </c>
      <c r="T4457">
        <f>(3.14*((P4457/2)^2))/1000000</f>
        <v>2.6407400000000004E-3</v>
      </c>
    </row>
    <row r="4458" spans="1:30" ht="15" customHeight="1">
      <c r="A4458">
        <v>4457</v>
      </c>
      <c r="B4458" s="9" t="s">
        <v>1204</v>
      </c>
      <c r="C4458" s="9" t="s">
        <v>1228</v>
      </c>
      <c r="D4458" s="9">
        <v>14</v>
      </c>
      <c r="E4458" s="9" t="s">
        <v>647</v>
      </c>
      <c r="F4458" s="16">
        <v>101061</v>
      </c>
      <c r="G4458" s="17">
        <v>82.366</v>
      </c>
      <c r="H4458" s="17">
        <v>79.640999999999991</v>
      </c>
      <c r="I4458" s="9" t="s">
        <v>50</v>
      </c>
      <c r="J4458" s="9" t="s">
        <v>51</v>
      </c>
      <c r="K4458" s="33" t="s">
        <v>712</v>
      </c>
      <c r="L4458" s="9" t="str">
        <f>CONCATENATE(J4458,".",K4458)</f>
        <v>Quercus.salicifolia</v>
      </c>
      <c r="M4458" s="9" t="s">
        <v>741</v>
      </c>
      <c r="N4458" s="13">
        <v>42115</v>
      </c>
      <c r="O4458" s="64">
        <v>23.006636378345423</v>
      </c>
      <c r="P4458">
        <v>621</v>
      </c>
      <c r="Q4458">
        <v>4</v>
      </c>
      <c r="R4458">
        <v>187.07735529430613</v>
      </c>
      <c r="T4458">
        <f>(3.14*((P4458/2)^2))/1000000</f>
        <v>0.30272818499999998</v>
      </c>
    </row>
    <row r="4459" spans="1:30" ht="15" customHeight="1">
      <c r="A4459">
        <v>4458</v>
      </c>
      <c r="B4459" s="9" t="s">
        <v>1204</v>
      </c>
      <c r="C4459" s="9" t="s">
        <v>1228</v>
      </c>
      <c r="D4459" s="9">
        <v>14</v>
      </c>
      <c r="E4459" s="9" t="s">
        <v>648</v>
      </c>
      <c r="F4459" s="17">
        <v>101062</v>
      </c>
      <c r="G4459" s="17">
        <v>81.798000000000002</v>
      </c>
      <c r="H4459" s="17">
        <v>79.450999999999993</v>
      </c>
      <c r="I4459" s="9" t="s">
        <v>79</v>
      </c>
      <c r="J4459" s="9" t="s">
        <v>80</v>
      </c>
      <c r="K4459" s="9" t="s">
        <v>708</v>
      </c>
      <c r="L4459" s="9" t="str">
        <f>CONCATENATE(J4459,".",K4459)</f>
        <v>Weinmannia.pinnata</v>
      </c>
      <c r="M4459" s="9" t="s">
        <v>80</v>
      </c>
      <c r="N4459" s="13">
        <v>42115</v>
      </c>
      <c r="O4459" s="64">
        <v>0</v>
      </c>
      <c r="P4459">
        <v>151</v>
      </c>
      <c r="Q4459">
        <v>2</v>
      </c>
      <c r="R4459">
        <v>159.55172849253591</v>
      </c>
      <c r="T4459">
        <f>(3.14*((P4459/2)^2))/1000000</f>
        <v>1.7898785E-2</v>
      </c>
    </row>
    <row r="4460" spans="1:30" ht="15" customHeight="1">
      <c r="A4460">
        <v>4459</v>
      </c>
      <c r="B4460" s="9" t="s">
        <v>1204</v>
      </c>
      <c r="C4460" s="9" t="s">
        <v>1228</v>
      </c>
      <c r="D4460" s="9">
        <v>24</v>
      </c>
      <c r="E4460" s="9" t="s">
        <v>648</v>
      </c>
      <c r="F4460" s="17">
        <v>101063</v>
      </c>
      <c r="G4460" s="17">
        <v>88.966999999999999</v>
      </c>
      <c r="H4460" s="17">
        <v>79.664000000000001</v>
      </c>
      <c r="I4460" s="9" t="s">
        <v>42</v>
      </c>
      <c r="J4460" s="9" t="s">
        <v>68</v>
      </c>
      <c r="K4460" s="9" t="s">
        <v>503</v>
      </c>
      <c r="L4460" s="9" t="str">
        <f>CONCATENATE(J4460,".",K4460)</f>
        <v>Faramea.sp1</v>
      </c>
      <c r="M4460" s="9" t="s">
        <v>68</v>
      </c>
      <c r="N4460" s="13">
        <v>42115</v>
      </c>
      <c r="O4460" s="64">
        <v>0</v>
      </c>
      <c r="P4460">
        <v>62</v>
      </c>
      <c r="Q4460">
        <v>1</v>
      </c>
      <c r="R4460">
        <v>194.49404363365159</v>
      </c>
      <c r="T4460">
        <f>(3.14*((P4460/2)^2))/1000000</f>
        <v>3.01754E-3</v>
      </c>
    </row>
    <row r="4461" spans="1:30" ht="15" customHeight="1">
      <c r="A4461">
        <v>4460</v>
      </c>
      <c r="B4461" s="9" t="s">
        <v>1204</v>
      </c>
      <c r="C4461" s="9" t="s">
        <v>1228</v>
      </c>
      <c r="D4461" s="9">
        <v>24</v>
      </c>
      <c r="E4461" s="9" t="s">
        <v>648</v>
      </c>
      <c r="F4461" s="17">
        <v>101064</v>
      </c>
      <c r="G4461" s="17">
        <v>87.831000000000003</v>
      </c>
      <c r="H4461" s="17">
        <v>76.873000000000005</v>
      </c>
      <c r="I4461" s="9" t="s">
        <v>42</v>
      </c>
      <c r="J4461" s="9" t="s">
        <v>68</v>
      </c>
      <c r="K4461" s="9" t="s">
        <v>503</v>
      </c>
      <c r="L4461" s="9" t="str">
        <f>CONCATENATE(J4461,".",K4461)</f>
        <v>Faramea.sp1</v>
      </c>
      <c r="M4461" s="9" t="s">
        <v>68</v>
      </c>
      <c r="N4461" s="13">
        <v>42115</v>
      </c>
      <c r="O4461" s="64">
        <v>0</v>
      </c>
      <c r="P4461">
        <v>69</v>
      </c>
      <c r="Q4461">
        <v>1</v>
      </c>
      <c r="R4461">
        <v>135.55551292693855</v>
      </c>
      <c r="T4461">
        <f>(3.14*((P4461/2)^2))/1000000</f>
        <v>3.7373850000000002E-3</v>
      </c>
      <c r="AB4461" s="2" t="s">
        <v>25</v>
      </c>
      <c r="AC4461" t="s">
        <v>26</v>
      </c>
      <c r="AD4461" t="s">
        <v>186</v>
      </c>
    </row>
    <row r="4462" spans="1:30" ht="15" customHeight="1">
      <c r="A4462">
        <v>4461</v>
      </c>
      <c r="B4462" s="9" t="s">
        <v>1204</v>
      </c>
      <c r="C4462" s="9" t="s">
        <v>1228</v>
      </c>
      <c r="D4462" s="9">
        <v>24</v>
      </c>
      <c r="E4462" s="9" t="s">
        <v>648</v>
      </c>
      <c r="F4462" s="17">
        <v>101065</v>
      </c>
      <c r="G4462" s="17">
        <v>87.5</v>
      </c>
      <c r="H4462" s="17">
        <v>77.037999999999997</v>
      </c>
      <c r="I4462" s="9" t="s">
        <v>93</v>
      </c>
      <c r="J4462" s="9" t="s">
        <v>94</v>
      </c>
      <c r="K4462" s="9" t="s">
        <v>725</v>
      </c>
      <c r="L4462" s="9" t="str">
        <f>CONCATENATE(J4462,".",K4462)</f>
        <v>Viburnum.costaricanun</v>
      </c>
      <c r="M4462" s="9" t="s">
        <v>94</v>
      </c>
      <c r="N4462" s="13">
        <v>42115</v>
      </c>
      <c r="O4462" s="64">
        <v>0</v>
      </c>
      <c r="P4462">
        <v>95</v>
      </c>
      <c r="Q4462">
        <v>1</v>
      </c>
      <c r="R4462">
        <v>135.06654691900087</v>
      </c>
      <c r="T4462">
        <f>(3.14*((P4462/2)^2))/1000000</f>
        <v>7.0846249999999998E-3</v>
      </c>
      <c r="AB4462" s="2" t="s">
        <v>31</v>
      </c>
      <c r="AC4462" t="s">
        <v>26</v>
      </c>
    </row>
    <row r="4463" spans="1:30" ht="15" customHeight="1">
      <c r="A4463">
        <v>4462</v>
      </c>
      <c r="B4463" s="9" t="s">
        <v>1204</v>
      </c>
      <c r="C4463" s="9" t="s">
        <v>1228</v>
      </c>
      <c r="D4463" s="9">
        <v>24</v>
      </c>
      <c r="E4463" s="9" t="s">
        <v>648</v>
      </c>
      <c r="F4463" s="17">
        <v>101066</v>
      </c>
      <c r="G4463" s="17">
        <v>86.198999999999998</v>
      </c>
      <c r="H4463" s="17">
        <v>77.156999999999996</v>
      </c>
      <c r="I4463" s="9" t="s">
        <v>79</v>
      </c>
      <c r="J4463" s="9" t="s">
        <v>80</v>
      </c>
      <c r="K4463" s="9" t="s">
        <v>708</v>
      </c>
      <c r="L4463" s="9" t="str">
        <f>CONCATENATE(J4463,".",K4463)</f>
        <v>Weinmannia.pinnata</v>
      </c>
      <c r="M4463" s="9" t="s">
        <v>80</v>
      </c>
      <c r="N4463" s="13">
        <v>42115</v>
      </c>
      <c r="O4463" s="64">
        <v>0</v>
      </c>
      <c r="P4463">
        <v>176</v>
      </c>
      <c r="Q4463">
        <v>2</v>
      </c>
      <c r="R4463">
        <v>103.12826196911506</v>
      </c>
      <c r="T4463">
        <f>(3.14*((P4463/2)^2))/1000000</f>
        <v>2.431616E-2</v>
      </c>
    </row>
    <row r="4464" spans="1:30" ht="15" customHeight="1">
      <c r="A4464">
        <v>4463</v>
      </c>
      <c r="B4464" s="9" t="s">
        <v>1204</v>
      </c>
      <c r="C4464" s="9" t="s">
        <v>1228</v>
      </c>
      <c r="D4464" s="9">
        <v>24</v>
      </c>
      <c r="E4464" s="9" t="s">
        <v>648</v>
      </c>
      <c r="F4464" s="17">
        <v>101067</v>
      </c>
      <c r="G4464" s="17">
        <v>88.563999999999993</v>
      </c>
      <c r="H4464" s="17">
        <v>75.831999999999994</v>
      </c>
      <c r="I4464" s="9" t="s">
        <v>79</v>
      </c>
      <c r="J4464" s="9" t="s">
        <v>80</v>
      </c>
      <c r="K4464" s="9" t="s">
        <v>708</v>
      </c>
      <c r="L4464" s="9" t="str">
        <f>CONCATENATE(J4464,".",K4464)</f>
        <v>Weinmannia.pinnata</v>
      </c>
      <c r="M4464" s="9" t="s">
        <v>80</v>
      </c>
      <c r="N4464" s="13">
        <v>42115</v>
      </c>
      <c r="O4464" s="64">
        <v>0</v>
      </c>
      <c r="P4464">
        <v>228</v>
      </c>
      <c r="Q4464">
        <v>2</v>
      </c>
      <c r="R4464">
        <v>188.30706534951949</v>
      </c>
      <c r="T4464">
        <f>(3.14*((P4464/2)^2))/1000000</f>
        <v>4.080744E-2</v>
      </c>
    </row>
    <row r="4465" spans="1:31" ht="15" customHeight="1">
      <c r="A4465">
        <v>4464</v>
      </c>
      <c r="B4465" s="9" t="s">
        <v>1204</v>
      </c>
      <c r="C4465" s="9" t="s">
        <v>1228</v>
      </c>
      <c r="D4465" s="9">
        <v>24</v>
      </c>
      <c r="E4465" s="9" t="s">
        <v>648</v>
      </c>
      <c r="F4465" s="17">
        <v>101068</v>
      </c>
      <c r="G4465" s="17">
        <v>89.132000000000005</v>
      </c>
      <c r="H4465" s="17">
        <v>75.430000000000007</v>
      </c>
      <c r="I4465" s="9" t="s">
        <v>42</v>
      </c>
      <c r="J4465" s="9" t="s">
        <v>68</v>
      </c>
      <c r="K4465" s="9" t="s">
        <v>503</v>
      </c>
      <c r="L4465" s="9" t="str">
        <f>CONCATENATE(J4465,".",K4465)</f>
        <v>Faramea.sp1</v>
      </c>
      <c r="M4465" s="9" t="s">
        <v>68</v>
      </c>
      <c r="N4465" s="13">
        <v>42115</v>
      </c>
      <c r="O4465" s="64">
        <v>0</v>
      </c>
      <c r="P4465">
        <v>78</v>
      </c>
      <c r="Q4465">
        <v>1</v>
      </c>
      <c r="R4465">
        <v>146.70836722021332</v>
      </c>
      <c r="T4465">
        <f>(3.14*((P4465/2)^2))/1000000</f>
        <v>4.7759400000000002E-3</v>
      </c>
      <c r="U4465" t="s">
        <v>78</v>
      </c>
    </row>
    <row r="4466" spans="1:31" ht="15" customHeight="1">
      <c r="A4466">
        <v>4465</v>
      </c>
      <c r="B4466" s="9" t="s">
        <v>1204</v>
      </c>
      <c r="C4466" s="9" t="s">
        <v>1228</v>
      </c>
      <c r="D4466" s="9">
        <v>24</v>
      </c>
      <c r="E4466" s="9" t="s">
        <v>648</v>
      </c>
      <c r="F4466" s="17">
        <v>101069</v>
      </c>
      <c r="G4466" s="17">
        <v>89.771000000000001</v>
      </c>
      <c r="H4466" s="17">
        <v>75.453000000000003</v>
      </c>
      <c r="I4466" s="9" t="s">
        <v>42</v>
      </c>
      <c r="J4466" s="9" t="s">
        <v>68</v>
      </c>
      <c r="K4466" s="9" t="s">
        <v>503</v>
      </c>
      <c r="L4466" s="9" t="str">
        <f>CONCATENATE(J4466,".",K4466)</f>
        <v>Faramea.sp1</v>
      </c>
      <c r="M4466" s="9" t="s">
        <v>68</v>
      </c>
      <c r="N4466" s="13">
        <v>42115</v>
      </c>
      <c r="O4466" s="64">
        <v>0</v>
      </c>
      <c r="P4466">
        <v>65</v>
      </c>
      <c r="Q4466">
        <v>1</v>
      </c>
      <c r="R4466">
        <v>174.92075960815254</v>
      </c>
      <c r="T4466">
        <f>(3.14*((P4466/2)^2))/1000000</f>
        <v>3.3166250000000001E-3</v>
      </c>
    </row>
    <row r="4467" spans="1:31" ht="15" customHeight="1">
      <c r="A4467">
        <v>4466</v>
      </c>
      <c r="B4467" s="9" t="s">
        <v>1204</v>
      </c>
      <c r="C4467" s="9" t="s">
        <v>1228</v>
      </c>
      <c r="D4467" s="9">
        <v>23</v>
      </c>
      <c r="E4467" s="9" t="s">
        <v>648</v>
      </c>
      <c r="F4467" s="17">
        <v>101070</v>
      </c>
      <c r="G4467" s="17">
        <v>86.718999999999994</v>
      </c>
      <c r="H4467" s="17">
        <v>74.340999999999994</v>
      </c>
      <c r="I4467" s="9" t="s">
        <v>79</v>
      </c>
      <c r="J4467" s="9" t="s">
        <v>80</v>
      </c>
      <c r="K4467" s="9" t="s">
        <v>708</v>
      </c>
      <c r="L4467" s="9" t="str">
        <f>CONCATENATE(J4467,".",K4467)</f>
        <v>Weinmannia.pinnata</v>
      </c>
      <c r="M4467" s="9" t="s">
        <v>80</v>
      </c>
      <c r="N4467" s="13">
        <v>42115</v>
      </c>
      <c r="O4467" s="64">
        <v>0</v>
      </c>
      <c r="P4467">
        <v>150</v>
      </c>
      <c r="Q4467">
        <v>2</v>
      </c>
      <c r="R4467">
        <v>103.97476581768844</v>
      </c>
      <c r="T4467">
        <f>(3.14*((P4467/2)^2))/1000000</f>
        <v>1.7662500000000001E-2</v>
      </c>
    </row>
    <row r="4468" spans="1:31" ht="15" customHeight="1">
      <c r="A4468">
        <v>4467</v>
      </c>
      <c r="B4468" s="9" t="s">
        <v>1204</v>
      </c>
      <c r="C4468" s="9" t="s">
        <v>1228</v>
      </c>
      <c r="D4468" s="9">
        <v>23</v>
      </c>
      <c r="E4468" s="9" t="s">
        <v>648</v>
      </c>
      <c r="F4468" s="17">
        <v>101071</v>
      </c>
      <c r="G4468" s="17">
        <v>85.843999999999994</v>
      </c>
      <c r="H4468" s="17">
        <v>71.501999999999995</v>
      </c>
      <c r="I4468" s="9" t="s">
        <v>89</v>
      </c>
      <c r="J4468" s="9" t="s">
        <v>511</v>
      </c>
      <c r="K4468" t="s">
        <v>735</v>
      </c>
      <c r="L4468" s="9" t="str">
        <f>CONCATENATE(J4468,".",K4468)</f>
        <v xml:space="preserve">Vaccinium.consanguineum </v>
      </c>
      <c r="M4468" s="9" t="s">
        <v>336</v>
      </c>
      <c r="N4468" s="13">
        <v>42115</v>
      </c>
      <c r="O4468" s="64">
        <v>0</v>
      </c>
      <c r="P4468">
        <v>77</v>
      </c>
      <c r="Q4468">
        <v>1</v>
      </c>
      <c r="R4468">
        <v>197.9294935840677</v>
      </c>
      <c r="T4468">
        <f>(3.14*((P4468/2)^2))/1000000</f>
        <v>4.6542650000000003E-3</v>
      </c>
    </row>
    <row r="4469" spans="1:31" ht="15" customHeight="1">
      <c r="A4469">
        <v>4468</v>
      </c>
      <c r="B4469" s="9" t="s">
        <v>1204</v>
      </c>
      <c r="C4469" s="9" t="s">
        <v>1228</v>
      </c>
      <c r="D4469" s="9">
        <v>23</v>
      </c>
      <c r="E4469" s="9" t="s">
        <v>648</v>
      </c>
      <c r="F4469" s="17">
        <v>101072</v>
      </c>
      <c r="G4469" s="17">
        <v>89.534000000000006</v>
      </c>
      <c r="H4469" s="17">
        <v>71.81</v>
      </c>
      <c r="I4469" s="9" t="s">
        <v>34</v>
      </c>
      <c r="J4469" s="9" t="s">
        <v>96</v>
      </c>
      <c r="K4469" s="9" t="s">
        <v>502</v>
      </c>
      <c r="L4469" s="9" t="str">
        <f>CONCATENATE(J4469,".",K4469)</f>
        <v>Myrsine.sp2</v>
      </c>
      <c r="M4469" s="9" t="s">
        <v>97</v>
      </c>
      <c r="N4469" s="13">
        <v>42115</v>
      </c>
      <c r="O4469" s="64">
        <v>0</v>
      </c>
      <c r="P4469">
        <v>274</v>
      </c>
      <c r="Q4469">
        <v>2</v>
      </c>
      <c r="R4469">
        <v>127.82765414221382</v>
      </c>
      <c r="T4469">
        <f>(3.14*((P4469/2)^2))/1000000</f>
        <v>5.8934660000000007E-2</v>
      </c>
    </row>
    <row r="4470" spans="1:31" ht="15" customHeight="1">
      <c r="A4470">
        <v>4469</v>
      </c>
      <c r="B4470" s="9" t="s">
        <v>1204</v>
      </c>
      <c r="C4470" s="9" t="s">
        <v>1228</v>
      </c>
      <c r="D4470" s="9">
        <v>23</v>
      </c>
      <c r="E4470" s="9" t="s">
        <v>648</v>
      </c>
      <c r="F4470" s="17">
        <v>101073</v>
      </c>
      <c r="G4470" s="17">
        <v>89.320999999999998</v>
      </c>
      <c r="H4470" s="17">
        <v>70.414000000000001</v>
      </c>
      <c r="I4470" s="9" t="s">
        <v>42</v>
      </c>
      <c r="J4470" s="9" t="s">
        <v>68</v>
      </c>
      <c r="K4470" s="9" t="s">
        <v>503</v>
      </c>
      <c r="L4470" s="9" t="str">
        <f>CONCATENATE(J4470,".",K4470)</f>
        <v>Faramea.sp1</v>
      </c>
      <c r="M4470" s="9" t="s">
        <v>68</v>
      </c>
      <c r="N4470" s="13">
        <v>42115</v>
      </c>
      <c r="O4470" s="64">
        <v>0</v>
      </c>
      <c r="P4470">
        <v>70</v>
      </c>
      <c r="Q4470">
        <v>1</v>
      </c>
      <c r="R4470">
        <v>130.51018701414537</v>
      </c>
      <c r="T4470">
        <f>(3.14*((P4470/2)^2))/1000000</f>
        <v>3.8465000000000001E-3</v>
      </c>
    </row>
    <row r="4471" spans="1:31" ht="15" customHeight="1">
      <c r="A4471">
        <v>4470</v>
      </c>
      <c r="B4471" s="9" t="s">
        <v>1204</v>
      </c>
      <c r="C4471" s="9" t="s">
        <v>1228</v>
      </c>
      <c r="D4471" s="9">
        <v>22</v>
      </c>
      <c r="E4471" s="9" t="s">
        <v>648</v>
      </c>
      <c r="F4471" s="17">
        <v>101074</v>
      </c>
      <c r="G4471" s="17">
        <v>87.641999999999996</v>
      </c>
      <c r="H4471" s="17">
        <v>70.058999999999997</v>
      </c>
      <c r="I4471" s="9" t="s">
        <v>42</v>
      </c>
      <c r="J4471" s="9" t="s">
        <v>68</v>
      </c>
      <c r="K4471" s="9" t="s">
        <v>503</v>
      </c>
      <c r="L4471" s="9" t="str">
        <f>CONCATENATE(J4471,".",K4471)</f>
        <v>Faramea.sp1</v>
      </c>
      <c r="M4471" s="9" t="s">
        <v>68</v>
      </c>
      <c r="N4471" s="13">
        <v>42115</v>
      </c>
      <c r="O4471" s="64">
        <v>0</v>
      </c>
      <c r="P4471">
        <v>53</v>
      </c>
      <c r="Q4471">
        <v>1</v>
      </c>
      <c r="R4471">
        <v>119.90497641853148</v>
      </c>
      <c r="T4471">
        <f>(3.14*((P4471/2)^2))/1000000</f>
        <v>2.205065E-3</v>
      </c>
    </row>
    <row r="4472" spans="1:31" ht="15" customHeight="1">
      <c r="A4472">
        <v>4471</v>
      </c>
      <c r="B4472" s="9" t="s">
        <v>1204</v>
      </c>
      <c r="C4472" s="9" t="s">
        <v>1228</v>
      </c>
      <c r="D4472" s="9">
        <v>22</v>
      </c>
      <c r="E4472" s="9" t="s">
        <v>647</v>
      </c>
      <c r="F4472" s="20">
        <v>101075</v>
      </c>
      <c r="G4472" s="17">
        <v>87.073999999999998</v>
      </c>
      <c r="H4472" s="17">
        <v>68.686999999999998</v>
      </c>
      <c r="I4472" s="9" t="s">
        <v>79</v>
      </c>
      <c r="J4472" s="9" t="s">
        <v>80</v>
      </c>
      <c r="K4472" s="9" t="s">
        <v>708</v>
      </c>
      <c r="L4472" s="9" t="str">
        <f>CONCATENATE(J4472,".",K4472)</f>
        <v>Weinmannia.pinnata</v>
      </c>
      <c r="M4472" s="9" t="s">
        <v>80</v>
      </c>
      <c r="N4472" s="13">
        <v>42115</v>
      </c>
      <c r="O4472" s="64">
        <v>18.598486896796018</v>
      </c>
      <c r="P4472">
        <v>375</v>
      </c>
      <c r="Q4472">
        <v>3</v>
      </c>
      <c r="R4472">
        <v>171.02486064780476</v>
      </c>
      <c r="T4472">
        <f>(3.14*((P4472/2)^2))/1000000</f>
        <v>0.11039062500000001</v>
      </c>
    </row>
    <row r="4473" spans="1:31" ht="15" customHeight="1">
      <c r="A4473">
        <v>4472</v>
      </c>
      <c r="B4473" s="9" t="s">
        <v>1204</v>
      </c>
      <c r="C4473" s="9" t="s">
        <v>1228</v>
      </c>
      <c r="D4473" s="9">
        <v>22</v>
      </c>
      <c r="E4473" s="9" t="s">
        <v>648</v>
      </c>
      <c r="F4473" s="17">
        <v>101076</v>
      </c>
      <c r="G4473" s="17">
        <v>85.677999999999997</v>
      </c>
      <c r="H4473" s="17">
        <v>69.113</v>
      </c>
      <c r="I4473" s="9" t="s">
        <v>42</v>
      </c>
      <c r="J4473" s="9" t="s">
        <v>68</v>
      </c>
      <c r="K4473" s="9" t="s">
        <v>503</v>
      </c>
      <c r="L4473" s="9" t="str">
        <f>CONCATENATE(J4473,".",K4473)</f>
        <v>Faramea.sp1</v>
      </c>
      <c r="M4473" s="9" t="s">
        <v>68</v>
      </c>
      <c r="N4473" s="13">
        <v>42115</v>
      </c>
      <c r="O4473" s="64">
        <v>0</v>
      </c>
      <c r="P4473">
        <v>60</v>
      </c>
      <c r="Q4473">
        <v>1</v>
      </c>
      <c r="R4473">
        <v>157.87299653493756</v>
      </c>
      <c r="T4473">
        <f>(3.14*((P4473/2)^2))/1000000</f>
        <v>2.826E-3</v>
      </c>
    </row>
    <row r="4474" spans="1:31" ht="15" customHeight="1">
      <c r="A4474">
        <v>4473</v>
      </c>
      <c r="B4474" s="9" t="s">
        <v>1204</v>
      </c>
      <c r="C4474" s="9" t="s">
        <v>1228</v>
      </c>
      <c r="D4474" s="9">
        <v>22</v>
      </c>
      <c r="E4474" s="9" t="s">
        <v>647</v>
      </c>
      <c r="F4474" s="16">
        <v>101077</v>
      </c>
      <c r="G4474" s="17">
        <v>85.867000000000004</v>
      </c>
      <c r="H4474" s="17">
        <v>67.361999999999995</v>
      </c>
      <c r="I4474" s="9" t="s">
        <v>89</v>
      </c>
      <c r="J4474" s="9" t="s">
        <v>511</v>
      </c>
      <c r="K4474" t="s">
        <v>735</v>
      </c>
      <c r="L4474" s="9" t="str">
        <f>CONCATENATE(J4474,".",K4474)</f>
        <v xml:space="preserve">Vaccinium.consanguineum </v>
      </c>
      <c r="M4474" s="9" t="s">
        <v>336</v>
      </c>
      <c r="N4474" s="13">
        <v>42115</v>
      </c>
      <c r="O4474" s="64">
        <v>12.245170438577063</v>
      </c>
      <c r="P4474">
        <v>128</v>
      </c>
      <c r="Q4474">
        <v>2</v>
      </c>
      <c r="R4474">
        <v>196.63596530060195</v>
      </c>
      <c r="T4474">
        <f>(3.14*((P4474/2)^2))/1000000</f>
        <v>1.286144E-2</v>
      </c>
    </row>
    <row r="4475" spans="1:31" ht="15" customHeight="1">
      <c r="A4475">
        <v>4474</v>
      </c>
      <c r="B4475" s="9" t="s">
        <v>1204</v>
      </c>
      <c r="C4475" s="9" t="s">
        <v>1228</v>
      </c>
      <c r="D4475" s="9">
        <v>22</v>
      </c>
      <c r="E4475" s="9" t="s">
        <v>648</v>
      </c>
      <c r="F4475" s="17">
        <v>101078</v>
      </c>
      <c r="G4475" s="17">
        <v>86.647999999999996</v>
      </c>
      <c r="H4475" s="17">
        <v>67.409000000000006</v>
      </c>
      <c r="I4475" s="9" t="s">
        <v>42</v>
      </c>
      <c r="J4475" s="9" t="s">
        <v>68</v>
      </c>
      <c r="K4475" s="9" t="s">
        <v>503</v>
      </c>
      <c r="L4475" s="9" t="str">
        <f>CONCATENATE(J4475,".",K4475)</f>
        <v>Faramea.sp1</v>
      </c>
      <c r="M4475" s="9" t="s">
        <v>68</v>
      </c>
      <c r="N4475" s="13">
        <v>42115</v>
      </c>
      <c r="O4475" s="64">
        <v>0</v>
      </c>
      <c r="P4475">
        <v>66</v>
      </c>
      <c r="Q4475">
        <v>1</v>
      </c>
      <c r="R4475">
        <v>129.46848099472743</v>
      </c>
      <c r="T4475">
        <f>(3.14*((P4475/2)^2))/1000000</f>
        <v>3.41946E-3</v>
      </c>
    </row>
    <row r="4476" spans="1:31" ht="15" customHeight="1">
      <c r="A4476">
        <v>4475</v>
      </c>
      <c r="B4476" s="9" t="s">
        <v>1204</v>
      </c>
      <c r="C4476" s="9" t="s">
        <v>1228</v>
      </c>
      <c r="D4476" s="9">
        <v>22</v>
      </c>
      <c r="E4476" s="9" t="s">
        <v>648</v>
      </c>
      <c r="F4476" s="17">
        <v>101079</v>
      </c>
      <c r="G4476" s="17">
        <v>89.203000000000003</v>
      </c>
      <c r="H4476" s="17">
        <v>66.959999999999994</v>
      </c>
      <c r="I4476" s="9" t="s">
        <v>34</v>
      </c>
      <c r="J4476" s="9" t="s">
        <v>96</v>
      </c>
      <c r="K4476" s="9" t="s">
        <v>502</v>
      </c>
      <c r="L4476" s="9" t="str">
        <f>CONCATENATE(J4476,".",K4476)</f>
        <v>Myrsine.sp2</v>
      </c>
      <c r="M4476" s="9" t="s">
        <v>97</v>
      </c>
      <c r="N4476" s="13">
        <v>42115</v>
      </c>
      <c r="O4476" s="64">
        <v>0</v>
      </c>
      <c r="P4476">
        <v>279</v>
      </c>
      <c r="Q4476">
        <v>2</v>
      </c>
      <c r="R4476">
        <v>185.97723181894668</v>
      </c>
      <c r="T4476">
        <f>(3.14*((P4476/2)^2))/1000000</f>
        <v>6.1105185000000006E-2</v>
      </c>
      <c r="U4476" t="s">
        <v>30</v>
      </c>
      <c r="W4476">
        <v>217</v>
      </c>
    </row>
    <row r="4477" spans="1:31" ht="15" customHeight="1">
      <c r="A4477">
        <v>4476</v>
      </c>
      <c r="B4477" s="9" t="s">
        <v>1204</v>
      </c>
      <c r="C4477" s="9" t="s">
        <v>1228</v>
      </c>
      <c r="D4477" s="9">
        <v>22</v>
      </c>
      <c r="E4477" s="9" t="s">
        <v>648</v>
      </c>
      <c r="F4477" s="17">
        <v>101080</v>
      </c>
      <c r="G4477" s="17">
        <v>89.320999999999998</v>
      </c>
      <c r="H4477" s="17">
        <v>65.635000000000005</v>
      </c>
      <c r="I4477" s="9" t="s">
        <v>54</v>
      </c>
      <c r="J4477" s="9" t="s">
        <v>55</v>
      </c>
      <c r="K4477" s="9" t="s">
        <v>503</v>
      </c>
      <c r="L4477" s="9" t="str">
        <f>CONCATENATE(J4477,".",K4477)</f>
        <v>Schefflera.sp1</v>
      </c>
      <c r="M4477" s="9" t="s">
        <v>55</v>
      </c>
      <c r="N4477" s="13">
        <v>42115</v>
      </c>
      <c r="O4477" s="64">
        <v>0</v>
      </c>
      <c r="P4477">
        <v>105</v>
      </c>
      <c r="Q4477">
        <v>2</v>
      </c>
      <c r="R4477">
        <v>193.35552728532008</v>
      </c>
      <c r="T4477">
        <f>(3.14*((P4477/2)^2))/1000000</f>
        <v>8.6546250000000009E-3</v>
      </c>
      <c r="AB4477" s="2" t="s">
        <v>31</v>
      </c>
      <c r="AC4477" t="s">
        <v>26</v>
      </c>
      <c r="AE4477" t="s">
        <v>825</v>
      </c>
    </row>
    <row r="4478" spans="1:31" ht="15" customHeight="1">
      <c r="A4478">
        <v>4477</v>
      </c>
      <c r="B4478" s="9" t="s">
        <v>1204</v>
      </c>
      <c r="C4478" s="9" t="s">
        <v>1228</v>
      </c>
      <c r="D4478" s="9">
        <v>22</v>
      </c>
      <c r="E4478" s="9" t="s">
        <v>648</v>
      </c>
      <c r="F4478" s="17">
        <v>101081</v>
      </c>
      <c r="G4478" s="17">
        <v>88.492999999999995</v>
      </c>
      <c r="H4478" s="17">
        <v>65.823999999999998</v>
      </c>
      <c r="I4478" s="9" t="s">
        <v>42</v>
      </c>
      <c r="J4478" s="9" t="s">
        <v>68</v>
      </c>
      <c r="K4478" s="9" t="s">
        <v>503</v>
      </c>
      <c r="L4478" s="9" t="str">
        <f>CONCATENATE(J4478,".",K4478)</f>
        <v>Faramea.sp1</v>
      </c>
      <c r="M4478" s="9" t="s">
        <v>68</v>
      </c>
      <c r="N4478" s="13">
        <v>42115</v>
      </c>
      <c r="O4478" s="64">
        <v>0</v>
      </c>
      <c r="P4478">
        <v>69</v>
      </c>
      <c r="Q4478">
        <v>1</v>
      </c>
      <c r="R4478">
        <v>163.29024731286282</v>
      </c>
      <c r="T4478">
        <f>(3.14*((P4478/2)^2))/1000000</f>
        <v>3.7373850000000002E-3</v>
      </c>
    </row>
    <row r="4479" spans="1:31" ht="15" customHeight="1">
      <c r="A4479">
        <v>4478</v>
      </c>
      <c r="B4479" s="9" t="s">
        <v>1204</v>
      </c>
      <c r="C4479" s="9" t="s">
        <v>1228</v>
      </c>
      <c r="D4479" s="9">
        <v>21</v>
      </c>
      <c r="E4479" s="9" t="s">
        <v>648</v>
      </c>
      <c r="F4479" s="17">
        <v>101082</v>
      </c>
      <c r="G4479" s="17">
        <v>88.872</v>
      </c>
      <c r="H4479" s="17">
        <v>63.411000000000001</v>
      </c>
      <c r="I4479" s="9" t="s">
        <v>42</v>
      </c>
      <c r="J4479" s="9" t="s">
        <v>68</v>
      </c>
      <c r="K4479" s="9" t="s">
        <v>503</v>
      </c>
      <c r="L4479" s="9" t="str">
        <f>CONCATENATE(J4479,".",K4479)</f>
        <v>Faramea.sp1</v>
      </c>
      <c r="M4479" s="9" t="s">
        <v>68</v>
      </c>
      <c r="N4479" s="13">
        <v>42115</v>
      </c>
      <c r="O4479" s="64">
        <v>0</v>
      </c>
      <c r="P4479">
        <v>51</v>
      </c>
      <c r="Q4479">
        <v>1</v>
      </c>
      <c r="R4479">
        <v>156.42100605168193</v>
      </c>
      <c r="T4479">
        <f>(3.14*((P4479/2)^2))/1000000</f>
        <v>2.041785E-3</v>
      </c>
    </row>
    <row r="4480" spans="1:31" ht="15" customHeight="1">
      <c r="A4480">
        <v>4479</v>
      </c>
      <c r="B4480" s="9" t="s">
        <v>1204</v>
      </c>
      <c r="C4480" s="9" t="s">
        <v>1228</v>
      </c>
      <c r="D4480" s="9">
        <v>21</v>
      </c>
      <c r="E4480" s="9" t="s">
        <v>648</v>
      </c>
      <c r="F4480" s="17">
        <v>101083</v>
      </c>
      <c r="G4480" s="17">
        <v>85.3</v>
      </c>
      <c r="H4480" s="17">
        <v>64.546999999999997</v>
      </c>
      <c r="I4480" s="9" t="s">
        <v>61</v>
      </c>
      <c r="J4480" s="9" t="s">
        <v>219</v>
      </c>
      <c r="K4480" s="9" t="s">
        <v>761</v>
      </c>
      <c r="L4480" s="9" t="str">
        <f>CONCATENATE(J4480,".",K4480)</f>
        <v>Zanthoxyllum.melanostictum</v>
      </c>
      <c r="M4480" s="9" t="s">
        <v>62</v>
      </c>
      <c r="N4480" s="13">
        <v>42115</v>
      </c>
      <c r="O4480" s="64">
        <v>0</v>
      </c>
      <c r="P4480">
        <v>269</v>
      </c>
      <c r="Q4480">
        <v>2</v>
      </c>
      <c r="R4480">
        <v>117.63938094446897</v>
      </c>
      <c r="T4480">
        <f>(3.14*((P4480/2)^2))/1000000</f>
        <v>5.6803385000000005E-2</v>
      </c>
      <c r="U4480" t="s">
        <v>30</v>
      </c>
      <c r="W4480">
        <v>112</v>
      </c>
    </row>
    <row r="4481" spans="1:31" ht="15" customHeight="1">
      <c r="A4481">
        <v>4480</v>
      </c>
      <c r="B4481" s="9" t="s">
        <v>1204</v>
      </c>
      <c r="C4481" s="9" t="s">
        <v>1228</v>
      </c>
      <c r="D4481" s="9">
        <v>21</v>
      </c>
      <c r="E4481" s="9" t="s">
        <v>648</v>
      </c>
      <c r="F4481" s="17">
        <v>101084</v>
      </c>
      <c r="G4481" s="17">
        <v>85.37</v>
      </c>
      <c r="H4481" s="17">
        <v>63.481999999999999</v>
      </c>
      <c r="I4481" s="9" t="s">
        <v>50</v>
      </c>
      <c r="J4481" s="9" t="s">
        <v>51</v>
      </c>
      <c r="K4481" s="9" t="s">
        <v>713</v>
      </c>
      <c r="L4481" s="9" t="str">
        <f>CONCATENATE(J4481,".",K4481)</f>
        <v>Quercus.costaricensis</v>
      </c>
      <c r="M4481" s="9" t="s">
        <v>51</v>
      </c>
      <c r="N4481" s="13">
        <v>42115</v>
      </c>
      <c r="O4481" s="64">
        <v>0</v>
      </c>
      <c r="P4481">
        <v>751</v>
      </c>
      <c r="Q4481">
        <v>4</v>
      </c>
      <c r="R4481">
        <v>171.82922342039609</v>
      </c>
      <c r="S4481">
        <v>290</v>
      </c>
      <c r="T4481">
        <f>(3.14*((P4481/2)^2))/1000000</f>
        <v>0.44274078500000003</v>
      </c>
      <c r="U4481" t="s">
        <v>58</v>
      </c>
      <c r="AE4481" t="s">
        <v>187</v>
      </c>
    </row>
    <row r="4482" spans="1:31" ht="15" customHeight="1">
      <c r="A4482">
        <v>4481</v>
      </c>
      <c r="B4482" s="9" t="s">
        <v>1204</v>
      </c>
      <c r="C4482" s="9" t="s">
        <v>1228</v>
      </c>
      <c r="D4482" s="9">
        <v>31</v>
      </c>
      <c r="E4482" s="9" t="s">
        <v>647</v>
      </c>
      <c r="F4482" s="16">
        <v>101085</v>
      </c>
      <c r="G4482" s="17">
        <v>90.22</v>
      </c>
      <c r="H4482" s="17">
        <v>60.548000000000002</v>
      </c>
      <c r="I4482" s="9" t="s">
        <v>22</v>
      </c>
      <c r="J4482" s="9" t="s">
        <v>516</v>
      </c>
      <c r="K4482" s="9" t="s">
        <v>506</v>
      </c>
      <c r="L4482" s="9" t="str">
        <f>CONCATENATE(J4482,".",K4482)</f>
        <v>Laurel.sp5</v>
      </c>
      <c r="M4482" s="9" t="s">
        <v>109</v>
      </c>
      <c r="N4482" s="13">
        <v>42115</v>
      </c>
      <c r="O4482" s="64">
        <v>31.125005863261553</v>
      </c>
      <c r="P4482">
        <v>398</v>
      </c>
      <c r="Q4482">
        <v>3</v>
      </c>
      <c r="R4482">
        <v>191.31187822223092</v>
      </c>
      <c r="T4482">
        <f>(3.14*((P4482/2)^2))/1000000</f>
        <v>0.12434713999999999</v>
      </c>
    </row>
    <row r="4483" spans="1:31" ht="15" customHeight="1">
      <c r="A4483">
        <v>4482</v>
      </c>
      <c r="B4483" s="9" t="s">
        <v>1204</v>
      </c>
      <c r="C4483" s="9" t="s">
        <v>1228</v>
      </c>
      <c r="D4483" s="9">
        <v>31</v>
      </c>
      <c r="E4483" s="9" t="s">
        <v>648</v>
      </c>
      <c r="F4483" s="17">
        <v>101086</v>
      </c>
      <c r="G4483" s="17">
        <v>90.741</v>
      </c>
      <c r="H4483" s="17">
        <v>60.832000000000001</v>
      </c>
      <c r="I4483" s="9" t="s">
        <v>42</v>
      </c>
      <c r="J4483" s="9" t="s">
        <v>68</v>
      </c>
      <c r="K4483" s="9" t="s">
        <v>503</v>
      </c>
      <c r="L4483" s="9" t="str">
        <f>CONCATENATE(J4483,".",K4483)</f>
        <v>Faramea.sp1</v>
      </c>
      <c r="M4483" s="9" t="s">
        <v>68</v>
      </c>
      <c r="N4483" s="13">
        <v>42115</v>
      </c>
      <c r="O4483" s="64">
        <v>0</v>
      </c>
      <c r="P4483">
        <v>60</v>
      </c>
      <c r="Q4483">
        <v>1</v>
      </c>
      <c r="R4483">
        <v>132.06141651770378</v>
      </c>
      <c r="T4483">
        <f>(3.14*((P4483/2)^2))/1000000</f>
        <v>2.826E-3</v>
      </c>
    </row>
    <row r="4484" spans="1:31" ht="15" customHeight="1">
      <c r="A4484">
        <v>4483</v>
      </c>
      <c r="B4484" s="9" t="s">
        <v>1204</v>
      </c>
      <c r="C4484" s="9" t="s">
        <v>1228</v>
      </c>
      <c r="D4484" s="9">
        <v>31</v>
      </c>
      <c r="E4484" s="9" t="s">
        <v>648</v>
      </c>
      <c r="F4484" s="17">
        <v>101087</v>
      </c>
      <c r="G4484" s="17">
        <v>90.15</v>
      </c>
      <c r="H4484" s="17">
        <v>62.37</v>
      </c>
      <c r="I4484" s="9" t="s">
        <v>42</v>
      </c>
      <c r="J4484" s="9" t="s">
        <v>68</v>
      </c>
      <c r="K4484" s="9" t="s">
        <v>503</v>
      </c>
      <c r="L4484" s="9" t="str">
        <f>CONCATENATE(J4484,".",K4484)</f>
        <v>Faramea.sp1</v>
      </c>
      <c r="M4484" s="9" t="s">
        <v>68</v>
      </c>
      <c r="N4484" s="13">
        <v>42115</v>
      </c>
      <c r="O4484" s="64">
        <v>0</v>
      </c>
      <c r="P4484">
        <v>60</v>
      </c>
      <c r="Q4484">
        <v>1</v>
      </c>
      <c r="R4484">
        <v>126.30746409345136</v>
      </c>
      <c r="T4484">
        <f>(3.14*((P4484/2)^2))/1000000</f>
        <v>2.826E-3</v>
      </c>
    </row>
    <row r="4485" spans="1:31" ht="15" customHeight="1">
      <c r="A4485">
        <v>4484</v>
      </c>
      <c r="B4485" s="9" t="s">
        <v>1204</v>
      </c>
      <c r="C4485" s="9" t="s">
        <v>1228</v>
      </c>
      <c r="D4485" s="9">
        <v>31</v>
      </c>
      <c r="E4485" s="9" t="s">
        <v>648</v>
      </c>
      <c r="F4485" s="17">
        <v>101088</v>
      </c>
      <c r="G4485" s="17">
        <v>91.971000000000004</v>
      </c>
      <c r="H4485" s="17">
        <v>62.465000000000003</v>
      </c>
      <c r="I4485" s="9" t="s">
        <v>98</v>
      </c>
      <c r="J4485" s="9" t="s">
        <v>99</v>
      </c>
      <c r="L4485" s="9" t="str">
        <f>CONCATENATE(J4485,".",K4485)</f>
        <v>Clusia.</v>
      </c>
      <c r="M4485" s="9" t="s">
        <v>99</v>
      </c>
      <c r="N4485" s="13">
        <v>42115</v>
      </c>
      <c r="O4485" s="64">
        <v>0</v>
      </c>
      <c r="P4485">
        <v>306</v>
      </c>
      <c r="Q4485">
        <v>3</v>
      </c>
      <c r="R4485">
        <v>123.80548802785519</v>
      </c>
      <c r="T4485">
        <f>(3.14*((P4485/2)^2))/1000000</f>
        <v>7.3504260000000016E-2</v>
      </c>
    </row>
    <row r="4486" spans="1:31" ht="15" customHeight="1">
      <c r="A4486">
        <v>4485</v>
      </c>
      <c r="B4486" s="9" t="s">
        <v>1204</v>
      </c>
      <c r="C4486" s="9" t="s">
        <v>1228</v>
      </c>
      <c r="D4486" s="9">
        <v>31</v>
      </c>
      <c r="E4486" s="9" t="s">
        <v>648</v>
      </c>
      <c r="F4486" s="17">
        <v>101089</v>
      </c>
      <c r="G4486" s="17">
        <v>92.585999999999999</v>
      </c>
      <c r="H4486" s="17">
        <v>62.606999999999999</v>
      </c>
      <c r="I4486" s="9" t="s">
        <v>61</v>
      </c>
      <c r="J4486" s="9" t="s">
        <v>219</v>
      </c>
      <c r="K4486" s="9" t="s">
        <v>761</v>
      </c>
      <c r="L4486" s="9" t="str">
        <f>CONCATENATE(J4486,".",K4486)</f>
        <v>Zanthoxyllum.melanostictum</v>
      </c>
      <c r="M4486" s="9" t="s">
        <v>62</v>
      </c>
      <c r="N4486" s="13">
        <v>42115</v>
      </c>
      <c r="O4486" s="64">
        <v>0</v>
      </c>
      <c r="P4486">
        <v>178</v>
      </c>
      <c r="Q4486">
        <v>2</v>
      </c>
      <c r="R4486">
        <v>114.43815031661488</v>
      </c>
      <c r="T4486">
        <f>(3.14*((P4486/2)^2))/1000000</f>
        <v>2.4871940000000002E-2</v>
      </c>
    </row>
    <row r="4487" spans="1:31" ht="15" customHeight="1">
      <c r="A4487">
        <v>4486</v>
      </c>
      <c r="B4487" s="9" t="s">
        <v>1204</v>
      </c>
      <c r="C4487" s="9" t="s">
        <v>1228</v>
      </c>
      <c r="D4487" s="9">
        <v>32</v>
      </c>
      <c r="E4487" s="9" t="s">
        <v>648</v>
      </c>
      <c r="F4487" s="17">
        <v>101090</v>
      </c>
      <c r="G4487" s="17">
        <v>94.715999999999994</v>
      </c>
      <c r="H4487" s="17">
        <v>65.375</v>
      </c>
      <c r="I4487" s="9" t="s">
        <v>52</v>
      </c>
      <c r="J4487" s="9" t="s">
        <v>53</v>
      </c>
      <c r="L4487" s="9" t="str">
        <f>CONCATENATE(J4487,".",K4487)</f>
        <v>Styrax.</v>
      </c>
      <c r="M4487" s="9" t="s">
        <v>53</v>
      </c>
      <c r="N4487" s="13">
        <v>42115</v>
      </c>
      <c r="O4487" s="64">
        <v>0</v>
      </c>
      <c r="P4487">
        <v>50</v>
      </c>
      <c r="Q4487">
        <v>1</v>
      </c>
      <c r="R4487">
        <v>177.15629410013108</v>
      </c>
      <c r="T4487">
        <f>(3.14*((P4487/2)^2))/1000000</f>
        <v>1.9624999999999998E-3</v>
      </c>
    </row>
    <row r="4488" spans="1:31" ht="15" customHeight="1">
      <c r="A4488">
        <v>4487</v>
      </c>
      <c r="B4488" s="9" t="s">
        <v>1204</v>
      </c>
      <c r="C4488" s="9" t="s">
        <v>1228</v>
      </c>
      <c r="D4488" s="9">
        <v>33</v>
      </c>
      <c r="E4488" s="9" t="s">
        <v>648</v>
      </c>
      <c r="F4488" s="17">
        <v>101091</v>
      </c>
      <c r="G4488" s="17">
        <v>90.361999999999995</v>
      </c>
      <c r="H4488" s="17">
        <v>71.762</v>
      </c>
      <c r="I4488" s="9" t="s">
        <v>42</v>
      </c>
      <c r="J4488" s="9" t="s">
        <v>68</v>
      </c>
      <c r="K4488" s="9" t="s">
        <v>503</v>
      </c>
      <c r="L4488" s="9" t="str">
        <f>CONCATENATE(J4488,".",K4488)</f>
        <v>Faramea.sp1</v>
      </c>
      <c r="M4488" s="9" t="s">
        <v>68</v>
      </c>
      <c r="N4488" s="13">
        <v>42115</v>
      </c>
      <c r="O4488" s="64">
        <v>0</v>
      </c>
      <c r="P4488">
        <v>53</v>
      </c>
      <c r="Q4488">
        <v>1</v>
      </c>
      <c r="R4488">
        <v>149.72864942643471</v>
      </c>
      <c r="T4488">
        <f>(3.14*((P4488/2)^2))/1000000</f>
        <v>2.205065E-3</v>
      </c>
    </row>
    <row r="4489" spans="1:31" ht="15" customHeight="1">
      <c r="A4489">
        <v>4488</v>
      </c>
      <c r="B4489" s="9" t="s">
        <v>1204</v>
      </c>
      <c r="C4489" s="9" t="s">
        <v>1228</v>
      </c>
      <c r="D4489" s="9">
        <v>33</v>
      </c>
      <c r="E4489" s="9" t="s">
        <v>648</v>
      </c>
      <c r="F4489" s="17">
        <v>101092</v>
      </c>
      <c r="G4489" s="17">
        <v>90.858999999999995</v>
      </c>
      <c r="H4489" s="17">
        <v>73.986000000000004</v>
      </c>
      <c r="I4489" s="9" t="s">
        <v>56</v>
      </c>
      <c r="J4489" s="9" t="s">
        <v>57</v>
      </c>
      <c r="K4489" s="9" t="s">
        <v>772</v>
      </c>
      <c r="L4489" s="9" t="str">
        <f>CONCATENATE(J4489,".",K4489)</f>
        <v>Symplocos.serrulata</v>
      </c>
      <c r="M4489" s="9" t="s">
        <v>771</v>
      </c>
      <c r="N4489" s="13">
        <v>42115</v>
      </c>
      <c r="O4489" s="64">
        <v>0</v>
      </c>
      <c r="P4489">
        <v>196</v>
      </c>
      <c r="Q4489">
        <v>2</v>
      </c>
      <c r="R4489">
        <v>144.88206592426846</v>
      </c>
      <c r="T4489">
        <f>(3.14*((P4489/2)^2))/1000000</f>
        <v>3.0156560000000002E-2</v>
      </c>
      <c r="U4489" t="s">
        <v>30</v>
      </c>
      <c r="W4489">
        <v>140</v>
      </c>
    </row>
    <row r="4490" spans="1:31" ht="15" customHeight="1">
      <c r="A4490">
        <v>4489</v>
      </c>
      <c r="B4490" s="9" t="s">
        <v>1204</v>
      </c>
      <c r="C4490" s="9" t="s">
        <v>1228</v>
      </c>
      <c r="D4490" s="9">
        <v>34</v>
      </c>
      <c r="E4490" s="9" t="s">
        <v>648</v>
      </c>
      <c r="F4490" s="17">
        <v>101093</v>
      </c>
      <c r="G4490" s="17">
        <v>94.123999999999995</v>
      </c>
      <c r="H4490" s="17">
        <v>76.944000000000003</v>
      </c>
      <c r="I4490" s="9" t="s">
        <v>34</v>
      </c>
      <c r="J4490" s="9" t="s">
        <v>35</v>
      </c>
      <c r="K4490" s="9" t="s">
        <v>506</v>
      </c>
      <c r="L4490" s="9" t="str">
        <f>CONCATENATE(J4490,".",K4490)</f>
        <v>Ardisia.sp5</v>
      </c>
      <c r="M4490" s="9" t="s">
        <v>36</v>
      </c>
      <c r="N4490" s="13">
        <v>42115</v>
      </c>
      <c r="O4490" s="64">
        <v>0</v>
      </c>
      <c r="P4490">
        <v>51</v>
      </c>
      <c r="Q4490">
        <v>1</v>
      </c>
      <c r="R4490">
        <v>101.19000327688201</v>
      </c>
      <c r="T4490">
        <f>(3.14*((P4490/2)^2))/1000000</f>
        <v>2.041785E-3</v>
      </c>
    </row>
    <row r="4491" spans="1:31" ht="15" customHeight="1">
      <c r="A4491">
        <v>4490</v>
      </c>
      <c r="B4491" s="9" t="s">
        <v>1204</v>
      </c>
      <c r="C4491" s="9" t="s">
        <v>1228</v>
      </c>
      <c r="D4491" s="9">
        <v>34</v>
      </c>
      <c r="E4491" s="9" t="s">
        <v>648</v>
      </c>
      <c r="F4491" s="17">
        <v>101094</v>
      </c>
      <c r="G4491" s="17">
        <v>91.213999999999999</v>
      </c>
      <c r="H4491" s="17">
        <v>78.245000000000005</v>
      </c>
      <c r="I4491" s="9" t="s">
        <v>42</v>
      </c>
      <c r="J4491" s="9" t="s">
        <v>43</v>
      </c>
      <c r="K4491" s="9" t="s">
        <v>502</v>
      </c>
      <c r="L4491" s="9" t="str">
        <f>CONCATENATE(J4491,".",K4491)</f>
        <v>Psychotria.sp2</v>
      </c>
      <c r="M4491" s="9" t="s">
        <v>44</v>
      </c>
      <c r="N4491" s="13">
        <v>42115</v>
      </c>
      <c r="O4491" s="64">
        <v>0</v>
      </c>
      <c r="P4491">
        <v>52</v>
      </c>
      <c r="Q4491">
        <v>1</v>
      </c>
      <c r="R4491">
        <v>171.70639782356432</v>
      </c>
      <c r="T4491">
        <f>(3.14*((P4491/2)^2))/1000000</f>
        <v>2.1226399999999999E-3</v>
      </c>
    </row>
    <row r="4492" spans="1:31" ht="15" customHeight="1">
      <c r="A4492">
        <v>4491</v>
      </c>
      <c r="B4492" s="9" t="s">
        <v>1204</v>
      </c>
      <c r="C4492" s="9" t="s">
        <v>1228</v>
      </c>
      <c r="D4492" s="9">
        <v>34</v>
      </c>
      <c r="E4492" s="9" t="s">
        <v>648</v>
      </c>
      <c r="F4492" s="17">
        <v>101095</v>
      </c>
      <c r="G4492" s="17">
        <v>91.025000000000006</v>
      </c>
      <c r="H4492" s="17">
        <v>79.31</v>
      </c>
      <c r="I4492" s="9" t="s">
        <v>50</v>
      </c>
      <c r="J4492" s="9" t="s">
        <v>51</v>
      </c>
      <c r="K4492" s="9" t="s">
        <v>713</v>
      </c>
      <c r="L4492" s="9" t="str">
        <f>CONCATENATE(J4492,".",K4492)</f>
        <v>Quercus.costaricensis</v>
      </c>
      <c r="M4492" s="9" t="s">
        <v>51</v>
      </c>
      <c r="N4492" s="13">
        <v>42115</v>
      </c>
      <c r="O4492" s="64">
        <v>0</v>
      </c>
      <c r="P4492">
        <v>926</v>
      </c>
      <c r="Q4492">
        <v>4</v>
      </c>
      <c r="R4492">
        <v>114.04572862782716</v>
      </c>
      <c r="S4492">
        <v>320</v>
      </c>
      <c r="T4492">
        <f>(3.14*((P4492/2)^2))/1000000</f>
        <v>0.67311865999999998</v>
      </c>
      <c r="U4492" t="s">
        <v>58</v>
      </c>
      <c r="AE4492" t="s">
        <v>188</v>
      </c>
    </row>
    <row r="4493" spans="1:31" ht="15" customHeight="1">
      <c r="A4493">
        <v>4492</v>
      </c>
      <c r="B4493" s="9" t="s">
        <v>1204</v>
      </c>
      <c r="C4493" s="9" t="s">
        <v>1228</v>
      </c>
      <c r="D4493" s="9">
        <v>34</v>
      </c>
      <c r="E4493" s="9" t="s">
        <v>648</v>
      </c>
      <c r="F4493" s="17">
        <v>101096</v>
      </c>
      <c r="G4493" s="17">
        <v>94.006</v>
      </c>
      <c r="H4493" s="17">
        <v>79.545999999999992</v>
      </c>
      <c r="I4493" s="9" t="s">
        <v>98</v>
      </c>
      <c r="J4493" s="9" t="s">
        <v>99</v>
      </c>
      <c r="L4493" s="9" t="str">
        <f>CONCATENATE(J4493,".",K4493)</f>
        <v>Clusia.</v>
      </c>
      <c r="M4493" s="9" t="s">
        <v>99</v>
      </c>
      <c r="N4493" s="13">
        <v>42115</v>
      </c>
      <c r="O4493" s="64">
        <v>0</v>
      </c>
      <c r="P4493">
        <v>106</v>
      </c>
      <c r="Q4493">
        <v>2</v>
      </c>
      <c r="R4493">
        <v>185.44279791282992</v>
      </c>
      <c r="T4493">
        <f>(3.14*((P4493/2)^2))/1000000</f>
        <v>8.8202599999999999E-3</v>
      </c>
    </row>
    <row r="4494" spans="1:31" ht="15" customHeight="1">
      <c r="A4494">
        <v>4493</v>
      </c>
      <c r="B4494" s="9" t="s">
        <v>1204</v>
      </c>
      <c r="C4494" s="9" t="s">
        <v>1228</v>
      </c>
      <c r="D4494" s="9">
        <v>44</v>
      </c>
      <c r="E4494" s="9" t="s">
        <v>648</v>
      </c>
      <c r="F4494" s="17">
        <v>101097</v>
      </c>
      <c r="G4494" s="17">
        <v>97.649000000000001</v>
      </c>
      <c r="H4494" s="17">
        <v>77.63</v>
      </c>
      <c r="I4494" s="9" t="s">
        <v>42</v>
      </c>
      <c r="J4494" s="9" t="s">
        <v>68</v>
      </c>
      <c r="K4494" s="9" t="s">
        <v>503</v>
      </c>
      <c r="L4494" s="9" t="str">
        <f>CONCATENATE(J4494,".",K4494)</f>
        <v>Faramea.sp1</v>
      </c>
      <c r="M4494" s="9" t="s">
        <v>68</v>
      </c>
      <c r="N4494" s="13">
        <v>42115</v>
      </c>
      <c r="O4494" s="64">
        <v>0</v>
      </c>
      <c r="P4494">
        <v>52</v>
      </c>
      <c r="Q4494">
        <v>1</v>
      </c>
      <c r="R4494">
        <v>160.34400339465998</v>
      </c>
      <c r="T4494">
        <f>(3.14*((P4494/2)^2))/1000000</f>
        <v>2.1226399999999999E-3</v>
      </c>
      <c r="U4494" t="s">
        <v>26</v>
      </c>
    </row>
    <row r="4495" spans="1:31" ht="15" customHeight="1">
      <c r="A4495">
        <v>4494</v>
      </c>
      <c r="B4495" s="9" t="s">
        <v>1204</v>
      </c>
      <c r="C4495" s="9" t="s">
        <v>1228</v>
      </c>
      <c r="D4495" s="9">
        <v>44</v>
      </c>
      <c r="E4495" s="9" t="s">
        <v>648</v>
      </c>
      <c r="F4495" s="17">
        <v>101098</v>
      </c>
      <c r="G4495" s="17">
        <v>96.820999999999998</v>
      </c>
      <c r="H4495" s="17">
        <v>75.641999999999996</v>
      </c>
      <c r="I4495" s="9" t="s">
        <v>61</v>
      </c>
      <c r="J4495" s="9" t="s">
        <v>219</v>
      </c>
      <c r="K4495" s="9" t="s">
        <v>761</v>
      </c>
      <c r="L4495" s="9" t="str">
        <f>CONCATENATE(J4495,".",K4495)</f>
        <v>Zanthoxyllum.melanostictum</v>
      </c>
      <c r="M4495" s="9" t="s">
        <v>62</v>
      </c>
      <c r="N4495" s="13">
        <v>42115</v>
      </c>
      <c r="O4495" s="64">
        <v>0</v>
      </c>
      <c r="P4495">
        <v>274</v>
      </c>
      <c r="Q4495">
        <v>2</v>
      </c>
      <c r="R4495">
        <v>113.15260587679425</v>
      </c>
      <c r="T4495">
        <f>(3.14*((P4495/2)^2))/1000000</f>
        <v>5.8934660000000007E-2</v>
      </c>
    </row>
    <row r="4496" spans="1:31" ht="15" customHeight="1">
      <c r="A4496">
        <v>4495</v>
      </c>
      <c r="B4496" s="9" t="s">
        <v>1204</v>
      </c>
      <c r="C4496" s="9" t="s">
        <v>1228</v>
      </c>
      <c r="D4496" s="9">
        <v>44</v>
      </c>
      <c r="E4496" s="9" t="s">
        <v>648</v>
      </c>
      <c r="F4496" s="17">
        <v>101099</v>
      </c>
      <c r="G4496" s="17">
        <v>95.686000000000007</v>
      </c>
      <c r="H4496" s="17">
        <v>75.146000000000001</v>
      </c>
      <c r="I4496" s="9" t="s">
        <v>50</v>
      </c>
      <c r="J4496" s="9" t="s">
        <v>51</v>
      </c>
      <c r="K4496" s="9" t="s">
        <v>713</v>
      </c>
      <c r="L4496" s="9" t="str">
        <f>CONCATENATE(J4496,".",K4496)</f>
        <v>Quercus.costaricensis</v>
      </c>
      <c r="M4496" s="9" t="s">
        <v>51</v>
      </c>
      <c r="N4496" s="13">
        <v>42115</v>
      </c>
      <c r="O4496" s="64">
        <v>0</v>
      </c>
      <c r="P4496">
        <v>143</v>
      </c>
      <c r="Q4496">
        <v>2</v>
      </c>
      <c r="R4496">
        <v>149.77152212426321</v>
      </c>
      <c r="T4496">
        <f>(3.14*((P4496/2)^2))/1000000</f>
        <v>1.6052465000000002E-2</v>
      </c>
    </row>
    <row r="4497" spans="1:31" ht="15" customHeight="1">
      <c r="A4497">
        <v>4496</v>
      </c>
      <c r="B4497" s="9" t="s">
        <v>1204</v>
      </c>
      <c r="C4497" s="9" t="s">
        <v>1228</v>
      </c>
      <c r="D4497" s="9">
        <v>43</v>
      </c>
      <c r="E4497" s="9" t="s">
        <v>648</v>
      </c>
      <c r="F4497" s="17">
        <v>101100</v>
      </c>
      <c r="G4497" s="17">
        <v>97.555000000000007</v>
      </c>
      <c r="H4497" s="17">
        <v>70.698000000000008</v>
      </c>
      <c r="I4497" s="9" t="s">
        <v>34</v>
      </c>
      <c r="J4497" s="9" t="s">
        <v>35</v>
      </c>
      <c r="K4497" s="9" t="s">
        <v>506</v>
      </c>
      <c r="L4497" s="9" t="str">
        <f>CONCATENATE(J4497,".",K4497)</f>
        <v>Ardisia.sp5</v>
      </c>
      <c r="M4497" s="9" t="s">
        <v>36</v>
      </c>
      <c r="N4497" s="13">
        <v>42115</v>
      </c>
      <c r="O4497" s="64">
        <v>0</v>
      </c>
      <c r="P4497">
        <v>93</v>
      </c>
      <c r="Q4497">
        <v>1</v>
      </c>
      <c r="R4497">
        <v>118.40813836512795</v>
      </c>
      <c r="T4497">
        <f>(3.14*((P4497/2)^2))/1000000</f>
        <v>6.7894649999999997E-3</v>
      </c>
    </row>
    <row r="4498" spans="1:31" ht="15" customHeight="1">
      <c r="A4498">
        <v>4497</v>
      </c>
      <c r="B4498" s="9" t="s">
        <v>1204</v>
      </c>
      <c r="C4498" s="9" t="s">
        <v>1228</v>
      </c>
      <c r="D4498" s="9">
        <v>42</v>
      </c>
      <c r="E4498" s="9" t="s">
        <v>647</v>
      </c>
      <c r="F4498" s="16">
        <v>101101</v>
      </c>
      <c r="G4498" s="17">
        <v>96.774000000000001</v>
      </c>
      <c r="H4498" s="17">
        <v>68.355999999999995</v>
      </c>
      <c r="I4498" s="9" t="s">
        <v>50</v>
      </c>
      <c r="J4498" s="9" t="s">
        <v>51</v>
      </c>
      <c r="K4498" s="9" t="s">
        <v>713</v>
      </c>
      <c r="L4498" s="9" t="str">
        <f>CONCATENATE(J4498,".",K4498)</f>
        <v>Quercus.costaricensis</v>
      </c>
      <c r="M4498" s="9" t="s">
        <v>51</v>
      </c>
      <c r="N4498" s="13">
        <v>42115</v>
      </c>
      <c r="O4498" s="64">
        <v>21.895541775379989</v>
      </c>
      <c r="P4498">
        <v>182</v>
      </c>
      <c r="Q4498">
        <v>2</v>
      </c>
      <c r="R4498">
        <v>193.00442877389111</v>
      </c>
      <c r="T4498">
        <f>(3.14*((P4498/2)^2))/1000000</f>
        <v>2.6002339999999999E-2</v>
      </c>
    </row>
    <row r="4499" spans="1:31" ht="15" customHeight="1">
      <c r="A4499">
        <v>4498</v>
      </c>
      <c r="B4499" s="9" t="s">
        <v>1204</v>
      </c>
      <c r="C4499" s="9" t="s">
        <v>1228</v>
      </c>
      <c r="D4499" s="9">
        <v>42</v>
      </c>
      <c r="E4499" s="9" t="s">
        <v>648</v>
      </c>
      <c r="F4499" s="17">
        <v>101102</v>
      </c>
      <c r="G4499" s="17">
        <v>96.087999999999994</v>
      </c>
      <c r="H4499" s="17">
        <v>67.432999999999993</v>
      </c>
      <c r="I4499" s="9" t="s">
        <v>42</v>
      </c>
      <c r="J4499" s="9" t="s">
        <v>68</v>
      </c>
      <c r="K4499" s="9" t="s">
        <v>503</v>
      </c>
      <c r="L4499" s="9" t="str">
        <f>CONCATENATE(J4499,".",K4499)</f>
        <v>Faramea.sp1</v>
      </c>
      <c r="M4499" s="9" t="s">
        <v>68</v>
      </c>
      <c r="N4499" s="13">
        <v>42115</v>
      </c>
      <c r="O4499" s="64">
        <v>0</v>
      </c>
      <c r="P4499">
        <v>61</v>
      </c>
      <c r="Q4499">
        <v>1</v>
      </c>
      <c r="R4499">
        <v>151.65767776163767</v>
      </c>
      <c r="T4499">
        <f>(3.14*((P4499/2)^2))/1000000</f>
        <v>2.9209850000000001E-3</v>
      </c>
    </row>
    <row r="4500" spans="1:31" ht="15" customHeight="1">
      <c r="A4500">
        <v>4499</v>
      </c>
      <c r="B4500" s="9" t="s">
        <v>1204</v>
      </c>
      <c r="C4500" s="9" t="s">
        <v>1228</v>
      </c>
      <c r="D4500" s="9">
        <v>42</v>
      </c>
      <c r="E4500" s="9" t="s">
        <v>648</v>
      </c>
      <c r="F4500" s="17">
        <v>101103</v>
      </c>
      <c r="G4500" s="17">
        <v>98.998000000000005</v>
      </c>
      <c r="H4500" s="17">
        <v>65.326999999999998</v>
      </c>
      <c r="I4500" s="9" t="s">
        <v>50</v>
      </c>
      <c r="J4500" s="9" t="s">
        <v>51</v>
      </c>
      <c r="K4500" s="9" t="s">
        <v>713</v>
      </c>
      <c r="L4500" s="9" t="str">
        <f>CONCATENATE(J4500,".",K4500)</f>
        <v>Quercus.costaricensis</v>
      </c>
      <c r="M4500" s="9" t="s">
        <v>51</v>
      </c>
      <c r="N4500" s="13">
        <v>42115</v>
      </c>
      <c r="O4500" s="64">
        <v>0</v>
      </c>
      <c r="P4500">
        <v>372</v>
      </c>
      <c r="Q4500">
        <v>3</v>
      </c>
      <c r="R4500">
        <v>113.08834275730709</v>
      </c>
      <c r="T4500">
        <f>(3.14*((P4500/2)^2))/1000000</f>
        <v>0.10863144</v>
      </c>
    </row>
    <row r="4501" spans="1:31" ht="15" customHeight="1">
      <c r="A4501">
        <v>4500</v>
      </c>
      <c r="B4501" s="9" t="s">
        <v>1204</v>
      </c>
      <c r="C4501" s="9" t="s">
        <v>1228</v>
      </c>
      <c r="D4501" s="9">
        <v>41</v>
      </c>
      <c r="E4501" s="9" t="s">
        <v>648</v>
      </c>
      <c r="F4501" s="17">
        <v>101104</v>
      </c>
      <c r="G4501" s="17">
        <v>97.578000000000003</v>
      </c>
      <c r="H4501" s="17">
        <v>63.79</v>
      </c>
      <c r="I4501" s="9" t="s">
        <v>54</v>
      </c>
      <c r="J4501" s="9" t="s">
        <v>55</v>
      </c>
      <c r="K4501" s="9" t="s">
        <v>503</v>
      </c>
      <c r="L4501" s="9" t="str">
        <f>CONCATENATE(J4501,".",K4501)</f>
        <v>Schefflera.sp1</v>
      </c>
      <c r="M4501" s="9" t="s">
        <v>55</v>
      </c>
      <c r="N4501" s="13">
        <v>42115</v>
      </c>
      <c r="O4501" s="64">
        <v>0</v>
      </c>
      <c r="P4501">
        <v>212</v>
      </c>
      <c r="Q4501">
        <v>2</v>
      </c>
      <c r="R4501">
        <v>124.72702202886448</v>
      </c>
      <c r="T4501">
        <f>(3.14*((P4501/2)^2))/1000000</f>
        <v>3.528104E-2</v>
      </c>
    </row>
    <row r="4502" spans="1:31" ht="15" customHeight="1">
      <c r="A4502">
        <v>4501</v>
      </c>
      <c r="B4502" s="9" t="s">
        <v>1204</v>
      </c>
      <c r="C4502" s="9" t="s">
        <v>1228</v>
      </c>
      <c r="D4502" s="9">
        <v>41</v>
      </c>
      <c r="E4502" s="9" t="s">
        <v>648</v>
      </c>
      <c r="F4502" s="17">
        <v>101105</v>
      </c>
      <c r="G4502" s="17">
        <v>98.477000000000004</v>
      </c>
      <c r="H4502" s="17">
        <v>62.512</v>
      </c>
      <c r="I4502" s="9" t="s">
        <v>50</v>
      </c>
      <c r="J4502" s="9" t="s">
        <v>51</v>
      </c>
      <c r="K4502" s="9" t="s">
        <v>713</v>
      </c>
      <c r="L4502" s="9" t="str">
        <f>CONCATENATE(J4502,".",K4502)</f>
        <v>Quercus.costaricensis</v>
      </c>
      <c r="M4502" s="9" t="s">
        <v>51</v>
      </c>
      <c r="N4502" s="13">
        <v>42115</v>
      </c>
      <c r="O4502" s="64">
        <v>0</v>
      </c>
      <c r="P4502">
        <v>163</v>
      </c>
      <c r="Q4502">
        <v>2</v>
      </c>
      <c r="R4502">
        <v>111.67969174520789</v>
      </c>
      <c r="T4502">
        <f>(3.14*((P4502/2)^2))/1000000</f>
        <v>2.0856665E-2</v>
      </c>
    </row>
    <row r="4503" spans="1:31" ht="15" customHeight="1">
      <c r="A4503">
        <v>4502</v>
      </c>
      <c r="B4503" s="9" t="s">
        <v>1204</v>
      </c>
      <c r="C4503" s="9" t="s">
        <v>1228</v>
      </c>
      <c r="D4503" s="9">
        <v>41</v>
      </c>
      <c r="E4503" s="9" t="s">
        <v>648</v>
      </c>
      <c r="F4503" s="17">
        <v>101106</v>
      </c>
      <c r="G4503" s="17">
        <v>99.4</v>
      </c>
      <c r="H4503" s="17">
        <v>62.417000000000002</v>
      </c>
      <c r="I4503" s="9" t="s">
        <v>37</v>
      </c>
      <c r="J4503" s="9" t="s">
        <v>38</v>
      </c>
      <c r="L4503" s="9" t="str">
        <f>CONCATENATE(J4503,".",K4503)</f>
        <v>Meliosma.</v>
      </c>
      <c r="M4503" s="9" t="s">
        <v>212</v>
      </c>
      <c r="N4503" s="13">
        <v>42115</v>
      </c>
      <c r="O4503" s="64">
        <v>0</v>
      </c>
      <c r="P4503">
        <v>54</v>
      </c>
      <c r="Q4503">
        <v>1</v>
      </c>
      <c r="R4503">
        <v>192.16295861301799</v>
      </c>
      <c r="T4503">
        <f>(3.14*((P4503/2)^2))/1000000</f>
        <v>2.2890599999999999E-3</v>
      </c>
    </row>
    <row r="4504" spans="1:31" ht="15" customHeight="1">
      <c r="A4504">
        <v>4503</v>
      </c>
      <c r="B4504" s="9" t="s">
        <v>1204</v>
      </c>
      <c r="C4504" s="9" t="s">
        <v>1228</v>
      </c>
      <c r="D4504" s="9">
        <v>41</v>
      </c>
      <c r="E4504" s="9" t="s">
        <v>648</v>
      </c>
      <c r="F4504" s="17">
        <v>101107</v>
      </c>
      <c r="G4504" s="17">
        <v>97.412999999999997</v>
      </c>
      <c r="H4504" s="17">
        <v>61.423999999999999</v>
      </c>
      <c r="I4504" s="9" t="s">
        <v>34</v>
      </c>
      <c r="J4504" s="9" t="s">
        <v>35</v>
      </c>
      <c r="K4504" s="9" t="s">
        <v>506</v>
      </c>
      <c r="L4504" s="9" t="str">
        <f>CONCATENATE(J4504,".",K4504)</f>
        <v>Ardisia.sp5</v>
      </c>
      <c r="M4504" s="9" t="s">
        <v>36</v>
      </c>
      <c r="N4504" s="13">
        <v>42115</v>
      </c>
      <c r="O4504" s="64">
        <v>0</v>
      </c>
      <c r="P4504">
        <v>65</v>
      </c>
      <c r="Q4504">
        <v>1</v>
      </c>
      <c r="R4504">
        <v>148.69550102617575</v>
      </c>
      <c r="T4504">
        <f>(3.14*((P4504/2)^2))/1000000</f>
        <v>3.3166250000000001E-3</v>
      </c>
    </row>
    <row r="4505" spans="1:31" ht="15" customHeight="1">
      <c r="A4505">
        <v>4504</v>
      </c>
      <c r="B4505" s="9" t="s">
        <v>1204</v>
      </c>
      <c r="C4505" s="9" t="s">
        <v>1228</v>
      </c>
      <c r="D4505" s="9">
        <v>41</v>
      </c>
      <c r="E4505" s="9" t="s">
        <v>648</v>
      </c>
      <c r="F4505" s="17">
        <v>101108</v>
      </c>
      <c r="G4505" s="17">
        <v>96.301000000000002</v>
      </c>
      <c r="H4505" s="17">
        <v>61.518000000000001</v>
      </c>
      <c r="I4505" s="9" t="s">
        <v>34</v>
      </c>
      <c r="J4505" s="9" t="s">
        <v>35</v>
      </c>
      <c r="K4505" s="9" t="s">
        <v>506</v>
      </c>
      <c r="L4505" s="9" t="str">
        <f>CONCATENATE(J4505,".",K4505)</f>
        <v>Ardisia.sp5</v>
      </c>
      <c r="M4505" s="9" t="s">
        <v>36</v>
      </c>
      <c r="N4505" s="13">
        <v>42115</v>
      </c>
      <c r="O4505" s="64">
        <v>0</v>
      </c>
      <c r="P4505">
        <v>114</v>
      </c>
      <c r="Q4505">
        <v>2</v>
      </c>
      <c r="R4505">
        <v>160.84731904593696</v>
      </c>
      <c r="T4505">
        <f>(3.14*((P4505/2)^2))/1000000</f>
        <v>1.020186E-2</v>
      </c>
      <c r="U4505" t="s">
        <v>30</v>
      </c>
      <c r="W4505">
        <v>86</v>
      </c>
    </row>
    <row r="4506" spans="1:31" ht="15" customHeight="1">
      <c r="A4506">
        <v>4505</v>
      </c>
      <c r="B4506" s="9" t="s">
        <v>1204</v>
      </c>
      <c r="C4506" s="9" t="s">
        <v>1229</v>
      </c>
      <c r="D4506" s="9">
        <v>11</v>
      </c>
      <c r="E4506" s="9" t="s">
        <v>648</v>
      </c>
      <c r="F4506" s="17">
        <v>101109</v>
      </c>
      <c r="G4506" s="17">
        <v>82.444000000000003</v>
      </c>
      <c r="H4506" s="17">
        <v>81.537000000000006</v>
      </c>
      <c r="I4506" s="9" t="s">
        <v>98</v>
      </c>
      <c r="J4506" s="9" t="s">
        <v>99</v>
      </c>
      <c r="L4506" s="9" t="str">
        <f>CONCATENATE(J4506,".",K4506)</f>
        <v>Clusia.</v>
      </c>
      <c r="M4506" s="9" t="s">
        <v>99</v>
      </c>
      <c r="N4506" s="13">
        <v>42115</v>
      </c>
      <c r="O4506" s="64">
        <v>0</v>
      </c>
      <c r="P4506">
        <v>96</v>
      </c>
      <c r="Q4506">
        <v>1</v>
      </c>
      <c r="R4506">
        <v>118.41633664343813</v>
      </c>
      <c r="T4506">
        <f>(3.14*((P4506/2)^2))/1000000</f>
        <v>7.2345600000000001E-3</v>
      </c>
    </row>
    <row r="4507" spans="1:31" ht="15" customHeight="1">
      <c r="A4507">
        <v>4506</v>
      </c>
      <c r="B4507" s="9" t="s">
        <v>1204</v>
      </c>
      <c r="C4507" s="9" t="s">
        <v>1229</v>
      </c>
      <c r="D4507" s="9">
        <v>11</v>
      </c>
      <c r="E4507" s="9" t="s">
        <v>648</v>
      </c>
      <c r="F4507" s="17">
        <v>101110</v>
      </c>
      <c r="G4507" s="17">
        <v>82.5</v>
      </c>
      <c r="H4507" s="17">
        <v>83.287000000000006</v>
      </c>
      <c r="I4507" s="9" t="s">
        <v>50</v>
      </c>
      <c r="J4507" s="9" t="s">
        <v>51</v>
      </c>
      <c r="K4507" s="9" t="s">
        <v>713</v>
      </c>
      <c r="L4507" s="9" t="str">
        <f>CONCATENATE(J4507,".",K4507)</f>
        <v>Quercus.costaricensis</v>
      </c>
      <c r="M4507" s="9" t="s">
        <v>51</v>
      </c>
      <c r="N4507" s="13">
        <v>42115</v>
      </c>
      <c r="O4507" s="64">
        <v>0</v>
      </c>
      <c r="P4507">
        <v>100</v>
      </c>
      <c r="Q4507">
        <v>2</v>
      </c>
      <c r="R4507">
        <v>108.76583988285662</v>
      </c>
      <c r="T4507">
        <f>(3.14*((P4507/2)^2))/1000000</f>
        <v>7.8499999999999993E-3</v>
      </c>
    </row>
    <row r="4508" spans="1:31" ht="15" customHeight="1">
      <c r="A4508">
        <v>4507</v>
      </c>
      <c r="B4508" s="9" t="s">
        <v>1204</v>
      </c>
      <c r="C4508" s="9" t="s">
        <v>1229</v>
      </c>
      <c r="D4508" s="9">
        <v>11</v>
      </c>
      <c r="E4508" s="9" t="s">
        <v>648</v>
      </c>
      <c r="F4508" s="17">
        <v>101111</v>
      </c>
      <c r="G4508" s="17">
        <v>84</v>
      </c>
      <c r="H4508" s="17">
        <v>84.453999999999994</v>
      </c>
      <c r="I4508" s="9" t="s">
        <v>115</v>
      </c>
      <c r="J4508" s="9" t="s">
        <v>116</v>
      </c>
      <c r="K4508" s="9" t="s">
        <v>687</v>
      </c>
      <c r="L4508" s="9" t="str">
        <f>CONCATENATE(J4508,".",K4508)</f>
        <v>Alnus.acuminata</v>
      </c>
      <c r="M4508" s="9" t="s">
        <v>116</v>
      </c>
      <c r="N4508" s="13">
        <v>42115</v>
      </c>
      <c r="O4508" s="64">
        <v>0</v>
      </c>
      <c r="P4508">
        <v>556</v>
      </c>
      <c r="Q4508">
        <v>4</v>
      </c>
      <c r="R4508">
        <v>120.05398816173118</v>
      </c>
      <c r="T4508">
        <f>(3.14*((P4508/2)^2))/1000000</f>
        <v>0.24267176000000001</v>
      </c>
    </row>
    <row r="4509" spans="1:31" ht="15" customHeight="1">
      <c r="A4509">
        <v>4508</v>
      </c>
      <c r="B4509" s="9" t="s">
        <v>1204</v>
      </c>
      <c r="C4509" s="9" t="s">
        <v>1229</v>
      </c>
      <c r="D4509" s="9">
        <v>11</v>
      </c>
      <c r="E4509" s="9" t="s">
        <v>648</v>
      </c>
      <c r="F4509" s="17">
        <v>101112</v>
      </c>
      <c r="G4509" s="17">
        <v>84.444000000000003</v>
      </c>
      <c r="H4509" s="17">
        <v>83.980999999999995</v>
      </c>
      <c r="I4509" s="9" t="s">
        <v>56</v>
      </c>
      <c r="J4509" s="9" t="s">
        <v>57</v>
      </c>
      <c r="K4509" s="9" t="s">
        <v>772</v>
      </c>
      <c r="L4509" s="9" t="str">
        <f>CONCATENATE(J4509,".",K4509)</f>
        <v>Symplocos.serrulata</v>
      </c>
      <c r="M4509" s="9" t="s">
        <v>770</v>
      </c>
      <c r="N4509" s="13">
        <v>42115</v>
      </c>
      <c r="O4509" s="64">
        <v>0</v>
      </c>
      <c r="P4509">
        <v>303</v>
      </c>
      <c r="Q4509">
        <v>3</v>
      </c>
      <c r="R4509">
        <v>190.75596943185258</v>
      </c>
      <c r="T4509">
        <f>(3.14*((P4509/2)^2))/1000000</f>
        <v>7.2070065000000003E-2</v>
      </c>
      <c r="AE4509" t="s">
        <v>828</v>
      </c>
    </row>
    <row r="4510" spans="1:31" ht="15" customHeight="1">
      <c r="A4510">
        <v>4509</v>
      </c>
      <c r="B4510" s="9" t="s">
        <v>1204</v>
      </c>
      <c r="C4510" s="9" t="s">
        <v>1229</v>
      </c>
      <c r="D4510" s="9">
        <v>11</v>
      </c>
      <c r="E4510" s="9" t="s">
        <v>648</v>
      </c>
      <c r="F4510" s="17">
        <v>101113</v>
      </c>
      <c r="G4510" s="17">
        <v>80.305999999999997</v>
      </c>
      <c r="H4510" s="17">
        <v>84.87</v>
      </c>
      <c r="I4510" s="9" t="s">
        <v>22</v>
      </c>
      <c r="J4510" s="9" t="s">
        <v>516</v>
      </c>
      <c r="K4510" s="9" t="s">
        <v>521</v>
      </c>
      <c r="L4510" s="9" t="str">
        <f>CONCATENATE(J4510,".",K4510)</f>
        <v>Laurel.sp11</v>
      </c>
      <c r="M4510" s="9" t="s">
        <v>189</v>
      </c>
      <c r="N4510" s="13">
        <v>42115</v>
      </c>
      <c r="O4510" s="64">
        <v>0</v>
      </c>
      <c r="P4510">
        <v>904</v>
      </c>
      <c r="Q4510">
        <v>4</v>
      </c>
      <c r="R4510">
        <v>116.2338776574372</v>
      </c>
      <c r="T4510">
        <f>(3.14*((P4510/2)^2))/1000000</f>
        <v>0.64151456000000007</v>
      </c>
    </row>
    <row r="4511" spans="1:31" ht="15" customHeight="1">
      <c r="A4511">
        <v>4510</v>
      </c>
      <c r="B4511" s="9" t="s">
        <v>1204</v>
      </c>
      <c r="C4511" s="9" t="s">
        <v>1229</v>
      </c>
      <c r="D4511" s="9">
        <v>12</v>
      </c>
      <c r="E4511" s="9" t="s">
        <v>648</v>
      </c>
      <c r="F4511" s="17">
        <v>101114</v>
      </c>
      <c r="G4511" s="17">
        <v>81.138999999999996</v>
      </c>
      <c r="H4511" s="17">
        <v>88.426000000000002</v>
      </c>
      <c r="I4511" s="9" t="s">
        <v>61</v>
      </c>
      <c r="J4511" s="9" t="s">
        <v>219</v>
      </c>
      <c r="K4511" s="9" t="s">
        <v>761</v>
      </c>
      <c r="L4511" s="9" t="str">
        <f>CONCATENATE(J4511,".",K4511)</f>
        <v>Zanthoxyllum.melanostictum</v>
      </c>
      <c r="M4511" s="9" t="s">
        <v>62</v>
      </c>
      <c r="N4511" s="13">
        <v>42115</v>
      </c>
      <c r="O4511" s="64">
        <v>0</v>
      </c>
      <c r="P4511">
        <v>227</v>
      </c>
      <c r="Q4511">
        <v>2</v>
      </c>
      <c r="R4511">
        <v>191.7435664261472</v>
      </c>
      <c r="T4511">
        <f>(3.14*((P4511/2)^2))/1000000</f>
        <v>4.0450264999999999E-2</v>
      </c>
      <c r="AE4511" t="s">
        <v>828</v>
      </c>
    </row>
    <row r="4512" spans="1:31" ht="15" customHeight="1">
      <c r="A4512">
        <v>4511</v>
      </c>
      <c r="B4512" s="9" t="s">
        <v>1204</v>
      </c>
      <c r="C4512" s="9" t="s">
        <v>1229</v>
      </c>
      <c r="D4512" s="9">
        <v>13</v>
      </c>
      <c r="E4512" s="9" t="s">
        <v>648</v>
      </c>
      <c r="F4512" s="17">
        <v>101115</v>
      </c>
      <c r="G4512" s="17">
        <v>81.305999999999997</v>
      </c>
      <c r="H4512" s="17">
        <v>91.287000000000006</v>
      </c>
      <c r="I4512" s="9" t="s">
        <v>22</v>
      </c>
      <c r="J4512" s="9" t="s">
        <v>517</v>
      </c>
      <c r="K4512" s="9" t="s">
        <v>503</v>
      </c>
      <c r="L4512" s="9" t="str">
        <f>CONCATENATE(J4512,".",K4512)</f>
        <v>Persea.sp1</v>
      </c>
      <c r="M4512" s="9" t="s">
        <v>23</v>
      </c>
      <c r="N4512" s="13">
        <v>42115</v>
      </c>
      <c r="O4512" s="64">
        <v>0</v>
      </c>
      <c r="P4512">
        <v>116</v>
      </c>
      <c r="Q4512">
        <v>2</v>
      </c>
      <c r="R4512">
        <v>132.51826344870352</v>
      </c>
      <c r="T4512">
        <f>(3.14*((P4512/2)^2))/1000000</f>
        <v>1.0562960000000001E-2</v>
      </c>
    </row>
    <row r="4513" spans="1:31" ht="15" customHeight="1">
      <c r="A4513">
        <v>4512</v>
      </c>
      <c r="B4513" s="9" t="s">
        <v>1204</v>
      </c>
      <c r="C4513" s="9" t="s">
        <v>1229</v>
      </c>
      <c r="D4513" s="9">
        <v>13</v>
      </c>
      <c r="E4513" s="9" t="s">
        <v>648</v>
      </c>
      <c r="F4513" s="17">
        <v>101116</v>
      </c>
      <c r="G4513" s="17">
        <v>85.278000000000006</v>
      </c>
      <c r="H4513" s="17">
        <v>91.591999999999999</v>
      </c>
      <c r="I4513" s="9" t="s">
        <v>50</v>
      </c>
      <c r="J4513" s="9" t="s">
        <v>51</v>
      </c>
      <c r="K4513" s="9" t="s">
        <v>713</v>
      </c>
      <c r="L4513" s="9" t="str">
        <f>CONCATENATE(J4513,".",K4513)</f>
        <v>Quercus.costaricensis</v>
      </c>
      <c r="M4513" s="9" t="s">
        <v>51</v>
      </c>
      <c r="N4513" s="13">
        <v>42115</v>
      </c>
      <c r="O4513" s="64">
        <v>0</v>
      </c>
      <c r="P4513">
        <v>288</v>
      </c>
      <c r="Q4513">
        <v>2</v>
      </c>
      <c r="R4513">
        <v>165.72392707773173</v>
      </c>
      <c r="T4513">
        <f>(3.14*((P4513/2)^2))/1000000</f>
        <v>6.5111039999999995E-2</v>
      </c>
    </row>
    <row r="4514" spans="1:31" ht="15" customHeight="1">
      <c r="A4514">
        <v>4513</v>
      </c>
      <c r="B4514" s="9" t="s">
        <v>1204</v>
      </c>
      <c r="C4514" s="9" t="s">
        <v>1229</v>
      </c>
      <c r="D4514" s="9">
        <v>13</v>
      </c>
      <c r="E4514" s="9" t="s">
        <v>648</v>
      </c>
      <c r="F4514" s="17">
        <v>101117</v>
      </c>
      <c r="G4514" s="17">
        <v>84.055000000000007</v>
      </c>
      <c r="H4514" s="17">
        <v>93.314999999999998</v>
      </c>
      <c r="I4514" s="9" t="s">
        <v>34</v>
      </c>
      <c r="J4514" s="9" t="s">
        <v>35</v>
      </c>
      <c r="K4514" s="9" t="s">
        <v>506</v>
      </c>
      <c r="L4514" s="9" t="str">
        <f>CONCATENATE(J4514,".",K4514)</f>
        <v>Ardisia.sp5</v>
      </c>
      <c r="M4514" s="9" t="s">
        <v>36</v>
      </c>
      <c r="N4514" s="13">
        <v>42115</v>
      </c>
      <c r="O4514" s="64">
        <v>0</v>
      </c>
      <c r="P4514">
        <v>72</v>
      </c>
      <c r="Q4514">
        <v>1</v>
      </c>
      <c r="R4514">
        <v>159.68035407117748</v>
      </c>
      <c r="T4514">
        <f>(3.14*((P4514/2)^2))/1000000</f>
        <v>4.0694399999999997E-3</v>
      </c>
    </row>
    <row r="4515" spans="1:31" ht="15" customHeight="1">
      <c r="A4515">
        <v>4514</v>
      </c>
      <c r="B4515" s="9" t="s">
        <v>1204</v>
      </c>
      <c r="C4515" s="9" t="s">
        <v>1229</v>
      </c>
      <c r="D4515" s="9">
        <v>13</v>
      </c>
      <c r="E4515" s="9" t="s">
        <v>648</v>
      </c>
      <c r="F4515" s="17">
        <v>101118</v>
      </c>
      <c r="G4515" s="17">
        <v>83.667000000000002</v>
      </c>
      <c r="H4515" s="17">
        <v>93.62</v>
      </c>
      <c r="I4515" s="9" t="s">
        <v>56</v>
      </c>
      <c r="J4515" s="9" t="s">
        <v>57</v>
      </c>
      <c r="K4515" s="9" t="s">
        <v>772</v>
      </c>
      <c r="L4515" s="9" t="str">
        <f>CONCATENATE(J4515,".",K4515)</f>
        <v>Symplocos.serrulata</v>
      </c>
      <c r="M4515" s="9" t="s">
        <v>771</v>
      </c>
      <c r="N4515" s="13">
        <v>42115</v>
      </c>
      <c r="O4515" s="64">
        <v>0</v>
      </c>
      <c r="P4515">
        <v>412</v>
      </c>
      <c r="Q4515">
        <v>3</v>
      </c>
      <c r="R4515">
        <v>142.03537355677662</v>
      </c>
      <c r="T4515">
        <f>(3.14*((P4515/2)^2))/1000000</f>
        <v>0.13324904000000001</v>
      </c>
    </row>
    <row r="4516" spans="1:31" ht="15" customHeight="1">
      <c r="A4516">
        <v>4515</v>
      </c>
      <c r="B4516" s="9" t="s">
        <v>1204</v>
      </c>
      <c r="C4516" s="9" t="s">
        <v>1229</v>
      </c>
      <c r="D4516" s="9">
        <v>13</v>
      </c>
      <c r="E4516" s="9" t="s">
        <v>648</v>
      </c>
      <c r="F4516" s="17">
        <v>101119</v>
      </c>
      <c r="G4516" s="17">
        <v>81.221999999999994</v>
      </c>
      <c r="H4516" s="17">
        <v>94.091999999999999</v>
      </c>
      <c r="I4516" s="9" t="s">
        <v>37</v>
      </c>
      <c r="J4516" s="9" t="s">
        <v>38</v>
      </c>
      <c r="L4516" s="9" t="str">
        <f>CONCATENATE(J4516,".",K4516)</f>
        <v>Meliosma.</v>
      </c>
      <c r="M4516" s="9" t="s">
        <v>212</v>
      </c>
      <c r="N4516" s="13">
        <v>42115</v>
      </c>
      <c r="O4516" s="64">
        <v>0</v>
      </c>
      <c r="P4516">
        <v>54</v>
      </c>
      <c r="Q4516">
        <v>1</v>
      </c>
      <c r="R4516">
        <v>131.0919342378954</v>
      </c>
      <c r="T4516">
        <f>(3.14*((P4516/2)^2))/1000000</f>
        <v>2.2890599999999999E-3</v>
      </c>
    </row>
    <row r="4517" spans="1:31" ht="15" customHeight="1">
      <c r="A4517">
        <v>4516</v>
      </c>
      <c r="B4517" s="9" t="s">
        <v>1204</v>
      </c>
      <c r="C4517" s="9" t="s">
        <v>1229</v>
      </c>
      <c r="D4517" s="9">
        <v>13</v>
      </c>
      <c r="E4517" s="9" t="s">
        <v>648</v>
      </c>
      <c r="F4517" s="17">
        <v>101120</v>
      </c>
      <c r="G4517" s="17">
        <v>81.305999999999997</v>
      </c>
      <c r="H4517" s="17">
        <v>94.509</v>
      </c>
      <c r="I4517" s="9" t="s">
        <v>56</v>
      </c>
      <c r="J4517" s="9" t="s">
        <v>57</v>
      </c>
      <c r="K4517" s="9" t="s">
        <v>772</v>
      </c>
      <c r="L4517" s="9" t="str">
        <f>CONCATENATE(J4517,".",K4517)</f>
        <v>Symplocos.serrulata</v>
      </c>
      <c r="M4517" s="9" t="s">
        <v>771</v>
      </c>
      <c r="N4517" s="13">
        <v>42115</v>
      </c>
      <c r="O4517" s="64">
        <v>0</v>
      </c>
      <c r="P4517">
        <v>160</v>
      </c>
      <c r="Q4517">
        <v>2</v>
      </c>
      <c r="R4517">
        <v>131.24343024960393</v>
      </c>
      <c r="T4517">
        <f>(3.14*((P4517/2)^2))/1000000</f>
        <v>2.0095999999999999E-2</v>
      </c>
    </row>
    <row r="4518" spans="1:31" ht="15" customHeight="1">
      <c r="A4518">
        <v>4517</v>
      </c>
      <c r="B4518" s="9" t="s">
        <v>1204</v>
      </c>
      <c r="C4518" s="9" t="s">
        <v>1229</v>
      </c>
      <c r="D4518" s="9">
        <v>14</v>
      </c>
      <c r="E4518" s="9" t="s">
        <v>648</v>
      </c>
      <c r="F4518" s="17">
        <v>101121</v>
      </c>
      <c r="G4518" s="17">
        <v>83.888999999999996</v>
      </c>
      <c r="H4518" s="17">
        <v>96.341999999999999</v>
      </c>
      <c r="I4518" s="9" t="s">
        <v>34</v>
      </c>
      <c r="J4518" s="9" t="s">
        <v>35</v>
      </c>
      <c r="K4518" s="9" t="s">
        <v>504</v>
      </c>
      <c r="L4518" s="9" t="str">
        <f>CONCATENATE(J4518,".",K4518)</f>
        <v>Ardisia.sp3</v>
      </c>
      <c r="M4518" s="9" t="s">
        <v>102</v>
      </c>
      <c r="N4518" s="13">
        <v>42115</v>
      </c>
      <c r="O4518" s="64">
        <v>0</v>
      </c>
      <c r="P4518">
        <v>90</v>
      </c>
      <c r="Q4518">
        <v>1</v>
      </c>
      <c r="R4518">
        <v>133.80497100324081</v>
      </c>
      <c r="T4518">
        <f>(3.14*((P4518/2)^2))/1000000</f>
        <v>6.3584999999999996E-3</v>
      </c>
    </row>
    <row r="4519" spans="1:31" ht="15" customHeight="1">
      <c r="A4519">
        <v>4518</v>
      </c>
      <c r="B4519" s="9" t="s">
        <v>1204</v>
      </c>
      <c r="C4519" s="9" t="s">
        <v>1229</v>
      </c>
      <c r="D4519" s="9">
        <v>23</v>
      </c>
      <c r="E4519" s="9" t="s">
        <v>648</v>
      </c>
      <c r="F4519" s="17">
        <v>101122</v>
      </c>
      <c r="G4519" s="17">
        <v>88.75</v>
      </c>
      <c r="H4519" s="17">
        <v>94.453000000000003</v>
      </c>
      <c r="I4519" s="9" t="s">
        <v>166</v>
      </c>
      <c r="J4519" s="9" t="s">
        <v>522</v>
      </c>
      <c r="K4519" s="9" t="s">
        <v>504</v>
      </c>
      <c r="L4519" s="9" t="str">
        <f>CONCATENATE(J4519,".",K4519)</f>
        <v>Melastoma.sp3</v>
      </c>
      <c r="M4519" s="9" t="s">
        <v>173</v>
      </c>
      <c r="N4519" s="13">
        <v>42115</v>
      </c>
      <c r="O4519" s="64">
        <v>0</v>
      </c>
      <c r="P4519">
        <v>133</v>
      </c>
      <c r="Q4519">
        <v>2</v>
      </c>
      <c r="R4519">
        <v>139.68822161214129</v>
      </c>
      <c r="T4519">
        <f>(3.14*((P4519/2)^2))/1000000</f>
        <v>1.3885864999999999E-2</v>
      </c>
    </row>
    <row r="4520" spans="1:31" ht="15" customHeight="1">
      <c r="A4520">
        <v>4519</v>
      </c>
      <c r="B4520" s="9" t="s">
        <v>1204</v>
      </c>
      <c r="C4520" s="9" t="s">
        <v>1229</v>
      </c>
      <c r="D4520" s="9">
        <v>23</v>
      </c>
      <c r="E4520" s="9" t="s">
        <v>648</v>
      </c>
      <c r="F4520" s="17">
        <v>101123</v>
      </c>
      <c r="G4520" s="17">
        <v>88.417000000000002</v>
      </c>
      <c r="H4520" s="17">
        <v>93.953000000000003</v>
      </c>
      <c r="I4520" s="9" t="s">
        <v>42</v>
      </c>
      <c r="J4520" s="9" t="s">
        <v>43</v>
      </c>
      <c r="K4520" s="9" t="s">
        <v>502</v>
      </c>
      <c r="L4520" s="9" t="str">
        <f>CONCATENATE(J4520,".",K4520)</f>
        <v>Psychotria.sp2</v>
      </c>
      <c r="M4520" s="9" t="s">
        <v>44</v>
      </c>
      <c r="N4520" s="13">
        <v>42115</v>
      </c>
      <c r="O4520" s="64">
        <v>0</v>
      </c>
      <c r="P4520">
        <v>59</v>
      </c>
      <c r="Q4520">
        <v>1</v>
      </c>
      <c r="R4520">
        <v>108.1788165452049</v>
      </c>
      <c r="T4520">
        <f>(3.14*((P4520/2)^2))/1000000</f>
        <v>2.732585E-3</v>
      </c>
    </row>
    <row r="4521" spans="1:31" ht="15" customHeight="1">
      <c r="A4521">
        <v>4520</v>
      </c>
      <c r="B4521" s="9" t="s">
        <v>1204</v>
      </c>
      <c r="C4521" s="9" t="s">
        <v>1229</v>
      </c>
      <c r="D4521" s="9">
        <v>23</v>
      </c>
      <c r="E4521" s="9" t="s">
        <v>648</v>
      </c>
      <c r="F4521" s="17">
        <v>101124</v>
      </c>
      <c r="G4521" s="17">
        <v>87.555000000000007</v>
      </c>
      <c r="H4521" s="17">
        <v>93.647999999999996</v>
      </c>
      <c r="I4521" s="9" t="s">
        <v>166</v>
      </c>
      <c r="J4521" s="9" t="s">
        <v>522</v>
      </c>
      <c r="K4521" s="9" t="s">
        <v>504</v>
      </c>
      <c r="L4521" s="9" t="str">
        <f>CONCATENATE(J4521,".",K4521)</f>
        <v>Melastoma.sp3</v>
      </c>
      <c r="M4521" s="9" t="s">
        <v>173</v>
      </c>
      <c r="N4521" s="13">
        <v>42115</v>
      </c>
      <c r="O4521" s="64">
        <v>0</v>
      </c>
      <c r="P4521">
        <v>350</v>
      </c>
      <c r="Q4521">
        <v>3</v>
      </c>
      <c r="R4521">
        <v>110.37508085576215</v>
      </c>
      <c r="T4521">
        <f>(3.14*((P4521/2)^2))/1000000</f>
        <v>9.6162499999999998E-2</v>
      </c>
    </row>
    <row r="4522" spans="1:31" ht="15" customHeight="1">
      <c r="A4522">
        <v>4521</v>
      </c>
      <c r="B4522" s="9" t="s">
        <v>1204</v>
      </c>
      <c r="C4522" s="9" t="s">
        <v>1229</v>
      </c>
      <c r="D4522" s="9">
        <v>23</v>
      </c>
      <c r="E4522" s="9" t="s">
        <v>648</v>
      </c>
      <c r="F4522" s="17">
        <v>101125</v>
      </c>
      <c r="G4522" s="17">
        <v>89.138999999999996</v>
      </c>
      <c r="H4522" s="17">
        <v>92.037000000000006</v>
      </c>
      <c r="I4522" s="9" t="s">
        <v>50</v>
      </c>
      <c r="J4522" s="9" t="s">
        <v>51</v>
      </c>
      <c r="K4522" s="9" t="s">
        <v>713</v>
      </c>
      <c r="L4522" s="9" t="str">
        <f>CONCATENATE(J4522,".",K4522)</f>
        <v>Quercus.costaricensis</v>
      </c>
      <c r="M4522" s="9" t="s">
        <v>51</v>
      </c>
      <c r="N4522" s="13">
        <v>42115</v>
      </c>
      <c r="O4522" s="64">
        <v>0</v>
      </c>
      <c r="P4522">
        <v>83</v>
      </c>
      <c r="Q4522">
        <v>1</v>
      </c>
      <c r="R4522">
        <v>159.92878094704685</v>
      </c>
      <c r="T4522">
        <f>(3.14*((P4522/2)^2))/1000000</f>
        <v>5.4078649999999995E-3</v>
      </c>
    </row>
    <row r="4523" spans="1:31" ht="15" customHeight="1">
      <c r="A4523">
        <v>4522</v>
      </c>
      <c r="B4523" s="9" t="s">
        <v>1204</v>
      </c>
      <c r="C4523" s="9" t="s">
        <v>1229</v>
      </c>
      <c r="D4523" s="9">
        <v>23</v>
      </c>
      <c r="E4523" s="9" t="s">
        <v>648</v>
      </c>
      <c r="F4523" s="17">
        <v>101126</v>
      </c>
      <c r="G4523" s="17">
        <v>87.138999999999996</v>
      </c>
      <c r="H4523" s="17">
        <v>91.676000000000002</v>
      </c>
      <c r="I4523" s="9" t="s">
        <v>37</v>
      </c>
      <c r="J4523" s="9" t="s">
        <v>38</v>
      </c>
      <c r="L4523" s="9" t="str">
        <f>CONCATENATE(J4523,".",K4523)</f>
        <v>Meliosma.</v>
      </c>
      <c r="M4523" s="9" t="s">
        <v>212</v>
      </c>
      <c r="N4523" s="13">
        <v>42115</v>
      </c>
      <c r="O4523" s="64">
        <v>0</v>
      </c>
      <c r="P4523">
        <v>54</v>
      </c>
      <c r="Q4523">
        <v>1</v>
      </c>
      <c r="R4523">
        <v>157.29498354965412</v>
      </c>
      <c r="T4523">
        <f>(3.14*((P4523/2)^2))/1000000</f>
        <v>2.2890599999999999E-3</v>
      </c>
    </row>
    <row r="4524" spans="1:31" ht="15" customHeight="1">
      <c r="A4524">
        <v>4523</v>
      </c>
      <c r="B4524" s="9" t="s">
        <v>1204</v>
      </c>
      <c r="C4524" s="9" t="s">
        <v>1229</v>
      </c>
      <c r="D4524" s="9">
        <v>22</v>
      </c>
      <c r="E4524" s="9" t="s">
        <v>648</v>
      </c>
      <c r="F4524" s="17">
        <v>101127</v>
      </c>
      <c r="G4524" s="17">
        <v>89.388999999999996</v>
      </c>
      <c r="H4524" s="17">
        <v>86.009</v>
      </c>
      <c r="I4524" s="9" t="s">
        <v>42</v>
      </c>
      <c r="J4524" s="9" t="s">
        <v>68</v>
      </c>
      <c r="K4524" s="9" t="s">
        <v>503</v>
      </c>
      <c r="L4524" s="9" t="str">
        <f>CONCATENATE(J4524,".",K4524)</f>
        <v>Faramea.sp1</v>
      </c>
      <c r="M4524" s="9" t="s">
        <v>68</v>
      </c>
      <c r="N4524" s="13">
        <v>42115</v>
      </c>
      <c r="O4524" s="64">
        <v>0</v>
      </c>
      <c r="P4524">
        <v>77</v>
      </c>
      <c r="Q4524">
        <v>1</v>
      </c>
      <c r="R4524">
        <v>112.68336530704947</v>
      </c>
      <c r="T4524">
        <f>(3.14*((P4524/2)^2))/1000000</f>
        <v>4.6542650000000003E-3</v>
      </c>
    </row>
    <row r="4525" spans="1:31" ht="15" customHeight="1">
      <c r="A4525">
        <v>4524</v>
      </c>
      <c r="B4525" s="9" t="s">
        <v>1204</v>
      </c>
      <c r="C4525" s="9" t="s">
        <v>1229</v>
      </c>
      <c r="D4525" s="9">
        <v>22</v>
      </c>
      <c r="E4525" s="9" t="s">
        <v>647</v>
      </c>
      <c r="F4525" s="20">
        <v>101128</v>
      </c>
      <c r="G4525" s="17">
        <v>88.471999999999994</v>
      </c>
      <c r="H4525" s="17">
        <v>86.259</v>
      </c>
      <c r="I4525" s="9" t="s">
        <v>79</v>
      </c>
      <c r="J4525" s="9" t="s">
        <v>80</v>
      </c>
      <c r="K4525" s="9" t="s">
        <v>708</v>
      </c>
      <c r="L4525" s="9" t="str">
        <f>CONCATENATE(J4525,".",K4525)</f>
        <v>Weinmannia.pinnata</v>
      </c>
      <c r="M4525" s="9" t="s">
        <v>80</v>
      </c>
      <c r="N4525" s="13">
        <v>42115</v>
      </c>
      <c r="O4525" s="64">
        <v>15.333429526074472</v>
      </c>
      <c r="P4525">
        <v>220</v>
      </c>
      <c r="Q4525">
        <v>2</v>
      </c>
      <c r="R4525">
        <v>179.1002516943592</v>
      </c>
      <c r="T4525">
        <f>(3.14*((P4525/2)^2))/1000000</f>
        <v>3.7994E-2</v>
      </c>
    </row>
    <row r="4526" spans="1:31" ht="15" customHeight="1">
      <c r="A4526">
        <v>4525</v>
      </c>
      <c r="B4526" s="9" t="s">
        <v>1204</v>
      </c>
      <c r="C4526" s="9" t="s">
        <v>1229</v>
      </c>
      <c r="D4526" s="9">
        <v>21</v>
      </c>
      <c r="E4526" s="9" t="s">
        <v>648</v>
      </c>
      <c r="F4526" s="17">
        <v>101129</v>
      </c>
      <c r="G4526" s="17">
        <v>87.278000000000006</v>
      </c>
      <c r="H4526" s="17">
        <v>81.953999999999994</v>
      </c>
      <c r="I4526" s="9" t="s">
        <v>98</v>
      </c>
      <c r="J4526" s="9" t="s">
        <v>99</v>
      </c>
      <c r="L4526" s="9" t="str">
        <f>CONCATENATE(J4526,".",K4526)</f>
        <v>Clusia.</v>
      </c>
      <c r="M4526" s="9" t="s">
        <v>99</v>
      </c>
      <c r="N4526" s="13">
        <v>42115</v>
      </c>
      <c r="O4526" s="64">
        <v>0</v>
      </c>
      <c r="P4526">
        <v>103</v>
      </c>
      <c r="Q4526">
        <v>2</v>
      </c>
      <c r="R4526">
        <v>134.0607857594693</v>
      </c>
      <c r="T4526">
        <f>(3.14*((P4526/2)^2))/1000000</f>
        <v>8.3280650000000008E-3</v>
      </c>
      <c r="AB4526" s="2" t="s">
        <v>31</v>
      </c>
      <c r="AC4526" t="s">
        <v>26</v>
      </c>
      <c r="AE4526" t="s">
        <v>190</v>
      </c>
    </row>
    <row r="4527" spans="1:31" ht="15" customHeight="1">
      <c r="A4527">
        <v>4526</v>
      </c>
      <c r="B4527" s="9" t="s">
        <v>1204</v>
      </c>
      <c r="C4527" s="9" t="s">
        <v>1229</v>
      </c>
      <c r="D4527" s="9">
        <v>21</v>
      </c>
      <c r="E4527" s="9" t="s">
        <v>648</v>
      </c>
      <c r="F4527" s="17">
        <v>101130</v>
      </c>
      <c r="G4527" s="17">
        <v>87.778000000000006</v>
      </c>
      <c r="H4527" s="17">
        <v>82.647999999999996</v>
      </c>
      <c r="I4527" s="9" t="s">
        <v>50</v>
      </c>
      <c r="J4527" s="9" t="s">
        <v>51</v>
      </c>
      <c r="K4527" s="9" t="s">
        <v>713</v>
      </c>
      <c r="L4527" s="9" t="str">
        <f>CONCATENATE(J4527,".",K4527)</f>
        <v>Quercus.costaricensis</v>
      </c>
      <c r="M4527" s="9" t="s">
        <v>51</v>
      </c>
      <c r="N4527" s="13">
        <v>42115</v>
      </c>
      <c r="O4527" s="64">
        <v>0</v>
      </c>
      <c r="P4527">
        <v>985</v>
      </c>
      <c r="Q4527">
        <v>4</v>
      </c>
      <c r="R4527">
        <v>167.73999747858323</v>
      </c>
      <c r="S4527">
        <v>370</v>
      </c>
      <c r="T4527">
        <f>(3.14*((P4527/2)^2))/1000000</f>
        <v>0.761626625</v>
      </c>
      <c r="U4527" t="s">
        <v>58</v>
      </c>
      <c r="AE4527" t="s">
        <v>191</v>
      </c>
    </row>
    <row r="4528" spans="1:31" ht="15" customHeight="1">
      <c r="A4528">
        <v>4527</v>
      </c>
      <c r="B4528" s="9" t="s">
        <v>1204</v>
      </c>
      <c r="C4528" s="9" t="s">
        <v>1229</v>
      </c>
      <c r="D4528" s="9">
        <v>31</v>
      </c>
      <c r="E4528" s="9" t="s">
        <v>648</v>
      </c>
      <c r="F4528" s="17">
        <v>101131</v>
      </c>
      <c r="G4528" s="17">
        <v>91.721999999999994</v>
      </c>
      <c r="H4528" s="17">
        <v>80.426000000000002</v>
      </c>
      <c r="I4528" s="9" t="s">
        <v>89</v>
      </c>
      <c r="J4528" s="9" t="s">
        <v>511</v>
      </c>
      <c r="K4528" t="s">
        <v>735</v>
      </c>
      <c r="L4528" s="9" t="str">
        <f>CONCATENATE(J4528,".",K4528)</f>
        <v xml:space="preserve">Vaccinium.consanguineum </v>
      </c>
      <c r="M4528" s="9" t="s">
        <v>336</v>
      </c>
      <c r="N4528" s="13">
        <v>42115</v>
      </c>
      <c r="O4528" s="64">
        <v>0</v>
      </c>
      <c r="P4528">
        <v>115</v>
      </c>
      <c r="Q4528">
        <v>2</v>
      </c>
      <c r="R4528">
        <v>154.85984136965735</v>
      </c>
      <c r="T4528">
        <f>(3.14*((P4528/2)^2))/1000000</f>
        <v>1.0381625E-2</v>
      </c>
      <c r="AB4528" s="2" t="s">
        <v>31</v>
      </c>
      <c r="AC4528" t="s">
        <v>26</v>
      </c>
    </row>
    <row r="4529" spans="1:31" ht="15" customHeight="1">
      <c r="A4529">
        <v>4528</v>
      </c>
      <c r="B4529" s="9" t="s">
        <v>1204</v>
      </c>
      <c r="C4529" s="9" t="s">
        <v>1229</v>
      </c>
      <c r="D4529" s="9">
        <v>31</v>
      </c>
      <c r="E4529" s="9" t="s">
        <v>648</v>
      </c>
      <c r="F4529" s="17">
        <v>101132</v>
      </c>
      <c r="G4529" s="17">
        <v>91.082999999999998</v>
      </c>
      <c r="H4529" s="17">
        <v>84.287000000000006</v>
      </c>
      <c r="I4529" s="9" t="s">
        <v>50</v>
      </c>
      <c r="J4529" s="9" t="s">
        <v>51</v>
      </c>
      <c r="K4529" s="9" t="s">
        <v>713</v>
      </c>
      <c r="L4529" s="9" t="str">
        <f>CONCATENATE(J4529,".",K4529)</f>
        <v>Quercus.costaricensis</v>
      </c>
      <c r="M4529" s="9" t="s">
        <v>51</v>
      </c>
      <c r="N4529" s="13">
        <v>42115</v>
      </c>
      <c r="O4529" s="64">
        <v>0</v>
      </c>
      <c r="P4529">
        <v>981</v>
      </c>
      <c r="Q4529">
        <v>4</v>
      </c>
      <c r="R4529">
        <v>138.47701652678433</v>
      </c>
      <c r="S4529">
        <v>340</v>
      </c>
      <c r="T4529">
        <f>(3.14*((P4529/2)^2))/1000000</f>
        <v>0.75545338500000003</v>
      </c>
      <c r="U4529" t="s">
        <v>58</v>
      </c>
      <c r="AE4529" t="s">
        <v>192</v>
      </c>
    </row>
    <row r="4530" spans="1:31" ht="15" customHeight="1">
      <c r="A4530">
        <v>4529</v>
      </c>
      <c r="B4530" s="9" t="s">
        <v>1204</v>
      </c>
      <c r="C4530" s="9" t="s">
        <v>1229</v>
      </c>
      <c r="D4530" s="9">
        <v>32</v>
      </c>
      <c r="E4530" s="9" t="s">
        <v>648</v>
      </c>
      <c r="F4530" s="17">
        <v>101133</v>
      </c>
      <c r="G4530" s="17">
        <v>93.305000000000007</v>
      </c>
      <c r="H4530" s="17">
        <v>86.676000000000002</v>
      </c>
      <c r="I4530" s="9" t="s">
        <v>50</v>
      </c>
      <c r="J4530" s="9" t="s">
        <v>51</v>
      </c>
      <c r="K4530" s="9" t="s">
        <v>713</v>
      </c>
      <c r="L4530" s="9" t="str">
        <f>CONCATENATE(J4530,".",K4530)</f>
        <v>Quercus.costaricensis</v>
      </c>
      <c r="M4530" s="9" t="s">
        <v>51</v>
      </c>
      <c r="N4530" s="13">
        <v>42115</v>
      </c>
      <c r="O4530" s="64">
        <v>0</v>
      </c>
      <c r="P4530">
        <v>93</v>
      </c>
      <c r="Q4530">
        <v>1</v>
      </c>
      <c r="R4530">
        <v>173.76762654227974</v>
      </c>
      <c r="T4530">
        <f>(3.14*((P4530/2)^2))/1000000</f>
        <v>6.7894649999999997E-3</v>
      </c>
    </row>
    <row r="4531" spans="1:31" ht="15" customHeight="1">
      <c r="A4531">
        <v>4530</v>
      </c>
      <c r="B4531" s="9" t="s">
        <v>1204</v>
      </c>
      <c r="C4531" s="9" t="s">
        <v>1229</v>
      </c>
      <c r="D4531" s="9">
        <v>32</v>
      </c>
      <c r="E4531" s="9" t="s">
        <v>648</v>
      </c>
      <c r="F4531" s="17">
        <v>101134</v>
      </c>
      <c r="G4531" s="17">
        <v>91.111000000000004</v>
      </c>
      <c r="H4531" s="17">
        <v>88.591999999999999</v>
      </c>
      <c r="I4531" s="9" t="s">
        <v>50</v>
      </c>
      <c r="J4531" s="9" t="s">
        <v>51</v>
      </c>
      <c r="K4531" s="9" t="s">
        <v>713</v>
      </c>
      <c r="L4531" s="9" t="str">
        <f>CONCATENATE(J4531,".",K4531)</f>
        <v>Quercus.costaricensis</v>
      </c>
      <c r="M4531" s="9" t="s">
        <v>51</v>
      </c>
      <c r="N4531" s="13">
        <v>42115</v>
      </c>
      <c r="O4531" s="64">
        <v>0</v>
      </c>
      <c r="P4531">
        <v>187</v>
      </c>
      <c r="Q4531">
        <v>2</v>
      </c>
      <c r="R4531">
        <v>190.47988197236236</v>
      </c>
      <c r="T4531">
        <f>(3.14*((P4531/2)^2))/1000000</f>
        <v>2.7450665000000003E-2</v>
      </c>
    </row>
    <row r="4532" spans="1:31" ht="15" customHeight="1">
      <c r="A4532">
        <v>4531</v>
      </c>
      <c r="B4532" s="9" t="s">
        <v>1204</v>
      </c>
      <c r="C4532" s="9" t="s">
        <v>1229</v>
      </c>
      <c r="D4532" s="9">
        <v>32</v>
      </c>
      <c r="E4532" s="9" t="s">
        <v>648</v>
      </c>
      <c r="F4532" s="17">
        <v>101135</v>
      </c>
      <c r="G4532" s="17">
        <v>93.694000000000003</v>
      </c>
      <c r="H4532" s="17">
        <v>89.37</v>
      </c>
      <c r="I4532" s="9" t="s">
        <v>61</v>
      </c>
      <c r="J4532" s="9" t="s">
        <v>219</v>
      </c>
      <c r="K4532" s="9" t="s">
        <v>761</v>
      </c>
      <c r="L4532" s="9" t="str">
        <f>CONCATENATE(J4532,".",K4532)</f>
        <v>Zanthoxyllum.melanostictum</v>
      </c>
      <c r="M4532" s="9" t="s">
        <v>62</v>
      </c>
      <c r="N4532" s="13">
        <v>42115</v>
      </c>
      <c r="O4532" s="64">
        <v>0</v>
      </c>
      <c r="P4532">
        <v>166</v>
      </c>
      <c r="Q4532">
        <v>2</v>
      </c>
      <c r="R4532">
        <v>149.98572513934729</v>
      </c>
      <c r="T4532">
        <f>(3.14*((P4532/2)^2))/1000000</f>
        <v>2.1631459999999998E-2</v>
      </c>
    </row>
    <row r="4533" spans="1:31" ht="15" customHeight="1">
      <c r="A4533">
        <v>4532</v>
      </c>
      <c r="B4533" s="9" t="s">
        <v>1204</v>
      </c>
      <c r="C4533" s="9" t="s">
        <v>1229</v>
      </c>
      <c r="D4533" s="9">
        <v>32</v>
      </c>
      <c r="E4533" s="9" t="s">
        <v>648</v>
      </c>
      <c r="F4533" s="17">
        <v>101136</v>
      </c>
      <c r="G4533" s="17">
        <v>95</v>
      </c>
      <c r="H4533" s="17">
        <v>89.509</v>
      </c>
      <c r="I4533" s="9" t="s">
        <v>22</v>
      </c>
      <c r="J4533" s="9" t="s">
        <v>516</v>
      </c>
      <c r="K4533" s="9" t="s">
        <v>506</v>
      </c>
      <c r="L4533" s="9" t="str">
        <f>CONCATENATE(J4533,".",K4533)</f>
        <v>Laurel.sp5</v>
      </c>
      <c r="M4533" s="9" t="s">
        <v>109</v>
      </c>
      <c r="N4533" s="13">
        <v>42115</v>
      </c>
      <c r="O4533" s="64">
        <v>0</v>
      </c>
      <c r="P4533">
        <v>70</v>
      </c>
      <c r="Q4533">
        <v>1</v>
      </c>
      <c r="R4533">
        <v>154.07828428856314</v>
      </c>
      <c r="T4533">
        <f>(3.14*((P4533/2)^2))/1000000</f>
        <v>3.8465000000000001E-3</v>
      </c>
      <c r="AB4533" s="2" t="s">
        <v>31</v>
      </c>
      <c r="AC4533" t="s">
        <v>26</v>
      </c>
    </row>
    <row r="4534" spans="1:31" ht="15" customHeight="1">
      <c r="A4534">
        <v>4533</v>
      </c>
      <c r="B4534" s="9" t="s">
        <v>1204</v>
      </c>
      <c r="C4534" s="9" t="s">
        <v>1229</v>
      </c>
      <c r="D4534" s="9">
        <v>34</v>
      </c>
      <c r="E4534" s="9" t="s">
        <v>648</v>
      </c>
      <c r="F4534" s="17">
        <v>101137</v>
      </c>
      <c r="G4534" s="17">
        <v>95.25</v>
      </c>
      <c r="H4534" s="17">
        <v>99.703000000000003</v>
      </c>
      <c r="I4534" s="9" t="s">
        <v>34</v>
      </c>
      <c r="J4534" s="9" t="s">
        <v>35</v>
      </c>
      <c r="K4534" s="9" t="s">
        <v>506</v>
      </c>
      <c r="L4534" s="9" t="str">
        <f>CONCATENATE(J4534,".",K4534)</f>
        <v>Ardisia.sp5</v>
      </c>
      <c r="M4534" s="9" t="s">
        <v>36</v>
      </c>
      <c r="N4534" s="13">
        <v>42115</v>
      </c>
      <c r="O4534" s="64">
        <v>0</v>
      </c>
      <c r="P4534">
        <v>65</v>
      </c>
      <c r="Q4534">
        <v>1</v>
      </c>
      <c r="R4534">
        <v>113.96774230284618</v>
      </c>
      <c r="T4534">
        <f>(3.14*((P4534/2)^2))/1000000</f>
        <v>3.3166250000000001E-3</v>
      </c>
    </row>
    <row r="4535" spans="1:31" ht="15" customHeight="1">
      <c r="A4535">
        <v>4534</v>
      </c>
      <c r="B4535" s="9" t="s">
        <v>1204</v>
      </c>
      <c r="C4535" s="9" t="s">
        <v>1229</v>
      </c>
      <c r="D4535" s="9">
        <v>44</v>
      </c>
      <c r="E4535" s="9" t="s">
        <v>648</v>
      </c>
      <c r="F4535" s="17">
        <v>101138</v>
      </c>
      <c r="G4535" s="17">
        <v>100</v>
      </c>
      <c r="H4535" s="17">
        <v>96.453000000000003</v>
      </c>
      <c r="I4535" s="9" t="s">
        <v>22</v>
      </c>
      <c r="J4535" s="9" t="s">
        <v>516</v>
      </c>
      <c r="K4535" s="9" t="s">
        <v>506</v>
      </c>
      <c r="L4535" s="9" t="str">
        <f>CONCATENATE(J4535,".",K4535)</f>
        <v>Laurel.sp5</v>
      </c>
      <c r="M4535" s="9" t="s">
        <v>109</v>
      </c>
      <c r="N4535" s="13">
        <v>42115</v>
      </c>
      <c r="O4535" s="64">
        <v>0</v>
      </c>
      <c r="P4535">
        <v>96</v>
      </c>
      <c r="Q4535">
        <v>1</v>
      </c>
      <c r="R4535">
        <v>184.38274235098694</v>
      </c>
      <c r="T4535">
        <f>(3.14*((P4535/2)^2))/1000000</f>
        <v>7.2345600000000001E-3</v>
      </c>
    </row>
    <row r="4536" spans="1:31" ht="15" customHeight="1">
      <c r="A4536">
        <v>4535</v>
      </c>
      <c r="B4536" s="9" t="s">
        <v>1204</v>
      </c>
      <c r="C4536" s="9" t="s">
        <v>1229</v>
      </c>
      <c r="D4536" s="9">
        <v>43</v>
      </c>
      <c r="E4536" s="9" t="s">
        <v>648</v>
      </c>
      <c r="F4536" s="17">
        <v>101139</v>
      </c>
      <c r="G4536" s="17">
        <v>99.888999999999996</v>
      </c>
      <c r="H4536" s="17">
        <v>92.814999999999998</v>
      </c>
      <c r="I4536" s="9" t="s">
        <v>50</v>
      </c>
      <c r="J4536" s="9" t="s">
        <v>51</v>
      </c>
      <c r="K4536" s="9" t="s">
        <v>713</v>
      </c>
      <c r="L4536" s="9" t="str">
        <f>CONCATENATE(J4536,".",K4536)</f>
        <v>Quercus.costaricensis</v>
      </c>
      <c r="M4536" s="9" t="s">
        <v>51</v>
      </c>
      <c r="N4536" s="13">
        <v>42115</v>
      </c>
      <c r="O4536" s="64">
        <v>0</v>
      </c>
      <c r="P4536">
        <v>350</v>
      </c>
      <c r="Q4536">
        <v>3</v>
      </c>
      <c r="R4536">
        <v>177.99918413911132</v>
      </c>
      <c r="T4536">
        <f>(3.14*((P4536/2)^2))/1000000</f>
        <v>9.6162499999999998E-2</v>
      </c>
    </row>
    <row r="4537" spans="1:31" ht="15" customHeight="1">
      <c r="A4537">
        <v>4536</v>
      </c>
      <c r="B4537" s="9" t="s">
        <v>1204</v>
      </c>
      <c r="C4537" s="9" t="s">
        <v>1229</v>
      </c>
      <c r="D4537" s="9">
        <v>43</v>
      </c>
      <c r="E4537" s="9" t="s">
        <v>648</v>
      </c>
      <c r="F4537" s="17">
        <v>101140</v>
      </c>
      <c r="G4537" s="17">
        <v>98.582999999999998</v>
      </c>
      <c r="H4537" s="17">
        <v>92.537000000000006</v>
      </c>
      <c r="I4537" s="9" t="s">
        <v>34</v>
      </c>
      <c r="J4537" s="9" t="s">
        <v>35</v>
      </c>
      <c r="K4537" s="9" t="s">
        <v>502</v>
      </c>
      <c r="L4537" s="9" t="str">
        <f>CONCATENATE(J4537,".",K4537)</f>
        <v>Ardisia.sp2</v>
      </c>
      <c r="M4537" s="9" t="s">
        <v>171</v>
      </c>
      <c r="N4537" s="13">
        <v>42115</v>
      </c>
      <c r="O4537" s="64">
        <v>0</v>
      </c>
      <c r="P4537">
        <v>60</v>
      </c>
      <c r="Q4537">
        <v>1</v>
      </c>
      <c r="R4537">
        <v>169.64541110062163</v>
      </c>
      <c r="T4537">
        <f>(3.14*((P4537/2)^2))/1000000</f>
        <v>2.826E-3</v>
      </c>
    </row>
    <row r="4538" spans="1:31" ht="15" customHeight="1">
      <c r="A4538">
        <v>4537</v>
      </c>
      <c r="B4538" s="9" t="s">
        <v>1204</v>
      </c>
      <c r="C4538" s="9" t="s">
        <v>1229</v>
      </c>
      <c r="D4538" s="9">
        <v>43</v>
      </c>
      <c r="E4538" s="9" t="s">
        <v>648</v>
      </c>
      <c r="F4538" s="17">
        <v>101141</v>
      </c>
      <c r="G4538" s="17">
        <v>96.582999999999998</v>
      </c>
      <c r="H4538" s="17">
        <v>91.730999999999995</v>
      </c>
      <c r="I4538" s="9" t="s">
        <v>50</v>
      </c>
      <c r="J4538" s="9" t="s">
        <v>51</v>
      </c>
      <c r="K4538" s="9" t="s">
        <v>713</v>
      </c>
      <c r="L4538" s="9" t="str">
        <f>CONCATENATE(J4538,".",K4538)</f>
        <v>Quercus.costaricensis</v>
      </c>
      <c r="M4538" s="9" t="s">
        <v>51</v>
      </c>
      <c r="N4538" s="13">
        <v>42115</v>
      </c>
      <c r="O4538" s="64">
        <v>0</v>
      </c>
      <c r="P4538">
        <v>73</v>
      </c>
      <c r="Q4538">
        <v>1</v>
      </c>
      <c r="R4538">
        <v>106.42794410355076</v>
      </c>
      <c r="T4538">
        <f>(3.14*((P4538/2)^2))/1000000</f>
        <v>4.1832650000000002E-3</v>
      </c>
    </row>
    <row r="4539" spans="1:31" ht="15" customHeight="1">
      <c r="A4539">
        <v>4538</v>
      </c>
      <c r="B4539" s="9" t="s">
        <v>1204</v>
      </c>
      <c r="C4539" s="9" t="s">
        <v>1229</v>
      </c>
      <c r="D4539" s="9">
        <v>43</v>
      </c>
      <c r="E4539" s="9" t="s">
        <v>648</v>
      </c>
      <c r="F4539" s="17">
        <v>101142</v>
      </c>
      <c r="G4539" s="17">
        <v>96.444000000000003</v>
      </c>
      <c r="H4539" s="17">
        <v>91.341999999999999</v>
      </c>
      <c r="I4539" s="9" t="s">
        <v>34</v>
      </c>
      <c r="J4539" s="9" t="s">
        <v>35</v>
      </c>
      <c r="K4539" s="9" t="s">
        <v>506</v>
      </c>
      <c r="L4539" s="9" t="str">
        <f>CONCATENATE(J4539,".",K4539)</f>
        <v>Ardisia.sp5</v>
      </c>
      <c r="M4539" s="9" t="s">
        <v>36</v>
      </c>
      <c r="N4539" s="13">
        <v>42115</v>
      </c>
      <c r="O4539" s="64">
        <v>0</v>
      </c>
      <c r="P4539">
        <v>68</v>
      </c>
      <c r="Q4539">
        <v>1</v>
      </c>
      <c r="R4539">
        <v>189.83227477946897</v>
      </c>
      <c r="T4539">
        <f>(3.14*((P4539/2)^2))/1000000</f>
        <v>3.6298400000000001E-3</v>
      </c>
    </row>
    <row r="4540" spans="1:31" ht="15" customHeight="1">
      <c r="A4540">
        <v>4539</v>
      </c>
      <c r="B4540" s="9" t="s">
        <v>1204</v>
      </c>
      <c r="C4540" s="9" t="s">
        <v>1229</v>
      </c>
      <c r="D4540" s="9">
        <v>43</v>
      </c>
      <c r="E4540" s="9" t="s">
        <v>648</v>
      </c>
      <c r="F4540" s="17">
        <v>101143</v>
      </c>
      <c r="G4540" s="17">
        <v>96.665999999999997</v>
      </c>
      <c r="H4540" s="17">
        <v>90.314999999999998</v>
      </c>
      <c r="I4540" s="9" t="s">
        <v>42</v>
      </c>
      <c r="J4540" s="9" t="s">
        <v>43</v>
      </c>
      <c r="K4540" s="9" t="s">
        <v>502</v>
      </c>
      <c r="L4540" s="9" t="str">
        <f>CONCATENATE(J4540,".",K4540)</f>
        <v>Psychotria.sp2</v>
      </c>
      <c r="M4540" s="9" t="s">
        <v>44</v>
      </c>
      <c r="N4540" s="13">
        <v>42115</v>
      </c>
      <c r="O4540" s="64">
        <v>0</v>
      </c>
      <c r="P4540">
        <v>63</v>
      </c>
      <c r="Q4540">
        <v>1</v>
      </c>
      <c r="R4540">
        <v>150.91048780902014</v>
      </c>
      <c r="T4540">
        <f>(3.14*((P4540/2)^2))/1000000</f>
        <v>3.1156650000000001E-3</v>
      </c>
    </row>
    <row r="4541" spans="1:31" ht="15" customHeight="1">
      <c r="A4541">
        <v>4540</v>
      </c>
      <c r="B4541" s="9" t="s">
        <v>1204</v>
      </c>
      <c r="C4541" s="9" t="s">
        <v>1229</v>
      </c>
      <c r="D4541" s="9">
        <v>42</v>
      </c>
      <c r="E4541" s="9" t="s">
        <v>648</v>
      </c>
      <c r="F4541" s="17">
        <v>101144</v>
      </c>
      <c r="G4541" s="17">
        <v>99.861000000000004</v>
      </c>
      <c r="H4541" s="17">
        <v>88.980999999999995</v>
      </c>
      <c r="I4541" s="9" t="s">
        <v>61</v>
      </c>
      <c r="J4541" s="9" t="s">
        <v>219</v>
      </c>
      <c r="K4541" s="9" t="s">
        <v>761</v>
      </c>
      <c r="L4541" s="9" t="str">
        <f>CONCATENATE(J4541,".",K4541)</f>
        <v>Zanthoxyllum.melanostictum</v>
      </c>
      <c r="M4541" s="9" t="s">
        <v>62</v>
      </c>
      <c r="N4541" s="13">
        <v>42115</v>
      </c>
      <c r="O4541" s="64">
        <v>0</v>
      </c>
      <c r="P4541">
        <v>145</v>
      </c>
      <c r="Q4541">
        <v>2</v>
      </c>
      <c r="R4541">
        <v>116.73185829571051</v>
      </c>
      <c r="T4541">
        <f>(3.14*((P4541/2)^2))/1000000</f>
        <v>1.6504624999999998E-2</v>
      </c>
    </row>
    <row r="4542" spans="1:31" ht="15" customHeight="1">
      <c r="A4542">
        <v>4541</v>
      </c>
      <c r="B4542" s="9" t="s">
        <v>1204</v>
      </c>
      <c r="C4542" s="9" t="s">
        <v>1229</v>
      </c>
      <c r="D4542" s="9">
        <v>42</v>
      </c>
      <c r="E4542" s="9" t="s">
        <v>648</v>
      </c>
      <c r="F4542" s="17">
        <v>101145</v>
      </c>
      <c r="G4542" s="17">
        <v>97.915999999999997</v>
      </c>
      <c r="H4542" s="17">
        <v>87.287000000000006</v>
      </c>
      <c r="I4542" s="9" t="s">
        <v>34</v>
      </c>
      <c r="J4542" s="9" t="s">
        <v>35</v>
      </c>
      <c r="K4542" s="9" t="s">
        <v>506</v>
      </c>
      <c r="L4542" s="9" t="str">
        <f>CONCATENATE(J4542,".",K4542)</f>
        <v>Ardisia.sp5</v>
      </c>
      <c r="M4542" s="9" t="s">
        <v>36</v>
      </c>
      <c r="N4542" s="13">
        <v>42115</v>
      </c>
      <c r="O4542" s="64">
        <v>0</v>
      </c>
      <c r="P4542">
        <v>135</v>
      </c>
      <c r="Q4542">
        <v>2</v>
      </c>
      <c r="R4542">
        <v>119.784615910876</v>
      </c>
      <c r="T4542">
        <f>(3.14*((P4542/2)^2))/1000000</f>
        <v>1.4306625E-2</v>
      </c>
    </row>
    <row r="4543" spans="1:31" ht="15" customHeight="1">
      <c r="A4543">
        <v>4542</v>
      </c>
      <c r="B4543" s="9" t="s">
        <v>1204</v>
      </c>
      <c r="C4543" s="9" t="s">
        <v>1229</v>
      </c>
      <c r="D4543" s="9">
        <v>41</v>
      </c>
      <c r="E4543" s="9" t="s">
        <v>648</v>
      </c>
      <c r="F4543" s="17">
        <v>101146</v>
      </c>
      <c r="G4543" s="17">
        <v>99.444000000000003</v>
      </c>
      <c r="H4543" s="17">
        <v>83.787000000000006</v>
      </c>
      <c r="I4543" s="9" t="s">
        <v>50</v>
      </c>
      <c r="J4543" s="9" t="s">
        <v>51</v>
      </c>
      <c r="K4543" s="9" t="s">
        <v>713</v>
      </c>
      <c r="L4543" s="9" t="str">
        <f>CONCATENATE(J4543,".",K4543)</f>
        <v>Quercus.costaricensis</v>
      </c>
      <c r="M4543" s="9" t="s">
        <v>51</v>
      </c>
      <c r="N4543" s="13">
        <v>42115</v>
      </c>
      <c r="O4543" s="64">
        <v>0</v>
      </c>
      <c r="P4543">
        <v>447</v>
      </c>
      <c r="Q4543">
        <v>3</v>
      </c>
      <c r="R4543">
        <v>190.31833317685073</v>
      </c>
      <c r="T4543">
        <f>(3.14*((P4543/2)^2))/1000000</f>
        <v>0.15685006500000001</v>
      </c>
    </row>
    <row r="4544" spans="1:31" ht="15" customHeight="1">
      <c r="A4544">
        <v>4543</v>
      </c>
      <c r="B4544" s="9" t="s">
        <v>1204</v>
      </c>
      <c r="C4544" s="9" t="s">
        <v>1229</v>
      </c>
      <c r="D4544" s="9">
        <v>41</v>
      </c>
      <c r="E4544" s="9" t="s">
        <v>648</v>
      </c>
      <c r="F4544" s="17">
        <v>101147</v>
      </c>
      <c r="G4544" s="17">
        <v>97.305000000000007</v>
      </c>
      <c r="H4544" s="17">
        <v>83.564999999999998</v>
      </c>
      <c r="I4544" s="9" t="s">
        <v>145</v>
      </c>
      <c r="J4544" s="9" t="s">
        <v>526</v>
      </c>
      <c r="K4544" s="9" t="s">
        <v>502</v>
      </c>
      <c r="L4544" s="9" t="str">
        <f>CONCATENATE(J4544,".",K4544)</f>
        <v>Solanum.sp2</v>
      </c>
      <c r="M4544" s="9" t="s">
        <v>146</v>
      </c>
      <c r="N4544" s="13">
        <v>42115</v>
      </c>
      <c r="O4544" s="64">
        <v>0</v>
      </c>
      <c r="P4544">
        <v>91</v>
      </c>
      <c r="Q4544">
        <v>1</v>
      </c>
      <c r="R4544">
        <v>110.45223472489398</v>
      </c>
      <c r="T4544">
        <f>(3.14*((P4544/2)^2))/1000000</f>
        <v>6.5005849999999997E-3</v>
      </c>
      <c r="U4544" t="s">
        <v>78</v>
      </c>
      <c r="AB4544" s="2" t="s">
        <v>25</v>
      </c>
      <c r="AC4544" t="s">
        <v>26</v>
      </c>
      <c r="AD4544" t="s">
        <v>193</v>
      </c>
    </row>
    <row r="4545" spans="1:31" ht="15" customHeight="1">
      <c r="A4545">
        <v>4544</v>
      </c>
      <c r="B4545" s="9" t="s">
        <v>1204</v>
      </c>
      <c r="C4545" s="9" t="s">
        <v>1229</v>
      </c>
      <c r="D4545" s="9">
        <v>41</v>
      </c>
      <c r="E4545" s="9" t="s">
        <v>648</v>
      </c>
      <c r="F4545" s="17">
        <v>101148</v>
      </c>
      <c r="G4545" s="17">
        <v>97.055000000000007</v>
      </c>
      <c r="H4545" s="17">
        <v>84.064999999999998</v>
      </c>
      <c r="I4545" s="9" t="s">
        <v>50</v>
      </c>
      <c r="J4545" s="9" t="s">
        <v>51</v>
      </c>
      <c r="K4545" s="9" t="s">
        <v>713</v>
      </c>
      <c r="L4545" s="9" t="str">
        <f>CONCATENATE(J4545,".",K4545)</f>
        <v>Quercus.costaricensis</v>
      </c>
      <c r="M4545" s="9" t="s">
        <v>51</v>
      </c>
      <c r="N4545" s="13">
        <v>42115</v>
      </c>
      <c r="O4545" s="64">
        <v>0</v>
      </c>
      <c r="P4545">
        <v>177</v>
      </c>
      <c r="Q4545">
        <v>2</v>
      </c>
      <c r="R4545">
        <v>114.85482835282366</v>
      </c>
      <c r="T4545">
        <f>(3.14*((P4545/2)^2))/1000000</f>
        <v>2.4593265E-2</v>
      </c>
    </row>
    <row r="4546" spans="1:31" ht="15" customHeight="1">
      <c r="A4546">
        <v>4545</v>
      </c>
      <c r="B4546" s="9" t="s">
        <v>1204</v>
      </c>
      <c r="C4546" s="9" t="s">
        <v>1229</v>
      </c>
      <c r="D4546" s="9">
        <v>41</v>
      </c>
      <c r="E4546" s="9" t="s">
        <v>648</v>
      </c>
      <c r="F4546" s="17">
        <v>101149</v>
      </c>
      <c r="G4546" s="17">
        <v>96.611000000000004</v>
      </c>
      <c r="H4546" s="17">
        <v>82.509</v>
      </c>
      <c r="I4546" s="9" t="s">
        <v>50</v>
      </c>
      <c r="J4546" s="9" t="s">
        <v>51</v>
      </c>
      <c r="K4546" s="9" t="s">
        <v>713</v>
      </c>
      <c r="L4546" s="9" t="str">
        <f>CONCATENATE(J4546,".",K4546)</f>
        <v>Quercus.costaricensis</v>
      </c>
      <c r="M4546" s="9" t="s">
        <v>51</v>
      </c>
      <c r="N4546" s="13">
        <v>42115</v>
      </c>
      <c r="O4546" s="64">
        <v>0</v>
      </c>
      <c r="P4546">
        <v>127</v>
      </c>
      <c r="Q4546">
        <v>2</v>
      </c>
      <c r="R4546">
        <v>146.06751039350365</v>
      </c>
      <c r="T4546">
        <f>(3.14*((P4546/2)^2))/1000000</f>
        <v>1.2661265000000001E-2</v>
      </c>
    </row>
    <row r="4547" spans="1:31" ht="15" customHeight="1">
      <c r="A4547">
        <v>4546</v>
      </c>
      <c r="B4547" s="9" t="s">
        <v>1204</v>
      </c>
      <c r="C4547" s="9" t="s">
        <v>1229</v>
      </c>
      <c r="D4547" s="9">
        <v>41</v>
      </c>
      <c r="E4547" s="9" t="s">
        <v>648</v>
      </c>
      <c r="F4547" s="17">
        <v>101150</v>
      </c>
      <c r="G4547" s="17">
        <v>96.611000000000004</v>
      </c>
      <c r="H4547" s="17">
        <v>81.676000000000002</v>
      </c>
      <c r="I4547" s="9" t="s">
        <v>34</v>
      </c>
      <c r="J4547" s="9" t="s">
        <v>35</v>
      </c>
      <c r="K4547" s="9" t="s">
        <v>506</v>
      </c>
      <c r="L4547" s="9" t="str">
        <f>CONCATENATE(J4547,".",K4547)</f>
        <v>Ardisia.sp5</v>
      </c>
      <c r="M4547" s="9" t="s">
        <v>36</v>
      </c>
      <c r="N4547" s="13">
        <v>42115</v>
      </c>
      <c r="O4547" s="64">
        <v>0</v>
      </c>
      <c r="P4547">
        <v>54</v>
      </c>
      <c r="Q4547">
        <v>1</v>
      </c>
      <c r="R4547">
        <v>181.37483813847399</v>
      </c>
      <c r="T4547">
        <f>(3.14*((P4547/2)^2))/1000000</f>
        <v>2.2890599999999999E-3</v>
      </c>
    </row>
    <row r="4548" spans="1:31" ht="15" customHeight="1">
      <c r="A4548">
        <v>4547</v>
      </c>
      <c r="B4548" s="9" t="s">
        <v>1204</v>
      </c>
      <c r="C4548" s="9" t="s">
        <v>1229</v>
      </c>
      <c r="D4548" s="9">
        <v>41</v>
      </c>
      <c r="E4548" s="9" t="s">
        <v>648</v>
      </c>
      <c r="F4548" s="17">
        <v>101151</v>
      </c>
      <c r="G4548" s="17">
        <v>95.332999999999998</v>
      </c>
      <c r="H4548" s="17">
        <v>80.314999999999998</v>
      </c>
      <c r="I4548" s="9" t="s">
        <v>39</v>
      </c>
      <c r="J4548" s="9" t="s">
        <v>410</v>
      </c>
      <c r="K4548" s="9" t="s">
        <v>755</v>
      </c>
      <c r="L4548" s="9" t="str">
        <f>CONCATENATE(J4548,".",K4548)</f>
        <v>Trichillia.havanensis</v>
      </c>
      <c r="M4548" s="9" t="s">
        <v>40</v>
      </c>
      <c r="N4548" s="13">
        <v>42115</v>
      </c>
      <c r="O4548" s="64">
        <v>0</v>
      </c>
      <c r="P4548">
        <v>325</v>
      </c>
      <c r="Q4548">
        <v>3</v>
      </c>
      <c r="R4548">
        <v>114.2477386779959</v>
      </c>
      <c r="T4548">
        <f>(3.14*((P4548/2)^2))/1000000</f>
        <v>8.2915625000000007E-2</v>
      </c>
    </row>
    <row r="4549" spans="1:31" ht="15" customHeight="1">
      <c r="A4549">
        <v>4548</v>
      </c>
      <c r="B4549" s="9" t="s">
        <v>1204</v>
      </c>
      <c r="C4549" s="9" t="s">
        <v>1229</v>
      </c>
      <c r="D4549" s="9">
        <v>41</v>
      </c>
      <c r="E4549" s="9" t="s">
        <v>648</v>
      </c>
      <c r="F4549" s="17">
        <v>101152</v>
      </c>
      <c r="G4549" s="17">
        <v>98.111000000000004</v>
      </c>
      <c r="H4549" s="17">
        <v>80.203999999999994</v>
      </c>
      <c r="I4549" s="9" t="s">
        <v>77</v>
      </c>
      <c r="J4549" s="9" t="s">
        <v>348</v>
      </c>
      <c r="K4549" t="s">
        <v>729</v>
      </c>
      <c r="L4549" s="9" t="str">
        <f>CONCATENATE(J4549,".",K4549)</f>
        <v>Ilex.pallida</v>
      </c>
      <c r="M4549" s="9" t="s">
        <v>229</v>
      </c>
      <c r="N4549" s="13">
        <v>42115</v>
      </c>
      <c r="O4549" s="64">
        <v>0</v>
      </c>
      <c r="P4549">
        <v>236</v>
      </c>
      <c r="Q4549">
        <v>2</v>
      </c>
      <c r="R4549">
        <v>119.38312998365015</v>
      </c>
      <c r="T4549">
        <f>(3.14*((P4549/2)^2))/1000000</f>
        <v>4.3721360000000001E-2</v>
      </c>
    </row>
    <row r="4550" spans="1:31" ht="15" customHeight="1">
      <c r="A4550">
        <v>4549</v>
      </c>
      <c r="B4550" t="s">
        <v>1231</v>
      </c>
      <c r="C4550" t="s">
        <v>1232</v>
      </c>
      <c r="D4550">
        <v>11</v>
      </c>
      <c r="E4550" s="6" t="s">
        <v>648</v>
      </c>
      <c r="F4550" s="17">
        <v>18500</v>
      </c>
      <c r="G4550" s="17">
        <v>1.98</v>
      </c>
      <c r="H4550" s="17">
        <v>1.8120000000000001</v>
      </c>
      <c r="I4550" s="9" t="s">
        <v>52</v>
      </c>
      <c r="J4550" s="9" t="s">
        <v>53</v>
      </c>
      <c r="L4550" s="9" t="str">
        <f>CONCATENATE(J4550,".",K4550)</f>
        <v>Styrax.</v>
      </c>
      <c r="M4550" s="33" t="s">
        <v>53</v>
      </c>
      <c r="O4550" s="64">
        <v>0</v>
      </c>
      <c r="P4550">
        <v>107</v>
      </c>
      <c r="Q4550" t="s">
        <v>1252</v>
      </c>
      <c r="R4550" t="s">
        <v>1252</v>
      </c>
      <c r="T4550">
        <f t="shared" ref="T4550:T4580" si="0">(3.14*((P4550/2)^2))/1000000</f>
        <v>8.987465E-3</v>
      </c>
    </row>
    <row r="4551" spans="1:31" ht="15" customHeight="1">
      <c r="A4551">
        <v>4550</v>
      </c>
      <c r="B4551" t="s">
        <v>1231</v>
      </c>
      <c r="C4551" t="s">
        <v>1232</v>
      </c>
      <c r="D4551">
        <v>11</v>
      </c>
      <c r="E4551" s="6" t="s">
        <v>648</v>
      </c>
      <c r="F4551" s="17">
        <v>18501</v>
      </c>
      <c r="G4551" s="17">
        <v>2.919</v>
      </c>
      <c r="H4551" s="17">
        <v>1.3759999999999999</v>
      </c>
      <c r="I4551" s="9" t="s">
        <v>52</v>
      </c>
      <c r="J4551" s="9" t="s">
        <v>53</v>
      </c>
      <c r="L4551" s="9" t="str">
        <f>CONCATENATE(J4551,".",K4551)</f>
        <v>Styrax.</v>
      </c>
      <c r="M4551" s="33" t="s">
        <v>53</v>
      </c>
      <c r="O4551" s="64">
        <v>0</v>
      </c>
      <c r="P4551">
        <v>51</v>
      </c>
      <c r="T4551">
        <f t="shared" si="0"/>
        <v>2.041785E-3</v>
      </c>
    </row>
    <row r="4552" spans="1:31" ht="15" customHeight="1">
      <c r="A4552">
        <v>4552</v>
      </c>
      <c r="B4552" t="s">
        <v>1231</v>
      </c>
      <c r="C4552" t="s">
        <v>1232</v>
      </c>
      <c r="D4552">
        <v>11</v>
      </c>
      <c r="E4552" s="6" t="s">
        <v>648</v>
      </c>
      <c r="F4552" s="17">
        <v>18503</v>
      </c>
      <c r="G4552" s="17">
        <v>2.919</v>
      </c>
      <c r="H4552" s="17">
        <v>2.2480000000000002</v>
      </c>
      <c r="I4552" s="9" t="s">
        <v>82</v>
      </c>
      <c r="J4552" s="9" t="s">
        <v>83</v>
      </c>
      <c r="L4552" s="9" t="str">
        <f t="shared" ref="L4550:L4613" si="1">CONCATENATE(J4552,".",K4552)</f>
        <v>Cytarexylum.</v>
      </c>
      <c r="M4552" s="33" t="s">
        <v>1253</v>
      </c>
      <c r="O4552" s="64">
        <v>0</v>
      </c>
      <c r="P4552">
        <v>100</v>
      </c>
      <c r="T4552">
        <f t="shared" si="0"/>
        <v>7.8499999999999993E-3</v>
      </c>
      <c r="U4552" t="s">
        <v>59</v>
      </c>
      <c r="V4552" t="s">
        <v>78</v>
      </c>
      <c r="AB4552" t="s">
        <v>1266</v>
      </c>
      <c r="AE4552" t="s">
        <v>1267</v>
      </c>
    </row>
    <row r="4553" spans="1:31" ht="15" customHeight="1">
      <c r="A4553">
        <v>4553</v>
      </c>
      <c r="B4553" t="s">
        <v>1231</v>
      </c>
      <c r="C4553" t="s">
        <v>1232</v>
      </c>
      <c r="D4553">
        <v>11</v>
      </c>
      <c r="E4553" s="6" t="s">
        <v>648</v>
      </c>
      <c r="F4553" s="17">
        <v>18504</v>
      </c>
      <c r="G4553" s="17">
        <v>1.913</v>
      </c>
      <c r="H4553" s="17">
        <v>2.4500000000000002</v>
      </c>
      <c r="I4553" s="9" t="s">
        <v>50</v>
      </c>
      <c r="J4553" s="9" t="s">
        <v>51</v>
      </c>
      <c r="K4553" s="9" t="s">
        <v>1321</v>
      </c>
      <c r="L4553" s="9" t="str">
        <f t="shared" si="1"/>
        <v>Quercus.salisifolia</v>
      </c>
      <c r="M4553" s="33" t="s">
        <v>1320</v>
      </c>
      <c r="O4553" s="64">
        <v>0</v>
      </c>
      <c r="P4553">
        <v>706</v>
      </c>
      <c r="S4553">
        <v>180</v>
      </c>
      <c r="T4553">
        <f t="shared" si="0"/>
        <v>0.39127225999999998</v>
      </c>
      <c r="U4553" t="s">
        <v>48</v>
      </c>
      <c r="AB4553" t="s">
        <v>1266</v>
      </c>
      <c r="AE4553" t="s">
        <v>1268</v>
      </c>
    </row>
    <row r="4554" spans="1:31" ht="15" customHeight="1">
      <c r="A4554">
        <v>4554</v>
      </c>
      <c r="B4554" t="s">
        <v>1231</v>
      </c>
      <c r="C4554" t="s">
        <v>1232</v>
      </c>
      <c r="D4554">
        <v>11</v>
      </c>
      <c r="E4554" s="6" t="s">
        <v>648</v>
      </c>
      <c r="F4554" s="17">
        <v>18505</v>
      </c>
      <c r="G4554" s="17">
        <v>0.94</v>
      </c>
      <c r="H4554" s="17">
        <v>4.1950000000000003</v>
      </c>
      <c r="I4554" s="9" t="s">
        <v>34</v>
      </c>
      <c r="J4554" s="9" t="s">
        <v>35</v>
      </c>
      <c r="K4554" s="9" t="s">
        <v>519</v>
      </c>
      <c r="L4554" s="9" t="str">
        <f t="shared" si="1"/>
        <v>Ardisia.sp8</v>
      </c>
      <c r="M4554" s="33" t="s">
        <v>1312</v>
      </c>
      <c r="O4554" s="64">
        <v>0</v>
      </c>
      <c r="P4554">
        <v>52</v>
      </c>
      <c r="T4554">
        <f t="shared" si="0"/>
        <v>2.1226399999999999E-3</v>
      </c>
      <c r="AB4554" t="s">
        <v>1266</v>
      </c>
    </row>
    <row r="4555" spans="1:31" ht="15" customHeight="1">
      <c r="A4555">
        <v>4557</v>
      </c>
      <c r="B4555" t="s">
        <v>1231</v>
      </c>
      <c r="C4555" t="s">
        <v>1232</v>
      </c>
      <c r="D4555">
        <v>11</v>
      </c>
      <c r="E4555" s="6" t="s">
        <v>648</v>
      </c>
      <c r="F4555" s="17">
        <v>18508</v>
      </c>
      <c r="G4555" s="17">
        <v>3.49</v>
      </c>
      <c r="H4555" s="17">
        <v>3.9929999999999999</v>
      </c>
      <c r="I4555" s="9" t="s">
        <v>52</v>
      </c>
      <c r="J4555" s="9" t="s">
        <v>53</v>
      </c>
      <c r="L4555" s="9" t="str">
        <f t="shared" si="1"/>
        <v>Styrax.</v>
      </c>
      <c r="M4555" s="33" t="s">
        <v>53</v>
      </c>
      <c r="O4555" s="64">
        <v>0</v>
      </c>
      <c r="P4555">
        <v>182</v>
      </c>
      <c r="T4555">
        <f t="shared" si="0"/>
        <v>2.6002339999999999E-2</v>
      </c>
      <c r="U4555" t="s">
        <v>59</v>
      </c>
      <c r="V4555" t="s">
        <v>78</v>
      </c>
    </row>
    <row r="4556" spans="1:31" ht="15" customHeight="1">
      <c r="A4556">
        <v>4559</v>
      </c>
      <c r="B4556" t="s">
        <v>1231</v>
      </c>
      <c r="C4556" t="s">
        <v>1232</v>
      </c>
      <c r="D4556">
        <v>21</v>
      </c>
      <c r="E4556" s="6" t="s">
        <v>648</v>
      </c>
      <c r="F4556" s="17">
        <v>18510</v>
      </c>
      <c r="G4556" s="17">
        <v>5.9059999999999997</v>
      </c>
      <c r="H4556" s="17">
        <v>3.456</v>
      </c>
      <c r="I4556" s="9" t="s">
        <v>52</v>
      </c>
      <c r="J4556" s="9" t="s">
        <v>53</v>
      </c>
      <c r="L4556" s="9" t="str">
        <f t="shared" si="1"/>
        <v>Styrax.</v>
      </c>
      <c r="M4556" s="33" t="s">
        <v>53</v>
      </c>
      <c r="O4556" s="64">
        <v>0</v>
      </c>
      <c r="P4556">
        <v>171</v>
      </c>
      <c r="T4556">
        <f t="shared" si="0"/>
        <v>2.2954185000000002E-2</v>
      </c>
      <c r="U4556" t="s">
        <v>78</v>
      </c>
    </row>
    <row r="4557" spans="1:31" ht="15" customHeight="1">
      <c r="A4557">
        <v>4564</v>
      </c>
      <c r="B4557" t="s">
        <v>1231</v>
      </c>
      <c r="C4557" t="s">
        <v>1232</v>
      </c>
      <c r="D4557">
        <v>22</v>
      </c>
      <c r="E4557" s="6" t="s">
        <v>648</v>
      </c>
      <c r="F4557" s="17">
        <v>18517</v>
      </c>
      <c r="G4557" s="17">
        <v>7.2149999999999999</v>
      </c>
      <c r="H4557" s="17">
        <v>9.7989999999999995</v>
      </c>
      <c r="I4557" s="9" t="s">
        <v>42</v>
      </c>
      <c r="J4557" s="9" t="s">
        <v>525</v>
      </c>
      <c r="K4557" s="9" t="s">
        <v>503</v>
      </c>
      <c r="L4557" s="9" t="str">
        <f t="shared" si="1"/>
        <v>Rubia.sp1</v>
      </c>
      <c r="M4557" s="33" t="s">
        <v>1255</v>
      </c>
      <c r="O4557" s="64">
        <v>0</v>
      </c>
      <c r="P4557">
        <v>127</v>
      </c>
      <c r="T4557">
        <f t="shared" si="0"/>
        <v>1.2661265000000001E-2</v>
      </c>
      <c r="U4557" t="s">
        <v>30</v>
      </c>
      <c r="V4557" t="s">
        <v>1301</v>
      </c>
      <c r="W4557">
        <v>101</v>
      </c>
      <c r="AB4557" t="s">
        <v>1266</v>
      </c>
    </row>
    <row r="4558" spans="1:31" ht="15" customHeight="1">
      <c r="A4558">
        <v>4567</v>
      </c>
      <c r="B4558" t="s">
        <v>1231</v>
      </c>
      <c r="C4558" t="s">
        <v>1232</v>
      </c>
      <c r="D4558">
        <v>12</v>
      </c>
      <c r="E4558" s="6" t="s">
        <v>648</v>
      </c>
      <c r="F4558" s="17">
        <v>18520</v>
      </c>
      <c r="G4558" s="17">
        <v>2.1480000000000001</v>
      </c>
      <c r="H4558" s="17">
        <v>5.6710000000000003</v>
      </c>
      <c r="I4558" s="9" t="s">
        <v>52</v>
      </c>
      <c r="J4558" s="9" t="s">
        <v>53</v>
      </c>
      <c r="L4558" s="9" t="str">
        <f t="shared" si="1"/>
        <v>Styrax.</v>
      </c>
      <c r="M4558" s="33" t="s">
        <v>53</v>
      </c>
      <c r="O4558" s="64">
        <v>0</v>
      </c>
      <c r="P4558">
        <v>72</v>
      </c>
      <c r="T4558">
        <f t="shared" si="0"/>
        <v>4.0694399999999997E-3</v>
      </c>
    </row>
    <row r="4559" spans="1:31" ht="15" customHeight="1">
      <c r="A4559">
        <v>4569</v>
      </c>
      <c r="B4559" t="s">
        <v>1231</v>
      </c>
      <c r="C4559" t="s">
        <v>1232</v>
      </c>
      <c r="D4559">
        <v>12</v>
      </c>
      <c r="E4559" s="6" t="s">
        <v>648</v>
      </c>
      <c r="F4559" s="17">
        <v>18522</v>
      </c>
      <c r="G4559" s="17">
        <v>0.67100000000000004</v>
      </c>
      <c r="H4559" s="17">
        <v>7.7850000000000001</v>
      </c>
      <c r="I4559" s="9" t="s">
        <v>52</v>
      </c>
      <c r="J4559" s="9" t="s">
        <v>53</v>
      </c>
      <c r="L4559" s="9" t="str">
        <f t="shared" si="1"/>
        <v>Styrax.</v>
      </c>
      <c r="M4559" s="33" t="s">
        <v>53</v>
      </c>
      <c r="O4559" s="64">
        <v>0</v>
      </c>
      <c r="P4559">
        <v>142</v>
      </c>
      <c r="T4559">
        <f t="shared" si="0"/>
        <v>1.5828740000000001E-2</v>
      </c>
      <c r="U4559" t="s">
        <v>78</v>
      </c>
    </row>
    <row r="4560" spans="1:31" ht="15" customHeight="1">
      <c r="A4560">
        <v>4571</v>
      </c>
      <c r="B4560" t="s">
        <v>1231</v>
      </c>
      <c r="C4560" t="s">
        <v>1232</v>
      </c>
      <c r="D4560">
        <v>12</v>
      </c>
      <c r="E4560" s="6" t="s">
        <v>648</v>
      </c>
      <c r="F4560" s="17">
        <v>18524</v>
      </c>
      <c r="G4560" s="17">
        <v>4.0599999999999996</v>
      </c>
      <c r="H4560" s="17">
        <v>9.5299999999999994</v>
      </c>
      <c r="I4560" s="9" t="s">
        <v>52</v>
      </c>
      <c r="J4560" s="9" t="s">
        <v>53</v>
      </c>
      <c r="L4560" s="9" t="str">
        <f t="shared" si="1"/>
        <v>Styrax.</v>
      </c>
      <c r="M4560" s="33" t="s">
        <v>53</v>
      </c>
      <c r="O4560" s="64">
        <v>0</v>
      </c>
      <c r="P4560">
        <v>164</v>
      </c>
      <c r="T4560">
        <f t="shared" si="0"/>
        <v>2.1113360000000001E-2</v>
      </c>
    </row>
    <row r="4561" spans="1:31" ht="15" customHeight="1">
      <c r="A4561">
        <v>4572</v>
      </c>
      <c r="B4561" t="s">
        <v>1231</v>
      </c>
      <c r="C4561" t="s">
        <v>1233</v>
      </c>
      <c r="D4561">
        <v>11</v>
      </c>
      <c r="E4561" s="6" t="s">
        <v>648</v>
      </c>
      <c r="F4561" s="17">
        <v>18525</v>
      </c>
      <c r="G4561" s="17">
        <v>2.8519999999999999</v>
      </c>
      <c r="H4561" s="17">
        <v>10.403</v>
      </c>
      <c r="I4561" s="9" t="s">
        <v>42</v>
      </c>
      <c r="J4561" s="2" t="s">
        <v>512</v>
      </c>
      <c r="K4561" s="2" t="s">
        <v>759</v>
      </c>
      <c r="L4561" s="9" t="str">
        <f t="shared" si="1"/>
        <v xml:space="preserve">Rondeletia.buddleioides </v>
      </c>
      <c r="M4561" s="33" t="s">
        <v>512</v>
      </c>
      <c r="O4561" s="64">
        <v>0</v>
      </c>
      <c r="P4561">
        <v>50</v>
      </c>
      <c r="T4561">
        <f t="shared" si="0"/>
        <v>1.9624999999999998E-3</v>
      </c>
    </row>
    <row r="4562" spans="1:31" ht="15" customHeight="1">
      <c r="A4562">
        <v>4573</v>
      </c>
      <c r="B4562" t="s">
        <v>1231</v>
      </c>
      <c r="C4562" t="s">
        <v>1233</v>
      </c>
      <c r="D4562">
        <v>11</v>
      </c>
      <c r="E4562" s="6" t="s">
        <v>648</v>
      </c>
      <c r="F4562" s="17">
        <v>18526</v>
      </c>
      <c r="G4562" s="17">
        <v>0.90600000000000003</v>
      </c>
      <c r="H4562" s="17">
        <v>10.537000000000001</v>
      </c>
      <c r="I4562" s="9" t="s">
        <v>52</v>
      </c>
      <c r="J4562" s="9" t="s">
        <v>53</v>
      </c>
      <c r="L4562" s="9" t="str">
        <f>CONCATENATE(J4562,".",K4562)</f>
        <v>Styrax.</v>
      </c>
      <c r="M4562" s="33" t="s">
        <v>53</v>
      </c>
      <c r="O4562" s="64">
        <v>0</v>
      </c>
      <c r="P4562">
        <v>128</v>
      </c>
      <c r="T4562">
        <f t="shared" si="0"/>
        <v>1.286144E-2</v>
      </c>
      <c r="U4562" t="s">
        <v>78</v>
      </c>
    </row>
    <row r="4563" spans="1:31" ht="15" customHeight="1">
      <c r="A4563">
        <v>4579</v>
      </c>
      <c r="B4563" t="s">
        <v>1231</v>
      </c>
      <c r="C4563" t="s">
        <v>1233</v>
      </c>
      <c r="D4563">
        <v>11</v>
      </c>
      <c r="E4563" s="6" t="s">
        <v>648</v>
      </c>
      <c r="F4563" s="17">
        <v>18532</v>
      </c>
      <c r="G4563" s="17">
        <v>2.081</v>
      </c>
      <c r="H4563" s="17">
        <v>15.134</v>
      </c>
      <c r="I4563" s="9" t="s">
        <v>50</v>
      </c>
      <c r="J4563" s="9" t="s">
        <v>51</v>
      </c>
      <c r="K4563" s="9" t="s">
        <v>1321</v>
      </c>
      <c r="L4563" s="9" t="str">
        <f t="shared" ref="L4563:L4565" si="2">CONCATENATE(J4563,".",K4563)</f>
        <v>Quercus.salisifolia</v>
      </c>
      <c r="M4563" s="33" t="s">
        <v>1320</v>
      </c>
      <c r="O4563" s="64">
        <v>0</v>
      </c>
      <c r="P4563">
        <v>802</v>
      </c>
      <c r="S4563">
        <v>180</v>
      </c>
      <c r="T4563">
        <f t="shared" si="0"/>
        <v>0.50491514000000004</v>
      </c>
      <c r="U4563" t="s">
        <v>48</v>
      </c>
      <c r="AB4563" t="s">
        <v>1266</v>
      </c>
      <c r="AE4563" t="s">
        <v>1269</v>
      </c>
    </row>
    <row r="4564" spans="1:31" ht="15" customHeight="1">
      <c r="A4564">
        <v>4583</v>
      </c>
      <c r="B4564" t="s">
        <v>1231</v>
      </c>
      <c r="C4564" t="s">
        <v>1233</v>
      </c>
      <c r="D4564">
        <v>21</v>
      </c>
      <c r="E4564" s="6" t="s">
        <v>648</v>
      </c>
      <c r="F4564" s="17">
        <v>18536</v>
      </c>
      <c r="G4564" s="17">
        <v>6.98</v>
      </c>
      <c r="H4564" s="17">
        <v>11.007</v>
      </c>
      <c r="I4564" s="9" t="s">
        <v>52</v>
      </c>
      <c r="J4564" s="9" t="s">
        <v>53</v>
      </c>
      <c r="L4564" s="9" t="str">
        <f t="shared" si="2"/>
        <v>Styrax.</v>
      </c>
      <c r="M4564" s="33" t="s">
        <v>53</v>
      </c>
      <c r="O4564" s="64">
        <v>0</v>
      </c>
      <c r="P4564">
        <v>103</v>
      </c>
      <c r="T4564">
        <f t="shared" si="0"/>
        <v>8.3280650000000008E-3</v>
      </c>
    </row>
    <row r="4565" spans="1:31" ht="15" customHeight="1">
      <c r="A4565">
        <v>4585</v>
      </c>
      <c r="B4565" t="s">
        <v>1231</v>
      </c>
      <c r="C4565" t="s">
        <v>1233</v>
      </c>
      <c r="D4565">
        <v>21</v>
      </c>
      <c r="E4565" s="6" t="s">
        <v>648</v>
      </c>
      <c r="F4565" s="17">
        <v>18539</v>
      </c>
      <c r="G4565" s="17">
        <v>9.1609999999999996</v>
      </c>
      <c r="H4565" s="17">
        <v>11.744999999999999</v>
      </c>
      <c r="I4565" s="9" t="s">
        <v>52</v>
      </c>
      <c r="J4565" s="9" t="s">
        <v>53</v>
      </c>
      <c r="L4565" s="9" t="str">
        <f t="shared" si="2"/>
        <v>Styrax.</v>
      </c>
      <c r="M4565" s="33" t="s">
        <v>53</v>
      </c>
      <c r="O4565" s="64">
        <v>0</v>
      </c>
      <c r="P4565">
        <v>133</v>
      </c>
      <c r="T4565">
        <f t="shared" si="0"/>
        <v>1.3885864999999999E-2</v>
      </c>
      <c r="U4565" t="s">
        <v>78</v>
      </c>
    </row>
    <row r="4566" spans="1:31" ht="15" customHeight="1">
      <c r="A4566">
        <v>4588</v>
      </c>
      <c r="B4566" t="s">
        <v>1231</v>
      </c>
      <c r="C4566" t="s">
        <v>1233</v>
      </c>
      <c r="D4566">
        <v>22</v>
      </c>
      <c r="E4566" s="6" t="s">
        <v>648</v>
      </c>
      <c r="F4566" s="17">
        <v>18542</v>
      </c>
      <c r="G4566" s="17">
        <v>9.3960000000000008</v>
      </c>
      <c r="H4566" s="17">
        <v>15.906000000000001</v>
      </c>
      <c r="I4566" s="9" t="s">
        <v>50</v>
      </c>
      <c r="J4566" s="9" t="s">
        <v>51</v>
      </c>
      <c r="K4566" s="9" t="s">
        <v>1321</v>
      </c>
      <c r="L4566" s="9" t="str">
        <f t="shared" ref="L4566" si="3">CONCATENATE(J4566,".",K4566)</f>
        <v>Quercus.salisifolia</v>
      </c>
      <c r="M4566" s="33" t="s">
        <v>1320</v>
      </c>
      <c r="O4566" s="64">
        <v>0</v>
      </c>
      <c r="P4566">
        <v>575</v>
      </c>
      <c r="S4566">
        <v>150</v>
      </c>
      <c r="T4566">
        <f t="shared" si="0"/>
        <v>0.25954062500000002</v>
      </c>
      <c r="U4566" t="s">
        <v>48</v>
      </c>
    </row>
    <row r="4567" spans="1:31" ht="15" customHeight="1">
      <c r="A4567">
        <v>4592</v>
      </c>
      <c r="B4567" t="s">
        <v>1231</v>
      </c>
      <c r="C4567" t="s">
        <v>1233</v>
      </c>
      <c r="D4567">
        <v>22</v>
      </c>
      <c r="E4567" s="6" t="s">
        <v>648</v>
      </c>
      <c r="F4567" s="17">
        <v>18546</v>
      </c>
      <c r="G4567" s="17">
        <v>7.6509999999999998</v>
      </c>
      <c r="H4567" s="17">
        <v>18.489999999999998</v>
      </c>
      <c r="I4567" s="9" t="s">
        <v>56</v>
      </c>
      <c r="J4567" s="9" t="s">
        <v>57</v>
      </c>
      <c r="K4567" s="9" t="s">
        <v>767</v>
      </c>
      <c r="L4567" s="9" t="str">
        <f t="shared" si="1"/>
        <v>Symplocos.cf. chiriquense</v>
      </c>
      <c r="M4567" s="33" t="s">
        <v>1313</v>
      </c>
      <c r="O4567" s="64">
        <v>0</v>
      </c>
      <c r="P4567">
        <v>80</v>
      </c>
      <c r="T4567">
        <f t="shared" si="0"/>
        <v>5.0239999999999998E-3</v>
      </c>
      <c r="AE4567" t="s">
        <v>1270</v>
      </c>
    </row>
    <row r="4568" spans="1:31" ht="15" customHeight="1">
      <c r="A4568">
        <v>4596</v>
      </c>
      <c r="B4568" t="s">
        <v>1231</v>
      </c>
      <c r="C4568" t="s">
        <v>1233</v>
      </c>
      <c r="D4568">
        <v>12</v>
      </c>
      <c r="E4568" s="6" t="s">
        <v>648</v>
      </c>
      <c r="F4568" s="17">
        <v>18550</v>
      </c>
      <c r="G4568" s="17">
        <v>4.1609999999999996</v>
      </c>
      <c r="H4568" s="17">
        <v>17.148</v>
      </c>
      <c r="I4568" s="9" t="s">
        <v>52</v>
      </c>
      <c r="J4568" s="9" t="s">
        <v>53</v>
      </c>
      <c r="L4568" s="9" t="str">
        <f>CONCATENATE(J4568,".",K4568)</f>
        <v>Styrax.</v>
      </c>
      <c r="M4568" s="33" t="s">
        <v>53</v>
      </c>
      <c r="O4568" s="64">
        <v>0</v>
      </c>
      <c r="P4568">
        <v>98</v>
      </c>
      <c r="T4568">
        <f t="shared" si="0"/>
        <v>7.5391400000000006E-3</v>
      </c>
    </row>
    <row r="4569" spans="1:31" ht="15" customHeight="1">
      <c r="A4569">
        <v>4597</v>
      </c>
      <c r="B4569" t="s">
        <v>1231</v>
      </c>
      <c r="C4569" t="s">
        <v>1233</v>
      </c>
      <c r="D4569">
        <v>12</v>
      </c>
      <c r="E4569" s="6" t="s">
        <v>648</v>
      </c>
      <c r="F4569" s="17">
        <v>18552</v>
      </c>
      <c r="G4569" s="17">
        <v>4.4969999999999999</v>
      </c>
      <c r="H4569" s="17">
        <v>15.436</v>
      </c>
      <c r="I4569" s="9" t="s">
        <v>42</v>
      </c>
      <c r="J4569" s="2" t="s">
        <v>512</v>
      </c>
      <c r="K4569" s="2" t="s">
        <v>759</v>
      </c>
      <c r="L4569" s="9" t="str">
        <f t="shared" si="1"/>
        <v xml:space="preserve">Rondeletia.buddleioides </v>
      </c>
      <c r="M4569" s="33" t="s">
        <v>512</v>
      </c>
      <c r="O4569" s="64">
        <v>0</v>
      </c>
      <c r="P4569">
        <v>120</v>
      </c>
      <c r="S4569">
        <v>170</v>
      </c>
      <c r="T4569">
        <f t="shared" si="0"/>
        <v>1.1304E-2</v>
      </c>
      <c r="U4569" t="s">
        <v>48</v>
      </c>
    </row>
    <row r="4570" spans="1:31" ht="15" customHeight="1">
      <c r="A4570">
        <v>4600</v>
      </c>
      <c r="B4570" t="s">
        <v>1231</v>
      </c>
      <c r="C4570" t="s">
        <v>1233</v>
      </c>
      <c r="D4570">
        <v>12</v>
      </c>
      <c r="E4570" s="6" t="s">
        <v>648</v>
      </c>
      <c r="F4570" s="17">
        <v>18555</v>
      </c>
      <c r="G4570" s="17">
        <v>0.436</v>
      </c>
      <c r="H4570" s="17">
        <v>15.436</v>
      </c>
      <c r="I4570" s="9" t="s">
        <v>56</v>
      </c>
      <c r="J4570" s="102" t="s">
        <v>57</v>
      </c>
      <c r="K4570" s="102" t="s">
        <v>767</v>
      </c>
      <c r="L4570" s="9" t="str">
        <f t="shared" si="1"/>
        <v>Symplocos.cf. chiriquense</v>
      </c>
      <c r="M4570" s="33" t="s">
        <v>1313</v>
      </c>
      <c r="O4570" s="64">
        <v>0</v>
      </c>
      <c r="P4570">
        <v>65</v>
      </c>
      <c r="T4570">
        <f t="shared" si="0"/>
        <v>3.3166250000000001E-3</v>
      </c>
      <c r="U4570" t="s">
        <v>26</v>
      </c>
      <c r="AB4570" t="s">
        <v>1266</v>
      </c>
    </row>
    <row r="4571" spans="1:31" ht="15" customHeight="1">
      <c r="A4571">
        <v>4601</v>
      </c>
      <c r="B4571" t="s">
        <v>1231</v>
      </c>
      <c r="C4571" t="s">
        <v>1234</v>
      </c>
      <c r="D4571">
        <v>11</v>
      </c>
      <c r="E4571" s="6" t="s">
        <v>648</v>
      </c>
      <c r="F4571" s="17">
        <v>52841</v>
      </c>
      <c r="G4571" s="17">
        <v>4.43</v>
      </c>
      <c r="H4571" s="17">
        <v>20.638000000000002</v>
      </c>
      <c r="I4571" s="9" t="s">
        <v>66</v>
      </c>
      <c r="J4571" s="9" t="s">
        <v>67</v>
      </c>
      <c r="K4571" s="9" t="s">
        <v>502</v>
      </c>
      <c r="L4571" s="9" t="str">
        <f t="shared" si="1"/>
        <v>Magnolia.sp2</v>
      </c>
      <c r="M4571" s="33" t="s">
        <v>67</v>
      </c>
      <c r="O4571" s="64">
        <v>0</v>
      </c>
      <c r="P4571">
        <v>72</v>
      </c>
      <c r="T4571">
        <f t="shared" si="0"/>
        <v>4.0694399999999997E-3</v>
      </c>
      <c r="AE4571" t="s">
        <v>1271</v>
      </c>
    </row>
    <row r="4572" spans="1:31" ht="15" customHeight="1">
      <c r="A4572">
        <v>4602</v>
      </c>
      <c r="B4572" t="s">
        <v>1231</v>
      </c>
      <c r="C4572" t="s">
        <v>1234</v>
      </c>
      <c r="D4572">
        <v>11</v>
      </c>
      <c r="E4572" s="6" t="s">
        <v>648</v>
      </c>
      <c r="F4572" s="17">
        <v>52842</v>
      </c>
      <c r="G4572" s="17">
        <v>3.7919999999999998</v>
      </c>
      <c r="H4572" s="17">
        <v>21.376000000000001</v>
      </c>
      <c r="I4572" s="9" t="s">
        <v>50</v>
      </c>
      <c r="J4572" s="9" t="s">
        <v>51</v>
      </c>
      <c r="K4572" s="9" t="s">
        <v>1321</v>
      </c>
      <c r="L4572" s="9" t="str">
        <f t="shared" ref="L4572" si="4">CONCATENATE(J4572,".",K4572)</f>
        <v>Quercus.salisifolia</v>
      </c>
      <c r="M4572" s="33" t="s">
        <v>1320</v>
      </c>
      <c r="O4572" s="64">
        <v>0</v>
      </c>
      <c r="P4572">
        <v>532</v>
      </c>
      <c r="T4572">
        <f t="shared" si="0"/>
        <v>0.22217383999999998</v>
      </c>
    </row>
    <row r="4573" spans="1:31" ht="15" customHeight="1">
      <c r="A4573">
        <v>4603</v>
      </c>
      <c r="B4573" t="s">
        <v>1231</v>
      </c>
      <c r="C4573" t="s">
        <v>1234</v>
      </c>
      <c r="D4573">
        <v>11</v>
      </c>
      <c r="E4573" s="6" t="s">
        <v>648</v>
      </c>
      <c r="F4573" s="17">
        <v>52843</v>
      </c>
      <c r="G4573" s="17">
        <v>4.2619999999999996</v>
      </c>
      <c r="H4573" s="17">
        <v>21.710999999999999</v>
      </c>
      <c r="I4573" s="9" t="s">
        <v>166</v>
      </c>
      <c r="J4573" s="9" t="s">
        <v>1322</v>
      </c>
      <c r="K4573" s="9" t="s">
        <v>503</v>
      </c>
      <c r="L4573" s="9" t="str">
        <f t="shared" si="1"/>
        <v>Maconia.sp1</v>
      </c>
      <c r="M4573" s="33" t="s">
        <v>752</v>
      </c>
      <c r="O4573" s="64">
        <v>0</v>
      </c>
      <c r="P4573">
        <v>88</v>
      </c>
      <c r="T4573">
        <f t="shared" si="0"/>
        <v>6.07904E-3</v>
      </c>
    </row>
    <row r="4574" spans="1:31" ht="15" customHeight="1">
      <c r="A4574">
        <v>4604</v>
      </c>
      <c r="B4574" t="s">
        <v>1231</v>
      </c>
      <c r="C4574" t="s">
        <v>1234</v>
      </c>
      <c r="D4574">
        <v>11</v>
      </c>
      <c r="E4574" s="6" t="s">
        <v>648</v>
      </c>
      <c r="F4574" s="17">
        <v>52844</v>
      </c>
      <c r="G4574" s="17">
        <v>3.9929999999999999</v>
      </c>
      <c r="H4574" s="17">
        <v>22.181000000000001</v>
      </c>
      <c r="I4574" s="9" t="s">
        <v>52</v>
      </c>
      <c r="J4574" s="9" t="s">
        <v>53</v>
      </c>
      <c r="L4574" s="9" t="str">
        <f>CONCATENATE(J4574,".",K4574)</f>
        <v>Styrax.</v>
      </c>
      <c r="M4574" s="33" t="s">
        <v>53</v>
      </c>
      <c r="O4574" s="64">
        <v>0</v>
      </c>
      <c r="P4574">
        <v>108</v>
      </c>
      <c r="S4574">
        <v>150</v>
      </c>
      <c r="T4574">
        <f t="shared" si="0"/>
        <v>9.1562399999999995E-3</v>
      </c>
      <c r="U4574" t="s">
        <v>48</v>
      </c>
    </row>
    <row r="4575" spans="1:31" ht="15" customHeight="1">
      <c r="A4575">
        <v>4606</v>
      </c>
      <c r="B4575" t="s">
        <v>1231</v>
      </c>
      <c r="C4575" t="s">
        <v>1234</v>
      </c>
      <c r="D4575">
        <v>11</v>
      </c>
      <c r="E4575" s="6" t="s">
        <v>648</v>
      </c>
      <c r="F4575" s="17">
        <v>52846</v>
      </c>
      <c r="G4575" s="17">
        <v>4.0270000000000001</v>
      </c>
      <c r="H4575" s="17">
        <v>23.053999999999998</v>
      </c>
      <c r="I4575" s="9" t="s">
        <v>355</v>
      </c>
      <c r="J4575" s="9" t="s">
        <v>356</v>
      </c>
      <c r="K4575" t="s">
        <v>739</v>
      </c>
      <c r="L4575" s="9" t="str">
        <f t="shared" si="1"/>
        <v>Inga.cf. oerstediana</v>
      </c>
      <c r="M4575" s="33" t="s">
        <v>356</v>
      </c>
      <c r="O4575" s="64">
        <v>0</v>
      </c>
      <c r="P4575">
        <v>51</v>
      </c>
      <c r="T4575">
        <f t="shared" si="0"/>
        <v>2.041785E-3</v>
      </c>
      <c r="AB4575" t="s">
        <v>1266</v>
      </c>
      <c r="AE4575" t="s">
        <v>1272</v>
      </c>
    </row>
    <row r="4576" spans="1:31" ht="15" customHeight="1">
      <c r="A4576">
        <v>4607</v>
      </c>
      <c r="B4576" t="s">
        <v>1231</v>
      </c>
      <c r="C4576" t="s">
        <v>1234</v>
      </c>
      <c r="D4576">
        <v>12</v>
      </c>
      <c r="E4576" s="6" t="s">
        <v>648</v>
      </c>
      <c r="F4576" s="17">
        <v>52847</v>
      </c>
      <c r="G4576" s="17">
        <v>0.4</v>
      </c>
      <c r="H4576" s="17">
        <v>25.417000000000002</v>
      </c>
      <c r="I4576" s="9" t="s">
        <v>50</v>
      </c>
      <c r="J4576" s="9" t="s">
        <v>51</v>
      </c>
      <c r="K4576" s="9" t="s">
        <v>1321</v>
      </c>
      <c r="L4576" s="9" t="str">
        <f t="shared" ref="L4576:L4579" si="5">CONCATENATE(J4576,".",K4576)</f>
        <v>Quercus.salisifolia</v>
      </c>
      <c r="M4576" s="33" t="s">
        <v>1320</v>
      </c>
      <c r="O4576" s="64">
        <v>0</v>
      </c>
      <c r="P4576">
        <v>142</v>
      </c>
      <c r="T4576">
        <f t="shared" si="0"/>
        <v>1.5828740000000001E-2</v>
      </c>
    </row>
    <row r="4577" spans="1:31" ht="15" customHeight="1">
      <c r="A4577">
        <v>4609</v>
      </c>
      <c r="B4577" t="s">
        <v>1231</v>
      </c>
      <c r="C4577" t="s">
        <v>1234</v>
      </c>
      <c r="D4577">
        <v>12</v>
      </c>
      <c r="E4577" s="6" t="s">
        <v>648</v>
      </c>
      <c r="F4577" s="17">
        <v>52849</v>
      </c>
      <c r="G4577" s="17">
        <v>1.9330000000000001</v>
      </c>
      <c r="H4577" s="17">
        <v>25.25</v>
      </c>
      <c r="I4577" s="9" t="s">
        <v>52</v>
      </c>
      <c r="J4577" s="9" t="s">
        <v>53</v>
      </c>
      <c r="L4577" s="9" t="str">
        <f t="shared" si="5"/>
        <v>Styrax.</v>
      </c>
      <c r="M4577" s="33" t="s">
        <v>53</v>
      </c>
      <c r="O4577" s="64">
        <v>0</v>
      </c>
      <c r="P4577">
        <v>64</v>
      </c>
      <c r="T4577">
        <f t="shared" si="0"/>
        <v>3.21536E-3</v>
      </c>
    </row>
    <row r="4578" spans="1:31" ht="15" customHeight="1">
      <c r="A4578">
        <v>4610</v>
      </c>
      <c r="B4578" t="s">
        <v>1231</v>
      </c>
      <c r="C4578" t="s">
        <v>1234</v>
      </c>
      <c r="D4578">
        <v>12</v>
      </c>
      <c r="E4578" s="6" t="s">
        <v>648</v>
      </c>
      <c r="F4578" s="17">
        <v>52850</v>
      </c>
      <c r="G4578" s="17">
        <v>3.1669999999999998</v>
      </c>
      <c r="H4578" s="17">
        <v>25.35</v>
      </c>
      <c r="I4578" s="9" t="s">
        <v>52</v>
      </c>
      <c r="J4578" s="9" t="s">
        <v>53</v>
      </c>
      <c r="L4578" s="9" t="str">
        <f t="shared" si="5"/>
        <v>Styrax.</v>
      </c>
      <c r="M4578" s="33" t="s">
        <v>53</v>
      </c>
      <c r="O4578" s="64">
        <v>0</v>
      </c>
      <c r="P4578">
        <v>63</v>
      </c>
      <c r="T4578">
        <f t="shared" si="0"/>
        <v>3.1156650000000001E-3</v>
      </c>
    </row>
    <row r="4579" spans="1:31" ht="15" customHeight="1">
      <c r="A4579">
        <v>4611</v>
      </c>
      <c r="B4579" t="s">
        <v>1231</v>
      </c>
      <c r="C4579" t="s">
        <v>1234</v>
      </c>
      <c r="D4579">
        <v>12</v>
      </c>
      <c r="E4579" s="6" t="s">
        <v>648</v>
      </c>
      <c r="F4579" s="17">
        <v>52851</v>
      </c>
      <c r="G4579" s="17">
        <v>4.0999999999999996</v>
      </c>
      <c r="H4579" s="17">
        <v>26.483000000000001</v>
      </c>
      <c r="I4579" s="9" t="s">
        <v>52</v>
      </c>
      <c r="J4579" s="9" t="s">
        <v>53</v>
      </c>
      <c r="L4579" s="9" t="str">
        <f t="shared" si="5"/>
        <v>Styrax.</v>
      </c>
      <c r="M4579" s="33" t="s">
        <v>53</v>
      </c>
      <c r="O4579" s="64">
        <v>0</v>
      </c>
      <c r="P4579">
        <v>65</v>
      </c>
      <c r="T4579">
        <f t="shared" si="0"/>
        <v>3.3166250000000001E-3</v>
      </c>
    </row>
    <row r="4580" spans="1:31" ht="15" customHeight="1">
      <c r="A4580">
        <v>4612</v>
      </c>
      <c r="B4580" t="s">
        <v>1231</v>
      </c>
      <c r="C4580" t="s">
        <v>1234</v>
      </c>
      <c r="D4580">
        <v>12</v>
      </c>
      <c r="E4580" s="6" t="s">
        <v>648</v>
      </c>
      <c r="F4580" s="17">
        <v>52852</v>
      </c>
      <c r="G4580" s="17">
        <v>3.6669999999999998</v>
      </c>
      <c r="H4580" s="17">
        <v>27.117000000000001</v>
      </c>
      <c r="I4580" s="9" t="s">
        <v>50</v>
      </c>
      <c r="J4580" s="9" t="s">
        <v>51</v>
      </c>
      <c r="K4580" s="9" t="s">
        <v>1321</v>
      </c>
      <c r="L4580" s="9" t="str">
        <f t="shared" ref="L4580:L4582" si="6">CONCATENATE(J4580,".",K4580)</f>
        <v>Quercus.salisifolia</v>
      </c>
      <c r="M4580" s="33" t="s">
        <v>1320</v>
      </c>
      <c r="O4580" s="64">
        <v>0</v>
      </c>
      <c r="P4580">
        <v>739</v>
      </c>
      <c r="S4580">
        <v>140</v>
      </c>
      <c r="T4580">
        <f t="shared" si="0"/>
        <v>0.42870498500000004</v>
      </c>
      <c r="U4580" t="s">
        <v>48</v>
      </c>
      <c r="AE4580" t="s">
        <v>1269</v>
      </c>
    </row>
    <row r="4581" spans="1:31" ht="15" customHeight="1">
      <c r="A4581">
        <v>4614</v>
      </c>
      <c r="B4581" t="s">
        <v>1231</v>
      </c>
      <c r="C4581" t="s">
        <v>1234</v>
      </c>
      <c r="D4581">
        <v>12</v>
      </c>
      <c r="E4581" s="6" t="s">
        <v>648</v>
      </c>
      <c r="F4581" s="17">
        <v>52854</v>
      </c>
      <c r="G4581" s="17">
        <v>4.0670000000000002</v>
      </c>
      <c r="H4581" s="17">
        <v>28.983000000000001</v>
      </c>
      <c r="I4581" s="9" t="s">
        <v>52</v>
      </c>
      <c r="J4581" s="9" t="s">
        <v>53</v>
      </c>
      <c r="L4581" s="9" t="str">
        <f t="shared" si="6"/>
        <v>Styrax.</v>
      </c>
      <c r="M4581" s="33" t="s">
        <v>53</v>
      </c>
      <c r="O4581" s="64">
        <v>0</v>
      </c>
      <c r="P4581">
        <v>102</v>
      </c>
      <c r="T4581">
        <f t="shared" ref="T4581:T4623" si="7">(3.14*((P4581/2)^2))/1000000</f>
        <v>8.1671399999999998E-3</v>
      </c>
    </row>
    <row r="4582" spans="1:31" ht="15" customHeight="1">
      <c r="A4582">
        <v>4616</v>
      </c>
      <c r="B4582" t="s">
        <v>1231</v>
      </c>
      <c r="C4582" t="s">
        <v>1234</v>
      </c>
      <c r="D4582">
        <v>12</v>
      </c>
      <c r="E4582" s="6" t="s">
        <v>648</v>
      </c>
      <c r="F4582" s="17">
        <v>52856</v>
      </c>
      <c r="G4582" s="17">
        <v>0.13300000000000001</v>
      </c>
      <c r="H4582" s="17">
        <v>29.283000000000001</v>
      </c>
      <c r="I4582" s="9" t="s">
        <v>52</v>
      </c>
      <c r="J4582" s="9" t="s">
        <v>53</v>
      </c>
      <c r="L4582" s="9" t="str">
        <f t="shared" si="6"/>
        <v>Styrax.</v>
      </c>
      <c r="M4582" s="33" t="s">
        <v>53</v>
      </c>
      <c r="O4582" s="64">
        <v>0</v>
      </c>
      <c r="P4582">
        <v>54</v>
      </c>
      <c r="T4582">
        <f t="shared" si="7"/>
        <v>2.2890599999999999E-3</v>
      </c>
      <c r="U4582" t="s">
        <v>78</v>
      </c>
    </row>
    <row r="4583" spans="1:31" ht="15" customHeight="1">
      <c r="A4583">
        <v>4620</v>
      </c>
      <c r="B4583" t="s">
        <v>1231</v>
      </c>
      <c r="C4583" t="s">
        <v>1234</v>
      </c>
      <c r="D4583">
        <v>22</v>
      </c>
      <c r="E4583" s="6" t="s">
        <v>648</v>
      </c>
      <c r="F4583" s="17">
        <v>52860</v>
      </c>
      <c r="G4583" s="17">
        <v>9.7669999999999995</v>
      </c>
      <c r="H4583" s="17">
        <v>29.283000000000001</v>
      </c>
      <c r="I4583" s="9" t="s">
        <v>39</v>
      </c>
      <c r="J4583" s="9" t="s">
        <v>410</v>
      </c>
      <c r="K4583" s="9" t="s">
        <v>505</v>
      </c>
      <c r="L4583" s="9" t="str">
        <f t="shared" si="1"/>
        <v>Trichillia.sp4</v>
      </c>
      <c r="M4583" s="97" t="s">
        <v>219</v>
      </c>
      <c r="O4583" s="64">
        <v>0</v>
      </c>
      <c r="P4583">
        <v>82</v>
      </c>
      <c r="T4583">
        <f t="shared" si="7"/>
        <v>5.2783400000000003E-3</v>
      </c>
      <c r="AB4583" t="s">
        <v>1266</v>
      </c>
      <c r="AE4583" t="s">
        <v>1273</v>
      </c>
    </row>
    <row r="4584" spans="1:31" ht="15" customHeight="1">
      <c r="A4584">
        <v>4621</v>
      </c>
      <c r="B4584" t="s">
        <v>1231</v>
      </c>
      <c r="C4584" t="s">
        <v>1234</v>
      </c>
      <c r="D4584">
        <v>22</v>
      </c>
      <c r="E4584" s="6" t="s">
        <v>648</v>
      </c>
      <c r="F4584" s="17">
        <v>52861</v>
      </c>
      <c r="G4584" s="17">
        <v>6.7329999999999997</v>
      </c>
      <c r="H4584" s="17">
        <v>26.617000000000001</v>
      </c>
      <c r="I4584" s="9" t="s">
        <v>52</v>
      </c>
      <c r="J4584" s="9" t="s">
        <v>53</v>
      </c>
      <c r="L4584" s="9" t="str">
        <f>CONCATENATE(J4584,".",K4584)</f>
        <v>Styrax.</v>
      </c>
      <c r="M4584" s="33" t="s">
        <v>53</v>
      </c>
      <c r="O4584" s="64">
        <v>0</v>
      </c>
      <c r="P4584">
        <v>134</v>
      </c>
      <c r="T4584">
        <f t="shared" si="7"/>
        <v>1.4095460000000001E-2</v>
      </c>
    </row>
    <row r="4585" spans="1:31" ht="15" customHeight="1">
      <c r="A4585">
        <v>4624</v>
      </c>
      <c r="B4585" t="s">
        <v>1231</v>
      </c>
      <c r="C4585" t="s">
        <v>1234</v>
      </c>
      <c r="D4585">
        <v>22</v>
      </c>
      <c r="E4585" s="6" t="s">
        <v>648</v>
      </c>
      <c r="F4585" s="17">
        <v>52864</v>
      </c>
      <c r="G4585" s="17">
        <v>9.0670000000000002</v>
      </c>
      <c r="H4585" s="17">
        <v>25.617000000000001</v>
      </c>
      <c r="I4585" s="9" t="s">
        <v>42</v>
      </c>
      <c r="J4585" s="2" t="s">
        <v>512</v>
      </c>
      <c r="K4585" s="2" t="s">
        <v>759</v>
      </c>
      <c r="L4585" s="9" t="str">
        <f t="shared" si="1"/>
        <v xml:space="preserve">Rondeletia.buddleioides </v>
      </c>
      <c r="M4585" s="33" t="s">
        <v>512</v>
      </c>
      <c r="O4585" s="64">
        <v>0</v>
      </c>
      <c r="P4585">
        <v>71</v>
      </c>
      <c r="T4585">
        <f t="shared" si="7"/>
        <v>3.9571850000000002E-3</v>
      </c>
    </row>
    <row r="4586" spans="1:31" ht="15" customHeight="1">
      <c r="A4586">
        <v>4625</v>
      </c>
      <c r="B4586" t="s">
        <v>1231</v>
      </c>
      <c r="C4586" t="s">
        <v>1234</v>
      </c>
      <c r="D4586">
        <v>22</v>
      </c>
      <c r="E4586" s="6" t="s">
        <v>648</v>
      </c>
      <c r="F4586" s="17">
        <v>52865</v>
      </c>
      <c r="G4586" s="17">
        <v>9.7330000000000005</v>
      </c>
      <c r="H4586" s="17">
        <v>26.25</v>
      </c>
      <c r="I4586" s="9" t="s">
        <v>52</v>
      </c>
      <c r="J4586" s="9" t="s">
        <v>53</v>
      </c>
      <c r="L4586" s="9" t="str">
        <f t="shared" si="1"/>
        <v>Styrax.</v>
      </c>
      <c r="M4586" s="33" t="s">
        <v>53</v>
      </c>
      <c r="O4586" s="64">
        <v>0</v>
      </c>
      <c r="P4586">
        <v>197</v>
      </c>
      <c r="S4586">
        <v>170</v>
      </c>
      <c r="T4586">
        <f t="shared" si="7"/>
        <v>3.0465065000000003E-2</v>
      </c>
      <c r="U4586" t="s">
        <v>48</v>
      </c>
      <c r="V4586" t="s">
        <v>59</v>
      </c>
    </row>
    <row r="4587" spans="1:31" ht="15" customHeight="1">
      <c r="A4587">
        <v>4627</v>
      </c>
      <c r="B4587" t="s">
        <v>1231</v>
      </c>
      <c r="C4587" t="s">
        <v>1234</v>
      </c>
      <c r="D4587">
        <v>21</v>
      </c>
      <c r="E4587" s="6" t="s">
        <v>648</v>
      </c>
      <c r="F4587" s="17">
        <v>52867</v>
      </c>
      <c r="G4587" s="17">
        <v>8.5</v>
      </c>
      <c r="H4587" s="17">
        <v>24.1</v>
      </c>
      <c r="I4587" s="9" t="s">
        <v>52</v>
      </c>
      <c r="J4587" s="9" t="s">
        <v>53</v>
      </c>
      <c r="L4587" s="9" t="str">
        <f t="shared" si="1"/>
        <v>Styrax.</v>
      </c>
      <c r="M4587" s="33" t="s">
        <v>53</v>
      </c>
      <c r="O4587" s="64">
        <v>0</v>
      </c>
      <c r="P4587">
        <v>72</v>
      </c>
      <c r="T4587">
        <f t="shared" si="7"/>
        <v>4.0694399999999997E-3</v>
      </c>
      <c r="U4587" t="s">
        <v>78</v>
      </c>
    </row>
    <row r="4588" spans="1:31" ht="15" customHeight="1">
      <c r="A4588">
        <v>4630</v>
      </c>
      <c r="B4588" t="s">
        <v>1231</v>
      </c>
      <c r="C4588" t="s">
        <v>1234</v>
      </c>
      <c r="D4588">
        <v>21</v>
      </c>
      <c r="E4588" s="6" t="s">
        <v>648</v>
      </c>
      <c r="F4588" s="17">
        <v>52870</v>
      </c>
      <c r="G4588" s="17">
        <v>7.5670000000000002</v>
      </c>
      <c r="H4588" s="17">
        <v>22.5</v>
      </c>
      <c r="I4588" s="9" t="s">
        <v>52</v>
      </c>
      <c r="J4588" s="9" t="s">
        <v>53</v>
      </c>
      <c r="L4588" s="9" t="str">
        <f t="shared" si="1"/>
        <v>Styrax.</v>
      </c>
      <c r="M4588" s="33" t="s">
        <v>53</v>
      </c>
      <c r="O4588" s="64">
        <v>0</v>
      </c>
      <c r="P4588">
        <v>207</v>
      </c>
      <c r="T4588">
        <f t="shared" si="7"/>
        <v>3.3636465000000004E-2</v>
      </c>
    </row>
    <row r="4589" spans="1:31" ht="15" customHeight="1">
      <c r="A4589">
        <v>4633</v>
      </c>
      <c r="B4589" t="s">
        <v>1231</v>
      </c>
      <c r="C4589" t="s">
        <v>1234</v>
      </c>
      <c r="D4589">
        <v>21</v>
      </c>
      <c r="E4589" s="6" t="s">
        <v>648</v>
      </c>
      <c r="F4589" s="17">
        <v>52873</v>
      </c>
      <c r="G4589" s="17">
        <v>6.4669999999999996</v>
      </c>
      <c r="H4589" s="17">
        <v>22.2</v>
      </c>
      <c r="I4589" s="9" t="s">
        <v>52</v>
      </c>
      <c r="J4589" s="9" t="s">
        <v>53</v>
      </c>
      <c r="L4589" s="9" t="str">
        <f t="shared" si="1"/>
        <v>Styrax.</v>
      </c>
      <c r="M4589" s="33" t="s">
        <v>53</v>
      </c>
      <c r="O4589" s="64">
        <v>0</v>
      </c>
      <c r="P4589">
        <v>74</v>
      </c>
      <c r="T4589">
        <f t="shared" si="7"/>
        <v>4.2986600000000002E-3</v>
      </c>
    </row>
    <row r="4590" spans="1:31" ht="15" customHeight="1">
      <c r="A4590">
        <v>4636</v>
      </c>
      <c r="B4590" t="s">
        <v>1231</v>
      </c>
      <c r="C4590" t="s">
        <v>1234</v>
      </c>
      <c r="D4590">
        <v>21</v>
      </c>
      <c r="E4590" s="6" t="s">
        <v>648</v>
      </c>
      <c r="F4590" s="17">
        <v>52876</v>
      </c>
      <c r="G4590" s="17">
        <v>7.1</v>
      </c>
      <c r="H4590" s="17">
        <v>20.433</v>
      </c>
      <c r="I4590" s="9" t="s">
        <v>166</v>
      </c>
      <c r="J4590" s="9" t="s">
        <v>1322</v>
      </c>
      <c r="K4590" s="9" t="s">
        <v>503</v>
      </c>
      <c r="L4590" s="9" t="str">
        <f t="shared" si="1"/>
        <v>Maconia.sp1</v>
      </c>
      <c r="M4590" s="33" t="s">
        <v>752</v>
      </c>
      <c r="O4590" s="64">
        <v>0</v>
      </c>
      <c r="P4590">
        <v>97</v>
      </c>
      <c r="S4590">
        <v>140</v>
      </c>
      <c r="T4590">
        <f t="shared" si="7"/>
        <v>7.3860650000000007E-3</v>
      </c>
      <c r="U4590" t="s">
        <v>48</v>
      </c>
    </row>
    <row r="4591" spans="1:31" ht="15" customHeight="1">
      <c r="A4591">
        <v>4638</v>
      </c>
      <c r="B4591" t="s">
        <v>1231</v>
      </c>
      <c r="C4591" t="s">
        <v>1234</v>
      </c>
      <c r="D4591">
        <v>21</v>
      </c>
      <c r="E4591" s="6" t="s">
        <v>648</v>
      </c>
      <c r="F4591" s="17">
        <v>52878</v>
      </c>
      <c r="G4591" s="17">
        <v>9.2669999999999995</v>
      </c>
      <c r="H4591" s="17">
        <v>22.067</v>
      </c>
      <c r="I4591" s="9" t="s">
        <v>42</v>
      </c>
      <c r="J4591" s="2" t="s">
        <v>512</v>
      </c>
      <c r="K4591" s="2" t="s">
        <v>759</v>
      </c>
      <c r="L4591" s="9" t="str">
        <f t="shared" si="1"/>
        <v xml:space="preserve">Rondeletia.buddleioides </v>
      </c>
      <c r="M4591" s="33" t="s">
        <v>512</v>
      </c>
      <c r="O4591" s="64">
        <v>0</v>
      </c>
      <c r="P4591">
        <v>65</v>
      </c>
      <c r="T4591">
        <f t="shared" si="7"/>
        <v>3.3166250000000001E-3</v>
      </c>
    </row>
    <row r="4592" spans="1:31" ht="15" customHeight="1">
      <c r="A4592">
        <v>4639</v>
      </c>
      <c r="B4592" t="s">
        <v>1231</v>
      </c>
      <c r="C4592" t="s">
        <v>1235</v>
      </c>
      <c r="D4592">
        <v>11</v>
      </c>
      <c r="E4592" s="6" t="s">
        <v>648</v>
      </c>
      <c r="F4592" s="17">
        <v>52879</v>
      </c>
      <c r="G4592" s="17">
        <v>4.7670000000000003</v>
      </c>
      <c r="H4592" s="17">
        <v>31.317</v>
      </c>
      <c r="I4592" s="9" t="s">
        <v>66</v>
      </c>
      <c r="J4592" s="9" t="s">
        <v>67</v>
      </c>
      <c r="K4592" s="9" t="s">
        <v>502</v>
      </c>
      <c r="L4592" s="9" t="str">
        <f t="shared" si="1"/>
        <v>Magnolia.sp2</v>
      </c>
      <c r="M4592" s="33" t="s">
        <v>67</v>
      </c>
      <c r="O4592" s="64">
        <v>0</v>
      </c>
      <c r="P4592">
        <v>233</v>
      </c>
      <c r="T4592">
        <f t="shared" si="7"/>
        <v>4.2616865000000004E-2</v>
      </c>
    </row>
    <row r="4593" spans="1:31" ht="15" customHeight="1">
      <c r="A4593">
        <v>4640</v>
      </c>
      <c r="B4593" t="s">
        <v>1231</v>
      </c>
      <c r="C4593" t="s">
        <v>1235</v>
      </c>
      <c r="D4593">
        <v>11</v>
      </c>
      <c r="E4593" s="6" t="s">
        <v>648</v>
      </c>
      <c r="F4593" s="17">
        <v>52880</v>
      </c>
      <c r="G4593" s="17">
        <v>3.7330000000000001</v>
      </c>
      <c r="H4593" s="17">
        <v>32.549999999999997</v>
      </c>
      <c r="I4593" s="9" t="s">
        <v>50</v>
      </c>
      <c r="J4593" s="9" t="s">
        <v>51</v>
      </c>
      <c r="K4593" s="9" t="s">
        <v>1321</v>
      </c>
      <c r="L4593" s="9" t="str">
        <f t="shared" ref="L4593" si="8">CONCATENATE(J4593,".",K4593)</f>
        <v>Quercus.salisifolia</v>
      </c>
      <c r="M4593" s="33" t="s">
        <v>1320</v>
      </c>
      <c r="O4593" s="64">
        <v>0</v>
      </c>
      <c r="P4593">
        <v>805</v>
      </c>
      <c r="T4593">
        <f t="shared" si="7"/>
        <v>0.50869962499999999</v>
      </c>
      <c r="U4593" t="s">
        <v>59</v>
      </c>
      <c r="V4593" t="s">
        <v>236</v>
      </c>
      <c r="AB4593" t="s">
        <v>1266</v>
      </c>
      <c r="AE4593" t="s">
        <v>1274</v>
      </c>
    </row>
    <row r="4594" spans="1:31" ht="15" customHeight="1">
      <c r="A4594">
        <v>4641</v>
      </c>
      <c r="B4594" t="s">
        <v>1231</v>
      </c>
      <c r="C4594" t="s">
        <v>1235</v>
      </c>
      <c r="D4594">
        <v>11</v>
      </c>
      <c r="E4594" s="6" t="s">
        <v>648</v>
      </c>
      <c r="F4594" s="17">
        <v>52881</v>
      </c>
      <c r="G4594" s="17">
        <v>3.367</v>
      </c>
      <c r="H4594" s="17">
        <v>32.950000000000003</v>
      </c>
      <c r="I4594" s="9" t="s">
        <v>39</v>
      </c>
      <c r="J4594" s="9" t="s">
        <v>410</v>
      </c>
      <c r="K4594" s="9" t="s">
        <v>505</v>
      </c>
      <c r="L4594" s="9" t="str">
        <f t="shared" si="1"/>
        <v>Trichillia.sp4</v>
      </c>
      <c r="M4594" s="33" t="s">
        <v>219</v>
      </c>
      <c r="O4594" s="64">
        <v>0</v>
      </c>
      <c r="P4594">
        <v>80</v>
      </c>
      <c r="T4594">
        <f t="shared" si="7"/>
        <v>5.0239999999999998E-3</v>
      </c>
      <c r="U4594" t="s">
        <v>59</v>
      </c>
      <c r="AE4594" t="s">
        <v>1275</v>
      </c>
    </row>
    <row r="4595" spans="1:31" ht="15" customHeight="1">
      <c r="A4595">
        <v>4643</v>
      </c>
      <c r="B4595" t="s">
        <v>1231</v>
      </c>
      <c r="C4595" t="s">
        <v>1235</v>
      </c>
      <c r="D4595">
        <v>11</v>
      </c>
      <c r="E4595" s="6" t="s">
        <v>648</v>
      </c>
      <c r="F4595" s="17">
        <v>52883</v>
      </c>
      <c r="G4595" s="17">
        <v>2.7669999999999999</v>
      </c>
      <c r="H4595" s="17">
        <v>31.55</v>
      </c>
      <c r="I4595" s="9" t="s">
        <v>52</v>
      </c>
      <c r="J4595" s="9" t="s">
        <v>53</v>
      </c>
      <c r="L4595" s="9" t="str">
        <f>CONCATENATE(J4595,".",K4595)</f>
        <v>Styrax.</v>
      </c>
      <c r="M4595" s="33" t="s">
        <v>53</v>
      </c>
      <c r="O4595" s="64">
        <v>0</v>
      </c>
      <c r="P4595">
        <v>110</v>
      </c>
      <c r="T4595">
        <f t="shared" si="7"/>
        <v>9.4985E-3</v>
      </c>
    </row>
    <row r="4596" spans="1:31" ht="15" customHeight="1">
      <c r="A4596">
        <v>4644</v>
      </c>
      <c r="B4596" t="s">
        <v>1231</v>
      </c>
      <c r="C4596" t="s">
        <v>1235</v>
      </c>
      <c r="D4596">
        <v>11</v>
      </c>
      <c r="E4596" s="6" t="s">
        <v>648</v>
      </c>
      <c r="F4596" s="17">
        <v>52884</v>
      </c>
      <c r="G4596" s="17">
        <v>1.7669999999999999</v>
      </c>
      <c r="H4596" s="17">
        <v>31.817</v>
      </c>
      <c r="I4596" s="9" t="s">
        <v>54</v>
      </c>
      <c r="J4596" s="9" t="s">
        <v>75</v>
      </c>
      <c r="K4596" s="9" t="s">
        <v>503</v>
      </c>
      <c r="L4596" s="9" t="str">
        <f t="shared" si="1"/>
        <v>Dendropanax.sp1</v>
      </c>
      <c r="M4596" s="33" t="s">
        <v>1314</v>
      </c>
      <c r="O4596" s="64">
        <v>0</v>
      </c>
      <c r="P4596">
        <v>135</v>
      </c>
      <c r="T4596">
        <f t="shared" si="7"/>
        <v>1.4306625E-2</v>
      </c>
      <c r="U4596" t="s">
        <v>59</v>
      </c>
      <c r="V4596" t="s">
        <v>78</v>
      </c>
      <c r="AE4596" t="s">
        <v>1276</v>
      </c>
    </row>
    <row r="4597" spans="1:31" ht="15" customHeight="1">
      <c r="A4597">
        <v>4645</v>
      </c>
      <c r="B4597" t="s">
        <v>1231</v>
      </c>
      <c r="C4597" t="s">
        <v>1235</v>
      </c>
      <c r="D4597">
        <v>11</v>
      </c>
      <c r="E4597" s="6" t="s">
        <v>648</v>
      </c>
      <c r="F4597" s="17">
        <v>52885</v>
      </c>
      <c r="G4597" s="17">
        <v>1.3</v>
      </c>
      <c r="H4597" s="17">
        <v>31.917000000000002</v>
      </c>
      <c r="I4597" s="9" t="s">
        <v>22</v>
      </c>
      <c r="J4597" s="9" t="s">
        <v>517</v>
      </c>
      <c r="K4597" s="9" t="s">
        <v>503</v>
      </c>
      <c r="L4597" s="9" t="str">
        <f t="shared" si="1"/>
        <v>Persea.sp1</v>
      </c>
      <c r="M4597" s="33" t="s">
        <v>1311</v>
      </c>
      <c r="O4597" s="64">
        <v>0</v>
      </c>
      <c r="P4597">
        <v>97</v>
      </c>
      <c r="T4597">
        <f t="shared" si="7"/>
        <v>7.3860650000000007E-3</v>
      </c>
      <c r="AB4597" t="s">
        <v>1266</v>
      </c>
    </row>
    <row r="4598" spans="1:31" ht="15" customHeight="1">
      <c r="A4598">
        <v>4646</v>
      </c>
      <c r="B4598" t="s">
        <v>1231</v>
      </c>
      <c r="C4598" t="s">
        <v>1235</v>
      </c>
      <c r="D4598">
        <v>11</v>
      </c>
      <c r="E4598" s="6" t="s">
        <v>648</v>
      </c>
      <c r="F4598" s="17">
        <v>52886</v>
      </c>
      <c r="G4598" s="17">
        <v>0.83299999999999996</v>
      </c>
      <c r="H4598" s="17">
        <v>32.65</v>
      </c>
      <c r="I4598" s="9" t="s">
        <v>278</v>
      </c>
      <c r="J4598" s="9" t="s">
        <v>524</v>
      </c>
      <c r="K4598" s="9" t="s">
        <v>519</v>
      </c>
      <c r="L4598" s="9" t="str">
        <f t="shared" si="1"/>
        <v>Myrta.sp8</v>
      </c>
      <c r="M4598" s="33" t="s">
        <v>1256</v>
      </c>
      <c r="O4598" s="64">
        <v>0</v>
      </c>
      <c r="P4598">
        <v>340</v>
      </c>
      <c r="S4598">
        <v>240</v>
      </c>
      <c r="T4598">
        <f t="shared" si="7"/>
        <v>9.0745999999999993E-2</v>
      </c>
      <c r="U4598" t="s">
        <v>48</v>
      </c>
      <c r="V4598" t="s">
        <v>1302</v>
      </c>
      <c r="AE4598" t="s">
        <v>1277</v>
      </c>
    </row>
    <row r="4599" spans="1:31" ht="15" customHeight="1">
      <c r="A4599">
        <v>4647</v>
      </c>
      <c r="B4599" t="s">
        <v>1231</v>
      </c>
      <c r="C4599" t="s">
        <v>1235</v>
      </c>
      <c r="D4599">
        <v>11</v>
      </c>
      <c r="E4599" s="6" t="s">
        <v>648</v>
      </c>
      <c r="F4599" s="17">
        <v>52887</v>
      </c>
      <c r="G4599" s="17">
        <v>1</v>
      </c>
      <c r="H4599" s="17">
        <v>33.983000000000004</v>
      </c>
      <c r="I4599" s="9" t="s">
        <v>77</v>
      </c>
      <c r="J4599" s="9" t="s">
        <v>348</v>
      </c>
      <c r="K4599" s="9" t="s">
        <v>505</v>
      </c>
      <c r="L4599" s="9" t="str">
        <f t="shared" si="1"/>
        <v>Ilex.sp4</v>
      </c>
      <c r="M4599" s="97" t="s">
        <v>1315</v>
      </c>
      <c r="O4599" s="64">
        <v>0</v>
      </c>
      <c r="P4599">
        <v>144</v>
      </c>
      <c r="T4599">
        <f t="shared" si="7"/>
        <v>1.6277759999999999E-2</v>
      </c>
      <c r="U4599" t="s">
        <v>59</v>
      </c>
      <c r="V4599" t="s">
        <v>78</v>
      </c>
      <c r="AB4599" t="s">
        <v>1266</v>
      </c>
    </row>
    <row r="4600" spans="1:31" ht="15" customHeight="1">
      <c r="A4600">
        <v>4648</v>
      </c>
      <c r="B4600" t="s">
        <v>1231</v>
      </c>
      <c r="C4600" t="s">
        <v>1235</v>
      </c>
      <c r="D4600">
        <v>11</v>
      </c>
      <c r="E4600" s="6" t="s">
        <v>648</v>
      </c>
      <c r="F4600" s="17">
        <v>52888</v>
      </c>
      <c r="G4600" s="17">
        <v>2.0329999999999999</v>
      </c>
      <c r="H4600" s="17">
        <v>33.683</v>
      </c>
      <c r="I4600" s="9" t="s">
        <v>42</v>
      </c>
      <c r="J4600" s="2" t="s">
        <v>512</v>
      </c>
      <c r="K4600" s="2" t="s">
        <v>759</v>
      </c>
      <c r="L4600" s="9" t="str">
        <f t="shared" si="1"/>
        <v xml:space="preserve">Rondeletia.buddleioides </v>
      </c>
      <c r="M4600" s="33" t="s">
        <v>512</v>
      </c>
      <c r="O4600" s="64">
        <v>0</v>
      </c>
      <c r="P4600">
        <v>81</v>
      </c>
      <c r="T4600">
        <f t="shared" si="7"/>
        <v>5.1503850000000004E-3</v>
      </c>
    </row>
    <row r="4601" spans="1:31" ht="15" customHeight="1">
      <c r="A4601">
        <v>4650</v>
      </c>
      <c r="B4601" t="s">
        <v>1231</v>
      </c>
      <c r="C4601" t="s">
        <v>1235</v>
      </c>
      <c r="D4601">
        <v>21</v>
      </c>
      <c r="E4601" s="6" t="s">
        <v>648</v>
      </c>
      <c r="F4601" s="17">
        <v>52890</v>
      </c>
      <c r="G4601" s="17">
        <v>4.7670000000000003</v>
      </c>
      <c r="H4601" s="17">
        <v>32.982999999999997</v>
      </c>
      <c r="I4601" s="9" t="s">
        <v>42</v>
      </c>
      <c r="J4601" s="2" t="s">
        <v>512</v>
      </c>
      <c r="K4601" s="2" t="s">
        <v>759</v>
      </c>
      <c r="L4601" s="9" t="str">
        <f t="shared" si="1"/>
        <v xml:space="preserve">Rondeletia.buddleioides </v>
      </c>
      <c r="M4601" s="33" t="s">
        <v>512</v>
      </c>
      <c r="O4601" s="64">
        <v>0</v>
      </c>
      <c r="P4601">
        <v>101</v>
      </c>
      <c r="T4601">
        <f t="shared" si="7"/>
        <v>8.0077849999999999E-3</v>
      </c>
    </row>
    <row r="4602" spans="1:31" ht="15" customHeight="1">
      <c r="A4602">
        <v>4652</v>
      </c>
      <c r="B4602" t="s">
        <v>1231</v>
      </c>
      <c r="C4602" t="s">
        <v>1235</v>
      </c>
      <c r="D4602">
        <v>21</v>
      </c>
      <c r="E4602" s="6" t="s">
        <v>648</v>
      </c>
      <c r="F4602" s="17">
        <v>52892</v>
      </c>
      <c r="G4602" s="17">
        <v>5.7670000000000003</v>
      </c>
      <c r="H4602" s="17">
        <v>30.683</v>
      </c>
      <c r="I4602" s="9" t="s">
        <v>52</v>
      </c>
      <c r="J4602" s="9" t="s">
        <v>53</v>
      </c>
      <c r="L4602" s="9" t="str">
        <f>CONCATENATE(J4602,".",K4602)</f>
        <v>Styrax.</v>
      </c>
      <c r="M4602" s="33" t="s">
        <v>53</v>
      </c>
      <c r="O4602" s="64">
        <v>0</v>
      </c>
      <c r="P4602">
        <v>50</v>
      </c>
      <c r="T4602">
        <f t="shared" si="7"/>
        <v>1.9624999999999998E-3</v>
      </c>
    </row>
    <row r="4603" spans="1:31" ht="15" customHeight="1">
      <c r="A4603">
        <v>4653</v>
      </c>
      <c r="B4603" t="s">
        <v>1231</v>
      </c>
      <c r="C4603" t="s">
        <v>1235</v>
      </c>
      <c r="D4603">
        <v>21</v>
      </c>
      <c r="E4603" s="6" t="s">
        <v>648</v>
      </c>
      <c r="F4603" s="17">
        <v>52893</v>
      </c>
      <c r="G4603" s="17">
        <v>8</v>
      </c>
      <c r="H4603" s="17">
        <v>30.917000000000002</v>
      </c>
      <c r="I4603" s="9" t="s">
        <v>42</v>
      </c>
      <c r="J4603" s="2" t="s">
        <v>512</v>
      </c>
      <c r="K4603" s="2" t="s">
        <v>759</v>
      </c>
      <c r="L4603" s="9" t="str">
        <f t="shared" si="1"/>
        <v xml:space="preserve">Rondeletia.buddleioides </v>
      </c>
      <c r="M4603" s="33" t="s">
        <v>512</v>
      </c>
      <c r="O4603" s="64">
        <v>0</v>
      </c>
      <c r="P4603">
        <v>70</v>
      </c>
      <c r="T4603">
        <f t="shared" si="7"/>
        <v>3.8465000000000001E-3</v>
      </c>
    </row>
    <row r="4604" spans="1:31" ht="15" customHeight="1">
      <c r="A4604">
        <v>4654</v>
      </c>
      <c r="B4604" t="s">
        <v>1231</v>
      </c>
      <c r="C4604" t="s">
        <v>1235</v>
      </c>
      <c r="D4604">
        <v>21</v>
      </c>
      <c r="E4604" s="6" t="s">
        <v>648</v>
      </c>
      <c r="F4604" s="17">
        <v>52894</v>
      </c>
      <c r="G4604" s="17">
        <v>8.6999999999999993</v>
      </c>
      <c r="H4604" s="17">
        <v>30.317</v>
      </c>
      <c r="I4604" s="9" t="s">
        <v>495</v>
      </c>
      <c r="J4604" s="9" t="s">
        <v>496</v>
      </c>
      <c r="K4604" s="9" t="s">
        <v>777</v>
      </c>
      <c r="L4604" s="9" t="str">
        <f t="shared" si="1"/>
        <v>Cleyera.theoidaes</v>
      </c>
      <c r="M4604" s="33" t="s">
        <v>496</v>
      </c>
      <c r="O4604" s="64">
        <v>0</v>
      </c>
      <c r="P4604">
        <v>168</v>
      </c>
      <c r="T4604">
        <f t="shared" si="7"/>
        <v>2.215584E-2</v>
      </c>
      <c r="U4604" t="s">
        <v>30</v>
      </c>
      <c r="V4604" t="s">
        <v>1301</v>
      </c>
      <c r="W4604">
        <v>54</v>
      </c>
      <c r="AB4604" t="s">
        <v>1266</v>
      </c>
      <c r="AE4604" t="s">
        <v>1306</v>
      </c>
    </row>
    <row r="4605" spans="1:31" ht="15" customHeight="1">
      <c r="A4605">
        <v>4655</v>
      </c>
      <c r="B4605" t="s">
        <v>1231</v>
      </c>
      <c r="C4605" t="s">
        <v>1235</v>
      </c>
      <c r="D4605">
        <v>21</v>
      </c>
      <c r="E4605" s="6" t="s">
        <v>648</v>
      </c>
      <c r="F4605" s="17">
        <v>52895</v>
      </c>
      <c r="G4605" s="17">
        <v>9.1329999999999991</v>
      </c>
      <c r="H4605" s="17">
        <v>31.317</v>
      </c>
      <c r="I4605" s="9" t="s">
        <v>42</v>
      </c>
      <c r="J4605" s="9" t="s">
        <v>525</v>
      </c>
      <c r="K4605" s="9" t="s">
        <v>503</v>
      </c>
      <c r="L4605" s="9" t="str">
        <f t="shared" si="1"/>
        <v>Rubia.sp1</v>
      </c>
      <c r="M4605" s="33" t="s">
        <v>1255</v>
      </c>
      <c r="O4605" s="64">
        <v>0</v>
      </c>
      <c r="P4605">
        <v>62</v>
      </c>
      <c r="T4605">
        <f t="shared" si="7"/>
        <v>3.01754E-3</v>
      </c>
    </row>
    <row r="4606" spans="1:31" ht="15" customHeight="1">
      <c r="A4606">
        <v>4656</v>
      </c>
      <c r="B4606" t="s">
        <v>1231</v>
      </c>
      <c r="C4606" t="s">
        <v>1235</v>
      </c>
      <c r="D4606">
        <v>21</v>
      </c>
      <c r="E4606" s="6" t="s">
        <v>648</v>
      </c>
      <c r="F4606" s="17">
        <v>52896</v>
      </c>
      <c r="G4606" s="17">
        <v>8.9</v>
      </c>
      <c r="H4606" s="17">
        <v>32.683</v>
      </c>
      <c r="I4606" s="9" t="s">
        <v>52</v>
      </c>
      <c r="J4606" s="9" t="s">
        <v>53</v>
      </c>
      <c r="L4606" s="9" t="str">
        <f>CONCATENATE(J4606,".",K4606)</f>
        <v>Styrax.</v>
      </c>
      <c r="M4606" s="33" t="s">
        <v>53</v>
      </c>
      <c r="O4606" s="64">
        <v>0</v>
      </c>
      <c r="P4606">
        <v>108</v>
      </c>
      <c r="T4606">
        <f t="shared" si="7"/>
        <v>9.1562399999999995E-3</v>
      </c>
    </row>
    <row r="4607" spans="1:31" ht="15" customHeight="1">
      <c r="A4607">
        <v>4657</v>
      </c>
      <c r="B4607" t="s">
        <v>1231</v>
      </c>
      <c r="C4607" t="s">
        <v>1235</v>
      </c>
      <c r="D4607">
        <v>21</v>
      </c>
      <c r="E4607" s="6" t="s">
        <v>648</v>
      </c>
      <c r="F4607" s="17">
        <v>52897</v>
      </c>
      <c r="G4607" s="17">
        <v>8.7330000000000005</v>
      </c>
      <c r="H4607" s="17">
        <v>33.716999999999999</v>
      </c>
      <c r="I4607" s="9" t="s">
        <v>50</v>
      </c>
      <c r="J4607" s="9" t="s">
        <v>51</v>
      </c>
      <c r="K4607" s="9" t="s">
        <v>1321</v>
      </c>
      <c r="L4607" s="9" t="str">
        <f t="shared" ref="L4607" si="9">CONCATENATE(J4607,".",K4607)</f>
        <v>Quercus.salisifolia</v>
      </c>
      <c r="M4607" s="33" t="s">
        <v>1320</v>
      </c>
      <c r="O4607" s="64">
        <v>0</v>
      </c>
      <c r="P4607">
        <v>875</v>
      </c>
      <c r="T4607">
        <f t="shared" si="7"/>
        <v>0.60101562500000005</v>
      </c>
      <c r="AE4607" t="s">
        <v>1278</v>
      </c>
    </row>
    <row r="4608" spans="1:31" ht="15" customHeight="1">
      <c r="A4608">
        <v>4658</v>
      </c>
      <c r="B4608" t="s">
        <v>1231</v>
      </c>
      <c r="C4608" t="s">
        <v>1235</v>
      </c>
      <c r="D4608">
        <v>21</v>
      </c>
      <c r="E4608" s="6" t="s">
        <v>648</v>
      </c>
      <c r="F4608" s="17">
        <v>52898</v>
      </c>
      <c r="G4608" s="17">
        <v>8.0670000000000002</v>
      </c>
      <c r="H4608" s="17">
        <v>33.417000000000002</v>
      </c>
      <c r="I4608" s="9" t="s">
        <v>52</v>
      </c>
      <c r="J4608" s="9" t="s">
        <v>53</v>
      </c>
      <c r="L4608" s="9" t="str">
        <f>CONCATENATE(J4608,".",K4608)</f>
        <v>Styrax.</v>
      </c>
      <c r="M4608" s="33" t="s">
        <v>53</v>
      </c>
      <c r="O4608" s="64">
        <v>0</v>
      </c>
      <c r="P4608">
        <v>58</v>
      </c>
      <c r="S4608">
        <v>140</v>
      </c>
      <c r="T4608">
        <f t="shared" si="7"/>
        <v>2.6407400000000004E-3</v>
      </c>
      <c r="U4608" t="s">
        <v>48</v>
      </c>
    </row>
    <row r="4609" spans="1:31" ht="15" customHeight="1">
      <c r="A4609">
        <v>4659</v>
      </c>
      <c r="B4609" t="s">
        <v>1231</v>
      </c>
      <c r="C4609" t="s">
        <v>1235</v>
      </c>
      <c r="D4609">
        <v>21</v>
      </c>
      <c r="E4609" s="6" t="s">
        <v>648</v>
      </c>
      <c r="F4609" s="17">
        <v>52900</v>
      </c>
      <c r="G4609" s="17">
        <v>8.2669999999999995</v>
      </c>
      <c r="H4609" s="17">
        <v>34.317</v>
      </c>
      <c r="I4609" s="9" t="s">
        <v>142</v>
      </c>
      <c r="J4609" s="9" t="s">
        <v>143</v>
      </c>
      <c r="K4609" s="9" t="s">
        <v>766</v>
      </c>
      <c r="L4609" s="9" t="str">
        <f t="shared" si="1"/>
        <v>Turpinia.occidentalis</v>
      </c>
      <c r="M4609" s="33" t="s">
        <v>1257</v>
      </c>
      <c r="O4609" s="64">
        <v>0</v>
      </c>
      <c r="P4609">
        <v>67</v>
      </c>
      <c r="T4609">
        <f t="shared" si="7"/>
        <v>3.5238650000000002E-3</v>
      </c>
      <c r="AB4609" t="s">
        <v>1266</v>
      </c>
      <c r="AE4609" s="100" t="s">
        <v>1279</v>
      </c>
    </row>
    <row r="4610" spans="1:31" ht="15" customHeight="1">
      <c r="A4610">
        <v>4660</v>
      </c>
      <c r="B4610" t="s">
        <v>1231</v>
      </c>
      <c r="C4610" t="s">
        <v>1235</v>
      </c>
      <c r="D4610">
        <v>21</v>
      </c>
      <c r="E4610" s="6" t="s">
        <v>648</v>
      </c>
      <c r="F4610" s="17">
        <v>52899</v>
      </c>
      <c r="G4610" s="17">
        <v>9.0329999999999995</v>
      </c>
      <c r="H4610" s="17">
        <v>34.317</v>
      </c>
      <c r="I4610" s="9" t="s">
        <v>66</v>
      </c>
      <c r="J4610" s="9" t="s">
        <v>67</v>
      </c>
      <c r="K4610" s="9" t="s">
        <v>502</v>
      </c>
      <c r="L4610" s="9" t="str">
        <f t="shared" si="1"/>
        <v>Magnolia.sp2</v>
      </c>
      <c r="M4610" s="33" t="s">
        <v>67</v>
      </c>
      <c r="O4610" s="64">
        <v>0</v>
      </c>
      <c r="P4610">
        <v>66</v>
      </c>
      <c r="T4610">
        <f t="shared" si="7"/>
        <v>3.41946E-3</v>
      </c>
      <c r="AB4610" t="s">
        <v>1266</v>
      </c>
    </row>
    <row r="4611" spans="1:31" ht="15" customHeight="1">
      <c r="A4611">
        <v>4661</v>
      </c>
      <c r="B4611" t="s">
        <v>1231</v>
      </c>
      <c r="C4611" t="s">
        <v>1235</v>
      </c>
      <c r="D4611">
        <v>22</v>
      </c>
      <c r="E4611" s="6" t="s">
        <v>648</v>
      </c>
      <c r="F4611" s="17">
        <v>52901</v>
      </c>
      <c r="G4611" s="17">
        <v>8.1999999999999993</v>
      </c>
      <c r="H4611" s="17">
        <v>35.216999999999999</v>
      </c>
      <c r="I4611" s="9" t="s">
        <v>42</v>
      </c>
      <c r="J4611" s="9" t="s">
        <v>525</v>
      </c>
      <c r="K4611" s="9" t="s">
        <v>503</v>
      </c>
      <c r="L4611" s="9" t="str">
        <f t="shared" si="1"/>
        <v>Rubia.sp1</v>
      </c>
      <c r="M4611" s="33" t="s">
        <v>1255</v>
      </c>
      <c r="O4611" s="64">
        <v>0</v>
      </c>
      <c r="P4611">
        <v>160</v>
      </c>
      <c r="T4611">
        <f t="shared" si="7"/>
        <v>2.0095999999999999E-2</v>
      </c>
      <c r="U4611" t="s">
        <v>59</v>
      </c>
    </row>
    <row r="4612" spans="1:31" ht="15" customHeight="1">
      <c r="A4612">
        <v>4663</v>
      </c>
      <c r="B4612" t="s">
        <v>1231</v>
      </c>
      <c r="C4612" t="s">
        <v>1235</v>
      </c>
      <c r="D4612">
        <v>22</v>
      </c>
      <c r="E4612" s="6" t="s">
        <v>648</v>
      </c>
      <c r="F4612" s="17">
        <v>52903</v>
      </c>
      <c r="G4612" s="17">
        <v>5.7329999999999997</v>
      </c>
      <c r="H4612" s="17">
        <v>39.317</v>
      </c>
      <c r="I4612" s="9" t="s">
        <v>54</v>
      </c>
      <c r="J4612" s="9" t="s">
        <v>55</v>
      </c>
      <c r="K4612" s="9" t="s">
        <v>503</v>
      </c>
      <c r="L4612" s="9" t="str">
        <f t="shared" si="1"/>
        <v>Schefflera.sp1</v>
      </c>
      <c r="M4612" s="33" t="s">
        <v>55</v>
      </c>
      <c r="O4612" s="64">
        <v>0</v>
      </c>
      <c r="P4612">
        <v>97</v>
      </c>
      <c r="T4612">
        <f t="shared" si="7"/>
        <v>7.3860650000000007E-3</v>
      </c>
      <c r="AB4612" t="s">
        <v>1266</v>
      </c>
    </row>
    <row r="4613" spans="1:31" ht="15" customHeight="1">
      <c r="A4613">
        <v>4664</v>
      </c>
      <c r="B4613" t="s">
        <v>1231</v>
      </c>
      <c r="C4613" t="s">
        <v>1235</v>
      </c>
      <c r="D4613">
        <v>22</v>
      </c>
      <c r="E4613" s="6" t="s">
        <v>648</v>
      </c>
      <c r="F4613" s="17">
        <v>52904</v>
      </c>
      <c r="G4613" s="17">
        <v>7.367</v>
      </c>
      <c r="H4613" s="17">
        <v>39.049999999999997</v>
      </c>
      <c r="I4613" s="9" t="s">
        <v>93</v>
      </c>
      <c r="J4613" s="9" t="s">
        <v>94</v>
      </c>
      <c r="K4613" s="9" t="s">
        <v>725</v>
      </c>
      <c r="L4613" s="9" t="str">
        <f t="shared" si="1"/>
        <v>Viburnum.costaricanun</v>
      </c>
      <c r="M4613" s="33" t="s">
        <v>94</v>
      </c>
      <c r="O4613" s="64">
        <v>0</v>
      </c>
      <c r="P4613">
        <v>119</v>
      </c>
      <c r="S4613">
        <v>170</v>
      </c>
      <c r="T4613">
        <f t="shared" si="7"/>
        <v>1.1116384999999999E-2</v>
      </c>
      <c r="U4613" t="s">
        <v>48</v>
      </c>
    </row>
    <row r="4614" spans="1:31" ht="15" customHeight="1">
      <c r="A4614">
        <v>4665</v>
      </c>
      <c r="B4614" t="s">
        <v>1231</v>
      </c>
      <c r="C4614" t="s">
        <v>1235</v>
      </c>
      <c r="D4614">
        <v>22</v>
      </c>
      <c r="E4614" s="6" t="s">
        <v>648</v>
      </c>
      <c r="F4614" s="17">
        <v>52905</v>
      </c>
      <c r="G4614" s="17">
        <v>9.2330000000000005</v>
      </c>
      <c r="H4614" s="17">
        <v>39.216999999999999</v>
      </c>
      <c r="I4614" s="9" t="s">
        <v>52</v>
      </c>
      <c r="J4614" s="9" t="s">
        <v>53</v>
      </c>
      <c r="L4614" s="9" t="str">
        <f>CONCATENATE(J4614,".",K4614)</f>
        <v>Styrax.</v>
      </c>
      <c r="M4614" s="33" t="s">
        <v>53</v>
      </c>
      <c r="O4614" s="64">
        <v>0</v>
      </c>
      <c r="P4614">
        <v>100</v>
      </c>
      <c r="T4614">
        <f t="shared" si="7"/>
        <v>7.8499999999999993E-3</v>
      </c>
      <c r="U4614" t="s">
        <v>59</v>
      </c>
      <c r="V4614" t="s">
        <v>78</v>
      </c>
    </row>
    <row r="4615" spans="1:31" ht="15" customHeight="1">
      <c r="A4615">
        <v>4666</v>
      </c>
      <c r="B4615" t="s">
        <v>1231</v>
      </c>
      <c r="C4615" t="s">
        <v>1235</v>
      </c>
      <c r="D4615">
        <v>22</v>
      </c>
      <c r="E4615" s="6" t="s">
        <v>648</v>
      </c>
      <c r="F4615" s="17">
        <v>52906</v>
      </c>
      <c r="G4615" s="17">
        <v>9.6999999999999993</v>
      </c>
      <c r="H4615" s="17">
        <v>39.683</v>
      </c>
      <c r="I4615" s="9" t="s">
        <v>77</v>
      </c>
      <c r="J4615" s="9" t="s">
        <v>348</v>
      </c>
      <c r="K4615" s="9" t="s">
        <v>505</v>
      </c>
      <c r="L4615" s="9" t="str">
        <f t="shared" ref="L4614:L4677" si="10">CONCATENATE(J4615,".",K4615)</f>
        <v>Ilex.sp4</v>
      </c>
      <c r="M4615" s="97" t="s">
        <v>1315</v>
      </c>
      <c r="O4615" s="64">
        <v>0</v>
      </c>
      <c r="P4615">
        <v>51</v>
      </c>
      <c r="T4615">
        <f t="shared" si="7"/>
        <v>2.041785E-3</v>
      </c>
    </row>
    <row r="4616" spans="1:31" ht="15" customHeight="1">
      <c r="A4616">
        <v>4667</v>
      </c>
      <c r="B4616" t="s">
        <v>1231</v>
      </c>
      <c r="C4616" t="s">
        <v>1235</v>
      </c>
      <c r="D4616">
        <v>12</v>
      </c>
      <c r="E4616" s="6" t="s">
        <v>648</v>
      </c>
      <c r="F4616" s="17">
        <v>52907</v>
      </c>
      <c r="G4616" s="17">
        <v>4.133</v>
      </c>
      <c r="H4616" s="17">
        <v>39.117000000000004</v>
      </c>
      <c r="I4616" s="9" t="s">
        <v>42</v>
      </c>
      <c r="J4616" s="2" t="s">
        <v>512</v>
      </c>
      <c r="K4616" s="2" t="s">
        <v>759</v>
      </c>
      <c r="L4616" s="9" t="str">
        <f t="shared" si="10"/>
        <v xml:space="preserve">Rondeletia.buddleioides </v>
      </c>
      <c r="M4616" s="33" t="s">
        <v>512</v>
      </c>
      <c r="O4616" s="64">
        <v>0</v>
      </c>
      <c r="P4616">
        <v>104</v>
      </c>
      <c r="T4616">
        <f t="shared" si="7"/>
        <v>8.4905599999999994E-3</v>
      </c>
      <c r="U4616" t="s">
        <v>59</v>
      </c>
      <c r="V4616" t="s">
        <v>78</v>
      </c>
      <c r="AB4616" t="s">
        <v>1266</v>
      </c>
    </row>
    <row r="4617" spans="1:31" ht="15" customHeight="1">
      <c r="A4617">
        <v>4668</v>
      </c>
      <c r="B4617" t="s">
        <v>1231</v>
      </c>
      <c r="C4617" t="s">
        <v>1235</v>
      </c>
      <c r="D4617">
        <v>12</v>
      </c>
      <c r="E4617" s="6" t="s">
        <v>648</v>
      </c>
      <c r="F4617" s="17">
        <v>52908</v>
      </c>
      <c r="G4617" s="17">
        <v>3.6669999999999998</v>
      </c>
      <c r="H4617" s="17">
        <v>35.75</v>
      </c>
      <c r="I4617" s="9" t="s">
        <v>52</v>
      </c>
      <c r="J4617" s="9" t="s">
        <v>53</v>
      </c>
      <c r="L4617" s="9" t="str">
        <f t="shared" si="10"/>
        <v>Styrax.</v>
      </c>
      <c r="M4617" s="33" t="s">
        <v>53</v>
      </c>
      <c r="O4617" s="64">
        <v>0</v>
      </c>
      <c r="P4617">
        <v>85</v>
      </c>
      <c r="T4617">
        <f t="shared" si="7"/>
        <v>5.6716249999999996E-3</v>
      </c>
    </row>
    <row r="4618" spans="1:31" ht="15" customHeight="1">
      <c r="A4618">
        <v>4670</v>
      </c>
      <c r="B4618" t="s">
        <v>1231</v>
      </c>
      <c r="C4618" t="s">
        <v>1235</v>
      </c>
      <c r="D4618">
        <v>12</v>
      </c>
      <c r="E4618" s="6" t="s">
        <v>648</v>
      </c>
      <c r="F4618" s="17">
        <v>52910</v>
      </c>
      <c r="G4618" s="17">
        <v>2.0670000000000002</v>
      </c>
      <c r="H4618" s="17">
        <v>35.75</v>
      </c>
      <c r="I4618" s="9" t="s">
        <v>52</v>
      </c>
      <c r="J4618" s="9" t="s">
        <v>53</v>
      </c>
      <c r="L4618" s="9" t="str">
        <f t="shared" si="10"/>
        <v>Styrax.</v>
      </c>
      <c r="M4618" s="33" t="s">
        <v>53</v>
      </c>
      <c r="O4618" s="64">
        <v>0</v>
      </c>
      <c r="P4618">
        <v>111</v>
      </c>
      <c r="T4618">
        <f t="shared" si="7"/>
        <v>9.671985000000001E-3</v>
      </c>
    </row>
    <row r="4619" spans="1:31" ht="15" customHeight="1">
      <c r="A4619">
        <v>4671</v>
      </c>
      <c r="B4619" t="s">
        <v>1231</v>
      </c>
      <c r="C4619" t="s">
        <v>1235</v>
      </c>
      <c r="D4619">
        <v>12</v>
      </c>
      <c r="E4619" s="6" t="s">
        <v>648</v>
      </c>
      <c r="F4619" s="17">
        <v>52911</v>
      </c>
      <c r="G4619" s="17">
        <v>2.3330000000000002</v>
      </c>
      <c r="H4619" s="17">
        <v>36.082999999999998</v>
      </c>
      <c r="I4619" s="9" t="s">
        <v>42</v>
      </c>
      <c r="J4619" s="9" t="s">
        <v>525</v>
      </c>
      <c r="K4619" s="9" t="s">
        <v>503</v>
      </c>
      <c r="L4619" s="9" t="str">
        <f t="shared" si="10"/>
        <v>Rubia.sp1</v>
      </c>
      <c r="M4619" s="33" t="s">
        <v>1255</v>
      </c>
      <c r="O4619" s="64">
        <v>0</v>
      </c>
      <c r="P4619">
        <v>59</v>
      </c>
      <c r="T4619">
        <f t="shared" si="7"/>
        <v>2.732585E-3</v>
      </c>
    </row>
    <row r="4620" spans="1:31" ht="15" customHeight="1">
      <c r="A4620">
        <v>4672</v>
      </c>
      <c r="B4620" t="s">
        <v>1231</v>
      </c>
      <c r="C4620" t="s">
        <v>1235</v>
      </c>
      <c r="D4620">
        <v>12</v>
      </c>
      <c r="E4620" s="6" t="s">
        <v>648</v>
      </c>
      <c r="F4620" s="17">
        <v>52912</v>
      </c>
      <c r="G4620" s="17">
        <v>1.6</v>
      </c>
      <c r="H4620" s="17">
        <v>42.216999999999999</v>
      </c>
      <c r="I4620" s="9" t="s">
        <v>42</v>
      </c>
      <c r="J4620" s="2" t="s">
        <v>512</v>
      </c>
      <c r="K4620" s="2" t="s">
        <v>759</v>
      </c>
      <c r="L4620" s="9" t="str">
        <f t="shared" si="10"/>
        <v xml:space="preserve">Rondeletia.buddleioides </v>
      </c>
      <c r="M4620" s="33" t="s">
        <v>512</v>
      </c>
      <c r="O4620" s="64">
        <v>0</v>
      </c>
      <c r="P4620">
        <v>50</v>
      </c>
      <c r="T4620">
        <f t="shared" si="7"/>
        <v>1.9624999999999998E-3</v>
      </c>
    </row>
    <row r="4621" spans="1:31" ht="15" customHeight="1">
      <c r="A4621">
        <v>4673</v>
      </c>
      <c r="B4621" t="s">
        <v>1231</v>
      </c>
      <c r="C4621" t="s">
        <v>1236</v>
      </c>
      <c r="D4621">
        <v>11</v>
      </c>
      <c r="E4621" s="6" t="s">
        <v>648</v>
      </c>
      <c r="F4621" s="17">
        <v>52913</v>
      </c>
      <c r="G4621" s="17">
        <v>1</v>
      </c>
      <c r="H4621" s="17">
        <v>40.950000000000003</v>
      </c>
      <c r="I4621" s="9" t="s">
        <v>52</v>
      </c>
      <c r="J4621" s="9" t="s">
        <v>53</v>
      </c>
      <c r="L4621" s="9" t="str">
        <f t="shared" si="10"/>
        <v>Styrax.</v>
      </c>
      <c r="M4621" s="33" t="s">
        <v>53</v>
      </c>
      <c r="O4621" s="64">
        <v>0</v>
      </c>
      <c r="P4621">
        <v>135</v>
      </c>
      <c r="T4621">
        <f t="shared" si="7"/>
        <v>1.4306625E-2</v>
      </c>
    </row>
    <row r="4622" spans="1:31" ht="15" customHeight="1">
      <c r="A4622">
        <v>4674</v>
      </c>
      <c r="B4622" t="s">
        <v>1231</v>
      </c>
      <c r="C4622" t="s">
        <v>1236</v>
      </c>
      <c r="D4622">
        <v>11</v>
      </c>
      <c r="E4622" s="6" t="s">
        <v>648</v>
      </c>
      <c r="F4622" s="17">
        <v>52914</v>
      </c>
      <c r="G4622" s="17">
        <v>4</v>
      </c>
      <c r="H4622" s="17">
        <v>40.75</v>
      </c>
      <c r="I4622" s="9" t="s">
        <v>52</v>
      </c>
      <c r="J4622" s="9" t="s">
        <v>53</v>
      </c>
      <c r="L4622" s="9" t="str">
        <f t="shared" si="10"/>
        <v>Styrax.</v>
      </c>
      <c r="M4622" s="33" t="s">
        <v>53</v>
      </c>
      <c r="O4622" s="64">
        <v>0</v>
      </c>
      <c r="P4622">
        <v>137</v>
      </c>
      <c r="T4622">
        <f t="shared" si="7"/>
        <v>1.4733665000000002E-2</v>
      </c>
    </row>
    <row r="4623" spans="1:31" ht="15" customHeight="1">
      <c r="A4623">
        <v>4675</v>
      </c>
      <c r="B4623" t="s">
        <v>1231</v>
      </c>
      <c r="C4623" t="s">
        <v>1236</v>
      </c>
      <c r="D4623">
        <v>11</v>
      </c>
      <c r="E4623" s="6" t="s">
        <v>648</v>
      </c>
      <c r="F4623" s="17">
        <v>52915</v>
      </c>
      <c r="G4623" s="17">
        <v>1.0669999999999999</v>
      </c>
      <c r="H4623" s="17">
        <v>44.082999999999998</v>
      </c>
      <c r="I4623" s="9" t="s">
        <v>54</v>
      </c>
      <c r="J4623" s="9" t="s">
        <v>55</v>
      </c>
      <c r="K4623" s="9" t="s">
        <v>503</v>
      </c>
      <c r="L4623" s="9" t="str">
        <f t="shared" si="10"/>
        <v>Schefflera.sp1</v>
      </c>
      <c r="M4623" s="33" t="s">
        <v>55</v>
      </c>
      <c r="O4623" s="64">
        <v>0</v>
      </c>
      <c r="P4623">
        <v>226</v>
      </c>
      <c r="T4623">
        <f t="shared" si="7"/>
        <v>4.0094660000000004E-2</v>
      </c>
      <c r="U4623" t="s">
        <v>30</v>
      </c>
      <c r="W4623">
        <v>53</v>
      </c>
    </row>
    <row r="4624" spans="1:31" ht="15" customHeight="1">
      <c r="A4624">
        <v>4677</v>
      </c>
      <c r="B4624" t="s">
        <v>1231</v>
      </c>
      <c r="C4624" t="s">
        <v>1236</v>
      </c>
      <c r="D4624">
        <v>11</v>
      </c>
      <c r="E4624" s="6" t="s">
        <v>648</v>
      </c>
      <c r="F4624" s="17">
        <v>52917</v>
      </c>
      <c r="G4624" s="17">
        <v>3.4</v>
      </c>
      <c r="H4624" s="17">
        <v>44.117000000000004</v>
      </c>
      <c r="I4624" s="9" t="s">
        <v>52</v>
      </c>
      <c r="J4624" s="9" t="s">
        <v>53</v>
      </c>
      <c r="L4624" s="9" t="str">
        <f t="shared" si="10"/>
        <v>Styrax.</v>
      </c>
      <c r="M4624" s="33" t="s">
        <v>53</v>
      </c>
      <c r="O4624" s="64">
        <v>0</v>
      </c>
      <c r="P4624">
        <v>59</v>
      </c>
      <c r="T4624">
        <f t="shared" ref="T4624:T4672" si="11">(3.14*((P4624/2)^2))/1000000</f>
        <v>2.732585E-3</v>
      </c>
    </row>
    <row r="4625" spans="1:31" ht="15" customHeight="1">
      <c r="A4625">
        <v>4679</v>
      </c>
      <c r="B4625" t="s">
        <v>1231</v>
      </c>
      <c r="C4625" t="s">
        <v>1236</v>
      </c>
      <c r="D4625">
        <v>21</v>
      </c>
      <c r="E4625" s="6" t="s">
        <v>648</v>
      </c>
      <c r="F4625" s="17">
        <v>52919</v>
      </c>
      <c r="G4625" s="17">
        <v>5.4</v>
      </c>
      <c r="H4625" s="17">
        <v>44.55</v>
      </c>
      <c r="I4625" s="9" t="s">
        <v>52</v>
      </c>
      <c r="J4625" s="9" t="s">
        <v>53</v>
      </c>
      <c r="L4625" s="9" t="str">
        <f t="shared" si="10"/>
        <v>Styrax.</v>
      </c>
      <c r="M4625" s="33" t="s">
        <v>53</v>
      </c>
      <c r="O4625" s="64">
        <v>0</v>
      </c>
      <c r="P4625">
        <v>82</v>
      </c>
      <c r="T4625">
        <f t="shared" si="11"/>
        <v>5.2783400000000003E-3</v>
      </c>
    </row>
    <row r="4626" spans="1:31" ht="15" customHeight="1">
      <c r="A4626">
        <v>4680</v>
      </c>
      <c r="B4626" t="s">
        <v>1231</v>
      </c>
      <c r="C4626" t="s">
        <v>1236</v>
      </c>
      <c r="D4626">
        <v>21</v>
      </c>
      <c r="E4626" s="6" t="s">
        <v>648</v>
      </c>
      <c r="F4626" s="17">
        <v>52920</v>
      </c>
      <c r="G4626" s="17">
        <v>6.5330000000000004</v>
      </c>
      <c r="H4626" s="17">
        <v>43.65</v>
      </c>
      <c r="I4626" s="9" t="s">
        <v>50</v>
      </c>
      <c r="J4626" s="9" t="s">
        <v>51</v>
      </c>
      <c r="K4626" s="9" t="s">
        <v>1321</v>
      </c>
      <c r="L4626" s="9" t="str">
        <f t="shared" si="10"/>
        <v>Quercus.salisifolia</v>
      </c>
      <c r="M4626" s="33" t="s">
        <v>1320</v>
      </c>
      <c r="O4626" s="64">
        <v>0</v>
      </c>
      <c r="P4626">
        <v>775</v>
      </c>
      <c r="S4626">
        <v>200</v>
      </c>
      <c r="T4626">
        <f t="shared" si="11"/>
        <v>0.471490625</v>
      </c>
      <c r="U4626" t="s">
        <v>48</v>
      </c>
    </row>
    <row r="4627" spans="1:31" ht="15" customHeight="1">
      <c r="A4627">
        <v>4682</v>
      </c>
      <c r="B4627" t="s">
        <v>1231</v>
      </c>
      <c r="C4627" t="s">
        <v>1236</v>
      </c>
      <c r="D4627">
        <v>21</v>
      </c>
      <c r="E4627" s="6" t="s">
        <v>648</v>
      </c>
      <c r="F4627" s="17">
        <v>52922</v>
      </c>
      <c r="G4627" s="17">
        <v>6.4329999999999998</v>
      </c>
      <c r="H4627" s="17">
        <v>42.817</v>
      </c>
      <c r="I4627" s="9" t="s">
        <v>52</v>
      </c>
      <c r="J4627" s="9" t="s">
        <v>53</v>
      </c>
      <c r="L4627" s="9" t="str">
        <f>CONCATENATE(J4627,".",K4627)</f>
        <v>Styrax.</v>
      </c>
      <c r="M4627" s="33" t="s">
        <v>53</v>
      </c>
      <c r="O4627" s="64">
        <v>0</v>
      </c>
      <c r="P4627">
        <v>77</v>
      </c>
      <c r="T4627">
        <f t="shared" si="11"/>
        <v>4.6542650000000003E-3</v>
      </c>
      <c r="U4627" t="s">
        <v>78</v>
      </c>
    </row>
    <row r="4628" spans="1:31" ht="15" customHeight="1">
      <c r="A4628">
        <v>4683</v>
      </c>
      <c r="B4628" t="s">
        <v>1231</v>
      </c>
      <c r="C4628" t="s">
        <v>1236</v>
      </c>
      <c r="D4628">
        <v>21</v>
      </c>
      <c r="E4628" s="6" t="s">
        <v>648</v>
      </c>
      <c r="F4628" s="17">
        <v>52924</v>
      </c>
      <c r="G4628" s="17">
        <v>6</v>
      </c>
      <c r="H4628" s="17">
        <v>40.450000000000003</v>
      </c>
      <c r="I4628" s="9" t="s">
        <v>39</v>
      </c>
      <c r="J4628" s="9" t="s">
        <v>410</v>
      </c>
      <c r="K4628" s="9" t="s">
        <v>505</v>
      </c>
      <c r="L4628" s="9" t="str">
        <f t="shared" si="10"/>
        <v>Trichillia.sp4</v>
      </c>
      <c r="M4628" s="33" t="s">
        <v>219</v>
      </c>
      <c r="O4628" s="64">
        <v>0</v>
      </c>
      <c r="P4628">
        <v>224</v>
      </c>
      <c r="T4628">
        <f t="shared" si="11"/>
        <v>3.9388160000000005E-2</v>
      </c>
    </row>
    <row r="4629" spans="1:31" ht="15" customHeight="1">
      <c r="A4629">
        <v>4685</v>
      </c>
      <c r="B4629" t="s">
        <v>1231</v>
      </c>
      <c r="C4629" t="s">
        <v>1236</v>
      </c>
      <c r="D4629">
        <v>22</v>
      </c>
      <c r="E4629" s="6" t="s">
        <v>648</v>
      </c>
      <c r="F4629" s="17">
        <v>52925</v>
      </c>
      <c r="G4629" s="17">
        <v>5.6</v>
      </c>
      <c r="H4629" s="17">
        <v>45.45</v>
      </c>
      <c r="I4629" s="9" t="s">
        <v>166</v>
      </c>
      <c r="J4629" s="9" t="s">
        <v>1322</v>
      </c>
      <c r="K4629" s="9" t="s">
        <v>503</v>
      </c>
      <c r="L4629" s="9" t="str">
        <f t="shared" si="10"/>
        <v>Maconia.sp1</v>
      </c>
      <c r="M4629" s="33" t="s">
        <v>752</v>
      </c>
      <c r="O4629" s="64">
        <v>0</v>
      </c>
      <c r="P4629">
        <v>109</v>
      </c>
      <c r="T4629">
        <f t="shared" si="11"/>
        <v>9.3265850000000001E-3</v>
      </c>
    </row>
    <row r="4630" spans="1:31" ht="15" customHeight="1">
      <c r="A4630">
        <v>4686</v>
      </c>
      <c r="B4630" t="s">
        <v>1231</v>
      </c>
      <c r="C4630" t="s">
        <v>1236</v>
      </c>
      <c r="D4630">
        <v>22</v>
      </c>
      <c r="E4630" s="6" t="s">
        <v>648</v>
      </c>
      <c r="F4630" s="17">
        <v>52926</v>
      </c>
      <c r="G4630" s="17">
        <v>5.867</v>
      </c>
      <c r="H4630" s="17">
        <v>46.283000000000001</v>
      </c>
      <c r="I4630" s="9" t="s">
        <v>52</v>
      </c>
      <c r="J4630" s="9" t="s">
        <v>53</v>
      </c>
      <c r="L4630" s="9" t="str">
        <f t="shared" si="10"/>
        <v>Styrax.</v>
      </c>
      <c r="M4630" s="33" t="s">
        <v>53</v>
      </c>
      <c r="O4630" s="64">
        <v>0</v>
      </c>
      <c r="P4630">
        <v>129</v>
      </c>
      <c r="T4630">
        <f t="shared" si="11"/>
        <v>1.3063185000000001E-2</v>
      </c>
    </row>
    <row r="4631" spans="1:31" ht="15" customHeight="1">
      <c r="A4631">
        <v>4688</v>
      </c>
      <c r="B4631" t="s">
        <v>1231</v>
      </c>
      <c r="C4631" t="s">
        <v>1236</v>
      </c>
      <c r="D4631">
        <v>22</v>
      </c>
      <c r="E4631" s="6" t="s">
        <v>648</v>
      </c>
      <c r="F4631" s="17">
        <v>52928</v>
      </c>
      <c r="G4631" s="17">
        <v>7.633</v>
      </c>
      <c r="H4631" s="17">
        <v>46.582999999999998</v>
      </c>
      <c r="I4631" s="9" t="s">
        <v>52</v>
      </c>
      <c r="J4631" s="9" t="s">
        <v>53</v>
      </c>
      <c r="L4631" s="9" t="str">
        <f t="shared" si="10"/>
        <v>Styrax.</v>
      </c>
      <c r="M4631" s="33" t="s">
        <v>53</v>
      </c>
      <c r="O4631" s="64">
        <v>0</v>
      </c>
      <c r="P4631">
        <v>78</v>
      </c>
      <c r="T4631">
        <f t="shared" si="11"/>
        <v>4.7759400000000002E-3</v>
      </c>
      <c r="U4631" t="s">
        <v>78</v>
      </c>
    </row>
    <row r="4632" spans="1:31" ht="15" customHeight="1">
      <c r="A4632">
        <v>4689</v>
      </c>
      <c r="B4632" t="s">
        <v>1231</v>
      </c>
      <c r="C4632" t="s">
        <v>1236</v>
      </c>
      <c r="D4632">
        <v>22</v>
      </c>
      <c r="E4632" s="6" t="s">
        <v>648</v>
      </c>
      <c r="F4632" s="17">
        <v>52929</v>
      </c>
      <c r="G4632" s="17">
        <v>9.9</v>
      </c>
      <c r="H4632" s="17">
        <v>49.216999999999999</v>
      </c>
      <c r="I4632" s="9" t="s">
        <v>52</v>
      </c>
      <c r="J4632" s="9" t="s">
        <v>53</v>
      </c>
      <c r="L4632" s="9" t="str">
        <f t="shared" si="10"/>
        <v>Styrax.</v>
      </c>
      <c r="M4632" s="33" t="s">
        <v>53</v>
      </c>
      <c r="O4632" s="64">
        <v>0</v>
      </c>
      <c r="P4632">
        <v>141</v>
      </c>
      <c r="T4632">
        <f t="shared" si="11"/>
        <v>1.5606585000000001E-2</v>
      </c>
    </row>
    <row r="4633" spans="1:31" ht="15" customHeight="1">
      <c r="A4633">
        <v>4690</v>
      </c>
      <c r="B4633" t="s">
        <v>1231</v>
      </c>
      <c r="C4633" t="s">
        <v>1236</v>
      </c>
      <c r="D4633">
        <v>22</v>
      </c>
      <c r="E4633" s="6" t="s">
        <v>648</v>
      </c>
      <c r="F4633" s="17">
        <v>52930</v>
      </c>
      <c r="G4633" s="17">
        <v>8.5329999999999995</v>
      </c>
      <c r="H4633" s="17">
        <v>48.716999999999999</v>
      </c>
      <c r="I4633" s="9" t="s">
        <v>93</v>
      </c>
      <c r="J4633" s="9" t="s">
        <v>94</v>
      </c>
      <c r="K4633" s="9" t="s">
        <v>725</v>
      </c>
      <c r="L4633" s="9" t="str">
        <f t="shared" si="10"/>
        <v>Viburnum.costaricanun</v>
      </c>
      <c r="M4633" s="33" t="s">
        <v>94</v>
      </c>
      <c r="O4633" s="64">
        <v>0</v>
      </c>
      <c r="P4633">
        <v>57</v>
      </c>
      <c r="T4633">
        <f t="shared" si="11"/>
        <v>2.550465E-3</v>
      </c>
      <c r="U4633" t="s">
        <v>78</v>
      </c>
    </row>
    <row r="4634" spans="1:31" ht="15" customHeight="1">
      <c r="A4634">
        <v>4691</v>
      </c>
      <c r="B4634" t="s">
        <v>1231</v>
      </c>
      <c r="C4634" t="s">
        <v>1236</v>
      </c>
      <c r="D4634">
        <v>22</v>
      </c>
      <c r="E4634" s="6" t="s">
        <v>648</v>
      </c>
      <c r="F4634" s="17">
        <v>52931</v>
      </c>
      <c r="G4634" s="17">
        <v>8.1329999999999991</v>
      </c>
      <c r="H4634" s="17">
        <v>48.817</v>
      </c>
      <c r="I4634" s="9" t="s">
        <v>54</v>
      </c>
      <c r="J4634" s="9" t="s">
        <v>55</v>
      </c>
      <c r="K4634" s="9" t="s">
        <v>503</v>
      </c>
      <c r="L4634" s="9" t="str">
        <f t="shared" si="10"/>
        <v>Schefflera.sp1</v>
      </c>
      <c r="M4634" s="33" t="s">
        <v>55</v>
      </c>
      <c r="O4634" s="64">
        <v>0</v>
      </c>
      <c r="P4634">
        <v>185</v>
      </c>
      <c r="S4634">
        <v>190</v>
      </c>
      <c r="T4634">
        <f t="shared" si="11"/>
        <v>2.6866625000000002E-2</v>
      </c>
      <c r="U4634" t="s">
        <v>48</v>
      </c>
      <c r="AE4634" t="s">
        <v>1280</v>
      </c>
    </row>
    <row r="4635" spans="1:31" ht="15" customHeight="1">
      <c r="A4635">
        <v>4692</v>
      </c>
      <c r="B4635" t="s">
        <v>1231</v>
      </c>
      <c r="C4635" t="s">
        <v>1236</v>
      </c>
      <c r="D4635">
        <v>22</v>
      </c>
      <c r="E4635" s="6" t="s">
        <v>648</v>
      </c>
      <c r="F4635" s="17">
        <v>52932</v>
      </c>
      <c r="G4635" s="17">
        <v>6.367</v>
      </c>
      <c r="H4635" s="17">
        <v>48.25</v>
      </c>
      <c r="I4635" s="9" t="s">
        <v>42</v>
      </c>
      <c r="J4635" s="9" t="s">
        <v>710</v>
      </c>
      <c r="K4635" s="9" t="s">
        <v>711</v>
      </c>
      <c r="L4635" s="9" t="str">
        <f t="shared" si="10"/>
        <v>Rogiera.amoena</v>
      </c>
      <c r="M4635" s="33" t="s">
        <v>710</v>
      </c>
      <c r="O4635" s="64">
        <v>0</v>
      </c>
      <c r="P4635">
        <v>70</v>
      </c>
      <c r="T4635">
        <f t="shared" si="11"/>
        <v>3.8465000000000001E-3</v>
      </c>
      <c r="U4635" t="s">
        <v>78</v>
      </c>
      <c r="AB4635" t="s">
        <v>1266</v>
      </c>
    </row>
    <row r="4636" spans="1:31" ht="15" customHeight="1">
      <c r="A4636">
        <v>4693</v>
      </c>
      <c r="B4636" t="s">
        <v>1231</v>
      </c>
      <c r="C4636" t="s">
        <v>1236</v>
      </c>
      <c r="D4636">
        <v>22</v>
      </c>
      <c r="E4636" s="6" t="s">
        <v>648</v>
      </c>
      <c r="F4636" s="17">
        <v>52933</v>
      </c>
      <c r="G4636" s="17">
        <v>7.0330000000000004</v>
      </c>
      <c r="H4636" s="17">
        <v>49.75</v>
      </c>
      <c r="I4636" s="9" t="s">
        <v>52</v>
      </c>
      <c r="J4636" s="9" t="s">
        <v>53</v>
      </c>
      <c r="L4636" s="9" t="str">
        <f>CONCATENATE(J4636,".",K4636)</f>
        <v>Styrax.</v>
      </c>
      <c r="M4636" s="33" t="s">
        <v>53</v>
      </c>
      <c r="O4636" s="64">
        <v>0</v>
      </c>
      <c r="P4636">
        <v>168</v>
      </c>
      <c r="T4636">
        <f t="shared" si="11"/>
        <v>2.215584E-2</v>
      </c>
      <c r="U4636" t="s">
        <v>59</v>
      </c>
    </row>
    <row r="4637" spans="1:31" ht="15" customHeight="1">
      <c r="A4637">
        <v>4694</v>
      </c>
      <c r="B4637" t="s">
        <v>1231</v>
      </c>
      <c r="C4637" t="s">
        <v>1236</v>
      </c>
      <c r="D4637">
        <v>22</v>
      </c>
      <c r="E4637" s="6" t="s">
        <v>648</v>
      </c>
      <c r="F4637" s="17">
        <v>52934</v>
      </c>
      <c r="G4637" s="17">
        <v>5.6669999999999998</v>
      </c>
      <c r="H4637" s="17">
        <v>49.783000000000001</v>
      </c>
      <c r="I4637" s="9" t="s">
        <v>71</v>
      </c>
      <c r="J4637" s="9" t="s">
        <v>72</v>
      </c>
      <c r="K4637" s="9" t="s">
        <v>494</v>
      </c>
      <c r="L4637" s="9" t="str">
        <f t="shared" si="10"/>
        <v>Cornus.disciflora</v>
      </c>
      <c r="M4637" s="33" t="s">
        <v>72</v>
      </c>
      <c r="O4637" s="64">
        <v>0</v>
      </c>
      <c r="P4637">
        <v>260</v>
      </c>
      <c r="S4637">
        <v>160</v>
      </c>
      <c r="T4637">
        <f t="shared" si="11"/>
        <v>5.3066000000000002E-2</v>
      </c>
      <c r="U4637" t="s">
        <v>48</v>
      </c>
    </row>
    <row r="4638" spans="1:31" ht="15" customHeight="1">
      <c r="A4638">
        <v>4695</v>
      </c>
      <c r="B4638" t="s">
        <v>1231</v>
      </c>
      <c r="C4638" t="s">
        <v>1236</v>
      </c>
      <c r="D4638">
        <v>12</v>
      </c>
      <c r="E4638" s="6" t="s">
        <v>648</v>
      </c>
      <c r="F4638" s="17">
        <v>52935</v>
      </c>
      <c r="G4638" s="17">
        <v>4.867</v>
      </c>
      <c r="H4638" s="17">
        <v>49.117000000000004</v>
      </c>
      <c r="I4638" s="9" t="s">
        <v>52</v>
      </c>
      <c r="J4638" s="9" t="s">
        <v>53</v>
      </c>
      <c r="L4638" s="9" t="str">
        <f>CONCATENATE(J4638,".",K4638)</f>
        <v>Styrax.</v>
      </c>
      <c r="M4638" s="33" t="s">
        <v>53</v>
      </c>
      <c r="O4638" s="64">
        <v>0</v>
      </c>
      <c r="P4638">
        <v>101</v>
      </c>
      <c r="T4638">
        <f t="shared" si="11"/>
        <v>8.0077849999999999E-3</v>
      </c>
      <c r="U4638" t="s">
        <v>78</v>
      </c>
    </row>
    <row r="4639" spans="1:31" ht="15" customHeight="1">
      <c r="A4639">
        <v>4696</v>
      </c>
      <c r="B4639" t="s">
        <v>1231</v>
      </c>
      <c r="C4639" t="s">
        <v>1236</v>
      </c>
      <c r="D4639">
        <v>12</v>
      </c>
      <c r="E4639" s="6" t="s">
        <v>648</v>
      </c>
      <c r="F4639" s="17">
        <v>52936</v>
      </c>
      <c r="G4639" s="17">
        <v>4.1669999999999998</v>
      </c>
      <c r="H4639" s="17">
        <v>49.016999999999996</v>
      </c>
      <c r="I4639" s="9" t="s">
        <v>166</v>
      </c>
      <c r="J4639" s="9" t="s">
        <v>1322</v>
      </c>
      <c r="K4639" s="9" t="s">
        <v>503</v>
      </c>
      <c r="L4639" s="9" t="str">
        <f t="shared" si="10"/>
        <v>Maconia.sp1</v>
      </c>
      <c r="M4639" s="33" t="s">
        <v>752</v>
      </c>
      <c r="O4639" s="64">
        <v>0</v>
      </c>
      <c r="P4639">
        <v>56</v>
      </c>
      <c r="T4639">
        <f t="shared" si="11"/>
        <v>2.4617600000000003E-3</v>
      </c>
      <c r="U4639" t="s">
        <v>59</v>
      </c>
      <c r="V4639" t="s">
        <v>1303</v>
      </c>
      <c r="AE4639" t="s">
        <v>1281</v>
      </c>
    </row>
    <row r="4640" spans="1:31" ht="15" customHeight="1">
      <c r="A4640">
        <v>4697</v>
      </c>
      <c r="B4640" t="s">
        <v>1231</v>
      </c>
      <c r="C4640" t="s">
        <v>1236</v>
      </c>
      <c r="D4640">
        <v>12</v>
      </c>
      <c r="E4640" s="6" t="s">
        <v>648</v>
      </c>
      <c r="F4640" s="17">
        <v>52937</v>
      </c>
      <c r="G4640" s="17">
        <v>3.6</v>
      </c>
      <c r="H4640" s="17">
        <v>48.05</v>
      </c>
      <c r="I4640" s="9" t="s">
        <v>52</v>
      </c>
      <c r="J4640" s="9" t="s">
        <v>53</v>
      </c>
      <c r="L4640" s="9" t="str">
        <f>CONCATENATE(J4640,".",K4640)</f>
        <v>Styrax.</v>
      </c>
      <c r="M4640" s="33" t="s">
        <v>53</v>
      </c>
      <c r="O4640" s="64">
        <v>0</v>
      </c>
      <c r="P4640">
        <v>67</v>
      </c>
      <c r="T4640">
        <f t="shared" si="11"/>
        <v>3.5238650000000002E-3</v>
      </c>
    </row>
    <row r="4641" spans="1:31" ht="15" customHeight="1">
      <c r="A4641">
        <v>4698</v>
      </c>
      <c r="B4641" t="s">
        <v>1231</v>
      </c>
      <c r="C4641" t="s">
        <v>1236</v>
      </c>
      <c r="D4641">
        <v>12</v>
      </c>
      <c r="E4641" s="6" t="s">
        <v>648</v>
      </c>
      <c r="F4641" s="17">
        <v>52938</v>
      </c>
      <c r="G4641" s="17">
        <v>4.1669999999999998</v>
      </c>
      <c r="H4641" s="17">
        <v>47.183</v>
      </c>
      <c r="I4641" s="9" t="s">
        <v>22</v>
      </c>
      <c r="J4641" s="9" t="s">
        <v>517</v>
      </c>
      <c r="K4641" s="9" t="s">
        <v>503</v>
      </c>
      <c r="L4641" s="9" t="str">
        <f t="shared" si="10"/>
        <v>Persea.sp1</v>
      </c>
      <c r="M4641" s="33" t="s">
        <v>1311</v>
      </c>
      <c r="O4641" s="64">
        <v>0</v>
      </c>
      <c r="P4641">
        <v>199</v>
      </c>
      <c r="T4641">
        <f t="shared" si="11"/>
        <v>3.1086784999999999E-2</v>
      </c>
      <c r="AE4641" t="s">
        <v>1282</v>
      </c>
    </row>
    <row r="4642" spans="1:31" ht="15" customHeight="1">
      <c r="A4642">
        <v>4699</v>
      </c>
      <c r="B4642" t="s">
        <v>1231</v>
      </c>
      <c r="C4642" t="s">
        <v>1236</v>
      </c>
      <c r="D4642">
        <v>12</v>
      </c>
      <c r="E4642" s="6" t="s">
        <v>648</v>
      </c>
      <c r="F4642" s="17">
        <v>52939</v>
      </c>
      <c r="G4642" s="17">
        <v>2.5</v>
      </c>
      <c r="H4642" s="17">
        <v>47.417000000000002</v>
      </c>
      <c r="I4642" s="9" t="s">
        <v>52</v>
      </c>
      <c r="J4642" s="9" t="s">
        <v>53</v>
      </c>
      <c r="L4642" s="9" t="str">
        <f>CONCATENATE(J4642,".",K4642)</f>
        <v>Styrax.</v>
      </c>
      <c r="M4642" s="33" t="s">
        <v>53</v>
      </c>
      <c r="O4642" s="64">
        <v>0</v>
      </c>
      <c r="P4642">
        <v>141</v>
      </c>
      <c r="S4642">
        <v>150</v>
      </c>
      <c r="T4642">
        <f t="shared" si="11"/>
        <v>1.5606585000000001E-2</v>
      </c>
      <c r="U4642" t="s">
        <v>48</v>
      </c>
      <c r="V4642" t="s">
        <v>30</v>
      </c>
      <c r="W4642">
        <v>60</v>
      </c>
    </row>
    <row r="4643" spans="1:31" ht="15" customHeight="1">
      <c r="A4643">
        <v>4700</v>
      </c>
      <c r="B4643" t="s">
        <v>1231</v>
      </c>
      <c r="C4643" t="s">
        <v>1236</v>
      </c>
      <c r="D4643">
        <v>12</v>
      </c>
      <c r="E4643" s="6" t="s">
        <v>648</v>
      </c>
      <c r="F4643" s="17">
        <v>52940</v>
      </c>
      <c r="G4643" s="17">
        <v>1.7330000000000001</v>
      </c>
      <c r="H4643" s="17">
        <v>46.283000000000001</v>
      </c>
      <c r="I4643" s="9" t="s">
        <v>54</v>
      </c>
      <c r="J4643" s="9" t="s">
        <v>55</v>
      </c>
      <c r="K4643" s="9" t="s">
        <v>503</v>
      </c>
      <c r="L4643" s="9" t="str">
        <f t="shared" si="10"/>
        <v>Schefflera.sp1</v>
      </c>
      <c r="M4643" s="33" t="s">
        <v>55</v>
      </c>
      <c r="O4643" s="64">
        <v>0</v>
      </c>
      <c r="P4643">
        <v>135</v>
      </c>
      <c r="T4643">
        <f t="shared" si="11"/>
        <v>1.4306625E-2</v>
      </c>
      <c r="U4643" t="s">
        <v>30</v>
      </c>
      <c r="W4643">
        <v>62</v>
      </c>
    </row>
    <row r="4644" spans="1:31" ht="15" customHeight="1">
      <c r="A4644">
        <v>4701</v>
      </c>
      <c r="B4644" t="s">
        <v>1231</v>
      </c>
      <c r="C4644" t="s">
        <v>1236</v>
      </c>
      <c r="D4644">
        <v>12</v>
      </c>
      <c r="E4644" s="6" t="s">
        <v>648</v>
      </c>
      <c r="F4644" s="17">
        <v>52941</v>
      </c>
      <c r="G4644" s="17">
        <v>0.93300000000000005</v>
      </c>
      <c r="H4644" s="17">
        <v>45.483000000000004</v>
      </c>
      <c r="I4644" s="9" t="s">
        <v>52</v>
      </c>
      <c r="J4644" s="9" t="s">
        <v>53</v>
      </c>
      <c r="L4644" s="9" t="str">
        <f>CONCATENATE(J4644,".",K4644)</f>
        <v>Styrax.</v>
      </c>
      <c r="M4644" s="33" t="s">
        <v>53</v>
      </c>
      <c r="O4644" s="64">
        <v>0</v>
      </c>
      <c r="P4644">
        <v>70</v>
      </c>
      <c r="T4644">
        <f t="shared" si="11"/>
        <v>3.8465000000000001E-3</v>
      </c>
    </row>
    <row r="4645" spans="1:31" ht="15" customHeight="1">
      <c r="A4645">
        <v>4704</v>
      </c>
      <c r="B4645" t="s">
        <v>1231</v>
      </c>
      <c r="C4645" t="s">
        <v>1236</v>
      </c>
      <c r="D4645">
        <v>12</v>
      </c>
      <c r="E4645" s="6" t="s">
        <v>648</v>
      </c>
      <c r="F4645" s="17">
        <v>52944</v>
      </c>
      <c r="G4645" s="17">
        <v>1.667</v>
      </c>
      <c r="H4645" s="17">
        <v>48.25</v>
      </c>
      <c r="I4645" s="9" t="s">
        <v>42</v>
      </c>
      <c r="J4645" s="2" t="s">
        <v>512</v>
      </c>
      <c r="K4645" s="2" t="s">
        <v>759</v>
      </c>
      <c r="L4645" s="9" t="str">
        <f t="shared" si="10"/>
        <v xml:space="preserve">Rondeletia.buddleioides </v>
      </c>
      <c r="M4645" s="33" t="s">
        <v>512</v>
      </c>
      <c r="O4645" s="64">
        <v>0</v>
      </c>
      <c r="P4645">
        <v>53</v>
      </c>
      <c r="T4645">
        <f t="shared" si="11"/>
        <v>2.205065E-3</v>
      </c>
      <c r="U4645" t="s">
        <v>59</v>
      </c>
    </row>
    <row r="4646" spans="1:31" ht="15" customHeight="1">
      <c r="A4646">
        <v>4705</v>
      </c>
      <c r="B4646" t="s">
        <v>1231</v>
      </c>
      <c r="C4646" t="s">
        <v>1236</v>
      </c>
      <c r="D4646">
        <v>12</v>
      </c>
      <c r="E4646" s="6" t="s">
        <v>648</v>
      </c>
      <c r="F4646" s="17">
        <v>52945</v>
      </c>
      <c r="G4646" s="17">
        <v>0.9</v>
      </c>
      <c r="H4646" s="17">
        <v>49.183</v>
      </c>
      <c r="I4646" s="9" t="s">
        <v>52</v>
      </c>
      <c r="J4646" s="9" t="s">
        <v>53</v>
      </c>
      <c r="L4646" s="9" t="str">
        <f>CONCATENATE(J4646,".",K4646)</f>
        <v>Styrax.</v>
      </c>
      <c r="M4646" s="33" t="s">
        <v>53</v>
      </c>
      <c r="O4646" s="64">
        <v>0</v>
      </c>
      <c r="P4646">
        <v>106</v>
      </c>
      <c r="T4646">
        <f t="shared" si="11"/>
        <v>8.8202599999999999E-3</v>
      </c>
    </row>
    <row r="4647" spans="1:31" ht="15" customHeight="1">
      <c r="A4647">
        <v>4709</v>
      </c>
      <c r="B4647" t="s">
        <v>1231</v>
      </c>
      <c r="C4647" t="s">
        <v>1237</v>
      </c>
      <c r="D4647">
        <v>12</v>
      </c>
      <c r="E4647" s="6" t="s">
        <v>648</v>
      </c>
      <c r="F4647" s="17">
        <v>52949</v>
      </c>
      <c r="G4647" s="17">
        <v>11.367000000000001</v>
      </c>
      <c r="H4647" s="17">
        <v>49.683</v>
      </c>
      <c r="I4647" s="9" t="s">
        <v>50</v>
      </c>
      <c r="J4647" s="9" t="s">
        <v>51</v>
      </c>
      <c r="K4647" s="9" t="s">
        <v>1321</v>
      </c>
      <c r="L4647" s="9" t="str">
        <f t="shared" si="10"/>
        <v>Quercus.salisifolia</v>
      </c>
      <c r="M4647" s="33" t="s">
        <v>1320</v>
      </c>
      <c r="O4647" s="64">
        <v>0</v>
      </c>
      <c r="P4647">
        <v>986</v>
      </c>
      <c r="T4647">
        <f t="shared" si="11"/>
        <v>0.76317385999999998</v>
      </c>
      <c r="U4647" t="s">
        <v>59</v>
      </c>
      <c r="AE4647" t="s">
        <v>1278</v>
      </c>
    </row>
    <row r="4648" spans="1:31" ht="15" customHeight="1">
      <c r="A4648">
        <v>4710</v>
      </c>
      <c r="B4648" t="s">
        <v>1231</v>
      </c>
      <c r="C4648" t="s">
        <v>1237</v>
      </c>
      <c r="D4648">
        <v>12</v>
      </c>
      <c r="E4648" s="6" t="s">
        <v>648</v>
      </c>
      <c r="F4648" s="17">
        <v>52950</v>
      </c>
      <c r="G4648" s="17">
        <v>12.667</v>
      </c>
      <c r="H4648" s="17">
        <v>47.55</v>
      </c>
      <c r="I4648" s="9" t="s">
        <v>52</v>
      </c>
      <c r="J4648" s="9" t="s">
        <v>53</v>
      </c>
      <c r="L4648" s="9" t="str">
        <f>CONCATENATE(J4648,".",K4648)</f>
        <v>Styrax.</v>
      </c>
      <c r="M4648" s="33" t="s">
        <v>53</v>
      </c>
      <c r="O4648" s="64">
        <v>0</v>
      </c>
      <c r="P4648">
        <v>165</v>
      </c>
      <c r="T4648">
        <f t="shared" si="11"/>
        <v>2.1371625000000002E-2</v>
      </c>
    </row>
    <row r="4649" spans="1:31" ht="15" customHeight="1">
      <c r="A4649">
        <v>4711</v>
      </c>
      <c r="B4649" t="s">
        <v>1231</v>
      </c>
      <c r="C4649" t="s">
        <v>1237</v>
      </c>
      <c r="D4649">
        <v>12</v>
      </c>
      <c r="E4649" s="6" t="s">
        <v>648</v>
      </c>
      <c r="F4649" s="17">
        <v>52951</v>
      </c>
      <c r="G4649" s="17">
        <v>11.266999999999999</v>
      </c>
      <c r="H4649" s="17">
        <v>46.983000000000004</v>
      </c>
      <c r="I4649" s="9" t="s">
        <v>166</v>
      </c>
      <c r="J4649" s="9" t="s">
        <v>1322</v>
      </c>
      <c r="K4649" s="9" t="s">
        <v>503</v>
      </c>
      <c r="L4649" s="9" t="str">
        <f t="shared" si="10"/>
        <v>Maconia.sp1</v>
      </c>
      <c r="M4649" s="33" t="s">
        <v>752</v>
      </c>
      <c r="O4649" s="64">
        <v>0</v>
      </c>
      <c r="P4649">
        <v>56</v>
      </c>
      <c r="T4649">
        <f t="shared" si="11"/>
        <v>2.4617600000000003E-3</v>
      </c>
    </row>
    <row r="4650" spans="1:31" ht="15" customHeight="1">
      <c r="A4650">
        <v>4712</v>
      </c>
      <c r="B4650" t="s">
        <v>1231</v>
      </c>
      <c r="C4650" t="s">
        <v>1237</v>
      </c>
      <c r="D4650">
        <v>12</v>
      </c>
      <c r="E4650" s="6" t="s">
        <v>648</v>
      </c>
      <c r="F4650" s="17">
        <v>52952</v>
      </c>
      <c r="G4650" s="17">
        <v>10.532999999999999</v>
      </c>
      <c r="H4650" s="17">
        <v>46.483000000000004</v>
      </c>
      <c r="I4650" s="9" t="s">
        <v>71</v>
      </c>
      <c r="J4650" s="9" t="s">
        <v>72</v>
      </c>
      <c r="K4650" s="9" t="s">
        <v>494</v>
      </c>
      <c r="L4650" s="9" t="str">
        <f t="shared" si="10"/>
        <v>Cornus.disciflora</v>
      </c>
      <c r="M4650" s="33" t="s">
        <v>72</v>
      </c>
      <c r="O4650" s="64">
        <v>0</v>
      </c>
      <c r="P4650">
        <v>222</v>
      </c>
      <c r="T4650">
        <f t="shared" si="11"/>
        <v>3.8687940000000004E-2</v>
      </c>
    </row>
    <row r="4651" spans="1:31" ht="15" customHeight="1">
      <c r="A4651">
        <v>4713</v>
      </c>
      <c r="B4651" t="s">
        <v>1231</v>
      </c>
      <c r="C4651" t="s">
        <v>1237</v>
      </c>
      <c r="D4651">
        <v>12</v>
      </c>
      <c r="E4651" s="6" t="s">
        <v>648</v>
      </c>
      <c r="F4651" s="17">
        <v>52953</v>
      </c>
      <c r="G4651" s="17">
        <v>11.833</v>
      </c>
      <c r="H4651" s="17">
        <v>45.417000000000002</v>
      </c>
      <c r="I4651" s="9" t="s">
        <v>66</v>
      </c>
      <c r="J4651" s="9" t="s">
        <v>67</v>
      </c>
      <c r="K4651" s="9" t="s">
        <v>502</v>
      </c>
      <c r="L4651" s="9" t="str">
        <f t="shared" si="10"/>
        <v>Magnolia.sp2</v>
      </c>
      <c r="M4651" s="33" t="s">
        <v>67</v>
      </c>
      <c r="O4651" s="64">
        <v>0</v>
      </c>
      <c r="P4651">
        <v>133</v>
      </c>
      <c r="T4651">
        <f t="shared" si="11"/>
        <v>1.3885864999999999E-2</v>
      </c>
    </row>
    <row r="4652" spans="1:31" ht="15" customHeight="1">
      <c r="A4652">
        <v>4714</v>
      </c>
      <c r="B4652" t="s">
        <v>1231</v>
      </c>
      <c r="C4652" t="s">
        <v>1237</v>
      </c>
      <c r="D4652">
        <v>12</v>
      </c>
      <c r="E4652" s="6" t="s">
        <v>648</v>
      </c>
      <c r="F4652" s="17">
        <v>52954</v>
      </c>
      <c r="G4652" s="17">
        <v>14.067</v>
      </c>
      <c r="H4652" s="17">
        <v>45.85</v>
      </c>
      <c r="I4652" s="9" t="s">
        <v>42</v>
      </c>
      <c r="J4652" s="2" t="s">
        <v>512</v>
      </c>
      <c r="K4652" s="2" t="s">
        <v>759</v>
      </c>
      <c r="L4652" s="9" t="str">
        <f t="shared" si="10"/>
        <v xml:space="preserve">Rondeletia.buddleioides </v>
      </c>
      <c r="M4652" s="33" t="s">
        <v>512</v>
      </c>
      <c r="O4652" s="64">
        <v>0</v>
      </c>
      <c r="P4652">
        <v>67</v>
      </c>
      <c r="T4652">
        <f t="shared" si="11"/>
        <v>3.5238650000000002E-3</v>
      </c>
      <c r="U4652" t="s">
        <v>59</v>
      </c>
      <c r="V4652" t="s">
        <v>1303</v>
      </c>
      <c r="AE4652" t="s">
        <v>1307</v>
      </c>
    </row>
    <row r="4653" spans="1:31" ht="15" customHeight="1">
      <c r="A4653">
        <v>4715</v>
      </c>
      <c r="B4653" t="s">
        <v>1231</v>
      </c>
      <c r="C4653" t="s">
        <v>1237</v>
      </c>
      <c r="D4653">
        <v>12</v>
      </c>
      <c r="E4653" s="6" t="s">
        <v>648</v>
      </c>
      <c r="F4653" s="17">
        <v>52955</v>
      </c>
      <c r="G4653" s="17">
        <v>14.467000000000001</v>
      </c>
      <c r="H4653" s="17">
        <v>49.317</v>
      </c>
      <c r="I4653" s="9" t="s">
        <v>52</v>
      </c>
      <c r="J4653" s="9" t="s">
        <v>53</v>
      </c>
      <c r="L4653" s="9" t="str">
        <f t="shared" si="10"/>
        <v>Styrax.</v>
      </c>
      <c r="M4653" s="33" t="s">
        <v>53</v>
      </c>
      <c r="O4653" s="64">
        <v>0</v>
      </c>
      <c r="P4653">
        <v>64</v>
      </c>
      <c r="T4653">
        <f t="shared" si="11"/>
        <v>3.21536E-3</v>
      </c>
    </row>
    <row r="4654" spans="1:31" ht="15" customHeight="1">
      <c r="A4654">
        <v>4716</v>
      </c>
      <c r="B4654" t="s">
        <v>1231</v>
      </c>
      <c r="C4654" t="s">
        <v>1237</v>
      </c>
      <c r="D4654">
        <v>22</v>
      </c>
      <c r="E4654" s="6" t="s">
        <v>648</v>
      </c>
      <c r="F4654" s="17">
        <v>52956</v>
      </c>
      <c r="G4654" s="17">
        <v>16</v>
      </c>
      <c r="H4654" s="17">
        <v>47.983000000000004</v>
      </c>
      <c r="I4654" s="9" t="s">
        <v>52</v>
      </c>
      <c r="J4654" s="9" t="s">
        <v>53</v>
      </c>
      <c r="L4654" s="9" t="str">
        <f t="shared" si="10"/>
        <v>Styrax.</v>
      </c>
      <c r="M4654" s="33" t="s">
        <v>53</v>
      </c>
      <c r="O4654" s="64">
        <v>0</v>
      </c>
      <c r="P4654">
        <v>78</v>
      </c>
      <c r="T4654">
        <f t="shared" si="11"/>
        <v>4.7759400000000002E-3</v>
      </c>
    </row>
    <row r="4655" spans="1:31" ht="15" customHeight="1">
      <c r="A4655">
        <v>4717</v>
      </c>
      <c r="B4655" t="s">
        <v>1231</v>
      </c>
      <c r="C4655" t="s">
        <v>1237</v>
      </c>
      <c r="D4655">
        <v>22</v>
      </c>
      <c r="E4655" s="6" t="s">
        <v>648</v>
      </c>
      <c r="F4655" s="17">
        <v>52957</v>
      </c>
      <c r="G4655" s="17">
        <v>18.367000000000001</v>
      </c>
      <c r="H4655" s="17">
        <v>48.582999999999998</v>
      </c>
      <c r="I4655" s="9" t="s">
        <v>42</v>
      </c>
      <c r="J4655" s="9" t="s">
        <v>525</v>
      </c>
      <c r="K4655" s="9" t="s">
        <v>503</v>
      </c>
      <c r="L4655" s="9" t="str">
        <f t="shared" si="10"/>
        <v>Rubia.sp1</v>
      </c>
      <c r="M4655" s="33" t="s">
        <v>1255</v>
      </c>
      <c r="O4655" s="64">
        <v>0</v>
      </c>
      <c r="P4655">
        <v>84</v>
      </c>
      <c r="T4655">
        <f t="shared" si="11"/>
        <v>5.5389599999999999E-3</v>
      </c>
      <c r="U4655" t="s">
        <v>59</v>
      </c>
    </row>
    <row r="4656" spans="1:31" ht="15" customHeight="1">
      <c r="A4656">
        <v>4718</v>
      </c>
      <c r="B4656" t="s">
        <v>1231</v>
      </c>
      <c r="C4656" t="s">
        <v>1237</v>
      </c>
      <c r="D4656">
        <v>22</v>
      </c>
      <c r="E4656" s="6" t="s">
        <v>648</v>
      </c>
      <c r="F4656" s="17">
        <v>52958</v>
      </c>
      <c r="G4656" s="17">
        <v>18.8</v>
      </c>
      <c r="H4656" s="17">
        <v>49.35</v>
      </c>
      <c r="I4656" s="9" t="s">
        <v>166</v>
      </c>
      <c r="J4656" s="9" t="s">
        <v>1322</v>
      </c>
      <c r="K4656" s="9" t="s">
        <v>503</v>
      </c>
      <c r="L4656" s="9" t="str">
        <f t="shared" si="10"/>
        <v>Maconia.sp1</v>
      </c>
      <c r="M4656" s="33" t="s">
        <v>752</v>
      </c>
      <c r="O4656" s="64">
        <v>0</v>
      </c>
      <c r="P4656">
        <v>50</v>
      </c>
      <c r="T4656">
        <f t="shared" si="11"/>
        <v>1.9624999999999998E-3</v>
      </c>
    </row>
    <row r="4657" spans="1:31" ht="15" customHeight="1">
      <c r="A4657">
        <v>4719</v>
      </c>
      <c r="B4657" t="s">
        <v>1231</v>
      </c>
      <c r="C4657" t="s">
        <v>1237</v>
      </c>
      <c r="D4657">
        <v>22</v>
      </c>
      <c r="E4657" s="6" t="s">
        <v>648</v>
      </c>
      <c r="F4657" s="17">
        <v>52959</v>
      </c>
      <c r="G4657" s="17">
        <v>19.632999999999999</v>
      </c>
      <c r="H4657" s="17">
        <v>49.75</v>
      </c>
      <c r="I4657" s="9" t="s">
        <v>71</v>
      </c>
      <c r="J4657" s="9" t="s">
        <v>72</v>
      </c>
      <c r="K4657" s="9" t="s">
        <v>494</v>
      </c>
      <c r="L4657" s="9" t="str">
        <f t="shared" si="10"/>
        <v>Cornus.disciflora</v>
      </c>
      <c r="M4657" s="33" t="s">
        <v>72</v>
      </c>
      <c r="O4657" s="64">
        <v>0</v>
      </c>
      <c r="P4657">
        <v>284</v>
      </c>
      <c r="T4657">
        <f t="shared" si="11"/>
        <v>6.3314960000000003E-2</v>
      </c>
      <c r="U4657" t="s">
        <v>59</v>
      </c>
      <c r="V4657" t="s">
        <v>78</v>
      </c>
    </row>
    <row r="4658" spans="1:31" ht="15" customHeight="1">
      <c r="A4658">
        <v>4720</v>
      </c>
      <c r="B4658" t="s">
        <v>1231</v>
      </c>
      <c r="C4658" t="s">
        <v>1237</v>
      </c>
      <c r="D4658">
        <v>22</v>
      </c>
      <c r="E4658" s="6" t="s">
        <v>648</v>
      </c>
      <c r="F4658" s="17">
        <v>52960</v>
      </c>
      <c r="G4658" s="17">
        <v>17.332999999999998</v>
      </c>
      <c r="H4658" s="17">
        <v>47.082999999999998</v>
      </c>
      <c r="I4658" s="9" t="s">
        <v>166</v>
      </c>
      <c r="J4658" s="9" t="s">
        <v>1322</v>
      </c>
      <c r="K4658" s="9" t="s">
        <v>503</v>
      </c>
      <c r="L4658" s="9" t="str">
        <f t="shared" si="10"/>
        <v>Maconia.sp1</v>
      </c>
      <c r="M4658" s="33" t="s">
        <v>752</v>
      </c>
      <c r="O4658" s="64">
        <v>0</v>
      </c>
      <c r="P4658">
        <v>100</v>
      </c>
      <c r="T4658">
        <f t="shared" si="11"/>
        <v>7.8499999999999993E-3</v>
      </c>
      <c r="U4658" t="s">
        <v>63</v>
      </c>
      <c r="V4658" t="s">
        <v>73</v>
      </c>
    </row>
    <row r="4659" spans="1:31" ht="15" customHeight="1">
      <c r="A4659">
        <v>4721</v>
      </c>
      <c r="B4659" t="s">
        <v>1231</v>
      </c>
      <c r="C4659" t="s">
        <v>1237</v>
      </c>
      <c r="D4659">
        <v>22</v>
      </c>
      <c r="E4659" s="6" t="s">
        <v>648</v>
      </c>
      <c r="F4659" s="17">
        <v>52961</v>
      </c>
      <c r="G4659" s="17">
        <v>17.466999999999999</v>
      </c>
      <c r="H4659" s="17">
        <v>46.917000000000002</v>
      </c>
      <c r="I4659" s="9" t="s">
        <v>52</v>
      </c>
      <c r="J4659" s="9" t="s">
        <v>53</v>
      </c>
      <c r="L4659" s="9" t="str">
        <f>CONCATENATE(J4659,".",K4659)</f>
        <v>Styrax.</v>
      </c>
      <c r="M4659" s="33" t="s">
        <v>53</v>
      </c>
      <c r="O4659" s="64">
        <v>0</v>
      </c>
      <c r="P4659">
        <v>91</v>
      </c>
      <c r="T4659">
        <f t="shared" si="11"/>
        <v>6.5005849999999997E-3</v>
      </c>
    </row>
    <row r="4660" spans="1:31" ht="15" customHeight="1">
      <c r="A4660">
        <v>4722</v>
      </c>
      <c r="B4660" t="s">
        <v>1231</v>
      </c>
      <c r="C4660" t="s">
        <v>1237</v>
      </c>
      <c r="D4660">
        <v>21</v>
      </c>
      <c r="E4660" s="6" t="s">
        <v>648</v>
      </c>
      <c r="F4660" s="17">
        <v>52962</v>
      </c>
      <c r="G4660" s="17">
        <v>18.766999999999999</v>
      </c>
      <c r="H4660" s="17">
        <v>44.983000000000004</v>
      </c>
      <c r="I4660" s="9" t="s">
        <v>22</v>
      </c>
      <c r="J4660" s="9" t="s">
        <v>516</v>
      </c>
      <c r="K4660" s="9" t="s">
        <v>506</v>
      </c>
      <c r="L4660" s="9" t="str">
        <f t="shared" si="10"/>
        <v>Laurel.sp5</v>
      </c>
      <c r="M4660" s="33" t="s">
        <v>1258</v>
      </c>
      <c r="O4660" s="64">
        <v>0</v>
      </c>
      <c r="P4660">
        <v>785</v>
      </c>
      <c r="S4660">
        <v>200</v>
      </c>
      <c r="T4660">
        <f t="shared" si="11"/>
        <v>0.48373662499999998</v>
      </c>
      <c r="U4660" t="s">
        <v>48</v>
      </c>
      <c r="AB4660" t="s">
        <v>1266</v>
      </c>
      <c r="AE4660" t="s">
        <v>1283</v>
      </c>
    </row>
    <row r="4661" spans="1:31" ht="15" customHeight="1">
      <c r="A4661">
        <v>4723</v>
      </c>
      <c r="B4661" t="s">
        <v>1231</v>
      </c>
      <c r="C4661" t="s">
        <v>1237</v>
      </c>
      <c r="D4661">
        <v>21</v>
      </c>
      <c r="E4661" s="6" t="s">
        <v>648</v>
      </c>
      <c r="F4661" s="17">
        <v>52963</v>
      </c>
      <c r="G4661" s="17">
        <v>17.632999999999999</v>
      </c>
      <c r="H4661" s="17">
        <v>42.683</v>
      </c>
      <c r="I4661" s="9" t="s">
        <v>166</v>
      </c>
      <c r="J4661" s="9" t="s">
        <v>1322</v>
      </c>
      <c r="K4661" s="9" t="s">
        <v>503</v>
      </c>
      <c r="L4661" s="9" t="str">
        <f t="shared" si="10"/>
        <v>Maconia.sp1</v>
      </c>
      <c r="M4661" s="33" t="s">
        <v>752</v>
      </c>
      <c r="O4661" s="64">
        <v>0</v>
      </c>
      <c r="P4661">
        <v>165</v>
      </c>
      <c r="T4661">
        <f t="shared" si="11"/>
        <v>2.1371625000000002E-2</v>
      </c>
    </row>
    <row r="4662" spans="1:31" ht="15" customHeight="1">
      <c r="A4662">
        <v>4724</v>
      </c>
      <c r="B4662" t="s">
        <v>1231</v>
      </c>
      <c r="C4662" t="s">
        <v>1237</v>
      </c>
      <c r="D4662">
        <v>21</v>
      </c>
      <c r="E4662" s="6" t="s">
        <v>648</v>
      </c>
      <c r="F4662" s="17">
        <v>52964</v>
      </c>
      <c r="G4662" s="17">
        <v>18.399999999999999</v>
      </c>
      <c r="H4662" s="17">
        <v>41.582999999999998</v>
      </c>
      <c r="I4662" s="9" t="s">
        <v>71</v>
      </c>
      <c r="J4662" s="9" t="s">
        <v>72</v>
      </c>
      <c r="K4662" s="9" t="s">
        <v>494</v>
      </c>
      <c r="L4662" s="9" t="str">
        <f t="shared" si="10"/>
        <v>Cornus.disciflora</v>
      </c>
      <c r="M4662" s="33" t="s">
        <v>72</v>
      </c>
      <c r="O4662" s="64">
        <v>0</v>
      </c>
      <c r="P4662">
        <v>297</v>
      </c>
      <c r="S4662">
        <v>150</v>
      </c>
      <c r="T4662">
        <f t="shared" si="11"/>
        <v>6.9244065000000007E-2</v>
      </c>
      <c r="U4662" t="s">
        <v>48</v>
      </c>
      <c r="V4662" t="s">
        <v>59</v>
      </c>
    </row>
    <row r="4663" spans="1:31" ht="15" customHeight="1">
      <c r="A4663">
        <v>4729</v>
      </c>
      <c r="B4663" t="s">
        <v>1231</v>
      </c>
      <c r="C4663" t="s">
        <v>1238</v>
      </c>
      <c r="D4663">
        <v>12</v>
      </c>
      <c r="E4663" s="6" t="s">
        <v>648</v>
      </c>
      <c r="F4663" s="17">
        <v>52969</v>
      </c>
      <c r="G4663" s="17">
        <v>11.167</v>
      </c>
      <c r="H4663" s="17">
        <v>39.817</v>
      </c>
      <c r="I4663" s="9" t="s">
        <v>52</v>
      </c>
      <c r="J4663" s="9" t="s">
        <v>53</v>
      </c>
      <c r="L4663" s="9" t="str">
        <f>CONCATENATE(J4663,".",K4663)</f>
        <v>Styrax.</v>
      </c>
      <c r="M4663" s="33" t="s">
        <v>53</v>
      </c>
      <c r="O4663" s="64">
        <v>0</v>
      </c>
      <c r="P4663">
        <v>135</v>
      </c>
      <c r="T4663">
        <f t="shared" si="11"/>
        <v>1.4306625E-2</v>
      </c>
    </row>
    <row r="4664" spans="1:31" ht="15" customHeight="1">
      <c r="A4664">
        <v>4730</v>
      </c>
      <c r="B4664" t="s">
        <v>1231</v>
      </c>
      <c r="C4664" t="s">
        <v>1238</v>
      </c>
      <c r="D4664">
        <v>12</v>
      </c>
      <c r="E4664" s="6" t="s">
        <v>648</v>
      </c>
      <c r="F4664" s="17">
        <v>52970</v>
      </c>
      <c r="G4664" s="17">
        <v>11.833</v>
      </c>
      <c r="H4664" s="17">
        <v>39.317</v>
      </c>
      <c r="I4664" s="9" t="s">
        <v>54</v>
      </c>
      <c r="J4664" s="9" t="s">
        <v>55</v>
      </c>
      <c r="K4664" s="9" t="s">
        <v>503</v>
      </c>
      <c r="L4664" s="9" t="str">
        <f t="shared" si="10"/>
        <v>Schefflera.sp1</v>
      </c>
      <c r="M4664" s="33" t="s">
        <v>55</v>
      </c>
      <c r="O4664" s="64">
        <v>0</v>
      </c>
      <c r="P4664">
        <v>238</v>
      </c>
      <c r="T4664">
        <f t="shared" si="11"/>
        <v>4.4465539999999998E-2</v>
      </c>
      <c r="U4664" t="s">
        <v>59</v>
      </c>
      <c r="V4664" t="s">
        <v>78</v>
      </c>
    </row>
    <row r="4665" spans="1:31" ht="15" customHeight="1">
      <c r="A4665">
        <v>4732</v>
      </c>
      <c r="B4665" t="s">
        <v>1231</v>
      </c>
      <c r="C4665" t="s">
        <v>1238</v>
      </c>
      <c r="D4665">
        <v>12</v>
      </c>
      <c r="E4665" s="6" t="s">
        <v>648</v>
      </c>
      <c r="F4665" s="17">
        <v>52972</v>
      </c>
      <c r="G4665" s="17">
        <v>11.933</v>
      </c>
      <c r="H4665" s="17">
        <v>36.582999999999998</v>
      </c>
      <c r="I4665" s="9" t="s">
        <v>42</v>
      </c>
      <c r="J4665" s="9" t="s">
        <v>525</v>
      </c>
      <c r="K4665" s="9" t="s">
        <v>503</v>
      </c>
      <c r="L4665" s="9" t="str">
        <f t="shared" si="10"/>
        <v>Rubia.sp1</v>
      </c>
      <c r="M4665" s="33" t="s">
        <v>1255</v>
      </c>
      <c r="O4665" s="64">
        <v>0</v>
      </c>
      <c r="P4665">
        <v>96</v>
      </c>
      <c r="T4665">
        <f t="shared" si="11"/>
        <v>7.2345600000000001E-3</v>
      </c>
      <c r="U4665" t="s">
        <v>78</v>
      </c>
    </row>
    <row r="4666" spans="1:31" ht="15" customHeight="1">
      <c r="A4666">
        <v>4733</v>
      </c>
      <c r="B4666" t="s">
        <v>1231</v>
      </c>
      <c r="C4666" t="s">
        <v>1238</v>
      </c>
      <c r="D4666">
        <v>12</v>
      </c>
      <c r="E4666" s="6" t="s">
        <v>648</v>
      </c>
      <c r="F4666" s="17">
        <v>52990</v>
      </c>
      <c r="G4666" s="17">
        <v>11.6</v>
      </c>
      <c r="H4666" s="17">
        <v>36.299999999999997</v>
      </c>
      <c r="I4666" s="9" t="s">
        <v>142</v>
      </c>
      <c r="J4666" s="9" t="s">
        <v>143</v>
      </c>
      <c r="K4666" s="9" t="s">
        <v>766</v>
      </c>
      <c r="L4666" s="9" t="str">
        <f t="shared" si="10"/>
        <v>Turpinia.occidentalis</v>
      </c>
      <c r="M4666" s="33" t="s">
        <v>1257</v>
      </c>
      <c r="O4666" s="64">
        <v>0</v>
      </c>
      <c r="P4666">
        <v>82</v>
      </c>
      <c r="T4666">
        <f t="shared" si="11"/>
        <v>5.2783400000000003E-3</v>
      </c>
      <c r="U4666" t="s">
        <v>78</v>
      </c>
    </row>
    <row r="4667" spans="1:31" ht="15" customHeight="1">
      <c r="A4667">
        <v>4734</v>
      </c>
      <c r="B4667" t="s">
        <v>1231</v>
      </c>
      <c r="C4667" t="s">
        <v>1238</v>
      </c>
      <c r="D4667">
        <v>12</v>
      </c>
      <c r="E4667" s="6" t="s">
        <v>648</v>
      </c>
      <c r="F4667" s="17">
        <v>52973</v>
      </c>
      <c r="G4667" s="17">
        <v>11.333</v>
      </c>
      <c r="H4667" s="17">
        <v>36.016999999999996</v>
      </c>
      <c r="I4667" s="9" t="s">
        <v>77</v>
      </c>
      <c r="J4667" s="9" t="s">
        <v>348</v>
      </c>
      <c r="K4667" s="9" t="s">
        <v>505</v>
      </c>
      <c r="L4667" s="9" t="str">
        <f t="shared" si="10"/>
        <v>Ilex.sp4</v>
      </c>
      <c r="M4667" s="97" t="s">
        <v>1315</v>
      </c>
      <c r="O4667" s="64">
        <v>0</v>
      </c>
      <c r="P4667">
        <v>83</v>
      </c>
      <c r="T4667">
        <f t="shared" si="11"/>
        <v>5.4078649999999995E-3</v>
      </c>
      <c r="U4667" t="s">
        <v>59</v>
      </c>
    </row>
    <row r="4668" spans="1:31" ht="15" customHeight="1">
      <c r="A4668">
        <v>4735</v>
      </c>
      <c r="B4668" t="s">
        <v>1231</v>
      </c>
      <c r="C4668" t="s">
        <v>1238</v>
      </c>
      <c r="D4668">
        <v>12</v>
      </c>
      <c r="E4668" s="6" t="s">
        <v>648</v>
      </c>
      <c r="F4668" s="17">
        <v>52974</v>
      </c>
      <c r="G4668" s="17">
        <v>13.3</v>
      </c>
      <c r="H4668" s="17">
        <v>36.516999999999996</v>
      </c>
      <c r="I4668" s="9" t="s">
        <v>42</v>
      </c>
      <c r="J4668" s="9" t="s">
        <v>525</v>
      </c>
      <c r="K4668" s="9" t="s">
        <v>503</v>
      </c>
      <c r="L4668" s="9" t="str">
        <f t="shared" si="10"/>
        <v>Rubia.sp1</v>
      </c>
      <c r="M4668" s="33" t="s">
        <v>1255</v>
      </c>
      <c r="O4668" s="64">
        <v>0</v>
      </c>
      <c r="P4668">
        <v>85</v>
      </c>
      <c r="T4668">
        <f t="shared" si="11"/>
        <v>5.6716249999999996E-3</v>
      </c>
      <c r="U4668" t="s">
        <v>59</v>
      </c>
      <c r="V4668" t="s">
        <v>78</v>
      </c>
    </row>
    <row r="4669" spans="1:31" ht="15" customHeight="1">
      <c r="A4669">
        <v>4736</v>
      </c>
      <c r="B4669" t="s">
        <v>1231</v>
      </c>
      <c r="C4669" t="s">
        <v>1238</v>
      </c>
      <c r="D4669">
        <v>12</v>
      </c>
      <c r="E4669" s="6" t="s">
        <v>648</v>
      </c>
      <c r="F4669" s="17">
        <v>52975</v>
      </c>
      <c r="G4669" s="17">
        <v>13.933</v>
      </c>
      <c r="H4669" s="17">
        <v>35.882999999999996</v>
      </c>
      <c r="I4669" s="9" t="s">
        <v>93</v>
      </c>
      <c r="J4669" s="9" t="s">
        <v>94</v>
      </c>
      <c r="K4669" s="9" t="s">
        <v>725</v>
      </c>
      <c r="L4669" s="9" t="str">
        <f t="shared" si="10"/>
        <v>Viburnum.costaricanun</v>
      </c>
      <c r="M4669" s="33" t="s">
        <v>94</v>
      </c>
      <c r="O4669" s="64">
        <v>0</v>
      </c>
      <c r="P4669">
        <v>128</v>
      </c>
      <c r="T4669">
        <f t="shared" si="11"/>
        <v>1.286144E-2</v>
      </c>
    </row>
    <row r="4670" spans="1:31" ht="15" customHeight="1">
      <c r="A4670">
        <v>4737</v>
      </c>
      <c r="B4670" t="s">
        <v>1231</v>
      </c>
      <c r="C4670" t="s">
        <v>1238</v>
      </c>
      <c r="D4670">
        <v>12</v>
      </c>
      <c r="E4670" s="6" t="s">
        <v>648</v>
      </c>
      <c r="F4670" s="17">
        <v>52976</v>
      </c>
      <c r="G4670" s="17">
        <v>13.867000000000001</v>
      </c>
      <c r="H4670" s="17">
        <v>35.417000000000002</v>
      </c>
      <c r="I4670" s="9" t="s">
        <v>355</v>
      </c>
      <c r="J4670" s="9" t="s">
        <v>356</v>
      </c>
      <c r="K4670" t="s">
        <v>739</v>
      </c>
      <c r="L4670" s="9" t="str">
        <f t="shared" si="10"/>
        <v>Inga.cf. oerstediana</v>
      </c>
      <c r="M4670" s="33" t="s">
        <v>356</v>
      </c>
      <c r="O4670" s="64">
        <v>0</v>
      </c>
      <c r="P4670">
        <v>172</v>
      </c>
      <c r="T4670">
        <f t="shared" si="11"/>
        <v>2.3223440000000001E-2</v>
      </c>
      <c r="U4670" t="s">
        <v>59</v>
      </c>
      <c r="V4670" t="s">
        <v>78</v>
      </c>
      <c r="AB4670" t="s">
        <v>1266</v>
      </c>
      <c r="AE4670" t="s">
        <v>1284</v>
      </c>
    </row>
    <row r="4671" spans="1:31" ht="15" customHeight="1">
      <c r="A4671">
        <v>4738</v>
      </c>
      <c r="B4671" t="s">
        <v>1231</v>
      </c>
      <c r="C4671" t="s">
        <v>1238</v>
      </c>
      <c r="D4671">
        <v>12</v>
      </c>
      <c r="E4671" s="6" t="s">
        <v>648</v>
      </c>
      <c r="F4671" s="17">
        <v>52977</v>
      </c>
      <c r="G4671" s="17">
        <v>14.833</v>
      </c>
      <c r="H4671" s="17">
        <v>35.882999999999996</v>
      </c>
      <c r="I4671" s="9" t="s">
        <v>22</v>
      </c>
      <c r="J4671" s="9" t="s">
        <v>516</v>
      </c>
      <c r="K4671" s="9" t="s">
        <v>508</v>
      </c>
      <c r="L4671" s="9" t="str">
        <f t="shared" si="10"/>
        <v>Laurel.sp7</v>
      </c>
      <c r="M4671" s="33" t="s">
        <v>1317</v>
      </c>
      <c r="O4671" s="64">
        <v>0</v>
      </c>
      <c r="P4671">
        <v>131</v>
      </c>
      <c r="T4671">
        <f t="shared" si="11"/>
        <v>1.3471385000000001E-2</v>
      </c>
      <c r="AB4671" t="s">
        <v>1266</v>
      </c>
      <c r="AE4671" t="s">
        <v>1316</v>
      </c>
    </row>
    <row r="4672" spans="1:31" ht="15" customHeight="1">
      <c r="A4672">
        <v>4739</v>
      </c>
      <c r="B4672" t="s">
        <v>1231</v>
      </c>
      <c r="C4672" t="s">
        <v>1238</v>
      </c>
      <c r="D4672">
        <v>12</v>
      </c>
      <c r="E4672" s="6" t="s">
        <v>648</v>
      </c>
      <c r="F4672" s="17">
        <v>52978</v>
      </c>
      <c r="G4672" s="17">
        <v>14.067</v>
      </c>
      <c r="H4672" s="17">
        <v>35.65</v>
      </c>
      <c r="I4672" s="9" t="s">
        <v>42</v>
      </c>
      <c r="J4672" s="2" t="s">
        <v>512</v>
      </c>
      <c r="K4672" s="2" t="s">
        <v>759</v>
      </c>
      <c r="L4672" s="9" t="str">
        <f t="shared" si="10"/>
        <v xml:space="preserve">Rondeletia.buddleioides </v>
      </c>
      <c r="M4672" s="33" t="s">
        <v>512</v>
      </c>
      <c r="O4672" s="64">
        <v>0</v>
      </c>
      <c r="P4672">
        <v>93</v>
      </c>
      <c r="T4672">
        <f t="shared" si="11"/>
        <v>6.7894649999999997E-3</v>
      </c>
      <c r="U4672" t="s">
        <v>30</v>
      </c>
      <c r="W4672">
        <v>71</v>
      </c>
    </row>
    <row r="4673" spans="1:31" ht="15" customHeight="1">
      <c r="A4673">
        <v>4741</v>
      </c>
      <c r="B4673" t="s">
        <v>1231</v>
      </c>
      <c r="C4673" t="s">
        <v>1238</v>
      </c>
      <c r="D4673">
        <v>22</v>
      </c>
      <c r="E4673" s="6" t="s">
        <v>648</v>
      </c>
      <c r="F4673" s="17">
        <v>52981</v>
      </c>
      <c r="G4673" s="17">
        <v>16.966999999999999</v>
      </c>
      <c r="H4673" s="17">
        <v>37.417000000000002</v>
      </c>
      <c r="I4673" s="9" t="s">
        <v>52</v>
      </c>
      <c r="J4673" s="9" t="s">
        <v>53</v>
      </c>
      <c r="L4673" s="9" t="str">
        <f>CONCATENATE(J4673,".",K4673)</f>
        <v>Styrax.</v>
      </c>
      <c r="M4673" s="33" t="s">
        <v>53</v>
      </c>
      <c r="O4673" s="64">
        <v>0</v>
      </c>
      <c r="P4673">
        <v>150</v>
      </c>
      <c r="T4673">
        <f t="shared" ref="T4673:T4710" si="12">(3.14*((P4673/2)^2))/1000000</f>
        <v>1.7662500000000001E-2</v>
      </c>
    </row>
    <row r="4674" spans="1:31" ht="15" customHeight="1">
      <c r="A4674">
        <v>4742</v>
      </c>
      <c r="B4674" t="s">
        <v>1231</v>
      </c>
      <c r="C4674" t="s">
        <v>1238</v>
      </c>
      <c r="D4674">
        <v>22</v>
      </c>
      <c r="E4674" s="6" t="s">
        <v>648</v>
      </c>
      <c r="F4674" s="17">
        <v>52982</v>
      </c>
      <c r="G4674" s="17">
        <v>17.433</v>
      </c>
      <c r="H4674" s="17">
        <v>37.049999999999997</v>
      </c>
      <c r="I4674" s="9" t="s">
        <v>42</v>
      </c>
      <c r="J4674" s="9" t="s">
        <v>710</v>
      </c>
      <c r="K4674" s="9" t="s">
        <v>711</v>
      </c>
      <c r="L4674" s="9" t="str">
        <f t="shared" si="10"/>
        <v>Rogiera.amoena</v>
      </c>
      <c r="M4674" s="33" t="s">
        <v>710</v>
      </c>
      <c r="O4674" s="64">
        <v>0</v>
      </c>
      <c r="P4674">
        <v>72</v>
      </c>
      <c r="T4674">
        <f t="shared" si="12"/>
        <v>4.0694399999999997E-3</v>
      </c>
      <c r="AE4674" t="s">
        <v>1308</v>
      </c>
    </row>
    <row r="4675" spans="1:31" ht="15" customHeight="1">
      <c r="A4675">
        <v>4743</v>
      </c>
      <c r="B4675" t="s">
        <v>1231</v>
      </c>
      <c r="C4675" t="s">
        <v>1238</v>
      </c>
      <c r="D4675">
        <v>22</v>
      </c>
      <c r="E4675" s="6" t="s">
        <v>648</v>
      </c>
      <c r="F4675" s="17">
        <v>52983</v>
      </c>
      <c r="G4675" s="17">
        <v>16.667000000000002</v>
      </c>
      <c r="H4675" s="17">
        <v>38.617000000000004</v>
      </c>
      <c r="I4675" s="9" t="s">
        <v>52</v>
      </c>
      <c r="J4675" s="9" t="s">
        <v>53</v>
      </c>
      <c r="L4675" s="9" t="str">
        <f t="shared" si="10"/>
        <v>Styrax.</v>
      </c>
      <c r="M4675" s="33" t="s">
        <v>53</v>
      </c>
      <c r="O4675" s="64">
        <v>0</v>
      </c>
      <c r="P4675">
        <v>79</v>
      </c>
      <c r="T4675">
        <f t="shared" si="12"/>
        <v>4.8991850000000003E-3</v>
      </c>
      <c r="U4675" t="s">
        <v>73</v>
      </c>
    </row>
    <row r="4676" spans="1:31" ht="15" customHeight="1">
      <c r="A4676">
        <v>4746</v>
      </c>
      <c r="B4676" t="s">
        <v>1231</v>
      </c>
      <c r="C4676" t="s">
        <v>1238</v>
      </c>
      <c r="D4676">
        <v>21</v>
      </c>
      <c r="E4676" s="6" t="s">
        <v>648</v>
      </c>
      <c r="F4676" s="17">
        <v>52986</v>
      </c>
      <c r="G4676" s="17">
        <v>16.667000000000002</v>
      </c>
      <c r="H4676" s="17">
        <v>34.783000000000001</v>
      </c>
      <c r="I4676" s="9" t="s">
        <v>52</v>
      </c>
      <c r="J4676" s="9" t="s">
        <v>53</v>
      </c>
      <c r="L4676" s="9" t="str">
        <f t="shared" si="10"/>
        <v>Styrax.</v>
      </c>
      <c r="M4676" s="33" t="s">
        <v>53</v>
      </c>
      <c r="O4676" s="64">
        <v>0</v>
      </c>
      <c r="P4676">
        <v>63</v>
      </c>
      <c r="S4676">
        <v>140</v>
      </c>
      <c r="T4676">
        <f t="shared" si="12"/>
        <v>3.1156650000000001E-3</v>
      </c>
      <c r="U4676" t="s">
        <v>48</v>
      </c>
    </row>
    <row r="4677" spans="1:31" ht="15" customHeight="1">
      <c r="A4677">
        <v>4747</v>
      </c>
      <c r="B4677" t="s">
        <v>1231</v>
      </c>
      <c r="C4677" t="s">
        <v>1238</v>
      </c>
      <c r="D4677">
        <v>21</v>
      </c>
      <c r="E4677" s="6" t="s">
        <v>648</v>
      </c>
      <c r="F4677" s="17">
        <v>52987</v>
      </c>
      <c r="G4677" s="17">
        <v>19.167000000000002</v>
      </c>
      <c r="H4677" s="17">
        <v>30.783000000000001</v>
      </c>
      <c r="I4677" s="9" t="s">
        <v>52</v>
      </c>
      <c r="J4677" s="9" t="s">
        <v>53</v>
      </c>
      <c r="L4677" s="9" t="str">
        <f t="shared" si="10"/>
        <v>Styrax.</v>
      </c>
      <c r="M4677" s="33" t="s">
        <v>53</v>
      </c>
      <c r="O4677" s="64">
        <v>0</v>
      </c>
      <c r="P4677">
        <v>60</v>
      </c>
      <c r="T4677">
        <f t="shared" si="12"/>
        <v>2.826E-3</v>
      </c>
      <c r="U4677" t="s">
        <v>30</v>
      </c>
      <c r="W4677">
        <v>53</v>
      </c>
    </row>
    <row r="4678" spans="1:31" ht="15" customHeight="1">
      <c r="A4678">
        <v>4748</v>
      </c>
      <c r="B4678" t="s">
        <v>1231</v>
      </c>
      <c r="C4678" t="s">
        <v>1238</v>
      </c>
      <c r="D4678">
        <v>21</v>
      </c>
      <c r="E4678" s="6" t="s">
        <v>648</v>
      </c>
      <c r="F4678" s="17">
        <v>52988</v>
      </c>
      <c r="G4678" s="17">
        <v>15.2</v>
      </c>
      <c r="H4678" s="17">
        <v>32.283000000000001</v>
      </c>
      <c r="I4678" s="9" t="s">
        <v>52</v>
      </c>
      <c r="J4678" s="9" t="s">
        <v>53</v>
      </c>
      <c r="L4678" s="9" t="str">
        <f t="shared" ref="L4678" si="13">CONCATENATE(J4678,".",K4678)</f>
        <v>Styrax.</v>
      </c>
      <c r="M4678" s="33" t="s">
        <v>53</v>
      </c>
      <c r="O4678" s="64">
        <v>0</v>
      </c>
      <c r="P4678">
        <v>200</v>
      </c>
      <c r="T4678">
        <f t="shared" si="12"/>
        <v>3.1399999999999997E-2</v>
      </c>
    </row>
    <row r="4679" spans="1:31" ht="15" customHeight="1">
      <c r="A4679">
        <v>4749</v>
      </c>
      <c r="B4679" t="s">
        <v>1231</v>
      </c>
      <c r="C4679" t="s">
        <v>1238</v>
      </c>
      <c r="D4679">
        <v>11</v>
      </c>
      <c r="E4679" s="6" t="s">
        <v>648</v>
      </c>
      <c r="F4679" s="17">
        <v>52989</v>
      </c>
      <c r="G4679" s="17">
        <v>13.833</v>
      </c>
      <c r="H4679" s="17">
        <v>32.283000000000001</v>
      </c>
      <c r="I4679" s="9" t="s">
        <v>42</v>
      </c>
      <c r="J4679" s="2" t="s">
        <v>512</v>
      </c>
      <c r="K4679" s="2" t="s">
        <v>759</v>
      </c>
      <c r="L4679" s="9" t="str">
        <f t="shared" ref="L4678:L4741" si="14">CONCATENATE(J4679,".",K4679)</f>
        <v xml:space="preserve">Rondeletia.buddleioides </v>
      </c>
      <c r="M4679" s="33" t="s">
        <v>512</v>
      </c>
      <c r="O4679" s="64">
        <v>0</v>
      </c>
      <c r="P4679">
        <v>77</v>
      </c>
      <c r="T4679">
        <f t="shared" si="12"/>
        <v>4.6542650000000003E-3</v>
      </c>
    </row>
    <row r="4680" spans="1:31" ht="15" customHeight="1">
      <c r="A4680">
        <v>4750</v>
      </c>
      <c r="B4680" t="s">
        <v>1231</v>
      </c>
      <c r="C4680" t="s">
        <v>1238</v>
      </c>
      <c r="D4680">
        <v>11</v>
      </c>
      <c r="E4680" s="6" t="s">
        <v>648</v>
      </c>
      <c r="F4680" s="17">
        <v>52991</v>
      </c>
      <c r="G4680" s="17">
        <v>10.199999999999999</v>
      </c>
      <c r="H4680" s="17">
        <v>32.783000000000001</v>
      </c>
      <c r="I4680" s="9" t="s">
        <v>42</v>
      </c>
      <c r="J4680" s="2" t="s">
        <v>512</v>
      </c>
      <c r="K4680" s="2" t="s">
        <v>759</v>
      </c>
      <c r="L4680" s="9" t="str">
        <f t="shared" si="14"/>
        <v xml:space="preserve">Rondeletia.buddleioides </v>
      </c>
      <c r="M4680" s="33" t="s">
        <v>512</v>
      </c>
      <c r="O4680" s="64">
        <v>0</v>
      </c>
      <c r="P4680">
        <v>149</v>
      </c>
      <c r="T4680">
        <f t="shared" si="12"/>
        <v>1.7427785000000001E-2</v>
      </c>
      <c r="U4680" t="s">
        <v>30</v>
      </c>
      <c r="V4680" t="s">
        <v>78</v>
      </c>
      <c r="W4680">
        <v>75</v>
      </c>
    </row>
    <row r="4681" spans="1:31" ht="15" customHeight="1">
      <c r="A4681">
        <v>4751</v>
      </c>
      <c r="B4681" t="s">
        <v>1231</v>
      </c>
      <c r="C4681" t="s">
        <v>1238</v>
      </c>
      <c r="D4681">
        <v>11</v>
      </c>
      <c r="E4681" s="6" t="s">
        <v>648</v>
      </c>
      <c r="F4681" s="17">
        <v>52992</v>
      </c>
      <c r="G4681" s="17">
        <v>12.5</v>
      </c>
      <c r="H4681" s="17">
        <v>30.783000000000001</v>
      </c>
      <c r="I4681" s="9" t="s">
        <v>42</v>
      </c>
      <c r="J4681" s="9" t="s">
        <v>525</v>
      </c>
      <c r="K4681" s="9" t="s">
        <v>503</v>
      </c>
      <c r="L4681" s="9" t="str">
        <f t="shared" si="14"/>
        <v>Rubia.sp1</v>
      </c>
      <c r="M4681" s="33" t="s">
        <v>1255</v>
      </c>
      <c r="O4681" s="64">
        <v>0</v>
      </c>
      <c r="P4681">
        <v>92</v>
      </c>
      <c r="T4681">
        <f t="shared" si="12"/>
        <v>6.6442400000000009E-3</v>
      </c>
      <c r="U4681" t="s">
        <v>78</v>
      </c>
    </row>
    <row r="4682" spans="1:31" ht="15" customHeight="1">
      <c r="A4682">
        <v>4752</v>
      </c>
      <c r="B4682" t="s">
        <v>1231</v>
      </c>
      <c r="C4682" t="s">
        <v>1239</v>
      </c>
      <c r="D4682">
        <v>12</v>
      </c>
      <c r="E4682" s="6" t="s">
        <v>648</v>
      </c>
      <c r="F4682" s="17">
        <v>52993</v>
      </c>
      <c r="G4682" s="17">
        <v>11.032999999999999</v>
      </c>
      <c r="H4682" s="17">
        <v>28.95</v>
      </c>
      <c r="I4682" s="9" t="s">
        <v>52</v>
      </c>
      <c r="J4682" s="9" t="s">
        <v>53</v>
      </c>
      <c r="L4682" s="9" t="str">
        <f>CONCATENATE(J4682,".",K4682)</f>
        <v>Styrax.</v>
      </c>
      <c r="M4682" s="33" t="s">
        <v>53</v>
      </c>
      <c r="O4682" s="64">
        <v>0</v>
      </c>
      <c r="P4682">
        <v>172</v>
      </c>
      <c r="T4682">
        <f t="shared" si="12"/>
        <v>2.3223440000000001E-2</v>
      </c>
      <c r="U4682" t="s">
        <v>59</v>
      </c>
    </row>
    <row r="4683" spans="1:31" ht="15" customHeight="1">
      <c r="A4683">
        <v>4754</v>
      </c>
      <c r="B4683" t="s">
        <v>1231</v>
      </c>
      <c r="C4683" t="s">
        <v>1239</v>
      </c>
      <c r="D4683">
        <v>12</v>
      </c>
      <c r="E4683" s="6" t="s">
        <v>648</v>
      </c>
      <c r="F4683" s="17">
        <v>52995</v>
      </c>
      <c r="G4683" s="17">
        <v>10.167</v>
      </c>
      <c r="H4683" s="17">
        <v>26.55</v>
      </c>
      <c r="I4683" s="9" t="s">
        <v>166</v>
      </c>
      <c r="J4683" s="9" t="s">
        <v>1322</v>
      </c>
      <c r="K4683" s="9" t="s">
        <v>503</v>
      </c>
      <c r="L4683" s="9" t="str">
        <f t="shared" si="14"/>
        <v>Maconia.sp1</v>
      </c>
      <c r="M4683" s="33" t="s">
        <v>752</v>
      </c>
      <c r="O4683" s="64">
        <v>0</v>
      </c>
      <c r="P4683">
        <v>66</v>
      </c>
      <c r="T4683">
        <f t="shared" si="12"/>
        <v>3.41946E-3</v>
      </c>
    </row>
    <row r="4684" spans="1:31" ht="15" customHeight="1">
      <c r="A4684">
        <v>4756</v>
      </c>
      <c r="B4684" t="s">
        <v>1231</v>
      </c>
      <c r="C4684" t="s">
        <v>1239</v>
      </c>
      <c r="D4684">
        <v>12</v>
      </c>
      <c r="E4684" s="6" t="s">
        <v>648</v>
      </c>
      <c r="F4684" s="17">
        <v>52997</v>
      </c>
      <c r="G4684" s="17">
        <v>11.433</v>
      </c>
      <c r="H4684" s="17">
        <v>26.483000000000001</v>
      </c>
      <c r="I4684" s="9" t="s">
        <v>42</v>
      </c>
      <c r="J4684" s="2" t="s">
        <v>512</v>
      </c>
      <c r="K4684" s="2" t="s">
        <v>759</v>
      </c>
      <c r="L4684" s="9" t="str">
        <f t="shared" si="14"/>
        <v xml:space="preserve">Rondeletia.buddleioides </v>
      </c>
      <c r="M4684" s="33" t="s">
        <v>512</v>
      </c>
      <c r="O4684" s="64">
        <v>0</v>
      </c>
      <c r="P4684">
        <v>94</v>
      </c>
      <c r="T4684">
        <f t="shared" si="12"/>
        <v>6.9362600000000005E-3</v>
      </c>
    </row>
    <row r="4685" spans="1:31" ht="15" customHeight="1">
      <c r="A4685">
        <v>4758</v>
      </c>
      <c r="B4685" t="s">
        <v>1231</v>
      </c>
      <c r="C4685" t="s">
        <v>1239</v>
      </c>
      <c r="D4685">
        <v>22</v>
      </c>
      <c r="E4685" s="6" t="s">
        <v>648</v>
      </c>
      <c r="F4685" s="17">
        <v>52999</v>
      </c>
      <c r="G4685" s="17">
        <v>15.833</v>
      </c>
      <c r="H4685" s="17">
        <v>26.417000000000002</v>
      </c>
      <c r="I4685" s="9" t="s">
        <v>52</v>
      </c>
      <c r="J4685" s="9" t="s">
        <v>53</v>
      </c>
      <c r="L4685" s="9" t="str">
        <f t="shared" si="14"/>
        <v>Styrax.</v>
      </c>
      <c r="M4685" s="33" t="s">
        <v>53</v>
      </c>
      <c r="O4685" s="64">
        <v>0</v>
      </c>
      <c r="P4685">
        <v>98</v>
      </c>
      <c r="T4685">
        <f t="shared" si="12"/>
        <v>7.5391400000000006E-3</v>
      </c>
    </row>
    <row r="4686" spans="1:31" ht="15" customHeight="1">
      <c r="A4686">
        <v>4760</v>
      </c>
      <c r="B4686" t="s">
        <v>1231</v>
      </c>
      <c r="C4686" t="s">
        <v>1239</v>
      </c>
      <c r="D4686">
        <v>22</v>
      </c>
      <c r="E4686" s="6" t="s">
        <v>648</v>
      </c>
      <c r="F4686" s="17">
        <v>55002</v>
      </c>
      <c r="G4686" s="17">
        <v>16.7</v>
      </c>
      <c r="H4686" s="17">
        <v>28.15</v>
      </c>
      <c r="I4686" s="9" t="s">
        <v>52</v>
      </c>
      <c r="J4686" s="9" t="s">
        <v>53</v>
      </c>
      <c r="L4686" s="9" t="str">
        <f t="shared" si="14"/>
        <v>Styrax.</v>
      </c>
      <c r="M4686" s="33" t="s">
        <v>53</v>
      </c>
      <c r="O4686" s="64">
        <v>0</v>
      </c>
      <c r="P4686">
        <v>137</v>
      </c>
      <c r="T4686">
        <f t="shared" si="12"/>
        <v>1.4733665000000002E-2</v>
      </c>
    </row>
    <row r="4687" spans="1:31" ht="15" customHeight="1">
      <c r="A4687">
        <v>4761</v>
      </c>
      <c r="B4687" t="s">
        <v>1231</v>
      </c>
      <c r="C4687" t="s">
        <v>1239</v>
      </c>
      <c r="D4687">
        <v>22</v>
      </c>
      <c r="E4687" s="6" t="s">
        <v>648</v>
      </c>
      <c r="F4687" s="17">
        <v>55003</v>
      </c>
      <c r="G4687" s="17">
        <v>17.067</v>
      </c>
      <c r="H4687" s="17">
        <v>28.617000000000001</v>
      </c>
      <c r="I4687" s="9" t="s">
        <v>52</v>
      </c>
      <c r="J4687" s="9" t="s">
        <v>53</v>
      </c>
      <c r="L4687" s="9" t="str">
        <f t="shared" si="14"/>
        <v>Styrax.</v>
      </c>
      <c r="M4687" s="33" t="s">
        <v>53</v>
      </c>
      <c r="O4687" s="64">
        <v>0</v>
      </c>
      <c r="P4687">
        <v>77</v>
      </c>
      <c r="T4687">
        <f t="shared" si="12"/>
        <v>4.6542650000000003E-3</v>
      </c>
    </row>
    <row r="4688" spans="1:31" ht="15" customHeight="1">
      <c r="A4688">
        <v>4762</v>
      </c>
      <c r="B4688" t="s">
        <v>1231</v>
      </c>
      <c r="C4688" t="s">
        <v>1239</v>
      </c>
      <c r="D4688">
        <v>22</v>
      </c>
      <c r="E4688" s="6" t="s">
        <v>648</v>
      </c>
      <c r="F4688" s="17">
        <v>55004</v>
      </c>
      <c r="G4688" s="17">
        <v>15.7</v>
      </c>
      <c r="H4688" s="17">
        <v>28.85</v>
      </c>
      <c r="I4688" s="9" t="s">
        <v>42</v>
      </c>
      <c r="J4688" s="2" t="s">
        <v>512</v>
      </c>
      <c r="K4688" s="2" t="s">
        <v>759</v>
      </c>
      <c r="L4688" s="9" t="str">
        <f t="shared" si="14"/>
        <v xml:space="preserve">Rondeletia.buddleioides </v>
      </c>
      <c r="M4688" s="33" t="s">
        <v>512</v>
      </c>
      <c r="O4688" s="64">
        <v>0</v>
      </c>
      <c r="P4688">
        <v>72</v>
      </c>
      <c r="T4688">
        <f t="shared" si="12"/>
        <v>4.0694399999999997E-3</v>
      </c>
      <c r="U4688" t="s">
        <v>30</v>
      </c>
      <c r="W4688">
        <v>55</v>
      </c>
    </row>
    <row r="4689" spans="1:31" ht="15" customHeight="1">
      <c r="A4689">
        <v>4763</v>
      </c>
      <c r="B4689" t="s">
        <v>1231</v>
      </c>
      <c r="C4689" t="s">
        <v>1239</v>
      </c>
      <c r="D4689">
        <v>22</v>
      </c>
      <c r="E4689" s="6" t="s">
        <v>648</v>
      </c>
      <c r="F4689" s="17">
        <v>55005</v>
      </c>
      <c r="G4689" s="17">
        <v>17.5</v>
      </c>
      <c r="H4689" s="17">
        <v>29.716999999999999</v>
      </c>
      <c r="I4689" s="9" t="s">
        <v>52</v>
      </c>
      <c r="J4689" s="9" t="s">
        <v>53</v>
      </c>
      <c r="L4689" s="9" t="str">
        <f>CONCATENATE(J4689,".",K4689)</f>
        <v>Styrax.</v>
      </c>
      <c r="M4689" s="33" t="s">
        <v>53</v>
      </c>
      <c r="O4689" s="64">
        <v>0</v>
      </c>
      <c r="P4689">
        <v>159</v>
      </c>
      <c r="T4689">
        <f t="shared" si="12"/>
        <v>1.9845584999999999E-2</v>
      </c>
    </row>
    <row r="4690" spans="1:31" ht="15" customHeight="1">
      <c r="A4690">
        <v>4764</v>
      </c>
      <c r="B4690" t="s">
        <v>1231</v>
      </c>
      <c r="C4690" t="s">
        <v>1239</v>
      </c>
      <c r="D4690">
        <v>22</v>
      </c>
      <c r="E4690" s="6" t="s">
        <v>648</v>
      </c>
      <c r="F4690" s="17">
        <v>55006</v>
      </c>
      <c r="G4690" s="17">
        <v>18.7</v>
      </c>
      <c r="H4690" s="17">
        <v>26.95</v>
      </c>
      <c r="I4690" s="9" t="s">
        <v>50</v>
      </c>
      <c r="J4690" s="9" t="s">
        <v>51</v>
      </c>
      <c r="K4690" s="9" t="s">
        <v>1321</v>
      </c>
      <c r="L4690" s="9" t="str">
        <f t="shared" si="14"/>
        <v>Quercus.salisifolia</v>
      </c>
      <c r="M4690" s="33" t="s">
        <v>1320</v>
      </c>
      <c r="O4690" s="64">
        <v>0</v>
      </c>
      <c r="P4690">
        <v>667</v>
      </c>
      <c r="S4690">
        <v>140</v>
      </c>
      <c r="T4690">
        <f t="shared" si="12"/>
        <v>0.34923786499999998</v>
      </c>
      <c r="U4690" t="s">
        <v>48</v>
      </c>
      <c r="AE4690" t="s">
        <v>1269</v>
      </c>
    </row>
    <row r="4691" spans="1:31" ht="15" customHeight="1">
      <c r="A4691">
        <v>4765</v>
      </c>
      <c r="B4691" t="s">
        <v>1231</v>
      </c>
      <c r="C4691" t="s">
        <v>1239</v>
      </c>
      <c r="D4691">
        <v>21</v>
      </c>
      <c r="E4691" s="6" t="s">
        <v>648</v>
      </c>
      <c r="F4691" s="17">
        <v>55007</v>
      </c>
      <c r="G4691" s="17">
        <v>16.832999999999998</v>
      </c>
      <c r="H4691" s="17">
        <v>24.367000000000001</v>
      </c>
      <c r="I4691" s="9" t="s">
        <v>42</v>
      </c>
      <c r="J4691" s="2" t="s">
        <v>512</v>
      </c>
      <c r="K4691" s="2" t="s">
        <v>759</v>
      </c>
      <c r="L4691" s="9" t="str">
        <f t="shared" si="14"/>
        <v xml:space="preserve">Rondeletia.buddleioides </v>
      </c>
      <c r="M4691" s="33" t="s">
        <v>512</v>
      </c>
      <c r="O4691" s="64">
        <v>0</v>
      </c>
      <c r="P4691">
        <v>56</v>
      </c>
      <c r="T4691">
        <f t="shared" si="12"/>
        <v>2.4617600000000003E-3</v>
      </c>
    </row>
    <row r="4692" spans="1:31" ht="15" customHeight="1">
      <c r="A4692">
        <v>4767</v>
      </c>
      <c r="B4692" t="s">
        <v>1231</v>
      </c>
      <c r="C4692" t="s">
        <v>1239</v>
      </c>
      <c r="D4692">
        <v>21</v>
      </c>
      <c r="E4692" s="6" t="s">
        <v>648</v>
      </c>
      <c r="F4692" s="17">
        <v>55009</v>
      </c>
      <c r="G4692" s="17">
        <v>19.033000000000001</v>
      </c>
      <c r="H4692" s="17">
        <v>22.933</v>
      </c>
      <c r="I4692" s="9" t="s">
        <v>52</v>
      </c>
      <c r="J4692" s="9" t="s">
        <v>53</v>
      </c>
      <c r="L4692" s="9" t="str">
        <f>CONCATENATE(J4692,".",K4692)</f>
        <v>Styrax.</v>
      </c>
      <c r="M4692" s="33" t="s">
        <v>53</v>
      </c>
      <c r="O4692" s="64">
        <v>0</v>
      </c>
      <c r="P4692">
        <v>200</v>
      </c>
      <c r="S4692">
        <v>140</v>
      </c>
      <c r="T4692">
        <f t="shared" si="12"/>
        <v>3.1399999999999997E-2</v>
      </c>
      <c r="U4692" t="s">
        <v>48</v>
      </c>
      <c r="V4692" t="s">
        <v>59</v>
      </c>
    </row>
    <row r="4693" spans="1:31" ht="15" customHeight="1">
      <c r="A4693">
        <v>4768</v>
      </c>
      <c r="B4693" t="s">
        <v>1231</v>
      </c>
      <c r="C4693" t="s">
        <v>1239</v>
      </c>
      <c r="D4693">
        <v>21</v>
      </c>
      <c r="E4693" s="6" t="s">
        <v>648</v>
      </c>
      <c r="F4693" s="17">
        <v>55010</v>
      </c>
      <c r="G4693" s="17">
        <v>20.033000000000001</v>
      </c>
      <c r="H4693" s="17">
        <v>22.4</v>
      </c>
      <c r="I4693" s="9" t="s">
        <v>50</v>
      </c>
      <c r="J4693" s="9" t="s">
        <v>51</v>
      </c>
      <c r="K4693" s="9" t="s">
        <v>1321</v>
      </c>
      <c r="L4693" s="9" t="str">
        <f t="shared" si="14"/>
        <v>Quercus.salisifolia</v>
      </c>
      <c r="M4693" s="33" t="s">
        <v>1320</v>
      </c>
      <c r="O4693" s="64">
        <v>0</v>
      </c>
      <c r="P4693">
        <v>1206</v>
      </c>
      <c r="T4693">
        <f t="shared" si="12"/>
        <v>1.1417322599999999</v>
      </c>
      <c r="AE4693" t="s">
        <v>1269</v>
      </c>
    </row>
    <row r="4694" spans="1:31" ht="15" customHeight="1">
      <c r="A4694">
        <v>4769</v>
      </c>
      <c r="B4694" t="s">
        <v>1231</v>
      </c>
      <c r="C4694" t="s">
        <v>1239</v>
      </c>
      <c r="D4694">
        <v>21</v>
      </c>
      <c r="E4694" s="6" t="s">
        <v>648</v>
      </c>
      <c r="F4694" s="17">
        <v>55011</v>
      </c>
      <c r="G4694" s="17">
        <v>19.2</v>
      </c>
      <c r="H4694" s="17">
        <v>21.433</v>
      </c>
      <c r="I4694" s="9" t="s">
        <v>52</v>
      </c>
      <c r="J4694" s="9" t="s">
        <v>53</v>
      </c>
      <c r="L4694" s="9" t="str">
        <f t="shared" si="14"/>
        <v>Styrax.</v>
      </c>
      <c r="M4694" s="33" t="s">
        <v>53</v>
      </c>
      <c r="O4694" s="64">
        <v>0</v>
      </c>
      <c r="P4694">
        <v>140</v>
      </c>
      <c r="T4694">
        <f t="shared" si="12"/>
        <v>1.5386E-2</v>
      </c>
    </row>
    <row r="4695" spans="1:31" ht="15" customHeight="1">
      <c r="A4695">
        <v>4771</v>
      </c>
      <c r="B4695" t="s">
        <v>1231</v>
      </c>
      <c r="C4695" t="s">
        <v>1239</v>
      </c>
      <c r="D4695">
        <v>21</v>
      </c>
      <c r="E4695" s="6" t="s">
        <v>648</v>
      </c>
      <c r="F4695" s="17">
        <v>55013</v>
      </c>
      <c r="G4695" s="17">
        <v>18.766999999999999</v>
      </c>
      <c r="H4695" s="17">
        <v>20.733000000000001</v>
      </c>
      <c r="I4695" s="9" t="s">
        <v>52</v>
      </c>
      <c r="J4695" s="9" t="s">
        <v>53</v>
      </c>
      <c r="L4695" s="9" t="str">
        <f t="shared" si="14"/>
        <v>Styrax.</v>
      </c>
      <c r="M4695" s="33" t="s">
        <v>53</v>
      </c>
      <c r="O4695" s="64">
        <v>0</v>
      </c>
      <c r="P4695">
        <v>133</v>
      </c>
      <c r="T4695">
        <f t="shared" si="12"/>
        <v>1.3885864999999999E-2</v>
      </c>
    </row>
    <row r="4696" spans="1:31" ht="15" customHeight="1">
      <c r="A4696">
        <v>4772</v>
      </c>
      <c r="B4696" t="s">
        <v>1231</v>
      </c>
      <c r="C4696" t="s">
        <v>1239</v>
      </c>
      <c r="D4696">
        <v>11</v>
      </c>
      <c r="E4696" s="6" t="s">
        <v>648</v>
      </c>
      <c r="F4696" s="17">
        <v>55014</v>
      </c>
      <c r="G4696" s="17">
        <v>14.6</v>
      </c>
      <c r="H4696" s="17">
        <v>20.8</v>
      </c>
      <c r="I4696" s="9" t="s">
        <v>52</v>
      </c>
      <c r="J4696" s="9" t="s">
        <v>53</v>
      </c>
      <c r="L4696" s="9" t="str">
        <f t="shared" si="14"/>
        <v>Styrax.</v>
      </c>
      <c r="M4696" s="33" t="s">
        <v>53</v>
      </c>
      <c r="O4696" s="64">
        <v>0</v>
      </c>
      <c r="P4696">
        <v>127</v>
      </c>
      <c r="T4696">
        <f t="shared" si="12"/>
        <v>1.2661265000000001E-2</v>
      </c>
    </row>
    <row r="4697" spans="1:31" ht="15" customHeight="1">
      <c r="A4697">
        <v>4773</v>
      </c>
      <c r="B4697" t="s">
        <v>1231</v>
      </c>
      <c r="C4697" t="s">
        <v>1239</v>
      </c>
      <c r="D4697">
        <v>11</v>
      </c>
      <c r="E4697" s="6" t="s">
        <v>648</v>
      </c>
      <c r="F4697" s="17">
        <v>55015</v>
      </c>
      <c r="G4697" s="17">
        <v>14.5</v>
      </c>
      <c r="H4697" s="17">
        <v>21.533000000000001</v>
      </c>
      <c r="I4697" s="9" t="s">
        <v>166</v>
      </c>
      <c r="J4697" s="9" t="s">
        <v>1322</v>
      </c>
      <c r="K4697" s="9" t="s">
        <v>503</v>
      </c>
      <c r="L4697" s="9" t="str">
        <f t="shared" si="14"/>
        <v>Maconia.sp1</v>
      </c>
      <c r="M4697" s="33" t="s">
        <v>752</v>
      </c>
      <c r="O4697" s="64">
        <v>0</v>
      </c>
      <c r="P4697">
        <v>77</v>
      </c>
      <c r="T4697">
        <f t="shared" si="12"/>
        <v>4.6542650000000003E-3</v>
      </c>
    </row>
    <row r="4698" spans="1:31" ht="15" customHeight="1">
      <c r="A4698">
        <v>4774</v>
      </c>
      <c r="B4698" t="s">
        <v>1231</v>
      </c>
      <c r="C4698" t="s">
        <v>1239</v>
      </c>
      <c r="D4698">
        <v>11</v>
      </c>
      <c r="E4698" s="6" t="s">
        <v>648</v>
      </c>
      <c r="F4698" s="17">
        <v>55016</v>
      </c>
      <c r="G4698" s="17">
        <v>13.967000000000001</v>
      </c>
      <c r="H4698" s="17">
        <v>23.266999999999999</v>
      </c>
      <c r="I4698" s="9" t="s">
        <v>52</v>
      </c>
      <c r="J4698" s="9" t="s">
        <v>53</v>
      </c>
      <c r="L4698" s="9" t="str">
        <f t="shared" si="14"/>
        <v>Styrax.</v>
      </c>
      <c r="M4698" s="33" t="s">
        <v>53</v>
      </c>
      <c r="O4698" s="64">
        <v>0</v>
      </c>
      <c r="P4698">
        <v>95</v>
      </c>
      <c r="T4698">
        <f t="shared" si="12"/>
        <v>7.0846249999999998E-3</v>
      </c>
    </row>
    <row r="4699" spans="1:31" ht="15" customHeight="1">
      <c r="A4699">
        <v>4776</v>
      </c>
      <c r="B4699" t="s">
        <v>1231</v>
      </c>
      <c r="C4699" t="s">
        <v>1239</v>
      </c>
      <c r="D4699">
        <v>11</v>
      </c>
      <c r="E4699" s="6" t="s">
        <v>648</v>
      </c>
      <c r="F4699" s="17">
        <v>55018</v>
      </c>
      <c r="G4699" s="17">
        <v>11.067</v>
      </c>
      <c r="H4699" s="17">
        <v>22.033000000000001</v>
      </c>
      <c r="I4699" s="9" t="s">
        <v>52</v>
      </c>
      <c r="J4699" s="9" t="s">
        <v>53</v>
      </c>
      <c r="L4699" s="9" t="str">
        <f t="shared" si="14"/>
        <v>Styrax.</v>
      </c>
      <c r="M4699" s="33" t="s">
        <v>53</v>
      </c>
      <c r="O4699" s="64">
        <v>0</v>
      </c>
      <c r="P4699">
        <v>70</v>
      </c>
      <c r="T4699">
        <f t="shared" si="12"/>
        <v>3.8465000000000001E-3</v>
      </c>
    </row>
    <row r="4700" spans="1:31" ht="15" customHeight="1">
      <c r="A4700">
        <v>4777</v>
      </c>
      <c r="B4700" t="s">
        <v>1231</v>
      </c>
      <c r="C4700" t="s">
        <v>1239</v>
      </c>
      <c r="D4700">
        <v>11</v>
      </c>
      <c r="E4700" s="6" t="s">
        <v>648</v>
      </c>
      <c r="F4700" s="17">
        <v>55019</v>
      </c>
      <c r="G4700" s="17">
        <v>11.7</v>
      </c>
      <c r="H4700" s="17">
        <v>22.667000000000002</v>
      </c>
      <c r="I4700" s="9" t="s">
        <v>52</v>
      </c>
      <c r="J4700" s="9" t="s">
        <v>53</v>
      </c>
      <c r="L4700" s="9" t="str">
        <f t="shared" si="14"/>
        <v>Styrax.</v>
      </c>
      <c r="M4700" s="33" t="s">
        <v>53</v>
      </c>
      <c r="O4700" s="64">
        <v>0</v>
      </c>
      <c r="P4700">
        <v>144</v>
      </c>
      <c r="T4700">
        <f t="shared" si="12"/>
        <v>1.6277759999999999E-2</v>
      </c>
    </row>
    <row r="4701" spans="1:31" ht="15" customHeight="1">
      <c r="A4701">
        <v>4779</v>
      </c>
      <c r="B4701" t="s">
        <v>1231</v>
      </c>
      <c r="C4701" t="s">
        <v>1239</v>
      </c>
      <c r="D4701">
        <v>11</v>
      </c>
      <c r="E4701" s="6" t="s">
        <v>648</v>
      </c>
      <c r="F4701" s="17">
        <v>55021</v>
      </c>
      <c r="G4701" s="17">
        <v>13.467000000000001</v>
      </c>
      <c r="H4701" s="17">
        <v>20.466999999999999</v>
      </c>
      <c r="I4701" s="9" t="s">
        <v>52</v>
      </c>
      <c r="J4701" s="9" t="s">
        <v>53</v>
      </c>
      <c r="L4701" s="9" t="str">
        <f t="shared" si="14"/>
        <v>Styrax.</v>
      </c>
      <c r="M4701" s="33" t="s">
        <v>53</v>
      </c>
      <c r="O4701" s="64">
        <v>0</v>
      </c>
      <c r="P4701">
        <v>238</v>
      </c>
      <c r="T4701">
        <f t="shared" si="12"/>
        <v>4.4465539999999998E-2</v>
      </c>
      <c r="U4701" t="s">
        <v>59</v>
      </c>
      <c r="V4701" t="s">
        <v>78</v>
      </c>
    </row>
    <row r="4702" spans="1:31" ht="15" customHeight="1">
      <c r="A4702">
        <v>4780</v>
      </c>
      <c r="B4702" t="s">
        <v>1231</v>
      </c>
      <c r="C4702" t="s">
        <v>1240</v>
      </c>
      <c r="D4702">
        <v>12</v>
      </c>
      <c r="E4702" s="6" t="s">
        <v>648</v>
      </c>
      <c r="F4702" s="17">
        <v>55022</v>
      </c>
      <c r="G4702" s="17">
        <v>14.266999999999999</v>
      </c>
      <c r="H4702" s="17">
        <v>19.533000000000001</v>
      </c>
      <c r="I4702" s="9" t="s">
        <v>52</v>
      </c>
      <c r="J4702" s="9" t="s">
        <v>53</v>
      </c>
      <c r="L4702" s="9" t="str">
        <f t="shared" si="14"/>
        <v>Styrax.</v>
      </c>
      <c r="M4702" s="33" t="s">
        <v>53</v>
      </c>
      <c r="O4702" s="64">
        <v>0</v>
      </c>
      <c r="P4702">
        <v>138</v>
      </c>
      <c r="S4702">
        <v>140</v>
      </c>
      <c r="T4702">
        <f t="shared" si="12"/>
        <v>1.4949540000000001E-2</v>
      </c>
      <c r="U4702" t="s">
        <v>48</v>
      </c>
      <c r="V4702" t="s">
        <v>59</v>
      </c>
    </row>
    <row r="4703" spans="1:31" ht="15" customHeight="1">
      <c r="A4703">
        <v>4781</v>
      </c>
      <c r="B4703" t="s">
        <v>1231</v>
      </c>
      <c r="C4703" t="s">
        <v>1240</v>
      </c>
      <c r="D4703">
        <v>12</v>
      </c>
      <c r="E4703" s="6" t="s">
        <v>648</v>
      </c>
      <c r="F4703" s="17">
        <v>55023</v>
      </c>
      <c r="G4703" s="17">
        <v>14.632999999999999</v>
      </c>
      <c r="H4703" s="17">
        <v>19.3</v>
      </c>
      <c r="I4703" s="9" t="s">
        <v>39</v>
      </c>
      <c r="J4703" s="9" t="s">
        <v>410</v>
      </c>
      <c r="K4703" s="9" t="s">
        <v>505</v>
      </c>
      <c r="L4703" s="9" t="str">
        <f t="shared" si="14"/>
        <v>Trichillia.sp4</v>
      </c>
      <c r="M4703" s="33" t="s">
        <v>219</v>
      </c>
      <c r="O4703" s="64">
        <v>0</v>
      </c>
      <c r="P4703">
        <v>90</v>
      </c>
      <c r="T4703">
        <f t="shared" si="12"/>
        <v>6.3584999999999996E-3</v>
      </c>
      <c r="U4703" t="s">
        <v>59</v>
      </c>
    </row>
    <row r="4704" spans="1:31" ht="15" customHeight="1">
      <c r="A4704">
        <v>4792</v>
      </c>
      <c r="B4704" t="s">
        <v>1231</v>
      </c>
      <c r="C4704" t="s">
        <v>1240</v>
      </c>
      <c r="D4704">
        <v>12</v>
      </c>
      <c r="E4704" s="6" t="s">
        <v>648</v>
      </c>
      <c r="F4704" s="17">
        <v>55034</v>
      </c>
      <c r="G4704" s="17">
        <v>12.467000000000001</v>
      </c>
      <c r="H4704" s="17">
        <v>16.567</v>
      </c>
      <c r="I4704" s="9" t="s">
        <v>22</v>
      </c>
      <c r="J4704" s="9" t="s">
        <v>513</v>
      </c>
      <c r="L4704" s="9" t="str">
        <f t="shared" si="14"/>
        <v>Cinnamomum.</v>
      </c>
      <c r="M4704" s="33" t="s">
        <v>513</v>
      </c>
      <c r="O4704" s="64">
        <v>0</v>
      </c>
      <c r="P4704">
        <v>66</v>
      </c>
      <c r="T4704">
        <f t="shared" si="12"/>
        <v>3.41946E-3</v>
      </c>
    </row>
    <row r="4705" spans="1:31" ht="15" customHeight="1">
      <c r="A4705">
        <v>4793</v>
      </c>
      <c r="B4705" t="s">
        <v>1231</v>
      </c>
      <c r="C4705" t="s">
        <v>1240</v>
      </c>
      <c r="D4705">
        <v>12</v>
      </c>
      <c r="E4705" s="6" t="s">
        <v>648</v>
      </c>
      <c r="F4705" s="17">
        <v>55035</v>
      </c>
      <c r="G4705" s="17">
        <v>12.433</v>
      </c>
      <c r="H4705" s="17">
        <v>16.766999999999999</v>
      </c>
      <c r="I4705" s="9" t="s">
        <v>42</v>
      </c>
      <c r="J4705" s="2" t="s">
        <v>512</v>
      </c>
      <c r="K4705" s="2" t="s">
        <v>759</v>
      </c>
      <c r="L4705" s="9" t="str">
        <f t="shared" si="14"/>
        <v xml:space="preserve">Rondeletia.buddleioides </v>
      </c>
      <c r="M4705" s="33" t="s">
        <v>512</v>
      </c>
      <c r="O4705" s="64">
        <v>0</v>
      </c>
      <c r="P4705">
        <v>51</v>
      </c>
      <c r="T4705">
        <f t="shared" si="12"/>
        <v>2.041785E-3</v>
      </c>
    </row>
    <row r="4706" spans="1:31" ht="15" customHeight="1">
      <c r="A4706">
        <v>4794</v>
      </c>
      <c r="B4706" t="s">
        <v>1231</v>
      </c>
      <c r="C4706" t="s">
        <v>1240</v>
      </c>
      <c r="D4706">
        <v>12</v>
      </c>
      <c r="E4706" s="6" t="s">
        <v>648</v>
      </c>
      <c r="F4706" s="17">
        <v>55036</v>
      </c>
      <c r="G4706" s="17">
        <v>13.667</v>
      </c>
      <c r="H4706" s="17">
        <v>17.067</v>
      </c>
      <c r="I4706" s="9" t="s">
        <v>142</v>
      </c>
      <c r="J4706" s="9" t="s">
        <v>143</v>
      </c>
      <c r="K4706" s="9" t="s">
        <v>766</v>
      </c>
      <c r="L4706" s="9" t="str">
        <f t="shared" si="14"/>
        <v>Turpinia.occidentalis</v>
      </c>
      <c r="M4706" s="33" t="s">
        <v>1257</v>
      </c>
      <c r="O4706" s="64">
        <v>0</v>
      </c>
      <c r="P4706">
        <v>56</v>
      </c>
      <c r="T4706">
        <f t="shared" si="12"/>
        <v>2.4617600000000003E-3</v>
      </c>
      <c r="AE4706" s="33" t="s">
        <v>1285</v>
      </c>
    </row>
    <row r="4707" spans="1:31" ht="15" customHeight="1">
      <c r="A4707">
        <v>4796</v>
      </c>
      <c r="B4707" t="s">
        <v>1231</v>
      </c>
      <c r="C4707" t="s">
        <v>1240</v>
      </c>
      <c r="D4707">
        <v>12</v>
      </c>
      <c r="E4707" s="6" t="s">
        <v>648</v>
      </c>
      <c r="F4707" s="17">
        <v>55038</v>
      </c>
      <c r="G4707" s="17">
        <v>14.467000000000001</v>
      </c>
      <c r="H4707" s="17">
        <v>17.2</v>
      </c>
      <c r="I4707" s="9" t="s">
        <v>22</v>
      </c>
      <c r="J4707" s="9" t="s">
        <v>516</v>
      </c>
      <c r="K4707" s="9" t="s">
        <v>506</v>
      </c>
      <c r="L4707" s="9" t="str">
        <f t="shared" si="14"/>
        <v>Laurel.sp5</v>
      </c>
      <c r="M4707" s="33" t="s">
        <v>719</v>
      </c>
      <c r="O4707" s="64">
        <v>0</v>
      </c>
      <c r="P4707">
        <v>62</v>
      </c>
      <c r="T4707">
        <f t="shared" si="12"/>
        <v>3.01754E-3</v>
      </c>
    </row>
    <row r="4708" spans="1:31" ht="15" customHeight="1">
      <c r="A4708">
        <v>4799</v>
      </c>
      <c r="B4708" t="s">
        <v>1231</v>
      </c>
      <c r="C4708" t="s">
        <v>1240</v>
      </c>
      <c r="D4708">
        <v>22</v>
      </c>
      <c r="E4708" s="6" t="s">
        <v>648</v>
      </c>
      <c r="F4708" s="17">
        <v>55041</v>
      </c>
      <c r="G4708" s="17">
        <v>15.667</v>
      </c>
      <c r="H4708" s="17">
        <v>19.2</v>
      </c>
      <c r="I4708" s="9" t="s">
        <v>52</v>
      </c>
      <c r="J4708" s="9" t="s">
        <v>53</v>
      </c>
      <c r="L4708" s="9" t="str">
        <f t="shared" si="14"/>
        <v>Styrax.</v>
      </c>
      <c r="M4708" s="33" t="s">
        <v>53</v>
      </c>
      <c r="O4708" s="64">
        <v>0</v>
      </c>
      <c r="P4708">
        <v>84</v>
      </c>
      <c r="T4708">
        <f t="shared" si="12"/>
        <v>5.5389599999999999E-3</v>
      </c>
      <c r="U4708" t="s">
        <v>59</v>
      </c>
    </row>
    <row r="4709" spans="1:31" ht="15" customHeight="1">
      <c r="A4709">
        <v>4801</v>
      </c>
      <c r="B4709" t="s">
        <v>1231</v>
      </c>
      <c r="C4709" t="s">
        <v>1240</v>
      </c>
      <c r="D4709">
        <v>22</v>
      </c>
      <c r="E4709" s="6" t="s">
        <v>648</v>
      </c>
      <c r="F4709" s="17">
        <v>55043</v>
      </c>
      <c r="G4709" s="17">
        <v>16.832999999999998</v>
      </c>
      <c r="H4709" s="17">
        <v>18.266999999999999</v>
      </c>
      <c r="I4709" s="9" t="s">
        <v>52</v>
      </c>
      <c r="J4709" s="9" t="s">
        <v>53</v>
      </c>
      <c r="L4709" s="9" t="str">
        <f t="shared" si="14"/>
        <v>Styrax.</v>
      </c>
      <c r="M4709" s="33" t="s">
        <v>53</v>
      </c>
      <c r="O4709" s="64">
        <v>0</v>
      </c>
      <c r="P4709">
        <v>116</v>
      </c>
      <c r="T4709">
        <f t="shared" si="12"/>
        <v>1.0562960000000001E-2</v>
      </c>
      <c r="U4709" t="s">
        <v>78</v>
      </c>
    </row>
    <row r="4710" spans="1:31" ht="15" customHeight="1">
      <c r="A4710">
        <v>4802</v>
      </c>
      <c r="B4710" t="s">
        <v>1231</v>
      </c>
      <c r="C4710" t="s">
        <v>1240</v>
      </c>
      <c r="D4710">
        <v>22</v>
      </c>
      <c r="E4710" s="6" t="s">
        <v>648</v>
      </c>
      <c r="F4710" s="17">
        <v>55044</v>
      </c>
      <c r="G4710" s="17">
        <v>17.233000000000001</v>
      </c>
      <c r="H4710" s="17">
        <v>17.766999999999999</v>
      </c>
      <c r="I4710" s="9" t="s">
        <v>52</v>
      </c>
      <c r="J4710" s="9" t="s">
        <v>53</v>
      </c>
      <c r="L4710" s="9" t="str">
        <f t="shared" si="14"/>
        <v>Styrax.</v>
      </c>
      <c r="M4710" s="33" t="s">
        <v>53</v>
      </c>
      <c r="O4710" s="64">
        <v>0</v>
      </c>
      <c r="P4710">
        <v>222</v>
      </c>
      <c r="T4710">
        <f t="shared" si="12"/>
        <v>3.8687940000000004E-2</v>
      </c>
    </row>
    <row r="4711" spans="1:31" ht="15" customHeight="1">
      <c r="A4711">
        <v>4809</v>
      </c>
      <c r="B4711" t="s">
        <v>1231</v>
      </c>
      <c r="C4711" t="s">
        <v>1240</v>
      </c>
      <c r="D4711">
        <v>21</v>
      </c>
      <c r="E4711" s="6" t="s">
        <v>648</v>
      </c>
      <c r="F4711" s="17">
        <v>55051</v>
      </c>
      <c r="G4711" s="17">
        <v>19.3</v>
      </c>
      <c r="H4711" s="17">
        <v>11.2</v>
      </c>
      <c r="I4711" s="9" t="s">
        <v>208</v>
      </c>
      <c r="J4711" s="9" t="s">
        <v>209</v>
      </c>
      <c r="K4711" t="s">
        <v>758</v>
      </c>
      <c r="L4711" s="9" t="str">
        <f t="shared" si="14"/>
        <v>Rhamnus.oreodendron</v>
      </c>
      <c r="M4711" s="33" t="s">
        <v>209</v>
      </c>
      <c r="O4711" s="64">
        <v>0</v>
      </c>
      <c r="P4711">
        <v>62</v>
      </c>
      <c r="T4711">
        <f t="shared" ref="T4711:T4723" si="15">(3.14*((P4711/2)^2))/1000000</f>
        <v>3.01754E-3</v>
      </c>
      <c r="U4711" t="s">
        <v>78</v>
      </c>
    </row>
    <row r="4712" spans="1:31" ht="15" customHeight="1">
      <c r="A4712">
        <v>4813</v>
      </c>
      <c r="B4712" t="s">
        <v>1231</v>
      </c>
      <c r="C4712" t="s">
        <v>1240</v>
      </c>
      <c r="D4712">
        <v>21</v>
      </c>
      <c r="E4712" s="6" t="s">
        <v>648</v>
      </c>
      <c r="F4712" s="17">
        <v>55055</v>
      </c>
      <c r="G4712" s="17">
        <v>15.967000000000001</v>
      </c>
      <c r="H4712" s="17">
        <v>10.5</v>
      </c>
      <c r="I4712" s="102" t="s">
        <v>413</v>
      </c>
      <c r="J4712" s="102" t="s">
        <v>414</v>
      </c>
      <c r="K4712" s="102"/>
      <c r="L4712" s="9" t="str">
        <f t="shared" si="14"/>
        <v>Malvaviscus.</v>
      </c>
      <c r="M4712" s="33" t="s">
        <v>1259</v>
      </c>
      <c r="O4712" s="64">
        <v>0</v>
      </c>
      <c r="P4712">
        <v>52</v>
      </c>
      <c r="T4712">
        <f t="shared" si="15"/>
        <v>2.1226399999999999E-3</v>
      </c>
    </row>
    <row r="4713" spans="1:31" ht="15" customHeight="1">
      <c r="A4713">
        <v>4814</v>
      </c>
      <c r="B4713" t="s">
        <v>1231</v>
      </c>
      <c r="C4713" t="s">
        <v>1240</v>
      </c>
      <c r="D4713">
        <v>21</v>
      </c>
      <c r="E4713" s="6" t="s">
        <v>648</v>
      </c>
      <c r="F4713" s="17">
        <v>55056</v>
      </c>
      <c r="G4713" s="17">
        <v>16.7</v>
      </c>
      <c r="H4713" s="17">
        <v>11.2</v>
      </c>
      <c r="I4713" s="9" t="s">
        <v>22</v>
      </c>
      <c r="J4713" s="9" t="s">
        <v>513</v>
      </c>
      <c r="L4713" s="9" t="str">
        <f t="shared" si="14"/>
        <v>Cinnamomum.</v>
      </c>
      <c r="M4713" s="33" t="s">
        <v>513</v>
      </c>
      <c r="O4713" s="64">
        <v>0</v>
      </c>
      <c r="P4713">
        <v>62</v>
      </c>
      <c r="T4713">
        <f t="shared" si="15"/>
        <v>3.01754E-3</v>
      </c>
    </row>
    <row r="4714" spans="1:31" ht="15" customHeight="1">
      <c r="A4714">
        <v>4819</v>
      </c>
      <c r="B4714" t="s">
        <v>1231</v>
      </c>
      <c r="C4714" t="s">
        <v>1240</v>
      </c>
      <c r="D4714">
        <v>11</v>
      </c>
      <c r="E4714" s="6" t="s">
        <v>648</v>
      </c>
      <c r="F4714" s="17">
        <v>55061</v>
      </c>
      <c r="G4714" s="17">
        <v>11.766999999999999</v>
      </c>
      <c r="H4714" s="17">
        <v>14.433</v>
      </c>
      <c r="I4714" s="9" t="s">
        <v>495</v>
      </c>
      <c r="J4714" s="9" t="s">
        <v>496</v>
      </c>
      <c r="K4714" s="9" t="s">
        <v>777</v>
      </c>
      <c r="L4714" s="9" t="str">
        <f t="shared" si="14"/>
        <v>Cleyera.theoidaes</v>
      </c>
      <c r="M4714" s="33" t="s">
        <v>496</v>
      </c>
      <c r="O4714" s="64">
        <v>0</v>
      </c>
      <c r="P4714">
        <v>169</v>
      </c>
      <c r="S4714">
        <v>170</v>
      </c>
      <c r="T4714">
        <f t="shared" si="15"/>
        <v>2.2420385000000001E-2</v>
      </c>
      <c r="U4714" t="s">
        <v>30</v>
      </c>
      <c r="V4714" t="s">
        <v>48</v>
      </c>
      <c r="W4714">
        <v>55</v>
      </c>
      <c r="AE4714" t="s">
        <v>1309</v>
      </c>
    </row>
    <row r="4715" spans="1:31" ht="15" customHeight="1">
      <c r="A4715">
        <v>4822</v>
      </c>
      <c r="B4715" t="s">
        <v>1231</v>
      </c>
      <c r="C4715" t="s">
        <v>1240</v>
      </c>
      <c r="D4715">
        <v>11</v>
      </c>
      <c r="E4715" s="6" t="s">
        <v>648</v>
      </c>
      <c r="F4715" s="17">
        <v>55064</v>
      </c>
      <c r="G4715" s="17">
        <v>12.5</v>
      </c>
      <c r="H4715" s="17">
        <v>10.6</v>
      </c>
      <c r="I4715" s="9" t="s">
        <v>22</v>
      </c>
      <c r="J4715" s="9" t="s">
        <v>513</v>
      </c>
      <c r="L4715" s="9" t="str">
        <f t="shared" si="14"/>
        <v>Cinnamomum.</v>
      </c>
      <c r="M4715" s="33" t="s">
        <v>513</v>
      </c>
      <c r="O4715" s="64">
        <v>0</v>
      </c>
      <c r="P4715">
        <v>69</v>
      </c>
      <c r="T4715">
        <f t="shared" si="15"/>
        <v>3.7373850000000002E-3</v>
      </c>
    </row>
    <row r="4716" spans="1:31" ht="15" customHeight="1">
      <c r="A4716">
        <v>4826</v>
      </c>
      <c r="B4716" t="s">
        <v>1231</v>
      </c>
      <c r="C4716" t="s">
        <v>1241</v>
      </c>
      <c r="D4716">
        <v>12</v>
      </c>
      <c r="E4716" s="6" t="s">
        <v>648</v>
      </c>
      <c r="F4716" s="17">
        <v>55068</v>
      </c>
      <c r="G4716" s="17">
        <v>13.766999999999999</v>
      </c>
      <c r="H4716" s="17">
        <v>9.1329999999999991</v>
      </c>
      <c r="I4716" s="9" t="s">
        <v>22</v>
      </c>
      <c r="J4716" s="9" t="s">
        <v>513</v>
      </c>
      <c r="L4716" s="9" t="str">
        <f t="shared" si="14"/>
        <v>Cinnamomum.</v>
      </c>
      <c r="M4716" s="33" t="s">
        <v>513</v>
      </c>
      <c r="O4716" s="64">
        <v>0</v>
      </c>
      <c r="P4716">
        <v>78</v>
      </c>
      <c r="T4716">
        <f t="shared" si="15"/>
        <v>4.7759400000000002E-3</v>
      </c>
    </row>
    <row r="4717" spans="1:31" ht="15" customHeight="1">
      <c r="A4717">
        <v>4828</v>
      </c>
      <c r="B4717" t="s">
        <v>1231</v>
      </c>
      <c r="C4717" t="s">
        <v>1241</v>
      </c>
      <c r="D4717">
        <v>12</v>
      </c>
      <c r="E4717" s="6" t="s">
        <v>648</v>
      </c>
      <c r="F4717" s="17">
        <v>55070</v>
      </c>
      <c r="G4717" s="17">
        <v>12.6</v>
      </c>
      <c r="H4717" s="17">
        <v>7.6</v>
      </c>
      <c r="I4717" s="9" t="s">
        <v>22</v>
      </c>
      <c r="J4717" s="9" t="s">
        <v>516</v>
      </c>
      <c r="K4717" s="9" t="s">
        <v>506</v>
      </c>
      <c r="L4717" s="9" t="str">
        <f t="shared" si="14"/>
        <v>Laurel.sp5</v>
      </c>
      <c r="M4717" s="33" t="s">
        <v>719</v>
      </c>
      <c r="O4717" s="64">
        <v>0</v>
      </c>
      <c r="P4717">
        <v>98</v>
      </c>
      <c r="T4717">
        <f t="shared" si="15"/>
        <v>7.5391400000000006E-3</v>
      </c>
      <c r="AB4717" t="s">
        <v>1266</v>
      </c>
    </row>
    <row r="4718" spans="1:31" ht="15" customHeight="1">
      <c r="A4718">
        <v>4831</v>
      </c>
      <c r="B4718" t="s">
        <v>1231</v>
      </c>
      <c r="C4718" t="s">
        <v>1241</v>
      </c>
      <c r="D4718">
        <v>12</v>
      </c>
      <c r="E4718" s="6" t="s">
        <v>648</v>
      </c>
      <c r="F4718" s="17">
        <v>55073</v>
      </c>
      <c r="G4718" s="17">
        <v>10.933</v>
      </c>
      <c r="H4718" s="17">
        <v>7.4329999999999998</v>
      </c>
      <c r="I4718" s="9" t="s">
        <v>77</v>
      </c>
      <c r="J4718" s="9" t="s">
        <v>348</v>
      </c>
      <c r="K4718" s="9" t="s">
        <v>505</v>
      </c>
      <c r="L4718" s="9" t="str">
        <f t="shared" si="14"/>
        <v>Ilex.sp4</v>
      </c>
      <c r="M4718" s="97" t="s">
        <v>1315</v>
      </c>
      <c r="O4718" s="64">
        <v>0</v>
      </c>
      <c r="P4718">
        <v>50</v>
      </c>
      <c r="T4718">
        <f t="shared" si="15"/>
        <v>1.9624999999999998E-3</v>
      </c>
      <c r="U4718" t="s">
        <v>59</v>
      </c>
    </row>
    <row r="4719" spans="1:31" ht="15" customHeight="1">
      <c r="A4719">
        <v>4835</v>
      </c>
      <c r="B4719" t="s">
        <v>1231</v>
      </c>
      <c r="C4719" t="s">
        <v>1241</v>
      </c>
      <c r="D4719">
        <v>12</v>
      </c>
      <c r="E4719" s="6" t="s">
        <v>648</v>
      </c>
      <c r="F4719" s="17">
        <v>55077</v>
      </c>
      <c r="G4719" s="17">
        <v>11.867000000000001</v>
      </c>
      <c r="H4719" s="17">
        <v>5.1669999999999998</v>
      </c>
      <c r="I4719" s="9" t="s">
        <v>208</v>
      </c>
      <c r="J4719" s="9" t="s">
        <v>209</v>
      </c>
      <c r="K4719" t="s">
        <v>758</v>
      </c>
      <c r="L4719" s="9" t="str">
        <f t="shared" si="14"/>
        <v>Rhamnus.oreodendron</v>
      </c>
      <c r="M4719" s="98" t="s">
        <v>209</v>
      </c>
      <c r="O4719" s="64">
        <v>0</v>
      </c>
      <c r="P4719">
        <v>114</v>
      </c>
      <c r="T4719">
        <f t="shared" si="15"/>
        <v>1.020186E-2</v>
      </c>
      <c r="U4719" t="s">
        <v>78</v>
      </c>
      <c r="V4719" t="s">
        <v>1304</v>
      </c>
      <c r="AB4719" t="s">
        <v>1266</v>
      </c>
      <c r="AE4719" t="s">
        <v>1286</v>
      </c>
    </row>
    <row r="4720" spans="1:31" ht="15" customHeight="1">
      <c r="A4720">
        <v>4838</v>
      </c>
      <c r="B4720" t="s">
        <v>1231</v>
      </c>
      <c r="C4720" t="s">
        <v>1241</v>
      </c>
      <c r="D4720">
        <v>22</v>
      </c>
      <c r="E4720" s="6" t="s">
        <v>648</v>
      </c>
      <c r="F4720" s="17">
        <v>55080</v>
      </c>
      <c r="G4720" s="17">
        <v>15.933</v>
      </c>
      <c r="H4720" s="17">
        <v>9.8330000000000002</v>
      </c>
      <c r="I4720" s="102" t="s">
        <v>413</v>
      </c>
      <c r="J4720" s="102" t="s">
        <v>414</v>
      </c>
      <c r="K4720" s="102"/>
      <c r="L4720" s="9" t="str">
        <f t="shared" si="14"/>
        <v>Malvaviscus.</v>
      </c>
      <c r="M4720" s="33" t="s">
        <v>1259</v>
      </c>
      <c r="O4720" s="64">
        <v>0</v>
      </c>
      <c r="P4720">
        <v>54</v>
      </c>
      <c r="T4720">
        <f t="shared" si="15"/>
        <v>2.2890599999999999E-3</v>
      </c>
      <c r="U4720" t="s">
        <v>78</v>
      </c>
    </row>
    <row r="4721" spans="1:31" ht="15" customHeight="1">
      <c r="A4721">
        <v>4840</v>
      </c>
      <c r="B4721" t="s">
        <v>1231</v>
      </c>
      <c r="C4721" t="s">
        <v>1241</v>
      </c>
      <c r="D4721">
        <v>22</v>
      </c>
      <c r="E4721" s="6" t="s">
        <v>648</v>
      </c>
      <c r="F4721" s="17">
        <v>55082</v>
      </c>
      <c r="G4721" s="17">
        <v>15.833</v>
      </c>
      <c r="H4721" s="17">
        <v>7.4669999999999996</v>
      </c>
      <c r="I4721" s="9" t="s">
        <v>56</v>
      </c>
      <c r="J4721" s="102" t="s">
        <v>57</v>
      </c>
      <c r="K4721" s="102" t="s">
        <v>767</v>
      </c>
      <c r="L4721" s="9" t="str">
        <f t="shared" si="14"/>
        <v>Symplocos.cf. chiriquense</v>
      </c>
      <c r="M4721" s="33" t="s">
        <v>1313</v>
      </c>
      <c r="O4721" s="64">
        <v>0</v>
      </c>
      <c r="P4721">
        <v>85</v>
      </c>
      <c r="T4721">
        <f t="shared" si="15"/>
        <v>5.6716249999999996E-3</v>
      </c>
    </row>
    <row r="4722" spans="1:31" ht="15" customHeight="1">
      <c r="A4722">
        <v>4845</v>
      </c>
      <c r="B4722" t="s">
        <v>1231</v>
      </c>
      <c r="C4722" t="s">
        <v>1241</v>
      </c>
      <c r="D4722">
        <v>21</v>
      </c>
      <c r="E4722" s="6" t="s">
        <v>648</v>
      </c>
      <c r="F4722" s="17">
        <v>55087</v>
      </c>
      <c r="G4722" s="17">
        <v>18.8</v>
      </c>
      <c r="H4722" s="17">
        <v>2.8330000000000002</v>
      </c>
      <c r="I4722" s="9" t="s">
        <v>742</v>
      </c>
      <c r="J4722" s="9" t="s">
        <v>744</v>
      </c>
      <c r="K4722" s="9" t="s">
        <v>745</v>
      </c>
      <c r="L4722" s="9" t="str">
        <f t="shared" si="14"/>
        <v>Cornutia.pyramidata</v>
      </c>
      <c r="M4722" s="33" t="s">
        <v>1261</v>
      </c>
      <c r="O4722" s="64">
        <v>0</v>
      </c>
      <c r="P4722">
        <v>151</v>
      </c>
      <c r="T4722">
        <f t="shared" si="15"/>
        <v>1.7898785E-2</v>
      </c>
      <c r="U4722" t="s">
        <v>59</v>
      </c>
      <c r="AB4722" t="s">
        <v>1266</v>
      </c>
      <c r="AE4722" t="s">
        <v>1287</v>
      </c>
    </row>
    <row r="4723" spans="1:31" ht="15" customHeight="1">
      <c r="A4723">
        <v>4851</v>
      </c>
      <c r="B4723" t="s">
        <v>1231</v>
      </c>
      <c r="C4723" t="s">
        <v>1241</v>
      </c>
      <c r="D4723">
        <v>21</v>
      </c>
      <c r="E4723" s="6" t="s">
        <v>648</v>
      </c>
      <c r="F4723" s="17">
        <v>55093</v>
      </c>
      <c r="G4723" s="17">
        <v>17.466999999999999</v>
      </c>
      <c r="H4723" s="17">
        <v>0.86699999999999999</v>
      </c>
      <c r="I4723" s="9" t="s">
        <v>355</v>
      </c>
      <c r="J4723" s="9" t="s">
        <v>356</v>
      </c>
      <c r="K4723" t="s">
        <v>739</v>
      </c>
      <c r="L4723" s="9" t="str">
        <f t="shared" si="14"/>
        <v>Inga.cf. oerstediana</v>
      </c>
      <c r="M4723" s="33" t="s">
        <v>356</v>
      </c>
      <c r="O4723" s="64">
        <v>0</v>
      </c>
      <c r="P4723">
        <v>94</v>
      </c>
      <c r="T4723">
        <f t="shared" si="15"/>
        <v>6.9362600000000005E-3</v>
      </c>
      <c r="AB4723" t="s">
        <v>1266</v>
      </c>
      <c r="AE4723" t="s">
        <v>1288</v>
      </c>
    </row>
    <row r="4724" spans="1:31" ht="15" customHeight="1">
      <c r="A4724">
        <v>4872</v>
      </c>
      <c r="B4724" t="s">
        <v>1231</v>
      </c>
      <c r="C4724" t="s">
        <v>1242</v>
      </c>
      <c r="D4724">
        <v>11</v>
      </c>
      <c r="E4724" s="6" t="s">
        <v>648</v>
      </c>
      <c r="F4724" s="17">
        <v>55114</v>
      </c>
      <c r="G4724" s="17">
        <v>23.190999999999999</v>
      </c>
      <c r="H4724" s="17">
        <v>4.391</v>
      </c>
      <c r="I4724" s="9" t="s">
        <v>93</v>
      </c>
      <c r="J4724" s="9" t="s">
        <v>94</v>
      </c>
      <c r="K4724" s="9" t="s">
        <v>725</v>
      </c>
      <c r="L4724" s="9" t="str">
        <f t="shared" si="14"/>
        <v>Viburnum.costaricanun</v>
      </c>
      <c r="M4724" s="33" t="s">
        <v>94</v>
      </c>
      <c r="O4724" s="64">
        <v>0</v>
      </c>
      <c r="P4724">
        <v>52</v>
      </c>
      <c r="T4724">
        <f t="shared" ref="T4724:T4755" si="16">(3.14*((P4724/2)^2))/1000000</f>
        <v>2.1226399999999999E-3</v>
      </c>
    </row>
    <row r="4725" spans="1:31" ht="15" customHeight="1">
      <c r="A4725">
        <v>4873</v>
      </c>
      <c r="B4725" t="s">
        <v>1231</v>
      </c>
      <c r="C4725" t="s">
        <v>1242</v>
      </c>
      <c r="D4725">
        <v>11</v>
      </c>
      <c r="E4725" s="6" t="s">
        <v>648</v>
      </c>
      <c r="F4725" s="17">
        <v>55115</v>
      </c>
      <c r="G4725" s="17">
        <v>24.934000000000001</v>
      </c>
      <c r="H4725" s="17">
        <v>4.6219999999999999</v>
      </c>
      <c r="I4725" s="9" t="s">
        <v>93</v>
      </c>
      <c r="J4725" s="9" t="s">
        <v>94</v>
      </c>
      <c r="K4725" s="9" t="s">
        <v>725</v>
      </c>
      <c r="L4725" s="9" t="str">
        <f t="shared" si="14"/>
        <v>Viburnum.costaricanun</v>
      </c>
      <c r="M4725" s="33" t="s">
        <v>94</v>
      </c>
      <c r="O4725" s="64">
        <v>0</v>
      </c>
      <c r="P4725">
        <v>65</v>
      </c>
      <c r="T4725">
        <f t="shared" si="16"/>
        <v>3.3166250000000001E-3</v>
      </c>
      <c r="U4725" t="s">
        <v>78</v>
      </c>
    </row>
    <row r="4726" spans="1:31" ht="15" customHeight="1">
      <c r="A4726">
        <v>4874</v>
      </c>
      <c r="B4726" t="s">
        <v>1231</v>
      </c>
      <c r="C4726" t="s">
        <v>1242</v>
      </c>
      <c r="D4726">
        <v>21</v>
      </c>
      <c r="E4726" s="6" t="s">
        <v>648</v>
      </c>
      <c r="F4726" s="17">
        <v>55116</v>
      </c>
      <c r="G4726" s="17">
        <v>25.23</v>
      </c>
      <c r="H4726" s="17">
        <v>3.4049999999999998</v>
      </c>
      <c r="I4726" s="9" t="s">
        <v>42</v>
      </c>
      <c r="J4726" s="9" t="s">
        <v>318</v>
      </c>
      <c r="K4726" s="9" t="s">
        <v>319</v>
      </c>
      <c r="L4726" s="9" t="str">
        <f t="shared" si="14"/>
        <v>Palicourea.cf.angustifolia</v>
      </c>
      <c r="M4726" s="33" t="s">
        <v>1254</v>
      </c>
      <c r="O4726" s="64">
        <v>0</v>
      </c>
      <c r="P4726">
        <v>53</v>
      </c>
      <c r="T4726">
        <f t="shared" si="16"/>
        <v>2.205065E-3</v>
      </c>
    </row>
    <row r="4727" spans="1:31" ht="15" customHeight="1">
      <c r="A4727">
        <v>4875</v>
      </c>
      <c r="B4727" t="s">
        <v>1231</v>
      </c>
      <c r="C4727" t="s">
        <v>1242</v>
      </c>
      <c r="D4727">
        <v>11</v>
      </c>
      <c r="E4727" s="6" t="s">
        <v>648</v>
      </c>
      <c r="F4727" s="17">
        <v>55117</v>
      </c>
      <c r="G4727" s="17">
        <v>24.803000000000001</v>
      </c>
      <c r="H4727" s="17">
        <v>1.464</v>
      </c>
      <c r="I4727" s="9" t="s">
        <v>208</v>
      </c>
      <c r="J4727" s="9" t="s">
        <v>209</v>
      </c>
      <c r="K4727" t="s">
        <v>758</v>
      </c>
      <c r="L4727" s="9" t="str">
        <f t="shared" si="14"/>
        <v>Rhamnus.oreodendron</v>
      </c>
      <c r="M4727" s="33" t="s">
        <v>209</v>
      </c>
      <c r="O4727" s="64">
        <v>0</v>
      </c>
      <c r="P4727">
        <v>137</v>
      </c>
      <c r="T4727">
        <f t="shared" si="16"/>
        <v>1.4733665000000002E-2</v>
      </c>
      <c r="U4727" t="s">
        <v>59</v>
      </c>
      <c r="V4727" t="s">
        <v>78</v>
      </c>
    </row>
    <row r="4728" spans="1:31" ht="15" customHeight="1">
      <c r="A4728">
        <v>4880</v>
      </c>
      <c r="B4728" t="s">
        <v>1231</v>
      </c>
      <c r="C4728" t="s">
        <v>1242</v>
      </c>
      <c r="D4728">
        <v>21</v>
      </c>
      <c r="E4728" s="6" t="s">
        <v>648</v>
      </c>
      <c r="F4728" s="17">
        <v>55122</v>
      </c>
      <c r="G4728" s="17">
        <v>28.553000000000001</v>
      </c>
      <c r="H4728" s="17">
        <v>2.089</v>
      </c>
      <c r="I4728" s="9" t="s">
        <v>22</v>
      </c>
      <c r="J4728" s="9" t="s">
        <v>516</v>
      </c>
      <c r="K4728" s="9" t="s">
        <v>506</v>
      </c>
      <c r="L4728" s="9" t="str">
        <f t="shared" si="14"/>
        <v>Laurel.sp5</v>
      </c>
      <c r="M4728" s="33" t="s">
        <v>719</v>
      </c>
      <c r="O4728" s="64">
        <v>0</v>
      </c>
      <c r="P4728">
        <v>53</v>
      </c>
      <c r="T4728">
        <f t="shared" si="16"/>
        <v>2.205065E-3</v>
      </c>
      <c r="U4728" t="s">
        <v>236</v>
      </c>
      <c r="AE4728" t="s">
        <v>1289</v>
      </c>
    </row>
    <row r="4729" spans="1:31" ht="15" customHeight="1">
      <c r="A4729">
        <v>4881</v>
      </c>
      <c r="B4729" t="s">
        <v>1231</v>
      </c>
      <c r="C4729" t="s">
        <v>1242</v>
      </c>
      <c r="D4729">
        <v>21</v>
      </c>
      <c r="E4729" s="6" t="s">
        <v>648</v>
      </c>
      <c r="F4729" s="17">
        <v>55123</v>
      </c>
      <c r="G4729" s="17">
        <v>27.795999999999999</v>
      </c>
      <c r="H4729" s="17">
        <v>4.0620000000000003</v>
      </c>
      <c r="I4729" s="9" t="s">
        <v>208</v>
      </c>
      <c r="J4729" s="9" t="s">
        <v>209</v>
      </c>
      <c r="K4729" t="s">
        <v>758</v>
      </c>
      <c r="L4729" s="9" t="str">
        <f t="shared" si="14"/>
        <v>Rhamnus.oreodendron</v>
      </c>
      <c r="M4729" s="33" t="s">
        <v>209</v>
      </c>
      <c r="O4729" s="64">
        <v>0</v>
      </c>
      <c r="P4729">
        <v>200</v>
      </c>
      <c r="T4729">
        <f t="shared" si="16"/>
        <v>3.1399999999999997E-2</v>
      </c>
    </row>
    <row r="4730" spans="1:31" ht="15" customHeight="1">
      <c r="A4730">
        <v>4882</v>
      </c>
      <c r="B4730" t="s">
        <v>1231</v>
      </c>
      <c r="C4730" t="s">
        <v>1242</v>
      </c>
      <c r="D4730">
        <v>21</v>
      </c>
      <c r="E4730" s="6" t="s">
        <v>648</v>
      </c>
      <c r="F4730" s="17">
        <v>55124</v>
      </c>
      <c r="G4730" s="17">
        <v>28.716999999999999</v>
      </c>
      <c r="H4730" s="17">
        <v>4.03</v>
      </c>
      <c r="I4730" s="9" t="s">
        <v>42</v>
      </c>
      <c r="J4730" s="9" t="s">
        <v>318</v>
      </c>
      <c r="K4730" s="9" t="s">
        <v>319</v>
      </c>
      <c r="L4730" s="9" t="str">
        <f t="shared" si="14"/>
        <v>Palicourea.cf.angustifolia</v>
      </c>
      <c r="M4730" s="33" t="s">
        <v>1254</v>
      </c>
      <c r="O4730" s="64">
        <v>0</v>
      </c>
      <c r="P4730">
        <v>50</v>
      </c>
      <c r="T4730">
        <f t="shared" si="16"/>
        <v>1.9624999999999998E-3</v>
      </c>
    </row>
    <row r="4731" spans="1:31" ht="15" customHeight="1">
      <c r="A4731">
        <v>4883</v>
      </c>
      <c r="B4731" t="s">
        <v>1231</v>
      </c>
      <c r="C4731" t="s">
        <v>1242</v>
      </c>
      <c r="D4731">
        <v>21</v>
      </c>
      <c r="E4731" s="6" t="s">
        <v>648</v>
      </c>
      <c r="F4731" s="17">
        <v>55125</v>
      </c>
      <c r="G4731" s="17">
        <v>29.77</v>
      </c>
      <c r="H4731" s="17">
        <v>4.4240000000000004</v>
      </c>
      <c r="I4731" s="9" t="s">
        <v>52</v>
      </c>
      <c r="J4731" s="9" t="s">
        <v>53</v>
      </c>
      <c r="L4731" s="9" t="str">
        <f>CONCATENATE(J4731,".",K4731)</f>
        <v>Styrax.</v>
      </c>
      <c r="M4731" s="33" t="s">
        <v>53</v>
      </c>
      <c r="O4731" s="64">
        <v>0</v>
      </c>
      <c r="P4731">
        <v>78</v>
      </c>
      <c r="T4731">
        <f t="shared" si="16"/>
        <v>4.7759400000000002E-3</v>
      </c>
    </row>
    <row r="4732" spans="1:31" ht="15" customHeight="1">
      <c r="A4732">
        <v>4884</v>
      </c>
      <c r="B4732" t="s">
        <v>1231</v>
      </c>
      <c r="C4732" t="s">
        <v>1242</v>
      </c>
      <c r="D4732">
        <v>22</v>
      </c>
      <c r="E4732" s="6" t="s">
        <v>648</v>
      </c>
      <c r="F4732" s="17">
        <v>55126</v>
      </c>
      <c r="G4732" s="17">
        <v>27.829000000000001</v>
      </c>
      <c r="H4732" s="17">
        <v>8.9640000000000004</v>
      </c>
      <c r="I4732" s="9" t="s">
        <v>355</v>
      </c>
      <c r="J4732" s="9" t="s">
        <v>458</v>
      </c>
      <c r="L4732" s="9" t="str">
        <f t="shared" si="14"/>
        <v>Erythrina.</v>
      </c>
      <c r="M4732" s="33" t="s">
        <v>458</v>
      </c>
      <c r="O4732" s="64">
        <v>0</v>
      </c>
      <c r="P4732">
        <v>83</v>
      </c>
      <c r="T4732">
        <f t="shared" si="16"/>
        <v>5.4078649999999995E-3</v>
      </c>
      <c r="U4732" t="s">
        <v>73</v>
      </c>
    </row>
    <row r="4733" spans="1:31" ht="15" customHeight="1">
      <c r="A4733">
        <v>4888</v>
      </c>
      <c r="B4733" t="s">
        <v>1231</v>
      </c>
      <c r="C4733" t="s">
        <v>1243</v>
      </c>
      <c r="D4733">
        <v>11</v>
      </c>
      <c r="E4733" s="6" t="s">
        <v>648</v>
      </c>
      <c r="F4733" s="17">
        <v>55133</v>
      </c>
      <c r="G4733" s="17">
        <v>24.539000000000001</v>
      </c>
      <c r="H4733" s="17">
        <v>10.97</v>
      </c>
      <c r="I4733" s="9" t="s">
        <v>22</v>
      </c>
      <c r="J4733" s="9" t="s">
        <v>513</v>
      </c>
      <c r="L4733" s="9" t="str">
        <f t="shared" si="14"/>
        <v>Cinnamomum.</v>
      </c>
      <c r="M4733" s="33" t="s">
        <v>513</v>
      </c>
      <c r="O4733" s="64">
        <v>0</v>
      </c>
      <c r="P4733">
        <v>73</v>
      </c>
      <c r="T4733">
        <f t="shared" si="16"/>
        <v>4.1832650000000002E-3</v>
      </c>
    </row>
    <row r="4734" spans="1:31" ht="15" customHeight="1">
      <c r="A4734">
        <v>4889</v>
      </c>
      <c r="B4734" t="s">
        <v>1231</v>
      </c>
      <c r="C4734" t="s">
        <v>1243</v>
      </c>
      <c r="D4734">
        <v>11</v>
      </c>
      <c r="E4734" s="6" t="s">
        <v>648</v>
      </c>
      <c r="F4734" s="17">
        <v>55134</v>
      </c>
      <c r="G4734" s="17">
        <v>23.882000000000001</v>
      </c>
      <c r="H4734" s="17">
        <v>12.548999999999999</v>
      </c>
      <c r="I4734" s="9" t="s">
        <v>42</v>
      </c>
      <c r="J4734" s="9" t="s">
        <v>318</v>
      </c>
      <c r="K4734" s="9" t="s">
        <v>319</v>
      </c>
      <c r="L4734" s="9" t="str">
        <f t="shared" si="14"/>
        <v>Palicourea.cf.angustifolia</v>
      </c>
      <c r="M4734" s="33" t="s">
        <v>1254</v>
      </c>
      <c r="O4734" s="64">
        <v>0</v>
      </c>
      <c r="P4734">
        <v>75</v>
      </c>
      <c r="T4734">
        <f t="shared" si="16"/>
        <v>4.4156250000000003E-3</v>
      </c>
    </row>
    <row r="4735" spans="1:31" ht="15" customHeight="1">
      <c r="A4735">
        <v>4891</v>
      </c>
      <c r="B4735" t="s">
        <v>1231</v>
      </c>
      <c r="C4735" t="s">
        <v>1243</v>
      </c>
      <c r="D4735">
        <v>11</v>
      </c>
      <c r="E4735" s="6" t="s">
        <v>648</v>
      </c>
      <c r="F4735" s="17">
        <v>55136</v>
      </c>
      <c r="G4735" s="17">
        <v>24.605</v>
      </c>
      <c r="H4735" s="17">
        <v>14.423999999999999</v>
      </c>
      <c r="I4735" s="9" t="s">
        <v>93</v>
      </c>
      <c r="J4735" s="9" t="s">
        <v>94</v>
      </c>
      <c r="K4735" s="9" t="s">
        <v>725</v>
      </c>
      <c r="L4735" s="9" t="str">
        <f t="shared" si="14"/>
        <v>Viburnum.costaricanun</v>
      </c>
      <c r="M4735" s="33" t="s">
        <v>94</v>
      </c>
      <c r="O4735" s="64">
        <v>0</v>
      </c>
      <c r="P4735">
        <v>78</v>
      </c>
      <c r="T4735">
        <f t="shared" si="16"/>
        <v>4.7759400000000002E-3</v>
      </c>
      <c r="U4735" t="s">
        <v>30</v>
      </c>
      <c r="W4735">
        <v>68</v>
      </c>
    </row>
    <row r="4736" spans="1:31" ht="15" customHeight="1">
      <c r="A4736">
        <v>4892</v>
      </c>
      <c r="B4736" t="s">
        <v>1231</v>
      </c>
      <c r="C4736" t="s">
        <v>1243</v>
      </c>
      <c r="D4736">
        <v>21</v>
      </c>
      <c r="E4736" s="6" t="s">
        <v>648</v>
      </c>
      <c r="F4736" s="17">
        <v>55137</v>
      </c>
      <c r="G4736" s="17">
        <v>26.645</v>
      </c>
      <c r="H4736" s="17">
        <v>11.135</v>
      </c>
      <c r="I4736" s="9" t="s">
        <v>22</v>
      </c>
      <c r="J4736" s="9" t="s">
        <v>516</v>
      </c>
      <c r="K4736" s="9" t="s">
        <v>506</v>
      </c>
      <c r="L4736" s="9" t="str">
        <f t="shared" si="14"/>
        <v>Laurel.sp5</v>
      </c>
      <c r="M4736" s="33" t="s">
        <v>719</v>
      </c>
      <c r="O4736" s="64">
        <v>0</v>
      </c>
      <c r="P4736">
        <v>62</v>
      </c>
      <c r="T4736">
        <f t="shared" si="16"/>
        <v>3.01754E-3</v>
      </c>
      <c r="AB4736" t="s">
        <v>1266</v>
      </c>
    </row>
    <row r="4737" spans="1:31" ht="15" customHeight="1">
      <c r="A4737">
        <v>4893</v>
      </c>
      <c r="B4737" t="s">
        <v>1231</v>
      </c>
      <c r="C4737" t="s">
        <v>1243</v>
      </c>
      <c r="D4737">
        <v>21</v>
      </c>
      <c r="E4737" s="6" t="s">
        <v>648</v>
      </c>
      <c r="F4737" s="17">
        <v>55138</v>
      </c>
      <c r="G4737" s="17">
        <v>28.026</v>
      </c>
      <c r="H4737" s="17">
        <v>10.444000000000001</v>
      </c>
      <c r="I4737" s="9" t="s">
        <v>39</v>
      </c>
      <c r="J4737" s="9" t="s">
        <v>410</v>
      </c>
      <c r="K4737" s="9" t="s">
        <v>505</v>
      </c>
      <c r="L4737" s="9" t="str">
        <f t="shared" si="14"/>
        <v>Trichillia.sp4</v>
      </c>
      <c r="M4737" s="33" t="s">
        <v>219</v>
      </c>
      <c r="O4737" s="64">
        <v>0</v>
      </c>
      <c r="P4737">
        <v>51</v>
      </c>
      <c r="T4737">
        <f t="shared" si="16"/>
        <v>2.041785E-3</v>
      </c>
      <c r="AB4737" t="s">
        <v>1266</v>
      </c>
    </row>
    <row r="4738" spans="1:31" ht="15" customHeight="1">
      <c r="A4738">
        <v>4895</v>
      </c>
      <c r="B4738" t="s">
        <v>1231</v>
      </c>
      <c r="C4738" t="s">
        <v>1243</v>
      </c>
      <c r="D4738">
        <v>22</v>
      </c>
      <c r="E4738" s="6" t="s">
        <v>648</v>
      </c>
      <c r="F4738" s="17">
        <v>55140</v>
      </c>
      <c r="G4738" s="17">
        <v>30.033000000000001</v>
      </c>
      <c r="H4738" s="17">
        <v>15.148</v>
      </c>
      <c r="I4738" s="9" t="s">
        <v>22</v>
      </c>
      <c r="J4738" s="9" t="s">
        <v>516</v>
      </c>
      <c r="K4738" s="9" t="s">
        <v>1318</v>
      </c>
      <c r="L4738" s="9" t="str">
        <f t="shared" si="14"/>
        <v>Laurel.sp10</v>
      </c>
      <c r="M4738" s="33" t="s">
        <v>1319</v>
      </c>
      <c r="O4738" s="64">
        <v>0</v>
      </c>
      <c r="P4738">
        <v>107</v>
      </c>
      <c r="T4738">
        <f t="shared" si="16"/>
        <v>8.987465E-3</v>
      </c>
      <c r="AB4738" t="s">
        <v>1266</v>
      </c>
      <c r="AE4738" t="s">
        <v>1290</v>
      </c>
    </row>
    <row r="4739" spans="1:31" ht="15" customHeight="1">
      <c r="A4739">
        <v>4896</v>
      </c>
      <c r="B4739" t="s">
        <v>1231</v>
      </c>
      <c r="C4739" t="s">
        <v>1243</v>
      </c>
      <c r="D4739">
        <v>22</v>
      </c>
      <c r="E4739" s="6" t="s">
        <v>648</v>
      </c>
      <c r="F4739" s="17">
        <v>55141</v>
      </c>
      <c r="G4739" s="17">
        <v>28.026</v>
      </c>
      <c r="H4739" s="17">
        <v>15.609</v>
      </c>
      <c r="I4739" t="s">
        <v>763</v>
      </c>
      <c r="J4739" t="s">
        <v>764</v>
      </c>
      <c r="K4739" t="s">
        <v>765</v>
      </c>
      <c r="L4739" s="9" t="str">
        <f t="shared" si="14"/>
        <v>Casearia.arborea</v>
      </c>
      <c r="M4739" s="33" t="s">
        <v>1262</v>
      </c>
      <c r="O4739" s="64">
        <v>0</v>
      </c>
      <c r="P4739">
        <v>65</v>
      </c>
      <c r="T4739">
        <f t="shared" si="16"/>
        <v>3.3166250000000001E-3</v>
      </c>
      <c r="U4739" t="s">
        <v>78</v>
      </c>
      <c r="AB4739" t="s">
        <v>1266</v>
      </c>
      <c r="AE4739" t="s">
        <v>1291</v>
      </c>
    </row>
    <row r="4740" spans="1:31" ht="15" customHeight="1">
      <c r="A4740">
        <v>4897</v>
      </c>
      <c r="B4740" t="s">
        <v>1231</v>
      </c>
      <c r="C4740" t="s">
        <v>1243</v>
      </c>
      <c r="D4740">
        <v>22</v>
      </c>
      <c r="E4740" s="6" t="s">
        <v>648</v>
      </c>
      <c r="F4740" s="17">
        <v>55142</v>
      </c>
      <c r="G4740" s="17">
        <v>26.446999999999999</v>
      </c>
      <c r="H4740" s="17">
        <v>19.655000000000001</v>
      </c>
      <c r="I4740" s="9" t="s">
        <v>22</v>
      </c>
      <c r="J4740" s="9" t="s">
        <v>513</v>
      </c>
      <c r="L4740" s="9" t="str">
        <f t="shared" si="14"/>
        <v>Cinnamomum.</v>
      </c>
      <c r="M4740" s="33" t="s">
        <v>513</v>
      </c>
      <c r="O4740" s="64">
        <v>0</v>
      </c>
      <c r="P4740">
        <v>75</v>
      </c>
      <c r="T4740">
        <f t="shared" si="16"/>
        <v>4.4156250000000003E-3</v>
      </c>
      <c r="U4740" t="s">
        <v>73</v>
      </c>
    </row>
    <row r="4741" spans="1:31" ht="15" customHeight="1">
      <c r="A4741">
        <v>4899</v>
      </c>
      <c r="B4741" t="s">
        <v>1231</v>
      </c>
      <c r="C4741" t="s">
        <v>1243</v>
      </c>
      <c r="D4741">
        <v>12</v>
      </c>
      <c r="E4741" s="6" t="s">
        <v>648</v>
      </c>
      <c r="F4741" s="17">
        <v>55145</v>
      </c>
      <c r="G4741" s="17">
        <v>22.170999999999999</v>
      </c>
      <c r="H4741" s="17">
        <v>17.417999999999999</v>
      </c>
      <c r="I4741" s="9" t="s">
        <v>22</v>
      </c>
      <c r="J4741" s="9" t="s">
        <v>513</v>
      </c>
      <c r="L4741" s="9" t="str">
        <f t="shared" si="14"/>
        <v>Cinnamomum.</v>
      </c>
      <c r="M4741" s="33" t="s">
        <v>513</v>
      </c>
      <c r="O4741" s="64">
        <v>0</v>
      </c>
      <c r="P4741">
        <v>114</v>
      </c>
      <c r="T4741">
        <f t="shared" si="16"/>
        <v>1.020186E-2</v>
      </c>
    </row>
    <row r="4742" spans="1:31" ht="15" customHeight="1">
      <c r="A4742">
        <v>4900</v>
      </c>
      <c r="B4742" t="s">
        <v>1231</v>
      </c>
      <c r="C4742" t="s">
        <v>1243</v>
      </c>
      <c r="D4742">
        <v>12</v>
      </c>
      <c r="E4742" s="6" t="s">
        <v>648</v>
      </c>
      <c r="F4742" s="17">
        <v>55146</v>
      </c>
      <c r="G4742" s="17">
        <v>20.757000000000001</v>
      </c>
      <c r="H4742" s="17">
        <v>15.51</v>
      </c>
      <c r="I4742" s="9" t="s">
        <v>22</v>
      </c>
      <c r="J4742" s="9" t="s">
        <v>513</v>
      </c>
      <c r="L4742" s="9" t="str">
        <f t="shared" ref="L4742:L4805" si="17">CONCATENATE(J4742,".",K4742)</f>
        <v>Cinnamomum.</v>
      </c>
      <c r="M4742" s="33" t="s">
        <v>513</v>
      </c>
      <c r="O4742" s="64">
        <v>0</v>
      </c>
      <c r="P4742">
        <v>83</v>
      </c>
      <c r="T4742">
        <f t="shared" si="16"/>
        <v>5.4078649999999995E-3</v>
      </c>
      <c r="U4742" t="s">
        <v>78</v>
      </c>
    </row>
    <row r="4743" spans="1:31" ht="15" customHeight="1">
      <c r="A4743">
        <v>4902</v>
      </c>
      <c r="B4743" t="s">
        <v>1231</v>
      </c>
      <c r="C4743" t="s">
        <v>1244</v>
      </c>
      <c r="D4743">
        <v>11</v>
      </c>
      <c r="E4743" s="6" t="s">
        <v>648</v>
      </c>
      <c r="F4743" s="17">
        <v>55148</v>
      </c>
      <c r="G4743" s="17">
        <v>22.170999999999999</v>
      </c>
      <c r="H4743" s="17">
        <v>22.484000000000002</v>
      </c>
      <c r="I4743" s="9" t="s">
        <v>52</v>
      </c>
      <c r="J4743" s="9" t="s">
        <v>53</v>
      </c>
      <c r="L4743" s="9" t="str">
        <f t="shared" si="17"/>
        <v>Styrax.</v>
      </c>
      <c r="M4743" s="33" t="s">
        <v>53</v>
      </c>
      <c r="O4743" s="64">
        <v>0</v>
      </c>
      <c r="P4743">
        <v>300</v>
      </c>
      <c r="S4743">
        <v>140</v>
      </c>
      <c r="T4743">
        <f t="shared" si="16"/>
        <v>7.0650000000000004E-2</v>
      </c>
      <c r="U4743" t="s">
        <v>48</v>
      </c>
      <c r="V4743" t="s">
        <v>1301</v>
      </c>
    </row>
    <row r="4744" spans="1:31" ht="15" customHeight="1">
      <c r="A4744">
        <v>4903</v>
      </c>
      <c r="B4744" t="s">
        <v>1231</v>
      </c>
      <c r="C4744" t="s">
        <v>1244</v>
      </c>
      <c r="D4744">
        <v>11</v>
      </c>
      <c r="E4744" s="6" t="s">
        <v>648</v>
      </c>
      <c r="F4744" s="17">
        <v>55149</v>
      </c>
      <c r="G4744" s="17">
        <v>21.612000000000002</v>
      </c>
      <c r="H4744" s="17">
        <v>22.911000000000001</v>
      </c>
      <c r="I4744" s="9" t="s">
        <v>52</v>
      </c>
      <c r="J4744" s="9" t="s">
        <v>53</v>
      </c>
      <c r="L4744" s="9" t="str">
        <f t="shared" si="17"/>
        <v>Styrax.</v>
      </c>
      <c r="M4744" s="33" t="s">
        <v>53</v>
      </c>
      <c r="O4744" s="64">
        <v>0</v>
      </c>
      <c r="P4744">
        <v>164</v>
      </c>
      <c r="T4744">
        <f t="shared" si="16"/>
        <v>2.1113360000000001E-2</v>
      </c>
    </row>
    <row r="4745" spans="1:31" ht="15" customHeight="1">
      <c r="A4745">
        <v>4906</v>
      </c>
      <c r="B4745" t="s">
        <v>1231</v>
      </c>
      <c r="C4745" t="s">
        <v>1244</v>
      </c>
      <c r="D4745">
        <v>22</v>
      </c>
      <c r="E4745" s="6" t="s">
        <v>648</v>
      </c>
      <c r="F4745" s="17">
        <v>55152</v>
      </c>
      <c r="G4745" s="17">
        <v>27.664000000000001</v>
      </c>
      <c r="H4745" s="17">
        <v>26.497</v>
      </c>
      <c r="I4745" s="9" t="s">
        <v>50</v>
      </c>
      <c r="J4745" s="9" t="s">
        <v>51</v>
      </c>
      <c r="K4745" s="9" t="s">
        <v>1321</v>
      </c>
      <c r="L4745" s="9" t="str">
        <f t="shared" si="17"/>
        <v>Quercus.salisifolia</v>
      </c>
      <c r="M4745" s="33" t="s">
        <v>1320</v>
      </c>
      <c r="O4745" s="64">
        <v>0</v>
      </c>
      <c r="P4745">
        <v>877</v>
      </c>
      <c r="S4745">
        <v>180</v>
      </c>
      <c r="T4745">
        <f t="shared" si="16"/>
        <v>0.60376626499999997</v>
      </c>
      <c r="U4745" t="s">
        <v>48</v>
      </c>
      <c r="V4745" t="s">
        <v>30</v>
      </c>
      <c r="W4745">
        <v>721</v>
      </c>
      <c r="AB4745" t="s">
        <v>1266</v>
      </c>
    </row>
    <row r="4746" spans="1:31" ht="15" customHeight="1">
      <c r="A4746">
        <v>4907</v>
      </c>
      <c r="B4746" t="s">
        <v>1231</v>
      </c>
      <c r="C4746" t="s">
        <v>1244</v>
      </c>
      <c r="D4746">
        <v>22</v>
      </c>
      <c r="E4746" s="6" t="s">
        <v>648</v>
      </c>
      <c r="F4746" s="17">
        <v>55153</v>
      </c>
      <c r="G4746" s="17">
        <v>29.079000000000001</v>
      </c>
      <c r="H4746" s="17">
        <v>26.957000000000001</v>
      </c>
      <c r="I4746" s="9" t="s">
        <v>39</v>
      </c>
      <c r="J4746" s="9" t="s">
        <v>410</v>
      </c>
      <c r="K4746" s="9" t="s">
        <v>505</v>
      </c>
      <c r="L4746" s="9" t="str">
        <f t="shared" si="17"/>
        <v>Trichillia.sp4</v>
      </c>
      <c r="M4746" s="98" t="s">
        <v>219</v>
      </c>
      <c r="O4746" s="64">
        <v>0</v>
      </c>
      <c r="P4746">
        <v>82</v>
      </c>
      <c r="T4746">
        <f t="shared" si="16"/>
        <v>5.2783400000000003E-3</v>
      </c>
      <c r="U4746" t="s">
        <v>59</v>
      </c>
    </row>
    <row r="4747" spans="1:31" ht="15" customHeight="1">
      <c r="A4747">
        <v>4912</v>
      </c>
      <c r="B4747" t="s">
        <v>1231</v>
      </c>
      <c r="C4747" t="s">
        <v>1244</v>
      </c>
      <c r="D4747">
        <v>22</v>
      </c>
      <c r="E4747" s="6" t="s">
        <v>648</v>
      </c>
      <c r="F4747" s="17">
        <v>55158</v>
      </c>
      <c r="G4747" s="17">
        <v>27.762999999999998</v>
      </c>
      <c r="H4747" s="17">
        <v>29.094999999999999</v>
      </c>
      <c r="I4747" s="9" t="s">
        <v>52</v>
      </c>
      <c r="J4747" s="9" t="s">
        <v>53</v>
      </c>
      <c r="L4747" s="9" t="str">
        <f t="shared" si="17"/>
        <v>Styrax.</v>
      </c>
      <c r="M4747" s="33" t="s">
        <v>53</v>
      </c>
      <c r="O4747" s="64">
        <v>0</v>
      </c>
      <c r="P4747">
        <v>99</v>
      </c>
      <c r="T4747">
        <f t="shared" si="16"/>
        <v>7.6937849999999999E-3</v>
      </c>
      <c r="U4747" t="s">
        <v>78</v>
      </c>
    </row>
    <row r="4748" spans="1:31" ht="15" customHeight="1">
      <c r="A4748">
        <v>4915</v>
      </c>
      <c r="B4748" t="s">
        <v>1231</v>
      </c>
      <c r="C4748" t="s">
        <v>1244</v>
      </c>
      <c r="D4748">
        <v>22</v>
      </c>
      <c r="E4748" s="6" t="s">
        <v>648</v>
      </c>
      <c r="F4748" s="17">
        <v>55161</v>
      </c>
      <c r="G4748" s="17">
        <v>26.545999999999999</v>
      </c>
      <c r="H4748" s="17">
        <v>27.844999999999999</v>
      </c>
      <c r="I4748" s="9" t="s">
        <v>52</v>
      </c>
      <c r="J4748" s="9" t="s">
        <v>53</v>
      </c>
      <c r="L4748" s="9" t="str">
        <f t="shared" si="17"/>
        <v>Styrax.</v>
      </c>
      <c r="M4748" s="33" t="s">
        <v>53</v>
      </c>
      <c r="O4748" s="64">
        <v>0</v>
      </c>
      <c r="P4748">
        <v>223</v>
      </c>
      <c r="T4748">
        <f t="shared" si="16"/>
        <v>3.9037265000000002E-2</v>
      </c>
    </row>
    <row r="4749" spans="1:31" ht="15" customHeight="1">
      <c r="A4749">
        <v>4917</v>
      </c>
      <c r="B4749" t="s">
        <v>1231</v>
      </c>
      <c r="C4749" t="s">
        <v>1244</v>
      </c>
      <c r="D4749">
        <v>12</v>
      </c>
      <c r="E4749" s="6" t="s">
        <v>648</v>
      </c>
      <c r="F4749" s="17">
        <v>55163</v>
      </c>
      <c r="G4749" s="17">
        <v>25.033000000000001</v>
      </c>
      <c r="H4749" s="17">
        <v>27.451000000000001</v>
      </c>
      <c r="I4749" s="9" t="s">
        <v>52</v>
      </c>
      <c r="J4749" s="9" t="s">
        <v>53</v>
      </c>
      <c r="L4749" s="9" t="str">
        <f t="shared" si="17"/>
        <v>Styrax.</v>
      </c>
      <c r="M4749" s="33" t="s">
        <v>53</v>
      </c>
      <c r="O4749" s="64">
        <v>0</v>
      </c>
      <c r="P4749">
        <v>86</v>
      </c>
      <c r="T4749">
        <f t="shared" si="16"/>
        <v>5.8058600000000004E-3</v>
      </c>
      <c r="U4749" t="s">
        <v>59</v>
      </c>
      <c r="V4749" t="s">
        <v>78</v>
      </c>
    </row>
    <row r="4750" spans="1:31" ht="15" customHeight="1">
      <c r="A4750">
        <v>4918</v>
      </c>
      <c r="B4750" t="s">
        <v>1231</v>
      </c>
      <c r="C4750" t="s">
        <v>1244</v>
      </c>
      <c r="D4750">
        <v>12</v>
      </c>
      <c r="E4750" s="6" t="s">
        <v>648</v>
      </c>
      <c r="F4750" s="17">
        <v>55164</v>
      </c>
      <c r="G4750" s="17">
        <v>23.849</v>
      </c>
      <c r="H4750" s="17">
        <v>26.036000000000001</v>
      </c>
      <c r="I4750" s="9" t="s">
        <v>66</v>
      </c>
      <c r="J4750" s="9" t="s">
        <v>67</v>
      </c>
      <c r="K4750" s="9" t="s">
        <v>502</v>
      </c>
      <c r="L4750" s="9" t="str">
        <f t="shared" si="17"/>
        <v>Magnolia.sp2</v>
      </c>
      <c r="M4750" s="33" t="s">
        <v>67</v>
      </c>
      <c r="O4750" s="64">
        <v>0</v>
      </c>
      <c r="P4750">
        <v>122</v>
      </c>
      <c r="T4750">
        <f t="shared" si="16"/>
        <v>1.168394E-2</v>
      </c>
    </row>
    <row r="4751" spans="1:31" ht="15" customHeight="1">
      <c r="A4751">
        <v>4919</v>
      </c>
      <c r="B4751" t="s">
        <v>1231</v>
      </c>
      <c r="C4751" t="s">
        <v>1244</v>
      </c>
      <c r="D4751">
        <v>12</v>
      </c>
      <c r="E4751" s="6" t="s">
        <v>648</v>
      </c>
      <c r="F4751" s="17">
        <v>55165</v>
      </c>
      <c r="G4751" s="17">
        <v>21.908000000000001</v>
      </c>
      <c r="H4751" s="17">
        <v>25.74</v>
      </c>
      <c r="I4751" s="9" t="s">
        <v>22</v>
      </c>
      <c r="J4751" s="9" t="s">
        <v>517</v>
      </c>
      <c r="K4751" s="9" t="s">
        <v>503</v>
      </c>
      <c r="L4751" s="9" t="str">
        <f t="shared" si="17"/>
        <v>Persea.sp1</v>
      </c>
      <c r="M4751" s="33" t="s">
        <v>1311</v>
      </c>
      <c r="O4751" s="64">
        <v>0</v>
      </c>
      <c r="P4751">
        <v>161</v>
      </c>
      <c r="T4751">
        <f t="shared" si="16"/>
        <v>2.0347984999999999E-2</v>
      </c>
      <c r="AB4751" t="s">
        <v>1266</v>
      </c>
      <c r="AE4751" t="s">
        <v>1292</v>
      </c>
    </row>
    <row r="4752" spans="1:31" ht="15" customHeight="1">
      <c r="A4752">
        <v>4921</v>
      </c>
      <c r="B4752" t="s">
        <v>1231</v>
      </c>
      <c r="C4752" t="s">
        <v>1244</v>
      </c>
      <c r="D4752">
        <v>12</v>
      </c>
      <c r="E4752" s="6" t="s">
        <v>648</v>
      </c>
      <c r="F4752" s="17">
        <v>55167</v>
      </c>
      <c r="G4752" s="17">
        <v>21.710999999999999</v>
      </c>
      <c r="H4752" s="17">
        <v>28.898</v>
      </c>
      <c r="I4752" s="9" t="s">
        <v>166</v>
      </c>
      <c r="J4752" s="9" t="s">
        <v>1322</v>
      </c>
      <c r="K4752" s="9" t="s">
        <v>503</v>
      </c>
      <c r="L4752" s="9" t="str">
        <f t="shared" si="17"/>
        <v>Maconia.sp1</v>
      </c>
      <c r="M4752" s="33" t="s">
        <v>752</v>
      </c>
      <c r="O4752" s="64">
        <v>0</v>
      </c>
      <c r="P4752">
        <v>108</v>
      </c>
      <c r="T4752">
        <f t="shared" si="16"/>
        <v>9.1562399999999995E-3</v>
      </c>
      <c r="U4752" t="s">
        <v>78</v>
      </c>
    </row>
    <row r="4753" spans="1:31" ht="15" customHeight="1">
      <c r="A4753">
        <v>4923</v>
      </c>
      <c r="B4753" t="s">
        <v>1231</v>
      </c>
      <c r="C4753" t="s">
        <v>1245</v>
      </c>
      <c r="D4753">
        <v>11</v>
      </c>
      <c r="E4753" s="6" t="s">
        <v>648</v>
      </c>
      <c r="F4753" s="17">
        <v>55169</v>
      </c>
      <c r="G4753" s="17">
        <v>23.946999999999999</v>
      </c>
      <c r="H4753" s="17">
        <v>31.003</v>
      </c>
      <c r="I4753" s="9" t="s">
        <v>39</v>
      </c>
      <c r="J4753" s="9" t="s">
        <v>410</v>
      </c>
      <c r="K4753" s="9" t="s">
        <v>505</v>
      </c>
      <c r="L4753" s="9" t="str">
        <f t="shared" si="17"/>
        <v>Trichillia.sp4</v>
      </c>
      <c r="M4753" s="33" t="s">
        <v>219</v>
      </c>
      <c r="O4753" s="64">
        <v>0</v>
      </c>
      <c r="P4753">
        <v>52</v>
      </c>
      <c r="T4753">
        <f t="shared" si="16"/>
        <v>2.1226399999999999E-3</v>
      </c>
    </row>
    <row r="4754" spans="1:31" ht="15" customHeight="1">
      <c r="A4754">
        <v>4926</v>
      </c>
      <c r="B4754" t="s">
        <v>1231</v>
      </c>
      <c r="C4754" t="s">
        <v>1245</v>
      </c>
      <c r="D4754">
        <v>11</v>
      </c>
      <c r="E4754" s="6" t="s">
        <v>648</v>
      </c>
      <c r="F4754" s="17">
        <v>55172</v>
      </c>
      <c r="G4754" s="17">
        <v>21.349</v>
      </c>
      <c r="H4754" s="17">
        <v>34.061999999999998</v>
      </c>
      <c r="I4754" s="9" t="s">
        <v>50</v>
      </c>
      <c r="J4754" s="9" t="s">
        <v>51</v>
      </c>
      <c r="K4754" s="9" t="s">
        <v>1321</v>
      </c>
      <c r="L4754" s="9" t="str">
        <f t="shared" si="17"/>
        <v>Quercus.salisifolia</v>
      </c>
      <c r="M4754" s="33" t="s">
        <v>1320</v>
      </c>
      <c r="O4754" s="64">
        <v>0</v>
      </c>
      <c r="P4754">
        <v>761</v>
      </c>
      <c r="S4754">
        <v>250</v>
      </c>
      <c r="T4754">
        <f t="shared" si="16"/>
        <v>0.45460998500000005</v>
      </c>
      <c r="U4754" t="s">
        <v>48</v>
      </c>
    </row>
    <row r="4755" spans="1:31" ht="15" customHeight="1">
      <c r="A4755">
        <v>4929</v>
      </c>
      <c r="B4755" t="s">
        <v>1231</v>
      </c>
      <c r="C4755" t="s">
        <v>1245</v>
      </c>
      <c r="D4755">
        <v>11</v>
      </c>
      <c r="E4755" s="6" t="s">
        <v>648</v>
      </c>
      <c r="F4755" s="17">
        <v>55175</v>
      </c>
      <c r="G4755" s="17">
        <v>22.533000000000001</v>
      </c>
      <c r="H4755" s="17">
        <v>33.173999999999999</v>
      </c>
      <c r="I4755" s="9" t="s">
        <v>52</v>
      </c>
      <c r="J4755" s="9" t="s">
        <v>53</v>
      </c>
      <c r="L4755" s="9" t="str">
        <f>CONCATENATE(J4755,".",K4755)</f>
        <v>Styrax.</v>
      </c>
      <c r="M4755" s="33" t="s">
        <v>53</v>
      </c>
      <c r="O4755" s="64">
        <v>0</v>
      </c>
      <c r="P4755">
        <v>110</v>
      </c>
      <c r="T4755">
        <f t="shared" si="16"/>
        <v>9.4985E-3</v>
      </c>
      <c r="U4755" t="s">
        <v>30</v>
      </c>
      <c r="W4755">
        <v>75</v>
      </c>
    </row>
    <row r="4756" spans="1:31" ht="15" customHeight="1">
      <c r="A4756">
        <v>4934</v>
      </c>
      <c r="B4756" t="s">
        <v>1231</v>
      </c>
      <c r="C4756" t="s">
        <v>1245</v>
      </c>
      <c r="D4756">
        <v>21</v>
      </c>
      <c r="E4756" s="6" t="s">
        <v>648</v>
      </c>
      <c r="F4756" s="17">
        <v>55180</v>
      </c>
      <c r="G4756" s="17">
        <v>26.612000000000002</v>
      </c>
      <c r="H4756" s="17">
        <v>33.701000000000001</v>
      </c>
      <c r="I4756" s="9" t="s">
        <v>42</v>
      </c>
      <c r="J4756" s="2" t="s">
        <v>512</v>
      </c>
      <c r="K4756" s="2" t="s">
        <v>759</v>
      </c>
      <c r="L4756" s="9" t="str">
        <f t="shared" si="17"/>
        <v xml:space="preserve">Rondeletia.buddleioides </v>
      </c>
      <c r="M4756" s="33" t="s">
        <v>512</v>
      </c>
      <c r="O4756" s="64">
        <v>0</v>
      </c>
      <c r="P4756">
        <v>51</v>
      </c>
      <c r="T4756">
        <f t="shared" ref="T4756:T4783" si="18">(3.14*((P4756/2)^2))/1000000</f>
        <v>2.041785E-3</v>
      </c>
      <c r="U4756" t="s">
        <v>78</v>
      </c>
    </row>
    <row r="4757" spans="1:31" ht="15" customHeight="1">
      <c r="A4757">
        <v>4943</v>
      </c>
      <c r="B4757" t="s">
        <v>1231</v>
      </c>
      <c r="C4757" t="s">
        <v>1245</v>
      </c>
      <c r="D4757">
        <v>21</v>
      </c>
      <c r="E4757" s="6" t="s">
        <v>648</v>
      </c>
      <c r="F4757" s="17">
        <v>55189</v>
      </c>
      <c r="G4757" s="17">
        <v>29.408000000000001</v>
      </c>
      <c r="H4757" s="17">
        <v>34.326000000000001</v>
      </c>
      <c r="I4757" s="9" t="s">
        <v>52</v>
      </c>
      <c r="J4757" s="9" t="s">
        <v>53</v>
      </c>
      <c r="L4757" s="9" t="str">
        <f>CONCATENATE(J4757,".",K4757)</f>
        <v>Styrax.</v>
      </c>
      <c r="M4757" s="33" t="s">
        <v>53</v>
      </c>
      <c r="O4757" s="64">
        <v>0</v>
      </c>
      <c r="P4757">
        <v>60</v>
      </c>
      <c r="T4757">
        <f t="shared" si="18"/>
        <v>2.826E-3</v>
      </c>
    </row>
    <row r="4758" spans="1:31" ht="15" customHeight="1">
      <c r="A4758">
        <v>4945</v>
      </c>
      <c r="B4758" t="s">
        <v>1231</v>
      </c>
      <c r="C4758" t="s">
        <v>1245</v>
      </c>
      <c r="D4758">
        <v>22</v>
      </c>
      <c r="E4758" s="6" t="s">
        <v>648</v>
      </c>
      <c r="F4758" s="17">
        <v>55191</v>
      </c>
      <c r="G4758" s="17">
        <v>29.506999999999998</v>
      </c>
      <c r="H4758" s="17">
        <v>35.378</v>
      </c>
      <c r="I4758" s="9" t="s">
        <v>42</v>
      </c>
      <c r="J4758" s="9" t="s">
        <v>525</v>
      </c>
      <c r="K4758" s="9" t="s">
        <v>503</v>
      </c>
      <c r="L4758" s="9" t="str">
        <f t="shared" si="17"/>
        <v>Rubia.sp1</v>
      </c>
      <c r="M4758" s="33" t="s">
        <v>1255</v>
      </c>
      <c r="O4758" s="64">
        <v>0</v>
      </c>
      <c r="P4758">
        <v>62</v>
      </c>
      <c r="T4758">
        <f t="shared" si="18"/>
        <v>3.01754E-3</v>
      </c>
      <c r="U4758" t="s">
        <v>78</v>
      </c>
    </row>
    <row r="4759" spans="1:31" ht="15" customHeight="1">
      <c r="A4759">
        <v>4946</v>
      </c>
      <c r="B4759" t="s">
        <v>1231</v>
      </c>
      <c r="C4759" t="s">
        <v>1245</v>
      </c>
      <c r="D4759">
        <v>22</v>
      </c>
      <c r="E4759" s="6" t="s">
        <v>648</v>
      </c>
      <c r="F4759" s="17">
        <v>55192</v>
      </c>
      <c r="G4759" s="17">
        <v>29.145</v>
      </c>
      <c r="H4759" s="17">
        <v>35.609000000000002</v>
      </c>
      <c r="I4759" s="9" t="s">
        <v>42</v>
      </c>
      <c r="J4759" s="9" t="s">
        <v>525</v>
      </c>
      <c r="K4759" s="9" t="s">
        <v>503</v>
      </c>
      <c r="L4759" s="9" t="str">
        <f t="shared" si="17"/>
        <v>Rubia.sp1</v>
      </c>
      <c r="M4759" s="33" t="s">
        <v>1255</v>
      </c>
      <c r="O4759" s="64">
        <v>0</v>
      </c>
      <c r="P4759">
        <v>55</v>
      </c>
      <c r="T4759">
        <f t="shared" si="18"/>
        <v>2.374625E-3</v>
      </c>
    </row>
    <row r="4760" spans="1:31" ht="15" customHeight="1">
      <c r="A4760">
        <v>4950</v>
      </c>
      <c r="B4760" t="s">
        <v>1231</v>
      </c>
      <c r="C4760" t="s">
        <v>1245</v>
      </c>
      <c r="D4760">
        <v>12</v>
      </c>
      <c r="E4760" s="6" t="s">
        <v>648</v>
      </c>
      <c r="F4760" s="17">
        <v>55196</v>
      </c>
      <c r="G4760" s="17">
        <v>24.474</v>
      </c>
      <c r="H4760" s="17">
        <v>38.701000000000001</v>
      </c>
      <c r="I4760" s="9" t="s">
        <v>52</v>
      </c>
      <c r="J4760" s="9" t="s">
        <v>53</v>
      </c>
      <c r="L4760" s="9" t="str">
        <f>CONCATENATE(J4760,".",K4760)</f>
        <v>Styrax.</v>
      </c>
      <c r="M4760" s="33" t="s">
        <v>53</v>
      </c>
      <c r="O4760" s="64">
        <v>0</v>
      </c>
      <c r="P4760">
        <v>114</v>
      </c>
      <c r="T4760">
        <f t="shared" si="18"/>
        <v>1.020186E-2</v>
      </c>
      <c r="U4760" t="s">
        <v>78</v>
      </c>
    </row>
    <row r="4761" spans="1:31" ht="15" customHeight="1">
      <c r="A4761">
        <v>4952</v>
      </c>
      <c r="B4761" t="s">
        <v>1231</v>
      </c>
      <c r="C4761" t="s">
        <v>1245</v>
      </c>
      <c r="D4761">
        <v>12</v>
      </c>
      <c r="E4761" s="6" t="s">
        <v>648</v>
      </c>
      <c r="F4761" s="17">
        <v>55198</v>
      </c>
      <c r="G4761" s="17">
        <v>23.849</v>
      </c>
      <c r="H4761" s="17">
        <v>36.497</v>
      </c>
      <c r="I4761" s="9" t="s">
        <v>71</v>
      </c>
      <c r="J4761" s="9" t="s">
        <v>72</v>
      </c>
      <c r="K4761" s="9" t="s">
        <v>494</v>
      </c>
      <c r="L4761" s="9" t="str">
        <f t="shared" si="17"/>
        <v>Cornus.disciflora</v>
      </c>
      <c r="M4761" s="33" t="s">
        <v>72</v>
      </c>
      <c r="O4761" s="64">
        <v>0</v>
      </c>
      <c r="P4761">
        <v>189</v>
      </c>
      <c r="T4761">
        <f t="shared" si="18"/>
        <v>2.8040985000000001E-2</v>
      </c>
      <c r="U4761" t="s">
        <v>78</v>
      </c>
    </row>
    <row r="4762" spans="1:31" ht="15" customHeight="1">
      <c r="A4762">
        <v>4955</v>
      </c>
      <c r="B4762" t="s">
        <v>1231</v>
      </c>
      <c r="C4762" t="s">
        <v>1245</v>
      </c>
      <c r="D4762">
        <v>12</v>
      </c>
      <c r="E4762" s="6" t="s">
        <v>648</v>
      </c>
      <c r="F4762" s="17">
        <v>55201</v>
      </c>
      <c r="G4762" s="17">
        <v>20.591999999999999</v>
      </c>
      <c r="H4762" s="17">
        <v>35.542999999999999</v>
      </c>
      <c r="I4762" s="9" t="s">
        <v>52</v>
      </c>
      <c r="J4762" s="9" t="s">
        <v>53</v>
      </c>
      <c r="L4762" s="9" t="str">
        <f t="shared" si="17"/>
        <v>Styrax.</v>
      </c>
      <c r="M4762" s="33" t="s">
        <v>53</v>
      </c>
      <c r="O4762" s="64">
        <v>0</v>
      </c>
      <c r="P4762">
        <v>85</v>
      </c>
      <c r="T4762">
        <f t="shared" si="18"/>
        <v>5.6716249999999996E-3</v>
      </c>
    </row>
    <row r="4763" spans="1:31" ht="15" customHeight="1">
      <c r="A4763">
        <v>4956</v>
      </c>
      <c r="B4763" t="s">
        <v>1231</v>
      </c>
      <c r="C4763" t="s">
        <v>1245</v>
      </c>
      <c r="D4763">
        <v>12</v>
      </c>
      <c r="E4763" s="6" t="s">
        <v>648</v>
      </c>
      <c r="F4763" s="17">
        <v>55202</v>
      </c>
      <c r="G4763" s="17">
        <v>20.954000000000001</v>
      </c>
      <c r="H4763" s="17">
        <v>36.134999999999998</v>
      </c>
      <c r="I4763" s="9" t="s">
        <v>52</v>
      </c>
      <c r="J4763" s="9" t="s">
        <v>53</v>
      </c>
      <c r="L4763" s="9" t="str">
        <f t="shared" si="17"/>
        <v>Styrax.</v>
      </c>
      <c r="M4763" s="33" t="s">
        <v>53</v>
      </c>
      <c r="O4763" s="64">
        <v>0</v>
      </c>
      <c r="P4763">
        <v>93</v>
      </c>
      <c r="T4763">
        <f t="shared" si="18"/>
        <v>6.7894649999999997E-3</v>
      </c>
    </row>
    <row r="4764" spans="1:31" ht="15" customHeight="1">
      <c r="A4764">
        <v>4957</v>
      </c>
      <c r="B4764" t="s">
        <v>1231</v>
      </c>
      <c r="C4764" t="s">
        <v>1245</v>
      </c>
      <c r="D4764">
        <v>12</v>
      </c>
      <c r="E4764" s="6" t="s">
        <v>648</v>
      </c>
      <c r="F4764" s="17">
        <v>55203</v>
      </c>
      <c r="G4764" s="17">
        <v>21.085999999999999</v>
      </c>
      <c r="H4764" s="17">
        <v>36.890999999999998</v>
      </c>
      <c r="I4764" s="9" t="s">
        <v>52</v>
      </c>
      <c r="J4764" s="9" t="s">
        <v>53</v>
      </c>
      <c r="L4764" s="9" t="str">
        <f t="shared" si="17"/>
        <v>Styrax.</v>
      </c>
      <c r="M4764" s="33" t="s">
        <v>53</v>
      </c>
      <c r="O4764" s="64">
        <v>0</v>
      </c>
      <c r="P4764">
        <v>142</v>
      </c>
      <c r="T4764">
        <f t="shared" si="18"/>
        <v>1.5828740000000001E-2</v>
      </c>
      <c r="U4764" t="s">
        <v>59</v>
      </c>
      <c r="V4764" t="s">
        <v>78</v>
      </c>
    </row>
    <row r="4765" spans="1:31" ht="15" customHeight="1">
      <c r="A4765">
        <v>4960</v>
      </c>
      <c r="B4765" t="s">
        <v>1231</v>
      </c>
      <c r="C4765" t="s">
        <v>1245</v>
      </c>
      <c r="D4765">
        <v>12</v>
      </c>
      <c r="E4765" s="6" t="s">
        <v>648</v>
      </c>
      <c r="F4765" s="17">
        <v>55207</v>
      </c>
      <c r="G4765" s="17">
        <v>21.678000000000001</v>
      </c>
      <c r="H4765" s="17">
        <v>39.555999999999997</v>
      </c>
      <c r="I4765" s="9" t="s">
        <v>52</v>
      </c>
      <c r="J4765" s="9" t="s">
        <v>53</v>
      </c>
      <c r="L4765" s="9" t="str">
        <f t="shared" si="17"/>
        <v>Styrax.</v>
      </c>
      <c r="M4765" s="33" t="s">
        <v>53</v>
      </c>
      <c r="O4765" s="64">
        <v>0</v>
      </c>
      <c r="P4765">
        <v>64</v>
      </c>
      <c r="T4765">
        <f t="shared" si="18"/>
        <v>3.21536E-3</v>
      </c>
      <c r="U4765" t="s">
        <v>78</v>
      </c>
    </row>
    <row r="4766" spans="1:31" ht="16" customHeight="1">
      <c r="A4766">
        <v>4961</v>
      </c>
      <c r="B4766" t="s">
        <v>1231</v>
      </c>
      <c r="C4766" t="s">
        <v>1245</v>
      </c>
      <c r="D4766">
        <v>12</v>
      </c>
      <c r="E4766" s="6" t="s">
        <v>648</v>
      </c>
      <c r="F4766" s="17">
        <v>55208</v>
      </c>
      <c r="G4766" s="17">
        <v>22.73</v>
      </c>
      <c r="H4766" s="17">
        <v>39.423999999999999</v>
      </c>
      <c r="I4766" s="9" t="s">
        <v>54</v>
      </c>
      <c r="J4766" s="9" t="s">
        <v>75</v>
      </c>
      <c r="K4766" s="9" t="s">
        <v>504</v>
      </c>
      <c r="L4766" s="9" t="str">
        <f t="shared" si="17"/>
        <v>Dendropanax.sp3</v>
      </c>
      <c r="M4766" s="62" t="s">
        <v>1263</v>
      </c>
      <c r="O4766" s="64">
        <v>0</v>
      </c>
      <c r="P4766">
        <v>50</v>
      </c>
      <c r="T4766">
        <f t="shared" si="18"/>
        <v>1.9624999999999998E-3</v>
      </c>
      <c r="AB4766" t="s">
        <v>1323</v>
      </c>
      <c r="AE4766" s="3" t="s">
        <v>1293</v>
      </c>
    </row>
    <row r="4767" spans="1:31" ht="15" customHeight="1">
      <c r="A4767">
        <v>4962</v>
      </c>
      <c r="B4767" t="s">
        <v>1231</v>
      </c>
      <c r="C4767" t="s">
        <v>1245</v>
      </c>
      <c r="D4767">
        <v>12</v>
      </c>
      <c r="E4767" s="6" t="s">
        <v>648</v>
      </c>
      <c r="F4767" s="17">
        <v>55209</v>
      </c>
      <c r="G4767" s="17">
        <v>22.762999999999998</v>
      </c>
      <c r="H4767" s="17">
        <v>39.688000000000002</v>
      </c>
      <c r="I4767" s="9" t="s">
        <v>52</v>
      </c>
      <c r="J4767" s="9" t="s">
        <v>53</v>
      </c>
      <c r="L4767" s="9" t="str">
        <f>CONCATENATE(J4767,".",K4767)</f>
        <v>Styrax.</v>
      </c>
      <c r="M4767" s="33" t="s">
        <v>53</v>
      </c>
      <c r="O4767" s="64">
        <v>0</v>
      </c>
      <c r="P4767">
        <v>64</v>
      </c>
      <c r="T4767">
        <f t="shared" si="18"/>
        <v>3.21536E-3</v>
      </c>
      <c r="U4767" t="s">
        <v>78</v>
      </c>
    </row>
    <row r="4768" spans="1:31" ht="15" customHeight="1">
      <c r="A4768">
        <v>4965</v>
      </c>
      <c r="B4768" t="s">
        <v>1231</v>
      </c>
      <c r="C4768" t="s">
        <v>1246</v>
      </c>
      <c r="D4768">
        <v>11</v>
      </c>
      <c r="E4768" s="6" t="s">
        <v>648</v>
      </c>
      <c r="F4768" s="17">
        <v>55212</v>
      </c>
      <c r="G4768" s="17">
        <v>21.48</v>
      </c>
      <c r="H4768" s="17">
        <v>43.602000000000004</v>
      </c>
      <c r="I4768" s="9" t="s">
        <v>54</v>
      </c>
      <c r="J4768" s="9" t="s">
        <v>55</v>
      </c>
      <c r="K4768" s="9" t="s">
        <v>503</v>
      </c>
      <c r="L4768" s="9" t="str">
        <f t="shared" si="17"/>
        <v>Schefflera.sp1</v>
      </c>
      <c r="M4768" s="33" t="s">
        <v>55</v>
      </c>
      <c r="O4768" s="64">
        <v>0</v>
      </c>
      <c r="P4768">
        <v>172</v>
      </c>
      <c r="T4768">
        <f t="shared" si="18"/>
        <v>2.3223440000000001E-2</v>
      </c>
      <c r="U4768" t="s">
        <v>78</v>
      </c>
    </row>
    <row r="4769" spans="1:31" ht="15" customHeight="1">
      <c r="A4769">
        <v>4966</v>
      </c>
      <c r="B4769" t="s">
        <v>1231</v>
      </c>
      <c r="C4769" t="s">
        <v>1246</v>
      </c>
      <c r="D4769">
        <v>11</v>
      </c>
      <c r="E4769" s="6" t="s">
        <v>648</v>
      </c>
      <c r="F4769" s="17">
        <v>55213</v>
      </c>
      <c r="G4769" s="17">
        <v>23.783000000000001</v>
      </c>
      <c r="H4769" s="17">
        <v>44.061999999999998</v>
      </c>
      <c r="I4769" s="9" t="s">
        <v>22</v>
      </c>
      <c r="J4769" s="9" t="s">
        <v>513</v>
      </c>
      <c r="L4769" s="9" t="str">
        <f t="shared" si="17"/>
        <v>Cinnamomum.</v>
      </c>
      <c r="M4769" s="33" t="s">
        <v>513</v>
      </c>
      <c r="O4769" s="64">
        <v>0</v>
      </c>
      <c r="P4769">
        <v>115</v>
      </c>
      <c r="T4769">
        <f t="shared" si="18"/>
        <v>1.0381625E-2</v>
      </c>
    </row>
    <row r="4770" spans="1:31" ht="15" customHeight="1">
      <c r="A4770">
        <v>4967</v>
      </c>
      <c r="B4770" t="s">
        <v>1231</v>
      </c>
      <c r="C4770" t="s">
        <v>1246</v>
      </c>
      <c r="D4770">
        <v>11</v>
      </c>
      <c r="E4770" s="6" t="s">
        <v>648</v>
      </c>
      <c r="F4770" s="17">
        <v>55214</v>
      </c>
      <c r="G4770" s="17">
        <v>24.145</v>
      </c>
      <c r="H4770" s="17">
        <v>42.811999999999998</v>
      </c>
      <c r="I4770" s="9" t="s">
        <v>42</v>
      </c>
      <c r="J4770" s="2" t="s">
        <v>512</v>
      </c>
      <c r="K4770" s="2" t="s">
        <v>759</v>
      </c>
      <c r="L4770" s="9" t="str">
        <f t="shared" si="17"/>
        <v xml:space="preserve">Rondeletia.buddleioides </v>
      </c>
      <c r="M4770" s="33" t="s">
        <v>512</v>
      </c>
      <c r="O4770" s="64">
        <v>0</v>
      </c>
      <c r="P4770">
        <v>74</v>
      </c>
      <c r="T4770">
        <f t="shared" si="18"/>
        <v>4.2986600000000002E-3</v>
      </c>
    </row>
    <row r="4771" spans="1:31" ht="15" customHeight="1">
      <c r="A4771">
        <v>4969</v>
      </c>
      <c r="B4771" t="s">
        <v>1231</v>
      </c>
      <c r="C4771" t="s">
        <v>1246</v>
      </c>
      <c r="D4771">
        <v>21</v>
      </c>
      <c r="E4771" s="6" t="s">
        <v>648</v>
      </c>
      <c r="F4771" s="17">
        <v>55216</v>
      </c>
      <c r="G4771" s="17">
        <v>26.545999999999999</v>
      </c>
      <c r="H4771" s="17">
        <v>41.069000000000003</v>
      </c>
      <c r="I4771" s="9" t="s">
        <v>77</v>
      </c>
      <c r="J4771" s="9" t="s">
        <v>348</v>
      </c>
      <c r="K4771" s="9" t="s">
        <v>506</v>
      </c>
      <c r="L4771" s="9" t="str">
        <f t="shared" si="17"/>
        <v>Ilex.sp5</v>
      </c>
      <c r="M4771" s="33" t="s">
        <v>1264</v>
      </c>
      <c r="O4771" s="64">
        <v>0</v>
      </c>
      <c r="P4771">
        <v>71</v>
      </c>
      <c r="T4771">
        <f t="shared" si="18"/>
        <v>3.9571850000000002E-3</v>
      </c>
      <c r="AB4771" t="s">
        <v>1266</v>
      </c>
      <c r="AE4771" t="s">
        <v>1294</v>
      </c>
    </row>
    <row r="4772" spans="1:31" ht="15" customHeight="1">
      <c r="A4772">
        <v>4975</v>
      </c>
      <c r="B4772" t="s">
        <v>1231</v>
      </c>
      <c r="C4772" t="s">
        <v>1246</v>
      </c>
      <c r="D4772">
        <v>21</v>
      </c>
      <c r="E4772" s="6" t="s">
        <v>648</v>
      </c>
      <c r="F4772" s="17">
        <v>55222</v>
      </c>
      <c r="G4772" s="17">
        <v>26.446999999999999</v>
      </c>
      <c r="H4772" s="17">
        <v>44.522999999999996</v>
      </c>
      <c r="I4772" s="9" t="s">
        <v>355</v>
      </c>
      <c r="J4772" s="9" t="s">
        <v>356</v>
      </c>
      <c r="K4772" t="s">
        <v>739</v>
      </c>
      <c r="L4772" s="9" t="str">
        <f t="shared" si="17"/>
        <v>Inga.cf. oerstediana</v>
      </c>
      <c r="M4772" s="33" t="s">
        <v>356</v>
      </c>
      <c r="O4772" s="64">
        <v>0</v>
      </c>
      <c r="P4772">
        <v>226</v>
      </c>
      <c r="T4772">
        <f t="shared" si="18"/>
        <v>4.0094660000000004E-2</v>
      </c>
      <c r="U4772" t="s">
        <v>78</v>
      </c>
      <c r="AB4772" t="s">
        <v>1266</v>
      </c>
      <c r="AE4772" t="s">
        <v>1284</v>
      </c>
    </row>
    <row r="4773" spans="1:31" ht="15" customHeight="1">
      <c r="A4773">
        <v>4976</v>
      </c>
      <c r="B4773" t="s">
        <v>1231</v>
      </c>
      <c r="C4773" t="s">
        <v>1246</v>
      </c>
      <c r="D4773">
        <v>22</v>
      </c>
      <c r="E4773" s="6" t="s">
        <v>648</v>
      </c>
      <c r="F4773" s="17">
        <v>55223</v>
      </c>
      <c r="G4773" s="17">
        <v>27.73</v>
      </c>
      <c r="H4773" s="17">
        <v>46.102000000000004</v>
      </c>
      <c r="I4773" s="9" t="s">
        <v>52</v>
      </c>
      <c r="J4773" s="9" t="s">
        <v>53</v>
      </c>
      <c r="L4773" s="9" t="str">
        <f t="shared" si="17"/>
        <v>Styrax.</v>
      </c>
      <c r="M4773" s="33" t="s">
        <v>53</v>
      </c>
      <c r="O4773" s="64">
        <v>0</v>
      </c>
      <c r="P4773">
        <v>169</v>
      </c>
      <c r="T4773">
        <f t="shared" si="18"/>
        <v>2.2420385000000001E-2</v>
      </c>
    </row>
    <row r="4774" spans="1:31" ht="15" customHeight="1">
      <c r="A4774">
        <v>4978</v>
      </c>
      <c r="B4774" t="s">
        <v>1231</v>
      </c>
      <c r="C4774" t="s">
        <v>1246</v>
      </c>
      <c r="D4774">
        <v>22</v>
      </c>
      <c r="E4774" s="6" t="s">
        <v>648</v>
      </c>
      <c r="F4774" s="17">
        <v>55225</v>
      </c>
      <c r="G4774" s="17">
        <v>29.571999999999999</v>
      </c>
      <c r="H4774" s="17">
        <v>48.010000000000005</v>
      </c>
      <c r="I4774" s="9" t="s">
        <v>52</v>
      </c>
      <c r="J4774" s="9" t="s">
        <v>53</v>
      </c>
      <c r="L4774" s="9" t="str">
        <f t="shared" si="17"/>
        <v>Styrax.</v>
      </c>
      <c r="M4774" s="33" t="s">
        <v>53</v>
      </c>
      <c r="O4774" s="64">
        <v>0</v>
      </c>
      <c r="P4774">
        <v>168</v>
      </c>
      <c r="T4774">
        <f t="shared" si="18"/>
        <v>2.215584E-2</v>
      </c>
      <c r="U4774" t="s">
        <v>59</v>
      </c>
    </row>
    <row r="4775" spans="1:31" ht="15" customHeight="1">
      <c r="A4775">
        <v>4980</v>
      </c>
      <c r="B4775" t="s">
        <v>1231</v>
      </c>
      <c r="C4775" t="s">
        <v>1246</v>
      </c>
      <c r="D4775">
        <v>22</v>
      </c>
      <c r="E4775" s="6" t="s">
        <v>648</v>
      </c>
      <c r="F4775" s="17">
        <v>55227</v>
      </c>
      <c r="G4775" s="17">
        <v>28.849</v>
      </c>
      <c r="H4775" s="17">
        <v>48.140999999999998</v>
      </c>
      <c r="I4775" s="9" t="s">
        <v>52</v>
      </c>
      <c r="J4775" s="9" t="s">
        <v>53</v>
      </c>
      <c r="L4775" s="9" t="str">
        <f t="shared" si="17"/>
        <v>Styrax.</v>
      </c>
      <c r="M4775" s="33" t="s">
        <v>53</v>
      </c>
      <c r="O4775" s="64">
        <v>0</v>
      </c>
      <c r="P4775">
        <v>123</v>
      </c>
      <c r="T4775">
        <f t="shared" si="18"/>
        <v>1.1876265E-2</v>
      </c>
      <c r="U4775" t="s">
        <v>78</v>
      </c>
    </row>
    <row r="4776" spans="1:31" ht="15" customHeight="1">
      <c r="A4776">
        <v>4982</v>
      </c>
      <c r="B4776" t="s">
        <v>1231</v>
      </c>
      <c r="C4776" t="s">
        <v>1246</v>
      </c>
      <c r="D4776">
        <v>22</v>
      </c>
      <c r="E4776" s="6" t="s">
        <v>648</v>
      </c>
      <c r="F4776" s="17">
        <v>55229</v>
      </c>
      <c r="G4776" s="17">
        <v>27.73</v>
      </c>
      <c r="H4776" s="17">
        <v>48.338999999999999</v>
      </c>
      <c r="I4776" s="9" t="s">
        <v>355</v>
      </c>
      <c r="J4776" s="9" t="s">
        <v>356</v>
      </c>
      <c r="K4776" t="s">
        <v>739</v>
      </c>
      <c r="L4776" s="9" t="str">
        <f t="shared" si="17"/>
        <v>Inga.cf. oerstediana</v>
      </c>
      <c r="M4776" s="33" t="s">
        <v>356</v>
      </c>
      <c r="O4776" s="64">
        <v>0</v>
      </c>
      <c r="P4776">
        <v>302</v>
      </c>
      <c r="T4776">
        <f t="shared" si="18"/>
        <v>7.1595140000000002E-2</v>
      </c>
      <c r="AB4776" t="s">
        <v>1266</v>
      </c>
      <c r="AE4776" t="s">
        <v>1295</v>
      </c>
    </row>
    <row r="4777" spans="1:31" ht="15" customHeight="1">
      <c r="A4777">
        <v>4983</v>
      </c>
      <c r="B4777" t="s">
        <v>1231</v>
      </c>
      <c r="C4777" t="s">
        <v>1246</v>
      </c>
      <c r="D4777">
        <v>22</v>
      </c>
      <c r="E4777" s="6" t="s">
        <v>648</v>
      </c>
      <c r="F4777" s="17">
        <v>55230</v>
      </c>
      <c r="G4777" s="17">
        <v>26.875</v>
      </c>
      <c r="H4777" s="17">
        <v>47.680999999999997</v>
      </c>
      <c r="I4777" s="9" t="s">
        <v>52</v>
      </c>
      <c r="J4777" s="9" t="s">
        <v>53</v>
      </c>
      <c r="L4777" s="9" t="str">
        <f>CONCATENATE(J4777,".",K4777)</f>
        <v>Styrax.</v>
      </c>
      <c r="M4777" s="33" t="s">
        <v>53</v>
      </c>
      <c r="O4777" s="64">
        <v>0</v>
      </c>
      <c r="P4777">
        <v>72</v>
      </c>
      <c r="T4777">
        <f t="shared" si="18"/>
        <v>4.0694399999999997E-3</v>
      </c>
      <c r="U4777" t="s">
        <v>78</v>
      </c>
    </row>
    <row r="4778" spans="1:31" ht="15" customHeight="1">
      <c r="A4778">
        <v>4986</v>
      </c>
      <c r="B4778" t="s">
        <v>1231</v>
      </c>
      <c r="C4778" t="s">
        <v>1246</v>
      </c>
      <c r="D4778">
        <v>22</v>
      </c>
      <c r="E4778" s="6" t="s">
        <v>648</v>
      </c>
      <c r="F4778" s="17">
        <v>55233</v>
      </c>
      <c r="G4778" s="17">
        <v>25.855</v>
      </c>
      <c r="H4778" s="17">
        <v>49.753</v>
      </c>
      <c r="I4778" s="9" t="s">
        <v>42</v>
      </c>
      <c r="J4778" s="9" t="s">
        <v>318</v>
      </c>
      <c r="K4778" s="9" t="s">
        <v>319</v>
      </c>
      <c r="L4778" s="9" t="str">
        <f t="shared" si="17"/>
        <v>Palicourea.cf.angustifolia</v>
      </c>
      <c r="M4778" s="33" t="s">
        <v>1254</v>
      </c>
      <c r="O4778" s="64">
        <v>0</v>
      </c>
      <c r="P4778">
        <v>56</v>
      </c>
      <c r="T4778">
        <f t="shared" si="18"/>
        <v>2.4617600000000003E-3</v>
      </c>
    </row>
    <row r="4779" spans="1:31" ht="15" customHeight="1">
      <c r="A4779">
        <v>4991</v>
      </c>
      <c r="B4779" t="s">
        <v>1231</v>
      </c>
      <c r="C4779" t="s">
        <v>1246</v>
      </c>
      <c r="D4779">
        <v>12</v>
      </c>
      <c r="E4779" s="6" t="s">
        <v>648</v>
      </c>
      <c r="F4779" s="17">
        <v>55238</v>
      </c>
      <c r="G4779" s="17">
        <v>23.684000000000001</v>
      </c>
      <c r="H4779" s="17">
        <v>46.397999999999996</v>
      </c>
      <c r="I4779" s="9" t="s">
        <v>54</v>
      </c>
      <c r="J4779" s="9" t="s">
        <v>55</v>
      </c>
      <c r="K4779" s="9" t="s">
        <v>503</v>
      </c>
      <c r="L4779" s="9" t="str">
        <f t="shared" si="17"/>
        <v>Schefflera.sp1</v>
      </c>
      <c r="M4779" s="33" t="s">
        <v>55</v>
      </c>
      <c r="O4779" s="64">
        <v>0</v>
      </c>
      <c r="P4779">
        <v>145</v>
      </c>
      <c r="T4779">
        <f t="shared" si="18"/>
        <v>1.6504624999999998E-2</v>
      </c>
    </row>
    <row r="4780" spans="1:31" ht="15" customHeight="1">
      <c r="A4780">
        <v>4992</v>
      </c>
      <c r="B4780" t="s">
        <v>1231</v>
      </c>
      <c r="C4780" t="s">
        <v>1246</v>
      </c>
      <c r="D4780">
        <v>12</v>
      </c>
      <c r="E4780" s="6" t="s">
        <v>648</v>
      </c>
      <c r="F4780" s="17">
        <v>55239</v>
      </c>
      <c r="G4780" s="17">
        <v>22.204000000000001</v>
      </c>
      <c r="H4780" s="17">
        <v>45.542999999999999</v>
      </c>
      <c r="I4780" s="9" t="s">
        <v>355</v>
      </c>
      <c r="J4780" s="9" t="s">
        <v>356</v>
      </c>
      <c r="K4780" t="s">
        <v>739</v>
      </c>
      <c r="L4780" s="9" t="str">
        <f t="shared" si="17"/>
        <v>Inga.cf. oerstediana</v>
      </c>
      <c r="M4780" s="33" t="s">
        <v>356</v>
      </c>
      <c r="O4780" s="64">
        <v>0</v>
      </c>
      <c r="P4780">
        <v>161</v>
      </c>
      <c r="T4780">
        <f t="shared" si="18"/>
        <v>2.0347984999999999E-2</v>
      </c>
      <c r="AE4780" t="s">
        <v>1284</v>
      </c>
    </row>
    <row r="4781" spans="1:31" ht="15" customHeight="1">
      <c r="A4781">
        <v>4993</v>
      </c>
      <c r="B4781" t="s">
        <v>1231</v>
      </c>
      <c r="C4781" t="s">
        <v>1246</v>
      </c>
      <c r="D4781">
        <v>12</v>
      </c>
      <c r="E4781" s="6" t="s">
        <v>648</v>
      </c>
      <c r="F4781" s="17">
        <v>55240</v>
      </c>
      <c r="G4781" s="17">
        <v>21.085999999999999</v>
      </c>
      <c r="H4781" s="17">
        <v>45.707000000000001</v>
      </c>
      <c r="I4781" s="9" t="s">
        <v>52</v>
      </c>
      <c r="J4781" s="9" t="s">
        <v>53</v>
      </c>
      <c r="L4781" s="9" t="str">
        <f>CONCATENATE(J4781,".",K4781)</f>
        <v>Styrax.</v>
      </c>
      <c r="M4781" s="33" t="s">
        <v>53</v>
      </c>
      <c r="O4781" s="64">
        <v>0</v>
      </c>
      <c r="P4781">
        <v>56</v>
      </c>
      <c r="T4781">
        <f t="shared" si="18"/>
        <v>2.4617600000000003E-3</v>
      </c>
      <c r="U4781" t="s">
        <v>78</v>
      </c>
    </row>
    <row r="4782" spans="1:31" ht="15" customHeight="1">
      <c r="A4782">
        <v>4994</v>
      </c>
      <c r="B4782" t="s">
        <v>1231</v>
      </c>
      <c r="C4782" t="s">
        <v>1246</v>
      </c>
      <c r="D4782">
        <v>12</v>
      </c>
      <c r="E4782" s="6" t="s">
        <v>648</v>
      </c>
      <c r="F4782" s="17">
        <v>55241</v>
      </c>
      <c r="G4782" s="17">
        <v>23.224</v>
      </c>
      <c r="H4782" s="17">
        <v>47.680999999999997</v>
      </c>
      <c r="I4782" s="9" t="s">
        <v>42</v>
      </c>
      <c r="J4782" s="9" t="s">
        <v>710</v>
      </c>
      <c r="K4782" s="9" t="s">
        <v>711</v>
      </c>
      <c r="L4782" s="9" t="str">
        <f t="shared" si="17"/>
        <v>Rogiera.amoena</v>
      </c>
      <c r="M4782" s="33" t="s">
        <v>710</v>
      </c>
      <c r="O4782" s="64">
        <v>0</v>
      </c>
      <c r="P4782">
        <v>65</v>
      </c>
      <c r="T4782">
        <f t="shared" si="18"/>
        <v>3.3166250000000001E-3</v>
      </c>
      <c r="U4782" t="s">
        <v>30</v>
      </c>
      <c r="W4782">
        <v>57</v>
      </c>
    </row>
    <row r="4783" spans="1:31" ht="15" customHeight="1">
      <c r="A4783">
        <v>4995</v>
      </c>
      <c r="B4783" t="s">
        <v>1231</v>
      </c>
      <c r="C4783" t="s">
        <v>1246</v>
      </c>
      <c r="D4783">
        <v>12</v>
      </c>
      <c r="E4783" s="6" t="s">
        <v>648</v>
      </c>
      <c r="F4783" s="17">
        <v>55242</v>
      </c>
      <c r="G4783" s="17">
        <v>22.335999999999999</v>
      </c>
      <c r="H4783" s="17">
        <v>47.515999999999998</v>
      </c>
      <c r="I4783" s="9" t="s">
        <v>42</v>
      </c>
      <c r="J4783" s="9" t="s">
        <v>525</v>
      </c>
      <c r="K4783" s="9" t="s">
        <v>503</v>
      </c>
      <c r="L4783" s="9" t="str">
        <f t="shared" si="17"/>
        <v>Rubia.sp1</v>
      </c>
      <c r="M4783" s="33" t="s">
        <v>1255</v>
      </c>
      <c r="O4783" s="64">
        <v>0</v>
      </c>
      <c r="P4783">
        <v>52</v>
      </c>
      <c r="T4783">
        <f t="shared" si="18"/>
        <v>2.1226399999999999E-3</v>
      </c>
    </row>
    <row r="4784" spans="1:31" ht="15" customHeight="1">
      <c r="A4784">
        <v>4997</v>
      </c>
      <c r="B4784" t="s">
        <v>1231</v>
      </c>
      <c r="C4784" t="s">
        <v>1246</v>
      </c>
      <c r="D4784">
        <v>12</v>
      </c>
      <c r="E4784" s="6" t="s">
        <v>648</v>
      </c>
      <c r="F4784" s="17">
        <v>55244</v>
      </c>
      <c r="G4784" s="17">
        <v>21.184000000000001</v>
      </c>
      <c r="H4784" s="17">
        <v>49.260000000000005</v>
      </c>
      <c r="I4784" s="9" t="s">
        <v>22</v>
      </c>
      <c r="J4784" s="9" t="s">
        <v>516</v>
      </c>
      <c r="K4784" s="9" t="s">
        <v>1318</v>
      </c>
      <c r="L4784" s="9" t="str">
        <f t="shared" si="17"/>
        <v>Laurel.sp10</v>
      </c>
      <c r="M4784" s="33" t="s">
        <v>1319</v>
      </c>
      <c r="O4784" s="64">
        <v>0</v>
      </c>
      <c r="P4784">
        <v>50</v>
      </c>
      <c r="T4784">
        <f t="shared" ref="T4784:T4824" si="19">(3.14*((P4784/2)^2))/1000000</f>
        <v>1.9624999999999998E-3</v>
      </c>
    </row>
    <row r="4785" spans="1:31" ht="15" customHeight="1">
      <c r="A4785">
        <v>4998</v>
      </c>
      <c r="B4785" t="s">
        <v>1231</v>
      </c>
      <c r="C4785" t="s">
        <v>1247</v>
      </c>
      <c r="D4785">
        <v>12</v>
      </c>
      <c r="E4785" s="6" t="s">
        <v>648</v>
      </c>
      <c r="F4785" s="17">
        <v>55245</v>
      </c>
      <c r="G4785" s="17">
        <v>31.414000000000001</v>
      </c>
      <c r="H4785" s="17">
        <v>47.747</v>
      </c>
      <c r="I4785" s="9" t="s">
        <v>52</v>
      </c>
      <c r="J4785" s="9" t="s">
        <v>53</v>
      </c>
      <c r="L4785" s="9" t="str">
        <f t="shared" si="17"/>
        <v>Styrax.</v>
      </c>
      <c r="M4785" s="33" t="s">
        <v>53</v>
      </c>
      <c r="O4785" s="64">
        <v>0</v>
      </c>
      <c r="P4785">
        <v>130</v>
      </c>
      <c r="T4785">
        <f t="shared" si="19"/>
        <v>1.3266500000000001E-2</v>
      </c>
      <c r="U4785" t="s">
        <v>78</v>
      </c>
    </row>
    <row r="4786" spans="1:31" ht="15" customHeight="1">
      <c r="A4786">
        <v>4999</v>
      </c>
      <c r="B4786" t="s">
        <v>1231</v>
      </c>
      <c r="C4786" t="s">
        <v>1247</v>
      </c>
      <c r="D4786">
        <v>21</v>
      </c>
      <c r="E4786" s="6" t="s">
        <v>648</v>
      </c>
      <c r="F4786" s="17">
        <v>55246</v>
      </c>
      <c r="G4786" s="17">
        <v>36.611999999999995</v>
      </c>
      <c r="H4786" s="17">
        <v>44.326000000000001</v>
      </c>
      <c r="I4786" s="9" t="s">
        <v>52</v>
      </c>
      <c r="J4786" s="9" t="s">
        <v>53</v>
      </c>
      <c r="L4786" s="9" t="str">
        <f t="shared" si="17"/>
        <v>Styrax.</v>
      </c>
      <c r="M4786" s="33" t="s">
        <v>53</v>
      </c>
      <c r="O4786" s="64">
        <v>0</v>
      </c>
      <c r="P4786">
        <v>75</v>
      </c>
      <c r="T4786">
        <f t="shared" si="19"/>
        <v>4.4156250000000003E-3</v>
      </c>
    </row>
    <row r="4787" spans="1:31" ht="15" customHeight="1">
      <c r="A4787">
        <v>5000</v>
      </c>
      <c r="B4787" t="s">
        <v>1231</v>
      </c>
      <c r="C4787" t="s">
        <v>1247</v>
      </c>
      <c r="D4787">
        <v>21</v>
      </c>
      <c r="E4787" s="6" t="s">
        <v>648</v>
      </c>
      <c r="F4787" s="17">
        <v>55247</v>
      </c>
      <c r="G4787" s="17">
        <v>38.882000000000005</v>
      </c>
      <c r="H4787" s="17">
        <v>41.298999999999999</v>
      </c>
      <c r="I4787" s="9" t="s">
        <v>52</v>
      </c>
      <c r="J4787" s="9" t="s">
        <v>53</v>
      </c>
      <c r="L4787" s="9" t="str">
        <f t="shared" si="17"/>
        <v>Styrax.</v>
      </c>
      <c r="M4787" s="33" t="s">
        <v>53</v>
      </c>
      <c r="O4787" s="64">
        <v>0</v>
      </c>
      <c r="P4787">
        <v>106</v>
      </c>
      <c r="T4787">
        <f t="shared" si="19"/>
        <v>8.8202599999999999E-3</v>
      </c>
      <c r="U4787" t="s">
        <v>78</v>
      </c>
    </row>
    <row r="4788" spans="1:31" ht="15" customHeight="1">
      <c r="A4788">
        <v>5001</v>
      </c>
      <c r="B4788" t="s">
        <v>1231</v>
      </c>
      <c r="C4788" t="s">
        <v>1247</v>
      </c>
      <c r="D4788">
        <v>21</v>
      </c>
      <c r="E4788" s="6" t="s">
        <v>648</v>
      </c>
      <c r="F4788" s="17">
        <v>55248</v>
      </c>
      <c r="G4788" s="17">
        <v>39.144999999999996</v>
      </c>
      <c r="H4788" s="17">
        <v>40.74</v>
      </c>
      <c r="I4788" s="9" t="s">
        <v>50</v>
      </c>
      <c r="J4788" s="9" t="s">
        <v>51</v>
      </c>
      <c r="K4788" s="9" t="s">
        <v>1321</v>
      </c>
      <c r="L4788" s="9" t="str">
        <f t="shared" si="17"/>
        <v>Quercus.salisifolia</v>
      </c>
      <c r="M4788" s="33" t="s">
        <v>1320</v>
      </c>
      <c r="O4788" s="64">
        <v>0</v>
      </c>
      <c r="P4788">
        <v>426</v>
      </c>
      <c r="S4788">
        <v>200</v>
      </c>
      <c r="T4788">
        <f t="shared" si="19"/>
        <v>0.14245866000000001</v>
      </c>
      <c r="U4788" t="s">
        <v>48</v>
      </c>
      <c r="V4788" t="s">
        <v>59</v>
      </c>
      <c r="AE4788" t="s">
        <v>1296</v>
      </c>
    </row>
    <row r="4789" spans="1:31" ht="15" customHeight="1">
      <c r="A4789">
        <v>5003</v>
      </c>
      <c r="B4789" t="s">
        <v>1231</v>
      </c>
      <c r="C4789" t="s">
        <v>1247</v>
      </c>
      <c r="D4789">
        <v>21</v>
      </c>
      <c r="E4789" s="6" t="s">
        <v>648</v>
      </c>
      <c r="F4789" s="17">
        <v>55250</v>
      </c>
      <c r="G4789" s="17">
        <v>36.25</v>
      </c>
      <c r="H4789" s="17">
        <v>40.640999999999998</v>
      </c>
      <c r="I4789" s="9" t="s">
        <v>42</v>
      </c>
      <c r="J4789" s="9" t="s">
        <v>525</v>
      </c>
      <c r="K4789" s="9" t="s">
        <v>503</v>
      </c>
      <c r="L4789" s="9" t="str">
        <f t="shared" si="17"/>
        <v>Rubia.sp1</v>
      </c>
      <c r="M4789" s="33" t="s">
        <v>1255</v>
      </c>
      <c r="O4789" s="64">
        <v>0</v>
      </c>
      <c r="P4789">
        <v>86</v>
      </c>
      <c r="T4789">
        <f t="shared" si="19"/>
        <v>5.8058600000000004E-3</v>
      </c>
      <c r="U4789" t="s">
        <v>78</v>
      </c>
    </row>
    <row r="4790" spans="1:31" ht="15" customHeight="1">
      <c r="A4790">
        <v>5004</v>
      </c>
      <c r="B4790" t="s">
        <v>1231</v>
      </c>
      <c r="C4790" t="s">
        <v>1247</v>
      </c>
      <c r="D4790">
        <v>11</v>
      </c>
      <c r="E4790" s="6" t="s">
        <v>648</v>
      </c>
      <c r="F4790" s="17">
        <v>55251</v>
      </c>
      <c r="G4790" s="17">
        <v>35.033000000000001</v>
      </c>
      <c r="H4790" s="17">
        <v>40.444000000000003</v>
      </c>
      <c r="I4790" s="9" t="s">
        <v>93</v>
      </c>
      <c r="J4790" s="9" t="s">
        <v>94</v>
      </c>
      <c r="K4790" s="9" t="s">
        <v>725</v>
      </c>
      <c r="L4790" s="9" t="str">
        <f t="shared" si="17"/>
        <v>Viburnum.costaricanun</v>
      </c>
      <c r="M4790" s="33" t="s">
        <v>94</v>
      </c>
      <c r="O4790" s="64">
        <v>0</v>
      </c>
      <c r="P4790">
        <v>232</v>
      </c>
      <c r="T4790">
        <f t="shared" si="19"/>
        <v>4.2251840000000006E-2</v>
      </c>
      <c r="U4790" t="s">
        <v>59</v>
      </c>
      <c r="V4790" t="s">
        <v>78</v>
      </c>
    </row>
    <row r="4791" spans="1:31" ht="15" customHeight="1">
      <c r="A4791">
        <v>5005</v>
      </c>
      <c r="B4791" t="s">
        <v>1231</v>
      </c>
      <c r="C4791" t="s">
        <v>1247</v>
      </c>
      <c r="D4791">
        <v>11</v>
      </c>
      <c r="E4791" s="6" t="s">
        <v>648</v>
      </c>
      <c r="F4791" s="17">
        <v>55252</v>
      </c>
      <c r="G4791" s="17">
        <v>34.144999999999996</v>
      </c>
      <c r="H4791" s="17">
        <v>41.727000000000004</v>
      </c>
      <c r="I4791" s="9" t="s">
        <v>39</v>
      </c>
      <c r="J4791" s="9" t="s">
        <v>410</v>
      </c>
      <c r="K4791" s="9" t="s">
        <v>505</v>
      </c>
      <c r="L4791" s="9" t="str">
        <f t="shared" si="17"/>
        <v>Trichillia.sp4</v>
      </c>
      <c r="M4791" s="98" t="s">
        <v>219</v>
      </c>
      <c r="O4791" s="64">
        <v>0</v>
      </c>
      <c r="P4791" s="33">
        <v>50</v>
      </c>
      <c r="T4791">
        <f t="shared" si="19"/>
        <v>1.9624999999999998E-3</v>
      </c>
      <c r="U4791" t="s">
        <v>59</v>
      </c>
      <c r="V4791" t="s">
        <v>78</v>
      </c>
    </row>
    <row r="4792" spans="1:31" ht="15" customHeight="1">
      <c r="A4792">
        <v>5006</v>
      </c>
      <c r="B4792" t="s">
        <v>1231</v>
      </c>
      <c r="C4792" t="s">
        <v>1247</v>
      </c>
      <c r="D4792">
        <v>11</v>
      </c>
      <c r="E4792" s="6" t="s">
        <v>648</v>
      </c>
      <c r="F4792" s="17">
        <v>55254</v>
      </c>
      <c r="G4792" s="17">
        <v>31.710999999999999</v>
      </c>
      <c r="H4792" s="17">
        <v>43.963999999999999</v>
      </c>
      <c r="I4792" s="9" t="s">
        <v>50</v>
      </c>
      <c r="J4792" s="9" t="s">
        <v>51</v>
      </c>
      <c r="K4792" s="9" t="s">
        <v>1321</v>
      </c>
      <c r="L4792" s="9" t="str">
        <f t="shared" si="17"/>
        <v>Quercus.salisifolia</v>
      </c>
      <c r="M4792" s="33" t="s">
        <v>1320</v>
      </c>
      <c r="O4792" s="64">
        <v>0</v>
      </c>
      <c r="P4792">
        <v>956</v>
      </c>
      <c r="S4792">
        <v>140</v>
      </c>
      <c r="T4792">
        <f t="shared" si="19"/>
        <v>0.71743975999999998</v>
      </c>
      <c r="U4792" t="s">
        <v>48</v>
      </c>
      <c r="AE4792" t="s">
        <v>1269</v>
      </c>
    </row>
    <row r="4793" spans="1:31" ht="15" customHeight="1">
      <c r="A4793">
        <v>5010</v>
      </c>
      <c r="B4793" t="s">
        <v>1231</v>
      </c>
      <c r="C4793" t="s">
        <v>1247</v>
      </c>
      <c r="D4793">
        <v>11</v>
      </c>
      <c r="E4793" s="6" t="s">
        <v>648</v>
      </c>
      <c r="F4793" s="17">
        <v>55258</v>
      </c>
      <c r="G4793" s="17">
        <v>31.283000000000001</v>
      </c>
      <c r="H4793" s="17">
        <v>40.905000000000001</v>
      </c>
      <c r="I4793" s="9" t="s">
        <v>22</v>
      </c>
      <c r="J4793" s="9" t="s">
        <v>513</v>
      </c>
      <c r="L4793" s="9" t="str">
        <f t="shared" si="17"/>
        <v>Cinnamomum.</v>
      </c>
      <c r="M4793" s="33" t="s">
        <v>513</v>
      </c>
      <c r="O4793" s="64">
        <v>0</v>
      </c>
      <c r="P4793">
        <v>61</v>
      </c>
      <c r="T4793">
        <f t="shared" si="19"/>
        <v>2.9209850000000001E-3</v>
      </c>
    </row>
    <row r="4794" spans="1:31" ht="15" customHeight="1">
      <c r="A4794">
        <v>5012</v>
      </c>
      <c r="B4794" t="s">
        <v>1231</v>
      </c>
      <c r="C4794" t="s">
        <v>1248</v>
      </c>
      <c r="D4794">
        <v>12</v>
      </c>
      <c r="E4794" s="6" t="s">
        <v>648</v>
      </c>
      <c r="F4794" s="17">
        <v>55260</v>
      </c>
      <c r="G4794" s="17">
        <v>31.512999999999998</v>
      </c>
      <c r="H4794" s="17">
        <v>39.161000000000001</v>
      </c>
      <c r="I4794" s="9" t="s">
        <v>52</v>
      </c>
      <c r="J4794" s="9" t="s">
        <v>53</v>
      </c>
      <c r="L4794" s="9" t="str">
        <f>CONCATENATE(J4794,".",K4794)</f>
        <v>Styrax.</v>
      </c>
      <c r="M4794" s="33" t="s">
        <v>53</v>
      </c>
      <c r="O4794" s="64">
        <v>0</v>
      </c>
      <c r="P4794">
        <v>58</v>
      </c>
      <c r="T4794">
        <f t="shared" si="19"/>
        <v>2.6407400000000004E-3</v>
      </c>
    </row>
    <row r="4795" spans="1:31" ht="15" customHeight="1">
      <c r="A4795">
        <v>5013</v>
      </c>
      <c r="B4795" t="s">
        <v>1231</v>
      </c>
      <c r="C4795" t="s">
        <v>1248</v>
      </c>
      <c r="D4795">
        <v>12</v>
      </c>
      <c r="E4795" s="6" t="s">
        <v>648</v>
      </c>
      <c r="F4795" s="17">
        <v>55261</v>
      </c>
      <c r="G4795" s="17">
        <v>31.710999999999999</v>
      </c>
      <c r="H4795" s="17">
        <v>36.923999999999999</v>
      </c>
      <c r="I4795" s="9" t="s">
        <v>42</v>
      </c>
      <c r="J4795" s="9" t="s">
        <v>318</v>
      </c>
      <c r="K4795" s="9" t="s">
        <v>319</v>
      </c>
      <c r="L4795" s="9" t="str">
        <f t="shared" si="17"/>
        <v>Palicourea.cf.angustifolia</v>
      </c>
      <c r="M4795" s="33" t="s">
        <v>1254</v>
      </c>
      <c r="O4795" s="64">
        <v>0</v>
      </c>
      <c r="P4795">
        <v>54</v>
      </c>
      <c r="T4795">
        <f t="shared" si="19"/>
        <v>2.2890599999999999E-3</v>
      </c>
    </row>
    <row r="4796" spans="1:31" ht="15" customHeight="1">
      <c r="A4796">
        <v>5015</v>
      </c>
      <c r="B4796" t="s">
        <v>1231</v>
      </c>
      <c r="C4796" t="s">
        <v>1248</v>
      </c>
      <c r="D4796">
        <v>12</v>
      </c>
      <c r="E4796" s="6" t="s">
        <v>648</v>
      </c>
      <c r="F4796" s="17">
        <v>55263</v>
      </c>
      <c r="G4796" s="17">
        <v>34.012999999999998</v>
      </c>
      <c r="H4796" s="17">
        <v>38.438000000000002</v>
      </c>
      <c r="I4796" s="9" t="s">
        <v>42</v>
      </c>
      <c r="J4796" s="9" t="s">
        <v>525</v>
      </c>
      <c r="K4796" s="9" t="s">
        <v>503</v>
      </c>
      <c r="L4796" s="9" t="str">
        <f t="shared" si="17"/>
        <v>Rubia.sp1</v>
      </c>
      <c r="M4796" s="33" t="s">
        <v>1255</v>
      </c>
      <c r="O4796" s="64">
        <v>0</v>
      </c>
      <c r="P4796">
        <v>74</v>
      </c>
      <c r="T4796">
        <f t="shared" si="19"/>
        <v>4.2986600000000002E-3</v>
      </c>
      <c r="U4796" t="s">
        <v>59</v>
      </c>
      <c r="V4796" t="s">
        <v>78</v>
      </c>
    </row>
    <row r="4797" spans="1:31" ht="15" customHeight="1">
      <c r="A4797">
        <v>5017</v>
      </c>
      <c r="B4797" t="s">
        <v>1231</v>
      </c>
      <c r="C4797" t="s">
        <v>1248</v>
      </c>
      <c r="D4797">
        <v>22</v>
      </c>
      <c r="E4797" s="6" t="s">
        <v>648</v>
      </c>
      <c r="F4797" s="17">
        <v>55265</v>
      </c>
      <c r="G4797" s="17">
        <v>39.242999999999995</v>
      </c>
      <c r="H4797" s="17">
        <v>38.173999999999999</v>
      </c>
      <c r="I4797" s="9" t="s">
        <v>50</v>
      </c>
      <c r="J4797" s="9" t="s">
        <v>51</v>
      </c>
      <c r="K4797" s="9" t="s">
        <v>1321</v>
      </c>
      <c r="L4797" s="9" t="str">
        <f t="shared" si="17"/>
        <v>Quercus.salisifolia</v>
      </c>
      <c r="M4797" s="33" t="s">
        <v>1320</v>
      </c>
      <c r="O4797" s="64">
        <v>0</v>
      </c>
      <c r="P4797">
        <v>435</v>
      </c>
      <c r="T4797">
        <f t="shared" si="19"/>
        <v>0.14854162500000001</v>
      </c>
      <c r="AE4797" t="s">
        <v>1269</v>
      </c>
    </row>
    <row r="4798" spans="1:31" ht="15" customHeight="1">
      <c r="A4798">
        <v>5018</v>
      </c>
      <c r="B4798" t="s">
        <v>1231</v>
      </c>
      <c r="C4798" t="s">
        <v>1248</v>
      </c>
      <c r="D4798">
        <v>22</v>
      </c>
      <c r="E4798" s="6" t="s">
        <v>648</v>
      </c>
      <c r="F4798" s="17">
        <v>55266</v>
      </c>
      <c r="G4798" s="17">
        <v>39.341999999999999</v>
      </c>
      <c r="H4798" s="17">
        <v>36.497</v>
      </c>
      <c r="I4798" s="9" t="s">
        <v>42</v>
      </c>
      <c r="J4798" s="9" t="s">
        <v>525</v>
      </c>
      <c r="K4798" s="9" t="s">
        <v>503</v>
      </c>
      <c r="L4798" s="9" t="str">
        <f t="shared" si="17"/>
        <v>Rubia.sp1</v>
      </c>
      <c r="M4798" s="33" t="s">
        <v>1255</v>
      </c>
      <c r="O4798" s="64">
        <v>0</v>
      </c>
      <c r="P4798">
        <v>70</v>
      </c>
      <c r="T4798">
        <f t="shared" si="19"/>
        <v>3.8465000000000001E-3</v>
      </c>
      <c r="U4798" t="s">
        <v>78</v>
      </c>
    </row>
    <row r="4799" spans="1:31" ht="15" customHeight="1">
      <c r="A4799">
        <v>5019</v>
      </c>
      <c r="B4799" t="s">
        <v>1231</v>
      </c>
      <c r="C4799" t="s">
        <v>1248</v>
      </c>
      <c r="D4799">
        <v>22</v>
      </c>
      <c r="E4799" s="6" t="s">
        <v>648</v>
      </c>
      <c r="F4799" s="17">
        <v>55267</v>
      </c>
      <c r="G4799" s="17">
        <v>36.775999999999996</v>
      </c>
      <c r="H4799" s="17">
        <v>35.640999999999998</v>
      </c>
      <c r="I4799" s="9" t="s">
        <v>71</v>
      </c>
      <c r="J4799" s="9" t="s">
        <v>72</v>
      </c>
      <c r="K4799" s="9" t="s">
        <v>494</v>
      </c>
      <c r="L4799" s="9" t="str">
        <f t="shared" si="17"/>
        <v>Cornus.disciflora</v>
      </c>
      <c r="M4799" s="33" t="s">
        <v>72</v>
      </c>
      <c r="O4799" s="64">
        <v>0</v>
      </c>
      <c r="P4799">
        <v>394</v>
      </c>
      <c r="S4799">
        <v>190</v>
      </c>
      <c r="T4799">
        <f t="shared" si="19"/>
        <v>0.12186026000000001</v>
      </c>
      <c r="U4799" t="s">
        <v>48</v>
      </c>
    </row>
    <row r="4800" spans="1:31" ht="15" customHeight="1">
      <c r="A4800">
        <v>5020</v>
      </c>
      <c r="B4800" t="s">
        <v>1231</v>
      </c>
      <c r="C4800" t="s">
        <v>1248</v>
      </c>
      <c r="D4800">
        <v>21</v>
      </c>
      <c r="E4800" s="6" t="s">
        <v>648</v>
      </c>
      <c r="F4800" s="17">
        <v>55268</v>
      </c>
      <c r="G4800" s="17">
        <v>37.466999999999999</v>
      </c>
      <c r="H4800" s="17">
        <v>34.390999999999998</v>
      </c>
      <c r="I4800" s="9" t="s">
        <v>42</v>
      </c>
      <c r="J4800" s="9" t="s">
        <v>710</v>
      </c>
      <c r="K4800" s="9" t="s">
        <v>711</v>
      </c>
      <c r="L4800" s="9" t="str">
        <f t="shared" si="17"/>
        <v>Rogiera.amoena</v>
      </c>
      <c r="M4800" s="33" t="s">
        <v>710</v>
      </c>
      <c r="O4800" s="64">
        <v>0</v>
      </c>
      <c r="P4800">
        <v>53</v>
      </c>
      <c r="T4800">
        <f t="shared" si="19"/>
        <v>2.205065E-3</v>
      </c>
      <c r="U4800" t="s">
        <v>78</v>
      </c>
    </row>
    <row r="4801" spans="1:31" ht="15" customHeight="1">
      <c r="A4801">
        <v>5021</v>
      </c>
      <c r="B4801" t="s">
        <v>1231</v>
      </c>
      <c r="C4801" t="s">
        <v>1248</v>
      </c>
      <c r="D4801">
        <v>21</v>
      </c>
      <c r="E4801" s="6" t="s">
        <v>648</v>
      </c>
      <c r="F4801" s="17">
        <v>55269</v>
      </c>
      <c r="G4801" s="17">
        <v>36.677999999999997</v>
      </c>
      <c r="H4801" s="17">
        <v>33.634999999999998</v>
      </c>
      <c r="I4801" s="9" t="s">
        <v>42</v>
      </c>
      <c r="J4801" s="9" t="s">
        <v>525</v>
      </c>
      <c r="K4801" s="9" t="s">
        <v>503</v>
      </c>
      <c r="L4801" s="9" t="str">
        <f t="shared" si="17"/>
        <v>Rubia.sp1</v>
      </c>
      <c r="M4801" s="33" t="s">
        <v>1255</v>
      </c>
      <c r="O4801" s="64">
        <v>0</v>
      </c>
      <c r="P4801">
        <v>106</v>
      </c>
      <c r="T4801">
        <f t="shared" si="19"/>
        <v>8.8202599999999999E-3</v>
      </c>
      <c r="U4801" t="s">
        <v>78</v>
      </c>
    </row>
    <row r="4802" spans="1:31" ht="15" customHeight="1">
      <c r="A4802">
        <v>5022</v>
      </c>
      <c r="B4802" t="s">
        <v>1231</v>
      </c>
      <c r="C4802" t="s">
        <v>1248</v>
      </c>
      <c r="D4802">
        <v>21</v>
      </c>
      <c r="E4802" s="6" t="s">
        <v>648</v>
      </c>
      <c r="F4802" s="17">
        <v>55270</v>
      </c>
      <c r="G4802" s="17">
        <v>35.724000000000004</v>
      </c>
      <c r="H4802" s="17">
        <v>32.253</v>
      </c>
      <c r="I4802" s="9" t="s">
        <v>42</v>
      </c>
      <c r="J4802" s="9" t="s">
        <v>710</v>
      </c>
      <c r="K4802" s="9" t="s">
        <v>711</v>
      </c>
      <c r="L4802" s="9" t="str">
        <f t="shared" si="17"/>
        <v>Rogiera.amoena</v>
      </c>
      <c r="M4802" s="33" t="s">
        <v>710</v>
      </c>
      <c r="O4802" s="64">
        <v>0</v>
      </c>
      <c r="P4802">
        <v>80</v>
      </c>
      <c r="T4802">
        <f t="shared" si="19"/>
        <v>5.0239999999999998E-3</v>
      </c>
      <c r="U4802" t="s">
        <v>30</v>
      </c>
      <c r="V4802" t="s">
        <v>78</v>
      </c>
      <c r="W4802">
        <v>55</v>
      </c>
    </row>
    <row r="4803" spans="1:31" ht="15" customHeight="1">
      <c r="A4803">
        <v>5026</v>
      </c>
      <c r="B4803" t="s">
        <v>1231</v>
      </c>
      <c r="C4803" t="s">
        <v>1248</v>
      </c>
      <c r="D4803">
        <v>21</v>
      </c>
      <c r="E4803" s="6" t="s">
        <v>648</v>
      </c>
      <c r="F4803" s="17">
        <v>55274</v>
      </c>
      <c r="G4803" s="17">
        <v>36.841999999999999</v>
      </c>
      <c r="H4803" s="17">
        <v>30.247</v>
      </c>
      <c r="I4803" s="9" t="s">
        <v>71</v>
      </c>
      <c r="J4803" s="9" t="s">
        <v>72</v>
      </c>
      <c r="K4803" s="9" t="s">
        <v>494</v>
      </c>
      <c r="L4803" s="9" t="str">
        <f t="shared" si="17"/>
        <v>Cornus.disciflora</v>
      </c>
      <c r="M4803" s="33" t="s">
        <v>72</v>
      </c>
      <c r="O4803" s="64">
        <v>0</v>
      </c>
      <c r="P4803">
        <v>319</v>
      </c>
      <c r="S4803">
        <v>150</v>
      </c>
      <c r="T4803">
        <f t="shared" si="19"/>
        <v>7.9882385000000014E-2</v>
      </c>
      <c r="U4803" t="s">
        <v>48</v>
      </c>
    </row>
    <row r="4804" spans="1:31" ht="15" customHeight="1">
      <c r="A4804">
        <v>5027</v>
      </c>
      <c r="B4804" t="s">
        <v>1231</v>
      </c>
      <c r="C4804" t="s">
        <v>1248</v>
      </c>
      <c r="D4804">
        <v>21</v>
      </c>
      <c r="E4804" s="6" t="s">
        <v>648</v>
      </c>
      <c r="F4804" s="17">
        <v>55275</v>
      </c>
      <c r="G4804" s="17">
        <v>35.691000000000003</v>
      </c>
      <c r="H4804" s="17">
        <v>30.28</v>
      </c>
      <c r="I4804" s="9" t="s">
        <v>495</v>
      </c>
      <c r="J4804" s="9" t="s">
        <v>496</v>
      </c>
      <c r="K4804" s="9" t="s">
        <v>777</v>
      </c>
      <c r="L4804" s="9" t="str">
        <f t="shared" si="17"/>
        <v>Cleyera.theoidaes</v>
      </c>
      <c r="M4804" s="33" t="s">
        <v>496</v>
      </c>
      <c r="O4804" s="64">
        <v>0</v>
      </c>
      <c r="P4804">
        <v>64</v>
      </c>
      <c r="T4804">
        <f t="shared" si="19"/>
        <v>3.21536E-3</v>
      </c>
      <c r="AE4804" s="3"/>
    </row>
    <row r="4805" spans="1:31" ht="15" customHeight="1">
      <c r="A4805">
        <v>5028</v>
      </c>
      <c r="B4805" t="s">
        <v>1231</v>
      </c>
      <c r="C4805" t="s">
        <v>1248</v>
      </c>
      <c r="D4805">
        <v>11</v>
      </c>
      <c r="E4805" s="6" t="s">
        <v>648</v>
      </c>
      <c r="F4805" s="17">
        <v>55276</v>
      </c>
      <c r="G4805" s="17">
        <v>35.099000000000004</v>
      </c>
      <c r="H4805" s="17">
        <v>30.378</v>
      </c>
      <c r="I4805" s="9" t="s">
        <v>54</v>
      </c>
      <c r="J4805" s="9" t="s">
        <v>55</v>
      </c>
      <c r="K4805" s="9" t="s">
        <v>503</v>
      </c>
      <c r="L4805" s="9" t="str">
        <f t="shared" si="17"/>
        <v>Schefflera.sp1</v>
      </c>
      <c r="M4805" s="33" t="s">
        <v>55</v>
      </c>
      <c r="O4805" s="64">
        <v>0</v>
      </c>
      <c r="P4805">
        <v>250</v>
      </c>
      <c r="T4805">
        <f t="shared" si="19"/>
        <v>4.9062500000000002E-2</v>
      </c>
      <c r="U4805" t="s">
        <v>59</v>
      </c>
    </row>
    <row r="4806" spans="1:31" ht="15" customHeight="1">
      <c r="A4806">
        <v>5030</v>
      </c>
      <c r="B4806" t="s">
        <v>1231</v>
      </c>
      <c r="C4806" t="s">
        <v>1248</v>
      </c>
      <c r="D4806">
        <v>11</v>
      </c>
      <c r="E4806" s="6" t="s">
        <v>648</v>
      </c>
      <c r="F4806" s="17">
        <v>55278</v>
      </c>
      <c r="G4806" s="17">
        <v>34.079000000000001</v>
      </c>
      <c r="H4806" s="17">
        <v>31.134999999999998</v>
      </c>
      <c r="I4806" s="9" t="s">
        <v>93</v>
      </c>
      <c r="J4806" s="9" t="s">
        <v>94</v>
      </c>
      <c r="K4806" s="9" t="s">
        <v>725</v>
      </c>
      <c r="L4806" s="9" t="str">
        <f t="shared" ref="L4806:L4853" si="20">CONCATENATE(J4806,".",K4806)</f>
        <v>Viburnum.costaricanun</v>
      </c>
      <c r="M4806" s="33" t="s">
        <v>94</v>
      </c>
      <c r="O4806" s="64">
        <v>0</v>
      </c>
      <c r="P4806">
        <v>166</v>
      </c>
      <c r="T4806">
        <f t="shared" si="19"/>
        <v>2.1631459999999998E-2</v>
      </c>
      <c r="U4806" t="s">
        <v>59</v>
      </c>
      <c r="V4806" t="s">
        <v>78</v>
      </c>
    </row>
    <row r="4807" spans="1:31" ht="15" customHeight="1">
      <c r="A4807">
        <v>5031</v>
      </c>
      <c r="B4807" t="s">
        <v>1231</v>
      </c>
      <c r="C4807" t="s">
        <v>1248</v>
      </c>
      <c r="D4807">
        <v>11</v>
      </c>
      <c r="E4807" s="6" t="s">
        <v>648</v>
      </c>
      <c r="F4807" s="17">
        <v>55279</v>
      </c>
      <c r="G4807" s="17">
        <v>33.980000000000004</v>
      </c>
      <c r="H4807" s="17">
        <v>30.673999999999999</v>
      </c>
      <c r="I4807" s="9" t="s">
        <v>42</v>
      </c>
      <c r="J4807" s="9" t="s">
        <v>525</v>
      </c>
      <c r="K4807" s="9" t="s">
        <v>503</v>
      </c>
      <c r="L4807" s="9" t="str">
        <f t="shared" si="20"/>
        <v>Rubia.sp1</v>
      </c>
      <c r="M4807" s="33" t="s">
        <v>1255</v>
      </c>
      <c r="O4807" s="64">
        <v>0</v>
      </c>
      <c r="P4807">
        <v>112</v>
      </c>
      <c r="T4807">
        <f t="shared" si="19"/>
        <v>9.8470400000000013E-3</v>
      </c>
      <c r="U4807" t="s">
        <v>78</v>
      </c>
    </row>
    <row r="4808" spans="1:31" ht="15" customHeight="1">
      <c r="A4808">
        <v>5033</v>
      </c>
      <c r="B4808" t="s">
        <v>1231</v>
      </c>
      <c r="C4808" t="s">
        <v>1248</v>
      </c>
      <c r="D4808">
        <v>11</v>
      </c>
      <c r="E4808" s="6" t="s">
        <v>648</v>
      </c>
      <c r="F4808" s="17">
        <v>55281</v>
      </c>
      <c r="G4808" s="17">
        <v>33.947000000000003</v>
      </c>
      <c r="H4808" s="17">
        <v>32.747</v>
      </c>
      <c r="I4808" s="9" t="s">
        <v>52</v>
      </c>
      <c r="J4808" s="9" t="s">
        <v>53</v>
      </c>
      <c r="L4808" s="9" t="str">
        <f t="shared" si="20"/>
        <v>Styrax.</v>
      </c>
      <c r="M4808" s="33" t="s">
        <v>53</v>
      </c>
      <c r="O4808" s="64">
        <v>0</v>
      </c>
      <c r="P4808">
        <v>188</v>
      </c>
      <c r="T4808">
        <f t="shared" si="19"/>
        <v>2.7745040000000002E-2</v>
      </c>
    </row>
    <row r="4809" spans="1:31" ht="15" customHeight="1">
      <c r="A4809">
        <v>5034</v>
      </c>
      <c r="B4809" t="s">
        <v>1231</v>
      </c>
      <c r="C4809" t="s">
        <v>1248</v>
      </c>
      <c r="D4809">
        <v>11</v>
      </c>
      <c r="E4809" s="6" t="s">
        <v>648</v>
      </c>
      <c r="F4809" s="17">
        <v>55282</v>
      </c>
      <c r="G4809" s="17">
        <v>34.375</v>
      </c>
      <c r="H4809" s="17">
        <v>32.977000000000004</v>
      </c>
      <c r="I4809" s="9" t="s">
        <v>52</v>
      </c>
      <c r="J4809" s="9" t="s">
        <v>53</v>
      </c>
      <c r="L4809" s="9" t="str">
        <f t="shared" si="20"/>
        <v>Styrax.</v>
      </c>
      <c r="M4809" s="33" t="s">
        <v>53</v>
      </c>
      <c r="O4809" s="64">
        <v>0</v>
      </c>
      <c r="P4809">
        <v>67</v>
      </c>
      <c r="T4809">
        <f t="shared" si="19"/>
        <v>3.5238650000000002E-3</v>
      </c>
    </row>
    <row r="4810" spans="1:31" ht="15" customHeight="1">
      <c r="A4810">
        <v>5035</v>
      </c>
      <c r="B4810" t="s">
        <v>1231</v>
      </c>
      <c r="C4810" t="s">
        <v>1248</v>
      </c>
      <c r="D4810">
        <v>11</v>
      </c>
      <c r="E4810" s="6" t="s">
        <v>648</v>
      </c>
      <c r="F4810" s="17">
        <v>55283</v>
      </c>
      <c r="G4810" s="17">
        <v>34.144999999999996</v>
      </c>
      <c r="H4810" s="17">
        <v>33.536000000000001</v>
      </c>
      <c r="I4810" s="9" t="s">
        <v>42</v>
      </c>
      <c r="J4810" s="9" t="s">
        <v>710</v>
      </c>
      <c r="K4810" s="9" t="s">
        <v>711</v>
      </c>
      <c r="L4810" s="9" t="str">
        <f t="shared" si="20"/>
        <v>Rogiera.amoena</v>
      </c>
      <c r="M4810" s="33" t="s">
        <v>710</v>
      </c>
      <c r="O4810" s="64">
        <v>0</v>
      </c>
      <c r="P4810">
        <v>80</v>
      </c>
      <c r="T4810">
        <f t="shared" si="19"/>
        <v>5.0239999999999998E-3</v>
      </c>
    </row>
    <row r="4811" spans="1:31" ht="15" customHeight="1">
      <c r="A4811">
        <v>5037</v>
      </c>
      <c r="B4811" t="s">
        <v>1231</v>
      </c>
      <c r="C4811" t="s">
        <v>1248</v>
      </c>
      <c r="D4811">
        <v>11</v>
      </c>
      <c r="E4811" s="6" t="s">
        <v>648</v>
      </c>
      <c r="F4811" s="17">
        <v>55285</v>
      </c>
      <c r="G4811" s="17">
        <v>32.664000000000001</v>
      </c>
      <c r="H4811" s="17">
        <v>30.509999999999998</v>
      </c>
      <c r="I4811" s="9" t="s">
        <v>52</v>
      </c>
      <c r="J4811" s="9" t="s">
        <v>53</v>
      </c>
      <c r="L4811" s="9" t="str">
        <f t="shared" si="20"/>
        <v>Styrax.</v>
      </c>
      <c r="M4811" s="33" t="s">
        <v>53</v>
      </c>
      <c r="O4811" s="64">
        <v>0</v>
      </c>
      <c r="P4811">
        <v>118</v>
      </c>
      <c r="T4811">
        <f t="shared" si="19"/>
        <v>1.093034E-2</v>
      </c>
    </row>
    <row r="4812" spans="1:31" ht="15" customHeight="1">
      <c r="A4812">
        <v>5038</v>
      </c>
      <c r="B4812" t="s">
        <v>1231</v>
      </c>
      <c r="C4812" t="s">
        <v>1248</v>
      </c>
      <c r="D4812">
        <v>11</v>
      </c>
      <c r="E4812" s="6" t="s">
        <v>648</v>
      </c>
      <c r="F4812" s="17">
        <v>55286</v>
      </c>
      <c r="G4812" s="17">
        <v>32.105000000000004</v>
      </c>
      <c r="H4812" s="17">
        <v>30.609000000000002</v>
      </c>
      <c r="I4812" s="9" t="s">
        <v>52</v>
      </c>
      <c r="J4812" s="9" t="s">
        <v>53</v>
      </c>
      <c r="L4812" s="9" t="str">
        <f t="shared" si="20"/>
        <v>Styrax.</v>
      </c>
      <c r="M4812" s="33" t="s">
        <v>53</v>
      </c>
      <c r="O4812" s="64">
        <v>0</v>
      </c>
      <c r="P4812">
        <v>101</v>
      </c>
      <c r="T4812">
        <f t="shared" si="19"/>
        <v>8.0077849999999999E-3</v>
      </c>
    </row>
    <row r="4813" spans="1:31" ht="15" customHeight="1">
      <c r="A4813">
        <v>5039</v>
      </c>
      <c r="B4813" t="s">
        <v>1231</v>
      </c>
      <c r="C4813" t="s">
        <v>1248</v>
      </c>
      <c r="D4813">
        <v>11</v>
      </c>
      <c r="E4813" s="6" t="s">
        <v>648</v>
      </c>
      <c r="F4813" s="17">
        <v>55287</v>
      </c>
      <c r="G4813" s="17">
        <v>31.414000000000001</v>
      </c>
      <c r="H4813" s="17">
        <v>30.97</v>
      </c>
      <c r="I4813" s="9" t="s">
        <v>52</v>
      </c>
      <c r="J4813" s="9" t="s">
        <v>53</v>
      </c>
      <c r="L4813" s="9" t="str">
        <f t="shared" si="20"/>
        <v>Styrax.</v>
      </c>
      <c r="M4813" s="33" t="s">
        <v>53</v>
      </c>
      <c r="O4813" s="64">
        <v>0</v>
      </c>
      <c r="P4813">
        <v>256</v>
      </c>
      <c r="T4813">
        <f t="shared" si="19"/>
        <v>5.144576E-2</v>
      </c>
      <c r="U4813" t="s">
        <v>236</v>
      </c>
      <c r="AE4813" t="s">
        <v>1297</v>
      </c>
    </row>
    <row r="4814" spans="1:31" ht="15" customHeight="1">
      <c r="A4814">
        <v>5041</v>
      </c>
      <c r="B4814" t="s">
        <v>1231</v>
      </c>
      <c r="C4814" t="s">
        <v>1249</v>
      </c>
      <c r="D4814">
        <v>12</v>
      </c>
      <c r="E4814" s="6" t="s">
        <v>648</v>
      </c>
      <c r="F4814" s="17">
        <v>55289</v>
      </c>
      <c r="G4814" s="17">
        <v>32.993000000000002</v>
      </c>
      <c r="H4814" s="17">
        <v>28.503</v>
      </c>
      <c r="I4814" s="9" t="s">
        <v>52</v>
      </c>
      <c r="J4814" s="9" t="s">
        <v>53</v>
      </c>
      <c r="L4814" s="9" t="str">
        <f t="shared" si="20"/>
        <v>Styrax.</v>
      </c>
      <c r="M4814" s="33" t="s">
        <v>53</v>
      </c>
      <c r="O4814" s="64">
        <v>0</v>
      </c>
      <c r="P4814">
        <v>81</v>
      </c>
      <c r="T4814">
        <f t="shared" si="19"/>
        <v>5.1503850000000004E-3</v>
      </c>
    </row>
    <row r="4815" spans="1:31" ht="15" customHeight="1">
      <c r="A4815">
        <v>5043</v>
      </c>
      <c r="B4815" t="s">
        <v>1231</v>
      </c>
      <c r="C4815" t="s">
        <v>1249</v>
      </c>
      <c r="D4815">
        <v>12</v>
      </c>
      <c r="E4815" s="6" t="s">
        <v>648</v>
      </c>
      <c r="F4815" s="17">
        <v>55291</v>
      </c>
      <c r="G4815" s="17">
        <v>31.743000000000002</v>
      </c>
      <c r="H4815" s="17">
        <v>27.023</v>
      </c>
      <c r="I4815" s="9" t="s">
        <v>166</v>
      </c>
      <c r="J4815" s="9" t="s">
        <v>1322</v>
      </c>
      <c r="K4815" s="9" t="s">
        <v>503</v>
      </c>
      <c r="L4815" s="9" t="str">
        <f t="shared" si="20"/>
        <v>Maconia.sp1</v>
      </c>
      <c r="M4815" s="33" t="s">
        <v>752</v>
      </c>
      <c r="O4815" s="64">
        <v>0</v>
      </c>
      <c r="P4815">
        <v>53</v>
      </c>
      <c r="T4815">
        <f t="shared" si="19"/>
        <v>2.205065E-3</v>
      </c>
    </row>
    <row r="4816" spans="1:31" ht="15" customHeight="1">
      <c r="A4816">
        <v>5045</v>
      </c>
      <c r="B4816" t="s">
        <v>1231</v>
      </c>
      <c r="C4816" t="s">
        <v>1249</v>
      </c>
      <c r="D4816">
        <v>12</v>
      </c>
      <c r="E4816" s="6" t="s">
        <v>648</v>
      </c>
      <c r="F4816" s="17">
        <v>55293</v>
      </c>
      <c r="G4816" s="17">
        <v>31.645</v>
      </c>
      <c r="H4816" s="17">
        <v>26.628</v>
      </c>
      <c r="I4816" s="9" t="s">
        <v>495</v>
      </c>
      <c r="J4816" s="9" t="s">
        <v>496</v>
      </c>
      <c r="K4816" s="9" t="s">
        <v>777</v>
      </c>
      <c r="L4816" s="9" t="str">
        <f t="shared" si="20"/>
        <v>Cleyera.theoidaes</v>
      </c>
      <c r="M4816" s="99" t="s">
        <v>496</v>
      </c>
      <c r="O4816" s="64">
        <v>0</v>
      </c>
      <c r="P4816">
        <v>337</v>
      </c>
      <c r="T4816">
        <f t="shared" si="19"/>
        <v>8.9151665000000005E-2</v>
      </c>
      <c r="U4816" t="s">
        <v>30</v>
      </c>
      <c r="W4816">
        <v>118</v>
      </c>
    </row>
    <row r="4817" spans="1:31" ht="15" customHeight="1">
      <c r="A4817">
        <v>5047</v>
      </c>
      <c r="B4817" t="s">
        <v>1231</v>
      </c>
      <c r="C4817" t="s">
        <v>1249</v>
      </c>
      <c r="D4817">
        <v>22</v>
      </c>
      <c r="E4817" s="6" t="s">
        <v>648</v>
      </c>
      <c r="F4817" s="17">
        <v>55295</v>
      </c>
      <c r="G4817" s="17">
        <v>36.447000000000003</v>
      </c>
      <c r="H4817" s="17">
        <v>25.411000000000001</v>
      </c>
      <c r="I4817" s="9" t="s">
        <v>42</v>
      </c>
      <c r="J4817" s="9" t="s">
        <v>710</v>
      </c>
      <c r="K4817" s="9" t="s">
        <v>711</v>
      </c>
      <c r="L4817" s="9" t="str">
        <f t="shared" si="20"/>
        <v>Rogiera.amoena</v>
      </c>
      <c r="M4817" s="33" t="s">
        <v>710</v>
      </c>
      <c r="O4817" s="64">
        <v>0</v>
      </c>
      <c r="P4817">
        <v>57</v>
      </c>
      <c r="T4817">
        <f t="shared" si="19"/>
        <v>2.550465E-3</v>
      </c>
    </row>
    <row r="4818" spans="1:31" ht="15" customHeight="1">
      <c r="A4818">
        <v>5051</v>
      </c>
      <c r="B4818" t="s">
        <v>1231</v>
      </c>
      <c r="C4818" t="s">
        <v>1249</v>
      </c>
      <c r="D4818">
        <v>21</v>
      </c>
      <c r="E4818" s="6" t="s">
        <v>648</v>
      </c>
      <c r="F4818" s="17">
        <v>55299</v>
      </c>
      <c r="G4818" s="17">
        <v>37.302999999999997</v>
      </c>
      <c r="H4818" s="17">
        <v>20.806000000000001</v>
      </c>
      <c r="I4818" s="9" t="s">
        <v>52</v>
      </c>
      <c r="J4818" s="9" t="s">
        <v>53</v>
      </c>
      <c r="L4818" s="9" t="str">
        <f>CONCATENATE(J4818,".",K4818)</f>
        <v>Styrax.</v>
      </c>
      <c r="M4818" s="33" t="s">
        <v>53</v>
      </c>
      <c r="O4818" s="64">
        <v>0</v>
      </c>
      <c r="P4818">
        <v>154</v>
      </c>
      <c r="T4818">
        <f t="shared" si="19"/>
        <v>1.8617060000000001E-2</v>
      </c>
      <c r="U4818" t="s">
        <v>78</v>
      </c>
    </row>
    <row r="4819" spans="1:31" ht="15" customHeight="1">
      <c r="A4819">
        <v>5052</v>
      </c>
      <c r="B4819" t="s">
        <v>1231</v>
      </c>
      <c r="C4819" t="s">
        <v>1249</v>
      </c>
      <c r="D4819">
        <v>21</v>
      </c>
      <c r="E4819" s="6" t="s">
        <v>648</v>
      </c>
      <c r="F4819" s="17">
        <v>55300</v>
      </c>
      <c r="G4819" s="17">
        <v>36.677999999999997</v>
      </c>
      <c r="H4819" s="17">
        <v>21.431000000000001</v>
      </c>
      <c r="I4819" s="9" t="s">
        <v>42</v>
      </c>
      <c r="J4819" s="9" t="s">
        <v>525</v>
      </c>
      <c r="K4819" s="9" t="s">
        <v>503</v>
      </c>
      <c r="L4819" s="9" t="str">
        <f t="shared" si="20"/>
        <v>Rubia.sp1</v>
      </c>
      <c r="M4819" s="33" t="s">
        <v>1255</v>
      </c>
      <c r="O4819" s="64">
        <v>0</v>
      </c>
      <c r="P4819">
        <v>90</v>
      </c>
      <c r="T4819">
        <f t="shared" si="19"/>
        <v>6.3584999999999996E-3</v>
      </c>
    </row>
    <row r="4820" spans="1:31" ht="15" customHeight="1">
      <c r="A4820">
        <v>5054</v>
      </c>
      <c r="B4820" t="s">
        <v>1231</v>
      </c>
      <c r="C4820" t="s">
        <v>1249</v>
      </c>
      <c r="D4820">
        <v>21</v>
      </c>
      <c r="E4820" s="6" t="s">
        <v>648</v>
      </c>
      <c r="F4820" s="17">
        <v>55302</v>
      </c>
      <c r="G4820" s="17">
        <v>36.710999999999999</v>
      </c>
      <c r="H4820" s="17">
        <v>21.859000000000002</v>
      </c>
      <c r="I4820" s="9" t="s">
        <v>39</v>
      </c>
      <c r="J4820" s="9" t="s">
        <v>410</v>
      </c>
      <c r="K4820" s="9" t="s">
        <v>505</v>
      </c>
      <c r="L4820" s="9" t="str">
        <f t="shared" si="20"/>
        <v>Trichillia.sp4</v>
      </c>
      <c r="M4820" s="33" t="s">
        <v>219</v>
      </c>
      <c r="O4820" s="64">
        <v>0</v>
      </c>
      <c r="P4820">
        <v>70</v>
      </c>
      <c r="T4820">
        <f t="shared" si="19"/>
        <v>3.8465000000000001E-3</v>
      </c>
    </row>
    <row r="4821" spans="1:31" ht="15" customHeight="1">
      <c r="A4821">
        <v>5057</v>
      </c>
      <c r="B4821" t="s">
        <v>1231</v>
      </c>
      <c r="C4821" t="s">
        <v>1249</v>
      </c>
      <c r="D4821">
        <v>11</v>
      </c>
      <c r="E4821" s="6" t="s">
        <v>648</v>
      </c>
      <c r="F4821" s="17">
        <v>55305</v>
      </c>
      <c r="G4821" s="17">
        <v>32.137999999999998</v>
      </c>
      <c r="H4821" s="17">
        <v>22.911000000000001</v>
      </c>
      <c r="I4821" s="9" t="s">
        <v>52</v>
      </c>
      <c r="J4821" s="9" t="s">
        <v>53</v>
      </c>
      <c r="L4821" s="9" t="str">
        <f t="shared" si="20"/>
        <v>Styrax.</v>
      </c>
      <c r="M4821" s="33" t="s">
        <v>53</v>
      </c>
      <c r="O4821" s="64">
        <v>0</v>
      </c>
      <c r="P4821">
        <v>88</v>
      </c>
      <c r="T4821">
        <f t="shared" si="19"/>
        <v>6.07904E-3</v>
      </c>
    </row>
    <row r="4822" spans="1:31" ht="15" customHeight="1">
      <c r="A4822">
        <v>5058</v>
      </c>
      <c r="B4822" t="s">
        <v>1231</v>
      </c>
      <c r="C4822" t="s">
        <v>1249</v>
      </c>
      <c r="D4822">
        <v>11</v>
      </c>
      <c r="E4822" s="6" t="s">
        <v>648</v>
      </c>
      <c r="F4822" s="17">
        <v>55306</v>
      </c>
      <c r="G4822" s="17">
        <v>30.625</v>
      </c>
      <c r="H4822" s="17">
        <v>23.076000000000001</v>
      </c>
      <c r="I4822" s="9" t="s">
        <v>52</v>
      </c>
      <c r="J4822" s="9" t="s">
        <v>53</v>
      </c>
      <c r="L4822" s="9" t="str">
        <f t="shared" si="20"/>
        <v>Styrax.</v>
      </c>
      <c r="M4822" s="33" t="s">
        <v>53</v>
      </c>
      <c r="O4822" s="64">
        <v>0</v>
      </c>
      <c r="P4822">
        <v>220</v>
      </c>
      <c r="T4822">
        <f t="shared" si="19"/>
        <v>3.7994E-2</v>
      </c>
      <c r="U4822" t="s">
        <v>78</v>
      </c>
    </row>
    <row r="4823" spans="1:31" ht="15" customHeight="1">
      <c r="A4823">
        <v>5059</v>
      </c>
      <c r="B4823" t="s">
        <v>1231</v>
      </c>
      <c r="C4823" t="s">
        <v>1249</v>
      </c>
      <c r="D4823">
        <v>11</v>
      </c>
      <c r="E4823" s="6" t="s">
        <v>648</v>
      </c>
      <c r="F4823" s="17">
        <v>55307</v>
      </c>
      <c r="G4823" s="17">
        <v>31.183999999999997</v>
      </c>
      <c r="H4823" s="17">
        <v>21.431000000000001</v>
      </c>
      <c r="I4823" s="9" t="s">
        <v>50</v>
      </c>
      <c r="J4823" s="9" t="s">
        <v>51</v>
      </c>
      <c r="K4823" s="9" t="s">
        <v>1321</v>
      </c>
      <c r="L4823" s="9" t="str">
        <f t="shared" si="20"/>
        <v>Quercus.salisifolia</v>
      </c>
      <c r="M4823" s="33" t="s">
        <v>1320</v>
      </c>
      <c r="O4823" s="64">
        <v>0</v>
      </c>
      <c r="P4823">
        <v>258</v>
      </c>
      <c r="T4823">
        <f t="shared" si="19"/>
        <v>5.2252740000000006E-2</v>
      </c>
    </row>
    <row r="4824" spans="1:31" ht="15" customHeight="1">
      <c r="A4824">
        <v>5060</v>
      </c>
      <c r="B4824" t="s">
        <v>1231</v>
      </c>
      <c r="C4824" t="s">
        <v>1249</v>
      </c>
      <c r="D4824">
        <v>11</v>
      </c>
      <c r="E4824" s="6" t="s">
        <v>648</v>
      </c>
      <c r="F4824" s="17">
        <v>55308</v>
      </c>
      <c r="G4824" s="17">
        <v>31.216999999999999</v>
      </c>
      <c r="H4824" s="17">
        <v>20.905000000000001</v>
      </c>
      <c r="I4824" s="9" t="s">
        <v>42</v>
      </c>
      <c r="J4824" s="9" t="s">
        <v>525</v>
      </c>
      <c r="K4824" s="9" t="s">
        <v>503</v>
      </c>
      <c r="L4824" s="9" t="str">
        <f t="shared" si="20"/>
        <v>Rubia.sp1</v>
      </c>
      <c r="M4824" s="33" t="s">
        <v>1255</v>
      </c>
      <c r="O4824" s="64">
        <v>0</v>
      </c>
      <c r="P4824">
        <v>61</v>
      </c>
      <c r="T4824">
        <f t="shared" si="19"/>
        <v>2.9209850000000001E-3</v>
      </c>
      <c r="U4824" t="s">
        <v>59</v>
      </c>
      <c r="V4824" t="s">
        <v>236</v>
      </c>
      <c r="AE4824" t="s">
        <v>1297</v>
      </c>
    </row>
    <row r="4825" spans="1:31" ht="16" customHeight="1">
      <c r="A4825">
        <v>5062</v>
      </c>
      <c r="B4825" t="s">
        <v>1231</v>
      </c>
      <c r="C4825" t="s">
        <v>1249</v>
      </c>
      <c r="D4825">
        <v>11</v>
      </c>
      <c r="E4825" s="6" t="s">
        <v>648</v>
      </c>
      <c r="F4825" s="17">
        <v>55310</v>
      </c>
      <c r="G4825" s="17">
        <v>33.058999999999997</v>
      </c>
      <c r="H4825" s="17">
        <v>20.477</v>
      </c>
      <c r="I4825" s="9" t="s">
        <v>726</v>
      </c>
      <c r="J4825" s="9" t="s">
        <v>727</v>
      </c>
      <c r="K4825" s="9" t="s">
        <v>728</v>
      </c>
      <c r="L4825" s="9" t="str">
        <f t="shared" si="20"/>
        <v>Maruria.heterophylla</v>
      </c>
      <c r="M4825" s="33" t="s">
        <v>446</v>
      </c>
      <c r="O4825" s="64">
        <v>0</v>
      </c>
      <c r="P4825">
        <v>151</v>
      </c>
      <c r="T4825">
        <f t="shared" ref="T4825:T4853" si="21">(3.14*((P4825/2)^2))/1000000</f>
        <v>1.7898785E-2</v>
      </c>
      <c r="AB4825" t="s">
        <v>1266</v>
      </c>
      <c r="AE4825" t="s">
        <v>1298</v>
      </c>
    </row>
    <row r="4826" spans="1:31" ht="15" customHeight="1">
      <c r="A4826">
        <v>5063</v>
      </c>
      <c r="B4826" t="s">
        <v>1231</v>
      </c>
      <c r="C4826" t="s">
        <v>1250</v>
      </c>
      <c r="D4826">
        <v>12</v>
      </c>
      <c r="E4826" s="6" t="s">
        <v>648</v>
      </c>
      <c r="F4826" s="17">
        <v>55311</v>
      </c>
      <c r="G4826" s="17">
        <v>33.191000000000003</v>
      </c>
      <c r="H4826" s="17">
        <v>18.306000000000001</v>
      </c>
      <c r="I4826" s="9" t="s">
        <v>22</v>
      </c>
      <c r="J4826" s="9" t="s">
        <v>513</v>
      </c>
      <c r="L4826" s="9" t="str">
        <f t="shared" si="20"/>
        <v>Cinnamomum.</v>
      </c>
      <c r="M4826" s="33" t="s">
        <v>513</v>
      </c>
      <c r="O4826" s="64">
        <v>0</v>
      </c>
      <c r="P4826">
        <v>86</v>
      </c>
      <c r="T4826">
        <f t="shared" si="21"/>
        <v>5.8058600000000004E-3</v>
      </c>
    </row>
    <row r="4827" spans="1:31" ht="15" customHeight="1">
      <c r="A4827">
        <v>5067</v>
      </c>
      <c r="B4827" t="s">
        <v>1231</v>
      </c>
      <c r="C4827" t="s">
        <v>1250</v>
      </c>
      <c r="D4827">
        <v>22</v>
      </c>
      <c r="E4827" s="6" t="s">
        <v>648</v>
      </c>
      <c r="F4827" s="17">
        <v>55315</v>
      </c>
      <c r="G4827" s="17">
        <v>37.072000000000003</v>
      </c>
      <c r="H4827" s="17">
        <v>17.713999999999999</v>
      </c>
      <c r="I4827" s="9" t="s">
        <v>54</v>
      </c>
      <c r="J4827" s="9" t="s">
        <v>55</v>
      </c>
      <c r="K4827" s="9" t="s">
        <v>503</v>
      </c>
      <c r="L4827" s="9" t="str">
        <f t="shared" si="20"/>
        <v>Schefflera.sp1</v>
      </c>
      <c r="M4827" s="33" t="s">
        <v>55</v>
      </c>
      <c r="O4827" s="64">
        <v>0</v>
      </c>
      <c r="P4827">
        <v>376</v>
      </c>
      <c r="S4827">
        <v>180</v>
      </c>
      <c r="T4827">
        <f t="shared" si="21"/>
        <v>0.11098016000000001</v>
      </c>
      <c r="U4827" t="s">
        <v>30</v>
      </c>
      <c r="V4827" t="s">
        <v>1305</v>
      </c>
      <c r="W4827">
        <v>62</v>
      </c>
    </row>
    <row r="4828" spans="1:31" ht="15" customHeight="1">
      <c r="A4828">
        <v>5068</v>
      </c>
      <c r="B4828" t="s">
        <v>1231</v>
      </c>
      <c r="C4828" t="s">
        <v>1250</v>
      </c>
      <c r="D4828">
        <v>22</v>
      </c>
      <c r="E4828" s="6" t="s">
        <v>648</v>
      </c>
      <c r="F4828" s="17">
        <v>55316</v>
      </c>
      <c r="G4828" s="17">
        <v>37.072000000000003</v>
      </c>
      <c r="H4828" s="17">
        <v>17.22</v>
      </c>
      <c r="I4828" s="9" t="s">
        <v>52</v>
      </c>
      <c r="J4828" s="9" t="s">
        <v>53</v>
      </c>
      <c r="L4828" s="9" t="str">
        <f t="shared" si="20"/>
        <v>Styrax.</v>
      </c>
      <c r="M4828" s="33" t="s">
        <v>53</v>
      </c>
      <c r="O4828" s="64">
        <v>0</v>
      </c>
      <c r="P4828">
        <v>127</v>
      </c>
      <c r="T4828">
        <f t="shared" si="21"/>
        <v>1.2661265000000001E-2</v>
      </c>
      <c r="U4828" t="s">
        <v>26</v>
      </c>
    </row>
    <row r="4829" spans="1:31" ht="15" customHeight="1">
      <c r="A4829">
        <v>5071</v>
      </c>
      <c r="B4829" t="s">
        <v>1231</v>
      </c>
      <c r="C4829" t="s">
        <v>1250</v>
      </c>
      <c r="D4829">
        <v>22</v>
      </c>
      <c r="E4829" s="6" t="s">
        <v>648</v>
      </c>
      <c r="F4829" s="17">
        <v>55319</v>
      </c>
      <c r="G4829" s="17">
        <v>39.177999999999997</v>
      </c>
      <c r="H4829" s="17">
        <v>17.385000000000002</v>
      </c>
      <c r="I4829" s="9" t="s">
        <v>52</v>
      </c>
      <c r="J4829" s="9" t="s">
        <v>53</v>
      </c>
      <c r="L4829" s="9" t="str">
        <f t="shared" si="20"/>
        <v>Styrax.</v>
      </c>
      <c r="M4829" s="33" t="s">
        <v>53</v>
      </c>
      <c r="O4829" s="64">
        <v>0</v>
      </c>
      <c r="P4829">
        <v>142</v>
      </c>
      <c r="S4829">
        <v>140</v>
      </c>
      <c r="T4829">
        <f t="shared" si="21"/>
        <v>1.5828740000000001E-2</v>
      </c>
      <c r="U4829" t="s">
        <v>48</v>
      </c>
      <c r="V4829" t="s">
        <v>59</v>
      </c>
    </row>
    <row r="4830" spans="1:31" ht="15" customHeight="1">
      <c r="A4830">
        <v>5072</v>
      </c>
      <c r="B4830" t="s">
        <v>1231</v>
      </c>
      <c r="C4830" t="s">
        <v>1250</v>
      </c>
      <c r="D4830">
        <v>21</v>
      </c>
      <c r="E4830" s="6" t="s">
        <v>648</v>
      </c>
      <c r="F4830" s="17">
        <v>55320</v>
      </c>
      <c r="G4830" s="17">
        <v>39.539000000000001</v>
      </c>
      <c r="H4830" s="17">
        <v>14.457000000000001</v>
      </c>
      <c r="I4830" s="9" t="s">
        <v>42</v>
      </c>
      <c r="J4830" s="9" t="s">
        <v>525</v>
      </c>
      <c r="K4830" s="9" t="s">
        <v>503</v>
      </c>
      <c r="L4830" s="9" t="str">
        <f t="shared" si="20"/>
        <v>Rubia.sp1</v>
      </c>
      <c r="M4830" s="33" t="s">
        <v>1255</v>
      </c>
      <c r="O4830" s="64">
        <v>0</v>
      </c>
      <c r="P4830">
        <v>63</v>
      </c>
      <c r="T4830">
        <f t="shared" si="21"/>
        <v>3.1156650000000001E-3</v>
      </c>
    </row>
    <row r="4831" spans="1:31" ht="15" customHeight="1">
      <c r="A4831">
        <v>5075</v>
      </c>
      <c r="B4831" t="s">
        <v>1231</v>
      </c>
      <c r="C4831" t="s">
        <v>1250</v>
      </c>
      <c r="D4831">
        <v>21</v>
      </c>
      <c r="E4831" s="6" t="s">
        <v>648</v>
      </c>
      <c r="F4831" s="17">
        <v>55323</v>
      </c>
      <c r="G4831" s="17">
        <v>38.158000000000001</v>
      </c>
      <c r="H4831" s="17">
        <v>12.811999999999999</v>
      </c>
      <c r="I4831" s="9" t="s">
        <v>22</v>
      </c>
      <c r="J4831" s="9" t="s">
        <v>516</v>
      </c>
      <c r="K4831" s="9" t="s">
        <v>508</v>
      </c>
      <c r="L4831" s="9" t="str">
        <f t="shared" si="20"/>
        <v>Laurel.sp7</v>
      </c>
      <c r="M4831" s="33" t="s">
        <v>1317</v>
      </c>
      <c r="O4831" s="64">
        <v>0</v>
      </c>
      <c r="P4831">
        <v>90</v>
      </c>
      <c r="T4831">
        <f t="shared" si="21"/>
        <v>6.3584999999999996E-3</v>
      </c>
      <c r="AB4831" t="s">
        <v>1266</v>
      </c>
      <c r="AE4831" t="s">
        <v>1299</v>
      </c>
    </row>
    <row r="4832" spans="1:31" ht="15" customHeight="1">
      <c r="A4832">
        <v>5076</v>
      </c>
      <c r="B4832" t="s">
        <v>1231</v>
      </c>
      <c r="C4832" t="s">
        <v>1250</v>
      </c>
      <c r="D4832">
        <v>21</v>
      </c>
      <c r="E4832" s="6" t="s">
        <v>648</v>
      </c>
      <c r="F4832" s="17">
        <v>55324</v>
      </c>
      <c r="G4832" s="17">
        <v>36.742999999999995</v>
      </c>
      <c r="H4832" s="17">
        <v>12.154999999999999</v>
      </c>
      <c r="I4832" s="9" t="s">
        <v>278</v>
      </c>
      <c r="J4832" s="9" t="s">
        <v>716</v>
      </c>
      <c r="K4832" s="9" t="s">
        <v>717</v>
      </c>
      <c r="L4832" s="9" t="str">
        <f t="shared" si="20"/>
        <v>Eugenia.gomezii</v>
      </c>
      <c r="M4832" s="33" t="s">
        <v>1260</v>
      </c>
      <c r="O4832" s="64">
        <v>0</v>
      </c>
      <c r="P4832">
        <v>85</v>
      </c>
      <c r="T4832">
        <f t="shared" si="21"/>
        <v>5.6716249999999996E-3</v>
      </c>
      <c r="AB4832" t="s">
        <v>1266</v>
      </c>
    </row>
    <row r="4833" spans="1:31" ht="15" customHeight="1">
      <c r="A4833">
        <v>5077</v>
      </c>
      <c r="B4833" t="s">
        <v>1231</v>
      </c>
      <c r="C4833" t="s">
        <v>1250</v>
      </c>
      <c r="D4833">
        <v>21</v>
      </c>
      <c r="E4833" s="6" t="s">
        <v>648</v>
      </c>
      <c r="F4833" s="17">
        <v>55325</v>
      </c>
      <c r="G4833" s="17">
        <v>36.117999999999995</v>
      </c>
      <c r="H4833" s="17">
        <v>12.944000000000001</v>
      </c>
      <c r="I4833" s="9" t="s">
        <v>22</v>
      </c>
      <c r="J4833" s="9" t="s">
        <v>516</v>
      </c>
      <c r="K4833" s="9" t="s">
        <v>506</v>
      </c>
      <c r="L4833" s="9" t="str">
        <f t="shared" si="20"/>
        <v>Laurel.sp5</v>
      </c>
      <c r="M4833" s="33" t="s">
        <v>719</v>
      </c>
      <c r="O4833" s="64">
        <v>0</v>
      </c>
      <c r="P4833">
        <v>60</v>
      </c>
      <c r="T4833">
        <f t="shared" si="21"/>
        <v>2.826E-3</v>
      </c>
    </row>
    <row r="4834" spans="1:31" ht="15" customHeight="1">
      <c r="A4834">
        <v>5079</v>
      </c>
      <c r="B4834" t="s">
        <v>1231</v>
      </c>
      <c r="C4834" t="s">
        <v>1250</v>
      </c>
      <c r="D4834">
        <v>11</v>
      </c>
      <c r="E4834" s="6" t="s">
        <v>648</v>
      </c>
      <c r="F4834" s="17">
        <v>55327</v>
      </c>
      <c r="G4834" s="17">
        <v>31.776</v>
      </c>
      <c r="H4834" s="17">
        <v>14.423999999999999</v>
      </c>
      <c r="I4834" s="9" t="s">
        <v>22</v>
      </c>
      <c r="J4834" s="9" t="s">
        <v>516</v>
      </c>
      <c r="K4834" s="9" t="s">
        <v>1318</v>
      </c>
      <c r="L4834" s="9" t="str">
        <f t="shared" si="20"/>
        <v>Laurel.sp10</v>
      </c>
      <c r="M4834" s="33" t="s">
        <v>1319</v>
      </c>
      <c r="O4834" s="64">
        <v>0</v>
      </c>
      <c r="P4834">
        <v>89</v>
      </c>
      <c r="T4834">
        <f t="shared" si="21"/>
        <v>6.2179850000000005E-3</v>
      </c>
      <c r="AB4834" t="s">
        <v>1266</v>
      </c>
    </row>
    <row r="4835" spans="1:31" ht="15" customHeight="1">
      <c r="A4835">
        <v>5080</v>
      </c>
      <c r="B4835" t="s">
        <v>1231</v>
      </c>
      <c r="C4835" t="s">
        <v>1250</v>
      </c>
      <c r="D4835">
        <v>11</v>
      </c>
      <c r="E4835" s="6" t="s">
        <v>648</v>
      </c>
      <c r="F4835" s="17">
        <v>55328</v>
      </c>
      <c r="G4835" s="17">
        <v>33.947000000000003</v>
      </c>
      <c r="H4835" s="17">
        <v>13.076000000000001</v>
      </c>
      <c r="I4835" s="9" t="s">
        <v>93</v>
      </c>
      <c r="J4835" s="9" t="s">
        <v>94</v>
      </c>
      <c r="K4835" s="9" t="s">
        <v>725</v>
      </c>
      <c r="L4835" s="9" t="str">
        <f t="shared" si="20"/>
        <v>Viburnum.costaricanun</v>
      </c>
      <c r="M4835" s="33" t="s">
        <v>94</v>
      </c>
      <c r="O4835" s="64">
        <v>0</v>
      </c>
      <c r="P4835">
        <v>139</v>
      </c>
      <c r="T4835">
        <f t="shared" si="21"/>
        <v>1.5166985000000001E-2</v>
      </c>
      <c r="U4835" t="s">
        <v>59</v>
      </c>
    </row>
    <row r="4836" spans="1:31">
      <c r="A4836">
        <v>5082</v>
      </c>
      <c r="B4836" t="s">
        <v>1231</v>
      </c>
      <c r="C4836" t="s">
        <v>1250</v>
      </c>
      <c r="D4836">
        <v>11</v>
      </c>
      <c r="E4836" s="6" t="s">
        <v>648</v>
      </c>
      <c r="F4836" s="17">
        <v>55330</v>
      </c>
      <c r="G4836" s="17">
        <v>34.408000000000001</v>
      </c>
      <c r="H4836" s="17">
        <v>12.484</v>
      </c>
      <c r="I4836" s="9" t="s">
        <v>145</v>
      </c>
      <c r="J4836" s="9" t="s">
        <v>526</v>
      </c>
      <c r="K4836" s="9" t="s">
        <v>504</v>
      </c>
      <c r="L4836" s="9" t="str">
        <f t="shared" si="20"/>
        <v>Solanum.sp3</v>
      </c>
      <c r="M4836" s="33" t="s">
        <v>1265</v>
      </c>
      <c r="O4836" s="64">
        <v>0</v>
      </c>
      <c r="P4836">
        <v>85</v>
      </c>
      <c r="T4836">
        <f t="shared" si="21"/>
        <v>5.6716249999999996E-3</v>
      </c>
      <c r="U4836" t="s">
        <v>78</v>
      </c>
      <c r="AB4836" t="s">
        <v>1266</v>
      </c>
      <c r="AE4836" t="s">
        <v>1300</v>
      </c>
    </row>
    <row r="4837" spans="1:31" ht="15" customHeight="1">
      <c r="A4837">
        <v>5083</v>
      </c>
      <c r="B4837" t="s">
        <v>1231</v>
      </c>
      <c r="C4837" t="s">
        <v>1250</v>
      </c>
      <c r="D4837">
        <v>11</v>
      </c>
      <c r="E4837" s="6" t="s">
        <v>648</v>
      </c>
      <c r="F4837" s="17">
        <v>55331</v>
      </c>
      <c r="G4837" s="17">
        <v>34.670999999999999</v>
      </c>
      <c r="H4837" s="17">
        <v>10.707000000000001</v>
      </c>
      <c r="I4837" s="9" t="s">
        <v>93</v>
      </c>
      <c r="J4837" s="9" t="s">
        <v>94</v>
      </c>
      <c r="K4837" s="9" t="s">
        <v>725</v>
      </c>
      <c r="L4837" s="9" t="str">
        <f t="shared" si="20"/>
        <v>Viburnum.costaricanun</v>
      </c>
      <c r="M4837" s="33" t="s">
        <v>94</v>
      </c>
      <c r="O4837" s="64">
        <v>0</v>
      </c>
      <c r="P4837">
        <v>71</v>
      </c>
      <c r="T4837">
        <f t="shared" si="21"/>
        <v>3.9571850000000002E-3</v>
      </c>
    </row>
    <row r="4838" spans="1:31" ht="15" customHeight="1">
      <c r="A4838">
        <v>5084</v>
      </c>
      <c r="B4838" t="s">
        <v>1231</v>
      </c>
      <c r="C4838" t="s">
        <v>1251</v>
      </c>
      <c r="D4838">
        <v>12</v>
      </c>
      <c r="E4838" s="6" t="s">
        <v>648</v>
      </c>
      <c r="F4838" s="17">
        <v>55332</v>
      </c>
      <c r="G4838" s="17">
        <v>32.335999999999999</v>
      </c>
      <c r="H4838" s="17">
        <v>8.8650000000000002</v>
      </c>
      <c r="I4838" s="9" t="s">
        <v>54</v>
      </c>
      <c r="J4838" s="9" t="s">
        <v>55</v>
      </c>
      <c r="K4838" s="9" t="s">
        <v>503</v>
      </c>
      <c r="L4838" s="9" t="str">
        <f t="shared" si="20"/>
        <v>Schefflera.sp1</v>
      </c>
      <c r="M4838" s="33" t="s">
        <v>55</v>
      </c>
      <c r="O4838" s="64">
        <v>0</v>
      </c>
      <c r="P4838">
        <v>259</v>
      </c>
      <c r="T4838">
        <f t="shared" si="21"/>
        <v>5.2658585000000001E-2</v>
      </c>
    </row>
    <row r="4839" spans="1:31" ht="15" customHeight="1">
      <c r="A4839">
        <v>5085</v>
      </c>
      <c r="B4839" t="s">
        <v>1231</v>
      </c>
      <c r="C4839" t="s">
        <v>1251</v>
      </c>
      <c r="D4839">
        <v>12</v>
      </c>
      <c r="E4839" s="6" t="s">
        <v>648</v>
      </c>
      <c r="F4839" s="17">
        <v>55333</v>
      </c>
      <c r="G4839" s="17">
        <v>31.841999999999999</v>
      </c>
      <c r="H4839" s="17">
        <v>6.4640000000000004</v>
      </c>
      <c r="I4839" s="9" t="s">
        <v>42</v>
      </c>
      <c r="J4839" s="9" t="s">
        <v>318</v>
      </c>
      <c r="K4839" s="9" t="s">
        <v>319</v>
      </c>
      <c r="L4839" s="9" t="str">
        <f t="shared" si="20"/>
        <v>Palicourea.cf.angustifolia</v>
      </c>
      <c r="M4839" s="33" t="s">
        <v>1254</v>
      </c>
      <c r="O4839" s="64">
        <v>0</v>
      </c>
      <c r="P4839">
        <v>81</v>
      </c>
      <c r="T4839">
        <f t="shared" si="21"/>
        <v>5.1503850000000004E-3</v>
      </c>
      <c r="U4839" t="s">
        <v>30</v>
      </c>
      <c r="W4839">
        <v>79</v>
      </c>
      <c r="X4839">
        <v>76</v>
      </c>
    </row>
    <row r="4840" spans="1:31" ht="15" customHeight="1">
      <c r="A4840">
        <v>5087</v>
      </c>
      <c r="B4840" t="s">
        <v>1231</v>
      </c>
      <c r="C4840" t="s">
        <v>1251</v>
      </c>
      <c r="D4840">
        <v>12</v>
      </c>
      <c r="E4840" s="6" t="s">
        <v>648</v>
      </c>
      <c r="F4840" s="17">
        <v>55335</v>
      </c>
      <c r="G4840" s="17">
        <v>35.329000000000001</v>
      </c>
      <c r="H4840" s="17">
        <v>7.6150000000000002</v>
      </c>
      <c r="I4840" s="9" t="s">
        <v>22</v>
      </c>
      <c r="J4840" s="9" t="s">
        <v>513</v>
      </c>
      <c r="L4840" s="9" t="str">
        <f t="shared" si="20"/>
        <v>Cinnamomum.</v>
      </c>
      <c r="M4840" s="33" t="s">
        <v>513</v>
      </c>
      <c r="O4840" s="64">
        <v>0</v>
      </c>
      <c r="P4840">
        <v>222</v>
      </c>
      <c r="T4840">
        <f t="shared" si="21"/>
        <v>3.8687940000000004E-2</v>
      </c>
    </row>
    <row r="4841" spans="1:31" ht="15" customHeight="1">
      <c r="A4841">
        <v>5092</v>
      </c>
      <c r="B4841" t="s">
        <v>1231</v>
      </c>
      <c r="C4841" t="s">
        <v>1251</v>
      </c>
      <c r="D4841">
        <v>22</v>
      </c>
      <c r="E4841" s="6" t="s">
        <v>648</v>
      </c>
      <c r="F4841" s="17">
        <v>55341</v>
      </c>
      <c r="G4841" s="17">
        <v>38.125</v>
      </c>
      <c r="H4841" s="17">
        <v>7.516</v>
      </c>
      <c r="I4841" s="9" t="s">
        <v>54</v>
      </c>
      <c r="J4841" s="9" t="s">
        <v>55</v>
      </c>
      <c r="K4841" s="9" t="s">
        <v>503</v>
      </c>
      <c r="L4841" s="9" t="str">
        <f t="shared" si="20"/>
        <v>Schefflera.sp1</v>
      </c>
      <c r="M4841" s="33" t="s">
        <v>55</v>
      </c>
      <c r="O4841" s="64">
        <v>0</v>
      </c>
      <c r="P4841">
        <v>153</v>
      </c>
      <c r="T4841">
        <f t="shared" si="21"/>
        <v>1.8376065000000004E-2</v>
      </c>
    </row>
    <row r="4842" spans="1:31" ht="15" customHeight="1">
      <c r="A4842">
        <v>5097</v>
      </c>
      <c r="B4842" t="s">
        <v>1231</v>
      </c>
      <c r="C4842" t="s">
        <v>1251</v>
      </c>
      <c r="D4842">
        <v>21</v>
      </c>
      <c r="E4842" s="6" t="s">
        <v>648</v>
      </c>
      <c r="F4842" s="17">
        <v>55346</v>
      </c>
      <c r="G4842" s="17">
        <v>38.519999999999996</v>
      </c>
      <c r="H4842" s="17">
        <v>4.359</v>
      </c>
      <c r="I4842" s="9" t="s">
        <v>93</v>
      </c>
      <c r="J4842" s="9" t="s">
        <v>94</v>
      </c>
      <c r="K4842" s="9" t="s">
        <v>725</v>
      </c>
      <c r="L4842" s="9" t="str">
        <f t="shared" si="20"/>
        <v>Viburnum.costaricanun</v>
      </c>
      <c r="M4842" s="33" t="s">
        <v>94</v>
      </c>
      <c r="O4842" s="64">
        <v>0</v>
      </c>
      <c r="P4842">
        <v>56</v>
      </c>
      <c r="T4842">
        <f t="shared" si="21"/>
        <v>2.4617600000000003E-3</v>
      </c>
    </row>
    <row r="4843" spans="1:31" ht="15" customHeight="1">
      <c r="A4843">
        <v>5101</v>
      </c>
      <c r="B4843" t="s">
        <v>1231</v>
      </c>
      <c r="C4843" t="s">
        <v>1251</v>
      </c>
      <c r="D4843">
        <v>21</v>
      </c>
      <c r="E4843" s="6" t="s">
        <v>648</v>
      </c>
      <c r="F4843" s="17">
        <v>55350</v>
      </c>
      <c r="G4843" s="17">
        <v>39.341999999999999</v>
      </c>
      <c r="H4843" s="17">
        <v>0.44400000000000001</v>
      </c>
      <c r="I4843" s="9" t="s">
        <v>115</v>
      </c>
      <c r="J4843" s="9" t="s">
        <v>116</v>
      </c>
      <c r="K4843" s="9" t="s">
        <v>687</v>
      </c>
      <c r="L4843" s="9" t="str">
        <f t="shared" si="20"/>
        <v>Alnus.acuminata</v>
      </c>
      <c r="M4843" s="33" t="s">
        <v>116</v>
      </c>
      <c r="O4843" s="64">
        <v>0</v>
      </c>
      <c r="P4843">
        <v>792</v>
      </c>
      <c r="S4843">
        <v>250</v>
      </c>
      <c r="T4843">
        <f t="shared" si="21"/>
        <v>0.49240223999999999</v>
      </c>
      <c r="U4843" t="s">
        <v>58</v>
      </c>
      <c r="V4843" t="s">
        <v>48</v>
      </c>
    </row>
    <row r="4844" spans="1:31" ht="15" customHeight="1">
      <c r="A4844">
        <v>5102</v>
      </c>
      <c r="B4844" t="s">
        <v>1231</v>
      </c>
      <c r="C4844" t="s">
        <v>1251</v>
      </c>
      <c r="D4844">
        <v>21</v>
      </c>
      <c r="E4844" s="6" t="s">
        <v>648</v>
      </c>
      <c r="F4844" s="17">
        <v>55351</v>
      </c>
      <c r="G4844" s="17">
        <v>37.730000000000004</v>
      </c>
      <c r="H4844" s="17">
        <v>1.464</v>
      </c>
      <c r="I4844" s="9" t="s">
        <v>52</v>
      </c>
      <c r="J4844" s="9" t="s">
        <v>53</v>
      </c>
      <c r="L4844" s="9" t="str">
        <f>CONCATENATE(J4844,".",K4844)</f>
        <v>Styrax.</v>
      </c>
      <c r="M4844" s="33" t="s">
        <v>53</v>
      </c>
      <c r="O4844" s="64">
        <v>0</v>
      </c>
      <c r="P4844">
        <v>56</v>
      </c>
      <c r="T4844">
        <f t="shared" si="21"/>
        <v>2.4617600000000003E-3</v>
      </c>
    </row>
    <row r="4845" spans="1:31" ht="15" customHeight="1">
      <c r="A4845">
        <v>5103</v>
      </c>
      <c r="B4845" t="s">
        <v>1231</v>
      </c>
      <c r="C4845" t="s">
        <v>1251</v>
      </c>
      <c r="D4845">
        <v>21</v>
      </c>
      <c r="E4845" s="6" t="s">
        <v>648</v>
      </c>
      <c r="F4845" s="17">
        <v>55352</v>
      </c>
      <c r="G4845" s="17">
        <v>37.433999999999997</v>
      </c>
      <c r="H4845" s="17">
        <v>0.97</v>
      </c>
      <c r="I4845" s="9" t="s">
        <v>54</v>
      </c>
      <c r="J4845" s="9" t="s">
        <v>55</v>
      </c>
      <c r="K4845" s="9" t="s">
        <v>503</v>
      </c>
      <c r="L4845" s="9" t="str">
        <f t="shared" si="20"/>
        <v>Schefflera.sp1</v>
      </c>
      <c r="M4845" s="33" t="s">
        <v>55</v>
      </c>
      <c r="O4845" s="64">
        <v>0</v>
      </c>
      <c r="P4845">
        <v>100</v>
      </c>
      <c r="T4845">
        <f t="shared" si="21"/>
        <v>7.8499999999999993E-3</v>
      </c>
    </row>
    <row r="4846" spans="1:31" ht="15" customHeight="1">
      <c r="A4846">
        <v>5105</v>
      </c>
      <c r="B4846" t="s">
        <v>1231</v>
      </c>
      <c r="C4846" t="s">
        <v>1251</v>
      </c>
      <c r="D4846">
        <v>21</v>
      </c>
      <c r="E4846" s="6" t="s">
        <v>648</v>
      </c>
      <c r="F4846" s="17">
        <v>55354</v>
      </c>
      <c r="G4846" s="17">
        <v>35.724000000000004</v>
      </c>
      <c r="H4846" s="17">
        <v>4.556</v>
      </c>
      <c r="I4846" s="9" t="s">
        <v>22</v>
      </c>
      <c r="J4846" s="9" t="s">
        <v>516</v>
      </c>
      <c r="K4846" s="9" t="s">
        <v>506</v>
      </c>
      <c r="L4846" s="9" t="str">
        <f t="shared" si="20"/>
        <v>Laurel.sp5</v>
      </c>
      <c r="M4846" s="33" t="s">
        <v>719</v>
      </c>
      <c r="O4846" s="64">
        <v>0</v>
      </c>
      <c r="P4846">
        <v>174</v>
      </c>
      <c r="T4846">
        <f t="shared" si="21"/>
        <v>2.3766659999999998E-2</v>
      </c>
    </row>
    <row r="4847" spans="1:31" ht="15" customHeight="1">
      <c r="A4847">
        <v>5106</v>
      </c>
      <c r="B4847" t="s">
        <v>1231</v>
      </c>
      <c r="C4847" t="s">
        <v>1251</v>
      </c>
      <c r="D4847">
        <v>11</v>
      </c>
      <c r="E4847" s="6" t="s">
        <v>648</v>
      </c>
      <c r="F4847" s="17">
        <v>55355</v>
      </c>
      <c r="G4847" s="17">
        <v>32.960999999999999</v>
      </c>
      <c r="H4847" s="17">
        <v>4.1609999999999996</v>
      </c>
      <c r="I4847" s="9" t="s">
        <v>22</v>
      </c>
      <c r="J4847" s="9" t="s">
        <v>516</v>
      </c>
      <c r="K4847" s="9" t="s">
        <v>506</v>
      </c>
      <c r="L4847" s="9" t="str">
        <f t="shared" si="20"/>
        <v>Laurel.sp5</v>
      </c>
      <c r="M4847" s="33" t="s">
        <v>719</v>
      </c>
      <c r="O4847" s="64">
        <v>0</v>
      </c>
      <c r="P4847">
        <v>207</v>
      </c>
      <c r="T4847">
        <f t="shared" si="21"/>
        <v>3.3636465000000004E-2</v>
      </c>
    </row>
    <row r="4848" spans="1:31" ht="15" customHeight="1">
      <c r="A4848">
        <v>5107</v>
      </c>
      <c r="B4848" t="s">
        <v>1231</v>
      </c>
      <c r="C4848" t="s">
        <v>1251</v>
      </c>
      <c r="D4848">
        <v>11</v>
      </c>
      <c r="E4848" s="6" t="s">
        <v>648</v>
      </c>
      <c r="F4848" s="17">
        <v>55356</v>
      </c>
      <c r="G4848" s="17">
        <v>32.599000000000004</v>
      </c>
      <c r="H4848" s="17">
        <v>3.8980000000000001</v>
      </c>
      <c r="I4848" s="9" t="s">
        <v>52</v>
      </c>
      <c r="J4848" s="9" t="s">
        <v>53</v>
      </c>
      <c r="L4848" s="9" t="str">
        <f>CONCATENATE(J4848,".",K4848)</f>
        <v>Styrax.</v>
      </c>
      <c r="M4848" s="33" t="s">
        <v>53</v>
      </c>
      <c r="O4848" s="64">
        <v>0</v>
      </c>
      <c r="P4848">
        <v>51</v>
      </c>
      <c r="T4848">
        <f t="shared" si="21"/>
        <v>2.041785E-3</v>
      </c>
    </row>
    <row r="4849" spans="1:20" ht="15" customHeight="1">
      <c r="A4849">
        <v>5109</v>
      </c>
      <c r="B4849" t="s">
        <v>1231</v>
      </c>
      <c r="C4849" t="s">
        <v>1251</v>
      </c>
      <c r="D4849">
        <v>11</v>
      </c>
      <c r="E4849" s="6" t="s">
        <v>648</v>
      </c>
      <c r="F4849" s="17">
        <v>55358</v>
      </c>
      <c r="G4849" s="17">
        <v>31.053000000000001</v>
      </c>
      <c r="H4849" s="17">
        <v>1.9239999999999999</v>
      </c>
      <c r="I4849" s="9" t="s">
        <v>54</v>
      </c>
      <c r="J4849" s="9" t="s">
        <v>55</v>
      </c>
      <c r="K4849" s="9" t="s">
        <v>503</v>
      </c>
      <c r="L4849" s="9" t="str">
        <f t="shared" si="20"/>
        <v>Schefflera.sp1</v>
      </c>
      <c r="M4849" s="33" t="s">
        <v>55</v>
      </c>
      <c r="O4849" s="64">
        <v>0</v>
      </c>
      <c r="P4849">
        <v>137</v>
      </c>
      <c r="T4849">
        <f t="shared" si="21"/>
        <v>1.4733665000000002E-2</v>
      </c>
    </row>
    <row r="4850" spans="1:20" ht="15" customHeight="1">
      <c r="A4850">
        <v>5110</v>
      </c>
      <c r="B4850" t="s">
        <v>1231</v>
      </c>
      <c r="C4850" t="s">
        <v>1251</v>
      </c>
      <c r="D4850">
        <v>11</v>
      </c>
      <c r="E4850" s="6" t="s">
        <v>648</v>
      </c>
      <c r="F4850" s="17">
        <v>55359</v>
      </c>
      <c r="G4850" s="17">
        <v>31.545999999999999</v>
      </c>
      <c r="H4850" s="17">
        <v>0.93799999999999994</v>
      </c>
      <c r="I4850" s="9" t="s">
        <v>39</v>
      </c>
      <c r="J4850" s="9" t="s">
        <v>410</v>
      </c>
      <c r="K4850" s="9" t="s">
        <v>505</v>
      </c>
      <c r="L4850" s="9" t="str">
        <f t="shared" si="20"/>
        <v>Trichillia.sp4</v>
      </c>
      <c r="M4850" s="33" t="s">
        <v>219</v>
      </c>
      <c r="O4850" s="64">
        <v>0</v>
      </c>
      <c r="P4850">
        <v>195</v>
      </c>
      <c r="T4850">
        <f t="shared" si="21"/>
        <v>2.9849625000000001E-2</v>
      </c>
    </row>
    <row r="4851" spans="1:20" ht="15" customHeight="1">
      <c r="A4851">
        <v>5111</v>
      </c>
      <c r="B4851" t="s">
        <v>1231</v>
      </c>
      <c r="C4851" t="s">
        <v>1251</v>
      </c>
      <c r="D4851">
        <v>11</v>
      </c>
      <c r="E4851" s="6" t="s">
        <v>648</v>
      </c>
      <c r="F4851" s="17">
        <v>55360</v>
      </c>
      <c r="G4851" s="17">
        <v>32.170999999999999</v>
      </c>
      <c r="H4851" s="17">
        <v>2.1880000000000002</v>
      </c>
      <c r="I4851" s="9" t="s">
        <v>93</v>
      </c>
      <c r="J4851" s="9" t="s">
        <v>94</v>
      </c>
      <c r="K4851" s="9" t="s">
        <v>725</v>
      </c>
      <c r="L4851" s="9" t="str">
        <f t="shared" si="20"/>
        <v>Viburnum.costaricanun</v>
      </c>
      <c r="M4851" s="33" t="s">
        <v>94</v>
      </c>
      <c r="O4851" s="64">
        <v>0</v>
      </c>
      <c r="P4851">
        <v>92</v>
      </c>
      <c r="T4851">
        <f t="shared" si="21"/>
        <v>6.6442400000000009E-3</v>
      </c>
    </row>
    <row r="4852" spans="1:20" ht="15" customHeight="1">
      <c r="A4852">
        <v>5113</v>
      </c>
      <c r="B4852" t="s">
        <v>1231</v>
      </c>
      <c r="C4852" t="s">
        <v>1251</v>
      </c>
      <c r="D4852">
        <v>11</v>
      </c>
      <c r="E4852" s="6" t="s">
        <v>648</v>
      </c>
      <c r="F4852" s="17">
        <v>55362</v>
      </c>
      <c r="G4852" s="17">
        <v>34.275999999999996</v>
      </c>
      <c r="H4852" s="17">
        <v>2.6150000000000002</v>
      </c>
      <c r="I4852" s="9" t="s">
        <v>54</v>
      </c>
      <c r="J4852" s="9" t="s">
        <v>55</v>
      </c>
      <c r="K4852" s="9" t="s">
        <v>503</v>
      </c>
      <c r="L4852" s="9" t="str">
        <f t="shared" si="20"/>
        <v>Schefflera.sp1</v>
      </c>
      <c r="M4852" s="33" t="s">
        <v>55</v>
      </c>
      <c r="O4852" s="64">
        <v>0</v>
      </c>
      <c r="P4852">
        <v>214</v>
      </c>
      <c r="T4852">
        <f t="shared" si="21"/>
        <v>3.594986E-2</v>
      </c>
    </row>
    <row r="4853" spans="1:20" ht="15" customHeight="1">
      <c r="A4853">
        <v>5114</v>
      </c>
      <c r="B4853" t="s">
        <v>1231</v>
      </c>
      <c r="C4853" t="s">
        <v>1251</v>
      </c>
      <c r="D4853">
        <v>11</v>
      </c>
      <c r="E4853" s="6" t="s">
        <v>648</v>
      </c>
      <c r="F4853" s="17">
        <v>55363</v>
      </c>
      <c r="G4853" s="17">
        <v>34.144999999999996</v>
      </c>
      <c r="H4853" s="17">
        <v>0.77300000000000002</v>
      </c>
      <c r="I4853" s="9" t="s">
        <v>54</v>
      </c>
      <c r="J4853" s="9" t="s">
        <v>55</v>
      </c>
      <c r="K4853" s="9" t="s">
        <v>503</v>
      </c>
      <c r="L4853" s="9" t="str">
        <f t="shared" si="20"/>
        <v>Schefflera.sp1</v>
      </c>
      <c r="M4853" s="33" t="s">
        <v>55</v>
      </c>
      <c r="O4853" s="64">
        <v>0</v>
      </c>
      <c r="P4853">
        <v>182</v>
      </c>
      <c r="T4853">
        <f t="shared" si="21"/>
        <v>2.6002339999999999E-2</v>
      </c>
    </row>
  </sheetData>
  <autoFilter ref="A1:AE4853">
    <sortState ref="A2:AE4549">
      <sortCondition ref="A1:A4549"/>
    </sortState>
  </autoFilter>
  <pageMargins left="0.75" right="0.75" top="1" bottom="1" header="0.5" footer="0.5"/>
  <pageSetup orientation="landscape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workbookViewId="0">
      <selection activeCell="B20" sqref="B20"/>
    </sheetView>
  </sheetViews>
  <sheetFormatPr baseColWidth="10" defaultRowHeight="15" x14ac:dyDescent="0"/>
  <sheetData>
    <row r="1" spans="1:4">
      <c r="A1" s="21"/>
      <c r="B1" t="s">
        <v>649</v>
      </c>
    </row>
    <row r="2" spans="1:4">
      <c r="A2" s="22"/>
      <c r="B2" t="s">
        <v>650</v>
      </c>
    </row>
    <row r="3" spans="1:4">
      <c r="A3" s="23"/>
      <c r="B3" t="s">
        <v>693</v>
      </c>
    </row>
    <row r="4" spans="1:4">
      <c r="A4" s="24"/>
      <c r="B4" t="s">
        <v>694</v>
      </c>
    </row>
    <row r="5" spans="1:4">
      <c r="A5" s="33"/>
    </row>
    <row r="7" spans="1:4">
      <c r="A7" s="27" t="s">
        <v>695</v>
      </c>
      <c r="B7" s="93" t="s">
        <v>696</v>
      </c>
      <c r="C7" s="94"/>
      <c r="D7" s="95"/>
    </row>
    <row r="8" spans="1:4">
      <c r="A8" s="28" t="s">
        <v>58</v>
      </c>
      <c r="B8" s="96" t="s">
        <v>697</v>
      </c>
      <c r="C8" s="96"/>
      <c r="D8" s="96"/>
    </row>
    <row r="9" spans="1:4">
      <c r="A9" s="28" t="s">
        <v>30</v>
      </c>
      <c r="B9" s="90" t="s">
        <v>698</v>
      </c>
      <c r="C9" s="91"/>
      <c r="D9" s="92"/>
    </row>
    <row r="10" spans="1:4">
      <c r="A10" s="28" t="s">
        <v>236</v>
      </c>
      <c r="B10" s="29" t="s">
        <v>699</v>
      </c>
      <c r="C10" s="29"/>
      <c r="D10" s="29"/>
    </row>
    <row r="11" spans="1:4">
      <c r="A11" s="28" t="s">
        <v>48</v>
      </c>
      <c r="B11" s="96" t="s">
        <v>700</v>
      </c>
      <c r="C11" s="96"/>
      <c r="D11" s="96"/>
    </row>
    <row r="12" spans="1:4">
      <c r="A12" s="28" t="s">
        <v>59</v>
      </c>
      <c r="B12" s="90" t="s">
        <v>701</v>
      </c>
      <c r="C12" s="91"/>
      <c r="D12" s="92"/>
    </row>
    <row r="13" spans="1:4">
      <c r="A13" s="28" t="s">
        <v>259</v>
      </c>
      <c r="B13" s="29" t="s">
        <v>702</v>
      </c>
      <c r="C13" s="29"/>
      <c r="D13" s="29"/>
    </row>
    <row r="14" spans="1:4">
      <c r="A14" s="28" t="s">
        <v>73</v>
      </c>
      <c r="B14" s="29" t="s">
        <v>703</v>
      </c>
      <c r="C14" s="29"/>
      <c r="D14" s="29"/>
    </row>
    <row r="15" spans="1:4">
      <c r="A15" s="28" t="s">
        <v>78</v>
      </c>
      <c r="B15" s="90" t="s">
        <v>704</v>
      </c>
      <c r="C15" s="91"/>
      <c r="D15" s="92"/>
    </row>
    <row r="16" spans="1:4">
      <c r="A16" s="28" t="s">
        <v>26</v>
      </c>
      <c r="B16" s="29" t="s">
        <v>705</v>
      </c>
      <c r="C16" s="29"/>
      <c r="D16" s="29"/>
    </row>
    <row r="18" spans="1:2">
      <c r="A18" s="34" t="s">
        <v>760</v>
      </c>
    </row>
    <row r="19" spans="1:2">
      <c r="A19" s="101">
        <v>42917</v>
      </c>
      <c r="B19" t="s">
        <v>1310</v>
      </c>
    </row>
  </sheetData>
  <mergeCells count="6">
    <mergeCell ref="B15:D15"/>
    <mergeCell ref="B7:D7"/>
    <mergeCell ref="B8:D8"/>
    <mergeCell ref="B9:D9"/>
    <mergeCell ref="B11:D11"/>
    <mergeCell ref="B12:D1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1"/>
  <sheetViews>
    <sheetView topLeftCell="A25" workbookViewId="0">
      <selection activeCell="G37" sqref="G37"/>
    </sheetView>
  </sheetViews>
  <sheetFormatPr baseColWidth="10" defaultRowHeight="15" x14ac:dyDescent="0"/>
  <cols>
    <col min="1" max="1" width="29.83203125" customWidth="1"/>
    <col min="2" max="2" width="5.33203125" customWidth="1"/>
    <col min="3" max="3" width="4.1640625" customWidth="1"/>
    <col min="4" max="4" width="3.1640625" customWidth="1"/>
    <col min="5" max="5" width="10.83203125" customWidth="1"/>
  </cols>
  <sheetData>
    <row r="1" spans="1:7">
      <c r="A1" s="14" t="s">
        <v>646</v>
      </c>
      <c r="B1" t="s">
        <v>647</v>
      </c>
    </row>
    <row r="3" spans="1:7">
      <c r="A3" s="14" t="s">
        <v>689</v>
      </c>
    </row>
    <row r="4" spans="1:7">
      <c r="A4" s="14" t="s">
        <v>498</v>
      </c>
      <c r="B4" t="s">
        <v>778</v>
      </c>
    </row>
    <row r="5" spans="1:7">
      <c r="A5" s="9" t="s">
        <v>333</v>
      </c>
      <c r="B5" s="4">
        <v>100</v>
      </c>
    </row>
    <row r="6" spans="1:7">
      <c r="A6" s="15" t="s">
        <v>540</v>
      </c>
      <c r="B6" s="4">
        <v>3</v>
      </c>
    </row>
    <row r="7" spans="1:7">
      <c r="A7" s="15" t="s">
        <v>562</v>
      </c>
      <c r="B7" s="4">
        <v>2</v>
      </c>
      <c r="G7" s="4"/>
    </row>
    <row r="8" spans="1:7">
      <c r="A8" s="15" t="s">
        <v>583</v>
      </c>
      <c r="B8" s="4">
        <v>2</v>
      </c>
      <c r="G8" s="4"/>
    </row>
    <row r="9" spans="1:7">
      <c r="A9" s="15" t="s">
        <v>596</v>
      </c>
      <c r="B9" s="4">
        <v>1</v>
      </c>
    </row>
    <row r="10" spans="1:7">
      <c r="A10" s="15" t="s">
        <v>604</v>
      </c>
      <c r="B10" s="4">
        <v>1</v>
      </c>
      <c r="G10" s="4"/>
    </row>
    <row r="11" spans="1:7">
      <c r="A11" s="15" t="s">
        <v>607</v>
      </c>
      <c r="B11" s="4">
        <v>1</v>
      </c>
    </row>
    <row r="12" spans="1:7">
      <c r="A12" s="15" t="s">
        <v>621</v>
      </c>
      <c r="B12" s="4">
        <v>1</v>
      </c>
    </row>
    <row r="13" spans="1:7">
      <c r="A13" s="15" t="s">
        <v>623</v>
      </c>
      <c r="B13" s="4">
        <v>15</v>
      </c>
    </row>
    <row r="14" spans="1:7">
      <c r="A14" s="15" t="s">
        <v>779</v>
      </c>
      <c r="B14" s="4">
        <v>15</v>
      </c>
    </row>
    <row r="15" spans="1:7">
      <c r="A15" s="15" t="s">
        <v>780</v>
      </c>
      <c r="B15" s="4">
        <v>15</v>
      </c>
    </row>
    <row r="16" spans="1:7">
      <c r="A16" s="15" t="s">
        <v>781</v>
      </c>
      <c r="B16" s="4">
        <v>1</v>
      </c>
    </row>
    <row r="17" spans="1:7">
      <c r="A17" s="15" t="s">
        <v>782</v>
      </c>
      <c r="B17" s="4">
        <v>23</v>
      </c>
      <c r="G17" s="4"/>
    </row>
    <row r="18" spans="1:7">
      <c r="A18" s="15" t="s">
        <v>784</v>
      </c>
      <c r="B18" s="4">
        <v>8</v>
      </c>
      <c r="G18" s="4"/>
    </row>
    <row r="19" spans="1:7">
      <c r="A19" s="15" t="s">
        <v>786</v>
      </c>
      <c r="B19" s="4">
        <v>12</v>
      </c>
    </row>
    <row r="20" spans="1:7">
      <c r="A20" s="9" t="s">
        <v>194</v>
      </c>
      <c r="B20" s="4">
        <v>100</v>
      </c>
    </row>
    <row r="21" spans="1:7">
      <c r="A21" s="15" t="s">
        <v>546</v>
      </c>
      <c r="B21" s="4">
        <v>1</v>
      </c>
    </row>
    <row r="22" spans="1:7">
      <c r="A22" s="32" t="s">
        <v>558</v>
      </c>
      <c r="B22" s="4">
        <v>9</v>
      </c>
    </row>
    <row r="23" spans="1:7">
      <c r="A23" s="15" t="s">
        <v>559</v>
      </c>
      <c r="B23" s="4">
        <v>1</v>
      </c>
    </row>
    <row r="24" spans="1:7">
      <c r="A24" s="15" t="s">
        <v>574</v>
      </c>
      <c r="B24" s="4">
        <v>6</v>
      </c>
    </row>
    <row r="25" spans="1:7">
      <c r="A25" s="15" t="s">
        <v>579</v>
      </c>
      <c r="B25" s="4">
        <v>1</v>
      </c>
    </row>
    <row r="26" spans="1:7">
      <c r="A26" s="32" t="s">
        <v>620</v>
      </c>
      <c r="B26" s="4">
        <v>9</v>
      </c>
    </row>
    <row r="27" spans="1:7">
      <c r="A27" s="15" t="s">
        <v>623</v>
      </c>
      <c r="B27" s="4">
        <v>2</v>
      </c>
    </row>
    <row r="28" spans="1:7">
      <c r="A28" s="15" t="s">
        <v>780</v>
      </c>
      <c r="B28" s="4">
        <v>2</v>
      </c>
    </row>
    <row r="29" spans="1:7">
      <c r="A29" s="15" t="s">
        <v>784</v>
      </c>
      <c r="B29" s="4">
        <v>21</v>
      </c>
    </row>
    <row r="30" spans="1:7">
      <c r="A30" s="15" t="s">
        <v>786</v>
      </c>
      <c r="B30" s="4">
        <v>12</v>
      </c>
    </row>
    <row r="31" spans="1:7">
      <c r="A31" s="15" t="s">
        <v>788</v>
      </c>
      <c r="B31" s="4">
        <v>1</v>
      </c>
    </row>
    <row r="32" spans="1:7">
      <c r="A32" s="15" t="s">
        <v>789</v>
      </c>
      <c r="B32" s="4">
        <v>2</v>
      </c>
    </row>
    <row r="33" spans="1:7">
      <c r="A33" s="15" t="s">
        <v>790</v>
      </c>
      <c r="B33" s="4">
        <v>13</v>
      </c>
    </row>
    <row r="34" spans="1:7">
      <c r="A34" s="15" t="s">
        <v>805</v>
      </c>
      <c r="B34" s="4">
        <v>7</v>
      </c>
    </row>
    <row r="35" spans="1:7">
      <c r="A35" s="15" t="s">
        <v>812</v>
      </c>
      <c r="B35" s="4">
        <v>12</v>
      </c>
    </row>
    <row r="36" spans="1:7">
      <c r="A36" s="15" t="s">
        <v>813</v>
      </c>
      <c r="B36" s="4">
        <v>1</v>
      </c>
    </row>
    <row r="37" spans="1:7">
      <c r="A37" s="9" t="s">
        <v>393</v>
      </c>
      <c r="B37" s="4">
        <v>99</v>
      </c>
    </row>
    <row r="38" spans="1:7">
      <c r="A38" s="15" t="s">
        <v>538</v>
      </c>
      <c r="B38" s="4">
        <v>2</v>
      </c>
    </row>
    <row r="39" spans="1:7">
      <c r="A39" s="15" t="s">
        <v>555</v>
      </c>
      <c r="B39" s="4">
        <v>1</v>
      </c>
    </row>
    <row r="40" spans="1:7">
      <c r="A40" s="15" t="s">
        <v>562</v>
      </c>
      <c r="B40" s="4">
        <v>13</v>
      </c>
    </row>
    <row r="41" spans="1:7">
      <c r="A41" s="15" t="s">
        <v>564</v>
      </c>
      <c r="B41" s="4">
        <v>1</v>
      </c>
    </row>
    <row r="42" spans="1:7">
      <c r="A42" s="15" t="s">
        <v>567</v>
      </c>
      <c r="B42" s="4">
        <v>1</v>
      </c>
    </row>
    <row r="43" spans="1:7">
      <c r="A43" s="15" t="s">
        <v>569</v>
      </c>
      <c r="B43" s="4">
        <v>4</v>
      </c>
    </row>
    <row r="44" spans="1:7">
      <c r="A44" s="15" t="s">
        <v>583</v>
      </c>
      <c r="B44" s="4">
        <v>1</v>
      </c>
    </row>
    <row r="45" spans="1:7">
      <c r="A45" s="15" t="s">
        <v>589</v>
      </c>
      <c r="B45" s="4">
        <v>7</v>
      </c>
    </row>
    <row r="46" spans="1:7">
      <c r="A46" s="15" t="s">
        <v>595</v>
      </c>
      <c r="B46" s="4">
        <v>1</v>
      </c>
      <c r="G46" s="4"/>
    </row>
    <row r="47" spans="1:7">
      <c r="A47" s="15" t="s">
        <v>598</v>
      </c>
      <c r="B47" s="4">
        <v>1</v>
      </c>
    </row>
    <row r="48" spans="1:7">
      <c r="A48" s="15" t="s">
        <v>601</v>
      </c>
      <c r="B48" s="4">
        <v>1</v>
      </c>
    </row>
    <row r="49" spans="1:2">
      <c r="A49" s="15" t="s">
        <v>603</v>
      </c>
      <c r="B49" s="4">
        <v>1</v>
      </c>
    </row>
    <row r="50" spans="1:2">
      <c r="A50" s="15" t="s">
        <v>604</v>
      </c>
      <c r="B50" s="4">
        <v>2</v>
      </c>
    </row>
    <row r="51" spans="1:2">
      <c r="A51" s="15" t="s">
        <v>621</v>
      </c>
      <c r="B51" s="4">
        <v>6</v>
      </c>
    </row>
    <row r="52" spans="1:2">
      <c r="A52" s="15" t="s">
        <v>623</v>
      </c>
      <c r="B52" s="4">
        <v>11</v>
      </c>
    </row>
    <row r="53" spans="1:2">
      <c r="A53" s="15" t="s">
        <v>779</v>
      </c>
      <c r="B53" s="4">
        <v>7</v>
      </c>
    </row>
    <row r="54" spans="1:2">
      <c r="A54" s="15" t="s">
        <v>781</v>
      </c>
      <c r="B54" s="4">
        <v>3</v>
      </c>
    </row>
    <row r="55" spans="1:2">
      <c r="A55" s="15" t="s">
        <v>782</v>
      </c>
      <c r="B55" s="4">
        <v>1</v>
      </c>
    </row>
    <row r="56" spans="1:2">
      <c r="A56" s="15" t="s">
        <v>786</v>
      </c>
      <c r="B56" s="4">
        <v>1</v>
      </c>
    </row>
    <row r="57" spans="1:2">
      <c r="A57" s="15" t="s">
        <v>787</v>
      </c>
      <c r="B57" s="4">
        <v>1</v>
      </c>
    </row>
    <row r="58" spans="1:2">
      <c r="A58" s="15" t="s">
        <v>792</v>
      </c>
      <c r="B58" s="4">
        <v>14</v>
      </c>
    </row>
    <row r="59" spans="1:2">
      <c r="A59" s="15" t="s">
        <v>793</v>
      </c>
      <c r="B59" s="4">
        <v>1</v>
      </c>
    </row>
    <row r="60" spans="1:2">
      <c r="A60" s="15" t="s">
        <v>795</v>
      </c>
      <c r="B60" s="4">
        <v>1</v>
      </c>
    </row>
    <row r="61" spans="1:2">
      <c r="A61" s="15" t="s">
        <v>797</v>
      </c>
      <c r="B61" s="4">
        <v>4</v>
      </c>
    </row>
    <row r="62" spans="1:2">
      <c r="A62" s="15" t="s">
        <v>799</v>
      </c>
      <c r="B62" s="4">
        <v>1</v>
      </c>
    </row>
    <row r="63" spans="1:2">
      <c r="A63" s="15" t="s">
        <v>800</v>
      </c>
      <c r="B63" s="4">
        <v>3</v>
      </c>
    </row>
    <row r="64" spans="1:2">
      <c r="A64" s="15" t="s">
        <v>802</v>
      </c>
      <c r="B64" s="4">
        <v>1</v>
      </c>
    </row>
    <row r="65" spans="1:7">
      <c r="A65" s="15" t="s">
        <v>803</v>
      </c>
      <c r="B65" s="4">
        <v>4</v>
      </c>
    </row>
    <row r="66" spans="1:7">
      <c r="A66" s="15" t="s">
        <v>810</v>
      </c>
      <c r="B66" s="4">
        <v>4</v>
      </c>
    </row>
    <row r="67" spans="1:7">
      <c r="A67" s="9" t="s">
        <v>21</v>
      </c>
      <c r="B67" s="4">
        <v>100</v>
      </c>
    </row>
    <row r="68" spans="1:7">
      <c r="A68" s="15" t="s">
        <v>537</v>
      </c>
      <c r="B68" s="4">
        <v>2</v>
      </c>
    </row>
    <row r="69" spans="1:7">
      <c r="A69" s="15" t="s">
        <v>539</v>
      </c>
      <c r="B69" s="4">
        <v>2</v>
      </c>
    </row>
    <row r="70" spans="1:7">
      <c r="A70" s="15" t="s">
        <v>557</v>
      </c>
      <c r="B70" s="4">
        <v>1</v>
      </c>
    </row>
    <row r="71" spans="1:7">
      <c r="A71" s="15" t="s">
        <v>562</v>
      </c>
      <c r="B71" s="4">
        <v>14</v>
      </c>
      <c r="G71" s="4"/>
    </row>
    <row r="72" spans="1:7">
      <c r="A72" s="15" t="s">
        <v>583</v>
      </c>
      <c r="B72" s="4">
        <v>5</v>
      </c>
    </row>
    <row r="73" spans="1:7">
      <c r="A73" s="15" t="s">
        <v>604</v>
      </c>
      <c r="B73" s="4">
        <v>2</v>
      </c>
    </row>
    <row r="74" spans="1:7">
      <c r="A74" s="15" t="s">
        <v>620</v>
      </c>
      <c r="B74" s="4">
        <v>12</v>
      </c>
    </row>
    <row r="75" spans="1:7">
      <c r="A75" s="15" t="s">
        <v>623</v>
      </c>
      <c r="B75" s="4">
        <v>14</v>
      </c>
    </row>
    <row r="76" spans="1:7">
      <c r="A76" s="15" t="s">
        <v>780</v>
      </c>
      <c r="B76" s="4">
        <v>6</v>
      </c>
    </row>
    <row r="77" spans="1:7">
      <c r="A77" s="15" t="s">
        <v>782</v>
      </c>
      <c r="B77" s="4">
        <v>1</v>
      </c>
    </row>
    <row r="78" spans="1:7">
      <c r="A78" s="15" t="s">
        <v>783</v>
      </c>
      <c r="B78" s="4">
        <v>1</v>
      </c>
    </row>
    <row r="79" spans="1:7">
      <c r="A79" s="15" t="s">
        <v>784</v>
      </c>
      <c r="B79" s="4">
        <v>15</v>
      </c>
    </row>
    <row r="80" spans="1:7">
      <c r="A80" s="15" t="s">
        <v>786</v>
      </c>
      <c r="B80" s="4">
        <v>1</v>
      </c>
    </row>
    <row r="81" spans="1:7">
      <c r="A81" s="15" t="s">
        <v>789</v>
      </c>
      <c r="B81" s="4">
        <v>11</v>
      </c>
    </row>
    <row r="82" spans="1:7">
      <c r="A82" s="15" t="s">
        <v>790</v>
      </c>
      <c r="B82" s="4">
        <v>12</v>
      </c>
      <c r="G82" s="4"/>
    </row>
    <row r="83" spans="1:7">
      <c r="A83" s="15" t="s">
        <v>805</v>
      </c>
      <c r="B83" s="4">
        <v>1</v>
      </c>
    </row>
    <row r="84" spans="1:7">
      <c r="A84" s="9" t="s">
        <v>499</v>
      </c>
      <c r="B84" s="4">
        <v>399</v>
      </c>
      <c r="G84" s="4"/>
    </row>
    <row r="90" spans="1:7">
      <c r="G90" s="4"/>
    </row>
    <row r="92" spans="1:7">
      <c r="G92" s="4"/>
    </row>
    <row r="123" spans="7:7">
      <c r="G123" s="4">
        <v>1</v>
      </c>
    </row>
    <row r="142" spans="7:7">
      <c r="G142" s="4"/>
    </row>
    <row r="151" spans="7:7">
      <c r="G151" s="4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A1:F204"/>
  <sheetViews>
    <sheetView workbookViewId="0">
      <selection activeCell="C155" sqref="C155"/>
    </sheetView>
  </sheetViews>
  <sheetFormatPr baseColWidth="10" defaultRowHeight="15" x14ac:dyDescent="0"/>
  <sheetData>
    <row r="1" spans="1:6">
      <c r="A1" t="s">
        <v>0</v>
      </c>
      <c r="B1" t="s">
        <v>690</v>
      </c>
      <c r="C1" t="s">
        <v>688</v>
      </c>
    </row>
    <row r="2" spans="1:6" hidden="1">
      <c r="A2" t="s">
        <v>333</v>
      </c>
      <c r="B2" s="26" t="s">
        <v>611</v>
      </c>
      <c r="C2">
        <v>32.383300420000012</v>
      </c>
      <c r="E2" s="26"/>
      <c r="F2" t="s">
        <v>692</v>
      </c>
    </row>
    <row r="3" spans="1:6" hidden="1">
      <c r="A3" t="s">
        <v>333</v>
      </c>
      <c r="B3" s="26" t="s">
        <v>623</v>
      </c>
      <c r="C3">
        <v>1.9579108899999997</v>
      </c>
    </row>
    <row r="4" spans="1:6" hidden="1">
      <c r="A4" t="s">
        <v>333</v>
      </c>
      <c r="B4" s="26" t="s">
        <v>556</v>
      </c>
      <c r="C4">
        <v>2.1760137200000003</v>
      </c>
    </row>
    <row r="5" spans="1:6" hidden="1">
      <c r="A5" t="s">
        <v>333</v>
      </c>
      <c r="B5" s="26" t="s">
        <v>638</v>
      </c>
      <c r="C5">
        <v>2.3355979399999991</v>
      </c>
    </row>
    <row r="6" spans="1:6" hidden="1">
      <c r="A6" t="s">
        <v>333</v>
      </c>
      <c r="B6" s="26" t="s">
        <v>610</v>
      </c>
      <c r="C6">
        <v>3.2908228349999997</v>
      </c>
    </row>
    <row r="7" spans="1:6" hidden="1">
      <c r="A7" t="s">
        <v>194</v>
      </c>
      <c r="B7" s="26" t="s">
        <v>610</v>
      </c>
      <c r="C7">
        <v>37.816429859999992</v>
      </c>
    </row>
    <row r="8" spans="1:6" hidden="1">
      <c r="A8" t="s">
        <v>194</v>
      </c>
      <c r="B8" s="26" t="s">
        <v>535</v>
      </c>
      <c r="C8">
        <v>3.9938178099999999</v>
      </c>
    </row>
    <row r="9" spans="1:6" hidden="1">
      <c r="A9" t="s">
        <v>194</v>
      </c>
      <c r="B9" s="26" t="s">
        <v>638</v>
      </c>
      <c r="C9">
        <v>3.0172809500000008</v>
      </c>
    </row>
    <row r="10" spans="1:6" hidden="1">
      <c r="A10" t="s">
        <v>194</v>
      </c>
      <c r="B10" s="26" t="s">
        <v>620</v>
      </c>
      <c r="C10">
        <v>3.7918851949999999</v>
      </c>
    </row>
    <row r="11" spans="1:6" hidden="1">
      <c r="A11" t="s">
        <v>194</v>
      </c>
      <c r="B11" s="26" t="s">
        <v>558</v>
      </c>
      <c r="C11">
        <v>2.2870755199999988</v>
      </c>
    </row>
    <row r="12" spans="1:6" hidden="1">
      <c r="A12" t="s">
        <v>691</v>
      </c>
      <c r="B12" s="26" t="s">
        <v>562</v>
      </c>
      <c r="C12">
        <v>13.662803325000002</v>
      </c>
    </row>
    <row r="13" spans="1:6" hidden="1">
      <c r="A13" t="s">
        <v>691</v>
      </c>
      <c r="B13" s="26" t="s">
        <v>587</v>
      </c>
      <c r="C13">
        <v>8.6516765400000004</v>
      </c>
    </row>
    <row r="14" spans="1:6" hidden="1">
      <c r="A14" t="s">
        <v>691</v>
      </c>
      <c r="B14" s="26" t="s">
        <v>623</v>
      </c>
      <c r="C14">
        <v>4.6927504099999995</v>
      </c>
    </row>
    <row r="15" spans="1:6" hidden="1">
      <c r="A15" t="s">
        <v>691</v>
      </c>
      <c r="B15" s="26" t="s">
        <v>582</v>
      </c>
      <c r="C15">
        <v>3.7719532600000001</v>
      </c>
    </row>
    <row r="16" spans="1:6" hidden="1">
      <c r="A16" t="s">
        <v>691</v>
      </c>
      <c r="B16" s="26" t="s">
        <v>555</v>
      </c>
      <c r="C16">
        <v>1.6019055399999997</v>
      </c>
    </row>
    <row r="17" spans="1:3">
      <c r="A17" t="s">
        <v>21</v>
      </c>
      <c r="B17" s="26" t="s">
        <v>610</v>
      </c>
      <c r="C17">
        <v>27.112492495000005</v>
      </c>
    </row>
    <row r="18" spans="1:3">
      <c r="A18" t="s">
        <v>21</v>
      </c>
      <c r="B18" s="26" t="s">
        <v>562</v>
      </c>
      <c r="C18">
        <v>6.3749222000000012</v>
      </c>
    </row>
    <row r="19" spans="1:3">
      <c r="A19" t="s">
        <v>21</v>
      </c>
      <c r="B19" s="26" t="s">
        <v>604</v>
      </c>
      <c r="C19">
        <v>4.4984464250000036</v>
      </c>
    </row>
    <row r="20" spans="1:3">
      <c r="A20" t="s">
        <v>21</v>
      </c>
      <c r="B20" s="26" t="s">
        <v>624</v>
      </c>
      <c r="C20">
        <v>3.4799568100000009</v>
      </c>
    </row>
    <row r="21" spans="1:3">
      <c r="A21" t="s">
        <v>21</v>
      </c>
      <c r="B21" s="26" t="s">
        <v>623</v>
      </c>
      <c r="C21">
        <v>2.0433604949999999</v>
      </c>
    </row>
    <row r="22" spans="1:3" hidden="1">
      <c r="A22" t="s">
        <v>333</v>
      </c>
      <c r="B22" t="s">
        <v>543</v>
      </c>
      <c r="C22">
        <v>3.3962239999999998E-2</v>
      </c>
    </row>
    <row r="23" spans="1:3" hidden="1">
      <c r="A23" t="s">
        <v>333</v>
      </c>
      <c r="B23" t="s">
        <v>591</v>
      </c>
      <c r="C23">
        <v>0.45429363000000017</v>
      </c>
    </row>
    <row r="24" spans="1:3" hidden="1">
      <c r="A24" t="s">
        <v>333</v>
      </c>
      <c r="B24" t="s">
        <v>614</v>
      </c>
      <c r="C24">
        <v>6.4473619999999995E-2</v>
      </c>
    </row>
    <row r="25" spans="1:3" hidden="1">
      <c r="A25" t="s">
        <v>333</v>
      </c>
      <c r="B25" t="s">
        <v>658</v>
      </c>
      <c r="C25">
        <v>3.8465000000000001E-3</v>
      </c>
    </row>
    <row r="26" spans="1:3" hidden="1">
      <c r="A26" t="s">
        <v>333</v>
      </c>
      <c r="B26" t="s">
        <v>655</v>
      </c>
      <c r="C26">
        <v>3.9571850000000002E-3</v>
      </c>
    </row>
    <row r="27" spans="1:3" hidden="1">
      <c r="A27" t="s">
        <v>333</v>
      </c>
      <c r="B27" t="s">
        <v>653</v>
      </c>
      <c r="C27">
        <v>7.5391400000000006E-3</v>
      </c>
    </row>
    <row r="28" spans="1:3" hidden="1">
      <c r="A28" t="s">
        <v>333</v>
      </c>
      <c r="B28" t="s">
        <v>578</v>
      </c>
      <c r="C28">
        <v>0.23702368499999996</v>
      </c>
    </row>
    <row r="29" spans="1:3" hidden="1">
      <c r="A29" t="s">
        <v>333</v>
      </c>
      <c r="B29" t="s">
        <v>562</v>
      </c>
      <c r="C29">
        <v>0.760989205</v>
      </c>
    </row>
    <row r="30" spans="1:3" hidden="1">
      <c r="A30" t="s">
        <v>333</v>
      </c>
      <c r="B30" t="s">
        <v>596</v>
      </c>
      <c r="C30">
        <v>0.26549171000000005</v>
      </c>
    </row>
    <row r="31" spans="1:3" hidden="1">
      <c r="A31" t="s">
        <v>333</v>
      </c>
      <c r="B31" t="s">
        <v>652</v>
      </c>
      <c r="C31">
        <v>2.8856599999999996E-2</v>
      </c>
    </row>
    <row r="32" spans="1:3" hidden="1">
      <c r="A32" t="s">
        <v>333</v>
      </c>
      <c r="B32" t="s">
        <v>661</v>
      </c>
      <c r="C32">
        <v>2.826E-3</v>
      </c>
    </row>
    <row r="33" spans="1:3" hidden="1">
      <c r="A33" t="s">
        <v>333</v>
      </c>
      <c r="B33" t="s">
        <v>663</v>
      </c>
      <c r="C33">
        <v>3.1156650000000001E-3</v>
      </c>
    </row>
    <row r="34" spans="1:3" hidden="1">
      <c r="A34" t="s">
        <v>333</v>
      </c>
      <c r="B34" t="s">
        <v>620</v>
      </c>
      <c r="C34">
        <v>0.33496735</v>
      </c>
    </row>
    <row r="35" spans="1:3" hidden="1">
      <c r="A35" t="s">
        <v>333</v>
      </c>
      <c r="B35" t="s">
        <v>621</v>
      </c>
      <c r="C35">
        <v>9.6343835000000003E-2</v>
      </c>
    </row>
    <row r="36" spans="1:3" hidden="1">
      <c r="A36" t="s">
        <v>333</v>
      </c>
      <c r="B36" t="s">
        <v>587</v>
      </c>
      <c r="C36">
        <v>3.4290370000000001E-2</v>
      </c>
    </row>
    <row r="37" spans="1:3" hidden="1">
      <c r="A37" t="s">
        <v>333</v>
      </c>
      <c r="B37" t="s">
        <v>607</v>
      </c>
      <c r="C37">
        <v>0.1110932</v>
      </c>
    </row>
    <row r="38" spans="1:3" hidden="1">
      <c r="A38" t="s">
        <v>333</v>
      </c>
      <c r="B38" t="s">
        <v>580</v>
      </c>
      <c r="C38">
        <v>0.27416596000000004</v>
      </c>
    </row>
    <row r="39" spans="1:3" hidden="1">
      <c r="A39" t="s">
        <v>333</v>
      </c>
      <c r="B39" t="s">
        <v>651</v>
      </c>
      <c r="C39">
        <v>7.947261500000001E-2</v>
      </c>
    </row>
    <row r="40" spans="1:3" hidden="1">
      <c r="A40" t="s">
        <v>333</v>
      </c>
      <c r="B40" t="s">
        <v>570</v>
      </c>
      <c r="C40">
        <v>3.8040314999999998E-2</v>
      </c>
    </row>
    <row r="41" spans="1:3" hidden="1">
      <c r="A41" t="s">
        <v>333</v>
      </c>
      <c r="B41" t="s">
        <v>576</v>
      </c>
      <c r="C41">
        <v>0.13334794999999999</v>
      </c>
    </row>
    <row r="42" spans="1:3" hidden="1">
      <c r="A42" t="s">
        <v>333</v>
      </c>
      <c r="B42" t="s">
        <v>557</v>
      </c>
      <c r="C42">
        <v>0.19017488500000002</v>
      </c>
    </row>
    <row r="43" spans="1:3" hidden="1">
      <c r="A43" t="s">
        <v>333</v>
      </c>
      <c r="B43" t="s">
        <v>577</v>
      </c>
      <c r="C43">
        <v>0.66636687500000003</v>
      </c>
    </row>
    <row r="44" spans="1:3" hidden="1">
      <c r="A44" t="s">
        <v>333</v>
      </c>
      <c r="B44" t="s">
        <v>540</v>
      </c>
      <c r="C44">
        <v>0.6483919449999993</v>
      </c>
    </row>
    <row r="45" spans="1:3" hidden="1">
      <c r="A45" t="s">
        <v>333</v>
      </c>
      <c r="B45" t="s">
        <v>654</v>
      </c>
      <c r="C45">
        <v>2.550465E-3</v>
      </c>
    </row>
    <row r="46" spans="1:3" hidden="1">
      <c r="A46" t="s">
        <v>333</v>
      </c>
      <c r="B46" t="s">
        <v>565</v>
      </c>
      <c r="C46">
        <v>0.30240633499999997</v>
      </c>
    </row>
    <row r="47" spans="1:3" hidden="1">
      <c r="A47" t="s">
        <v>333</v>
      </c>
      <c r="B47" t="s">
        <v>544</v>
      </c>
      <c r="C47">
        <v>0.24677652500000008</v>
      </c>
    </row>
    <row r="48" spans="1:3" hidden="1">
      <c r="A48" t="s">
        <v>333</v>
      </c>
      <c r="B48" t="s">
        <v>619</v>
      </c>
      <c r="C48">
        <v>0.27515898500000002</v>
      </c>
    </row>
    <row r="49" spans="1:3" hidden="1">
      <c r="A49" t="s">
        <v>333</v>
      </c>
      <c r="B49" t="s">
        <v>657</v>
      </c>
      <c r="C49">
        <v>2.2890599999999999E-3</v>
      </c>
    </row>
    <row r="50" spans="1:3" hidden="1">
      <c r="A50" t="s">
        <v>333</v>
      </c>
      <c r="B50" t="s">
        <v>659</v>
      </c>
      <c r="C50">
        <v>2.205065E-3</v>
      </c>
    </row>
    <row r="51" spans="1:3" hidden="1">
      <c r="A51" t="s">
        <v>333</v>
      </c>
      <c r="B51" t="s">
        <v>624</v>
      </c>
      <c r="C51">
        <v>2.550465E-3</v>
      </c>
    </row>
    <row r="52" spans="1:3" hidden="1">
      <c r="A52" t="s">
        <v>333</v>
      </c>
      <c r="B52" t="s">
        <v>639</v>
      </c>
      <c r="C52">
        <v>1.9314351950000002</v>
      </c>
    </row>
    <row r="53" spans="1:3" hidden="1">
      <c r="A53" t="s">
        <v>333</v>
      </c>
      <c r="B53" t="s">
        <v>637</v>
      </c>
      <c r="C53">
        <v>0.39638182499999985</v>
      </c>
    </row>
    <row r="54" spans="1:3" hidden="1">
      <c r="A54" t="s">
        <v>333</v>
      </c>
      <c r="B54" t="s">
        <v>554</v>
      </c>
      <c r="C54">
        <v>0.83938008999999958</v>
      </c>
    </row>
    <row r="55" spans="1:3" hidden="1">
      <c r="A55" t="s">
        <v>333</v>
      </c>
      <c r="B55" t="s">
        <v>636</v>
      </c>
      <c r="C55">
        <v>4.4363490000000005E-2</v>
      </c>
    </row>
    <row r="56" spans="1:3" hidden="1">
      <c r="A56" t="s">
        <v>333</v>
      </c>
      <c r="B56" t="s">
        <v>625</v>
      </c>
      <c r="C56">
        <v>0.13554202500000001</v>
      </c>
    </row>
    <row r="57" spans="1:3" hidden="1">
      <c r="A57" t="s">
        <v>333</v>
      </c>
      <c r="B57" t="s">
        <v>536</v>
      </c>
      <c r="C57">
        <v>1.4802745000000001E-2</v>
      </c>
    </row>
    <row r="58" spans="1:3" hidden="1">
      <c r="A58" t="s">
        <v>333</v>
      </c>
      <c r="B58" t="s">
        <v>599</v>
      </c>
      <c r="C58">
        <v>6.0232265E-2</v>
      </c>
    </row>
    <row r="59" spans="1:3" hidden="1">
      <c r="A59" t="s">
        <v>333</v>
      </c>
      <c r="B59" t="s">
        <v>656</v>
      </c>
      <c r="C59">
        <v>6.7894649999999997E-3</v>
      </c>
    </row>
    <row r="60" spans="1:3" hidden="1">
      <c r="A60" t="s">
        <v>333</v>
      </c>
      <c r="B60" t="s">
        <v>601</v>
      </c>
      <c r="C60">
        <v>3.5238650000000002E-3</v>
      </c>
    </row>
    <row r="61" spans="1:3" hidden="1">
      <c r="A61" t="s">
        <v>333</v>
      </c>
      <c r="B61" t="s">
        <v>539</v>
      </c>
      <c r="C61">
        <v>0.34205668500000008</v>
      </c>
    </row>
    <row r="62" spans="1:3" hidden="1">
      <c r="A62" t="s">
        <v>333</v>
      </c>
      <c r="B62" t="s">
        <v>583</v>
      </c>
      <c r="C62">
        <v>0.38325505500000007</v>
      </c>
    </row>
    <row r="63" spans="1:3" hidden="1">
      <c r="A63" t="s">
        <v>333</v>
      </c>
      <c r="B63" t="s">
        <v>662</v>
      </c>
      <c r="C63">
        <v>3.01754E-3</v>
      </c>
    </row>
    <row r="64" spans="1:3" hidden="1">
      <c r="A64" t="s">
        <v>333</v>
      </c>
      <c r="B64" t="s">
        <v>640</v>
      </c>
      <c r="C64">
        <v>7.9041649999999995E-3</v>
      </c>
    </row>
    <row r="65" spans="1:3" hidden="1">
      <c r="A65" t="s">
        <v>333</v>
      </c>
      <c r="B65" t="s">
        <v>660</v>
      </c>
      <c r="C65">
        <v>2.205065E-3</v>
      </c>
    </row>
    <row r="66" spans="1:3" hidden="1">
      <c r="A66" t="s">
        <v>333</v>
      </c>
      <c r="B66" t="s">
        <v>604</v>
      </c>
      <c r="C66">
        <v>0.11437999500000003</v>
      </c>
    </row>
    <row r="67" spans="1:3" hidden="1">
      <c r="A67" t="s">
        <v>194</v>
      </c>
      <c r="B67" t="s">
        <v>624</v>
      </c>
      <c r="C67">
        <v>1.9181577049999998</v>
      </c>
    </row>
    <row r="68" spans="1:3" hidden="1">
      <c r="A68" t="s">
        <v>194</v>
      </c>
      <c r="B68" t="s">
        <v>640</v>
      </c>
      <c r="C68">
        <v>1.3944598700000002</v>
      </c>
    </row>
    <row r="69" spans="1:3" hidden="1">
      <c r="A69" t="s">
        <v>194</v>
      </c>
      <c r="B69" t="s">
        <v>572</v>
      </c>
      <c r="C69">
        <v>1.343784195</v>
      </c>
    </row>
    <row r="70" spans="1:3" hidden="1">
      <c r="A70" t="s">
        <v>194</v>
      </c>
      <c r="B70" t="s">
        <v>639</v>
      </c>
      <c r="C70">
        <v>0.93737320999999996</v>
      </c>
    </row>
    <row r="71" spans="1:3" hidden="1">
      <c r="A71" t="s">
        <v>194</v>
      </c>
      <c r="B71" t="s">
        <v>574</v>
      </c>
      <c r="C71">
        <v>0.51426292000000007</v>
      </c>
    </row>
    <row r="72" spans="1:3" hidden="1">
      <c r="A72" t="s">
        <v>194</v>
      </c>
      <c r="B72" t="s">
        <v>623</v>
      </c>
      <c r="C72">
        <v>0.488594205</v>
      </c>
    </row>
    <row r="73" spans="1:3" hidden="1">
      <c r="A73" t="s">
        <v>194</v>
      </c>
      <c r="B73" t="s">
        <v>559</v>
      </c>
      <c r="C73">
        <v>0.42942718500000004</v>
      </c>
    </row>
    <row r="74" spans="1:3" hidden="1">
      <c r="A74" t="s">
        <v>194</v>
      </c>
      <c r="B74" t="s">
        <v>561</v>
      </c>
      <c r="C74">
        <v>0.37810153000000002</v>
      </c>
    </row>
    <row r="75" spans="1:3" hidden="1">
      <c r="A75" t="s">
        <v>194</v>
      </c>
      <c r="B75" t="s">
        <v>635</v>
      </c>
      <c r="C75">
        <v>0.15780776499999999</v>
      </c>
    </row>
    <row r="76" spans="1:3" hidden="1">
      <c r="A76" t="s">
        <v>194</v>
      </c>
      <c r="B76" t="s">
        <v>591</v>
      </c>
      <c r="C76">
        <v>0.14231579000000003</v>
      </c>
    </row>
    <row r="77" spans="1:3" hidden="1">
      <c r="A77" t="s">
        <v>194</v>
      </c>
      <c r="B77" t="s">
        <v>593</v>
      </c>
      <c r="C77">
        <v>7.7397859999999999E-2</v>
      </c>
    </row>
    <row r="78" spans="1:3" hidden="1">
      <c r="A78" t="s">
        <v>194</v>
      </c>
      <c r="B78" t="s">
        <v>579</v>
      </c>
      <c r="C78">
        <v>7.7387655000000014E-2</v>
      </c>
    </row>
    <row r="79" spans="1:3" hidden="1">
      <c r="A79" t="s">
        <v>194</v>
      </c>
      <c r="B79" t="s">
        <v>553</v>
      </c>
      <c r="C79">
        <v>7.6949625000000008E-2</v>
      </c>
    </row>
    <row r="80" spans="1:3" hidden="1">
      <c r="A80" t="s">
        <v>194</v>
      </c>
      <c r="B80" t="s">
        <v>550</v>
      </c>
      <c r="C80">
        <v>5.6520784999999997E-2</v>
      </c>
    </row>
    <row r="81" spans="1:3" hidden="1">
      <c r="A81" t="s">
        <v>194</v>
      </c>
      <c r="B81" t="s">
        <v>546</v>
      </c>
      <c r="C81">
        <v>5.4666615000000002E-2</v>
      </c>
    </row>
    <row r="82" spans="1:3" hidden="1">
      <c r="A82" t="s">
        <v>194</v>
      </c>
      <c r="B82" t="s">
        <v>568</v>
      </c>
      <c r="C82">
        <v>5.0090065000000003E-2</v>
      </c>
    </row>
    <row r="83" spans="1:3" hidden="1">
      <c r="A83" t="s">
        <v>194</v>
      </c>
      <c r="B83" t="s">
        <v>613</v>
      </c>
      <c r="C83">
        <v>4.5639900000000004E-2</v>
      </c>
    </row>
    <row r="84" spans="1:3" hidden="1">
      <c r="A84" t="s">
        <v>194</v>
      </c>
      <c r="B84" t="s">
        <v>622</v>
      </c>
      <c r="C84">
        <v>4.4905924999999999E-2</v>
      </c>
    </row>
    <row r="85" spans="1:3" hidden="1">
      <c r="A85" t="s">
        <v>194</v>
      </c>
      <c r="B85" t="s">
        <v>548</v>
      </c>
      <c r="C85">
        <v>3.0375574999999995E-2</v>
      </c>
    </row>
    <row r="86" spans="1:3" hidden="1">
      <c r="A86" t="s">
        <v>194</v>
      </c>
      <c r="B86" t="s">
        <v>599</v>
      </c>
      <c r="C86">
        <v>2.3739969999999999E-2</v>
      </c>
    </row>
    <row r="87" spans="1:3" hidden="1">
      <c r="A87" t="s">
        <v>194</v>
      </c>
      <c r="B87" t="s">
        <v>673</v>
      </c>
      <c r="C87">
        <v>1.154107E-2</v>
      </c>
    </row>
    <row r="88" spans="1:3" hidden="1">
      <c r="A88" t="s">
        <v>194</v>
      </c>
      <c r="B88" t="s">
        <v>560</v>
      </c>
      <c r="C88">
        <v>8.3280650000000008E-3</v>
      </c>
    </row>
    <row r="89" spans="1:3" hidden="1">
      <c r="A89" t="s">
        <v>194</v>
      </c>
      <c r="B89" t="s">
        <v>666</v>
      </c>
      <c r="C89">
        <v>5.5389599999999999E-3</v>
      </c>
    </row>
    <row r="90" spans="1:3" hidden="1">
      <c r="A90" t="s">
        <v>194</v>
      </c>
      <c r="B90" t="s">
        <v>667</v>
      </c>
      <c r="C90">
        <v>5.0239999999999998E-3</v>
      </c>
    </row>
    <row r="91" spans="1:3" hidden="1">
      <c r="A91" t="s">
        <v>194</v>
      </c>
      <c r="B91" t="s">
        <v>668</v>
      </c>
      <c r="C91">
        <v>4.6825249999999999E-3</v>
      </c>
    </row>
    <row r="92" spans="1:3" hidden="1">
      <c r="A92" t="s">
        <v>194</v>
      </c>
      <c r="B92" t="s">
        <v>671</v>
      </c>
      <c r="C92">
        <v>4.4156250000000003E-3</v>
      </c>
    </row>
    <row r="93" spans="1:3" hidden="1">
      <c r="A93" t="s">
        <v>194</v>
      </c>
      <c r="B93" t="s">
        <v>665</v>
      </c>
      <c r="C93">
        <v>4.2986600000000002E-3</v>
      </c>
    </row>
    <row r="94" spans="1:3" hidden="1">
      <c r="A94" t="s">
        <v>194</v>
      </c>
      <c r="B94" t="s">
        <v>670</v>
      </c>
      <c r="C94">
        <v>3.8465000000000001E-3</v>
      </c>
    </row>
    <row r="95" spans="1:3" hidden="1">
      <c r="A95" t="s">
        <v>194</v>
      </c>
      <c r="B95" t="s">
        <v>672</v>
      </c>
      <c r="C95">
        <v>3.41946E-3</v>
      </c>
    </row>
    <row r="96" spans="1:3" hidden="1">
      <c r="A96" t="s">
        <v>194</v>
      </c>
      <c r="B96" t="s">
        <v>664</v>
      </c>
      <c r="C96">
        <v>2.9209850000000001E-3</v>
      </c>
    </row>
    <row r="97" spans="1:3" hidden="1">
      <c r="A97" t="s">
        <v>194</v>
      </c>
      <c r="B97" t="s">
        <v>669</v>
      </c>
      <c r="C97">
        <v>2.374625E-3</v>
      </c>
    </row>
    <row r="98" spans="1:3" hidden="1">
      <c r="A98" t="s">
        <v>691</v>
      </c>
      <c r="B98" t="s">
        <v>569</v>
      </c>
      <c r="C98">
        <v>1.4287439600000003</v>
      </c>
    </row>
    <row r="99" spans="1:3" hidden="1">
      <c r="A99" t="s">
        <v>691</v>
      </c>
      <c r="B99" t="s">
        <v>580</v>
      </c>
      <c r="C99">
        <v>1.2592875800000001</v>
      </c>
    </row>
    <row r="100" spans="1:3" hidden="1">
      <c r="A100" t="s">
        <v>691</v>
      </c>
      <c r="B100" t="s">
        <v>595</v>
      </c>
      <c r="C100">
        <v>1.190052935</v>
      </c>
    </row>
    <row r="101" spans="1:3" hidden="1">
      <c r="A101" t="s">
        <v>691</v>
      </c>
      <c r="B101" t="s">
        <v>618</v>
      </c>
      <c r="C101">
        <v>1.0560079050000002</v>
      </c>
    </row>
    <row r="102" spans="1:3" hidden="1">
      <c r="A102" t="s">
        <v>691</v>
      </c>
      <c r="B102" t="s">
        <v>597</v>
      </c>
      <c r="C102">
        <v>1.0175986400000001</v>
      </c>
    </row>
    <row r="103" spans="1:3" hidden="1">
      <c r="A103" t="s">
        <v>691</v>
      </c>
      <c r="B103" t="s">
        <v>578</v>
      </c>
      <c r="C103">
        <v>0.90981107500000002</v>
      </c>
    </row>
    <row r="104" spans="1:3" hidden="1">
      <c r="A104" t="s">
        <v>691</v>
      </c>
      <c r="B104" t="s">
        <v>564</v>
      </c>
      <c r="C104">
        <v>0.88219634499999999</v>
      </c>
    </row>
    <row r="105" spans="1:3" hidden="1">
      <c r="A105" t="s">
        <v>691</v>
      </c>
      <c r="B105" t="s">
        <v>621</v>
      </c>
      <c r="C105">
        <v>0.65444978999999992</v>
      </c>
    </row>
    <row r="106" spans="1:3" hidden="1">
      <c r="A106" t="s">
        <v>691</v>
      </c>
      <c r="B106" t="s">
        <v>583</v>
      </c>
      <c r="C106">
        <v>0.5559032450000001</v>
      </c>
    </row>
    <row r="107" spans="1:3" hidden="1">
      <c r="A107" t="s">
        <v>691</v>
      </c>
      <c r="B107" t="s">
        <v>545</v>
      </c>
      <c r="C107">
        <v>0.53369088499999995</v>
      </c>
    </row>
    <row r="108" spans="1:3" hidden="1">
      <c r="A108" t="s">
        <v>691</v>
      </c>
      <c r="B108" t="s">
        <v>610</v>
      </c>
      <c r="C108">
        <v>0.53115219499999999</v>
      </c>
    </row>
    <row r="109" spans="1:3" hidden="1">
      <c r="A109" t="s">
        <v>691</v>
      </c>
      <c r="B109" t="s">
        <v>601</v>
      </c>
      <c r="C109">
        <v>0.51594360500000003</v>
      </c>
    </row>
    <row r="110" spans="1:3" hidden="1">
      <c r="A110" t="s">
        <v>691</v>
      </c>
      <c r="B110" t="s">
        <v>556</v>
      </c>
      <c r="C110">
        <v>0.47863333999999996</v>
      </c>
    </row>
    <row r="111" spans="1:3" hidden="1">
      <c r="A111" t="s">
        <v>691</v>
      </c>
      <c r="B111" t="s">
        <v>589</v>
      </c>
      <c r="C111">
        <v>0.46889855499999988</v>
      </c>
    </row>
    <row r="112" spans="1:3" hidden="1">
      <c r="A112" t="s">
        <v>691</v>
      </c>
      <c r="B112" t="s">
        <v>593</v>
      </c>
      <c r="C112">
        <v>0.33970482500000004</v>
      </c>
    </row>
    <row r="113" spans="1:3" hidden="1">
      <c r="A113" t="s">
        <v>691</v>
      </c>
      <c r="B113" t="s">
        <v>588</v>
      </c>
      <c r="C113">
        <v>0.33373568499999984</v>
      </c>
    </row>
    <row r="114" spans="1:3" hidden="1">
      <c r="A114" t="s">
        <v>691</v>
      </c>
      <c r="B114" t="s">
        <v>549</v>
      </c>
      <c r="C114">
        <v>0.31475988000000005</v>
      </c>
    </row>
    <row r="115" spans="1:3" hidden="1">
      <c r="A115" t="s">
        <v>691</v>
      </c>
      <c r="B115" t="s">
        <v>608</v>
      </c>
      <c r="C115">
        <v>0.304340575</v>
      </c>
    </row>
    <row r="116" spans="1:3" hidden="1">
      <c r="A116" t="s">
        <v>691</v>
      </c>
      <c r="B116" t="s">
        <v>575</v>
      </c>
      <c r="C116">
        <v>0.29209849999999998</v>
      </c>
    </row>
    <row r="117" spans="1:3" hidden="1">
      <c r="A117" t="s">
        <v>691</v>
      </c>
      <c r="B117" t="s">
        <v>567</v>
      </c>
      <c r="C117">
        <v>0.22244859</v>
      </c>
    </row>
    <row r="118" spans="1:3" hidden="1">
      <c r="A118" t="s">
        <v>691</v>
      </c>
      <c r="B118" t="s">
        <v>603</v>
      </c>
      <c r="C118">
        <v>0.19390206500000001</v>
      </c>
    </row>
    <row r="119" spans="1:3" hidden="1">
      <c r="A119" t="s">
        <v>691</v>
      </c>
      <c r="B119" t="s">
        <v>552</v>
      </c>
      <c r="C119">
        <v>0.19306133</v>
      </c>
    </row>
    <row r="120" spans="1:3" hidden="1">
      <c r="A120" t="s">
        <v>691</v>
      </c>
      <c r="B120" t="s">
        <v>626</v>
      </c>
      <c r="C120">
        <v>0.17426921500000006</v>
      </c>
    </row>
    <row r="121" spans="1:3" hidden="1">
      <c r="A121" t="s">
        <v>691</v>
      </c>
      <c r="B121" t="s">
        <v>604</v>
      </c>
      <c r="C121">
        <v>0.17075320000000002</v>
      </c>
    </row>
    <row r="122" spans="1:3" hidden="1">
      <c r="A122" t="s">
        <v>691</v>
      </c>
      <c r="B122" t="s">
        <v>600</v>
      </c>
      <c r="C122">
        <v>0.15429960000000001</v>
      </c>
    </row>
    <row r="123" spans="1:3" hidden="1">
      <c r="A123" t="s">
        <v>691</v>
      </c>
      <c r="B123" t="s">
        <v>538</v>
      </c>
      <c r="C123">
        <v>0.129075195</v>
      </c>
    </row>
    <row r="124" spans="1:3" hidden="1">
      <c r="A124" t="s">
        <v>691</v>
      </c>
      <c r="B124" t="s">
        <v>606</v>
      </c>
      <c r="C124">
        <v>0.11710630000000001</v>
      </c>
    </row>
    <row r="125" spans="1:3" hidden="1">
      <c r="A125" t="s">
        <v>691</v>
      </c>
      <c r="B125" t="s">
        <v>598</v>
      </c>
      <c r="C125">
        <v>0.113354</v>
      </c>
    </row>
    <row r="126" spans="1:3" hidden="1">
      <c r="A126" t="s">
        <v>691</v>
      </c>
      <c r="B126" t="s">
        <v>571</v>
      </c>
      <c r="C126">
        <v>0.10325654499999999</v>
      </c>
    </row>
    <row r="127" spans="1:3" hidden="1">
      <c r="A127" t="s">
        <v>691</v>
      </c>
      <c r="B127" t="s">
        <v>541</v>
      </c>
      <c r="C127">
        <v>9.4790319999999997E-2</v>
      </c>
    </row>
    <row r="128" spans="1:3" hidden="1">
      <c r="A128" t="s">
        <v>691</v>
      </c>
      <c r="B128" t="s">
        <v>616</v>
      </c>
      <c r="C128">
        <v>9.3372609999999995E-2</v>
      </c>
    </row>
    <row r="129" spans="1:3" hidden="1">
      <c r="A129" t="s">
        <v>691</v>
      </c>
      <c r="B129" t="s">
        <v>672</v>
      </c>
      <c r="C129">
        <v>9.1400690000000007E-2</v>
      </c>
    </row>
    <row r="130" spans="1:3" hidden="1">
      <c r="A130" t="s">
        <v>691</v>
      </c>
      <c r="B130" t="s">
        <v>615</v>
      </c>
      <c r="C130">
        <v>9.0207490000000015E-2</v>
      </c>
    </row>
    <row r="131" spans="1:3" hidden="1">
      <c r="A131" t="s">
        <v>691</v>
      </c>
      <c r="B131" t="s">
        <v>619</v>
      </c>
      <c r="C131">
        <v>8.2977640000000005E-2</v>
      </c>
    </row>
    <row r="132" spans="1:3" hidden="1">
      <c r="A132" t="s">
        <v>691</v>
      </c>
      <c r="B132" t="s">
        <v>554</v>
      </c>
      <c r="C132">
        <v>7.3815905000000015E-2</v>
      </c>
    </row>
    <row r="133" spans="1:3" hidden="1">
      <c r="A133" t="s">
        <v>691</v>
      </c>
      <c r="B133" t="s">
        <v>542</v>
      </c>
      <c r="C133">
        <v>4.7210685000000002E-2</v>
      </c>
    </row>
    <row r="134" spans="1:3" hidden="1">
      <c r="A134" t="s">
        <v>691</v>
      </c>
      <c r="B134" t="s">
        <v>638</v>
      </c>
      <c r="C134">
        <v>4.5566894999999996E-2</v>
      </c>
    </row>
    <row r="135" spans="1:3" hidden="1">
      <c r="A135" t="s">
        <v>691</v>
      </c>
      <c r="B135" t="s">
        <v>592</v>
      </c>
      <c r="C135">
        <v>3.1126035E-2</v>
      </c>
    </row>
    <row r="136" spans="1:3" hidden="1">
      <c r="A136" t="s">
        <v>691</v>
      </c>
      <c r="B136" t="s">
        <v>602</v>
      </c>
      <c r="C136">
        <v>3.0311205000000001E-2</v>
      </c>
    </row>
    <row r="137" spans="1:3" hidden="1">
      <c r="A137" t="s">
        <v>691</v>
      </c>
      <c r="B137" t="s">
        <v>612</v>
      </c>
      <c r="C137">
        <v>2.9590575000000001E-2</v>
      </c>
    </row>
    <row r="138" spans="1:3" hidden="1">
      <c r="A138" t="s">
        <v>691</v>
      </c>
      <c r="B138" t="s">
        <v>675</v>
      </c>
      <c r="C138">
        <v>2.7367454999999999E-2</v>
      </c>
    </row>
    <row r="139" spans="1:3" hidden="1">
      <c r="A139" t="s">
        <v>691</v>
      </c>
      <c r="B139" t="s">
        <v>607</v>
      </c>
      <c r="C139">
        <v>2.6081625000000001E-2</v>
      </c>
    </row>
    <row r="140" spans="1:3" hidden="1">
      <c r="A140" t="s">
        <v>691</v>
      </c>
      <c r="B140" t="s">
        <v>634</v>
      </c>
      <c r="C140">
        <v>2.5307614999999999E-2</v>
      </c>
    </row>
    <row r="141" spans="1:3" hidden="1">
      <c r="A141" t="s">
        <v>691</v>
      </c>
      <c r="B141" t="s">
        <v>594</v>
      </c>
      <c r="C141">
        <v>1.9103760000000001E-2</v>
      </c>
    </row>
    <row r="142" spans="1:3" hidden="1">
      <c r="A142" t="s">
        <v>691</v>
      </c>
      <c r="B142" t="s">
        <v>535</v>
      </c>
      <c r="C142">
        <v>1.9103760000000001E-2</v>
      </c>
    </row>
    <row r="143" spans="1:3" hidden="1">
      <c r="A143" t="s">
        <v>691</v>
      </c>
      <c r="B143" t="s">
        <v>678</v>
      </c>
      <c r="C143">
        <v>1.7649155E-2</v>
      </c>
    </row>
    <row r="144" spans="1:3" hidden="1">
      <c r="A144" t="s">
        <v>691</v>
      </c>
      <c r="B144" t="s">
        <v>563</v>
      </c>
      <c r="C144">
        <v>1.451936E-2</v>
      </c>
    </row>
    <row r="145" spans="1:3" hidden="1">
      <c r="A145" t="s">
        <v>691</v>
      </c>
      <c r="B145" t="s">
        <v>591</v>
      </c>
      <c r="C145">
        <v>1.3600910000000001E-2</v>
      </c>
    </row>
    <row r="146" spans="1:3" hidden="1">
      <c r="A146" t="s">
        <v>691</v>
      </c>
      <c r="B146" t="s">
        <v>585</v>
      </c>
      <c r="C146">
        <v>1.1493185000000001E-2</v>
      </c>
    </row>
    <row r="147" spans="1:3" hidden="1">
      <c r="A147" t="s">
        <v>691</v>
      </c>
      <c r="B147" t="s">
        <v>674</v>
      </c>
      <c r="C147">
        <v>7.5014599999999997E-3</v>
      </c>
    </row>
    <row r="148" spans="1:3" hidden="1">
      <c r="A148" t="s">
        <v>691</v>
      </c>
      <c r="B148" t="s">
        <v>539</v>
      </c>
      <c r="C148">
        <v>6.7902500000000003E-3</v>
      </c>
    </row>
    <row r="149" spans="1:3" hidden="1">
      <c r="A149" t="s">
        <v>691</v>
      </c>
      <c r="B149" t="s">
        <v>680</v>
      </c>
      <c r="C149">
        <v>4.8991850000000003E-3</v>
      </c>
    </row>
    <row r="150" spans="1:3" hidden="1">
      <c r="A150" t="s">
        <v>691</v>
      </c>
      <c r="B150" t="s">
        <v>664</v>
      </c>
      <c r="C150">
        <v>4.2515599999999997E-3</v>
      </c>
    </row>
    <row r="151" spans="1:3" hidden="1">
      <c r="A151" t="s">
        <v>691</v>
      </c>
      <c r="B151" t="s">
        <v>677</v>
      </c>
      <c r="C151">
        <v>2.826E-3</v>
      </c>
    </row>
    <row r="152" spans="1:3" hidden="1">
      <c r="A152" t="s">
        <v>691</v>
      </c>
      <c r="B152" t="s">
        <v>676</v>
      </c>
      <c r="C152">
        <v>2.2890599999999999E-3</v>
      </c>
    </row>
    <row r="153" spans="1:3" hidden="1">
      <c r="A153" t="s">
        <v>691</v>
      </c>
      <c r="B153" t="s">
        <v>679</v>
      </c>
      <c r="C153">
        <v>2.205065E-3</v>
      </c>
    </row>
    <row r="154" spans="1:3">
      <c r="A154" t="s">
        <v>21</v>
      </c>
      <c r="B154" t="s">
        <v>620</v>
      </c>
      <c r="C154">
        <v>1.9835144499999999</v>
      </c>
    </row>
    <row r="155" spans="1:3">
      <c r="A155" t="s">
        <v>21</v>
      </c>
      <c r="B155" t="s">
        <v>640</v>
      </c>
      <c r="C155">
        <v>1.9104081850000003</v>
      </c>
    </row>
    <row r="156" spans="1:3">
      <c r="A156" t="s">
        <v>21</v>
      </c>
      <c r="B156" t="s">
        <v>583</v>
      </c>
      <c r="C156">
        <v>1.4972093049999999</v>
      </c>
    </row>
    <row r="157" spans="1:3">
      <c r="A157" t="s">
        <v>21</v>
      </c>
      <c r="B157" t="s">
        <v>639</v>
      </c>
      <c r="C157">
        <v>1.464174935</v>
      </c>
    </row>
    <row r="158" spans="1:3">
      <c r="A158" t="s">
        <v>21</v>
      </c>
      <c r="B158" t="s">
        <v>535</v>
      </c>
      <c r="C158">
        <v>1.179183825</v>
      </c>
    </row>
    <row r="159" spans="1:3">
      <c r="A159" t="s">
        <v>21</v>
      </c>
      <c r="B159" t="s">
        <v>547</v>
      </c>
      <c r="C159">
        <v>0.83388116500000009</v>
      </c>
    </row>
    <row r="160" spans="1:3">
      <c r="A160" t="s">
        <v>21</v>
      </c>
      <c r="B160" t="s">
        <v>539</v>
      </c>
      <c r="C160">
        <v>0.78589725500000007</v>
      </c>
    </row>
    <row r="161" spans="1:3">
      <c r="A161" t="s">
        <v>21</v>
      </c>
      <c r="B161" t="s">
        <v>581</v>
      </c>
      <c r="C161">
        <v>0.64151456000000007</v>
      </c>
    </row>
    <row r="162" spans="1:3">
      <c r="A162" t="s">
        <v>21</v>
      </c>
      <c r="B162" t="s">
        <v>611</v>
      </c>
      <c r="C162">
        <v>0.54802576999999997</v>
      </c>
    </row>
    <row r="163" spans="1:3">
      <c r="A163" t="s">
        <v>21</v>
      </c>
      <c r="B163" t="s">
        <v>629</v>
      </c>
      <c r="C163">
        <v>0.48125995000000005</v>
      </c>
    </row>
    <row r="164" spans="1:3">
      <c r="A164" t="s">
        <v>21</v>
      </c>
      <c r="B164" t="s">
        <v>628</v>
      </c>
      <c r="C164">
        <v>0.449843465</v>
      </c>
    </row>
    <row r="165" spans="1:3">
      <c r="A165" t="s">
        <v>21</v>
      </c>
      <c r="B165" t="s">
        <v>570</v>
      </c>
      <c r="C165">
        <v>0.38551820999999992</v>
      </c>
    </row>
    <row r="166" spans="1:3">
      <c r="A166" t="s">
        <v>21</v>
      </c>
      <c r="B166" t="s">
        <v>591</v>
      </c>
      <c r="C166">
        <v>0.37787858999999996</v>
      </c>
    </row>
    <row r="167" spans="1:3">
      <c r="A167" t="s">
        <v>21</v>
      </c>
      <c r="B167" t="s">
        <v>537</v>
      </c>
      <c r="C167">
        <v>0.35224676999999999</v>
      </c>
    </row>
    <row r="168" spans="1:3">
      <c r="A168" t="s">
        <v>21</v>
      </c>
      <c r="B168" t="s">
        <v>609</v>
      </c>
      <c r="C168">
        <v>0.34931086999999988</v>
      </c>
    </row>
    <row r="169" spans="1:3">
      <c r="A169" t="s">
        <v>21</v>
      </c>
      <c r="B169" t="s">
        <v>590</v>
      </c>
      <c r="C169">
        <v>0.26410382999999998</v>
      </c>
    </row>
    <row r="170" spans="1:3">
      <c r="A170" t="s">
        <v>21</v>
      </c>
      <c r="B170" t="s">
        <v>576</v>
      </c>
      <c r="C170">
        <v>0.21795996000000001</v>
      </c>
    </row>
    <row r="171" spans="1:3">
      <c r="A171" t="s">
        <v>21</v>
      </c>
      <c r="B171" t="s">
        <v>596</v>
      </c>
      <c r="C171">
        <v>0.20162725000000001</v>
      </c>
    </row>
    <row r="172" spans="1:3">
      <c r="A172" t="s">
        <v>21</v>
      </c>
      <c r="B172" t="s">
        <v>607</v>
      </c>
      <c r="C172">
        <v>0.18509671999999999</v>
      </c>
    </row>
    <row r="173" spans="1:3">
      <c r="A173" t="s">
        <v>21</v>
      </c>
      <c r="B173" t="s">
        <v>587</v>
      </c>
      <c r="C173">
        <v>0.166106</v>
      </c>
    </row>
    <row r="174" spans="1:3">
      <c r="A174" t="s">
        <v>21</v>
      </c>
      <c r="B174" t="s">
        <v>584</v>
      </c>
      <c r="C174">
        <v>0.16026088999999999</v>
      </c>
    </row>
    <row r="175" spans="1:3">
      <c r="A175" t="s">
        <v>21</v>
      </c>
      <c r="B175" t="s">
        <v>551</v>
      </c>
      <c r="C175">
        <v>0.130251125</v>
      </c>
    </row>
    <row r="176" spans="1:3">
      <c r="A176" t="s">
        <v>21</v>
      </c>
      <c r="B176" t="s">
        <v>557</v>
      </c>
      <c r="C176">
        <v>0.12221194000000002</v>
      </c>
    </row>
    <row r="177" spans="1:3">
      <c r="A177" t="s">
        <v>21</v>
      </c>
      <c r="B177" t="s">
        <v>630</v>
      </c>
      <c r="C177">
        <v>0.11839684000000002</v>
      </c>
    </row>
    <row r="178" spans="1:3">
      <c r="A178" t="s">
        <v>21</v>
      </c>
      <c r="B178" t="s">
        <v>637</v>
      </c>
      <c r="C178">
        <v>0.10371263000000001</v>
      </c>
    </row>
    <row r="179" spans="1:3">
      <c r="A179" t="s">
        <v>21</v>
      </c>
      <c r="B179" t="s">
        <v>572</v>
      </c>
      <c r="C179">
        <v>8.5486500000000007E-2</v>
      </c>
    </row>
    <row r="180" spans="1:3">
      <c r="A180" t="s">
        <v>21</v>
      </c>
      <c r="B180" t="s">
        <v>582</v>
      </c>
      <c r="C180">
        <v>7.2070065000000003E-2</v>
      </c>
    </row>
    <row r="181" spans="1:3">
      <c r="A181" t="s">
        <v>21</v>
      </c>
      <c r="B181" t="s">
        <v>573</v>
      </c>
      <c r="C181">
        <v>6.7852260000000011E-2</v>
      </c>
    </row>
    <row r="182" spans="1:3">
      <c r="A182" t="s">
        <v>21</v>
      </c>
      <c r="B182" t="s">
        <v>638</v>
      </c>
      <c r="C182">
        <v>6.0225984999999996E-2</v>
      </c>
    </row>
    <row r="183" spans="1:3">
      <c r="A183" t="s">
        <v>21</v>
      </c>
      <c r="B183" t="s">
        <v>632</v>
      </c>
      <c r="C183">
        <v>5.8505265000000001E-2</v>
      </c>
    </row>
    <row r="184" spans="1:3">
      <c r="A184" t="s">
        <v>21</v>
      </c>
      <c r="B184" t="s">
        <v>635</v>
      </c>
      <c r="C184">
        <v>5.6381840000000003E-2</v>
      </c>
    </row>
    <row r="185" spans="1:3">
      <c r="A185" t="s">
        <v>21</v>
      </c>
      <c r="B185" t="s">
        <v>633</v>
      </c>
      <c r="C185">
        <v>4.9455785000000002E-2</v>
      </c>
    </row>
    <row r="186" spans="1:3">
      <c r="A186" t="s">
        <v>21</v>
      </c>
      <c r="B186" t="s">
        <v>536</v>
      </c>
      <c r="C186">
        <v>4.9290935000000001E-2</v>
      </c>
    </row>
    <row r="187" spans="1:3">
      <c r="A187" t="s">
        <v>21</v>
      </c>
      <c r="B187" t="s">
        <v>631</v>
      </c>
      <c r="C187">
        <v>4.7505060000000002E-2</v>
      </c>
    </row>
    <row r="188" spans="1:3">
      <c r="A188" t="s">
        <v>21</v>
      </c>
      <c r="B188" t="s">
        <v>540</v>
      </c>
      <c r="C188">
        <v>4.0373334999999996E-2</v>
      </c>
    </row>
    <row r="189" spans="1:3">
      <c r="A189" t="s">
        <v>21</v>
      </c>
      <c r="B189" t="s">
        <v>564</v>
      </c>
      <c r="C189">
        <v>4.0108790000000005E-2</v>
      </c>
    </row>
    <row r="190" spans="1:3">
      <c r="A190" t="s">
        <v>21</v>
      </c>
      <c r="B190" t="s">
        <v>651</v>
      </c>
      <c r="C190">
        <v>3.1851374999999994E-2</v>
      </c>
    </row>
    <row r="191" spans="1:3">
      <c r="A191" t="s">
        <v>21</v>
      </c>
      <c r="B191" t="s">
        <v>542</v>
      </c>
      <c r="C191">
        <v>3.1714785000000002E-2</v>
      </c>
    </row>
    <row r="192" spans="1:3">
      <c r="A192" t="s">
        <v>21</v>
      </c>
      <c r="B192" t="s">
        <v>605</v>
      </c>
      <c r="C192">
        <v>2.4338925000000001E-2</v>
      </c>
    </row>
    <row r="193" spans="1:3">
      <c r="A193" t="s">
        <v>21</v>
      </c>
      <c r="B193" t="s">
        <v>586</v>
      </c>
      <c r="C193">
        <v>2.2686499999999998E-2</v>
      </c>
    </row>
    <row r="194" spans="1:3">
      <c r="A194" t="s">
        <v>21</v>
      </c>
      <c r="B194" t="s">
        <v>617</v>
      </c>
      <c r="C194">
        <v>1.7662500000000001E-2</v>
      </c>
    </row>
    <row r="195" spans="1:3">
      <c r="A195" t="s">
        <v>21</v>
      </c>
      <c r="B195" t="s">
        <v>672</v>
      </c>
      <c r="C195">
        <v>1.3616610000000001E-2</v>
      </c>
    </row>
    <row r="196" spans="1:3">
      <c r="A196" t="s">
        <v>21</v>
      </c>
      <c r="B196" t="s">
        <v>682</v>
      </c>
      <c r="C196">
        <v>1.3475310000000001E-2</v>
      </c>
    </row>
    <row r="197" spans="1:3">
      <c r="A197" t="s">
        <v>21</v>
      </c>
      <c r="B197" t="s">
        <v>627</v>
      </c>
      <c r="C197">
        <v>1.1493185000000001E-2</v>
      </c>
    </row>
    <row r="198" spans="1:3">
      <c r="A198" t="s">
        <v>21</v>
      </c>
      <c r="B198" t="s">
        <v>566</v>
      </c>
      <c r="C198">
        <v>1.1493185000000001E-2</v>
      </c>
    </row>
    <row r="199" spans="1:3">
      <c r="A199" t="s">
        <v>21</v>
      </c>
      <c r="B199" t="s">
        <v>565</v>
      </c>
      <c r="C199">
        <v>8.2330800000000003E-3</v>
      </c>
    </row>
    <row r="200" spans="1:3">
      <c r="A200" t="s">
        <v>21</v>
      </c>
      <c r="B200" t="s">
        <v>683</v>
      </c>
      <c r="C200">
        <v>6.9362600000000005E-3</v>
      </c>
    </row>
    <row r="201" spans="1:3">
      <c r="A201" t="s">
        <v>21</v>
      </c>
      <c r="B201" t="s">
        <v>619</v>
      </c>
      <c r="C201">
        <v>6.0492100000000002E-3</v>
      </c>
    </row>
    <row r="202" spans="1:3">
      <c r="A202" t="s">
        <v>21</v>
      </c>
      <c r="B202" t="s">
        <v>684</v>
      </c>
      <c r="C202">
        <v>3.9571850000000002E-3</v>
      </c>
    </row>
    <row r="203" spans="1:3">
      <c r="A203" t="s">
        <v>21</v>
      </c>
      <c r="B203" t="s">
        <v>685</v>
      </c>
      <c r="C203">
        <v>3.3166250000000001E-3</v>
      </c>
    </row>
    <row r="204" spans="1:3">
      <c r="A204" t="s">
        <v>21</v>
      </c>
      <c r="B204" t="s">
        <v>681</v>
      </c>
      <c r="C204">
        <v>3.1156650000000001E-3</v>
      </c>
    </row>
  </sheetData>
  <autoFilter ref="A1:C204">
    <filterColumn colId="0">
      <filters>
        <filter val="Top"/>
      </filters>
    </filterColumn>
    <sortState ref="A2:C204">
      <sortCondition sortBy="cellColor" ref="B1:B204" dxfId="0"/>
    </sortState>
  </autoFilter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65"/>
  <sheetViews>
    <sheetView workbookViewId="0">
      <selection activeCell="G22" sqref="G22"/>
    </sheetView>
  </sheetViews>
  <sheetFormatPr baseColWidth="10" defaultRowHeight="15" x14ac:dyDescent="0"/>
  <cols>
    <col min="1" max="1" width="31.83203125" bestFit="1" customWidth="1"/>
    <col min="2" max="2" width="15.83203125" bestFit="1" customWidth="1"/>
    <col min="3" max="3" width="4.1640625" customWidth="1"/>
    <col min="4" max="4" width="4.1640625" bestFit="1" customWidth="1"/>
    <col min="5" max="6" width="10.83203125" bestFit="1" customWidth="1"/>
    <col min="7" max="11" width="10.1640625" bestFit="1" customWidth="1"/>
    <col min="12" max="12" width="20.1640625" bestFit="1" customWidth="1"/>
    <col min="13" max="13" width="6.83203125" bestFit="1" customWidth="1"/>
    <col min="14" max="19" width="9.83203125" bestFit="1" customWidth="1"/>
    <col min="20" max="20" width="8.5" bestFit="1" customWidth="1"/>
    <col min="21" max="21" width="13.1640625" bestFit="1" customWidth="1"/>
    <col min="22" max="22" width="10.1640625" bestFit="1" customWidth="1"/>
    <col min="23" max="23" width="13" bestFit="1" customWidth="1"/>
    <col min="24" max="24" width="9.1640625" bestFit="1" customWidth="1"/>
    <col min="25" max="25" width="8.83203125" bestFit="1" customWidth="1"/>
    <col min="26" max="26" width="13.33203125" bestFit="1" customWidth="1"/>
    <col min="27" max="27" width="9.1640625" bestFit="1" customWidth="1"/>
    <col min="28" max="28" width="9.83203125" bestFit="1" customWidth="1"/>
    <col min="29" max="30" width="12.1640625" bestFit="1" customWidth="1"/>
    <col min="31" max="31" width="13.1640625" bestFit="1" customWidth="1"/>
    <col min="32" max="32" width="18.5" bestFit="1" customWidth="1"/>
    <col min="33" max="33" width="6.5" bestFit="1" customWidth="1"/>
    <col min="34" max="39" width="10.1640625" bestFit="1" customWidth="1"/>
    <col min="40" max="40" width="16.83203125" bestFit="1" customWidth="1"/>
    <col min="41" max="41" width="14.83203125" bestFit="1" customWidth="1"/>
    <col min="42" max="42" width="7.33203125" bestFit="1" customWidth="1"/>
    <col min="43" max="43" width="11.1640625" bestFit="1" customWidth="1"/>
    <col min="44" max="44" width="12" bestFit="1" customWidth="1"/>
    <col min="45" max="47" width="15.5" bestFit="1" customWidth="1"/>
    <col min="48" max="48" width="15.1640625" bestFit="1" customWidth="1"/>
    <col min="49" max="49" width="9.1640625" bestFit="1" customWidth="1"/>
    <col min="50" max="52" width="11.6640625" bestFit="1" customWidth="1"/>
    <col min="53" max="53" width="12.33203125" bestFit="1" customWidth="1"/>
    <col min="54" max="55" width="21.5" bestFit="1" customWidth="1"/>
    <col min="56" max="56" width="22.1640625" bestFit="1" customWidth="1"/>
    <col min="57" max="58" width="7.33203125" bestFit="1" customWidth="1"/>
    <col min="59" max="60" width="8" bestFit="1" customWidth="1"/>
    <col min="61" max="61" width="9.5" bestFit="1" customWidth="1"/>
    <col min="62" max="63" width="10.6640625" bestFit="1" customWidth="1"/>
    <col min="64" max="71" width="9.5" bestFit="1" customWidth="1"/>
    <col min="72" max="72" width="9.33203125" bestFit="1" customWidth="1"/>
    <col min="73" max="73" width="11.5" bestFit="1" customWidth="1"/>
    <col min="74" max="77" width="13.83203125" bestFit="1" customWidth="1"/>
    <col min="78" max="78" width="9.83203125" bestFit="1" customWidth="1"/>
    <col min="79" max="79" width="9" bestFit="1" customWidth="1"/>
    <col min="80" max="83" width="9.83203125" bestFit="1" customWidth="1"/>
    <col min="84" max="84" width="11.1640625" bestFit="1" customWidth="1"/>
    <col min="85" max="91" width="9.5" bestFit="1" customWidth="1"/>
    <col min="92" max="94" width="13.1640625" bestFit="1" customWidth="1"/>
    <col min="95" max="95" width="21.6640625" bestFit="1" customWidth="1"/>
    <col min="96" max="96" width="10" bestFit="1" customWidth="1"/>
    <col min="97" max="97" width="6" bestFit="1" customWidth="1"/>
    <col min="98" max="98" width="10" bestFit="1" customWidth="1"/>
    <col min="99" max="99" width="8.33203125" bestFit="1" customWidth="1"/>
    <col min="100" max="100" width="7.5" bestFit="1" customWidth="1"/>
    <col min="101" max="102" width="13" bestFit="1" customWidth="1"/>
    <col min="103" max="105" width="11.33203125" bestFit="1" customWidth="1"/>
    <col min="106" max="107" width="12.1640625" bestFit="1" customWidth="1"/>
    <col min="108" max="108" width="10.5" bestFit="1" customWidth="1"/>
    <col min="109" max="109" width="13.33203125" bestFit="1" customWidth="1"/>
    <col min="110" max="112" width="9.1640625" bestFit="1" customWidth="1"/>
    <col min="113" max="113" width="7.83203125" bestFit="1" customWidth="1"/>
    <col min="114" max="114" width="8.83203125" bestFit="1" customWidth="1"/>
    <col min="115" max="116" width="12.6640625" bestFit="1" customWidth="1"/>
    <col min="117" max="117" width="8" bestFit="1" customWidth="1"/>
    <col min="118" max="119" width="11.6640625" bestFit="1" customWidth="1"/>
    <col min="120" max="120" width="6.83203125" bestFit="1" customWidth="1"/>
    <col min="121" max="123" width="13.1640625" bestFit="1" customWidth="1"/>
    <col min="124" max="124" width="10.1640625" bestFit="1" customWidth="1"/>
    <col min="125" max="125" width="11.1640625" bestFit="1" customWidth="1"/>
    <col min="126" max="133" width="10.1640625" bestFit="1" customWidth="1"/>
    <col min="134" max="136" width="11.33203125" bestFit="1" customWidth="1"/>
    <col min="137" max="137" width="19.5" bestFit="1" customWidth="1"/>
    <col min="138" max="138" width="11.33203125" bestFit="1" customWidth="1"/>
    <col min="139" max="139" width="10.1640625" bestFit="1" customWidth="1"/>
    <col min="140" max="140" width="9.83203125" bestFit="1" customWidth="1"/>
    <col min="141" max="141" width="12.1640625" bestFit="1" customWidth="1"/>
    <col min="142" max="142" width="27" bestFit="1" customWidth="1"/>
  </cols>
  <sheetData>
    <row r="3" spans="1:5">
      <c r="A3" s="14" t="s">
        <v>641</v>
      </c>
      <c r="B3" s="14" t="s">
        <v>500</v>
      </c>
    </row>
    <row r="4" spans="1:5">
      <c r="A4" s="14" t="s">
        <v>498</v>
      </c>
      <c r="B4">
        <v>2</v>
      </c>
      <c r="C4">
        <v>3</v>
      </c>
      <c r="D4">
        <v>4</v>
      </c>
      <c r="E4" t="s">
        <v>499</v>
      </c>
    </row>
    <row r="5" spans="1:5">
      <c r="A5" s="9" t="s">
        <v>333</v>
      </c>
      <c r="B5" s="4">
        <v>486</v>
      </c>
      <c r="C5" s="4">
        <v>81</v>
      </c>
      <c r="D5" s="4">
        <v>79</v>
      </c>
      <c r="E5" s="4">
        <v>646</v>
      </c>
    </row>
    <row r="6" spans="1:5">
      <c r="A6" s="15" t="s">
        <v>536</v>
      </c>
      <c r="B6" s="4">
        <v>1</v>
      </c>
      <c r="C6" s="4"/>
      <c r="D6" s="4"/>
      <c r="E6" s="4">
        <v>1</v>
      </c>
    </row>
    <row r="7" spans="1:5">
      <c r="A7" s="15" t="s">
        <v>539</v>
      </c>
      <c r="B7" s="4">
        <v>8</v>
      </c>
      <c r="C7" s="4"/>
      <c r="D7" s="4"/>
      <c r="E7" s="4">
        <v>8</v>
      </c>
    </row>
    <row r="8" spans="1:5">
      <c r="A8" s="15" t="s">
        <v>540</v>
      </c>
      <c r="B8" s="4">
        <v>17</v>
      </c>
      <c r="C8" s="4"/>
      <c r="D8" s="4"/>
      <c r="E8" s="4">
        <v>17</v>
      </c>
    </row>
    <row r="9" spans="1:5">
      <c r="A9" s="15" t="s">
        <v>543</v>
      </c>
      <c r="B9" s="4">
        <v>1</v>
      </c>
      <c r="C9" s="4"/>
      <c r="D9" s="4"/>
      <c r="E9" s="4">
        <v>1</v>
      </c>
    </row>
    <row r="10" spans="1:5">
      <c r="A10" s="15" t="s">
        <v>544</v>
      </c>
      <c r="B10" s="4">
        <v>9</v>
      </c>
      <c r="C10" s="4"/>
      <c r="D10" s="4"/>
      <c r="E10" s="4">
        <v>9</v>
      </c>
    </row>
    <row r="11" spans="1:5">
      <c r="A11" s="15" t="s">
        <v>554</v>
      </c>
      <c r="B11" s="4">
        <v>18</v>
      </c>
      <c r="C11" s="4"/>
      <c r="D11" s="4"/>
      <c r="E11" s="4">
        <v>18</v>
      </c>
    </row>
    <row r="12" spans="1:5">
      <c r="A12" s="15" t="s">
        <v>556</v>
      </c>
      <c r="B12" s="4">
        <v>71</v>
      </c>
      <c r="C12" s="4">
        <v>4</v>
      </c>
      <c r="D12" s="4"/>
      <c r="E12" s="4">
        <v>75</v>
      </c>
    </row>
    <row r="13" spans="1:5">
      <c r="A13" s="15" t="s">
        <v>557</v>
      </c>
      <c r="B13" s="4">
        <v>7</v>
      </c>
      <c r="C13" s="4"/>
      <c r="D13" s="4"/>
      <c r="E13" s="4">
        <v>7</v>
      </c>
    </row>
    <row r="14" spans="1:5">
      <c r="A14" s="15" t="s">
        <v>562</v>
      </c>
      <c r="B14" s="4">
        <v>12</v>
      </c>
      <c r="C14" s="4">
        <v>3</v>
      </c>
      <c r="D14" s="4"/>
      <c r="E14" s="4">
        <v>15</v>
      </c>
    </row>
    <row r="15" spans="1:5">
      <c r="A15" s="15" t="s">
        <v>565</v>
      </c>
      <c r="B15" s="4">
        <v>11</v>
      </c>
      <c r="C15" s="4"/>
      <c r="D15" s="4"/>
      <c r="E15" s="4">
        <v>11</v>
      </c>
    </row>
    <row r="16" spans="1:5">
      <c r="A16" s="15" t="s">
        <v>570</v>
      </c>
      <c r="B16" s="4">
        <v>1</v>
      </c>
      <c r="C16" s="4"/>
      <c r="D16" s="4"/>
      <c r="E16" s="4">
        <v>1</v>
      </c>
    </row>
    <row r="17" spans="1:5">
      <c r="A17" s="15" t="s">
        <v>576</v>
      </c>
      <c r="B17" s="4">
        <v>4</v>
      </c>
      <c r="C17" s="4"/>
      <c r="D17" s="4"/>
      <c r="E17" s="4">
        <v>4</v>
      </c>
    </row>
    <row r="18" spans="1:5">
      <c r="A18" s="15" t="s">
        <v>577</v>
      </c>
      <c r="B18" s="4">
        <v>19</v>
      </c>
      <c r="C18" s="4">
        <v>2</v>
      </c>
      <c r="D18" s="4"/>
      <c r="E18" s="4">
        <v>21</v>
      </c>
    </row>
    <row r="19" spans="1:5">
      <c r="A19" s="15" t="s">
        <v>578</v>
      </c>
      <c r="B19" s="4">
        <v>2</v>
      </c>
      <c r="C19" s="4">
        <v>2</v>
      </c>
      <c r="D19" s="4"/>
      <c r="E19" s="4">
        <v>4</v>
      </c>
    </row>
    <row r="20" spans="1:5">
      <c r="A20" s="15" t="s">
        <v>580</v>
      </c>
      <c r="B20" s="4">
        <v>8</v>
      </c>
      <c r="C20" s="4"/>
      <c r="D20" s="4"/>
      <c r="E20" s="4">
        <v>8</v>
      </c>
    </row>
    <row r="21" spans="1:5">
      <c r="A21" s="15" t="s">
        <v>583</v>
      </c>
      <c r="B21" s="4">
        <v>2</v>
      </c>
      <c r="C21" s="4">
        <v>3</v>
      </c>
      <c r="D21" s="4"/>
      <c r="E21" s="4">
        <v>5</v>
      </c>
    </row>
    <row r="22" spans="1:5">
      <c r="A22" s="15" t="s">
        <v>587</v>
      </c>
      <c r="B22" s="4">
        <v>2</v>
      </c>
      <c r="C22" s="4"/>
      <c r="D22" s="4"/>
      <c r="E22" s="4">
        <v>2</v>
      </c>
    </row>
    <row r="23" spans="1:5">
      <c r="A23" s="15" t="s">
        <v>591</v>
      </c>
      <c r="B23" s="4">
        <v>12</v>
      </c>
      <c r="C23" s="4">
        <v>1</v>
      </c>
      <c r="D23" s="4"/>
      <c r="E23" s="4">
        <v>13</v>
      </c>
    </row>
    <row r="24" spans="1:5">
      <c r="A24" s="15" t="s">
        <v>596</v>
      </c>
      <c r="B24" s="4">
        <v>15</v>
      </c>
      <c r="C24" s="4"/>
      <c r="D24" s="4"/>
      <c r="E24" s="4">
        <v>15</v>
      </c>
    </row>
    <row r="25" spans="1:5">
      <c r="A25" s="15" t="s">
        <v>599</v>
      </c>
      <c r="B25" s="4">
        <v>1</v>
      </c>
      <c r="C25" s="4"/>
      <c r="D25" s="4"/>
      <c r="E25" s="4">
        <v>1</v>
      </c>
    </row>
    <row r="26" spans="1:5">
      <c r="A26" s="15" t="s">
        <v>604</v>
      </c>
      <c r="B26" s="4">
        <v>2</v>
      </c>
      <c r="C26" s="4">
        <v>1</v>
      </c>
      <c r="D26" s="4"/>
      <c r="E26" s="4">
        <v>3</v>
      </c>
    </row>
    <row r="27" spans="1:5">
      <c r="A27" s="15" t="s">
        <v>607</v>
      </c>
      <c r="B27" s="4"/>
      <c r="C27" s="4">
        <v>1</v>
      </c>
      <c r="D27" s="4"/>
      <c r="E27" s="4">
        <v>1</v>
      </c>
    </row>
    <row r="28" spans="1:5">
      <c r="A28" s="15" t="s">
        <v>610</v>
      </c>
      <c r="B28" s="4">
        <v>3</v>
      </c>
      <c r="C28" s="4">
        <v>4</v>
      </c>
      <c r="D28" s="4">
        <v>7</v>
      </c>
      <c r="E28" s="4">
        <v>14</v>
      </c>
    </row>
    <row r="29" spans="1:5">
      <c r="A29" s="15" t="s">
        <v>611</v>
      </c>
      <c r="B29" s="4">
        <v>25</v>
      </c>
      <c r="C29" s="4">
        <v>47</v>
      </c>
      <c r="D29" s="4">
        <v>71</v>
      </c>
      <c r="E29" s="4">
        <v>143</v>
      </c>
    </row>
    <row r="30" spans="1:5">
      <c r="A30" s="15" t="s">
        <v>614</v>
      </c>
      <c r="B30" s="4">
        <v>3</v>
      </c>
      <c r="C30" s="4"/>
      <c r="D30" s="4"/>
      <c r="E30" s="4">
        <v>3</v>
      </c>
    </row>
    <row r="31" spans="1:5">
      <c r="A31" s="15" t="s">
        <v>619</v>
      </c>
      <c r="B31" s="4">
        <v>10</v>
      </c>
      <c r="C31" s="4"/>
      <c r="D31" s="4"/>
      <c r="E31" s="4">
        <v>10</v>
      </c>
    </row>
    <row r="32" spans="1:5">
      <c r="A32" s="15" t="s">
        <v>620</v>
      </c>
      <c r="B32" s="4">
        <v>8</v>
      </c>
      <c r="C32" s="4">
        <v>1</v>
      </c>
      <c r="D32" s="4"/>
      <c r="E32" s="4">
        <v>9</v>
      </c>
    </row>
    <row r="33" spans="1:5">
      <c r="A33" s="15" t="s">
        <v>621</v>
      </c>
      <c r="B33" s="4">
        <v>4</v>
      </c>
      <c r="C33" s="4"/>
      <c r="D33" s="4"/>
      <c r="E33" s="4">
        <v>4</v>
      </c>
    </row>
    <row r="34" spans="1:5">
      <c r="A34" s="15" t="s">
        <v>623</v>
      </c>
      <c r="B34" s="4">
        <v>72</v>
      </c>
      <c r="C34" s="4">
        <v>3</v>
      </c>
      <c r="D34" s="4"/>
      <c r="E34" s="4">
        <v>75</v>
      </c>
    </row>
    <row r="35" spans="1:5">
      <c r="A35" s="15" t="s">
        <v>625</v>
      </c>
      <c r="B35" s="4">
        <v>2</v>
      </c>
      <c r="C35" s="4">
        <v>1</v>
      </c>
      <c r="D35" s="4"/>
      <c r="E35" s="4">
        <v>3</v>
      </c>
    </row>
    <row r="36" spans="1:5">
      <c r="A36" s="15" t="s">
        <v>636</v>
      </c>
      <c r="B36" s="4">
        <v>4</v>
      </c>
      <c r="C36" s="4"/>
      <c r="D36" s="4"/>
      <c r="E36" s="4">
        <v>4</v>
      </c>
    </row>
    <row r="37" spans="1:5">
      <c r="A37" s="15" t="s">
        <v>637</v>
      </c>
      <c r="B37" s="4">
        <v>16</v>
      </c>
      <c r="C37" s="4"/>
      <c r="D37" s="4"/>
      <c r="E37" s="4">
        <v>16</v>
      </c>
    </row>
    <row r="38" spans="1:5">
      <c r="A38" s="15" t="s">
        <v>638</v>
      </c>
      <c r="B38" s="4">
        <v>87</v>
      </c>
      <c r="C38" s="4">
        <v>2</v>
      </c>
      <c r="D38" s="4"/>
      <c r="E38" s="4">
        <v>89</v>
      </c>
    </row>
    <row r="39" spans="1:5">
      <c r="A39" s="15" t="s">
        <v>639</v>
      </c>
      <c r="B39" s="4">
        <v>29</v>
      </c>
      <c r="C39" s="4">
        <v>6</v>
      </c>
      <c r="D39" s="4">
        <v>1</v>
      </c>
      <c r="E39" s="4">
        <v>36</v>
      </c>
    </row>
    <row r="40" spans="1:5">
      <c r="A40" s="9" t="s">
        <v>194</v>
      </c>
      <c r="B40" s="4">
        <v>401</v>
      </c>
      <c r="C40" s="4">
        <v>142</v>
      </c>
      <c r="D40" s="4">
        <v>87</v>
      </c>
      <c r="E40" s="4">
        <v>630</v>
      </c>
    </row>
    <row r="41" spans="1:5">
      <c r="A41" s="15" t="s">
        <v>535</v>
      </c>
      <c r="B41" s="4"/>
      <c r="C41" s="4"/>
      <c r="D41" s="4">
        <v>9</v>
      </c>
      <c r="E41" s="4">
        <v>9</v>
      </c>
    </row>
    <row r="42" spans="1:5">
      <c r="A42" s="15" t="s">
        <v>546</v>
      </c>
      <c r="B42" s="4">
        <v>3</v>
      </c>
      <c r="C42" s="4"/>
      <c r="D42" s="4"/>
      <c r="E42" s="4">
        <v>3</v>
      </c>
    </row>
    <row r="43" spans="1:5">
      <c r="A43" s="15" t="s">
        <v>548</v>
      </c>
      <c r="B43" s="4">
        <v>2</v>
      </c>
      <c r="C43" s="4"/>
      <c r="D43" s="4"/>
      <c r="E43" s="4">
        <v>2</v>
      </c>
    </row>
    <row r="44" spans="1:5">
      <c r="A44" s="15" t="s">
        <v>550</v>
      </c>
      <c r="B44" s="4">
        <v>1</v>
      </c>
      <c r="C44" s="4"/>
      <c r="D44" s="4"/>
      <c r="E44" s="4">
        <v>1</v>
      </c>
    </row>
    <row r="45" spans="1:5">
      <c r="A45" s="15" t="s">
        <v>553</v>
      </c>
      <c r="B45" s="4">
        <v>3</v>
      </c>
      <c r="C45" s="4"/>
      <c r="D45" s="4"/>
      <c r="E45" s="4">
        <v>3</v>
      </c>
    </row>
    <row r="46" spans="1:5">
      <c r="A46" s="15" t="s">
        <v>558</v>
      </c>
      <c r="B46" s="4">
        <v>19</v>
      </c>
      <c r="C46" s="4">
        <v>14</v>
      </c>
      <c r="D46" s="4"/>
      <c r="E46" s="4">
        <v>33</v>
      </c>
    </row>
    <row r="47" spans="1:5">
      <c r="A47" s="15" t="s">
        <v>559</v>
      </c>
      <c r="B47" s="4">
        <v>4</v>
      </c>
      <c r="C47" s="4">
        <v>2</v>
      </c>
      <c r="D47" s="4"/>
      <c r="E47" s="4">
        <v>6</v>
      </c>
    </row>
    <row r="48" spans="1:5">
      <c r="A48" s="15" t="s">
        <v>560</v>
      </c>
      <c r="B48" s="4">
        <v>1</v>
      </c>
      <c r="C48" s="4"/>
      <c r="D48" s="4"/>
      <c r="E48" s="4">
        <v>1</v>
      </c>
    </row>
    <row r="49" spans="1:5">
      <c r="A49" s="15" t="s">
        <v>561</v>
      </c>
      <c r="B49" s="4">
        <v>1</v>
      </c>
      <c r="C49" s="4">
        <v>3</v>
      </c>
      <c r="D49" s="4"/>
      <c r="E49" s="4">
        <v>4</v>
      </c>
    </row>
    <row r="50" spans="1:5">
      <c r="A50" s="15" t="s">
        <v>568</v>
      </c>
      <c r="B50" s="4">
        <v>2</v>
      </c>
      <c r="C50" s="4"/>
      <c r="D50" s="4"/>
      <c r="E50" s="4">
        <v>2</v>
      </c>
    </row>
    <row r="51" spans="1:5">
      <c r="A51" s="15" t="s">
        <v>572</v>
      </c>
      <c r="B51" s="4">
        <v>33</v>
      </c>
      <c r="C51" s="4">
        <v>2</v>
      </c>
      <c r="D51" s="4">
        <v>1</v>
      </c>
      <c r="E51" s="4">
        <v>36</v>
      </c>
    </row>
    <row r="52" spans="1:5">
      <c r="A52" s="15" t="s">
        <v>574</v>
      </c>
      <c r="B52" s="4">
        <v>8</v>
      </c>
      <c r="C52" s="4">
        <v>3</v>
      </c>
      <c r="D52" s="4"/>
      <c r="E52" s="4">
        <v>11</v>
      </c>
    </row>
    <row r="53" spans="1:5">
      <c r="A53" s="15" t="s">
        <v>579</v>
      </c>
      <c r="B53" s="4">
        <v>3</v>
      </c>
      <c r="C53" s="4"/>
      <c r="D53" s="4"/>
      <c r="E53" s="4">
        <v>3</v>
      </c>
    </row>
    <row r="54" spans="1:5">
      <c r="A54" s="15" t="s">
        <v>591</v>
      </c>
      <c r="B54" s="4">
        <v>8</v>
      </c>
      <c r="C54" s="4"/>
      <c r="D54" s="4"/>
      <c r="E54" s="4">
        <v>8</v>
      </c>
    </row>
    <row r="55" spans="1:5">
      <c r="A55" s="15" t="s">
        <v>593</v>
      </c>
      <c r="B55" s="4"/>
      <c r="C55" s="4">
        <v>1</v>
      </c>
      <c r="D55" s="4"/>
      <c r="E55" s="4">
        <v>1</v>
      </c>
    </row>
    <row r="56" spans="1:5">
      <c r="A56" s="15" t="s">
        <v>610</v>
      </c>
      <c r="B56" s="4">
        <v>102</v>
      </c>
      <c r="C56" s="4">
        <v>84</v>
      </c>
      <c r="D56" s="4">
        <v>68</v>
      </c>
      <c r="E56" s="4">
        <v>254</v>
      </c>
    </row>
    <row r="57" spans="1:5">
      <c r="A57" s="15" t="s">
        <v>613</v>
      </c>
      <c r="B57" s="4">
        <v>1</v>
      </c>
      <c r="C57" s="4"/>
      <c r="D57" s="4"/>
      <c r="E57" s="4">
        <v>1</v>
      </c>
    </row>
    <row r="58" spans="1:5">
      <c r="A58" s="15" t="s">
        <v>620</v>
      </c>
      <c r="B58" s="4">
        <v>24</v>
      </c>
      <c r="C58" s="4">
        <v>11</v>
      </c>
      <c r="D58" s="4">
        <v>7</v>
      </c>
      <c r="E58" s="4">
        <v>42</v>
      </c>
    </row>
    <row r="59" spans="1:5">
      <c r="A59" s="15" t="s">
        <v>622</v>
      </c>
      <c r="B59" s="4">
        <v>1</v>
      </c>
      <c r="C59" s="4"/>
      <c r="D59" s="4"/>
      <c r="E59" s="4">
        <v>1</v>
      </c>
    </row>
    <row r="60" spans="1:5">
      <c r="A60" s="15" t="s">
        <v>623</v>
      </c>
      <c r="B60" s="4">
        <v>7</v>
      </c>
      <c r="C60" s="4">
        <v>2</v>
      </c>
      <c r="D60" s="4"/>
      <c r="E60" s="4">
        <v>9</v>
      </c>
    </row>
    <row r="61" spans="1:5">
      <c r="A61" s="15" t="s">
        <v>624</v>
      </c>
      <c r="B61" s="4">
        <v>16</v>
      </c>
      <c r="C61" s="4">
        <v>7</v>
      </c>
      <c r="D61" s="4">
        <v>2</v>
      </c>
      <c r="E61" s="4">
        <v>25</v>
      </c>
    </row>
    <row r="62" spans="1:5">
      <c r="A62" s="15" t="s">
        <v>635</v>
      </c>
      <c r="B62" s="4">
        <v>2</v>
      </c>
      <c r="C62" s="4">
        <v>1</v>
      </c>
      <c r="D62" s="4"/>
      <c r="E62" s="4">
        <v>3</v>
      </c>
    </row>
    <row r="63" spans="1:5">
      <c r="A63" s="15" t="s">
        <v>638</v>
      </c>
      <c r="B63" s="4">
        <v>99</v>
      </c>
      <c r="C63" s="4">
        <v>4</v>
      </c>
      <c r="D63" s="4"/>
      <c r="E63" s="4">
        <v>103</v>
      </c>
    </row>
    <row r="64" spans="1:5">
      <c r="A64" s="15" t="s">
        <v>639</v>
      </c>
      <c r="B64" s="4">
        <v>12</v>
      </c>
      <c r="C64" s="4">
        <v>5</v>
      </c>
      <c r="D64" s="4"/>
      <c r="E64" s="4">
        <v>17</v>
      </c>
    </row>
    <row r="65" spans="1:5">
      <c r="A65" s="15" t="s">
        <v>640</v>
      </c>
      <c r="B65" s="4">
        <v>49</v>
      </c>
      <c r="C65" s="4">
        <v>3</v>
      </c>
      <c r="D65" s="4"/>
      <c r="E65" s="4">
        <v>52</v>
      </c>
    </row>
    <row r="66" spans="1:5">
      <c r="A66" s="9" t="s">
        <v>393</v>
      </c>
      <c r="B66" s="4">
        <v>298</v>
      </c>
      <c r="C66" s="4">
        <v>85</v>
      </c>
      <c r="D66" s="4">
        <v>74</v>
      </c>
      <c r="E66" s="4">
        <v>457</v>
      </c>
    </row>
    <row r="67" spans="1:5">
      <c r="A67" s="15" t="s">
        <v>535</v>
      </c>
      <c r="B67" s="4">
        <v>1</v>
      </c>
      <c r="C67" s="4"/>
      <c r="D67" s="4"/>
      <c r="E67" s="4">
        <v>1</v>
      </c>
    </row>
    <row r="68" spans="1:5">
      <c r="A68" s="15" t="s">
        <v>538</v>
      </c>
      <c r="B68" s="4">
        <v>7</v>
      </c>
      <c r="C68" s="4"/>
      <c r="D68" s="4"/>
      <c r="E68" s="4">
        <v>7</v>
      </c>
    </row>
    <row r="69" spans="1:5">
      <c r="A69" s="15" t="s">
        <v>541</v>
      </c>
      <c r="B69" s="4">
        <v>4</v>
      </c>
      <c r="C69" s="4"/>
      <c r="D69" s="4"/>
      <c r="E69" s="4">
        <v>4</v>
      </c>
    </row>
    <row r="70" spans="1:5">
      <c r="A70" s="15" t="s">
        <v>542</v>
      </c>
      <c r="B70" s="4">
        <v>2</v>
      </c>
      <c r="C70" s="4"/>
      <c r="D70" s="4"/>
      <c r="E70" s="4">
        <v>2</v>
      </c>
    </row>
    <row r="71" spans="1:5">
      <c r="A71" s="15" t="s">
        <v>545</v>
      </c>
      <c r="B71" s="4">
        <v>1</v>
      </c>
      <c r="C71" s="4"/>
      <c r="D71" s="4">
        <v>1</v>
      </c>
      <c r="E71" s="4">
        <v>2</v>
      </c>
    </row>
    <row r="72" spans="1:5">
      <c r="A72" s="15" t="s">
        <v>549</v>
      </c>
      <c r="B72" s="4">
        <v>11</v>
      </c>
      <c r="C72" s="4"/>
      <c r="D72" s="4"/>
      <c r="E72" s="4">
        <v>11</v>
      </c>
    </row>
    <row r="73" spans="1:5">
      <c r="A73" s="15" t="s">
        <v>552</v>
      </c>
      <c r="B73" s="4">
        <v>9</v>
      </c>
      <c r="C73" s="4"/>
      <c r="D73" s="4"/>
      <c r="E73" s="4">
        <v>9</v>
      </c>
    </row>
    <row r="74" spans="1:5">
      <c r="A74" s="15" t="s">
        <v>554</v>
      </c>
      <c r="B74" s="4">
        <v>2</v>
      </c>
      <c r="C74" s="4"/>
      <c r="D74" s="4"/>
      <c r="E74" s="4">
        <v>2</v>
      </c>
    </row>
    <row r="75" spans="1:5">
      <c r="A75" s="15" t="s">
        <v>555</v>
      </c>
      <c r="B75" s="4">
        <v>2</v>
      </c>
      <c r="C75" s="4">
        <v>1</v>
      </c>
      <c r="D75" s="4">
        <v>4</v>
      </c>
      <c r="E75" s="4">
        <v>7</v>
      </c>
    </row>
    <row r="76" spans="1:5">
      <c r="A76" s="15" t="s">
        <v>556</v>
      </c>
      <c r="B76" s="4">
        <v>13</v>
      </c>
      <c r="C76" s="4">
        <v>1</v>
      </c>
      <c r="D76" s="4"/>
      <c r="E76" s="4">
        <v>14</v>
      </c>
    </row>
    <row r="77" spans="1:5">
      <c r="A77" s="15" t="s">
        <v>562</v>
      </c>
      <c r="B77" s="4">
        <v>6</v>
      </c>
      <c r="C77" s="4">
        <v>23</v>
      </c>
      <c r="D77" s="4">
        <v>33</v>
      </c>
      <c r="E77" s="4">
        <v>62</v>
      </c>
    </row>
    <row r="78" spans="1:5">
      <c r="A78" s="15" t="s">
        <v>563</v>
      </c>
      <c r="B78" s="4">
        <v>1</v>
      </c>
      <c r="C78" s="4"/>
      <c r="D78" s="4"/>
      <c r="E78" s="4">
        <v>1</v>
      </c>
    </row>
    <row r="79" spans="1:5">
      <c r="A79" s="15" t="s">
        <v>564</v>
      </c>
      <c r="B79" s="4">
        <v>6</v>
      </c>
      <c r="C79" s="4">
        <v>4</v>
      </c>
      <c r="D79" s="4">
        <v>1</v>
      </c>
      <c r="E79" s="4">
        <v>11</v>
      </c>
    </row>
    <row r="80" spans="1:5">
      <c r="A80" s="15" t="s">
        <v>567</v>
      </c>
      <c r="B80" s="4">
        <v>3</v>
      </c>
      <c r="C80" s="4">
        <v>1</v>
      </c>
      <c r="D80" s="4"/>
      <c r="E80" s="4">
        <v>4</v>
      </c>
    </row>
    <row r="81" spans="1:5">
      <c r="A81" s="15" t="s">
        <v>569</v>
      </c>
      <c r="B81" s="4">
        <v>1</v>
      </c>
      <c r="C81" s="4">
        <v>1</v>
      </c>
      <c r="D81" s="4">
        <v>3</v>
      </c>
      <c r="E81" s="4">
        <v>5</v>
      </c>
    </row>
    <row r="82" spans="1:5">
      <c r="A82" s="15" t="s">
        <v>571</v>
      </c>
      <c r="B82" s="4">
        <v>3</v>
      </c>
      <c r="C82" s="4"/>
      <c r="D82" s="4"/>
      <c r="E82" s="4">
        <v>3</v>
      </c>
    </row>
    <row r="83" spans="1:5">
      <c r="A83" s="15" t="s">
        <v>575</v>
      </c>
      <c r="B83" s="4"/>
      <c r="C83" s="4"/>
      <c r="D83" s="4">
        <v>1</v>
      </c>
      <c r="E83" s="4">
        <v>1</v>
      </c>
    </row>
    <row r="84" spans="1:5">
      <c r="A84" s="15" t="s">
        <v>578</v>
      </c>
      <c r="B84" s="4">
        <v>4</v>
      </c>
      <c r="C84" s="4">
        <v>3</v>
      </c>
      <c r="D84" s="4">
        <v>1</v>
      </c>
      <c r="E84" s="4">
        <v>8</v>
      </c>
    </row>
    <row r="85" spans="1:5">
      <c r="A85" s="15" t="s">
        <v>580</v>
      </c>
      <c r="B85" s="4">
        <v>7</v>
      </c>
      <c r="C85" s="4">
        <v>3</v>
      </c>
      <c r="D85" s="4">
        <v>1</v>
      </c>
      <c r="E85" s="4">
        <v>11</v>
      </c>
    </row>
    <row r="86" spans="1:5">
      <c r="A86" s="15" t="s">
        <v>582</v>
      </c>
      <c r="B86" s="4">
        <v>2</v>
      </c>
      <c r="C86" s="4">
        <v>1</v>
      </c>
      <c r="D86" s="4">
        <v>9</v>
      </c>
      <c r="E86" s="4">
        <v>12</v>
      </c>
    </row>
    <row r="87" spans="1:5">
      <c r="A87" s="15" t="s">
        <v>583</v>
      </c>
      <c r="B87" s="4"/>
      <c r="C87" s="4">
        <v>2</v>
      </c>
      <c r="D87" s="4">
        <v>1</v>
      </c>
      <c r="E87" s="4">
        <v>3</v>
      </c>
    </row>
    <row r="88" spans="1:5">
      <c r="A88" s="15" t="s">
        <v>585</v>
      </c>
      <c r="B88" s="4">
        <v>1</v>
      </c>
      <c r="C88" s="4"/>
      <c r="D88" s="4"/>
      <c r="E88" s="4">
        <v>1</v>
      </c>
    </row>
    <row r="89" spans="1:5">
      <c r="A89" s="15" t="s">
        <v>587</v>
      </c>
      <c r="B89" s="4">
        <v>11</v>
      </c>
      <c r="C89" s="4">
        <v>7</v>
      </c>
      <c r="D89" s="4">
        <v>11</v>
      </c>
      <c r="E89" s="4">
        <v>29</v>
      </c>
    </row>
    <row r="90" spans="1:5">
      <c r="A90" s="15" t="s">
        <v>588</v>
      </c>
      <c r="B90" s="4">
        <v>1</v>
      </c>
      <c r="C90" s="4"/>
      <c r="D90" s="4"/>
      <c r="E90" s="4">
        <v>1</v>
      </c>
    </row>
    <row r="91" spans="1:5">
      <c r="A91" s="15" t="s">
        <v>589</v>
      </c>
      <c r="B91" s="4">
        <v>20</v>
      </c>
      <c r="C91" s="4"/>
      <c r="D91" s="4"/>
      <c r="E91" s="4">
        <v>20</v>
      </c>
    </row>
    <row r="92" spans="1:5">
      <c r="A92" s="15" t="s">
        <v>592</v>
      </c>
      <c r="B92" s="4">
        <v>2</v>
      </c>
      <c r="C92" s="4"/>
      <c r="D92" s="4"/>
      <c r="E92" s="4">
        <v>2</v>
      </c>
    </row>
    <row r="93" spans="1:5">
      <c r="A93" s="15" t="s">
        <v>593</v>
      </c>
      <c r="B93" s="4">
        <v>1</v>
      </c>
      <c r="C93" s="4">
        <v>2</v>
      </c>
      <c r="D93" s="4"/>
      <c r="E93" s="4">
        <v>3</v>
      </c>
    </row>
    <row r="94" spans="1:5">
      <c r="A94" s="15" t="s">
        <v>594</v>
      </c>
      <c r="B94" s="4">
        <v>1</v>
      </c>
      <c r="C94" s="4"/>
      <c r="D94" s="4"/>
      <c r="E94" s="4">
        <v>1</v>
      </c>
    </row>
    <row r="95" spans="1:5">
      <c r="A95" s="15" t="s">
        <v>595</v>
      </c>
      <c r="B95" s="4">
        <v>4</v>
      </c>
      <c r="C95" s="4">
        <v>2</v>
      </c>
      <c r="D95" s="4">
        <v>2</v>
      </c>
      <c r="E95" s="4">
        <v>8</v>
      </c>
    </row>
    <row r="96" spans="1:5">
      <c r="A96" s="15" t="s">
        <v>597</v>
      </c>
      <c r="B96" s="4">
        <v>15</v>
      </c>
      <c r="C96" s="4">
        <v>2</v>
      </c>
      <c r="D96" s="4">
        <v>2</v>
      </c>
      <c r="E96" s="4">
        <v>19</v>
      </c>
    </row>
    <row r="97" spans="1:5">
      <c r="A97" s="15" t="s">
        <v>598</v>
      </c>
      <c r="B97" s="4"/>
      <c r="C97" s="4">
        <v>1</v>
      </c>
      <c r="D97" s="4"/>
      <c r="E97" s="4">
        <v>1</v>
      </c>
    </row>
    <row r="98" spans="1:5">
      <c r="A98" s="15" t="s">
        <v>600</v>
      </c>
      <c r="B98" s="4">
        <v>1</v>
      </c>
      <c r="C98" s="4">
        <v>1</v>
      </c>
      <c r="D98" s="4"/>
      <c r="E98" s="4">
        <v>2</v>
      </c>
    </row>
    <row r="99" spans="1:5">
      <c r="A99" s="15" t="s">
        <v>601</v>
      </c>
      <c r="B99" s="4">
        <v>7</v>
      </c>
      <c r="C99" s="4">
        <v>1</v>
      </c>
      <c r="D99" s="4">
        <v>1</v>
      </c>
      <c r="E99" s="4">
        <v>9</v>
      </c>
    </row>
    <row r="100" spans="1:5">
      <c r="A100" s="15" t="s">
        <v>602</v>
      </c>
      <c r="B100" s="4">
        <v>2</v>
      </c>
      <c r="C100" s="4"/>
      <c r="D100" s="4"/>
      <c r="E100" s="4">
        <v>2</v>
      </c>
    </row>
    <row r="101" spans="1:5">
      <c r="A101" s="15" t="s">
        <v>603</v>
      </c>
      <c r="B101" s="4"/>
      <c r="C101" s="4">
        <v>1</v>
      </c>
      <c r="D101" s="4"/>
      <c r="E101" s="4">
        <v>1</v>
      </c>
    </row>
    <row r="102" spans="1:5">
      <c r="A102" s="15" t="s">
        <v>604</v>
      </c>
      <c r="B102" s="4">
        <v>5</v>
      </c>
      <c r="C102" s="4"/>
      <c r="D102" s="4"/>
      <c r="E102" s="4">
        <v>5</v>
      </c>
    </row>
    <row r="103" spans="1:5">
      <c r="A103" s="15" t="s">
        <v>606</v>
      </c>
      <c r="B103" s="4">
        <v>2</v>
      </c>
      <c r="C103" s="4">
        <v>1</v>
      </c>
      <c r="D103" s="4"/>
      <c r="E103" s="4">
        <v>3</v>
      </c>
    </row>
    <row r="104" spans="1:5">
      <c r="A104" s="15" t="s">
        <v>607</v>
      </c>
      <c r="B104" s="4">
        <v>1</v>
      </c>
      <c r="C104" s="4"/>
      <c r="D104" s="4"/>
      <c r="E104" s="4">
        <v>1</v>
      </c>
    </row>
    <row r="105" spans="1:5">
      <c r="A105" s="15" t="s">
        <v>608</v>
      </c>
      <c r="B105" s="4">
        <v>4</v>
      </c>
      <c r="C105" s="4"/>
      <c r="D105" s="4"/>
      <c r="E105" s="4">
        <v>4</v>
      </c>
    </row>
    <row r="106" spans="1:5">
      <c r="A106" s="15" t="s">
        <v>610</v>
      </c>
      <c r="B106" s="4">
        <v>2</v>
      </c>
      <c r="C106" s="4">
        <v>1</v>
      </c>
      <c r="D106" s="4">
        <v>1</v>
      </c>
      <c r="E106" s="4">
        <v>4</v>
      </c>
    </row>
    <row r="107" spans="1:5">
      <c r="A107" s="15" t="s">
        <v>612</v>
      </c>
      <c r="B107" s="4">
        <v>1</v>
      </c>
      <c r="C107" s="4"/>
      <c r="D107" s="4"/>
      <c r="E107" s="4">
        <v>1</v>
      </c>
    </row>
    <row r="108" spans="1:5">
      <c r="A108" s="15" t="s">
        <v>615</v>
      </c>
      <c r="B108" s="4">
        <v>4</v>
      </c>
      <c r="C108" s="4"/>
      <c r="D108" s="4"/>
      <c r="E108" s="4">
        <v>4</v>
      </c>
    </row>
    <row r="109" spans="1:5">
      <c r="A109" s="15" t="s">
        <v>616</v>
      </c>
      <c r="B109" s="4">
        <v>1</v>
      </c>
      <c r="C109" s="4">
        <v>1</v>
      </c>
      <c r="D109" s="4"/>
      <c r="E109" s="4">
        <v>2</v>
      </c>
    </row>
    <row r="110" spans="1:5">
      <c r="A110" s="15" t="s">
        <v>618</v>
      </c>
      <c r="B110" s="4">
        <v>3</v>
      </c>
      <c r="C110" s="4">
        <v>3</v>
      </c>
      <c r="D110" s="4">
        <v>2</v>
      </c>
      <c r="E110" s="4">
        <v>8</v>
      </c>
    </row>
    <row r="111" spans="1:5">
      <c r="A111" s="15" t="s">
        <v>619</v>
      </c>
      <c r="B111" s="4">
        <v>2</v>
      </c>
      <c r="C111" s="4"/>
      <c r="D111" s="4"/>
      <c r="E111" s="4">
        <v>2</v>
      </c>
    </row>
    <row r="112" spans="1:5">
      <c r="A112" s="15" t="s">
        <v>621</v>
      </c>
      <c r="B112" s="4">
        <v>10</v>
      </c>
      <c r="C112" s="4">
        <v>3</v>
      </c>
      <c r="D112" s="4"/>
      <c r="E112" s="4">
        <v>13</v>
      </c>
    </row>
    <row r="113" spans="1:5">
      <c r="A113" s="15" t="s">
        <v>623</v>
      </c>
      <c r="B113" s="4">
        <v>106</v>
      </c>
      <c r="C113" s="4">
        <v>18</v>
      </c>
      <c r="D113" s="4"/>
      <c r="E113" s="4">
        <v>124</v>
      </c>
    </row>
    <row r="114" spans="1:5">
      <c r="A114" s="15" t="s">
        <v>626</v>
      </c>
      <c r="B114" s="4">
        <v>3</v>
      </c>
      <c r="C114" s="4">
        <v>1</v>
      </c>
      <c r="D114" s="4"/>
      <c r="E114" s="4">
        <v>4</v>
      </c>
    </row>
    <row r="115" spans="1:5">
      <c r="A115" s="15" t="s">
        <v>634</v>
      </c>
      <c r="B115" s="4">
        <v>1</v>
      </c>
      <c r="C115" s="4"/>
      <c r="D115" s="4"/>
      <c r="E115" s="4">
        <v>1</v>
      </c>
    </row>
    <row r="116" spans="1:5">
      <c r="A116" s="15" t="s">
        <v>638</v>
      </c>
      <c r="B116" s="4">
        <v>2</v>
      </c>
      <c r="C116" s="4"/>
      <c r="D116" s="4"/>
      <c r="E116" s="4">
        <v>2</v>
      </c>
    </row>
    <row r="117" spans="1:5">
      <c r="A117" s="9" t="s">
        <v>21</v>
      </c>
      <c r="B117" s="4">
        <v>352</v>
      </c>
      <c r="C117" s="4">
        <v>125</v>
      </c>
      <c r="D117" s="4">
        <v>67</v>
      </c>
      <c r="E117" s="4">
        <v>544</v>
      </c>
    </row>
    <row r="118" spans="1:5">
      <c r="A118" s="15" t="s">
        <v>535</v>
      </c>
      <c r="B118" s="4"/>
      <c r="C118" s="4">
        <v>1</v>
      </c>
      <c r="D118" s="4">
        <v>2</v>
      </c>
      <c r="E118" s="4">
        <v>3</v>
      </c>
    </row>
    <row r="119" spans="1:5">
      <c r="A119" s="15" t="s">
        <v>536</v>
      </c>
      <c r="B119" s="4">
        <v>2</v>
      </c>
      <c r="C119" s="4"/>
      <c r="D119" s="4"/>
      <c r="E119" s="4">
        <v>2</v>
      </c>
    </row>
    <row r="120" spans="1:5">
      <c r="A120" s="15" t="s">
        <v>537</v>
      </c>
      <c r="B120" s="4">
        <v>14</v>
      </c>
      <c r="C120" s="4"/>
      <c r="D120" s="4"/>
      <c r="E120" s="4">
        <v>14</v>
      </c>
    </row>
    <row r="121" spans="1:5">
      <c r="A121" s="15" t="s">
        <v>539</v>
      </c>
      <c r="B121" s="4">
        <v>28</v>
      </c>
      <c r="C121" s="4"/>
      <c r="D121" s="4"/>
      <c r="E121" s="4">
        <v>28</v>
      </c>
    </row>
    <row r="122" spans="1:5">
      <c r="A122" s="15" t="s">
        <v>540</v>
      </c>
      <c r="B122" s="4">
        <v>2</v>
      </c>
      <c r="C122" s="4"/>
      <c r="D122" s="4"/>
      <c r="E122" s="4">
        <v>2</v>
      </c>
    </row>
    <row r="123" spans="1:5">
      <c r="A123" s="15" t="s">
        <v>542</v>
      </c>
      <c r="B123" s="4">
        <v>1</v>
      </c>
      <c r="C123" s="4"/>
      <c r="D123" s="4"/>
      <c r="E123" s="4">
        <v>1</v>
      </c>
    </row>
    <row r="124" spans="1:5">
      <c r="A124" s="15" t="s">
        <v>547</v>
      </c>
      <c r="B124" s="4">
        <v>9</v>
      </c>
      <c r="C124" s="4">
        <v>3</v>
      </c>
      <c r="D124" s="4">
        <v>1</v>
      </c>
      <c r="E124" s="4">
        <v>13</v>
      </c>
    </row>
    <row r="125" spans="1:5">
      <c r="A125" s="15" t="s">
        <v>551</v>
      </c>
      <c r="B125" s="4">
        <v>1</v>
      </c>
      <c r="C125" s="4">
        <v>1</v>
      </c>
      <c r="D125" s="4"/>
      <c r="E125" s="4">
        <v>2</v>
      </c>
    </row>
    <row r="126" spans="1:5">
      <c r="A126" s="15" t="s">
        <v>557</v>
      </c>
      <c r="B126" s="4">
        <v>3</v>
      </c>
      <c r="C126" s="4">
        <v>1</v>
      </c>
      <c r="D126" s="4"/>
      <c r="E126" s="4">
        <v>4</v>
      </c>
    </row>
    <row r="127" spans="1:5">
      <c r="A127" s="15" t="s">
        <v>562</v>
      </c>
      <c r="B127" s="4">
        <v>17</v>
      </c>
      <c r="C127" s="4">
        <v>22</v>
      </c>
      <c r="D127" s="4">
        <v>7</v>
      </c>
      <c r="E127" s="4">
        <v>46</v>
      </c>
    </row>
    <row r="128" spans="1:5">
      <c r="A128" s="15" t="s">
        <v>564</v>
      </c>
      <c r="B128" s="4">
        <v>2</v>
      </c>
      <c r="C128" s="4"/>
      <c r="D128" s="4"/>
      <c r="E128" s="4">
        <v>2</v>
      </c>
    </row>
    <row r="129" spans="1:5">
      <c r="A129" s="15" t="s">
        <v>566</v>
      </c>
      <c r="B129" s="4">
        <v>1</v>
      </c>
      <c r="C129" s="4"/>
      <c r="D129" s="4"/>
      <c r="E129" s="4">
        <v>1</v>
      </c>
    </row>
    <row r="130" spans="1:5">
      <c r="A130" s="15" t="s">
        <v>570</v>
      </c>
      <c r="B130" s="4">
        <v>1</v>
      </c>
      <c r="C130" s="4"/>
      <c r="D130" s="4"/>
      <c r="E130" s="4">
        <v>1</v>
      </c>
    </row>
    <row r="131" spans="1:5">
      <c r="A131" s="15" t="s">
        <v>572</v>
      </c>
      <c r="B131" s="4"/>
      <c r="C131" s="4">
        <v>1</v>
      </c>
      <c r="D131" s="4"/>
      <c r="E131" s="4">
        <v>1</v>
      </c>
    </row>
    <row r="132" spans="1:5">
      <c r="A132" s="15" t="s">
        <v>573</v>
      </c>
      <c r="B132" s="4">
        <v>1</v>
      </c>
      <c r="C132" s="4"/>
      <c r="D132" s="4"/>
      <c r="E132" s="4">
        <v>1</v>
      </c>
    </row>
    <row r="133" spans="1:5">
      <c r="A133" s="15" t="s">
        <v>576</v>
      </c>
      <c r="B133" s="4">
        <v>5</v>
      </c>
      <c r="C133" s="4"/>
      <c r="D133" s="4"/>
      <c r="E133" s="4">
        <v>5</v>
      </c>
    </row>
    <row r="134" spans="1:5">
      <c r="A134" s="15" t="s">
        <v>581</v>
      </c>
      <c r="B134" s="4"/>
      <c r="C134" s="4"/>
      <c r="D134" s="4">
        <v>1</v>
      </c>
      <c r="E134" s="4">
        <v>1</v>
      </c>
    </row>
    <row r="135" spans="1:5">
      <c r="A135" s="15" t="s">
        <v>582</v>
      </c>
      <c r="B135" s="4"/>
      <c r="C135" s="4">
        <v>1</v>
      </c>
      <c r="D135" s="4"/>
      <c r="E135" s="4">
        <v>1</v>
      </c>
    </row>
    <row r="136" spans="1:5">
      <c r="A136" s="15" t="s">
        <v>583</v>
      </c>
      <c r="B136" s="4">
        <v>1</v>
      </c>
      <c r="C136" s="4">
        <v>2</v>
      </c>
      <c r="D136" s="4">
        <v>4</v>
      </c>
      <c r="E136" s="4">
        <v>7</v>
      </c>
    </row>
    <row r="137" spans="1:5">
      <c r="A137" s="15" t="s">
        <v>584</v>
      </c>
      <c r="B137" s="4">
        <v>3</v>
      </c>
      <c r="C137" s="4">
        <v>1</v>
      </c>
      <c r="D137" s="4"/>
      <c r="E137" s="4">
        <v>4</v>
      </c>
    </row>
    <row r="138" spans="1:5">
      <c r="A138" s="15" t="s">
        <v>586</v>
      </c>
      <c r="B138" s="4">
        <v>1</v>
      </c>
      <c r="C138" s="4"/>
      <c r="D138" s="4"/>
      <c r="E138" s="4">
        <v>1</v>
      </c>
    </row>
    <row r="139" spans="1:5">
      <c r="A139" s="15" t="s">
        <v>587</v>
      </c>
      <c r="B139" s="4"/>
      <c r="C139" s="4">
        <v>1</v>
      </c>
      <c r="D139" s="4"/>
      <c r="E139" s="4">
        <v>1</v>
      </c>
    </row>
    <row r="140" spans="1:5">
      <c r="A140" s="15" t="s">
        <v>590</v>
      </c>
      <c r="B140" s="4">
        <v>1</v>
      </c>
      <c r="C140" s="4">
        <v>2</v>
      </c>
      <c r="D140" s="4"/>
      <c r="E140" s="4">
        <v>3</v>
      </c>
    </row>
    <row r="141" spans="1:5">
      <c r="A141" s="15" t="s">
        <v>591</v>
      </c>
      <c r="B141" s="4">
        <v>10</v>
      </c>
      <c r="C141" s="4"/>
      <c r="D141" s="4"/>
      <c r="E141" s="4">
        <v>10</v>
      </c>
    </row>
    <row r="142" spans="1:5">
      <c r="A142" s="15" t="s">
        <v>596</v>
      </c>
      <c r="B142" s="4">
        <v>4</v>
      </c>
      <c r="C142" s="4"/>
      <c r="D142" s="4"/>
      <c r="E142" s="4">
        <v>4</v>
      </c>
    </row>
    <row r="143" spans="1:5">
      <c r="A143" s="15" t="s">
        <v>604</v>
      </c>
      <c r="B143" s="4">
        <v>23</v>
      </c>
      <c r="C143" s="4">
        <v>3</v>
      </c>
      <c r="D143" s="4">
        <v>6</v>
      </c>
      <c r="E143" s="4">
        <v>32</v>
      </c>
    </row>
    <row r="144" spans="1:5">
      <c r="A144" s="15" t="s">
        <v>605</v>
      </c>
      <c r="B144" s="4">
        <v>2</v>
      </c>
      <c r="C144" s="4"/>
      <c r="D144" s="4"/>
      <c r="E144" s="4">
        <v>2</v>
      </c>
    </row>
    <row r="145" spans="1:5">
      <c r="A145" s="15" t="s">
        <v>607</v>
      </c>
      <c r="B145" s="4"/>
      <c r="C145" s="4">
        <v>1</v>
      </c>
      <c r="D145" s="4"/>
      <c r="E145" s="4">
        <v>1</v>
      </c>
    </row>
    <row r="146" spans="1:5">
      <c r="A146" s="15" t="s">
        <v>609</v>
      </c>
      <c r="B146" s="4">
        <v>7</v>
      </c>
      <c r="C146" s="4"/>
      <c r="D146" s="4"/>
      <c r="E146" s="4">
        <v>7</v>
      </c>
    </row>
    <row r="147" spans="1:5">
      <c r="A147" s="15" t="s">
        <v>610</v>
      </c>
      <c r="B147" s="4">
        <v>72</v>
      </c>
      <c r="C147" s="4">
        <v>35</v>
      </c>
      <c r="D147" s="4">
        <v>37</v>
      </c>
      <c r="E147" s="4">
        <v>144</v>
      </c>
    </row>
    <row r="148" spans="1:5">
      <c r="A148" s="15" t="s">
        <v>611</v>
      </c>
      <c r="B148" s="4"/>
      <c r="C148" s="4"/>
      <c r="D148" s="4">
        <v>2</v>
      </c>
      <c r="E148" s="4">
        <v>2</v>
      </c>
    </row>
    <row r="149" spans="1:5">
      <c r="A149" s="15" t="s">
        <v>617</v>
      </c>
      <c r="B149" s="4">
        <v>1</v>
      </c>
      <c r="C149" s="4"/>
      <c r="D149" s="4"/>
      <c r="E149" s="4">
        <v>1</v>
      </c>
    </row>
    <row r="150" spans="1:5">
      <c r="A150" s="15" t="s">
        <v>620</v>
      </c>
      <c r="B150" s="4">
        <v>17</v>
      </c>
      <c r="C150" s="4">
        <v>11</v>
      </c>
      <c r="D150" s="4">
        <v>1</v>
      </c>
      <c r="E150" s="4">
        <v>29</v>
      </c>
    </row>
    <row r="151" spans="1:5">
      <c r="A151" s="15" t="s">
        <v>623</v>
      </c>
      <c r="B151" s="4">
        <v>33</v>
      </c>
      <c r="C151" s="4">
        <v>9</v>
      </c>
      <c r="D151" s="4"/>
      <c r="E151" s="4">
        <v>42</v>
      </c>
    </row>
    <row r="152" spans="1:5">
      <c r="A152" s="15" t="s">
        <v>624</v>
      </c>
      <c r="B152" s="4">
        <v>18</v>
      </c>
      <c r="C152" s="4">
        <v>18</v>
      </c>
      <c r="D152" s="4">
        <v>3</v>
      </c>
      <c r="E152" s="4">
        <v>39</v>
      </c>
    </row>
    <row r="153" spans="1:5">
      <c r="A153" s="15" t="s">
        <v>627</v>
      </c>
      <c r="B153" s="4">
        <v>1</v>
      </c>
      <c r="C153" s="4"/>
      <c r="D153" s="4"/>
      <c r="E153" s="4">
        <v>1</v>
      </c>
    </row>
    <row r="154" spans="1:5">
      <c r="A154" s="15" t="s">
        <v>628</v>
      </c>
      <c r="B154" s="4"/>
      <c r="C154" s="4"/>
      <c r="D154" s="4">
        <v>1</v>
      </c>
      <c r="E154" s="4">
        <v>1</v>
      </c>
    </row>
    <row r="155" spans="1:5">
      <c r="A155" s="15" t="s">
        <v>629</v>
      </c>
      <c r="B155" s="4">
        <v>1</v>
      </c>
      <c r="C155" s="4">
        <v>1</v>
      </c>
      <c r="D155" s="4">
        <v>1</v>
      </c>
      <c r="E155" s="4">
        <v>3</v>
      </c>
    </row>
    <row r="156" spans="1:5">
      <c r="A156" s="15" t="s">
        <v>630</v>
      </c>
      <c r="B156" s="4"/>
      <c r="C156" s="4">
        <v>1</v>
      </c>
      <c r="D156" s="4"/>
      <c r="E156" s="4">
        <v>1</v>
      </c>
    </row>
    <row r="157" spans="1:5">
      <c r="A157" s="15" t="s">
        <v>631</v>
      </c>
      <c r="B157" s="4">
        <v>1</v>
      </c>
      <c r="C157" s="4"/>
      <c r="D157" s="4"/>
      <c r="E157" s="4">
        <v>1</v>
      </c>
    </row>
    <row r="158" spans="1:5">
      <c r="A158" s="15" t="s">
        <v>632</v>
      </c>
      <c r="B158" s="4">
        <v>1</v>
      </c>
      <c r="C158" s="4"/>
      <c r="D158" s="4"/>
      <c r="E158" s="4">
        <v>1</v>
      </c>
    </row>
    <row r="159" spans="1:5">
      <c r="A159" s="15" t="s">
        <v>633</v>
      </c>
      <c r="B159" s="4">
        <v>1</v>
      </c>
      <c r="C159" s="4"/>
      <c r="D159" s="4"/>
      <c r="E159" s="4">
        <v>1</v>
      </c>
    </row>
    <row r="160" spans="1:5">
      <c r="A160" s="15" t="s">
        <v>635</v>
      </c>
      <c r="B160" s="4">
        <v>1</v>
      </c>
      <c r="C160" s="4"/>
      <c r="D160" s="4"/>
      <c r="E160" s="4">
        <v>1</v>
      </c>
    </row>
    <row r="161" spans="1:5">
      <c r="A161" s="15" t="s">
        <v>637</v>
      </c>
      <c r="B161" s="4">
        <v>6</v>
      </c>
      <c r="C161" s="4"/>
      <c r="D161" s="4"/>
      <c r="E161" s="4">
        <v>6</v>
      </c>
    </row>
    <row r="162" spans="1:5">
      <c r="A162" s="15" t="s">
        <v>638</v>
      </c>
      <c r="B162" s="4">
        <v>2</v>
      </c>
      <c r="C162" s="4"/>
      <c r="D162" s="4"/>
      <c r="E162" s="4">
        <v>2</v>
      </c>
    </row>
    <row r="163" spans="1:5">
      <c r="A163" s="15" t="s">
        <v>639</v>
      </c>
      <c r="B163" s="4">
        <v>22</v>
      </c>
      <c r="C163" s="4">
        <v>4</v>
      </c>
      <c r="D163" s="4">
        <v>1</v>
      </c>
      <c r="E163" s="4">
        <v>27</v>
      </c>
    </row>
    <row r="164" spans="1:5">
      <c r="A164" s="15" t="s">
        <v>640</v>
      </c>
      <c r="B164" s="4">
        <v>36</v>
      </c>
      <c r="C164" s="4">
        <v>6</v>
      </c>
      <c r="D164" s="4"/>
      <c r="E164" s="4">
        <v>42</v>
      </c>
    </row>
    <row r="165" spans="1:5">
      <c r="A165" s="9" t="s">
        <v>499</v>
      </c>
      <c r="B165" s="4">
        <v>1537</v>
      </c>
      <c r="C165" s="4">
        <v>433</v>
      </c>
      <c r="D165" s="4">
        <v>307</v>
      </c>
      <c r="E165" s="4">
        <v>2277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"/>
  <sheetViews>
    <sheetView workbookViewId="0">
      <selection activeCell="K4" sqref="K4"/>
    </sheetView>
  </sheetViews>
  <sheetFormatPr baseColWidth="10" defaultRowHeight="15" x14ac:dyDescent="0"/>
  <cols>
    <col min="1" max="1" width="22.33203125" bestFit="1" customWidth="1"/>
    <col min="7" max="7" width="25" bestFit="1" customWidth="1"/>
    <col min="10" max="10" width="18.83203125" bestFit="1" customWidth="1"/>
  </cols>
  <sheetData>
    <row r="1" spans="1:14">
      <c r="A1" s="37" t="s">
        <v>498</v>
      </c>
      <c r="B1" s="37" t="s">
        <v>778</v>
      </c>
    </row>
    <row r="2" spans="1:14">
      <c r="A2" s="40" t="s">
        <v>814</v>
      </c>
      <c r="B2" s="40" t="s">
        <v>393</v>
      </c>
      <c r="C2" s="40" t="s">
        <v>814</v>
      </c>
      <c r="D2" s="40" t="s">
        <v>333</v>
      </c>
      <c r="E2" s="45" t="s">
        <v>814</v>
      </c>
      <c r="F2" s="45" t="s">
        <v>194</v>
      </c>
      <c r="G2" s="45" t="s">
        <v>814</v>
      </c>
      <c r="H2" s="45" t="s">
        <v>21</v>
      </c>
      <c r="J2" s="48"/>
      <c r="K2" s="49" t="s">
        <v>393</v>
      </c>
      <c r="L2" s="49" t="s">
        <v>333</v>
      </c>
      <c r="M2" s="49" t="s">
        <v>21</v>
      </c>
      <c r="N2" s="49" t="s">
        <v>194</v>
      </c>
    </row>
    <row r="3" spans="1:14">
      <c r="A3" s="38" t="s">
        <v>604</v>
      </c>
      <c r="B3" s="39">
        <v>0.17075319999999999</v>
      </c>
      <c r="C3" s="36" t="s">
        <v>604</v>
      </c>
      <c r="D3" s="35">
        <v>0.11437999500000003</v>
      </c>
      <c r="E3" t="s">
        <v>672</v>
      </c>
      <c r="F3">
        <v>3.41946E-3</v>
      </c>
      <c r="G3" s="43" t="s">
        <v>784</v>
      </c>
      <c r="H3" s="44">
        <v>27.112492495000009</v>
      </c>
      <c r="J3" s="48" t="s">
        <v>824</v>
      </c>
      <c r="K3" s="46">
        <v>0.53115219499999999</v>
      </c>
      <c r="L3" s="50"/>
      <c r="M3" s="50"/>
      <c r="N3" s="50"/>
    </row>
    <row r="4" spans="1:14">
      <c r="A4" s="38" t="s">
        <v>616</v>
      </c>
      <c r="B4" s="39">
        <v>9.3372609999999995E-2</v>
      </c>
      <c r="C4" s="36" t="s">
        <v>620</v>
      </c>
      <c r="D4" s="35">
        <v>0.33496735</v>
      </c>
      <c r="E4" t="s">
        <v>574</v>
      </c>
      <c r="F4">
        <v>0.51426291999999996</v>
      </c>
      <c r="G4" s="36" t="s">
        <v>562</v>
      </c>
      <c r="H4" s="35">
        <v>6.3749222000000003</v>
      </c>
      <c r="J4" s="48" t="s">
        <v>823</v>
      </c>
      <c r="K4" s="46">
        <v>2.9590575000000001E-2</v>
      </c>
      <c r="L4" s="47">
        <v>32.383300420000012</v>
      </c>
      <c r="M4" s="47">
        <v>0.54802576999999997</v>
      </c>
      <c r="N4" s="50"/>
    </row>
    <row r="5" spans="1:14">
      <c r="A5" s="38" t="s">
        <v>555</v>
      </c>
      <c r="B5" s="39">
        <v>1.60190554</v>
      </c>
      <c r="C5" s="36" t="s">
        <v>540</v>
      </c>
      <c r="D5" s="35">
        <v>0.6483919449999993</v>
      </c>
      <c r="E5" t="s">
        <v>667</v>
      </c>
      <c r="F5">
        <v>5.0239999999999998E-3</v>
      </c>
      <c r="G5" s="36" t="s">
        <v>604</v>
      </c>
      <c r="H5" s="35">
        <v>4.498446425</v>
      </c>
      <c r="J5" s="48" t="s">
        <v>822</v>
      </c>
      <c r="K5" s="50"/>
      <c r="L5" s="47">
        <v>3.2908228349999997</v>
      </c>
      <c r="M5" s="47">
        <v>27.112492495000009</v>
      </c>
      <c r="N5" s="50">
        <v>37.816429860000014</v>
      </c>
    </row>
    <row r="6" spans="1:14">
      <c r="A6" s="38" t="s">
        <v>798</v>
      </c>
      <c r="B6" s="39">
        <v>0.31475987999999999</v>
      </c>
      <c r="C6" s="36" t="s">
        <v>658</v>
      </c>
      <c r="D6" s="35">
        <v>3.8465000000000001E-3</v>
      </c>
      <c r="G6" s="36" t="s">
        <v>789</v>
      </c>
      <c r="H6" s="35">
        <v>3.4799568100000009</v>
      </c>
    </row>
    <row r="7" spans="1:14">
      <c r="A7" s="38" t="s">
        <v>797</v>
      </c>
      <c r="B7" s="39">
        <v>1.0175986400000001</v>
      </c>
      <c r="C7" s="36" t="s">
        <v>655</v>
      </c>
      <c r="D7" s="35">
        <v>3.9571850000000002E-3</v>
      </c>
      <c r="G7" s="36" t="s">
        <v>623</v>
      </c>
      <c r="H7" s="35">
        <v>2.0433604949999999</v>
      </c>
    </row>
    <row r="8" spans="1:14">
      <c r="A8" s="38" t="s">
        <v>569</v>
      </c>
      <c r="B8" s="39">
        <v>1.42874396</v>
      </c>
      <c r="C8" s="36" t="s">
        <v>653</v>
      </c>
      <c r="D8" s="35">
        <v>7.5391400000000006E-3</v>
      </c>
      <c r="G8" s="36" t="s">
        <v>620</v>
      </c>
      <c r="H8" s="35">
        <v>1.9835144499999999</v>
      </c>
    </row>
    <row r="9" spans="1:14">
      <c r="A9" s="38" t="s">
        <v>539</v>
      </c>
      <c r="B9" s="39">
        <v>6.7902500000000003E-3</v>
      </c>
      <c r="C9" s="51"/>
      <c r="D9" s="51"/>
      <c r="G9" s="36" t="s">
        <v>790</v>
      </c>
      <c r="H9" s="35">
        <v>1.9104081849999994</v>
      </c>
    </row>
    <row r="10" spans="1:14">
      <c r="A10" s="38" t="s">
        <v>804</v>
      </c>
      <c r="B10" s="39">
        <v>0.53369088499999995</v>
      </c>
      <c r="C10" s="36" t="s">
        <v>565</v>
      </c>
      <c r="D10" s="35">
        <v>0.30240633499999997</v>
      </c>
      <c r="E10" t="s">
        <v>819</v>
      </c>
      <c r="F10">
        <v>6.2059745000000006E-2</v>
      </c>
      <c r="G10" s="36" t="s">
        <v>583</v>
      </c>
      <c r="H10" s="35">
        <v>1.4972093050000002</v>
      </c>
    </row>
    <row r="11" spans="1:14">
      <c r="A11" s="38" t="s">
        <v>807</v>
      </c>
      <c r="B11" s="39">
        <v>7.5014599999999997E-3</v>
      </c>
      <c r="C11" s="51"/>
      <c r="D11" s="51"/>
      <c r="G11" s="36" t="s">
        <v>780</v>
      </c>
      <c r="H11" s="35">
        <v>1.4641749350000002</v>
      </c>
    </row>
    <row r="12" spans="1:14">
      <c r="A12" s="38" t="s">
        <v>538</v>
      </c>
      <c r="B12" s="39">
        <v>0.129075195</v>
      </c>
      <c r="C12" s="36" t="s">
        <v>607</v>
      </c>
      <c r="D12" s="35">
        <v>0.1110932</v>
      </c>
      <c r="E12" s="21" t="s">
        <v>784</v>
      </c>
      <c r="F12" s="21">
        <v>37.816429860000014</v>
      </c>
      <c r="G12" s="36" t="s">
        <v>805</v>
      </c>
      <c r="H12" s="35">
        <v>1.179183825</v>
      </c>
    </row>
    <row r="13" spans="1:14">
      <c r="A13" s="38" t="s">
        <v>801</v>
      </c>
      <c r="B13" s="39">
        <v>1.7649155E-2</v>
      </c>
      <c r="C13" s="51"/>
      <c r="D13" s="51"/>
      <c r="G13" s="36" t="s">
        <v>821</v>
      </c>
      <c r="H13" s="35">
        <v>0.83388116500000009</v>
      </c>
    </row>
    <row r="14" spans="1:14">
      <c r="A14" s="38" t="s">
        <v>634</v>
      </c>
      <c r="B14" s="39">
        <v>2.5307614999999999E-2</v>
      </c>
      <c r="C14" s="36" t="s">
        <v>780</v>
      </c>
      <c r="D14" s="35">
        <v>1.9314351950000002</v>
      </c>
      <c r="E14" t="s">
        <v>558</v>
      </c>
      <c r="F14">
        <v>2.2870755200000006</v>
      </c>
      <c r="G14" s="36" t="s">
        <v>539</v>
      </c>
      <c r="H14" s="35">
        <v>0.78589725499999974</v>
      </c>
    </row>
    <row r="15" spans="1:14">
      <c r="A15" s="38" t="s">
        <v>793</v>
      </c>
      <c r="B15" s="39">
        <v>9.0207490000000001E-2</v>
      </c>
      <c r="C15" s="36" t="s">
        <v>623</v>
      </c>
      <c r="D15" s="35">
        <v>1.9579108899999997</v>
      </c>
      <c r="E15" t="s">
        <v>553</v>
      </c>
      <c r="F15">
        <v>7.6949625000000008E-2</v>
      </c>
      <c r="G15" s="36" t="s">
        <v>581</v>
      </c>
      <c r="H15" s="35">
        <v>0.64151456000000007</v>
      </c>
    </row>
    <row r="16" spans="1:14">
      <c r="A16" s="38" t="s">
        <v>806</v>
      </c>
      <c r="B16" s="39">
        <v>0.1171063</v>
      </c>
      <c r="C16" s="43" t="s">
        <v>784</v>
      </c>
      <c r="D16" s="44">
        <v>3.2908228349999997</v>
      </c>
      <c r="E16" t="s">
        <v>664</v>
      </c>
      <c r="F16">
        <v>2.9209850000000001E-3</v>
      </c>
      <c r="G16" s="43" t="s">
        <v>782</v>
      </c>
      <c r="H16" s="44">
        <v>0.54802576999999997</v>
      </c>
    </row>
    <row r="17" spans="1:8">
      <c r="A17" s="38" t="s">
        <v>795</v>
      </c>
      <c r="B17" s="39">
        <v>0.10118336</v>
      </c>
      <c r="C17" s="36" t="s">
        <v>661</v>
      </c>
      <c r="D17" s="35">
        <v>2.826E-3</v>
      </c>
      <c r="G17" s="36" t="s">
        <v>629</v>
      </c>
      <c r="H17" s="35">
        <v>0.48125994999999999</v>
      </c>
    </row>
    <row r="18" spans="1:8">
      <c r="A18" s="38" t="s">
        <v>592</v>
      </c>
      <c r="B18" s="39">
        <v>3.1126035E-2</v>
      </c>
      <c r="C18" s="36" t="s">
        <v>663</v>
      </c>
      <c r="D18" s="35">
        <v>3.1156650000000001E-3</v>
      </c>
      <c r="G18" s="36" t="s">
        <v>628</v>
      </c>
      <c r="H18" s="35">
        <v>0.449843465</v>
      </c>
    </row>
    <row r="19" spans="1:8">
      <c r="A19" s="38" t="s">
        <v>588</v>
      </c>
      <c r="B19" s="39">
        <v>0.333735685</v>
      </c>
      <c r="C19" s="36" t="s">
        <v>816</v>
      </c>
      <c r="D19" s="35">
        <v>3.4290370000000001E-2</v>
      </c>
      <c r="E19" t="s">
        <v>788</v>
      </c>
      <c r="F19">
        <v>0.15780776500000002</v>
      </c>
      <c r="G19" s="36" t="s">
        <v>570</v>
      </c>
      <c r="H19" s="35">
        <v>0.38551820999999997</v>
      </c>
    </row>
    <row r="20" spans="1:8">
      <c r="A20" s="38" t="s">
        <v>621</v>
      </c>
      <c r="B20" s="39">
        <v>0.65444979000000003</v>
      </c>
      <c r="C20" s="36" t="s">
        <v>557</v>
      </c>
      <c r="D20" s="35">
        <v>0.19017488500000002</v>
      </c>
      <c r="E20" t="s">
        <v>599</v>
      </c>
      <c r="F20">
        <v>2.3739970000000003E-2</v>
      </c>
      <c r="G20" s="36" t="s">
        <v>591</v>
      </c>
      <c r="H20" s="35">
        <v>0.37787859000000001</v>
      </c>
    </row>
    <row r="21" spans="1:8">
      <c r="A21" s="38" t="s">
        <v>595</v>
      </c>
      <c r="B21" s="39">
        <v>1.190052935</v>
      </c>
      <c r="C21" s="36" t="s">
        <v>543</v>
      </c>
      <c r="D21" s="35">
        <v>3.3962239999999998E-2</v>
      </c>
      <c r="E21" t="s">
        <v>786</v>
      </c>
      <c r="F21">
        <v>3.0172809499999991</v>
      </c>
      <c r="G21" s="36" t="s">
        <v>537</v>
      </c>
      <c r="H21" s="35">
        <v>0.35224676999999999</v>
      </c>
    </row>
    <row r="22" spans="1:8">
      <c r="A22" s="38" t="s">
        <v>800</v>
      </c>
      <c r="B22" s="39">
        <v>1.056007905</v>
      </c>
      <c r="C22" s="36" t="s">
        <v>544</v>
      </c>
      <c r="D22" s="35">
        <v>0.24677652500000008</v>
      </c>
      <c r="E22" t="s">
        <v>670</v>
      </c>
      <c r="F22">
        <v>3.8465000000000001E-3</v>
      </c>
      <c r="G22" s="36" t="s">
        <v>609</v>
      </c>
      <c r="H22" s="35">
        <v>0.34931087000000005</v>
      </c>
    </row>
    <row r="23" spans="1:8">
      <c r="A23" s="38" t="s">
        <v>564</v>
      </c>
      <c r="B23" s="39">
        <v>0.88219634499999999</v>
      </c>
      <c r="C23" s="36" t="s">
        <v>779</v>
      </c>
      <c r="D23" s="35">
        <v>2.1760137200000003</v>
      </c>
      <c r="E23" t="s">
        <v>548</v>
      </c>
      <c r="F23">
        <v>3.0375575000000002E-2</v>
      </c>
      <c r="G23" s="36" t="s">
        <v>590</v>
      </c>
      <c r="H23" s="35">
        <v>0.26410382999999998</v>
      </c>
    </row>
    <row r="24" spans="1:8">
      <c r="A24" s="38" t="s">
        <v>541</v>
      </c>
      <c r="B24" s="39">
        <v>9.4790319999999997E-2</v>
      </c>
      <c r="C24" s="36" t="s">
        <v>785</v>
      </c>
      <c r="D24" s="35">
        <v>0.27515898500000002</v>
      </c>
      <c r="E24" t="s">
        <v>579</v>
      </c>
      <c r="F24">
        <v>7.7387655E-2</v>
      </c>
      <c r="G24" s="36" t="s">
        <v>815</v>
      </c>
      <c r="H24" s="35">
        <v>0.21795996000000001</v>
      </c>
    </row>
    <row r="25" spans="1:8">
      <c r="A25" s="38" t="s">
        <v>598</v>
      </c>
      <c r="B25" s="39">
        <v>0.113354</v>
      </c>
      <c r="C25" s="36" t="s">
        <v>817</v>
      </c>
      <c r="D25" s="35">
        <v>6.4473619999999995E-2</v>
      </c>
      <c r="E25" t="s">
        <v>673</v>
      </c>
      <c r="F25">
        <v>1.154107E-2</v>
      </c>
      <c r="G25" s="36" t="s">
        <v>596</v>
      </c>
      <c r="H25" s="35">
        <v>0.20162725000000006</v>
      </c>
    </row>
    <row r="26" spans="1:8">
      <c r="A26" s="38" t="s">
        <v>779</v>
      </c>
      <c r="B26" s="39">
        <v>0.47863334000000002</v>
      </c>
      <c r="C26" s="36" t="s">
        <v>815</v>
      </c>
      <c r="D26" s="35">
        <v>0.79971482500000013</v>
      </c>
      <c r="E26" t="s">
        <v>665</v>
      </c>
      <c r="F26">
        <v>4.2986600000000002E-3</v>
      </c>
      <c r="G26" s="36" t="s">
        <v>607</v>
      </c>
      <c r="H26" s="35">
        <v>0.18509671999999999</v>
      </c>
    </row>
    <row r="27" spans="1:8">
      <c r="A27" s="38" t="s">
        <v>672</v>
      </c>
      <c r="B27" s="39">
        <v>9.1400690000000007E-2</v>
      </c>
      <c r="C27" s="36" t="s">
        <v>621</v>
      </c>
      <c r="D27" s="35">
        <v>9.6343835000000003E-2</v>
      </c>
      <c r="E27" t="s">
        <v>613</v>
      </c>
      <c r="F27">
        <v>4.5639899999999997E-2</v>
      </c>
      <c r="G27" s="36" t="s">
        <v>816</v>
      </c>
      <c r="H27" s="35">
        <v>0.166106</v>
      </c>
    </row>
    <row r="28" spans="1:8">
      <c r="A28" s="38" t="s">
        <v>607</v>
      </c>
      <c r="B28" s="39">
        <v>2.6081625000000001E-2</v>
      </c>
      <c r="C28" s="36" t="s">
        <v>786</v>
      </c>
      <c r="D28" s="35">
        <v>2.3355979399999991</v>
      </c>
      <c r="E28" t="s">
        <v>546</v>
      </c>
      <c r="F28">
        <v>5.4666615000000002E-2</v>
      </c>
      <c r="G28" s="36" t="s">
        <v>584</v>
      </c>
      <c r="H28" s="35">
        <v>0.16026088999999999</v>
      </c>
    </row>
    <row r="29" spans="1:8">
      <c r="A29" s="38" t="s">
        <v>623</v>
      </c>
      <c r="B29" s="39">
        <v>4.6927504100000004</v>
      </c>
      <c r="C29" s="36" t="s">
        <v>539</v>
      </c>
      <c r="D29" s="35">
        <v>0.34205668500000008</v>
      </c>
      <c r="E29" t="s">
        <v>812</v>
      </c>
      <c r="F29">
        <v>1.3437841949999998</v>
      </c>
      <c r="G29" s="36" t="s">
        <v>551</v>
      </c>
      <c r="H29" s="35">
        <v>0.130251125</v>
      </c>
    </row>
    <row r="30" spans="1:8">
      <c r="A30" s="38" t="s">
        <v>810</v>
      </c>
      <c r="B30" s="39">
        <v>3.7719532600000001</v>
      </c>
      <c r="C30" s="36" t="s">
        <v>652</v>
      </c>
      <c r="D30" s="35">
        <v>2.8856599999999996E-2</v>
      </c>
      <c r="E30" t="s">
        <v>780</v>
      </c>
      <c r="F30">
        <v>0.93737321000000007</v>
      </c>
      <c r="G30" s="36" t="s">
        <v>557</v>
      </c>
      <c r="H30" s="35">
        <v>0.12221194000000002</v>
      </c>
    </row>
    <row r="31" spans="1:8">
      <c r="A31" s="38" t="s">
        <v>781</v>
      </c>
      <c r="B31" s="39">
        <v>1.2592875800000001</v>
      </c>
      <c r="C31" s="36" t="s">
        <v>654</v>
      </c>
      <c r="D31" s="35">
        <v>2.550465E-3</v>
      </c>
      <c r="G31" s="36" t="s">
        <v>630</v>
      </c>
      <c r="H31" s="35">
        <v>0.11839684000000002</v>
      </c>
    </row>
    <row r="32" spans="1:8">
      <c r="A32" s="38" t="s">
        <v>591</v>
      </c>
      <c r="B32" s="39">
        <v>1.3600910000000001E-2</v>
      </c>
      <c r="C32" s="51"/>
      <c r="D32" s="51"/>
      <c r="G32" s="36" t="s">
        <v>783</v>
      </c>
      <c r="H32" s="35">
        <v>0.10371262999999999</v>
      </c>
    </row>
    <row r="33" spans="1:8">
      <c r="A33" s="38" t="s">
        <v>791</v>
      </c>
      <c r="B33" s="39">
        <v>0.35385287999999998</v>
      </c>
      <c r="C33" s="36" t="s">
        <v>787</v>
      </c>
      <c r="D33" s="35">
        <v>0.23702368499999996</v>
      </c>
      <c r="E33" t="s">
        <v>591</v>
      </c>
      <c r="F33">
        <v>0.14231579</v>
      </c>
      <c r="G33" s="36" t="s">
        <v>812</v>
      </c>
      <c r="H33" s="35">
        <v>8.5486500000000007E-2</v>
      </c>
    </row>
    <row r="34" spans="1:8">
      <c r="A34" s="38" t="s">
        <v>583</v>
      </c>
      <c r="B34" s="39">
        <v>0.55590324499999999</v>
      </c>
      <c r="C34" s="36" t="s">
        <v>562</v>
      </c>
      <c r="D34" s="35">
        <v>0.760989205</v>
      </c>
      <c r="E34" t="s">
        <v>560</v>
      </c>
      <c r="F34">
        <v>8.3280650000000008E-3</v>
      </c>
      <c r="G34" s="36" t="s">
        <v>810</v>
      </c>
      <c r="H34" s="35">
        <v>7.2070065000000003E-2</v>
      </c>
    </row>
    <row r="35" spans="1:8">
      <c r="A35" s="41" t="s">
        <v>782</v>
      </c>
      <c r="B35" s="42">
        <v>2.9590575000000001E-2</v>
      </c>
      <c r="C35" s="36" t="s">
        <v>783</v>
      </c>
      <c r="D35" s="35">
        <v>0.39638182499999985</v>
      </c>
      <c r="E35" t="s">
        <v>794</v>
      </c>
      <c r="F35">
        <v>7.7397859999999999E-2</v>
      </c>
      <c r="G35" s="36" t="s">
        <v>573</v>
      </c>
      <c r="H35" s="35">
        <v>6.7852260000000011E-2</v>
      </c>
    </row>
    <row r="36" spans="1:8">
      <c r="A36" s="38" t="s">
        <v>585</v>
      </c>
      <c r="B36" s="39">
        <v>1.1493185E-2</v>
      </c>
      <c r="C36" s="51"/>
      <c r="D36" s="51"/>
      <c r="G36" s="36" t="s">
        <v>786</v>
      </c>
      <c r="H36" s="35">
        <v>6.0225984999999996E-2</v>
      </c>
    </row>
    <row r="37" spans="1:8">
      <c r="A37" s="38" t="s">
        <v>601</v>
      </c>
      <c r="B37" s="39">
        <v>0.51594360500000003</v>
      </c>
      <c r="C37" s="36" t="s">
        <v>657</v>
      </c>
      <c r="D37" s="35">
        <v>2.2890599999999999E-3</v>
      </c>
      <c r="G37" s="36" t="s">
        <v>632</v>
      </c>
      <c r="H37" s="35">
        <v>5.8505265000000001E-2</v>
      </c>
    </row>
    <row r="38" spans="1:8">
      <c r="A38" s="38" t="s">
        <v>808</v>
      </c>
      <c r="B38" s="39">
        <v>1.451936E-2</v>
      </c>
      <c r="C38" s="51"/>
      <c r="D38" s="51"/>
      <c r="G38" s="36" t="s">
        <v>788</v>
      </c>
      <c r="H38" s="35">
        <v>5.6381840000000003E-2</v>
      </c>
    </row>
    <row r="39" spans="1:8">
      <c r="A39" s="38" t="s">
        <v>603</v>
      </c>
      <c r="B39" s="39">
        <v>0.19390206500000001</v>
      </c>
      <c r="C39" s="36" t="s">
        <v>659</v>
      </c>
      <c r="D39" s="35">
        <v>2.205065E-3</v>
      </c>
      <c r="G39" s="36" t="s">
        <v>633</v>
      </c>
      <c r="H39" s="35">
        <v>4.9455785000000002E-2</v>
      </c>
    </row>
    <row r="40" spans="1:8">
      <c r="A40" s="38" t="s">
        <v>562</v>
      </c>
      <c r="B40" s="39">
        <v>13.662803329999999</v>
      </c>
      <c r="C40" s="36" t="s">
        <v>651</v>
      </c>
      <c r="D40" s="35">
        <v>7.947261500000001E-2</v>
      </c>
      <c r="E40" t="s">
        <v>620</v>
      </c>
      <c r="F40">
        <v>3.7918851950000008</v>
      </c>
      <c r="G40" s="36" t="s">
        <v>536</v>
      </c>
      <c r="H40" s="35">
        <v>4.9290935000000001E-2</v>
      </c>
    </row>
    <row r="41" spans="1:8">
      <c r="A41" s="38" t="s">
        <v>785</v>
      </c>
      <c r="B41" s="39">
        <v>8.2977640000000005E-2</v>
      </c>
      <c r="C41" s="36" t="s">
        <v>789</v>
      </c>
      <c r="D41" s="35">
        <v>2.550465E-3</v>
      </c>
      <c r="G41" s="36" t="s">
        <v>631</v>
      </c>
      <c r="H41" s="35">
        <v>4.7505060000000002E-2</v>
      </c>
    </row>
    <row r="42" spans="1:8">
      <c r="A42" s="41" t="s">
        <v>803</v>
      </c>
      <c r="B42" s="42">
        <v>0.53115219499999999</v>
      </c>
      <c r="C42" s="36" t="s">
        <v>570</v>
      </c>
      <c r="D42" s="35">
        <v>3.8040314999999998E-2</v>
      </c>
      <c r="E42" t="s">
        <v>789</v>
      </c>
      <c r="F42">
        <v>1.9181577050000003</v>
      </c>
      <c r="G42" s="36" t="s">
        <v>540</v>
      </c>
      <c r="H42" s="35">
        <v>4.0373334999999996E-2</v>
      </c>
    </row>
    <row r="43" spans="1:8">
      <c r="A43" s="38" t="s">
        <v>602</v>
      </c>
      <c r="B43" s="39">
        <v>3.0311205000000001E-2</v>
      </c>
      <c r="C43" s="36" t="s">
        <v>788</v>
      </c>
      <c r="D43" s="35">
        <v>4.4363490000000005E-2</v>
      </c>
      <c r="E43" t="s">
        <v>623</v>
      </c>
      <c r="F43">
        <v>0.48859420500000006</v>
      </c>
      <c r="G43" s="36" t="s">
        <v>564</v>
      </c>
      <c r="H43" s="35">
        <v>4.0108790000000005E-2</v>
      </c>
    </row>
    <row r="44" spans="1:8">
      <c r="A44" s="38" t="s">
        <v>589</v>
      </c>
      <c r="B44" s="39">
        <v>0.115045675</v>
      </c>
      <c r="C44" s="43" t="s">
        <v>782</v>
      </c>
      <c r="D44" s="44">
        <v>32.383300420000012</v>
      </c>
      <c r="E44" t="s">
        <v>805</v>
      </c>
      <c r="F44">
        <v>3.9938178099999999</v>
      </c>
      <c r="G44" s="36" t="s">
        <v>651</v>
      </c>
      <c r="H44" s="35">
        <v>3.1851375000000001E-2</v>
      </c>
    </row>
    <row r="45" spans="1:8">
      <c r="A45" s="38" t="s">
        <v>792</v>
      </c>
      <c r="B45" s="39">
        <v>8.6516765400000004</v>
      </c>
      <c r="C45" s="36" t="s">
        <v>536</v>
      </c>
      <c r="D45" s="35">
        <v>1.4802745000000001E-2</v>
      </c>
      <c r="E45" t="s">
        <v>790</v>
      </c>
      <c r="F45">
        <v>1.3944598700000002</v>
      </c>
      <c r="G45" s="36" t="s">
        <v>542</v>
      </c>
      <c r="H45" s="35">
        <v>3.1714785000000002E-2</v>
      </c>
    </row>
    <row r="46" spans="1:8">
      <c r="A46" s="38" t="s">
        <v>542</v>
      </c>
      <c r="B46" s="39">
        <v>4.7210685000000002E-2</v>
      </c>
      <c r="C46" s="36" t="s">
        <v>625</v>
      </c>
      <c r="D46" s="35">
        <v>0.13554202500000001</v>
      </c>
      <c r="E46" t="s">
        <v>671</v>
      </c>
      <c r="F46">
        <v>4.4156250000000003E-3</v>
      </c>
      <c r="G46" s="36" t="s">
        <v>820</v>
      </c>
      <c r="H46" s="35">
        <v>2.4338925000000001E-2</v>
      </c>
    </row>
    <row r="47" spans="1:8">
      <c r="A47" s="38" t="s">
        <v>794</v>
      </c>
      <c r="B47" s="39">
        <v>0.33970482499999999</v>
      </c>
      <c r="C47" s="36" t="s">
        <v>583</v>
      </c>
      <c r="D47" s="35">
        <v>0.38325505500000007</v>
      </c>
      <c r="E47" t="s">
        <v>813</v>
      </c>
      <c r="F47">
        <v>5.0090064999999996E-2</v>
      </c>
      <c r="G47" s="36" t="s">
        <v>586</v>
      </c>
      <c r="H47" s="35">
        <v>2.2686499999999998E-2</v>
      </c>
    </row>
    <row r="48" spans="1:8">
      <c r="A48" s="38" t="s">
        <v>575</v>
      </c>
      <c r="B48" s="39">
        <v>0.29209849999999998</v>
      </c>
      <c r="C48" s="36" t="s">
        <v>596</v>
      </c>
      <c r="D48" s="35">
        <v>0.26549171000000005</v>
      </c>
      <c r="E48" t="s">
        <v>669</v>
      </c>
      <c r="F48">
        <v>2.374625E-3</v>
      </c>
      <c r="G48" s="36" t="s">
        <v>617</v>
      </c>
      <c r="H48" s="35">
        <v>1.7662500000000001E-2</v>
      </c>
    </row>
    <row r="49" spans="1:8">
      <c r="A49" s="38" t="s">
        <v>600</v>
      </c>
      <c r="B49" s="39">
        <v>0.15429960000000001</v>
      </c>
      <c r="C49" s="36" t="s">
        <v>781</v>
      </c>
      <c r="D49" s="35">
        <v>0.27416596000000004</v>
      </c>
      <c r="E49" t="s">
        <v>668</v>
      </c>
      <c r="F49">
        <v>4.6825249999999999E-3</v>
      </c>
      <c r="G49" s="36" t="s">
        <v>672</v>
      </c>
      <c r="H49" s="35">
        <v>1.3616610000000001E-2</v>
      </c>
    </row>
    <row r="50" spans="1:8">
      <c r="A50" s="38" t="s">
        <v>787</v>
      </c>
      <c r="B50" s="39">
        <v>0.91263707500000002</v>
      </c>
      <c r="C50" s="36" t="s">
        <v>656</v>
      </c>
      <c r="D50" s="35">
        <v>6.7894649999999997E-3</v>
      </c>
      <c r="G50" s="36" t="s">
        <v>682</v>
      </c>
      <c r="H50" s="35">
        <v>1.3475310000000001E-2</v>
      </c>
    </row>
    <row r="51" spans="1:8">
      <c r="A51" s="38" t="s">
        <v>796</v>
      </c>
      <c r="B51" s="39">
        <v>0.304340575</v>
      </c>
      <c r="C51" s="36" t="s">
        <v>591</v>
      </c>
      <c r="D51" s="35">
        <v>0.45429363000000017</v>
      </c>
      <c r="E51" t="s">
        <v>562</v>
      </c>
      <c r="F51">
        <v>0.37810153000000002</v>
      </c>
      <c r="G51" s="36" t="s">
        <v>566</v>
      </c>
      <c r="H51" s="35">
        <v>1.1493185000000001E-2</v>
      </c>
    </row>
    <row r="52" spans="1:8">
      <c r="A52" s="38" t="s">
        <v>799</v>
      </c>
      <c r="B52" s="39">
        <v>0.17426921500000001</v>
      </c>
      <c r="C52" s="52" t="s">
        <v>601</v>
      </c>
      <c r="D52" s="53">
        <v>3.5238650000000002E-3</v>
      </c>
      <c r="G52" s="36" t="s">
        <v>627</v>
      </c>
      <c r="H52" s="35">
        <v>1.1493185000000001E-2</v>
      </c>
    </row>
    <row r="53" spans="1:8">
      <c r="A53" s="38" t="s">
        <v>571</v>
      </c>
      <c r="B53" s="39">
        <v>0.10325654500000001</v>
      </c>
      <c r="C53" s="52" t="s">
        <v>818</v>
      </c>
      <c r="D53" s="53">
        <v>0.83938008999999958</v>
      </c>
      <c r="E53" t="s">
        <v>559</v>
      </c>
      <c r="F53">
        <v>0.42942718500000004</v>
      </c>
      <c r="G53" s="36" t="s">
        <v>565</v>
      </c>
      <c r="H53" s="35">
        <v>8.2330800000000003E-3</v>
      </c>
    </row>
    <row r="54" spans="1:8">
      <c r="A54" s="38" t="s">
        <v>786</v>
      </c>
      <c r="B54" s="39">
        <v>4.5566895000000003E-2</v>
      </c>
      <c r="C54" s="52" t="s">
        <v>662</v>
      </c>
      <c r="D54" s="53">
        <v>3.01754E-3</v>
      </c>
      <c r="G54" s="36" t="s">
        <v>683</v>
      </c>
      <c r="H54" s="35">
        <v>6.9362600000000005E-3</v>
      </c>
    </row>
    <row r="55" spans="1:8">
      <c r="A55" s="38" t="s">
        <v>805</v>
      </c>
      <c r="B55" s="39">
        <v>1.9103760000000001E-2</v>
      </c>
      <c r="C55" s="52" t="s">
        <v>790</v>
      </c>
      <c r="D55" s="53">
        <v>7.9041649999999995E-3</v>
      </c>
      <c r="G55" s="36" t="s">
        <v>785</v>
      </c>
      <c r="H55" s="35">
        <v>6.0492100000000002E-3</v>
      </c>
    </row>
    <row r="56" spans="1:8">
      <c r="A56" s="38" t="s">
        <v>802</v>
      </c>
      <c r="B56" s="39">
        <v>0.19306133</v>
      </c>
      <c r="C56" s="52" t="s">
        <v>660</v>
      </c>
      <c r="D56" s="53">
        <v>2.205065E-3</v>
      </c>
      <c r="G56" s="36" t="s">
        <v>684</v>
      </c>
      <c r="H56" s="35">
        <v>3.9571850000000002E-3</v>
      </c>
    </row>
    <row r="57" spans="1:8">
      <c r="A57" s="38" t="s">
        <v>594</v>
      </c>
      <c r="B57" s="39">
        <v>1.9103760000000001E-2</v>
      </c>
      <c r="G57" s="36" t="s">
        <v>685</v>
      </c>
      <c r="H57" s="35">
        <v>3.3166250000000001E-3</v>
      </c>
    </row>
    <row r="58" spans="1:8">
      <c r="A58" s="38" t="s">
        <v>567</v>
      </c>
      <c r="B58" s="39">
        <v>0.22244859</v>
      </c>
      <c r="C58" s="52" t="s">
        <v>599</v>
      </c>
      <c r="D58" s="53">
        <v>6.0232265E-2</v>
      </c>
      <c r="E58" t="s">
        <v>622</v>
      </c>
      <c r="F58">
        <v>4.4905924999999999E-2</v>
      </c>
      <c r="G58" s="36" t="s">
        <v>681</v>
      </c>
      <c r="H58" s="35">
        <v>3.1156650000000001E-3</v>
      </c>
    </row>
    <row r="59" spans="1:8">
      <c r="A59" s="38" t="s">
        <v>811</v>
      </c>
      <c r="B59" s="39">
        <v>4.8991850000000003E-3</v>
      </c>
    </row>
    <row r="60" spans="1:8">
      <c r="A60" s="38" t="s">
        <v>664</v>
      </c>
      <c r="B60" s="39">
        <v>4.2515599999999997E-3</v>
      </c>
    </row>
    <row r="61" spans="1:8">
      <c r="A61" s="38" t="s">
        <v>809</v>
      </c>
      <c r="B61" s="39">
        <v>2.2890599999999999E-3</v>
      </c>
    </row>
    <row r="62" spans="1:8">
      <c r="A62" s="38" t="s">
        <v>679</v>
      </c>
      <c r="B62" s="39">
        <v>2.205065E-3</v>
      </c>
    </row>
  </sheetData>
  <autoFilter ref="A2:H62">
    <sortState ref="A3:H62">
      <sortCondition descending="1" ref="H2:H62"/>
    </sortState>
  </autoFilter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49"/>
  <sheetViews>
    <sheetView workbookViewId="0">
      <selection sqref="A1:Q4549"/>
    </sheetView>
  </sheetViews>
  <sheetFormatPr baseColWidth="10" defaultRowHeight="15" x14ac:dyDescent="0"/>
  <cols>
    <col min="1" max="13" width="10.83203125" style="33"/>
    <col min="14" max="14" width="11.5" style="64" customWidth="1"/>
    <col min="15" max="16384" width="10.83203125" style="33"/>
  </cols>
  <sheetData>
    <row r="1" spans="1:17">
      <c r="A1" s="54" t="s">
        <v>1230</v>
      </c>
      <c r="B1" s="54" t="s">
        <v>1</v>
      </c>
      <c r="C1" s="55" t="s">
        <v>2</v>
      </c>
      <c r="D1" s="55" t="s">
        <v>646</v>
      </c>
      <c r="E1" s="54" t="s">
        <v>3</v>
      </c>
      <c r="F1" s="54" t="s">
        <v>879</v>
      </c>
      <c r="G1" s="54" t="s">
        <v>862</v>
      </c>
      <c r="H1" s="54" t="s">
        <v>4</v>
      </c>
      <c r="I1" s="54" t="s">
        <v>5</v>
      </c>
      <c r="J1" s="54" t="s">
        <v>6</v>
      </c>
      <c r="K1" s="54" t="s">
        <v>528</v>
      </c>
      <c r="L1" s="54" t="s">
        <v>7</v>
      </c>
      <c r="M1" s="54" t="s">
        <v>1136</v>
      </c>
      <c r="N1" s="63" t="s">
        <v>1138</v>
      </c>
      <c r="O1" s="56" t="s">
        <v>9</v>
      </c>
      <c r="P1" s="56" t="s">
        <v>643</v>
      </c>
      <c r="Q1" s="56" t="s">
        <v>501</v>
      </c>
    </row>
    <row r="2" spans="1:17">
      <c r="A2" s="57" t="s">
        <v>333</v>
      </c>
      <c r="B2" s="57" t="s">
        <v>836</v>
      </c>
      <c r="C2" s="58">
        <v>11</v>
      </c>
      <c r="D2" s="57" t="s">
        <v>648</v>
      </c>
      <c r="E2" s="57">
        <v>101153</v>
      </c>
      <c r="F2" s="57">
        <v>4.3369999999999997</v>
      </c>
      <c r="G2" s="57">
        <v>2.5499999999999998</v>
      </c>
      <c r="H2" s="57" t="s">
        <v>50</v>
      </c>
      <c r="I2" s="57" t="s">
        <v>51</v>
      </c>
      <c r="J2" s="59" t="s">
        <v>713</v>
      </c>
      <c r="K2" s="57" t="s">
        <v>880</v>
      </c>
      <c r="L2" s="57" t="s">
        <v>1025</v>
      </c>
      <c r="M2" s="57" t="s">
        <v>1135</v>
      </c>
      <c r="N2" s="64">
        <v>0</v>
      </c>
      <c r="O2" s="59">
        <v>98</v>
      </c>
      <c r="P2" s="59">
        <v>1</v>
      </c>
      <c r="Q2" s="59">
        <v>7.5391399999999997E-3</v>
      </c>
    </row>
    <row r="3" spans="1:17">
      <c r="A3" s="57" t="s">
        <v>333</v>
      </c>
      <c r="B3" s="57" t="s">
        <v>836</v>
      </c>
      <c r="C3" s="58">
        <v>11</v>
      </c>
      <c r="D3" s="57" t="s">
        <v>648</v>
      </c>
      <c r="E3" s="57">
        <v>101154</v>
      </c>
      <c r="F3" s="57">
        <v>3.1520000000000001</v>
      </c>
      <c r="G3" s="57">
        <v>2.6040000000000001</v>
      </c>
      <c r="H3" s="57" t="s">
        <v>495</v>
      </c>
      <c r="I3" s="57" t="s">
        <v>496</v>
      </c>
      <c r="J3" s="57" t="s">
        <v>777</v>
      </c>
      <c r="K3" s="57" t="s">
        <v>881</v>
      </c>
      <c r="L3" s="57" t="s">
        <v>1026</v>
      </c>
      <c r="M3" s="57" t="s">
        <v>1137</v>
      </c>
      <c r="N3" s="64">
        <v>0</v>
      </c>
      <c r="O3" s="59">
        <v>99</v>
      </c>
      <c r="P3" s="59">
        <v>1</v>
      </c>
      <c r="Q3" s="59">
        <v>7.6937849999999999E-3</v>
      </c>
    </row>
    <row r="4" spans="1:17">
      <c r="A4" s="57" t="s">
        <v>333</v>
      </c>
      <c r="B4" s="57" t="s">
        <v>836</v>
      </c>
      <c r="C4" s="58">
        <v>11</v>
      </c>
      <c r="D4" s="57" t="s">
        <v>648</v>
      </c>
      <c r="E4" s="57">
        <v>101155</v>
      </c>
      <c r="F4" s="57">
        <v>3.206</v>
      </c>
      <c r="G4" s="57">
        <v>1.105</v>
      </c>
      <c r="H4" s="57" t="s">
        <v>42</v>
      </c>
      <c r="I4" s="57" t="s">
        <v>710</v>
      </c>
      <c r="J4" s="57" t="s">
        <v>711</v>
      </c>
      <c r="K4" s="57" t="s">
        <v>882</v>
      </c>
      <c r="L4" s="57" t="s">
        <v>1027</v>
      </c>
      <c r="M4" s="57" t="s">
        <v>1137</v>
      </c>
      <c r="N4" s="64">
        <v>0</v>
      </c>
      <c r="O4" s="59">
        <v>57</v>
      </c>
      <c r="P4" s="59">
        <v>1</v>
      </c>
      <c r="Q4" s="59">
        <v>2.550465E-3</v>
      </c>
    </row>
    <row r="5" spans="1:17">
      <c r="A5" s="57" t="s">
        <v>333</v>
      </c>
      <c r="B5" s="57" t="s">
        <v>836</v>
      </c>
      <c r="C5" s="58">
        <v>11</v>
      </c>
      <c r="D5" s="57" t="s">
        <v>648</v>
      </c>
      <c r="E5" s="57">
        <v>101156</v>
      </c>
      <c r="F5" s="57">
        <v>2.8650000000000002</v>
      </c>
      <c r="G5" s="57">
        <v>1.024</v>
      </c>
      <c r="H5" s="57" t="s">
        <v>93</v>
      </c>
      <c r="I5" s="57" t="s">
        <v>94</v>
      </c>
      <c r="J5" s="57" t="s">
        <v>725</v>
      </c>
      <c r="K5" s="57" t="s">
        <v>883</v>
      </c>
      <c r="L5" s="57" t="s">
        <v>94</v>
      </c>
      <c r="M5" s="57" t="s">
        <v>1137</v>
      </c>
      <c r="N5" s="64">
        <v>0</v>
      </c>
      <c r="O5" s="59">
        <v>52</v>
      </c>
      <c r="P5" s="59">
        <v>1</v>
      </c>
      <c r="Q5" s="59">
        <v>2.1226399999999999E-3</v>
      </c>
    </row>
    <row r="6" spans="1:17">
      <c r="A6" s="57" t="s">
        <v>333</v>
      </c>
      <c r="B6" s="57" t="s">
        <v>836</v>
      </c>
      <c r="C6" s="58">
        <v>11</v>
      </c>
      <c r="D6" s="57" t="s">
        <v>648</v>
      </c>
      <c r="E6" s="57">
        <v>101157</v>
      </c>
      <c r="F6" s="57">
        <v>1.2030000000000001</v>
      </c>
      <c r="G6" s="57">
        <v>1.0780000000000001</v>
      </c>
      <c r="H6" s="57" t="s">
        <v>79</v>
      </c>
      <c r="I6" s="57" t="s">
        <v>80</v>
      </c>
      <c r="J6" s="57" t="s">
        <v>708</v>
      </c>
      <c r="K6" s="57" t="s">
        <v>884</v>
      </c>
      <c r="L6" s="57" t="s">
        <v>80</v>
      </c>
      <c r="M6" s="57" t="s">
        <v>1137</v>
      </c>
      <c r="N6" s="64">
        <v>0</v>
      </c>
      <c r="O6" s="59">
        <v>158</v>
      </c>
      <c r="P6" s="59">
        <v>2</v>
      </c>
      <c r="Q6" s="59">
        <v>1.9596740000000001E-2</v>
      </c>
    </row>
    <row r="7" spans="1:17">
      <c r="A7" s="57" t="s">
        <v>333</v>
      </c>
      <c r="B7" s="57" t="s">
        <v>836</v>
      </c>
      <c r="C7" s="58">
        <v>11</v>
      </c>
      <c r="D7" s="57" t="s">
        <v>648</v>
      </c>
      <c r="E7" s="57">
        <v>101158</v>
      </c>
      <c r="F7" s="57">
        <v>1.105</v>
      </c>
      <c r="G7" s="57">
        <v>1.3380000000000001</v>
      </c>
      <c r="H7" s="57" t="s">
        <v>42</v>
      </c>
      <c r="I7" s="57" t="s">
        <v>710</v>
      </c>
      <c r="J7" s="57" t="s">
        <v>711</v>
      </c>
      <c r="K7" s="57" t="s">
        <v>882</v>
      </c>
      <c r="L7" s="57" t="s">
        <v>1027</v>
      </c>
      <c r="M7" s="57" t="s">
        <v>1137</v>
      </c>
      <c r="N7" s="64">
        <v>0</v>
      </c>
      <c r="O7" s="59">
        <v>60</v>
      </c>
      <c r="P7" s="59">
        <v>1</v>
      </c>
      <c r="Q7" s="59">
        <v>2.826E-3</v>
      </c>
    </row>
    <row r="8" spans="1:17">
      <c r="A8" s="57" t="s">
        <v>333</v>
      </c>
      <c r="B8" s="57" t="s">
        <v>836</v>
      </c>
      <c r="C8" s="58">
        <v>11</v>
      </c>
      <c r="D8" s="57" t="s">
        <v>648</v>
      </c>
      <c r="E8" s="57">
        <v>101159</v>
      </c>
      <c r="F8" s="57">
        <v>1.5</v>
      </c>
      <c r="G8" s="57">
        <v>1.3109999999999999</v>
      </c>
      <c r="H8" s="57" t="s">
        <v>495</v>
      </c>
      <c r="I8" s="57" t="s">
        <v>496</v>
      </c>
      <c r="J8" s="57" t="s">
        <v>777</v>
      </c>
      <c r="K8" s="57" t="s">
        <v>881</v>
      </c>
      <c r="L8" s="57" t="s">
        <v>1026</v>
      </c>
      <c r="M8" s="57" t="s">
        <v>1137</v>
      </c>
      <c r="N8" s="64">
        <v>0</v>
      </c>
      <c r="O8" s="59">
        <v>54</v>
      </c>
      <c r="P8" s="59">
        <v>1</v>
      </c>
      <c r="Q8" s="59">
        <v>2.2890599999999999E-3</v>
      </c>
    </row>
    <row r="9" spans="1:17">
      <c r="A9" s="57" t="s">
        <v>333</v>
      </c>
      <c r="B9" s="57" t="s">
        <v>836</v>
      </c>
      <c r="C9" s="58">
        <v>11</v>
      </c>
      <c r="D9" s="57" t="s">
        <v>648</v>
      </c>
      <c r="E9" s="57">
        <v>101160</v>
      </c>
      <c r="F9" s="57">
        <v>0.52100000000000002</v>
      </c>
      <c r="G9" s="57">
        <v>2.3889999999999998</v>
      </c>
      <c r="H9" s="57" t="s">
        <v>34</v>
      </c>
      <c r="I9" s="57" t="s">
        <v>35</v>
      </c>
      <c r="J9" s="57" t="s">
        <v>508</v>
      </c>
      <c r="K9" s="57" t="s">
        <v>885</v>
      </c>
      <c r="L9" s="57" t="s">
        <v>1028</v>
      </c>
      <c r="M9" s="57" t="s">
        <v>1137</v>
      </c>
      <c r="N9" s="64">
        <v>0</v>
      </c>
      <c r="O9" s="59">
        <v>63</v>
      </c>
      <c r="P9" s="59">
        <v>1</v>
      </c>
      <c r="Q9" s="59">
        <v>3.1156650000000001E-3</v>
      </c>
    </row>
    <row r="10" spans="1:17">
      <c r="A10" s="57" t="s">
        <v>333</v>
      </c>
      <c r="B10" s="57" t="s">
        <v>836</v>
      </c>
      <c r="C10" s="58">
        <v>11</v>
      </c>
      <c r="D10" s="57" t="s">
        <v>648</v>
      </c>
      <c r="E10" s="57">
        <v>101161</v>
      </c>
      <c r="F10" s="57">
        <v>0.88900000000000001</v>
      </c>
      <c r="G10" s="57">
        <v>2.2629999999999999</v>
      </c>
      <c r="H10" s="57" t="s">
        <v>34</v>
      </c>
      <c r="I10" s="57" t="s">
        <v>35</v>
      </c>
      <c r="J10" s="57" t="s">
        <v>508</v>
      </c>
      <c r="K10" s="57" t="s">
        <v>885</v>
      </c>
      <c r="L10" s="57" t="s">
        <v>1028</v>
      </c>
      <c r="M10" s="57" t="s">
        <v>1137</v>
      </c>
      <c r="N10" s="64">
        <v>0</v>
      </c>
      <c r="O10" s="59">
        <v>57</v>
      </c>
      <c r="P10" s="59">
        <v>1</v>
      </c>
      <c r="Q10" s="59">
        <v>2.550465E-3</v>
      </c>
    </row>
    <row r="11" spans="1:17">
      <c r="A11" s="57" t="s">
        <v>333</v>
      </c>
      <c r="B11" s="57" t="s">
        <v>836</v>
      </c>
      <c r="C11" s="58">
        <v>11</v>
      </c>
      <c r="D11" s="57" t="s">
        <v>648</v>
      </c>
      <c r="E11" s="57">
        <v>101162</v>
      </c>
      <c r="F11" s="57">
        <v>1.365</v>
      </c>
      <c r="G11" s="57">
        <v>3.6819999999999999</v>
      </c>
      <c r="H11" s="57" t="s">
        <v>34</v>
      </c>
      <c r="I11" s="57" t="s">
        <v>35</v>
      </c>
      <c r="J11" s="57" t="s">
        <v>508</v>
      </c>
      <c r="K11" s="57" t="s">
        <v>885</v>
      </c>
      <c r="L11" s="57" t="s">
        <v>1028</v>
      </c>
      <c r="M11" s="57" t="s">
        <v>1137</v>
      </c>
      <c r="N11" s="64">
        <v>0</v>
      </c>
      <c r="O11" s="59">
        <v>59</v>
      </c>
      <c r="P11" s="59">
        <v>1</v>
      </c>
      <c r="Q11" s="59">
        <v>2.732585E-3</v>
      </c>
    </row>
    <row r="12" spans="1:17">
      <c r="A12" s="57" t="s">
        <v>333</v>
      </c>
      <c r="B12" s="57" t="s">
        <v>836</v>
      </c>
      <c r="C12" s="58">
        <v>11</v>
      </c>
      <c r="D12" s="57" t="s">
        <v>648</v>
      </c>
      <c r="E12" s="57">
        <v>101163</v>
      </c>
      <c r="F12" s="57">
        <v>1.024</v>
      </c>
      <c r="G12" s="57">
        <v>3.9689999999999999</v>
      </c>
      <c r="H12" s="57" t="s">
        <v>52</v>
      </c>
      <c r="I12" s="57" t="s">
        <v>53</v>
      </c>
      <c r="J12" s="57">
        <v>0</v>
      </c>
      <c r="K12" s="57" t="s">
        <v>886</v>
      </c>
      <c r="L12" s="57" t="s">
        <v>53</v>
      </c>
      <c r="M12" s="57" t="s">
        <v>1137</v>
      </c>
      <c r="N12" s="64">
        <v>0</v>
      </c>
      <c r="O12" s="59">
        <v>60</v>
      </c>
      <c r="P12" s="59">
        <v>1</v>
      </c>
      <c r="Q12" s="59">
        <v>2.826E-3</v>
      </c>
    </row>
    <row r="13" spans="1:17">
      <c r="A13" s="57" t="s">
        <v>333</v>
      </c>
      <c r="B13" s="57" t="s">
        <v>836</v>
      </c>
      <c r="C13" s="58">
        <v>11</v>
      </c>
      <c r="D13" s="57" t="s">
        <v>648</v>
      </c>
      <c r="E13" s="57">
        <v>101164</v>
      </c>
      <c r="F13" s="57">
        <v>1.5980000000000001</v>
      </c>
      <c r="G13" s="57">
        <v>4.0229999999999997</v>
      </c>
      <c r="H13" s="57" t="s">
        <v>34</v>
      </c>
      <c r="I13" s="57" t="s">
        <v>35</v>
      </c>
      <c r="J13" s="57" t="s">
        <v>508</v>
      </c>
      <c r="K13" s="57" t="s">
        <v>885</v>
      </c>
      <c r="L13" s="57" t="s">
        <v>1028</v>
      </c>
      <c r="M13" s="57" t="s">
        <v>1137</v>
      </c>
      <c r="N13" s="64">
        <v>0</v>
      </c>
      <c r="O13" s="59">
        <v>54</v>
      </c>
      <c r="P13" s="59">
        <v>1</v>
      </c>
      <c r="Q13" s="59">
        <v>2.2890599999999999E-3</v>
      </c>
    </row>
    <row r="14" spans="1:17">
      <c r="A14" s="57" t="s">
        <v>333</v>
      </c>
      <c r="B14" s="57" t="s">
        <v>837</v>
      </c>
      <c r="C14" s="57">
        <v>34</v>
      </c>
      <c r="D14" s="57" t="s">
        <v>647</v>
      </c>
      <c r="E14" s="57">
        <v>102667</v>
      </c>
      <c r="F14" s="57">
        <v>93.111000000000004</v>
      </c>
      <c r="G14" s="57">
        <v>95.897999999999996</v>
      </c>
      <c r="H14" s="57" t="s">
        <v>495</v>
      </c>
      <c r="I14" s="57" t="s">
        <v>496</v>
      </c>
      <c r="J14" s="57" t="s">
        <v>777</v>
      </c>
      <c r="K14" s="57" t="s">
        <v>881</v>
      </c>
      <c r="L14" s="57" t="s">
        <v>1026</v>
      </c>
      <c r="M14" s="57" t="s">
        <v>1137</v>
      </c>
      <c r="N14" s="64">
        <v>11.5055446419912</v>
      </c>
      <c r="O14" s="59">
        <v>125</v>
      </c>
      <c r="P14" s="59">
        <v>2</v>
      </c>
      <c r="Q14" s="59">
        <v>1.2265625E-2</v>
      </c>
    </row>
    <row r="15" spans="1:17">
      <c r="A15" s="57" t="s">
        <v>333</v>
      </c>
      <c r="B15" s="57" t="s">
        <v>836</v>
      </c>
      <c r="C15" s="58">
        <v>11</v>
      </c>
      <c r="D15" s="57" t="s">
        <v>648</v>
      </c>
      <c r="E15" s="57">
        <v>101166</v>
      </c>
      <c r="F15" s="57">
        <v>2.2629999999999999</v>
      </c>
      <c r="G15" s="57">
        <v>3.8879999999999999</v>
      </c>
      <c r="H15" s="57" t="s">
        <v>89</v>
      </c>
      <c r="I15" s="57" t="s">
        <v>511</v>
      </c>
      <c r="J15" s="59" t="s">
        <v>1029</v>
      </c>
      <c r="K15" s="57" t="s">
        <v>1030</v>
      </c>
      <c r="L15" s="57" t="s">
        <v>1031</v>
      </c>
      <c r="M15" s="57" t="s">
        <v>1137</v>
      </c>
      <c r="N15" s="64">
        <v>0</v>
      </c>
      <c r="O15" s="59">
        <v>54</v>
      </c>
      <c r="P15" s="59">
        <v>1</v>
      </c>
      <c r="Q15" s="59">
        <v>2.2890599999999999E-3</v>
      </c>
    </row>
    <row r="16" spans="1:17">
      <c r="A16" s="57" t="s">
        <v>333</v>
      </c>
      <c r="B16" s="57" t="s">
        <v>836</v>
      </c>
      <c r="C16" s="58">
        <v>11</v>
      </c>
      <c r="D16" s="57" t="s">
        <v>648</v>
      </c>
      <c r="E16" s="57">
        <v>101167</v>
      </c>
      <c r="F16" s="57">
        <v>1.913</v>
      </c>
      <c r="G16" s="57">
        <v>4.2300000000000004</v>
      </c>
      <c r="H16" s="57" t="s">
        <v>495</v>
      </c>
      <c r="I16" s="57" t="s">
        <v>496</v>
      </c>
      <c r="J16" s="57" t="s">
        <v>777</v>
      </c>
      <c r="K16" s="57" t="s">
        <v>881</v>
      </c>
      <c r="L16" s="57" t="s">
        <v>1026</v>
      </c>
      <c r="M16" s="57" t="s">
        <v>1137</v>
      </c>
      <c r="N16" s="64">
        <v>0</v>
      </c>
      <c r="O16" s="59">
        <v>82</v>
      </c>
      <c r="P16" s="59">
        <v>1</v>
      </c>
      <c r="Q16" s="59">
        <v>5.2783400000000003E-3</v>
      </c>
    </row>
    <row r="17" spans="1:17">
      <c r="A17" s="57" t="s">
        <v>333</v>
      </c>
      <c r="B17" s="57" t="s">
        <v>836</v>
      </c>
      <c r="C17" s="58">
        <v>11</v>
      </c>
      <c r="D17" s="57" t="s">
        <v>648</v>
      </c>
      <c r="E17" s="57">
        <v>101168</v>
      </c>
      <c r="F17" s="57">
        <v>4.1040000000000001</v>
      </c>
      <c r="G17" s="57">
        <v>4.3369999999999997</v>
      </c>
      <c r="H17" s="57" t="s">
        <v>52</v>
      </c>
      <c r="I17" s="57" t="s">
        <v>53</v>
      </c>
      <c r="J17" s="57">
        <v>0</v>
      </c>
      <c r="K17" s="57" t="s">
        <v>886</v>
      </c>
      <c r="L17" s="57" t="s">
        <v>53</v>
      </c>
      <c r="M17" s="57" t="s">
        <v>1137</v>
      </c>
      <c r="N17" s="64">
        <v>0</v>
      </c>
      <c r="O17" s="59">
        <v>143</v>
      </c>
      <c r="P17" s="59">
        <v>2</v>
      </c>
      <c r="Q17" s="59">
        <v>1.6052464999999998E-2</v>
      </c>
    </row>
    <row r="18" spans="1:17">
      <c r="A18" s="57" t="s">
        <v>333</v>
      </c>
      <c r="B18" s="57" t="s">
        <v>836</v>
      </c>
      <c r="C18" s="58">
        <v>11</v>
      </c>
      <c r="D18" s="57" t="s">
        <v>648</v>
      </c>
      <c r="E18" s="57">
        <v>101169</v>
      </c>
      <c r="F18" s="57">
        <v>4.149</v>
      </c>
      <c r="G18" s="57">
        <v>3.8610000000000002</v>
      </c>
      <c r="H18" s="57" t="s">
        <v>495</v>
      </c>
      <c r="I18" s="57" t="s">
        <v>496</v>
      </c>
      <c r="J18" s="57" t="s">
        <v>777</v>
      </c>
      <c r="K18" s="57" t="s">
        <v>881</v>
      </c>
      <c r="L18" s="57" t="s">
        <v>1026</v>
      </c>
      <c r="M18" s="57" t="s">
        <v>1137</v>
      </c>
      <c r="N18" s="64">
        <v>0</v>
      </c>
      <c r="O18" s="59">
        <v>68</v>
      </c>
      <c r="P18" s="59">
        <v>1</v>
      </c>
      <c r="Q18" s="59">
        <v>3.6298400000000001E-3</v>
      </c>
    </row>
    <row r="19" spans="1:17">
      <c r="A19" s="57" t="s">
        <v>333</v>
      </c>
      <c r="B19" s="57" t="s">
        <v>836</v>
      </c>
      <c r="C19" s="58">
        <v>11</v>
      </c>
      <c r="D19" s="57" t="s">
        <v>648</v>
      </c>
      <c r="E19" s="57">
        <v>101170</v>
      </c>
      <c r="F19" s="57">
        <v>3.5470000000000002</v>
      </c>
      <c r="G19" s="57">
        <v>3.0169999999999999</v>
      </c>
      <c r="H19" s="57" t="s">
        <v>42</v>
      </c>
      <c r="I19" s="57" t="s">
        <v>710</v>
      </c>
      <c r="J19" s="57" t="s">
        <v>711</v>
      </c>
      <c r="K19" s="57" t="s">
        <v>882</v>
      </c>
      <c r="L19" s="57" t="s">
        <v>1027</v>
      </c>
      <c r="M19" s="57" t="s">
        <v>1137</v>
      </c>
      <c r="N19" s="64">
        <v>0</v>
      </c>
      <c r="O19" s="59">
        <v>51</v>
      </c>
      <c r="P19" s="59">
        <v>1</v>
      </c>
      <c r="Q19" s="59">
        <v>2.041785E-3</v>
      </c>
    </row>
    <row r="20" spans="1:17">
      <c r="A20" s="57" t="s">
        <v>333</v>
      </c>
      <c r="B20" s="57" t="s">
        <v>836</v>
      </c>
      <c r="C20" s="58">
        <v>12</v>
      </c>
      <c r="D20" s="57" t="s">
        <v>648</v>
      </c>
      <c r="E20" s="57">
        <v>101171</v>
      </c>
      <c r="F20" s="57">
        <v>3.7810000000000001</v>
      </c>
      <c r="G20" s="57">
        <v>4.7320000000000002</v>
      </c>
      <c r="H20" s="57" t="s">
        <v>52</v>
      </c>
      <c r="I20" s="57" t="s">
        <v>53</v>
      </c>
      <c r="J20" s="57">
        <v>0</v>
      </c>
      <c r="K20" s="57" t="s">
        <v>886</v>
      </c>
      <c r="L20" s="57" t="s">
        <v>53</v>
      </c>
      <c r="M20" s="57" t="s">
        <v>1137</v>
      </c>
      <c r="N20" s="64">
        <v>0</v>
      </c>
      <c r="O20" s="59">
        <v>81</v>
      </c>
      <c r="P20" s="59">
        <v>1</v>
      </c>
      <c r="Q20" s="59">
        <v>5.1503850000000004E-3</v>
      </c>
    </row>
    <row r="21" spans="1:17">
      <c r="A21" s="57" t="s">
        <v>333</v>
      </c>
      <c r="B21" s="57" t="s">
        <v>836</v>
      </c>
      <c r="C21" s="58">
        <v>12</v>
      </c>
      <c r="D21" s="57" t="s">
        <v>648</v>
      </c>
      <c r="E21" s="57">
        <v>101172</v>
      </c>
      <c r="F21" s="57">
        <v>3.367</v>
      </c>
      <c r="G21" s="57">
        <v>5.1550000000000002</v>
      </c>
      <c r="H21" s="57" t="s">
        <v>79</v>
      </c>
      <c r="I21" s="57" t="s">
        <v>80</v>
      </c>
      <c r="J21" s="57" t="s">
        <v>708</v>
      </c>
      <c r="K21" s="57" t="s">
        <v>884</v>
      </c>
      <c r="L21" s="57" t="s">
        <v>80</v>
      </c>
      <c r="M21" s="57" t="s">
        <v>1137</v>
      </c>
      <c r="N21" s="64">
        <v>0</v>
      </c>
      <c r="O21" s="59">
        <v>91</v>
      </c>
      <c r="P21" s="59">
        <v>1</v>
      </c>
      <c r="Q21" s="59">
        <v>6.5005849999999997E-3</v>
      </c>
    </row>
    <row r="22" spans="1:17">
      <c r="A22" s="57" t="s">
        <v>333</v>
      </c>
      <c r="B22" s="57" t="s">
        <v>836</v>
      </c>
      <c r="C22" s="58">
        <v>12</v>
      </c>
      <c r="D22" s="57" t="s">
        <v>648</v>
      </c>
      <c r="E22" s="57">
        <v>101173</v>
      </c>
      <c r="F22" s="57">
        <v>4.7320000000000002</v>
      </c>
      <c r="G22" s="57">
        <v>5.81</v>
      </c>
      <c r="H22" s="57" t="s">
        <v>22</v>
      </c>
      <c r="I22" s="57" t="s">
        <v>517</v>
      </c>
      <c r="J22" s="57" t="s">
        <v>502</v>
      </c>
      <c r="K22" s="57" t="s">
        <v>887</v>
      </c>
      <c r="L22" s="57" t="s">
        <v>1032</v>
      </c>
      <c r="M22" s="57" t="s">
        <v>1137</v>
      </c>
      <c r="N22" s="64">
        <v>0</v>
      </c>
      <c r="O22" s="59">
        <v>166</v>
      </c>
      <c r="P22" s="59">
        <v>2</v>
      </c>
      <c r="Q22" s="59">
        <v>2.1631460000000002E-2</v>
      </c>
    </row>
    <row r="23" spans="1:17">
      <c r="A23" s="57" t="s">
        <v>333</v>
      </c>
      <c r="B23" s="57" t="s">
        <v>837</v>
      </c>
      <c r="C23" s="57">
        <v>33</v>
      </c>
      <c r="D23" s="57" t="s">
        <v>647</v>
      </c>
      <c r="E23" s="57">
        <v>102666</v>
      </c>
      <c r="F23" s="57">
        <v>94.694000000000003</v>
      </c>
      <c r="G23" s="57">
        <v>92.647999999999996</v>
      </c>
      <c r="H23" s="57" t="s">
        <v>495</v>
      </c>
      <c r="I23" s="57" t="s">
        <v>496</v>
      </c>
      <c r="J23" s="57" t="s">
        <v>777</v>
      </c>
      <c r="K23" s="57" t="s">
        <v>881</v>
      </c>
      <c r="L23" s="57" t="s">
        <v>1026</v>
      </c>
      <c r="M23" s="57" t="s">
        <v>1137</v>
      </c>
      <c r="N23" s="64">
        <v>13.034795062216924</v>
      </c>
      <c r="O23" s="59">
        <v>310</v>
      </c>
      <c r="P23" s="59">
        <v>3</v>
      </c>
      <c r="Q23" s="59">
        <v>7.5438500000000006E-2</v>
      </c>
    </row>
    <row r="24" spans="1:17">
      <c r="A24" s="57" t="s">
        <v>333</v>
      </c>
      <c r="B24" s="57" t="s">
        <v>836</v>
      </c>
      <c r="C24" s="58">
        <v>13</v>
      </c>
      <c r="D24" s="57" t="s">
        <v>648</v>
      </c>
      <c r="E24" s="57">
        <v>101175</v>
      </c>
      <c r="F24" s="57">
        <v>2.6040000000000001</v>
      </c>
      <c r="G24" s="57">
        <v>11.97</v>
      </c>
      <c r="H24" s="57" t="s">
        <v>93</v>
      </c>
      <c r="I24" s="57" t="s">
        <v>94</v>
      </c>
      <c r="J24" s="57" t="s">
        <v>725</v>
      </c>
      <c r="K24" s="57" t="s">
        <v>883</v>
      </c>
      <c r="L24" s="57" t="s">
        <v>94</v>
      </c>
      <c r="M24" s="57" t="s">
        <v>1137</v>
      </c>
      <c r="N24" s="64">
        <v>0</v>
      </c>
      <c r="O24" s="59">
        <v>64</v>
      </c>
      <c r="P24" s="59">
        <v>1</v>
      </c>
      <c r="Q24" s="59">
        <v>3.21536E-3</v>
      </c>
    </row>
    <row r="25" spans="1:17">
      <c r="A25" s="57" t="s">
        <v>333</v>
      </c>
      <c r="B25" s="57" t="s">
        <v>836</v>
      </c>
      <c r="C25" s="58">
        <v>13</v>
      </c>
      <c r="D25" s="57" t="s">
        <v>648</v>
      </c>
      <c r="E25" s="57">
        <v>101176</v>
      </c>
      <c r="F25" s="57">
        <v>4.0229999999999997</v>
      </c>
      <c r="G25" s="57">
        <v>13.416</v>
      </c>
      <c r="H25" s="57" t="s">
        <v>98</v>
      </c>
      <c r="I25" s="57" t="s">
        <v>99</v>
      </c>
      <c r="J25" s="57">
        <v>0</v>
      </c>
      <c r="K25" s="57" t="s">
        <v>888</v>
      </c>
      <c r="L25" s="57" t="s">
        <v>99</v>
      </c>
      <c r="M25" s="57" t="s">
        <v>1137</v>
      </c>
      <c r="N25" s="64">
        <v>0</v>
      </c>
      <c r="O25" s="59">
        <v>97</v>
      </c>
      <c r="P25" s="59">
        <v>1</v>
      </c>
      <c r="Q25" s="59">
        <v>7.3860649999999998E-3</v>
      </c>
    </row>
    <row r="26" spans="1:17">
      <c r="A26" s="57" t="s">
        <v>333</v>
      </c>
      <c r="B26" s="57" t="s">
        <v>836</v>
      </c>
      <c r="C26" s="58">
        <v>13</v>
      </c>
      <c r="D26" s="57" t="s">
        <v>648</v>
      </c>
      <c r="E26" s="57">
        <v>101177</v>
      </c>
      <c r="F26" s="57">
        <v>3.996</v>
      </c>
      <c r="G26" s="57">
        <v>14.314</v>
      </c>
      <c r="H26" s="57" t="s">
        <v>79</v>
      </c>
      <c r="I26" s="57" t="s">
        <v>80</v>
      </c>
      <c r="J26" s="57" t="s">
        <v>708</v>
      </c>
      <c r="K26" s="57" t="s">
        <v>884</v>
      </c>
      <c r="L26" s="57" t="s">
        <v>80</v>
      </c>
      <c r="M26" s="57" t="s">
        <v>1137</v>
      </c>
      <c r="N26" s="64">
        <v>0</v>
      </c>
      <c r="O26" s="59">
        <v>96</v>
      </c>
      <c r="P26" s="59">
        <v>1</v>
      </c>
      <c r="Q26" s="59">
        <v>7.2345600000000001E-3</v>
      </c>
    </row>
    <row r="27" spans="1:17">
      <c r="A27" s="57" t="s">
        <v>333</v>
      </c>
      <c r="B27" s="57" t="s">
        <v>836</v>
      </c>
      <c r="C27" s="58">
        <v>13</v>
      </c>
      <c r="D27" s="57" t="s">
        <v>648</v>
      </c>
      <c r="E27" s="57">
        <v>101178</v>
      </c>
      <c r="F27" s="57">
        <v>4.4180000000000001</v>
      </c>
      <c r="G27" s="57">
        <v>14.151999999999999</v>
      </c>
      <c r="H27" s="57" t="s">
        <v>79</v>
      </c>
      <c r="I27" s="57" t="s">
        <v>80</v>
      </c>
      <c r="J27" s="57" t="s">
        <v>708</v>
      </c>
      <c r="K27" s="57" t="s">
        <v>884</v>
      </c>
      <c r="L27" s="57" t="s">
        <v>80</v>
      </c>
      <c r="M27" s="57" t="s">
        <v>1137</v>
      </c>
      <c r="N27" s="64">
        <v>0</v>
      </c>
      <c r="O27" s="59">
        <v>51</v>
      </c>
      <c r="P27" s="59">
        <v>1</v>
      </c>
      <c r="Q27" s="59">
        <v>2.041785E-3</v>
      </c>
    </row>
    <row r="28" spans="1:17">
      <c r="A28" s="57" t="s">
        <v>333</v>
      </c>
      <c r="B28" s="57" t="s">
        <v>836</v>
      </c>
      <c r="C28" s="58">
        <v>14</v>
      </c>
      <c r="D28" s="57" t="s">
        <v>648</v>
      </c>
      <c r="E28" s="57">
        <v>101179</v>
      </c>
      <c r="F28" s="57">
        <v>3.0979999999999999</v>
      </c>
      <c r="G28" s="57">
        <v>14.548</v>
      </c>
      <c r="H28" s="57" t="s">
        <v>79</v>
      </c>
      <c r="I28" s="57" t="s">
        <v>80</v>
      </c>
      <c r="J28" s="57" t="s">
        <v>708</v>
      </c>
      <c r="K28" s="57" t="s">
        <v>884</v>
      </c>
      <c r="L28" s="57" t="s">
        <v>80</v>
      </c>
      <c r="M28" s="57" t="s">
        <v>1137</v>
      </c>
      <c r="N28" s="64">
        <v>0</v>
      </c>
      <c r="O28" s="59">
        <v>119</v>
      </c>
      <c r="P28" s="59">
        <v>2</v>
      </c>
      <c r="Q28" s="59">
        <v>1.1116384999999999E-2</v>
      </c>
    </row>
    <row r="29" spans="1:17">
      <c r="A29" s="57" t="s">
        <v>333</v>
      </c>
      <c r="B29" s="57" t="s">
        <v>836</v>
      </c>
      <c r="C29" s="58">
        <v>14</v>
      </c>
      <c r="D29" s="57" t="s">
        <v>648</v>
      </c>
      <c r="E29" s="57">
        <v>101180</v>
      </c>
      <c r="F29" s="57">
        <v>0.83499999999999996</v>
      </c>
      <c r="G29" s="57">
        <v>14.44</v>
      </c>
      <c r="H29" s="57" t="s">
        <v>79</v>
      </c>
      <c r="I29" s="57" t="s">
        <v>80</v>
      </c>
      <c r="J29" s="57" t="s">
        <v>708</v>
      </c>
      <c r="K29" s="57" t="s">
        <v>884</v>
      </c>
      <c r="L29" s="57" t="s">
        <v>80</v>
      </c>
      <c r="M29" s="57" t="s">
        <v>1137</v>
      </c>
      <c r="N29" s="64">
        <v>0</v>
      </c>
      <c r="O29" s="59">
        <v>120</v>
      </c>
      <c r="P29" s="59">
        <v>2</v>
      </c>
      <c r="Q29" s="59">
        <v>1.1304E-2</v>
      </c>
    </row>
    <row r="30" spans="1:17">
      <c r="A30" s="57" t="s">
        <v>333</v>
      </c>
      <c r="B30" s="57" t="s">
        <v>836</v>
      </c>
      <c r="C30" s="58">
        <v>14</v>
      </c>
      <c r="D30" s="57" t="s">
        <v>648</v>
      </c>
      <c r="E30" s="57">
        <v>101181</v>
      </c>
      <c r="F30" s="57">
        <v>3.2330000000000001</v>
      </c>
      <c r="G30" s="57">
        <v>15.473000000000001</v>
      </c>
      <c r="H30" s="57" t="s">
        <v>79</v>
      </c>
      <c r="I30" s="57" t="s">
        <v>80</v>
      </c>
      <c r="J30" s="57" t="s">
        <v>708</v>
      </c>
      <c r="K30" s="57" t="s">
        <v>884</v>
      </c>
      <c r="L30" s="57" t="s">
        <v>80</v>
      </c>
      <c r="M30" s="57" t="s">
        <v>1137</v>
      </c>
      <c r="N30" s="64">
        <v>0</v>
      </c>
      <c r="O30" s="59">
        <v>62</v>
      </c>
      <c r="P30" s="59">
        <v>1</v>
      </c>
      <c r="Q30" s="59">
        <v>3.01754E-3</v>
      </c>
    </row>
    <row r="31" spans="1:17">
      <c r="A31" s="57" t="s">
        <v>333</v>
      </c>
      <c r="B31" s="57" t="s">
        <v>836</v>
      </c>
      <c r="C31" s="58">
        <v>14</v>
      </c>
      <c r="D31" s="57" t="s">
        <v>648</v>
      </c>
      <c r="E31" s="57">
        <v>101182</v>
      </c>
      <c r="F31" s="57">
        <v>3.3410000000000002</v>
      </c>
      <c r="G31" s="57">
        <v>17.709</v>
      </c>
      <c r="H31" s="57" t="s">
        <v>79</v>
      </c>
      <c r="I31" s="57" t="s">
        <v>80</v>
      </c>
      <c r="J31" s="57" t="s">
        <v>708</v>
      </c>
      <c r="K31" s="57" t="s">
        <v>884</v>
      </c>
      <c r="L31" s="57" t="s">
        <v>80</v>
      </c>
      <c r="M31" s="57" t="s">
        <v>1137</v>
      </c>
      <c r="N31" s="64">
        <v>0</v>
      </c>
      <c r="O31" s="59">
        <v>75</v>
      </c>
      <c r="P31" s="59">
        <v>1</v>
      </c>
      <c r="Q31" s="59">
        <v>4.4156250000000003E-3</v>
      </c>
    </row>
    <row r="32" spans="1:17">
      <c r="A32" s="57" t="s">
        <v>333</v>
      </c>
      <c r="B32" s="57" t="s">
        <v>836</v>
      </c>
      <c r="C32" s="58">
        <v>14</v>
      </c>
      <c r="D32" s="57" t="s">
        <v>648</v>
      </c>
      <c r="E32" s="57">
        <v>101183</v>
      </c>
      <c r="F32" s="57">
        <v>3.26</v>
      </c>
      <c r="G32" s="57">
        <v>18.364000000000001</v>
      </c>
      <c r="H32" s="57" t="s">
        <v>79</v>
      </c>
      <c r="I32" s="57" t="s">
        <v>80</v>
      </c>
      <c r="J32" s="57" t="s">
        <v>708</v>
      </c>
      <c r="K32" s="57" t="s">
        <v>884</v>
      </c>
      <c r="L32" s="57" t="s">
        <v>80</v>
      </c>
      <c r="M32" s="57" t="s">
        <v>1137</v>
      </c>
      <c r="N32" s="64">
        <v>0</v>
      </c>
      <c r="O32" s="59">
        <v>267</v>
      </c>
      <c r="P32" s="59">
        <v>2</v>
      </c>
      <c r="Q32" s="59">
        <v>5.5961865E-2</v>
      </c>
    </row>
    <row r="33" spans="1:17">
      <c r="A33" s="57" t="s">
        <v>333</v>
      </c>
      <c r="B33" s="57" t="s">
        <v>836</v>
      </c>
      <c r="C33" s="58">
        <v>14</v>
      </c>
      <c r="D33" s="57" t="s">
        <v>648</v>
      </c>
      <c r="E33" s="57">
        <v>101184</v>
      </c>
      <c r="F33" s="57">
        <v>4.077</v>
      </c>
      <c r="G33" s="57">
        <v>18.309999999999999</v>
      </c>
      <c r="H33" s="57" t="s">
        <v>42</v>
      </c>
      <c r="I33" s="57" t="s">
        <v>710</v>
      </c>
      <c r="J33" s="57" t="s">
        <v>711</v>
      </c>
      <c r="K33" s="57" t="s">
        <v>882</v>
      </c>
      <c r="L33" s="57" t="s">
        <v>1027</v>
      </c>
      <c r="M33" s="57" t="s">
        <v>1137</v>
      </c>
      <c r="N33" s="64">
        <v>0</v>
      </c>
      <c r="O33" s="59">
        <v>83</v>
      </c>
      <c r="P33" s="59">
        <v>1</v>
      </c>
      <c r="Q33" s="59">
        <v>5.4078650000000004E-3</v>
      </c>
    </row>
    <row r="34" spans="1:17">
      <c r="A34" s="57" t="s">
        <v>333</v>
      </c>
      <c r="B34" s="57" t="s">
        <v>836</v>
      </c>
      <c r="C34" s="58">
        <v>21</v>
      </c>
      <c r="D34" s="57" t="s">
        <v>648</v>
      </c>
      <c r="E34" s="57">
        <v>101193</v>
      </c>
      <c r="F34" s="57">
        <v>6.681</v>
      </c>
      <c r="G34" s="57">
        <v>18.526</v>
      </c>
      <c r="H34" s="57" t="s">
        <v>89</v>
      </c>
      <c r="I34" s="57" t="s">
        <v>511</v>
      </c>
      <c r="J34" s="59" t="s">
        <v>1029</v>
      </c>
      <c r="K34" s="57" t="s">
        <v>1030</v>
      </c>
      <c r="L34" s="57" t="s">
        <v>1031</v>
      </c>
      <c r="M34" s="57" t="s">
        <v>1137</v>
      </c>
      <c r="N34" s="64">
        <v>0</v>
      </c>
      <c r="O34" s="59">
        <v>88</v>
      </c>
      <c r="P34" s="59">
        <v>1</v>
      </c>
      <c r="Q34" s="59">
        <v>6.07904E-3</v>
      </c>
    </row>
    <row r="35" spans="1:17">
      <c r="A35" s="57" t="s">
        <v>333</v>
      </c>
      <c r="B35" s="57" t="s">
        <v>836</v>
      </c>
      <c r="C35" s="58">
        <v>21</v>
      </c>
      <c r="D35" s="57" t="s">
        <v>648</v>
      </c>
      <c r="E35" s="57">
        <v>101194</v>
      </c>
      <c r="F35" s="57">
        <v>6.6269999999999998</v>
      </c>
      <c r="G35" s="57">
        <v>17.286000000000001</v>
      </c>
      <c r="H35" s="57" t="s">
        <v>495</v>
      </c>
      <c r="I35" s="57" t="s">
        <v>496</v>
      </c>
      <c r="J35" s="57" t="s">
        <v>777</v>
      </c>
      <c r="K35" s="57" t="s">
        <v>881</v>
      </c>
      <c r="L35" s="57" t="s">
        <v>1026</v>
      </c>
      <c r="M35" s="57" t="s">
        <v>1137</v>
      </c>
      <c r="N35" s="64">
        <v>0</v>
      </c>
      <c r="O35" s="59">
        <v>118</v>
      </c>
      <c r="P35" s="59">
        <v>2</v>
      </c>
      <c r="Q35" s="59">
        <v>1.093034E-2</v>
      </c>
    </row>
    <row r="36" spans="1:17">
      <c r="A36" s="57" t="s">
        <v>333</v>
      </c>
      <c r="B36" s="57" t="s">
        <v>836</v>
      </c>
      <c r="C36" s="58">
        <v>21</v>
      </c>
      <c r="D36" s="57" t="s">
        <v>648</v>
      </c>
      <c r="E36" s="57">
        <v>101195</v>
      </c>
      <c r="F36" s="57">
        <v>8.2349999999999994</v>
      </c>
      <c r="G36" s="57">
        <v>18.364000000000001</v>
      </c>
      <c r="H36" s="57" t="s">
        <v>52</v>
      </c>
      <c r="I36" s="57" t="s">
        <v>53</v>
      </c>
      <c r="J36" s="57">
        <v>0</v>
      </c>
      <c r="K36" s="57" t="s">
        <v>886</v>
      </c>
      <c r="L36" s="57" t="s">
        <v>53</v>
      </c>
      <c r="M36" s="57" t="s">
        <v>1137</v>
      </c>
      <c r="N36" s="64">
        <v>0</v>
      </c>
      <c r="O36" s="59">
        <v>73</v>
      </c>
      <c r="P36" s="59">
        <v>1</v>
      </c>
      <c r="Q36" s="59">
        <v>4.1832650000000002E-3</v>
      </c>
    </row>
    <row r="37" spans="1:17">
      <c r="A37" s="57" t="s">
        <v>333</v>
      </c>
      <c r="B37" s="57" t="s">
        <v>836</v>
      </c>
      <c r="C37" s="58">
        <v>21</v>
      </c>
      <c r="D37" s="57" t="s">
        <v>648</v>
      </c>
      <c r="E37" s="57">
        <v>101196</v>
      </c>
      <c r="F37" s="57">
        <v>7.7859999999999996</v>
      </c>
      <c r="G37" s="57">
        <v>14.943</v>
      </c>
      <c r="H37" s="57" t="s">
        <v>34</v>
      </c>
      <c r="I37" s="57" t="s">
        <v>35</v>
      </c>
      <c r="J37" s="57" t="s">
        <v>508</v>
      </c>
      <c r="K37" s="57" t="s">
        <v>885</v>
      </c>
      <c r="L37" s="57" t="s">
        <v>1028</v>
      </c>
      <c r="M37" s="57" t="s">
        <v>1137</v>
      </c>
      <c r="N37" s="64">
        <v>0</v>
      </c>
      <c r="O37" s="59">
        <v>54</v>
      </c>
      <c r="P37" s="59">
        <v>1</v>
      </c>
      <c r="Q37" s="59">
        <v>2.2890599999999999E-3</v>
      </c>
    </row>
    <row r="38" spans="1:17">
      <c r="A38" s="57" t="s">
        <v>333</v>
      </c>
      <c r="B38" s="57" t="s">
        <v>836</v>
      </c>
      <c r="C38" s="58">
        <v>22</v>
      </c>
      <c r="D38" s="57" t="s">
        <v>648</v>
      </c>
      <c r="E38" s="57">
        <v>101192</v>
      </c>
      <c r="F38" s="57">
        <v>8.1</v>
      </c>
      <c r="G38" s="57">
        <v>12.339</v>
      </c>
      <c r="H38" s="57" t="s">
        <v>22</v>
      </c>
      <c r="I38" s="57" t="s">
        <v>516</v>
      </c>
      <c r="J38" s="57" t="s">
        <v>506</v>
      </c>
      <c r="K38" s="57" t="s">
        <v>889</v>
      </c>
      <c r="L38" s="57" t="s">
        <v>1033</v>
      </c>
      <c r="M38" s="57" t="s">
        <v>1137</v>
      </c>
      <c r="N38" s="64">
        <v>0</v>
      </c>
      <c r="O38" s="59">
        <v>98</v>
      </c>
      <c r="P38" s="59">
        <v>1</v>
      </c>
      <c r="Q38" s="59">
        <v>7.5391399999999997E-3</v>
      </c>
    </row>
    <row r="39" spans="1:17">
      <c r="A39" s="57" t="s">
        <v>333</v>
      </c>
      <c r="B39" s="57" t="s">
        <v>836</v>
      </c>
      <c r="C39" s="58">
        <v>23</v>
      </c>
      <c r="D39" s="57" t="s">
        <v>648</v>
      </c>
      <c r="E39" s="57">
        <v>101189</v>
      </c>
      <c r="F39" s="57">
        <v>9.6530000000000005</v>
      </c>
      <c r="G39" s="57">
        <v>11.521000000000001</v>
      </c>
      <c r="H39" s="57" t="s">
        <v>42</v>
      </c>
      <c r="I39" s="57" t="s">
        <v>710</v>
      </c>
      <c r="J39" s="57" t="s">
        <v>711</v>
      </c>
      <c r="K39" s="57" t="s">
        <v>882</v>
      </c>
      <c r="L39" s="57" t="s">
        <v>1027</v>
      </c>
      <c r="M39" s="57" t="s">
        <v>1137</v>
      </c>
      <c r="N39" s="64">
        <v>0</v>
      </c>
      <c r="O39" s="59">
        <v>67</v>
      </c>
      <c r="P39" s="59">
        <v>1</v>
      </c>
      <c r="Q39" s="59">
        <v>3.5238650000000002E-3</v>
      </c>
    </row>
    <row r="40" spans="1:17">
      <c r="A40" s="57" t="s">
        <v>333</v>
      </c>
      <c r="B40" s="57" t="s">
        <v>836</v>
      </c>
      <c r="C40" s="58">
        <v>23</v>
      </c>
      <c r="D40" s="57" t="s">
        <v>648</v>
      </c>
      <c r="E40" s="57">
        <v>101190</v>
      </c>
      <c r="F40" s="57">
        <v>6.7350000000000003</v>
      </c>
      <c r="G40" s="57">
        <v>11.916</v>
      </c>
      <c r="H40" s="57" t="s">
        <v>98</v>
      </c>
      <c r="I40" s="57" t="s">
        <v>99</v>
      </c>
      <c r="J40" s="57">
        <v>0</v>
      </c>
      <c r="K40" s="57" t="s">
        <v>888</v>
      </c>
      <c r="L40" s="57" t="s">
        <v>99</v>
      </c>
      <c r="M40" s="57" t="s">
        <v>1137</v>
      </c>
      <c r="N40" s="64">
        <v>0</v>
      </c>
      <c r="O40" s="59">
        <v>78</v>
      </c>
      <c r="P40" s="59">
        <v>1</v>
      </c>
      <c r="Q40" s="59">
        <v>4.7759400000000002E-3</v>
      </c>
    </row>
    <row r="41" spans="1:17">
      <c r="A41" s="57" t="s">
        <v>333</v>
      </c>
      <c r="B41" s="57" t="s">
        <v>836</v>
      </c>
      <c r="C41" s="58">
        <v>23</v>
      </c>
      <c r="D41" s="57" t="s">
        <v>648</v>
      </c>
      <c r="E41" s="57">
        <v>101191</v>
      </c>
      <c r="F41" s="57">
        <v>7.2290000000000001</v>
      </c>
      <c r="G41" s="57">
        <v>8.9710000000000001</v>
      </c>
      <c r="H41" s="57" t="s">
        <v>42</v>
      </c>
      <c r="I41" s="57" t="s">
        <v>710</v>
      </c>
      <c r="J41" s="57" t="s">
        <v>711</v>
      </c>
      <c r="K41" s="57" t="s">
        <v>882</v>
      </c>
      <c r="L41" s="57" t="s">
        <v>1027</v>
      </c>
      <c r="M41" s="57" t="s">
        <v>1137</v>
      </c>
      <c r="N41" s="64">
        <v>0</v>
      </c>
      <c r="O41" s="59">
        <v>54</v>
      </c>
      <c r="P41" s="59">
        <v>1</v>
      </c>
      <c r="Q41" s="59">
        <v>2.2890599999999999E-3</v>
      </c>
    </row>
    <row r="42" spans="1:17">
      <c r="A42" s="57" t="s">
        <v>333</v>
      </c>
      <c r="B42" s="57" t="s">
        <v>836</v>
      </c>
      <c r="C42" s="58">
        <v>24</v>
      </c>
      <c r="D42" s="57" t="s">
        <v>648</v>
      </c>
      <c r="E42" s="57">
        <v>101185</v>
      </c>
      <c r="F42" s="57">
        <v>6.5730000000000004</v>
      </c>
      <c r="G42" s="57">
        <v>4.2030000000000003</v>
      </c>
      <c r="H42" s="57" t="s">
        <v>56</v>
      </c>
      <c r="I42" s="57" t="s">
        <v>57</v>
      </c>
      <c r="J42" s="57" t="s">
        <v>502</v>
      </c>
      <c r="K42" s="57" t="s">
        <v>890</v>
      </c>
      <c r="L42" s="57" t="s">
        <v>1034</v>
      </c>
      <c r="M42" s="57" t="s">
        <v>1137</v>
      </c>
      <c r="N42" s="64">
        <v>0</v>
      </c>
      <c r="O42" s="59">
        <v>334</v>
      </c>
      <c r="P42" s="59">
        <v>3</v>
      </c>
      <c r="Q42" s="59">
        <v>8.7571460000000004E-2</v>
      </c>
    </row>
    <row r="43" spans="1:17">
      <c r="A43" s="57" t="s">
        <v>333</v>
      </c>
      <c r="B43" s="57" t="s">
        <v>836</v>
      </c>
      <c r="C43" s="58">
        <v>24</v>
      </c>
      <c r="D43" s="57" t="s">
        <v>648</v>
      </c>
      <c r="E43" s="57">
        <v>101186</v>
      </c>
      <c r="F43" s="57">
        <v>7.5250000000000004</v>
      </c>
      <c r="G43" s="57">
        <v>2.2360000000000002</v>
      </c>
      <c r="H43" s="57" t="s">
        <v>79</v>
      </c>
      <c r="I43" s="57" t="s">
        <v>80</v>
      </c>
      <c r="J43" s="57" t="s">
        <v>708</v>
      </c>
      <c r="K43" s="57" t="s">
        <v>884</v>
      </c>
      <c r="L43" s="57" t="s">
        <v>80</v>
      </c>
      <c r="M43" s="57" t="s">
        <v>1137</v>
      </c>
      <c r="N43" s="64">
        <v>0</v>
      </c>
      <c r="O43" s="59">
        <v>119</v>
      </c>
      <c r="P43" s="59">
        <v>2</v>
      </c>
      <c r="Q43" s="59">
        <v>1.1116384999999999E-2</v>
      </c>
    </row>
    <row r="44" spans="1:17">
      <c r="A44" s="57" t="s">
        <v>333</v>
      </c>
      <c r="B44" s="57" t="s">
        <v>836</v>
      </c>
      <c r="C44" s="58">
        <v>24</v>
      </c>
      <c r="D44" s="57" t="s">
        <v>648</v>
      </c>
      <c r="E44" s="57">
        <v>101187</v>
      </c>
      <c r="F44" s="57">
        <v>7.4169999999999998</v>
      </c>
      <c r="G44" s="57">
        <v>1.4730000000000001</v>
      </c>
      <c r="H44" s="57" t="s">
        <v>79</v>
      </c>
      <c r="I44" s="57" t="s">
        <v>80</v>
      </c>
      <c r="J44" s="57" t="s">
        <v>708</v>
      </c>
      <c r="K44" s="57" t="s">
        <v>884</v>
      </c>
      <c r="L44" s="57" t="s">
        <v>80</v>
      </c>
      <c r="M44" s="57" t="s">
        <v>1137</v>
      </c>
      <c r="N44" s="64">
        <v>0</v>
      </c>
      <c r="O44" s="59">
        <v>66</v>
      </c>
      <c r="P44" s="59">
        <v>1</v>
      </c>
      <c r="Q44" s="59">
        <v>3.41946E-3</v>
      </c>
    </row>
    <row r="45" spans="1:17">
      <c r="A45" s="57" t="s">
        <v>333</v>
      </c>
      <c r="B45" s="57" t="s">
        <v>836</v>
      </c>
      <c r="C45" s="58">
        <v>24</v>
      </c>
      <c r="D45" s="57" t="s">
        <v>648</v>
      </c>
      <c r="E45" s="57">
        <v>101188</v>
      </c>
      <c r="F45" s="57">
        <v>7.4980000000000002</v>
      </c>
      <c r="G45" s="57">
        <v>1.7999999999999999E-2</v>
      </c>
      <c r="H45" s="57" t="s">
        <v>93</v>
      </c>
      <c r="I45" s="57" t="s">
        <v>94</v>
      </c>
      <c r="J45" s="57" t="s">
        <v>725</v>
      </c>
      <c r="K45" s="57" t="s">
        <v>883</v>
      </c>
      <c r="L45" s="57" t="s">
        <v>94</v>
      </c>
      <c r="M45" s="57" t="s">
        <v>1137</v>
      </c>
      <c r="N45" s="64">
        <v>0</v>
      </c>
      <c r="O45" s="59">
        <v>86</v>
      </c>
      <c r="P45" s="59">
        <v>1</v>
      </c>
      <c r="Q45" s="59">
        <v>5.8058600000000004E-3</v>
      </c>
    </row>
    <row r="46" spans="1:17">
      <c r="A46" s="57" t="s">
        <v>333</v>
      </c>
      <c r="B46" s="57" t="s">
        <v>836</v>
      </c>
      <c r="C46" s="58">
        <v>31</v>
      </c>
      <c r="D46" s="57" t="s">
        <v>648</v>
      </c>
      <c r="E46" s="57">
        <v>101197</v>
      </c>
      <c r="F46" s="57">
        <v>10.417</v>
      </c>
      <c r="G46" s="57">
        <v>0.83499999999999996</v>
      </c>
      <c r="H46" s="57" t="s">
        <v>89</v>
      </c>
      <c r="I46" s="57" t="s">
        <v>511</v>
      </c>
      <c r="J46" s="59" t="s">
        <v>1029</v>
      </c>
      <c r="K46" s="57" t="s">
        <v>1030</v>
      </c>
      <c r="L46" s="57" t="s">
        <v>1031</v>
      </c>
      <c r="M46" s="57" t="s">
        <v>1137</v>
      </c>
      <c r="N46" s="64">
        <v>0</v>
      </c>
      <c r="O46" s="59">
        <v>83</v>
      </c>
      <c r="P46" s="59">
        <v>1</v>
      </c>
      <c r="Q46" s="59">
        <v>5.4078650000000004E-3</v>
      </c>
    </row>
    <row r="47" spans="1:17">
      <c r="A47" s="57" t="s">
        <v>333</v>
      </c>
      <c r="B47" s="57" t="s">
        <v>836</v>
      </c>
      <c r="C47" s="58">
        <v>31</v>
      </c>
      <c r="D47" s="57" t="s">
        <v>648</v>
      </c>
      <c r="E47" s="57">
        <v>101198</v>
      </c>
      <c r="F47" s="57">
        <v>13.622999999999999</v>
      </c>
      <c r="G47" s="57">
        <v>0.73599999999999999</v>
      </c>
      <c r="H47" s="57" t="s">
        <v>52</v>
      </c>
      <c r="I47" s="57" t="s">
        <v>53</v>
      </c>
      <c r="J47" s="57">
        <v>0</v>
      </c>
      <c r="K47" s="57" t="s">
        <v>886</v>
      </c>
      <c r="L47" s="57" t="s">
        <v>53</v>
      </c>
      <c r="M47" s="57" t="s">
        <v>1137</v>
      </c>
      <c r="N47" s="64">
        <v>0</v>
      </c>
      <c r="O47" s="59">
        <v>95</v>
      </c>
      <c r="P47" s="59">
        <v>1</v>
      </c>
      <c r="Q47" s="59">
        <v>7.0846249999999998E-3</v>
      </c>
    </row>
    <row r="48" spans="1:17">
      <c r="A48" s="57" t="s">
        <v>333</v>
      </c>
      <c r="B48" s="57" t="s">
        <v>836</v>
      </c>
      <c r="C48" s="58">
        <v>31</v>
      </c>
      <c r="D48" s="57" t="s">
        <v>648</v>
      </c>
      <c r="E48" s="57">
        <v>101199</v>
      </c>
      <c r="F48" s="57">
        <v>14.071999999999999</v>
      </c>
      <c r="G48" s="57">
        <v>7.1999999999999995E-2</v>
      </c>
      <c r="H48" s="57" t="s">
        <v>42</v>
      </c>
      <c r="I48" s="57" t="s">
        <v>710</v>
      </c>
      <c r="J48" s="57" t="s">
        <v>711</v>
      </c>
      <c r="K48" s="57" t="s">
        <v>882</v>
      </c>
      <c r="L48" s="57" t="s">
        <v>1027</v>
      </c>
      <c r="M48" s="57" t="s">
        <v>1137</v>
      </c>
      <c r="N48" s="64">
        <v>0</v>
      </c>
      <c r="O48" s="59">
        <v>52</v>
      </c>
      <c r="P48" s="59">
        <v>1</v>
      </c>
      <c r="Q48" s="59">
        <v>2.1226399999999999E-3</v>
      </c>
    </row>
    <row r="49" spans="1:17">
      <c r="A49" s="57" t="s">
        <v>333</v>
      </c>
      <c r="B49" s="57" t="s">
        <v>836</v>
      </c>
      <c r="C49" s="58">
        <v>31</v>
      </c>
      <c r="D49" s="57" t="s">
        <v>648</v>
      </c>
      <c r="E49" s="57">
        <v>101200</v>
      </c>
      <c r="F49" s="57">
        <v>13.102</v>
      </c>
      <c r="G49" s="57">
        <v>3.0169999999999999</v>
      </c>
      <c r="H49" s="57" t="s">
        <v>79</v>
      </c>
      <c r="I49" s="57" t="s">
        <v>80</v>
      </c>
      <c r="J49" s="57" t="s">
        <v>708</v>
      </c>
      <c r="K49" s="57" t="s">
        <v>884</v>
      </c>
      <c r="L49" s="57" t="s">
        <v>80</v>
      </c>
      <c r="M49" s="57" t="s">
        <v>1137</v>
      </c>
      <c r="N49" s="64">
        <v>0</v>
      </c>
      <c r="O49" s="59">
        <v>78</v>
      </c>
      <c r="P49" s="59">
        <v>1</v>
      </c>
      <c r="Q49" s="59">
        <v>4.7759400000000002E-3</v>
      </c>
    </row>
    <row r="50" spans="1:17">
      <c r="A50" s="57" t="s">
        <v>333</v>
      </c>
      <c r="B50" s="57" t="s">
        <v>836</v>
      </c>
      <c r="C50" s="58">
        <v>31</v>
      </c>
      <c r="D50" s="57" t="s">
        <v>648</v>
      </c>
      <c r="E50" s="57">
        <v>101201</v>
      </c>
      <c r="F50" s="57">
        <v>13.102</v>
      </c>
      <c r="G50" s="57">
        <v>3.9420000000000002</v>
      </c>
      <c r="H50" s="57" t="s">
        <v>495</v>
      </c>
      <c r="I50" s="57" t="s">
        <v>496</v>
      </c>
      <c r="J50" s="57" t="s">
        <v>777</v>
      </c>
      <c r="K50" s="57" t="s">
        <v>881</v>
      </c>
      <c r="L50" s="57" t="s">
        <v>1026</v>
      </c>
      <c r="M50" s="57" t="s">
        <v>1137</v>
      </c>
      <c r="N50" s="64">
        <v>0</v>
      </c>
      <c r="O50" s="59">
        <v>133</v>
      </c>
      <c r="P50" s="59">
        <v>2</v>
      </c>
      <c r="Q50" s="59">
        <v>1.3885865000000001E-2</v>
      </c>
    </row>
    <row r="51" spans="1:17">
      <c r="A51" s="57" t="s">
        <v>333</v>
      </c>
      <c r="B51" s="57" t="s">
        <v>836</v>
      </c>
      <c r="C51" s="58">
        <v>31</v>
      </c>
      <c r="D51" s="57" t="s">
        <v>648</v>
      </c>
      <c r="E51" s="57">
        <v>101202</v>
      </c>
      <c r="F51" s="57">
        <v>13.523999999999999</v>
      </c>
      <c r="G51" s="57">
        <v>4.4180000000000001</v>
      </c>
      <c r="H51" s="57" t="s">
        <v>34</v>
      </c>
      <c r="I51" s="57" t="s">
        <v>35</v>
      </c>
      <c r="J51" s="57" t="s">
        <v>503</v>
      </c>
      <c r="K51" s="57" t="s">
        <v>891</v>
      </c>
      <c r="L51" s="57" t="s">
        <v>1035</v>
      </c>
      <c r="M51" s="57" t="s">
        <v>1137</v>
      </c>
      <c r="N51" s="64">
        <v>0</v>
      </c>
      <c r="O51" s="59">
        <v>85</v>
      </c>
      <c r="P51" s="59">
        <v>1</v>
      </c>
      <c r="Q51" s="59">
        <v>5.6716249999999996E-3</v>
      </c>
    </row>
    <row r="52" spans="1:17">
      <c r="A52" s="57" t="s">
        <v>333</v>
      </c>
      <c r="B52" s="57" t="s">
        <v>836</v>
      </c>
      <c r="C52" s="58">
        <v>31</v>
      </c>
      <c r="D52" s="57" t="s">
        <v>648</v>
      </c>
      <c r="E52" s="57">
        <v>101203</v>
      </c>
      <c r="F52" s="57">
        <v>14.628</v>
      </c>
      <c r="G52" s="57">
        <v>4.4720000000000004</v>
      </c>
      <c r="H52" s="57" t="s">
        <v>52</v>
      </c>
      <c r="I52" s="57" t="s">
        <v>53</v>
      </c>
      <c r="J52" s="57">
        <v>0</v>
      </c>
      <c r="K52" s="57" t="s">
        <v>886</v>
      </c>
      <c r="L52" s="57" t="s">
        <v>53</v>
      </c>
      <c r="M52" s="57" t="s">
        <v>1137</v>
      </c>
      <c r="N52" s="64">
        <v>0</v>
      </c>
      <c r="O52" s="59">
        <v>82</v>
      </c>
      <c r="P52" s="59">
        <v>1</v>
      </c>
      <c r="Q52" s="59">
        <v>5.2783400000000003E-3</v>
      </c>
    </row>
    <row r="53" spans="1:17">
      <c r="A53" s="57" t="s">
        <v>333</v>
      </c>
      <c r="B53" s="57" t="s">
        <v>836</v>
      </c>
      <c r="C53" s="58">
        <v>32</v>
      </c>
      <c r="D53" s="57" t="s">
        <v>648</v>
      </c>
      <c r="E53" s="57">
        <v>101204</v>
      </c>
      <c r="F53" s="57">
        <v>11.997</v>
      </c>
      <c r="G53" s="57">
        <v>6.6</v>
      </c>
      <c r="H53" s="57" t="s">
        <v>89</v>
      </c>
      <c r="I53" s="57" t="s">
        <v>511</v>
      </c>
      <c r="J53" s="59" t="s">
        <v>1029</v>
      </c>
      <c r="K53" s="57" t="s">
        <v>1030</v>
      </c>
      <c r="L53" s="57" t="s">
        <v>1031</v>
      </c>
      <c r="M53" s="57" t="s">
        <v>1137</v>
      </c>
      <c r="N53" s="64">
        <v>0</v>
      </c>
      <c r="O53" s="59">
        <v>111</v>
      </c>
      <c r="P53" s="59">
        <v>2</v>
      </c>
      <c r="Q53" s="59">
        <v>9.6719849999999993E-3</v>
      </c>
    </row>
    <row r="54" spans="1:17">
      <c r="A54" s="57" t="s">
        <v>333</v>
      </c>
      <c r="B54" s="57" t="s">
        <v>836</v>
      </c>
      <c r="C54" s="58">
        <v>32</v>
      </c>
      <c r="D54" s="57" t="s">
        <v>648</v>
      </c>
      <c r="E54" s="57">
        <v>101205</v>
      </c>
      <c r="F54" s="57">
        <v>13.47</v>
      </c>
      <c r="G54" s="57">
        <v>7.444</v>
      </c>
      <c r="H54" s="57" t="s">
        <v>50</v>
      </c>
      <c r="I54" s="57" t="s">
        <v>51</v>
      </c>
      <c r="J54" s="57" t="s">
        <v>712</v>
      </c>
      <c r="K54" s="57" t="s">
        <v>892</v>
      </c>
      <c r="L54" s="57" t="s">
        <v>1036</v>
      </c>
      <c r="M54" s="57" t="s">
        <v>1135</v>
      </c>
      <c r="N54" s="64">
        <v>0</v>
      </c>
      <c r="O54" s="59">
        <v>858</v>
      </c>
      <c r="P54" s="59">
        <v>4</v>
      </c>
      <c r="Q54" s="59">
        <v>0.57788874000000001</v>
      </c>
    </row>
    <row r="55" spans="1:17">
      <c r="A55" s="57" t="s">
        <v>333</v>
      </c>
      <c r="B55" s="57" t="s">
        <v>836</v>
      </c>
      <c r="C55" s="58">
        <v>33</v>
      </c>
      <c r="D55" s="57" t="s">
        <v>648</v>
      </c>
      <c r="E55" s="57">
        <v>101206</v>
      </c>
      <c r="F55" s="57">
        <v>12.913</v>
      </c>
      <c r="G55" s="57">
        <v>9.734</v>
      </c>
      <c r="H55" s="57" t="s">
        <v>93</v>
      </c>
      <c r="I55" s="57" t="s">
        <v>94</v>
      </c>
      <c r="J55" s="57" t="s">
        <v>725</v>
      </c>
      <c r="K55" s="57" t="s">
        <v>883</v>
      </c>
      <c r="L55" s="57" t="s">
        <v>94</v>
      </c>
      <c r="M55" s="57" t="s">
        <v>1137</v>
      </c>
      <c r="N55" s="64">
        <v>0</v>
      </c>
      <c r="O55" s="59">
        <v>54</v>
      </c>
      <c r="P55" s="59">
        <v>1</v>
      </c>
      <c r="Q55" s="59">
        <v>2.2890599999999999E-3</v>
      </c>
    </row>
    <row r="56" spans="1:17">
      <c r="A56" s="57" t="s">
        <v>333</v>
      </c>
      <c r="B56" s="57" t="s">
        <v>836</v>
      </c>
      <c r="C56" s="58">
        <v>34</v>
      </c>
      <c r="D56" s="57" t="s">
        <v>648</v>
      </c>
      <c r="E56" s="57">
        <v>101207</v>
      </c>
      <c r="F56" s="57">
        <v>11.593</v>
      </c>
      <c r="G56" s="57">
        <v>15.733000000000001</v>
      </c>
      <c r="H56" s="57" t="s">
        <v>50</v>
      </c>
      <c r="I56" s="57" t="s">
        <v>51</v>
      </c>
      <c r="J56" s="59" t="s">
        <v>713</v>
      </c>
      <c r="K56" s="57" t="s">
        <v>880</v>
      </c>
      <c r="L56" s="57" t="s">
        <v>1025</v>
      </c>
      <c r="M56" s="57" t="s">
        <v>1135</v>
      </c>
      <c r="N56" s="64">
        <v>0</v>
      </c>
      <c r="O56" s="59">
        <v>336</v>
      </c>
      <c r="P56" s="59">
        <v>3</v>
      </c>
      <c r="Q56" s="59">
        <v>8.8623359999999998E-2</v>
      </c>
    </row>
    <row r="57" spans="1:17">
      <c r="A57" s="57" t="s">
        <v>333</v>
      </c>
      <c r="B57" s="57" t="s">
        <v>836</v>
      </c>
      <c r="C57" s="58">
        <v>34</v>
      </c>
      <c r="D57" s="57" t="s">
        <v>648</v>
      </c>
      <c r="E57" s="57">
        <v>101208</v>
      </c>
      <c r="F57" s="57">
        <v>13.955</v>
      </c>
      <c r="G57" s="57">
        <v>15.337999999999999</v>
      </c>
      <c r="H57" s="57" t="s">
        <v>79</v>
      </c>
      <c r="I57" s="57" t="s">
        <v>80</v>
      </c>
      <c r="J57" s="57" t="s">
        <v>708</v>
      </c>
      <c r="K57" s="57" t="s">
        <v>884</v>
      </c>
      <c r="L57" s="57" t="s">
        <v>80</v>
      </c>
      <c r="M57" s="57" t="s">
        <v>1137</v>
      </c>
      <c r="N57" s="64">
        <v>0</v>
      </c>
      <c r="O57" s="59">
        <v>58</v>
      </c>
      <c r="P57" s="59">
        <v>1</v>
      </c>
      <c r="Q57" s="59">
        <v>2.6407399999999999E-3</v>
      </c>
    </row>
    <row r="58" spans="1:17">
      <c r="A58" s="57" t="s">
        <v>333</v>
      </c>
      <c r="B58" s="57" t="s">
        <v>836</v>
      </c>
      <c r="C58" s="58">
        <v>34</v>
      </c>
      <c r="D58" s="57" t="s">
        <v>648</v>
      </c>
      <c r="E58" s="57">
        <v>101209</v>
      </c>
      <c r="F58" s="57">
        <v>13.388999999999999</v>
      </c>
      <c r="G58" s="57">
        <v>18.84</v>
      </c>
      <c r="H58" s="57" t="s">
        <v>42</v>
      </c>
      <c r="I58" s="57" t="s">
        <v>710</v>
      </c>
      <c r="J58" s="57" t="s">
        <v>711</v>
      </c>
      <c r="K58" s="57" t="s">
        <v>882</v>
      </c>
      <c r="L58" s="57" t="s">
        <v>1027</v>
      </c>
      <c r="M58" s="57" t="s">
        <v>1137</v>
      </c>
      <c r="N58" s="64">
        <v>0</v>
      </c>
      <c r="O58" s="59">
        <v>63</v>
      </c>
      <c r="P58" s="59">
        <v>1</v>
      </c>
      <c r="Q58" s="59">
        <v>3.1156650000000001E-3</v>
      </c>
    </row>
    <row r="59" spans="1:17">
      <c r="A59" s="57" t="s">
        <v>333</v>
      </c>
      <c r="B59" s="57" t="s">
        <v>836</v>
      </c>
      <c r="C59" s="58">
        <v>41</v>
      </c>
      <c r="D59" s="57" t="s">
        <v>648</v>
      </c>
      <c r="E59" s="57">
        <v>101227</v>
      </c>
      <c r="F59" s="57">
        <v>16.622</v>
      </c>
      <c r="G59" s="57">
        <v>18.05</v>
      </c>
      <c r="H59" s="57" t="s">
        <v>42</v>
      </c>
      <c r="I59" s="57" t="s">
        <v>710</v>
      </c>
      <c r="J59" s="57" t="s">
        <v>711</v>
      </c>
      <c r="K59" s="57" t="s">
        <v>882</v>
      </c>
      <c r="L59" s="57" t="s">
        <v>1027</v>
      </c>
      <c r="M59" s="57" t="s">
        <v>1137</v>
      </c>
      <c r="N59" s="64">
        <v>0</v>
      </c>
      <c r="O59" s="59">
        <v>60</v>
      </c>
      <c r="P59" s="59">
        <v>1</v>
      </c>
      <c r="Q59" s="59">
        <v>2.826E-3</v>
      </c>
    </row>
    <row r="60" spans="1:17">
      <c r="A60" s="57" t="s">
        <v>333</v>
      </c>
      <c r="B60" s="57" t="s">
        <v>836</v>
      </c>
      <c r="C60" s="58">
        <v>41</v>
      </c>
      <c r="D60" s="57" t="s">
        <v>648</v>
      </c>
      <c r="E60" s="57">
        <v>101228</v>
      </c>
      <c r="F60" s="57">
        <v>18.704999999999998</v>
      </c>
      <c r="G60" s="57">
        <v>17.492999999999999</v>
      </c>
      <c r="H60" s="57" t="s">
        <v>42</v>
      </c>
      <c r="I60" s="57" t="s">
        <v>710</v>
      </c>
      <c r="J60" s="57" t="s">
        <v>711</v>
      </c>
      <c r="K60" s="57" t="s">
        <v>882</v>
      </c>
      <c r="L60" s="57" t="s">
        <v>1027</v>
      </c>
      <c r="M60" s="57" t="s">
        <v>1137</v>
      </c>
      <c r="N60" s="64">
        <v>0</v>
      </c>
      <c r="O60" s="59">
        <v>56</v>
      </c>
      <c r="P60" s="59">
        <v>1</v>
      </c>
      <c r="Q60" s="59">
        <v>2.4617599999999999E-3</v>
      </c>
    </row>
    <row r="61" spans="1:17">
      <c r="A61" s="57" t="s">
        <v>333</v>
      </c>
      <c r="B61" s="57" t="s">
        <v>836</v>
      </c>
      <c r="C61" s="58">
        <v>41</v>
      </c>
      <c r="D61" s="57" t="s">
        <v>648</v>
      </c>
      <c r="E61" s="57">
        <v>101229</v>
      </c>
      <c r="F61" s="57">
        <v>19.074000000000002</v>
      </c>
      <c r="G61" s="57">
        <v>14.916</v>
      </c>
      <c r="H61" s="57" t="s">
        <v>346</v>
      </c>
      <c r="I61" s="57" t="s">
        <v>127</v>
      </c>
      <c r="J61" s="57" t="s">
        <v>724</v>
      </c>
      <c r="K61" s="57" t="s">
        <v>893</v>
      </c>
      <c r="L61" s="57" t="s">
        <v>127</v>
      </c>
      <c r="M61" s="57" t="s">
        <v>1137</v>
      </c>
      <c r="N61" s="64">
        <v>0</v>
      </c>
      <c r="O61" s="59">
        <v>97</v>
      </c>
      <c r="P61" s="59">
        <v>1</v>
      </c>
      <c r="Q61" s="59">
        <v>7.3860649999999998E-3</v>
      </c>
    </row>
    <row r="62" spans="1:17">
      <c r="A62" s="57" t="s">
        <v>333</v>
      </c>
      <c r="B62" s="57" t="s">
        <v>836</v>
      </c>
      <c r="C62" s="58">
        <v>42</v>
      </c>
      <c r="D62" s="57" t="s">
        <v>648</v>
      </c>
      <c r="E62" s="57">
        <v>101221</v>
      </c>
      <c r="F62" s="57">
        <v>19.361000000000001</v>
      </c>
      <c r="G62" s="57">
        <v>14.862</v>
      </c>
      <c r="H62" s="57" t="s">
        <v>93</v>
      </c>
      <c r="I62" s="57" t="s">
        <v>94</v>
      </c>
      <c r="J62" s="57" t="s">
        <v>725</v>
      </c>
      <c r="K62" s="57" t="s">
        <v>883</v>
      </c>
      <c r="L62" s="57" t="s">
        <v>94</v>
      </c>
      <c r="M62" s="57" t="s">
        <v>1137</v>
      </c>
      <c r="N62" s="64">
        <v>0</v>
      </c>
      <c r="O62" s="59">
        <v>77</v>
      </c>
      <c r="P62" s="59">
        <v>1</v>
      </c>
      <c r="Q62" s="59">
        <v>4.6542650000000003E-3</v>
      </c>
    </row>
    <row r="63" spans="1:17">
      <c r="A63" s="57" t="s">
        <v>333</v>
      </c>
      <c r="B63" s="57" t="s">
        <v>836</v>
      </c>
      <c r="C63" s="58">
        <v>42</v>
      </c>
      <c r="D63" s="57" t="s">
        <v>648</v>
      </c>
      <c r="E63" s="57">
        <v>101222</v>
      </c>
      <c r="F63" s="57">
        <v>18.759</v>
      </c>
      <c r="G63" s="57">
        <v>14.808</v>
      </c>
      <c r="H63" s="57" t="s">
        <v>42</v>
      </c>
      <c r="I63" s="57" t="s">
        <v>710</v>
      </c>
      <c r="J63" s="57" t="s">
        <v>711</v>
      </c>
      <c r="K63" s="57" t="s">
        <v>882</v>
      </c>
      <c r="L63" s="57" t="s">
        <v>1027</v>
      </c>
      <c r="M63" s="57" t="s">
        <v>1137</v>
      </c>
      <c r="N63" s="64">
        <v>0</v>
      </c>
      <c r="O63" s="59">
        <v>94</v>
      </c>
      <c r="P63" s="59">
        <v>1</v>
      </c>
      <c r="Q63" s="59">
        <v>6.9362599999999996E-3</v>
      </c>
    </row>
    <row r="64" spans="1:17">
      <c r="A64" s="57" t="s">
        <v>333</v>
      </c>
      <c r="B64" s="57" t="s">
        <v>836</v>
      </c>
      <c r="C64" s="58">
        <v>42</v>
      </c>
      <c r="D64" s="57" t="s">
        <v>648</v>
      </c>
      <c r="E64" s="57">
        <v>101223</v>
      </c>
      <c r="F64" s="57">
        <v>18.149000000000001</v>
      </c>
      <c r="G64" s="57">
        <v>14.835000000000001</v>
      </c>
      <c r="H64" s="57" t="s">
        <v>52</v>
      </c>
      <c r="I64" s="57" t="s">
        <v>53</v>
      </c>
      <c r="J64" s="57">
        <v>0</v>
      </c>
      <c r="K64" s="57" t="s">
        <v>886</v>
      </c>
      <c r="L64" s="57" t="s">
        <v>53</v>
      </c>
      <c r="M64" s="57" t="s">
        <v>1137</v>
      </c>
      <c r="N64" s="64">
        <v>0</v>
      </c>
      <c r="O64" s="59">
        <v>91</v>
      </c>
      <c r="P64" s="59">
        <v>1</v>
      </c>
      <c r="Q64" s="59">
        <v>6.5005849999999997E-3</v>
      </c>
    </row>
    <row r="65" spans="1:17">
      <c r="A65" s="57" t="s">
        <v>333</v>
      </c>
      <c r="B65" s="57" t="s">
        <v>836</v>
      </c>
      <c r="C65" s="58">
        <v>42</v>
      </c>
      <c r="D65" s="57" t="s">
        <v>648</v>
      </c>
      <c r="E65" s="57">
        <v>101224</v>
      </c>
      <c r="F65" s="57">
        <v>18.786000000000001</v>
      </c>
      <c r="G65" s="57">
        <v>12.023999999999999</v>
      </c>
      <c r="H65" s="57" t="s">
        <v>52</v>
      </c>
      <c r="I65" s="57" t="s">
        <v>53</v>
      </c>
      <c r="J65" s="57">
        <v>0</v>
      </c>
      <c r="K65" s="57" t="s">
        <v>886</v>
      </c>
      <c r="L65" s="57" t="s">
        <v>53</v>
      </c>
      <c r="M65" s="57" t="s">
        <v>1137</v>
      </c>
      <c r="N65" s="64">
        <v>0</v>
      </c>
      <c r="O65" s="59">
        <v>212</v>
      </c>
      <c r="P65" s="59">
        <v>2</v>
      </c>
      <c r="Q65" s="59">
        <v>3.528104E-2</v>
      </c>
    </row>
    <row r="66" spans="1:17">
      <c r="A66" s="57" t="s">
        <v>333</v>
      </c>
      <c r="B66" s="57" t="s">
        <v>836</v>
      </c>
      <c r="C66" s="58">
        <v>42</v>
      </c>
      <c r="D66" s="57" t="s">
        <v>648</v>
      </c>
      <c r="E66" s="57">
        <v>101225</v>
      </c>
      <c r="F66" s="57">
        <v>17.734999999999999</v>
      </c>
      <c r="G66" s="57">
        <v>12.023999999999999</v>
      </c>
      <c r="H66" s="57" t="s">
        <v>42</v>
      </c>
      <c r="I66" s="57" t="s">
        <v>710</v>
      </c>
      <c r="J66" s="57" t="s">
        <v>711</v>
      </c>
      <c r="K66" s="57" t="s">
        <v>882</v>
      </c>
      <c r="L66" s="57" t="s">
        <v>1027</v>
      </c>
      <c r="M66" s="57" t="s">
        <v>1137</v>
      </c>
      <c r="N66" s="64">
        <v>0</v>
      </c>
      <c r="O66" s="59">
        <v>59</v>
      </c>
      <c r="P66" s="59">
        <v>1</v>
      </c>
      <c r="Q66" s="59">
        <v>2.732585E-3</v>
      </c>
    </row>
    <row r="67" spans="1:17">
      <c r="A67" s="57" t="s">
        <v>333</v>
      </c>
      <c r="B67" s="57" t="s">
        <v>836</v>
      </c>
      <c r="C67" s="58">
        <v>42</v>
      </c>
      <c r="D67" s="57" t="s">
        <v>648</v>
      </c>
      <c r="E67" s="57">
        <v>101226</v>
      </c>
      <c r="F67" s="57">
        <v>15.885999999999999</v>
      </c>
      <c r="G67" s="57">
        <v>12.734</v>
      </c>
      <c r="H67" s="57" t="s">
        <v>93</v>
      </c>
      <c r="I67" s="57" t="s">
        <v>94</v>
      </c>
      <c r="J67" s="57" t="s">
        <v>725</v>
      </c>
      <c r="K67" s="57" t="s">
        <v>883</v>
      </c>
      <c r="L67" s="57" t="s">
        <v>94</v>
      </c>
      <c r="M67" s="57" t="s">
        <v>1137</v>
      </c>
      <c r="N67" s="64">
        <v>0</v>
      </c>
      <c r="O67" s="59">
        <v>53</v>
      </c>
      <c r="P67" s="59">
        <v>1</v>
      </c>
      <c r="Q67" s="59">
        <v>2.205065E-3</v>
      </c>
    </row>
    <row r="68" spans="1:17">
      <c r="A68" s="57" t="s">
        <v>333</v>
      </c>
      <c r="B68" s="57" t="s">
        <v>836</v>
      </c>
      <c r="C68" s="58">
        <v>43</v>
      </c>
      <c r="D68" s="57" t="s">
        <v>648</v>
      </c>
      <c r="E68" s="57">
        <v>101216</v>
      </c>
      <c r="F68" s="57">
        <v>15.202999999999999</v>
      </c>
      <c r="G68" s="57">
        <v>11.89</v>
      </c>
      <c r="H68" s="57" t="s">
        <v>278</v>
      </c>
      <c r="I68" s="57" t="s">
        <v>524</v>
      </c>
      <c r="J68" s="57" t="s">
        <v>505</v>
      </c>
      <c r="K68" s="57" t="s">
        <v>894</v>
      </c>
      <c r="L68" s="57" t="s">
        <v>279</v>
      </c>
      <c r="M68" s="57" t="s">
        <v>1137</v>
      </c>
      <c r="N68" s="64">
        <v>0</v>
      </c>
      <c r="O68" s="59">
        <v>277</v>
      </c>
      <c r="P68" s="59">
        <v>2</v>
      </c>
      <c r="Q68" s="59">
        <v>6.0232265E-2</v>
      </c>
    </row>
    <row r="69" spans="1:17">
      <c r="A69" s="57" t="s">
        <v>333</v>
      </c>
      <c r="B69" s="57" t="s">
        <v>836</v>
      </c>
      <c r="C69" s="58">
        <v>43</v>
      </c>
      <c r="D69" s="57" t="s">
        <v>648</v>
      </c>
      <c r="E69" s="57">
        <v>101217</v>
      </c>
      <c r="F69" s="57">
        <v>15.148999999999999</v>
      </c>
      <c r="G69" s="57">
        <v>9.9410000000000007</v>
      </c>
      <c r="H69" s="57" t="s">
        <v>42</v>
      </c>
      <c r="I69" s="57" t="s">
        <v>68</v>
      </c>
      <c r="J69" s="57" t="s">
        <v>502</v>
      </c>
      <c r="K69" s="57" t="s">
        <v>895</v>
      </c>
      <c r="L69" s="57" t="s">
        <v>1037</v>
      </c>
      <c r="M69" s="57" t="s">
        <v>1137</v>
      </c>
      <c r="N69" s="64">
        <v>0</v>
      </c>
      <c r="O69" s="59">
        <v>54</v>
      </c>
      <c r="P69" s="59">
        <v>1</v>
      </c>
      <c r="Q69" s="59">
        <v>2.2890599999999999E-3</v>
      </c>
    </row>
    <row r="70" spans="1:17">
      <c r="A70" s="57" t="s">
        <v>333</v>
      </c>
      <c r="B70" s="57" t="s">
        <v>836</v>
      </c>
      <c r="C70" s="58">
        <v>43</v>
      </c>
      <c r="D70" s="57" t="s">
        <v>648</v>
      </c>
      <c r="E70" s="57">
        <v>101218</v>
      </c>
      <c r="F70" s="57">
        <v>15.202999999999999</v>
      </c>
      <c r="G70" s="57">
        <v>8.9890000000000008</v>
      </c>
      <c r="H70" s="57" t="s">
        <v>98</v>
      </c>
      <c r="I70" s="57" t="s">
        <v>99</v>
      </c>
      <c r="J70" s="57">
        <v>0</v>
      </c>
      <c r="K70" s="57" t="s">
        <v>888</v>
      </c>
      <c r="L70" s="57" t="s">
        <v>99</v>
      </c>
      <c r="M70" s="57" t="s">
        <v>1137</v>
      </c>
      <c r="N70" s="64">
        <v>0</v>
      </c>
      <c r="O70" s="59">
        <v>112</v>
      </c>
      <c r="P70" s="59">
        <v>2</v>
      </c>
      <c r="Q70" s="59">
        <v>9.8470399999999996E-3</v>
      </c>
    </row>
    <row r="71" spans="1:17">
      <c r="A71" s="57" t="s">
        <v>333</v>
      </c>
      <c r="B71" s="57" t="s">
        <v>836</v>
      </c>
      <c r="C71" s="58">
        <v>43</v>
      </c>
      <c r="D71" s="57" t="s">
        <v>648</v>
      </c>
      <c r="E71" s="57">
        <v>101219</v>
      </c>
      <c r="F71" s="57">
        <v>17.861000000000001</v>
      </c>
      <c r="G71" s="57">
        <v>6.34</v>
      </c>
      <c r="H71" s="57" t="s">
        <v>79</v>
      </c>
      <c r="I71" s="57" t="s">
        <v>80</v>
      </c>
      <c r="J71" s="57" t="s">
        <v>708</v>
      </c>
      <c r="K71" s="57" t="s">
        <v>884</v>
      </c>
      <c r="L71" s="57" t="s">
        <v>80</v>
      </c>
      <c r="M71" s="57" t="s">
        <v>1137</v>
      </c>
      <c r="N71" s="64">
        <v>0</v>
      </c>
      <c r="O71" s="59">
        <v>67</v>
      </c>
      <c r="P71" s="59">
        <v>1</v>
      </c>
      <c r="Q71" s="59">
        <v>3.5238650000000002E-3</v>
      </c>
    </row>
    <row r="72" spans="1:17">
      <c r="A72" s="57" t="s">
        <v>333</v>
      </c>
      <c r="B72" s="57" t="s">
        <v>836</v>
      </c>
      <c r="C72" s="58">
        <v>43</v>
      </c>
      <c r="D72" s="57" t="s">
        <v>648</v>
      </c>
      <c r="E72" s="57">
        <v>101220</v>
      </c>
      <c r="F72" s="57">
        <v>17.709</v>
      </c>
      <c r="G72" s="57">
        <v>5.9450000000000003</v>
      </c>
      <c r="H72" s="57" t="s">
        <v>93</v>
      </c>
      <c r="I72" s="57" t="s">
        <v>94</v>
      </c>
      <c r="J72" s="57" t="s">
        <v>725</v>
      </c>
      <c r="K72" s="57" t="s">
        <v>883</v>
      </c>
      <c r="L72" s="57" t="s">
        <v>94</v>
      </c>
      <c r="M72" s="57" t="s">
        <v>1137</v>
      </c>
      <c r="N72" s="64">
        <v>0</v>
      </c>
      <c r="O72" s="59">
        <v>105</v>
      </c>
      <c r="P72" s="59">
        <v>2</v>
      </c>
      <c r="Q72" s="59">
        <v>8.6546250000000009E-3</v>
      </c>
    </row>
    <row r="73" spans="1:17">
      <c r="A73" s="57" t="s">
        <v>333</v>
      </c>
      <c r="B73" s="57" t="s">
        <v>836</v>
      </c>
      <c r="C73" s="58">
        <v>44</v>
      </c>
      <c r="D73" s="57" t="s">
        <v>648</v>
      </c>
      <c r="E73" s="57">
        <v>101210</v>
      </c>
      <c r="F73" s="57">
        <v>18.256</v>
      </c>
      <c r="G73" s="57">
        <v>5.4960000000000004</v>
      </c>
      <c r="H73" s="57" t="s">
        <v>89</v>
      </c>
      <c r="I73" s="57" t="s">
        <v>511</v>
      </c>
      <c r="J73" s="59" t="s">
        <v>1029</v>
      </c>
      <c r="K73" s="57" t="s">
        <v>1030</v>
      </c>
      <c r="L73" s="57" t="s">
        <v>1031</v>
      </c>
      <c r="M73" s="57" t="s">
        <v>1137</v>
      </c>
      <c r="N73" s="64">
        <v>0</v>
      </c>
      <c r="O73" s="59">
        <v>59</v>
      </c>
      <c r="P73" s="59">
        <v>1</v>
      </c>
      <c r="Q73" s="59">
        <v>2.732585E-3</v>
      </c>
    </row>
    <row r="74" spans="1:17">
      <c r="A74" s="57" t="s">
        <v>333</v>
      </c>
      <c r="B74" s="57" t="s">
        <v>836</v>
      </c>
      <c r="C74" s="58">
        <v>44</v>
      </c>
      <c r="D74" s="57" t="s">
        <v>648</v>
      </c>
      <c r="E74" s="57">
        <v>101211</v>
      </c>
      <c r="F74" s="57">
        <v>18.283000000000001</v>
      </c>
      <c r="G74" s="57">
        <v>5.1280000000000001</v>
      </c>
      <c r="H74" s="57" t="s">
        <v>52</v>
      </c>
      <c r="I74" s="57" t="s">
        <v>53</v>
      </c>
      <c r="J74" s="57">
        <v>0</v>
      </c>
      <c r="K74" s="57" t="s">
        <v>886</v>
      </c>
      <c r="L74" s="57" t="s">
        <v>53</v>
      </c>
      <c r="M74" s="57" t="s">
        <v>1137</v>
      </c>
      <c r="N74" s="64">
        <v>0</v>
      </c>
      <c r="O74" s="59">
        <v>61</v>
      </c>
      <c r="P74" s="59">
        <v>1</v>
      </c>
      <c r="Q74" s="59">
        <v>2.9209850000000001E-3</v>
      </c>
    </row>
    <row r="75" spans="1:17">
      <c r="A75" s="57" t="s">
        <v>333</v>
      </c>
      <c r="B75" s="57" t="s">
        <v>836</v>
      </c>
      <c r="C75" s="58">
        <v>44</v>
      </c>
      <c r="D75" s="57" t="s">
        <v>648</v>
      </c>
      <c r="E75" s="57">
        <v>101212</v>
      </c>
      <c r="F75" s="57">
        <v>16.945</v>
      </c>
      <c r="G75" s="57">
        <v>5.3250000000000002</v>
      </c>
      <c r="H75" s="57" t="s">
        <v>34</v>
      </c>
      <c r="I75" s="57" t="s">
        <v>35</v>
      </c>
      <c r="J75" s="57" t="s">
        <v>508</v>
      </c>
      <c r="K75" s="57" t="s">
        <v>885</v>
      </c>
      <c r="L75" s="57" t="s">
        <v>1028</v>
      </c>
      <c r="M75" s="57" t="s">
        <v>1137</v>
      </c>
      <c r="N75" s="64">
        <v>0</v>
      </c>
      <c r="O75" s="59">
        <v>50</v>
      </c>
      <c r="P75" s="59">
        <v>1</v>
      </c>
      <c r="Q75" s="59">
        <v>1.9624999999999998E-3</v>
      </c>
    </row>
    <row r="76" spans="1:17">
      <c r="A76" s="57" t="s">
        <v>333</v>
      </c>
      <c r="B76" s="57" t="s">
        <v>836</v>
      </c>
      <c r="C76" s="58">
        <v>44</v>
      </c>
      <c r="D76" s="57" t="s">
        <v>648</v>
      </c>
      <c r="E76" s="57">
        <v>101213</v>
      </c>
      <c r="F76" s="57">
        <v>17.628</v>
      </c>
      <c r="G76" s="57">
        <v>2.7839999999999998</v>
      </c>
      <c r="H76" s="57" t="s">
        <v>34</v>
      </c>
      <c r="I76" s="57" t="s">
        <v>35</v>
      </c>
      <c r="J76" s="57" t="s">
        <v>508</v>
      </c>
      <c r="K76" s="57" t="s">
        <v>885</v>
      </c>
      <c r="L76" s="57" t="s">
        <v>1028</v>
      </c>
      <c r="M76" s="57" t="s">
        <v>1137</v>
      </c>
      <c r="N76" s="64">
        <v>0</v>
      </c>
      <c r="O76" s="59">
        <v>65</v>
      </c>
      <c r="P76" s="59">
        <v>1</v>
      </c>
      <c r="Q76" s="59">
        <v>3.3166250000000001E-3</v>
      </c>
    </row>
    <row r="77" spans="1:17">
      <c r="A77" s="57" t="s">
        <v>333</v>
      </c>
      <c r="B77" s="57" t="s">
        <v>836</v>
      </c>
      <c r="C77" s="58">
        <v>44</v>
      </c>
      <c r="D77" s="57" t="s">
        <v>648</v>
      </c>
      <c r="E77" s="57">
        <v>101214</v>
      </c>
      <c r="F77" s="57">
        <v>18.417999999999999</v>
      </c>
      <c r="G77" s="57">
        <v>2.3620000000000001</v>
      </c>
      <c r="H77" s="57" t="s">
        <v>34</v>
      </c>
      <c r="I77" s="57" t="s">
        <v>35</v>
      </c>
      <c r="J77" s="57" t="s">
        <v>508</v>
      </c>
      <c r="K77" s="57" t="s">
        <v>885</v>
      </c>
      <c r="L77" s="57" t="s">
        <v>1028</v>
      </c>
      <c r="M77" s="57" t="s">
        <v>1137</v>
      </c>
      <c r="N77" s="64">
        <v>0</v>
      </c>
      <c r="O77" s="59">
        <v>54</v>
      </c>
      <c r="P77" s="59">
        <v>1</v>
      </c>
      <c r="Q77" s="59">
        <v>2.2890599999999999E-3</v>
      </c>
    </row>
    <row r="78" spans="1:17">
      <c r="A78" s="57" t="s">
        <v>333</v>
      </c>
      <c r="B78" s="57" t="s">
        <v>836</v>
      </c>
      <c r="C78" s="58">
        <v>44</v>
      </c>
      <c r="D78" s="57" t="s">
        <v>648</v>
      </c>
      <c r="E78" s="57">
        <v>101215</v>
      </c>
      <c r="F78" s="57">
        <v>18.571000000000002</v>
      </c>
      <c r="G78" s="57">
        <v>1.9670000000000001</v>
      </c>
      <c r="H78" s="57" t="s">
        <v>22</v>
      </c>
      <c r="I78" s="57" t="s">
        <v>517</v>
      </c>
      <c r="J78" s="57" t="s">
        <v>502</v>
      </c>
      <c r="K78" s="57" t="s">
        <v>887</v>
      </c>
      <c r="L78" s="57" t="s">
        <v>1032</v>
      </c>
      <c r="M78" s="57" t="s">
        <v>1137</v>
      </c>
      <c r="N78" s="64">
        <v>0</v>
      </c>
      <c r="O78" s="59">
        <v>193</v>
      </c>
      <c r="P78" s="59">
        <v>2</v>
      </c>
      <c r="Q78" s="59">
        <v>2.9240465E-2</v>
      </c>
    </row>
    <row r="79" spans="1:17">
      <c r="A79" s="57" t="s">
        <v>333</v>
      </c>
      <c r="B79" s="57" t="s">
        <v>838</v>
      </c>
      <c r="C79" s="58">
        <v>11</v>
      </c>
      <c r="D79" s="57" t="s">
        <v>648</v>
      </c>
      <c r="E79" s="57">
        <v>101230</v>
      </c>
      <c r="F79" s="57">
        <v>2.6549999999999998</v>
      </c>
      <c r="G79" s="57">
        <v>20.882000000000001</v>
      </c>
      <c r="H79" s="57" t="s">
        <v>42</v>
      </c>
      <c r="I79" s="57" t="s">
        <v>710</v>
      </c>
      <c r="J79" s="57" t="s">
        <v>711</v>
      </c>
      <c r="K79" s="57" t="s">
        <v>882</v>
      </c>
      <c r="L79" s="57" t="s">
        <v>1027</v>
      </c>
      <c r="M79" s="57" t="s">
        <v>1137</v>
      </c>
      <c r="N79" s="64">
        <v>0</v>
      </c>
      <c r="O79" s="59">
        <v>78</v>
      </c>
      <c r="P79" s="59">
        <v>1</v>
      </c>
      <c r="Q79" s="59">
        <v>4.7759400000000002E-3</v>
      </c>
    </row>
    <row r="80" spans="1:17">
      <c r="A80" s="57" t="s">
        <v>333</v>
      </c>
      <c r="B80" s="57" t="s">
        <v>838</v>
      </c>
      <c r="C80" s="58">
        <v>11</v>
      </c>
      <c r="D80" s="57" t="s">
        <v>648</v>
      </c>
      <c r="E80" s="57">
        <v>101231</v>
      </c>
      <c r="F80" s="57">
        <v>2.7730000000000001</v>
      </c>
      <c r="G80" s="57">
        <v>22.382000000000001</v>
      </c>
      <c r="H80" s="57" t="s">
        <v>42</v>
      </c>
      <c r="I80" s="57" t="s">
        <v>710</v>
      </c>
      <c r="J80" s="57" t="s">
        <v>711</v>
      </c>
      <c r="K80" s="57" t="s">
        <v>882</v>
      </c>
      <c r="L80" s="57" t="s">
        <v>1027</v>
      </c>
      <c r="M80" s="57" t="s">
        <v>1137</v>
      </c>
      <c r="N80" s="64">
        <v>0</v>
      </c>
      <c r="O80" s="59">
        <v>61</v>
      </c>
      <c r="P80" s="59">
        <v>1</v>
      </c>
      <c r="Q80" s="59">
        <v>2.9209850000000001E-3</v>
      </c>
    </row>
    <row r="81" spans="1:17">
      <c r="A81" s="57" t="s">
        <v>333</v>
      </c>
      <c r="B81" s="57" t="s">
        <v>838</v>
      </c>
      <c r="C81" s="58">
        <v>12</v>
      </c>
      <c r="D81" s="57" t="s">
        <v>648</v>
      </c>
      <c r="E81" s="57">
        <v>101232</v>
      </c>
      <c r="F81" s="57">
        <v>1.391</v>
      </c>
      <c r="G81" s="57">
        <v>27.928999999999998</v>
      </c>
      <c r="H81" s="57" t="s">
        <v>93</v>
      </c>
      <c r="I81" s="57" t="s">
        <v>94</v>
      </c>
      <c r="J81" s="57" t="s">
        <v>725</v>
      </c>
      <c r="K81" s="57" t="s">
        <v>883</v>
      </c>
      <c r="L81" s="57" t="s">
        <v>94</v>
      </c>
      <c r="M81" s="57" t="s">
        <v>1137</v>
      </c>
      <c r="N81" s="64">
        <v>0</v>
      </c>
      <c r="O81" s="59">
        <v>119</v>
      </c>
      <c r="P81" s="59">
        <v>2</v>
      </c>
      <c r="Q81" s="59">
        <v>1.1116384999999999E-2</v>
      </c>
    </row>
    <row r="82" spans="1:17">
      <c r="A82" s="57" t="s">
        <v>333</v>
      </c>
      <c r="B82" s="57" t="s">
        <v>838</v>
      </c>
      <c r="C82" s="58">
        <v>12</v>
      </c>
      <c r="D82" s="57" t="s">
        <v>648</v>
      </c>
      <c r="E82" s="57">
        <v>101233</v>
      </c>
      <c r="F82" s="57">
        <v>1.746</v>
      </c>
      <c r="G82" s="57">
        <v>27.847000000000001</v>
      </c>
      <c r="H82" s="57" t="s">
        <v>42</v>
      </c>
      <c r="I82" s="57" t="s">
        <v>710</v>
      </c>
      <c r="J82" s="57" t="s">
        <v>711</v>
      </c>
      <c r="K82" s="57" t="s">
        <v>882</v>
      </c>
      <c r="L82" s="57" t="s">
        <v>1027</v>
      </c>
      <c r="M82" s="57" t="s">
        <v>1137</v>
      </c>
      <c r="N82" s="64">
        <v>0</v>
      </c>
      <c r="O82" s="59">
        <v>79</v>
      </c>
      <c r="P82" s="59">
        <v>1</v>
      </c>
      <c r="Q82" s="59">
        <v>4.8991850000000003E-3</v>
      </c>
    </row>
    <row r="83" spans="1:17">
      <c r="A83" s="57" t="s">
        <v>333</v>
      </c>
      <c r="B83" s="57" t="s">
        <v>838</v>
      </c>
      <c r="C83" s="58">
        <v>13</v>
      </c>
      <c r="D83" s="57" t="s">
        <v>648</v>
      </c>
      <c r="E83" s="57">
        <v>101234</v>
      </c>
      <c r="F83" s="57">
        <v>1.1819999999999999</v>
      </c>
      <c r="G83" s="57">
        <v>30.428999999999998</v>
      </c>
      <c r="H83" s="57" t="s">
        <v>495</v>
      </c>
      <c r="I83" s="57" t="s">
        <v>496</v>
      </c>
      <c r="J83" s="57" t="s">
        <v>777</v>
      </c>
      <c r="K83" s="57" t="s">
        <v>881</v>
      </c>
      <c r="L83" s="57" t="s">
        <v>1026</v>
      </c>
      <c r="M83" s="57" t="s">
        <v>1137</v>
      </c>
      <c r="N83" s="64">
        <v>0</v>
      </c>
      <c r="O83" s="59">
        <v>137</v>
      </c>
      <c r="P83" s="59">
        <v>2</v>
      </c>
      <c r="Q83" s="59">
        <v>1.4733665E-2</v>
      </c>
    </row>
    <row r="84" spans="1:17">
      <c r="A84" s="57" t="s">
        <v>333</v>
      </c>
      <c r="B84" s="57" t="s">
        <v>838</v>
      </c>
      <c r="C84" s="58">
        <v>13</v>
      </c>
      <c r="D84" s="57" t="s">
        <v>648</v>
      </c>
      <c r="E84" s="57">
        <v>101235</v>
      </c>
      <c r="F84" s="57">
        <v>1.2549999999999999</v>
      </c>
      <c r="G84" s="57">
        <v>31.448</v>
      </c>
      <c r="H84" s="57" t="s">
        <v>42</v>
      </c>
      <c r="I84" s="57" t="s">
        <v>710</v>
      </c>
      <c r="J84" s="57" t="s">
        <v>711</v>
      </c>
      <c r="K84" s="57" t="s">
        <v>882</v>
      </c>
      <c r="L84" s="57" t="s">
        <v>1027</v>
      </c>
      <c r="M84" s="57" t="s">
        <v>1137</v>
      </c>
      <c r="N84" s="64">
        <v>0</v>
      </c>
      <c r="O84" s="59">
        <v>76</v>
      </c>
      <c r="P84" s="59">
        <v>1</v>
      </c>
      <c r="Q84" s="59">
        <v>4.5341599999999998E-3</v>
      </c>
    </row>
    <row r="85" spans="1:17">
      <c r="A85" s="57" t="s">
        <v>333</v>
      </c>
      <c r="B85" s="57" t="s">
        <v>838</v>
      </c>
      <c r="C85" s="58">
        <v>13</v>
      </c>
      <c r="D85" s="57" t="s">
        <v>648</v>
      </c>
      <c r="E85" s="57">
        <v>101236</v>
      </c>
      <c r="F85" s="57">
        <v>4.7549999999999999</v>
      </c>
      <c r="G85" s="57">
        <v>30.02</v>
      </c>
      <c r="H85" s="57" t="s">
        <v>42</v>
      </c>
      <c r="I85" s="57" t="s">
        <v>710</v>
      </c>
      <c r="J85" s="57" t="s">
        <v>711</v>
      </c>
      <c r="K85" s="57" t="s">
        <v>882</v>
      </c>
      <c r="L85" s="57" t="s">
        <v>1027</v>
      </c>
      <c r="M85" s="57" t="s">
        <v>1137</v>
      </c>
      <c r="N85" s="64">
        <v>0</v>
      </c>
      <c r="O85" s="59">
        <v>73</v>
      </c>
      <c r="P85" s="59">
        <v>1</v>
      </c>
      <c r="Q85" s="59">
        <v>4.1832650000000002E-3</v>
      </c>
    </row>
    <row r="86" spans="1:17">
      <c r="A86" s="57" t="s">
        <v>333</v>
      </c>
      <c r="B86" s="57" t="s">
        <v>838</v>
      </c>
      <c r="C86" s="58">
        <v>14</v>
      </c>
      <c r="D86" s="57" t="s">
        <v>648</v>
      </c>
      <c r="E86" s="57">
        <v>101237</v>
      </c>
      <c r="F86" s="57">
        <v>1.391</v>
      </c>
      <c r="G86" s="57">
        <v>36.585000000000001</v>
      </c>
      <c r="H86" s="57" t="s">
        <v>495</v>
      </c>
      <c r="I86" s="57" t="s">
        <v>496</v>
      </c>
      <c r="J86" s="57" t="s">
        <v>777</v>
      </c>
      <c r="K86" s="57" t="s">
        <v>881</v>
      </c>
      <c r="L86" s="57" t="s">
        <v>1026</v>
      </c>
      <c r="M86" s="57" t="s">
        <v>1137</v>
      </c>
      <c r="N86" s="64">
        <v>0</v>
      </c>
      <c r="O86" s="59">
        <v>59</v>
      </c>
      <c r="P86" s="59">
        <v>1</v>
      </c>
      <c r="Q86" s="59">
        <v>2.732585E-3</v>
      </c>
    </row>
    <row r="87" spans="1:17">
      <c r="A87" s="57" t="s">
        <v>333</v>
      </c>
      <c r="B87" s="57" t="s">
        <v>838</v>
      </c>
      <c r="C87" s="58">
        <v>21</v>
      </c>
      <c r="D87" s="57" t="s">
        <v>648</v>
      </c>
      <c r="E87" s="57">
        <v>101246</v>
      </c>
      <c r="F87" s="57">
        <v>5.883</v>
      </c>
      <c r="G87" s="57">
        <v>35.720999999999997</v>
      </c>
      <c r="H87" s="57" t="s">
        <v>34</v>
      </c>
      <c r="I87" s="57" t="s">
        <v>96</v>
      </c>
      <c r="J87" s="57" t="s">
        <v>502</v>
      </c>
      <c r="K87" s="57" t="s">
        <v>896</v>
      </c>
      <c r="L87" s="57" t="s">
        <v>1038</v>
      </c>
      <c r="M87" s="57" t="s">
        <v>1137</v>
      </c>
      <c r="N87" s="64">
        <v>0</v>
      </c>
      <c r="O87" s="59">
        <v>87</v>
      </c>
      <c r="P87" s="59">
        <v>1</v>
      </c>
      <c r="Q87" s="59">
        <v>5.9416649999999996E-3</v>
      </c>
    </row>
    <row r="88" spans="1:17">
      <c r="A88" s="57" t="s">
        <v>333</v>
      </c>
      <c r="B88" s="57" t="s">
        <v>838</v>
      </c>
      <c r="C88" s="58">
        <v>21</v>
      </c>
      <c r="D88" s="57" t="s">
        <v>648</v>
      </c>
      <c r="E88" s="57">
        <v>101247</v>
      </c>
      <c r="F88" s="57">
        <v>6.819</v>
      </c>
      <c r="G88" s="57">
        <v>35.747999999999998</v>
      </c>
      <c r="H88" s="57" t="s">
        <v>34</v>
      </c>
      <c r="I88" s="57" t="s">
        <v>96</v>
      </c>
      <c r="J88" s="57" t="s">
        <v>502</v>
      </c>
      <c r="K88" s="57" t="s">
        <v>896</v>
      </c>
      <c r="L88" s="57" t="s">
        <v>1038</v>
      </c>
      <c r="M88" s="57" t="s">
        <v>1137</v>
      </c>
      <c r="N88" s="64">
        <v>0</v>
      </c>
      <c r="O88" s="59">
        <v>139</v>
      </c>
      <c r="P88" s="59">
        <v>2</v>
      </c>
      <c r="Q88" s="59">
        <v>1.5166984999999999E-2</v>
      </c>
    </row>
    <row r="89" spans="1:17">
      <c r="A89" s="57" t="s">
        <v>333</v>
      </c>
      <c r="B89" s="57" t="s">
        <v>838</v>
      </c>
      <c r="C89" s="58">
        <v>21</v>
      </c>
      <c r="D89" s="57" t="s">
        <v>648</v>
      </c>
      <c r="E89" s="57">
        <v>101248</v>
      </c>
      <c r="F89" s="57">
        <v>6.1470000000000002</v>
      </c>
      <c r="G89" s="57">
        <v>32.902000000000001</v>
      </c>
      <c r="H89" s="57" t="s">
        <v>71</v>
      </c>
      <c r="I89" s="57" t="s">
        <v>72</v>
      </c>
      <c r="J89" s="57" t="s">
        <v>494</v>
      </c>
      <c r="K89" s="57" t="s">
        <v>897</v>
      </c>
      <c r="L89" s="57" t="s">
        <v>72</v>
      </c>
      <c r="M89" s="57" t="s">
        <v>1137</v>
      </c>
      <c r="N89" s="64">
        <v>0</v>
      </c>
      <c r="O89" s="59">
        <v>125</v>
      </c>
      <c r="P89" s="59">
        <v>2</v>
      </c>
      <c r="Q89" s="59">
        <v>1.2265625E-2</v>
      </c>
    </row>
    <row r="90" spans="1:17">
      <c r="A90" s="57" t="s">
        <v>333</v>
      </c>
      <c r="B90" s="57" t="s">
        <v>838</v>
      </c>
      <c r="C90" s="58">
        <v>22</v>
      </c>
      <c r="D90" s="57" t="s">
        <v>648</v>
      </c>
      <c r="E90" s="57">
        <v>101241</v>
      </c>
      <c r="F90" s="57">
        <v>6.7469999999999999</v>
      </c>
      <c r="G90" s="57">
        <v>29.565000000000001</v>
      </c>
      <c r="H90" s="57" t="s">
        <v>495</v>
      </c>
      <c r="I90" s="57" t="s">
        <v>496</v>
      </c>
      <c r="J90" s="57" t="s">
        <v>777</v>
      </c>
      <c r="K90" s="57" t="s">
        <v>881</v>
      </c>
      <c r="L90" s="57" t="s">
        <v>1026</v>
      </c>
      <c r="M90" s="57" t="s">
        <v>1137</v>
      </c>
      <c r="N90" s="64">
        <v>0</v>
      </c>
      <c r="O90" s="59">
        <v>134</v>
      </c>
      <c r="P90" s="59">
        <v>2</v>
      </c>
      <c r="Q90" s="59">
        <v>1.4095460000000001E-2</v>
      </c>
    </row>
    <row r="91" spans="1:17">
      <c r="A91" s="57" t="s">
        <v>333</v>
      </c>
      <c r="B91" s="57" t="s">
        <v>837</v>
      </c>
      <c r="C91" s="57">
        <v>11</v>
      </c>
      <c r="D91" s="57" t="s">
        <v>647</v>
      </c>
      <c r="E91" s="57">
        <v>102638</v>
      </c>
      <c r="F91" s="57">
        <v>80.555999999999997</v>
      </c>
      <c r="G91" s="57">
        <v>83.926000000000002</v>
      </c>
      <c r="H91" s="57" t="s">
        <v>54</v>
      </c>
      <c r="I91" s="57" t="s">
        <v>55</v>
      </c>
      <c r="J91" s="57" t="s">
        <v>503</v>
      </c>
      <c r="K91" s="57" t="s">
        <v>898</v>
      </c>
      <c r="L91" s="57" t="s">
        <v>55</v>
      </c>
      <c r="M91" s="57" t="s">
        <v>1137</v>
      </c>
      <c r="N91" s="64">
        <v>29.968054222978026</v>
      </c>
      <c r="O91" s="59">
        <v>352</v>
      </c>
      <c r="P91" s="59">
        <v>3</v>
      </c>
      <c r="Q91" s="59">
        <v>9.7264639999999999E-2</v>
      </c>
    </row>
    <row r="92" spans="1:17">
      <c r="A92" s="57" t="s">
        <v>333</v>
      </c>
      <c r="B92" s="57" t="s">
        <v>838</v>
      </c>
      <c r="C92" s="58">
        <v>22</v>
      </c>
      <c r="D92" s="57" t="s">
        <v>648</v>
      </c>
      <c r="E92" s="57">
        <v>101243</v>
      </c>
      <c r="F92" s="57">
        <v>6.31</v>
      </c>
      <c r="G92" s="57">
        <v>27.31</v>
      </c>
      <c r="H92" s="57" t="s">
        <v>50</v>
      </c>
      <c r="I92" s="57" t="s">
        <v>51</v>
      </c>
      <c r="J92" s="57" t="s">
        <v>712</v>
      </c>
      <c r="K92" s="57" t="s">
        <v>892</v>
      </c>
      <c r="L92" s="57" t="s">
        <v>1036</v>
      </c>
      <c r="M92" s="57" t="s">
        <v>1135</v>
      </c>
      <c r="N92" s="64">
        <v>0</v>
      </c>
      <c r="O92" s="59">
        <v>387</v>
      </c>
      <c r="P92" s="59">
        <v>3</v>
      </c>
      <c r="Q92" s="59">
        <v>0.117568665</v>
      </c>
    </row>
    <row r="93" spans="1:17">
      <c r="A93" s="57" t="s">
        <v>333</v>
      </c>
      <c r="B93" s="57" t="s">
        <v>838</v>
      </c>
      <c r="C93" s="58">
        <v>22</v>
      </c>
      <c r="D93" s="57" t="s">
        <v>648</v>
      </c>
      <c r="E93" s="57">
        <v>101244</v>
      </c>
      <c r="F93" s="57">
        <v>7.4649999999999999</v>
      </c>
      <c r="G93" s="57">
        <v>26.283000000000001</v>
      </c>
      <c r="H93" s="57" t="s">
        <v>34</v>
      </c>
      <c r="I93" s="57" t="s">
        <v>96</v>
      </c>
      <c r="J93" s="57" t="s">
        <v>502</v>
      </c>
      <c r="K93" s="57" t="s">
        <v>896</v>
      </c>
      <c r="L93" s="57" t="s">
        <v>1038</v>
      </c>
      <c r="M93" s="57" t="s">
        <v>1137</v>
      </c>
      <c r="N93" s="64">
        <v>0</v>
      </c>
      <c r="O93" s="59">
        <v>103</v>
      </c>
      <c r="P93" s="59">
        <v>2</v>
      </c>
      <c r="Q93" s="59">
        <v>8.3280650000000008E-3</v>
      </c>
    </row>
    <row r="94" spans="1:17">
      <c r="A94" s="57" t="s">
        <v>333</v>
      </c>
      <c r="B94" s="57" t="s">
        <v>838</v>
      </c>
      <c r="C94" s="58">
        <v>22</v>
      </c>
      <c r="D94" s="57" t="s">
        <v>648</v>
      </c>
      <c r="E94" s="57">
        <v>101245</v>
      </c>
      <c r="F94" s="57">
        <v>8.1379999999999999</v>
      </c>
      <c r="G94" s="57">
        <v>25.582999999999998</v>
      </c>
      <c r="H94" s="57" t="s">
        <v>50</v>
      </c>
      <c r="I94" s="57" t="s">
        <v>51</v>
      </c>
      <c r="J94" s="57" t="s">
        <v>712</v>
      </c>
      <c r="K94" s="57" t="s">
        <v>892</v>
      </c>
      <c r="L94" s="57" t="s">
        <v>1036</v>
      </c>
      <c r="M94" s="57" t="s">
        <v>1135</v>
      </c>
      <c r="N94" s="64">
        <v>0</v>
      </c>
      <c r="O94" s="59">
        <v>333</v>
      </c>
      <c r="P94" s="59">
        <v>3</v>
      </c>
      <c r="Q94" s="59">
        <v>8.7047865000000002E-2</v>
      </c>
    </row>
    <row r="95" spans="1:17">
      <c r="A95" s="57" t="s">
        <v>333</v>
      </c>
      <c r="B95" s="57" t="s">
        <v>838</v>
      </c>
      <c r="C95" s="58">
        <v>23</v>
      </c>
      <c r="D95" s="57" t="s">
        <v>648</v>
      </c>
      <c r="E95" s="57">
        <v>101240</v>
      </c>
      <c r="F95" s="57">
        <v>8.0559999999999992</v>
      </c>
      <c r="G95" s="57">
        <v>23.783000000000001</v>
      </c>
      <c r="H95" s="57" t="s">
        <v>34</v>
      </c>
      <c r="I95" s="57" t="s">
        <v>96</v>
      </c>
      <c r="J95" s="57" t="s">
        <v>502</v>
      </c>
      <c r="K95" s="57" t="s">
        <v>896</v>
      </c>
      <c r="L95" s="57" t="s">
        <v>1038</v>
      </c>
      <c r="M95" s="57" t="s">
        <v>1137</v>
      </c>
      <c r="N95" s="64">
        <v>0</v>
      </c>
      <c r="O95" s="59">
        <v>132</v>
      </c>
      <c r="P95" s="59">
        <v>2</v>
      </c>
      <c r="Q95" s="59">
        <v>1.367784E-2</v>
      </c>
    </row>
    <row r="96" spans="1:17">
      <c r="A96" s="57" t="s">
        <v>333</v>
      </c>
      <c r="B96" s="57" t="s">
        <v>838</v>
      </c>
      <c r="C96" s="58">
        <v>24</v>
      </c>
      <c r="D96" s="57" t="s">
        <v>648</v>
      </c>
      <c r="E96" s="57">
        <v>101238</v>
      </c>
      <c r="F96" s="57">
        <v>7.6289999999999996</v>
      </c>
      <c r="G96" s="57">
        <v>23.463999999999999</v>
      </c>
      <c r="H96" s="57" t="s">
        <v>89</v>
      </c>
      <c r="I96" s="57" t="s">
        <v>511</v>
      </c>
      <c r="J96" s="59" t="s">
        <v>1029</v>
      </c>
      <c r="K96" s="57" t="s">
        <v>1030</v>
      </c>
      <c r="L96" s="57" t="s">
        <v>1031</v>
      </c>
      <c r="M96" s="57" t="s">
        <v>1137</v>
      </c>
      <c r="N96" s="64">
        <v>0</v>
      </c>
      <c r="O96" s="59">
        <v>60</v>
      </c>
      <c r="P96" s="59">
        <v>1</v>
      </c>
      <c r="Q96" s="59">
        <v>2.826E-3</v>
      </c>
    </row>
    <row r="97" spans="1:17">
      <c r="A97" s="57" t="s">
        <v>333</v>
      </c>
      <c r="B97" s="57" t="s">
        <v>838</v>
      </c>
      <c r="C97" s="58">
        <v>24</v>
      </c>
      <c r="D97" s="57" t="s">
        <v>648</v>
      </c>
      <c r="E97" s="57">
        <v>101239</v>
      </c>
      <c r="F97" s="57">
        <v>6.3470000000000004</v>
      </c>
      <c r="G97" s="57">
        <v>22.364000000000001</v>
      </c>
      <c r="H97" s="57" t="s">
        <v>50</v>
      </c>
      <c r="I97" s="57" t="s">
        <v>51</v>
      </c>
      <c r="J97" s="57" t="s">
        <v>712</v>
      </c>
      <c r="K97" s="57" t="s">
        <v>892</v>
      </c>
      <c r="L97" s="57" t="s">
        <v>1036</v>
      </c>
      <c r="M97" s="57" t="s">
        <v>1135</v>
      </c>
      <c r="N97" s="64">
        <v>0</v>
      </c>
      <c r="O97" s="59">
        <v>396</v>
      </c>
      <c r="P97" s="59">
        <v>3</v>
      </c>
      <c r="Q97" s="59">
        <v>0.12310056</v>
      </c>
    </row>
    <row r="98" spans="1:17">
      <c r="A98" s="57" t="s">
        <v>333</v>
      </c>
      <c r="B98" s="57" t="s">
        <v>838</v>
      </c>
      <c r="C98" s="58">
        <v>31</v>
      </c>
      <c r="D98" s="57" t="s">
        <v>648</v>
      </c>
      <c r="E98" s="57">
        <v>101249</v>
      </c>
      <c r="F98" s="57">
        <v>9.9649999999999999</v>
      </c>
      <c r="G98" s="57">
        <v>22.036999999999999</v>
      </c>
      <c r="H98" s="57" t="s">
        <v>50</v>
      </c>
      <c r="I98" s="57" t="s">
        <v>51</v>
      </c>
      <c r="J98" s="57" t="s">
        <v>712</v>
      </c>
      <c r="K98" s="57" t="s">
        <v>892</v>
      </c>
      <c r="L98" s="57" t="s">
        <v>1036</v>
      </c>
      <c r="M98" s="57" t="s">
        <v>1135</v>
      </c>
      <c r="N98" s="64">
        <v>0</v>
      </c>
      <c r="O98" s="59">
        <v>634</v>
      </c>
      <c r="P98" s="59">
        <v>4</v>
      </c>
      <c r="Q98" s="59">
        <v>0.31553545999999999</v>
      </c>
    </row>
    <row r="99" spans="1:17">
      <c r="A99" s="57" t="s">
        <v>333</v>
      </c>
      <c r="B99" s="57" t="s">
        <v>838</v>
      </c>
      <c r="C99" s="58">
        <v>31</v>
      </c>
      <c r="D99" s="57" t="s">
        <v>648</v>
      </c>
      <c r="E99" s="57">
        <v>101250</v>
      </c>
      <c r="F99" s="57">
        <v>10.775</v>
      </c>
      <c r="G99" s="57">
        <v>23.919</v>
      </c>
      <c r="H99" s="57" t="s">
        <v>52</v>
      </c>
      <c r="I99" s="57" t="s">
        <v>53</v>
      </c>
      <c r="J99" s="57">
        <v>0</v>
      </c>
      <c r="K99" s="57" t="s">
        <v>886</v>
      </c>
      <c r="L99" s="57" t="s">
        <v>53</v>
      </c>
      <c r="M99" s="57" t="s">
        <v>1137</v>
      </c>
      <c r="N99" s="64">
        <v>0</v>
      </c>
      <c r="O99" s="59">
        <v>170</v>
      </c>
      <c r="P99" s="59">
        <v>2</v>
      </c>
      <c r="Q99" s="59">
        <v>2.2686499999999998E-2</v>
      </c>
    </row>
    <row r="100" spans="1:17">
      <c r="A100" s="57" t="s">
        <v>333</v>
      </c>
      <c r="B100" s="57" t="s">
        <v>838</v>
      </c>
      <c r="C100" s="58">
        <v>31</v>
      </c>
      <c r="D100" s="57" t="s">
        <v>648</v>
      </c>
      <c r="E100" s="57">
        <v>101251</v>
      </c>
      <c r="F100" s="57">
        <v>12.875</v>
      </c>
      <c r="G100" s="57">
        <v>22.818999999999999</v>
      </c>
      <c r="H100" s="57" t="s">
        <v>93</v>
      </c>
      <c r="I100" s="57" t="s">
        <v>94</v>
      </c>
      <c r="J100" s="57" t="s">
        <v>725</v>
      </c>
      <c r="K100" s="57" t="s">
        <v>883</v>
      </c>
      <c r="L100" s="57" t="s">
        <v>94</v>
      </c>
      <c r="M100" s="57" t="s">
        <v>1137</v>
      </c>
      <c r="N100" s="64">
        <v>0</v>
      </c>
      <c r="O100" s="59">
        <v>188</v>
      </c>
      <c r="P100" s="59">
        <v>2</v>
      </c>
      <c r="Q100" s="59">
        <v>2.7745039999999999E-2</v>
      </c>
    </row>
    <row r="101" spans="1:17">
      <c r="A101" s="57" t="s">
        <v>333</v>
      </c>
      <c r="B101" s="57" t="s">
        <v>838</v>
      </c>
      <c r="C101" s="58">
        <v>31</v>
      </c>
      <c r="D101" s="57" t="s">
        <v>648</v>
      </c>
      <c r="E101" s="57">
        <v>101252</v>
      </c>
      <c r="F101" s="57">
        <v>13.193</v>
      </c>
      <c r="G101" s="57">
        <v>21.946000000000002</v>
      </c>
      <c r="H101" s="57" t="s">
        <v>34</v>
      </c>
      <c r="I101" s="57" t="s">
        <v>96</v>
      </c>
      <c r="J101" s="57" t="s">
        <v>502</v>
      </c>
      <c r="K101" s="57" t="s">
        <v>896</v>
      </c>
      <c r="L101" s="57" t="s">
        <v>1038</v>
      </c>
      <c r="M101" s="57" t="s">
        <v>1137</v>
      </c>
      <c r="N101" s="64">
        <v>0</v>
      </c>
      <c r="O101" s="59">
        <v>107</v>
      </c>
      <c r="P101" s="59">
        <v>2</v>
      </c>
      <c r="Q101" s="59">
        <v>8.987465E-3</v>
      </c>
    </row>
    <row r="102" spans="1:17">
      <c r="A102" s="57" t="s">
        <v>333</v>
      </c>
      <c r="B102" s="57" t="s">
        <v>838</v>
      </c>
      <c r="C102" s="58">
        <v>31</v>
      </c>
      <c r="D102" s="57" t="s">
        <v>648</v>
      </c>
      <c r="E102" s="57">
        <v>101253</v>
      </c>
      <c r="F102" s="57">
        <v>14.157</v>
      </c>
      <c r="G102" s="57">
        <v>21.718</v>
      </c>
      <c r="H102" s="57" t="s">
        <v>42</v>
      </c>
      <c r="I102" s="57" t="s">
        <v>710</v>
      </c>
      <c r="J102" s="57" t="s">
        <v>711</v>
      </c>
      <c r="K102" s="57" t="s">
        <v>882</v>
      </c>
      <c r="L102" s="57" t="s">
        <v>1027</v>
      </c>
      <c r="M102" s="57" t="s">
        <v>1137</v>
      </c>
      <c r="N102" s="64">
        <v>0</v>
      </c>
      <c r="O102" s="59">
        <v>85</v>
      </c>
      <c r="P102" s="59">
        <v>1</v>
      </c>
      <c r="Q102" s="59">
        <v>5.6716249999999996E-3</v>
      </c>
    </row>
    <row r="103" spans="1:17">
      <c r="A103" s="57" t="s">
        <v>333</v>
      </c>
      <c r="B103" s="57" t="s">
        <v>838</v>
      </c>
      <c r="C103" s="58">
        <v>32</v>
      </c>
      <c r="D103" s="57" t="s">
        <v>648</v>
      </c>
      <c r="E103" s="57">
        <v>101254</v>
      </c>
      <c r="F103" s="57">
        <v>14.83</v>
      </c>
      <c r="G103" s="57">
        <v>25.882999999999999</v>
      </c>
      <c r="H103" s="57" t="s">
        <v>52</v>
      </c>
      <c r="I103" s="57" t="s">
        <v>53</v>
      </c>
      <c r="J103" s="57">
        <v>0</v>
      </c>
      <c r="K103" s="57" t="s">
        <v>886</v>
      </c>
      <c r="L103" s="57" t="s">
        <v>53</v>
      </c>
      <c r="M103" s="57" t="s">
        <v>1137</v>
      </c>
      <c r="N103" s="64">
        <v>0</v>
      </c>
      <c r="O103" s="59">
        <v>114</v>
      </c>
      <c r="P103" s="59">
        <v>2</v>
      </c>
      <c r="Q103" s="59">
        <v>1.020186E-2</v>
      </c>
    </row>
    <row r="104" spans="1:17">
      <c r="A104" s="57" t="s">
        <v>333</v>
      </c>
      <c r="B104" s="57" t="s">
        <v>839</v>
      </c>
      <c r="C104" s="57">
        <v>41</v>
      </c>
      <c r="D104" s="57" t="s">
        <v>647</v>
      </c>
      <c r="E104" s="57">
        <v>102634</v>
      </c>
      <c r="F104" s="57">
        <v>99.453999999999994</v>
      </c>
      <c r="G104" s="57">
        <v>77.287000000000006</v>
      </c>
      <c r="H104" s="57" t="s">
        <v>50</v>
      </c>
      <c r="I104" s="57" t="s">
        <v>51</v>
      </c>
      <c r="J104" s="59" t="s">
        <v>713</v>
      </c>
      <c r="K104" s="57" t="s">
        <v>880</v>
      </c>
      <c r="L104" s="57" t="s">
        <v>1025</v>
      </c>
      <c r="M104" s="57" t="s">
        <v>1135</v>
      </c>
      <c r="N104" s="64">
        <v>9.6664202303414086</v>
      </c>
      <c r="O104" s="59">
        <v>365</v>
      </c>
      <c r="P104" s="59">
        <v>3</v>
      </c>
      <c r="Q104" s="59">
        <v>0.104581625</v>
      </c>
    </row>
    <row r="105" spans="1:17">
      <c r="A105" s="57" t="s">
        <v>333</v>
      </c>
      <c r="B105" s="57" t="s">
        <v>838</v>
      </c>
      <c r="C105" s="58">
        <v>32</v>
      </c>
      <c r="D105" s="57" t="s">
        <v>648</v>
      </c>
      <c r="E105" s="57">
        <v>101256</v>
      </c>
      <c r="F105" s="57">
        <v>12.557</v>
      </c>
      <c r="G105" s="57">
        <v>26.983000000000001</v>
      </c>
      <c r="H105" s="57" t="s">
        <v>93</v>
      </c>
      <c r="I105" s="57" t="s">
        <v>94</v>
      </c>
      <c r="J105" s="57" t="s">
        <v>725</v>
      </c>
      <c r="K105" s="57" t="s">
        <v>883</v>
      </c>
      <c r="L105" s="57" t="s">
        <v>94</v>
      </c>
      <c r="M105" s="57" t="s">
        <v>1137</v>
      </c>
      <c r="N105" s="64">
        <v>0</v>
      </c>
      <c r="O105" s="59">
        <v>127</v>
      </c>
      <c r="P105" s="59">
        <v>2</v>
      </c>
      <c r="Q105" s="59">
        <v>1.2661265E-2</v>
      </c>
    </row>
    <row r="106" spans="1:17">
      <c r="A106" s="57" t="s">
        <v>333</v>
      </c>
      <c r="B106" s="57" t="s">
        <v>838</v>
      </c>
      <c r="C106" s="58">
        <v>32</v>
      </c>
      <c r="D106" s="57" t="s">
        <v>648</v>
      </c>
      <c r="E106" s="57">
        <v>101257</v>
      </c>
      <c r="F106" s="57">
        <v>12.002000000000001</v>
      </c>
      <c r="G106" s="57">
        <v>27.192</v>
      </c>
      <c r="H106" s="57" t="s">
        <v>50</v>
      </c>
      <c r="I106" s="57" t="s">
        <v>51</v>
      </c>
      <c r="J106" s="57" t="s">
        <v>712</v>
      </c>
      <c r="K106" s="57" t="s">
        <v>892</v>
      </c>
      <c r="L106" s="57" t="s">
        <v>1036</v>
      </c>
      <c r="M106" s="57" t="s">
        <v>1135</v>
      </c>
      <c r="N106" s="64">
        <v>0</v>
      </c>
      <c r="O106" s="59">
        <v>507</v>
      </c>
      <c r="P106" s="59">
        <v>4</v>
      </c>
      <c r="Q106" s="59">
        <v>0.201783465</v>
      </c>
    </row>
    <row r="107" spans="1:17">
      <c r="A107" s="57" t="s">
        <v>333</v>
      </c>
      <c r="B107" s="57" t="s">
        <v>838</v>
      </c>
      <c r="C107" s="58">
        <v>32</v>
      </c>
      <c r="D107" s="57" t="s">
        <v>648</v>
      </c>
      <c r="E107" s="57">
        <v>101258</v>
      </c>
      <c r="F107" s="57">
        <v>11.62</v>
      </c>
      <c r="G107" s="57">
        <v>27.646999999999998</v>
      </c>
      <c r="H107" s="57" t="s">
        <v>34</v>
      </c>
      <c r="I107" s="57" t="s">
        <v>35</v>
      </c>
      <c r="J107" s="57" t="s">
        <v>503</v>
      </c>
      <c r="K107" s="57" t="s">
        <v>891</v>
      </c>
      <c r="L107" s="57" t="s">
        <v>1035</v>
      </c>
      <c r="M107" s="57" t="s">
        <v>1137</v>
      </c>
      <c r="N107" s="64">
        <v>0</v>
      </c>
      <c r="O107" s="59">
        <v>68</v>
      </c>
      <c r="P107" s="59">
        <v>1</v>
      </c>
      <c r="Q107" s="59">
        <v>3.6298400000000001E-3</v>
      </c>
    </row>
    <row r="108" spans="1:17">
      <c r="A108" s="57" t="s">
        <v>333</v>
      </c>
      <c r="B108" s="57" t="s">
        <v>838</v>
      </c>
      <c r="C108" s="58">
        <v>33</v>
      </c>
      <c r="D108" s="57" t="s">
        <v>648</v>
      </c>
      <c r="E108" s="57">
        <v>101259</v>
      </c>
      <c r="F108" s="57">
        <v>13.175000000000001</v>
      </c>
      <c r="G108" s="57">
        <v>30.074999999999999</v>
      </c>
      <c r="H108" s="57" t="s">
        <v>42</v>
      </c>
      <c r="I108" s="57" t="s">
        <v>710</v>
      </c>
      <c r="J108" s="57" t="s">
        <v>711</v>
      </c>
      <c r="K108" s="57" t="s">
        <v>882</v>
      </c>
      <c r="L108" s="57" t="s">
        <v>1027</v>
      </c>
      <c r="M108" s="57" t="s">
        <v>1137</v>
      </c>
      <c r="N108" s="64">
        <v>0</v>
      </c>
      <c r="O108" s="59">
        <v>112</v>
      </c>
      <c r="P108" s="59">
        <v>2</v>
      </c>
      <c r="Q108" s="59">
        <v>9.8470399999999996E-3</v>
      </c>
    </row>
    <row r="109" spans="1:17">
      <c r="A109" s="57" t="s">
        <v>333</v>
      </c>
      <c r="B109" s="57" t="s">
        <v>838</v>
      </c>
      <c r="C109" s="58">
        <v>33</v>
      </c>
      <c r="D109" s="57" t="s">
        <v>648</v>
      </c>
      <c r="E109" s="57">
        <v>101260</v>
      </c>
      <c r="F109" s="57">
        <v>12.157</v>
      </c>
      <c r="G109" s="57">
        <v>30.038</v>
      </c>
      <c r="H109" s="57" t="s">
        <v>495</v>
      </c>
      <c r="I109" s="57" t="s">
        <v>496</v>
      </c>
      <c r="J109" s="57" t="s">
        <v>777</v>
      </c>
      <c r="K109" s="57" t="s">
        <v>881</v>
      </c>
      <c r="L109" s="57" t="s">
        <v>1026</v>
      </c>
      <c r="M109" s="57" t="s">
        <v>1137</v>
      </c>
      <c r="N109" s="64">
        <v>0</v>
      </c>
      <c r="O109" s="59">
        <v>155</v>
      </c>
      <c r="P109" s="59">
        <v>2</v>
      </c>
      <c r="Q109" s="59">
        <v>1.8859625000000001E-2</v>
      </c>
    </row>
    <row r="110" spans="1:17">
      <c r="A110" s="57" t="s">
        <v>333</v>
      </c>
      <c r="B110" s="57" t="s">
        <v>838</v>
      </c>
      <c r="C110" s="58">
        <v>33</v>
      </c>
      <c r="D110" s="57" t="s">
        <v>648</v>
      </c>
      <c r="E110" s="57">
        <v>101261</v>
      </c>
      <c r="F110" s="57">
        <v>12.901999999999999</v>
      </c>
      <c r="G110" s="57">
        <v>32.201999999999998</v>
      </c>
      <c r="H110" s="57" t="s">
        <v>50</v>
      </c>
      <c r="I110" s="57" t="s">
        <v>51</v>
      </c>
      <c r="J110" s="57" t="s">
        <v>712</v>
      </c>
      <c r="K110" s="57" t="s">
        <v>892</v>
      </c>
      <c r="L110" s="57" t="s">
        <v>1036</v>
      </c>
      <c r="M110" s="57" t="s">
        <v>1135</v>
      </c>
      <c r="N110" s="64">
        <v>0</v>
      </c>
      <c r="O110" s="59">
        <v>90</v>
      </c>
      <c r="P110" s="59">
        <v>1</v>
      </c>
      <c r="Q110" s="59">
        <v>6.3584999999999996E-3</v>
      </c>
    </row>
    <row r="111" spans="1:17">
      <c r="A111" s="57" t="s">
        <v>333</v>
      </c>
      <c r="B111" s="57" t="s">
        <v>838</v>
      </c>
      <c r="C111" s="58">
        <v>33</v>
      </c>
      <c r="D111" s="57" t="s">
        <v>648</v>
      </c>
      <c r="E111" s="57">
        <v>101262</v>
      </c>
      <c r="F111" s="57">
        <v>10.384</v>
      </c>
      <c r="G111" s="57">
        <v>34.084000000000003</v>
      </c>
      <c r="H111" s="57" t="s">
        <v>50</v>
      </c>
      <c r="I111" s="57" t="s">
        <v>51</v>
      </c>
      <c r="J111" s="57" t="s">
        <v>712</v>
      </c>
      <c r="K111" s="57" t="s">
        <v>892</v>
      </c>
      <c r="L111" s="57" t="s">
        <v>1036</v>
      </c>
      <c r="M111" s="57" t="s">
        <v>1135</v>
      </c>
      <c r="N111" s="64">
        <v>0</v>
      </c>
      <c r="O111" s="59">
        <v>342</v>
      </c>
      <c r="P111" s="59">
        <v>3</v>
      </c>
      <c r="Q111" s="59">
        <v>9.1816739999999994E-2</v>
      </c>
    </row>
    <row r="112" spans="1:17">
      <c r="A112" s="57" t="s">
        <v>333</v>
      </c>
      <c r="B112" s="57" t="s">
        <v>838</v>
      </c>
      <c r="C112" s="58">
        <v>33</v>
      </c>
      <c r="D112" s="57" t="s">
        <v>648</v>
      </c>
      <c r="E112" s="57">
        <v>101263</v>
      </c>
      <c r="F112" s="57">
        <v>14.403</v>
      </c>
      <c r="G112" s="57">
        <v>33.811999999999998</v>
      </c>
      <c r="H112" s="57" t="s">
        <v>52</v>
      </c>
      <c r="I112" s="57" t="s">
        <v>53</v>
      </c>
      <c r="J112" s="57">
        <v>0</v>
      </c>
      <c r="K112" s="57" t="s">
        <v>886</v>
      </c>
      <c r="L112" s="57" t="s">
        <v>53</v>
      </c>
      <c r="M112" s="57" t="s">
        <v>1137</v>
      </c>
      <c r="N112" s="64">
        <v>0</v>
      </c>
      <c r="O112" s="59">
        <v>85</v>
      </c>
      <c r="P112" s="59">
        <v>1</v>
      </c>
      <c r="Q112" s="59">
        <v>5.6716249999999996E-3</v>
      </c>
    </row>
    <row r="113" spans="1:17">
      <c r="A113" s="57" t="s">
        <v>333</v>
      </c>
      <c r="B113" s="57" t="s">
        <v>838</v>
      </c>
      <c r="C113" s="58">
        <v>34</v>
      </c>
      <c r="D113" s="57" t="s">
        <v>648</v>
      </c>
      <c r="E113" s="57">
        <v>101264</v>
      </c>
      <c r="F113" s="57">
        <v>11.292999999999999</v>
      </c>
      <c r="G113" s="57">
        <v>35.738999999999997</v>
      </c>
      <c r="H113" s="57" t="s">
        <v>89</v>
      </c>
      <c r="I113" s="57" t="s">
        <v>511</v>
      </c>
      <c r="J113" s="59" t="s">
        <v>1029</v>
      </c>
      <c r="K113" s="57" t="s">
        <v>1030</v>
      </c>
      <c r="L113" s="57" t="s">
        <v>1031</v>
      </c>
      <c r="M113" s="57" t="s">
        <v>1137</v>
      </c>
      <c r="N113" s="64">
        <v>0</v>
      </c>
      <c r="O113" s="59">
        <v>139</v>
      </c>
      <c r="P113" s="59">
        <v>2</v>
      </c>
      <c r="Q113" s="59">
        <v>1.5166984999999999E-2</v>
      </c>
    </row>
    <row r="114" spans="1:17">
      <c r="A114" s="57" t="s">
        <v>333</v>
      </c>
      <c r="B114" s="57" t="s">
        <v>838</v>
      </c>
      <c r="C114" s="58">
        <v>34</v>
      </c>
      <c r="D114" s="57" t="s">
        <v>648</v>
      </c>
      <c r="E114" s="57">
        <v>101265</v>
      </c>
      <c r="F114" s="57">
        <v>10.347</v>
      </c>
      <c r="G114" s="57">
        <v>35.557000000000002</v>
      </c>
      <c r="H114" s="57" t="s">
        <v>77</v>
      </c>
      <c r="I114" s="57" t="s">
        <v>348</v>
      </c>
      <c r="J114" s="59" t="s">
        <v>729</v>
      </c>
      <c r="K114" s="57" t="s">
        <v>899</v>
      </c>
      <c r="L114" s="57" t="s">
        <v>1039</v>
      </c>
      <c r="M114" s="57" t="s">
        <v>1137</v>
      </c>
      <c r="N114" s="64">
        <v>0</v>
      </c>
      <c r="O114" s="59">
        <v>179</v>
      </c>
      <c r="P114" s="59">
        <v>2</v>
      </c>
      <c r="Q114" s="59">
        <v>2.5152185000000001E-2</v>
      </c>
    </row>
    <row r="115" spans="1:17">
      <c r="A115" s="57" t="s">
        <v>333</v>
      </c>
      <c r="B115" s="57" t="s">
        <v>839</v>
      </c>
      <c r="C115" s="57">
        <v>43</v>
      </c>
      <c r="D115" s="57" t="s">
        <v>647</v>
      </c>
      <c r="E115" s="57">
        <v>102626</v>
      </c>
      <c r="F115" s="57">
        <v>95.811000000000007</v>
      </c>
      <c r="G115" s="57">
        <v>64.394999999999996</v>
      </c>
      <c r="H115" s="57" t="s">
        <v>495</v>
      </c>
      <c r="I115" s="57" t="s">
        <v>496</v>
      </c>
      <c r="J115" s="57" t="s">
        <v>777</v>
      </c>
      <c r="K115" s="57" t="s">
        <v>881</v>
      </c>
      <c r="L115" s="57" t="s">
        <v>1026</v>
      </c>
      <c r="M115" s="57" t="s">
        <v>1137</v>
      </c>
      <c r="N115" s="64">
        <v>13.778517307575266</v>
      </c>
      <c r="O115" s="59">
        <v>175</v>
      </c>
      <c r="P115" s="59">
        <v>2</v>
      </c>
      <c r="Q115" s="59">
        <v>2.4040624999999999E-2</v>
      </c>
    </row>
    <row r="116" spans="1:17">
      <c r="A116" s="57" t="s">
        <v>333</v>
      </c>
      <c r="B116" s="57" t="s">
        <v>838</v>
      </c>
      <c r="C116" s="58">
        <v>34</v>
      </c>
      <c r="D116" s="57" t="s">
        <v>648</v>
      </c>
      <c r="E116" s="57">
        <v>101267</v>
      </c>
      <c r="F116" s="57">
        <v>12.63</v>
      </c>
      <c r="G116" s="57">
        <v>37.712000000000003</v>
      </c>
      <c r="H116" s="57" t="s">
        <v>50</v>
      </c>
      <c r="I116" s="57" t="s">
        <v>51</v>
      </c>
      <c r="J116" s="57" t="s">
        <v>712</v>
      </c>
      <c r="K116" s="57" t="s">
        <v>892</v>
      </c>
      <c r="L116" s="57" t="s">
        <v>1036</v>
      </c>
      <c r="M116" s="57" t="s">
        <v>1135</v>
      </c>
      <c r="N116" s="64">
        <v>0</v>
      </c>
      <c r="O116" s="59">
        <v>79</v>
      </c>
      <c r="P116" s="59">
        <v>1</v>
      </c>
      <c r="Q116" s="59">
        <v>4.8991850000000003E-3</v>
      </c>
    </row>
    <row r="117" spans="1:17">
      <c r="A117" s="57" t="s">
        <v>333</v>
      </c>
      <c r="B117" s="57" t="s">
        <v>838</v>
      </c>
      <c r="C117" s="58">
        <v>42</v>
      </c>
      <c r="D117" s="57" t="s">
        <v>648</v>
      </c>
      <c r="E117" s="57">
        <v>101273</v>
      </c>
      <c r="F117" s="57">
        <v>15.53</v>
      </c>
      <c r="G117" s="57">
        <v>36.93</v>
      </c>
      <c r="H117" s="57" t="s">
        <v>52</v>
      </c>
      <c r="I117" s="57" t="s">
        <v>53</v>
      </c>
      <c r="J117" s="57">
        <v>0</v>
      </c>
      <c r="K117" s="57" t="s">
        <v>886</v>
      </c>
      <c r="L117" s="57" t="s">
        <v>53</v>
      </c>
      <c r="M117" s="57" t="s">
        <v>1137</v>
      </c>
      <c r="N117" s="64">
        <v>0</v>
      </c>
      <c r="O117" s="59">
        <v>126</v>
      </c>
      <c r="P117" s="59">
        <v>2</v>
      </c>
      <c r="Q117" s="59">
        <v>1.246266E-2</v>
      </c>
    </row>
    <row r="118" spans="1:17">
      <c r="A118" s="57" t="s">
        <v>333</v>
      </c>
      <c r="B118" s="57" t="s">
        <v>838</v>
      </c>
      <c r="C118" s="58">
        <v>42</v>
      </c>
      <c r="D118" s="57" t="s">
        <v>648</v>
      </c>
      <c r="E118" s="57">
        <v>101274</v>
      </c>
      <c r="F118" s="57">
        <v>15.448</v>
      </c>
      <c r="G118" s="57">
        <v>35.856999999999999</v>
      </c>
      <c r="H118" s="57" t="s">
        <v>52</v>
      </c>
      <c r="I118" s="57" t="s">
        <v>53</v>
      </c>
      <c r="J118" s="57">
        <v>0</v>
      </c>
      <c r="K118" s="57" t="s">
        <v>886</v>
      </c>
      <c r="L118" s="57" t="s">
        <v>53</v>
      </c>
      <c r="M118" s="57" t="s">
        <v>1137</v>
      </c>
      <c r="N118" s="64">
        <v>0</v>
      </c>
      <c r="O118" s="59">
        <v>78</v>
      </c>
      <c r="P118" s="59">
        <v>1</v>
      </c>
      <c r="Q118" s="59">
        <v>4.7759400000000002E-3</v>
      </c>
    </row>
    <row r="119" spans="1:17">
      <c r="A119" s="57" t="s">
        <v>333</v>
      </c>
      <c r="B119" s="57" t="s">
        <v>838</v>
      </c>
      <c r="C119" s="58">
        <v>43</v>
      </c>
      <c r="D119" s="57" t="s">
        <v>648</v>
      </c>
      <c r="E119" s="57">
        <v>101270</v>
      </c>
      <c r="F119" s="57">
        <v>19.413</v>
      </c>
      <c r="G119" s="57">
        <v>34.484000000000002</v>
      </c>
      <c r="H119" s="57" t="s">
        <v>495</v>
      </c>
      <c r="I119" s="57" t="s">
        <v>496</v>
      </c>
      <c r="J119" s="57" t="s">
        <v>777</v>
      </c>
      <c r="K119" s="57" t="s">
        <v>881</v>
      </c>
      <c r="L119" s="57" t="s">
        <v>1026</v>
      </c>
      <c r="M119" s="57" t="s">
        <v>1137</v>
      </c>
      <c r="N119" s="64">
        <v>0</v>
      </c>
      <c r="O119" s="59">
        <v>80</v>
      </c>
      <c r="P119" s="59">
        <v>1</v>
      </c>
      <c r="Q119" s="59">
        <v>5.0239999999999998E-3</v>
      </c>
    </row>
    <row r="120" spans="1:17">
      <c r="A120" s="57" t="s">
        <v>333</v>
      </c>
      <c r="B120" s="57" t="s">
        <v>839</v>
      </c>
      <c r="C120" s="57">
        <v>44</v>
      </c>
      <c r="D120" s="57" t="s">
        <v>647</v>
      </c>
      <c r="E120" s="57">
        <v>102621</v>
      </c>
      <c r="F120" s="57">
        <v>99.477000000000004</v>
      </c>
      <c r="G120" s="57">
        <v>64.045000000000002</v>
      </c>
      <c r="H120" s="57" t="s">
        <v>50</v>
      </c>
      <c r="I120" s="57" t="s">
        <v>51</v>
      </c>
      <c r="J120" s="57" t="s">
        <v>712</v>
      </c>
      <c r="K120" s="57" t="s">
        <v>892</v>
      </c>
      <c r="L120" s="57" t="s">
        <v>1036</v>
      </c>
      <c r="M120" s="57" t="s">
        <v>1135</v>
      </c>
      <c r="N120" s="64">
        <v>20.311843230568371</v>
      </c>
      <c r="O120" s="59">
        <v>581</v>
      </c>
      <c r="P120" s="59">
        <v>4</v>
      </c>
      <c r="Q120" s="59">
        <v>0.26498538500000002</v>
      </c>
    </row>
    <row r="121" spans="1:17">
      <c r="A121" s="57" t="s">
        <v>333</v>
      </c>
      <c r="B121" s="57" t="s">
        <v>838</v>
      </c>
      <c r="C121" s="58">
        <v>43</v>
      </c>
      <c r="D121" s="57" t="s">
        <v>648</v>
      </c>
      <c r="E121" s="57">
        <v>101272</v>
      </c>
      <c r="F121" s="57">
        <v>18.893999999999998</v>
      </c>
      <c r="G121" s="57">
        <v>32.283999999999999</v>
      </c>
      <c r="H121" s="57" t="s">
        <v>50</v>
      </c>
      <c r="I121" s="57" t="s">
        <v>51</v>
      </c>
      <c r="J121" s="57" t="s">
        <v>712</v>
      </c>
      <c r="K121" s="57" t="s">
        <v>892</v>
      </c>
      <c r="L121" s="57" t="s">
        <v>1036</v>
      </c>
      <c r="M121" s="57" t="s">
        <v>1135</v>
      </c>
      <c r="N121" s="64">
        <v>0</v>
      </c>
      <c r="O121" s="59">
        <v>572</v>
      </c>
      <c r="P121" s="59">
        <v>4</v>
      </c>
      <c r="Q121" s="59">
        <v>0.25683943999999997</v>
      </c>
    </row>
    <row r="122" spans="1:17">
      <c r="A122" s="57" t="s">
        <v>333</v>
      </c>
      <c r="B122" s="57" t="s">
        <v>838</v>
      </c>
      <c r="C122" s="58">
        <v>44</v>
      </c>
      <c r="D122" s="57" t="s">
        <v>648</v>
      </c>
      <c r="E122" s="57">
        <v>101268</v>
      </c>
      <c r="F122" s="57">
        <v>17.276</v>
      </c>
      <c r="G122" s="57">
        <v>26.419</v>
      </c>
      <c r="H122" s="57" t="s">
        <v>495</v>
      </c>
      <c r="I122" s="57" t="s">
        <v>496</v>
      </c>
      <c r="J122" s="57" t="s">
        <v>777</v>
      </c>
      <c r="K122" s="57" t="s">
        <v>881</v>
      </c>
      <c r="L122" s="57" t="s">
        <v>1026</v>
      </c>
      <c r="M122" s="57" t="s">
        <v>1137</v>
      </c>
      <c r="N122" s="64">
        <v>0</v>
      </c>
      <c r="O122" s="59">
        <v>70</v>
      </c>
      <c r="P122" s="59">
        <v>1</v>
      </c>
      <c r="Q122" s="59">
        <v>3.8465000000000001E-3</v>
      </c>
    </row>
    <row r="123" spans="1:17">
      <c r="A123" s="57" t="s">
        <v>333</v>
      </c>
      <c r="B123" s="57" t="s">
        <v>838</v>
      </c>
      <c r="C123" s="58">
        <v>44</v>
      </c>
      <c r="D123" s="57" t="s">
        <v>648</v>
      </c>
      <c r="E123" s="57">
        <v>101269</v>
      </c>
      <c r="F123" s="57">
        <v>17.667000000000002</v>
      </c>
      <c r="G123" s="57">
        <v>24.837</v>
      </c>
      <c r="H123" s="57" t="s">
        <v>50</v>
      </c>
      <c r="I123" s="57" t="s">
        <v>51</v>
      </c>
      <c r="J123" s="57" t="s">
        <v>712</v>
      </c>
      <c r="K123" s="57" t="s">
        <v>892</v>
      </c>
      <c r="L123" s="57" t="s">
        <v>1036</v>
      </c>
      <c r="M123" s="57" t="s">
        <v>1135</v>
      </c>
      <c r="N123" s="64">
        <v>0</v>
      </c>
      <c r="O123" s="59">
        <v>490</v>
      </c>
      <c r="P123" s="59">
        <v>3</v>
      </c>
      <c r="Q123" s="59">
        <v>0.18847849999999999</v>
      </c>
    </row>
    <row r="124" spans="1:17">
      <c r="A124" s="57" t="s">
        <v>333</v>
      </c>
      <c r="B124" s="57" t="s">
        <v>840</v>
      </c>
      <c r="C124" s="58">
        <v>11</v>
      </c>
      <c r="D124" s="57" t="s">
        <v>648</v>
      </c>
      <c r="E124" s="57">
        <v>101275</v>
      </c>
      <c r="F124" s="57">
        <v>0.46700000000000003</v>
      </c>
      <c r="G124" s="57">
        <v>43.335000000000001</v>
      </c>
      <c r="H124" s="57" t="s">
        <v>89</v>
      </c>
      <c r="I124" s="57" t="s">
        <v>511</v>
      </c>
      <c r="J124" s="59" t="s">
        <v>1029</v>
      </c>
      <c r="K124" s="57" t="s">
        <v>1030</v>
      </c>
      <c r="L124" s="57" t="s">
        <v>1031</v>
      </c>
      <c r="M124" s="57" t="s">
        <v>1137</v>
      </c>
      <c r="N124" s="64">
        <v>0</v>
      </c>
      <c r="O124" s="59">
        <v>120</v>
      </c>
      <c r="P124" s="59">
        <v>2</v>
      </c>
      <c r="Q124" s="59">
        <v>1.1304E-2</v>
      </c>
    </row>
    <row r="125" spans="1:17">
      <c r="A125" s="57" t="s">
        <v>333</v>
      </c>
      <c r="B125" s="57" t="s">
        <v>839</v>
      </c>
      <c r="C125" s="57">
        <v>14</v>
      </c>
      <c r="D125" s="57" t="s">
        <v>647</v>
      </c>
      <c r="E125" s="57">
        <v>102594</v>
      </c>
      <c r="F125" s="57">
        <v>84.016999999999996</v>
      </c>
      <c r="G125" s="57">
        <v>76.656000000000006</v>
      </c>
      <c r="H125" s="57" t="s">
        <v>346</v>
      </c>
      <c r="I125" s="57" t="s">
        <v>127</v>
      </c>
      <c r="J125" s="57" t="s">
        <v>724</v>
      </c>
      <c r="K125" s="57" t="s">
        <v>893</v>
      </c>
      <c r="L125" s="57" t="s">
        <v>127</v>
      </c>
      <c r="M125" s="57" t="s">
        <v>1137</v>
      </c>
      <c r="N125" s="64">
        <v>21.668214636698853</v>
      </c>
      <c r="O125" s="59">
        <v>235</v>
      </c>
      <c r="P125" s="59">
        <v>2</v>
      </c>
      <c r="Q125" s="59">
        <v>4.3351624999999998E-2</v>
      </c>
    </row>
    <row r="126" spans="1:17">
      <c r="A126" s="57" t="s">
        <v>333</v>
      </c>
      <c r="B126" s="57" t="s">
        <v>840</v>
      </c>
      <c r="C126" s="58">
        <v>11</v>
      </c>
      <c r="D126" s="57" t="s">
        <v>648</v>
      </c>
      <c r="E126" s="57">
        <v>101277</v>
      </c>
      <c r="F126" s="57">
        <v>0.97099999999999997</v>
      </c>
      <c r="G126" s="57">
        <v>42.363999999999997</v>
      </c>
      <c r="H126" s="57" t="s">
        <v>52</v>
      </c>
      <c r="I126" s="57" t="s">
        <v>53</v>
      </c>
      <c r="J126" s="57">
        <v>0</v>
      </c>
      <c r="K126" s="57" t="s">
        <v>886</v>
      </c>
      <c r="L126" s="57" t="s">
        <v>53</v>
      </c>
      <c r="M126" s="57" t="s">
        <v>1137</v>
      </c>
      <c r="N126" s="64">
        <v>0</v>
      </c>
      <c r="O126" s="59">
        <v>186</v>
      </c>
      <c r="P126" s="59">
        <v>2</v>
      </c>
      <c r="Q126" s="59">
        <v>2.7157859999999999E-2</v>
      </c>
    </row>
    <row r="127" spans="1:17">
      <c r="A127" s="57" t="s">
        <v>333</v>
      </c>
      <c r="B127" s="57" t="s">
        <v>840</v>
      </c>
      <c r="C127" s="58">
        <v>12</v>
      </c>
      <c r="D127" s="57" t="s">
        <v>648</v>
      </c>
      <c r="E127" s="57">
        <v>101278</v>
      </c>
      <c r="F127" s="57">
        <v>4.2869999999999999</v>
      </c>
      <c r="G127" s="57">
        <v>44.808999999999997</v>
      </c>
      <c r="H127" s="57" t="s">
        <v>495</v>
      </c>
      <c r="I127" s="57" t="s">
        <v>496</v>
      </c>
      <c r="J127" s="57" t="s">
        <v>777</v>
      </c>
      <c r="K127" s="57" t="s">
        <v>881</v>
      </c>
      <c r="L127" s="57" t="s">
        <v>1026</v>
      </c>
      <c r="M127" s="57" t="s">
        <v>1137</v>
      </c>
      <c r="N127" s="64">
        <v>0</v>
      </c>
      <c r="O127" s="59">
        <v>124</v>
      </c>
      <c r="P127" s="59">
        <v>2</v>
      </c>
      <c r="Q127" s="59">
        <v>1.207016E-2</v>
      </c>
    </row>
    <row r="128" spans="1:17">
      <c r="A128" s="57" t="s">
        <v>333</v>
      </c>
      <c r="B128" s="57" t="s">
        <v>840</v>
      </c>
      <c r="C128" s="58">
        <v>12</v>
      </c>
      <c r="D128" s="57" t="s">
        <v>648</v>
      </c>
      <c r="E128" s="57">
        <v>101279</v>
      </c>
      <c r="F128" s="57">
        <v>4.7190000000000003</v>
      </c>
      <c r="G128" s="57">
        <v>45.069000000000003</v>
      </c>
      <c r="H128" s="57" t="s">
        <v>50</v>
      </c>
      <c r="I128" s="57" t="s">
        <v>51</v>
      </c>
      <c r="J128" s="57" t="s">
        <v>712</v>
      </c>
      <c r="K128" s="57" t="s">
        <v>892</v>
      </c>
      <c r="L128" s="57" t="s">
        <v>1036</v>
      </c>
      <c r="M128" s="57" t="s">
        <v>1135</v>
      </c>
      <c r="N128" s="64">
        <v>0</v>
      </c>
      <c r="O128" s="59">
        <v>680</v>
      </c>
      <c r="P128" s="59">
        <v>4</v>
      </c>
      <c r="Q128" s="59">
        <v>0.36298399999999997</v>
      </c>
    </row>
    <row r="129" spans="1:17">
      <c r="A129" s="57" t="s">
        <v>333</v>
      </c>
      <c r="B129" s="57" t="s">
        <v>840</v>
      </c>
      <c r="C129" s="58">
        <v>12</v>
      </c>
      <c r="D129" s="57" t="s">
        <v>648</v>
      </c>
      <c r="E129" s="57">
        <v>101280</v>
      </c>
      <c r="F129" s="57">
        <v>4.4130000000000003</v>
      </c>
      <c r="G129" s="57">
        <v>45.545999999999999</v>
      </c>
      <c r="H129" s="57" t="s">
        <v>89</v>
      </c>
      <c r="I129" s="57" t="s">
        <v>511</v>
      </c>
      <c r="J129" s="59" t="s">
        <v>1029</v>
      </c>
      <c r="K129" s="57" t="s">
        <v>1030</v>
      </c>
      <c r="L129" s="57" t="s">
        <v>1031</v>
      </c>
      <c r="M129" s="57" t="s">
        <v>1137</v>
      </c>
      <c r="N129" s="64">
        <v>0</v>
      </c>
      <c r="O129" s="59">
        <v>113</v>
      </c>
      <c r="P129" s="59">
        <v>2</v>
      </c>
      <c r="Q129" s="59">
        <v>1.0023664999999999E-2</v>
      </c>
    </row>
    <row r="130" spans="1:17">
      <c r="A130" s="57" t="s">
        <v>333</v>
      </c>
      <c r="B130" s="57" t="s">
        <v>840</v>
      </c>
      <c r="C130" s="58">
        <v>13</v>
      </c>
      <c r="D130" s="57" t="s">
        <v>648</v>
      </c>
      <c r="E130" s="57">
        <v>101281</v>
      </c>
      <c r="F130" s="57">
        <v>1.8340000000000001</v>
      </c>
      <c r="G130" s="57">
        <v>53.914000000000001</v>
      </c>
      <c r="H130" s="57" t="s">
        <v>42</v>
      </c>
      <c r="I130" s="57" t="s">
        <v>68</v>
      </c>
      <c r="J130" s="57" t="s">
        <v>503</v>
      </c>
      <c r="K130" s="57" t="s">
        <v>900</v>
      </c>
      <c r="L130" s="57" t="s">
        <v>68</v>
      </c>
      <c r="M130" s="57" t="s">
        <v>1137</v>
      </c>
      <c r="N130" s="64">
        <v>0</v>
      </c>
      <c r="O130" s="59">
        <v>57</v>
      </c>
      <c r="P130" s="59">
        <v>1</v>
      </c>
      <c r="Q130" s="59">
        <v>2.550465E-3</v>
      </c>
    </row>
    <row r="131" spans="1:17">
      <c r="A131" s="57" t="s">
        <v>333</v>
      </c>
      <c r="B131" s="57" t="s">
        <v>840</v>
      </c>
      <c r="C131" s="58">
        <v>13</v>
      </c>
      <c r="D131" s="57" t="s">
        <v>648</v>
      </c>
      <c r="E131" s="57">
        <v>101282</v>
      </c>
      <c r="F131" s="57">
        <v>2.2290000000000001</v>
      </c>
      <c r="G131" s="57">
        <v>54.048999999999999</v>
      </c>
      <c r="H131" s="57" t="s">
        <v>42</v>
      </c>
      <c r="I131" s="57" t="s">
        <v>68</v>
      </c>
      <c r="J131" s="57" t="s">
        <v>503</v>
      </c>
      <c r="K131" s="57" t="s">
        <v>900</v>
      </c>
      <c r="L131" s="57" t="s">
        <v>68</v>
      </c>
      <c r="M131" s="57" t="s">
        <v>1137</v>
      </c>
      <c r="N131" s="64">
        <v>0</v>
      </c>
      <c r="O131" s="59">
        <v>105</v>
      </c>
      <c r="P131" s="59">
        <v>2</v>
      </c>
      <c r="Q131" s="59">
        <v>8.6546250000000009E-3</v>
      </c>
    </row>
    <row r="132" spans="1:17">
      <c r="A132" s="57" t="s">
        <v>333</v>
      </c>
      <c r="B132" s="57" t="s">
        <v>840</v>
      </c>
      <c r="C132" s="58">
        <v>13</v>
      </c>
      <c r="D132" s="57" t="s">
        <v>648</v>
      </c>
      <c r="E132" s="57">
        <v>101283</v>
      </c>
      <c r="F132" s="57">
        <v>3.3889999999999998</v>
      </c>
      <c r="G132" s="57">
        <v>54.076000000000001</v>
      </c>
      <c r="H132" s="57" t="s">
        <v>42</v>
      </c>
      <c r="I132" s="57" t="s">
        <v>68</v>
      </c>
      <c r="J132" s="57" t="s">
        <v>503</v>
      </c>
      <c r="K132" s="57" t="s">
        <v>900</v>
      </c>
      <c r="L132" s="57" t="s">
        <v>68</v>
      </c>
      <c r="M132" s="57" t="s">
        <v>1137</v>
      </c>
      <c r="N132" s="64">
        <v>0</v>
      </c>
      <c r="O132" s="59">
        <v>96</v>
      </c>
      <c r="P132" s="59">
        <v>1</v>
      </c>
      <c r="Q132" s="59">
        <v>7.2345600000000001E-3</v>
      </c>
    </row>
    <row r="133" spans="1:17">
      <c r="A133" s="57" t="s">
        <v>333</v>
      </c>
      <c r="B133" s="57" t="s">
        <v>840</v>
      </c>
      <c r="C133" s="58">
        <v>14</v>
      </c>
      <c r="D133" s="57" t="s">
        <v>648</v>
      </c>
      <c r="E133" s="57">
        <v>101284</v>
      </c>
      <c r="F133" s="57">
        <v>3.2450000000000001</v>
      </c>
      <c r="G133" s="57">
        <v>55.540999999999997</v>
      </c>
      <c r="H133" s="57" t="s">
        <v>50</v>
      </c>
      <c r="I133" s="57" t="s">
        <v>51</v>
      </c>
      <c r="J133" s="57" t="s">
        <v>712</v>
      </c>
      <c r="K133" s="57" t="s">
        <v>892</v>
      </c>
      <c r="L133" s="57" t="s">
        <v>1036</v>
      </c>
      <c r="M133" s="57" t="s">
        <v>1135</v>
      </c>
      <c r="N133" s="64">
        <v>0</v>
      </c>
      <c r="O133" s="59">
        <v>334</v>
      </c>
      <c r="P133" s="59">
        <v>3</v>
      </c>
      <c r="Q133" s="59">
        <v>8.7571460000000004E-2</v>
      </c>
    </row>
    <row r="134" spans="1:17">
      <c r="A134" s="57" t="s">
        <v>333</v>
      </c>
      <c r="B134" s="57" t="s">
        <v>840</v>
      </c>
      <c r="C134" s="58">
        <v>14</v>
      </c>
      <c r="D134" s="57" t="s">
        <v>648</v>
      </c>
      <c r="E134" s="57">
        <v>101285</v>
      </c>
      <c r="F134" s="57">
        <v>1.5549999999999999</v>
      </c>
      <c r="G134" s="57">
        <v>55.307000000000002</v>
      </c>
      <c r="H134" s="57" t="s">
        <v>50</v>
      </c>
      <c r="I134" s="57" t="s">
        <v>51</v>
      </c>
      <c r="J134" s="57" t="s">
        <v>712</v>
      </c>
      <c r="K134" s="57" t="s">
        <v>892</v>
      </c>
      <c r="L134" s="57" t="s">
        <v>1036</v>
      </c>
      <c r="M134" s="57" t="s">
        <v>1135</v>
      </c>
      <c r="N134" s="64">
        <v>0</v>
      </c>
      <c r="O134" s="59">
        <v>410</v>
      </c>
      <c r="P134" s="59">
        <v>3</v>
      </c>
      <c r="Q134" s="59">
        <v>0.13195850000000001</v>
      </c>
    </row>
    <row r="135" spans="1:17">
      <c r="A135" s="57" t="s">
        <v>333</v>
      </c>
      <c r="B135" s="57" t="s">
        <v>840</v>
      </c>
      <c r="C135" s="58">
        <v>14</v>
      </c>
      <c r="D135" s="57" t="s">
        <v>648</v>
      </c>
      <c r="E135" s="57">
        <v>101286</v>
      </c>
      <c r="F135" s="57">
        <v>0.503</v>
      </c>
      <c r="G135" s="57">
        <v>58.991999999999997</v>
      </c>
      <c r="H135" s="57" t="s">
        <v>34</v>
      </c>
      <c r="I135" s="57" t="s">
        <v>35</v>
      </c>
      <c r="J135" s="57" t="s">
        <v>508</v>
      </c>
      <c r="K135" s="57" t="s">
        <v>885</v>
      </c>
      <c r="L135" s="57" t="s">
        <v>1028</v>
      </c>
      <c r="M135" s="57" t="s">
        <v>1137</v>
      </c>
      <c r="N135" s="64">
        <v>0</v>
      </c>
      <c r="O135" s="59">
        <v>80</v>
      </c>
      <c r="P135" s="59">
        <v>1</v>
      </c>
      <c r="Q135" s="59">
        <v>5.0239999999999998E-3</v>
      </c>
    </row>
    <row r="136" spans="1:17">
      <c r="A136" s="57" t="s">
        <v>333</v>
      </c>
      <c r="B136" s="57" t="s">
        <v>840</v>
      </c>
      <c r="C136" s="58">
        <v>14</v>
      </c>
      <c r="D136" s="57" t="s">
        <v>648</v>
      </c>
      <c r="E136" s="57">
        <v>101287</v>
      </c>
      <c r="F136" s="57">
        <v>1.5189999999999999</v>
      </c>
      <c r="G136" s="57">
        <v>58.893999999999998</v>
      </c>
      <c r="H136" s="57" t="s">
        <v>50</v>
      </c>
      <c r="I136" s="57" t="s">
        <v>51</v>
      </c>
      <c r="J136" s="57" t="s">
        <v>712</v>
      </c>
      <c r="K136" s="57" t="s">
        <v>892</v>
      </c>
      <c r="L136" s="57" t="s">
        <v>1036</v>
      </c>
      <c r="M136" s="57" t="s">
        <v>1135</v>
      </c>
      <c r="N136" s="64">
        <v>0</v>
      </c>
      <c r="O136" s="59">
        <v>494</v>
      </c>
      <c r="P136" s="59">
        <v>3</v>
      </c>
      <c r="Q136" s="59">
        <v>0.19156825999999999</v>
      </c>
    </row>
    <row r="137" spans="1:17">
      <c r="A137" s="57" t="s">
        <v>333</v>
      </c>
      <c r="B137" s="57" t="s">
        <v>840</v>
      </c>
      <c r="C137" s="58">
        <v>14</v>
      </c>
      <c r="D137" s="57" t="s">
        <v>648</v>
      </c>
      <c r="E137" s="57">
        <v>101288</v>
      </c>
      <c r="F137" s="57">
        <v>2.202</v>
      </c>
      <c r="G137" s="57">
        <v>58.281999999999996</v>
      </c>
      <c r="H137" s="57" t="s">
        <v>42</v>
      </c>
      <c r="I137" s="57" t="s">
        <v>710</v>
      </c>
      <c r="J137" s="57" t="s">
        <v>711</v>
      </c>
      <c r="K137" s="57" t="s">
        <v>882</v>
      </c>
      <c r="L137" s="57" t="s">
        <v>1027</v>
      </c>
      <c r="M137" s="57" t="s">
        <v>1137</v>
      </c>
      <c r="N137" s="64">
        <v>0</v>
      </c>
      <c r="O137" s="59">
        <v>50</v>
      </c>
      <c r="P137" s="59">
        <v>1</v>
      </c>
      <c r="Q137" s="59">
        <v>1.9624999999999998E-3</v>
      </c>
    </row>
    <row r="138" spans="1:17">
      <c r="A138" s="57" t="s">
        <v>333</v>
      </c>
      <c r="B138" s="57" t="s">
        <v>840</v>
      </c>
      <c r="C138" s="58">
        <v>21</v>
      </c>
      <c r="D138" s="57" t="s">
        <v>648</v>
      </c>
      <c r="E138" s="57">
        <v>101300</v>
      </c>
      <c r="F138" s="57">
        <v>5.9409999999999998</v>
      </c>
      <c r="G138" s="57">
        <v>57.968000000000004</v>
      </c>
      <c r="H138" s="57" t="s">
        <v>34</v>
      </c>
      <c r="I138" s="57" t="s">
        <v>35</v>
      </c>
      <c r="J138" s="57" t="s">
        <v>503</v>
      </c>
      <c r="K138" s="57" t="s">
        <v>891</v>
      </c>
      <c r="L138" s="57" t="s">
        <v>1035</v>
      </c>
      <c r="M138" s="57" t="s">
        <v>1137</v>
      </c>
      <c r="N138" s="64">
        <v>0</v>
      </c>
      <c r="O138" s="59">
        <v>60</v>
      </c>
      <c r="P138" s="59">
        <v>1</v>
      </c>
      <c r="Q138" s="59">
        <v>2.826E-3</v>
      </c>
    </row>
    <row r="139" spans="1:17">
      <c r="A139" s="57" t="s">
        <v>333</v>
      </c>
      <c r="B139" s="57" t="s">
        <v>840</v>
      </c>
      <c r="C139" s="58">
        <v>21</v>
      </c>
      <c r="D139" s="57" t="s">
        <v>648</v>
      </c>
      <c r="E139" s="57">
        <v>101301</v>
      </c>
      <c r="F139" s="57">
        <v>6.9660000000000002</v>
      </c>
      <c r="G139" s="57">
        <v>58.04</v>
      </c>
      <c r="H139" s="57" t="s">
        <v>495</v>
      </c>
      <c r="I139" s="57" t="s">
        <v>496</v>
      </c>
      <c r="J139" s="57" t="s">
        <v>777</v>
      </c>
      <c r="K139" s="57" t="s">
        <v>881</v>
      </c>
      <c r="L139" s="57" t="s">
        <v>1026</v>
      </c>
      <c r="M139" s="57" t="s">
        <v>1137</v>
      </c>
      <c r="N139" s="64">
        <v>0</v>
      </c>
      <c r="O139" s="59">
        <v>51</v>
      </c>
      <c r="P139" s="59">
        <v>1</v>
      </c>
      <c r="Q139" s="59">
        <v>2.041785E-3</v>
      </c>
    </row>
    <row r="140" spans="1:17">
      <c r="A140" s="57" t="s">
        <v>333</v>
      </c>
      <c r="B140" s="57" t="s">
        <v>840</v>
      </c>
      <c r="C140" s="58">
        <v>21</v>
      </c>
      <c r="D140" s="57" t="s">
        <v>648</v>
      </c>
      <c r="E140" s="57">
        <v>101302</v>
      </c>
      <c r="F140" s="57">
        <v>7.2809999999999997</v>
      </c>
      <c r="G140" s="57">
        <v>58.048999999999999</v>
      </c>
      <c r="H140" s="57" t="s">
        <v>495</v>
      </c>
      <c r="I140" s="57" t="s">
        <v>496</v>
      </c>
      <c r="J140" s="57" t="s">
        <v>777</v>
      </c>
      <c r="K140" s="57" t="s">
        <v>881</v>
      </c>
      <c r="L140" s="57" t="s">
        <v>1026</v>
      </c>
      <c r="M140" s="57" t="s">
        <v>1137</v>
      </c>
      <c r="N140" s="64">
        <v>0</v>
      </c>
      <c r="O140" s="59">
        <v>81</v>
      </c>
      <c r="P140" s="59">
        <v>1</v>
      </c>
      <c r="Q140" s="59">
        <v>5.1503850000000004E-3</v>
      </c>
    </row>
    <row r="141" spans="1:17">
      <c r="A141" s="57" t="s">
        <v>333</v>
      </c>
      <c r="B141" s="57" t="s">
        <v>840</v>
      </c>
      <c r="C141" s="58">
        <v>21</v>
      </c>
      <c r="D141" s="57" t="s">
        <v>648</v>
      </c>
      <c r="E141" s="57">
        <v>101303</v>
      </c>
      <c r="F141" s="57">
        <v>9.0239999999999991</v>
      </c>
      <c r="G141" s="57">
        <v>56.628</v>
      </c>
      <c r="H141" s="57" t="s">
        <v>52</v>
      </c>
      <c r="I141" s="57" t="s">
        <v>53</v>
      </c>
      <c r="J141" s="57">
        <v>0</v>
      </c>
      <c r="K141" s="57" t="s">
        <v>886</v>
      </c>
      <c r="L141" s="57" t="s">
        <v>53</v>
      </c>
      <c r="M141" s="57" t="s">
        <v>1137</v>
      </c>
      <c r="N141" s="64">
        <v>0</v>
      </c>
      <c r="O141" s="59">
        <v>54</v>
      </c>
      <c r="P141" s="59">
        <v>1</v>
      </c>
      <c r="Q141" s="59">
        <v>2.2890599999999999E-3</v>
      </c>
    </row>
    <row r="142" spans="1:17">
      <c r="A142" s="57" t="s">
        <v>333</v>
      </c>
      <c r="B142" s="57" t="s">
        <v>840</v>
      </c>
      <c r="C142" s="58">
        <v>21</v>
      </c>
      <c r="D142" s="57" t="s">
        <v>648</v>
      </c>
      <c r="E142" s="57">
        <v>101304</v>
      </c>
      <c r="F142" s="57">
        <v>8.2059999999999995</v>
      </c>
      <c r="G142" s="57">
        <v>54.048999999999999</v>
      </c>
      <c r="H142" s="57" t="s">
        <v>52</v>
      </c>
      <c r="I142" s="57" t="s">
        <v>53</v>
      </c>
      <c r="J142" s="57">
        <v>0</v>
      </c>
      <c r="K142" s="57" t="s">
        <v>886</v>
      </c>
      <c r="L142" s="57" t="s">
        <v>53</v>
      </c>
      <c r="M142" s="57" t="s">
        <v>1137</v>
      </c>
      <c r="N142" s="64">
        <v>0</v>
      </c>
      <c r="O142" s="59">
        <v>151</v>
      </c>
      <c r="P142" s="59">
        <v>2</v>
      </c>
      <c r="Q142" s="59">
        <v>1.7898785E-2</v>
      </c>
    </row>
    <row r="143" spans="1:17">
      <c r="A143" s="57" t="s">
        <v>333</v>
      </c>
      <c r="B143" s="57" t="s">
        <v>840</v>
      </c>
      <c r="C143" s="58">
        <v>22</v>
      </c>
      <c r="D143" s="57" t="s">
        <v>648</v>
      </c>
      <c r="E143" s="57">
        <v>101298</v>
      </c>
      <c r="F143" s="57">
        <v>6.7590000000000003</v>
      </c>
      <c r="G143" s="57">
        <v>52.835000000000001</v>
      </c>
      <c r="H143" s="57" t="s">
        <v>50</v>
      </c>
      <c r="I143" s="57" t="s">
        <v>51</v>
      </c>
      <c r="J143" s="57" t="s">
        <v>712</v>
      </c>
      <c r="K143" s="57" t="s">
        <v>892</v>
      </c>
      <c r="L143" s="57" t="s">
        <v>1036</v>
      </c>
      <c r="M143" s="57" t="s">
        <v>1135</v>
      </c>
      <c r="N143" s="64">
        <v>0</v>
      </c>
      <c r="O143" s="59">
        <v>578</v>
      </c>
      <c r="P143" s="59">
        <v>4</v>
      </c>
      <c r="Q143" s="59">
        <v>0.26225594000000002</v>
      </c>
    </row>
    <row r="144" spans="1:17">
      <c r="A144" s="57" t="s">
        <v>333</v>
      </c>
      <c r="B144" s="57" t="s">
        <v>840</v>
      </c>
      <c r="C144" s="58">
        <v>22</v>
      </c>
      <c r="D144" s="57" t="s">
        <v>648</v>
      </c>
      <c r="E144" s="57">
        <v>101299</v>
      </c>
      <c r="F144" s="57">
        <v>9.0510000000000002</v>
      </c>
      <c r="G144" s="57">
        <v>50.597000000000001</v>
      </c>
      <c r="H144" s="57" t="s">
        <v>93</v>
      </c>
      <c r="I144" s="57" t="s">
        <v>94</v>
      </c>
      <c r="J144" s="57" t="s">
        <v>725</v>
      </c>
      <c r="K144" s="57" t="s">
        <v>883</v>
      </c>
      <c r="L144" s="57" t="s">
        <v>94</v>
      </c>
      <c r="M144" s="57" t="s">
        <v>1137</v>
      </c>
      <c r="N144" s="64">
        <v>0</v>
      </c>
      <c r="O144" s="59">
        <v>95</v>
      </c>
      <c r="P144" s="59">
        <v>1</v>
      </c>
      <c r="Q144" s="59">
        <v>7.0846249999999998E-3</v>
      </c>
    </row>
    <row r="145" spans="1:17">
      <c r="A145" s="57" t="s">
        <v>333</v>
      </c>
      <c r="B145" s="57" t="s">
        <v>841</v>
      </c>
      <c r="C145" s="57">
        <v>42</v>
      </c>
      <c r="D145" s="57" t="s">
        <v>647</v>
      </c>
      <c r="E145" s="57">
        <v>102577</v>
      </c>
      <c r="F145" s="57">
        <v>99.5</v>
      </c>
      <c r="G145" s="57">
        <v>55.398000000000003</v>
      </c>
      <c r="H145" s="57" t="s">
        <v>34</v>
      </c>
      <c r="I145" s="57" t="s">
        <v>35</v>
      </c>
      <c r="J145" s="57" t="s">
        <v>508</v>
      </c>
      <c r="K145" s="57" t="s">
        <v>885</v>
      </c>
      <c r="L145" s="57" t="s">
        <v>1028</v>
      </c>
      <c r="M145" s="57" t="s">
        <v>1137</v>
      </c>
      <c r="N145" s="64">
        <v>8.8760600478636817</v>
      </c>
      <c r="O145" s="59">
        <v>149</v>
      </c>
      <c r="P145" s="59">
        <v>2</v>
      </c>
      <c r="Q145" s="59">
        <v>1.7427785000000001E-2</v>
      </c>
    </row>
    <row r="146" spans="1:17">
      <c r="A146" s="57" t="s">
        <v>333</v>
      </c>
      <c r="B146" s="57" t="s">
        <v>840</v>
      </c>
      <c r="C146" s="58">
        <v>23</v>
      </c>
      <c r="D146" s="57" t="s">
        <v>648</v>
      </c>
      <c r="E146" s="57">
        <v>101294</v>
      </c>
      <c r="F146" s="57">
        <v>9.0510000000000002</v>
      </c>
      <c r="G146" s="57">
        <v>49.887</v>
      </c>
      <c r="H146" s="57" t="s">
        <v>34</v>
      </c>
      <c r="I146" s="57" t="s">
        <v>35</v>
      </c>
      <c r="J146" s="57" t="s">
        <v>508</v>
      </c>
      <c r="K146" s="57" t="s">
        <v>885</v>
      </c>
      <c r="L146" s="57" t="s">
        <v>1028</v>
      </c>
      <c r="M146" s="57" t="s">
        <v>1137</v>
      </c>
      <c r="N146" s="64">
        <v>0</v>
      </c>
      <c r="O146" s="59">
        <v>77</v>
      </c>
      <c r="P146" s="59">
        <v>1</v>
      </c>
      <c r="Q146" s="59">
        <v>4.6542650000000003E-3</v>
      </c>
    </row>
    <row r="147" spans="1:17">
      <c r="A147" s="57" t="s">
        <v>333</v>
      </c>
      <c r="B147" s="57" t="s">
        <v>840</v>
      </c>
      <c r="C147" s="58">
        <v>23</v>
      </c>
      <c r="D147" s="57" t="s">
        <v>648</v>
      </c>
      <c r="E147" s="57">
        <v>101295</v>
      </c>
      <c r="F147" s="57">
        <v>9.4649999999999999</v>
      </c>
      <c r="G147" s="57">
        <v>48.072000000000003</v>
      </c>
      <c r="H147" s="57" t="s">
        <v>34</v>
      </c>
      <c r="I147" s="57" t="s">
        <v>35</v>
      </c>
      <c r="J147" s="57" t="s">
        <v>506</v>
      </c>
      <c r="K147" s="57" t="s">
        <v>901</v>
      </c>
      <c r="L147" s="57" t="s">
        <v>1040</v>
      </c>
      <c r="M147" s="57" t="s">
        <v>1137</v>
      </c>
      <c r="N147" s="64">
        <v>0</v>
      </c>
      <c r="O147" s="59">
        <v>100</v>
      </c>
      <c r="P147" s="59">
        <v>2</v>
      </c>
      <c r="Q147" s="59">
        <v>7.8499999999999993E-3</v>
      </c>
    </row>
    <row r="148" spans="1:17">
      <c r="A148" s="57" t="s">
        <v>333</v>
      </c>
      <c r="B148" s="57" t="s">
        <v>840</v>
      </c>
      <c r="C148" s="58">
        <v>23</v>
      </c>
      <c r="D148" s="57" t="s">
        <v>648</v>
      </c>
      <c r="E148" s="57">
        <v>101296</v>
      </c>
      <c r="F148" s="57">
        <v>6.9390000000000001</v>
      </c>
      <c r="G148" s="57">
        <v>45.941000000000003</v>
      </c>
      <c r="H148" s="57" t="s">
        <v>93</v>
      </c>
      <c r="I148" s="57" t="s">
        <v>94</v>
      </c>
      <c r="J148" s="57" t="s">
        <v>725</v>
      </c>
      <c r="K148" s="57" t="s">
        <v>883</v>
      </c>
      <c r="L148" s="57" t="s">
        <v>94</v>
      </c>
      <c r="M148" s="57" t="s">
        <v>1137</v>
      </c>
      <c r="N148" s="64">
        <v>0</v>
      </c>
      <c r="O148" s="59">
        <v>139</v>
      </c>
      <c r="P148" s="59">
        <v>2</v>
      </c>
      <c r="Q148" s="59">
        <v>1.5166984999999999E-2</v>
      </c>
    </row>
    <row r="149" spans="1:17">
      <c r="A149" s="57" t="s">
        <v>333</v>
      </c>
      <c r="B149" s="57" t="s">
        <v>840</v>
      </c>
      <c r="C149" s="58">
        <v>23</v>
      </c>
      <c r="D149" s="57" t="s">
        <v>648</v>
      </c>
      <c r="E149" s="57">
        <v>101297</v>
      </c>
      <c r="F149" s="57">
        <v>9.0239999999999991</v>
      </c>
      <c r="G149" s="57">
        <v>43.972999999999999</v>
      </c>
      <c r="H149" s="57" t="s">
        <v>34</v>
      </c>
      <c r="I149" s="57" t="s">
        <v>35</v>
      </c>
      <c r="J149" s="57" t="s">
        <v>508</v>
      </c>
      <c r="K149" s="57" t="s">
        <v>885</v>
      </c>
      <c r="L149" s="57" t="s">
        <v>1028</v>
      </c>
      <c r="M149" s="57" t="s">
        <v>1137</v>
      </c>
      <c r="N149" s="64">
        <v>0</v>
      </c>
      <c r="O149" s="59">
        <v>124</v>
      </c>
      <c r="P149" s="59">
        <v>2</v>
      </c>
      <c r="Q149" s="59">
        <v>1.207016E-2</v>
      </c>
    </row>
    <row r="150" spans="1:17">
      <c r="A150" s="57" t="s">
        <v>333</v>
      </c>
      <c r="B150" s="57" t="s">
        <v>840</v>
      </c>
      <c r="C150" s="58">
        <v>24</v>
      </c>
      <c r="D150" s="57" t="s">
        <v>648</v>
      </c>
      <c r="E150" s="57">
        <v>101289</v>
      </c>
      <c r="F150" s="57">
        <v>9.2850000000000001</v>
      </c>
      <c r="G150" s="57">
        <v>43.838000000000001</v>
      </c>
      <c r="H150" s="57" t="s">
        <v>54</v>
      </c>
      <c r="I150" s="57" t="s">
        <v>75</v>
      </c>
      <c r="J150" s="57" t="s">
        <v>503</v>
      </c>
      <c r="K150" s="57" t="s">
        <v>902</v>
      </c>
      <c r="L150" s="57" t="s">
        <v>353</v>
      </c>
      <c r="M150" s="57" t="s">
        <v>1137</v>
      </c>
      <c r="N150" s="64">
        <v>0</v>
      </c>
      <c r="O150" s="59">
        <v>58</v>
      </c>
      <c r="P150" s="59">
        <v>1</v>
      </c>
      <c r="Q150" s="59">
        <v>2.6407399999999999E-3</v>
      </c>
    </row>
    <row r="151" spans="1:17">
      <c r="A151" s="57" t="s">
        <v>333</v>
      </c>
      <c r="B151" s="57" t="s">
        <v>840</v>
      </c>
      <c r="C151" s="58">
        <v>24</v>
      </c>
      <c r="D151" s="57" t="s">
        <v>648</v>
      </c>
      <c r="E151" s="57">
        <v>101290</v>
      </c>
      <c r="F151" s="57">
        <v>7.1820000000000004</v>
      </c>
      <c r="G151" s="57">
        <v>41.258000000000003</v>
      </c>
      <c r="H151" s="57" t="s">
        <v>34</v>
      </c>
      <c r="I151" s="57" t="s">
        <v>35</v>
      </c>
      <c r="J151" s="57" t="s">
        <v>506</v>
      </c>
      <c r="K151" s="57" t="s">
        <v>901</v>
      </c>
      <c r="L151" s="57" t="s">
        <v>1040</v>
      </c>
      <c r="M151" s="57" t="s">
        <v>1137</v>
      </c>
      <c r="N151" s="64">
        <v>0</v>
      </c>
      <c r="O151" s="59">
        <v>57</v>
      </c>
      <c r="P151" s="59">
        <v>1</v>
      </c>
      <c r="Q151" s="59">
        <v>2.550465E-3</v>
      </c>
    </row>
    <row r="152" spans="1:17">
      <c r="A152" s="57" t="s">
        <v>333</v>
      </c>
      <c r="B152" s="57" t="s">
        <v>841</v>
      </c>
      <c r="C152" s="57">
        <v>43</v>
      </c>
      <c r="D152" s="57" t="s">
        <v>647</v>
      </c>
      <c r="E152" s="57">
        <v>102572</v>
      </c>
      <c r="F152" s="57">
        <v>95.861000000000004</v>
      </c>
      <c r="G152" s="57">
        <v>53.62</v>
      </c>
      <c r="H152" s="57" t="s">
        <v>50</v>
      </c>
      <c r="I152" s="57" t="s">
        <v>51</v>
      </c>
      <c r="J152" s="57" t="s">
        <v>712</v>
      </c>
      <c r="K152" s="57" t="s">
        <v>892</v>
      </c>
      <c r="L152" s="57" t="s">
        <v>1036</v>
      </c>
      <c r="M152" s="57" t="s">
        <v>1135</v>
      </c>
      <c r="N152" s="64">
        <v>16.581860083159526</v>
      </c>
      <c r="O152" s="59">
        <v>469</v>
      </c>
      <c r="P152" s="59">
        <v>3</v>
      </c>
      <c r="Q152" s="59">
        <v>0.17266938500000001</v>
      </c>
    </row>
    <row r="153" spans="1:17">
      <c r="A153" s="57" t="s">
        <v>333</v>
      </c>
      <c r="B153" s="57" t="s">
        <v>840</v>
      </c>
      <c r="C153" s="58">
        <v>24</v>
      </c>
      <c r="D153" s="57" t="s">
        <v>648</v>
      </c>
      <c r="E153" s="57">
        <v>101292</v>
      </c>
      <c r="F153" s="57">
        <v>5.5730000000000004</v>
      </c>
      <c r="G153" s="57">
        <v>41.079000000000001</v>
      </c>
      <c r="H153" s="57" t="s">
        <v>89</v>
      </c>
      <c r="I153" s="57" t="s">
        <v>511</v>
      </c>
      <c r="J153" s="59" t="s">
        <v>1029</v>
      </c>
      <c r="K153" s="57" t="s">
        <v>1030</v>
      </c>
      <c r="L153" s="57" t="s">
        <v>1031</v>
      </c>
      <c r="M153" s="57" t="s">
        <v>1137</v>
      </c>
      <c r="N153" s="64">
        <v>0</v>
      </c>
      <c r="O153" s="59">
        <v>50</v>
      </c>
      <c r="P153" s="59">
        <v>1</v>
      </c>
      <c r="Q153" s="59">
        <v>1.9624999999999998E-3</v>
      </c>
    </row>
    <row r="154" spans="1:17">
      <c r="A154" s="57" t="s">
        <v>333</v>
      </c>
      <c r="B154" s="57" t="s">
        <v>840</v>
      </c>
      <c r="C154" s="58">
        <v>31</v>
      </c>
      <c r="D154" s="57" t="s">
        <v>648</v>
      </c>
      <c r="E154" s="57">
        <v>101305</v>
      </c>
      <c r="F154" s="57">
        <v>11.217000000000001</v>
      </c>
      <c r="G154" s="57">
        <v>40.387</v>
      </c>
      <c r="H154" s="57" t="s">
        <v>61</v>
      </c>
      <c r="I154" s="57" t="s">
        <v>219</v>
      </c>
      <c r="J154" s="57" t="s">
        <v>761</v>
      </c>
      <c r="K154" s="57" t="s">
        <v>903</v>
      </c>
      <c r="L154" s="57" t="s">
        <v>62</v>
      </c>
      <c r="M154" s="57" t="s">
        <v>1137</v>
      </c>
      <c r="N154" s="64">
        <v>0</v>
      </c>
      <c r="O154" s="59">
        <v>87</v>
      </c>
      <c r="P154" s="59">
        <v>1</v>
      </c>
      <c r="Q154" s="59">
        <v>5.9416649999999996E-3</v>
      </c>
    </row>
    <row r="155" spans="1:17">
      <c r="A155" s="57" t="s">
        <v>333</v>
      </c>
      <c r="B155" s="57" t="s">
        <v>840</v>
      </c>
      <c r="C155" s="58">
        <v>31</v>
      </c>
      <c r="D155" s="57" t="s">
        <v>648</v>
      </c>
      <c r="E155" s="57">
        <v>101306</v>
      </c>
      <c r="F155" s="57">
        <v>12.629</v>
      </c>
      <c r="G155" s="57">
        <v>43.47</v>
      </c>
      <c r="H155" s="57" t="s">
        <v>93</v>
      </c>
      <c r="I155" s="57" t="s">
        <v>94</v>
      </c>
      <c r="J155" s="57" t="s">
        <v>725</v>
      </c>
      <c r="K155" s="57" t="s">
        <v>883</v>
      </c>
      <c r="L155" s="57" t="s">
        <v>94</v>
      </c>
      <c r="M155" s="57" t="s">
        <v>1137</v>
      </c>
      <c r="N155" s="64">
        <v>0</v>
      </c>
      <c r="O155" s="59">
        <v>226</v>
      </c>
      <c r="P155" s="59">
        <v>2</v>
      </c>
      <c r="Q155" s="59">
        <v>4.0094659999999997E-2</v>
      </c>
    </row>
    <row r="156" spans="1:17">
      <c r="A156" s="57" t="s">
        <v>333</v>
      </c>
      <c r="B156" s="57" t="s">
        <v>840</v>
      </c>
      <c r="C156" s="58">
        <v>31</v>
      </c>
      <c r="D156" s="57" t="s">
        <v>648</v>
      </c>
      <c r="E156" s="57">
        <v>101307</v>
      </c>
      <c r="F156" s="57">
        <v>13.653</v>
      </c>
      <c r="G156" s="57">
        <v>44.71</v>
      </c>
      <c r="H156" s="57" t="s">
        <v>98</v>
      </c>
      <c r="I156" s="57" t="s">
        <v>99</v>
      </c>
      <c r="J156" s="57">
        <v>0</v>
      </c>
      <c r="K156" s="57" t="s">
        <v>888</v>
      </c>
      <c r="L156" s="57" t="s">
        <v>99</v>
      </c>
      <c r="M156" s="57" t="s">
        <v>1137</v>
      </c>
      <c r="N156" s="64">
        <v>0</v>
      </c>
      <c r="O156" s="59">
        <v>227</v>
      </c>
      <c r="P156" s="59">
        <v>2</v>
      </c>
      <c r="Q156" s="59">
        <v>4.0450264999999999E-2</v>
      </c>
    </row>
    <row r="157" spans="1:17">
      <c r="A157" s="57" t="s">
        <v>333</v>
      </c>
      <c r="B157" s="57" t="s">
        <v>840</v>
      </c>
      <c r="C157" s="58">
        <v>32</v>
      </c>
      <c r="D157" s="57" t="s">
        <v>648</v>
      </c>
      <c r="E157" s="57">
        <v>101308</v>
      </c>
      <c r="F157" s="57">
        <v>12.071</v>
      </c>
      <c r="G157" s="57">
        <v>46.156999999999996</v>
      </c>
      <c r="H157" s="57" t="s">
        <v>52</v>
      </c>
      <c r="I157" s="57" t="s">
        <v>53</v>
      </c>
      <c r="J157" s="57">
        <v>0</v>
      </c>
      <c r="K157" s="57" t="s">
        <v>886</v>
      </c>
      <c r="L157" s="57" t="s">
        <v>53</v>
      </c>
      <c r="M157" s="57" t="s">
        <v>1137</v>
      </c>
      <c r="N157" s="64">
        <v>0</v>
      </c>
      <c r="O157" s="59">
        <v>57</v>
      </c>
      <c r="P157" s="59">
        <v>1</v>
      </c>
      <c r="Q157" s="59">
        <v>2.550465E-3</v>
      </c>
    </row>
    <row r="158" spans="1:17">
      <c r="A158" s="57" t="s">
        <v>333</v>
      </c>
      <c r="B158" s="57" t="s">
        <v>840</v>
      </c>
      <c r="C158" s="58">
        <v>32</v>
      </c>
      <c r="D158" s="57" t="s">
        <v>648</v>
      </c>
      <c r="E158" s="57">
        <v>101309</v>
      </c>
      <c r="F158" s="57">
        <v>13.715999999999999</v>
      </c>
      <c r="G158" s="57">
        <v>46.381999999999998</v>
      </c>
      <c r="H158" s="57" t="s">
        <v>52</v>
      </c>
      <c r="I158" s="57" t="s">
        <v>53</v>
      </c>
      <c r="J158" s="57">
        <v>0</v>
      </c>
      <c r="K158" s="57" t="s">
        <v>886</v>
      </c>
      <c r="L158" s="57" t="s">
        <v>53</v>
      </c>
      <c r="M158" s="57" t="s">
        <v>1137</v>
      </c>
      <c r="N158" s="64">
        <v>0</v>
      </c>
      <c r="O158" s="59">
        <v>69</v>
      </c>
      <c r="P158" s="59">
        <v>1</v>
      </c>
      <c r="Q158" s="59">
        <v>3.7373850000000002E-3</v>
      </c>
    </row>
    <row r="159" spans="1:17">
      <c r="A159" s="57" t="s">
        <v>333</v>
      </c>
      <c r="B159" s="57" t="s">
        <v>840</v>
      </c>
      <c r="C159" s="58">
        <v>32</v>
      </c>
      <c r="D159" s="57" t="s">
        <v>648</v>
      </c>
      <c r="E159" s="57">
        <v>101310</v>
      </c>
      <c r="F159" s="57">
        <v>11.891999999999999</v>
      </c>
      <c r="G159" s="57">
        <v>49.231000000000002</v>
      </c>
      <c r="H159" s="57" t="s">
        <v>54</v>
      </c>
      <c r="I159" s="57" t="s">
        <v>75</v>
      </c>
      <c r="J159" s="57" t="s">
        <v>503</v>
      </c>
      <c r="K159" s="57" t="s">
        <v>902</v>
      </c>
      <c r="L159" s="57" t="s">
        <v>353</v>
      </c>
      <c r="M159" s="57" t="s">
        <v>1137</v>
      </c>
      <c r="N159" s="64">
        <v>0</v>
      </c>
      <c r="O159" s="59">
        <v>106</v>
      </c>
      <c r="P159" s="59">
        <v>2</v>
      </c>
      <c r="Q159" s="59">
        <v>8.8202599999999999E-3</v>
      </c>
    </row>
    <row r="160" spans="1:17">
      <c r="A160" s="57" t="s">
        <v>333</v>
      </c>
      <c r="B160" s="57" t="s">
        <v>840</v>
      </c>
      <c r="C160" s="58">
        <v>33</v>
      </c>
      <c r="D160" s="57" t="s">
        <v>648</v>
      </c>
      <c r="E160" s="57">
        <v>101311</v>
      </c>
      <c r="F160" s="57">
        <v>11.414999999999999</v>
      </c>
      <c r="G160" s="57">
        <v>51.209000000000003</v>
      </c>
      <c r="H160" s="57" t="s">
        <v>89</v>
      </c>
      <c r="I160" s="57" t="s">
        <v>511</v>
      </c>
      <c r="J160" s="59" t="s">
        <v>1029</v>
      </c>
      <c r="K160" s="57" t="s">
        <v>1030</v>
      </c>
      <c r="L160" s="57" t="s">
        <v>1031</v>
      </c>
      <c r="M160" s="57" t="s">
        <v>1137</v>
      </c>
      <c r="N160" s="64">
        <v>0</v>
      </c>
      <c r="O160" s="59">
        <v>60</v>
      </c>
      <c r="P160" s="59">
        <v>1</v>
      </c>
      <c r="Q160" s="59">
        <v>2.826E-3</v>
      </c>
    </row>
    <row r="161" spans="1:17">
      <c r="A161" s="57" t="s">
        <v>333</v>
      </c>
      <c r="B161" s="57" t="s">
        <v>840</v>
      </c>
      <c r="C161" s="58">
        <v>33</v>
      </c>
      <c r="D161" s="57" t="s">
        <v>648</v>
      </c>
      <c r="E161" s="57">
        <v>101312</v>
      </c>
      <c r="F161" s="57">
        <v>13.599</v>
      </c>
      <c r="G161" s="57">
        <v>52.494</v>
      </c>
      <c r="H161" s="57" t="s">
        <v>50</v>
      </c>
      <c r="I161" s="57" t="s">
        <v>51</v>
      </c>
      <c r="J161" s="57" t="s">
        <v>712</v>
      </c>
      <c r="K161" s="57" t="s">
        <v>892</v>
      </c>
      <c r="L161" s="57" t="s">
        <v>1036</v>
      </c>
      <c r="M161" s="57" t="s">
        <v>1135</v>
      </c>
      <c r="N161" s="64">
        <v>0</v>
      </c>
      <c r="O161" s="59">
        <v>490</v>
      </c>
      <c r="P161" s="59">
        <v>3</v>
      </c>
      <c r="Q161" s="59">
        <v>0.18847849999999999</v>
      </c>
    </row>
    <row r="162" spans="1:17">
      <c r="A162" s="57" t="s">
        <v>333</v>
      </c>
      <c r="B162" s="57" t="s">
        <v>840</v>
      </c>
      <c r="C162" s="58">
        <v>33</v>
      </c>
      <c r="D162" s="57" t="s">
        <v>648</v>
      </c>
      <c r="E162" s="57">
        <v>101313</v>
      </c>
      <c r="F162" s="57">
        <v>14.13</v>
      </c>
      <c r="G162" s="57">
        <v>52.152000000000001</v>
      </c>
      <c r="H162" s="57" t="s">
        <v>37</v>
      </c>
      <c r="I162" s="57" t="s">
        <v>38</v>
      </c>
      <c r="J162" s="57">
        <v>0</v>
      </c>
      <c r="K162" s="57" t="s">
        <v>904</v>
      </c>
      <c r="L162" s="57" t="s">
        <v>1041</v>
      </c>
      <c r="M162" s="57" t="s">
        <v>1137</v>
      </c>
      <c r="N162" s="64">
        <v>0</v>
      </c>
      <c r="O162" s="59">
        <v>64</v>
      </c>
      <c r="P162" s="59">
        <v>1</v>
      </c>
      <c r="Q162" s="59">
        <v>3.21536E-3</v>
      </c>
    </row>
    <row r="163" spans="1:17">
      <c r="A163" s="57" t="s">
        <v>333</v>
      </c>
      <c r="B163" s="57" t="s">
        <v>840</v>
      </c>
      <c r="C163" s="58">
        <v>34</v>
      </c>
      <c r="D163" s="57" t="s">
        <v>648</v>
      </c>
      <c r="E163" s="57">
        <v>101314</v>
      </c>
      <c r="F163" s="57">
        <v>13.653</v>
      </c>
      <c r="G163" s="57">
        <v>55.127000000000002</v>
      </c>
      <c r="H163" s="57" t="s">
        <v>77</v>
      </c>
      <c r="I163" s="57" t="s">
        <v>348</v>
      </c>
      <c r="J163" s="59" t="s">
        <v>729</v>
      </c>
      <c r="K163" s="57" t="s">
        <v>899</v>
      </c>
      <c r="L163" s="57" t="s">
        <v>1039</v>
      </c>
      <c r="M163" s="57" t="s">
        <v>1137</v>
      </c>
      <c r="N163" s="64">
        <v>0</v>
      </c>
      <c r="O163" s="59">
        <v>316</v>
      </c>
      <c r="P163" s="59">
        <v>3</v>
      </c>
      <c r="Q163" s="59">
        <v>7.8386960000000006E-2</v>
      </c>
    </row>
    <row r="164" spans="1:17">
      <c r="A164" s="57" t="s">
        <v>333</v>
      </c>
      <c r="B164" s="57" t="s">
        <v>841</v>
      </c>
      <c r="C164" s="57">
        <v>32</v>
      </c>
      <c r="D164" s="57" t="s">
        <v>647</v>
      </c>
      <c r="E164" s="57">
        <v>102556</v>
      </c>
      <c r="F164" s="57">
        <v>93.805000000000007</v>
      </c>
      <c r="G164" s="57">
        <v>45.648000000000003</v>
      </c>
      <c r="H164" s="57" t="s">
        <v>50</v>
      </c>
      <c r="I164" s="57" t="s">
        <v>51</v>
      </c>
      <c r="J164" s="57" t="s">
        <v>712</v>
      </c>
      <c r="K164" s="57" t="s">
        <v>892</v>
      </c>
      <c r="L164" s="57" t="s">
        <v>1036</v>
      </c>
      <c r="M164" s="57" t="s">
        <v>1135</v>
      </c>
      <c r="N164" s="64">
        <v>16.768294807056009</v>
      </c>
      <c r="O164" s="59">
        <v>539</v>
      </c>
      <c r="P164" s="59">
        <v>4</v>
      </c>
      <c r="Q164" s="59">
        <v>0.22805898499999999</v>
      </c>
    </row>
    <row r="165" spans="1:17">
      <c r="A165" s="57" t="s">
        <v>333</v>
      </c>
      <c r="B165" s="57" t="s">
        <v>840</v>
      </c>
      <c r="C165" s="58">
        <v>34</v>
      </c>
      <c r="D165" s="57" t="s">
        <v>648</v>
      </c>
      <c r="E165" s="57">
        <v>101316</v>
      </c>
      <c r="F165" s="57">
        <v>10.228999999999999</v>
      </c>
      <c r="G165" s="57">
        <v>57.051000000000002</v>
      </c>
      <c r="H165" s="57" t="s">
        <v>355</v>
      </c>
      <c r="I165" s="57" t="s">
        <v>356</v>
      </c>
      <c r="J165" s="59" t="s">
        <v>1042</v>
      </c>
      <c r="K165" s="57" t="s">
        <v>1043</v>
      </c>
      <c r="L165" s="57" t="s">
        <v>1044</v>
      </c>
      <c r="M165" s="57" t="s">
        <v>1137</v>
      </c>
      <c r="N165" s="64">
        <v>0</v>
      </c>
      <c r="O165" s="59">
        <v>236</v>
      </c>
      <c r="P165" s="59">
        <v>2</v>
      </c>
      <c r="Q165" s="59">
        <v>4.3721360000000001E-2</v>
      </c>
    </row>
    <row r="166" spans="1:17">
      <c r="A166" s="57" t="s">
        <v>333</v>
      </c>
      <c r="B166" s="57" t="s">
        <v>840</v>
      </c>
      <c r="C166" s="58">
        <v>41</v>
      </c>
      <c r="D166" s="57" t="s">
        <v>648</v>
      </c>
      <c r="E166" s="57">
        <v>101327</v>
      </c>
      <c r="F166" s="57">
        <v>19.154</v>
      </c>
      <c r="G166" s="57">
        <v>58.786000000000001</v>
      </c>
      <c r="H166" s="57" t="s">
        <v>42</v>
      </c>
      <c r="I166" s="57" t="s">
        <v>525</v>
      </c>
      <c r="J166" s="57" t="s">
        <v>503</v>
      </c>
      <c r="K166" s="57" t="s">
        <v>905</v>
      </c>
      <c r="L166" s="57" t="s">
        <v>1045</v>
      </c>
      <c r="M166" s="57" t="s">
        <v>1137</v>
      </c>
      <c r="N166" s="64">
        <v>0</v>
      </c>
      <c r="O166" s="59">
        <v>60</v>
      </c>
      <c r="P166" s="59">
        <v>1</v>
      </c>
      <c r="Q166" s="59">
        <v>2.826E-3</v>
      </c>
    </row>
    <row r="167" spans="1:17">
      <c r="A167" s="57" t="s">
        <v>333</v>
      </c>
      <c r="B167" s="57" t="s">
        <v>840</v>
      </c>
      <c r="C167" s="58">
        <v>41</v>
      </c>
      <c r="D167" s="57" t="s">
        <v>648</v>
      </c>
      <c r="E167" s="57">
        <v>101328</v>
      </c>
      <c r="F167" s="57">
        <v>18.228000000000002</v>
      </c>
      <c r="G167" s="57">
        <v>56.466999999999999</v>
      </c>
      <c r="H167" s="57" t="s">
        <v>52</v>
      </c>
      <c r="I167" s="57" t="s">
        <v>53</v>
      </c>
      <c r="J167" s="57">
        <v>0</v>
      </c>
      <c r="K167" s="57" t="s">
        <v>886</v>
      </c>
      <c r="L167" s="57" t="s">
        <v>53</v>
      </c>
      <c r="M167" s="57" t="s">
        <v>1137</v>
      </c>
      <c r="N167" s="64">
        <v>0</v>
      </c>
      <c r="O167" s="59">
        <v>52</v>
      </c>
      <c r="P167" s="59">
        <v>1</v>
      </c>
      <c r="Q167" s="59">
        <v>2.1226399999999999E-3</v>
      </c>
    </row>
    <row r="168" spans="1:17">
      <c r="A168" s="57" t="s">
        <v>333</v>
      </c>
      <c r="B168" s="57" t="s">
        <v>840</v>
      </c>
      <c r="C168" s="58">
        <v>41</v>
      </c>
      <c r="D168" s="57" t="s">
        <v>648</v>
      </c>
      <c r="E168" s="57">
        <v>101329</v>
      </c>
      <c r="F168" s="57">
        <v>18.524999999999999</v>
      </c>
      <c r="G168" s="57">
        <v>54.524999999999999</v>
      </c>
      <c r="H168" s="57" t="s">
        <v>346</v>
      </c>
      <c r="I168" s="57" t="s">
        <v>127</v>
      </c>
      <c r="J168" s="57" t="s">
        <v>724</v>
      </c>
      <c r="K168" s="57" t="s">
        <v>893</v>
      </c>
      <c r="L168" s="57" t="s">
        <v>127</v>
      </c>
      <c r="M168" s="57" t="s">
        <v>1137</v>
      </c>
      <c r="N168" s="64">
        <v>0</v>
      </c>
      <c r="O168" s="59">
        <v>99</v>
      </c>
      <c r="P168" s="59">
        <v>1</v>
      </c>
      <c r="Q168" s="59">
        <v>7.6937849999999999E-3</v>
      </c>
    </row>
    <row r="169" spans="1:17">
      <c r="A169" s="57" t="s">
        <v>333</v>
      </c>
      <c r="B169" s="57" t="s">
        <v>840</v>
      </c>
      <c r="C169" s="58">
        <v>42</v>
      </c>
      <c r="D169" s="57" t="s">
        <v>648</v>
      </c>
      <c r="E169" s="57">
        <v>101323</v>
      </c>
      <c r="F169" s="57">
        <v>15.945</v>
      </c>
      <c r="G169" s="57">
        <v>54.048999999999999</v>
      </c>
      <c r="H169" s="57" t="s">
        <v>34</v>
      </c>
      <c r="I169" s="57" t="s">
        <v>35</v>
      </c>
      <c r="J169" s="57" t="s">
        <v>507</v>
      </c>
      <c r="K169" s="57" t="s">
        <v>906</v>
      </c>
      <c r="L169" s="57" t="s">
        <v>1046</v>
      </c>
      <c r="M169" s="57" t="s">
        <v>1137</v>
      </c>
      <c r="N169" s="64">
        <v>0</v>
      </c>
      <c r="O169" s="59">
        <v>50</v>
      </c>
      <c r="P169" s="59">
        <v>1</v>
      </c>
      <c r="Q169" s="59">
        <v>1.9624999999999998E-3</v>
      </c>
    </row>
    <row r="170" spans="1:17">
      <c r="A170" s="57" t="s">
        <v>333</v>
      </c>
      <c r="B170" s="57" t="s">
        <v>840</v>
      </c>
      <c r="C170" s="58">
        <v>42</v>
      </c>
      <c r="D170" s="57" t="s">
        <v>648</v>
      </c>
      <c r="E170" s="57">
        <v>101324</v>
      </c>
      <c r="F170" s="57">
        <v>15.603999999999999</v>
      </c>
      <c r="G170" s="57">
        <v>53.15</v>
      </c>
      <c r="H170" s="57" t="s">
        <v>50</v>
      </c>
      <c r="I170" s="57" t="s">
        <v>51</v>
      </c>
      <c r="J170" s="57" t="s">
        <v>712</v>
      </c>
      <c r="K170" s="57" t="s">
        <v>892</v>
      </c>
      <c r="L170" s="57" t="s">
        <v>1036</v>
      </c>
      <c r="M170" s="57" t="s">
        <v>1135</v>
      </c>
      <c r="N170" s="64">
        <v>0</v>
      </c>
      <c r="O170" s="59">
        <v>540</v>
      </c>
      <c r="P170" s="59">
        <v>4</v>
      </c>
      <c r="Q170" s="59">
        <v>0.228906</v>
      </c>
    </row>
    <row r="171" spans="1:17">
      <c r="A171" s="57" t="s">
        <v>333</v>
      </c>
      <c r="B171" s="57" t="s">
        <v>840</v>
      </c>
      <c r="C171" s="58">
        <v>42</v>
      </c>
      <c r="D171" s="57" t="s">
        <v>648</v>
      </c>
      <c r="E171" s="57">
        <v>101325</v>
      </c>
      <c r="F171" s="57">
        <v>18.57</v>
      </c>
      <c r="G171" s="57">
        <v>52.286999999999999</v>
      </c>
      <c r="H171" s="57" t="s">
        <v>93</v>
      </c>
      <c r="I171" s="57" t="s">
        <v>94</v>
      </c>
      <c r="J171" s="57" t="s">
        <v>725</v>
      </c>
      <c r="K171" s="57" t="s">
        <v>883</v>
      </c>
      <c r="L171" s="57" t="s">
        <v>94</v>
      </c>
      <c r="M171" s="57" t="s">
        <v>1137</v>
      </c>
      <c r="N171" s="64">
        <v>0</v>
      </c>
      <c r="O171" s="59">
        <v>131</v>
      </c>
      <c r="P171" s="59">
        <v>2</v>
      </c>
      <c r="Q171" s="59">
        <v>1.3471385000000001E-2</v>
      </c>
    </row>
    <row r="172" spans="1:17">
      <c r="A172" s="57" t="s">
        <v>333</v>
      </c>
      <c r="B172" s="57" t="s">
        <v>840</v>
      </c>
      <c r="C172" s="58">
        <v>42</v>
      </c>
      <c r="D172" s="57" t="s">
        <v>648</v>
      </c>
      <c r="E172" s="57">
        <v>101326</v>
      </c>
      <c r="F172" s="57">
        <v>19.414999999999999</v>
      </c>
      <c r="G172" s="57">
        <v>47.182000000000002</v>
      </c>
      <c r="H172" s="57" t="s">
        <v>495</v>
      </c>
      <c r="I172" s="57" t="s">
        <v>496</v>
      </c>
      <c r="J172" s="57" t="s">
        <v>777</v>
      </c>
      <c r="K172" s="57" t="s">
        <v>881</v>
      </c>
      <c r="L172" s="57" t="s">
        <v>1026</v>
      </c>
      <c r="M172" s="57" t="s">
        <v>1137</v>
      </c>
      <c r="N172" s="64">
        <v>0</v>
      </c>
      <c r="O172" s="59">
        <v>204</v>
      </c>
      <c r="P172" s="59">
        <v>2</v>
      </c>
      <c r="Q172" s="59">
        <v>3.2668559999999999E-2</v>
      </c>
    </row>
    <row r="173" spans="1:17">
      <c r="A173" s="57" t="s">
        <v>333</v>
      </c>
      <c r="B173" s="57" t="s">
        <v>840</v>
      </c>
      <c r="C173" s="58">
        <v>43</v>
      </c>
      <c r="D173" s="57" t="s">
        <v>648</v>
      </c>
      <c r="E173" s="57">
        <v>101319</v>
      </c>
      <c r="F173" s="57">
        <v>19.414999999999999</v>
      </c>
      <c r="G173" s="57">
        <v>45.707999999999998</v>
      </c>
      <c r="H173" s="57" t="s">
        <v>89</v>
      </c>
      <c r="I173" s="57" t="s">
        <v>511</v>
      </c>
      <c r="J173" s="59" t="s">
        <v>1029</v>
      </c>
      <c r="K173" s="57" t="s">
        <v>1030</v>
      </c>
      <c r="L173" s="57" t="s">
        <v>1031</v>
      </c>
      <c r="M173" s="57" t="s">
        <v>1137</v>
      </c>
      <c r="N173" s="64">
        <v>0</v>
      </c>
      <c r="O173" s="59">
        <v>81</v>
      </c>
      <c r="P173" s="59">
        <v>1</v>
      </c>
      <c r="Q173" s="59">
        <v>5.1503850000000004E-3</v>
      </c>
    </row>
    <row r="174" spans="1:17">
      <c r="A174" s="57" t="s">
        <v>333</v>
      </c>
      <c r="B174" s="57" t="s">
        <v>840</v>
      </c>
      <c r="C174" s="58">
        <v>43</v>
      </c>
      <c r="D174" s="57" t="s">
        <v>648</v>
      </c>
      <c r="E174" s="57">
        <v>101320</v>
      </c>
      <c r="F174" s="57">
        <v>15.927</v>
      </c>
      <c r="G174" s="57">
        <v>46.103000000000002</v>
      </c>
      <c r="H174" s="57" t="s">
        <v>54</v>
      </c>
      <c r="I174" s="57" t="s">
        <v>75</v>
      </c>
      <c r="J174" s="57" t="s">
        <v>503</v>
      </c>
      <c r="K174" s="57" t="s">
        <v>902</v>
      </c>
      <c r="L174" s="57" t="s">
        <v>353</v>
      </c>
      <c r="M174" s="57" t="s">
        <v>1137</v>
      </c>
      <c r="N174" s="64">
        <v>0</v>
      </c>
      <c r="O174" s="59">
        <v>90</v>
      </c>
      <c r="P174" s="59">
        <v>1</v>
      </c>
      <c r="Q174" s="59">
        <v>6.3584999999999996E-3</v>
      </c>
    </row>
    <row r="175" spans="1:17">
      <c r="A175" s="57" t="s">
        <v>333</v>
      </c>
      <c r="B175" s="57" t="s">
        <v>840</v>
      </c>
      <c r="C175" s="58">
        <v>43</v>
      </c>
      <c r="D175" s="57" t="s">
        <v>648</v>
      </c>
      <c r="E175" s="57">
        <v>101321</v>
      </c>
      <c r="F175" s="57">
        <v>15.784000000000001</v>
      </c>
      <c r="G175" s="57">
        <v>49.311999999999998</v>
      </c>
      <c r="H175" s="57" t="s">
        <v>34</v>
      </c>
      <c r="I175" s="57" t="s">
        <v>35</v>
      </c>
      <c r="J175" s="57" t="s">
        <v>508</v>
      </c>
      <c r="K175" s="57" t="s">
        <v>885</v>
      </c>
      <c r="L175" s="57" t="s">
        <v>1028</v>
      </c>
      <c r="M175" s="57" t="s">
        <v>1137</v>
      </c>
      <c r="N175" s="64">
        <v>0</v>
      </c>
      <c r="O175" s="59">
        <v>133</v>
      </c>
      <c r="P175" s="59">
        <v>2</v>
      </c>
      <c r="Q175" s="59">
        <v>1.3885865000000001E-2</v>
      </c>
    </row>
    <row r="176" spans="1:17">
      <c r="A176" s="57" t="s">
        <v>333</v>
      </c>
      <c r="B176" s="57" t="s">
        <v>840</v>
      </c>
      <c r="C176" s="58">
        <v>43</v>
      </c>
      <c r="D176" s="57" t="s">
        <v>648</v>
      </c>
      <c r="E176" s="57">
        <v>101322</v>
      </c>
      <c r="F176" s="57">
        <v>16.152000000000001</v>
      </c>
      <c r="G176" s="57">
        <v>44.386000000000003</v>
      </c>
      <c r="H176" s="57" t="s">
        <v>54</v>
      </c>
      <c r="I176" s="57" t="s">
        <v>75</v>
      </c>
      <c r="J176" s="57" t="s">
        <v>503</v>
      </c>
      <c r="K176" s="57" t="s">
        <v>902</v>
      </c>
      <c r="L176" s="57" t="s">
        <v>353</v>
      </c>
      <c r="M176" s="57" t="s">
        <v>1137</v>
      </c>
      <c r="N176" s="64">
        <v>0</v>
      </c>
      <c r="O176" s="59">
        <v>96</v>
      </c>
      <c r="P176" s="59">
        <v>1</v>
      </c>
      <c r="Q176" s="59">
        <v>7.2345600000000001E-3</v>
      </c>
    </row>
    <row r="177" spans="1:17">
      <c r="A177" s="57" t="s">
        <v>333</v>
      </c>
      <c r="B177" s="57" t="s">
        <v>840</v>
      </c>
      <c r="C177" s="58">
        <v>44</v>
      </c>
      <c r="D177" s="57" t="s">
        <v>648</v>
      </c>
      <c r="E177" s="57">
        <v>101317</v>
      </c>
      <c r="F177" s="57">
        <v>16.125</v>
      </c>
      <c r="G177" s="57">
        <v>43.603999999999999</v>
      </c>
      <c r="H177" s="57" t="s">
        <v>93</v>
      </c>
      <c r="I177" s="57" t="s">
        <v>94</v>
      </c>
      <c r="J177" s="57" t="s">
        <v>725</v>
      </c>
      <c r="K177" s="57" t="s">
        <v>883</v>
      </c>
      <c r="L177" s="57" t="s">
        <v>94</v>
      </c>
      <c r="M177" s="57" t="s">
        <v>1137</v>
      </c>
      <c r="N177" s="64">
        <v>0</v>
      </c>
      <c r="O177" s="59">
        <v>130</v>
      </c>
      <c r="P177" s="59">
        <v>2</v>
      </c>
      <c r="Q177" s="59">
        <v>1.3266500000000001E-2</v>
      </c>
    </row>
    <row r="178" spans="1:17">
      <c r="A178" s="57" t="s">
        <v>333</v>
      </c>
      <c r="B178" s="57" t="s">
        <v>840</v>
      </c>
      <c r="C178" s="58">
        <v>44</v>
      </c>
      <c r="D178" s="57" t="s">
        <v>648</v>
      </c>
      <c r="E178" s="57">
        <v>101318</v>
      </c>
      <c r="F178" s="57">
        <v>15.972</v>
      </c>
      <c r="G178" s="57">
        <v>41.177</v>
      </c>
      <c r="H178" s="57" t="s">
        <v>34</v>
      </c>
      <c r="I178" s="57" t="s">
        <v>35</v>
      </c>
      <c r="J178" s="57" t="s">
        <v>508</v>
      </c>
      <c r="K178" s="57" t="s">
        <v>885</v>
      </c>
      <c r="L178" s="57" t="s">
        <v>1028</v>
      </c>
      <c r="M178" s="57" t="s">
        <v>1137</v>
      </c>
      <c r="N178" s="64">
        <v>0</v>
      </c>
      <c r="O178" s="59">
        <v>54</v>
      </c>
      <c r="P178" s="59">
        <v>1</v>
      </c>
      <c r="Q178" s="59">
        <v>2.2890599999999999E-3</v>
      </c>
    </row>
    <row r="179" spans="1:17">
      <c r="A179" s="57" t="s">
        <v>333</v>
      </c>
      <c r="B179" s="57" t="s">
        <v>841</v>
      </c>
      <c r="C179" s="57">
        <v>14</v>
      </c>
      <c r="D179" s="57" t="s">
        <v>647</v>
      </c>
      <c r="E179" s="57">
        <v>102543</v>
      </c>
      <c r="F179" s="57">
        <v>83.861000000000004</v>
      </c>
      <c r="G179" s="57">
        <v>58.148000000000003</v>
      </c>
      <c r="H179" s="57" t="s">
        <v>52</v>
      </c>
      <c r="I179" s="57" t="s">
        <v>53</v>
      </c>
      <c r="J179" s="57">
        <v>0</v>
      </c>
      <c r="K179" s="57" t="s">
        <v>886</v>
      </c>
      <c r="L179" s="57" t="s">
        <v>53</v>
      </c>
      <c r="M179" s="57" t="s">
        <v>1137</v>
      </c>
      <c r="N179" s="64">
        <v>21.674718511051395</v>
      </c>
      <c r="O179" s="59">
        <v>302</v>
      </c>
      <c r="P179" s="59">
        <v>3</v>
      </c>
      <c r="Q179" s="59">
        <v>7.1595140000000002E-2</v>
      </c>
    </row>
    <row r="180" spans="1:17">
      <c r="A180" s="57" t="s">
        <v>333</v>
      </c>
      <c r="B180" s="57" t="s">
        <v>842</v>
      </c>
      <c r="C180" s="58">
        <v>11</v>
      </c>
      <c r="D180" s="57" t="s">
        <v>648</v>
      </c>
      <c r="E180" s="57">
        <v>101331</v>
      </c>
      <c r="F180" s="57">
        <v>2.3039999999999998</v>
      </c>
      <c r="G180" s="57">
        <v>60.643999999999998</v>
      </c>
      <c r="H180" s="57" t="s">
        <v>54</v>
      </c>
      <c r="I180" s="57" t="s">
        <v>75</v>
      </c>
      <c r="J180" s="57" t="s">
        <v>503</v>
      </c>
      <c r="K180" s="57" t="s">
        <v>902</v>
      </c>
      <c r="L180" s="57" t="s">
        <v>353</v>
      </c>
      <c r="M180" s="57" t="s">
        <v>1137</v>
      </c>
      <c r="N180" s="64">
        <v>0</v>
      </c>
      <c r="O180" s="59">
        <v>125</v>
      </c>
      <c r="P180" s="59">
        <v>2</v>
      </c>
      <c r="Q180" s="59">
        <v>1.2265625E-2</v>
      </c>
    </row>
    <row r="181" spans="1:17">
      <c r="A181" s="57" t="s">
        <v>333</v>
      </c>
      <c r="B181" s="57" t="s">
        <v>842</v>
      </c>
      <c r="C181" s="58">
        <v>11</v>
      </c>
      <c r="D181" s="57" t="s">
        <v>648</v>
      </c>
      <c r="E181" s="57">
        <v>101332</v>
      </c>
      <c r="F181" s="57">
        <v>2.6309999999999998</v>
      </c>
      <c r="G181" s="57">
        <v>60.481000000000002</v>
      </c>
      <c r="H181" s="57" t="s">
        <v>54</v>
      </c>
      <c r="I181" s="57" t="s">
        <v>75</v>
      </c>
      <c r="J181" s="57" t="s">
        <v>503</v>
      </c>
      <c r="K181" s="57" t="s">
        <v>902</v>
      </c>
      <c r="L181" s="57" t="s">
        <v>353</v>
      </c>
      <c r="M181" s="57" t="s">
        <v>1137</v>
      </c>
      <c r="N181" s="64">
        <v>0</v>
      </c>
      <c r="O181" s="59">
        <v>62</v>
      </c>
      <c r="P181" s="59">
        <v>1</v>
      </c>
      <c r="Q181" s="59">
        <v>3.01754E-3</v>
      </c>
    </row>
    <row r="182" spans="1:17">
      <c r="A182" s="57" t="s">
        <v>333</v>
      </c>
      <c r="B182" s="57" t="s">
        <v>842</v>
      </c>
      <c r="C182" s="58">
        <v>11</v>
      </c>
      <c r="D182" s="57" t="s">
        <v>648</v>
      </c>
      <c r="E182" s="57">
        <v>101333</v>
      </c>
      <c r="F182" s="57">
        <v>2.6669999999999998</v>
      </c>
      <c r="G182" s="57">
        <v>61.279000000000003</v>
      </c>
      <c r="H182" s="57" t="s">
        <v>89</v>
      </c>
      <c r="I182" s="57" t="s">
        <v>511</v>
      </c>
      <c r="J182" s="59" t="s">
        <v>1029</v>
      </c>
      <c r="K182" s="57" t="s">
        <v>1030</v>
      </c>
      <c r="L182" s="57" t="s">
        <v>1031</v>
      </c>
      <c r="M182" s="57" t="s">
        <v>1137</v>
      </c>
      <c r="N182" s="64">
        <v>0</v>
      </c>
      <c r="O182" s="59">
        <v>50</v>
      </c>
      <c r="P182" s="59">
        <v>1</v>
      </c>
      <c r="Q182" s="59">
        <v>1.9624999999999998E-3</v>
      </c>
    </row>
    <row r="183" spans="1:17">
      <c r="A183" s="57" t="s">
        <v>333</v>
      </c>
      <c r="B183" s="57" t="s">
        <v>842</v>
      </c>
      <c r="C183" s="58">
        <v>11</v>
      </c>
      <c r="D183" s="57" t="s">
        <v>648</v>
      </c>
      <c r="E183" s="57">
        <v>101334</v>
      </c>
      <c r="F183" s="57">
        <v>4.4539999999999997</v>
      </c>
      <c r="G183" s="57">
        <v>61.987000000000002</v>
      </c>
      <c r="H183" s="57" t="s">
        <v>52</v>
      </c>
      <c r="I183" s="57" t="s">
        <v>53</v>
      </c>
      <c r="J183" s="57">
        <v>0</v>
      </c>
      <c r="K183" s="57" t="s">
        <v>886</v>
      </c>
      <c r="L183" s="57" t="s">
        <v>53</v>
      </c>
      <c r="M183" s="57" t="s">
        <v>1137</v>
      </c>
      <c r="N183" s="64">
        <v>0</v>
      </c>
      <c r="O183" s="59">
        <v>104</v>
      </c>
      <c r="P183" s="59">
        <v>2</v>
      </c>
      <c r="Q183" s="59">
        <v>8.4905599999999994E-3</v>
      </c>
    </row>
    <row r="184" spans="1:17">
      <c r="A184" s="57" t="s">
        <v>333</v>
      </c>
      <c r="B184" s="57" t="s">
        <v>842</v>
      </c>
      <c r="C184" s="58">
        <v>11</v>
      </c>
      <c r="D184" s="57" t="s">
        <v>648</v>
      </c>
      <c r="E184" s="57">
        <v>101335</v>
      </c>
      <c r="F184" s="57">
        <v>4.4820000000000002</v>
      </c>
      <c r="G184" s="57">
        <v>64.563000000000002</v>
      </c>
      <c r="H184" s="57" t="s">
        <v>34</v>
      </c>
      <c r="I184" s="57" t="s">
        <v>35</v>
      </c>
      <c r="J184" s="57" t="s">
        <v>503</v>
      </c>
      <c r="K184" s="57" t="s">
        <v>891</v>
      </c>
      <c r="L184" s="57" t="s">
        <v>1035</v>
      </c>
      <c r="M184" s="57" t="s">
        <v>1137</v>
      </c>
      <c r="N184" s="64">
        <v>0</v>
      </c>
      <c r="O184" s="59">
        <v>51</v>
      </c>
      <c r="P184" s="59">
        <v>1</v>
      </c>
      <c r="Q184" s="59">
        <v>2.041785E-3</v>
      </c>
    </row>
    <row r="185" spans="1:17">
      <c r="A185" s="57" t="s">
        <v>333</v>
      </c>
      <c r="B185" s="57" t="s">
        <v>842</v>
      </c>
      <c r="C185" s="58">
        <v>11</v>
      </c>
      <c r="D185" s="57" t="s">
        <v>648</v>
      </c>
      <c r="E185" s="57">
        <v>101336</v>
      </c>
      <c r="F185" s="57">
        <v>3.03</v>
      </c>
      <c r="G185" s="57">
        <v>64.427000000000007</v>
      </c>
      <c r="H185" s="57" t="s">
        <v>495</v>
      </c>
      <c r="I185" s="57" t="s">
        <v>496</v>
      </c>
      <c r="J185" s="57" t="s">
        <v>777</v>
      </c>
      <c r="K185" s="57" t="s">
        <v>881</v>
      </c>
      <c r="L185" s="57" t="s">
        <v>1026</v>
      </c>
      <c r="M185" s="57" t="s">
        <v>1137</v>
      </c>
      <c r="N185" s="64">
        <v>0</v>
      </c>
      <c r="O185" s="59">
        <v>62</v>
      </c>
      <c r="P185" s="59">
        <v>1</v>
      </c>
      <c r="Q185" s="59">
        <v>3.01754E-3</v>
      </c>
    </row>
    <row r="186" spans="1:17">
      <c r="A186" s="57" t="s">
        <v>333</v>
      </c>
      <c r="B186" s="57" t="s">
        <v>842</v>
      </c>
      <c r="C186" s="58">
        <v>11</v>
      </c>
      <c r="D186" s="57" t="s">
        <v>648</v>
      </c>
      <c r="E186" s="57">
        <v>101337</v>
      </c>
      <c r="F186" s="57">
        <v>7.2999999999999995E-2</v>
      </c>
      <c r="G186" s="57">
        <v>63.918999999999997</v>
      </c>
      <c r="H186" s="57" t="s">
        <v>50</v>
      </c>
      <c r="I186" s="57" t="s">
        <v>51</v>
      </c>
      <c r="J186" s="57" t="s">
        <v>712</v>
      </c>
      <c r="K186" s="57" t="s">
        <v>892</v>
      </c>
      <c r="L186" s="57" t="s">
        <v>1036</v>
      </c>
      <c r="M186" s="57" t="s">
        <v>1135</v>
      </c>
      <c r="N186" s="64">
        <v>0</v>
      </c>
      <c r="O186" s="59">
        <v>355</v>
      </c>
      <c r="P186" s="59">
        <v>3</v>
      </c>
      <c r="Q186" s="59">
        <v>9.8929624999999993E-2</v>
      </c>
    </row>
    <row r="187" spans="1:17">
      <c r="A187" s="57" t="s">
        <v>333</v>
      </c>
      <c r="B187" s="57" t="s">
        <v>842</v>
      </c>
      <c r="C187" s="58">
        <v>12</v>
      </c>
      <c r="D187" s="57" t="s">
        <v>648</v>
      </c>
      <c r="E187" s="57">
        <v>101338</v>
      </c>
      <c r="F187" s="57">
        <v>1.27</v>
      </c>
      <c r="G187" s="57">
        <v>65.052999999999997</v>
      </c>
      <c r="H187" s="57" t="s">
        <v>34</v>
      </c>
      <c r="I187" s="57" t="s">
        <v>35</v>
      </c>
      <c r="J187" s="57" t="s">
        <v>508</v>
      </c>
      <c r="K187" s="57" t="s">
        <v>885</v>
      </c>
      <c r="L187" s="57" t="s">
        <v>1028</v>
      </c>
      <c r="M187" s="57" t="s">
        <v>1137</v>
      </c>
      <c r="N187" s="64">
        <v>0</v>
      </c>
      <c r="O187" s="59">
        <v>127</v>
      </c>
      <c r="P187" s="59">
        <v>2</v>
      </c>
      <c r="Q187" s="59">
        <v>1.2661265E-2</v>
      </c>
    </row>
    <row r="188" spans="1:17">
      <c r="A188" s="57" t="s">
        <v>333</v>
      </c>
      <c r="B188" s="57" t="s">
        <v>842</v>
      </c>
      <c r="C188" s="58">
        <v>12</v>
      </c>
      <c r="D188" s="57" t="s">
        <v>648</v>
      </c>
      <c r="E188" s="57">
        <v>101339</v>
      </c>
      <c r="F188" s="57">
        <v>1.4970000000000001</v>
      </c>
      <c r="G188" s="57">
        <v>65.643000000000001</v>
      </c>
      <c r="H188" s="57" t="s">
        <v>50</v>
      </c>
      <c r="I188" s="57" t="s">
        <v>51</v>
      </c>
      <c r="J188" s="57" t="s">
        <v>712</v>
      </c>
      <c r="K188" s="57" t="s">
        <v>892</v>
      </c>
      <c r="L188" s="57" t="s">
        <v>1036</v>
      </c>
      <c r="M188" s="57" t="s">
        <v>1135</v>
      </c>
      <c r="N188" s="64">
        <v>0</v>
      </c>
      <c r="O188" s="59">
        <v>514</v>
      </c>
      <c r="P188" s="59">
        <v>4</v>
      </c>
      <c r="Q188" s="59">
        <v>0.20739386000000001</v>
      </c>
    </row>
    <row r="189" spans="1:17">
      <c r="A189" s="57" t="s">
        <v>333</v>
      </c>
      <c r="B189" s="57" t="s">
        <v>842</v>
      </c>
      <c r="C189" s="58">
        <v>12</v>
      </c>
      <c r="D189" s="57" t="s">
        <v>648</v>
      </c>
      <c r="E189" s="57">
        <v>101340</v>
      </c>
      <c r="F189" s="57">
        <v>1.4239999999999999</v>
      </c>
      <c r="G189" s="57">
        <v>68.781999999999996</v>
      </c>
      <c r="H189" s="57" t="s">
        <v>495</v>
      </c>
      <c r="I189" s="57" t="s">
        <v>496</v>
      </c>
      <c r="J189" s="57" t="s">
        <v>777</v>
      </c>
      <c r="K189" s="57" t="s">
        <v>881</v>
      </c>
      <c r="L189" s="57" t="s">
        <v>1026</v>
      </c>
      <c r="M189" s="57" t="s">
        <v>1137</v>
      </c>
      <c r="N189" s="64">
        <v>0</v>
      </c>
      <c r="O189" s="59">
        <v>143</v>
      </c>
      <c r="P189" s="59">
        <v>2</v>
      </c>
      <c r="Q189" s="59">
        <v>1.6052464999999998E-2</v>
      </c>
    </row>
    <row r="190" spans="1:17">
      <c r="A190" s="57" t="s">
        <v>333</v>
      </c>
      <c r="B190" s="57" t="s">
        <v>842</v>
      </c>
      <c r="C190" s="58">
        <v>12</v>
      </c>
      <c r="D190" s="57" t="s">
        <v>648</v>
      </c>
      <c r="E190" s="57">
        <v>101341</v>
      </c>
      <c r="F190" s="57">
        <v>4.5720000000000001</v>
      </c>
      <c r="G190" s="57">
        <v>65.225999999999999</v>
      </c>
      <c r="H190" s="57" t="s">
        <v>52</v>
      </c>
      <c r="I190" s="57" t="s">
        <v>53</v>
      </c>
      <c r="J190" s="57">
        <v>0</v>
      </c>
      <c r="K190" s="57" t="s">
        <v>886</v>
      </c>
      <c r="L190" s="57" t="s">
        <v>53</v>
      </c>
      <c r="M190" s="57" t="s">
        <v>1137</v>
      </c>
      <c r="N190" s="64">
        <v>0</v>
      </c>
      <c r="O190" s="59">
        <v>50</v>
      </c>
      <c r="P190" s="59">
        <v>1</v>
      </c>
      <c r="Q190" s="59">
        <v>1.9624999999999998E-3</v>
      </c>
    </row>
    <row r="191" spans="1:17">
      <c r="A191" s="57" t="s">
        <v>333</v>
      </c>
      <c r="B191" s="57" t="s">
        <v>842</v>
      </c>
      <c r="C191" s="58">
        <v>12</v>
      </c>
      <c r="D191" s="57" t="s">
        <v>648</v>
      </c>
      <c r="E191" s="57">
        <v>101342</v>
      </c>
      <c r="F191" s="57">
        <v>4.6180000000000003</v>
      </c>
      <c r="G191" s="57">
        <v>69.724999999999994</v>
      </c>
      <c r="H191" s="57" t="s">
        <v>52</v>
      </c>
      <c r="I191" s="57" t="s">
        <v>53</v>
      </c>
      <c r="J191" s="57">
        <v>0</v>
      </c>
      <c r="K191" s="57" t="s">
        <v>886</v>
      </c>
      <c r="L191" s="57" t="s">
        <v>53</v>
      </c>
      <c r="M191" s="57" t="s">
        <v>1137</v>
      </c>
      <c r="N191" s="64">
        <v>0</v>
      </c>
      <c r="O191" s="59">
        <v>50</v>
      </c>
      <c r="P191" s="59">
        <v>1</v>
      </c>
      <c r="Q191" s="59">
        <v>1.9624999999999998E-3</v>
      </c>
    </row>
    <row r="192" spans="1:17">
      <c r="A192" s="57" t="s">
        <v>333</v>
      </c>
      <c r="B192" s="57" t="s">
        <v>842</v>
      </c>
      <c r="C192" s="58">
        <v>12</v>
      </c>
      <c r="D192" s="57" t="s">
        <v>648</v>
      </c>
      <c r="E192" s="57">
        <v>101343</v>
      </c>
      <c r="F192" s="57">
        <v>3.5739999999999998</v>
      </c>
      <c r="G192" s="57">
        <v>69.724999999999994</v>
      </c>
      <c r="H192" s="57" t="s">
        <v>34</v>
      </c>
      <c r="I192" s="57" t="s">
        <v>35</v>
      </c>
      <c r="J192" s="57" t="s">
        <v>506</v>
      </c>
      <c r="K192" s="57" t="s">
        <v>901</v>
      </c>
      <c r="L192" s="57" t="s">
        <v>1040</v>
      </c>
      <c r="M192" s="57" t="s">
        <v>1137</v>
      </c>
      <c r="N192" s="64">
        <v>0</v>
      </c>
      <c r="O192" s="59">
        <v>57</v>
      </c>
      <c r="P192" s="59">
        <v>1</v>
      </c>
      <c r="Q192" s="59">
        <v>2.550465E-3</v>
      </c>
    </row>
    <row r="193" spans="1:17">
      <c r="A193" s="57" t="s">
        <v>333</v>
      </c>
      <c r="B193" s="57" t="s">
        <v>842</v>
      </c>
      <c r="C193" s="58">
        <v>13</v>
      </c>
      <c r="D193" s="57" t="s">
        <v>648</v>
      </c>
      <c r="E193" s="57">
        <v>101344</v>
      </c>
      <c r="F193" s="57">
        <v>2.5219999999999998</v>
      </c>
      <c r="G193" s="57">
        <v>70.932000000000002</v>
      </c>
      <c r="H193" s="57" t="s">
        <v>28</v>
      </c>
      <c r="I193" s="57" t="s">
        <v>515</v>
      </c>
      <c r="J193" s="57">
        <v>4</v>
      </c>
      <c r="K193" s="57" t="s">
        <v>907</v>
      </c>
      <c r="L193" s="57" t="s">
        <v>1047</v>
      </c>
      <c r="M193" s="57" t="s">
        <v>1137</v>
      </c>
      <c r="N193" s="64">
        <v>0</v>
      </c>
      <c r="O193" s="59">
        <v>50</v>
      </c>
      <c r="P193" s="59">
        <v>1</v>
      </c>
      <c r="Q193" s="59">
        <v>1.9624999999999998E-3</v>
      </c>
    </row>
    <row r="194" spans="1:17">
      <c r="A194" s="57" t="s">
        <v>333</v>
      </c>
      <c r="B194" s="57" t="s">
        <v>842</v>
      </c>
      <c r="C194" s="58">
        <v>13</v>
      </c>
      <c r="D194" s="57" t="s">
        <v>648</v>
      </c>
      <c r="E194" s="57">
        <v>101345</v>
      </c>
      <c r="F194" s="57">
        <v>0.39900000000000002</v>
      </c>
      <c r="G194" s="57">
        <v>70.805000000000007</v>
      </c>
      <c r="H194" s="57" t="s">
        <v>52</v>
      </c>
      <c r="I194" s="57" t="s">
        <v>53</v>
      </c>
      <c r="J194" s="57">
        <v>0</v>
      </c>
      <c r="K194" s="57" t="s">
        <v>886</v>
      </c>
      <c r="L194" s="57" t="s">
        <v>53</v>
      </c>
      <c r="M194" s="57" t="s">
        <v>1137</v>
      </c>
      <c r="N194" s="64">
        <v>0</v>
      </c>
      <c r="O194" s="59">
        <v>55</v>
      </c>
      <c r="P194" s="59">
        <v>1</v>
      </c>
      <c r="Q194" s="59">
        <v>2.374625E-3</v>
      </c>
    </row>
    <row r="195" spans="1:17">
      <c r="A195" s="57" t="s">
        <v>333</v>
      </c>
      <c r="B195" s="57" t="s">
        <v>842</v>
      </c>
      <c r="C195" s="58">
        <v>13</v>
      </c>
      <c r="D195" s="57" t="s">
        <v>648</v>
      </c>
      <c r="E195" s="57">
        <v>101346</v>
      </c>
      <c r="F195" s="57">
        <v>0.20899999999999999</v>
      </c>
      <c r="G195" s="57">
        <v>72.284000000000006</v>
      </c>
      <c r="H195" s="57" t="s">
        <v>34</v>
      </c>
      <c r="I195" s="57" t="s">
        <v>35</v>
      </c>
      <c r="J195" s="57" t="s">
        <v>503</v>
      </c>
      <c r="K195" s="57" t="s">
        <v>891</v>
      </c>
      <c r="L195" s="57" t="s">
        <v>1035</v>
      </c>
      <c r="M195" s="57" t="s">
        <v>1137</v>
      </c>
      <c r="N195" s="64">
        <v>0</v>
      </c>
      <c r="O195" s="59">
        <v>66</v>
      </c>
      <c r="P195" s="59">
        <v>1</v>
      </c>
      <c r="Q195" s="59">
        <v>3.41946E-3</v>
      </c>
    </row>
    <row r="196" spans="1:17">
      <c r="A196" s="57" t="s">
        <v>333</v>
      </c>
      <c r="B196" s="57" t="s">
        <v>842</v>
      </c>
      <c r="C196" s="58">
        <v>13</v>
      </c>
      <c r="D196" s="57" t="s">
        <v>648</v>
      </c>
      <c r="E196" s="57">
        <v>101347</v>
      </c>
      <c r="F196" s="57">
        <v>0.72599999999999998</v>
      </c>
      <c r="G196" s="57">
        <v>73.971000000000004</v>
      </c>
      <c r="H196" s="57" t="s">
        <v>50</v>
      </c>
      <c r="I196" s="57" t="s">
        <v>51</v>
      </c>
      <c r="J196" s="57" t="s">
        <v>712</v>
      </c>
      <c r="K196" s="57" t="s">
        <v>892</v>
      </c>
      <c r="L196" s="57" t="s">
        <v>1036</v>
      </c>
      <c r="M196" s="57" t="s">
        <v>1135</v>
      </c>
      <c r="N196" s="64">
        <v>0</v>
      </c>
      <c r="O196" s="59">
        <v>603</v>
      </c>
      <c r="P196" s="59">
        <v>4</v>
      </c>
      <c r="Q196" s="59">
        <v>0.28543306499999999</v>
      </c>
    </row>
    <row r="197" spans="1:17">
      <c r="A197" s="57" t="s">
        <v>333</v>
      </c>
      <c r="B197" s="57" t="s">
        <v>842</v>
      </c>
      <c r="C197" s="58">
        <v>13</v>
      </c>
      <c r="D197" s="57" t="s">
        <v>648</v>
      </c>
      <c r="E197" s="57">
        <v>101348</v>
      </c>
      <c r="F197" s="57">
        <v>1.125</v>
      </c>
      <c r="G197" s="57">
        <v>73.3</v>
      </c>
      <c r="H197" s="57" t="s">
        <v>93</v>
      </c>
      <c r="I197" s="57" t="s">
        <v>94</v>
      </c>
      <c r="J197" s="57" t="s">
        <v>725</v>
      </c>
      <c r="K197" s="57" t="s">
        <v>883</v>
      </c>
      <c r="L197" s="57" t="s">
        <v>94</v>
      </c>
      <c r="M197" s="57" t="s">
        <v>1137</v>
      </c>
      <c r="N197" s="64">
        <v>0</v>
      </c>
      <c r="O197" s="59">
        <v>130</v>
      </c>
      <c r="P197" s="59">
        <v>2</v>
      </c>
      <c r="Q197" s="59">
        <v>1.3266500000000001E-2</v>
      </c>
    </row>
    <row r="198" spans="1:17">
      <c r="A198" s="57" t="s">
        <v>333</v>
      </c>
      <c r="B198" s="57" t="s">
        <v>842</v>
      </c>
      <c r="C198" s="58">
        <v>13</v>
      </c>
      <c r="D198" s="57" t="s">
        <v>648</v>
      </c>
      <c r="E198" s="57">
        <v>101349</v>
      </c>
      <c r="F198" s="57">
        <v>1.6060000000000001</v>
      </c>
      <c r="G198" s="57">
        <v>74.052999999999997</v>
      </c>
      <c r="H198" s="57" t="s">
        <v>52</v>
      </c>
      <c r="I198" s="57" t="s">
        <v>53</v>
      </c>
      <c r="J198" s="57">
        <v>0</v>
      </c>
      <c r="K198" s="57" t="s">
        <v>886</v>
      </c>
      <c r="L198" s="57" t="s">
        <v>53</v>
      </c>
      <c r="M198" s="57" t="s">
        <v>1137</v>
      </c>
      <c r="N198" s="64">
        <v>0</v>
      </c>
      <c r="O198" s="59">
        <v>59</v>
      </c>
      <c r="P198" s="59">
        <v>1</v>
      </c>
      <c r="Q198" s="59">
        <v>2.732585E-3</v>
      </c>
    </row>
    <row r="199" spans="1:17">
      <c r="A199" s="57" t="s">
        <v>333</v>
      </c>
      <c r="B199" s="57" t="s">
        <v>842</v>
      </c>
      <c r="C199" s="58">
        <v>13</v>
      </c>
      <c r="D199" s="57" t="s">
        <v>648</v>
      </c>
      <c r="E199" s="57">
        <v>101350</v>
      </c>
      <c r="F199" s="57">
        <v>4.6180000000000003</v>
      </c>
      <c r="G199" s="57">
        <v>72.438000000000002</v>
      </c>
      <c r="H199" s="57" t="s">
        <v>495</v>
      </c>
      <c r="I199" s="57" t="s">
        <v>496</v>
      </c>
      <c r="J199" s="57" t="s">
        <v>777</v>
      </c>
      <c r="K199" s="57" t="s">
        <v>881</v>
      </c>
      <c r="L199" s="57" t="s">
        <v>1026</v>
      </c>
      <c r="M199" s="57" t="s">
        <v>1137</v>
      </c>
      <c r="N199" s="64">
        <v>0</v>
      </c>
      <c r="O199" s="59">
        <v>70</v>
      </c>
      <c r="P199" s="59">
        <v>1</v>
      </c>
      <c r="Q199" s="59">
        <v>3.8465000000000001E-3</v>
      </c>
    </row>
    <row r="200" spans="1:17">
      <c r="A200" s="57" t="s">
        <v>333</v>
      </c>
      <c r="B200" s="57" t="s">
        <v>841</v>
      </c>
      <c r="C200" s="57">
        <v>14</v>
      </c>
      <c r="D200" s="57" t="s">
        <v>647</v>
      </c>
      <c r="E200" s="57">
        <v>102542</v>
      </c>
      <c r="F200" s="57">
        <v>84.471999999999994</v>
      </c>
      <c r="G200" s="57">
        <v>55.259</v>
      </c>
      <c r="H200" s="57" t="s">
        <v>52</v>
      </c>
      <c r="I200" s="57" t="s">
        <v>53</v>
      </c>
      <c r="J200" s="57">
        <v>0</v>
      </c>
      <c r="K200" s="57" t="s">
        <v>886</v>
      </c>
      <c r="L200" s="57" t="s">
        <v>53</v>
      </c>
      <c r="M200" s="57" t="s">
        <v>1137</v>
      </c>
      <c r="N200" s="64">
        <v>11.805952217081494</v>
      </c>
      <c r="O200" s="59">
        <v>123</v>
      </c>
      <c r="P200" s="59">
        <v>2</v>
      </c>
      <c r="Q200" s="59">
        <v>1.1876265E-2</v>
      </c>
    </row>
    <row r="201" spans="1:17">
      <c r="A201" s="57" t="s">
        <v>333</v>
      </c>
      <c r="B201" s="57" t="s">
        <v>842</v>
      </c>
      <c r="C201" s="58">
        <v>13</v>
      </c>
      <c r="D201" s="57" t="s">
        <v>648</v>
      </c>
      <c r="E201" s="57">
        <v>101352</v>
      </c>
      <c r="F201" s="57">
        <v>4.5090000000000003</v>
      </c>
      <c r="G201" s="57">
        <v>73.489999999999995</v>
      </c>
      <c r="H201" s="57" t="s">
        <v>79</v>
      </c>
      <c r="I201" s="57" t="s">
        <v>80</v>
      </c>
      <c r="J201" s="57" t="s">
        <v>708</v>
      </c>
      <c r="K201" s="57" t="s">
        <v>884</v>
      </c>
      <c r="L201" s="57" t="s">
        <v>80</v>
      </c>
      <c r="M201" s="57" t="s">
        <v>1137</v>
      </c>
      <c r="N201" s="64">
        <v>0</v>
      </c>
      <c r="O201" s="59">
        <v>133</v>
      </c>
      <c r="P201" s="59">
        <v>2</v>
      </c>
      <c r="Q201" s="59">
        <v>1.3885865000000001E-2</v>
      </c>
    </row>
    <row r="202" spans="1:17">
      <c r="A202" s="57" t="s">
        <v>333</v>
      </c>
      <c r="B202" s="57" t="s">
        <v>842</v>
      </c>
      <c r="C202" s="58">
        <v>14</v>
      </c>
      <c r="D202" s="57" t="s">
        <v>648</v>
      </c>
      <c r="E202" s="57">
        <v>101353</v>
      </c>
      <c r="F202" s="57">
        <v>4.0010000000000003</v>
      </c>
      <c r="G202" s="57">
        <v>76.557000000000002</v>
      </c>
      <c r="H202" s="57" t="s">
        <v>52</v>
      </c>
      <c r="I202" s="57" t="s">
        <v>53</v>
      </c>
      <c r="J202" s="57">
        <v>0</v>
      </c>
      <c r="K202" s="57" t="s">
        <v>886</v>
      </c>
      <c r="L202" s="57" t="s">
        <v>53</v>
      </c>
      <c r="M202" s="57" t="s">
        <v>1137</v>
      </c>
      <c r="N202" s="64">
        <v>0</v>
      </c>
      <c r="O202" s="59">
        <v>96</v>
      </c>
      <c r="P202" s="59">
        <v>1</v>
      </c>
      <c r="Q202" s="59">
        <v>7.2345600000000001E-3</v>
      </c>
    </row>
    <row r="203" spans="1:17">
      <c r="A203" s="57" t="s">
        <v>333</v>
      </c>
      <c r="B203" s="57" t="s">
        <v>842</v>
      </c>
      <c r="C203" s="58">
        <v>14</v>
      </c>
      <c r="D203" s="57" t="s">
        <v>648</v>
      </c>
      <c r="E203" s="57">
        <v>101354</v>
      </c>
      <c r="F203" s="57">
        <v>2.468</v>
      </c>
      <c r="G203" s="57">
        <v>79.569000000000003</v>
      </c>
      <c r="H203" s="57" t="s">
        <v>50</v>
      </c>
      <c r="I203" s="57" t="s">
        <v>51</v>
      </c>
      <c r="J203" s="57" t="s">
        <v>712</v>
      </c>
      <c r="K203" s="57" t="s">
        <v>892</v>
      </c>
      <c r="L203" s="57" t="s">
        <v>1036</v>
      </c>
      <c r="M203" s="57" t="s">
        <v>1135</v>
      </c>
      <c r="N203" s="64">
        <v>0</v>
      </c>
      <c r="O203" s="59">
        <v>712</v>
      </c>
      <c r="P203" s="59">
        <v>4</v>
      </c>
      <c r="Q203" s="59">
        <v>0.39795103999999998</v>
      </c>
    </row>
    <row r="204" spans="1:17">
      <c r="A204" s="57" t="s">
        <v>333</v>
      </c>
      <c r="B204" s="57" t="s">
        <v>842</v>
      </c>
      <c r="C204" s="58">
        <v>21</v>
      </c>
      <c r="D204" s="57" t="s">
        <v>648</v>
      </c>
      <c r="E204" s="57">
        <v>101370</v>
      </c>
      <c r="F204" s="57">
        <v>5.9880000000000004</v>
      </c>
      <c r="G204" s="57">
        <v>78.733999999999995</v>
      </c>
      <c r="H204" s="57" t="s">
        <v>52</v>
      </c>
      <c r="I204" s="57" t="s">
        <v>53</v>
      </c>
      <c r="J204" s="57">
        <v>0</v>
      </c>
      <c r="K204" s="57" t="s">
        <v>886</v>
      </c>
      <c r="L204" s="57" t="s">
        <v>53</v>
      </c>
      <c r="M204" s="57" t="s">
        <v>1137</v>
      </c>
      <c r="N204" s="64">
        <v>0</v>
      </c>
      <c r="O204" s="59">
        <v>64</v>
      </c>
      <c r="P204" s="59">
        <v>1</v>
      </c>
      <c r="Q204" s="59">
        <v>3.21536E-3</v>
      </c>
    </row>
    <row r="205" spans="1:17">
      <c r="A205" s="57" t="s">
        <v>333</v>
      </c>
      <c r="B205" s="57" t="s">
        <v>842</v>
      </c>
      <c r="C205" s="58">
        <v>21</v>
      </c>
      <c r="D205" s="57" t="s">
        <v>648</v>
      </c>
      <c r="E205" s="57">
        <v>101371</v>
      </c>
      <c r="F205" s="57">
        <v>6.3410000000000002</v>
      </c>
      <c r="G205" s="57">
        <v>78.244</v>
      </c>
      <c r="H205" s="57" t="s">
        <v>54</v>
      </c>
      <c r="I205" s="57" t="s">
        <v>75</v>
      </c>
      <c r="J205" s="57" t="s">
        <v>503</v>
      </c>
      <c r="K205" s="57" t="s">
        <v>902</v>
      </c>
      <c r="L205" s="57" t="s">
        <v>353</v>
      </c>
      <c r="M205" s="57" t="s">
        <v>1137</v>
      </c>
      <c r="N205" s="64">
        <v>0</v>
      </c>
      <c r="O205" s="59">
        <v>78</v>
      </c>
      <c r="P205" s="59">
        <v>1</v>
      </c>
      <c r="Q205" s="59">
        <v>4.7759400000000002E-3</v>
      </c>
    </row>
    <row r="206" spans="1:17">
      <c r="A206" s="57" t="s">
        <v>333</v>
      </c>
      <c r="B206" s="57" t="s">
        <v>843</v>
      </c>
      <c r="C206" s="57">
        <v>21</v>
      </c>
      <c r="D206" s="57" t="s">
        <v>647</v>
      </c>
      <c r="E206" s="57">
        <v>102515</v>
      </c>
      <c r="F206" s="57">
        <v>84.998999999999995</v>
      </c>
      <c r="G206" s="57">
        <v>35.780999999999999</v>
      </c>
      <c r="H206" s="57" t="s">
        <v>50</v>
      </c>
      <c r="I206" s="57" t="s">
        <v>51</v>
      </c>
      <c r="J206" s="57" t="s">
        <v>712</v>
      </c>
      <c r="K206" s="57" t="s">
        <v>892</v>
      </c>
      <c r="L206" s="57" t="s">
        <v>1036</v>
      </c>
      <c r="M206" s="57" t="s">
        <v>1135</v>
      </c>
      <c r="N206" s="64">
        <v>24.312523062683663</v>
      </c>
      <c r="O206" s="59">
        <v>785</v>
      </c>
      <c r="P206" s="59">
        <v>4</v>
      </c>
      <c r="Q206" s="59">
        <v>0.48373662499999998</v>
      </c>
    </row>
    <row r="207" spans="1:17">
      <c r="A207" s="57" t="s">
        <v>333</v>
      </c>
      <c r="B207" s="57" t="s">
        <v>842</v>
      </c>
      <c r="C207" s="58">
        <v>21</v>
      </c>
      <c r="D207" s="57" t="s">
        <v>648</v>
      </c>
      <c r="E207" s="57">
        <v>101373</v>
      </c>
      <c r="F207" s="57">
        <v>9.5890000000000004</v>
      </c>
      <c r="G207" s="57">
        <v>75.64</v>
      </c>
      <c r="H207" s="57" t="s">
        <v>89</v>
      </c>
      <c r="I207" s="57" t="s">
        <v>511</v>
      </c>
      <c r="J207" s="59" t="s">
        <v>1029</v>
      </c>
      <c r="K207" s="57" t="s">
        <v>1030</v>
      </c>
      <c r="L207" s="57" t="s">
        <v>1031</v>
      </c>
      <c r="M207" s="57" t="s">
        <v>1137</v>
      </c>
      <c r="N207" s="64">
        <v>0</v>
      </c>
      <c r="O207" s="59">
        <v>77</v>
      </c>
      <c r="P207" s="59">
        <v>1</v>
      </c>
      <c r="Q207" s="59">
        <v>4.6542650000000003E-3</v>
      </c>
    </row>
    <row r="208" spans="1:17">
      <c r="A208" s="57" t="s">
        <v>333</v>
      </c>
      <c r="B208" s="57" t="s">
        <v>842</v>
      </c>
      <c r="C208" s="58">
        <v>21</v>
      </c>
      <c r="D208" s="57" t="s">
        <v>648</v>
      </c>
      <c r="E208" s="57">
        <v>101374</v>
      </c>
      <c r="F208" s="57">
        <v>7.548</v>
      </c>
      <c r="G208" s="57">
        <v>75.423000000000002</v>
      </c>
      <c r="H208" s="57" t="s">
        <v>54</v>
      </c>
      <c r="I208" s="57" t="s">
        <v>75</v>
      </c>
      <c r="J208" s="57" t="s">
        <v>503</v>
      </c>
      <c r="K208" s="57" t="s">
        <v>902</v>
      </c>
      <c r="L208" s="57" t="s">
        <v>353</v>
      </c>
      <c r="M208" s="57" t="s">
        <v>1137</v>
      </c>
      <c r="N208" s="64">
        <v>0</v>
      </c>
      <c r="O208" s="59">
        <v>67</v>
      </c>
      <c r="P208" s="59">
        <v>1</v>
      </c>
      <c r="Q208" s="59">
        <v>3.5238650000000002E-3</v>
      </c>
    </row>
    <row r="209" spans="1:17">
      <c r="A209" s="57" t="s">
        <v>333</v>
      </c>
      <c r="B209" s="57" t="s">
        <v>842</v>
      </c>
      <c r="C209" s="58">
        <v>22</v>
      </c>
      <c r="D209" s="57" t="s">
        <v>648</v>
      </c>
      <c r="E209" s="57">
        <v>101366</v>
      </c>
      <c r="F209" s="57">
        <v>7.2850000000000001</v>
      </c>
      <c r="G209" s="57">
        <v>75.531000000000006</v>
      </c>
      <c r="H209" s="57" t="s">
        <v>495</v>
      </c>
      <c r="I209" s="57" t="s">
        <v>496</v>
      </c>
      <c r="J209" s="57" t="s">
        <v>777</v>
      </c>
      <c r="K209" s="57" t="s">
        <v>881</v>
      </c>
      <c r="L209" s="57" t="s">
        <v>1026</v>
      </c>
      <c r="M209" s="57" t="s">
        <v>1137</v>
      </c>
      <c r="N209" s="64">
        <v>0</v>
      </c>
      <c r="O209" s="59">
        <v>54</v>
      </c>
      <c r="P209" s="59">
        <v>1</v>
      </c>
      <c r="Q209" s="59">
        <v>2.2890599999999999E-3</v>
      </c>
    </row>
    <row r="210" spans="1:17">
      <c r="A210" s="57" t="s">
        <v>333</v>
      </c>
      <c r="B210" s="57" t="s">
        <v>842</v>
      </c>
      <c r="C210" s="58">
        <v>22</v>
      </c>
      <c r="D210" s="57" t="s">
        <v>648</v>
      </c>
      <c r="E210" s="57">
        <v>101367</v>
      </c>
      <c r="F210" s="57">
        <v>6.7409999999999997</v>
      </c>
      <c r="G210" s="57">
        <v>75.078000000000003</v>
      </c>
      <c r="H210" s="57" t="s">
        <v>34</v>
      </c>
      <c r="I210" s="57" t="s">
        <v>35</v>
      </c>
      <c r="J210" s="57" t="s">
        <v>508</v>
      </c>
      <c r="K210" s="57" t="s">
        <v>885</v>
      </c>
      <c r="L210" s="57" t="s">
        <v>1028</v>
      </c>
      <c r="M210" s="57" t="s">
        <v>1137</v>
      </c>
      <c r="N210" s="64">
        <v>0</v>
      </c>
      <c r="O210" s="59">
        <v>59</v>
      </c>
      <c r="P210" s="59">
        <v>1</v>
      </c>
      <c r="Q210" s="59">
        <v>2.732585E-3</v>
      </c>
    </row>
    <row r="211" spans="1:17">
      <c r="A211" s="57" t="s">
        <v>333</v>
      </c>
      <c r="B211" s="57" t="s">
        <v>842</v>
      </c>
      <c r="C211" s="58">
        <v>22</v>
      </c>
      <c r="D211" s="57" t="s">
        <v>648</v>
      </c>
      <c r="E211" s="57">
        <v>101368</v>
      </c>
      <c r="F211" s="57">
        <v>8.7460000000000004</v>
      </c>
      <c r="G211" s="57">
        <v>74.460999999999999</v>
      </c>
      <c r="H211" s="57" t="s">
        <v>52</v>
      </c>
      <c r="I211" s="57" t="s">
        <v>53</v>
      </c>
      <c r="J211" s="57">
        <v>0</v>
      </c>
      <c r="K211" s="57" t="s">
        <v>886</v>
      </c>
      <c r="L211" s="57" t="s">
        <v>53</v>
      </c>
      <c r="M211" s="57" t="s">
        <v>1137</v>
      </c>
      <c r="N211" s="64">
        <v>0</v>
      </c>
      <c r="O211" s="59">
        <v>145</v>
      </c>
      <c r="P211" s="59">
        <v>2</v>
      </c>
      <c r="Q211" s="59">
        <v>1.6504624999999998E-2</v>
      </c>
    </row>
    <row r="212" spans="1:17">
      <c r="A212" s="57" t="s">
        <v>333</v>
      </c>
      <c r="B212" s="57" t="s">
        <v>842</v>
      </c>
      <c r="C212" s="58">
        <v>22</v>
      </c>
      <c r="D212" s="57" t="s">
        <v>648</v>
      </c>
      <c r="E212" s="57">
        <v>101369</v>
      </c>
      <c r="F212" s="57">
        <v>5.48</v>
      </c>
      <c r="G212" s="57">
        <v>73.191000000000003</v>
      </c>
      <c r="H212" s="57" t="s">
        <v>54</v>
      </c>
      <c r="I212" s="57" t="s">
        <v>75</v>
      </c>
      <c r="J212" s="57" t="s">
        <v>503</v>
      </c>
      <c r="K212" s="57" t="s">
        <v>902</v>
      </c>
      <c r="L212" s="57" t="s">
        <v>353</v>
      </c>
      <c r="M212" s="57" t="s">
        <v>1137</v>
      </c>
      <c r="N212" s="64">
        <v>0</v>
      </c>
      <c r="O212" s="59">
        <v>74</v>
      </c>
      <c r="P212" s="59">
        <v>1</v>
      </c>
      <c r="Q212" s="59">
        <v>4.2986600000000002E-3</v>
      </c>
    </row>
    <row r="213" spans="1:17">
      <c r="A213" s="57" t="s">
        <v>333</v>
      </c>
      <c r="B213" s="57" t="s">
        <v>842</v>
      </c>
      <c r="C213" s="58">
        <v>23</v>
      </c>
      <c r="D213" s="57" t="s">
        <v>648</v>
      </c>
      <c r="E213" s="57">
        <v>101362</v>
      </c>
      <c r="F213" s="57">
        <v>7.9829999999999997</v>
      </c>
      <c r="G213" s="57">
        <v>71.421999999999997</v>
      </c>
      <c r="H213" s="57" t="s">
        <v>42</v>
      </c>
      <c r="I213" s="57" t="s">
        <v>710</v>
      </c>
      <c r="J213" s="57" t="s">
        <v>711</v>
      </c>
      <c r="K213" s="57" t="s">
        <v>882</v>
      </c>
      <c r="L213" s="57" t="s">
        <v>1027</v>
      </c>
      <c r="M213" s="57" t="s">
        <v>1137</v>
      </c>
      <c r="N213" s="64">
        <v>0</v>
      </c>
      <c r="O213" s="59">
        <v>80</v>
      </c>
      <c r="P213" s="59">
        <v>1</v>
      </c>
      <c r="Q213" s="59">
        <v>5.0239999999999998E-3</v>
      </c>
    </row>
    <row r="214" spans="1:17">
      <c r="A214" s="57" t="s">
        <v>333</v>
      </c>
      <c r="B214" s="57" t="s">
        <v>842</v>
      </c>
      <c r="C214" s="58">
        <v>23</v>
      </c>
      <c r="D214" s="57" t="s">
        <v>648</v>
      </c>
      <c r="E214" s="57">
        <v>101363</v>
      </c>
      <c r="F214" s="57">
        <v>7.6840000000000002</v>
      </c>
      <c r="G214" s="57">
        <v>70.778000000000006</v>
      </c>
      <c r="H214" s="57" t="s">
        <v>28</v>
      </c>
      <c r="I214" s="57" t="s">
        <v>515</v>
      </c>
      <c r="J214" s="57">
        <v>4</v>
      </c>
      <c r="K214" s="57" t="s">
        <v>907</v>
      </c>
      <c r="L214" s="57" t="s">
        <v>1047</v>
      </c>
      <c r="M214" s="57" t="s">
        <v>1137</v>
      </c>
      <c r="N214" s="64">
        <v>0</v>
      </c>
      <c r="O214" s="59">
        <v>57</v>
      </c>
      <c r="P214" s="59">
        <v>1</v>
      </c>
      <c r="Q214" s="59">
        <v>2.550465E-3</v>
      </c>
    </row>
    <row r="215" spans="1:17">
      <c r="A215" s="57" t="s">
        <v>333</v>
      </c>
      <c r="B215" s="57" t="s">
        <v>842</v>
      </c>
      <c r="C215" s="58">
        <v>23</v>
      </c>
      <c r="D215" s="57" t="s">
        <v>648</v>
      </c>
      <c r="E215" s="57">
        <v>101364</v>
      </c>
      <c r="F215" s="57">
        <v>9.19</v>
      </c>
      <c r="G215" s="57">
        <v>69.216999999999999</v>
      </c>
      <c r="H215" s="57" t="s">
        <v>495</v>
      </c>
      <c r="I215" s="57" t="s">
        <v>496</v>
      </c>
      <c r="J215" s="57" t="s">
        <v>777</v>
      </c>
      <c r="K215" s="57" t="s">
        <v>881</v>
      </c>
      <c r="L215" s="57" t="s">
        <v>1026</v>
      </c>
      <c r="M215" s="57" t="s">
        <v>1137</v>
      </c>
      <c r="N215" s="64">
        <v>0</v>
      </c>
      <c r="O215" s="59">
        <v>67</v>
      </c>
      <c r="P215" s="59">
        <v>1</v>
      </c>
      <c r="Q215" s="59">
        <v>3.5238650000000002E-3</v>
      </c>
    </row>
    <row r="216" spans="1:17">
      <c r="A216" s="57" t="s">
        <v>333</v>
      </c>
      <c r="B216" s="57" t="s">
        <v>842</v>
      </c>
      <c r="C216" s="58">
        <v>23</v>
      </c>
      <c r="D216" s="57" t="s">
        <v>648</v>
      </c>
      <c r="E216" s="57">
        <v>101365</v>
      </c>
      <c r="F216" s="57">
        <v>9.48</v>
      </c>
      <c r="G216" s="57">
        <v>69.108000000000004</v>
      </c>
      <c r="H216" s="57" t="s">
        <v>495</v>
      </c>
      <c r="I216" s="57" t="s">
        <v>496</v>
      </c>
      <c r="J216" s="57" t="s">
        <v>777</v>
      </c>
      <c r="K216" s="57" t="s">
        <v>881</v>
      </c>
      <c r="L216" s="57" t="s">
        <v>1026</v>
      </c>
      <c r="M216" s="57" t="s">
        <v>1137</v>
      </c>
      <c r="N216" s="64">
        <v>0</v>
      </c>
      <c r="O216" s="59">
        <v>91</v>
      </c>
      <c r="P216" s="59">
        <v>1</v>
      </c>
      <c r="Q216" s="59">
        <v>6.5005849999999997E-3</v>
      </c>
    </row>
    <row r="217" spans="1:17">
      <c r="A217" s="57" t="s">
        <v>333</v>
      </c>
      <c r="B217" s="57" t="s">
        <v>842</v>
      </c>
      <c r="C217" s="58">
        <v>24</v>
      </c>
      <c r="D217" s="57" t="s">
        <v>648</v>
      </c>
      <c r="E217" s="57">
        <v>101355</v>
      </c>
      <c r="F217" s="57">
        <v>8.891</v>
      </c>
      <c r="G217" s="57">
        <v>66.632000000000005</v>
      </c>
      <c r="H217" s="57" t="s">
        <v>34</v>
      </c>
      <c r="I217" s="57" t="s">
        <v>35</v>
      </c>
      <c r="J217" s="57" t="s">
        <v>508</v>
      </c>
      <c r="K217" s="57" t="s">
        <v>885</v>
      </c>
      <c r="L217" s="57" t="s">
        <v>1028</v>
      </c>
      <c r="M217" s="57" t="s">
        <v>1137</v>
      </c>
      <c r="N217" s="64">
        <v>0</v>
      </c>
      <c r="O217" s="59">
        <v>63</v>
      </c>
      <c r="P217" s="59">
        <v>1</v>
      </c>
      <c r="Q217" s="59">
        <v>3.1156650000000001E-3</v>
      </c>
    </row>
    <row r="218" spans="1:17">
      <c r="A218" s="57" t="s">
        <v>333</v>
      </c>
      <c r="B218" s="57" t="s">
        <v>842</v>
      </c>
      <c r="C218" s="58">
        <v>24</v>
      </c>
      <c r="D218" s="57" t="s">
        <v>648</v>
      </c>
      <c r="E218" s="57">
        <v>101356</v>
      </c>
      <c r="F218" s="57">
        <v>7.7110000000000003</v>
      </c>
      <c r="G218" s="57">
        <v>66.712999999999994</v>
      </c>
      <c r="H218" s="57" t="s">
        <v>34</v>
      </c>
      <c r="I218" s="57" t="s">
        <v>35</v>
      </c>
      <c r="J218" s="57" t="s">
        <v>508</v>
      </c>
      <c r="K218" s="57" t="s">
        <v>885</v>
      </c>
      <c r="L218" s="57" t="s">
        <v>1028</v>
      </c>
      <c r="M218" s="57" t="s">
        <v>1137</v>
      </c>
      <c r="N218" s="64">
        <v>0</v>
      </c>
      <c r="O218" s="59">
        <v>56</v>
      </c>
      <c r="P218" s="59">
        <v>1</v>
      </c>
      <c r="Q218" s="59">
        <v>2.4617599999999999E-3</v>
      </c>
    </row>
    <row r="219" spans="1:17">
      <c r="A219" s="57" t="s">
        <v>333</v>
      </c>
      <c r="B219" s="57" t="s">
        <v>842</v>
      </c>
      <c r="C219" s="58">
        <v>24</v>
      </c>
      <c r="D219" s="57" t="s">
        <v>648</v>
      </c>
      <c r="E219" s="57">
        <v>101357</v>
      </c>
      <c r="F219" s="57">
        <v>8.9719999999999995</v>
      </c>
      <c r="G219" s="57">
        <v>63.918999999999997</v>
      </c>
      <c r="H219" s="57" t="s">
        <v>34</v>
      </c>
      <c r="I219" s="57" t="s">
        <v>35</v>
      </c>
      <c r="J219" s="57" t="s">
        <v>508</v>
      </c>
      <c r="K219" s="57" t="s">
        <v>885</v>
      </c>
      <c r="L219" s="57" t="s">
        <v>1028</v>
      </c>
      <c r="M219" s="57" t="s">
        <v>1137</v>
      </c>
      <c r="N219" s="64">
        <v>0</v>
      </c>
      <c r="O219" s="59">
        <v>66</v>
      </c>
      <c r="P219" s="59">
        <v>1</v>
      </c>
      <c r="Q219" s="59">
        <v>3.41946E-3</v>
      </c>
    </row>
    <row r="220" spans="1:17">
      <c r="A220" s="57" t="s">
        <v>333</v>
      </c>
      <c r="B220" s="57" t="s">
        <v>842</v>
      </c>
      <c r="C220" s="58">
        <v>24</v>
      </c>
      <c r="D220" s="57" t="s">
        <v>648</v>
      </c>
      <c r="E220" s="57">
        <v>101358</v>
      </c>
      <c r="F220" s="57">
        <v>8.4369999999999994</v>
      </c>
      <c r="G220" s="57">
        <v>60.744</v>
      </c>
      <c r="H220" s="57" t="s">
        <v>495</v>
      </c>
      <c r="I220" s="57" t="s">
        <v>496</v>
      </c>
      <c r="J220" s="57" t="s">
        <v>777</v>
      </c>
      <c r="K220" s="57" t="s">
        <v>881</v>
      </c>
      <c r="L220" s="57" t="s">
        <v>1026</v>
      </c>
      <c r="M220" s="57" t="s">
        <v>1137</v>
      </c>
      <c r="N220" s="64">
        <v>0</v>
      </c>
      <c r="O220" s="59">
        <v>76</v>
      </c>
      <c r="P220" s="59">
        <v>1</v>
      </c>
      <c r="Q220" s="59">
        <v>4.5341599999999998E-3</v>
      </c>
    </row>
    <row r="221" spans="1:17">
      <c r="A221" s="57" t="s">
        <v>333</v>
      </c>
      <c r="B221" s="57" t="s">
        <v>842</v>
      </c>
      <c r="C221" s="58">
        <v>24</v>
      </c>
      <c r="D221" s="57" t="s">
        <v>648</v>
      </c>
      <c r="E221" s="57">
        <v>101359</v>
      </c>
      <c r="F221" s="57">
        <v>8.782</v>
      </c>
      <c r="G221" s="57">
        <v>60.235999999999997</v>
      </c>
      <c r="H221" s="57" t="s">
        <v>142</v>
      </c>
      <c r="I221" s="57" t="s">
        <v>143</v>
      </c>
      <c r="J221" s="57" t="s">
        <v>766</v>
      </c>
      <c r="K221" s="57" t="s">
        <v>908</v>
      </c>
      <c r="L221" s="57" t="s">
        <v>1048</v>
      </c>
      <c r="M221" s="57" t="s">
        <v>1137</v>
      </c>
      <c r="N221" s="64">
        <v>0</v>
      </c>
      <c r="O221" s="59">
        <v>116</v>
      </c>
      <c r="P221" s="59">
        <v>2</v>
      </c>
      <c r="Q221" s="59">
        <v>1.056296E-2</v>
      </c>
    </row>
    <row r="222" spans="1:17">
      <c r="A222" s="57" t="s">
        <v>333</v>
      </c>
      <c r="B222" s="57" t="s">
        <v>842</v>
      </c>
      <c r="C222" s="58">
        <v>24</v>
      </c>
      <c r="D222" s="57" t="s">
        <v>648</v>
      </c>
      <c r="E222" s="57">
        <v>101360</v>
      </c>
      <c r="F222" s="57">
        <v>7.6390000000000002</v>
      </c>
      <c r="G222" s="57">
        <v>60.771000000000001</v>
      </c>
      <c r="H222" s="57" t="s">
        <v>98</v>
      </c>
      <c r="I222" s="57" t="s">
        <v>99</v>
      </c>
      <c r="J222" s="57">
        <v>0</v>
      </c>
      <c r="K222" s="57" t="s">
        <v>888</v>
      </c>
      <c r="L222" s="57" t="s">
        <v>99</v>
      </c>
      <c r="M222" s="57" t="s">
        <v>1137</v>
      </c>
      <c r="N222" s="64">
        <v>0</v>
      </c>
      <c r="O222" s="59">
        <v>74</v>
      </c>
      <c r="P222" s="59">
        <v>1</v>
      </c>
      <c r="Q222" s="59">
        <v>4.2986600000000002E-3</v>
      </c>
    </row>
    <row r="223" spans="1:17">
      <c r="A223" s="57" t="s">
        <v>333</v>
      </c>
      <c r="B223" s="57" t="s">
        <v>842</v>
      </c>
      <c r="C223" s="58">
        <v>24</v>
      </c>
      <c r="D223" s="57" t="s">
        <v>648</v>
      </c>
      <c r="E223" s="57">
        <v>101361</v>
      </c>
      <c r="F223" s="57">
        <v>5.2160000000000002</v>
      </c>
      <c r="G223" s="57">
        <v>62.005000000000003</v>
      </c>
      <c r="H223" s="57" t="s">
        <v>50</v>
      </c>
      <c r="I223" s="57" t="s">
        <v>51</v>
      </c>
      <c r="J223" s="57" t="s">
        <v>712</v>
      </c>
      <c r="K223" s="57" t="s">
        <v>892</v>
      </c>
      <c r="L223" s="57" t="s">
        <v>1036</v>
      </c>
      <c r="M223" s="57" t="s">
        <v>1135</v>
      </c>
      <c r="N223" s="64">
        <v>0</v>
      </c>
      <c r="O223" s="59">
        <v>358</v>
      </c>
      <c r="P223" s="59">
        <v>3</v>
      </c>
      <c r="Q223" s="59">
        <v>0.10060874</v>
      </c>
    </row>
    <row r="224" spans="1:17">
      <c r="A224" s="57" t="s">
        <v>333</v>
      </c>
      <c r="B224" s="57" t="s">
        <v>842</v>
      </c>
      <c r="C224" s="58">
        <v>31</v>
      </c>
      <c r="D224" s="57" t="s">
        <v>648</v>
      </c>
      <c r="E224" s="57">
        <v>101375</v>
      </c>
      <c r="F224" s="57">
        <v>12.792</v>
      </c>
      <c r="G224" s="57">
        <v>60.426000000000002</v>
      </c>
      <c r="H224" s="57" t="s">
        <v>52</v>
      </c>
      <c r="I224" s="57" t="s">
        <v>53</v>
      </c>
      <c r="J224" s="57">
        <v>0</v>
      </c>
      <c r="K224" s="57" t="s">
        <v>886</v>
      </c>
      <c r="L224" s="57" t="s">
        <v>53</v>
      </c>
      <c r="M224" s="57" t="s">
        <v>1137</v>
      </c>
      <c r="N224" s="64">
        <v>0</v>
      </c>
      <c r="O224" s="59">
        <v>111</v>
      </c>
      <c r="P224" s="59">
        <v>2</v>
      </c>
      <c r="Q224" s="59">
        <v>9.6719849999999993E-3</v>
      </c>
    </row>
    <row r="225" spans="1:17">
      <c r="A225" s="57" t="s">
        <v>333</v>
      </c>
      <c r="B225" s="57" t="s">
        <v>842</v>
      </c>
      <c r="C225" s="58">
        <v>31</v>
      </c>
      <c r="D225" s="57" t="s">
        <v>648</v>
      </c>
      <c r="E225" s="57">
        <v>101376</v>
      </c>
      <c r="F225" s="57">
        <v>12.792</v>
      </c>
      <c r="G225" s="57">
        <v>61.715000000000003</v>
      </c>
      <c r="H225" s="57" t="s">
        <v>50</v>
      </c>
      <c r="I225" s="57" t="s">
        <v>51</v>
      </c>
      <c r="J225" s="57" t="s">
        <v>712</v>
      </c>
      <c r="K225" s="57" t="s">
        <v>892</v>
      </c>
      <c r="L225" s="57" t="s">
        <v>1036</v>
      </c>
      <c r="M225" s="57" t="s">
        <v>1135</v>
      </c>
      <c r="N225" s="64">
        <v>0</v>
      </c>
      <c r="O225" s="59">
        <v>468</v>
      </c>
      <c r="P225" s="59">
        <v>3</v>
      </c>
      <c r="Q225" s="59">
        <v>0.17193384</v>
      </c>
    </row>
    <row r="226" spans="1:17">
      <c r="A226" s="57" t="s">
        <v>333</v>
      </c>
      <c r="B226" s="57" t="s">
        <v>842</v>
      </c>
      <c r="C226" s="58">
        <v>31</v>
      </c>
      <c r="D226" s="57" t="s">
        <v>648</v>
      </c>
      <c r="E226" s="57">
        <v>101377</v>
      </c>
      <c r="F226" s="57">
        <v>14.615</v>
      </c>
      <c r="G226" s="57">
        <v>62.44</v>
      </c>
      <c r="H226" s="57" t="s">
        <v>50</v>
      </c>
      <c r="I226" s="57" t="s">
        <v>51</v>
      </c>
      <c r="J226" s="57" t="s">
        <v>712</v>
      </c>
      <c r="K226" s="57" t="s">
        <v>892</v>
      </c>
      <c r="L226" s="57" t="s">
        <v>1036</v>
      </c>
      <c r="M226" s="57" t="s">
        <v>1135</v>
      </c>
      <c r="N226" s="64">
        <v>0</v>
      </c>
      <c r="O226" s="59">
        <v>594</v>
      </c>
      <c r="P226" s="59">
        <v>4</v>
      </c>
      <c r="Q226" s="59">
        <v>0.27697625999999997</v>
      </c>
    </row>
    <row r="227" spans="1:17">
      <c r="A227" s="57" t="s">
        <v>333</v>
      </c>
      <c r="B227" s="57" t="s">
        <v>842</v>
      </c>
      <c r="C227" s="58">
        <v>31</v>
      </c>
      <c r="D227" s="57" t="s">
        <v>648</v>
      </c>
      <c r="E227" s="57">
        <v>101378</v>
      </c>
      <c r="F227" s="57">
        <v>12.574</v>
      </c>
      <c r="G227" s="57">
        <v>62.067999999999998</v>
      </c>
      <c r="H227" s="57" t="s">
        <v>54</v>
      </c>
      <c r="I227" s="57" t="s">
        <v>75</v>
      </c>
      <c r="J227" s="57" t="s">
        <v>503</v>
      </c>
      <c r="K227" s="57" t="s">
        <v>902</v>
      </c>
      <c r="L227" s="57" t="s">
        <v>353</v>
      </c>
      <c r="M227" s="57" t="s">
        <v>1137</v>
      </c>
      <c r="N227" s="64">
        <v>0</v>
      </c>
      <c r="O227" s="59">
        <v>106</v>
      </c>
      <c r="P227" s="59">
        <v>2</v>
      </c>
      <c r="Q227" s="59">
        <v>8.8202599999999999E-3</v>
      </c>
    </row>
    <row r="228" spans="1:17">
      <c r="A228" s="57" t="s">
        <v>333</v>
      </c>
      <c r="B228" s="57" t="s">
        <v>842</v>
      </c>
      <c r="C228" s="58">
        <v>32</v>
      </c>
      <c r="D228" s="57" t="s">
        <v>648</v>
      </c>
      <c r="E228" s="57">
        <v>101379</v>
      </c>
      <c r="F228" s="57">
        <v>12.872999999999999</v>
      </c>
      <c r="G228" s="57">
        <v>65.724999999999994</v>
      </c>
      <c r="H228" s="57" t="s">
        <v>93</v>
      </c>
      <c r="I228" s="57" t="s">
        <v>94</v>
      </c>
      <c r="J228" s="57" t="s">
        <v>725</v>
      </c>
      <c r="K228" s="57" t="s">
        <v>883</v>
      </c>
      <c r="L228" s="57" t="s">
        <v>94</v>
      </c>
      <c r="M228" s="57" t="s">
        <v>1137</v>
      </c>
      <c r="N228" s="64">
        <v>0</v>
      </c>
      <c r="O228" s="59">
        <v>163</v>
      </c>
      <c r="P228" s="59">
        <v>2</v>
      </c>
      <c r="Q228" s="59">
        <v>2.0856665E-2</v>
      </c>
    </row>
    <row r="229" spans="1:17">
      <c r="A229" s="57" t="s">
        <v>333</v>
      </c>
      <c r="B229" s="57" t="s">
        <v>842</v>
      </c>
      <c r="C229" s="58">
        <v>32</v>
      </c>
      <c r="D229" s="57" t="s">
        <v>648</v>
      </c>
      <c r="E229" s="57">
        <v>101380</v>
      </c>
      <c r="F229" s="57">
        <v>10.161</v>
      </c>
      <c r="G229" s="57">
        <v>67.176000000000002</v>
      </c>
      <c r="H229" s="57" t="s">
        <v>28</v>
      </c>
      <c r="I229" s="57" t="s">
        <v>515</v>
      </c>
      <c r="J229" s="57">
        <v>4</v>
      </c>
      <c r="K229" s="57" t="s">
        <v>907</v>
      </c>
      <c r="L229" s="57" t="s">
        <v>1047</v>
      </c>
      <c r="M229" s="57" t="s">
        <v>1137</v>
      </c>
      <c r="N229" s="64">
        <v>0</v>
      </c>
      <c r="O229" s="59">
        <v>64</v>
      </c>
      <c r="P229" s="59">
        <v>1</v>
      </c>
      <c r="Q229" s="59">
        <v>3.21536E-3</v>
      </c>
    </row>
    <row r="230" spans="1:17">
      <c r="A230" s="57" t="s">
        <v>333</v>
      </c>
      <c r="B230" s="57" t="s">
        <v>842</v>
      </c>
      <c r="C230" s="58">
        <v>32</v>
      </c>
      <c r="D230" s="57" t="s">
        <v>648</v>
      </c>
      <c r="E230" s="57">
        <v>101381</v>
      </c>
      <c r="F230" s="57">
        <v>10.994999999999999</v>
      </c>
      <c r="G230" s="57">
        <v>68.863</v>
      </c>
      <c r="H230" s="57" t="s">
        <v>34</v>
      </c>
      <c r="I230" s="57" t="s">
        <v>35</v>
      </c>
      <c r="J230" s="57" t="s">
        <v>508</v>
      </c>
      <c r="K230" s="57" t="s">
        <v>885</v>
      </c>
      <c r="L230" s="57" t="s">
        <v>1028</v>
      </c>
      <c r="M230" s="57" t="s">
        <v>1137</v>
      </c>
      <c r="N230" s="64">
        <v>0</v>
      </c>
      <c r="O230" s="59">
        <v>52</v>
      </c>
      <c r="P230" s="59">
        <v>1</v>
      </c>
      <c r="Q230" s="59">
        <v>2.1226399999999999E-3</v>
      </c>
    </row>
    <row r="231" spans="1:17">
      <c r="A231" s="57" t="s">
        <v>333</v>
      </c>
      <c r="B231" s="57" t="s">
        <v>843</v>
      </c>
      <c r="C231" s="57">
        <v>24</v>
      </c>
      <c r="D231" s="57" t="s">
        <v>647</v>
      </c>
      <c r="E231" s="57">
        <v>102499</v>
      </c>
      <c r="F231" s="57">
        <v>87.103999999999999</v>
      </c>
      <c r="G231" s="57">
        <v>22.577999999999999</v>
      </c>
      <c r="H231" s="57" t="s">
        <v>50</v>
      </c>
      <c r="I231" s="57" t="s">
        <v>51</v>
      </c>
      <c r="J231" s="57" t="s">
        <v>712</v>
      </c>
      <c r="K231" s="57" t="s">
        <v>892</v>
      </c>
      <c r="L231" s="57" t="s">
        <v>1036</v>
      </c>
      <c r="M231" s="57" t="s">
        <v>1135</v>
      </c>
      <c r="N231" s="64">
        <v>28.235075066834774</v>
      </c>
      <c r="O231" s="59">
        <v>599</v>
      </c>
      <c r="P231" s="59">
        <v>4</v>
      </c>
      <c r="Q231" s="59">
        <v>0.28165878500000002</v>
      </c>
    </row>
    <row r="232" spans="1:17">
      <c r="A232" s="57" t="s">
        <v>333</v>
      </c>
      <c r="B232" s="57" t="s">
        <v>842</v>
      </c>
      <c r="C232" s="58">
        <v>33</v>
      </c>
      <c r="D232" s="57" t="s">
        <v>648</v>
      </c>
      <c r="E232" s="57">
        <v>101383</v>
      </c>
      <c r="F232" s="57">
        <v>10.423999999999999</v>
      </c>
      <c r="G232" s="57">
        <v>73.245000000000005</v>
      </c>
      <c r="H232" s="57" t="s">
        <v>495</v>
      </c>
      <c r="I232" s="57" t="s">
        <v>496</v>
      </c>
      <c r="J232" s="57" t="s">
        <v>777</v>
      </c>
      <c r="K232" s="57" t="s">
        <v>881</v>
      </c>
      <c r="L232" s="57" t="s">
        <v>1026</v>
      </c>
      <c r="M232" s="57" t="s">
        <v>1137</v>
      </c>
      <c r="N232" s="64">
        <v>0</v>
      </c>
      <c r="O232" s="59">
        <v>97</v>
      </c>
      <c r="P232" s="59">
        <v>1</v>
      </c>
      <c r="Q232" s="59">
        <v>7.3860649999999998E-3</v>
      </c>
    </row>
    <row r="233" spans="1:17">
      <c r="A233" s="57" t="s">
        <v>333</v>
      </c>
      <c r="B233" s="57" t="s">
        <v>842</v>
      </c>
      <c r="C233" s="58">
        <v>33</v>
      </c>
      <c r="D233" s="57" t="s">
        <v>648</v>
      </c>
      <c r="E233" s="57">
        <v>101384</v>
      </c>
      <c r="F233" s="57">
        <v>11.449</v>
      </c>
      <c r="G233" s="57">
        <v>72.573999999999998</v>
      </c>
      <c r="H233" s="57" t="s">
        <v>495</v>
      </c>
      <c r="I233" s="57" t="s">
        <v>496</v>
      </c>
      <c r="J233" s="57" t="s">
        <v>777</v>
      </c>
      <c r="K233" s="57" t="s">
        <v>881</v>
      </c>
      <c r="L233" s="57" t="s">
        <v>1026</v>
      </c>
      <c r="M233" s="57" t="s">
        <v>1137</v>
      </c>
      <c r="N233" s="64">
        <v>0</v>
      </c>
      <c r="O233" s="59">
        <v>53</v>
      </c>
      <c r="P233" s="59">
        <v>1</v>
      </c>
      <c r="Q233" s="59">
        <v>2.205065E-3</v>
      </c>
    </row>
    <row r="234" spans="1:17">
      <c r="A234" s="57" t="s">
        <v>333</v>
      </c>
      <c r="B234" s="57" t="s">
        <v>842</v>
      </c>
      <c r="C234" s="58">
        <v>33</v>
      </c>
      <c r="D234" s="57" t="s">
        <v>648</v>
      </c>
      <c r="E234" s="57">
        <v>101385</v>
      </c>
      <c r="F234" s="57">
        <v>10.914</v>
      </c>
      <c r="G234" s="57">
        <v>73.843999999999994</v>
      </c>
      <c r="H234" s="57" t="s">
        <v>77</v>
      </c>
      <c r="I234" s="57" t="s">
        <v>348</v>
      </c>
      <c r="J234" s="59" t="s">
        <v>729</v>
      </c>
      <c r="K234" s="57" t="s">
        <v>899</v>
      </c>
      <c r="L234" s="57" t="s">
        <v>1049</v>
      </c>
      <c r="M234" s="57" t="s">
        <v>1137</v>
      </c>
      <c r="N234" s="64">
        <v>0</v>
      </c>
      <c r="O234" s="59">
        <v>50</v>
      </c>
      <c r="P234" s="59">
        <v>1</v>
      </c>
      <c r="Q234" s="59">
        <v>1.9624999999999998E-3</v>
      </c>
    </row>
    <row r="235" spans="1:17">
      <c r="A235" s="57" t="s">
        <v>333</v>
      </c>
      <c r="B235" s="57" t="s">
        <v>842</v>
      </c>
      <c r="C235" s="58">
        <v>33</v>
      </c>
      <c r="D235" s="57" t="s">
        <v>648</v>
      </c>
      <c r="E235" s="57">
        <v>101386</v>
      </c>
      <c r="F235" s="57">
        <v>14.053000000000001</v>
      </c>
      <c r="G235" s="57">
        <v>74.025000000000006</v>
      </c>
      <c r="H235" s="57" t="s">
        <v>34</v>
      </c>
      <c r="I235" s="57" t="s">
        <v>35</v>
      </c>
      <c r="J235" s="57" t="s">
        <v>503</v>
      </c>
      <c r="K235" s="57" t="s">
        <v>891</v>
      </c>
      <c r="L235" s="57" t="s">
        <v>1035</v>
      </c>
      <c r="M235" s="57" t="s">
        <v>1137</v>
      </c>
      <c r="N235" s="64">
        <v>0</v>
      </c>
      <c r="O235" s="59">
        <v>69</v>
      </c>
      <c r="P235" s="59">
        <v>1</v>
      </c>
      <c r="Q235" s="59">
        <v>3.7373850000000002E-3</v>
      </c>
    </row>
    <row r="236" spans="1:17">
      <c r="A236" s="57" t="s">
        <v>333</v>
      </c>
      <c r="B236" s="57" t="s">
        <v>843</v>
      </c>
      <c r="C236" s="57">
        <v>11</v>
      </c>
      <c r="D236" s="57" t="s">
        <v>647</v>
      </c>
      <c r="E236" s="57">
        <v>102489</v>
      </c>
      <c r="F236" s="57">
        <v>83.082999999999998</v>
      </c>
      <c r="G236" s="57">
        <v>25.036999999999999</v>
      </c>
      <c r="H236" s="57" t="s">
        <v>50</v>
      </c>
      <c r="I236" s="57" t="s">
        <v>51</v>
      </c>
      <c r="J236" s="57" t="s">
        <v>712</v>
      </c>
      <c r="K236" s="57" t="s">
        <v>892</v>
      </c>
      <c r="L236" s="57" t="s">
        <v>1036</v>
      </c>
      <c r="M236" s="57" t="s">
        <v>1135</v>
      </c>
      <c r="N236" s="64">
        <v>31.899943612608066</v>
      </c>
      <c r="O236" s="59">
        <v>617</v>
      </c>
      <c r="P236" s="59">
        <v>4</v>
      </c>
      <c r="Q236" s="59">
        <v>0.29884086500000001</v>
      </c>
    </row>
    <row r="237" spans="1:17">
      <c r="A237" s="57" t="s">
        <v>333</v>
      </c>
      <c r="B237" s="57" t="s">
        <v>842</v>
      </c>
      <c r="C237" s="58">
        <v>34</v>
      </c>
      <c r="D237" s="57" t="s">
        <v>648</v>
      </c>
      <c r="E237" s="57">
        <v>101388</v>
      </c>
      <c r="F237" s="57">
        <v>14.433999999999999</v>
      </c>
      <c r="G237" s="57">
        <v>75.051000000000002</v>
      </c>
      <c r="H237" s="57" t="s">
        <v>34</v>
      </c>
      <c r="I237" s="57" t="s">
        <v>35</v>
      </c>
      <c r="J237" s="57" t="s">
        <v>508</v>
      </c>
      <c r="K237" s="57" t="s">
        <v>885</v>
      </c>
      <c r="L237" s="57" t="s">
        <v>1028</v>
      </c>
      <c r="M237" s="57" t="s">
        <v>1137</v>
      </c>
      <c r="N237" s="64">
        <v>0</v>
      </c>
      <c r="O237" s="59">
        <v>58</v>
      </c>
      <c r="P237" s="59">
        <v>1</v>
      </c>
      <c r="Q237" s="59">
        <v>2.6407399999999999E-3</v>
      </c>
    </row>
    <row r="238" spans="1:17">
      <c r="A238" s="57" t="s">
        <v>333</v>
      </c>
      <c r="B238" s="57" t="s">
        <v>842</v>
      </c>
      <c r="C238" s="58">
        <v>34</v>
      </c>
      <c r="D238" s="57" t="s">
        <v>648</v>
      </c>
      <c r="E238" s="57">
        <v>101389</v>
      </c>
      <c r="F238" s="57">
        <v>14.488</v>
      </c>
      <c r="G238" s="57">
        <v>76.393000000000001</v>
      </c>
      <c r="H238" s="57" t="s">
        <v>34</v>
      </c>
      <c r="I238" s="57" t="s">
        <v>35</v>
      </c>
      <c r="J238" s="57" t="s">
        <v>508</v>
      </c>
      <c r="K238" s="57" t="s">
        <v>885</v>
      </c>
      <c r="L238" s="57" t="s">
        <v>1028</v>
      </c>
      <c r="M238" s="57" t="s">
        <v>1137</v>
      </c>
      <c r="N238" s="64">
        <v>0</v>
      </c>
      <c r="O238" s="59">
        <v>62</v>
      </c>
      <c r="P238" s="59">
        <v>1</v>
      </c>
      <c r="Q238" s="59">
        <v>3.01754E-3</v>
      </c>
    </row>
    <row r="239" spans="1:17">
      <c r="A239" s="57" t="s">
        <v>333</v>
      </c>
      <c r="B239" s="57" t="s">
        <v>842</v>
      </c>
      <c r="C239" s="58">
        <v>34</v>
      </c>
      <c r="D239" s="57" t="s">
        <v>648</v>
      </c>
      <c r="E239" s="57">
        <v>101390</v>
      </c>
      <c r="F239" s="57">
        <v>10.587</v>
      </c>
      <c r="G239" s="57">
        <v>75.668000000000006</v>
      </c>
      <c r="H239" s="57" t="s">
        <v>34</v>
      </c>
      <c r="I239" s="57" t="s">
        <v>35</v>
      </c>
      <c r="J239" s="57" t="s">
        <v>503</v>
      </c>
      <c r="K239" s="57" t="s">
        <v>891</v>
      </c>
      <c r="L239" s="57" t="s">
        <v>1035</v>
      </c>
      <c r="M239" s="57" t="s">
        <v>1137</v>
      </c>
      <c r="N239" s="64">
        <v>0</v>
      </c>
      <c r="O239" s="59">
        <v>67</v>
      </c>
      <c r="P239" s="59">
        <v>1</v>
      </c>
      <c r="Q239" s="59">
        <v>3.5238650000000002E-3</v>
      </c>
    </row>
    <row r="240" spans="1:17">
      <c r="A240" s="57" t="s">
        <v>333</v>
      </c>
      <c r="B240" s="57" t="s">
        <v>842</v>
      </c>
      <c r="C240" s="58">
        <v>34</v>
      </c>
      <c r="D240" s="57" t="s">
        <v>648</v>
      </c>
      <c r="E240" s="57">
        <v>101391</v>
      </c>
      <c r="F240" s="57">
        <v>10.968</v>
      </c>
      <c r="G240" s="57">
        <v>77.790000000000006</v>
      </c>
      <c r="H240" s="57" t="s">
        <v>42</v>
      </c>
      <c r="I240" s="57" t="s">
        <v>710</v>
      </c>
      <c r="J240" s="57" t="s">
        <v>711</v>
      </c>
      <c r="K240" s="57" t="s">
        <v>882</v>
      </c>
      <c r="L240" s="57" t="s">
        <v>1027</v>
      </c>
      <c r="M240" s="57" t="s">
        <v>1137</v>
      </c>
      <c r="N240" s="64">
        <v>0</v>
      </c>
      <c r="O240" s="59">
        <v>64</v>
      </c>
      <c r="P240" s="59">
        <v>1</v>
      </c>
      <c r="Q240" s="59">
        <v>3.21536E-3</v>
      </c>
    </row>
    <row r="241" spans="1:17">
      <c r="A241" s="57" t="s">
        <v>333</v>
      </c>
      <c r="B241" s="57" t="s">
        <v>842</v>
      </c>
      <c r="C241" s="58">
        <v>34</v>
      </c>
      <c r="D241" s="57" t="s">
        <v>648</v>
      </c>
      <c r="E241" s="57">
        <v>101392</v>
      </c>
      <c r="F241" s="57">
        <v>10.914</v>
      </c>
      <c r="G241" s="57">
        <v>78.97</v>
      </c>
      <c r="H241" s="57" t="s">
        <v>42</v>
      </c>
      <c r="I241" s="57" t="s">
        <v>710</v>
      </c>
      <c r="J241" s="57" t="s">
        <v>711</v>
      </c>
      <c r="K241" s="57" t="s">
        <v>882</v>
      </c>
      <c r="L241" s="57" t="s">
        <v>1027</v>
      </c>
      <c r="M241" s="57" t="s">
        <v>1137</v>
      </c>
      <c r="N241" s="64">
        <v>0</v>
      </c>
      <c r="O241" s="59">
        <v>55</v>
      </c>
      <c r="P241" s="59">
        <v>1</v>
      </c>
      <c r="Q241" s="59">
        <v>2.374625E-3</v>
      </c>
    </row>
    <row r="242" spans="1:17">
      <c r="A242" s="57" t="s">
        <v>333</v>
      </c>
      <c r="B242" s="57" t="s">
        <v>842</v>
      </c>
      <c r="C242" s="58">
        <v>41</v>
      </c>
      <c r="D242" s="57" t="s">
        <v>648</v>
      </c>
      <c r="E242" s="57">
        <v>101407</v>
      </c>
      <c r="F242" s="57">
        <v>17.254999999999999</v>
      </c>
      <c r="G242" s="57">
        <v>78.843000000000004</v>
      </c>
      <c r="H242" s="57" t="s">
        <v>34</v>
      </c>
      <c r="I242" s="57" t="s">
        <v>35</v>
      </c>
      <c r="J242" s="57" t="s">
        <v>506</v>
      </c>
      <c r="K242" s="57" t="s">
        <v>901</v>
      </c>
      <c r="L242" s="57" t="s">
        <v>1040</v>
      </c>
      <c r="M242" s="57" t="s">
        <v>1137</v>
      </c>
      <c r="N242" s="64">
        <v>0</v>
      </c>
      <c r="O242" s="59">
        <v>80</v>
      </c>
      <c r="P242" s="59">
        <v>1</v>
      </c>
      <c r="Q242" s="59">
        <v>5.0239999999999998E-3</v>
      </c>
    </row>
    <row r="243" spans="1:17">
      <c r="A243" s="57" t="s">
        <v>333</v>
      </c>
      <c r="B243" s="57" t="s">
        <v>842</v>
      </c>
      <c r="C243" s="58">
        <v>42</v>
      </c>
      <c r="D243" s="57" t="s">
        <v>648</v>
      </c>
      <c r="E243" s="57">
        <v>101404</v>
      </c>
      <c r="F243" s="57">
        <v>18.542999999999999</v>
      </c>
      <c r="G243" s="57">
        <v>76.918999999999997</v>
      </c>
      <c r="H243" s="57" t="s">
        <v>495</v>
      </c>
      <c r="I243" s="57" t="s">
        <v>496</v>
      </c>
      <c r="J243" s="57" t="s">
        <v>777</v>
      </c>
      <c r="K243" s="57" t="s">
        <v>881</v>
      </c>
      <c r="L243" s="57" t="s">
        <v>1026</v>
      </c>
      <c r="M243" s="57" t="s">
        <v>1137</v>
      </c>
      <c r="N243" s="64">
        <v>0</v>
      </c>
      <c r="O243" s="59">
        <v>57</v>
      </c>
      <c r="P243" s="59">
        <v>1</v>
      </c>
      <c r="Q243" s="59">
        <v>2.550465E-3</v>
      </c>
    </row>
    <row r="244" spans="1:17">
      <c r="A244" s="57" t="s">
        <v>333</v>
      </c>
      <c r="B244" s="57" t="s">
        <v>842</v>
      </c>
      <c r="C244" s="58">
        <v>42</v>
      </c>
      <c r="D244" s="57" t="s">
        <v>648</v>
      </c>
      <c r="E244" s="57">
        <v>101405</v>
      </c>
      <c r="F244" s="57">
        <v>17.681999999999999</v>
      </c>
      <c r="G244" s="57">
        <v>76.447999999999993</v>
      </c>
      <c r="H244" s="57" t="s">
        <v>37</v>
      </c>
      <c r="I244" s="57" t="s">
        <v>38</v>
      </c>
      <c r="J244" s="57">
        <v>0</v>
      </c>
      <c r="K244" s="57" t="s">
        <v>904</v>
      </c>
      <c r="L244" s="57" t="s">
        <v>1041</v>
      </c>
      <c r="M244" s="57" t="s">
        <v>1137</v>
      </c>
      <c r="N244" s="64">
        <v>0</v>
      </c>
      <c r="O244" s="59">
        <v>195</v>
      </c>
      <c r="P244" s="59">
        <v>2</v>
      </c>
      <c r="Q244" s="59">
        <v>2.9849625000000001E-2</v>
      </c>
    </row>
    <row r="245" spans="1:17">
      <c r="A245" s="57" t="s">
        <v>333</v>
      </c>
      <c r="B245" s="57" t="s">
        <v>842</v>
      </c>
      <c r="C245" s="58">
        <v>42</v>
      </c>
      <c r="D245" s="57" t="s">
        <v>648</v>
      </c>
      <c r="E245" s="57">
        <v>101406</v>
      </c>
      <c r="F245" s="57">
        <v>15.531000000000001</v>
      </c>
      <c r="G245" s="57">
        <v>78.625</v>
      </c>
      <c r="H245" s="57" t="s">
        <v>34</v>
      </c>
      <c r="I245" s="57" t="s">
        <v>35</v>
      </c>
      <c r="J245" s="57" t="s">
        <v>508</v>
      </c>
      <c r="K245" s="57" t="s">
        <v>885</v>
      </c>
      <c r="L245" s="57" t="s">
        <v>1028</v>
      </c>
      <c r="M245" s="57" t="s">
        <v>1137</v>
      </c>
      <c r="N245" s="64">
        <v>0</v>
      </c>
      <c r="O245" s="59">
        <v>91</v>
      </c>
      <c r="P245" s="59">
        <v>1</v>
      </c>
      <c r="Q245" s="59">
        <v>6.5005849999999997E-3</v>
      </c>
    </row>
    <row r="246" spans="1:17">
      <c r="A246" s="57" t="s">
        <v>333</v>
      </c>
      <c r="B246" s="57" t="s">
        <v>842</v>
      </c>
      <c r="C246" s="58">
        <v>43</v>
      </c>
      <c r="D246" s="57" t="s">
        <v>648</v>
      </c>
      <c r="E246" s="57">
        <v>101398</v>
      </c>
      <c r="F246" s="57">
        <v>15.023</v>
      </c>
      <c r="G246" s="57">
        <v>75.105000000000004</v>
      </c>
      <c r="H246" s="57" t="s">
        <v>34</v>
      </c>
      <c r="I246" s="57" t="s">
        <v>35</v>
      </c>
      <c r="J246" s="57" t="s">
        <v>508</v>
      </c>
      <c r="K246" s="57" t="s">
        <v>885</v>
      </c>
      <c r="L246" s="57" t="s">
        <v>1028</v>
      </c>
      <c r="M246" s="57" t="s">
        <v>1137</v>
      </c>
      <c r="N246" s="64">
        <v>0</v>
      </c>
      <c r="O246" s="59">
        <v>64</v>
      </c>
      <c r="P246" s="59">
        <v>1</v>
      </c>
      <c r="Q246" s="59">
        <v>3.21536E-3</v>
      </c>
    </row>
    <row r="247" spans="1:17">
      <c r="A247" s="57" t="s">
        <v>333</v>
      </c>
      <c r="B247" s="57" t="s">
        <v>842</v>
      </c>
      <c r="C247" s="58">
        <v>43</v>
      </c>
      <c r="D247" s="57" t="s">
        <v>648</v>
      </c>
      <c r="E247" s="57">
        <v>101399</v>
      </c>
      <c r="F247" s="57">
        <v>18.678999999999998</v>
      </c>
      <c r="G247" s="57">
        <v>74.433999999999997</v>
      </c>
      <c r="H247" s="57" t="s">
        <v>495</v>
      </c>
      <c r="I247" s="57" t="s">
        <v>496</v>
      </c>
      <c r="J247" s="57" t="s">
        <v>777</v>
      </c>
      <c r="K247" s="57" t="s">
        <v>881</v>
      </c>
      <c r="L247" s="57" t="s">
        <v>1026</v>
      </c>
      <c r="M247" s="57" t="s">
        <v>1137</v>
      </c>
      <c r="N247" s="64">
        <v>0</v>
      </c>
      <c r="O247" s="59">
        <v>58</v>
      </c>
      <c r="P247" s="59">
        <v>1</v>
      </c>
      <c r="Q247" s="59">
        <v>2.6407399999999999E-3</v>
      </c>
    </row>
    <row r="248" spans="1:17">
      <c r="A248" s="57" t="s">
        <v>333</v>
      </c>
      <c r="B248" s="57" t="s">
        <v>842</v>
      </c>
      <c r="C248" s="58">
        <v>43</v>
      </c>
      <c r="D248" s="57" t="s">
        <v>648</v>
      </c>
      <c r="E248" s="57">
        <v>101400</v>
      </c>
      <c r="F248" s="57">
        <v>18.297999999999998</v>
      </c>
      <c r="G248" s="57">
        <v>74.298000000000002</v>
      </c>
      <c r="H248" s="57" t="s">
        <v>495</v>
      </c>
      <c r="I248" s="57" t="s">
        <v>496</v>
      </c>
      <c r="J248" s="57" t="s">
        <v>777</v>
      </c>
      <c r="K248" s="57" t="s">
        <v>881</v>
      </c>
      <c r="L248" s="57" t="s">
        <v>1026</v>
      </c>
      <c r="M248" s="57" t="s">
        <v>1137</v>
      </c>
      <c r="N248" s="64">
        <v>0</v>
      </c>
      <c r="O248" s="59">
        <v>64</v>
      </c>
      <c r="P248" s="59">
        <v>1</v>
      </c>
      <c r="Q248" s="59">
        <v>3.21536E-3</v>
      </c>
    </row>
    <row r="249" spans="1:17">
      <c r="A249" s="57" t="s">
        <v>333</v>
      </c>
      <c r="B249" s="57" t="s">
        <v>842</v>
      </c>
      <c r="C249" s="58">
        <v>43</v>
      </c>
      <c r="D249" s="57" t="s">
        <v>648</v>
      </c>
      <c r="E249" s="57">
        <v>101401</v>
      </c>
      <c r="F249" s="57">
        <v>18.489000000000001</v>
      </c>
      <c r="G249" s="57">
        <v>71.531000000000006</v>
      </c>
      <c r="H249" s="57" t="s">
        <v>52</v>
      </c>
      <c r="I249" s="57" t="s">
        <v>53</v>
      </c>
      <c r="J249" s="57">
        <v>0</v>
      </c>
      <c r="K249" s="57" t="s">
        <v>886</v>
      </c>
      <c r="L249" s="57" t="s">
        <v>53</v>
      </c>
      <c r="M249" s="57" t="s">
        <v>1137</v>
      </c>
      <c r="N249" s="64">
        <v>0</v>
      </c>
      <c r="O249" s="59">
        <v>51</v>
      </c>
      <c r="P249" s="59">
        <v>1</v>
      </c>
      <c r="Q249" s="59">
        <v>2.041785E-3</v>
      </c>
    </row>
    <row r="250" spans="1:17">
      <c r="A250" s="57" t="s">
        <v>333</v>
      </c>
      <c r="B250" s="57" t="s">
        <v>842</v>
      </c>
      <c r="C250" s="58">
        <v>43</v>
      </c>
      <c r="D250" s="57" t="s">
        <v>648</v>
      </c>
      <c r="E250" s="57">
        <v>101402</v>
      </c>
      <c r="F250" s="57">
        <v>18.843</v>
      </c>
      <c r="G250" s="57">
        <v>71.150000000000006</v>
      </c>
      <c r="H250" s="57" t="s">
        <v>42</v>
      </c>
      <c r="I250" s="57" t="s">
        <v>710</v>
      </c>
      <c r="J250" s="57" t="s">
        <v>711</v>
      </c>
      <c r="K250" s="57" t="s">
        <v>882</v>
      </c>
      <c r="L250" s="57" t="s">
        <v>1027</v>
      </c>
      <c r="M250" s="57" t="s">
        <v>1137</v>
      </c>
      <c r="N250" s="64">
        <v>0</v>
      </c>
      <c r="O250" s="59">
        <v>65</v>
      </c>
      <c r="P250" s="59">
        <v>1</v>
      </c>
      <c r="Q250" s="59">
        <v>3.3166250000000001E-3</v>
      </c>
    </row>
    <row r="251" spans="1:17">
      <c r="A251" s="57" t="s">
        <v>333</v>
      </c>
      <c r="B251" s="57" t="s">
        <v>842</v>
      </c>
      <c r="C251" s="58">
        <v>43</v>
      </c>
      <c r="D251" s="57" t="s">
        <v>648</v>
      </c>
      <c r="E251" s="57">
        <v>101403</v>
      </c>
      <c r="F251" s="57">
        <v>17.291</v>
      </c>
      <c r="G251" s="57">
        <v>70.722999999999999</v>
      </c>
      <c r="H251" s="57" t="s">
        <v>52</v>
      </c>
      <c r="I251" s="57" t="s">
        <v>53</v>
      </c>
      <c r="J251" s="57">
        <v>0</v>
      </c>
      <c r="K251" s="57" t="s">
        <v>886</v>
      </c>
      <c r="L251" s="57" t="s">
        <v>53</v>
      </c>
      <c r="M251" s="57" t="s">
        <v>1137</v>
      </c>
      <c r="N251" s="64">
        <v>0</v>
      </c>
      <c r="O251" s="59">
        <v>91</v>
      </c>
      <c r="P251" s="59">
        <v>1</v>
      </c>
      <c r="Q251" s="59">
        <v>6.5005849999999997E-3</v>
      </c>
    </row>
    <row r="252" spans="1:17">
      <c r="A252" s="57" t="s">
        <v>333</v>
      </c>
      <c r="B252" s="57" t="s">
        <v>842</v>
      </c>
      <c r="C252" s="58">
        <v>44</v>
      </c>
      <c r="D252" s="57" t="s">
        <v>648</v>
      </c>
      <c r="E252" s="57">
        <v>101393</v>
      </c>
      <c r="F252" s="57">
        <v>15.241</v>
      </c>
      <c r="G252" s="57">
        <v>71.685000000000002</v>
      </c>
      <c r="H252" s="57" t="s">
        <v>34</v>
      </c>
      <c r="I252" s="57" t="s">
        <v>35</v>
      </c>
      <c r="J252" s="57" t="s">
        <v>508</v>
      </c>
      <c r="K252" s="57" t="s">
        <v>885</v>
      </c>
      <c r="L252" s="57" t="s">
        <v>1028</v>
      </c>
      <c r="M252" s="57" t="s">
        <v>1137</v>
      </c>
      <c r="N252" s="64">
        <v>0</v>
      </c>
      <c r="O252" s="59">
        <v>82</v>
      </c>
      <c r="P252" s="59">
        <v>1</v>
      </c>
      <c r="Q252" s="59">
        <v>5.2783400000000003E-3</v>
      </c>
    </row>
    <row r="253" spans="1:17">
      <c r="A253" s="57" t="s">
        <v>333</v>
      </c>
      <c r="B253" s="57" t="s">
        <v>842</v>
      </c>
      <c r="C253" s="58">
        <v>44</v>
      </c>
      <c r="D253" s="57" t="s">
        <v>648</v>
      </c>
      <c r="E253" s="57">
        <v>101394</v>
      </c>
      <c r="F253" s="57">
        <v>19.431999999999999</v>
      </c>
      <c r="G253" s="57">
        <v>68.519000000000005</v>
      </c>
      <c r="H253" s="57" t="s">
        <v>495</v>
      </c>
      <c r="I253" s="57" t="s">
        <v>496</v>
      </c>
      <c r="J253" s="57" t="s">
        <v>777</v>
      </c>
      <c r="K253" s="57" t="s">
        <v>881</v>
      </c>
      <c r="L253" s="57" t="s">
        <v>1026</v>
      </c>
      <c r="M253" s="57" t="s">
        <v>1137</v>
      </c>
      <c r="N253" s="64">
        <v>0</v>
      </c>
      <c r="O253" s="59">
        <v>53</v>
      </c>
      <c r="P253" s="59">
        <v>1</v>
      </c>
      <c r="Q253" s="59">
        <v>2.205065E-3</v>
      </c>
    </row>
    <row r="254" spans="1:17">
      <c r="A254" s="57" t="s">
        <v>333</v>
      </c>
      <c r="B254" s="57" t="s">
        <v>842</v>
      </c>
      <c r="C254" s="58">
        <v>44</v>
      </c>
      <c r="D254" s="57" t="s">
        <v>648</v>
      </c>
      <c r="E254" s="57">
        <v>101395</v>
      </c>
      <c r="F254" s="57">
        <v>17.128</v>
      </c>
      <c r="G254" s="57">
        <v>66.150999999999996</v>
      </c>
      <c r="H254" s="57" t="s">
        <v>34</v>
      </c>
      <c r="I254" s="57" t="s">
        <v>35</v>
      </c>
      <c r="J254" s="57" t="s">
        <v>508</v>
      </c>
      <c r="K254" s="57" t="s">
        <v>885</v>
      </c>
      <c r="L254" s="57" t="s">
        <v>1028</v>
      </c>
      <c r="M254" s="57" t="s">
        <v>1137</v>
      </c>
      <c r="N254" s="64">
        <v>0</v>
      </c>
      <c r="O254" s="59">
        <v>98</v>
      </c>
      <c r="P254" s="59">
        <v>1</v>
      </c>
      <c r="Q254" s="59">
        <v>7.5391399999999997E-3</v>
      </c>
    </row>
    <row r="255" spans="1:17">
      <c r="A255" s="57" t="s">
        <v>333</v>
      </c>
      <c r="B255" s="57" t="s">
        <v>842</v>
      </c>
      <c r="C255" s="58">
        <v>44</v>
      </c>
      <c r="D255" s="57" t="s">
        <v>648</v>
      </c>
      <c r="E255" s="57">
        <v>101396</v>
      </c>
      <c r="F255" s="57">
        <v>17.818000000000001</v>
      </c>
      <c r="G255" s="57">
        <v>65.805999999999997</v>
      </c>
      <c r="H255" s="57" t="s">
        <v>42</v>
      </c>
      <c r="I255" s="57" t="s">
        <v>710</v>
      </c>
      <c r="J255" s="57" t="s">
        <v>711</v>
      </c>
      <c r="K255" s="57" t="s">
        <v>882</v>
      </c>
      <c r="L255" s="57" t="s">
        <v>1027</v>
      </c>
      <c r="M255" s="57" t="s">
        <v>1137</v>
      </c>
      <c r="N255" s="64">
        <v>0</v>
      </c>
      <c r="O255" s="59">
        <v>54</v>
      </c>
      <c r="P255" s="59">
        <v>1</v>
      </c>
      <c r="Q255" s="59">
        <v>2.2890599999999999E-3</v>
      </c>
    </row>
    <row r="256" spans="1:17">
      <c r="A256" s="57" t="s">
        <v>333</v>
      </c>
      <c r="B256" s="57" t="s">
        <v>842</v>
      </c>
      <c r="C256" s="58">
        <v>44</v>
      </c>
      <c r="D256" s="57" t="s">
        <v>648</v>
      </c>
      <c r="E256" s="57">
        <v>101397</v>
      </c>
      <c r="F256" s="57">
        <v>15.477</v>
      </c>
      <c r="G256" s="57">
        <v>62.875999999999998</v>
      </c>
      <c r="H256" s="57" t="s">
        <v>34</v>
      </c>
      <c r="I256" s="57" t="s">
        <v>35</v>
      </c>
      <c r="J256" s="57" t="s">
        <v>508</v>
      </c>
      <c r="K256" s="57" t="s">
        <v>885</v>
      </c>
      <c r="L256" s="57" t="s">
        <v>1028</v>
      </c>
      <c r="M256" s="57" t="s">
        <v>1137</v>
      </c>
      <c r="N256" s="64">
        <v>0</v>
      </c>
      <c r="O256" s="59">
        <v>56</v>
      </c>
      <c r="P256" s="59">
        <v>1</v>
      </c>
      <c r="Q256" s="59">
        <v>2.4617599999999999E-3</v>
      </c>
    </row>
    <row r="257" spans="1:17">
      <c r="A257" s="57" t="s">
        <v>333</v>
      </c>
      <c r="B257" s="57" t="s">
        <v>844</v>
      </c>
      <c r="C257" s="58">
        <v>11</v>
      </c>
      <c r="D257" s="57" t="s">
        <v>648</v>
      </c>
      <c r="E257" s="57">
        <v>101408</v>
      </c>
      <c r="F257" s="57">
        <v>2.0760000000000001</v>
      </c>
      <c r="G257" s="57">
        <v>80.543999999999997</v>
      </c>
      <c r="H257" s="57" t="s">
        <v>34</v>
      </c>
      <c r="I257" s="57" t="s">
        <v>35</v>
      </c>
      <c r="J257" s="57" t="s">
        <v>508</v>
      </c>
      <c r="K257" s="57" t="s">
        <v>885</v>
      </c>
      <c r="L257" s="57" t="s">
        <v>1028</v>
      </c>
      <c r="M257" s="57" t="s">
        <v>1137</v>
      </c>
      <c r="N257" s="64">
        <v>0</v>
      </c>
      <c r="O257" s="59">
        <v>52</v>
      </c>
      <c r="P257" s="59">
        <v>1</v>
      </c>
      <c r="Q257" s="59">
        <v>2.1226399999999999E-3</v>
      </c>
    </row>
    <row r="258" spans="1:17">
      <c r="A258" s="57" t="s">
        <v>333</v>
      </c>
      <c r="B258" s="57" t="s">
        <v>844</v>
      </c>
      <c r="C258" s="58">
        <v>11</v>
      </c>
      <c r="D258" s="57" t="s">
        <v>648</v>
      </c>
      <c r="E258" s="57">
        <v>101409</v>
      </c>
      <c r="F258" s="57">
        <v>3.1459999999999999</v>
      </c>
      <c r="G258" s="57">
        <v>82.768000000000001</v>
      </c>
      <c r="H258" s="57" t="s">
        <v>89</v>
      </c>
      <c r="I258" s="57" t="s">
        <v>511</v>
      </c>
      <c r="J258" s="59" t="s">
        <v>1029</v>
      </c>
      <c r="K258" s="57" t="s">
        <v>1030</v>
      </c>
      <c r="L258" s="57" t="s">
        <v>1031</v>
      </c>
      <c r="M258" s="57" t="s">
        <v>1137</v>
      </c>
      <c r="N258" s="64">
        <v>0</v>
      </c>
      <c r="O258" s="59">
        <v>76</v>
      </c>
      <c r="P258" s="59">
        <v>1</v>
      </c>
      <c r="Q258" s="59">
        <v>4.5341599999999998E-3</v>
      </c>
    </row>
    <row r="259" spans="1:17">
      <c r="A259" s="57" t="s">
        <v>333</v>
      </c>
      <c r="B259" s="57" t="s">
        <v>844</v>
      </c>
      <c r="C259" s="58">
        <v>11</v>
      </c>
      <c r="D259" s="57" t="s">
        <v>648</v>
      </c>
      <c r="E259" s="57">
        <v>101410</v>
      </c>
      <c r="F259" s="57">
        <v>2.02</v>
      </c>
      <c r="G259" s="57">
        <v>82.74</v>
      </c>
      <c r="H259" s="57" t="s">
        <v>34</v>
      </c>
      <c r="I259" s="57" t="s">
        <v>35</v>
      </c>
      <c r="J259" s="57" t="s">
        <v>503</v>
      </c>
      <c r="K259" s="57" t="s">
        <v>891</v>
      </c>
      <c r="L259" s="57" t="s">
        <v>1035</v>
      </c>
      <c r="M259" s="57" t="s">
        <v>1137</v>
      </c>
      <c r="N259" s="64">
        <v>0</v>
      </c>
      <c r="O259" s="59">
        <v>55</v>
      </c>
      <c r="P259" s="59">
        <v>1</v>
      </c>
      <c r="Q259" s="59">
        <v>2.374625E-3</v>
      </c>
    </row>
    <row r="260" spans="1:17">
      <c r="A260" s="57" t="s">
        <v>333</v>
      </c>
      <c r="B260" s="57" t="s">
        <v>844</v>
      </c>
      <c r="C260" s="58">
        <v>11</v>
      </c>
      <c r="D260" s="57" t="s">
        <v>648</v>
      </c>
      <c r="E260" s="57">
        <v>101411</v>
      </c>
      <c r="F260" s="57">
        <v>2.1309999999999998</v>
      </c>
      <c r="G260" s="57">
        <v>83.533000000000001</v>
      </c>
      <c r="H260" s="57" t="s">
        <v>93</v>
      </c>
      <c r="I260" s="57" t="s">
        <v>94</v>
      </c>
      <c r="J260" s="57" t="s">
        <v>725</v>
      </c>
      <c r="K260" s="57" t="s">
        <v>883</v>
      </c>
      <c r="L260" s="57" t="s">
        <v>94</v>
      </c>
      <c r="M260" s="57" t="s">
        <v>1137</v>
      </c>
      <c r="N260" s="64">
        <v>0</v>
      </c>
      <c r="O260" s="59">
        <v>122</v>
      </c>
      <c r="P260" s="59">
        <v>2</v>
      </c>
      <c r="Q260" s="59">
        <v>1.168394E-2</v>
      </c>
    </row>
    <row r="261" spans="1:17">
      <c r="A261" s="57" t="s">
        <v>333</v>
      </c>
      <c r="B261" s="57" t="s">
        <v>844</v>
      </c>
      <c r="C261" s="58">
        <v>11</v>
      </c>
      <c r="D261" s="57" t="s">
        <v>648</v>
      </c>
      <c r="E261" s="57">
        <v>101412</v>
      </c>
      <c r="F261" s="57">
        <v>0.29499999999999998</v>
      </c>
      <c r="G261" s="57">
        <v>81.808000000000007</v>
      </c>
      <c r="H261" s="57" t="s">
        <v>89</v>
      </c>
      <c r="I261" s="57" t="s">
        <v>511</v>
      </c>
      <c r="J261" s="59" t="s">
        <v>1029</v>
      </c>
      <c r="K261" s="57" t="s">
        <v>1030</v>
      </c>
      <c r="L261" s="57" t="s">
        <v>1031</v>
      </c>
      <c r="M261" s="57" t="s">
        <v>1137</v>
      </c>
      <c r="N261" s="64">
        <v>0</v>
      </c>
      <c r="O261" s="59">
        <v>57</v>
      </c>
      <c r="P261" s="59">
        <v>1</v>
      </c>
      <c r="Q261" s="59">
        <v>2.550465E-3</v>
      </c>
    </row>
    <row r="262" spans="1:17">
      <c r="A262" s="57" t="s">
        <v>333</v>
      </c>
      <c r="B262" s="57" t="s">
        <v>844</v>
      </c>
      <c r="C262" s="58">
        <v>11</v>
      </c>
      <c r="D262" s="57" t="s">
        <v>648</v>
      </c>
      <c r="E262" s="57">
        <v>101413</v>
      </c>
      <c r="F262" s="57">
        <v>0.378</v>
      </c>
      <c r="G262" s="57">
        <v>84.105000000000004</v>
      </c>
      <c r="H262" s="57" t="s">
        <v>495</v>
      </c>
      <c r="I262" s="57" t="s">
        <v>496</v>
      </c>
      <c r="J262" s="57" t="s">
        <v>777</v>
      </c>
      <c r="K262" s="57" t="s">
        <v>881</v>
      </c>
      <c r="L262" s="57" t="s">
        <v>1026</v>
      </c>
      <c r="M262" s="57" t="s">
        <v>1137</v>
      </c>
      <c r="N262" s="64">
        <v>0</v>
      </c>
      <c r="O262" s="59">
        <v>135</v>
      </c>
      <c r="P262" s="59">
        <v>2</v>
      </c>
      <c r="Q262" s="59">
        <v>1.4306625E-2</v>
      </c>
    </row>
    <row r="263" spans="1:17">
      <c r="A263" s="57" t="s">
        <v>333</v>
      </c>
      <c r="B263" s="57" t="s">
        <v>844</v>
      </c>
      <c r="C263" s="58">
        <v>11</v>
      </c>
      <c r="D263" s="57" t="s">
        <v>648</v>
      </c>
      <c r="E263" s="57">
        <v>101414</v>
      </c>
      <c r="F263" s="57">
        <v>4.9349999999999996</v>
      </c>
      <c r="G263" s="57">
        <v>83.921000000000006</v>
      </c>
      <c r="H263" s="57" t="s">
        <v>34</v>
      </c>
      <c r="I263" s="57" t="s">
        <v>35</v>
      </c>
      <c r="J263" s="57" t="s">
        <v>508</v>
      </c>
      <c r="K263" s="57" t="s">
        <v>885</v>
      </c>
      <c r="L263" s="57" t="s">
        <v>1028</v>
      </c>
      <c r="M263" s="57" t="s">
        <v>1137</v>
      </c>
      <c r="N263" s="64">
        <v>0</v>
      </c>
      <c r="O263" s="59">
        <v>60</v>
      </c>
      <c r="P263" s="59">
        <v>1</v>
      </c>
      <c r="Q263" s="59">
        <v>2.826E-3</v>
      </c>
    </row>
    <row r="264" spans="1:17">
      <c r="A264" s="57" t="s">
        <v>333</v>
      </c>
      <c r="B264" s="57" t="s">
        <v>844</v>
      </c>
      <c r="C264" s="58">
        <v>11</v>
      </c>
      <c r="D264" s="57" t="s">
        <v>648</v>
      </c>
      <c r="E264" s="57">
        <v>101415</v>
      </c>
      <c r="F264" s="57">
        <v>4.8250000000000002</v>
      </c>
      <c r="G264" s="57">
        <v>82.822999999999993</v>
      </c>
      <c r="H264" s="57" t="s">
        <v>34</v>
      </c>
      <c r="I264" s="57" t="s">
        <v>96</v>
      </c>
      <c r="J264" s="57" t="s">
        <v>502</v>
      </c>
      <c r="K264" s="57" t="s">
        <v>896</v>
      </c>
      <c r="L264" s="57" t="s">
        <v>1038</v>
      </c>
      <c r="M264" s="57" t="s">
        <v>1137</v>
      </c>
      <c r="N264" s="64">
        <v>0</v>
      </c>
      <c r="O264" s="59">
        <v>53</v>
      </c>
      <c r="P264" s="59">
        <v>1</v>
      </c>
      <c r="Q264" s="59">
        <v>2.205065E-3</v>
      </c>
    </row>
    <row r="265" spans="1:17">
      <c r="A265" s="57" t="s">
        <v>333</v>
      </c>
      <c r="B265" s="57" t="s">
        <v>844</v>
      </c>
      <c r="C265" s="58">
        <v>12</v>
      </c>
      <c r="D265" s="57" t="s">
        <v>648</v>
      </c>
      <c r="E265" s="57">
        <v>101416</v>
      </c>
      <c r="F265" s="57">
        <v>3.0070000000000001</v>
      </c>
      <c r="G265" s="57">
        <v>86.218000000000004</v>
      </c>
      <c r="H265" s="57" t="s">
        <v>79</v>
      </c>
      <c r="I265" s="57" t="s">
        <v>80</v>
      </c>
      <c r="J265" s="57" t="s">
        <v>708</v>
      </c>
      <c r="K265" s="57" t="s">
        <v>884</v>
      </c>
      <c r="L265" s="57" t="s">
        <v>80</v>
      </c>
      <c r="M265" s="57" t="s">
        <v>1137</v>
      </c>
      <c r="N265" s="64">
        <v>0</v>
      </c>
      <c r="O265" s="59">
        <v>200</v>
      </c>
      <c r="P265" s="59">
        <v>2</v>
      </c>
      <c r="Q265" s="59">
        <v>3.1399999999999997E-2</v>
      </c>
    </row>
    <row r="266" spans="1:17">
      <c r="A266" s="57" t="s">
        <v>333</v>
      </c>
      <c r="B266" s="57" t="s">
        <v>844</v>
      </c>
      <c r="C266" s="58">
        <v>12</v>
      </c>
      <c r="D266" s="57" t="s">
        <v>648</v>
      </c>
      <c r="E266" s="57">
        <v>101417</v>
      </c>
      <c r="F266" s="57">
        <v>4.9080000000000004</v>
      </c>
      <c r="G266" s="57">
        <v>87.537000000000006</v>
      </c>
      <c r="H266" s="57" t="s">
        <v>50</v>
      </c>
      <c r="I266" s="57" t="s">
        <v>51</v>
      </c>
      <c r="J266" s="57" t="s">
        <v>712</v>
      </c>
      <c r="K266" s="57" t="s">
        <v>892</v>
      </c>
      <c r="L266" s="57" t="s">
        <v>1036</v>
      </c>
      <c r="M266" s="57" t="s">
        <v>1135</v>
      </c>
      <c r="N266" s="64">
        <v>0</v>
      </c>
      <c r="O266" s="59">
        <v>589</v>
      </c>
      <c r="P266" s="59">
        <v>4</v>
      </c>
      <c r="Q266" s="59">
        <v>0.27233298500000003</v>
      </c>
    </row>
    <row r="267" spans="1:17">
      <c r="A267" s="57" t="s">
        <v>333</v>
      </c>
      <c r="B267" s="57" t="s">
        <v>844</v>
      </c>
      <c r="C267" s="58">
        <v>12</v>
      </c>
      <c r="D267" s="57" t="s">
        <v>648</v>
      </c>
      <c r="E267" s="57">
        <v>101418</v>
      </c>
      <c r="F267" s="57">
        <v>4.4370000000000003</v>
      </c>
      <c r="G267" s="57">
        <v>89.067999999999998</v>
      </c>
      <c r="H267" s="57" t="s">
        <v>50</v>
      </c>
      <c r="I267" s="57" t="s">
        <v>51</v>
      </c>
      <c r="J267" s="57" t="s">
        <v>712</v>
      </c>
      <c r="K267" s="57" t="s">
        <v>892</v>
      </c>
      <c r="L267" s="57" t="s">
        <v>1036</v>
      </c>
      <c r="M267" s="57" t="s">
        <v>1135</v>
      </c>
      <c r="N267" s="64">
        <v>0</v>
      </c>
      <c r="O267" s="59">
        <v>359</v>
      </c>
      <c r="P267" s="59">
        <v>3</v>
      </c>
      <c r="Q267" s="59">
        <v>0.10117158499999999</v>
      </c>
    </row>
    <row r="268" spans="1:17">
      <c r="A268" s="57" t="s">
        <v>333</v>
      </c>
      <c r="B268" s="57" t="s">
        <v>844</v>
      </c>
      <c r="C268" s="58">
        <v>12</v>
      </c>
      <c r="D268" s="57" t="s">
        <v>648</v>
      </c>
      <c r="E268" s="57">
        <v>101419</v>
      </c>
      <c r="F268" s="57">
        <v>4.2160000000000002</v>
      </c>
      <c r="G268" s="57">
        <v>89.539000000000001</v>
      </c>
      <c r="H268" s="57" t="s">
        <v>54</v>
      </c>
      <c r="I268" s="57" t="s">
        <v>75</v>
      </c>
      <c r="J268" s="57" t="s">
        <v>503</v>
      </c>
      <c r="K268" s="57" t="s">
        <v>902</v>
      </c>
      <c r="L268" s="57" t="s">
        <v>353</v>
      </c>
      <c r="M268" s="57" t="s">
        <v>1137</v>
      </c>
      <c r="N268" s="64">
        <v>0</v>
      </c>
      <c r="O268" s="59">
        <v>58</v>
      </c>
      <c r="P268" s="59">
        <v>1</v>
      </c>
      <c r="Q268" s="59">
        <v>2.6407399999999999E-3</v>
      </c>
    </row>
    <row r="269" spans="1:17">
      <c r="A269" s="57" t="s">
        <v>333</v>
      </c>
      <c r="B269" s="57" t="s">
        <v>845</v>
      </c>
      <c r="C269" s="57">
        <v>32</v>
      </c>
      <c r="D269" s="57" t="s">
        <v>647</v>
      </c>
      <c r="E269" s="57">
        <v>102464</v>
      </c>
      <c r="F269" s="57">
        <v>92.5</v>
      </c>
      <c r="G269" s="57">
        <v>5.0650000000000004</v>
      </c>
      <c r="H269" s="57" t="s">
        <v>50</v>
      </c>
      <c r="I269" s="57" t="s">
        <v>51</v>
      </c>
      <c r="J269" s="57" t="s">
        <v>712</v>
      </c>
      <c r="K269" s="57" t="s">
        <v>892</v>
      </c>
      <c r="L269" s="57" t="s">
        <v>1036</v>
      </c>
      <c r="M269" s="57" t="s">
        <v>1135</v>
      </c>
      <c r="N269" s="64">
        <v>25.938834681050629</v>
      </c>
      <c r="O269" s="59">
        <v>940</v>
      </c>
      <c r="P269" s="59">
        <v>4</v>
      </c>
      <c r="Q269" s="59">
        <v>0.69362599999999996</v>
      </c>
    </row>
    <row r="270" spans="1:17">
      <c r="A270" s="57" t="s">
        <v>333</v>
      </c>
      <c r="B270" s="57" t="s">
        <v>844</v>
      </c>
      <c r="C270" s="58">
        <v>13</v>
      </c>
      <c r="D270" s="57" t="s">
        <v>648</v>
      </c>
      <c r="E270" s="57">
        <v>101421</v>
      </c>
      <c r="F270" s="57">
        <v>0.71</v>
      </c>
      <c r="G270" s="57">
        <v>92.084999999999994</v>
      </c>
      <c r="H270" s="57" t="s">
        <v>89</v>
      </c>
      <c r="I270" s="57" t="s">
        <v>511</v>
      </c>
      <c r="J270" s="59" t="s">
        <v>1029</v>
      </c>
      <c r="K270" s="57" t="s">
        <v>1030</v>
      </c>
      <c r="L270" s="57" t="s">
        <v>1031</v>
      </c>
      <c r="M270" s="57" t="s">
        <v>1137</v>
      </c>
      <c r="N270" s="64">
        <v>0</v>
      </c>
      <c r="O270" s="59">
        <v>95</v>
      </c>
      <c r="P270" s="59">
        <v>1</v>
      </c>
      <c r="Q270" s="59">
        <v>7.0846249999999998E-3</v>
      </c>
    </row>
    <row r="271" spans="1:17">
      <c r="A271" s="57" t="s">
        <v>333</v>
      </c>
      <c r="B271" s="57" t="s">
        <v>844</v>
      </c>
      <c r="C271" s="58">
        <v>13</v>
      </c>
      <c r="D271" s="57" t="s">
        <v>648</v>
      </c>
      <c r="E271" s="57">
        <v>101422</v>
      </c>
      <c r="F271" s="57">
        <v>0.185</v>
      </c>
      <c r="G271" s="57">
        <v>92.444999999999993</v>
      </c>
      <c r="H271" s="57" t="s">
        <v>89</v>
      </c>
      <c r="I271" s="57" t="s">
        <v>511</v>
      </c>
      <c r="J271" s="59" t="s">
        <v>1029</v>
      </c>
      <c r="K271" s="57" t="s">
        <v>1030</v>
      </c>
      <c r="L271" s="57" t="s">
        <v>1031</v>
      </c>
      <c r="M271" s="57" t="s">
        <v>1137</v>
      </c>
      <c r="N271" s="64">
        <v>0</v>
      </c>
      <c r="O271" s="59">
        <v>98</v>
      </c>
      <c r="P271" s="59">
        <v>1</v>
      </c>
      <c r="Q271" s="59">
        <v>7.5391399999999997E-3</v>
      </c>
    </row>
    <row r="272" spans="1:17">
      <c r="A272" s="57" t="s">
        <v>333</v>
      </c>
      <c r="B272" s="57" t="s">
        <v>844</v>
      </c>
      <c r="C272" s="58">
        <v>13</v>
      </c>
      <c r="D272" s="57" t="s">
        <v>648</v>
      </c>
      <c r="E272" s="57">
        <v>101423</v>
      </c>
      <c r="F272" s="57">
        <v>0.95899999999999996</v>
      </c>
      <c r="G272" s="57">
        <v>94.888999999999996</v>
      </c>
      <c r="H272" s="57" t="s">
        <v>79</v>
      </c>
      <c r="I272" s="57" t="s">
        <v>80</v>
      </c>
      <c r="J272" s="57" t="s">
        <v>708</v>
      </c>
      <c r="K272" s="57" t="s">
        <v>884</v>
      </c>
      <c r="L272" s="57" t="s">
        <v>80</v>
      </c>
      <c r="M272" s="57" t="s">
        <v>1137</v>
      </c>
      <c r="N272" s="64">
        <v>0</v>
      </c>
      <c r="O272" s="59">
        <v>140</v>
      </c>
      <c r="P272" s="59">
        <v>2</v>
      </c>
      <c r="Q272" s="59">
        <v>1.5386E-2</v>
      </c>
    </row>
    <row r="273" spans="1:17">
      <c r="A273" s="57" t="s">
        <v>333</v>
      </c>
      <c r="B273" s="57" t="s">
        <v>844</v>
      </c>
      <c r="C273" s="58">
        <v>14</v>
      </c>
      <c r="D273" s="57" t="s">
        <v>648</v>
      </c>
      <c r="E273" s="57">
        <v>101424</v>
      </c>
      <c r="F273" s="57">
        <v>3.3119999999999998</v>
      </c>
      <c r="G273" s="57">
        <v>95.212000000000003</v>
      </c>
      <c r="H273" s="57" t="s">
        <v>495</v>
      </c>
      <c r="I273" s="57" t="s">
        <v>496</v>
      </c>
      <c r="J273" s="57" t="s">
        <v>777</v>
      </c>
      <c r="K273" s="57" t="s">
        <v>881</v>
      </c>
      <c r="L273" s="57" t="s">
        <v>1026</v>
      </c>
      <c r="M273" s="57" t="s">
        <v>1137</v>
      </c>
      <c r="N273" s="64">
        <v>0</v>
      </c>
      <c r="O273" s="59">
        <v>224</v>
      </c>
      <c r="P273" s="59">
        <v>2</v>
      </c>
      <c r="Q273" s="59">
        <v>3.9388159999999998E-2</v>
      </c>
    </row>
    <row r="274" spans="1:17">
      <c r="A274" s="57" t="s">
        <v>333</v>
      </c>
      <c r="B274" s="57" t="s">
        <v>844</v>
      </c>
      <c r="C274" s="58">
        <v>14</v>
      </c>
      <c r="D274" s="57" t="s">
        <v>648</v>
      </c>
      <c r="E274" s="57">
        <v>101425</v>
      </c>
      <c r="F274" s="57">
        <v>1.8080000000000001</v>
      </c>
      <c r="G274" s="57">
        <v>96.31</v>
      </c>
      <c r="H274" s="57" t="s">
        <v>34</v>
      </c>
      <c r="I274" s="57" t="s">
        <v>35</v>
      </c>
      <c r="J274" s="57" t="s">
        <v>508</v>
      </c>
      <c r="K274" s="57" t="s">
        <v>885</v>
      </c>
      <c r="L274" s="57" t="s">
        <v>1028</v>
      </c>
      <c r="M274" s="57" t="s">
        <v>1137</v>
      </c>
      <c r="N274" s="64">
        <v>0</v>
      </c>
      <c r="O274" s="59">
        <v>101</v>
      </c>
      <c r="P274" s="59">
        <v>2</v>
      </c>
      <c r="Q274" s="59">
        <v>8.0077849999999999E-3</v>
      </c>
    </row>
    <row r="275" spans="1:17">
      <c r="A275" s="57" t="s">
        <v>333</v>
      </c>
      <c r="B275" s="57" t="s">
        <v>844</v>
      </c>
      <c r="C275" s="58">
        <v>14</v>
      </c>
      <c r="D275" s="57" t="s">
        <v>648</v>
      </c>
      <c r="E275" s="57">
        <v>101426</v>
      </c>
      <c r="F275" s="57">
        <v>2.214</v>
      </c>
      <c r="G275" s="57">
        <v>99.713999999999999</v>
      </c>
      <c r="H275" s="57" t="s">
        <v>54</v>
      </c>
      <c r="I275" s="57" t="s">
        <v>75</v>
      </c>
      <c r="J275" s="57" t="s">
        <v>503</v>
      </c>
      <c r="K275" s="57" t="s">
        <v>902</v>
      </c>
      <c r="L275" s="57" t="s">
        <v>353</v>
      </c>
      <c r="M275" s="57" t="s">
        <v>1137</v>
      </c>
      <c r="N275" s="64">
        <v>0</v>
      </c>
      <c r="O275" s="59">
        <v>182</v>
      </c>
      <c r="P275" s="59">
        <v>2</v>
      </c>
      <c r="Q275" s="59">
        <v>2.6002339999999999E-2</v>
      </c>
    </row>
    <row r="276" spans="1:17">
      <c r="A276" s="57" t="s">
        <v>333</v>
      </c>
      <c r="B276" s="57" t="s">
        <v>845</v>
      </c>
      <c r="C276" s="57">
        <v>31</v>
      </c>
      <c r="D276" s="57" t="s">
        <v>647</v>
      </c>
      <c r="E276" s="57">
        <v>102460</v>
      </c>
      <c r="F276" s="57">
        <v>87.361000000000004</v>
      </c>
      <c r="G276" s="57">
        <v>4.62</v>
      </c>
      <c r="H276" s="57" t="s">
        <v>495</v>
      </c>
      <c r="I276" s="57" t="s">
        <v>496</v>
      </c>
      <c r="J276" s="57" t="s">
        <v>777</v>
      </c>
      <c r="K276" s="57" t="s">
        <v>881</v>
      </c>
      <c r="L276" s="57" t="s">
        <v>1026</v>
      </c>
      <c r="M276" s="57" t="s">
        <v>1137</v>
      </c>
      <c r="N276" s="64">
        <v>10.818432994862489</v>
      </c>
      <c r="O276" s="59">
        <v>334</v>
      </c>
      <c r="P276" s="59">
        <v>3</v>
      </c>
      <c r="Q276" s="59">
        <v>8.7571460000000004E-2</v>
      </c>
    </row>
    <row r="277" spans="1:17">
      <c r="A277" s="57" t="s">
        <v>333</v>
      </c>
      <c r="B277" s="57" t="s">
        <v>844</v>
      </c>
      <c r="C277" s="58">
        <v>21</v>
      </c>
      <c r="D277" s="57" t="s">
        <v>648</v>
      </c>
      <c r="E277" s="57">
        <v>101444</v>
      </c>
      <c r="F277" s="57">
        <v>6.91</v>
      </c>
      <c r="G277" s="57">
        <v>99.742000000000004</v>
      </c>
      <c r="H277" s="57" t="s">
        <v>495</v>
      </c>
      <c r="I277" s="57" t="s">
        <v>496</v>
      </c>
      <c r="J277" s="57" t="s">
        <v>777</v>
      </c>
      <c r="K277" s="57" t="s">
        <v>881</v>
      </c>
      <c r="L277" s="57" t="s">
        <v>1026</v>
      </c>
      <c r="M277" s="57" t="s">
        <v>1137</v>
      </c>
      <c r="N277" s="64">
        <v>0</v>
      </c>
      <c r="O277" s="59">
        <v>104</v>
      </c>
      <c r="P277" s="59">
        <v>2</v>
      </c>
      <c r="Q277" s="59">
        <v>8.4905599999999994E-3</v>
      </c>
    </row>
    <row r="278" spans="1:17">
      <c r="A278" s="57" t="s">
        <v>333</v>
      </c>
      <c r="B278" s="57" t="s">
        <v>844</v>
      </c>
      <c r="C278" s="58">
        <v>21</v>
      </c>
      <c r="D278" s="57" t="s">
        <v>648</v>
      </c>
      <c r="E278" s="57">
        <v>101445</v>
      </c>
      <c r="F278" s="57">
        <v>6.8540000000000001</v>
      </c>
      <c r="G278" s="57">
        <v>98.117999999999995</v>
      </c>
      <c r="H278" s="57" t="s">
        <v>142</v>
      </c>
      <c r="I278" s="57" t="s">
        <v>143</v>
      </c>
      <c r="J278" s="57" t="s">
        <v>766</v>
      </c>
      <c r="K278" s="57" t="s">
        <v>908</v>
      </c>
      <c r="L278" s="57" t="s">
        <v>1048</v>
      </c>
      <c r="M278" s="57" t="s">
        <v>1137</v>
      </c>
      <c r="N278" s="64">
        <v>0</v>
      </c>
      <c r="O278" s="59">
        <v>107</v>
      </c>
      <c r="P278" s="59">
        <v>2</v>
      </c>
      <c r="Q278" s="59">
        <v>8.987465E-3</v>
      </c>
    </row>
    <row r="279" spans="1:17">
      <c r="A279" s="57" t="s">
        <v>333</v>
      </c>
      <c r="B279" s="57" t="s">
        <v>844</v>
      </c>
      <c r="C279" s="58">
        <v>21</v>
      </c>
      <c r="D279" s="57" t="s">
        <v>648</v>
      </c>
      <c r="E279" s="57">
        <v>101446</v>
      </c>
      <c r="F279" s="57">
        <v>7.26</v>
      </c>
      <c r="G279" s="57">
        <v>97.933999999999997</v>
      </c>
      <c r="H279" s="57" t="s">
        <v>495</v>
      </c>
      <c r="I279" s="57" t="s">
        <v>496</v>
      </c>
      <c r="J279" s="57" t="s">
        <v>777</v>
      </c>
      <c r="K279" s="57" t="s">
        <v>881</v>
      </c>
      <c r="L279" s="57" t="s">
        <v>1026</v>
      </c>
      <c r="M279" s="57" t="s">
        <v>1137</v>
      </c>
      <c r="N279" s="64">
        <v>0</v>
      </c>
      <c r="O279" s="59">
        <v>127</v>
      </c>
      <c r="P279" s="59">
        <v>2</v>
      </c>
      <c r="Q279" s="59">
        <v>1.2661265E-2</v>
      </c>
    </row>
    <row r="280" spans="1:17">
      <c r="A280" s="57" t="s">
        <v>333</v>
      </c>
      <c r="B280" s="57" t="s">
        <v>844</v>
      </c>
      <c r="C280" s="58">
        <v>21</v>
      </c>
      <c r="D280" s="57" t="s">
        <v>648</v>
      </c>
      <c r="E280" s="57">
        <v>101447</v>
      </c>
      <c r="F280" s="57">
        <v>9.0679999999999996</v>
      </c>
      <c r="G280" s="57">
        <v>99.031000000000006</v>
      </c>
      <c r="H280" s="57" t="s">
        <v>495</v>
      </c>
      <c r="I280" s="57" t="s">
        <v>496</v>
      </c>
      <c r="J280" s="57" t="s">
        <v>777</v>
      </c>
      <c r="K280" s="57" t="s">
        <v>881</v>
      </c>
      <c r="L280" s="57" t="s">
        <v>1026</v>
      </c>
      <c r="M280" s="57" t="s">
        <v>1137</v>
      </c>
      <c r="N280" s="64">
        <v>0</v>
      </c>
      <c r="O280" s="59">
        <v>221</v>
      </c>
      <c r="P280" s="59">
        <v>2</v>
      </c>
      <c r="Q280" s="59">
        <v>3.8340184999999999E-2</v>
      </c>
    </row>
    <row r="281" spans="1:17">
      <c r="A281" s="57" t="s">
        <v>333</v>
      </c>
      <c r="B281" s="57" t="s">
        <v>844</v>
      </c>
      <c r="C281" s="58">
        <v>22</v>
      </c>
      <c r="D281" s="57" t="s">
        <v>648</v>
      </c>
      <c r="E281" s="57">
        <v>101437</v>
      </c>
      <c r="F281" s="57">
        <v>8.7729999999999997</v>
      </c>
      <c r="G281" s="57">
        <v>96.337999999999994</v>
      </c>
      <c r="H281" s="57" t="s">
        <v>34</v>
      </c>
      <c r="I281" s="57" t="s">
        <v>35</v>
      </c>
      <c r="J281" s="57" t="s">
        <v>508</v>
      </c>
      <c r="K281" s="57" t="s">
        <v>885</v>
      </c>
      <c r="L281" s="57" t="s">
        <v>1028</v>
      </c>
      <c r="M281" s="57" t="s">
        <v>1137</v>
      </c>
      <c r="N281" s="64">
        <v>0</v>
      </c>
      <c r="O281" s="59">
        <v>72</v>
      </c>
      <c r="P281" s="59">
        <v>1</v>
      </c>
      <c r="Q281" s="59">
        <v>4.0694399999999997E-3</v>
      </c>
    </row>
    <row r="282" spans="1:17">
      <c r="A282" s="57" t="s">
        <v>333</v>
      </c>
      <c r="B282" s="57" t="s">
        <v>844</v>
      </c>
      <c r="C282" s="58">
        <v>22</v>
      </c>
      <c r="D282" s="57" t="s">
        <v>648</v>
      </c>
      <c r="E282" s="57">
        <v>101438</v>
      </c>
      <c r="F282" s="57">
        <v>8.6349999999999998</v>
      </c>
      <c r="G282" s="57">
        <v>92.168000000000006</v>
      </c>
      <c r="H282" s="57" t="s">
        <v>34</v>
      </c>
      <c r="I282" s="57" t="s">
        <v>35</v>
      </c>
      <c r="J282" s="57" t="s">
        <v>503</v>
      </c>
      <c r="K282" s="57" t="s">
        <v>891</v>
      </c>
      <c r="L282" s="57" t="s">
        <v>1035</v>
      </c>
      <c r="M282" s="57" t="s">
        <v>1137</v>
      </c>
      <c r="N282" s="64">
        <v>0</v>
      </c>
      <c r="O282" s="59">
        <v>61</v>
      </c>
      <c r="P282" s="59">
        <v>1</v>
      </c>
      <c r="Q282" s="59">
        <v>2.9209850000000001E-3</v>
      </c>
    </row>
    <row r="283" spans="1:17">
      <c r="A283" s="57" t="s">
        <v>333</v>
      </c>
      <c r="B283" s="57" t="s">
        <v>844</v>
      </c>
      <c r="C283" s="58">
        <v>22</v>
      </c>
      <c r="D283" s="57" t="s">
        <v>648</v>
      </c>
      <c r="E283" s="57">
        <v>101439</v>
      </c>
      <c r="F283" s="57">
        <v>7.4820000000000002</v>
      </c>
      <c r="G283" s="57">
        <v>90.941000000000003</v>
      </c>
      <c r="H283" s="57" t="s">
        <v>54</v>
      </c>
      <c r="I283" s="57" t="s">
        <v>55</v>
      </c>
      <c r="J283" s="57" t="s">
        <v>502</v>
      </c>
      <c r="K283" s="57" t="s">
        <v>909</v>
      </c>
      <c r="L283" s="57" t="s">
        <v>1050</v>
      </c>
      <c r="M283" s="57" t="s">
        <v>1137</v>
      </c>
      <c r="N283" s="64">
        <v>0</v>
      </c>
      <c r="O283" s="59">
        <v>72</v>
      </c>
      <c r="P283" s="59">
        <v>1</v>
      </c>
      <c r="Q283" s="59">
        <v>4.0694399999999997E-3</v>
      </c>
    </row>
    <row r="284" spans="1:17">
      <c r="A284" s="57" t="s">
        <v>333</v>
      </c>
      <c r="B284" s="57" t="s">
        <v>844</v>
      </c>
      <c r="C284" s="58">
        <v>22</v>
      </c>
      <c r="D284" s="57" t="s">
        <v>648</v>
      </c>
      <c r="E284" s="57">
        <v>101440</v>
      </c>
      <c r="F284" s="57">
        <v>6.3559999999999999</v>
      </c>
      <c r="G284" s="57">
        <v>91.07</v>
      </c>
      <c r="H284" s="57" t="s">
        <v>495</v>
      </c>
      <c r="I284" s="57" t="s">
        <v>496</v>
      </c>
      <c r="J284" s="57" t="s">
        <v>777</v>
      </c>
      <c r="K284" s="57" t="s">
        <v>881</v>
      </c>
      <c r="L284" s="57" t="s">
        <v>1026</v>
      </c>
      <c r="M284" s="57" t="s">
        <v>1137</v>
      </c>
      <c r="N284" s="64">
        <v>0</v>
      </c>
      <c r="O284" s="59">
        <v>114</v>
      </c>
      <c r="P284" s="59">
        <v>2</v>
      </c>
      <c r="Q284" s="59">
        <v>1.020186E-2</v>
      </c>
    </row>
    <row r="285" spans="1:17">
      <c r="A285" s="57" t="s">
        <v>333</v>
      </c>
      <c r="B285" s="57" t="s">
        <v>844</v>
      </c>
      <c r="C285" s="58">
        <v>22</v>
      </c>
      <c r="D285" s="57" t="s">
        <v>648</v>
      </c>
      <c r="E285" s="57">
        <v>101441</v>
      </c>
      <c r="F285" s="57">
        <v>8.1370000000000005</v>
      </c>
      <c r="G285" s="57">
        <v>90.111000000000004</v>
      </c>
      <c r="H285" s="57" t="s">
        <v>79</v>
      </c>
      <c r="I285" s="57" t="s">
        <v>80</v>
      </c>
      <c r="J285" s="57" t="s">
        <v>708</v>
      </c>
      <c r="K285" s="57" t="s">
        <v>884</v>
      </c>
      <c r="L285" s="57" t="s">
        <v>80</v>
      </c>
      <c r="M285" s="57" t="s">
        <v>1137</v>
      </c>
      <c r="N285" s="64">
        <v>0</v>
      </c>
      <c r="O285" s="59">
        <v>164</v>
      </c>
      <c r="P285" s="59">
        <v>2</v>
      </c>
      <c r="Q285" s="59">
        <v>2.1113360000000001E-2</v>
      </c>
    </row>
    <row r="286" spans="1:17">
      <c r="A286" s="57" t="s">
        <v>333</v>
      </c>
      <c r="B286" s="57" t="s">
        <v>844</v>
      </c>
      <c r="C286" s="58">
        <v>22</v>
      </c>
      <c r="D286" s="57" t="s">
        <v>648</v>
      </c>
      <c r="E286" s="57">
        <v>101442</v>
      </c>
      <c r="F286" s="57">
        <v>9.4830000000000005</v>
      </c>
      <c r="G286" s="57">
        <v>88.635000000000005</v>
      </c>
      <c r="H286" s="57" t="s">
        <v>495</v>
      </c>
      <c r="I286" s="57" t="s">
        <v>496</v>
      </c>
      <c r="J286" s="57" t="s">
        <v>777</v>
      </c>
      <c r="K286" s="57" t="s">
        <v>881</v>
      </c>
      <c r="L286" s="57" t="s">
        <v>1026</v>
      </c>
      <c r="M286" s="57" t="s">
        <v>1137</v>
      </c>
      <c r="N286" s="64">
        <v>0</v>
      </c>
      <c r="O286" s="59">
        <v>81</v>
      </c>
      <c r="P286" s="59">
        <v>1</v>
      </c>
      <c r="Q286" s="59">
        <v>5.1503850000000004E-3</v>
      </c>
    </row>
    <row r="287" spans="1:17">
      <c r="A287" s="57" t="s">
        <v>333</v>
      </c>
      <c r="B287" s="57" t="s">
        <v>844</v>
      </c>
      <c r="C287" s="58">
        <v>22</v>
      </c>
      <c r="D287" s="57" t="s">
        <v>648</v>
      </c>
      <c r="E287" s="57">
        <v>101443</v>
      </c>
      <c r="F287" s="57">
        <v>9.1790000000000003</v>
      </c>
      <c r="G287" s="57">
        <v>88.801000000000002</v>
      </c>
      <c r="H287" s="57" t="s">
        <v>54</v>
      </c>
      <c r="I287" s="57" t="s">
        <v>75</v>
      </c>
      <c r="J287" s="57" t="s">
        <v>503</v>
      </c>
      <c r="K287" s="57" t="s">
        <v>902</v>
      </c>
      <c r="L287" s="57" t="s">
        <v>353</v>
      </c>
      <c r="M287" s="57" t="s">
        <v>1137</v>
      </c>
      <c r="N287" s="64">
        <v>0</v>
      </c>
      <c r="O287" s="59">
        <v>79</v>
      </c>
      <c r="P287" s="59">
        <v>1</v>
      </c>
      <c r="Q287" s="59">
        <v>4.8991850000000003E-3</v>
      </c>
    </row>
    <row r="288" spans="1:17">
      <c r="A288" s="57" t="s">
        <v>333</v>
      </c>
      <c r="B288" s="57" t="s">
        <v>844</v>
      </c>
      <c r="C288" s="58">
        <v>23</v>
      </c>
      <c r="D288" s="57" t="s">
        <v>648</v>
      </c>
      <c r="E288" s="57">
        <v>101433</v>
      </c>
      <c r="F288" s="57">
        <v>8.5790000000000006</v>
      </c>
      <c r="G288" s="57">
        <v>87.924000000000007</v>
      </c>
      <c r="H288" s="57" t="s">
        <v>61</v>
      </c>
      <c r="I288" s="57" t="s">
        <v>219</v>
      </c>
      <c r="J288" s="57" t="s">
        <v>761</v>
      </c>
      <c r="K288" s="57" t="s">
        <v>903</v>
      </c>
      <c r="L288" s="57" t="s">
        <v>62</v>
      </c>
      <c r="M288" s="57" t="s">
        <v>1137</v>
      </c>
      <c r="N288" s="64">
        <v>0</v>
      </c>
      <c r="O288" s="59">
        <v>50</v>
      </c>
      <c r="P288" s="59">
        <v>1</v>
      </c>
      <c r="Q288" s="59">
        <v>1.9624999999999998E-3</v>
      </c>
    </row>
    <row r="289" spans="1:17">
      <c r="A289" s="57" t="s">
        <v>333</v>
      </c>
      <c r="B289" s="57" t="s">
        <v>845</v>
      </c>
      <c r="C289" s="57">
        <v>23</v>
      </c>
      <c r="D289" s="57" t="s">
        <v>647</v>
      </c>
      <c r="E289" s="57">
        <v>102450</v>
      </c>
      <c r="F289" s="57">
        <v>89.028000000000006</v>
      </c>
      <c r="G289" s="57">
        <v>4.9539999999999997</v>
      </c>
      <c r="H289" s="57" t="s">
        <v>89</v>
      </c>
      <c r="I289" s="57" t="s">
        <v>511</v>
      </c>
      <c r="J289" s="59" t="s">
        <v>1029</v>
      </c>
      <c r="K289" s="57" t="s">
        <v>1030</v>
      </c>
      <c r="L289" s="57" t="s">
        <v>1031</v>
      </c>
      <c r="M289" s="57" t="s">
        <v>1137</v>
      </c>
      <c r="N289" s="64">
        <v>9.216778824792911</v>
      </c>
      <c r="O289" s="59">
        <v>145</v>
      </c>
      <c r="P289" s="59">
        <v>2</v>
      </c>
      <c r="Q289" s="59">
        <v>1.6504624999999998E-2</v>
      </c>
    </row>
    <row r="290" spans="1:17">
      <c r="A290" s="57" t="s">
        <v>333</v>
      </c>
      <c r="B290" s="57" t="s">
        <v>844</v>
      </c>
      <c r="C290" s="58">
        <v>23</v>
      </c>
      <c r="D290" s="57" t="s">
        <v>648</v>
      </c>
      <c r="E290" s="57">
        <v>101435</v>
      </c>
      <c r="F290" s="57">
        <v>8.1370000000000005</v>
      </c>
      <c r="G290" s="57">
        <v>85.673000000000002</v>
      </c>
      <c r="H290" s="57" t="s">
        <v>89</v>
      </c>
      <c r="I290" s="57" t="s">
        <v>511</v>
      </c>
      <c r="J290" s="59" t="s">
        <v>1029</v>
      </c>
      <c r="K290" s="57" t="s">
        <v>1030</v>
      </c>
      <c r="L290" s="57" t="s">
        <v>1031</v>
      </c>
      <c r="M290" s="57" t="s">
        <v>1137</v>
      </c>
      <c r="N290" s="64">
        <v>0</v>
      </c>
      <c r="O290" s="59">
        <v>115</v>
      </c>
      <c r="P290" s="59">
        <v>2</v>
      </c>
      <c r="Q290" s="59">
        <v>1.0381625E-2</v>
      </c>
    </row>
    <row r="291" spans="1:17">
      <c r="A291" s="57" t="s">
        <v>333</v>
      </c>
      <c r="B291" s="57" t="s">
        <v>844</v>
      </c>
      <c r="C291" s="58">
        <v>23</v>
      </c>
      <c r="D291" s="57" t="s">
        <v>648</v>
      </c>
      <c r="E291" s="57">
        <v>101436</v>
      </c>
      <c r="F291" s="57">
        <v>6.7709999999999999</v>
      </c>
      <c r="G291" s="57">
        <v>85.563000000000002</v>
      </c>
      <c r="H291" s="57" t="s">
        <v>495</v>
      </c>
      <c r="I291" s="57" t="s">
        <v>496</v>
      </c>
      <c r="J291" s="57" t="s">
        <v>777</v>
      </c>
      <c r="K291" s="57" t="s">
        <v>881</v>
      </c>
      <c r="L291" s="57" t="s">
        <v>1026</v>
      </c>
      <c r="M291" s="57" t="s">
        <v>1137</v>
      </c>
      <c r="N291" s="64">
        <v>0</v>
      </c>
      <c r="O291" s="59">
        <v>85</v>
      </c>
      <c r="P291" s="59">
        <v>1</v>
      </c>
      <c r="Q291" s="59">
        <v>5.6716249999999996E-3</v>
      </c>
    </row>
    <row r="292" spans="1:17">
      <c r="A292" s="57" t="s">
        <v>333</v>
      </c>
      <c r="B292" s="57" t="s">
        <v>844</v>
      </c>
      <c r="C292" s="58">
        <v>24</v>
      </c>
      <c r="D292" s="57" t="s">
        <v>648</v>
      </c>
      <c r="E292" s="57">
        <v>101428</v>
      </c>
      <c r="F292" s="57">
        <v>5.7839999999999998</v>
      </c>
      <c r="G292" s="57">
        <v>85.977999999999994</v>
      </c>
      <c r="H292" s="57" t="s">
        <v>28</v>
      </c>
      <c r="I292" s="57" t="s">
        <v>515</v>
      </c>
      <c r="J292" s="57">
        <v>4</v>
      </c>
      <c r="K292" s="57" t="s">
        <v>907</v>
      </c>
      <c r="L292" s="57" t="s">
        <v>1047</v>
      </c>
      <c r="M292" s="57" t="s">
        <v>1137</v>
      </c>
      <c r="N292" s="64">
        <v>0</v>
      </c>
      <c r="O292" s="59">
        <v>220</v>
      </c>
      <c r="P292" s="59">
        <v>2</v>
      </c>
      <c r="Q292" s="59">
        <v>3.7994E-2</v>
      </c>
    </row>
    <row r="293" spans="1:17">
      <c r="A293" s="57" t="s">
        <v>333</v>
      </c>
      <c r="B293" s="57" t="s">
        <v>844</v>
      </c>
      <c r="C293" s="58">
        <v>24</v>
      </c>
      <c r="D293" s="57" t="s">
        <v>648</v>
      </c>
      <c r="E293" s="57">
        <v>101429</v>
      </c>
      <c r="F293" s="57">
        <v>8.1370000000000005</v>
      </c>
      <c r="G293" s="57">
        <v>84.022000000000006</v>
      </c>
      <c r="H293" s="57" t="s">
        <v>34</v>
      </c>
      <c r="I293" s="57" t="s">
        <v>35</v>
      </c>
      <c r="J293" s="57" t="s">
        <v>508</v>
      </c>
      <c r="K293" s="57" t="s">
        <v>885</v>
      </c>
      <c r="L293" s="57" t="s">
        <v>1028</v>
      </c>
      <c r="M293" s="57" t="s">
        <v>1137</v>
      </c>
      <c r="N293" s="64">
        <v>0</v>
      </c>
      <c r="O293" s="59">
        <v>55</v>
      </c>
      <c r="P293" s="59">
        <v>1</v>
      </c>
      <c r="Q293" s="59">
        <v>2.374625E-3</v>
      </c>
    </row>
    <row r="294" spans="1:17">
      <c r="A294" s="57" t="s">
        <v>333</v>
      </c>
      <c r="B294" s="57" t="s">
        <v>844</v>
      </c>
      <c r="C294" s="58">
        <v>24</v>
      </c>
      <c r="D294" s="57" t="s">
        <v>648</v>
      </c>
      <c r="E294" s="57">
        <v>101430</v>
      </c>
      <c r="F294" s="57">
        <v>7.4539999999999997</v>
      </c>
      <c r="G294" s="57">
        <v>82.768000000000001</v>
      </c>
      <c r="H294" s="57" t="s">
        <v>34</v>
      </c>
      <c r="I294" s="57" t="s">
        <v>35</v>
      </c>
      <c r="J294" s="57" t="s">
        <v>508</v>
      </c>
      <c r="K294" s="57" t="s">
        <v>885</v>
      </c>
      <c r="L294" s="57" t="s">
        <v>1028</v>
      </c>
      <c r="M294" s="57" t="s">
        <v>1137</v>
      </c>
      <c r="N294" s="64">
        <v>0</v>
      </c>
      <c r="O294" s="59">
        <v>106</v>
      </c>
      <c r="P294" s="59">
        <v>2</v>
      </c>
      <c r="Q294" s="59">
        <v>8.8202599999999999E-3</v>
      </c>
    </row>
    <row r="295" spans="1:17">
      <c r="A295" s="57" t="s">
        <v>333</v>
      </c>
      <c r="B295" s="57" t="s">
        <v>844</v>
      </c>
      <c r="C295" s="58">
        <v>24</v>
      </c>
      <c r="D295" s="57" t="s">
        <v>648</v>
      </c>
      <c r="E295" s="57">
        <v>101431</v>
      </c>
      <c r="F295" s="57">
        <v>6.1440000000000001</v>
      </c>
      <c r="G295" s="57">
        <v>82.960999999999999</v>
      </c>
      <c r="H295" s="57" t="s">
        <v>50</v>
      </c>
      <c r="I295" s="57" t="s">
        <v>51</v>
      </c>
      <c r="J295" s="57" t="s">
        <v>712</v>
      </c>
      <c r="K295" s="57" t="s">
        <v>892</v>
      </c>
      <c r="L295" s="57" t="s">
        <v>1036</v>
      </c>
      <c r="M295" s="57" t="s">
        <v>1135</v>
      </c>
      <c r="N295" s="64">
        <v>0</v>
      </c>
      <c r="O295" s="59">
        <v>355</v>
      </c>
      <c r="P295" s="59">
        <v>3</v>
      </c>
      <c r="Q295" s="59">
        <v>9.8929624999999993E-2</v>
      </c>
    </row>
    <row r="296" spans="1:17">
      <c r="A296" s="57" t="s">
        <v>333</v>
      </c>
      <c r="B296" s="57" t="s">
        <v>844</v>
      </c>
      <c r="C296" s="58">
        <v>24</v>
      </c>
      <c r="D296" s="57" t="s">
        <v>648</v>
      </c>
      <c r="E296" s="57">
        <v>101432</v>
      </c>
      <c r="F296" s="57">
        <v>5.2859999999999996</v>
      </c>
      <c r="G296" s="57">
        <v>80.460999999999999</v>
      </c>
      <c r="H296" s="57" t="s">
        <v>42</v>
      </c>
      <c r="I296" s="57" t="s">
        <v>710</v>
      </c>
      <c r="J296" s="57" t="s">
        <v>711</v>
      </c>
      <c r="K296" s="57" t="s">
        <v>882</v>
      </c>
      <c r="L296" s="57" t="s">
        <v>1027</v>
      </c>
      <c r="M296" s="57" t="s">
        <v>1137</v>
      </c>
      <c r="N296" s="64">
        <v>0</v>
      </c>
      <c r="O296" s="59">
        <v>55</v>
      </c>
      <c r="P296" s="59">
        <v>1</v>
      </c>
      <c r="Q296" s="59">
        <v>2.374625E-3</v>
      </c>
    </row>
    <row r="297" spans="1:17">
      <c r="A297" s="57" t="s">
        <v>333</v>
      </c>
      <c r="B297" s="57" t="s">
        <v>844</v>
      </c>
      <c r="C297" s="58">
        <v>31</v>
      </c>
      <c r="D297" s="57" t="s">
        <v>648</v>
      </c>
      <c r="E297" s="57">
        <v>101448</v>
      </c>
      <c r="F297" s="57">
        <v>12.362</v>
      </c>
      <c r="G297" s="57">
        <v>80.959000000000003</v>
      </c>
      <c r="H297" s="57" t="s">
        <v>495</v>
      </c>
      <c r="I297" s="57" t="s">
        <v>496</v>
      </c>
      <c r="J297" s="57" t="s">
        <v>777</v>
      </c>
      <c r="K297" s="57" t="s">
        <v>881</v>
      </c>
      <c r="L297" s="57" t="s">
        <v>1026</v>
      </c>
      <c r="M297" s="57" t="s">
        <v>1137</v>
      </c>
      <c r="N297" s="64">
        <v>0</v>
      </c>
      <c r="O297" s="59">
        <v>130</v>
      </c>
      <c r="P297" s="59">
        <v>2</v>
      </c>
      <c r="Q297" s="59">
        <v>1.3266500000000001E-2</v>
      </c>
    </row>
    <row r="298" spans="1:17">
      <c r="A298" s="57" t="s">
        <v>333</v>
      </c>
      <c r="B298" s="57" t="s">
        <v>844</v>
      </c>
      <c r="C298" s="58">
        <v>31</v>
      </c>
      <c r="D298" s="57" t="s">
        <v>648</v>
      </c>
      <c r="E298" s="57">
        <v>101449</v>
      </c>
      <c r="F298" s="57">
        <v>11.292</v>
      </c>
      <c r="G298" s="57">
        <v>83.228999999999999</v>
      </c>
      <c r="H298" s="57" t="s">
        <v>93</v>
      </c>
      <c r="I298" s="57" t="s">
        <v>94</v>
      </c>
      <c r="J298" s="57" t="s">
        <v>725</v>
      </c>
      <c r="K298" s="57" t="s">
        <v>883</v>
      </c>
      <c r="L298" s="57" t="s">
        <v>94</v>
      </c>
      <c r="M298" s="57" t="s">
        <v>1137</v>
      </c>
      <c r="N298" s="64">
        <v>0</v>
      </c>
      <c r="O298" s="59">
        <v>139</v>
      </c>
      <c r="P298" s="59">
        <v>2</v>
      </c>
      <c r="Q298" s="59">
        <v>1.5166984999999999E-2</v>
      </c>
    </row>
    <row r="299" spans="1:17">
      <c r="A299" s="57" t="s">
        <v>333</v>
      </c>
      <c r="B299" s="57" t="s">
        <v>844</v>
      </c>
      <c r="C299" s="58">
        <v>31</v>
      </c>
      <c r="D299" s="57" t="s">
        <v>648</v>
      </c>
      <c r="E299" s="57">
        <v>101450</v>
      </c>
      <c r="F299" s="57">
        <v>13.847</v>
      </c>
      <c r="G299" s="57">
        <v>83.200999999999993</v>
      </c>
      <c r="H299" s="57" t="s">
        <v>495</v>
      </c>
      <c r="I299" s="57" t="s">
        <v>496</v>
      </c>
      <c r="J299" s="57" t="s">
        <v>777</v>
      </c>
      <c r="K299" s="57" t="s">
        <v>881</v>
      </c>
      <c r="L299" s="57" t="s">
        <v>1026</v>
      </c>
      <c r="M299" s="57" t="s">
        <v>1137</v>
      </c>
      <c r="N299" s="64">
        <v>0</v>
      </c>
      <c r="O299" s="59">
        <v>81</v>
      </c>
      <c r="P299" s="59">
        <v>1</v>
      </c>
      <c r="Q299" s="59">
        <v>5.1503850000000004E-3</v>
      </c>
    </row>
    <row r="300" spans="1:17">
      <c r="A300" s="57" t="s">
        <v>333</v>
      </c>
      <c r="B300" s="57" t="s">
        <v>844</v>
      </c>
      <c r="C300" s="58">
        <v>32</v>
      </c>
      <c r="D300" s="57" t="s">
        <v>648</v>
      </c>
      <c r="E300" s="57">
        <v>101451</v>
      </c>
      <c r="F300" s="57">
        <v>10.175000000000001</v>
      </c>
      <c r="G300" s="57">
        <v>85.248999999999995</v>
      </c>
      <c r="H300" s="57" t="s">
        <v>42</v>
      </c>
      <c r="I300" s="57" t="s">
        <v>710</v>
      </c>
      <c r="J300" s="57" t="s">
        <v>711</v>
      </c>
      <c r="K300" s="57" t="s">
        <v>882</v>
      </c>
      <c r="L300" s="57" t="s">
        <v>1027</v>
      </c>
      <c r="M300" s="57" t="s">
        <v>1137</v>
      </c>
      <c r="N300" s="64">
        <v>0</v>
      </c>
      <c r="O300" s="59">
        <v>77</v>
      </c>
      <c r="P300" s="59">
        <v>1</v>
      </c>
      <c r="Q300" s="59">
        <v>4.6542650000000003E-3</v>
      </c>
    </row>
    <row r="301" spans="1:17">
      <c r="A301" s="57" t="s">
        <v>333</v>
      </c>
      <c r="B301" s="57" t="s">
        <v>844</v>
      </c>
      <c r="C301" s="58">
        <v>32</v>
      </c>
      <c r="D301" s="57" t="s">
        <v>648</v>
      </c>
      <c r="E301" s="57">
        <v>101452</v>
      </c>
      <c r="F301" s="57">
        <v>13.22</v>
      </c>
      <c r="G301" s="57">
        <v>88.994</v>
      </c>
      <c r="H301" s="57" t="s">
        <v>89</v>
      </c>
      <c r="I301" s="57" t="s">
        <v>511</v>
      </c>
      <c r="J301" s="59" t="s">
        <v>1029</v>
      </c>
      <c r="K301" s="57" t="s">
        <v>1030</v>
      </c>
      <c r="L301" s="57" t="s">
        <v>1031</v>
      </c>
      <c r="M301" s="57" t="s">
        <v>1137</v>
      </c>
      <c r="N301" s="64">
        <v>0</v>
      </c>
      <c r="O301" s="59">
        <v>85</v>
      </c>
      <c r="P301" s="59">
        <v>1</v>
      </c>
      <c r="Q301" s="59">
        <v>5.6716249999999996E-3</v>
      </c>
    </row>
    <row r="302" spans="1:17">
      <c r="A302" s="57" t="s">
        <v>333</v>
      </c>
      <c r="B302" s="57" t="s">
        <v>844</v>
      </c>
      <c r="C302" s="58">
        <v>33</v>
      </c>
      <c r="D302" s="57" t="s">
        <v>648</v>
      </c>
      <c r="E302" s="57">
        <v>101453</v>
      </c>
      <c r="F302" s="57">
        <v>10.304</v>
      </c>
      <c r="G302" s="57">
        <v>93.93</v>
      </c>
      <c r="H302" s="57" t="s">
        <v>495</v>
      </c>
      <c r="I302" s="57" t="s">
        <v>496</v>
      </c>
      <c r="J302" s="57" t="s">
        <v>777</v>
      </c>
      <c r="K302" s="57" t="s">
        <v>881</v>
      </c>
      <c r="L302" s="57" t="s">
        <v>1026</v>
      </c>
      <c r="M302" s="57" t="s">
        <v>1137</v>
      </c>
      <c r="N302" s="64">
        <v>0</v>
      </c>
      <c r="O302" s="59">
        <v>83</v>
      </c>
      <c r="P302" s="59">
        <v>1</v>
      </c>
      <c r="Q302" s="59">
        <v>5.4078650000000004E-3</v>
      </c>
    </row>
    <row r="303" spans="1:17">
      <c r="A303" s="57" t="s">
        <v>333</v>
      </c>
      <c r="B303" s="57" t="s">
        <v>844</v>
      </c>
      <c r="C303" s="58">
        <v>33</v>
      </c>
      <c r="D303" s="57" t="s">
        <v>648</v>
      </c>
      <c r="E303" s="57">
        <v>101454</v>
      </c>
      <c r="F303" s="57">
        <v>13.708</v>
      </c>
      <c r="G303" s="57">
        <v>92.804000000000002</v>
      </c>
      <c r="H303" s="57" t="s">
        <v>79</v>
      </c>
      <c r="I303" s="57" t="s">
        <v>80</v>
      </c>
      <c r="J303" s="57" t="s">
        <v>708</v>
      </c>
      <c r="K303" s="57" t="s">
        <v>884</v>
      </c>
      <c r="L303" s="57" t="s">
        <v>80</v>
      </c>
      <c r="M303" s="57" t="s">
        <v>1137</v>
      </c>
      <c r="N303" s="64">
        <v>0</v>
      </c>
      <c r="O303" s="59">
        <v>187</v>
      </c>
      <c r="P303" s="59">
        <v>2</v>
      </c>
      <c r="Q303" s="59">
        <v>2.7450664999999999E-2</v>
      </c>
    </row>
    <row r="304" spans="1:17">
      <c r="A304" s="57" t="s">
        <v>333</v>
      </c>
      <c r="B304" s="57" t="s">
        <v>844</v>
      </c>
      <c r="C304" s="58">
        <v>33</v>
      </c>
      <c r="D304" s="57" t="s">
        <v>648</v>
      </c>
      <c r="E304" s="57">
        <v>101455</v>
      </c>
      <c r="F304" s="57">
        <v>14.696</v>
      </c>
      <c r="G304" s="57">
        <v>92.665999999999997</v>
      </c>
      <c r="H304" s="57" t="s">
        <v>42</v>
      </c>
      <c r="I304" s="57" t="s">
        <v>710</v>
      </c>
      <c r="J304" s="57" t="s">
        <v>711</v>
      </c>
      <c r="K304" s="57" t="s">
        <v>882</v>
      </c>
      <c r="L304" s="57" t="s">
        <v>1027</v>
      </c>
      <c r="M304" s="57" t="s">
        <v>1137</v>
      </c>
      <c r="N304" s="64">
        <v>0</v>
      </c>
      <c r="O304" s="59">
        <v>71</v>
      </c>
      <c r="P304" s="59">
        <v>1</v>
      </c>
      <c r="Q304" s="59">
        <v>3.9571850000000002E-3</v>
      </c>
    </row>
    <row r="305" spans="1:17">
      <c r="A305" s="57" t="s">
        <v>333</v>
      </c>
      <c r="B305" s="57" t="s">
        <v>844</v>
      </c>
      <c r="C305" s="58">
        <v>33</v>
      </c>
      <c r="D305" s="57" t="s">
        <v>648</v>
      </c>
      <c r="E305" s="57">
        <v>101456</v>
      </c>
      <c r="F305" s="57">
        <v>14.308</v>
      </c>
      <c r="G305" s="57">
        <v>93.043999999999997</v>
      </c>
      <c r="H305" s="57" t="s">
        <v>52</v>
      </c>
      <c r="I305" s="57" t="s">
        <v>53</v>
      </c>
      <c r="J305" s="57">
        <v>0</v>
      </c>
      <c r="K305" s="57" t="s">
        <v>886</v>
      </c>
      <c r="L305" s="57" t="s">
        <v>53</v>
      </c>
      <c r="M305" s="57" t="s">
        <v>1137</v>
      </c>
      <c r="N305" s="64">
        <v>0</v>
      </c>
      <c r="O305" s="59">
        <v>60</v>
      </c>
      <c r="P305" s="59">
        <v>1</v>
      </c>
      <c r="Q305" s="59">
        <v>2.826E-3</v>
      </c>
    </row>
    <row r="306" spans="1:17">
      <c r="A306" s="57" t="s">
        <v>333</v>
      </c>
      <c r="B306" s="57" t="s">
        <v>844</v>
      </c>
      <c r="C306" s="58">
        <v>33</v>
      </c>
      <c r="D306" s="57" t="s">
        <v>648</v>
      </c>
      <c r="E306" s="57">
        <v>101457</v>
      </c>
      <c r="F306" s="57">
        <v>12.638</v>
      </c>
      <c r="G306" s="57">
        <v>94.805999999999997</v>
      </c>
      <c r="H306" s="57" t="s">
        <v>495</v>
      </c>
      <c r="I306" s="57" t="s">
        <v>496</v>
      </c>
      <c r="J306" s="57" t="s">
        <v>777</v>
      </c>
      <c r="K306" s="57" t="s">
        <v>881</v>
      </c>
      <c r="L306" s="57" t="s">
        <v>1026</v>
      </c>
      <c r="M306" s="57" t="s">
        <v>1137</v>
      </c>
      <c r="N306" s="64">
        <v>0</v>
      </c>
      <c r="O306" s="59">
        <v>61</v>
      </c>
      <c r="P306" s="59">
        <v>1</v>
      </c>
      <c r="Q306" s="59">
        <v>2.9209850000000001E-3</v>
      </c>
    </row>
    <row r="307" spans="1:17">
      <c r="A307" s="57" t="s">
        <v>333</v>
      </c>
      <c r="B307" s="57" t="s">
        <v>844</v>
      </c>
      <c r="C307" s="58">
        <v>33</v>
      </c>
      <c r="D307" s="57" t="s">
        <v>648</v>
      </c>
      <c r="E307" s="57">
        <v>101458</v>
      </c>
      <c r="F307" s="57">
        <v>12.305999999999999</v>
      </c>
      <c r="G307" s="57">
        <v>94.944999999999993</v>
      </c>
      <c r="H307" s="57" t="s">
        <v>50</v>
      </c>
      <c r="I307" s="57" t="s">
        <v>51</v>
      </c>
      <c r="J307" s="57" t="s">
        <v>712</v>
      </c>
      <c r="K307" s="57" t="s">
        <v>892</v>
      </c>
      <c r="L307" s="57" t="s">
        <v>1036</v>
      </c>
      <c r="M307" s="57" t="s">
        <v>1135</v>
      </c>
      <c r="N307" s="64">
        <v>0</v>
      </c>
      <c r="O307" s="59">
        <v>310</v>
      </c>
      <c r="P307" s="59">
        <v>3</v>
      </c>
      <c r="Q307" s="59">
        <v>7.5438500000000006E-2</v>
      </c>
    </row>
    <row r="308" spans="1:17">
      <c r="A308" s="57" t="s">
        <v>333</v>
      </c>
      <c r="B308" s="57" t="s">
        <v>844</v>
      </c>
      <c r="C308" s="58">
        <v>34</v>
      </c>
      <c r="D308" s="57" t="s">
        <v>648</v>
      </c>
      <c r="E308" s="57">
        <v>101459</v>
      </c>
      <c r="F308" s="57">
        <v>13.183</v>
      </c>
      <c r="G308" s="57">
        <v>95.516999999999996</v>
      </c>
      <c r="H308" s="57" t="s">
        <v>89</v>
      </c>
      <c r="I308" s="57" t="s">
        <v>511</v>
      </c>
      <c r="J308" s="59" t="s">
        <v>1029</v>
      </c>
      <c r="K308" s="57" t="s">
        <v>1030</v>
      </c>
      <c r="L308" s="57" t="s">
        <v>1031</v>
      </c>
      <c r="M308" s="57" t="s">
        <v>1137</v>
      </c>
      <c r="N308" s="64">
        <v>0</v>
      </c>
      <c r="O308" s="59">
        <v>99</v>
      </c>
      <c r="P308" s="59">
        <v>1</v>
      </c>
      <c r="Q308" s="59">
        <v>7.6937849999999999E-3</v>
      </c>
    </row>
    <row r="309" spans="1:17">
      <c r="A309" s="57" t="s">
        <v>333</v>
      </c>
      <c r="B309" s="57" t="s">
        <v>844</v>
      </c>
      <c r="C309" s="58">
        <v>34</v>
      </c>
      <c r="D309" s="57" t="s">
        <v>648</v>
      </c>
      <c r="E309" s="57">
        <v>101460</v>
      </c>
      <c r="F309" s="57">
        <v>14.557</v>
      </c>
      <c r="G309" s="57">
        <v>95.572000000000003</v>
      </c>
      <c r="H309" s="57" t="s">
        <v>79</v>
      </c>
      <c r="I309" s="57" t="s">
        <v>80</v>
      </c>
      <c r="J309" s="57" t="s">
        <v>708</v>
      </c>
      <c r="K309" s="57" t="s">
        <v>884</v>
      </c>
      <c r="L309" s="57" t="s">
        <v>80</v>
      </c>
      <c r="M309" s="57" t="s">
        <v>1137</v>
      </c>
      <c r="N309" s="64">
        <v>0</v>
      </c>
      <c r="O309" s="59">
        <v>233</v>
      </c>
      <c r="P309" s="59">
        <v>2</v>
      </c>
      <c r="Q309" s="59">
        <v>4.2616864999999997E-2</v>
      </c>
    </row>
    <row r="310" spans="1:17">
      <c r="A310" s="57" t="s">
        <v>333</v>
      </c>
      <c r="B310" s="57" t="s">
        <v>844</v>
      </c>
      <c r="C310" s="58">
        <v>34</v>
      </c>
      <c r="D310" s="57" t="s">
        <v>648</v>
      </c>
      <c r="E310" s="57">
        <v>101461</v>
      </c>
      <c r="F310" s="57">
        <v>12.555</v>
      </c>
      <c r="G310" s="57">
        <v>97.491</v>
      </c>
      <c r="H310" s="57" t="s">
        <v>79</v>
      </c>
      <c r="I310" s="57" t="s">
        <v>80</v>
      </c>
      <c r="J310" s="57" t="s">
        <v>708</v>
      </c>
      <c r="K310" s="57" t="s">
        <v>884</v>
      </c>
      <c r="L310" s="57" t="s">
        <v>80</v>
      </c>
      <c r="M310" s="57" t="s">
        <v>1137</v>
      </c>
      <c r="N310" s="64">
        <v>0</v>
      </c>
      <c r="O310" s="59">
        <v>226</v>
      </c>
      <c r="P310" s="59">
        <v>2</v>
      </c>
      <c r="Q310" s="59">
        <v>4.0094659999999997E-2</v>
      </c>
    </row>
    <row r="311" spans="1:17">
      <c r="A311" s="57" t="s">
        <v>333</v>
      </c>
      <c r="B311" s="57" t="s">
        <v>844</v>
      </c>
      <c r="C311" s="58">
        <v>34</v>
      </c>
      <c r="D311" s="57" t="s">
        <v>648</v>
      </c>
      <c r="E311" s="57">
        <v>101462</v>
      </c>
      <c r="F311" s="57">
        <v>10.581</v>
      </c>
      <c r="G311" s="57">
        <v>99.492999999999995</v>
      </c>
      <c r="H311" s="57" t="s">
        <v>42</v>
      </c>
      <c r="I311" s="57" t="s">
        <v>710</v>
      </c>
      <c r="J311" s="57" t="s">
        <v>711</v>
      </c>
      <c r="K311" s="57" t="s">
        <v>882</v>
      </c>
      <c r="L311" s="57" t="s">
        <v>1027</v>
      </c>
      <c r="M311" s="57" t="s">
        <v>1137</v>
      </c>
      <c r="N311" s="64">
        <v>0</v>
      </c>
      <c r="O311" s="59">
        <v>105</v>
      </c>
      <c r="P311" s="59">
        <v>2</v>
      </c>
      <c r="Q311" s="59">
        <v>8.6546250000000009E-3</v>
      </c>
    </row>
    <row r="312" spans="1:17">
      <c r="A312" s="57" t="s">
        <v>333</v>
      </c>
      <c r="B312" s="57" t="s">
        <v>844</v>
      </c>
      <c r="C312" s="58">
        <v>34</v>
      </c>
      <c r="D312" s="57" t="s">
        <v>648</v>
      </c>
      <c r="E312" s="57">
        <v>101463</v>
      </c>
      <c r="F312" s="57">
        <v>13.801</v>
      </c>
      <c r="G312" s="57">
        <v>97.343000000000004</v>
      </c>
      <c r="H312" s="57" t="s">
        <v>89</v>
      </c>
      <c r="I312" s="57" t="s">
        <v>511</v>
      </c>
      <c r="J312" s="59" t="s">
        <v>1029</v>
      </c>
      <c r="K312" s="57" t="s">
        <v>1030</v>
      </c>
      <c r="L312" s="57" t="s">
        <v>1031</v>
      </c>
      <c r="M312" s="57" t="s">
        <v>1137</v>
      </c>
      <c r="N312" s="64">
        <v>0</v>
      </c>
      <c r="O312" s="59">
        <v>55</v>
      </c>
      <c r="P312" s="59">
        <v>1</v>
      </c>
      <c r="Q312" s="59">
        <v>2.374625E-3</v>
      </c>
    </row>
    <row r="313" spans="1:17">
      <c r="A313" s="57" t="s">
        <v>333</v>
      </c>
      <c r="B313" s="57" t="s">
        <v>844</v>
      </c>
      <c r="C313" s="58">
        <v>41</v>
      </c>
      <c r="D313" s="57" t="s">
        <v>648</v>
      </c>
      <c r="E313" s="57">
        <v>101485</v>
      </c>
      <c r="F313" s="57">
        <v>15.378</v>
      </c>
      <c r="G313" s="57">
        <v>98.09</v>
      </c>
      <c r="H313" s="57" t="s">
        <v>495</v>
      </c>
      <c r="I313" s="57" t="s">
        <v>496</v>
      </c>
      <c r="J313" s="57" t="s">
        <v>777</v>
      </c>
      <c r="K313" s="57" t="s">
        <v>881</v>
      </c>
      <c r="L313" s="57" t="s">
        <v>1026</v>
      </c>
      <c r="M313" s="57" t="s">
        <v>1137</v>
      </c>
      <c r="N313" s="64">
        <v>0</v>
      </c>
      <c r="O313" s="59">
        <v>119</v>
      </c>
      <c r="P313" s="59">
        <v>2</v>
      </c>
      <c r="Q313" s="59">
        <v>1.1116384999999999E-2</v>
      </c>
    </row>
    <row r="314" spans="1:17">
      <c r="A314" s="57" t="s">
        <v>333</v>
      </c>
      <c r="B314" s="57" t="s">
        <v>844</v>
      </c>
      <c r="C314" s="58">
        <v>41</v>
      </c>
      <c r="D314" s="57" t="s">
        <v>648</v>
      </c>
      <c r="E314" s="57">
        <v>101486</v>
      </c>
      <c r="F314" s="57">
        <v>15.489000000000001</v>
      </c>
      <c r="G314" s="57">
        <v>97.712000000000003</v>
      </c>
      <c r="H314" s="57" t="s">
        <v>42</v>
      </c>
      <c r="I314" s="57" t="s">
        <v>710</v>
      </c>
      <c r="J314" s="57" t="s">
        <v>711</v>
      </c>
      <c r="K314" s="57" t="s">
        <v>882</v>
      </c>
      <c r="L314" s="57" t="s">
        <v>1027</v>
      </c>
      <c r="M314" s="57" t="s">
        <v>1137</v>
      </c>
      <c r="N314" s="64">
        <v>0</v>
      </c>
      <c r="O314" s="59">
        <v>53</v>
      </c>
      <c r="P314" s="59">
        <v>1</v>
      </c>
      <c r="Q314" s="59">
        <v>2.205065E-3</v>
      </c>
    </row>
    <row r="315" spans="1:17">
      <c r="A315" s="57" t="s">
        <v>333</v>
      </c>
      <c r="B315" s="57" t="s">
        <v>844</v>
      </c>
      <c r="C315" s="58">
        <v>42</v>
      </c>
      <c r="D315" s="57" t="s">
        <v>648</v>
      </c>
      <c r="E315" s="57">
        <v>101482</v>
      </c>
      <c r="F315" s="57">
        <v>15.987</v>
      </c>
      <c r="G315" s="57">
        <v>97.768000000000001</v>
      </c>
      <c r="H315" s="57" t="s">
        <v>79</v>
      </c>
      <c r="I315" s="57" t="s">
        <v>80</v>
      </c>
      <c r="J315" s="57" t="s">
        <v>708</v>
      </c>
      <c r="K315" s="57" t="s">
        <v>884</v>
      </c>
      <c r="L315" s="57" t="s">
        <v>80</v>
      </c>
      <c r="M315" s="57" t="s">
        <v>1137</v>
      </c>
      <c r="N315" s="64">
        <v>0</v>
      </c>
      <c r="O315" s="59">
        <v>291</v>
      </c>
      <c r="P315" s="59">
        <v>2</v>
      </c>
      <c r="Q315" s="59">
        <v>6.6474585000000003E-2</v>
      </c>
    </row>
    <row r="316" spans="1:17">
      <c r="A316" s="57" t="s">
        <v>333</v>
      </c>
      <c r="B316" s="57" t="s">
        <v>844</v>
      </c>
      <c r="C316" s="58">
        <v>42</v>
      </c>
      <c r="D316" s="57" t="s">
        <v>648</v>
      </c>
      <c r="E316" s="57">
        <v>101483</v>
      </c>
      <c r="F316" s="57">
        <v>16.061</v>
      </c>
      <c r="G316" s="57">
        <v>98.893000000000001</v>
      </c>
      <c r="H316" s="57" t="s">
        <v>50</v>
      </c>
      <c r="I316" s="57" t="s">
        <v>51</v>
      </c>
      <c r="J316" s="57" t="s">
        <v>712</v>
      </c>
      <c r="K316" s="57" t="s">
        <v>892</v>
      </c>
      <c r="L316" s="57" t="s">
        <v>1036</v>
      </c>
      <c r="M316" s="57" t="s">
        <v>1135</v>
      </c>
      <c r="N316" s="64">
        <v>0</v>
      </c>
      <c r="O316" s="59">
        <v>755</v>
      </c>
      <c r="P316" s="59">
        <v>4</v>
      </c>
      <c r="Q316" s="59">
        <v>0.44746962499999998</v>
      </c>
    </row>
    <row r="317" spans="1:17">
      <c r="A317" s="57" t="s">
        <v>333</v>
      </c>
      <c r="B317" s="57" t="s">
        <v>844</v>
      </c>
      <c r="C317" s="58">
        <v>42</v>
      </c>
      <c r="D317" s="57" t="s">
        <v>648</v>
      </c>
      <c r="E317" s="57">
        <v>101484</v>
      </c>
      <c r="F317" s="57">
        <v>15.654999999999999</v>
      </c>
      <c r="G317" s="57">
        <v>99.299000000000007</v>
      </c>
      <c r="H317" s="57" t="s">
        <v>93</v>
      </c>
      <c r="I317" s="57" t="s">
        <v>94</v>
      </c>
      <c r="J317" s="57" t="s">
        <v>725</v>
      </c>
      <c r="K317" s="57" t="s">
        <v>883</v>
      </c>
      <c r="L317" s="57" t="s">
        <v>94</v>
      </c>
      <c r="M317" s="57" t="s">
        <v>1137</v>
      </c>
      <c r="N317" s="64">
        <v>0</v>
      </c>
      <c r="O317" s="59">
        <v>55</v>
      </c>
      <c r="P317" s="59">
        <v>1</v>
      </c>
      <c r="Q317" s="59">
        <v>2.374625E-3</v>
      </c>
    </row>
    <row r="318" spans="1:17">
      <c r="A318" s="57" t="s">
        <v>333</v>
      </c>
      <c r="B318" s="57" t="s">
        <v>844</v>
      </c>
      <c r="C318" s="58">
        <v>43</v>
      </c>
      <c r="D318" s="57" t="s">
        <v>648</v>
      </c>
      <c r="E318" s="57">
        <v>101475</v>
      </c>
      <c r="F318" s="57">
        <v>16.956</v>
      </c>
      <c r="G318" s="57">
        <v>97.878</v>
      </c>
      <c r="H318" s="57" t="s">
        <v>42</v>
      </c>
      <c r="I318" s="57" t="s">
        <v>710</v>
      </c>
      <c r="J318" s="57" t="s">
        <v>711</v>
      </c>
      <c r="K318" s="57" t="s">
        <v>882</v>
      </c>
      <c r="L318" s="57" t="s">
        <v>1027</v>
      </c>
      <c r="M318" s="57" t="s">
        <v>1137</v>
      </c>
      <c r="N318" s="64">
        <v>0</v>
      </c>
      <c r="O318" s="59">
        <v>66</v>
      </c>
      <c r="P318" s="59">
        <v>1</v>
      </c>
      <c r="Q318" s="59">
        <v>3.41946E-3</v>
      </c>
    </row>
    <row r="319" spans="1:17">
      <c r="A319" s="57" t="s">
        <v>333</v>
      </c>
      <c r="B319" s="57" t="s">
        <v>844</v>
      </c>
      <c r="C319" s="58">
        <v>43</v>
      </c>
      <c r="D319" s="57" t="s">
        <v>648</v>
      </c>
      <c r="E319" s="57">
        <v>101476</v>
      </c>
      <c r="F319" s="57">
        <v>17.960999999999999</v>
      </c>
      <c r="G319" s="57">
        <v>96.78</v>
      </c>
      <c r="H319" s="57" t="s">
        <v>42</v>
      </c>
      <c r="I319" s="57" t="s">
        <v>710</v>
      </c>
      <c r="J319" s="57" t="s">
        <v>711</v>
      </c>
      <c r="K319" s="57" t="s">
        <v>882</v>
      </c>
      <c r="L319" s="57" t="s">
        <v>1027</v>
      </c>
      <c r="M319" s="57" t="s">
        <v>1137</v>
      </c>
      <c r="N319" s="64">
        <v>0</v>
      </c>
      <c r="O319" s="59">
        <v>72</v>
      </c>
      <c r="P319" s="59">
        <v>1</v>
      </c>
      <c r="Q319" s="59">
        <v>4.0694399999999997E-3</v>
      </c>
    </row>
    <row r="320" spans="1:17">
      <c r="A320" s="57" t="s">
        <v>333</v>
      </c>
      <c r="B320" s="57" t="s">
        <v>844</v>
      </c>
      <c r="C320" s="58">
        <v>43</v>
      </c>
      <c r="D320" s="57" t="s">
        <v>648</v>
      </c>
      <c r="E320" s="57">
        <v>101477</v>
      </c>
      <c r="F320" s="57">
        <v>19.353999999999999</v>
      </c>
      <c r="G320" s="57">
        <v>97.546000000000006</v>
      </c>
      <c r="H320" s="57" t="s">
        <v>79</v>
      </c>
      <c r="I320" s="57" t="s">
        <v>80</v>
      </c>
      <c r="J320" s="57" t="s">
        <v>708</v>
      </c>
      <c r="K320" s="57" t="s">
        <v>884</v>
      </c>
      <c r="L320" s="57" t="s">
        <v>80</v>
      </c>
      <c r="M320" s="57" t="s">
        <v>1137</v>
      </c>
      <c r="N320" s="64">
        <v>0</v>
      </c>
      <c r="O320" s="59">
        <v>162</v>
      </c>
      <c r="P320" s="59">
        <v>2</v>
      </c>
      <c r="Q320" s="59">
        <v>2.0601540000000002E-2</v>
      </c>
    </row>
    <row r="321" spans="1:17">
      <c r="A321" s="57" t="s">
        <v>333</v>
      </c>
      <c r="B321" s="57" t="s">
        <v>844</v>
      </c>
      <c r="C321" s="58">
        <v>43</v>
      </c>
      <c r="D321" s="57" t="s">
        <v>648</v>
      </c>
      <c r="E321" s="57">
        <v>101478</v>
      </c>
      <c r="F321" s="57">
        <v>18.920999999999999</v>
      </c>
      <c r="G321" s="57">
        <v>95.295000000000002</v>
      </c>
      <c r="H321" s="57" t="s">
        <v>42</v>
      </c>
      <c r="I321" s="57" t="s">
        <v>710</v>
      </c>
      <c r="J321" s="57" t="s">
        <v>711</v>
      </c>
      <c r="K321" s="57" t="s">
        <v>882</v>
      </c>
      <c r="L321" s="57" t="s">
        <v>1027</v>
      </c>
      <c r="M321" s="57" t="s">
        <v>1137</v>
      </c>
      <c r="N321" s="64">
        <v>0</v>
      </c>
      <c r="O321" s="59">
        <v>86</v>
      </c>
      <c r="P321" s="59">
        <v>1</v>
      </c>
      <c r="Q321" s="59">
        <v>5.8058600000000004E-3</v>
      </c>
    </row>
    <row r="322" spans="1:17">
      <c r="A322" s="57" t="s">
        <v>333</v>
      </c>
      <c r="B322" s="57" t="s">
        <v>844</v>
      </c>
      <c r="C322" s="58">
        <v>43</v>
      </c>
      <c r="D322" s="57" t="s">
        <v>648</v>
      </c>
      <c r="E322" s="57">
        <v>101479</v>
      </c>
      <c r="F322" s="57">
        <v>16.614000000000001</v>
      </c>
      <c r="G322" s="57">
        <v>96.088999999999999</v>
      </c>
      <c r="H322" s="57" t="s">
        <v>50</v>
      </c>
      <c r="I322" s="57" t="s">
        <v>51</v>
      </c>
      <c r="J322" s="57" t="s">
        <v>712</v>
      </c>
      <c r="K322" s="57" t="s">
        <v>892</v>
      </c>
      <c r="L322" s="57" t="s">
        <v>1036</v>
      </c>
      <c r="M322" s="57" t="s">
        <v>1135</v>
      </c>
      <c r="N322" s="64">
        <v>0</v>
      </c>
      <c r="O322" s="59">
        <v>688</v>
      </c>
      <c r="P322" s="59">
        <v>4</v>
      </c>
      <c r="Q322" s="59">
        <v>0.37157504000000002</v>
      </c>
    </row>
    <row r="323" spans="1:17">
      <c r="A323" s="57" t="s">
        <v>333</v>
      </c>
      <c r="B323" s="57" t="s">
        <v>844</v>
      </c>
      <c r="C323" s="58">
        <v>43</v>
      </c>
      <c r="D323" s="57" t="s">
        <v>648</v>
      </c>
      <c r="E323" s="57">
        <v>101480</v>
      </c>
      <c r="F323" s="57">
        <v>15.276999999999999</v>
      </c>
      <c r="G323" s="57">
        <v>95.212000000000003</v>
      </c>
      <c r="H323" s="57" t="s">
        <v>89</v>
      </c>
      <c r="I323" s="57" t="s">
        <v>511</v>
      </c>
      <c r="J323" s="59" t="s">
        <v>1029</v>
      </c>
      <c r="K323" s="57" t="s">
        <v>1030</v>
      </c>
      <c r="L323" s="57" t="s">
        <v>1031</v>
      </c>
      <c r="M323" s="57" t="s">
        <v>1137</v>
      </c>
      <c r="N323" s="64">
        <v>0</v>
      </c>
      <c r="O323" s="59">
        <v>58</v>
      </c>
      <c r="P323" s="59">
        <v>1</v>
      </c>
      <c r="Q323" s="59">
        <v>2.6407399999999999E-3</v>
      </c>
    </row>
    <row r="324" spans="1:17">
      <c r="A324" s="57" t="s">
        <v>333</v>
      </c>
      <c r="B324" s="57" t="s">
        <v>844</v>
      </c>
      <c r="C324" s="58">
        <v>43</v>
      </c>
      <c r="D324" s="57" t="s">
        <v>648</v>
      </c>
      <c r="E324" s="57">
        <v>101481</v>
      </c>
      <c r="F324" s="57">
        <v>15.489000000000001</v>
      </c>
      <c r="G324" s="57">
        <v>93.680999999999997</v>
      </c>
      <c r="H324" s="57" t="s">
        <v>42</v>
      </c>
      <c r="I324" s="57" t="s">
        <v>710</v>
      </c>
      <c r="J324" s="57" t="s">
        <v>711</v>
      </c>
      <c r="K324" s="57" t="s">
        <v>882</v>
      </c>
      <c r="L324" s="57" t="s">
        <v>1027</v>
      </c>
      <c r="M324" s="57" t="s">
        <v>1137</v>
      </c>
      <c r="N324" s="64">
        <v>0</v>
      </c>
      <c r="O324" s="59">
        <v>65</v>
      </c>
      <c r="P324" s="59">
        <v>1</v>
      </c>
      <c r="Q324" s="59">
        <v>3.3166250000000001E-3</v>
      </c>
    </row>
    <row r="325" spans="1:17">
      <c r="A325" s="57" t="s">
        <v>333</v>
      </c>
      <c r="B325" s="57" t="s">
        <v>844</v>
      </c>
      <c r="C325" s="58">
        <v>44</v>
      </c>
      <c r="D325" s="57" t="s">
        <v>648</v>
      </c>
      <c r="E325" s="57">
        <v>101464</v>
      </c>
      <c r="F325" s="57">
        <v>15.987</v>
      </c>
      <c r="G325" s="57">
        <v>93.736000000000004</v>
      </c>
      <c r="H325" s="57" t="s">
        <v>79</v>
      </c>
      <c r="I325" s="57" t="s">
        <v>80</v>
      </c>
      <c r="J325" s="57" t="s">
        <v>708</v>
      </c>
      <c r="K325" s="57" t="s">
        <v>884</v>
      </c>
      <c r="L325" s="57" t="s">
        <v>80</v>
      </c>
      <c r="M325" s="57" t="s">
        <v>1137</v>
      </c>
      <c r="N325" s="64">
        <v>0</v>
      </c>
      <c r="O325" s="59">
        <v>90</v>
      </c>
      <c r="P325" s="59">
        <v>1</v>
      </c>
      <c r="Q325" s="59">
        <v>6.3584999999999996E-3</v>
      </c>
    </row>
    <row r="326" spans="1:17">
      <c r="A326" s="57" t="s">
        <v>333</v>
      </c>
      <c r="B326" s="57" t="s">
        <v>844</v>
      </c>
      <c r="C326" s="58">
        <v>44</v>
      </c>
      <c r="D326" s="57" t="s">
        <v>648</v>
      </c>
      <c r="E326" s="57">
        <v>101465</v>
      </c>
      <c r="F326" s="57">
        <v>17.518000000000001</v>
      </c>
      <c r="G326" s="57">
        <v>93.819000000000003</v>
      </c>
      <c r="H326" s="57" t="s">
        <v>79</v>
      </c>
      <c r="I326" s="57" t="s">
        <v>80</v>
      </c>
      <c r="J326" s="57" t="s">
        <v>708</v>
      </c>
      <c r="K326" s="57" t="s">
        <v>884</v>
      </c>
      <c r="L326" s="57" t="s">
        <v>80</v>
      </c>
      <c r="M326" s="57" t="s">
        <v>1137</v>
      </c>
      <c r="N326" s="64">
        <v>0</v>
      </c>
      <c r="O326" s="59">
        <v>148</v>
      </c>
      <c r="P326" s="59">
        <v>2</v>
      </c>
      <c r="Q326" s="59">
        <v>1.7194640000000001E-2</v>
      </c>
    </row>
    <row r="327" spans="1:17">
      <c r="A327" s="57" t="s">
        <v>333</v>
      </c>
      <c r="B327" s="57" t="s">
        <v>844</v>
      </c>
      <c r="C327" s="58">
        <v>44</v>
      </c>
      <c r="D327" s="57" t="s">
        <v>648</v>
      </c>
      <c r="E327" s="57">
        <v>101466</v>
      </c>
      <c r="F327" s="57">
        <v>17.545999999999999</v>
      </c>
      <c r="G327" s="57">
        <v>92.039000000000001</v>
      </c>
      <c r="H327" s="57" t="s">
        <v>89</v>
      </c>
      <c r="I327" s="57" t="s">
        <v>511</v>
      </c>
      <c r="J327" s="59" t="s">
        <v>1029</v>
      </c>
      <c r="K327" s="57" t="s">
        <v>1030</v>
      </c>
      <c r="L327" s="57" t="s">
        <v>1031</v>
      </c>
      <c r="M327" s="57" t="s">
        <v>1137</v>
      </c>
      <c r="N327" s="64">
        <v>0</v>
      </c>
      <c r="O327" s="59">
        <v>65</v>
      </c>
      <c r="P327" s="59">
        <v>1</v>
      </c>
      <c r="Q327" s="59">
        <v>3.3166250000000001E-3</v>
      </c>
    </row>
    <row r="328" spans="1:17">
      <c r="A328" s="57" t="s">
        <v>333</v>
      </c>
      <c r="B328" s="57" t="s">
        <v>844</v>
      </c>
      <c r="C328" s="58">
        <v>44</v>
      </c>
      <c r="D328" s="57" t="s">
        <v>648</v>
      </c>
      <c r="E328" s="57">
        <v>101467</v>
      </c>
      <c r="F328" s="57">
        <v>16.309999999999999</v>
      </c>
      <c r="G328" s="57">
        <v>91.153000000000006</v>
      </c>
      <c r="H328" s="57" t="s">
        <v>79</v>
      </c>
      <c r="I328" s="57" t="s">
        <v>80</v>
      </c>
      <c r="J328" s="57" t="s">
        <v>708</v>
      </c>
      <c r="K328" s="57" t="s">
        <v>884</v>
      </c>
      <c r="L328" s="57" t="s">
        <v>80</v>
      </c>
      <c r="M328" s="57" t="s">
        <v>1137</v>
      </c>
      <c r="N328" s="64">
        <v>0</v>
      </c>
      <c r="O328" s="59">
        <v>185</v>
      </c>
      <c r="P328" s="59">
        <v>2</v>
      </c>
      <c r="Q328" s="59">
        <v>2.6866625000000002E-2</v>
      </c>
    </row>
    <row r="329" spans="1:17">
      <c r="A329" s="57" t="s">
        <v>333</v>
      </c>
      <c r="B329" s="57" t="s">
        <v>844</v>
      </c>
      <c r="C329" s="58">
        <v>44</v>
      </c>
      <c r="D329" s="57" t="s">
        <v>648</v>
      </c>
      <c r="E329" s="57">
        <v>101468</v>
      </c>
      <c r="F329" s="57">
        <v>15.185</v>
      </c>
      <c r="G329" s="57">
        <v>91.567999999999998</v>
      </c>
      <c r="H329" s="57" t="s">
        <v>42</v>
      </c>
      <c r="I329" s="57" t="s">
        <v>710</v>
      </c>
      <c r="J329" s="57" t="s">
        <v>711</v>
      </c>
      <c r="K329" s="57" t="s">
        <v>882</v>
      </c>
      <c r="L329" s="57" t="s">
        <v>1027</v>
      </c>
      <c r="M329" s="57" t="s">
        <v>1137</v>
      </c>
      <c r="N329" s="64">
        <v>0</v>
      </c>
      <c r="O329" s="59">
        <v>53</v>
      </c>
      <c r="P329" s="59">
        <v>1</v>
      </c>
      <c r="Q329" s="59">
        <v>2.205065E-3</v>
      </c>
    </row>
    <row r="330" spans="1:17">
      <c r="A330" s="57" t="s">
        <v>333</v>
      </c>
      <c r="B330" s="57" t="s">
        <v>844</v>
      </c>
      <c r="C330" s="58">
        <v>44</v>
      </c>
      <c r="D330" s="57" t="s">
        <v>648</v>
      </c>
      <c r="E330" s="57">
        <v>101469</v>
      </c>
      <c r="F330" s="57">
        <v>19.686</v>
      </c>
      <c r="G330" s="57">
        <v>91.346999999999994</v>
      </c>
      <c r="H330" s="57" t="s">
        <v>495</v>
      </c>
      <c r="I330" s="57" t="s">
        <v>496</v>
      </c>
      <c r="J330" s="57" t="s">
        <v>777</v>
      </c>
      <c r="K330" s="57" t="s">
        <v>881</v>
      </c>
      <c r="L330" s="57" t="s">
        <v>1026</v>
      </c>
      <c r="M330" s="57" t="s">
        <v>1137</v>
      </c>
      <c r="N330" s="64">
        <v>0</v>
      </c>
      <c r="O330" s="59">
        <v>61</v>
      </c>
      <c r="P330" s="59">
        <v>1</v>
      </c>
      <c r="Q330" s="59">
        <v>2.9209850000000001E-3</v>
      </c>
    </row>
    <row r="331" spans="1:17">
      <c r="A331" s="57" t="s">
        <v>333</v>
      </c>
      <c r="B331" s="57" t="s">
        <v>844</v>
      </c>
      <c r="C331" s="58">
        <v>44</v>
      </c>
      <c r="D331" s="57" t="s">
        <v>648</v>
      </c>
      <c r="E331" s="57">
        <v>101470</v>
      </c>
      <c r="F331" s="57">
        <v>17.795000000000002</v>
      </c>
      <c r="G331" s="57">
        <v>87.168000000000006</v>
      </c>
      <c r="H331" s="57" t="s">
        <v>50</v>
      </c>
      <c r="I331" s="57" t="s">
        <v>51</v>
      </c>
      <c r="J331" s="57" t="s">
        <v>712</v>
      </c>
      <c r="K331" s="57" t="s">
        <v>892</v>
      </c>
      <c r="L331" s="57" t="s">
        <v>1036</v>
      </c>
      <c r="M331" s="57" t="s">
        <v>1135</v>
      </c>
      <c r="N331" s="64">
        <v>0</v>
      </c>
      <c r="O331" s="59">
        <v>174</v>
      </c>
      <c r="P331" s="59">
        <v>2</v>
      </c>
      <c r="Q331" s="59">
        <v>2.3766659999999998E-2</v>
      </c>
    </row>
    <row r="332" spans="1:17">
      <c r="A332" s="57" t="s">
        <v>333</v>
      </c>
      <c r="B332" s="57" t="s">
        <v>844</v>
      </c>
      <c r="C332" s="58">
        <v>44</v>
      </c>
      <c r="D332" s="57" t="s">
        <v>648</v>
      </c>
      <c r="E332" s="57">
        <v>101471</v>
      </c>
      <c r="F332" s="57">
        <v>19.631</v>
      </c>
      <c r="G332" s="57">
        <v>85.700999999999993</v>
      </c>
      <c r="H332" s="57" t="s">
        <v>89</v>
      </c>
      <c r="I332" s="57" t="s">
        <v>511</v>
      </c>
      <c r="J332" s="59" t="s">
        <v>1029</v>
      </c>
      <c r="K332" s="57" t="s">
        <v>1030</v>
      </c>
      <c r="L332" s="57" t="s">
        <v>1031</v>
      </c>
      <c r="M332" s="57" t="s">
        <v>1137</v>
      </c>
      <c r="N332" s="64">
        <v>0</v>
      </c>
      <c r="O332" s="59">
        <v>58</v>
      </c>
      <c r="P332" s="59">
        <v>1</v>
      </c>
      <c r="Q332" s="59">
        <v>2.6407399999999999E-3</v>
      </c>
    </row>
    <row r="333" spans="1:17">
      <c r="A333" s="57" t="s">
        <v>333</v>
      </c>
      <c r="B333" s="57" t="s">
        <v>844</v>
      </c>
      <c r="C333" s="58">
        <v>44</v>
      </c>
      <c r="D333" s="57" t="s">
        <v>648</v>
      </c>
      <c r="E333" s="57">
        <v>101472</v>
      </c>
      <c r="F333" s="57">
        <v>16.282</v>
      </c>
      <c r="G333" s="57">
        <v>85.203000000000003</v>
      </c>
      <c r="H333" s="57" t="s">
        <v>89</v>
      </c>
      <c r="I333" s="57" t="s">
        <v>511</v>
      </c>
      <c r="J333" s="59" t="s">
        <v>1029</v>
      </c>
      <c r="K333" s="57" t="s">
        <v>1030</v>
      </c>
      <c r="L333" s="57" t="s">
        <v>1031</v>
      </c>
      <c r="M333" s="57" t="s">
        <v>1137</v>
      </c>
      <c r="N333" s="64">
        <v>0</v>
      </c>
      <c r="O333" s="59">
        <v>63</v>
      </c>
      <c r="P333" s="59">
        <v>1</v>
      </c>
      <c r="Q333" s="59">
        <v>3.1156650000000001E-3</v>
      </c>
    </row>
    <row r="334" spans="1:17">
      <c r="A334" s="57" t="s">
        <v>333</v>
      </c>
      <c r="B334" s="57" t="s">
        <v>844</v>
      </c>
      <c r="C334" s="58">
        <v>44</v>
      </c>
      <c r="D334" s="57" t="s">
        <v>648</v>
      </c>
      <c r="E334" s="57">
        <v>101473</v>
      </c>
      <c r="F334" s="57">
        <v>19.187999999999999</v>
      </c>
      <c r="G334" s="57">
        <v>80.820999999999998</v>
      </c>
      <c r="H334" s="57" t="s">
        <v>42</v>
      </c>
      <c r="I334" s="57" t="s">
        <v>710</v>
      </c>
      <c r="J334" s="57" t="s">
        <v>711</v>
      </c>
      <c r="K334" s="57" t="s">
        <v>882</v>
      </c>
      <c r="L334" s="57" t="s">
        <v>1027</v>
      </c>
      <c r="M334" s="57" t="s">
        <v>1137</v>
      </c>
      <c r="N334" s="64">
        <v>0</v>
      </c>
      <c r="O334" s="59">
        <v>62</v>
      </c>
      <c r="P334" s="59">
        <v>1</v>
      </c>
      <c r="Q334" s="59">
        <v>3.01754E-3</v>
      </c>
    </row>
    <row r="335" spans="1:17">
      <c r="A335" s="57" t="s">
        <v>333</v>
      </c>
      <c r="B335" s="57" t="s">
        <v>844</v>
      </c>
      <c r="C335" s="58">
        <v>44</v>
      </c>
      <c r="D335" s="57" t="s">
        <v>648</v>
      </c>
      <c r="E335" s="57">
        <v>101474</v>
      </c>
      <c r="F335" s="57">
        <v>16.042000000000002</v>
      </c>
      <c r="G335" s="57">
        <v>81.006</v>
      </c>
      <c r="H335" s="57" t="s">
        <v>495</v>
      </c>
      <c r="I335" s="57" t="s">
        <v>496</v>
      </c>
      <c r="J335" s="57" t="s">
        <v>777</v>
      </c>
      <c r="K335" s="57" t="s">
        <v>881</v>
      </c>
      <c r="L335" s="57" t="s">
        <v>1026</v>
      </c>
      <c r="M335" s="57" t="s">
        <v>1137</v>
      </c>
      <c r="N335" s="64">
        <v>0</v>
      </c>
      <c r="O335" s="59">
        <v>87</v>
      </c>
      <c r="P335" s="59">
        <v>1</v>
      </c>
      <c r="Q335" s="59">
        <v>5.9416649999999996E-3</v>
      </c>
    </row>
    <row r="336" spans="1:17">
      <c r="A336" s="57" t="s">
        <v>333</v>
      </c>
      <c r="B336" s="57" t="s">
        <v>846</v>
      </c>
      <c r="C336" s="58">
        <v>11</v>
      </c>
      <c r="D336" s="57" t="s">
        <v>648</v>
      </c>
      <c r="E336" s="57">
        <v>101487</v>
      </c>
      <c r="F336" s="57">
        <v>22.111000000000001</v>
      </c>
      <c r="G336" s="57">
        <v>0.46600000000000003</v>
      </c>
      <c r="H336" s="57" t="s">
        <v>93</v>
      </c>
      <c r="I336" s="57" t="s">
        <v>94</v>
      </c>
      <c r="J336" s="57" t="s">
        <v>725</v>
      </c>
      <c r="K336" s="57" t="s">
        <v>883</v>
      </c>
      <c r="L336" s="57" t="s">
        <v>94</v>
      </c>
      <c r="M336" s="57" t="s">
        <v>1137</v>
      </c>
      <c r="N336" s="64">
        <v>0</v>
      </c>
      <c r="O336" s="59">
        <v>61</v>
      </c>
      <c r="P336" s="59">
        <v>1</v>
      </c>
      <c r="Q336" s="59">
        <v>2.9209850000000001E-3</v>
      </c>
    </row>
    <row r="337" spans="1:17">
      <c r="A337" s="57" t="s">
        <v>333</v>
      </c>
      <c r="B337" s="57" t="s">
        <v>846</v>
      </c>
      <c r="C337" s="58">
        <v>11</v>
      </c>
      <c r="D337" s="57" t="s">
        <v>648</v>
      </c>
      <c r="E337" s="57">
        <v>101488</v>
      </c>
      <c r="F337" s="57">
        <v>22.548999999999999</v>
      </c>
      <c r="G337" s="57">
        <v>0.90500000000000003</v>
      </c>
      <c r="H337" s="57" t="s">
        <v>42</v>
      </c>
      <c r="I337" s="57" t="s">
        <v>710</v>
      </c>
      <c r="J337" s="57" t="s">
        <v>711</v>
      </c>
      <c r="K337" s="57" t="s">
        <v>882</v>
      </c>
      <c r="L337" s="57" t="s">
        <v>1027</v>
      </c>
      <c r="M337" s="57" t="s">
        <v>1137</v>
      </c>
      <c r="N337" s="64">
        <v>0</v>
      </c>
      <c r="O337" s="59">
        <v>83</v>
      </c>
      <c r="P337" s="59">
        <v>1</v>
      </c>
      <c r="Q337" s="59">
        <v>5.4078650000000004E-3</v>
      </c>
    </row>
    <row r="338" spans="1:17">
      <c r="A338" s="57" t="s">
        <v>333</v>
      </c>
      <c r="B338" s="57" t="s">
        <v>846</v>
      </c>
      <c r="C338" s="58">
        <v>11</v>
      </c>
      <c r="D338" s="57" t="s">
        <v>648</v>
      </c>
      <c r="E338" s="57">
        <v>101489</v>
      </c>
      <c r="F338" s="57">
        <v>24.34</v>
      </c>
      <c r="G338" s="57">
        <v>0.439</v>
      </c>
      <c r="H338" s="57" t="s">
        <v>93</v>
      </c>
      <c r="I338" s="57" t="s">
        <v>94</v>
      </c>
      <c r="J338" s="57" t="s">
        <v>725</v>
      </c>
      <c r="K338" s="57" t="s">
        <v>883</v>
      </c>
      <c r="L338" s="57" t="s">
        <v>94</v>
      </c>
      <c r="M338" s="57" t="s">
        <v>1137</v>
      </c>
      <c r="N338" s="64">
        <v>0</v>
      </c>
      <c r="O338" s="59">
        <v>56</v>
      </c>
      <c r="P338" s="59">
        <v>1</v>
      </c>
      <c r="Q338" s="59">
        <v>2.4617599999999999E-3</v>
      </c>
    </row>
    <row r="339" spans="1:17">
      <c r="A339" s="57" t="s">
        <v>333</v>
      </c>
      <c r="B339" s="57" t="s">
        <v>846</v>
      </c>
      <c r="C339" s="58">
        <v>11</v>
      </c>
      <c r="D339" s="57" t="s">
        <v>648</v>
      </c>
      <c r="E339" s="57">
        <v>101490</v>
      </c>
      <c r="F339" s="57">
        <v>23.837</v>
      </c>
      <c r="G339" s="57">
        <v>3.3170000000000002</v>
      </c>
      <c r="H339" s="57" t="s">
        <v>42</v>
      </c>
      <c r="I339" s="57" t="s">
        <v>710</v>
      </c>
      <c r="J339" s="57" t="s">
        <v>711</v>
      </c>
      <c r="K339" s="57" t="s">
        <v>882</v>
      </c>
      <c r="L339" s="57" t="s">
        <v>1027</v>
      </c>
      <c r="M339" s="57" t="s">
        <v>1137</v>
      </c>
      <c r="N339" s="64">
        <v>0</v>
      </c>
      <c r="O339" s="59">
        <v>86</v>
      </c>
      <c r="P339" s="59">
        <v>1</v>
      </c>
      <c r="Q339" s="59">
        <v>5.8058600000000004E-3</v>
      </c>
    </row>
    <row r="340" spans="1:17">
      <c r="A340" s="57" t="s">
        <v>333</v>
      </c>
      <c r="B340" s="57" t="s">
        <v>846</v>
      </c>
      <c r="C340" s="58">
        <v>11</v>
      </c>
      <c r="D340" s="57" t="s">
        <v>648</v>
      </c>
      <c r="E340" s="57">
        <v>101491</v>
      </c>
      <c r="F340" s="57">
        <v>23.425999999999998</v>
      </c>
      <c r="G340" s="57">
        <v>3.371</v>
      </c>
      <c r="H340" s="57" t="s">
        <v>52</v>
      </c>
      <c r="I340" s="57" t="s">
        <v>53</v>
      </c>
      <c r="J340" s="57">
        <v>0</v>
      </c>
      <c r="K340" s="57" t="s">
        <v>886</v>
      </c>
      <c r="L340" s="57" t="s">
        <v>53</v>
      </c>
      <c r="M340" s="57" t="s">
        <v>1137</v>
      </c>
      <c r="N340" s="64">
        <v>0</v>
      </c>
      <c r="O340" s="59">
        <v>188</v>
      </c>
      <c r="P340" s="59">
        <v>2</v>
      </c>
      <c r="Q340" s="59">
        <v>2.7745039999999999E-2</v>
      </c>
    </row>
    <row r="341" spans="1:17">
      <c r="A341" s="57" t="s">
        <v>333</v>
      </c>
      <c r="B341" s="57" t="s">
        <v>846</v>
      </c>
      <c r="C341" s="58">
        <v>12</v>
      </c>
      <c r="D341" s="57" t="s">
        <v>648</v>
      </c>
      <c r="E341" s="57">
        <v>101492</v>
      </c>
      <c r="F341" s="57">
        <v>21.809000000000001</v>
      </c>
      <c r="G341" s="57">
        <v>6.6970000000000001</v>
      </c>
      <c r="H341" s="57" t="s">
        <v>42</v>
      </c>
      <c r="I341" s="57" t="s">
        <v>710</v>
      </c>
      <c r="J341" s="57" t="s">
        <v>711</v>
      </c>
      <c r="K341" s="57" t="s">
        <v>882</v>
      </c>
      <c r="L341" s="57" t="s">
        <v>1027</v>
      </c>
      <c r="M341" s="57" t="s">
        <v>1137</v>
      </c>
      <c r="N341" s="64">
        <v>0</v>
      </c>
      <c r="O341" s="59">
        <v>105</v>
      </c>
      <c r="P341" s="59">
        <v>2</v>
      </c>
      <c r="Q341" s="59">
        <v>8.6546250000000009E-3</v>
      </c>
    </row>
    <row r="342" spans="1:17">
      <c r="A342" s="57" t="s">
        <v>333</v>
      </c>
      <c r="B342" s="57" t="s">
        <v>846</v>
      </c>
      <c r="C342" s="58">
        <v>12</v>
      </c>
      <c r="D342" s="57" t="s">
        <v>648</v>
      </c>
      <c r="E342" s="57">
        <v>101493</v>
      </c>
      <c r="F342" s="57">
        <v>22.091999999999999</v>
      </c>
      <c r="G342" s="57">
        <v>6.6239999999999997</v>
      </c>
      <c r="H342" s="57" t="s">
        <v>346</v>
      </c>
      <c r="I342" s="57" t="s">
        <v>127</v>
      </c>
      <c r="J342" s="57" t="s">
        <v>724</v>
      </c>
      <c r="K342" s="57" t="s">
        <v>893</v>
      </c>
      <c r="L342" s="57" t="s">
        <v>127</v>
      </c>
      <c r="M342" s="57" t="s">
        <v>1137</v>
      </c>
      <c r="N342" s="64">
        <v>0</v>
      </c>
      <c r="O342" s="59">
        <v>81</v>
      </c>
      <c r="P342" s="59">
        <v>1</v>
      </c>
      <c r="Q342" s="59">
        <v>5.1503850000000004E-3</v>
      </c>
    </row>
    <row r="343" spans="1:17">
      <c r="A343" s="57" t="s">
        <v>333</v>
      </c>
      <c r="B343" s="57" t="s">
        <v>846</v>
      </c>
      <c r="C343" s="58">
        <v>12</v>
      </c>
      <c r="D343" s="57" t="s">
        <v>648</v>
      </c>
      <c r="E343" s="57">
        <v>101494</v>
      </c>
      <c r="F343" s="57">
        <v>24.587</v>
      </c>
      <c r="G343" s="57">
        <v>6.67</v>
      </c>
      <c r="H343" s="57" t="s">
        <v>54</v>
      </c>
      <c r="I343" s="57" t="s">
        <v>75</v>
      </c>
      <c r="J343" s="57" t="s">
        <v>503</v>
      </c>
      <c r="K343" s="57" t="s">
        <v>902</v>
      </c>
      <c r="L343" s="57" t="s">
        <v>353</v>
      </c>
      <c r="M343" s="57" t="s">
        <v>1137</v>
      </c>
      <c r="N343" s="64">
        <v>0</v>
      </c>
      <c r="O343" s="59">
        <v>66</v>
      </c>
      <c r="P343" s="59">
        <v>1</v>
      </c>
      <c r="Q343" s="59">
        <v>3.41946E-3</v>
      </c>
    </row>
    <row r="344" spans="1:17">
      <c r="A344" s="57" t="s">
        <v>333</v>
      </c>
      <c r="B344" s="57" t="s">
        <v>846</v>
      </c>
      <c r="C344" s="58">
        <v>12</v>
      </c>
      <c r="D344" s="57" t="s">
        <v>648</v>
      </c>
      <c r="E344" s="57">
        <v>101495</v>
      </c>
      <c r="F344" s="57">
        <v>22.823</v>
      </c>
      <c r="G344" s="57">
        <v>8.3510000000000009</v>
      </c>
      <c r="H344" s="57" t="s">
        <v>495</v>
      </c>
      <c r="I344" s="57" t="s">
        <v>496</v>
      </c>
      <c r="J344" s="57" t="s">
        <v>777</v>
      </c>
      <c r="K344" s="57" t="s">
        <v>881</v>
      </c>
      <c r="L344" s="57" t="s">
        <v>1026</v>
      </c>
      <c r="M344" s="57" t="s">
        <v>1137</v>
      </c>
      <c r="N344" s="64">
        <v>0</v>
      </c>
      <c r="O344" s="59">
        <v>53</v>
      </c>
      <c r="P344" s="59">
        <v>1</v>
      </c>
      <c r="Q344" s="59">
        <v>2.205065E-3</v>
      </c>
    </row>
    <row r="345" spans="1:17">
      <c r="A345" s="57" t="s">
        <v>333</v>
      </c>
      <c r="B345" s="57" t="s">
        <v>846</v>
      </c>
      <c r="C345" s="58">
        <v>13</v>
      </c>
      <c r="D345" s="57" t="s">
        <v>648</v>
      </c>
      <c r="E345" s="57">
        <v>101496</v>
      </c>
      <c r="F345" s="57">
        <v>23.344000000000001</v>
      </c>
      <c r="G345" s="57">
        <v>10.571</v>
      </c>
      <c r="H345" s="57" t="s">
        <v>54</v>
      </c>
      <c r="I345" s="57" t="s">
        <v>55</v>
      </c>
      <c r="J345" s="57" t="s">
        <v>503</v>
      </c>
      <c r="K345" s="57" t="s">
        <v>898</v>
      </c>
      <c r="L345" s="57" t="s">
        <v>55</v>
      </c>
      <c r="M345" s="57" t="s">
        <v>1137</v>
      </c>
      <c r="N345" s="64">
        <v>0</v>
      </c>
      <c r="O345" s="59">
        <v>60</v>
      </c>
      <c r="P345" s="59">
        <v>1</v>
      </c>
      <c r="Q345" s="59">
        <v>2.826E-3</v>
      </c>
    </row>
    <row r="346" spans="1:17">
      <c r="A346" s="57" t="s">
        <v>333</v>
      </c>
      <c r="B346" s="57" t="s">
        <v>846</v>
      </c>
      <c r="C346" s="58">
        <v>13</v>
      </c>
      <c r="D346" s="57" t="s">
        <v>648</v>
      </c>
      <c r="E346" s="57">
        <v>101497</v>
      </c>
      <c r="F346" s="57">
        <v>24.587</v>
      </c>
      <c r="G346" s="57">
        <v>11.448</v>
      </c>
      <c r="H346" s="57" t="s">
        <v>495</v>
      </c>
      <c r="I346" s="57" t="s">
        <v>496</v>
      </c>
      <c r="J346" s="57" t="s">
        <v>777</v>
      </c>
      <c r="K346" s="57" t="s">
        <v>881</v>
      </c>
      <c r="L346" s="57" t="s">
        <v>1026</v>
      </c>
      <c r="M346" s="57" t="s">
        <v>1137</v>
      </c>
      <c r="N346" s="64">
        <v>0</v>
      </c>
      <c r="O346" s="59">
        <v>138</v>
      </c>
      <c r="P346" s="59">
        <v>2</v>
      </c>
      <c r="Q346" s="59">
        <v>1.4949540000000001E-2</v>
      </c>
    </row>
    <row r="347" spans="1:17">
      <c r="A347" s="57" t="s">
        <v>333</v>
      </c>
      <c r="B347" s="57" t="s">
        <v>846</v>
      </c>
      <c r="C347" s="58">
        <v>13</v>
      </c>
      <c r="D347" s="57" t="s">
        <v>648</v>
      </c>
      <c r="E347" s="57">
        <v>101498</v>
      </c>
      <c r="F347" s="57">
        <v>23.736999999999998</v>
      </c>
      <c r="G347" s="57">
        <v>12.901</v>
      </c>
      <c r="H347" s="57" t="s">
        <v>34</v>
      </c>
      <c r="I347" s="57" t="s">
        <v>96</v>
      </c>
      <c r="J347" s="57" t="s">
        <v>502</v>
      </c>
      <c r="K347" s="57" t="s">
        <v>896</v>
      </c>
      <c r="L347" s="57" t="s">
        <v>1038</v>
      </c>
      <c r="M347" s="57" t="s">
        <v>1137</v>
      </c>
      <c r="N347" s="64">
        <v>0</v>
      </c>
      <c r="O347" s="59">
        <v>132</v>
      </c>
      <c r="P347" s="59">
        <v>2</v>
      </c>
      <c r="Q347" s="59">
        <v>1.367784E-2</v>
      </c>
    </row>
    <row r="348" spans="1:17">
      <c r="A348" s="57" t="s">
        <v>333</v>
      </c>
      <c r="B348" s="57" t="s">
        <v>846</v>
      </c>
      <c r="C348" s="58">
        <v>13</v>
      </c>
      <c r="D348" s="57" t="s">
        <v>648</v>
      </c>
      <c r="E348" s="57">
        <v>101499</v>
      </c>
      <c r="F348" s="57">
        <v>24.175000000000001</v>
      </c>
      <c r="G348" s="57">
        <v>13.705</v>
      </c>
      <c r="H348" s="57" t="s">
        <v>34</v>
      </c>
      <c r="I348" s="57" t="s">
        <v>35</v>
      </c>
      <c r="J348" s="57" t="s">
        <v>508</v>
      </c>
      <c r="K348" s="57" t="s">
        <v>885</v>
      </c>
      <c r="L348" s="57" t="s">
        <v>1028</v>
      </c>
      <c r="M348" s="57" t="s">
        <v>1137</v>
      </c>
      <c r="N348" s="64">
        <v>0</v>
      </c>
      <c r="O348" s="59">
        <v>78</v>
      </c>
      <c r="P348" s="59">
        <v>1</v>
      </c>
      <c r="Q348" s="59">
        <v>4.7759400000000002E-3</v>
      </c>
    </row>
    <row r="349" spans="1:17">
      <c r="A349" s="57" t="s">
        <v>333</v>
      </c>
      <c r="B349" s="57" t="s">
        <v>846</v>
      </c>
      <c r="C349" s="58">
        <v>13</v>
      </c>
      <c r="D349" s="57" t="s">
        <v>648</v>
      </c>
      <c r="E349" s="57">
        <v>101500</v>
      </c>
      <c r="F349" s="57">
        <v>24.45</v>
      </c>
      <c r="G349" s="57">
        <v>13.978999999999999</v>
      </c>
      <c r="H349" s="57" t="s">
        <v>52</v>
      </c>
      <c r="I349" s="57" t="s">
        <v>53</v>
      </c>
      <c r="J349" s="57">
        <v>0</v>
      </c>
      <c r="K349" s="57" t="s">
        <v>886</v>
      </c>
      <c r="L349" s="57" t="s">
        <v>53</v>
      </c>
      <c r="M349" s="57" t="s">
        <v>1137</v>
      </c>
      <c r="N349" s="64">
        <v>0</v>
      </c>
      <c r="O349" s="59">
        <v>77</v>
      </c>
      <c r="P349" s="59">
        <v>1</v>
      </c>
      <c r="Q349" s="59">
        <v>4.6542650000000003E-3</v>
      </c>
    </row>
    <row r="350" spans="1:17">
      <c r="A350" s="57" t="s">
        <v>333</v>
      </c>
      <c r="B350" s="57" t="s">
        <v>846</v>
      </c>
      <c r="C350" s="58">
        <v>13</v>
      </c>
      <c r="D350" s="57" t="s">
        <v>648</v>
      </c>
      <c r="E350" s="57">
        <v>101501</v>
      </c>
      <c r="F350" s="57">
        <v>24.751000000000001</v>
      </c>
      <c r="G350" s="57">
        <v>13.731999999999999</v>
      </c>
      <c r="H350" s="57" t="s">
        <v>495</v>
      </c>
      <c r="I350" s="57" t="s">
        <v>496</v>
      </c>
      <c r="J350" s="57" t="s">
        <v>777</v>
      </c>
      <c r="K350" s="57" t="s">
        <v>881</v>
      </c>
      <c r="L350" s="57" t="s">
        <v>1026</v>
      </c>
      <c r="M350" s="57" t="s">
        <v>1137</v>
      </c>
      <c r="N350" s="64">
        <v>0</v>
      </c>
      <c r="O350" s="59">
        <v>62</v>
      </c>
      <c r="P350" s="59">
        <v>1</v>
      </c>
      <c r="Q350" s="59">
        <v>3.01754E-3</v>
      </c>
    </row>
    <row r="351" spans="1:17">
      <c r="A351" s="57" t="s">
        <v>333</v>
      </c>
      <c r="B351" s="57" t="s">
        <v>846</v>
      </c>
      <c r="C351" s="58">
        <v>13</v>
      </c>
      <c r="D351" s="57" t="s">
        <v>648</v>
      </c>
      <c r="E351" s="57">
        <v>101502</v>
      </c>
      <c r="F351" s="57">
        <v>21.727</v>
      </c>
      <c r="G351" s="57">
        <v>13.239000000000001</v>
      </c>
      <c r="H351" s="57" t="s">
        <v>79</v>
      </c>
      <c r="I351" s="57" t="s">
        <v>80</v>
      </c>
      <c r="J351" s="57" t="s">
        <v>708</v>
      </c>
      <c r="K351" s="57" t="s">
        <v>884</v>
      </c>
      <c r="L351" s="57" t="s">
        <v>80</v>
      </c>
      <c r="M351" s="57" t="s">
        <v>1137</v>
      </c>
      <c r="N351" s="64">
        <v>0</v>
      </c>
      <c r="O351" s="59">
        <v>101</v>
      </c>
      <c r="P351" s="59">
        <v>2</v>
      </c>
      <c r="Q351" s="59">
        <v>8.0077849999999999E-3</v>
      </c>
    </row>
    <row r="352" spans="1:17">
      <c r="A352" s="57" t="s">
        <v>333</v>
      </c>
      <c r="B352" s="57" t="s">
        <v>846</v>
      </c>
      <c r="C352" s="58">
        <v>13</v>
      </c>
      <c r="D352" s="57" t="s">
        <v>648</v>
      </c>
      <c r="E352" s="57">
        <v>101503</v>
      </c>
      <c r="F352" s="57">
        <v>21.151</v>
      </c>
      <c r="G352" s="57">
        <v>12.827999999999999</v>
      </c>
      <c r="H352" s="57" t="s">
        <v>34</v>
      </c>
      <c r="I352" s="57" t="s">
        <v>35</v>
      </c>
      <c r="J352" s="57" t="s">
        <v>503</v>
      </c>
      <c r="K352" s="57" t="s">
        <v>891</v>
      </c>
      <c r="L352" s="57" t="s">
        <v>1035</v>
      </c>
      <c r="M352" s="57" t="s">
        <v>1137</v>
      </c>
      <c r="N352" s="64">
        <v>0</v>
      </c>
      <c r="O352" s="59">
        <v>55</v>
      </c>
      <c r="P352" s="59">
        <v>1</v>
      </c>
      <c r="Q352" s="59">
        <v>2.374625E-3</v>
      </c>
    </row>
    <row r="353" spans="1:17">
      <c r="A353" s="57" t="s">
        <v>333</v>
      </c>
      <c r="B353" s="57" t="s">
        <v>846</v>
      </c>
      <c r="C353" s="58">
        <v>13</v>
      </c>
      <c r="D353" s="57" t="s">
        <v>648</v>
      </c>
      <c r="E353" s="57">
        <v>101504</v>
      </c>
      <c r="F353" s="57">
        <v>20.603000000000002</v>
      </c>
      <c r="G353" s="57">
        <v>12.198</v>
      </c>
      <c r="H353" s="57" t="s">
        <v>22</v>
      </c>
      <c r="I353" s="57" t="s">
        <v>517</v>
      </c>
      <c r="J353" s="57" t="s">
        <v>502</v>
      </c>
      <c r="K353" s="57" t="s">
        <v>887</v>
      </c>
      <c r="L353" s="57" t="s">
        <v>1032</v>
      </c>
      <c r="M353" s="57" t="s">
        <v>1137</v>
      </c>
      <c r="N353" s="64">
        <v>0</v>
      </c>
      <c r="O353" s="59">
        <v>158</v>
      </c>
      <c r="P353" s="59">
        <v>2</v>
      </c>
      <c r="Q353" s="59">
        <v>1.9596740000000001E-2</v>
      </c>
    </row>
    <row r="354" spans="1:17">
      <c r="A354" s="57" t="s">
        <v>333</v>
      </c>
      <c r="B354" s="57" t="s">
        <v>846</v>
      </c>
      <c r="C354" s="58">
        <v>13</v>
      </c>
      <c r="D354" s="57" t="s">
        <v>648</v>
      </c>
      <c r="E354" s="57">
        <v>101505</v>
      </c>
      <c r="F354" s="57">
        <v>20.219000000000001</v>
      </c>
      <c r="G354" s="57">
        <v>11.420999999999999</v>
      </c>
      <c r="H354" s="57" t="s">
        <v>52</v>
      </c>
      <c r="I354" s="57" t="s">
        <v>53</v>
      </c>
      <c r="J354" s="57">
        <v>0</v>
      </c>
      <c r="K354" s="57" t="s">
        <v>886</v>
      </c>
      <c r="L354" s="57" t="s">
        <v>53</v>
      </c>
      <c r="M354" s="57" t="s">
        <v>1137</v>
      </c>
      <c r="N354" s="64">
        <v>0</v>
      </c>
      <c r="O354" s="59">
        <v>96</v>
      </c>
      <c r="P354" s="59">
        <v>1</v>
      </c>
      <c r="Q354" s="59">
        <v>7.2345600000000001E-3</v>
      </c>
    </row>
    <row r="355" spans="1:17">
      <c r="A355" s="57" t="s">
        <v>333</v>
      </c>
      <c r="B355" s="57" t="s">
        <v>846</v>
      </c>
      <c r="C355" s="58">
        <v>13</v>
      </c>
      <c r="D355" s="57" t="s">
        <v>648</v>
      </c>
      <c r="E355" s="57">
        <v>101506</v>
      </c>
      <c r="F355" s="57">
        <v>22.878</v>
      </c>
      <c r="G355" s="57">
        <v>11.173999999999999</v>
      </c>
      <c r="H355" s="57" t="s">
        <v>54</v>
      </c>
      <c r="I355" s="57" t="s">
        <v>75</v>
      </c>
      <c r="J355" s="57" t="s">
        <v>503</v>
      </c>
      <c r="K355" s="57" t="s">
        <v>902</v>
      </c>
      <c r="L355" s="57" t="s">
        <v>353</v>
      </c>
      <c r="M355" s="57" t="s">
        <v>1137</v>
      </c>
      <c r="N355" s="64">
        <v>0</v>
      </c>
      <c r="O355" s="59">
        <v>51</v>
      </c>
      <c r="P355" s="59">
        <v>1</v>
      </c>
      <c r="Q355" s="59">
        <v>2.041785E-3</v>
      </c>
    </row>
    <row r="356" spans="1:17">
      <c r="A356" s="57" t="s">
        <v>333</v>
      </c>
      <c r="B356" s="57" t="s">
        <v>846</v>
      </c>
      <c r="C356" s="58">
        <v>14</v>
      </c>
      <c r="D356" s="57" t="s">
        <v>648</v>
      </c>
      <c r="E356" s="57">
        <v>101507</v>
      </c>
      <c r="F356" s="57">
        <v>20.082000000000001</v>
      </c>
      <c r="G356" s="57">
        <v>15.048</v>
      </c>
      <c r="H356" s="57" t="s">
        <v>34</v>
      </c>
      <c r="I356" s="57" t="s">
        <v>35</v>
      </c>
      <c r="J356" s="57" t="s">
        <v>503</v>
      </c>
      <c r="K356" s="57" t="s">
        <v>891</v>
      </c>
      <c r="L356" s="57" t="s">
        <v>1035</v>
      </c>
      <c r="M356" s="57" t="s">
        <v>1137</v>
      </c>
      <c r="N356" s="64">
        <v>0</v>
      </c>
      <c r="O356" s="59">
        <v>58</v>
      </c>
      <c r="P356" s="59">
        <v>1</v>
      </c>
      <c r="Q356" s="59">
        <v>2.6407399999999999E-3</v>
      </c>
    </row>
    <row r="357" spans="1:17">
      <c r="A357" s="57" t="s">
        <v>333</v>
      </c>
      <c r="B357" s="57" t="s">
        <v>846</v>
      </c>
      <c r="C357" s="58">
        <v>14</v>
      </c>
      <c r="D357" s="57" t="s">
        <v>648</v>
      </c>
      <c r="E357" s="57">
        <v>101508</v>
      </c>
      <c r="F357" s="57">
        <v>20.393000000000001</v>
      </c>
      <c r="G357" s="57">
        <v>17.414999999999999</v>
      </c>
      <c r="H357" s="57" t="s">
        <v>34</v>
      </c>
      <c r="I357" s="57" t="s">
        <v>96</v>
      </c>
      <c r="J357" s="57" t="s">
        <v>502</v>
      </c>
      <c r="K357" s="57" t="s">
        <v>896</v>
      </c>
      <c r="L357" s="57" t="s">
        <v>1038</v>
      </c>
      <c r="M357" s="57" t="s">
        <v>1137</v>
      </c>
      <c r="N357" s="64">
        <v>0</v>
      </c>
      <c r="O357" s="59">
        <v>135</v>
      </c>
      <c r="P357" s="59">
        <v>2</v>
      </c>
      <c r="Q357" s="59">
        <v>1.4306625E-2</v>
      </c>
    </row>
    <row r="358" spans="1:17">
      <c r="A358" s="57" t="s">
        <v>333</v>
      </c>
      <c r="B358" s="57" t="s">
        <v>846</v>
      </c>
      <c r="C358" s="58">
        <v>14</v>
      </c>
      <c r="D358" s="57" t="s">
        <v>648</v>
      </c>
      <c r="E358" s="57">
        <v>101509</v>
      </c>
      <c r="F358" s="57">
        <v>20.905000000000001</v>
      </c>
      <c r="G358" s="57">
        <v>17.488</v>
      </c>
      <c r="H358" s="57" t="s">
        <v>89</v>
      </c>
      <c r="I358" s="57" t="s">
        <v>511</v>
      </c>
      <c r="J358" s="59" t="s">
        <v>1029</v>
      </c>
      <c r="K358" s="57" t="s">
        <v>1030</v>
      </c>
      <c r="L358" s="57" t="s">
        <v>1031</v>
      </c>
      <c r="M358" s="57" t="s">
        <v>1137</v>
      </c>
      <c r="N358" s="64">
        <v>0</v>
      </c>
      <c r="O358" s="59">
        <v>90</v>
      </c>
      <c r="P358" s="59">
        <v>1</v>
      </c>
      <c r="Q358" s="59">
        <v>6.3584999999999996E-3</v>
      </c>
    </row>
    <row r="359" spans="1:17">
      <c r="A359" s="57" t="s">
        <v>333</v>
      </c>
      <c r="B359" s="57" t="s">
        <v>846</v>
      </c>
      <c r="C359" s="58">
        <v>14</v>
      </c>
      <c r="D359" s="57" t="s">
        <v>648</v>
      </c>
      <c r="E359" s="57">
        <v>101510</v>
      </c>
      <c r="F359" s="57">
        <v>20.192</v>
      </c>
      <c r="G359" s="57">
        <v>17.853000000000002</v>
      </c>
      <c r="H359" s="57" t="s">
        <v>89</v>
      </c>
      <c r="I359" s="57" t="s">
        <v>511</v>
      </c>
      <c r="J359" s="59" t="s">
        <v>1029</v>
      </c>
      <c r="K359" s="57" t="s">
        <v>1030</v>
      </c>
      <c r="L359" s="57" t="s">
        <v>1031</v>
      </c>
      <c r="M359" s="57" t="s">
        <v>1137</v>
      </c>
      <c r="N359" s="64">
        <v>0</v>
      </c>
      <c r="O359" s="59">
        <v>69</v>
      </c>
      <c r="P359" s="59">
        <v>1</v>
      </c>
      <c r="Q359" s="59">
        <v>3.7373850000000002E-3</v>
      </c>
    </row>
    <row r="360" spans="1:17">
      <c r="A360" s="57" t="s">
        <v>333</v>
      </c>
      <c r="B360" s="57" t="s">
        <v>846</v>
      </c>
      <c r="C360" s="58">
        <v>14</v>
      </c>
      <c r="D360" s="57" t="s">
        <v>648</v>
      </c>
      <c r="E360" s="57">
        <v>101511</v>
      </c>
      <c r="F360" s="57">
        <v>20.821999999999999</v>
      </c>
      <c r="G360" s="57">
        <v>19.032</v>
      </c>
      <c r="H360" s="57" t="s">
        <v>79</v>
      </c>
      <c r="I360" s="57" t="s">
        <v>80</v>
      </c>
      <c r="J360" s="57" t="s">
        <v>708</v>
      </c>
      <c r="K360" s="57" t="s">
        <v>884</v>
      </c>
      <c r="L360" s="57" t="s">
        <v>80</v>
      </c>
      <c r="M360" s="57" t="s">
        <v>1137</v>
      </c>
      <c r="N360" s="64">
        <v>0</v>
      </c>
      <c r="O360" s="59">
        <v>218</v>
      </c>
      <c r="P360" s="59">
        <v>2</v>
      </c>
      <c r="Q360" s="59">
        <v>3.730634E-2</v>
      </c>
    </row>
    <row r="361" spans="1:17">
      <c r="A361" s="57" t="s">
        <v>333</v>
      </c>
      <c r="B361" s="57" t="s">
        <v>846</v>
      </c>
      <c r="C361" s="58">
        <v>14</v>
      </c>
      <c r="D361" s="57" t="s">
        <v>648</v>
      </c>
      <c r="E361" s="57">
        <v>101512</v>
      </c>
      <c r="F361" s="57">
        <v>21.946000000000002</v>
      </c>
      <c r="G361" s="57">
        <v>17.167999999999999</v>
      </c>
      <c r="H361" s="57" t="s">
        <v>495</v>
      </c>
      <c r="I361" s="57" t="s">
        <v>496</v>
      </c>
      <c r="J361" s="57" t="s">
        <v>777</v>
      </c>
      <c r="K361" s="57" t="s">
        <v>881</v>
      </c>
      <c r="L361" s="57" t="s">
        <v>1026</v>
      </c>
      <c r="M361" s="57" t="s">
        <v>1137</v>
      </c>
      <c r="N361" s="64">
        <v>0</v>
      </c>
      <c r="O361" s="59">
        <v>81</v>
      </c>
      <c r="P361" s="59">
        <v>1</v>
      </c>
      <c r="Q361" s="59">
        <v>5.1503850000000004E-3</v>
      </c>
    </row>
    <row r="362" spans="1:17">
      <c r="A362" s="57" t="s">
        <v>333</v>
      </c>
      <c r="B362" s="57" t="s">
        <v>846</v>
      </c>
      <c r="C362" s="58">
        <v>14</v>
      </c>
      <c r="D362" s="57" t="s">
        <v>648</v>
      </c>
      <c r="E362" s="57">
        <v>101513</v>
      </c>
      <c r="F362" s="57">
        <v>23.591000000000001</v>
      </c>
      <c r="G362" s="57">
        <v>17.414999999999999</v>
      </c>
      <c r="H362" s="57" t="s">
        <v>89</v>
      </c>
      <c r="I362" s="57" t="s">
        <v>511</v>
      </c>
      <c r="J362" s="59" t="s">
        <v>1029</v>
      </c>
      <c r="K362" s="57" t="s">
        <v>1030</v>
      </c>
      <c r="L362" s="57" t="s">
        <v>1031</v>
      </c>
      <c r="M362" s="57" t="s">
        <v>1137</v>
      </c>
      <c r="N362" s="64">
        <v>0</v>
      </c>
      <c r="O362" s="59">
        <v>90</v>
      </c>
      <c r="P362" s="59">
        <v>1</v>
      </c>
      <c r="Q362" s="59">
        <v>6.3584999999999996E-3</v>
      </c>
    </row>
    <row r="363" spans="1:17">
      <c r="A363" s="57" t="s">
        <v>333</v>
      </c>
      <c r="B363" s="57" t="s">
        <v>847</v>
      </c>
      <c r="C363" s="57">
        <v>24</v>
      </c>
      <c r="D363" s="57" t="s">
        <v>647</v>
      </c>
      <c r="E363" s="57">
        <v>102394</v>
      </c>
      <c r="F363" s="57">
        <v>69.680000000000007</v>
      </c>
      <c r="G363" s="57">
        <v>84.802999999999997</v>
      </c>
      <c r="H363" s="57" t="s">
        <v>50</v>
      </c>
      <c r="I363" s="57" t="s">
        <v>51</v>
      </c>
      <c r="J363" s="57" t="s">
        <v>712</v>
      </c>
      <c r="K363" s="57" t="s">
        <v>892</v>
      </c>
      <c r="L363" s="57" t="s">
        <v>1036</v>
      </c>
      <c r="M363" s="57" t="s">
        <v>1135</v>
      </c>
      <c r="N363" s="64">
        <v>32.926168075619316</v>
      </c>
      <c r="O363" s="59">
        <v>317</v>
      </c>
      <c r="P363" s="59">
        <v>3</v>
      </c>
      <c r="Q363" s="59">
        <v>7.8883864999999997E-2</v>
      </c>
    </row>
    <row r="364" spans="1:17">
      <c r="A364" s="57" t="s">
        <v>333</v>
      </c>
      <c r="B364" s="57" t="s">
        <v>846</v>
      </c>
      <c r="C364" s="58">
        <v>14</v>
      </c>
      <c r="D364" s="57" t="s">
        <v>648</v>
      </c>
      <c r="E364" s="57">
        <v>101515</v>
      </c>
      <c r="F364" s="57">
        <v>23.81</v>
      </c>
      <c r="G364" s="57">
        <v>19.635000000000002</v>
      </c>
      <c r="H364" s="57" t="s">
        <v>79</v>
      </c>
      <c r="I364" s="57" t="s">
        <v>80</v>
      </c>
      <c r="J364" s="57" t="s">
        <v>708</v>
      </c>
      <c r="K364" s="57" t="s">
        <v>884</v>
      </c>
      <c r="L364" s="57" t="s">
        <v>80</v>
      </c>
      <c r="M364" s="57" t="s">
        <v>1137</v>
      </c>
      <c r="N364" s="64">
        <v>0</v>
      </c>
      <c r="O364" s="59">
        <v>98</v>
      </c>
      <c r="P364" s="59">
        <v>1</v>
      </c>
      <c r="Q364" s="59">
        <v>7.5391399999999997E-3</v>
      </c>
    </row>
    <row r="365" spans="1:17">
      <c r="A365" s="57" t="s">
        <v>333</v>
      </c>
      <c r="B365" s="57" t="s">
        <v>846</v>
      </c>
      <c r="C365" s="58">
        <v>21</v>
      </c>
      <c r="D365" s="57" t="s">
        <v>648</v>
      </c>
      <c r="E365" s="57">
        <v>101540</v>
      </c>
      <c r="F365" s="57">
        <v>27.2</v>
      </c>
      <c r="G365" s="57">
        <v>19.297000000000001</v>
      </c>
      <c r="H365" s="57" t="s">
        <v>42</v>
      </c>
      <c r="I365" s="57" t="s">
        <v>710</v>
      </c>
      <c r="J365" s="57" t="s">
        <v>711</v>
      </c>
      <c r="K365" s="57" t="s">
        <v>882</v>
      </c>
      <c r="L365" s="57" t="s">
        <v>1027</v>
      </c>
      <c r="M365" s="57" t="s">
        <v>1137</v>
      </c>
      <c r="N365" s="64">
        <v>0</v>
      </c>
      <c r="O365" s="59">
        <v>91</v>
      </c>
      <c r="P365" s="59">
        <v>1</v>
      </c>
      <c r="Q365" s="59">
        <v>6.5005849999999997E-3</v>
      </c>
    </row>
    <row r="366" spans="1:17">
      <c r="A366" s="57" t="s">
        <v>333</v>
      </c>
      <c r="B366" s="57" t="s">
        <v>846</v>
      </c>
      <c r="C366" s="58">
        <v>21</v>
      </c>
      <c r="D366" s="57" t="s">
        <v>648</v>
      </c>
      <c r="E366" s="57">
        <v>101541</v>
      </c>
      <c r="F366" s="57">
        <v>27.135999999999999</v>
      </c>
      <c r="G366" s="57">
        <v>19.744</v>
      </c>
      <c r="H366" s="57" t="s">
        <v>34</v>
      </c>
      <c r="I366" s="57" t="s">
        <v>35</v>
      </c>
      <c r="J366" s="57" t="s">
        <v>508</v>
      </c>
      <c r="K366" s="57" t="s">
        <v>885</v>
      </c>
      <c r="L366" s="57" t="s">
        <v>1028</v>
      </c>
      <c r="M366" s="57" t="s">
        <v>1137</v>
      </c>
      <c r="N366" s="64">
        <v>0</v>
      </c>
      <c r="O366" s="59">
        <v>50</v>
      </c>
      <c r="P366" s="59">
        <v>1</v>
      </c>
      <c r="Q366" s="59">
        <v>1.9624999999999998E-3</v>
      </c>
    </row>
    <row r="367" spans="1:17">
      <c r="A367" s="57" t="s">
        <v>333</v>
      </c>
      <c r="B367" s="57" t="s">
        <v>846</v>
      </c>
      <c r="C367" s="58">
        <v>21</v>
      </c>
      <c r="D367" s="57" t="s">
        <v>648</v>
      </c>
      <c r="E367" s="57">
        <v>101542</v>
      </c>
      <c r="F367" s="57">
        <v>28.140999999999998</v>
      </c>
      <c r="G367" s="57">
        <v>17.030999999999999</v>
      </c>
      <c r="H367" s="57" t="s">
        <v>93</v>
      </c>
      <c r="I367" s="57" t="s">
        <v>94</v>
      </c>
      <c r="J367" s="57" t="s">
        <v>725</v>
      </c>
      <c r="K367" s="57" t="s">
        <v>883</v>
      </c>
      <c r="L367" s="57" t="s">
        <v>94</v>
      </c>
      <c r="M367" s="57" t="s">
        <v>1137</v>
      </c>
      <c r="N367" s="64">
        <v>0</v>
      </c>
      <c r="O367" s="59">
        <v>124</v>
      </c>
      <c r="P367" s="59">
        <v>2</v>
      </c>
      <c r="Q367" s="59">
        <v>1.207016E-2</v>
      </c>
    </row>
    <row r="368" spans="1:17">
      <c r="A368" s="57" t="s">
        <v>333</v>
      </c>
      <c r="B368" s="57" t="s">
        <v>847</v>
      </c>
      <c r="C368" s="57">
        <v>13</v>
      </c>
      <c r="D368" s="57" t="s">
        <v>647</v>
      </c>
      <c r="E368" s="57">
        <v>102391</v>
      </c>
      <c r="F368" s="57">
        <v>63.923999999999999</v>
      </c>
      <c r="G368" s="57">
        <v>91.391999999999996</v>
      </c>
      <c r="H368" s="57" t="s">
        <v>71</v>
      </c>
      <c r="I368" s="57" t="s">
        <v>72</v>
      </c>
      <c r="J368" s="57" t="s">
        <v>494</v>
      </c>
      <c r="K368" s="57" t="s">
        <v>897</v>
      </c>
      <c r="L368" s="57" t="s">
        <v>72</v>
      </c>
      <c r="M368" s="57" t="s">
        <v>1137</v>
      </c>
      <c r="N368" s="64">
        <v>22.162013450886295</v>
      </c>
      <c r="O368" s="59">
        <v>391</v>
      </c>
      <c r="P368" s="59">
        <v>3</v>
      </c>
      <c r="Q368" s="59">
        <v>0.120011585</v>
      </c>
    </row>
    <row r="369" spans="1:17">
      <c r="A369" s="57" t="s">
        <v>333</v>
      </c>
      <c r="B369" s="57" t="s">
        <v>846</v>
      </c>
      <c r="C369" s="58">
        <v>21</v>
      </c>
      <c r="D369" s="57" t="s">
        <v>648</v>
      </c>
      <c r="E369" s="57">
        <v>101544</v>
      </c>
      <c r="F369" s="57">
        <v>28.762</v>
      </c>
      <c r="G369" s="57">
        <v>15.641999999999999</v>
      </c>
      <c r="H369" s="57" t="s">
        <v>42</v>
      </c>
      <c r="I369" s="57" t="s">
        <v>710</v>
      </c>
      <c r="J369" s="57" t="s">
        <v>711</v>
      </c>
      <c r="K369" s="57" t="s">
        <v>882</v>
      </c>
      <c r="L369" s="57" t="s">
        <v>1027</v>
      </c>
      <c r="M369" s="57" t="s">
        <v>1137</v>
      </c>
      <c r="N369" s="64">
        <v>0</v>
      </c>
      <c r="O369" s="59">
        <v>52</v>
      </c>
      <c r="P369" s="59">
        <v>1</v>
      </c>
      <c r="Q369" s="59">
        <v>2.1226399999999999E-3</v>
      </c>
    </row>
    <row r="370" spans="1:17">
      <c r="A370" s="57" t="s">
        <v>333</v>
      </c>
      <c r="B370" s="57" t="s">
        <v>846</v>
      </c>
      <c r="C370" s="58">
        <v>21</v>
      </c>
      <c r="D370" s="57" t="s">
        <v>648</v>
      </c>
      <c r="E370" s="57">
        <v>101545</v>
      </c>
      <c r="F370" s="57">
        <v>25.911000000000001</v>
      </c>
      <c r="G370" s="57">
        <v>17.68</v>
      </c>
      <c r="H370" s="57" t="s">
        <v>42</v>
      </c>
      <c r="I370" s="57" t="s">
        <v>710</v>
      </c>
      <c r="J370" s="57" t="s">
        <v>711</v>
      </c>
      <c r="K370" s="57" t="s">
        <v>882</v>
      </c>
      <c r="L370" s="57" t="s">
        <v>1027</v>
      </c>
      <c r="M370" s="57" t="s">
        <v>1137</v>
      </c>
      <c r="N370" s="64">
        <v>0</v>
      </c>
      <c r="O370" s="59">
        <v>60</v>
      </c>
      <c r="P370" s="59">
        <v>1</v>
      </c>
      <c r="Q370" s="59">
        <v>2.826E-3</v>
      </c>
    </row>
    <row r="371" spans="1:17">
      <c r="A371" s="57" t="s">
        <v>333</v>
      </c>
      <c r="B371" s="57" t="s">
        <v>846</v>
      </c>
      <c r="C371" s="58">
        <v>21</v>
      </c>
      <c r="D371" s="57" t="s">
        <v>648</v>
      </c>
      <c r="E371" s="57">
        <v>101546</v>
      </c>
      <c r="F371" s="57">
        <v>25.683</v>
      </c>
      <c r="G371" s="57">
        <v>18.071999999999999</v>
      </c>
      <c r="H371" s="57" t="s">
        <v>42</v>
      </c>
      <c r="I371" s="57" t="s">
        <v>710</v>
      </c>
      <c r="J371" s="57" t="s">
        <v>711</v>
      </c>
      <c r="K371" s="57" t="s">
        <v>882</v>
      </c>
      <c r="L371" s="57" t="s">
        <v>1027</v>
      </c>
      <c r="M371" s="57" t="s">
        <v>1137</v>
      </c>
      <c r="N371" s="64">
        <v>0</v>
      </c>
      <c r="O371" s="59">
        <v>70</v>
      </c>
      <c r="P371" s="59">
        <v>1</v>
      </c>
      <c r="Q371" s="59">
        <v>3.8465000000000001E-3</v>
      </c>
    </row>
    <row r="372" spans="1:17">
      <c r="A372" s="57" t="s">
        <v>333</v>
      </c>
      <c r="B372" s="57" t="s">
        <v>846</v>
      </c>
      <c r="C372" s="58">
        <v>21</v>
      </c>
      <c r="D372" s="57" t="s">
        <v>648</v>
      </c>
      <c r="E372" s="57">
        <v>101547</v>
      </c>
      <c r="F372" s="57">
        <v>25.19</v>
      </c>
      <c r="G372" s="57">
        <v>16.536999999999999</v>
      </c>
      <c r="H372" s="57" t="s">
        <v>42</v>
      </c>
      <c r="I372" s="57" t="s">
        <v>710</v>
      </c>
      <c r="J372" s="57" t="s">
        <v>711</v>
      </c>
      <c r="K372" s="57" t="s">
        <v>882</v>
      </c>
      <c r="L372" s="57" t="s">
        <v>1027</v>
      </c>
      <c r="M372" s="57" t="s">
        <v>1137</v>
      </c>
      <c r="N372" s="64">
        <v>0</v>
      </c>
      <c r="O372" s="59">
        <v>71</v>
      </c>
      <c r="P372" s="59">
        <v>1</v>
      </c>
      <c r="Q372" s="59">
        <v>3.9571850000000002E-3</v>
      </c>
    </row>
    <row r="373" spans="1:17">
      <c r="A373" s="57" t="s">
        <v>333</v>
      </c>
      <c r="B373" s="57" t="s">
        <v>846</v>
      </c>
      <c r="C373" s="58">
        <v>21</v>
      </c>
      <c r="D373" s="57" t="s">
        <v>648</v>
      </c>
      <c r="E373" s="57">
        <v>101548</v>
      </c>
      <c r="F373" s="57">
        <v>26.533000000000001</v>
      </c>
      <c r="G373" s="57">
        <v>14.007</v>
      </c>
      <c r="H373" s="57" t="s">
        <v>34</v>
      </c>
      <c r="I373" s="57" t="s">
        <v>35</v>
      </c>
      <c r="J373" s="57" t="s">
        <v>506</v>
      </c>
      <c r="K373" s="57" t="s">
        <v>901</v>
      </c>
      <c r="L373" s="57" t="s">
        <v>1040</v>
      </c>
      <c r="M373" s="57" t="s">
        <v>1137</v>
      </c>
      <c r="N373" s="64">
        <v>0</v>
      </c>
      <c r="O373" s="59">
        <v>53</v>
      </c>
      <c r="P373" s="59">
        <v>1</v>
      </c>
      <c r="Q373" s="59">
        <v>2.205065E-3</v>
      </c>
    </row>
    <row r="374" spans="1:17">
      <c r="A374" s="57" t="s">
        <v>333</v>
      </c>
      <c r="B374" s="57" t="s">
        <v>846</v>
      </c>
      <c r="C374" s="58">
        <v>21</v>
      </c>
      <c r="D374" s="57" t="s">
        <v>648</v>
      </c>
      <c r="E374" s="57">
        <v>101549</v>
      </c>
      <c r="F374" s="57">
        <v>24.97</v>
      </c>
      <c r="G374" s="57">
        <v>13.76</v>
      </c>
      <c r="H374" s="57" t="s">
        <v>346</v>
      </c>
      <c r="I374" s="57" t="s">
        <v>127</v>
      </c>
      <c r="J374" s="57" t="s">
        <v>724</v>
      </c>
      <c r="K374" s="57" t="s">
        <v>893</v>
      </c>
      <c r="L374" s="57" t="s">
        <v>127</v>
      </c>
      <c r="M374" s="57" t="s">
        <v>1137</v>
      </c>
      <c r="N374" s="64">
        <v>0</v>
      </c>
      <c r="O374" s="59">
        <v>122</v>
      </c>
      <c r="P374" s="59">
        <v>2</v>
      </c>
      <c r="Q374" s="59">
        <v>1.168394E-2</v>
      </c>
    </row>
    <row r="375" spans="1:17">
      <c r="A375" s="57" t="s">
        <v>333</v>
      </c>
      <c r="B375" s="57" t="s">
        <v>847</v>
      </c>
      <c r="C375" s="57">
        <v>12</v>
      </c>
      <c r="D375" s="57" t="s">
        <v>647</v>
      </c>
      <c r="E375" s="57">
        <v>102387</v>
      </c>
      <c r="F375" s="57">
        <v>63.972000000000001</v>
      </c>
      <c r="G375" s="57">
        <v>86.635000000000005</v>
      </c>
      <c r="H375" s="57" t="s">
        <v>495</v>
      </c>
      <c r="I375" s="57" t="s">
        <v>496</v>
      </c>
      <c r="J375" s="57" t="s">
        <v>777</v>
      </c>
      <c r="K375" s="57" t="s">
        <v>881</v>
      </c>
      <c r="L375" s="57" t="s">
        <v>1026</v>
      </c>
      <c r="M375" s="57" t="s">
        <v>1137</v>
      </c>
      <c r="N375" s="64">
        <v>10.877235447930829</v>
      </c>
      <c r="O375" s="59">
        <v>223</v>
      </c>
      <c r="P375" s="59">
        <v>2</v>
      </c>
      <c r="Q375" s="59">
        <v>3.9037265000000002E-2</v>
      </c>
    </row>
    <row r="376" spans="1:17">
      <c r="A376" s="57" t="s">
        <v>333</v>
      </c>
      <c r="B376" s="57" t="s">
        <v>846</v>
      </c>
      <c r="C376" s="58">
        <v>21</v>
      </c>
      <c r="D376" s="57" t="s">
        <v>648</v>
      </c>
      <c r="E376" s="57">
        <v>101551</v>
      </c>
      <c r="F376" s="57">
        <v>25.298999999999999</v>
      </c>
      <c r="G376" s="57">
        <v>10.928000000000001</v>
      </c>
      <c r="H376" s="57" t="s">
        <v>42</v>
      </c>
      <c r="I376" s="57" t="s">
        <v>710</v>
      </c>
      <c r="J376" s="57" t="s">
        <v>711</v>
      </c>
      <c r="K376" s="57" t="s">
        <v>882</v>
      </c>
      <c r="L376" s="57" t="s">
        <v>1027</v>
      </c>
      <c r="M376" s="57" t="s">
        <v>1137</v>
      </c>
      <c r="N376" s="64">
        <v>0</v>
      </c>
      <c r="O376" s="59">
        <v>100</v>
      </c>
      <c r="P376" s="59">
        <v>2</v>
      </c>
      <c r="Q376" s="59">
        <v>7.8499999999999993E-3</v>
      </c>
    </row>
    <row r="377" spans="1:17">
      <c r="A377" s="57" t="s">
        <v>333</v>
      </c>
      <c r="B377" s="57" t="s">
        <v>846</v>
      </c>
      <c r="C377" s="58">
        <v>21</v>
      </c>
      <c r="D377" s="57" t="s">
        <v>648</v>
      </c>
      <c r="E377" s="57">
        <v>101552</v>
      </c>
      <c r="F377" s="57">
        <v>26.641999999999999</v>
      </c>
      <c r="G377" s="57">
        <v>11.859</v>
      </c>
      <c r="H377" s="57" t="s">
        <v>34</v>
      </c>
      <c r="I377" s="57" t="s">
        <v>35</v>
      </c>
      <c r="J377" s="57" t="s">
        <v>503</v>
      </c>
      <c r="K377" s="57" t="s">
        <v>891</v>
      </c>
      <c r="L377" s="57" t="s">
        <v>1035</v>
      </c>
      <c r="M377" s="57" t="s">
        <v>1137</v>
      </c>
      <c r="N377" s="64">
        <v>0</v>
      </c>
      <c r="O377" s="59">
        <v>81</v>
      </c>
      <c r="P377" s="59">
        <v>1</v>
      </c>
      <c r="Q377" s="59">
        <v>5.1503850000000004E-3</v>
      </c>
    </row>
    <row r="378" spans="1:17">
      <c r="A378" s="57" t="s">
        <v>333</v>
      </c>
      <c r="B378" s="57" t="s">
        <v>846</v>
      </c>
      <c r="C378" s="58">
        <v>21</v>
      </c>
      <c r="D378" s="57" t="s">
        <v>648</v>
      </c>
      <c r="E378" s="57">
        <v>101553</v>
      </c>
      <c r="F378" s="57">
        <v>27.465</v>
      </c>
      <c r="G378" s="57">
        <v>12.819000000000001</v>
      </c>
      <c r="H378" s="57" t="s">
        <v>34</v>
      </c>
      <c r="I378" s="57" t="s">
        <v>35</v>
      </c>
      <c r="J378" s="57" t="s">
        <v>503</v>
      </c>
      <c r="K378" s="57" t="s">
        <v>891</v>
      </c>
      <c r="L378" s="57" t="s">
        <v>1035</v>
      </c>
      <c r="M378" s="57" t="s">
        <v>1137</v>
      </c>
      <c r="N378" s="64">
        <v>0</v>
      </c>
      <c r="O378" s="59">
        <v>57</v>
      </c>
      <c r="P378" s="59">
        <v>1</v>
      </c>
      <c r="Q378" s="59">
        <v>2.550465E-3</v>
      </c>
    </row>
    <row r="379" spans="1:17">
      <c r="A379" s="57" t="s">
        <v>333</v>
      </c>
      <c r="B379" s="57" t="s">
        <v>846</v>
      </c>
      <c r="C379" s="58">
        <v>22</v>
      </c>
      <c r="D379" s="57" t="s">
        <v>648</v>
      </c>
      <c r="E379" s="57">
        <v>101535</v>
      </c>
      <c r="F379" s="57">
        <v>29.117999999999999</v>
      </c>
      <c r="G379" s="57">
        <v>12.388999999999999</v>
      </c>
      <c r="H379" s="57" t="s">
        <v>42</v>
      </c>
      <c r="I379" s="57" t="s">
        <v>710</v>
      </c>
      <c r="J379" s="57" t="s">
        <v>711</v>
      </c>
      <c r="K379" s="57" t="s">
        <v>882</v>
      </c>
      <c r="L379" s="57" t="s">
        <v>1027</v>
      </c>
      <c r="M379" s="57" t="s">
        <v>1137</v>
      </c>
      <c r="N379" s="64">
        <v>0</v>
      </c>
      <c r="O379" s="59">
        <v>80</v>
      </c>
      <c r="P379" s="59">
        <v>1</v>
      </c>
      <c r="Q379" s="59">
        <v>5.0239999999999998E-3</v>
      </c>
    </row>
    <row r="380" spans="1:17">
      <c r="A380" s="57" t="s">
        <v>333</v>
      </c>
      <c r="B380" s="57" t="s">
        <v>846</v>
      </c>
      <c r="C380" s="58">
        <v>22</v>
      </c>
      <c r="D380" s="57" t="s">
        <v>648</v>
      </c>
      <c r="E380" s="57">
        <v>101536</v>
      </c>
      <c r="F380" s="57">
        <v>29.475000000000001</v>
      </c>
      <c r="G380" s="57">
        <v>11.85</v>
      </c>
      <c r="H380" s="57" t="s">
        <v>89</v>
      </c>
      <c r="I380" s="57" t="s">
        <v>511</v>
      </c>
      <c r="J380" s="59" t="s">
        <v>1029</v>
      </c>
      <c r="K380" s="57" t="s">
        <v>1030</v>
      </c>
      <c r="L380" s="57" t="s">
        <v>1031</v>
      </c>
      <c r="M380" s="57" t="s">
        <v>1137</v>
      </c>
      <c r="N380" s="64">
        <v>0</v>
      </c>
      <c r="O380" s="59">
        <v>202</v>
      </c>
      <c r="P380" s="59">
        <v>2</v>
      </c>
      <c r="Q380" s="59">
        <v>3.203114E-2</v>
      </c>
    </row>
    <row r="381" spans="1:17">
      <c r="A381" s="57" t="s">
        <v>333</v>
      </c>
      <c r="B381" s="57" t="s">
        <v>848</v>
      </c>
      <c r="C381" s="57">
        <v>42</v>
      </c>
      <c r="D381" s="57" t="s">
        <v>647</v>
      </c>
      <c r="E381" s="57">
        <v>102377</v>
      </c>
      <c r="F381" s="57">
        <v>77.197000000000003</v>
      </c>
      <c r="G381" s="57">
        <v>73.742000000000004</v>
      </c>
      <c r="H381" s="57" t="s">
        <v>50</v>
      </c>
      <c r="I381" s="57" t="s">
        <v>51</v>
      </c>
      <c r="J381" s="59" t="s">
        <v>713</v>
      </c>
      <c r="K381" s="57" t="s">
        <v>880</v>
      </c>
      <c r="L381" s="57" t="s">
        <v>1025</v>
      </c>
      <c r="M381" s="57" t="s">
        <v>1135</v>
      </c>
      <c r="N381" s="64">
        <v>39.77402266478758</v>
      </c>
      <c r="O381" s="59">
        <v>850</v>
      </c>
      <c r="P381" s="59">
        <v>4</v>
      </c>
      <c r="Q381" s="59">
        <v>0.56716250000000001</v>
      </c>
    </row>
    <row r="382" spans="1:17">
      <c r="A382" s="57" t="s">
        <v>333</v>
      </c>
      <c r="B382" s="57" t="s">
        <v>846</v>
      </c>
      <c r="C382" s="58">
        <v>22</v>
      </c>
      <c r="D382" s="57" t="s">
        <v>648</v>
      </c>
      <c r="E382" s="57">
        <v>101538</v>
      </c>
      <c r="F382" s="57">
        <v>29.254999999999999</v>
      </c>
      <c r="G382" s="57">
        <v>10.544</v>
      </c>
      <c r="H382" s="57" t="s">
        <v>50</v>
      </c>
      <c r="I382" s="57" t="s">
        <v>51</v>
      </c>
      <c r="J382" s="57" t="s">
        <v>712</v>
      </c>
      <c r="K382" s="57" t="s">
        <v>892</v>
      </c>
      <c r="L382" s="57" t="s">
        <v>1036</v>
      </c>
      <c r="M382" s="57" t="s">
        <v>1135</v>
      </c>
      <c r="N382" s="64">
        <v>0</v>
      </c>
      <c r="O382" s="59">
        <v>290</v>
      </c>
      <c r="P382" s="59">
        <v>2</v>
      </c>
      <c r="Q382" s="59">
        <v>6.6018499999999994E-2</v>
      </c>
    </row>
    <row r="383" spans="1:17">
      <c r="A383" s="57" t="s">
        <v>333</v>
      </c>
      <c r="B383" s="57" t="s">
        <v>846</v>
      </c>
      <c r="C383" s="58">
        <v>22</v>
      </c>
      <c r="D383" s="57" t="s">
        <v>648</v>
      </c>
      <c r="E383" s="57">
        <v>101539</v>
      </c>
      <c r="F383" s="57">
        <v>28.542999999999999</v>
      </c>
      <c r="G383" s="57">
        <v>10.599</v>
      </c>
      <c r="H383" s="57" t="s">
        <v>52</v>
      </c>
      <c r="I383" s="57" t="s">
        <v>53</v>
      </c>
      <c r="J383" s="57">
        <v>0</v>
      </c>
      <c r="K383" s="57" t="s">
        <v>886</v>
      </c>
      <c r="L383" s="57" t="s">
        <v>53</v>
      </c>
      <c r="M383" s="57" t="s">
        <v>1137</v>
      </c>
      <c r="N383" s="64">
        <v>0</v>
      </c>
      <c r="O383" s="59">
        <v>73</v>
      </c>
      <c r="P383" s="59">
        <v>1</v>
      </c>
      <c r="Q383" s="59">
        <v>4.1832650000000002E-3</v>
      </c>
    </row>
    <row r="384" spans="1:17">
      <c r="A384" s="57" t="s">
        <v>333</v>
      </c>
      <c r="B384" s="57" t="s">
        <v>846</v>
      </c>
      <c r="C384" s="58">
        <v>23</v>
      </c>
      <c r="D384" s="57" t="s">
        <v>648</v>
      </c>
      <c r="E384" s="57">
        <v>101524</v>
      </c>
      <c r="F384" s="57">
        <v>28.186</v>
      </c>
      <c r="G384" s="57">
        <v>8.8989999999999991</v>
      </c>
      <c r="H384" s="57" t="s">
        <v>495</v>
      </c>
      <c r="I384" s="57" t="s">
        <v>496</v>
      </c>
      <c r="J384" s="57" t="s">
        <v>777</v>
      </c>
      <c r="K384" s="57" t="s">
        <v>881</v>
      </c>
      <c r="L384" s="57" t="s">
        <v>1026</v>
      </c>
      <c r="M384" s="57" t="s">
        <v>1137</v>
      </c>
      <c r="N384" s="64">
        <v>0</v>
      </c>
      <c r="O384" s="59">
        <v>94</v>
      </c>
      <c r="P384" s="59">
        <v>1</v>
      </c>
      <c r="Q384" s="59">
        <v>6.9362599999999996E-3</v>
      </c>
    </row>
    <row r="385" spans="1:17">
      <c r="A385" s="57" t="s">
        <v>333</v>
      </c>
      <c r="B385" s="57" t="s">
        <v>846</v>
      </c>
      <c r="C385" s="58">
        <v>23</v>
      </c>
      <c r="D385" s="57" t="s">
        <v>648</v>
      </c>
      <c r="E385" s="57">
        <v>101525</v>
      </c>
      <c r="F385" s="57">
        <v>29.611999999999998</v>
      </c>
      <c r="G385" s="57">
        <v>8.2409999999999997</v>
      </c>
      <c r="H385" s="57" t="s">
        <v>52</v>
      </c>
      <c r="I385" s="57" t="s">
        <v>53</v>
      </c>
      <c r="J385" s="57">
        <v>0</v>
      </c>
      <c r="K385" s="57" t="s">
        <v>886</v>
      </c>
      <c r="L385" s="57" t="s">
        <v>53</v>
      </c>
      <c r="M385" s="57" t="s">
        <v>1137</v>
      </c>
      <c r="N385" s="64">
        <v>0</v>
      </c>
      <c r="O385" s="59">
        <v>62</v>
      </c>
      <c r="P385" s="59">
        <v>1</v>
      </c>
      <c r="Q385" s="59">
        <v>3.01754E-3</v>
      </c>
    </row>
    <row r="386" spans="1:17">
      <c r="A386" s="57" t="s">
        <v>333</v>
      </c>
      <c r="B386" s="57" t="s">
        <v>846</v>
      </c>
      <c r="C386" s="58">
        <v>23</v>
      </c>
      <c r="D386" s="57" t="s">
        <v>648</v>
      </c>
      <c r="E386" s="57">
        <v>101526</v>
      </c>
      <c r="F386" s="57">
        <v>28.954000000000001</v>
      </c>
      <c r="G386" s="57">
        <v>6.2039999999999997</v>
      </c>
      <c r="H386" s="57" t="s">
        <v>93</v>
      </c>
      <c r="I386" s="57" t="s">
        <v>94</v>
      </c>
      <c r="J386" s="57" t="s">
        <v>725</v>
      </c>
      <c r="K386" s="57" t="s">
        <v>883</v>
      </c>
      <c r="L386" s="57" t="s">
        <v>94</v>
      </c>
      <c r="M386" s="57" t="s">
        <v>1137</v>
      </c>
      <c r="N386" s="64">
        <v>0</v>
      </c>
      <c r="O386" s="59">
        <v>209</v>
      </c>
      <c r="P386" s="59">
        <v>2</v>
      </c>
      <c r="Q386" s="59">
        <v>3.4289584999999997E-2</v>
      </c>
    </row>
    <row r="387" spans="1:17">
      <c r="A387" s="57" t="s">
        <v>333</v>
      </c>
      <c r="B387" s="57" t="s">
        <v>846</v>
      </c>
      <c r="C387" s="58">
        <v>23</v>
      </c>
      <c r="D387" s="57" t="s">
        <v>648</v>
      </c>
      <c r="E387" s="57">
        <v>101527</v>
      </c>
      <c r="F387" s="57">
        <v>28.68</v>
      </c>
      <c r="G387" s="57">
        <v>6.56</v>
      </c>
      <c r="H387" s="57" t="s">
        <v>42</v>
      </c>
      <c r="I387" s="57" t="s">
        <v>710</v>
      </c>
      <c r="J387" s="57" t="s">
        <v>711</v>
      </c>
      <c r="K387" s="57" t="s">
        <v>882</v>
      </c>
      <c r="L387" s="57" t="s">
        <v>1027</v>
      </c>
      <c r="M387" s="57" t="s">
        <v>1137</v>
      </c>
      <c r="N387" s="64">
        <v>0</v>
      </c>
      <c r="O387" s="59">
        <v>86</v>
      </c>
      <c r="P387" s="59">
        <v>1</v>
      </c>
      <c r="Q387" s="59">
        <v>5.8058600000000004E-3</v>
      </c>
    </row>
    <row r="388" spans="1:17">
      <c r="A388" s="57" t="s">
        <v>333</v>
      </c>
      <c r="B388" s="57" t="s">
        <v>846</v>
      </c>
      <c r="C388" s="58">
        <v>23</v>
      </c>
      <c r="D388" s="57" t="s">
        <v>648</v>
      </c>
      <c r="E388" s="57">
        <v>101528</v>
      </c>
      <c r="F388" s="57">
        <v>27.52</v>
      </c>
      <c r="G388" s="57">
        <v>6.7519999999999998</v>
      </c>
      <c r="H388" s="57" t="s">
        <v>346</v>
      </c>
      <c r="I388" s="57" t="s">
        <v>127</v>
      </c>
      <c r="J388" s="57" t="s">
        <v>724</v>
      </c>
      <c r="K388" s="57" t="s">
        <v>893</v>
      </c>
      <c r="L388" s="57" t="s">
        <v>127</v>
      </c>
      <c r="M388" s="57" t="s">
        <v>1137</v>
      </c>
      <c r="N388" s="64">
        <v>0</v>
      </c>
      <c r="O388" s="59">
        <v>170</v>
      </c>
      <c r="P388" s="59">
        <v>2</v>
      </c>
      <c r="Q388" s="59">
        <v>2.2686499999999998E-2</v>
      </c>
    </row>
    <row r="389" spans="1:17">
      <c r="A389" s="57" t="s">
        <v>333</v>
      </c>
      <c r="B389" s="57" t="s">
        <v>846</v>
      </c>
      <c r="C389" s="58">
        <v>23</v>
      </c>
      <c r="D389" s="57" t="s">
        <v>648</v>
      </c>
      <c r="E389" s="57">
        <v>101529</v>
      </c>
      <c r="F389" s="57">
        <v>28.213999999999999</v>
      </c>
      <c r="G389" s="57">
        <v>4.6139999999999999</v>
      </c>
      <c r="H389" s="57" t="s">
        <v>495</v>
      </c>
      <c r="I389" s="57" t="s">
        <v>496</v>
      </c>
      <c r="J389" s="57" t="s">
        <v>777</v>
      </c>
      <c r="K389" s="57" t="s">
        <v>881</v>
      </c>
      <c r="L389" s="57" t="s">
        <v>1026</v>
      </c>
      <c r="M389" s="57" t="s">
        <v>1137</v>
      </c>
      <c r="N389" s="64">
        <v>0</v>
      </c>
      <c r="O389" s="59">
        <v>142</v>
      </c>
      <c r="P389" s="59">
        <v>2</v>
      </c>
      <c r="Q389" s="59">
        <v>1.5828740000000001E-2</v>
      </c>
    </row>
    <row r="390" spans="1:17">
      <c r="A390" s="57" t="s">
        <v>333</v>
      </c>
      <c r="B390" s="57" t="s">
        <v>846</v>
      </c>
      <c r="C390" s="58">
        <v>23</v>
      </c>
      <c r="D390" s="57" t="s">
        <v>648</v>
      </c>
      <c r="E390" s="57">
        <v>101530</v>
      </c>
      <c r="F390" s="57">
        <v>27.684000000000001</v>
      </c>
      <c r="G390" s="57">
        <v>4.5039999999999996</v>
      </c>
      <c r="H390" s="57" t="s">
        <v>52</v>
      </c>
      <c r="I390" s="57" t="s">
        <v>53</v>
      </c>
      <c r="J390" s="57">
        <v>0</v>
      </c>
      <c r="K390" s="57" t="s">
        <v>886</v>
      </c>
      <c r="L390" s="57" t="s">
        <v>53</v>
      </c>
      <c r="M390" s="57" t="s">
        <v>1137</v>
      </c>
      <c r="N390" s="64">
        <v>0</v>
      </c>
      <c r="O390" s="59">
        <v>95</v>
      </c>
      <c r="P390" s="59">
        <v>1</v>
      </c>
      <c r="Q390" s="59">
        <v>7.0846249999999998E-3</v>
      </c>
    </row>
    <row r="391" spans="1:17">
      <c r="A391" s="57" t="s">
        <v>333</v>
      </c>
      <c r="B391" s="57" t="s">
        <v>846</v>
      </c>
      <c r="C391" s="58">
        <v>23</v>
      </c>
      <c r="D391" s="57" t="s">
        <v>648</v>
      </c>
      <c r="E391" s="57">
        <v>101531</v>
      </c>
      <c r="F391" s="57">
        <v>27.190999999999999</v>
      </c>
      <c r="G391" s="57">
        <v>3.8650000000000002</v>
      </c>
      <c r="H391" s="57" t="s">
        <v>52</v>
      </c>
      <c r="I391" s="57" t="s">
        <v>53</v>
      </c>
      <c r="J391" s="57">
        <v>0</v>
      </c>
      <c r="K391" s="57" t="s">
        <v>886</v>
      </c>
      <c r="L391" s="57" t="s">
        <v>53</v>
      </c>
      <c r="M391" s="57" t="s">
        <v>1137</v>
      </c>
      <c r="N391" s="64">
        <v>0</v>
      </c>
      <c r="O391" s="59">
        <v>54</v>
      </c>
      <c r="P391" s="59">
        <v>1</v>
      </c>
      <c r="Q391" s="59">
        <v>2.2890599999999999E-3</v>
      </c>
    </row>
    <row r="392" spans="1:17">
      <c r="A392" s="57" t="s">
        <v>333</v>
      </c>
      <c r="B392" s="57" t="s">
        <v>846</v>
      </c>
      <c r="C392" s="58">
        <v>23</v>
      </c>
      <c r="D392" s="57" t="s">
        <v>648</v>
      </c>
      <c r="E392" s="57">
        <v>101532</v>
      </c>
      <c r="F392" s="57">
        <v>26.094000000000001</v>
      </c>
      <c r="G392" s="57">
        <v>4.6959999999999997</v>
      </c>
      <c r="H392" s="57" t="s">
        <v>42</v>
      </c>
      <c r="I392" s="57" t="s">
        <v>710</v>
      </c>
      <c r="J392" s="57" t="s">
        <v>711</v>
      </c>
      <c r="K392" s="57" t="s">
        <v>882</v>
      </c>
      <c r="L392" s="57" t="s">
        <v>1027</v>
      </c>
      <c r="M392" s="57" t="s">
        <v>1137</v>
      </c>
      <c r="N392" s="64">
        <v>0</v>
      </c>
      <c r="O392" s="59">
        <v>71</v>
      </c>
      <c r="P392" s="59">
        <v>1</v>
      </c>
      <c r="Q392" s="59">
        <v>3.9571850000000002E-3</v>
      </c>
    </row>
    <row r="393" spans="1:17">
      <c r="A393" s="57" t="s">
        <v>333</v>
      </c>
      <c r="B393" s="57" t="s">
        <v>846</v>
      </c>
      <c r="C393" s="58">
        <v>23</v>
      </c>
      <c r="D393" s="57" t="s">
        <v>648</v>
      </c>
      <c r="E393" s="57">
        <v>101533</v>
      </c>
      <c r="F393" s="57">
        <v>25.765000000000001</v>
      </c>
      <c r="G393" s="57">
        <v>4.2850000000000001</v>
      </c>
      <c r="H393" s="57" t="s">
        <v>495</v>
      </c>
      <c r="I393" s="57" t="s">
        <v>496</v>
      </c>
      <c r="J393" s="57" t="s">
        <v>777</v>
      </c>
      <c r="K393" s="57" t="s">
        <v>881</v>
      </c>
      <c r="L393" s="57" t="s">
        <v>1026</v>
      </c>
      <c r="M393" s="57" t="s">
        <v>1137</v>
      </c>
      <c r="N393" s="64">
        <v>0</v>
      </c>
      <c r="O393" s="59">
        <v>210</v>
      </c>
      <c r="P393" s="59">
        <v>2</v>
      </c>
      <c r="Q393" s="59">
        <v>3.4618500000000003E-2</v>
      </c>
    </row>
    <row r="394" spans="1:17">
      <c r="A394" s="57" t="s">
        <v>333</v>
      </c>
      <c r="B394" s="57" t="s">
        <v>846</v>
      </c>
      <c r="C394" s="58">
        <v>23</v>
      </c>
      <c r="D394" s="57" t="s">
        <v>648</v>
      </c>
      <c r="E394" s="57">
        <v>101534</v>
      </c>
      <c r="F394" s="57">
        <v>26.56</v>
      </c>
      <c r="G394" s="57">
        <v>3.1520000000000001</v>
      </c>
      <c r="H394" s="57" t="s">
        <v>52</v>
      </c>
      <c r="I394" s="57" t="s">
        <v>53</v>
      </c>
      <c r="J394" s="57">
        <v>0</v>
      </c>
      <c r="K394" s="57" t="s">
        <v>886</v>
      </c>
      <c r="L394" s="57" t="s">
        <v>53</v>
      </c>
      <c r="M394" s="57" t="s">
        <v>1137</v>
      </c>
      <c r="N394" s="64">
        <v>0</v>
      </c>
      <c r="O394" s="59">
        <v>148</v>
      </c>
      <c r="P394" s="59">
        <v>2</v>
      </c>
      <c r="Q394" s="59">
        <v>1.7194640000000001E-2</v>
      </c>
    </row>
    <row r="395" spans="1:17">
      <c r="A395" s="57" t="s">
        <v>333</v>
      </c>
      <c r="B395" s="57" t="s">
        <v>846</v>
      </c>
      <c r="C395" s="58">
        <v>24</v>
      </c>
      <c r="D395" s="57" t="s">
        <v>648</v>
      </c>
      <c r="E395" s="57">
        <v>101516</v>
      </c>
      <c r="F395" s="57">
        <v>25.792999999999999</v>
      </c>
      <c r="G395" s="57">
        <v>1.343</v>
      </c>
      <c r="H395" s="57" t="s">
        <v>50</v>
      </c>
      <c r="I395" s="57" t="s">
        <v>51</v>
      </c>
      <c r="J395" s="57" t="s">
        <v>712</v>
      </c>
      <c r="K395" s="57" t="s">
        <v>892</v>
      </c>
      <c r="L395" s="57" t="s">
        <v>1036</v>
      </c>
      <c r="M395" s="57" t="s">
        <v>1135</v>
      </c>
      <c r="N395" s="64">
        <v>0</v>
      </c>
      <c r="O395" s="59">
        <v>207</v>
      </c>
      <c r="P395" s="59">
        <v>2</v>
      </c>
      <c r="Q395" s="59">
        <v>3.3636464999999997E-2</v>
      </c>
    </row>
    <row r="396" spans="1:17">
      <c r="A396" s="57" t="s">
        <v>333</v>
      </c>
      <c r="B396" s="57" t="s">
        <v>846</v>
      </c>
      <c r="C396" s="58">
        <v>24</v>
      </c>
      <c r="D396" s="57" t="s">
        <v>648</v>
      </c>
      <c r="E396" s="57">
        <v>101517</v>
      </c>
      <c r="F396" s="57">
        <v>26.916</v>
      </c>
      <c r="G396" s="57">
        <v>1.3979999999999999</v>
      </c>
      <c r="H396" s="57" t="s">
        <v>34</v>
      </c>
      <c r="I396" s="57" t="s">
        <v>35</v>
      </c>
      <c r="J396" s="57" t="s">
        <v>508</v>
      </c>
      <c r="K396" s="57" t="s">
        <v>885</v>
      </c>
      <c r="L396" s="57" t="s">
        <v>1028</v>
      </c>
      <c r="M396" s="57" t="s">
        <v>1137</v>
      </c>
      <c r="N396" s="64">
        <v>0</v>
      </c>
      <c r="O396" s="59">
        <v>63</v>
      </c>
      <c r="P396" s="59">
        <v>1</v>
      </c>
      <c r="Q396" s="59">
        <v>3.1156650000000001E-3</v>
      </c>
    </row>
    <row r="397" spans="1:17">
      <c r="A397" s="57" t="s">
        <v>333</v>
      </c>
      <c r="B397" s="57" t="s">
        <v>846</v>
      </c>
      <c r="C397" s="58">
        <v>24</v>
      </c>
      <c r="D397" s="57" t="s">
        <v>648</v>
      </c>
      <c r="E397" s="57">
        <v>101518</v>
      </c>
      <c r="F397" s="57">
        <v>27.492000000000001</v>
      </c>
      <c r="G397" s="57">
        <v>0.98699999999999999</v>
      </c>
      <c r="H397" s="57" t="s">
        <v>93</v>
      </c>
      <c r="I397" s="57" t="s">
        <v>94</v>
      </c>
      <c r="J397" s="57" t="s">
        <v>725</v>
      </c>
      <c r="K397" s="57" t="s">
        <v>883</v>
      </c>
      <c r="L397" s="57" t="s">
        <v>94</v>
      </c>
      <c r="M397" s="57" t="s">
        <v>1137</v>
      </c>
      <c r="N397" s="64">
        <v>0</v>
      </c>
      <c r="O397" s="59">
        <v>107</v>
      </c>
      <c r="P397" s="59">
        <v>2</v>
      </c>
      <c r="Q397" s="59">
        <v>8.987465E-3</v>
      </c>
    </row>
    <row r="398" spans="1:17">
      <c r="A398" s="57" t="s">
        <v>333</v>
      </c>
      <c r="B398" s="57" t="s">
        <v>846</v>
      </c>
      <c r="C398" s="58">
        <v>24</v>
      </c>
      <c r="D398" s="57" t="s">
        <v>648</v>
      </c>
      <c r="E398" s="57">
        <v>101519</v>
      </c>
      <c r="F398" s="57">
        <v>27.902999999999999</v>
      </c>
      <c r="G398" s="57">
        <v>1.4159999999999999</v>
      </c>
      <c r="H398" s="57" t="s">
        <v>42</v>
      </c>
      <c r="I398" s="57" t="s">
        <v>710</v>
      </c>
      <c r="J398" s="57" t="s">
        <v>711</v>
      </c>
      <c r="K398" s="57" t="s">
        <v>882</v>
      </c>
      <c r="L398" s="57" t="s">
        <v>1027</v>
      </c>
      <c r="M398" s="57" t="s">
        <v>1137</v>
      </c>
      <c r="N398" s="64">
        <v>0</v>
      </c>
      <c r="O398" s="59">
        <v>70</v>
      </c>
      <c r="P398" s="59">
        <v>1</v>
      </c>
      <c r="Q398" s="59">
        <v>3.8465000000000001E-3</v>
      </c>
    </row>
    <row r="399" spans="1:17">
      <c r="A399" s="57" t="s">
        <v>333</v>
      </c>
      <c r="B399" s="57" t="s">
        <v>846</v>
      </c>
      <c r="C399" s="58">
        <v>24</v>
      </c>
      <c r="D399" s="57" t="s">
        <v>648</v>
      </c>
      <c r="E399" s="57">
        <v>101520</v>
      </c>
      <c r="F399" s="57">
        <v>29.338000000000001</v>
      </c>
      <c r="G399" s="57">
        <v>0.30199999999999999</v>
      </c>
      <c r="H399" s="57" t="s">
        <v>22</v>
      </c>
      <c r="I399" s="57" t="s">
        <v>516</v>
      </c>
      <c r="J399" s="57" t="s">
        <v>506</v>
      </c>
      <c r="K399" s="57" t="s">
        <v>889</v>
      </c>
      <c r="L399" s="57" t="s">
        <v>1033</v>
      </c>
      <c r="M399" s="57" t="s">
        <v>1137</v>
      </c>
      <c r="N399" s="64">
        <v>0</v>
      </c>
      <c r="O399" s="59">
        <v>80</v>
      </c>
      <c r="P399" s="59">
        <v>1</v>
      </c>
      <c r="Q399" s="59">
        <v>5.0239999999999998E-3</v>
      </c>
    </row>
    <row r="400" spans="1:17">
      <c r="A400" s="57" t="s">
        <v>333</v>
      </c>
      <c r="B400" s="57" t="s">
        <v>846</v>
      </c>
      <c r="C400" s="58">
        <v>24</v>
      </c>
      <c r="D400" s="57" t="s">
        <v>648</v>
      </c>
      <c r="E400" s="57">
        <v>101521</v>
      </c>
      <c r="F400" s="57">
        <v>29.693999999999999</v>
      </c>
      <c r="G400" s="57">
        <v>1.206</v>
      </c>
      <c r="H400" s="57" t="s">
        <v>56</v>
      </c>
      <c r="I400" s="57" t="s">
        <v>57</v>
      </c>
      <c r="J400" s="57" t="s">
        <v>502</v>
      </c>
      <c r="K400" s="57" t="s">
        <v>890</v>
      </c>
      <c r="L400" s="57" t="s">
        <v>1034</v>
      </c>
      <c r="M400" s="57" t="s">
        <v>1137</v>
      </c>
      <c r="N400" s="64">
        <v>0</v>
      </c>
      <c r="O400" s="59">
        <v>122</v>
      </c>
      <c r="P400" s="59">
        <v>2</v>
      </c>
      <c r="Q400" s="59">
        <v>1.168394E-2</v>
      </c>
    </row>
    <row r="401" spans="1:17">
      <c r="A401" s="57" t="s">
        <v>333</v>
      </c>
      <c r="B401" s="57" t="s">
        <v>846</v>
      </c>
      <c r="C401" s="58">
        <v>24</v>
      </c>
      <c r="D401" s="57" t="s">
        <v>648</v>
      </c>
      <c r="E401" s="57">
        <v>101522</v>
      </c>
      <c r="F401" s="57">
        <v>29.201000000000001</v>
      </c>
      <c r="G401" s="57">
        <v>2.2480000000000002</v>
      </c>
      <c r="H401" s="57" t="s">
        <v>42</v>
      </c>
      <c r="I401" s="57" t="s">
        <v>710</v>
      </c>
      <c r="J401" s="57" t="s">
        <v>711</v>
      </c>
      <c r="K401" s="57" t="s">
        <v>882</v>
      </c>
      <c r="L401" s="57" t="s">
        <v>1027</v>
      </c>
      <c r="M401" s="57" t="s">
        <v>1137</v>
      </c>
      <c r="N401" s="64">
        <v>0</v>
      </c>
      <c r="O401" s="59">
        <v>119</v>
      </c>
      <c r="P401" s="59">
        <v>2</v>
      </c>
      <c r="Q401" s="59">
        <v>1.1116384999999999E-2</v>
      </c>
    </row>
    <row r="402" spans="1:17">
      <c r="A402" s="57" t="s">
        <v>333</v>
      </c>
      <c r="B402" s="57" t="s">
        <v>846</v>
      </c>
      <c r="C402" s="58">
        <v>24</v>
      </c>
      <c r="D402" s="57" t="s">
        <v>648</v>
      </c>
      <c r="E402" s="57">
        <v>101523</v>
      </c>
      <c r="F402" s="57">
        <v>29.556999999999999</v>
      </c>
      <c r="G402" s="57">
        <v>2.4670000000000001</v>
      </c>
      <c r="H402" s="57" t="s">
        <v>54</v>
      </c>
      <c r="I402" s="57" t="s">
        <v>75</v>
      </c>
      <c r="J402" s="57" t="s">
        <v>503</v>
      </c>
      <c r="K402" s="57" t="s">
        <v>902</v>
      </c>
      <c r="L402" s="57" t="s">
        <v>353</v>
      </c>
      <c r="M402" s="57" t="s">
        <v>1137</v>
      </c>
      <c r="N402" s="64">
        <v>0</v>
      </c>
      <c r="O402" s="59">
        <v>96</v>
      </c>
      <c r="P402" s="59">
        <v>1</v>
      </c>
      <c r="Q402" s="59">
        <v>7.2345600000000001E-3</v>
      </c>
    </row>
    <row r="403" spans="1:17">
      <c r="A403" s="57" t="s">
        <v>333</v>
      </c>
      <c r="B403" s="57" t="s">
        <v>846</v>
      </c>
      <c r="C403" s="58">
        <v>31</v>
      </c>
      <c r="D403" s="57" t="s">
        <v>648</v>
      </c>
      <c r="E403" s="57">
        <v>101554</v>
      </c>
      <c r="F403" s="57">
        <v>31.922999999999998</v>
      </c>
      <c r="G403" s="57">
        <v>1.151</v>
      </c>
      <c r="H403" s="57" t="s">
        <v>93</v>
      </c>
      <c r="I403" s="57" t="s">
        <v>94</v>
      </c>
      <c r="J403" s="57" t="s">
        <v>725</v>
      </c>
      <c r="K403" s="57" t="s">
        <v>883</v>
      </c>
      <c r="L403" s="57" t="s">
        <v>94</v>
      </c>
      <c r="M403" s="57" t="s">
        <v>1137</v>
      </c>
      <c r="N403" s="64">
        <v>0</v>
      </c>
      <c r="O403" s="59">
        <v>140</v>
      </c>
      <c r="P403" s="59">
        <v>2</v>
      </c>
      <c r="Q403" s="59">
        <v>1.5386E-2</v>
      </c>
    </row>
    <row r="404" spans="1:17">
      <c r="A404" s="57" t="s">
        <v>333</v>
      </c>
      <c r="B404" s="57" t="s">
        <v>846</v>
      </c>
      <c r="C404" s="58">
        <v>31</v>
      </c>
      <c r="D404" s="57" t="s">
        <v>648</v>
      </c>
      <c r="E404" s="57">
        <v>101555</v>
      </c>
      <c r="F404" s="57">
        <v>31.202000000000002</v>
      </c>
      <c r="G404" s="57">
        <v>2.028</v>
      </c>
      <c r="H404" s="57" t="s">
        <v>34</v>
      </c>
      <c r="I404" s="57" t="s">
        <v>35</v>
      </c>
      <c r="J404" s="57" t="s">
        <v>508</v>
      </c>
      <c r="K404" s="57" t="s">
        <v>885</v>
      </c>
      <c r="L404" s="57" t="s">
        <v>1028</v>
      </c>
      <c r="M404" s="57" t="s">
        <v>1137</v>
      </c>
      <c r="N404" s="64">
        <v>0</v>
      </c>
      <c r="O404" s="59">
        <v>56</v>
      </c>
      <c r="P404" s="59">
        <v>1</v>
      </c>
      <c r="Q404" s="59">
        <v>2.4617599999999999E-3</v>
      </c>
    </row>
    <row r="405" spans="1:17">
      <c r="A405" s="57" t="s">
        <v>333</v>
      </c>
      <c r="B405" s="57" t="s">
        <v>846</v>
      </c>
      <c r="C405" s="58">
        <v>31</v>
      </c>
      <c r="D405" s="57" t="s">
        <v>648</v>
      </c>
      <c r="E405" s="57">
        <v>101556</v>
      </c>
      <c r="F405" s="57">
        <v>31.091999999999999</v>
      </c>
      <c r="G405" s="57">
        <v>2.3849999999999998</v>
      </c>
      <c r="H405" s="57" t="s">
        <v>34</v>
      </c>
      <c r="I405" s="57" t="s">
        <v>35</v>
      </c>
      <c r="J405" s="57" t="s">
        <v>503</v>
      </c>
      <c r="K405" s="57" t="s">
        <v>891</v>
      </c>
      <c r="L405" s="57" t="s">
        <v>1035</v>
      </c>
      <c r="M405" s="57" t="s">
        <v>1137</v>
      </c>
      <c r="N405" s="64">
        <v>0</v>
      </c>
      <c r="O405" s="59">
        <v>71</v>
      </c>
      <c r="P405" s="59">
        <v>1</v>
      </c>
      <c r="Q405" s="59">
        <v>3.9571850000000002E-3</v>
      </c>
    </row>
    <row r="406" spans="1:17">
      <c r="A406" s="57" t="s">
        <v>333</v>
      </c>
      <c r="B406" s="57" t="s">
        <v>846</v>
      </c>
      <c r="C406" s="58">
        <v>31</v>
      </c>
      <c r="D406" s="57" t="s">
        <v>648</v>
      </c>
      <c r="E406" s="57">
        <v>101557</v>
      </c>
      <c r="F406" s="57">
        <v>31.448</v>
      </c>
      <c r="G406" s="57">
        <v>3.9740000000000002</v>
      </c>
      <c r="H406" s="57" t="s">
        <v>52</v>
      </c>
      <c r="I406" s="57" t="s">
        <v>53</v>
      </c>
      <c r="J406" s="57">
        <v>0</v>
      </c>
      <c r="K406" s="57" t="s">
        <v>886</v>
      </c>
      <c r="L406" s="57" t="s">
        <v>53</v>
      </c>
      <c r="M406" s="57" t="s">
        <v>1137</v>
      </c>
      <c r="N406" s="64">
        <v>0</v>
      </c>
      <c r="O406" s="59">
        <v>76</v>
      </c>
      <c r="P406" s="59">
        <v>1</v>
      </c>
      <c r="Q406" s="59">
        <v>4.5341599999999998E-3</v>
      </c>
    </row>
    <row r="407" spans="1:17">
      <c r="A407" s="57" t="s">
        <v>333</v>
      </c>
      <c r="B407" s="57" t="s">
        <v>846</v>
      </c>
      <c r="C407" s="58">
        <v>31</v>
      </c>
      <c r="D407" s="57" t="s">
        <v>648</v>
      </c>
      <c r="E407" s="57">
        <v>101558</v>
      </c>
      <c r="F407" s="57">
        <v>31.228999999999999</v>
      </c>
      <c r="G407" s="57">
        <v>4.6139999999999999</v>
      </c>
      <c r="H407" s="57" t="s">
        <v>93</v>
      </c>
      <c r="I407" s="57" t="s">
        <v>94</v>
      </c>
      <c r="J407" s="57" t="s">
        <v>725</v>
      </c>
      <c r="K407" s="57" t="s">
        <v>883</v>
      </c>
      <c r="L407" s="57" t="s">
        <v>94</v>
      </c>
      <c r="M407" s="57" t="s">
        <v>1137</v>
      </c>
      <c r="N407" s="64">
        <v>0</v>
      </c>
      <c r="O407" s="59">
        <v>142</v>
      </c>
      <c r="P407" s="59">
        <v>2</v>
      </c>
      <c r="Q407" s="59">
        <v>1.5828740000000001E-2</v>
      </c>
    </row>
    <row r="408" spans="1:17">
      <c r="A408" s="57" t="s">
        <v>333</v>
      </c>
      <c r="B408" s="57" t="s">
        <v>846</v>
      </c>
      <c r="C408" s="58">
        <v>31</v>
      </c>
      <c r="D408" s="57" t="s">
        <v>648</v>
      </c>
      <c r="E408" s="57">
        <v>101559</v>
      </c>
      <c r="F408" s="57">
        <v>30.352</v>
      </c>
      <c r="G408" s="57">
        <v>4.7779999999999996</v>
      </c>
      <c r="H408" s="57" t="s">
        <v>52</v>
      </c>
      <c r="I408" s="57" t="s">
        <v>53</v>
      </c>
      <c r="J408" s="57">
        <v>0</v>
      </c>
      <c r="K408" s="57" t="s">
        <v>886</v>
      </c>
      <c r="L408" s="57" t="s">
        <v>53</v>
      </c>
      <c r="M408" s="57" t="s">
        <v>1137</v>
      </c>
      <c r="N408" s="64">
        <v>0</v>
      </c>
      <c r="O408" s="59">
        <v>133</v>
      </c>
      <c r="P408" s="59">
        <v>2</v>
      </c>
      <c r="Q408" s="59">
        <v>1.3885865000000001E-2</v>
      </c>
    </row>
    <row r="409" spans="1:17">
      <c r="A409" s="57" t="s">
        <v>333</v>
      </c>
      <c r="B409" s="57" t="s">
        <v>846</v>
      </c>
      <c r="C409" s="58">
        <v>31</v>
      </c>
      <c r="D409" s="57" t="s">
        <v>648</v>
      </c>
      <c r="E409" s="57">
        <v>101560</v>
      </c>
      <c r="F409" s="57">
        <v>34.61</v>
      </c>
      <c r="G409" s="57">
        <v>4.5039999999999996</v>
      </c>
      <c r="H409" s="57" t="s">
        <v>42</v>
      </c>
      <c r="I409" s="57" t="s">
        <v>710</v>
      </c>
      <c r="J409" s="57" t="s">
        <v>711</v>
      </c>
      <c r="K409" s="57" t="s">
        <v>882</v>
      </c>
      <c r="L409" s="57" t="s">
        <v>1027</v>
      </c>
      <c r="M409" s="57" t="s">
        <v>1137</v>
      </c>
      <c r="N409" s="64">
        <v>0</v>
      </c>
      <c r="O409" s="59">
        <v>73</v>
      </c>
      <c r="P409" s="59">
        <v>1</v>
      </c>
      <c r="Q409" s="59">
        <v>4.1832650000000002E-3</v>
      </c>
    </row>
    <row r="410" spans="1:17">
      <c r="A410" s="57" t="s">
        <v>333</v>
      </c>
      <c r="B410" s="57" t="s">
        <v>846</v>
      </c>
      <c r="C410" s="58">
        <v>31</v>
      </c>
      <c r="D410" s="57" t="s">
        <v>648</v>
      </c>
      <c r="E410" s="57">
        <v>101561</v>
      </c>
      <c r="F410" s="57">
        <v>34.116</v>
      </c>
      <c r="G410" s="57">
        <v>3.125</v>
      </c>
      <c r="H410" s="57" t="s">
        <v>42</v>
      </c>
      <c r="I410" s="57" t="s">
        <v>710</v>
      </c>
      <c r="J410" s="57" t="s">
        <v>711</v>
      </c>
      <c r="K410" s="57" t="s">
        <v>882</v>
      </c>
      <c r="L410" s="57" t="s">
        <v>1027</v>
      </c>
      <c r="M410" s="57" t="s">
        <v>1137</v>
      </c>
      <c r="N410" s="64">
        <v>0</v>
      </c>
      <c r="O410" s="59">
        <v>62</v>
      </c>
      <c r="P410" s="59">
        <v>1</v>
      </c>
      <c r="Q410" s="59">
        <v>3.01754E-3</v>
      </c>
    </row>
    <row r="411" spans="1:17">
      <c r="A411" s="57" t="s">
        <v>333</v>
      </c>
      <c r="B411" s="57" t="s">
        <v>846</v>
      </c>
      <c r="C411" s="58">
        <v>31</v>
      </c>
      <c r="D411" s="57" t="s">
        <v>648</v>
      </c>
      <c r="E411" s="57">
        <v>101562</v>
      </c>
      <c r="F411" s="57">
        <v>34.637</v>
      </c>
      <c r="G411" s="57">
        <v>1.919</v>
      </c>
      <c r="H411" s="57" t="s">
        <v>42</v>
      </c>
      <c r="I411" s="57" t="s">
        <v>710</v>
      </c>
      <c r="J411" s="57" t="s">
        <v>711</v>
      </c>
      <c r="K411" s="57" t="s">
        <v>882</v>
      </c>
      <c r="L411" s="57" t="s">
        <v>1027</v>
      </c>
      <c r="M411" s="57" t="s">
        <v>1137</v>
      </c>
      <c r="N411" s="64">
        <v>0</v>
      </c>
      <c r="O411" s="59">
        <v>75</v>
      </c>
      <c r="P411" s="59">
        <v>1</v>
      </c>
      <c r="Q411" s="59">
        <v>4.4156250000000003E-3</v>
      </c>
    </row>
    <row r="412" spans="1:17">
      <c r="A412" s="57" t="s">
        <v>333</v>
      </c>
      <c r="B412" s="57" t="s">
        <v>846</v>
      </c>
      <c r="C412" s="58">
        <v>32</v>
      </c>
      <c r="D412" s="57" t="s">
        <v>648</v>
      </c>
      <c r="E412" s="57">
        <v>101563</v>
      </c>
      <c r="F412" s="57">
        <v>32.718000000000004</v>
      </c>
      <c r="G412" s="57">
        <v>8.7070000000000007</v>
      </c>
      <c r="H412" s="57" t="s">
        <v>71</v>
      </c>
      <c r="I412" s="57" t="s">
        <v>72</v>
      </c>
      <c r="J412" s="57" t="s">
        <v>494</v>
      </c>
      <c r="K412" s="57" t="s">
        <v>897</v>
      </c>
      <c r="L412" s="57" t="s">
        <v>72</v>
      </c>
      <c r="M412" s="57" t="s">
        <v>1137</v>
      </c>
      <c r="N412" s="64">
        <v>0</v>
      </c>
      <c r="O412" s="59">
        <v>53</v>
      </c>
      <c r="P412" s="59">
        <v>1</v>
      </c>
      <c r="Q412" s="59">
        <v>2.205065E-3</v>
      </c>
    </row>
    <row r="413" spans="1:17">
      <c r="A413" s="57" t="s">
        <v>333</v>
      </c>
      <c r="B413" s="57" t="s">
        <v>846</v>
      </c>
      <c r="C413" s="58">
        <v>32</v>
      </c>
      <c r="D413" s="57" t="s">
        <v>648</v>
      </c>
      <c r="E413" s="57">
        <v>101564</v>
      </c>
      <c r="F413" s="57">
        <v>30.736000000000001</v>
      </c>
      <c r="G413" s="57">
        <v>8.2140000000000004</v>
      </c>
      <c r="H413" s="57" t="s">
        <v>42</v>
      </c>
      <c r="I413" s="57" t="s">
        <v>710</v>
      </c>
      <c r="J413" s="57" t="s">
        <v>711</v>
      </c>
      <c r="K413" s="57" t="s">
        <v>882</v>
      </c>
      <c r="L413" s="57" t="s">
        <v>1027</v>
      </c>
      <c r="M413" s="57" t="s">
        <v>1137</v>
      </c>
      <c r="N413" s="64">
        <v>0</v>
      </c>
      <c r="O413" s="59">
        <v>55</v>
      </c>
      <c r="P413" s="59">
        <v>1</v>
      </c>
      <c r="Q413" s="59">
        <v>2.374625E-3</v>
      </c>
    </row>
    <row r="414" spans="1:17">
      <c r="A414" s="57" t="s">
        <v>333</v>
      </c>
      <c r="B414" s="57" t="s">
        <v>846</v>
      </c>
      <c r="C414" s="58">
        <v>32</v>
      </c>
      <c r="D414" s="57" t="s">
        <v>648</v>
      </c>
      <c r="E414" s="57">
        <v>101565</v>
      </c>
      <c r="F414" s="57">
        <v>30.105</v>
      </c>
      <c r="G414" s="57">
        <v>9.0090000000000003</v>
      </c>
      <c r="H414" s="57" t="s">
        <v>42</v>
      </c>
      <c r="I414" s="57" t="s">
        <v>710</v>
      </c>
      <c r="J414" s="57" t="s">
        <v>711</v>
      </c>
      <c r="K414" s="57" t="s">
        <v>882</v>
      </c>
      <c r="L414" s="57" t="s">
        <v>1027</v>
      </c>
      <c r="M414" s="57" t="s">
        <v>1137</v>
      </c>
      <c r="N414" s="64">
        <v>0</v>
      </c>
      <c r="O414" s="59">
        <v>107</v>
      </c>
      <c r="P414" s="59">
        <v>2</v>
      </c>
      <c r="Q414" s="59">
        <v>8.987465E-3</v>
      </c>
    </row>
    <row r="415" spans="1:17">
      <c r="A415" s="57" t="s">
        <v>333</v>
      </c>
      <c r="B415" s="57" t="s">
        <v>846</v>
      </c>
      <c r="C415" s="58">
        <v>32</v>
      </c>
      <c r="D415" s="57" t="s">
        <v>648</v>
      </c>
      <c r="E415" s="57">
        <v>101566</v>
      </c>
      <c r="F415" s="57">
        <v>29.968</v>
      </c>
      <c r="G415" s="57">
        <v>9.6120000000000001</v>
      </c>
      <c r="H415" s="57" t="s">
        <v>42</v>
      </c>
      <c r="I415" s="57" t="s">
        <v>710</v>
      </c>
      <c r="J415" s="57" t="s">
        <v>711</v>
      </c>
      <c r="K415" s="57" t="s">
        <v>882</v>
      </c>
      <c r="L415" s="57" t="s">
        <v>1027</v>
      </c>
      <c r="M415" s="57" t="s">
        <v>1137</v>
      </c>
      <c r="N415" s="64">
        <v>0</v>
      </c>
      <c r="O415" s="59">
        <v>55</v>
      </c>
      <c r="P415" s="59">
        <v>1</v>
      </c>
      <c r="Q415" s="59">
        <v>2.374625E-3</v>
      </c>
    </row>
    <row r="416" spans="1:17">
      <c r="A416" s="57" t="s">
        <v>333</v>
      </c>
      <c r="B416" s="57" t="s">
        <v>846</v>
      </c>
      <c r="C416" s="58">
        <v>33</v>
      </c>
      <c r="D416" s="57" t="s">
        <v>648</v>
      </c>
      <c r="E416" s="57">
        <v>101567</v>
      </c>
      <c r="F416" s="57">
        <v>31.64</v>
      </c>
      <c r="G416" s="57">
        <v>12.051</v>
      </c>
      <c r="H416" s="57" t="s">
        <v>52</v>
      </c>
      <c r="I416" s="57" t="s">
        <v>53</v>
      </c>
      <c r="J416" s="57">
        <v>0</v>
      </c>
      <c r="K416" s="57" t="s">
        <v>886</v>
      </c>
      <c r="L416" s="57" t="s">
        <v>53</v>
      </c>
      <c r="M416" s="57" t="s">
        <v>1137</v>
      </c>
      <c r="N416" s="64">
        <v>0</v>
      </c>
      <c r="O416" s="59">
        <v>151</v>
      </c>
      <c r="P416" s="59">
        <v>2</v>
      </c>
      <c r="Q416" s="59">
        <v>1.7898785E-2</v>
      </c>
    </row>
    <row r="417" spans="1:17">
      <c r="A417" s="57" t="s">
        <v>333</v>
      </c>
      <c r="B417" s="57" t="s">
        <v>846</v>
      </c>
      <c r="C417" s="58">
        <v>33</v>
      </c>
      <c r="D417" s="57" t="s">
        <v>648</v>
      </c>
      <c r="E417" s="57">
        <v>101568</v>
      </c>
      <c r="F417" s="57">
        <v>33.020000000000003</v>
      </c>
      <c r="G417" s="57">
        <v>11.776999999999999</v>
      </c>
      <c r="H417" s="57" t="s">
        <v>93</v>
      </c>
      <c r="I417" s="57" t="s">
        <v>94</v>
      </c>
      <c r="J417" s="57" t="s">
        <v>725</v>
      </c>
      <c r="K417" s="57" t="s">
        <v>883</v>
      </c>
      <c r="L417" s="57" t="s">
        <v>94</v>
      </c>
      <c r="M417" s="57" t="s">
        <v>1137</v>
      </c>
      <c r="N417" s="64">
        <v>0</v>
      </c>
      <c r="O417" s="59">
        <v>96</v>
      </c>
      <c r="P417" s="59">
        <v>1</v>
      </c>
      <c r="Q417" s="59">
        <v>7.2345600000000001E-3</v>
      </c>
    </row>
    <row r="418" spans="1:17">
      <c r="A418" s="57" t="s">
        <v>333</v>
      </c>
      <c r="B418" s="57" t="s">
        <v>846</v>
      </c>
      <c r="C418" s="58">
        <v>33</v>
      </c>
      <c r="D418" s="57" t="s">
        <v>648</v>
      </c>
      <c r="E418" s="57">
        <v>101569</v>
      </c>
      <c r="F418" s="57">
        <v>32.609000000000002</v>
      </c>
      <c r="G418" s="57">
        <v>11.904999999999999</v>
      </c>
      <c r="H418" s="57" t="s">
        <v>34</v>
      </c>
      <c r="I418" s="57" t="s">
        <v>35</v>
      </c>
      <c r="J418" s="57" t="s">
        <v>508</v>
      </c>
      <c r="K418" s="57" t="s">
        <v>885</v>
      </c>
      <c r="L418" s="57" t="s">
        <v>1028</v>
      </c>
      <c r="M418" s="57" t="s">
        <v>1137</v>
      </c>
      <c r="N418" s="64">
        <v>0</v>
      </c>
      <c r="O418" s="59">
        <v>69</v>
      </c>
      <c r="P418" s="59">
        <v>1</v>
      </c>
      <c r="Q418" s="59">
        <v>3.7373850000000002E-3</v>
      </c>
    </row>
    <row r="419" spans="1:17">
      <c r="A419" s="57" t="s">
        <v>333</v>
      </c>
      <c r="B419" s="57" t="s">
        <v>846</v>
      </c>
      <c r="C419" s="58">
        <v>33</v>
      </c>
      <c r="D419" s="57" t="s">
        <v>648</v>
      </c>
      <c r="E419" s="57">
        <v>101570</v>
      </c>
      <c r="F419" s="57">
        <v>31.695</v>
      </c>
      <c r="G419" s="57">
        <v>12.938000000000001</v>
      </c>
      <c r="H419" s="57" t="s">
        <v>495</v>
      </c>
      <c r="I419" s="57" t="s">
        <v>496</v>
      </c>
      <c r="J419" s="57" t="s">
        <v>777</v>
      </c>
      <c r="K419" s="57" t="s">
        <v>881</v>
      </c>
      <c r="L419" s="57" t="s">
        <v>1026</v>
      </c>
      <c r="M419" s="57" t="s">
        <v>1137</v>
      </c>
      <c r="N419" s="64">
        <v>0</v>
      </c>
      <c r="O419" s="59">
        <v>89</v>
      </c>
      <c r="P419" s="59">
        <v>1</v>
      </c>
      <c r="Q419" s="59">
        <v>6.2179849999999997E-3</v>
      </c>
    </row>
    <row r="420" spans="1:17">
      <c r="A420" s="57" t="s">
        <v>333</v>
      </c>
      <c r="B420" s="57" t="s">
        <v>846</v>
      </c>
      <c r="C420" s="58">
        <v>33</v>
      </c>
      <c r="D420" s="57" t="s">
        <v>648</v>
      </c>
      <c r="E420" s="57">
        <v>101571</v>
      </c>
      <c r="F420" s="57">
        <v>30.297000000000001</v>
      </c>
      <c r="G420" s="57">
        <v>14.911</v>
      </c>
      <c r="H420" s="57" t="s">
        <v>34</v>
      </c>
      <c r="I420" s="57" t="s">
        <v>96</v>
      </c>
      <c r="J420" s="57" t="s">
        <v>502</v>
      </c>
      <c r="K420" s="57" t="s">
        <v>896</v>
      </c>
      <c r="L420" s="57" t="s">
        <v>1038</v>
      </c>
      <c r="M420" s="57" t="s">
        <v>1137</v>
      </c>
      <c r="N420" s="64">
        <v>0</v>
      </c>
      <c r="O420" s="59">
        <v>182</v>
      </c>
      <c r="P420" s="59">
        <v>2</v>
      </c>
      <c r="Q420" s="59">
        <v>2.6002339999999999E-2</v>
      </c>
    </row>
    <row r="421" spans="1:17">
      <c r="A421" s="57" t="s">
        <v>333</v>
      </c>
      <c r="B421" s="57" t="s">
        <v>846</v>
      </c>
      <c r="C421" s="58">
        <v>33</v>
      </c>
      <c r="D421" s="57" t="s">
        <v>648</v>
      </c>
      <c r="E421" s="57">
        <v>101572</v>
      </c>
      <c r="F421" s="57">
        <v>34.280999999999999</v>
      </c>
      <c r="G421" s="57">
        <v>14.856</v>
      </c>
      <c r="H421" s="57" t="s">
        <v>34</v>
      </c>
      <c r="I421" s="57" t="s">
        <v>35</v>
      </c>
      <c r="J421" s="57" t="s">
        <v>506</v>
      </c>
      <c r="K421" s="57" t="s">
        <v>901</v>
      </c>
      <c r="L421" s="57" t="s">
        <v>1040</v>
      </c>
      <c r="M421" s="57" t="s">
        <v>1137</v>
      </c>
      <c r="N421" s="64">
        <v>0</v>
      </c>
      <c r="O421" s="59">
        <v>60</v>
      </c>
      <c r="P421" s="59">
        <v>1</v>
      </c>
      <c r="Q421" s="59">
        <v>2.826E-3</v>
      </c>
    </row>
    <row r="422" spans="1:17">
      <c r="A422" s="57" t="s">
        <v>333</v>
      </c>
      <c r="B422" s="57" t="s">
        <v>846</v>
      </c>
      <c r="C422" s="58">
        <v>34</v>
      </c>
      <c r="D422" s="57" t="s">
        <v>648</v>
      </c>
      <c r="E422" s="57">
        <v>101573</v>
      </c>
      <c r="F422" s="57">
        <v>34.582000000000001</v>
      </c>
      <c r="G422" s="57">
        <v>15.624000000000001</v>
      </c>
      <c r="H422" s="57" t="s">
        <v>52</v>
      </c>
      <c r="I422" s="57" t="s">
        <v>53</v>
      </c>
      <c r="J422" s="57">
        <v>0</v>
      </c>
      <c r="K422" s="57" t="s">
        <v>886</v>
      </c>
      <c r="L422" s="57" t="s">
        <v>53</v>
      </c>
      <c r="M422" s="57" t="s">
        <v>1137</v>
      </c>
      <c r="N422" s="64">
        <v>0</v>
      </c>
      <c r="O422" s="59">
        <v>63</v>
      </c>
      <c r="P422" s="59">
        <v>1</v>
      </c>
      <c r="Q422" s="59">
        <v>3.1156650000000001E-3</v>
      </c>
    </row>
    <row r="423" spans="1:17">
      <c r="A423" s="57" t="s">
        <v>333</v>
      </c>
      <c r="B423" s="57" t="s">
        <v>846</v>
      </c>
      <c r="C423" s="58">
        <v>34</v>
      </c>
      <c r="D423" s="57" t="s">
        <v>648</v>
      </c>
      <c r="E423" s="57">
        <v>101574</v>
      </c>
      <c r="F423" s="57">
        <v>34.527000000000001</v>
      </c>
      <c r="G423" s="57">
        <v>18.593</v>
      </c>
      <c r="H423" s="57" t="s">
        <v>42</v>
      </c>
      <c r="I423" s="57" t="s">
        <v>710</v>
      </c>
      <c r="J423" s="57" t="s">
        <v>711</v>
      </c>
      <c r="K423" s="57" t="s">
        <v>882</v>
      </c>
      <c r="L423" s="57" t="s">
        <v>1027</v>
      </c>
      <c r="M423" s="57" t="s">
        <v>1137</v>
      </c>
      <c r="N423" s="64">
        <v>0</v>
      </c>
      <c r="O423" s="59">
        <v>85</v>
      </c>
      <c r="P423" s="59">
        <v>1</v>
      </c>
      <c r="Q423" s="59">
        <v>5.6716249999999996E-3</v>
      </c>
    </row>
    <row r="424" spans="1:17">
      <c r="A424" s="57" t="s">
        <v>333</v>
      </c>
      <c r="B424" s="57" t="s">
        <v>846</v>
      </c>
      <c r="C424" s="58">
        <v>34</v>
      </c>
      <c r="D424" s="57" t="s">
        <v>648</v>
      </c>
      <c r="E424" s="57">
        <v>101575</v>
      </c>
      <c r="F424" s="57">
        <v>33.430999999999997</v>
      </c>
      <c r="G424" s="57">
        <v>19.716999999999999</v>
      </c>
      <c r="H424" s="57" t="s">
        <v>93</v>
      </c>
      <c r="I424" s="57" t="s">
        <v>94</v>
      </c>
      <c r="J424" s="57" t="s">
        <v>725</v>
      </c>
      <c r="K424" s="57" t="s">
        <v>883</v>
      </c>
      <c r="L424" s="57" t="s">
        <v>94</v>
      </c>
      <c r="M424" s="57" t="s">
        <v>1137</v>
      </c>
      <c r="N424" s="64">
        <v>0</v>
      </c>
      <c r="O424" s="59">
        <v>279</v>
      </c>
      <c r="P424" s="59">
        <v>2</v>
      </c>
      <c r="Q424" s="59">
        <v>6.1105184999999999E-2</v>
      </c>
    </row>
    <row r="425" spans="1:17">
      <c r="A425" s="57" t="s">
        <v>333</v>
      </c>
      <c r="B425" s="57" t="s">
        <v>846</v>
      </c>
      <c r="C425" s="58">
        <v>34</v>
      </c>
      <c r="D425" s="57" t="s">
        <v>648</v>
      </c>
      <c r="E425" s="57">
        <v>101576</v>
      </c>
      <c r="F425" s="57">
        <v>31.695</v>
      </c>
      <c r="G425" s="57">
        <v>17.387</v>
      </c>
      <c r="H425" s="57" t="s">
        <v>42</v>
      </c>
      <c r="I425" s="57" t="s">
        <v>710</v>
      </c>
      <c r="J425" s="57" t="s">
        <v>711</v>
      </c>
      <c r="K425" s="57" t="s">
        <v>882</v>
      </c>
      <c r="L425" s="57" t="s">
        <v>1027</v>
      </c>
      <c r="M425" s="57" t="s">
        <v>1137</v>
      </c>
      <c r="N425" s="64">
        <v>0</v>
      </c>
      <c r="O425" s="59">
        <v>57</v>
      </c>
      <c r="P425" s="59">
        <v>1</v>
      </c>
      <c r="Q425" s="59">
        <v>2.550465E-3</v>
      </c>
    </row>
    <row r="426" spans="1:17">
      <c r="A426" s="57" t="s">
        <v>333</v>
      </c>
      <c r="B426" s="57" t="s">
        <v>846</v>
      </c>
      <c r="C426" s="58">
        <v>34</v>
      </c>
      <c r="D426" s="57" t="s">
        <v>648</v>
      </c>
      <c r="E426" s="57">
        <v>101577</v>
      </c>
      <c r="F426" s="57">
        <v>31.338999999999999</v>
      </c>
      <c r="G426" s="57">
        <v>16.757000000000001</v>
      </c>
      <c r="H426" s="57" t="s">
        <v>42</v>
      </c>
      <c r="I426" s="57" t="s">
        <v>710</v>
      </c>
      <c r="J426" s="57" t="s">
        <v>711</v>
      </c>
      <c r="K426" s="57" t="s">
        <v>882</v>
      </c>
      <c r="L426" s="57" t="s">
        <v>1027</v>
      </c>
      <c r="M426" s="57" t="s">
        <v>1137</v>
      </c>
      <c r="N426" s="64">
        <v>0</v>
      </c>
      <c r="O426" s="59">
        <v>59</v>
      </c>
      <c r="P426" s="59">
        <v>1</v>
      </c>
      <c r="Q426" s="59">
        <v>2.732585E-3</v>
      </c>
    </row>
    <row r="427" spans="1:17">
      <c r="A427" s="57" t="s">
        <v>333</v>
      </c>
      <c r="B427" s="57" t="s">
        <v>846</v>
      </c>
      <c r="C427" s="58">
        <v>41</v>
      </c>
      <c r="D427" s="57" t="s">
        <v>648</v>
      </c>
      <c r="E427" s="57">
        <v>101590</v>
      </c>
      <c r="F427" s="57">
        <v>36.317999999999998</v>
      </c>
      <c r="G427" s="57">
        <v>16.399999999999999</v>
      </c>
      <c r="H427" s="57" t="s">
        <v>42</v>
      </c>
      <c r="I427" s="57" t="s">
        <v>710</v>
      </c>
      <c r="J427" s="57" t="s">
        <v>711</v>
      </c>
      <c r="K427" s="57" t="s">
        <v>882</v>
      </c>
      <c r="L427" s="57" t="s">
        <v>1027</v>
      </c>
      <c r="M427" s="57" t="s">
        <v>1137</v>
      </c>
      <c r="N427" s="64">
        <v>0</v>
      </c>
      <c r="O427" s="59">
        <v>58</v>
      </c>
      <c r="P427" s="59">
        <v>1</v>
      </c>
      <c r="Q427" s="59">
        <v>2.6407399999999999E-3</v>
      </c>
    </row>
    <row r="428" spans="1:17">
      <c r="A428" s="57" t="s">
        <v>333</v>
      </c>
      <c r="B428" s="57" t="s">
        <v>846</v>
      </c>
      <c r="C428" s="58">
        <v>41</v>
      </c>
      <c r="D428" s="57" t="s">
        <v>648</v>
      </c>
      <c r="E428" s="57">
        <v>101591</v>
      </c>
      <c r="F428" s="57">
        <v>37.222999999999999</v>
      </c>
      <c r="G428" s="57">
        <v>16.291</v>
      </c>
      <c r="H428" s="57" t="s">
        <v>93</v>
      </c>
      <c r="I428" s="57" t="s">
        <v>94</v>
      </c>
      <c r="J428" s="57" t="s">
        <v>725</v>
      </c>
      <c r="K428" s="57" t="s">
        <v>883</v>
      </c>
      <c r="L428" s="57" t="s">
        <v>94</v>
      </c>
      <c r="M428" s="57" t="s">
        <v>1137</v>
      </c>
      <c r="N428" s="64">
        <v>0</v>
      </c>
      <c r="O428" s="59">
        <v>99</v>
      </c>
      <c r="P428" s="59">
        <v>1</v>
      </c>
      <c r="Q428" s="59">
        <v>7.6937849999999999E-3</v>
      </c>
    </row>
    <row r="429" spans="1:17">
      <c r="A429" s="57" t="s">
        <v>333</v>
      </c>
      <c r="B429" s="57" t="s">
        <v>846</v>
      </c>
      <c r="C429" s="58">
        <v>41</v>
      </c>
      <c r="D429" s="57" t="s">
        <v>648</v>
      </c>
      <c r="E429" s="57">
        <v>101592</v>
      </c>
      <c r="F429" s="57">
        <v>37.789000000000001</v>
      </c>
      <c r="G429" s="57">
        <v>15.888999999999999</v>
      </c>
      <c r="H429" s="57" t="s">
        <v>34</v>
      </c>
      <c r="I429" s="57" t="s">
        <v>35</v>
      </c>
      <c r="J429" s="57" t="s">
        <v>508</v>
      </c>
      <c r="K429" s="57" t="s">
        <v>885</v>
      </c>
      <c r="L429" s="57" t="s">
        <v>1028</v>
      </c>
      <c r="M429" s="57" t="s">
        <v>1137</v>
      </c>
      <c r="N429" s="64">
        <v>0</v>
      </c>
      <c r="O429" s="59">
        <v>73</v>
      </c>
      <c r="P429" s="59">
        <v>1</v>
      </c>
      <c r="Q429" s="59">
        <v>4.1832650000000002E-3</v>
      </c>
    </row>
    <row r="430" spans="1:17">
      <c r="A430" s="57" t="s">
        <v>333</v>
      </c>
      <c r="B430" s="57" t="s">
        <v>846</v>
      </c>
      <c r="C430" s="58">
        <v>41</v>
      </c>
      <c r="D430" s="57" t="s">
        <v>648</v>
      </c>
      <c r="E430" s="57">
        <v>101593</v>
      </c>
      <c r="F430" s="57">
        <v>34.939</v>
      </c>
      <c r="G430" s="57">
        <v>15.212999999999999</v>
      </c>
      <c r="H430" s="57" t="s">
        <v>34</v>
      </c>
      <c r="I430" s="57" t="s">
        <v>96</v>
      </c>
      <c r="J430" s="57" t="s">
        <v>502</v>
      </c>
      <c r="K430" s="57" t="s">
        <v>896</v>
      </c>
      <c r="L430" s="57" t="s">
        <v>1038</v>
      </c>
      <c r="M430" s="57" t="s">
        <v>1137</v>
      </c>
      <c r="N430" s="64">
        <v>0</v>
      </c>
      <c r="O430" s="59">
        <v>204</v>
      </c>
      <c r="P430" s="59">
        <v>2</v>
      </c>
      <c r="Q430" s="59">
        <v>3.2668559999999999E-2</v>
      </c>
    </row>
    <row r="431" spans="1:17">
      <c r="A431" s="57" t="s">
        <v>333</v>
      </c>
      <c r="B431" s="57" t="s">
        <v>846</v>
      </c>
      <c r="C431" s="58">
        <v>42</v>
      </c>
      <c r="D431" s="57" t="s">
        <v>648</v>
      </c>
      <c r="E431" s="57">
        <v>101585</v>
      </c>
      <c r="F431" s="57">
        <v>36.482999999999997</v>
      </c>
      <c r="G431" s="57">
        <v>13.430999999999999</v>
      </c>
      <c r="H431" s="57" t="s">
        <v>208</v>
      </c>
      <c r="I431" s="57" t="s">
        <v>209</v>
      </c>
      <c r="J431" s="59" t="s">
        <v>758</v>
      </c>
      <c r="K431" s="57" t="s">
        <v>910</v>
      </c>
      <c r="L431" s="57" t="s">
        <v>1051</v>
      </c>
      <c r="M431" s="57" t="s">
        <v>1137</v>
      </c>
      <c r="N431" s="64">
        <v>0</v>
      </c>
      <c r="O431" s="59">
        <v>114</v>
      </c>
      <c r="P431" s="59">
        <v>2</v>
      </c>
      <c r="Q431" s="59">
        <v>1.020186E-2</v>
      </c>
    </row>
    <row r="432" spans="1:17">
      <c r="A432" s="57" t="s">
        <v>333</v>
      </c>
      <c r="B432" s="57" t="s">
        <v>846</v>
      </c>
      <c r="C432" s="58">
        <v>42</v>
      </c>
      <c r="D432" s="57" t="s">
        <v>648</v>
      </c>
      <c r="E432" s="57">
        <v>101586</v>
      </c>
      <c r="F432" s="57">
        <v>39.497999999999998</v>
      </c>
      <c r="G432" s="57">
        <v>11.037000000000001</v>
      </c>
      <c r="H432" s="57" t="s">
        <v>54</v>
      </c>
      <c r="I432" s="57" t="s">
        <v>75</v>
      </c>
      <c r="J432" s="57" t="s">
        <v>503</v>
      </c>
      <c r="K432" s="57" t="s">
        <v>902</v>
      </c>
      <c r="L432" s="57" t="s">
        <v>353</v>
      </c>
      <c r="M432" s="57" t="s">
        <v>1137</v>
      </c>
      <c r="N432" s="64">
        <v>0</v>
      </c>
      <c r="O432" s="59">
        <v>53</v>
      </c>
      <c r="P432" s="59">
        <v>1</v>
      </c>
      <c r="Q432" s="59">
        <v>2.205065E-3</v>
      </c>
    </row>
    <row r="433" spans="1:17">
      <c r="A433" s="57" t="s">
        <v>333</v>
      </c>
      <c r="B433" s="57" t="s">
        <v>846</v>
      </c>
      <c r="C433" s="58">
        <v>42</v>
      </c>
      <c r="D433" s="57" t="s">
        <v>648</v>
      </c>
      <c r="E433" s="57">
        <v>101587</v>
      </c>
      <c r="F433" s="57">
        <v>35.35</v>
      </c>
      <c r="G433" s="57">
        <v>10.680999999999999</v>
      </c>
      <c r="H433" s="57" t="s">
        <v>54</v>
      </c>
      <c r="I433" s="57" t="s">
        <v>75</v>
      </c>
      <c r="J433" s="57" t="s">
        <v>503</v>
      </c>
      <c r="K433" s="57" t="s">
        <v>902</v>
      </c>
      <c r="L433" s="57" t="s">
        <v>353</v>
      </c>
      <c r="M433" s="57" t="s">
        <v>1137</v>
      </c>
      <c r="N433" s="64">
        <v>0</v>
      </c>
      <c r="O433" s="59">
        <v>55</v>
      </c>
      <c r="P433" s="59">
        <v>1</v>
      </c>
      <c r="Q433" s="59">
        <v>2.374625E-3</v>
      </c>
    </row>
    <row r="434" spans="1:17">
      <c r="A434" s="57" t="s">
        <v>333</v>
      </c>
      <c r="B434" s="57" t="s">
        <v>846</v>
      </c>
      <c r="C434" s="58">
        <v>42</v>
      </c>
      <c r="D434" s="57" t="s">
        <v>648</v>
      </c>
      <c r="E434" s="57">
        <v>101588</v>
      </c>
      <c r="F434" s="57">
        <v>37.497</v>
      </c>
      <c r="G434" s="57">
        <v>9.7759999999999998</v>
      </c>
      <c r="H434" s="57" t="s">
        <v>52</v>
      </c>
      <c r="I434" s="57" t="s">
        <v>53</v>
      </c>
      <c r="J434" s="57">
        <v>0</v>
      </c>
      <c r="K434" s="57" t="s">
        <v>886</v>
      </c>
      <c r="L434" s="57" t="s">
        <v>53</v>
      </c>
      <c r="M434" s="57" t="s">
        <v>1137</v>
      </c>
      <c r="N434" s="64">
        <v>0</v>
      </c>
      <c r="O434" s="59">
        <v>54</v>
      </c>
      <c r="P434" s="59">
        <v>1</v>
      </c>
      <c r="Q434" s="59">
        <v>2.2890599999999999E-3</v>
      </c>
    </row>
    <row r="435" spans="1:17">
      <c r="A435" s="57" t="s">
        <v>333</v>
      </c>
      <c r="B435" s="57" t="s">
        <v>846</v>
      </c>
      <c r="C435" s="58">
        <v>42</v>
      </c>
      <c r="D435" s="57" t="s">
        <v>648</v>
      </c>
      <c r="E435" s="57">
        <v>101589</v>
      </c>
      <c r="F435" s="57">
        <v>37.99</v>
      </c>
      <c r="G435" s="57">
        <v>8.8439999999999994</v>
      </c>
      <c r="H435" s="57" t="s">
        <v>54</v>
      </c>
      <c r="I435" s="57" t="s">
        <v>55</v>
      </c>
      <c r="J435" s="57" t="s">
        <v>502</v>
      </c>
      <c r="K435" s="57" t="s">
        <v>909</v>
      </c>
      <c r="L435" s="57" t="s">
        <v>1050</v>
      </c>
      <c r="M435" s="57" t="s">
        <v>1137</v>
      </c>
      <c r="N435" s="64">
        <v>0</v>
      </c>
      <c r="O435" s="59">
        <v>91</v>
      </c>
      <c r="P435" s="59">
        <v>1</v>
      </c>
      <c r="Q435" s="59">
        <v>6.5005849999999997E-3</v>
      </c>
    </row>
    <row r="436" spans="1:17">
      <c r="A436" s="57" t="s">
        <v>333</v>
      </c>
      <c r="B436" s="57" t="s">
        <v>846</v>
      </c>
      <c r="C436" s="58">
        <v>43</v>
      </c>
      <c r="D436" s="57" t="s">
        <v>648</v>
      </c>
      <c r="E436" s="57">
        <v>101582</v>
      </c>
      <c r="F436" s="57">
        <v>38.319000000000003</v>
      </c>
      <c r="G436" s="57">
        <v>8.5150000000000006</v>
      </c>
      <c r="H436" s="57" t="s">
        <v>34</v>
      </c>
      <c r="I436" s="57" t="s">
        <v>35</v>
      </c>
      <c r="J436" s="57" t="s">
        <v>503</v>
      </c>
      <c r="K436" s="57" t="s">
        <v>891</v>
      </c>
      <c r="L436" s="57" t="s">
        <v>1035</v>
      </c>
      <c r="M436" s="57" t="s">
        <v>1137</v>
      </c>
      <c r="N436" s="64">
        <v>0</v>
      </c>
      <c r="O436" s="59">
        <v>59</v>
      </c>
      <c r="P436" s="59">
        <v>1</v>
      </c>
      <c r="Q436" s="59">
        <v>2.732585E-3</v>
      </c>
    </row>
    <row r="437" spans="1:17">
      <c r="A437" s="57" t="s">
        <v>333</v>
      </c>
      <c r="B437" s="57" t="s">
        <v>846</v>
      </c>
      <c r="C437" s="58">
        <v>43</v>
      </c>
      <c r="D437" s="57" t="s">
        <v>648</v>
      </c>
      <c r="E437" s="57">
        <v>101583</v>
      </c>
      <c r="F437" s="57">
        <v>36.061999999999998</v>
      </c>
      <c r="G437" s="57">
        <v>8.68</v>
      </c>
      <c r="H437" s="57" t="s">
        <v>50</v>
      </c>
      <c r="I437" s="57" t="s">
        <v>51</v>
      </c>
      <c r="J437" s="57" t="s">
        <v>712</v>
      </c>
      <c r="K437" s="57" t="s">
        <v>892</v>
      </c>
      <c r="L437" s="57" t="s">
        <v>1036</v>
      </c>
      <c r="M437" s="57" t="s">
        <v>1135</v>
      </c>
      <c r="N437" s="64">
        <v>0</v>
      </c>
      <c r="O437" s="59">
        <v>604</v>
      </c>
      <c r="P437" s="59">
        <v>4</v>
      </c>
      <c r="Q437" s="59">
        <v>0.28638056000000001</v>
      </c>
    </row>
    <row r="438" spans="1:17">
      <c r="A438" s="57" t="s">
        <v>333</v>
      </c>
      <c r="B438" s="57" t="s">
        <v>846</v>
      </c>
      <c r="C438" s="58">
        <v>43</v>
      </c>
      <c r="D438" s="57" t="s">
        <v>648</v>
      </c>
      <c r="E438" s="57">
        <v>101584</v>
      </c>
      <c r="F438" s="57">
        <v>35.130000000000003</v>
      </c>
      <c r="G438" s="57">
        <v>8.4060000000000006</v>
      </c>
      <c r="H438" s="57" t="s">
        <v>34</v>
      </c>
      <c r="I438" s="57" t="s">
        <v>35</v>
      </c>
      <c r="J438" s="57" t="s">
        <v>507</v>
      </c>
      <c r="K438" s="57" t="s">
        <v>906</v>
      </c>
      <c r="L438" s="57" t="s">
        <v>1046</v>
      </c>
      <c r="M438" s="57" t="s">
        <v>1137</v>
      </c>
      <c r="N438" s="64">
        <v>0</v>
      </c>
      <c r="O438" s="59">
        <v>56</v>
      </c>
      <c r="P438" s="59">
        <v>1</v>
      </c>
      <c r="Q438" s="59">
        <v>2.4617599999999999E-3</v>
      </c>
    </row>
    <row r="439" spans="1:17">
      <c r="A439" s="57" t="s">
        <v>333</v>
      </c>
      <c r="B439" s="57" t="s">
        <v>846</v>
      </c>
      <c r="C439" s="58">
        <v>44</v>
      </c>
      <c r="D439" s="57" t="s">
        <v>648</v>
      </c>
      <c r="E439" s="57">
        <v>101578</v>
      </c>
      <c r="F439" s="57">
        <v>39.031999999999996</v>
      </c>
      <c r="G439" s="57">
        <v>0.90500000000000003</v>
      </c>
      <c r="H439" s="57" t="s">
        <v>42</v>
      </c>
      <c r="I439" s="57" t="s">
        <v>710</v>
      </c>
      <c r="J439" s="57" t="s">
        <v>711</v>
      </c>
      <c r="K439" s="57" t="s">
        <v>882</v>
      </c>
      <c r="L439" s="57" t="s">
        <v>1027</v>
      </c>
      <c r="M439" s="57" t="s">
        <v>1137</v>
      </c>
      <c r="N439" s="64">
        <v>0</v>
      </c>
      <c r="O439" s="59">
        <v>78</v>
      </c>
      <c r="P439" s="59">
        <v>1</v>
      </c>
      <c r="Q439" s="59">
        <v>4.7759400000000002E-3</v>
      </c>
    </row>
    <row r="440" spans="1:17">
      <c r="A440" s="57" t="s">
        <v>333</v>
      </c>
      <c r="B440" s="57" t="s">
        <v>846</v>
      </c>
      <c r="C440" s="58">
        <v>44</v>
      </c>
      <c r="D440" s="57" t="s">
        <v>648</v>
      </c>
      <c r="E440" s="57">
        <v>101579</v>
      </c>
      <c r="F440" s="57">
        <v>38.209000000000003</v>
      </c>
      <c r="G440" s="57">
        <v>1.014</v>
      </c>
      <c r="H440" s="57" t="s">
        <v>79</v>
      </c>
      <c r="I440" s="57" t="s">
        <v>80</v>
      </c>
      <c r="J440" s="57" t="s">
        <v>708</v>
      </c>
      <c r="K440" s="57" t="s">
        <v>884</v>
      </c>
      <c r="L440" s="57" t="s">
        <v>80</v>
      </c>
      <c r="M440" s="57" t="s">
        <v>1137</v>
      </c>
      <c r="N440" s="64">
        <v>0</v>
      </c>
      <c r="O440" s="59">
        <v>67</v>
      </c>
      <c r="P440" s="59">
        <v>1</v>
      </c>
      <c r="Q440" s="59">
        <v>3.5238650000000002E-3</v>
      </c>
    </row>
    <row r="441" spans="1:17">
      <c r="A441" s="57" t="s">
        <v>333</v>
      </c>
      <c r="B441" s="57" t="s">
        <v>846</v>
      </c>
      <c r="C441" s="58">
        <v>44</v>
      </c>
      <c r="D441" s="57" t="s">
        <v>648</v>
      </c>
      <c r="E441" s="57">
        <v>101580</v>
      </c>
      <c r="F441" s="57">
        <v>37.030999999999999</v>
      </c>
      <c r="G441" s="57">
        <v>0.95</v>
      </c>
      <c r="H441" s="57" t="s">
        <v>42</v>
      </c>
      <c r="I441" s="57" t="s">
        <v>710</v>
      </c>
      <c r="J441" s="57" t="s">
        <v>711</v>
      </c>
      <c r="K441" s="57" t="s">
        <v>882</v>
      </c>
      <c r="L441" s="57" t="s">
        <v>1027</v>
      </c>
      <c r="M441" s="57" t="s">
        <v>1137</v>
      </c>
      <c r="N441" s="64">
        <v>0</v>
      </c>
      <c r="O441" s="59">
        <v>165</v>
      </c>
      <c r="P441" s="59">
        <v>2</v>
      </c>
      <c r="Q441" s="59">
        <v>2.1371625000000002E-2</v>
      </c>
    </row>
    <row r="442" spans="1:17">
      <c r="A442" s="57" t="s">
        <v>333</v>
      </c>
      <c r="B442" s="57" t="s">
        <v>846</v>
      </c>
      <c r="C442" s="58">
        <v>44</v>
      </c>
      <c r="D442" s="57" t="s">
        <v>648</v>
      </c>
      <c r="E442" s="57">
        <v>101581</v>
      </c>
      <c r="F442" s="57">
        <v>35.569000000000003</v>
      </c>
      <c r="G442" s="57">
        <v>0.90500000000000003</v>
      </c>
      <c r="H442" s="57" t="s">
        <v>50</v>
      </c>
      <c r="I442" s="57" t="s">
        <v>51</v>
      </c>
      <c r="J442" s="57" t="s">
        <v>712</v>
      </c>
      <c r="K442" s="57" t="s">
        <v>892</v>
      </c>
      <c r="L442" s="57" t="s">
        <v>1036</v>
      </c>
      <c r="M442" s="57" t="s">
        <v>1135</v>
      </c>
      <c r="N442" s="64">
        <v>0</v>
      </c>
      <c r="O442" s="59">
        <v>428</v>
      </c>
      <c r="P442" s="59">
        <v>3</v>
      </c>
      <c r="Q442" s="59">
        <v>0.14379944</v>
      </c>
    </row>
    <row r="443" spans="1:17">
      <c r="A443" s="57" t="s">
        <v>333</v>
      </c>
      <c r="B443" s="57" t="s">
        <v>849</v>
      </c>
      <c r="C443" s="58">
        <v>11</v>
      </c>
      <c r="D443" s="57" t="s">
        <v>648</v>
      </c>
      <c r="E443" s="57">
        <v>101594</v>
      </c>
      <c r="F443" s="57">
        <v>23.2</v>
      </c>
      <c r="G443" s="57">
        <v>21.492000000000001</v>
      </c>
      <c r="H443" s="57" t="s">
        <v>54</v>
      </c>
      <c r="I443" s="57" t="s">
        <v>55</v>
      </c>
      <c r="J443" s="57" t="s">
        <v>503</v>
      </c>
      <c r="K443" s="57" t="s">
        <v>898</v>
      </c>
      <c r="L443" s="57" t="s">
        <v>55</v>
      </c>
      <c r="M443" s="57" t="s">
        <v>1137</v>
      </c>
      <c r="N443" s="64">
        <v>0</v>
      </c>
      <c r="O443" s="59">
        <v>75</v>
      </c>
      <c r="P443" s="59">
        <v>1</v>
      </c>
      <c r="Q443" s="59">
        <v>4.4156250000000003E-3</v>
      </c>
    </row>
    <row r="444" spans="1:17">
      <c r="A444" s="57" t="s">
        <v>333</v>
      </c>
      <c r="B444" s="57" t="s">
        <v>849</v>
      </c>
      <c r="C444" s="58">
        <v>11</v>
      </c>
      <c r="D444" s="57" t="s">
        <v>648</v>
      </c>
      <c r="E444" s="57">
        <v>101595</v>
      </c>
      <c r="F444" s="57">
        <v>24.664999999999999</v>
      </c>
      <c r="G444" s="57">
        <v>21.437000000000001</v>
      </c>
      <c r="H444" s="57" t="s">
        <v>34</v>
      </c>
      <c r="I444" s="57" t="s">
        <v>35</v>
      </c>
      <c r="J444" s="57" t="s">
        <v>508</v>
      </c>
      <c r="K444" s="57" t="s">
        <v>885</v>
      </c>
      <c r="L444" s="57" t="s">
        <v>1028</v>
      </c>
      <c r="M444" s="57" t="s">
        <v>1137</v>
      </c>
      <c r="N444" s="64">
        <v>0</v>
      </c>
      <c r="O444" s="59">
        <v>72</v>
      </c>
      <c r="P444" s="59">
        <v>1</v>
      </c>
      <c r="Q444" s="59">
        <v>4.0694399999999997E-3</v>
      </c>
    </row>
    <row r="445" spans="1:17">
      <c r="A445" s="57" t="s">
        <v>333</v>
      </c>
      <c r="B445" s="57" t="s">
        <v>849</v>
      </c>
      <c r="C445" s="58">
        <v>11</v>
      </c>
      <c r="D445" s="57" t="s">
        <v>648</v>
      </c>
      <c r="E445" s="57">
        <v>101596</v>
      </c>
      <c r="F445" s="57">
        <v>23.96</v>
      </c>
      <c r="G445" s="57">
        <v>22.603999999999999</v>
      </c>
      <c r="H445" s="57" t="s">
        <v>34</v>
      </c>
      <c r="I445" s="57" t="s">
        <v>96</v>
      </c>
      <c r="J445" s="57" t="s">
        <v>502</v>
      </c>
      <c r="K445" s="57" t="s">
        <v>896</v>
      </c>
      <c r="L445" s="57" t="s">
        <v>1038</v>
      </c>
      <c r="M445" s="57" t="s">
        <v>1137</v>
      </c>
      <c r="N445" s="64">
        <v>0</v>
      </c>
      <c r="O445" s="59">
        <v>172</v>
      </c>
      <c r="P445" s="59">
        <v>2</v>
      </c>
      <c r="Q445" s="59">
        <v>2.3223440000000001E-2</v>
      </c>
    </row>
    <row r="446" spans="1:17">
      <c r="A446" s="57" t="s">
        <v>333</v>
      </c>
      <c r="B446" s="57" t="s">
        <v>849</v>
      </c>
      <c r="C446" s="58">
        <v>11</v>
      </c>
      <c r="D446" s="57" t="s">
        <v>648</v>
      </c>
      <c r="E446" s="57">
        <v>101597</v>
      </c>
      <c r="F446" s="57">
        <v>23.824000000000002</v>
      </c>
      <c r="G446" s="57">
        <v>24.584</v>
      </c>
      <c r="H446" s="57" t="s">
        <v>93</v>
      </c>
      <c r="I446" s="57" t="s">
        <v>94</v>
      </c>
      <c r="J446" s="57" t="s">
        <v>725</v>
      </c>
      <c r="K446" s="57" t="s">
        <v>883</v>
      </c>
      <c r="L446" s="57" t="s">
        <v>94</v>
      </c>
      <c r="M446" s="57" t="s">
        <v>1137</v>
      </c>
      <c r="N446" s="64">
        <v>0</v>
      </c>
      <c r="O446" s="59">
        <v>83</v>
      </c>
      <c r="P446" s="59">
        <v>1</v>
      </c>
      <c r="Q446" s="59">
        <v>5.4078650000000004E-3</v>
      </c>
    </row>
    <row r="447" spans="1:17">
      <c r="A447" s="57" t="s">
        <v>333</v>
      </c>
      <c r="B447" s="57" t="s">
        <v>848</v>
      </c>
      <c r="C447" s="57">
        <v>42</v>
      </c>
      <c r="D447" s="57" t="s">
        <v>647</v>
      </c>
      <c r="E447" s="57">
        <v>102375</v>
      </c>
      <c r="F447" s="57">
        <v>77.756</v>
      </c>
      <c r="G447" s="57">
        <v>78.775000000000006</v>
      </c>
      <c r="H447" s="57" t="s">
        <v>50</v>
      </c>
      <c r="I447" s="57" t="s">
        <v>51</v>
      </c>
      <c r="J447" s="59" t="s">
        <v>713</v>
      </c>
      <c r="K447" s="57" t="s">
        <v>880</v>
      </c>
      <c r="L447" s="57" t="s">
        <v>1025</v>
      </c>
      <c r="M447" s="57" t="s">
        <v>1135</v>
      </c>
      <c r="N447" s="64">
        <v>8.6003973291142941</v>
      </c>
      <c r="O447" s="59">
        <v>205</v>
      </c>
      <c r="P447" s="59">
        <v>2</v>
      </c>
      <c r="Q447" s="59">
        <v>3.2989625000000002E-2</v>
      </c>
    </row>
    <row r="448" spans="1:17">
      <c r="A448" s="57" t="s">
        <v>333</v>
      </c>
      <c r="B448" s="57" t="s">
        <v>849</v>
      </c>
      <c r="C448" s="58">
        <v>12</v>
      </c>
      <c r="D448" s="57" t="s">
        <v>648</v>
      </c>
      <c r="E448" s="57">
        <v>101599</v>
      </c>
      <c r="F448" s="57">
        <v>22.007000000000001</v>
      </c>
      <c r="G448" s="57">
        <v>25.542000000000002</v>
      </c>
      <c r="H448" s="57" t="s">
        <v>89</v>
      </c>
      <c r="I448" s="57" t="s">
        <v>511</v>
      </c>
      <c r="J448" s="59" t="s">
        <v>1029</v>
      </c>
      <c r="K448" s="57" t="s">
        <v>1030</v>
      </c>
      <c r="L448" s="57" t="s">
        <v>1031</v>
      </c>
      <c r="M448" s="57" t="s">
        <v>1137</v>
      </c>
      <c r="N448" s="64">
        <v>0</v>
      </c>
      <c r="O448" s="59">
        <v>51</v>
      </c>
      <c r="P448" s="59">
        <v>1</v>
      </c>
      <c r="Q448" s="59">
        <v>2.041785E-3</v>
      </c>
    </row>
    <row r="449" spans="1:17">
      <c r="A449" s="57" t="s">
        <v>333</v>
      </c>
      <c r="B449" s="57" t="s">
        <v>849</v>
      </c>
      <c r="C449" s="58">
        <v>12</v>
      </c>
      <c r="D449" s="57" t="s">
        <v>648</v>
      </c>
      <c r="E449" s="57">
        <v>101600</v>
      </c>
      <c r="F449" s="57">
        <v>23.850999999999999</v>
      </c>
      <c r="G449" s="57">
        <v>25.812999999999999</v>
      </c>
      <c r="H449" s="57" t="s">
        <v>495</v>
      </c>
      <c r="I449" s="57" t="s">
        <v>496</v>
      </c>
      <c r="J449" s="57" t="s">
        <v>777</v>
      </c>
      <c r="K449" s="57" t="s">
        <v>881</v>
      </c>
      <c r="L449" s="57" t="s">
        <v>1026</v>
      </c>
      <c r="M449" s="57" t="s">
        <v>1137</v>
      </c>
      <c r="N449" s="64">
        <v>0</v>
      </c>
      <c r="O449" s="59">
        <v>195</v>
      </c>
      <c r="P449" s="59">
        <v>2</v>
      </c>
      <c r="Q449" s="59">
        <v>2.9849625000000001E-2</v>
      </c>
    </row>
    <row r="450" spans="1:17">
      <c r="A450" s="57" t="s">
        <v>333</v>
      </c>
      <c r="B450" s="57" t="s">
        <v>849</v>
      </c>
      <c r="C450" s="58">
        <v>12</v>
      </c>
      <c r="D450" s="57" t="s">
        <v>648</v>
      </c>
      <c r="E450" s="57">
        <v>101601</v>
      </c>
      <c r="F450" s="57">
        <v>24.177</v>
      </c>
      <c r="G450" s="57">
        <v>28.39</v>
      </c>
      <c r="H450" s="57" t="s">
        <v>42</v>
      </c>
      <c r="I450" s="57" t="s">
        <v>710</v>
      </c>
      <c r="J450" s="57" t="s">
        <v>711</v>
      </c>
      <c r="K450" s="57" t="s">
        <v>882</v>
      </c>
      <c r="L450" s="57" t="s">
        <v>1027</v>
      </c>
      <c r="M450" s="57" t="s">
        <v>1137</v>
      </c>
      <c r="N450" s="64">
        <v>0</v>
      </c>
      <c r="O450" s="59">
        <v>64</v>
      </c>
      <c r="P450" s="59">
        <v>1</v>
      </c>
      <c r="Q450" s="59">
        <v>3.21536E-3</v>
      </c>
    </row>
    <row r="451" spans="1:17">
      <c r="A451" s="57" t="s">
        <v>333</v>
      </c>
      <c r="B451" s="57" t="s">
        <v>849</v>
      </c>
      <c r="C451" s="58">
        <v>12</v>
      </c>
      <c r="D451" s="57" t="s">
        <v>648</v>
      </c>
      <c r="E451" s="57">
        <v>101602</v>
      </c>
      <c r="F451" s="57">
        <v>20.271000000000001</v>
      </c>
      <c r="G451" s="57">
        <v>29.827000000000002</v>
      </c>
      <c r="H451" s="57" t="s">
        <v>42</v>
      </c>
      <c r="I451" s="57" t="s">
        <v>710</v>
      </c>
      <c r="J451" s="57" t="s">
        <v>711</v>
      </c>
      <c r="K451" s="57" t="s">
        <v>882</v>
      </c>
      <c r="L451" s="57" t="s">
        <v>1027</v>
      </c>
      <c r="M451" s="57" t="s">
        <v>1137</v>
      </c>
      <c r="N451" s="64">
        <v>0</v>
      </c>
      <c r="O451" s="59">
        <v>202</v>
      </c>
      <c r="P451" s="59">
        <v>2</v>
      </c>
      <c r="Q451" s="59">
        <v>3.203114E-2</v>
      </c>
    </row>
    <row r="452" spans="1:17">
      <c r="A452" s="57" t="s">
        <v>333</v>
      </c>
      <c r="B452" s="57" t="s">
        <v>849</v>
      </c>
      <c r="C452" s="58">
        <v>13</v>
      </c>
      <c r="D452" s="57" t="s">
        <v>648</v>
      </c>
      <c r="E452" s="57">
        <v>101603</v>
      </c>
      <c r="F452" s="57">
        <v>24.529</v>
      </c>
      <c r="G452" s="57">
        <v>31.978999999999999</v>
      </c>
      <c r="H452" s="57" t="s">
        <v>52</v>
      </c>
      <c r="I452" s="57" t="s">
        <v>53</v>
      </c>
      <c r="J452" s="57">
        <v>0</v>
      </c>
      <c r="K452" s="57" t="s">
        <v>886</v>
      </c>
      <c r="L452" s="57" t="s">
        <v>53</v>
      </c>
      <c r="M452" s="57" t="s">
        <v>1137</v>
      </c>
      <c r="N452" s="64">
        <v>0</v>
      </c>
      <c r="O452" s="59">
        <v>95</v>
      </c>
      <c r="P452" s="59">
        <v>1</v>
      </c>
      <c r="Q452" s="59">
        <v>7.0846249999999998E-3</v>
      </c>
    </row>
    <row r="453" spans="1:17">
      <c r="A453" s="57" t="s">
        <v>333</v>
      </c>
      <c r="B453" s="57" t="s">
        <v>849</v>
      </c>
      <c r="C453" s="58">
        <v>13</v>
      </c>
      <c r="D453" s="57" t="s">
        <v>648</v>
      </c>
      <c r="E453" s="57">
        <v>101604</v>
      </c>
      <c r="F453" s="57">
        <v>24.475000000000001</v>
      </c>
      <c r="G453" s="57">
        <v>32.954999999999998</v>
      </c>
      <c r="H453" s="57" t="s">
        <v>34</v>
      </c>
      <c r="I453" s="57" t="s">
        <v>35</v>
      </c>
      <c r="J453" s="57" t="s">
        <v>508</v>
      </c>
      <c r="K453" s="57" t="s">
        <v>885</v>
      </c>
      <c r="L453" s="57" t="s">
        <v>1028</v>
      </c>
      <c r="M453" s="57" t="s">
        <v>1137</v>
      </c>
      <c r="N453" s="64">
        <v>0</v>
      </c>
      <c r="O453" s="59">
        <v>56</v>
      </c>
      <c r="P453" s="59">
        <v>1</v>
      </c>
      <c r="Q453" s="59">
        <v>2.4617599999999999E-3</v>
      </c>
    </row>
    <row r="454" spans="1:17">
      <c r="A454" s="57" t="s">
        <v>333</v>
      </c>
      <c r="B454" s="57" t="s">
        <v>849</v>
      </c>
      <c r="C454" s="58">
        <v>13</v>
      </c>
      <c r="D454" s="57" t="s">
        <v>648</v>
      </c>
      <c r="E454" s="57">
        <v>101605</v>
      </c>
      <c r="F454" s="57">
        <v>23.986999999999998</v>
      </c>
      <c r="G454" s="57">
        <v>32.521000000000001</v>
      </c>
      <c r="H454" s="57" t="s">
        <v>52</v>
      </c>
      <c r="I454" s="57" t="s">
        <v>53</v>
      </c>
      <c r="J454" s="57">
        <v>0</v>
      </c>
      <c r="K454" s="57" t="s">
        <v>886</v>
      </c>
      <c r="L454" s="57" t="s">
        <v>53</v>
      </c>
      <c r="M454" s="57" t="s">
        <v>1137</v>
      </c>
      <c r="N454" s="64">
        <v>0</v>
      </c>
      <c r="O454" s="59">
        <v>54</v>
      </c>
      <c r="P454" s="59">
        <v>1</v>
      </c>
      <c r="Q454" s="59">
        <v>2.2890599999999999E-3</v>
      </c>
    </row>
    <row r="455" spans="1:17">
      <c r="A455" s="57" t="s">
        <v>333</v>
      </c>
      <c r="B455" s="57" t="s">
        <v>849</v>
      </c>
      <c r="C455" s="58">
        <v>13</v>
      </c>
      <c r="D455" s="57" t="s">
        <v>648</v>
      </c>
      <c r="E455" s="57">
        <v>101606</v>
      </c>
      <c r="F455" s="57">
        <v>23.227</v>
      </c>
      <c r="G455" s="57">
        <v>32.548000000000002</v>
      </c>
      <c r="H455" s="57" t="s">
        <v>93</v>
      </c>
      <c r="I455" s="57" t="s">
        <v>94</v>
      </c>
      <c r="J455" s="57" t="s">
        <v>725</v>
      </c>
      <c r="K455" s="57" t="s">
        <v>883</v>
      </c>
      <c r="L455" s="57" t="s">
        <v>94</v>
      </c>
      <c r="M455" s="57" t="s">
        <v>1137</v>
      </c>
      <c r="N455" s="64">
        <v>0</v>
      </c>
      <c r="O455" s="59">
        <v>125</v>
      </c>
      <c r="P455" s="59">
        <v>2</v>
      </c>
      <c r="Q455" s="59">
        <v>1.2265625E-2</v>
      </c>
    </row>
    <row r="456" spans="1:17">
      <c r="A456" s="57" t="s">
        <v>333</v>
      </c>
      <c r="B456" s="57" t="s">
        <v>849</v>
      </c>
      <c r="C456" s="58">
        <v>13</v>
      </c>
      <c r="D456" s="57" t="s">
        <v>648</v>
      </c>
      <c r="E456" s="57">
        <v>101607</v>
      </c>
      <c r="F456" s="57">
        <v>23.2</v>
      </c>
      <c r="G456" s="57">
        <v>33.009</v>
      </c>
      <c r="H456" s="57" t="s">
        <v>93</v>
      </c>
      <c r="I456" s="57" t="s">
        <v>94</v>
      </c>
      <c r="J456" s="57" t="s">
        <v>725</v>
      </c>
      <c r="K456" s="57" t="s">
        <v>883</v>
      </c>
      <c r="L456" s="57" t="s">
        <v>94</v>
      </c>
      <c r="M456" s="57" t="s">
        <v>1137</v>
      </c>
      <c r="N456" s="64">
        <v>0</v>
      </c>
      <c r="O456" s="59">
        <v>143</v>
      </c>
      <c r="P456" s="59">
        <v>2</v>
      </c>
      <c r="Q456" s="59">
        <v>1.6052464999999998E-2</v>
      </c>
    </row>
    <row r="457" spans="1:17">
      <c r="A457" s="57" t="s">
        <v>333</v>
      </c>
      <c r="B457" s="57" t="s">
        <v>849</v>
      </c>
      <c r="C457" s="58">
        <v>13</v>
      </c>
      <c r="D457" s="57" t="s">
        <v>648</v>
      </c>
      <c r="E457" s="57">
        <v>101608</v>
      </c>
      <c r="F457" s="57">
        <v>23.282</v>
      </c>
      <c r="G457" s="57">
        <v>34.42</v>
      </c>
      <c r="H457" s="57" t="s">
        <v>39</v>
      </c>
      <c r="I457" s="57" t="s">
        <v>410</v>
      </c>
      <c r="J457" s="57" t="s">
        <v>502</v>
      </c>
      <c r="K457" s="57" t="s">
        <v>911</v>
      </c>
      <c r="L457" s="57" t="s">
        <v>1052</v>
      </c>
      <c r="M457" s="57" t="s">
        <v>1137</v>
      </c>
      <c r="N457" s="64">
        <v>0</v>
      </c>
      <c r="O457" s="59">
        <v>62</v>
      </c>
      <c r="P457" s="59">
        <v>1</v>
      </c>
      <c r="Q457" s="59">
        <v>3.01754E-3</v>
      </c>
    </row>
    <row r="458" spans="1:17">
      <c r="A458" s="57" t="s">
        <v>333</v>
      </c>
      <c r="B458" s="57" t="s">
        <v>849</v>
      </c>
      <c r="C458" s="58">
        <v>13</v>
      </c>
      <c r="D458" s="57" t="s">
        <v>648</v>
      </c>
      <c r="E458" s="57">
        <v>101609</v>
      </c>
      <c r="F458" s="57">
        <v>24.257999999999999</v>
      </c>
      <c r="G458" s="57">
        <v>34.744999999999997</v>
      </c>
      <c r="H458" s="57" t="s">
        <v>42</v>
      </c>
      <c r="I458" s="57" t="s">
        <v>710</v>
      </c>
      <c r="J458" s="57" t="s">
        <v>711</v>
      </c>
      <c r="K458" s="57" t="s">
        <v>882</v>
      </c>
      <c r="L458" s="57" t="s">
        <v>1027</v>
      </c>
      <c r="M458" s="57" t="s">
        <v>1137</v>
      </c>
      <c r="N458" s="64">
        <v>0</v>
      </c>
      <c r="O458" s="59">
        <v>108</v>
      </c>
      <c r="P458" s="59">
        <v>2</v>
      </c>
      <c r="Q458" s="59">
        <v>9.1562399999999995E-3</v>
      </c>
    </row>
    <row r="459" spans="1:17">
      <c r="A459" s="57" t="s">
        <v>333</v>
      </c>
      <c r="B459" s="57" t="s">
        <v>849</v>
      </c>
      <c r="C459" s="58">
        <v>14</v>
      </c>
      <c r="D459" s="57" t="s">
        <v>648</v>
      </c>
      <c r="E459" s="57">
        <v>101610</v>
      </c>
      <c r="F459" s="57">
        <v>22.36</v>
      </c>
      <c r="G459" s="57">
        <v>35.241999999999997</v>
      </c>
      <c r="H459" s="57" t="s">
        <v>34</v>
      </c>
      <c r="I459" s="57" t="s">
        <v>35</v>
      </c>
      <c r="J459" s="57" t="s">
        <v>508</v>
      </c>
      <c r="K459" s="57" t="s">
        <v>885</v>
      </c>
      <c r="L459" s="57" t="s">
        <v>1028</v>
      </c>
      <c r="M459" s="57" t="s">
        <v>1137</v>
      </c>
      <c r="N459" s="64">
        <v>0</v>
      </c>
      <c r="O459" s="59">
        <v>50</v>
      </c>
      <c r="P459" s="59">
        <v>1</v>
      </c>
      <c r="Q459" s="59">
        <v>1.9624999999999998E-3</v>
      </c>
    </row>
    <row r="460" spans="1:17">
      <c r="A460" s="57" t="s">
        <v>333</v>
      </c>
      <c r="B460" s="57" t="s">
        <v>849</v>
      </c>
      <c r="C460" s="58">
        <v>14</v>
      </c>
      <c r="D460" s="57" t="s">
        <v>648</v>
      </c>
      <c r="E460" s="57">
        <v>101611</v>
      </c>
      <c r="F460" s="57">
        <v>22.305</v>
      </c>
      <c r="G460" s="57">
        <v>35.540999999999997</v>
      </c>
      <c r="H460" s="57" t="s">
        <v>34</v>
      </c>
      <c r="I460" s="57" t="s">
        <v>35</v>
      </c>
      <c r="J460" s="57" t="s">
        <v>506</v>
      </c>
      <c r="K460" s="57" t="s">
        <v>901</v>
      </c>
      <c r="L460" s="57" t="s">
        <v>1040</v>
      </c>
      <c r="M460" s="57" t="s">
        <v>1137</v>
      </c>
      <c r="N460" s="64">
        <v>0</v>
      </c>
      <c r="O460" s="59">
        <v>71</v>
      </c>
      <c r="P460" s="59">
        <v>1</v>
      </c>
      <c r="Q460" s="59">
        <v>3.9571850000000002E-3</v>
      </c>
    </row>
    <row r="461" spans="1:17">
      <c r="A461" s="57" t="s">
        <v>333</v>
      </c>
      <c r="B461" s="57" t="s">
        <v>849</v>
      </c>
      <c r="C461" s="58">
        <v>14</v>
      </c>
      <c r="D461" s="57" t="s">
        <v>648</v>
      </c>
      <c r="E461" s="57">
        <v>101612</v>
      </c>
      <c r="F461" s="57">
        <v>20.324999999999999</v>
      </c>
      <c r="G461" s="57">
        <v>35.594999999999999</v>
      </c>
      <c r="H461" s="57" t="s">
        <v>208</v>
      </c>
      <c r="I461" s="57" t="s">
        <v>209</v>
      </c>
      <c r="J461" s="59" t="s">
        <v>758</v>
      </c>
      <c r="K461" s="57" t="s">
        <v>910</v>
      </c>
      <c r="L461" s="57" t="s">
        <v>1051</v>
      </c>
      <c r="M461" s="57" t="s">
        <v>1137</v>
      </c>
      <c r="N461" s="64">
        <v>0</v>
      </c>
      <c r="O461" s="59">
        <v>144</v>
      </c>
      <c r="P461" s="59">
        <v>2</v>
      </c>
      <c r="Q461" s="59">
        <v>1.6277759999999999E-2</v>
      </c>
    </row>
    <row r="462" spans="1:17">
      <c r="A462" s="57" t="s">
        <v>333</v>
      </c>
      <c r="B462" s="57" t="s">
        <v>849</v>
      </c>
      <c r="C462" s="58">
        <v>14</v>
      </c>
      <c r="D462" s="57" t="s">
        <v>648</v>
      </c>
      <c r="E462" s="57">
        <v>101613</v>
      </c>
      <c r="F462" s="57">
        <v>20.488</v>
      </c>
      <c r="G462" s="57">
        <v>36.002000000000002</v>
      </c>
      <c r="H462" s="57" t="s">
        <v>346</v>
      </c>
      <c r="I462" s="57" t="s">
        <v>127</v>
      </c>
      <c r="J462" s="57" t="s">
        <v>724</v>
      </c>
      <c r="K462" s="57" t="s">
        <v>893</v>
      </c>
      <c r="L462" s="57" t="s">
        <v>127</v>
      </c>
      <c r="M462" s="57" t="s">
        <v>1137</v>
      </c>
      <c r="N462" s="64">
        <v>0</v>
      </c>
      <c r="O462" s="59">
        <v>86</v>
      </c>
      <c r="P462" s="59">
        <v>1</v>
      </c>
      <c r="Q462" s="59">
        <v>5.8058600000000004E-3</v>
      </c>
    </row>
    <row r="463" spans="1:17">
      <c r="A463" s="57" t="s">
        <v>333</v>
      </c>
      <c r="B463" s="57" t="s">
        <v>849</v>
      </c>
      <c r="C463" s="58">
        <v>14</v>
      </c>
      <c r="D463" s="57" t="s">
        <v>648</v>
      </c>
      <c r="E463" s="57">
        <v>101614</v>
      </c>
      <c r="F463" s="57">
        <v>20.57</v>
      </c>
      <c r="G463" s="57">
        <v>36.49</v>
      </c>
      <c r="H463" s="57" t="s">
        <v>52</v>
      </c>
      <c r="I463" s="57" t="s">
        <v>53</v>
      </c>
      <c r="J463" s="57">
        <v>0</v>
      </c>
      <c r="K463" s="57" t="s">
        <v>886</v>
      </c>
      <c r="L463" s="57" t="s">
        <v>53</v>
      </c>
      <c r="M463" s="57" t="s">
        <v>1137</v>
      </c>
      <c r="N463" s="64">
        <v>0</v>
      </c>
      <c r="O463" s="59">
        <v>93</v>
      </c>
      <c r="P463" s="59">
        <v>1</v>
      </c>
      <c r="Q463" s="59">
        <v>6.7894649999999997E-3</v>
      </c>
    </row>
    <row r="464" spans="1:17">
      <c r="A464" s="57" t="s">
        <v>333</v>
      </c>
      <c r="B464" s="57" t="s">
        <v>849</v>
      </c>
      <c r="C464" s="58">
        <v>14</v>
      </c>
      <c r="D464" s="57" t="s">
        <v>648</v>
      </c>
      <c r="E464" s="57">
        <v>101615</v>
      </c>
      <c r="F464" s="57">
        <v>22.143000000000001</v>
      </c>
      <c r="G464" s="57">
        <v>37.954999999999998</v>
      </c>
      <c r="H464" s="57" t="s">
        <v>34</v>
      </c>
      <c r="I464" s="57" t="s">
        <v>35</v>
      </c>
      <c r="J464" s="57" t="s">
        <v>507</v>
      </c>
      <c r="K464" s="57" t="s">
        <v>906</v>
      </c>
      <c r="L464" s="57" t="s">
        <v>1046</v>
      </c>
      <c r="M464" s="57" t="s">
        <v>1137</v>
      </c>
      <c r="N464" s="64">
        <v>0</v>
      </c>
      <c r="O464" s="59">
        <v>68</v>
      </c>
      <c r="P464" s="59">
        <v>1</v>
      </c>
      <c r="Q464" s="59">
        <v>3.6298400000000001E-3</v>
      </c>
    </row>
    <row r="465" spans="1:17">
      <c r="A465" s="57" t="s">
        <v>333</v>
      </c>
      <c r="B465" s="57" t="s">
        <v>849</v>
      </c>
      <c r="C465" s="58">
        <v>21</v>
      </c>
      <c r="D465" s="57" t="s">
        <v>648</v>
      </c>
      <c r="E465" s="57">
        <v>101623</v>
      </c>
      <c r="F465" s="57">
        <v>29.23</v>
      </c>
      <c r="G465" s="57">
        <v>39.012</v>
      </c>
      <c r="H465" s="57" t="s">
        <v>34</v>
      </c>
      <c r="I465" s="57" t="s">
        <v>35</v>
      </c>
      <c r="J465" s="57" t="s">
        <v>508</v>
      </c>
      <c r="K465" s="57" t="s">
        <v>885</v>
      </c>
      <c r="L465" s="57" t="s">
        <v>1028</v>
      </c>
      <c r="M465" s="57" t="s">
        <v>1137</v>
      </c>
      <c r="N465" s="64">
        <v>0</v>
      </c>
      <c r="O465" s="59">
        <v>53</v>
      </c>
      <c r="P465" s="59">
        <v>1</v>
      </c>
      <c r="Q465" s="59">
        <v>2.205065E-3</v>
      </c>
    </row>
    <row r="466" spans="1:17">
      <c r="A466" s="57" t="s">
        <v>333</v>
      </c>
      <c r="B466" s="57" t="s">
        <v>849</v>
      </c>
      <c r="C466" s="58">
        <v>22</v>
      </c>
      <c r="D466" s="57" t="s">
        <v>648</v>
      </c>
      <c r="E466" s="57">
        <v>101621</v>
      </c>
      <c r="F466" s="57">
        <v>29.582999999999998</v>
      </c>
      <c r="G466" s="57">
        <v>38.877000000000002</v>
      </c>
      <c r="H466" s="57" t="s">
        <v>52</v>
      </c>
      <c r="I466" s="57" t="s">
        <v>53</v>
      </c>
      <c r="J466" s="57">
        <v>0</v>
      </c>
      <c r="K466" s="57" t="s">
        <v>886</v>
      </c>
      <c r="L466" s="57" t="s">
        <v>53</v>
      </c>
      <c r="M466" s="57" t="s">
        <v>1137</v>
      </c>
      <c r="N466" s="64">
        <v>0</v>
      </c>
      <c r="O466" s="59">
        <v>208</v>
      </c>
      <c r="P466" s="59">
        <v>2</v>
      </c>
      <c r="Q466" s="59">
        <v>3.3962239999999998E-2</v>
      </c>
    </row>
    <row r="467" spans="1:17">
      <c r="A467" s="57" t="s">
        <v>333</v>
      </c>
      <c r="B467" s="57" t="s">
        <v>849</v>
      </c>
      <c r="C467" s="58">
        <v>22</v>
      </c>
      <c r="D467" s="57" t="s">
        <v>648</v>
      </c>
      <c r="E467" s="57">
        <v>101622</v>
      </c>
      <c r="F467" s="57">
        <v>29.23</v>
      </c>
      <c r="G467" s="57">
        <v>38.47</v>
      </c>
      <c r="H467" s="57" t="s">
        <v>34</v>
      </c>
      <c r="I467" s="57" t="s">
        <v>96</v>
      </c>
      <c r="J467" s="57" t="s">
        <v>502</v>
      </c>
      <c r="K467" s="57" t="s">
        <v>896</v>
      </c>
      <c r="L467" s="57" t="s">
        <v>1038</v>
      </c>
      <c r="M467" s="57" t="s">
        <v>1137</v>
      </c>
      <c r="N467" s="64">
        <v>0</v>
      </c>
      <c r="O467" s="59">
        <v>88</v>
      </c>
      <c r="P467" s="59">
        <v>1</v>
      </c>
      <c r="Q467" s="59">
        <v>6.07904E-3</v>
      </c>
    </row>
    <row r="468" spans="1:17">
      <c r="A468" s="57" t="s">
        <v>333</v>
      </c>
      <c r="B468" s="57" t="s">
        <v>849</v>
      </c>
      <c r="C468" s="58">
        <v>23</v>
      </c>
      <c r="D468" s="57" t="s">
        <v>648</v>
      </c>
      <c r="E468" s="57">
        <v>101619</v>
      </c>
      <c r="F468" s="57">
        <v>25.623000000000001</v>
      </c>
      <c r="G468" s="57">
        <v>31.463000000000001</v>
      </c>
      <c r="H468" s="57" t="s">
        <v>495</v>
      </c>
      <c r="I468" s="57" t="s">
        <v>496</v>
      </c>
      <c r="J468" s="57" t="s">
        <v>777</v>
      </c>
      <c r="K468" s="57" t="s">
        <v>881</v>
      </c>
      <c r="L468" s="57" t="s">
        <v>1026</v>
      </c>
      <c r="M468" s="57" t="s">
        <v>1137</v>
      </c>
      <c r="N468" s="64">
        <v>0</v>
      </c>
      <c r="O468" s="59">
        <v>202</v>
      </c>
      <c r="P468" s="59">
        <v>2</v>
      </c>
      <c r="Q468" s="59">
        <v>3.203114E-2</v>
      </c>
    </row>
    <row r="469" spans="1:17">
      <c r="A469" s="57" t="s">
        <v>333</v>
      </c>
      <c r="B469" s="57" t="s">
        <v>849</v>
      </c>
      <c r="C469" s="58">
        <v>23</v>
      </c>
      <c r="D469" s="57" t="s">
        <v>648</v>
      </c>
      <c r="E469" s="57">
        <v>101620</v>
      </c>
      <c r="F469" s="57">
        <v>25.442</v>
      </c>
      <c r="G469" s="57">
        <v>30.948</v>
      </c>
      <c r="H469" s="57" t="s">
        <v>22</v>
      </c>
      <c r="I469" s="57" t="s">
        <v>516</v>
      </c>
      <c r="J469" s="57" t="s">
        <v>506</v>
      </c>
      <c r="K469" s="57" t="s">
        <v>889</v>
      </c>
      <c r="L469" s="57" t="s">
        <v>1033</v>
      </c>
      <c r="M469" s="57" t="s">
        <v>1137</v>
      </c>
      <c r="N469" s="64">
        <v>0</v>
      </c>
      <c r="O469" s="59">
        <v>363</v>
      </c>
      <c r="P469" s="59">
        <v>3</v>
      </c>
      <c r="Q469" s="59">
        <v>0.103438665</v>
      </c>
    </row>
    <row r="470" spans="1:17">
      <c r="A470" s="57" t="s">
        <v>333</v>
      </c>
      <c r="B470" s="57" t="s">
        <v>849</v>
      </c>
      <c r="C470" s="58">
        <v>24</v>
      </c>
      <c r="D470" s="57" t="s">
        <v>648</v>
      </c>
      <c r="E470" s="57">
        <v>101616</v>
      </c>
      <c r="F470" s="57">
        <v>27.521999999999998</v>
      </c>
      <c r="G470" s="57">
        <v>25.271000000000001</v>
      </c>
      <c r="H470" s="57" t="s">
        <v>93</v>
      </c>
      <c r="I470" s="57" t="s">
        <v>94</v>
      </c>
      <c r="J470" s="57" t="s">
        <v>725</v>
      </c>
      <c r="K470" s="57" t="s">
        <v>883</v>
      </c>
      <c r="L470" s="57" t="s">
        <v>94</v>
      </c>
      <c r="M470" s="57" t="s">
        <v>1137</v>
      </c>
      <c r="N470" s="64">
        <v>0</v>
      </c>
      <c r="O470" s="59">
        <v>115</v>
      </c>
      <c r="P470" s="59">
        <v>2</v>
      </c>
      <c r="Q470" s="59">
        <v>1.0381625E-2</v>
      </c>
    </row>
    <row r="471" spans="1:17">
      <c r="A471" s="57" t="s">
        <v>333</v>
      </c>
      <c r="B471" s="57" t="s">
        <v>849</v>
      </c>
      <c r="C471" s="58">
        <v>24</v>
      </c>
      <c r="D471" s="57" t="s">
        <v>648</v>
      </c>
      <c r="E471" s="57">
        <v>101617</v>
      </c>
      <c r="F471" s="57">
        <v>28.036999999999999</v>
      </c>
      <c r="G471" s="57">
        <v>26.491</v>
      </c>
      <c r="H471" s="57" t="s">
        <v>278</v>
      </c>
      <c r="I471" s="57" t="s">
        <v>524</v>
      </c>
      <c r="J471" s="57" t="s">
        <v>506</v>
      </c>
      <c r="K471" s="57" t="s">
        <v>912</v>
      </c>
      <c r="L471" s="57" t="s">
        <v>366</v>
      </c>
      <c r="M471" s="57" t="s">
        <v>1137</v>
      </c>
      <c r="N471" s="64">
        <v>0</v>
      </c>
      <c r="O471" s="59">
        <v>53</v>
      </c>
      <c r="P471" s="59">
        <v>1</v>
      </c>
      <c r="Q471" s="59">
        <v>2.205065E-3</v>
      </c>
    </row>
    <row r="472" spans="1:17">
      <c r="A472" s="57" t="s">
        <v>333</v>
      </c>
      <c r="B472" s="57" t="s">
        <v>849</v>
      </c>
      <c r="C472" s="58">
        <v>24</v>
      </c>
      <c r="D472" s="57" t="s">
        <v>648</v>
      </c>
      <c r="E472" s="57">
        <v>101618</v>
      </c>
      <c r="F472" s="57">
        <v>25.379000000000001</v>
      </c>
      <c r="G472" s="57">
        <v>22.631</v>
      </c>
      <c r="H472" s="57" t="s">
        <v>34</v>
      </c>
      <c r="I472" s="57" t="s">
        <v>35</v>
      </c>
      <c r="J472" s="57" t="s">
        <v>508</v>
      </c>
      <c r="K472" s="57" t="s">
        <v>885</v>
      </c>
      <c r="L472" s="57" t="s">
        <v>1028</v>
      </c>
      <c r="M472" s="57" t="s">
        <v>1137</v>
      </c>
      <c r="N472" s="64">
        <v>0</v>
      </c>
      <c r="O472" s="59">
        <v>63</v>
      </c>
      <c r="P472" s="59">
        <v>1</v>
      </c>
      <c r="Q472" s="59">
        <v>3.1156650000000001E-3</v>
      </c>
    </row>
    <row r="473" spans="1:17">
      <c r="A473" s="57" t="s">
        <v>333</v>
      </c>
      <c r="B473" s="57" t="s">
        <v>849</v>
      </c>
      <c r="C473" s="58">
        <v>31</v>
      </c>
      <c r="D473" s="57" t="s">
        <v>648</v>
      </c>
      <c r="E473" s="57">
        <v>101624</v>
      </c>
      <c r="F473" s="57">
        <v>32.981999999999999</v>
      </c>
      <c r="G473" s="57">
        <v>21.248000000000001</v>
      </c>
      <c r="H473" s="57" t="s">
        <v>52</v>
      </c>
      <c r="I473" s="57" t="s">
        <v>53</v>
      </c>
      <c r="J473" s="57">
        <v>0</v>
      </c>
      <c r="K473" s="57" t="s">
        <v>886</v>
      </c>
      <c r="L473" s="57" t="s">
        <v>53</v>
      </c>
      <c r="M473" s="57" t="s">
        <v>1137</v>
      </c>
      <c r="N473" s="64">
        <v>0</v>
      </c>
      <c r="O473" s="59">
        <v>59</v>
      </c>
      <c r="P473" s="59">
        <v>1</v>
      </c>
      <c r="Q473" s="59">
        <v>2.732585E-3</v>
      </c>
    </row>
    <row r="474" spans="1:17">
      <c r="A474" s="57" t="s">
        <v>333</v>
      </c>
      <c r="B474" s="57" t="s">
        <v>849</v>
      </c>
      <c r="C474" s="58">
        <v>31</v>
      </c>
      <c r="D474" s="57" t="s">
        <v>648</v>
      </c>
      <c r="E474" s="57">
        <v>101625</v>
      </c>
      <c r="F474" s="57">
        <v>32.82</v>
      </c>
      <c r="G474" s="57">
        <v>21.98</v>
      </c>
      <c r="H474" s="57" t="s">
        <v>52</v>
      </c>
      <c r="I474" s="57" t="s">
        <v>53</v>
      </c>
      <c r="J474" s="57">
        <v>0</v>
      </c>
      <c r="K474" s="57" t="s">
        <v>886</v>
      </c>
      <c r="L474" s="57" t="s">
        <v>53</v>
      </c>
      <c r="M474" s="57" t="s">
        <v>1137</v>
      </c>
      <c r="N474" s="64">
        <v>0</v>
      </c>
      <c r="O474" s="59">
        <v>64</v>
      </c>
      <c r="P474" s="59">
        <v>1</v>
      </c>
      <c r="Q474" s="59">
        <v>3.21536E-3</v>
      </c>
    </row>
    <row r="475" spans="1:17">
      <c r="A475" s="57" t="s">
        <v>333</v>
      </c>
      <c r="B475" s="57" t="s">
        <v>849</v>
      </c>
      <c r="C475" s="58">
        <v>31</v>
      </c>
      <c r="D475" s="57" t="s">
        <v>648</v>
      </c>
      <c r="E475" s="57">
        <v>101626</v>
      </c>
      <c r="F475" s="57">
        <v>33.064</v>
      </c>
      <c r="G475" s="57">
        <v>22.196999999999999</v>
      </c>
      <c r="H475" s="57" t="s">
        <v>34</v>
      </c>
      <c r="I475" s="57" t="s">
        <v>35</v>
      </c>
      <c r="J475" s="57" t="s">
        <v>506</v>
      </c>
      <c r="K475" s="57" t="s">
        <v>901</v>
      </c>
      <c r="L475" s="57" t="s">
        <v>1040</v>
      </c>
      <c r="M475" s="57" t="s">
        <v>1137</v>
      </c>
      <c r="N475" s="64">
        <v>0</v>
      </c>
      <c r="O475" s="59">
        <v>53</v>
      </c>
      <c r="P475" s="59">
        <v>1</v>
      </c>
      <c r="Q475" s="59">
        <v>2.205065E-3</v>
      </c>
    </row>
    <row r="476" spans="1:17">
      <c r="A476" s="57" t="s">
        <v>333</v>
      </c>
      <c r="B476" s="57" t="s">
        <v>849</v>
      </c>
      <c r="C476" s="58">
        <v>31</v>
      </c>
      <c r="D476" s="57" t="s">
        <v>648</v>
      </c>
      <c r="E476" s="57">
        <v>101627</v>
      </c>
      <c r="F476" s="57">
        <v>32.168999999999997</v>
      </c>
      <c r="G476" s="57">
        <v>22.712</v>
      </c>
      <c r="H476" s="57" t="s">
        <v>52</v>
      </c>
      <c r="I476" s="57" t="s">
        <v>53</v>
      </c>
      <c r="J476" s="57">
        <v>0</v>
      </c>
      <c r="K476" s="57" t="s">
        <v>886</v>
      </c>
      <c r="L476" s="57" t="s">
        <v>53</v>
      </c>
      <c r="M476" s="57" t="s">
        <v>1137</v>
      </c>
      <c r="N476" s="64">
        <v>0</v>
      </c>
      <c r="O476" s="59">
        <v>104</v>
      </c>
      <c r="P476" s="59">
        <v>2</v>
      </c>
      <c r="Q476" s="59">
        <v>8.4905599999999994E-3</v>
      </c>
    </row>
    <row r="477" spans="1:17">
      <c r="A477" s="57" t="s">
        <v>333</v>
      </c>
      <c r="B477" s="57" t="s">
        <v>849</v>
      </c>
      <c r="C477" s="58">
        <v>31</v>
      </c>
      <c r="D477" s="57" t="s">
        <v>648</v>
      </c>
      <c r="E477" s="57">
        <v>101628</v>
      </c>
      <c r="F477" s="57">
        <v>32.765000000000001</v>
      </c>
      <c r="G477" s="57">
        <v>23.227</v>
      </c>
      <c r="H477" s="57" t="s">
        <v>28</v>
      </c>
      <c r="I477" s="57" t="s">
        <v>515</v>
      </c>
      <c r="J477" s="57">
        <v>5</v>
      </c>
      <c r="K477" s="57" t="s">
        <v>913</v>
      </c>
      <c r="L477" s="57" t="s">
        <v>1053</v>
      </c>
      <c r="M477" s="57" t="s">
        <v>1137</v>
      </c>
      <c r="N477" s="64">
        <v>0</v>
      </c>
      <c r="O477" s="59">
        <v>71</v>
      </c>
      <c r="P477" s="59">
        <v>1</v>
      </c>
      <c r="Q477" s="59">
        <v>3.9571850000000002E-3</v>
      </c>
    </row>
    <row r="478" spans="1:17">
      <c r="A478" s="57" t="s">
        <v>333</v>
      </c>
      <c r="B478" s="57" t="s">
        <v>849</v>
      </c>
      <c r="C478" s="58">
        <v>31</v>
      </c>
      <c r="D478" s="57" t="s">
        <v>648</v>
      </c>
      <c r="E478" s="57">
        <v>101629</v>
      </c>
      <c r="F478" s="57">
        <v>33.145000000000003</v>
      </c>
      <c r="G478" s="57">
        <v>23.363</v>
      </c>
      <c r="H478" s="57" t="s">
        <v>34</v>
      </c>
      <c r="I478" s="57" t="s">
        <v>35</v>
      </c>
      <c r="J478" s="57" t="s">
        <v>508</v>
      </c>
      <c r="K478" s="57" t="s">
        <v>885</v>
      </c>
      <c r="L478" s="57" t="s">
        <v>1028</v>
      </c>
      <c r="M478" s="57" t="s">
        <v>1137</v>
      </c>
      <c r="N478" s="64">
        <v>0</v>
      </c>
      <c r="O478" s="59">
        <v>70</v>
      </c>
      <c r="P478" s="59">
        <v>1</v>
      </c>
      <c r="Q478" s="59">
        <v>3.8465000000000001E-3</v>
      </c>
    </row>
    <row r="479" spans="1:17">
      <c r="A479" s="57" t="s">
        <v>333</v>
      </c>
      <c r="B479" s="57" t="s">
        <v>848</v>
      </c>
      <c r="C479" s="57">
        <v>23</v>
      </c>
      <c r="D479" s="57" t="s">
        <v>647</v>
      </c>
      <c r="E479" s="57">
        <v>102344</v>
      </c>
      <c r="F479" s="57">
        <v>67.106999999999999</v>
      </c>
      <c r="G479" s="57">
        <v>64.234999999999999</v>
      </c>
      <c r="H479" s="57" t="s">
        <v>52</v>
      </c>
      <c r="I479" s="57" t="s">
        <v>53</v>
      </c>
      <c r="J479" s="57">
        <v>0</v>
      </c>
      <c r="K479" s="57" t="s">
        <v>886</v>
      </c>
      <c r="L479" s="57" t="s">
        <v>53</v>
      </c>
      <c r="M479" s="57" t="s">
        <v>1137</v>
      </c>
      <c r="N479" s="64">
        <v>19.497231820349576</v>
      </c>
      <c r="O479" s="59">
        <v>360</v>
      </c>
      <c r="P479" s="59">
        <v>3</v>
      </c>
      <c r="Q479" s="59">
        <v>0.10173599999999999</v>
      </c>
    </row>
    <row r="480" spans="1:17">
      <c r="A480" s="57" t="s">
        <v>333</v>
      </c>
      <c r="B480" s="57" t="s">
        <v>849</v>
      </c>
      <c r="C480" s="58">
        <v>31</v>
      </c>
      <c r="D480" s="57" t="s">
        <v>648</v>
      </c>
      <c r="E480" s="57">
        <v>101631</v>
      </c>
      <c r="F480" s="57">
        <v>31.219000000000001</v>
      </c>
      <c r="G480" s="57">
        <v>23.472000000000001</v>
      </c>
      <c r="H480" s="57" t="s">
        <v>42</v>
      </c>
      <c r="I480" s="57" t="s">
        <v>710</v>
      </c>
      <c r="J480" s="57" t="s">
        <v>711</v>
      </c>
      <c r="K480" s="57" t="s">
        <v>882</v>
      </c>
      <c r="L480" s="57" t="s">
        <v>1027</v>
      </c>
      <c r="M480" s="57" t="s">
        <v>1137</v>
      </c>
      <c r="N480" s="64">
        <v>0</v>
      </c>
      <c r="O480" s="59">
        <v>73</v>
      </c>
      <c r="P480" s="59">
        <v>1</v>
      </c>
      <c r="Q480" s="59">
        <v>4.1832650000000002E-3</v>
      </c>
    </row>
    <row r="481" spans="1:17">
      <c r="A481" s="57" t="s">
        <v>333</v>
      </c>
      <c r="B481" s="57" t="s">
        <v>849</v>
      </c>
      <c r="C481" s="58">
        <v>31</v>
      </c>
      <c r="D481" s="57" t="s">
        <v>648</v>
      </c>
      <c r="E481" s="57">
        <v>101632</v>
      </c>
      <c r="F481" s="57">
        <v>32.222999999999999</v>
      </c>
      <c r="G481" s="57">
        <v>24.393999999999998</v>
      </c>
      <c r="H481" s="57" t="s">
        <v>42</v>
      </c>
      <c r="I481" s="57" t="s">
        <v>710</v>
      </c>
      <c r="J481" s="57" t="s">
        <v>711</v>
      </c>
      <c r="K481" s="57" t="s">
        <v>882</v>
      </c>
      <c r="L481" s="57" t="s">
        <v>1027</v>
      </c>
      <c r="M481" s="57" t="s">
        <v>1137</v>
      </c>
      <c r="N481" s="64">
        <v>0</v>
      </c>
      <c r="O481" s="59">
        <v>69</v>
      </c>
      <c r="P481" s="59">
        <v>1</v>
      </c>
      <c r="Q481" s="59">
        <v>3.7373850000000002E-3</v>
      </c>
    </row>
    <row r="482" spans="1:17">
      <c r="A482" s="57" t="s">
        <v>333</v>
      </c>
      <c r="B482" s="57" t="s">
        <v>849</v>
      </c>
      <c r="C482" s="58">
        <v>34</v>
      </c>
      <c r="D482" s="57" t="s">
        <v>648</v>
      </c>
      <c r="E482" s="57">
        <v>101633</v>
      </c>
      <c r="F482" s="57">
        <v>31.111000000000001</v>
      </c>
      <c r="G482" s="57">
        <v>35.866</v>
      </c>
      <c r="H482" s="57" t="s">
        <v>50</v>
      </c>
      <c r="I482" s="57" t="s">
        <v>51</v>
      </c>
      <c r="J482" s="57" t="s">
        <v>712</v>
      </c>
      <c r="K482" s="57" t="s">
        <v>892</v>
      </c>
      <c r="L482" s="57" t="s">
        <v>1036</v>
      </c>
      <c r="M482" s="57" t="s">
        <v>1135</v>
      </c>
      <c r="N482" s="64">
        <v>0</v>
      </c>
      <c r="O482" s="59">
        <v>445</v>
      </c>
      <c r="P482" s="59">
        <v>3</v>
      </c>
      <c r="Q482" s="59">
        <v>0.15544962500000001</v>
      </c>
    </row>
    <row r="483" spans="1:17">
      <c r="A483" s="57" t="s">
        <v>333</v>
      </c>
      <c r="B483" s="57" t="s">
        <v>849</v>
      </c>
      <c r="C483" s="58">
        <v>34</v>
      </c>
      <c r="D483" s="57" t="s">
        <v>648</v>
      </c>
      <c r="E483" s="57">
        <v>101634</v>
      </c>
      <c r="F483" s="57">
        <v>30.623000000000001</v>
      </c>
      <c r="G483" s="57">
        <v>36.353999999999999</v>
      </c>
      <c r="H483" s="57" t="s">
        <v>52</v>
      </c>
      <c r="I483" s="57" t="s">
        <v>53</v>
      </c>
      <c r="J483" s="57">
        <v>0</v>
      </c>
      <c r="K483" s="57" t="s">
        <v>886</v>
      </c>
      <c r="L483" s="57" t="s">
        <v>53</v>
      </c>
      <c r="M483" s="57" t="s">
        <v>1137</v>
      </c>
      <c r="N483" s="64">
        <v>0</v>
      </c>
      <c r="O483" s="59">
        <v>63</v>
      </c>
      <c r="P483" s="59">
        <v>1</v>
      </c>
      <c r="Q483" s="59">
        <v>3.1156650000000001E-3</v>
      </c>
    </row>
    <row r="484" spans="1:17">
      <c r="A484" s="57" t="s">
        <v>333</v>
      </c>
      <c r="B484" s="57" t="s">
        <v>849</v>
      </c>
      <c r="C484" s="58">
        <v>34</v>
      </c>
      <c r="D484" s="57" t="s">
        <v>648</v>
      </c>
      <c r="E484" s="57">
        <v>101635</v>
      </c>
      <c r="F484" s="57">
        <v>33.579000000000001</v>
      </c>
      <c r="G484" s="57">
        <v>37.167999999999999</v>
      </c>
      <c r="H484" s="57" t="s">
        <v>495</v>
      </c>
      <c r="I484" s="57" t="s">
        <v>496</v>
      </c>
      <c r="J484" s="57" t="s">
        <v>777</v>
      </c>
      <c r="K484" s="57" t="s">
        <v>881</v>
      </c>
      <c r="L484" s="57" t="s">
        <v>1026</v>
      </c>
      <c r="M484" s="57" t="s">
        <v>1137</v>
      </c>
      <c r="N484" s="64">
        <v>0</v>
      </c>
      <c r="O484" s="59">
        <v>124</v>
      </c>
      <c r="P484" s="59">
        <v>2</v>
      </c>
      <c r="Q484" s="59">
        <v>1.207016E-2</v>
      </c>
    </row>
    <row r="485" spans="1:17">
      <c r="A485" s="57" t="s">
        <v>333</v>
      </c>
      <c r="B485" s="57" t="s">
        <v>849</v>
      </c>
      <c r="C485" s="58">
        <v>34</v>
      </c>
      <c r="D485" s="57" t="s">
        <v>648</v>
      </c>
      <c r="E485" s="57">
        <v>101636</v>
      </c>
      <c r="F485" s="57">
        <v>34.691000000000003</v>
      </c>
      <c r="G485" s="57">
        <v>37.222000000000001</v>
      </c>
      <c r="H485" s="57" t="s">
        <v>93</v>
      </c>
      <c r="I485" s="57" t="s">
        <v>94</v>
      </c>
      <c r="J485" s="57" t="s">
        <v>725</v>
      </c>
      <c r="K485" s="57" t="s">
        <v>883</v>
      </c>
      <c r="L485" s="57" t="s">
        <v>94</v>
      </c>
      <c r="M485" s="57" t="s">
        <v>1137</v>
      </c>
      <c r="N485" s="64">
        <v>0</v>
      </c>
      <c r="O485" s="59">
        <v>152</v>
      </c>
      <c r="P485" s="59">
        <v>2</v>
      </c>
      <c r="Q485" s="59">
        <v>1.8136639999999999E-2</v>
      </c>
    </row>
    <row r="486" spans="1:17">
      <c r="A486" s="57" t="s">
        <v>333</v>
      </c>
      <c r="B486" s="57" t="s">
        <v>849</v>
      </c>
      <c r="C486" s="58">
        <v>34</v>
      </c>
      <c r="D486" s="57" t="s">
        <v>648</v>
      </c>
      <c r="E486" s="57">
        <v>101637</v>
      </c>
      <c r="F486" s="57">
        <v>33.552</v>
      </c>
      <c r="G486" s="57">
        <v>38.823</v>
      </c>
      <c r="H486" s="57" t="s">
        <v>52</v>
      </c>
      <c r="I486" s="57" t="s">
        <v>53</v>
      </c>
      <c r="J486" s="57">
        <v>0</v>
      </c>
      <c r="K486" s="57" t="s">
        <v>886</v>
      </c>
      <c r="L486" s="57" t="s">
        <v>53</v>
      </c>
      <c r="M486" s="57" t="s">
        <v>1137</v>
      </c>
      <c r="N486" s="64">
        <v>0</v>
      </c>
      <c r="O486" s="59">
        <v>55</v>
      </c>
      <c r="P486" s="59">
        <v>1</v>
      </c>
      <c r="Q486" s="59">
        <v>2.374625E-3</v>
      </c>
    </row>
    <row r="487" spans="1:17">
      <c r="A487" s="57" t="s">
        <v>333</v>
      </c>
      <c r="B487" s="57" t="s">
        <v>849</v>
      </c>
      <c r="C487" s="58">
        <v>34</v>
      </c>
      <c r="D487" s="57" t="s">
        <v>648</v>
      </c>
      <c r="E487" s="57">
        <v>101638</v>
      </c>
      <c r="F487" s="57">
        <v>31.652999999999999</v>
      </c>
      <c r="G487" s="57">
        <v>39.311</v>
      </c>
      <c r="H487" s="57" t="s">
        <v>22</v>
      </c>
      <c r="I487" s="57" t="s">
        <v>517</v>
      </c>
      <c r="J487" s="57" t="s">
        <v>502</v>
      </c>
      <c r="K487" s="57" t="s">
        <v>887</v>
      </c>
      <c r="L487" s="57" t="s">
        <v>1032</v>
      </c>
      <c r="M487" s="57" t="s">
        <v>1137</v>
      </c>
      <c r="N487" s="64">
        <v>0</v>
      </c>
      <c r="O487" s="59">
        <v>294</v>
      </c>
      <c r="P487" s="59">
        <v>2</v>
      </c>
      <c r="Q487" s="59">
        <v>6.7852259999999998E-2</v>
      </c>
    </row>
    <row r="488" spans="1:17">
      <c r="A488" s="57" t="s">
        <v>333</v>
      </c>
      <c r="B488" s="57" t="s">
        <v>849</v>
      </c>
      <c r="C488" s="58">
        <v>41</v>
      </c>
      <c r="D488" s="57" t="s">
        <v>648</v>
      </c>
      <c r="E488" s="57">
        <v>101919</v>
      </c>
      <c r="F488" s="57">
        <v>37.331000000000003</v>
      </c>
      <c r="G488" s="57">
        <v>38.389000000000003</v>
      </c>
      <c r="H488" s="57" t="s">
        <v>42</v>
      </c>
      <c r="I488" s="57" t="s">
        <v>710</v>
      </c>
      <c r="J488" s="57" t="s">
        <v>711</v>
      </c>
      <c r="K488" s="57" t="s">
        <v>882</v>
      </c>
      <c r="L488" s="57" t="s">
        <v>1027</v>
      </c>
      <c r="M488" s="57" t="s">
        <v>1137</v>
      </c>
      <c r="N488" s="64">
        <v>0</v>
      </c>
      <c r="O488" s="59">
        <v>51</v>
      </c>
      <c r="P488" s="59">
        <v>1</v>
      </c>
      <c r="Q488" s="59">
        <v>2.041785E-3</v>
      </c>
    </row>
    <row r="489" spans="1:17">
      <c r="A489" s="57" t="s">
        <v>333</v>
      </c>
      <c r="B489" s="57" t="s">
        <v>849</v>
      </c>
      <c r="C489" s="58">
        <v>42</v>
      </c>
      <c r="D489" s="57" t="s">
        <v>648</v>
      </c>
      <c r="E489" s="57">
        <v>101646</v>
      </c>
      <c r="F489" s="57">
        <v>35.323999999999998</v>
      </c>
      <c r="G489" s="57">
        <v>37.683</v>
      </c>
      <c r="H489" s="57" t="s">
        <v>52</v>
      </c>
      <c r="I489" s="57" t="s">
        <v>53</v>
      </c>
      <c r="J489" s="57">
        <v>0</v>
      </c>
      <c r="K489" s="57" t="s">
        <v>886</v>
      </c>
      <c r="L489" s="57" t="s">
        <v>53</v>
      </c>
      <c r="M489" s="57" t="s">
        <v>1137</v>
      </c>
      <c r="N489" s="64">
        <v>0</v>
      </c>
      <c r="O489" s="59">
        <v>211</v>
      </c>
      <c r="P489" s="59">
        <v>2</v>
      </c>
      <c r="Q489" s="59">
        <v>3.4948985000000002E-2</v>
      </c>
    </row>
    <row r="490" spans="1:17">
      <c r="A490" s="57" t="s">
        <v>333</v>
      </c>
      <c r="B490" s="57" t="s">
        <v>848</v>
      </c>
      <c r="C490" s="57">
        <v>23</v>
      </c>
      <c r="D490" s="57" t="s">
        <v>647</v>
      </c>
      <c r="E490" s="57">
        <v>102343</v>
      </c>
      <c r="F490" s="57">
        <v>68.552000000000007</v>
      </c>
      <c r="G490" s="57">
        <v>66.891000000000005</v>
      </c>
      <c r="H490" s="57" t="s">
        <v>54</v>
      </c>
      <c r="I490" s="57" t="s">
        <v>55</v>
      </c>
      <c r="J490" s="57" t="s">
        <v>502</v>
      </c>
      <c r="K490" s="57" t="s">
        <v>909</v>
      </c>
      <c r="L490" s="57" t="s">
        <v>1050</v>
      </c>
      <c r="M490" s="57" t="s">
        <v>1137</v>
      </c>
      <c r="N490" s="64">
        <v>15.92506953268472</v>
      </c>
      <c r="O490" s="59">
        <v>207</v>
      </c>
      <c r="P490" s="59">
        <v>2</v>
      </c>
      <c r="Q490" s="59">
        <v>3.3636464999999997E-2</v>
      </c>
    </row>
    <row r="491" spans="1:17">
      <c r="A491" s="57" t="s">
        <v>333</v>
      </c>
      <c r="B491" s="57" t="s">
        <v>849</v>
      </c>
      <c r="C491" s="58">
        <v>42</v>
      </c>
      <c r="D491" s="57" t="s">
        <v>648</v>
      </c>
      <c r="E491" s="57">
        <v>101648</v>
      </c>
      <c r="F491" s="57">
        <v>37.249000000000002</v>
      </c>
      <c r="G491" s="57">
        <v>35.161000000000001</v>
      </c>
      <c r="H491" s="57" t="s">
        <v>52</v>
      </c>
      <c r="I491" s="57" t="s">
        <v>53</v>
      </c>
      <c r="J491" s="57">
        <v>0</v>
      </c>
      <c r="K491" s="57" t="s">
        <v>886</v>
      </c>
      <c r="L491" s="57" t="s">
        <v>53</v>
      </c>
      <c r="M491" s="57" t="s">
        <v>1137</v>
      </c>
      <c r="N491" s="64">
        <v>0</v>
      </c>
      <c r="O491" s="59">
        <v>130</v>
      </c>
      <c r="P491" s="59">
        <v>2</v>
      </c>
      <c r="Q491" s="59">
        <v>1.3266500000000001E-2</v>
      </c>
    </row>
    <row r="492" spans="1:17">
      <c r="A492" s="57" t="s">
        <v>333</v>
      </c>
      <c r="B492" s="57" t="s">
        <v>849</v>
      </c>
      <c r="C492" s="58">
        <v>42</v>
      </c>
      <c r="D492" s="57" t="s">
        <v>648</v>
      </c>
      <c r="E492" s="57">
        <v>101649</v>
      </c>
      <c r="F492" s="57">
        <v>38.442999999999998</v>
      </c>
      <c r="G492" s="57">
        <v>33.768999999999998</v>
      </c>
      <c r="H492" s="57" t="s">
        <v>34</v>
      </c>
      <c r="I492" s="57" t="s">
        <v>96</v>
      </c>
      <c r="J492" s="57" t="s">
        <v>502</v>
      </c>
      <c r="K492" s="57" t="s">
        <v>896</v>
      </c>
      <c r="L492" s="57" t="s">
        <v>1038</v>
      </c>
      <c r="M492" s="57" t="s">
        <v>1137</v>
      </c>
      <c r="N492" s="64">
        <v>0</v>
      </c>
      <c r="O492" s="59">
        <v>114</v>
      </c>
      <c r="P492" s="59">
        <v>2</v>
      </c>
      <c r="Q492" s="59">
        <v>1.020186E-2</v>
      </c>
    </row>
    <row r="493" spans="1:17">
      <c r="A493" s="57" t="s">
        <v>333</v>
      </c>
      <c r="B493" s="57" t="s">
        <v>849</v>
      </c>
      <c r="C493" s="58">
        <v>42</v>
      </c>
      <c r="D493" s="57" t="s">
        <v>648</v>
      </c>
      <c r="E493" s="57">
        <v>101650</v>
      </c>
      <c r="F493" s="57">
        <v>39.418999999999997</v>
      </c>
      <c r="G493" s="57">
        <v>33.497999999999998</v>
      </c>
      <c r="H493" s="57" t="s">
        <v>54</v>
      </c>
      <c r="I493" s="57" t="s">
        <v>55</v>
      </c>
      <c r="J493" s="57" t="s">
        <v>502</v>
      </c>
      <c r="K493" s="57" t="s">
        <v>909</v>
      </c>
      <c r="L493" s="57" t="s">
        <v>1050</v>
      </c>
      <c r="M493" s="57" t="s">
        <v>1137</v>
      </c>
      <c r="N493" s="64">
        <v>0</v>
      </c>
      <c r="O493" s="59">
        <v>61</v>
      </c>
      <c r="P493" s="59">
        <v>1</v>
      </c>
      <c r="Q493" s="59">
        <v>2.9209850000000001E-3</v>
      </c>
    </row>
    <row r="494" spans="1:17">
      <c r="A494" s="57" t="s">
        <v>333</v>
      </c>
      <c r="B494" s="57" t="s">
        <v>849</v>
      </c>
      <c r="C494" s="58">
        <v>42</v>
      </c>
      <c r="D494" s="57" t="s">
        <v>648</v>
      </c>
      <c r="E494" s="57">
        <v>101651</v>
      </c>
      <c r="F494" s="57">
        <v>37.683</v>
      </c>
      <c r="G494" s="57">
        <v>30.46</v>
      </c>
      <c r="H494" s="57" t="s">
        <v>42</v>
      </c>
      <c r="I494" s="57" t="s">
        <v>710</v>
      </c>
      <c r="J494" s="57" t="s">
        <v>711</v>
      </c>
      <c r="K494" s="57" t="s">
        <v>882</v>
      </c>
      <c r="L494" s="57" t="s">
        <v>1027</v>
      </c>
      <c r="M494" s="57" t="s">
        <v>1137</v>
      </c>
      <c r="N494" s="64">
        <v>0</v>
      </c>
      <c r="O494" s="59">
        <v>138</v>
      </c>
      <c r="P494" s="59">
        <v>2</v>
      </c>
      <c r="Q494" s="59">
        <v>1.4949540000000001E-2</v>
      </c>
    </row>
    <row r="495" spans="1:17">
      <c r="A495" s="57" t="s">
        <v>333</v>
      </c>
      <c r="B495" s="57" t="s">
        <v>849</v>
      </c>
      <c r="C495" s="58">
        <v>43</v>
      </c>
      <c r="D495" s="57" t="s">
        <v>648</v>
      </c>
      <c r="E495" s="57">
        <v>101643</v>
      </c>
      <c r="F495" s="57">
        <v>35.270000000000003</v>
      </c>
      <c r="G495" s="57">
        <v>28.878</v>
      </c>
      <c r="H495" s="57" t="s">
        <v>495</v>
      </c>
      <c r="I495" s="57" t="s">
        <v>496</v>
      </c>
      <c r="J495" s="57" t="s">
        <v>777</v>
      </c>
      <c r="K495" s="57" t="s">
        <v>881</v>
      </c>
      <c r="L495" s="57" t="s">
        <v>1026</v>
      </c>
      <c r="M495" s="57" t="s">
        <v>1137</v>
      </c>
      <c r="N495" s="64">
        <v>0</v>
      </c>
      <c r="O495" s="59">
        <v>150</v>
      </c>
      <c r="P495" s="59">
        <v>2</v>
      </c>
      <c r="Q495" s="59">
        <v>1.7662500000000001E-2</v>
      </c>
    </row>
    <row r="496" spans="1:17">
      <c r="A496" s="57" t="s">
        <v>333</v>
      </c>
      <c r="B496" s="57" t="s">
        <v>849</v>
      </c>
      <c r="C496" s="58">
        <v>43</v>
      </c>
      <c r="D496" s="57" t="s">
        <v>648</v>
      </c>
      <c r="E496" s="57">
        <v>101644</v>
      </c>
      <c r="F496" s="57">
        <v>36.264000000000003</v>
      </c>
      <c r="G496" s="57">
        <v>27.35</v>
      </c>
      <c r="H496" s="57" t="s">
        <v>52</v>
      </c>
      <c r="I496" s="57" t="s">
        <v>53</v>
      </c>
      <c r="J496" s="57">
        <v>0</v>
      </c>
      <c r="K496" s="57" t="s">
        <v>886</v>
      </c>
      <c r="L496" s="57" t="s">
        <v>53</v>
      </c>
      <c r="M496" s="57" t="s">
        <v>1137</v>
      </c>
      <c r="N496" s="64">
        <v>0</v>
      </c>
      <c r="O496" s="59">
        <v>169</v>
      </c>
      <c r="P496" s="59">
        <v>2</v>
      </c>
      <c r="Q496" s="59">
        <v>2.2420385000000001E-2</v>
      </c>
    </row>
    <row r="497" spans="1:17">
      <c r="A497" s="57" t="s">
        <v>333</v>
      </c>
      <c r="B497" s="57" t="s">
        <v>849</v>
      </c>
      <c r="C497" s="58">
        <v>43</v>
      </c>
      <c r="D497" s="57" t="s">
        <v>648</v>
      </c>
      <c r="E497" s="57">
        <v>101645</v>
      </c>
      <c r="F497" s="57">
        <v>36.869999999999997</v>
      </c>
      <c r="G497" s="57">
        <v>27.251000000000001</v>
      </c>
      <c r="H497" s="57" t="s">
        <v>42</v>
      </c>
      <c r="I497" s="57" t="s">
        <v>710</v>
      </c>
      <c r="J497" s="57" t="s">
        <v>711</v>
      </c>
      <c r="K497" s="57" t="s">
        <v>882</v>
      </c>
      <c r="L497" s="57" t="s">
        <v>1027</v>
      </c>
      <c r="M497" s="57" t="s">
        <v>1137</v>
      </c>
      <c r="N497" s="64">
        <v>0</v>
      </c>
      <c r="O497" s="59">
        <v>137</v>
      </c>
      <c r="P497" s="59">
        <v>2</v>
      </c>
      <c r="Q497" s="59">
        <v>1.4733665E-2</v>
      </c>
    </row>
    <row r="498" spans="1:17">
      <c r="A498" s="57" t="s">
        <v>333</v>
      </c>
      <c r="B498" s="57" t="s">
        <v>849</v>
      </c>
      <c r="C498" s="58">
        <v>44</v>
      </c>
      <c r="D498" s="57" t="s">
        <v>648</v>
      </c>
      <c r="E498" s="57">
        <v>101639</v>
      </c>
      <c r="F498" s="57">
        <v>37.195</v>
      </c>
      <c r="G498" s="57">
        <v>27.295999999999999</v>
      </c>
      <c r="H498" s="57" t="s">
        <v>54</v>
      </c>
      <c r="I498" s="57" t="s">
        <v>55</v>
      </c>
      <c r="J498" s="57" t="s">
        <v>502</v>
      </c>
      <c r="K498" s="57" t="s">
        <v>909</v>
      </c>
      <c r="L498" s="57" t="s">
        <v>1050</v>
      </c>
      <c r="M498" s="57" t="s">
        <v>1137</v>
      </c>
      <c r="N498" s="64">
        <v>0</v>
      </c>
      <c r="O498" s="59">
        <v>134</v>
      </c>
      <c r="P498" s="59">
        <v>2</v>
      </c>
      <c r="Q498" s="59">
        <v>1.4095460000000001E-2</v>
      </c>
    </row>
    <row r="499" spans="1:17">
      <c r="A499" s="57" t="s">
        <v>333</v>
      </c>
      <c r="B499" s="57" t="s">
        <v>849</v>
      </c>
      <c r="C499" s="58">
        <v>44</v>
      </c>
      <c r="D499" s="57" t="s">
        <v>648</v>
      </c>
      <c r="E499" s="57">
        <v>101640</v>
      </c>
      <c r="F499" s="57">
        <v>37.249000000000002</v>
      </c>
      <c r="G499" s="57">
        <v>26.463999999999999</v>
      </c>
      <c r="H499" s="57" t="s">
        <v>495</v>
      </c>
      <c r="I499" s="57" t="s">
        <v>496</v>
      </c>
      <c r="J499" s="57" t="s">
        <v>777</v>
      </c>
      <c r="K499" s="57" t="s">
        <v>881</v>
      </c>
      <c r="L499" s="57" t="s">
        <v>1026</v>
      </c>
      <c r="M499" s="57" t="s">
        <v>1137</v>
      </c>
      <c r="N499" s="64">
        <v>0</v>
      </c>
      <c r="O499" s="59">
        <v>57</v>
      </c>
      <c r="P499" s="59">
        <v>1</v>
      </c>
      <c r="Q499" s="59">
        <v>2.550465E-3</v>
      </c>
    </row>
    <row r="500" spans="1:17">
      <c r="A500" s="57" t="s">
        <v>333</v>
      </c>
      <c r="B500" s="57" t="s">
        <v>849</v>
      </c>
      <c r="C500" s="58">
        <v>44</v>
      </c>
      <c r="D500" s="57" t="s">
        <v>648</v>
      </c>
      <c r="E500" s="57">
        <v>101641</v>
      </c>
      <c r="F500" s="57">
        <v>38.606000000000002</v>
      </c>
      <c r="G500" s="57">
        <v>25.018000000000001</v>
      </c>
      <c r="H500" s="57" t="s">
        <v>495</v>
      </c>
      <c r="I500" s="57" t="s">
        <v>496</v>
      </c>
      <c r="J500" s="57" t="s">
        <v>777</v>
      </c>
      <c r="K500" s="57" t="s">
        <v>881</v>
      </c>
      <c r="L500" s="57" t="s">
        <v>1026</v>
      </c>
      <c r="M500" s="57" t="s">
        <v>1137</v>
      </c>
      <c r="N500" s="64">
        <v>0</v>
      </c>
      <c r="O500" s="59">
        <v>107</v>
      </c>
      <c r="P500" s="59">
        <v>2</v>
      </c>
      <c r="Q500" s="59">
        <v>8.987465E-3</v>
      </c>
    </row>
    <row r="501" spans="1:17">
      <c r="A501" s="57" t="s">
        <v>333</v>
      </c>
      <c r="B501" s="57" t="s">
        <v>849</v>
      </c>
      <c r="C501" s="58">
        <v>44</v>
      </c>
      <c r="D501" s="57" t="s">
        <v>648</v>
      </c>
      <c r="E501" s="57">
        <v>101642</v>
      </c>
      <c r="F501" s="57">
        <v>20.684000000000001</v>
      </c>
      <c r="G501" s="57">
        <v>20.521999999999998</v>
      </c>
      <c r="H501" s="57" t="s">
        <v>52</v>
      </c>
      <c r="I501" s="57" t="s">
        <v>53</v>
      </c>
      <c r="J501" s="57">
        <v>0</v>
      </c>
      <c r="K501" s="57" t="s">
        <v>886</v>
      </c>
      <c r="L501" s="57" t="s">
        <v>53</v>
      </c>
      <c r="M501" s="57" t="s">
        <v>1137</v>
      </c>
      <c r="N501" s="64">
        <v>0</v>
      </c>
      <c r="O501" s="59">
        <v>85</v>
      </c>
      <c r="P501" s="59">
        <v>1</v>
      </c>
      <c r="Q501" s="59">
        <v>5.6716249999999996E-3</v>
      </c>
    </row>
    <row r="502" spans="1:17">
      <c r="A502" s="57" t="s">
        <v>333</v>
      </c>
      <c r="B502" s="57" t="s">
        <v>850</v>
      </c>
      <c r="C502" s="58">
        <v>11</v>
      </c>
      <c r="D502" s="57" t="s">
        <v>648</v>
      </c>
      <c r="E502" s="57">
        <v>101652</v>
      </c>
      <c r="F502" s="57">
        <v>22.34</v>
      </c>
      <c r="G502" s="57">
        <v>41.494</v>
      </c>
      <c r="H502" s="57" t="s">
        <v>52</v>
      </c>
      <c r="I502" s="57" t="s">
        <v>53</v>
      </c>
      <c r="J502" s="57">
        <v>0</v>
      </c>
      <c r="K502" s="57" t="s">
        <v>886</v>
      </c>
      <c r="L502" s="57" t="s">
        <v>53</v>
      </c>
      <c r="M502" s="57" t="s">
        <v>1137</v>
      </c>
      <c r="N502" s="64">
        <v>0</v>
      </c>
      <c r="O502" s="59">
        <v>50</v>
      </c>
      <c r="P502" s="59">
        <v>1</v>
      </c>
      <c r="Q502" s="59">
        <v>1.9624999999999998E-3</v>
      </c>
    </row>
    <row r="503" spans="1:17">
      <c r="A503" s="57" t="s">
        <v>333</v>
      </c>
      <c r="B503" s="57" t="s">
        <v>850</v>
      </c>
      <c r="C503" s="58">
        <v>11</v>
      </c>
      <c r="D503" s="57" t="s">
        <v>648</v>
      </c>
      <c r="E503" s="57">
        <v>101653</v>
      </c>
      <c r="F503" s="57">
        <v>20.440999999999999</v>
      </c>
      <c r="G503" s="57">
        <v>46.048999999999999</v>
      </c>
      <c r="H503" s="57" t="s">
        <v>52</v>
      </c>
      <c r="I503" s="57" t="s">
        <v>53</v>
      </c>
      <c r="J503" s="57">
        <v>0</v>
      </c>
      <c r="K503" s="57" t="s">
        <v>886</v>
      </c>
      <c r="L503" s="57" t="s">
        <v>53</v>
      </c>
      <c r="M503" s="57" t="s">
        <v>1137</v>
      </c>
      <c r="N503" s="64">
        <v>0</v>
      </c>
      <c r="O503" s="59">
        <v>93</v>
      </c>
      <c r="P503" s="59">
        <v>1</v>
      </c>
      <c r="Q503" s="59">
        <v>6.7894649999999997E-3</v>
      </c>
    </row>
    <row r="504" spans="1:17">
      <c r="A504" s="57" t="s">
        <v>333</v>
      </c>
      <c r="B504" s="57" t="s">
        <v>850</v>
      </c>
      <c r="C504" s="58">
        <v>12</v>
      </c>
      <c r="D504" s="57" t="s">
        <v>648</v>
      </c>
      <c r="E504" s="57">
        <v>101654</v>
      </c>
      <c r="F504" s="57">
        <v>20.495000000000001</v>
      </c>
      <c r="G504" s="57">
        <v>47.759</v>
      </c>
      <c r="H504" s="57" t="s">
        <v>54</v>
      </c>
      <c r="I504" s="57" t="s">
        <v>75</v>
      </c>
      <c r="J504" s="57" t="s">
        <v>503</v>
      </c>
      <c r="K504" s="57" t="s">
        <v>902</v>
      </c>
      <c r="L504" s="57" t="s">
        <v>353</v>
      </c>
      <c r="M504" s="57" t="s">
        <v>1137</v>
      </c>
      <c r="N504" s="64">
        <v>0</v>
      </c>
      <c r="O504" s="59">
        <v>119</v>
      </c>
      <c r="P504" s="59">
        <v>2</v>
      </c>
      <c r="Q504" s="59">
        <v>1.1116384999999999E-2</v>
      </c>
    </row>
    <row r="505" spans="1:17">
      <c r="A505" s="57" t="s">
        <v>333</v>
      </c>
      <c r="B505" s="57" t="s">
        <v>850</v>
      </c>
      <c r="C505" s="58">
        <v>12</v>
      </c>
      <c r="D505" s="57" t="s">
        <v>648</v>
      </c>
      <c r="E505" s="57">
        <v>101655</v>
      </c>
      <c r="F505" s="57">
        <v>21.178999999999998</v>
      </c>
      <c r="G505" s="57">
        <v>48.595999999999997</v>
      </c>
      <c r="H505" s="57" t="s">
        <v>28</v>
      </c>
      <c r="I505" s="57" t="s">
        <v>515</v>
      </c>
      <c r="J505" s="57">
        <v>4</v>
      </c>
      <c r="K505" s="57" t="s">
        <v>907</v>
      </c>
      <c r="L505" s="57" t="s">
        <v>1047</v>
      </c>
      <c r="M505" s="57" t="s">
        <v>1137</v>
      </c>
      <c r="N505" s="64">
        <v>0</v>
      </c>
      <c r="O505" s="59">
        <v>146</v>
      </c>
      <c r="P505" s="59">
        <v>2</v>
      </c>
      <c r="Q505" s="59">
        <v>1.6733060000000001E-2</v>
      </c>
    </row>
    <row r="506" spans="1:17">
      <c r="A506" s="57" t="s">
        <v>333</v>
      </c>
      <c r="B506" s="57" t="s">
        <v>850</v>
      </c>
      <c r="C506" s="58">
        <v>12</v>
      </c>
      <c r="D506" s="57" t="s">
        <v>648</v>
      </c>
      <c r="E506" s="57">
        <v>101656</v>
      </c>
      <c r="F506" s="57">
        <v>22.052</v>
      </c>
      <c r="G506" s="57">
        <v>48.551000000000002</v>
      </c>
      <c r="H506" s="57" t="s">
        <v>71</v>
      </c>
      <c r="I506" s="57" t="s">
        <v>72</v>
      </c>
      <c r="J506" s="57" t="s">
        <v>494</v>
      </c>
      <c r="K506" s="57" t="s">
        <v>897</v>
      </c>
      <c r="L506" s="57" t="s">
        <v>72</v>
      </c>
      <c r="M506" s="57" t="s">
        <v>1137</v>
      </c>
      <c r="N506" s="64">
        <v>0</v>
      </c>
      <c r="O506" s="59">
        <v>252</v>
      </c>
      <c r="P506" s="59">
        <v>2</v>
      </c>
      <c r="Q506" s="59">
        <v>4.9850640000000002E-2</v>
      </c>
    </row>
    <row r="507" spans="1:17">
      <c r="A507" s="57" t="s">
        <v>333</v>
      </c>
      <c r="B507" s="57" t="s">
        <v>850</v>
      </c>
      <c r="C507" s="58">
        <v>12</v>
      </c>
      <c r="D507" s="57" t="s">
        <v>648</v>
      </c>
      <c r="E507" s="57">
        <v>101657</v>
      </c>
      <c r="F507" s="57">
        <v>22.997</v>
      </c>
      <c r="G507" s="57">
        <v>51.225000000000001</v>
      </c>
      <c r="H507" s="57" t="s">
        <v>34</v>
      </c>
      <c r="I507" s="57" t="s">
        <v>35</v>
      </c>
      <c r="J507" s="57" t="s">
        <v>508</v>
      </c>
      <c r="K507" s="57" t="s">
        <v>885</v>
      </c>
      <c r="L507" s="57" t="s">
        <v>1028</v>
      </c>
      <c r="M507" s="57" t="s">
        <v>1137</v>
      </c>
      <c r="N507" s="64">
        <v>0</v>
      </c>
      <c r="O507" s="59">
        <v>53</v>
      </c>
      <c r="P507" s="59">
        <v>1</v>
      </c>
      <c r="Q507" s="59">
        <v>2.205065E-3</v>
      </c>
    </row>
    <row r="508" spans="1:17">
      <c r="A508" s="57" t="s">
        <v>333</v>
      </c>
      <c r="B508" s="57" t="s">
        <v>850</v>
      </c>
      <c r="C508" s="58">
        <v>13</v>
      </c>
      <c r="D508" s="57" t="s">
        <v>648</v>
      </c>
      <c r="E508" s="57">
        <v>101658</v>
      </c>
      <c r="F508" s="57">
        <v>23.978999999999999</v>
      </c>
      <c r="G508" s="57">
        <v>53.34</v>
      </c>
      <c r="H508" s="57" t="s">
        <v>34</v>
      </c>
      <c r="I508" s="57" t="s">
        <v>35</v>
      </c>
      <c r="J508" s="57" t="s">
        <v>506</v>
      </c>
      <c r="K508" s="57" t="s">
        <v>901</v>
      </c>
      <c r="L508" s="57" t="s">
        <v>1040</v>
      </c>
      <c r="M508" s="57" t="s">
        <v>1137</v>
      </c>
      <c r="N508" s="64">
        <v>0</v>
      </c>
      <c r="O508" s="59">
        <v>79</v>
      </c>
      <c r="P508" s="59">
        <v>1</v>
      </c>
      <c r="Q508" s="59">
        <v>4.8991850000000003E-3</v>
      </c>
    </row>
    <row r="509" spans="1:17">
      <c r="A509" s="57" t="s">
        <v>333</v>
      </c>
      <c r="B509" s="57" t="s">
        <v>850</v>
      </c>
      <c r="C509" s="58">
        <v>13</v>
      </c>
      <c r="D509" s="57" t="s">
        <v>648</v>
      </c>
      <c r="E509" s="57">
        <v>101659</v>
      </c>
      <c r="F509" s="57">
        <v>20.36</v>
      </c>
      <c r="G509" s="57">
        <v>55.734999999999999</v>
      </c>
      <c r="H509" s="57" t="s">
        <v>34</v>
      </c>
      <c r="I509" s="57" t="s">
        <v>35</v>
      </c>
      <c r="J509" s="57" t="s">
        <v>506</v>
      </c>
      <c r="K509" s="57" t="s">
        <v>901</v>
      </c>
      <c r="L509" s="57" t="s">
        <v>1040</v>
      </c>
      <c r="M509" s="57" t="s">
        <v>1137</v>
      </c>
      <c r="N509" s="64">
        <v>0</v>
      </c>
      <c r="O509" s="59">
        <v>80</v>
      </c>
      <c r="P509" s="59">
        <v>1</v>
      </c>
      <c r="Q509" s="59">
        <v>5.0239999999999998E-3</v>
      </c>
    </row>
    <row r="510" spans="1:17">
      <c r="A510" s="57" t="s">
        <v>333</v>
      </c>
      <c r="B510" s="57" t="s">
        <v>850</v>
      </c>
      <c r="C510" s="58">
        <v>14</v>
      </c>
      <c r="D510" s="57" t="s">
        <v>648</v>
      </c>
      <c r="E510" s="57">
        <v>101660</v>
      </c>
      <c r="F510" s="57">
        <v>21.367999999999999</v>
      </c>
      <c r="G510" s="57">
        <v>56.761000000000003</v>
      </c>
      <c r="H510" s="57" t="s">
        <v>50</v>
      </c>
      <c r="I510" s="57" t="s">
        <v>51</v>
      </c>
      <c r="J510" s="57" t="s">
        <v>712</v>
      </c>
      <c r="K510" s="57" t="s">
        <v>892</v>
      </c>
      <c r="L510" s="57" t="s">
        <v>1036</v>
      </c>
      <c r="M510" s="57" t="s">
        <v>1135</v>
      </c>
      <c r="N510" s="64">
        <v>0</v>
      </c>
      <c r="O510" s="59">
        <v>579</v>
      </c>
      <c r="P510" s="59">
        <v>4</v>
      </c>
      <c r="Q510" s="59">
        <v>0.26316418499999999</v>
      </c>
    </row>
    <row r="511" spans="1:17">
      <c r="A511" s="57" t="s">
        <v>333</v>
      </c>
      <c r="B511" s="57" t="s">
        <v>850</v>
      </c>
      <c r="C511" s="58">
        <v>14</v>
      </c>
      <c r="D511" s="57" t="s">
        <v>648</v>
      </c>
      <c r="E511" s="57">
        <v>101661</v>
      </c>
      <c r="F511" s="57">
        <v>23.286000000000001</v>
      </c>
      <c r="G511" s="57">
        <v>58.966000000000001</v>
      </c>
      <c r="H511" s="57" t="s">
        <v>28</v>
      </c>
      <c r="I511" s="57" t="s">
        <v>515</v>
      </c>
      <c r="J511" s="57">
        <v>4</v>
      </c>
      <c r="K511" s="57" t="s">
        <v>907</v>
      </c>
      <c r="L511" s="57" t="s">
        <v>1047</v>
      </c>
      <c r="M511" s="57" t="s">
        <v>1137</v>
      </c>
      <c r="N511" s="64">
        <v>0</v>
      </c>
      <c r="O511" s="59">
        <v>88</v>
      </c>
      <c r="P511" s="59">
        <v>1</v>
      </c>
      <c r="Q511" s="59">
        <v>6.07904E-3</v>
      </c>
    </row>
    <row r="512" spans="1:17">
      <c r="A512" s="57" t="s">
        <v>333</v>
      </c>
      <c r="B512" s="57" t="s">
        <v>850</v>
      </c>
      <c r="C512" s="58">
        <v>14</v>
      </c>
      <c r="D512" s="57" t="s">
        <v>648</v>
      </c>
      <c r="E512" s="57">
        <v>101662</v>
      </c>
      <c r="F512" s="57">
        <v>24.654</v>
      </c>
      <c r="G512" s="57">
        <v>57.652000000000001</v>
      </c>
      <c r="H512" s="57" t="s">
        <v>93</v>
      </c>
      <c r="I512" s="57" t="s">
        <v>94</v>
      </c>
      <c r="J512" s="57" t="s">
        <v>725</v>
      </c>
      <c r="K512" s="57" t="s">
        <v>883</v>
      </c>
      <c r="L512" s="57" t="s">
        <v>94</v>
      </c>
      <c r="M512" s="57" t="s">
        <v>1137</v>
      </c>
      <c r="N512" s="64">
        <v>0</v>
      </c>
      <c r="O512" s="59">
        <v>94</v>
      </c>
      <c r="P512" s="59">
        <v>1</v>
      </c>
      <c r="Q512" s="59">
        <v>6.9362599999999996E-3</v>
      </c>
    </row>
    <row r="513" spans="1:17">
      <c r="A513" s="57" t="s">
        <v>333</v>
      </c>
      <c r="B513" s="57" t="s">
        <v>850</v>
      </c>
      <c r="C513" s="58">
        <v>14</v>
      </c>
      <c r="D513" s="57" t="s">
        <v>648</v>
      </c>
      <c r="E513" s="57">
        <v>101663</v>
      </c>
      <c r="F513" s="57">
        <v>25.788</v>
      </c>
      <c r="G513" s="57">
        <v>58.146999999999998</v>
      </c>
      <c r="H513" s="57" t="s">
        <v>34</v>
      </c>
      <c r="I513" s="57" t="s">
        <v>35</v>
      </c>
      <c r="J513" s="57" t="s">
        <v>502</v>
      </c>
      <c r="K513" s="57" t="s">
        <v>914</v>
      </c>
      <c r="L513" s="57" t="s">
        <v>1054</v>
      </c>
      <c r="M513" s="57" t="s">
        <v>1137</v>
      </c>
      <c r="N513" s="64">
        <v>0</v>
      </c>
      <c r="O513" s="59">
        <v>52</v>
      </c>
      <c r="P513" s="59">
        <v>1</v>
      </c>
      <c r="Q513" s="59">
        <v>2.1226399999999999E-3</v>
      </c>
    </row>
    <row r="514" spans="1:17">
      <c r="A514" s="57" t="s">
        <v>333</v>
      </c>
      <c r="B514" s="57" t="s">
        <v>850</v>
      </c>
      <c r="C514" s="58">
        <v>21</v>
      </c>
      <c r="D514" s="57" t="s">
        <v>648</v>
      </c>
      <c r="E514" s="57">
        <v>101681</v>
      </c>
      <c r="F514" s="57">
        <v>27.471</v>
      </c>
      <c r="G514" s="57">
        <v>58.524999999999999</v>
      </c>
      <c r="H514" s="57" t="s">
        <v>34</v>
      </c>
      <c r="I514" s="57" t="s">
        <v>35</v>
      </c>
      <c r="J514" s="57" t="s">
        <v>508</v>
      </c>
      <c r="K514" s="57" t="s">
        <v>885</v>
      </c>
      <c r="L514" s="57" t="s">
        <v>1028</v>
      </c>
      <c r="M514" s="57" t="s">
        <v>1137</v>
      </c>
      <c r="N514" s="64">
        <v>0</v>
      </c>
      <c r="O514" s="59">
        <v>53</v>
      </c>
      <c r="P514" s="59">
        <v>1</v>
      </c>
      <c r="Q514" s="59">
        <v>2.205065E-3</v>
      </c>
    </row>
    <row r="515" spans="1:17">
      <c r="A515" s="57" t="s">
        <v>333</v>
      </c>
      <c r="B515" s="57" t="s">
        <v>850</v>
      </c>
      <c r="C515" s="58">
        <v>21</v>
      </c>
      <c r="D515" s="57" t="s">
        <v>648</v>
      </c>
      <c r="E515" s="57">
        <v>101682</v>
      </c>
      <c r="F515" s="57">
        <v>28.677</v>
      </c>
      <c r="G515" s="57">
        <v>56.887</v>
      </c>
      <c r="H515" s="57" t="s">
        <v>34</v>
      </c>
      <c r="I515" s="57" t="s">
        <v>35</v>
      </c>
      <c r="J515" s="57" t="s">
        <v>508</v>
      </c>
      <c r="K515" s="57" t="s">
        <v>885</v>
      </c>
      <c r="L515" s="57" t="s">
        <v>1028</v>
      </c>
      <c r="M515" s="57" t="s">
        <v>1137</v>
      </c>
      <c r="N515" s="64">
        <v>0</v>
      </c>
      <c r="O515" s="59">
        <v>57</v>
      </c>
      <c r="P515" s="59">
        <v>1</v>
      </c>
      <c r="Q515" s="59">
        <v>2.550465E-3</v>
      </c>
    </row>
    <row r="516" spans="1:17">
      <c r="A516" s="57" t="s">
        <v>333</v>
      </c>
      <c r="B516" s="57" t="s">
        <v>850</v>
      </c>
      <c r="C516" s="58">
        <v>21</v>
      </c>
      <c r="D516" s="57" t="s">
        <v>648</v>
      </c>
      <c r="E516" s="57">
        <v>101683</v>
      </c>
      <c r="F516" s="57">
        <v>27.471</v>
      </c>
      <c r="G516" s="57">
        <v>56.338000000000001</v>
      </c>
      <c r="H516" s="57" t="s">
        <v>54</v>
      </c>
      <c r="I516" s="57" t="s">
        <v>55</v>
      </c>
      <c r="J516" s="57" t="s">
        <v>503</v>
      </c>
      <c r="K516" s="57" t="s">
        <v>898</v>
      </c>
      <c r="L516" s="57" t="s">
        <v>55</v>
      </c>
      <c r="M516" s="57" t="s">
        <v>1137</v>
      </c>
      <c r="N516" s="64">
        <v>0</v>
      </c>
      <c r="O516" s="59">
        <v>78</v>
      </c>
      <c r="P516" s="59">
        <v>1</v>
      </c>
      <c r="Q516" s="59">
        <v>4.7759400000000002E-3</v>
      </c>
    </row>
    <row r="517" spans="1:17">
      <c r="A517" s="57" t="s">
        <v>333</v>
      </c>
      <c r="B517" s="57" t="s">
        <v>850</v>
      </c>
      <c r="C517" s="58">
        <v>21</v>
      </c>
      <c r="D517" s="57" t="s">
        <v>648</v>
      </c>
      <c r="E517" s="57">
        <v>101684</v>
      </c>
      <c r="F517" s="57">
        <v>27.03</v>
      </c>
      <c r="G517" s="57">
        <v>56.014000000000003</v>
      </c>
      <c r="H517" s="57" t="s">
        <v>52</v>
      </c>
      <c r="I517" s="57" t="s">
        <v>53</v>
      </c>
      <c r="J517" s="57">
        <v>0</v>
      </c>
      <c r="K517" s="57" t="s">
        <v>886</v>
      </c>
      <c r="L517" s="57" t="s">
        <v>53</v>
      </c>
      <c r="M517" s="57" t="s">
        <v>1137</v>
      </c>
      <c r="N517" s="64">
        <v>0</v>
      </c>
      <c r="O517" s="59">
        <v>85</v>
      </c>
      <c r="P517" s="59">
        <v>1</v>
      </c>
      <c r="Q517" s="59">
        <v>5.6716249999999996E-3</v>
      </c>
    </row>
    <row r="518" spans="1:17">
      <c r="A518" s="57" t="s">
        <v>333</v>
      </c>
      <c r="B518" s="57" t="s">
        <v>850</v>
      </c>
      <c r="C518" s="58">
        <v>22</v>
      </c>
      <c r="D518" s="57" t="s">
        <v>648</v>
      </c>
      <c r="E518" s="57">
        <v>101676</v>
      </c>
      <c r="F518" s="57">
        <v>26.841000000000001</v>
      </c>
      <c r="G518" s="57">
        <v>55.338999999999999</v>
      </c>
      <c r="H518" s="57" t="s">
        <v>52</v>
      </c>
      <c r="I518" s="57" t="s">
        <v>53</v>
      </c>
      <c r="J518" s="57">
        <v>0</v>
      </c>
      <c r="K518" s="57" t="s">
        <v>886</v>
      </c>
      <c r="L518" s="57" t="s">
        <v>53</v>
      </c>
      <c r="M518" s="57" t="s">
        <v>1137</v>
      </c>
      <c r="N518" s="64">
        <v>0</v>
      </c>
      <c r="O518" s="59">
        <v>104</v>
      </c>
      <c r="P518" s="59">
        <v>2</v>
      </c>
      <c r="Q518" s="59">
        <v>8.4905599999999994E-3</v>
      </c>
    </row>
    <row r="519" spans="1:17">
      <c r="A519" s="57" t="s">
        <v>333</v>
      </c>
      <c r="B519" s="57" t="s">
        <v>850</v>
      </c>
      <c r="C519" s="58">
        <v>22</v>
      </c>
      <c r="D519" s="57" t="s">
        <v>648</v>
      </c>
      <c r="E519" s="57">
        <v>101677</v>
      </c>
      <c r="F519" s="57">
        <v>27.992999999999999</v>
      </c>
      <c r="G519" s="57">
        <v>55.996000000000002</v>
      </c>
      <c r="H519" s="57" t="s">
        <v>50</v>
      </c>
      <c r="I519" s="57" t="s">
        <v>51</v>
      </c>
      <c r="J519" s="57" t="s">
        <v>712</v>
      </c>
      <c r="K519" s="57" t="s">
        <v>892</v>
      </c>
      <c r="L519" s="57" t="s">
        <v>1036</v>
      </c>
      <c r="M519" s="57" t="s">
        <v>1135</v>
      </c>
      <c r="N519" s="64">
        <v>0</v>
      </c>
      <c r="O519" s="59">
        <v>441</v>
      </c>
      <c r="P519" s="59">
        <v>3</v>
      </c>
      <c r="Q519" s="59">
        <v>0.15266758499999999</v>
      </c>
    </row>
    <row r="520" spans="1:17">
      <c r="A520" s="57" t="s">
        <v>333</v>
      </c>
      <c r="B520" s="57" t="s">
        <v>850</v>
      </c>
      <c r="C520" s="58">
        <v>22</v>
      </c>
      <c r="D520" s="57" t="s">
        <v>648</v>
      </c>
      <c r="E520" s="57">
        <v>101678</v>
      </c>
      <c r="F520" s="57">
        <v>29.263000000000002</v>
      </c>
      <c r="G520" s="57">
        <v>54.095999999999997</v>
      </c>
      <c r="H520" s="57" t="s">
        <v>42</v>
      </c>
      <c r="I520" s="57" t="s">
        <v>710</v>
      </c>
      <c r="J520" s="57" t="s">
        <v>711</v>
      </c>
      <c r="K520" s="57" t="s">
        <v>882</v>
      </c>
      <c r="L520" s="57" t="s">
        <v>1027</v>
      </c>
      <c r="M520" s="57" t="s">
        <v>1137</v>
      </c>
      <c r="N520" s="64">
        <v>0</v>
      </c>
      <c r="O520" s="59">
        <v>67</v>
      </c>
      <c r="P520" s="59">
        <v>1</v>
      </c>
      <c r="Q520" s="59">
        <v>3.5238650000000002E-3</v>
      </c>
    </row>
    <row r="521" spans="1:17">
      <c r="A521" s="57" t="s">
        <v>333</v>
      </c>
      <c r="B521" s="57" t="s">
        <v>850</v>
      </c>
      <c r="C521" s="58">
        <v>22</v>
      </c>
      <c r="D521" s="57" t="s">
        <v>648</v>
      </c>
      <c r="E521" s="57">
        <v>101679</v>
      </c>
      <c r="F521" s="57">
        <v>27.443999999999999</v>
      </c>
      <c r="G521" s="57">
        <v>53.313000000000002</v>
      </c>
      <c r="H521" s="57" t="s">
        <v>495</v>
      </c>
      <c r="I521" s="57" t="s">
        <v>496</v>
      </c>
      <c r="J521" s="57" t="s">
        <v>777</v>
      </c>
      <c r="K521" s="57" t="s">
        <v>881</v>
      </c>
      <c r="L521" s="57" t="s">
        <v>1026</v>
      </c>
      <c r="M521" s="57" t="s">
        <v>1137</v>
      </c>
      <c r="N521" s="64">
        <v>0</v>
      </c>
      <c r="O521" s="59">
        <v>75</v>
      </c>
      <c r="P521" s="59">
        <v>1</v>
      </c>
      <c r="Q521" s="59">
        <v>4.4156250000000003E-3</v>
      </c>
    </row>
    <row r="522" spans="1:17">
      <c r="A522" s="57" t="s">
        <v>333</v>
      </c>
      <c r="B522" s="57" t="s">
        <v>848</v>
      </c>
      <c r="C522" s="57">
        <v>14</v>
      </c>
      <c r="D522" s="57" t="s">
        <v>647</v>
      </c>
      <c r="E522" s="57">
        <v>102341</v>
      </c>
      <c r="F522" s="57">
        <v>63.984999999999999</v>
      </c>
      <c r="G522" s="57">
        <v>79.543999999999997</v>
      </c>
      <c r="H522" s="57" t="s">
        <v>50</v>
      </c>
      <c r="I522" s="57" t="s">
        <v>51</v>
      </c>
      <c r="J522" s="59" t="s">
        <v>713</v>
      </c>
      <c r="K522" s="57" t="s">
        <v>880</v>
      </c>
      <c r="L522" s="57" t="s">
        <v>1025</v>
      </c>
      <c r="M522" s="57" t="s">
        <v>1135</v>
      </c>
      <c r="N522" s="64">
        <v>21.943073669234483</v>
      </c>
      <c r="O522" s="59">
        <v>676</v>
      </c>
      <c r="P522" s="59">
        <v>4</v>
      </c>
      <c r="Q522" s="59">
        <v>0.35872616000000002</v>
      </c>
    </row>
    <row r="523" spans="1:17">
      <c r="A523" s="57" t="s">
        <v>333</v>
      </c>
      <c r="B523" s="57" t="s">
        <v>850</v>
      </c>
      <c r="C523" s="58">
        <v>23</v>
      </c>
      <c r="D523" s="57" t="s">
        <v>648</v>
      </c>
      <c r="E523" s="57">
        <v>101671</v>
      </c>
      <c r="F523" s="57">
        <v>28.623000000000001</v>
      </c>
      <c r="G523" s="57">
        <v>51.314999999999998</v>
      </c>
      <c r="H523" s="57" t="s">
        <v>93</v>
      </c>
      <c r="I523" s="57" t="s">
        <v>94</v>
      </c>
      <c r="J523" s="57" t="s">
        <v>725</v>
      </c>
      <c r="K523" s="57" t="s">
        <v>883</v>
      </c>
      <c r="L523" s="57" t="s">
        <v>94</v>
      </c>
      <c r="M523" s="57" t="s">
        <v>1137</v>
      </c>
      <c r="N523" s="64">
        <v>0</v>
      </c>
      <c r="O523" s="59">
        <v>138</v>
      </c>
      <c r="P523" s="59">
        <v>2</v>
      </c>
      <c r="Q523" s="59">
        <v>1.4949540000000001E-2</v>
      </c>
    </row>
    <row r="524" spans="1:17">
      <c r="A524" s="57" t="s">
        <v>333</v>
      </c>
      <c r="B524" s="57" t="s">
        <v>850</v>
      </c>
      <c r="C524" s="58">
        <v>23</v>
      </c>
      <c r="D524" s="57" t="s">
        <v>648</v>
      </c>
      <c r="E524" s="57">
        <v>101672</v>
      </c>
      <c r="F524" s="57">
        <v>25.841999999999999</v>
      </c>
      <c r="G524" s="57">
        <v>49.820999999999998</v>
      </c>
      <c r="H524" s="57" t="s">
        <v>34</v>
      </c>
      <c r="I524" s="57" t="s">
        <v>96</v>
      </c>
      <c r="J524" s="57" t="s">
        <v>502</v>
      </c>
      <c r="K524" s="57" t="s">
        <v>896</v>
      </c>
      <c r="L524" s="57" t="s">
        <v>1038</v>
      </c>
      <c r="M524" s="57" t="s">
        <v>1137</v>
      </c>
      <c r="N524" s="64">
        <v>0</v>
      </c>
      <c r="O524" s="59">
        <v>74</v>
      </c>
      <c r="P524" s="59">
        <v>1</v>
      </c>
      <c r="Q524" s="59">
        <v>4.2986600000000002E-3</v>
      </c>
    </row>
    <row r="525" spans="1:17">
      <c r="A525" s="57" t="s">
        <v>333</v>
      </c>
      <c r="B525" s="57" t="s">
        <v>851</v>
      </c>
      <c r="C525" s="57">
        <v>33</v>
      </c>
      <c r="D525" s="57" t="s">
        <v>647</v>
      </c>
      <c r="E525" s="57">
        <v>102314</v>
      </c>
      <c r="F525" s="57">
        <v>71.533000000000001</v>
      </c>
      <c r="G525" s="57">
        <v>54.496000000000002</v>
      </c>
      <c r="H525" s="57" t="s">
        <v>79</v>
      </c>
      <c r="I525" s="57" t="s">
        <v>80</v>
      </c>
      <c r="J525" s="57" t="s">
        <v>708</v>
      </c>
      <c r="K525" s="57" t="s">
        <v>884</v>
      </c>
      <c r="L525" s="57" t="s">
        <v>80</v>
      </c>
      <c r="M525" s="57" t="s">
        <v>1137</v>
      </c>
      <c r="N525" s="64">
        <v>20.979775711067425</v>
      </c>
      <c r="O525" s="59">
        <v>505</v>
      </c>
      <c r="P525" s="59">
        <v>4</v>
      </c>
      <c r="Q525" s="59">
        <v>0.20019462499999999</v>
      </c>
    </row>
    <row r="526" spans="1:17">
      <c r="A526" s="57" t="s">
        <v>333</v>
      </c>
      <c r="B526" s="57" t="s">
        <v>850</v>
      </c>
      <c r="C526" s="58">
        <v>23</v>
      </c>
      <c r="D526" s="57" t="s">
        <v>648</v>
      </c>
      <c r="E526" s="57">
        <v>101674</v>
      </c>
      <c r="F526" s="57">
        <v>26.337</v>
      </c>
      <c r="G526" s="57">
        <v>47.183</v>
      </c>
      <c r="H526" s="57" t="s">
        <v>42</v>
      </c>
      <c r="I526" s="57" t="s">
        <v>68</v>
      </c>
      <c r="J526" s="57" t="s">
        <v>503</v>
      </c>
      <c r="K526" s="57" t="s">
        <v>900</v>
      </c>
      <c r="L526" s="57" t="s">
        <v>68</v>
      </c>
      <c r="M526" s="57" t="s">
        <v>1137</v>
      </c>
      <c r="N526" s="64">
        <v>0</v>
      </c>
      <c r="O526" s="59">
        <v>56</v>
      </c>
      <c r="P526" s="59">
        <v>1</v>
      </c>
      <c r="Q526" s="59">
        <v>2.4617599999999999E-3</v>
      </c>
    </row>
    <row r="527" spans="1:17">
      <c r="A527" s="57" t="s">
        <v>333</v>
      </c>
      <c r="B527" s="57" t="s">
        <v>850</v>
      </c>
      <c r="C527" s="58">
        <v>23</v>
      </c>
      <c r="D527" s="57" t="s">
        <v>648</v>
      </c>
      <c r="E527" s="57">
        <v>101675</v>
      </c>
      <c r="F527" s="57">
        <v>26.030999999999999</v>
      </c>
      <c r="G527" s="57">
        <v>46.543999999999997</v>
      </c>
      <c r="H527" s="57" t="s">
        <v>50</v>
      </c>
      <c r="I527" s="57" t="s">
        <v>51</v>
      </c>
      <c r="J527" s="59" t="s">
        <v>713</v>
      </c>
      <c r="K527" s="57" t="s">
        <v>880</v>
      </c>
      <c r="L527" s="57" t="s">
        <v>1025</v>
      </c>
      <c r="M527" s="57" t="s">
        <v>1135</v>
      </c>
      <c r="N527" s="64">
        <v>0</v>
      </c>
      <c r="O527" s="59">
        <v>262</v>
      </c>
      <c r="P527" s="59">
        <v>2</v>
      </c>
      <c r="Q527" s="59">
        <v>5.3885540000000003E-2</v>
      </c>
    </row>
    <row r="528" spans="1:17">
      <c r="A528" s="57" t="s">
        <v>333</v>
      </c>
      <c r="B528" s="57" t="s">
        <v>850</v>
      </c>
      <c r="C528" s="58">
        <v>24</v>
      </c>
      <c r="D528" s="57" t="s">
        <v>648</v>
      </c>
      <c r="E528" s="57">
        <v>101664</v>
      </c>
      <c r="F528" s="57">
        <v>27.39</v>
      </c>
      <c r="G528" s="57">
        <v>46.570999999999998</v>
      </c>
      <c r="H528" s="57" t="s">
        <v>346</v>
      </c>
      <c r="I528" s="57" t="s">
        <v>127</v>
      </c>
      <c r="J528" s="57" t="s">
        <v>724</v>
      </c>
      <c r="K528" s="57" t="s">
        <v>893</v>
      </c>
      <c r="L528" s="57" t="s">
        <v>127</v>
      </c>
      <c r="M528" s="57" t="s">
        <v>1137</v>
      </c>
      <c r="N528" s="64">
        <v>0</v>
      </c>
      <c r="O528" s="59">
        <v>73</v>
      </c>
      <c r="P528" s="59">
        <v>1</v>
      </c>
      <c r="Q528" s="59">
        <v>4.1832650000000002E-3</v>
      </c>
    </row>
    <row r="529" spans="1:17">
      <c r="A529" s="57" t="s">
        <v>333</v>
      </c>
      <c r="B529" s="57" t="s">
        <v>850</v>
      </c>
      <c r="C529" s="58">
        <v>24</v>
      </c>
      <c r="D529" s="57" t="s">
        <v>648</v>
      </c>
      <c r="E529" s="57">
        <v>101665</v>
      </c>
      <c r="F529" s="57">
        <v>28.65</v>
      </c>
      <c r="G529" s="57">
        <v>47.3</v>
      </c>
      <c r="H529" s="57" t="s">
        <v>495</v>
      </c>
      <c r="I529" s="57" t="s">
        <v>496</v>
      </c>
      <c r="J529" s="57" t="s">
        <v>777</v>
      </c>
      <c r="K529" s="57" t="s">
        <v>881</v>
      </c>
      <c r="L529" s="57" t="s">
        <v>1026</v>
      </c>
      <c r="M529" s="57" t="s">
        <v>1137</v>
      </c>
      <c r="N529" s="64">
        <v>0</v>
      </c>
      <c r="O529" s="59">
        <v>97</v>
      </c>
      <c r="P529" s="59">
        <v>1</v>
      </c>
      <c r="Q529" s="59">
        <v>7.3860649999999998E-3</v>
      </c>
    </row>
    <row r="530" spans="1:17">
      <c r="A530" s="57" t="s">
        <v>333</v>
      </c>
      <c r="B530" s="57" t="s">
        <v>850</v>
      </c>
      <c r="C530" s="58">
        <v>24</v>
      </c>
      <c r="D530" s="57" t="s">
        <v>648</v>
      </c>
      <c r="E530" s="57">
        <v>101666</v>
      </c>
      <c r="F530" s="57">
        <v>27.524999999999999</v>
      </c>
      <c r="G530" s="57">
        <v>43.960999999999999</v>
      </c>
      <c r="H530" s="57" t="s">
        <v>22</v>
      </c>
      <c r="I530" s="57" t="s">
        <v>516</v>
      </c>
      <c r="J530" s="57" t="s">
        <v>506</v>
      </c>
      <c r="K530" s="57" t="s">
        <v>889</v>
      </c>
      <c r="L530" s="57" t="s">
        <v>1033</v>
      </c>
      <c r="M530" s="57" t="s">
        <v>1137</v>
      </c>
      <c r="N530" s="64">
        <v>0</v>
      </c>
      <c r="O530" s="59">
        <v>64</v>
      </c>
      <c r="P530" s="59">
        <v>1</v>
      </c>
      <c r="Q530" s="59">
        <v>3.21536E-3</v>
      </c>
    </row>
    <row r="531" spans="1:17">
      <c r="A531" s="57" t="s">
        <v>333</v>
      </c>
      <c r="B531" s="57" t="s">
        <v>850</v>
      </c>
      <c r="C531" s="58">
        <v>24</v>
      </c>
      <c r="D531" s="57" t="s">
        <v>648</v>
      </c>
      <c r="E531" s="57">
        <v>101667</v>
      </c>
      <c r="F531" s="57">
        <v>26.427</v>
      </c>
      <c r="G531" s="57">
        <v>43.780999999999999</v>
      </c>
      <c r="H531" s="57" t="s">
        <v>34</v>
      </c>
      <c r="I531" s="57" t="s">
        <v>35</v>
      </c>
      <c r="J531" s="57" t="s">
        <v>508</v>
      </c>
      <c r="K531" s="57" t="s">
        <v>885</v>
      </c>
      <c r="L531" s="57" t="s">
        <v>1028</v>
      </c>
      <c r="M531" s="57" t="s">
        <v>1137</v>
      </c>
      <c r="N531" s="64">
        <v>0</v>
      </c>
      <c r="O531" s="59">
        <v>74</v>
      </c>
      <c r="P531" s="59">
        <v>1</v>
      </c>
      <c r="Q531" s="59">
        <v>4.2986600000000002E-3</v>
      </c>
    </row>
    <row r="532" spans="1:17">
      <c r="A532" s="57" t="s">
        <v>333</v>
      </c>
      <c r="B532" s="57" t="s">
        <v>850</v>
      </c>
      <c r="C532" s="58">
        <v>24</v>
      </c>
      <c r="D532" s="57" t="s">
        <v>648</v>
      </c>
      <c r="E532" s="57">
        <v>101668</v>
      </c>
      <c r="F532" s="57">
        <v>27.291</v>
      </c>
      <c r="G532" s="57">
        <v>42.933999999999997</v>
      </c>
      <c r="H532" s="57" t="s">
        <v>93</v>
      </c>
      <c r="I532" s="57" t="s">
        <v>94</v>
      </c>
      <c r="J532" s="57" t="s">
        <v>725</v>
      </c>
      <c r="K532" s="57" t="s">
        <v>883</v>
      </c>
      <c r="L532" s="57" t="s">
        <v>94</v>
      </c>
      <c r="M532" s="57" t="s">
        <v>1137</v>
      </c>
      <c r="N532" s="64">
        <v>0</v>
      </c>
      <c r="O532" s="59">
        <v>195</v>
      </c>
      <c r="P532" s="59">
        <v>2</v>
      </c>
      <c r="Q532" s="59">
        <v>2.9849625000000001E-2</v>
      </c>
    </row>
    <row r="533" spans="1:17">
      <c r="A533" s="57" t="s">
        <v>333</v>
      </c>
      <c r="B533" s="57" t="s">
        <v>850</v>
      </c>
      <c r="C533" s="58">
        <v>24</v>
      </c>
      <c r="D533" s="57" t="s">
        <v>648</v>
      </c>
      <c r="E533" s="57">
        <v>101669</v>
      </c>
      <c r="F533" s="57">
        <v>28.254000000000001</v>
      </c>
      <c r="G533" s="57">
        <v>40.287999999999997</v>
      </c>
      <c r="H533" s="57" t="s">
        <v>34</v>
      </c>
      <c r="I533" s="57" t="s">
        <v>35</v>
      </c>
      <c r="J533" s="57" t="s">
        <v>508</v>
      </c>
      <c r="K533" s="57" t="s">
        <v>885</v>
      </c>
      <c r="L533" s="57" t="s">
        <v>1028</v>
      </c>
      <c r="M533" s="57" t="s">
        <v>1137</v>
      </c>
      <c r="N533" s="64">
        <v>0</v>
      </c>
      <c r="O533" s="59">
        <v>52</v>
      </c>
      <c r="P533" s="59">
        <v>1</v>
      </c>
      <c r="Q533" s="59">
        <v>2.1226399999999999E-3</v>
      </c>
    </row>
    <row r="534" spans="1:17">
      <c r="A534" s="57" t="s">
        <v>333</v>
      </c>
      <c r="B534" s="57" t="s">
        <v>850</v>
      </c>
      <c r="C534" s="58">
        <v>24</v>
      </c>
      <c r="D534" s="57" t="s">
        <v>648</v>
      </c>
      <c r="E534" s="57">
        <v>101670</v>
      </c>
      <c r="F534" s="57">
        <v>30.324999999999999</v>
      </c>
      <c r="G534" s="57">
        <v>41.997999999999998</v>
      </c>
      <c r="H534" s="57" t="s">
        <v>50</v>
      </c>
      <c r="I534" s="57" t="s">
        <v>51</v>
      </c>
      <c r="J534" s="57" t="s">
        <v>712</v>
      </c>
      <c r="K534" s="57" t="s">
        <v>892</v>
      </c>
      <c r="L534" s="57" t="s">
        <v>1036</v>
      </c>
      <c r="M534" s="57" t="s">
        <v>1135</v>
      </c>
      <c r="N534" s="64">
        <v>0</v>
      </c>
      <c r="O534" s="59">
        <v>507</v>
      </c>
      <c r="P534" s="59">
        <v>4</v>
      </c>
      <c r="Q534" s="59">
        <v>0.201783465</v>
      </c>
    </row>
    <row r="535" spans="1:17">
      <c r="A535" s="57" t="s">
        <v>333</v>
      </c>
      <c r="B535" s="57" t="s">
        <v>850</v>
      </c>
      <c r="C535" s="58">
        <v>31</v>
      </c>
      <c r="D535" s="57" t="s">
        <v>648</v>
      </c>
      <c r="E535" s="57">
        <v>101685</v>
      </c>
      <c r="F535" s="57">
        <v>31.603000000000002</v>
      </c>
      <c r="G535" s="57">
        <v>40.783000000000001</v>
      </c>
      <c r="H535" s="57" t="s">
        <v>93</v>
      </c>
      <c r="I535" s="57" t="s">
        <v>94</v>
      </c>
      <c r="J535" s="57" t="s">
        <v>725</v>
      </c>
      <c r="K535" s="57" t="s">
        <v>883</v>
      </c>
      <c r="L535" s="57" t="s">
        <v>94</v>
      </c>
      <c r="M535" s="57" t="s">
        <v>1137</v>
      </c>
      <c r="N535" s="64">
        <v>0</v>
      </c>
      <c r="O535" s="59">
        <v>166</v>
      </c>
      <c r="P535" s="59">
        <v>2</v>
      </c>
      <c r="Q535" s="59">
        <v>2.1631460000000002E-2</v>
      </c>
    </row>
    <row r="536" spans="1:17">
      <c r="A536" s="57" t="s">
        <v>333</v>
      </c>
      <c r="B536" s="57" t="s">
        <v>850</v>
      </c>
      <c r="C536" s="58">
        <v>31</v>
      </c>
      <c r="D536" s="57" t="s">
        <v>648</v>
      </c>
      <c r="E536" s="57">
        <v>101686</v>
      </c>
      <c r="F536" s="57">
        <v>33.709000000000003</v>
      </c>
      <c r="G536" s="57">
        <v>42.735999999999997</v>
      </c>
      <c r="H536" s="57" t="s">
        <v>34</v>
      </c>
      <c r="I536" s="57" t="s">
        <v>35</v>
      </c>
      <c r="J536" s="57" t="s">
        <v>508</v>
      </c>
      <c r="K536" s="57" t="s">
        <v>885</v>
      </c>
      <c r="L536" s="57" t="s">
        <v>1028</v>
      </c>
      <c r="M536" s="57" t="s">
        <v>1137</v>
      </c>
      <c r="N536" s="64">
        <v>0</v>
      </c>
      <c r="O536" s="59">
        <v>83</v>
      </c>
      <c r="P536" s="59">
        <v>1</v>
      </c>
      <c r="Q536" s="59">
        <v>5.4078650000000004E-3</v>
      </c>
    </row>
    <row r="537" spans="1:17">
      <c r="A537" s="57" t="s">
        <v>333</v>
      </c>
      <c r="B537" s="57" t="s">
        <v>850</v>
      </c>
      <c r="C537" s="58">
        <v>31</v>
      </c>
      <c r="D537" s="57" t="s">
        <v>648</v>
      </c>
      <c r="E537" s="57">
        <v>101687</v>
      </c>
      <c r="F537" s="57">
        <v>33.655000000000001</v>
      </c>
      <c r="G537" s="57">
        <v>44.654000000000003</v>
      </c>
      <c r="H537" s="57" t="s">
        <v>34</v>
      </c>
      <c r="I537" s="57" t="s">
        <v>35</v>
      </c>
      <c r="J537" s="57" t="s">
        <v>506</v>
      </c>
      <c r="K537" s="57" t="s">
        <v>901</v>
      </c>
      <c r="L537" s="57" t="s">
        <v>1040</v>
      </c>
      <c r="M537" s="57" t="s">
        <v>1137</v>
      </c>
      <c r="N537" s="64">
        <v>0</v>
      </c>
      <c r="O537" s="59">
        <v>64</v>
      </c>
      <c r="P537" s="59">
        <v>1</v>
      </c>
      <c r="Q537" s="59">
        <v>3.21536E-3</v>
      </c>
    </row>
    <row r="538" spans="1:17">
      <c r="A538" s="57" t="s">
        <v>333</v>
      </c>
      <c r="B538" s="57" t="s">
        <v>850</v>
      </c>
      <c r="C538" s="58">
        <v>31</v>
      </c>
      <c r="D538" s="57" t="s">
        <v>648</v>
      </c>
      <c r="E538" s="57">
        <v>101688</v>
      </c>
      <c r="F538" s="57">
        <v>31.756</v>
      </c>
      <c r="G538" s="57">
        <v>45.338000000000001</v>
      </c>
      <c r="H538" s="57" t="s">
        <v>50</v>
      </c>
      <c r="I538" s="57" t="s">
        <v>51</v>
      </c>
      <c r="J538" s="57" t="s">
        <v>712</v>
      </c>
      <c r="K538" s="57" t="s">
        <v>892</v>
      </c>
      <c r="L538" s="57" t="s">
        <v>1036</v>
      </c>
      <c r="M538" s="57" t="s">
        <v>1135</v>
      </c>
      <c r="N538" s="64">
        <v>0</v>
      </c>
      <c r="O538" s="59">
        <v>331</v>
      </c>
      <c r="P538" s="59">
        <v>3</v>
      </c>
      <c r="Q538" s="59">
        <v>8.6005385000000004E-2</v>
      </c>
    </row>
    <row r="539" spans="1:17">
      <c r="A539" s="57" t="s">
        <v>333</v>
      </c>
      <c r="B539" s="57" t="s">
        <v>850</v>
      </c>
      <c r="C539" s="58">
        <v>32</v>
      </c>
      <c r="D539" s="57" t="s">
        <v>648</v>
      </c>
      <c r="E539" s="57">
        <v>101689</v>
      </c>
      <c r="F539" s="57">
        <v>31.18</v>
      </c>
      <c r="G539" s="57">
        <v>45.472999999999999</v>
      </c>
      <c r="H539" s="57" t="s">
        <v>42</v>
      </c>
      <c r="I539" s="57" t="s">
        <v>710</v>
      </c>
      <c r="J539" s="57" t="s">
        <v>711</v>
      </c>
      <c r="K539" s="57" t="s">
        <v>882</v>
      </c>
      <c r="L539" s="57" t="s">
        <v>1027</v>
      </c>
      <c r="M539" s="57" t="s">
        <v>1137</v>
      </c>
      <c r="N539" s="64">
        <v>0</v>
      </c>
      <c r="O539" s="59">
        <v>85</v>
      </c>
      <c r="P539" s="59">
        <v>1</v>
      </c>
      <c r="Q539" s="59">
        <v>5.6716249999999996E-3</v>
      </c>
    </row>
    <row r="540" spans="1:17">
      <c r="A540" s="57" t="s">
        <v>333</v>
      </c>
      <c r="B540" s="57" t="s">
        <v>850</v>
      </c>
      <c r="C540" s="58">
        <v>32</v>
      </c>
      <c r="D540" s="57" t="s">
        <v>648</v>
      </c>
      <c r="E540" s="57">
        <v>101690</v>
      </c>
      <c r="F540" s="57">
        <v>32.043999999999997</v>
      </c>
      <c r="G540" s="57">
        <v>48.47</v>
      </c>
      <c r="H540" s="57" t="s">
        <v>22</v>
      </c>
      <c r="I540" s="57" t="s">
        <v>516</v>
      </c>
      <c r="J540" s="57" t="s">
        <v>506</v>
      </c>
      <c r="K540" s="57" t="s">
        <v>889</v>
      </c>
      <c r="L540" s="57" t="s">
        <v>1033</v>
      </c>
      <c r="M540" s="57" t="s">
        <v>1137</v>
      </c>
      <c r="N540" s="64">
        <v>0</v>
      </c>
      <c r="O540" s="59">
        <v>81</v>
      </c>
      <c r="P540" s="59">
        <v>1</v>
      </c>
      <c r="Q540" s="59">
        <v>5.1503850000000004E-3</v>
      </c>
    </row>
    <row r="541" spans="1:17">
      <c r="A541" s="57" t="s">
        <v>333</v>
      </c>
      <c r="B541" s="57" t="s">
        <v>850</v>
      </c>
      <c r="C541" s="58">
        <v>32</v>
      </c>
      <c r="D541" s="57" t="s">
        <v>648</v>
      </c>
      <c r="E541" s="57">
        <v>101691</v>
      </c>
      <c r="F541" s="57">
        <v>31.260999999999999</v>
      </c>
      <c r="G541" s="57">
        <v>48.046999999999997</v>
      </c>
      <c r="H541" s="57" t="s">
        <v>34</v>
      </c>
      <c r="I541" s="57" t="s">
        <v>35</v>
      </c>
      <c r="J541" s="57" t="s">
        <v>502</v>
      </c>
      <c r="K541" s="57" t="s">
        <v>914</v>
      </c>
      <c r="L541" s="57" t="s">
        <v>1054</v>
      </c>
      <c r="M541" s="57" t="s">
        <v>1137</v>
      </c>
      <c r="N541" s="64">
        <v>0</v>
      </c>
      <c r="O541" s="59">
        <v>67</v>
      </c>
      <c r="P541" s="59">
        <v>1</v>
      </c>
      <c r="Q541" s="59">
        <v>3.5238650000000002E-3</v>
      </c>
    </row>
    <row r="542" spans="1:17">
      <c r="A542" s="57" t="s">
        <v>333</v>
      </c>
      <c r="B542" s="57" t="s">
        <v>850</v>
      </c>
      <c r="C542" s="58">
        <v>32</v>
      </c>
      <c r="D542" s="57" t="s">
        <v>648</v>
      </c>
      <c r="E542" s="57">
        <v>101692</v>
      </c>
      <c r="F542" s="57">
        <v>30.207999999999998</v>
      </c>
      <c r="G542" s="57">
        <v>48.415999999999997</v>
      </c>
      <c r="H542" s="57" t="s">
        <v>34</v>
      </c>
      <c r="I542" s="57" t="s">
        <v>35</v>
      </c>
      <c r="J542" s="57" t="s">
        <v>506</v>
      </c>
      <c r="K542" s="57" t="s">
        <v>901</v>
      </c>
      <c r="L542" s="57" t="s">
        <v>1040</v>
      </c>
      <c r="M542" s="57" t="s">
        <v>1137</v>
      </c>
      <c r="N542" s="64">
        <v>0</v>
      </c>
      <c r="O542" s="59">
        <v>60</v>
      </c>
      <c r="P542" s="59">
        <v>1</v>
      </c>
      <c r="Q542" s="59">
        <v>2.826E-3</v>
      </c>
    </row>
    <row r="543" spans="1:17">
      <c r="A543" s="57" t="s">
        <v>333</v>
      </c>
      <c r="B543" s="57" t="s">
        <v>850</v>
      </c>
      <c r="C543" s="58">
        <v>32</v>
      </c>
      <c r="D543" s="57" t="s">
        <v>648</v>
      </c>
      <c r="E543" s="57">
        <v>101693</v>
      </c>
      <c r="F543" s="57">
        <v>31.702000000000002</v>
      </c>
      <c r="G543" s="57">
        <v>49.838999999999999</v>
      </c>
      <c r="H543" s="57" t="s">
        <v>50</v>
      </c>
      <c r="I543" s="57" t="s">
        <v>51</v>
      </c>
      <c r="J543" s="57" t="s">
        <v>712</v>
      </c>
      <c r="K543" s="57" t="s">
        <v>892</v>
      </c>
      <c r="L543" s="57" t="s">
        <v>1036</v>
      </c>
      <c r="M543" s="57" t="s">
        <v>1135</v>
      </c>
      <c r="N543" s="64">
        <v>0</v>
      </c>
      <c r="O543" s="59">
        <v>692</v>
      </c>
      <c r="P543" s="59">
        <v>4</v>
      </c>
      <c r="Q543" s="59">
        <v>0.37590824</v>
      </c>
    </row>
    <row r="544" spans="1:17">
      <c r="A544" s="57" t="s">
        <v>333</v>
      </c>
      <c r="B544" s="57" t="s">
        <v>850</v>
      </c>
      <c r="C544" s="58">
        <v>33</v>
      </c>
      <c r="D544" s="57" t="s">
        <v>648</v>
      </c>
      <c r="E544" s="57">
        <v>101694</v>
      </c>
      <c r="F544" s="57">
        <v>33.889000000000003</v>
      </c>
      <c r="G544" s="57">
        <v>50.073</v>
      </c>
      <c r="H544" s="57" t="s">
        <v>52</v>
      </c>
      <c r="I544" s="57" t="s">
        <v>53</v>
      </c>
      <c r="J544" s="57">
        <v>0</v>
      </c>
      <c r="K544" s="57" t="s">
        <v>886</v>
      </c>
      <c r="L544" s="57" t="s">
        <v>53</v>
      </c>
      <c r="M544" s="57" t="s">
        <v>1137</v>
      </c>
      <c r="N544" s="64">
        <v>0</v>
      </c>
      <c r="O544" s="59">
        <v>66</v>
      </c>
      <c r="P544" s="59">
        <v>1</v>
      </c>
      <c r="Q544" s="59">
        <v>3.41946E-3</v>
      </c>
    </row>
    <row r="545" spans="1:17">
      <c r="A545" s="57" t="s">
        <v>333</v>
      </c>
      <c r="B545" s="57" t="s">
        <v>850</v>
      </c>
      <c r="C545" s="58">
        <v>33</v>
      </c>
      <c r="D545" s="57" t="s">
        <v>648</v>
      </c>
      <c r="E545" s="57">
        <v>101695</v>
      </c>
      <c r="F545" s="57">
        <v>32.026000000000003</v>
      </c>
      <c r="G545" s="57">
        <v>51.594000000000001</v>
      </c>
      <c r="H545" s="57" t="s">
        <v>495</v>
      </c>
      <c r="I545" s="57" t="s">
        <v>496</v>
      </c>
      <c r="J545" s="57" t="s">
        <v>777</v>
      </c>
      <c r="K545" s="57" t="s">
        <v>881</v>
      </c>
      <c r="L545" s="57" t="s">
        <v>1026</v>
      </c>
      <c r="M545" s="57" t="s">
        <v>1137</v>
      </c>
      <c r="N545" s="64">
        <v>0</v>
      </c>
      <c r="O545" s="59">
        <v>70</v>
      </c>
      <c r="P545" s="59">
        <v>1</v>
      </c>
      <c r="Q545" s="59">
        <v>3.8465000000000001E-3</v>
      </c>
    </row>
    <row r="546" spans="1:17">
      <c r="A546" s="57" t="s">
        <v>333</v>
      </c>
      <c r="B546" s="57" t="s">
        <v>850</v>
      </c>
      <c r="C546" s="58">
        <v>33</v>
      </c>
      <c r="D546" s="57" t="s">
        <v>648</v>
      </c>
      <c r="E546" s="57">
        <v>101696</v>
      </c>
      <c r="F546" s="57">
        <v>32.026000000000003</v>
      </c>
      <c r="G546" s="57">
        <v>51.972000000000001</v>
      </c>
      <c r="H546" s="57" t="s">
        <v>50</v>
      </c>
      <c r="I546" s="57" t="s">
        <v>51</v>
      </c>
      <c r="J546" s="57" t="s">
        <v>712</v>
      </c>
      <c r="K546" s="57" t="s">
        <v>892</v>
      </c>
      <c r="L546" s="57" t="s">
        <v>1036</v>
      </c>
      <c r="M546" s="57" t="s">
        <v>1135</v>
      </c>
      <c r="N546" s="64">
        <v>0</v>
      </c>
      <c r="O546" s="59">
        <v>463</v>
      </c>
      <c r="P546" s="59">
        <v>3</v>
      </c>
      <c r="Q546" s="59">
        <v>0.16827966499999999</v>
      </c>
    </row>
    <row r="547" spans="1:17">
      <c r="A547" s="57" t="s">
        <v>333</v>
      </c>
      <c r="B547" s="57" t="s">
        <v>850</v>
      </c>
      <c r="C547" s="58">
        <v>33</v>
      </c>
      <c r="D547" s="57" t="s">
        <v>648</v>
      </c>
      <c r="E547" s="57">
        <v>101697</v>
      </c>
      <c r="F547" s="57">
        <v>30.946000000000002</v>
      </c>
      <c r="G547" s="57">
        <v>52.601999999999997</v>
      </c>
      <c r="H547" s="57" t="s">
        <v>495</v>
      </c>
      <c r="I547" s="57" t="s">
        <v>496</v>
      </c>
      <c r="J547" s="57" t="s">
        <v>777</v>
      </c>
      <c r="K547" s="57" t="s">
        <v>881</v>
      </c>
      <c r="L547" s="57" t="s">
        <v>1026</v>
      </c>
      <c r="M547" s="57" t="s">
        <v>1137</v>
      </c>
      <c r="N547" s="64">
        <v>0</v>
      </c>
      <c r="O547" s="59">
        <v>74</v>
      </c>
      <c r="P547" s="59">
        <v>1</v>
      </c>
      <c r="Q547" s="59">
        <v>4.2986600000000002E-3</v>
      </c>
    </row>
    <row r="548" spans="1:17">
      <c r="A548" s="57" t="s">
        <v>333</v>
      </c>
      <c r="B548" s="57" t="s">
        <v>850</v>
      </c>
      <c r="C548" s="58">
        <v>33</v>
      </c>
      <c r="D548" s="57" t="s">
        <v>648</v>
      </c>
      <c r="E548" s="57">
        <v>101698</v>
      </c>
      <c r="F548" s="57">
        <v>32.89</v>
      </c>
      <c r="G548" s="57">
        <v>52.601999999999997</v>
      </c>
      <c r="H548" s="57" t="s">
        <v>34</v>
      </c>
      <c r="I548" s="57" t="s">
        <v>35</v>
      </c>
      <c r="J548" s="57" t="s">
        <v>508</v>
      </c>
      <c r="K548" s="57" t="s">
        <v>885</v>
      </c>
      <c r="L548" s="57" t="s">
        <v>1028</v>
      </c>
      <c r="M548" s="57" t="s">
        <v>1137</v>
      </c>
      <c r="N548" s="64">
        <v>0</v>
      </c>
      <c r="O548" s="59">
        <v>78</v>
      </c>
      <c r="P548" s="59">
        <v>1</v>
      </c>
      <c r="Q548" s="59">
        <v>4.7759400000000002E-3</v>
      </c>
    </row>
    <row r="549" spans="1:17">
      <c r="A549" s="57" t="s">
        <v>333</v>
      </c>
      <c r="B549" s="57" t="s">
        <v>850</v>
      </c>
      <c r="C549" s="58">
        <v>33</v>
      </c>
      <c r="D549" s="57" t="s">
        <v>648</v>
      </c>
      <c r="E549" s="57">
        <v>101699</v>
      </c>
      <c r="F549" s="57">
        <v>33.493000000000002</v>
      </c>
      <c r="G549" s="57">
        <v>55.076999999999998</v>
      </c>
      <c r="H549" s="57" t="s">
        <v>495</v>
      </c>
      <c r="I549" s="57" t="s">
        <v>496</v>
      </c>
      <c r="J549" s="57" t="s">
        <v>777</v>
      </c>
      <c r="K549" s="57" t="s">
        <v>881</v>
      </c>
      <c r="L549" s="57" t="s">
        <v>1026</v>
      </c>
      <c r="M549" s="57" t="s">
        <v>1137</v>
      </c>
      <c r="N549" s="64">
        <v>0</v>
      </c>
      <c r="O549" s="59">
        <v>78</v>
      </c>
      <c r="P549" s="59">
        <v>1</v>
      </c>
      <c r="Q549" s="59">
        <v>4.7759400000000002E-3</v>
      </c>
    </row>
    <row r="550" spans="1:17">
      <c r="A550" s="57" t="s">
        <v>333</v>
      </c>
      <c r="B550" s="57" t="s">
        <v>850</v>
      </c>
      <c r="C550" s="58">
        <v>34</v>
      </c>
      <c r="D550" s="57" t="s">
        <v>648</v>
      </c>
      <c r="E550" s="57">
        <v>101700</v>
      </c>
      <c r="F550" s="57">
        <v>33.555999999999997</v>
      </c>
      <c r="G550" s="57">
        <v>55.789000000000001</v>
      </c>
      <c r="H550" s="57" t="s">
        <v>495</v>
      </c>
      <c r="I550" s="57" t="s">
        <v>496</v>
      </c>
      <c r="J550" s="57" t="s">
        <v>777</v>
      </c>
      <c r="K550" s="57" t="s">
        <v>881</v>
      </c>
      <c r="L550" s="57" t="s">
        <v>1026</v>
      </c>
      <c r="M550" s="57" t="s">
        <v>1137</v>
      </c>
      <c r="N550" s="64">
        <v>0</v>
      </c>
      <c r="O550" s="59">
        <v>59</v>
      </c>
      <c r="P550" s="59">
        <v>1</v>
      </c>
      <c r="Q550" s="59">
        <v>2.732585E-3</v>
      </c>
    </row>
    <row r="551" spans="1:17">
      <c r="A551" s="57" t="s">
        <v>333</v>
      </c>
      <c r="B551" s="57" t="s">
        <v>850</v>
      </c>
      <c r="C551" s="58">
        <v>34</v>
      </c>
      <c r="D551" s="57" t="s">
        <v>648</v>
      </c>
      <c r="E551" s="57">
        <v>101701</v>
      </c>
      <c r="F551" s="57">
        <v>31.917999999999999</v>
      </c>
      <c r="G551" s="57">
        <v>54.969000000000001</v>
      </c>
      <c r="H551" s="57" t="s">
        <v>34</v>
      </c>
      <c r="I551" s="57" t="s">
        <v>35</v>
      </c>
      <c r="J551" s="57" t="s">
        <v>508</v>
      </c>
      <c r="K551" s="57" t="s">
        <v>885</v>
      </c>
      <c r="L551" s="57" t="s">
        <v>1028</v>
      </c>
      <c r="M551" s="57" t="s">
        <v>1137</v>
      </c>
      <c r="N551" s="64">
        <v>0</v>
      </c>
      <c r="O551" s="59">
        <v>88</v>
      </c>
      <c r="P551" s="59">
        <v>1</v>
      </c>
      <c r="Q551" s="59">
        <v>6.07904E-3</v>
      </c>
    </row>
    <row r="552" spans="1:17">
      <c r="A552" s="57" t="s">
        <v>333</v>
      </c>
      <c r="B552" s="57" t="s">
        <v>850</v>
      </c>
      <c r="C552" s="58">
        <v>34</v>
      </c>
      <c r="D552" s="57" t="s">
        <v>648</v>
      </c>
      <c r="E552" s="57">
        <v>101702</v>
      </c>
      <c r="F552" s="57">
        <v>33.366999999999997</v>
      </c>
      <c r="G552" s="57">
        <v>58.155999999999999</v>
      </c>
      <c r="H552" s="57" t="s">
        <v>93</v>
      </c>
      <c r="I552" s="57" t="s">
        <v>94</v>
      </c>
      <c r="J552" s="57" t="s">
        <v>725</v>
      </c>
      <c r="K552" s="57" t="s">
        <v>883</v>
      </c>
      <c r="L552" s="57" t="s">
        <v>94</v>
      </c>
      <c r="M552" s="57" t="s">
        <v>1137</v>
      </c>
      <c r="N552" s="64">
        <v>0</v>
      </c>
      <c r="O552" s="59">
        <v>81</v>
      </c>
      <c r="P552" s="59">
        <v>1</v>
      </c>
      <c r="Q552" s="59">
        <v>5.1503850000000004E-3</v>
      </c>
    </row>
    <row r="553" spans="1:17">
      <c r="A553" s="57" t="s">
        <v>333</v>
      </c>
      <c r="B553" s="57" t="s">
        <v>850</v>
      </c>
      <c r="C553" s="58">
        <v>34</v>
      </c>
      <c r="D553" s="57" t="s">
        <v>648</v>
      </c>
      <c r="E553" s="57">
        <v>101703</v>
      </c>
      <c r="F553" s="57">
        <v>33.366999999999997</v>
      </c>
      <c r="G553" s="57">
        <v>59.100999999999999</v>
      </c>
      <c r="H553" s="57" t="s">
        <v>34</v>
      </c>
      <c r="I553" s="57" t="s">
        <v>35</v>
      </c>
      <c r="J553" s="57" t="s">
        <v>506</v>
      </c>
      <c r="K553" s="57" t="s">
        <v>901</v>
      </c>
      <c r="L553" s="57" t="s">
        <v>1040</v>
      </c>
      <c r="M553" s="57" t="s">
        <v>1137</v>
      </c>
      <c r="N553" s="64">
        <v>0</v>
      </c>
      <c r="O553" s="59">
        <v>91</v>
      </c>
      <c r="P553" s="59">
        <v>1</v>
      </c>
      <c r="Q553" s="59">
        <v>6.5005849999999997E-3</v>
      </c>
    </row>
    <row r="554" spans="1:17">
      <c r="A554" s="57" t="s">
        <v>333</v>
      </c>
      <c r="B554" s="57" t="s">
        <v>850</v>
      </c>
      <c r="C554" s="58">
        <v>34</v>
      </c>
      <c r="D554" s="57" t="s">
        <v>648</v>
      </c>
      <c r="E554" s="57">
        <v>101704</v>
      </c>
      <c r="F554" s="57">
        <v>38.893999999999998</v>
      </c>
      <c r="G554" s="57">
        <v>57.048999999999999</v>
      </c>
      <c r="H554" s="57" t="s">
        <v>37</v>
      </c>
      <c r="I554" s="57" t="s">
        <v>38</v>
      </c>
      <c r="J554" s="57">
        <v>0</v>
      </c>
      <c r="K554" s="57" t="s">
        <v>904</v>
      </c>
      <c r="L554" s="57" t="s">
        <v>1041</v>
      </c>
      <c r="M554" s="57" t="s">
        <v>1137</v>
      </c>
      <c r="N554" s="64">
        <v>0</v>
      </c>
      <c r="O554" s="59">
        <v>72</v>
      </c>
      <c r="P554" s="59">
        <v>1</v>
      </c>
      <c r="Q554" s="59">
        <v>4.0694399999999997E-3</v>
      </c>
    </row>
    <row r="555" spans="1:17">
      <c r="A555" s="57" t="s">
        <v>333</v>
      </c>
      <c r="B555" s="57" t="s">
        <v>850</v>
      </c>
      <c r="C555" s="58">
        <v>41</v>
      </c>
      <c r="D555" s="57" t="s">
        <v>648</v>
      </c>
      <c r="E555" s="57">
        <v>101716</v>
      </c>
      <c r="F555" s="57">
        <v>37.130000000000003</v>
      </c>
      <c r="G555" s="57">
        <v>54.807000000000002</v>
      </c>
      <c r="H555" s="57" t="s">
        <v>93</v>
      </c>
      <c r="I555" s="57" t="s">
        <v>94</v>
      </c>
      <c r="J555" s="57" t="s">
        <v>725</v>
      </c>
      <c r="K555" s="57" t="s">
        <v>883</v>
      </c>
      <c r="L555" s="57" t="s">
        <v>94</v>
      </c>
      <c r="M555" s="57" t="s">
        <v>1137</v>
      </c>
      <c r="N555" s="64">
        <v>0</v>
      </c>
      <c r="O555" s="59">
        <v>146</v>
      </c>
      <c r="P555" s="59">
        <v>2</v>
      </c>
      <c r="Q555" s="59">
        <v>1.6733060000000001E-2</v>
      </c>
    </row>
    <row r="556" spans="1:17">
      <c r="A556" s="57" t="s">
        <v>333</v>
      </c>
      <c r="B556" s="57" t="s">
        <v>850</v>
      </c>
      <c r="C556" s="58">
        <v>41</v>
      </c>
      <c r="D556" s="57" t="s">
        <v>648</v>
      </c>
      <c r="E556" s="57">
        <v>101717</v>
      </c>
      <c r="F556" s="57">
        <v>38.911999999999999</v>
      </c>
      <c r="G556" s="57">
        <v>54.024000000000001</v>
      </c>
      <c r="H556" s="57" t="s">
        <v>34</v>
      </c>
      <c r="I556" s="57" t="s">
        <v>35</v>
      </c>
      <c r="J556" s="57" t="s">
        <v>503</v>
      </c>
      <c r="K556" s="57" t="s">
        <v>891</v>
      </c>
      <c r="L556" s="57" t="s">
        <v>1035</v>
      </c>
      <c r="M556" s="57" t="s">
        <v>1137</v>
      </c>
      <c r="N556" s="64">
        <v>0</v>
      </c>
      <c r="O556" s="59">
        <v>61</v>
      </c>
      <c r="P556" s="59">
        <v>1</v>
      </c>
      <c r="Q556" s="59">
        <v>2.9209850000000001E-3</v>
      </c>
    </row>
    <row r="557" spans="1:17">
      <c r="A557" s="57" t="s">
        <v>333</v>
      </c>
      <c r="B557" s="57" t="s">
        <v>850</v>
      </c>
      <c r="C557" s="58">
        <v>41</v>
      </c>
      <c r="D557" s="57" t="s">
        <v>648</v>
      </c>
      <c r="E557" s="57">
        <v>101718</v>
      </c>
      <c r="F557" s="57">
        <v>39.046999999999997</v>
      </c>
      <c r="G557" s="57">
        <v>53.439</v>
      </c>
      <c r="H557" s="57" t="s">
        <v>495</v>
      </c>
      <c r="I557" s="57" t="s">
        <v>496</v>
      </c>
      <c r="J557" s="57" t="s">
        <v>777</v>
      </c>
      <c r="K557" s="57" t="s">
        <v>881</v>
      </c>
      <c r="L557" s="57" t="s">
        <v>1026</v>
      </c>
      <c r="M557" s="57" t="s">
        <v>1137</v>
      </c>
      <c r="N557" s="64">
        <v>0</v>
      </c>
      <c r="O557" s="59">
        <v>110</v>
      </c>
      <c r="P557" s="59">
        <v>2</v>
      </c>
      <c r="Q557" s="59">
        <v>9.4985E-3</v>
      </c>
    </row>
    <row r="558" spans="1:17">
      <c r="A558" s="57" t="s">
        <v>333</v>
      </c>
      <c r="B558" s="57" t="s">
        <v>850</v>
      </c>
      <c r="C558" s="58">
        <v>41</v>
      </c>
      <c r="D558" s="57" t="s">
        <v>648</v>
      </c>
      <c r="E558" s="57">
        <v>101719</v>
      </c>
      <c r="F558" s="57">
        <v>38.075000000000003</v>
      </c>
      <c r="G558" s="57">
        <v>49.973999999999997</v>
      </c>
      <c r="H558" s="57" t="s">
        <v>34</v>
      </c>
      <c r="I558" s="57" t="s">
        <v>35</v>
      </c>
      <c r="J558" s="57" t="s">
        <v>506</v>
      </c>
      <c r="K558" s="57" t="s">
        <v>901</v>
      </c>
      <c r="L558" s="57" t="s">
        <v>1040</v>
      </c>
      <c r="M558" s="57" t="s">
        <v>1137</v>
      </c>
      <c r="N558" s="64">
        <v>0</v>
      </c>
      <c r="O558" s="59">
        <v>51</v>
      </c>
      <c r="P558" s="59">
        <v>1</v>
      </c>
      <c r="Q558" s="59">
        <v>2.041785E-3</v>
      </c>
    </row>
    <row r="559" spans="1:17">
      <c r="A559" s="57" t="s">
        <v>333</v>
      </c>
      <c r="B559" s="57" t="s">
        <v>850</v>
      </c>
      <c r="C559" s="58">
        <v>42</v>
      </c>
      <c r="D559" s="57" t="s">
        <v>648</v>
      </c>
      <c r="E559" s="57">
        <v>101711</v>
      </c>
      <c r="F559" s="57">
        <v>35.393000000000001</v>
      </c>
      <c r="G559" s="57">
        <v>50.55</v>
      </c>
      <c r="H559" s="57" t="s">
        <v>42</v>
      </c>
      <c r="I559" s="57" t="s">
        <v>710</v>
      </c>
      <c r="J559" s="57" t="s">
        <v>711</v>
      </c>
      <c r="K559" s="57" t="s">
        <v>882</v>
      </c>
      <c r="L559" s="57" t="s">
        <v>1027</v>
      </c>
      <c r="M559" s="57" t="s">
        <v>1137</v>
      </c>
      <c r="N559" s="64">
        <v>0</v>
      </c>
      <c r="O559" s="59">
        <v>50</v>
      </c>
      <c r="P559" s="59">
        <v>1</v>
      </c>
      <c r="Q559" s="59">
        <v>1.9624999999999998E-3</v>
      </c>
    </row>
    <row r="560" spans="1:17">
      <c r="A560" s="57" t="s">
        <v>333</v>
      </c>
      <c r="B560" s="57" t="s">
        <v>850</v>
      </c>
      <c r="C560" s="58">
        <v>42</v>
      </c>
      <c r="D560" s="57" t="s">
        <v>648</v>
      </c>
      <c r="E560" s="57">
        <v>101712</v>
      </c>
      <c r="F560" s="57">
        <v>36.256999999999998</v>
      </c>
      <c r="G560" s="57">
        <v>49.280999999999999</v>
      </c>
      <c r="H560" s="57" t="s">
        <v>54</v>
      </c>
      <c r="I560" s="57" t="s">
        <v>75</v>
      </c>
      <c r="J560" s="57" t="s">
        <v>503</v>
      </c>
      <c r="K560" s="57" t="s">
        <v>902</v>
      </c>
      <c r="L560" s="57" t="s">
        <v>353</v>
      </c>
      <c r="M560" s="57" t="s">
        <v>1137</v>
      </c>
      <c r="N560" s="64">
        <v>0</v>
      </c>
      <c r="O560" s="59">
        <v>51</v>
      </c>
      <c r="P560" s="59">
        <v>1</v>
      </c>
      <c r="Q560" s="59">
        <v>2.041785E-3</v>
      </c>
    </row>
    <row r="561" spans="1:17">
      <c r="A561" s="57" t="s">
        <v>333</v>
      </c>
      <c r="B561" s="57" t="s">
        <v>850</v>
      </c>
      <c r="C561" s="58">
        <v>42</v>
      </c>
      <c r="D561" s="57" t="s">
        <v>648</v>
      </c>
      <c r="E561" s="57">
        <v>101713</v>
      </c>
      <c r="F561" s="57">
        <v>36.203000000000003</v>
      </c>
      <c r="G561" s="57">
        <v>48.578000000000003</v>
      </c>
      <c r="H561" s="57" t="s">
        <v>77</v>
      </c>
      <c r="I561" s="57" t="s">
        <v>348</v>
      </c>
      <c r="J561" s="59" t="s">
        <v>729</v>
      </c>
      <c r="K561" s="57" t="s">
        <v>899</v>
      </c>
      <c r="L561" s="57" t="s">
        <v>1049</v>
      </c>
      <c r="M561" s="57" t="s">
        <v>1137</v>
      </c>
      <c r="N561" s="64">
        <v>0</v>
      </c>
      <c r="O561" s="59">
        <v>71</v>
      </c>
      <c r="P561" s="59">
        <v>1</v>
      </c>
      <c r="Q561" s="59">
        <v>3.9571850000000002E-3</v>
      </c>
    </row>
    <row r="562" spans="1:17">
      <c r="A562" s="57" t="s">
        <v>333</v>
      </c>
      <c r="B562" s="57" t="s">
        <v>850</v>
      </c>
      <c r="C562" s="58">
        <v>42</v>
      </c>
      <c r="D562" s="57" t="s">
        <v>648</v>
      </c>
      <c r="E562" s="57">
        <v>101714</v>
      </c>
      <c r="F562" s="57">
        <v>35.834000000000003</v>
      </c>
      <c r="G562" s="57">
        <v>47.704999999999998</v>
      </c>
      <c r="H562" s="57" t="s">
        <v>54</v>
      </c>
      <c r="I562" s="57" t="s">
        <v>75</v>
      </c>
      <c r="J562" s="57" t="s">
        <v>503</v>
      </c>
      <c r="K562" s="57" t="s">
        <v>902</v>
      </c>
      <c r="L562" s="57" t="s">
        <v>353</v>
      </c>
      <c r="M562" s="57" t="s">
        <v>1137</v>
      </c>
      <c r="N562" s="64">
        <v>0</v>
      </c>
      <c r="O562" s="59">
        <v>80</v>
      </c>
      <c r="P562" s="59">
        <v>1</v>
      </c>
      <c r="Q562" s="59">
        <v>5.0239999999999998E-3</v>
      </c>
    </row>
    <row r="563" spans="1:17">
      <c r="A563" s="57" t="s">
        <v>333</v>
      </c>
      <c r="B563" s="57" t="s">
        <v>850</v>
      </c>
      <c r="C563" s="58">
        <v>42</v>
      </c>
      <c r="D563" s="57" t="s">
        <v>648</v>
      </c>
      <c r="E563" s="57">
        <v>101715</v>
      </c>
      <c r="F563" s="57">
        <v>37.679000000000002</v>
      </c>
      <c r="G563" s="57">
        <v>47.704999999999998</v>
      </c>
      <c r="H563" s="57" t="s">
        <v>42</v>
      </c>
      <c r="I563" s="57" t="s">
        <v>710</v>
      </c>
      <c r="J563" s="57" t="s">
        <v>711</v>
      </c>
      <c r="K563" s="57" t="s">
        <v>882</v>
      </c>
      <c r="L563" s="57" t="s">
        <v>1027</v>
      </c>
      <c r="M563" s="57" t="s">
        <v>1137</v>
      </c>
      <c r="N563" s="64">
        <v>0</v>
      </c>
      <c r="O563" s="59">
        <v>82</v>
      </c>
      <c r="P563" s="59">
        <v>1</v>
      </c>
      <c r="Q563" s="59">
        <v>5.2783400000000003E-3</v>
      </c>
    </row>
    <row r="564" spans="1:17">
      <c r="A564" s="57" t="s">
        <v>333</v>
      </c>
      <c r="B564" s="57" t="s">
        <v>850</v>
      </c>
      <c r="C564" s="58">
        <v>43</v>
      </c>
      <c r="D564" s="57" t="s">
        <v>648</v>
      </c>
      <c r="E564" s="57">
        <v>101707</v>
      </c>
      <c r="F564" s="57">
        <v>38.066000000000003</v>
      </c>
      <c r="G564" s="57">
        <v>46.67</v>
      </c>
      <c r="H564" s="57" t="s">
        <v>34</v>
      </c>
      <c r="I564" s="57" t="s">
        <v>35</v>
      </c>
      <c r="J564" s="57" t="s">
        <v>508</v>
      </c>
      <c r="K564" s="57" t="s">
        <v>885</v>
      </c>
      <c r="L564" s="57" t="s">
        <v>1028</v>
      </c>
      <c r="M564" s="57" t="s">
        <v>1137</v>
      </c>
      <c r="N564" s="64">
        <v>0</v>
      </c>
      <c r="O564" s="59">
        <v>96</v>
      </c>
      <c r="P564" s="59">
        <v>1</v>
      </c>
      <c r="Q564" s="59">
        <v>7.2345600000000001E-3</v>
      </c>
    </row>
    <row r="565" spans="1:17">
      <c r="A565" s="57" t="s">
        <v>333</v>
      </c>
      <c r="B565" s="57" t="s">
        <v>850</v>
      </c>
      <c r="C565" s="58">
        <v>43</v>
      </c>
      <c r="D565" s="57" t="s">
        <v>648</v>
      </c>
      <c r="E565" s="57">
        <v>101708</v>
      </c>
      <c r="F565" s="57">
        <v>38.624000000000002</v>
      </c>
      <c r="G565" s="57">
        <v>43.573999999999998</v>
      </c>
      <c r="H565" s="57" t="s">
        <v>42</v>
      </c>
      <c r="I565" s="57" t="s">
        <v>710</v>
      </c>
      <c r="J565" s="57" t="s">
        <v>711</v>
      </c>
      <c r="K565" s="57" t="s">
        <v>882</v>
      </c>
      <c r="L565" s="57" t="s">
        <v>1027</v>
      </c>
      <c r="M565" s="57" t="s">
        <v>1137</v>
      </c>
      <c r="N565" s="64">
        <v>0</v>
      </c>
      <c r="O565" s="59">
        <v>92</v>
      </c>
      <c r="P565" s="59">
        <v>1</v>
      </c>
      <c r="Q565" s="59">
        <v>6.64424E-3</v>
      </c>
    </row>
    <row r="566" spans="1:17">
      <c r="A566" s="57" t="s">
        <v>333</v>
      </c>
      <c r="B566" s="57" t="s">
        <v>850</v>
      </c>
      <c r="C566" s="58">
        <v>43</v>
      </c>
      <c r="D566" s="57" t="s">
        <v>648</v>
      </c>
      <c r="E566" s="57">
        <v>101709</v>
      </c>
      <c r="F566" s="57">
        <v>37.994</v>
      </c>
      <c r="G566" s="57">
        <v>43.798999999999999</v>
      </c>
      <c r="H566" s="57" t="s">
        <v>42</v>
      </c>
      <c r="I566" s="57" t="s">
        <v>710</v>
      </c>
      <c r="J566" s="57" t="s">
        <v>711</v>
      </c>
      <c r="K566" s="57" t="s">
        <v>882</v>
      </c>
      <c r="L566" s="57" t="s">
        <v>1027</v>
      </c>
      <c r="M566" s="57" t="s">
        <v>1137</v>
      </c>
      <c r="N566" s="64">
        <v>0</v>
      </c>
      <c r="O566" s="59">
        <v>57</v>
      </c>
      <c r="P566" s="59">
        <v>1</v>
      </c>
      <c r="Q566" s="59">
        <v>2.550465E-3</v>
      </c>
    </row>
    <row r="567" spans="1:17">
      <c r="A567" s="57" t="s">
        <v>333</v>
      </c>
      <c r="B567" s="57" t="s">
        <v>850</v>
      </c>
      <c r="C567" s="58">
        <v>43</v>
      </c>
      <c r="D567" s="57" t="s">
        <v>648</v>
      </c>
      <c r="E567" s="57">
        <v>101710</v>
      </c>
      <c r="F567" s="57">
        <v>37.472000000000001</v>
      </c>
      <c r="G567" s="57">
        <v>40.890999999999998</v>
      </c>
      <c r="H567" s="57" t="s">
        <v>28</v>
      </c>
      <c r="I567" s="57" t="s">
        <v>515</v>
      </c>
      <c r="J567" s="57">
        <v>4</v>
      </c>
      <c r="K567" s="57" t="s">
        <v>907</v>
      </c>
      <c r="L567" s="57" t="s">
        <v>1047</v>
      </c>
      <c r="M567" s="57" t="s">
        <v>1137</v>
      </c>
      <c r="N567" s="64">
        <v>0</v>
      </c>
      <c r="O567" s="59">
        <v>78</v>
      </c>
      <c r="P567" s="59">
        <v>1</v>
      </c>
      <c r="Q567" s="59">
        <v>4.7759400000000002E-3</v>
      </c>
    </row>
    <row r="568" spans="1:17">
      <c r="A568" s="57" t="s">
        <v>333</v>
      </c>
      <c r="B568" s="57" t="s">
        <v>851</v>
      </c>
      <c r="C568" s="57">
        <v>32</v>
      </c>
      <c r="D568" s="57" t="s">
        <v>647</v>
      </c>
      <c r="E568" s="57">
        <v>102310</v>
      </c>
      <c r="F568" s="57">
        <v>73.738</v>
      </c>
      <c r="G568" s="57">
        <v>49.274999999999999</v>
      </c>
      <c r="H568" s="57" t="s">
        <v>37</v>
      </c>
      <c r="I568" s="57" t="s">
        <v>38</v>
      </c>
      <c r="J568" s="57">
        <v>0</v>
      </c>
      <c r="K568" s="57" t="s">
        <v>904</v>
      </c>
      <c r="L568" s="57" t="s">
        <v>1041</v>
      </c>
      <c r="M568" s="57" t="s">
        <v>1137</v>
      </c>
      <c r="N568" s="64">
        <v>10.661979424800322</v>
      </c>
      <c r="O568" s="59">
        <v>147</v>
      </c>
      <c r="P568" s="59">
        <v>2</v>
      </c>
      <c r="Q568" s="59">
        <v>1.6963064999999999E-2</v>
      </c>
    </row>
    <row r="569" spans="1:17">
      <c r="A569" s="57" t="s">
        <v>333</v>
      </c>
      <c r="B569" s="57" t="s">
        <v>850</v>
      </c>
      <c r="C569" s="58">
        <v>44</v>
      </c>
      <c r="D569" s="57" t="s">
        <v>648</v>
      </c>
      <c r="E569" s="57">
        <v>101706</v>
      </c>
      <c r="F569" s="57">
        <v>21.274999999999999</v>
      </c>
      <c r="G569" s="57">
        <v>42.305</v>
      </c>
      <c r="H569" s="57" t="s">
        <v>28</v>
      </c>
      <c r="I569" s="57" t="s">
        <v>515</v>
      </c>
      <c r="J569" s="57">
        <v>6</v>
      </c>
      <c r="K569" s="57" t="s">
        <v>915</v>
      </c>
      <c r="L569" s="57" t="s">
        <v>916</v>
      </c>
      <c r="M569" s="57" t="s">
        <v>1137</v>
      </c>
      <c r="N569" s="64">
        <v>0</v>
      </c>
      <c r="O569" s="59">
        <v>93</v>
      </c>
      <c r="P569" s="59">
        <v>1</v>
      </c>
      <c r="Q569" s="59">
        <v>6.7894649999999997E-3</v>
      </c>
    </row>
    <row r="570" spans="1:17">
      <c r="A570" s="57" t="s">
        <v>333</v>
      </c>
      <c r="B570" s="57" t="s">
        <v>852</v>
      </c>
      <c r="C570" s="58">
        <v>11</v>
      </c>
      <c r="D570" s="57" t="s">
        <v>648</v>
      </c>
      <c r="E570" s="57">
        <v>101720</v>
      </c>
      <c r="F570" s="57">
        <v>22.495000000000001</v>
      </c>
      <c r="G570" s="57">
        <v>63.335999999999999</v>
      </c>
      <c r="H570" s="57" t="s">
        <v>93</v>
      </c>
      <c r="I570" s="57" t="s">
        <v>94</v>
      </c>
      <c r="J570" s="57" t="s">
        <v>725</v>
      </c>
      <c r="K570" s="57" t="s">
        <v>883</v>
      </c>
      <c r="L570" s="57" t="s">
        <v>94</v>
      </c>
      <c r="M570" s="57" t="s">
        <v>1137</v>
      </c>
      <c r="N570" s="64">
        <v>0</v>
      </c>
      <c r="O570" s="59">
        <v>85</v>
      </c>
      <c r="P570" s="59">
        <v>1</v>
      </c>
      <c r="Q570" s="59">
        <v>5.6716249999999996E-3</v>
      </c>
    </row>
    <row r="571" spans="1:17">
      <c r="A571" s="57" t="s">
        <v>333</v>
      </c>
      <c r="B571" s="57" t="s">
        <v>852</v>
      </c>
      <c r="C571" s="58">
        <v>11</v>
      </c>
      <c r="D571" s="57" t="s">
        <v>648</v>
      </c>
      <c r="E571" s="57">
        <v>101721</v>
      </c>
      <c r="F571" s="57">
        <v>21.654</v>
      </c>
      <c r="G571" s="57">
        <v>63.933</v>
      </c>
      <c r="H571" s="57" t="s">
        <v>50</v>
      </c>
      <c r="I571" s="57" t="s">
        <v>51</v>
      </c>
      <c r="J571" s="57" t="s">
        <v>712</v>
      </c>
      <c r="K571" s="57" t="s">
        <v>892</v>
      </c>
      <c r="L571" s="57" t="s">
        <v>1036</v>
      </c>
      <c r="M571" s="57" t="s">
        <v>1135</v>
      </c>
      <c r="N571" s="64">
        <v>0</v>
      </c>
      <c r="O571" s="59">
        <v>597</v>
      </c>
      <c r="P571" s="59">
        <v>4</v>
      </c>
      <c r="Q571" s="59">
        <v>0.279781065</v>
      </c>
    </row>
    <row r="572" spans="1:17">
      <c r="A572" s="57" t="s">
        <v>333</v>
      </c>
      <c r="B572" s="57" t="s">
        <v>852</v>
      </c>
      <c r="C572" s="58">
        <v>11</v>
      </c>
      <c r="D572" s="57" t="s">
        <v>648</v>
      </c>
      <c r="E572" s="57">
        <v>101722</v>
      </c>
      <c r="F572" s="57">
        <v>23.445</v>
      </c>
      <c r="G572" s="57">
        <v>64.177000000000007</v>
      </c>
      <c r="H572" s="57" t="s">
        <v>495</v>
      </c>
      <c r="I572" s="57" t="s">
        <v>496</v>
      </c>
      <c r="J572" s="57" t="s">
        <v>777</v>
      </c>
      <c r="K572" s="57" t="s">
        <v>881</v>
      </c>
      <c r="L572" s="57" t="s">
        <v>1026</v>
      </c>
      <c r="M572" s="57" t="s">
        <v>1137</v>
      </c>
      <c r="N572" s="64">
        <v>0</v>
      </c>
      <c r="O572" s="59">
        <v>77</v>
      </c>
      <c r="P572" s="59">
        <v>1</v>
      </c>
      <c r="Q572" s="59">
        <v>4.6542650000000003E-3</v>
      </c>
    </row>
    <row r="573" spans="1:17">
      <c r="A573" s="57" t="s">
        <v>333</v>
      </c>
      <c r="B573" s="57" t="s">
        <v>852</v>
      </c>
      <c r="C573" s="58">
        <v>11</v>
      </c>
      <c r="D573" s="57" t="s">
        <v>648</v>
      </c>
      <c r="E573" s="57">
        <v>101723</v>
      </c>
      <c r="F573" s="57">
        <v>23.399000000000001</v>
      </c>
      <c r="G573" s="57">
        <v>64.492999999999995</v>
      </c>
      <c r="H573" s="57" t="s">
        <v>495</v>
      </c>
      <c r="I573" s="57" t="s">
        <v>496</v>
      </c>
      <c r="J573" s="57" t="s">
        <v>777</v>
      </c>
      <c r="K573" s="57" t="s">
        <v>881</v>
      </c>
      <c r="L573" s="57" t="s">
        <v>1026</v>
      </c>
      <c r="M573" s="57" t="s">
        <v>1137</v>
      </c>
      <c r="N573" s="64">
        <v>0</v>
      </c>
      <c r="O573" s="59">
        <v>76</v>
      </c>
      <c r="P573" s="59">
        <v>1</v>
      </c>
      <c r="Q573" s="59">
        <v>4.5341599999999998E-3</v>
      </c>
    </row>
    <row r="574" spans="1:17">
      <c r="A574" s="57" t="s">
        <v>333</v>
      </c>
      <c r="B574" s="57" t="s">
        <v>852</v>
      </c>
      <c r="C574" s="58">
        <v>11</v>
      </c>
      <c r="D574" s="57" t="s">
        <v>648</v>
      </c>
      <c r="E574" s="57">
        <v>101724</v>
      </c>
      <c r="F574" s="57">
        <v>23.065000000000001</v>
      </c>
      <c r="G574" s="57">
        <v>66.274000000000001</v>
      </c>
      <c r="H574" s="57" t="s">
        <v>52</v>
      </c>
      <c r="I574" s="57" t="s">
        <v>53</v>
      </c>
      <c r="J574" s="57">
        <v>0</v>
      </c>
      <c r="K574" s="57" t="s">
        <v>886</v>
      </c>
      <c r="L574" s="57" t="s">
        <v>53</v>
      </c>
      <c r="M574" s="57" t="s">
        <v>1137</v>
      </c>
      <c r="N574" s="64">
        <v>0</v>
      </c>
      <c r="O574" s="59">
        <v>95</v>
      </c>
      <c r="P574" s="59">
        <v>1</v>
      </c>
      <c r="Q574" s="59">
        <v>7.0846249999999998E-3</v>
      </c>
    </row>
    <row r="575" spans="1:17">
      <c r="A575" s="57" t="s">
        <v>333</v>
      </c>
      <c r="B575" s="57" t="s">
        <v>852</v>
      </c>
      <c r="C575" s="58">
        <v>11</v>
      </c>
      <c r="D575" s="57" t="s">
        <v>648</v>
      </c>
      <c r="E575" s="57">
        <v>101725</v>
      </c>
      <c r="F575" s="57">
        <v>21.870999999999999</v>
      </c>
      <c r="G575" s="57">
        <v>66.897999999999996</v>
      </c>
      <c r="H575" s="57" t="s">
        <v>34</v>
      </c>
      <c r="I575" s="57" t="s">
        <v>35</v>
      </c>
      <c r="J575" s="57" t="s">
        <v>506</v>
      </c>
      <c r="K575" s="57" t="s">
        <v>901</v>
      </c>
      <c r="L575" s="57" t="s">
        <v>1040</v>
      </c>
      <c r="M575" s="57" t="s">
        <v>1137</v>
      </c>
      <c r="N575" s="64">
        <v>0</v>
      </c>
      <c r="O575" s="59">
        <v>55</v>
      </c>
      <c r="P575" s="59">
        <v>1</v>
      </c>
      <c r="Q575" s="59">
        <v>2.374625E-3</v>
      </c>
    </row>
    <row r="576" spans="1:17">
      <c r="A576" s="57" t="s">
        <v>333</v>
      </c>
      <c r="B576" s="57" t="s">
        <v>852</v>
      </c>
      <c r="C576" s="58">
        <v>12</v>
      </c>
      <c r="D576" s="57" t="s">
        <v>648</v>
      </c>
      <c r="E576" s="57">
        <v>101726</v>
      </c>
      <c r="F576" s="57">
        <v>23.445</v>
      </c>
      <c r="G576" s="57">
        <v>67.522000000000006</v>
      </c>
      <c r="H576" s="57" t="s">
        <v>93</v>
      </c>
      <c r="I576" s="57" t="s">
        <v>94</v>
      </c>
      <c r="J576" s="57" t="s">
        <v>725</v>
      </c>
      <c r="K576" s="57" t="s">
        <v>883</v>
      </c>
      <c r="L576" s="57" t="s">
        <v>94</v>
      </c>
      <c r="M576" s="57" t="s">
        <v>1137</v>
      </c>
      <c r="N576" s="64">
        <v>0</v>
      </c>
      <c r="O576" s="59">
        <v>165</v>
      </c>
      <c r="P576" s="59">
        <v>2</v>
      </c>
      <c r="Q576" s="59">
        <v>2.1371625000000002E-2</v>
      </c>
    </row>
    <row r="577" spans="1:17">
      <c r="A577" s="57" t="s">
        <v>333</v>
      </c>
      <c r="B577" s="57" t="s">
        <v>852</v>
      </c>
      <c r="C577" s="58">
        <v>12</v>
      </c>
      <c r="D577" s="57" t="s">
        <v>648</v>
      </c>
      <c r="E577" s="57">
        <v>101727</v>
      </c>
      <c r="F577" s="57">
        <v>23.155000000000001</v>
      </c>
      <c r="G577" s="57">
        <v>67.64</v>
      </c>
      <c r="H577" s="57" t="s">
        <v>495</v>
      </c>
      <c r="I577" s="57" t="s">
        <v>496</v>
      </c>
      <c r="J577" s="57" t="s">
        <v>777</v>
      </c>
      <c r="K577" s="57" t="s">
        <v>881</v>
      </c>
      <c r="L577" s="57" t="s">
        <v>1026</v>
      </c>
      <c r="M577" s="57" t="s">
        <v>1137</v>
      </c>
      <c r="N577" s="64">
        <v>0</v>
      </c>
      <c r="O577" s="59">
        <v>58</v>
      </c>
      <c r="P577" s="59">
        <v>1</v>
      </c>
      <c r="Q577" s="59">
        <v>2.6407399999999999E-3</v>
      </c>
    </row>
    <row r="578" spans="1:17">
      <c r="A578" s="57" t="s">
        <v>333</v>
      </c>
      <c r="B578" s="57" t="s">
        <v>852</v>
      </c>
      <c r="C578" s="58">
        <v>12</v>
      </c>
      <c r="D578" s="57" t="s">
        <v>648</v>
      </c>
      <c r="E578" s="57">
        <v>101728</v>
      </c>
      <c r="F578" s="57">
        <v>21.364999999999998</v>
      </c>
      <c r="G578" s="57">
        <v>68.417000000000002</v>
      </c>
      <c r="H578" s="57" t="s">
        <v>346</v>
      </c>
      <c r="I578" s="57" t="s">
        <v>127</v>
      </c>
      <c r="J578" s="57" t="s">
        <v>724</v>
      </c>
      <c r="K578" s="57" t="s">
        <v>893</v>
      </c>
      <c r="L578" s="57" t="s">
        <v>127</v>
      </c>
      <c r="M578" s="57" t="s">
        <v>1137</v>
      </c>
      <c r="N578" s="64">
        <v>0</v>
      </c>
      <c r="O578" s="59">
        <v>105</v>
      </c>
      <c r="P578" s="59">
        <v>2</v>
      </c>
      <c r="Q578" s="59">
        <v>8.6546250000000009E-3</v>
      </c>
    </row>
    <row r="579" spans="1:17">
      <c r="A579" s="57" t="s">
        <v>333</v>
      </c>
      <c r="B579" s="57" t="s">
        <v>852</v>
      </c>
      <c r="C579" s="58">
        <v>12</v>
      </c>
      <c r="D579" s="57" t="s">
        <v>648</v>
      </c>
      <c r="E579" s="57">
        <v>101729</v>
      </c>
      <c r="F579" s="57">
        <v>23.634</v>
      </c>
      <c r="G579" s="57">
        <v>69.936000000000007</v>
      </c>
      <c r="H579" s="57" t="s">
        <v>52</v>
      </c>
      <c r="I579" s="57" t="s">
        <v>53</v>
      </c>
      <c r="J579" s="57">
        <v>0</v>
      </c>
      <c r="K579" s="57" t="s">
        <v>886</v>
      </c>
      <c r="L579" s="57" t="s">
        <v>53</v>
      </c>
      <c r="M579" s="57" t="s">
        <v>1137</v>
      </c>
      <c r="N579" s="64">
        <v>0</v>
      </c>
      <c r="O579" s="59">
        <v>97</v>
      </c>
      <c r="P579" s="59">
        <v>1</v>
      </c>
      <c r="Q579" s="59">
        <v>7.3860649999999998E-3</v>
      </c>
    </row>
    <row r="580" spans="1:17">
      <c r="A580" s="57" t="s">
        <v>333</v>
      </c>
      <c r="B580" s="57" t="s">
        <v>852</v>
      </c>
      <c r="C580" s="58">
        <v>12</v>
      </c>
      <c r="D580" s="57" t="s">
        <v>648</v>
      </c>
      <c r="E580" s="57">
        <v>101730</v>
      </c>
      <c r="F580" s="57">
        <v>21.518999999999998</v>
      </c>
      <c r="G580" s="57">
        <v>71.545000000000002</v>
      </c>
      <c r="H580" s="57" t="s">
        <v>50</v>
      </c>
      <c r="I580" s="57" t="s">
        <v>51</v>
      </c>
      <c r="J580" s="57" t="s">
        <v>712</v>
      </c>
      <c r="K580" s="57" t="s">
        <v>892</v>
      </c>
      <c r="L580" s="57" t="s">
        <v>1036</v>
      </c>
      <c r="M580" s="57" t="s">
        <v>1135</v>
      </c>
      <c r="N580" s="64">
        <v>0</v>
      </c>
      <c r="O580" s="59">
        <v>669</v>
      </c>
      <c r="P580" s="59">
        <v>4</v>
      </c>
      <c r="Q580" s="59">
        <v>0.351335385</v>
      </c>
    </row>
    <row r="581" spans="1:17">
      <c r="A581" s="57" t="s">
        <v>333</v>
      </c>
      <c r="B581" s="57" t="s">
        <v>852</v>
      </c>
      <c r="C581" s="58">
        <v>13</v>
      </c>
      <c r="D581" s="57" t="s">
        <v>648</v>
      </c>
      <c r="E581" s="57">
        <v>101731</v>
      </c>
      <c r="F581" s="57">
        <v>21.518999999999998</v>
      </c>
      <c r="G581" s="57">
        <v>73.661000000000001</v>
      </c>
      <c r="H581" s="57" t="s">
        <v>93</v>
      </c>
      <c r="I581" s="57" t="s">
        <v>94</v>
      </c>
      <c r="J581" s="57" t="s">
        <v>725</v>
      </c>
      <c r="K581" s="57" t="s">
        <v>883</v>
      </c>
      <c r="L581" s="57" t="s">
        <v>94</v>
      </c>
      <c r="M581" s="57" t="s">
        <v>1137</v>
      </c>
      <c r="N581" s="64">
        <v>0</v>
      </c>
      <c r="O581" s="59">
        <v>51</v>
      </c>
      <c r="P581" s="59">
        <v>1</v>
      </c>
      <c r="Q581" s="59">
        <v>2.041785E-3</v>
      </c>
    </row>
    <row r="582" spans="1:17">
      <c r="A582" s="57" t="s">
        <v>333</v>
      </c>
      <c r="B582" s="57" t="s">
        <v>852</v>
      </c>
      <c r="C582" s="58">
        <v>13</v>
      </c>
      <c r="D582" s="57" t="s">
        <v>648</v>
      </c>
      <c r="E582" s="57">
        <v>101732</v>
      </c>
      <c r="F582" s="57">
        <v>20.38</v>
      </c>
      <c r="G582" s="57">
        <v>74.555999999999997</v>
      </c>
      <c r="H582" s="57" t="s">
        <v>495</v>
      </c>
      <c r="I582" s="57" t="s">
        <v>496</v>
      </c>
      <c r="J582" s="57" t="s">
        <v>777</v>
      </c>
      <c r="K582" s="57" t="s">
        <v>881</v>
      </c>
      <c r="L582" s="57" t="s">
        <v>1026</v>
      </c>
      <c r="M582" s="57" t="s">
        <v>1137</v>
      </c>
      <c r="N582" s="64">
        <v>0</v>
      </c>
      <c r="O582" s="59">
        <v>110</v>
      </c>
      <c r="P582" s="59">
        <v>2</v>
      </c>
      <c r="Q582" s="59">
        <v>9.4985E-3</v>
      </c>
    </row>
    <row r="583" spans="1:17">
      <c r="A583" s="57" t="s">
        <v>333</v>
      </c>
      <c r="B583" s="57" t="s">
        <v>851</v>
      </c>
      <c r="C583" s="57">
        <v>21</v>
      </c>
      <c r="D583" s="57" t="s">
        <v>647</v>
      </c>
      <c r="E583" s="57">
        <v>102299</v>
      </c>
      <c r="F583" s="57">
        <v>69.491</v>
      </c>
      <c r="G583" s="57">
        <v>53.567999999999998</v>
      </c>
      <c r="H583" s="57" t="s">
        <v>52</v>
      </c>
      <c r="I583" s="57" t="s">
        <v>53</v>
      </c>
      <c r="J583" s="57">
        <v>0</v>
      </c>
      <c r="K583" s="57" t="s">
        <v>886</v>
      </c>
      <c r="L583" s="57" t="s">
        <v>53</v>
      </c>
      <c r="M583" s="57" t="s">
        <v>1137</v>
      </c>
      <c r="N583" s="64">
        <v>16.360150512777391</v>
      </c>
      <c r="O583" s="59">
        <v>157</v>
      </c>
      <c r="P583" s="59">
        <v>2</v>
      </c>
      <c r="Q583" s="59">
        <v>1.9349465E-2</v>
      </c>
    </row>
    <row r="584" spans="1:17">
      <c r="A584" s="57" t="s">
        <v>333</v>
      </c>
      <c r="B584" s="57" t="s">
        <v>852</v>
      </c>
      <c r="C584" s="58">
        <v>13</v>
      </c>
      <c r="D584" s="57" t="s">
        <v>648</v>
      </c>
      <c r="E584" s="57">
        <v>101734</v>
      </c>
      <c r="F584" s="57">
        <v>22.440999999999999</v>
      </c>
      <c r="G584" s="57">
        <v>73.932000000000002</v>
      </c>
      <c r="H584" s="57" t="s">
        <v>495</v>
      </c>
      <c r="I584" s="57" t="s">
        <v>496</v>
      </c>
      <c r="J584" s="57" t="s">
        <v>777</v>
      </c>
      <c r="K584" s="57" t="s">
        <v>881</v>
      </c>
      <c r="L584" s="57" t="s">
        <v>1026</v>
      </c>
      <c r="M584" s="57" t="s">
        <v>1137</v>
      </c>
      <c r="N584" s="64">
        <v>0</v>
      </c>
      <c r="O584" s="59">
        <v>56</v>
      </c>
      <c r="P584" s="59">
        <v>1</v>
      </c>
      <c r="Q584" s="59">
        <v>2.4617599999999999E-3</v>
      </c>
    </row>
    <row r="585" spans="1:17">
      <c r="A585" s="57" t="s">
        <v>333</v>
      </c>
      <c r="B585" s="57" t="s">
        <v>852</v>
      </c>
      <c r="C585" s="58">
        <v>13</v>
      </c>
      <c r="D585" s="57" t="s">
        <v>648</v>
      </c>
      <c r="E585" s="57">
        <v>101735</v>
      </c>
      <c r="F585" s="57">
        <v>22.36</v>
      </c>
      <c r="G585" s="57">
        <v>75.188999999999993</v>
      </c>
      <c r="H585" s="57" t="s">
        <v>34</v>
      </c>
      <c r="I585" s="57" t="s">
        <v>35</v>
      </c>
      <c r="J585" s="57" t="s">
        <v>508</v>
      </c>
      <c r="K585" s="57" t="s">
        <v>885</v>
      </c>
      <c r="L585" s="57" t="s">
        <v>1028</v>
      </c>
      <c r="M585" s="57" t="s">
        <v>1137</v>
      </c>
      <c r="N585" s="64">
        <v>0</v>
      </c>
      <c r="O585" s="59">
        <v>50</v>
      </c>
      <c r="P585" s="59">
        <v>1</v>
      </c>
      <c r="Q585" s="59">
        <v>1.9624999999999998E-3</v>
      </c>
    </row>
    <row r="586" spans="1:17">
      <c r="A586" s="57" t="s">
        <v>333</v>
      </c>
      <c r="B586" s="57" t="s">
        <v>852</v>
      </c>
      <c r="C586" s="58">
        <v>14</v>
      </c>
      <c r="D586" s="57" t="s">
        <v>648</v>
      </c>
      <c r="E586" s="57">
        <v>101736</v>
      </c>
      <c r="F586" s="57">
        <v>24.177</v>
      </c>
      <c r="G586" s="57">
        <v>75.703999999999994</v>
      </c>
      <c r="H586" s="57" t="s">
        <v>34</v>
      </c>
      <c r="I586" s="57" t="s">
        <v>35</v>
      </c>
      <c r="J586" s="57" t="s">
        <v>506</v>
      </c>
      <c r="K586" s="57" t="s">
        <v>901</v>
      </c>
      <c r="L586" s="57" t="s">
        <v>1040</v>
      </c>
      <c r="M586" s="57" t="s">
        <v>1137</v>
      </c>
      <c r="N586" s="64">
        <v>0</v>
      </c>
      <c r="O586" s="59">
        <v>55</v>
      </c>
      <c r="P586" s="59">
        <v>1</v>
      </c>
      <c r="Q586" s="59">
        <v>2.374625E-3</v>
      </c>
    </row>
    <row r="587" spans="1:17">
      <c r="A587" s="57" t="s">
        <v>333</v>
      </c>
      <c r="B587" s="57" t="s">
        <v>852</v>
      </c>
      <c r="C587" s="58">
        <v>14</v>
      </c>
      <c r="D587" s="57" t="s">
        <v>648</v>
      </c>
      <c r="E587" s="57">
        <v>101737</v>
      </c>
      <c r="F587" s="57">
        <v>23.986999999999998</v>
      </c>
      <c r="G587" s="57">
        <v>78.171999999999997</v>
      </c>
      <c r="H587" s="57" t="s">
        <v>346</v>
      </c>
      <c r="I587" s="57" t="s">
        <v>127</v>
      </c>
      <c r="J587" s="57" t="s">
        <v>724</v>
      </c>
      <c r="K587" s="57" t="s">
        <v>893</v>
      </c>
      <c r="L587" s="57" t="s">
        <v>127</v>
      </c>
      <c r="M587" s="57" t="s">
        <v>1137</v>
      </c>
      <c r="N587" s="64">
        <v>0</v>
      </c>
      <c r="O587" s="59">
        <v>78</v>
      </c>
      <c r="P587" s="59">
        <v>1</v>
      </c>
      <c r="Q587" s="59">
        <v>4.7759400000000002E-3</v>
      </c>
    </row>
    <row r="588" spans="1:17">
      <c r="A588" s="57" t="s">
        <v>333</v>
      </c>
      <c r="B588" s="57" t="s">
        <v>852</v>
      </c>
      <c r="C588" s="58">
        <v>14</v>
      </c>
      <c r="D588" s="57" t="s">
        <v>648</v>
      </c>
      <c r="E588" s="57">
        <v>101738</v>
      </c>
      <c r="F588" s="57">
        <v>23.986999999999998</v>
      </c>
      <c r="G588" s="57">
        <v>79.474000000000004</v>
      </c>
      <c r="H588" s="57" t="s">
        <v>495</v>
      </c>
      <c r="I588" s="57" t="s">
        <v>496</v>
      </c>
      <c r="J588" s="57" t="s">
        <v>777</v>
      </c>
      <c r="K588" s="57" t="s">
        <v>881</v>
      </c>
      <c r="L588" s="57" t="s">
        <v>1026</v>
      </c>
      <c r="M588" s="57" t="s">
        <v>1137</v>
      </c>
      <c r="N588" s="64">
        <v>0</v>
      </c>
      <c r="O588" s="59">
        <v>58</v>
      </c>
      <c r="P588" s="59">
        <v>1</v>
      </c>
      <c r="Q588" s="59">
        <v>2.6407399999999999E-3</v>
      </c>
    </row>
    <row r="589" spans="1:17">
      <c r="A589" s="57" t="s">
        <v>333</v>
      </c>
      <c r="B589" s="57" t="s">
        <v>852</v>
      </c>
      <c r="C589" s="58">
        <v>14</v>
      </c>
      <c r="D589" s="57" t="s">
        <v>648</v>
      </c>
      <c r="E589" s="57">
        <v>101739</v>
      </c>
      <c r="F589" s="57">
        <v>24.855</v>
      </c>
      <c r="G589" s="57">
        <v>79.61</v>
      </c>
      <c r="H589" s="57" t="s">
        <v>495</v>
      </c>
      <c r="I589" s="57" t="s">
        <v>496</v>
      </c>
      <c r="J589" s="57" t="s">
        <v>777</v>
      </c>
      <c r="K589" s="57" t="s">
        <v>881</v>
      </c>
      <c r="L589" s="57" t="s">
        <v>1026</v>
      </c>
      <c r="M589" s="57" t="s">
        <v>1137</v>
      </c>
      <c r="N589" s="64">
        <v>0</v>
      </c>
      <c r="O589" s="59">
        <v>176</v>
      </c>
      <c r="P589" s="59">
        <v>2</v>
      </c>
      <c r="Q589" s="59">
        <v>2.431616E-2</v>
      </c>
    </row>
    <row r="590" spans="1:17">
      <c r="A590" s="57" t="s">
        <v>333</v>
      </c>
      <c r="B590" s="57" t="s">
        <v>852</v>
      </c>
      <c r="C590" s="58">
        <v>14</v>
      </c>
      <c r="D590" s="57" t="s">
        <v>648</v>
      </c>
      <c r="E590" s="57">
        <v>101740</v>
      </c>
      <c r="F590" s="57">
        <v>20.524000000000001</v>
      </c>
      <c r="G590" s="57">
        <v>78.769000000000005</v>
      </c>
      <c r="H590" s="57" t="s">
        <v>42</v>
      </c>
      <c r="I590" s="57" t="s">
        <v>710</v>
      </c>
      <c r="J590" s="57" t="s">
        <v>711</v>
      </c>
      <c r="K590" s="57" t="s">
        <v>882</v>
      </c>
      <c r="L590" s="57" t="s">
        <v>1027</v>
      </c>
      <c r="M590" s="57" t="s">
        <v>1137</v>
      </c>
      <c r="N590" s="64">
        <v>0</v>
      </c>
      <c r="O590" s="59">
        <v>84</v>
      </c>
      <c r="P590" s="59">
        <v>1</v>
      </c>
      <c r="Q590" s="59">
        <v>5.5389599999999999E-3</v>
      </c>
    </row>
    <row r="591" spans="1:17">
      <c r="A591" s="57" t="s">
        <v>333</v>
      </c>
      <c r="B591" s="57" t="s">
        <v>852</v>
      </c>
      <c r="C591" s="58">
        <v>14</v>
      </c>
      <c r="D591" s="57" t="s">
        <v>648</v>
      </c>
      <c r="E591" s="57">
        <v>101741</v>
      </c>
      <c r="F591" s="57">
        <v>28.715</v>
      </c>
      <c r="G591" s="57">
        <v>78.578999999999994</v>
      </c>
      <c r="H591" s="57" t="s">
        <v>495</v>
      </c>
      <c r="I591" s="57" t="s">
        <v>496</v>
      </c>
      <c r="J591" s="57" t="s">
        <v>777</v>
      </c>
      <c r="K591" s="57" t="s">
        <v>881</v>
      </c>
      <c r="L591" s="57" t="s">
        <v>1026</v>
      </c>
      <c r="M591" s="57" t="s">
        <v>1137</v>
      </c>
      <c r="N591" s="64">
        <v>0</v>
      </c>
      <c r="O591" s="59">
        <v>97</v>
      </c>
      <c r="P591" s="59">
        <v>1</v>
      </c>
      <c r="Q591" s="59">
        <v>7.3860649999999998E-3</v>
      </c>
    </row>
    <row r="592" spans="1:17">
      <c r="A592" s="57" t="s">
        <v>333</v>
      </c>
      <c r="B592" s="57" t="s">
        <v>852</v>
      </c>
      <c r="C592" s="58">
        <v>21</v>
      </c>
      <c r="D592" s="57" t="s">
        <v>648</v>
      </c>
      <c r="E592" s="57">
        <v>101756</v>
      </c>
      <c r="F592" s="57">
        <v>28.443999999999999</v>
      </c>
      <c r="G592" s="57">
        <v>76.436000000000007</v>
      </c>
      <c r="H592" s="57" t="s">
        <v>495</v>
      </c>
      <c r="I592" s="57" t="s">
        <v>496</v>
      </c>
      <c r="J592" s="57" t="s">
        <v>777</v>
      </c>
      <c r="K592" s="57" t="s">
        <v>881</v>
      </c>
      <c r="L592" s="57" t="s">
        <v>1026</v>
      </c>
      <c r="M592" s="57" t="s">
        <v>1137</v>
      </c>
      <c r="N592" s="64">
        <v>0</v>
      </c>
      <c r="O592" s="59">
        <v>66</v>
      </c>
      <c r="P592" s="59">
        <v>1</v>
      </c>
      <c r="Q592" s="59">
        <v>3.41946E-3</v>
      </c>
    </row>
    <row r="593" spans="1:17">
      <c r="A593" s="57" t="s">
        <v>333</v>
      </c>
      <c r="B593" s="57" t="s">
        <v>852</v>
      </c>
      <c r="C593" s="58">
        <v>21</v>
      </c>
      <c r="D593" s="57" t="s">
        <v>648</v>
      </c>
      <c r="E593" s="57">
        <v>101757</v>
      </c>
      <c r="F593" s="57">
        <v>25.47</v>
      </c>
      <c r="G593" s="57">
        <v>76.382000000000005</v>
      </c>
      <c r="H593" s="57" t="s">
        <v>495</v>
      </c>
      <c r="I593" s="57" t="s">
        <v>496</v>
      </c>
      <c r="J593" s="57" t="s">
        <v>777</v>
      </c>
      <c r="K593" s="57" t="s">
        <v>881</v>
      </c>
      <c r="L593" s="57" t="s">
        <v>1026</v>
      </c>
      <c r="M593" s="57" t="s">
        <v>1137</v>
      </c>
      <c r="N593" s="64">
        <v>0</v>
      </c>
      <c r="O593" s="59">
        <v>136</v>
      </c>
      <c r="P593" s="59">
        <v>2</v>
      </c>
      <c r="Q593" s="59">
        <v>1.451936E-2</v>
      </c>
    </row>
    <row r="594" spans="1:17">
      <c r="A594" s="57" t="s">
        <v>333</v>
      </c>
      <c r="B594" s="57" t="s">
        <v>852</v>
      </c>
      <c r="C594" s="58">
        <v>21</v>
      </c>
      <c r="D594" s="57" t="s">
        <v>648</v>
      </c>
      <c r="E594" s="57">
        <v>101758</v>
      </c>
      <c r="F594" s="57">
        <v>25.324999999999999</v>
      </c>
      <c r="G594" s="57">
        <v>76.897999999999996</v>
      </c>
      <c r="H594" s="57" t="s">
        <v>93</v>
      </c>
      <c r="I594" s="57" t="s">
        <v>94</v>
      </c>
      <c r="J594" s="57" t="s">
        <v>725</v>
      </c>
      <c r="K594" s="57" t="s">
        <v>883</v>
      </c>
      <c r="L594" s="57" t="s">
        <v>94</v>
      </c>
      <c r="M594" s="57" t="s">
        <v>1137</v>
      </c>
      <c r="N594" s="64">
        <v>0</v>
      </c>
      <c r="O594" s="59">
        <v>175</v>
      </c>
      <c r="P594" s="59">
        <v>2</v>
      </c>
      <c r="Q594" s="59">
        <v>2.4040624999999999E-2</v>
      </c>
    </row>
    <row r="595" spans="1:17">
      <c r="A595" s="57" t="s">
        <v>333</v>
      </c>
      <c r="B595" s="57" t="s">
        <v>852</v>
      </c>
      <c r="C595" s="58">
        <v>21</v>
      </c>
      <c r="D595" s="57" t="s">
        <v>648</v>
      </c>
      <c r="E595" s="57">
        <v>101759</v>
      </c>
      <c r="F595" s="57">
        <v>26.32</v>
      </c>
      <c r="G595" s="57">
        <v>73.697000000000003</v>
      </c>
      <c r="H595" s="57" t="s">
        <v>42</v>
      </c>
      <c r="I595" s="57" t="s">
        <v>710</v>
      </c>
      <c r="J595" s="57" t="s">
        <v>711</v>
      </c>
      <c r="K595" s="57" t="s">
        <v>882</v>
      </c>
      <c r="L595" s="57" t="s">
        <v>1027</v>
      </c>
      <c r="M595" s="57" t="s">
        <v>1137</v>
      </c>
      <c r="N595" s="64">
        <v>0</v>
      </c>
      <c r="O595" s="59">
        <v>66</v>
      </c>
      <c r="P595" s="59">
        <v>1</v>
      </c>
      <c r="Q595" s="59">
        <v>3.41946E-3</v>
      </c>
    </row>
    <row r="596" spans="1:17">
      <c r="A596" s="57" t="s">
        <v>333</v>
      </c>
      <c r="B596" s="57" t="s">
        <v>852</v>
      </c>
      <c r="C596" s="58">
        <v>21</v>
      </c>
      <c r="D596" s="57" t="s">
        <v>648</v>
      </c>
      <c r="E596" s="57">
        <v>101760</v>
      </c>
      <c r="F596" s="57">
        <v>27.033999999999999</v>
      </c>
      <c r="G596" s="57">
        <v>71.183999999999997</v>
      </c>
      <c r="H596" s="57" t="s">
        <v>42</v>
      </c>
      <c r="I596" s="57" t="s">
        <v>710</v>
      </c>
      <c r="J596" s="57" t="s">
        <v>711</v>
      </c>
      <c r="K596" s="57" t="s">
        <v>882</v>
      </c>
      <c r="L596" s="57" t="s">
        <v>1027</v>
      </c>
      <c r="M596" s="57" t="s">
        <v>1137</v>
      </c>
      <c r="N596" s="64">
        <v>0</v>
      </c>
      <c r="O596" s="59">
        <v>77</v>
      </c>
      <c r="P596" s="59">
        <v>1</v>
      </c>
      <c r="Q596" s="59">
        <v>4.6542650000000003E-3</v>
      </c>
    </row>
    <row r="597" spans="1:17">
      <c r="A597" s="57" t="s">
        <v>333</v>
      </c>
      <c r="B597" s="57" t="s">
        <v>852</v>
      </c>
      <c r="C597" s="58">
        <v>22</v>
      </c>
      <c r="D597" s="57" t="s">
        <v>648</v>
      </c>
      <c r="E597" s="57">
        <v>101751</v>
      </c>
      <c r="F597" s="57">
        <v>27.305</v>
      </c>
      <c r="G597" s="57">
        <v>70.108000000000004</v>
      </c>
      <c r="H597" s="57" t="s">
        <v>52</v>
      </c>
      <c r="I597" s="57" t="s">
        <v>53</v>
      </c>
      <c r="J597" s="57">
        <v>0</v>
      </c>
      <c r="K597" s="57" t="s">
        <v>886</v>
      </c>
      <c r="L597" s="57" t="s">
        <v>53</v>
      </c>
      <c r="M597" s="57" t="s">
        <v>1137</v>
      </c>
      <c r="N597" s="64">
        <v>0</v>
      </c>
      <c r="O597" s="59">
        <v>58</v>
      </c>
      <c r="P597" s="59">
        <v>1</v>
      </c>
      <c r="Q597" s="59">
        <v>2.6407399999999999E-3</v>
      </c>
    </row>
    <row r="598" spans="1:17">
      <c r="A598" s="57" t="s">
        <v>333</v>
      </c>
      <c r="B598" s="57" t="s">
        <v>853</v>
      </c>
      <c r="C598" s="57">
        <v>44</v>
      </c>
      <c r="D598" s="57" t="s">
        <v>647</v>
      </c>
      <c r="E598" s="57">
        <v>102269</v>
      </c>
      <c r="F598" s="57">
        <v>75.769000000000005</v>
      </c>
      <c r="G598" s="57">
        <v>24.350999999999999</v>
      </c>
      <c r="H598" s="57" t="s">
        <v>50</v>
      </c>
      <c r="I598" s="57" t="s">
        <v>51</v>
      </c>
      <c r="J598" s="57" t="s">
        <v>712</v>
      </c>
      <c r="K598" s="57" t="s">
        <v>892</v>
      </c>
      <c r="L598" s="57" t="s">
        <v>1036</v>
      </c>
      <c r="M598" s="57" t="s">
        <v>1135</v>
      </c>
      <c r="N598" s="64">
        <v>14.106160277998416</v>
      </c>
      <c r="O598" s="59">
        <v>330</v>
      </c>
      <c r="P598" s="59">
        <v>3</v>
      </c>
      <c r="Q598" s="59">
        <v>8.5486500000000007E-2</v>
      </c>
    </row>
    <row r="599" spans="1:17">
      <c r="A599" s="57" t="s">
        <v>333</v>
      </c>
      <c r="B599" s="57" t="s">
        <v>852</v>
      </c>
      <c r="C599" s="58">
        <v>22</v>
      </c>
      <c r="D599" s="57" t="s">
        <v>648</v>
      </c>
      <c r="E599" s="57">
        <v>101753</v>
      </c>
      <c r="F599" s="57">
        <v>25.216999999999999</v>
      </c>
      <c r="G599" s="57">
        <v>70.677000000000007</v>
      </c>
      <c r="H599" s="57" t="s">
        <v>54</v>
      </c>
      <c r="I599" s="57" t="s">
        <v>55</v>
      </c>
      <c r="J599" s="57" t="s">
        <v>503</v>
      </c>
      <c r="K599" s="57" t="s">
        <v>898</v>
      </c>
      <c r="L599" s="57" t="s">
        <v>55</v>
      </c>
      <c r="M599" s="57" t="s">
        <v>1137</v>
      </c>
      <c r="N599" s="64">
        <v>0</v>
      </c>
      <c r="O599" s="59">
        <v>237</v>
      </c>
      <c r="P599" s="59">
        <v>2</v>
      </c>
      <c r="Q599" s="59">
        <v>4.4092665000000003E-2</v>
      </c>
    </row>
    <row r="600" spans="1:17">
      <c r="A600" s="57" t="s">
        <v>333</v>
      </c>
      <c r="B600" s="57" t="s">
        <v>852</v>
      </c>
      <c r="C600" s="58">
        <v>22</v>
      </c>
      <c r="D600" s="57" t="s">
        <v>648</v>
      </c>
      <c r="E600" s="57">
        <v>101754</v>
      </c>
      <c r="F600" s="57">
        <v>25.84</v>
      </c>
      <c r="G600" s="57">
        <v>68.191000000000003</v>
      </c>
      <c r="H600" s="57" t="s">
        <v>42</v>
      </c>
      <c r="I600" s="57" t="s">
        <v>710</v>
      </c>
      <c r="J600" s="57" t="s">
        <v>711</v>
      </c>
      <c r="K600" s="57" t="s">
        <v>882</v>
      </c>
      <c r="L600" s="57" t="s">
        <v>1027</v>
      </c>
      <c r="M600" s="57" t="s">
        <v>1137</v>
      </c>
      <c r="N600" s="64">
        <v>0</v>
      </c>
      <c r="O600" s="59">
        <v>53</v>
      </c>
      <c r="P600" s="59">
        <v>1</v>
      </c>
      <c r="Q600" s="59">
        <v>2.205065E-3</v>
      </c>
    </row>
    <row r="601" spans="1:17">
      <c r="A601" s="57" t="s">
        <v>333</v>
      </c>
      <c r="B601" s="57" t="s">
        <v>852</v>
      </c>
      <c r="C601" s="58">
        <v>22</v>
      </c>
      <c r="D601" s="57" t="s">
        <v>648</v>
      </c>
      <c r="E601" s="57">
        <v>101755</v>
      </c>
      <c r="F601" s="57">
        <v>24.9</v>
      </c>
      <c r="G601" s="57">
        <v>67.405000000000001</v>
      </c>
      <c r="H601" s="57" t="s">
        <v>52</v>
      </c>
      <c r="I601" s="57" t="s">
        <v>53</v>
      </c>
      <c r="J601" s="57">
        <v>0</v>
      </c>
      <c r="K601" s="57" t="s">
        <v>886</v>
      </c>
      <c r="L601" s="57" t="s">
        <v>53</v>
      </c>
      <c r="M601" s="57" t="s">
        <v>1137</v>
      </c>
      <c r="N601" s="64">
        <v>0</v>
      </c>
      <c r="O601" s="59">
        <v>61</v>
      </c>
      <c r="P601" s="59">
        <v>1</v>
      </c>
      <c r="Q601" s="59">
        <v>2.9209850000000001E-3</v>
      </c>
    </row>
    <row r="602" spans="1:17">
      <c r="A602" s="57" t="s">
        <v>333</v>
      </c>
      <c r="B602" s="57" t="s">
        <v>852</v>
      </c>
      <c r="C602" s="58">
        <v>23</v>
      </c>
      <c r="D602" s="57" t="s">
        <v>648</v>
      </c>
      <c r="E602" s="57">
        <v>101746</v>
      </c>
      <c r="F602" s="57">
        <v>26.382999999999999</v>
      </c>
      <c r="G602" s="57">
        <v>66.41</v>
      </c>
      <c r="H602" s="57" t="s">
        <v>79</v>
      </c>
      <c r="I602" s="57" t="s">
        <v>80</v>
      </c>
      <c r="J602" s="57" t="s">
        <v>708</v>
      </c>
      <c r="K602" s="57" t="s">
        <v>884</v>
      </c>
      <c r="L602" s="57" t="s">
        <v>80</v>
      </c>
      <c r="M602" s="57" t="s">
        <v>1137</v>
      </c>
      <c r="N602" s="64">
        <v>0</v>
      </c>
      <c r="O602" s="59">
        <v>236</v>
      </c>
      <c r="P602" s="59">
        <v>2</v>
      </c>
      <c r="Q602" s="59">
        <v>4.3721360000000001E-2</v>
      </c>
    </row>
    <row r="603" spans="1:17">
      <c r="A603" s="57" t="s">
        <v>333</v>
      </c>
      <c r="B603" s="57" t="s">
        <v>852</v>
      </c>
      <c r="C603" s="58">
        <v>23</v>
      </c>
      <c r="D603" s="57" t="s">
        <v>648</v>
      </c>
      <c r="E603" s="57">
        <v>101747</v>
      </c>
      <c r="F603" s="57">
        <v>27.196999999999999</v>
      </c>
      <c r="G603" s="57">
        <v>67.575999999999993</v>
      </c>
      <c r="H603" s="57" t="s">
        <v>42</v>
      </c>
      <c r="I603" s="57" t="s">
        <v>710</v>
      </c>
      <c r="J603" s="57" t="s">
        <v>711</v>
      </c>
      <c r="K603" s="57" t="s">
        <v>882</v>
      </c>
      <c r="L603" s="57" t="s">
        <v>1027</v>
      </c>
      <c r="M603" s="57" t="s">
        <v>1137</v>
      </c>
      <c r="N603" s="64">
        <v>0</v>
      </c>
      <c r="O603" s="59">
        <v>58</v>
      </c>
      <c r="P603" s="59">
        <v>1</v>
      </c>
      <c r="Q603" s="59">
        <v>2.6407399999999999E-3</v>
      </c>
    </row>
    <row r="604" spans="1:17">
      <c r="A604" s="57" t="s">
        <v>333</v>
      </c>
      <c r="B604" s="57" t="s">
        <v>852</v>
      </c>
      <c r="C604" s="58">
        <v>23</v>
      </c>
      <c r="D604" s="57" t="s">
        <v>648</v>
      </c>
      <c r="E604" s="57">
        <v>101748</v>
      </c>
      <c r="F604" s="57">
        <v>26.6</v>
      </c>
      <c r="G604" s="57">
        <v>68.869</v>
      </c>
      <c r="H604" s="57" t="s">
        <v>52</v>
      </c>
      <c r="I604" s="57" t="s">
        <v>53</v>
      </c>
      <c r="J604" s="57">
        <v>0</v>
      </c>
      <c r="K604" s="57" t="s">
        <v>886</v>
      </c>
      <c r="L604" s="57" t="s">
        <v>53</v>
      </c>
      <c r="M604" s="57" t="s">
        <v>1137</v>
      </c>
      <c r="N604" s="64">
        <v>0</v>
      </c>
      <c r="O604" s="59">
        <v>60</v>
      </c>
      <c r="P604" s="59">
        <v>1</v>
      </c>
      <c r="Q604" s="59">
        <v>2.826E-3</v>
      </c>
    </row>
    <row r="605" spans="1:17">
      <c r="A605" s="57" t="s">
        <v>333</v>
      </c>
      <c r="B605" s="57" t="s">
        <v>852</v>
      </c>
      <c r="C605" s="58">
        <v>23</v>
      </c>
      <c r="D605" s="57" t="s">
        <v>648</v>
      </c>
      <c r="E605" s="57">
        <v>101749</v>
      </c>
      <c r="F605" s="57">
        <v>27.169</v>
      </c>
      <c r="G605" s="57">
        <v>64.718999999999994</v>
      </c>
      <c r="H605" s="57" t="s">
        <v>495</v>
      </c>
      <c r="I605" s="57" t="s">
        <v>496</v>
      </c>
      <c r="J605" s="57" t="s">
        <v>777</v>
      </c>
      <c r="K605" s="57" t="s">
        <v>881</v>
      </c>
      <c r="L605" s="57" t="s">
        <v>1026</v>
      </c>
      <c r="M605" s="57" t="s">
        <v>1137</v>
      </c>
      <c r="N605" s="64">
        <v>0</v>
      </c>
      <c r="O605" s="59">
        <v>55</v>
      </c>
      <c r="P605" s="59">
        <v>1</v>
      </c>
      <c r="Q605" s="59">
        <v>2.374625E-3</v>
      </c>
    </row>
    <row r="606" spans="1:17">
      <c r="A606" s="57" t="s">
        <v>333</v>
      </c>
      <c r="B606" s="57" t="s">
        <v>852</v>
      </c>
      <c r="C606" s="58">
        <v>23</v>
      </c>
      <c r="D606" s="57" t="s">
        <v>648</v>
      </c>
      <c r="E606" s="57">
        <v>101750</v>
      </c>
      <c r="F606" s="57">
        <v>26.853000000000002</v>
      </c>
      <c r="G606" s="57">
        <v>63.255000000000003</v>
      </c>
      <c r="H606" s="57" t="s">
        <v>52</v>
      </c>
      <c r="I606" s="57" t="s">
        <v>53</v>
      </c>
      <c r="J606" s="57">
        <v>0</v>
      </c>
      <c r="K606" s="57" t="s">
        <v>886</v>
      </c>
      <c r="L606" s="57" t="s">
        <v>53</v>
      </c>
      <c r="M606" s="57" t="s">
        <v>1137</v>
      </c>
      <c r="N606" s="64">
        <v>0</v>
      </c>
      <c r="O606" s="59">
        <v>94</v>
      </c>
      <c r="P606" s="59">
        <v>1</v>
      </c>
      <c r="Q606" s="59">
        <v>6.9362599999999996E-3</v>
      </c>
    </row>
    <row r="607" spans="1:17">
      <c r="A607" s="57" t="s">
        <v>333</v>
      </c>
      <c r="B607" s="57" t="s">
        <v>852</v>
      </c>
      <c r="C607" s="58">
        <v>24</v>
      </c>
      <c r="D607" s="57" t="s">
        <v>648</v>
      </c>
      <c r="E607" s="57">
        <v>101742</v>
      </c>
      <c r="F607" s="57">
        <v>27.774999999999999</v>
      </c>
      <c r="G607" s="57">
        <v>63.002000000000002</v>
      </c>
      <c r="H607" s="57" t="s">
        <v>50</v>
      </c>
      <c r="I607" s="57" t="s">
        <v>51</v>
      </c>
      <c r="J607" s="57" t="s">
        <v>712</v>
      </c>
      <c r="K607" s="57" t="s">
        <v>892</v>
      </c>
      <c r="L607" s="57" t="s">
        <v>1036</v>
      </c>
      <c r="M607" s="57" t="s">
        <v>1135</v>
      </c>
      <c r="N607" s="64">
        <v>0</v>
      </c>
      <c r="O607" s="59">
        <v>400</v>
      </c>
      <c r="P607" s="59">
        <v>3</v>
      </c>
      <c r="Q607" s="59">
        <v>0.12559999999999999</v>
      </c>
    </row>
    <row r="608" spans="1:17">
      <c r="A608" s="57" t="s">
        <v>333</v>
      </c>
      <c r="B608" s="57" t="s">
        <v>852</v>
      </c>
      <c r="C608" s="58">
        <v>24</v>
      </c>
      <c r="D608" s="57" t="s">
        <v>648</v>
      </c>
      <c r="E608" s="57">
        <v>101743</v>
      </c>
      <c r="F608" s="57">
        <v>29.059000000000001</v>
      </c>
      <c r="G608" s="57">
        <v>62.73</v>
      </c>
      <c r="H608" s="57" t="s">
        <v>42</v>
      </c>
      <c r="I608" s="57" t="s">
        <v>710</v>
      </c>
      <c r="J608" s="57" t="s">
        <v>711</v>
      </c>
      <c r="K608" s="57" t="s">
        <v>882</v>
      </c>
      <c r="L608" s="57" t="s">
        <v>1027</v>
      </c>
      <c r="M608" s="57" t="s">
        <v>1137</v>
      </c>
      <c r="N608" s="64">
        <v>0</v>
      </c>
      <c r="O608" s="59">
        <v>70</v>
      </c>
      <c r="P608" s="59">
        <v>1</v>
      </c>
      <c r="Q608" s="59">
        <v>3.8465000000000001E-3</v>
      </c>
    </row>
    <row r="609" spans="1:17">
      <c r="A609" s="57" t="s">
        <v>333</v>
      </c>
      <c r="B609" s="57" t="s">
        <v>853</v>
      </c>
      <c r="C609" s="57">
        <v>31</v>
      </c>
      <c r="D609" s="57" t="s">
        <v>647</v>
      </c>
      <c r="E609" s="57">
        <v>102254</v>
      </c>
      <c r="F609" s="57">
        <v>74.424999999999997</v>
      </c>
      <c r="G609" s="57">
        <v>21.523</v>
      </c>
      <c r="H609" s="57" t="s">
        <v>54</v>
      </c>
      <c r="I609" s="57" t="s">
        <v>55</v>
      </c>
      <c r="J609" s="57" t="s">
        <v>503</v>
      </c>
      <c r="K609" s="57" t="s">
        <v>898</v>
      </c>
      <c r="L609" s="57" t="s">
        <v>55</v>
      </c>
      <c r="M609" s="57" t="s">
        <v>1137</v>
      </c>
      <c r="N609" s="64">
        <v>12.008695937967687</v>
      </c>
      <c r="O609" s="59">
        <v>154</v>
      </c>
      <c r="P609" s="59">
        <v>2</v>
      </c>
      <c r="Q609" s="59">
        <v>1.8617060000000001E-2</v>
      </c>
    </row>
    <row r="610" spans="1:17">
      <c r="A610" s="57" t="s">
        <v>333</v>
      </c>
      <c r="B610" s="57" t="s">
        <v>852</v>
      </c>
      <c r="C610" s="58">
        <v>24</v>
      </c>
      <c r="D610" s="57" t="s">
        <v>648</v>
      </c>
      <c r="E610" s="57">
        <v>101745</v>
      </c>
      <c r="F610" s="57">
        <v>31.355</v>
      </c>
      <c r="G610" s="57">
        <v>61.465000000000003</v>
      </c>
      <c r="H610" s="57" t="s">
        <v>34</v>
      </c>
      <c r="I610" s="57" t="s">
        <v>35</v>
      </c>
      <c r="J610" s="57" t="s">
        <v>506</v>
      </c>
      <c r="K610" s="57" t="s">
        <v>901</v>
      </c>
      <c r="L610" s="57" t="s">
        <v>1040</v>
      </c>
      <c r="M610" s="57" t="s">
        <v>1137</v>
      </c>
      <c r="N610" s="64">
        <v>0</v>
      </c>
      <c r="O610" s="59">
        <v>57</v>
      </c>
      <c r="P610" s="59">
        <v>1</v>
      </c>
      <c r="Q610" s="59">
        <v>2.550465E-3</v>
      </c>
    </row>
    <row r="611" spans="1:17">
      <c r="A611" s="57" t="s">
        <v>333</v>
      </c>
      <c r="B611" s="57" t="s">
        <v>852</v>
      </c>
      <c r="C611" s="58">
        <v>31</v>
      </c>
      <c r="D611" s="57" t="s">
        <v>648</v>
      </c>
      <c r="E611" s="57">
        <v>101761</v>
      </c>
      <c r="F611" s="57">
        <v>30.704999999999998</v>
      </c>
      <c r="G611" s="57">
        <v>64.474999999999994</v>
      </c>
      <c r="H611" s="57" t="s">
        <v>34</v>
      </c>
      <c r="I611" s="57" t="s">
        <v>35</v>
      </c>
      <c r="J611" s="57" t="s">
        <v>508</v>
      </c>
      <c r="K611" s="57" t="s">
        <v>885</v>
      </c>
      <c r="L611" s="57" t="s">
        <v>1028</v>
      </c>
      <c r="M611" s="57" t="s">
        <v>1137</v>
      </c>
      <c r="N611" s="64">
        <v>0</v>
      </c>
      <c r="O611" s="59">
        <v>78</v>
      </c>
      <c r="P611" s="59">
        <v>1</v>
      </c>
      <c r="Q611" s="59">
        <v>4.7759400000000002E-3</v>
      </c>
    </row>
    <row r="612" spans="1:17">
      <c r="A612" s="57" t="s">
        <v>333</v>
      </c>
      <c r="B612" s="57" t="s">
        <v>852</v>
      </c>
      <c r="C612" s="58">
        <v>31</v>
      </c>
      <c r="D612" s="57" t="s">
        <v>648</v>
      </c>
      <c r="E612" s="57">
        <v>101762</v>
      </c>
      <c r="F612" s="57">
        <v>31.247</v>
      </c>
      <c r="G612" s="57">
        <v>65.433999999999997</v>
      </c>
      <c r="H612" s="57" t="s">
        <v>34</v>
      </c>
      <c r="I612" s="57" t="s">
        <v>35</v>
      </c>
      <c r="J612" s="57" t="s">
        <v>506</v>
      </c>
      <c r="K612" s="57" t="s">
        <v>901</v>
      </c>
      <c r="L612" s="57" t="s">
        <v>1040</v>
      </c>
      <c r="M612" s="57" t="s">
        <v>1137</v>
      </c>
      <c r="N612" s="64">
        <v>0</v>
      </c>
      <c r="O612" s="59">
        <v>55</v>
      </c>
      <c r="P612" s="59">
        <v>1</v>
      </c>
      <c r="Q612" s="59">
        <v>2.374625E-3</v>
      </c>
    </row>
    <row r="613" spans="1:17">
      <c r="A613" s="57" t="s">
        <v>333</v>
      </c>
      <c r="B613" s="57" t="s">
        <v>852</v>
      </c>
      <c r="C613" s="58">
        <v>32</v>
      </c>
      <c r="D613" s="57" t="s">
        <v>648</v>
      </c>
      <c r="E613" s="57">
        <v>101763</v>
      </c>
      <c r="F613" s="57">
        <v>33.985999999999997</v>
      </c>
      <c r="G613" s="57">
        <v>67.278000000000006</v>
      </c>
      <c r="H613" s="57" t="s">
        <v>37</v>
      </c>
      <c r="I613" s="57" t="s">
        <v>38</v>
      </c>
      <c r="J613" s="57">
        <v>0</v>
      </c>
      <c r="K613" s="57" t="s">
        <v>904</v>
      </c>
      <c r="L613" s="57" t="s">
        <v>1041</v>
      </c>
      <c r="M613" s="57" t="s">
        <v>1137</v>
      </c>
      <c r="N613" s="64">
        <v>0</v>
      </c>
      <c r="O613" s="59">
        <v>105</v>
      </c>
      <c r="P613" s="59">
        <v>2</v>
      </c>
      <c r="Q613" s="59">
        <v>8.6546250000000009E-3</v>
      </c>
    </row>
    <row r="614" spans="1:17">
      <c r="A614" s="57" t="s">
        <v>333</v>
      </c>
      <c r="B614" s="57" t="s">
        <v>852</v>
      </c>
      <c r="C614" s="58">
        <v>32</v>
      </c>
      <c r="D614" s="57" t="s">
        <v>648</v>
      </c>
      <c r="E614" s="57">
        <v>101764</v>
      </c>
      <c r="F614" s="57">
        <v>32.142000000000003</v>
      </c>
      <c r="G614" s="57">
        <v>69.555999999999997</v>
      </c>
      <c r="H614" s="57" t="s">
        <v>34</v>
      </c>
      <c r="I614" s="57" t="s">
        <v>35</v>
      </c>
      <c r="J614" s="57" t="s">
        <v>506</v>
      </c>
      <c r="K614" s="57" t="s">
        <v>901</v>
      </c>
      <c r="L614" s="57" t="s">
        <v>1040</v>
      </c>
      <c r="M614" s="57" t="s">
        <v>1137</v>
      </c>
      <c r="N614" s="64">
        <v>0</v>
      </c>
      <c r="O614" s="59">
        <v>82</v>
      </c>
      <c r="P614" s="59">
        <v>1</v>
      </c>
      <c r="Q614" s="59">
        <v>5.2783400000000003E-3</v>
      </c>
    </row>
    <row r="615" spans="1:17">
      <c r="A615" s="57" t="s">
        <v>333</v>
      </c>
      <c r="B615" s="57" t="s">
        <v>852</v>
      </c>
      <c r="C615" s="58">
        <v>32</v>
      </c>
      <c r="D615" s="57" t="s">
        <v>648</v>
      </c>
      <c r="E615" s="57">
        <v>101765</v>
      </c>
      <c r="F615" s="57">
        <v>33.796999999999997</v>
      </c>
      <c r="G615" s="57">
        <v>70.09</v>
      </c>
      <c r="H615" s="57" t="s">
        <v>42</v>
      </c>
      <c r="I615" s="57" t="s">
        <v>710</v>
      </c>
      <c r="J615" s="57" t="s">
        <v>711</v>
      </c>
      <c r="K615" s="57" t="s">
        <v>882</v>
      </c>
      <c r="L615" s="57" t="s">
        <v>1027</v>
      </c>
      <c r="M615" s="57" t="s">
        <v>1137</v>
      </c>
      <c r="N615" s="64">
        <v>0</v>
      </c>
      <c r="O615" s="59">
        <v>62</v>
      </c>
      <c r="P615" s="59">
        <v>1</v>
      </c>
      <c r="Q615" s="59">
        <v>3.01754E-3</v>
      </c>
    </row>
    <row r="616" spans="1:17">
      <c r="A616" s="57" t="s">
        <v>333</v>
      </c>
      <c r="B616" s="57" t="s">
        <v>852</v>
      </c>
      <c r="C616" s="58">
        <v>33</v>
      </c>
      <c r="D616" s="57" t="s">
        <v>648</v>
      </c>
      <c r="E616" s="57">
        <v>101766</v>
      </c>
      <c r="F616" s="57">
        <v>34.502000000000002</v>
      </c>
      <c r="G616" s="57">
        <v>71.138000000000005</v>
      </c>
      <c r="H616" s="57" t="s">
        <v>54</v>
      </c>
      <c r="I616" s="57" t="s">
        <v>55</v>
      </c>
      <c r="J616" s="57" t="s">
        <v>503</v>
      </c>
      <c r="K616" s="57" t="s">
        <v>898</v>
      </c>
      <c r="L616" s="57" t="s">
        <v>55</v>
      </c>
      <c r="M616" s="57" t="s">
        <v>1137</v>
      </c>
      <c r="N616" s="64">
        <v>0</v>
      </c>
      <c r="O616" s="59">
        <v>135</v>
      </c>
      <c r="P616" s="59">
        <v>2</v>
      </c>
      <c r="Q616" s="59">
        <v>1.4306625E-2</v>
      </c>
    </row>
    <row r="617" spans="1:17">
      <c r="A617" s="57" t="s">
        <v>333</v>
      </c>
      <c r="B617" s="57" t="s">
        <v>852</v>
      </c>
      <c r="C617" s="58">
        <v>33</v>
      </c>
      <c r="D617" s="57" t="s">
        <v>648</v>
      </c>
      <c r="E617" s="57">
        <v>101767</v>
      </c>
      <c r="F617" s="57">
        <v>33.796999999999997</v>
      </c>
      <c r="G617" s="57">
        <v>71.111000000000004</v>
      </c>
      <c r="H617" s="57" t="s">
        <v>42</v>
      </c>
      <c r="I617" s="57" t="s">
        <v>710</v>
      </c>
      <c r="J617" s="57" t="s">
        <v>711</v>
      </c>
      <c r="K617" s="57" t="s">
        <v>882</v>
      </c>
      <c r="L617" s="57" t="s">
        <v>1027</v>
      </c>
      <c r="M617" s="57" t="s">
        <v>1137</v>
      </c>
      <c r="N617" s="64">
        <v>0</v>
      </c>
      <c r="O617" s="59">
        <v>53</v>
      </c>
      <c r="P617" s="59">
        <v>1</v>
      </c>
      <c r="Q617" s="59">
        <v>2.205065E-3</v>
      </c>
    </row>
    <row r="618" spans="1:17">
      <c r="A618" s="57" t="s">
        <v>333</v>
      </c>
      <c r="B618" s="57" t="s">
        <v>852</v>
      </c>
      <c r="C618" s="58">
        <v>33</v>
      </c>
      <c r="D618" s="57" t="s">
        <v>648</v>
      </c>
      <c r="E618" s="57">
        <v>101768</v>
      </c>
      <c r="F618" s="57">
        <v>30.324999999999999</v>
      </c>
      <c r="G618" s="57">
        <v>70.459999999999994</v>
      </c>
      <c r="H618" s="57" t="s">
        <v>52</v>
      </c>
      <c r="I618" s="57" t="s">
        <v>53</v>
      </c>
      <c r="J618" s="57">
        <v>0</v>
      </c>
      <c r="K618" s="57" t="s">
        <v>886</v>
      </c>
      <c r="L618" s="57" t="s">
        <v>53</v>
      </c>
      <c r="M618" s="57" t="s">
        <v>1137</v>
      </c>
      <c r="N618" s="64">
        <v>0</v>
      </c>
      <c r="O618" s="59">
        <v>70</v>
      </c>
      <c r="P618" s="59">
        <v>1</v>
      </c>
      <c r="Q618" s="59">
        <v>3.8465000000000001E-3</v>
      </c>
    </row>
    <row r="619" spans="1:17">
      <c r="A619" s="57" t="s">
        <v>333</v>
      </c>
      <c r="B619" s="57" t="s">
        <v>852</v>
      </c>
      <c r="C619" s="58">
        <v>33</v>
      </c>
      <c r="D619" s="57" t="s">
        <v>648</v>
      </c>
      <c r="E619" s="57">
        <v>101769</v>
      </c>
      <c r="F619" s="57">
        <v>33.634</v>
      </c>
      <c r="G619" s="57">
        <v>74.311999999999998</v>
      </c>
      <c r="H619" s="57" t="s">
        <v>37</v>
      </c>
      <c r="I619" s="57" t="s">
        <v>38</v>
      </c>
      <c r="J619" s="57">
        <v>0</v>
      </c>
      <c r="K619" s="57" t="s">
        <v>904</v>
      </c>
      <c r="L619" s="57" t="s">
        <v>1041</v>
      </c>
      <c r="M619" s="57" t="s">
        <v>1137</v>
      </c>
      <c r="N619" s="64">
        <v>0</v>
      </c>
      <c r="O619" s="59">
        <v>65</v>
      </c>
      <c r="P619" s="59">
        <v>1</v>
      </c>
      <c r="Q619" s="59">
        <v>3.3166250000000001E-3</v>
      </c>
    </row>
    <row r="620" spans="1:17">
      <c r="A620" s="57" t="s">
        <v>333</v>
      </c>
      <c r="B620" s="57" t="s">
        <v>852</v>
      </c>
      <c r="C620" s="58">
        <v>33</v>
      </c>
      <c r="D620" s="57" t="s">
        <v>648</v>
      </c>
      <c r="E620" s="57">
        <v>101770</v>
      </c>
      <c r="F620" s="57">
        <v>34.258000000000003</v>
      </c>
      <c r="G620" s="57">
        <v>74.555999999999997</v>
      </c>
      <c r="H620" s="57" t="s">
        <v>42</v>
      </c>
      <c r="I620" s="57" t="s">
        <v>710</v>
      </c>
      <c r="J620" s="57" t="s">
        <v>711</v>
      </c>
      <c r="K620" s="57" t="s">
        <v>882</v>
      </c>
      <c r="L620" s="57" t="s">
        <v>1027</v>
      </c>
      <c r="M620" s="57" t="s">
        <v>1137</v>
      </c>
      <c r="N620" s="64">
        <v>0</v>
      </c>
      <c r="O620" s="59">
        <v>53</v>
      </c>
      <c r="P620" s="59">
        <v>1</v>
      </c>
      <c r="Q620" s="59">
        <v>2.205065E-3</v>
      </c>
    </row>
    <row r="621" spans="1:17">
      <c r="A621" s="57" t="s">
        <v>333</v>
      </c>
      <c r="B621" s="57" t="s">
        <v>852</v>
      </c>
      <c r="C621" s="58">
        <v>33</v>
      </c>
      <c r="D621" s="57" t="s">
        <v>648</v>
      </c>
      <c r="E621" s="57">
        <v>101771</v>
      </c>
      <c r="F621" s="57">
        <v>30.704999999999998</v>
      </c>
      <c r="G621" s="57">
        <v>76.626000000000005</v>
      </c>
      <c r="H621" s="57" t="s">
        <v>34</v>
      </c>
      <c r="I621" s="57" t="s">
        <v>35</v>
      </c>
      <c r="J621" s="57" t="s">
        <v>508</v>
      </c>
      <c r="K621" s="57" t="s">
        <v>885</v>
      </c>
      <c r="L621" s="57" t="s">
        <v>1028</v>
      </c>
      <c r="M621" s="57" t="s">
        <v>1137</v>
      </c>
      <c r="N621" s="64">
        <v>0</v>
      </c>
      <c r="O621" s="59">
        <v>50</v>
      </c>
      <c r="P621" s="59">
        <v>1</v>
      </c>
      <c r="Q621" s="59">
        <v>1.9624999999999998E-3</v>
      </c>
    </row>
    <row r="622" spans="1:17">
      <c r="A622" s="57" t="s">
        <v>333</v>
      </c>
      <c r="B622" s="57" t="s">
        <v>852</v>
      </c>
      <c r="C622" s="58">
        <v>34</v>
      </c>
      <c r="D622" s="57" t="s">
        <v>648</v>
      </c>
      <c r="E622" s="57">
        <v>101772</v>
      </c>
      <c r="F622" s="57">
        <v>30.812999999999999</v>
      </c>
      <c r="G622" s="57">
        <v>77.358999999999995</v>
      </c>
      <c r="H622" s="57" t="s">
        <v>495</v>
      </c>
      <c r="I622" s="57" t="s">
        <v>496</v>
      </c>
      <c r="J622" s="57" t="s">
        <v>777</v>
      </c>
      <c r="K622" s="57" t="s">
        <v>881</v>
      </c>
      <c r="L622" s="57" t="s">
        <v>1026</v>
      </c>
      <c r="M622" s="57" t="s">
        <v>1137</v>
      </c>
      <c r="N622" s="64">
        <v>0</v>
      </c>
      <c r="O622" s="59">
        <v>231</v>
      </c>
      <c r="P622" s="59">
        <v>2</v>
      </c>
      <c r="Q622" s="59">
        <v>4.1888385E-2</v>
      </c>
    </row>
    <row r="623" spans="1:17">
      <c r="A623" s="57" t="s">
        <v>333</v>
      </c>
      <c r="B623" s="57" t="s">
        <v>852</v>
      </c>
      <c r="C623" s="58">
        <v>34</v>
      </c>
      <c r="D623" s="57" t="s">
        <v>648</v>
      </c>
      <c r="E623" s="57">
        <v>101773</v>
      </c>
      <c r="F623" s="57">
        <v>31.978999999999999</v>
      </c>
      <c r="G623" s="57">
        <v>78.688000000000002</v>
      </c>
      <c r="H623" s="57" t="s">
        <v>495</v>
      </c>
      <c r="I623" s="57" t="s">
        <v>496</v>
      </c>
      <c r="J623" s="57" t="s">
        <v>777</v>
      </c>
      <c r="K623" s="57" t="s">
        <v>881</v>
      </c>
      <c r="L623" s="57" t="s">
        <v>1026</v>
      </c>
      <c r="M623" s="57" t="s">
        <v>1137</v>
      </c>
      <c r="N623" s="64">
        <v>0</v>
      </c>
      <c r="O623" s="59">
        <v>79</v>
      </c>
      <c r="P623" s="59">
        <v>1</v>
      </c>
      <c r="Q623" s="59">
        <v>4.8991850000000003E-3</v>
      </c>
    </row>
    <row r="624" spans="1:17">
      <c r="A624" s="57" t="s">
        <v>333</v>
      </c>
      <c r="B624" s="57" t="s">
        <v>852</v>
      </c>
      <c r="C624" s="58">
        <v>34</v>
      </c>
      <c r="D624" s="57" t="s">
        <v>648</v>
      </c>
      <c r="E624" s="57">
        <v>101774</v>
      </c>
      <c r="F624" s="57">
        <v>30.867000000000001</v>
      </c>
      <c r="G624" s="57">
        <v>79.094999999999999</v>
      </c>
      <c r="H624" s="57" t="s">
        <v>42</v>
      </c>
      <c r="I624" s="57" t="s">
        <v>710</v>
      </c>
      <c r="J624" s="57" t="s">
        <v>711</v>
      </c>
      <c r="K624" s="57" t="s">
        <v>882</v>
      </c>
      <c r="L624" s="57" t="s">
        <v>1027</v>
      </c>
      <c r="M624" s="57" t="s">
        <v>1137</v>
      </c>
      <c r="N624" s="64">
        <v>0</v>
      </c>
      <c r="O624" s="59">
        <v>73</v>
      </c>
      <c r="P624" s="59">
        <v>1</v>
      </c>
      <c r="Q624" s="59">
        <v>4.1832650000000002E-3</v>
      </c>
    </row>
    <row r="625" spans="1:17">
      <c r="A625" s="57" t="s">
        <v>333</v>
      </c>
      <c r="B625" s="57" t="s">
        <v>852</v>
      </c>
      <c r="C625" s="58">
        <v>34</v>
      </c>
      <c r="D625" s="57" t="s">
        <v>648</v>
      </c>
      <c r="E625" s="57">
        <v>101775</v>
      </c>
      <c r="F625" s="57">
        <v>33.118000000000002</v>
      </c>
      <c r="G625" s="57">
        <v>78.198999999999998</v>
      </c>
      <c r="H625" s="57" t="s">
        <v>34</v>
      </c>
      <c r="I625" s="57" t="s">
        <v>35</v>
      </c>
      <c r="J625" s="57" t="s">
        <v>508</v>
      </c>
      <c r="K625" s="57" t="s">
        <v>885</v>
      </c>
      <c r="L625" s="57" t="s">
        <v>1028</v>
      </c>
      <c r="M625" s="57" t="s">
        <v>1137</v>
      </c>
      <c r="N625" s="64">
        <v>0</v>
      </c>
      <c r="O625" s="59">
        <v>52</v>
      </c>
      <c r="P625" s="59">
        <v>1</v>
      </c>
      <c r="Q625" s="59">
        <v>2.1226399999999999E-3</v>
      </c>
    </row>
    <row r="626" spans="1:17">
      <c r="A626" s="57" t="s">
        <v>333</v>
      </c>
      <c r="B626" s="57" t="s">
        <v>852</v>
      </c>
      <c r="C626" s="58">
        <v>34</v>
      </c>
      <c r="D626" s="57" t="s">
        <v>648</v>
      </c>
      <c r="E626" s="57">
        <v>101776</v>
      </c>
      <c r="F626" s="57">
        <v>36.084000000000003</v>
      </c>
      <c r="G626" s="57">
        <v>78.632999999999996</v>
      </c>
      <c r="H626" s="57" t="s">
        <v>42</v>
      </c>
      <c r="I626" s="57" t="s">
        <v>710</v>
      </c>
      <c r="J626" s="57" t="s">
        <v>711</v>
      </c>
      <c r="K626" s="57" t="s">
        <v>882</v>
      </c>
      <c r="L626" s="57" t="s">
        <v>1027</v>
      </c>
      <c r="M626" s="57" t="s">
        <v>1137</v>
      </c>
      <c r="N626" s="64">
        <v>0</v>
      </c>
      <c r="O626" s="59">
        <v>83</v>
      </c>
      <c r="P626" s="59">
        <v>1</v>
      </c>
      <c r="Q626" s="59">
        <v>5.4078650000000004E-3</v>
      </c>
    </row>
    <row r="627" spans="1:17">
      <c r="A627" s="57" t="s">
        <v>333</v>
      </c>
      <c r="B627" s="57" t="s">
        <v>852</v>
      </c>
      <c r="C627" s="58">
        <v>41</v>
      </c>
      <c r="D627" s="57" t="s">
        <v>648</v>
      </c>
      <c r="E627" s="57">
        <v>101788</v>
      </c>
      <c r="F627" s="57">
        <v>36.408999999999999</v>
      </c>
      <c r="G627" s="57">
        <v>78.986000000000004</v>
      </c>
      <c r="H627" s="57" t="s">
        <v>93</v>
      </c>
      <c r="I627" s="57" t="s">
        <v>94</v>
      </c>
      <c r="J627" s="57" t="s">
        <v>725</v>
      </c>
      <c r="K627" s="57" t="s">
        <v>883</v>
      </c>
      <c r="L627" s="57" t="s">
        <v>94</v>
      </c>
      <c r="M627" s="57" t="s">
        <v>1137</v>
      </c>
      <c r="N627" s="64">
        <v>0</v>
      </c>
      <c r="O627" s="59">
        <v>74</v>
      </c>
      <c r="P627" s="59">
        <v>1</v>
      </c>
      <c r="Q627" s="59">
        <v>4.2986600000000002E-3</v>
      </c>
    </row>
    <row r="628" spans="1:17">
      <c r="A628" s="57" t="s">
        <v>333</v>
      </c>
      <c r="B628" s="57" t="s">
        <v>852</v>
      </c>
      <c r="C628" s="58">
        <v>41</v>
      </c>
      <c r="D628" s="57" t="s">
        <v>648</v>
      </c>
      <c r="E628" s="57">
        <v>101789</v>
      </c>
      <c r="F628" s="57">
        <v>37.359000000000002</v>
      </c>
      <c r="G628" s="57">
        <v>78.914000000000001</v>
      </c>
      <c r="H628" s="57" t="s">
        <v>495</v>
      </c>
      <c r="I628" s="57" t="s">
        <v>496</v>
      </c>
      <c r="J628" s="57" t="s">
        <v>777</v>
      </c>
      <c r="K628" s="57" t="s">
        <v>881</v>
      </c>
      <c r="L628" s="57" t="s">
        <v>1026</v>
      </c>
      <c r="M628" s="57" t="s">
        <v>1137</v>
      </c>
      <c r="N628" s="64">
        <v>0</v>
      </c>
      <c r="O628" s="59">
        <v>189</v>
      </c>
      <c r="P628" s="59">
        <v>2</v>
      </c>
      <c r="Q628" s="59">
        <v>2.8040985000000001E-2</v>
      </c>
    </row>
    <row r="629" spans="1:17">
      <c r="A629" s="57" t="s">
        <v>333</v>
      </c>
      <c r="B629" s="57" t="s">
        <v>852</v>
      </c>
      <c r="C629" s="58">
        <v>41</v>
      </c>
      <c r="D629" s="57" t="s">
        <v>648</v>
      </c>
      <c r="E629" s="57">
        <v>101790</v>
      </c>
      <c r="F629" s="57">
        <v>38.524999999999999</v>
      </c>
      <c r="G629" s="57">
        <v>79.257000000000005</v>
      </c>
      <c r="H629" s="57" t="s">
        <v>37</v>
      </c>
      <c r="I629" s="57" t="s">
        <v>38</v>
      </c>
      <c r="J629" s="57">
        <v>0</v>
      </c>
      <c r="K629" s="57" t="s">
        <v>904</v>
      </c>
      <c r="L629" s="57" t="s">
        <v>1041</v>
      </c>
      <c r="M629" s="57" t="s">
        <v>1137</v>
      </c>
      <c r="N629" s="64">
        <v>0</v>
      </c>
      <c r="O629" s="59">
        <v>111</v>
      </c>
      <c r="P629" s="59">
        <v>2</v>
      </c>
      <c r="Q629" s="59">
        <v>9.6719849999999993E-3</v>
      </c>
    </row>
    <row r="630" spans="1:17">
      <c r="A630" s="57" t="s">
        <v>333</v>
      </c>
      <c r="B630" s="57" t="s">
        <v>852</v>
      </c>
      <c r="C630" s="58">
        <v>41</v>
      </c>
      <c r="D630" s="57" t="s">
        <v>648</v>
      </c>
      <c r="E630" s="57">
        <v>101791</v>
      </c>
      <c r="F630" s="57">
        <v>37.222999999999999</v>
      </c>
      <c r="G630" s="57">
        <v>76.274000000000001</v>
      </c>
      <c r="H630" s="57" t="s">
        <v>93</v>
      </c>
      <c r="I630" s="57" t="s">
        <v>94</v>
      </c>
      <c r="J630" s="57" t="s">
        <v>725</v>
      </c>
      <c r="K630" s="57" t="s">
        <v>883</v>
      </c>
      <c r="L630" s="57" t="s">
        <v>94</v>
      </c>
      <c r="M630" s="57" t="s">
        <v>1137</v>
      </c>
      <c r="N630" s="64">
        <v>0</v>
      </c>
      <c r="O630" s="59">
        <v>148</v>
      </c>
      <c r="P630" s="59">
        <v>2</v>
      </c>
      <c r="Q630" s="59">
        <v>1.7194640000000001E-2</v>
      </c>
    </row>
    <row r="631" spans="1:17">
      <c r="A631" s="57" t="s">
        <v>333</v>
      </c>
      <c r="B631" s="57" t="s">
        <v>852</v>
      </c>
      <c r="C631" s="58">
        <v>41</v>
      </c>
      <c r="D631" s="57" t="s">
        <v>648</v>
      </c>
      <c r="E631" s="57">
        <v>101792</v>
      </c>
      <c r="F631" s="57">
        <v>37.901000000000003</v>
      </c>
      <c r="G631" s="57">
        <v>74.393000000000001</v>
      </c>
      <c r="H631" s="57" t="s">
        <v>42</v>
      </c>
      <c r="I631" s="57" t="s">
        <v>710</v>
      </c>
      <c r="J631" s="57" t="s">
        <v>711</v>
      </c>
      <c r="K631" s="57" t="s">
        <v>882</v>
      </c>
      <c r="L631" s="57" t="s">
        <v>1027</v>
      </c>
      <c r="M631" s="57" t="s">
        <v>1137</v>
      </c>
      <c r="N631" s="64">
        <v>0</v>
      </c>
      <c r="O631" s="59">
        <v>91</v>
      </c>
      <c r="P631" s="59">
        <v>1</v>
      </c>
      <c r="Q631" s="59">
        <v>6.5005849999999997E-3</v>
      </c>
    </row>
    <row r="632" spans="1:17">
      <c r="A632" s="57" t="s">
        <v>333</v>
      </c>
      <c r="B632" s="57" t="s">
        <v>852</v>
      </c>
      <c r="C632" s="58">
        <v>42</v>
      </c>
      <c r="D632" s="57" t="s">
        <v>648</v>
      </c>
      <c r="E632" s="57">
        <v>101785</v>
      </c>
      <c r="F632" s="57">
        <v>38.118000000000002</v>
      </c>
      <c r="G632" s="57">
        <v>72.846999999999994</v>
      </c>
      <c r="H632" s="57" t="s">
        <v>50</v>
      </c>
      <c r="I632" s="57" t="s">
        <v>51</v>
      </c>
      <c r="J632" s="59" t="s">
        <v>713</v>
      </c>
      <c r="K632" s="57" t="s">
        <v>880</v>
      </c>
      <c r="L632" s="57" t="s">
        <v>1025</v>
      </c>
      <c r="M632" s="57" t="s">
        <v>1135</v>
      </c>
      <c r="N632" s="64">
        <v>0</v>
      </c>
      <c r="O632" s="59">
        <v>493</v>
      </c>
      <c r="P632" s="59">
        <v>3</v>
      </c>
      <c r="Q632" s="59">
        <v>0.190793465</v>
      </c>
    </row>
    <row r="633" spans="1:17">
      <c r="A633" s="57" t="s">
        <v>333</v>
      </c>
      <c r="B633" s="57" t="s">
        <v>852</v>
      </c>
      <c r="C633" s="58">
        <v>42</v>
      </c>
      <c r="D633" s="57" t="s">
        <v>648</v>
      </c>
      <c r="E633" s="57">
        <v>101786</v>
      </c>
      <c r="F633" s="57">
        <v>37.72</v>
      </c>
      <c r="G633" s="57">
        <v>72.495000000000005</v>
      </c>
      <c r="H633" s="57" t="s">
        <v>77</v>
      </c>
      <c r="I633" s="57" t="s">
        <v>348</v>
      </c>
      <c r="J633" s="59" t="s">
        <v>729</v>
      </c>
      <c r="K633" s="57" t="s">
        <v>899</v>
      </c>
      <c r="L633" s="57" t="s">
        <v>1039</v>
      </c>
      <c r="M633" s="57" t="s">
        <v>1137</v>
      </c>
      <c r="N633" s="64">
        <v>0</v>
      </c>
      <c r="O633" s="59">
        <v>111</v>
      </c>
      <c r="P633" s="59">
        <v>2</v>
      </c>
      <c r="Q633" s="59">
        <v>9.6719849999999993E-3</v>
      </c>
    </row>
    <row r="634" spans="1:17">
      <c r="A634" s="57" t="s">
        <v>333</v>
      </c>
      <c r="B634" s="57" t="s">
        <v>852</v>
      </c>
      <c r="C634" s="58">
        <v>42</v>
      </c>
      <c r="D634" s="57" t="s">
        <v>648</v>
      </c>
      <c r="E634" s="57">
        <v>101787</v>
      </c>
      <c r="F634" s="57">
        <v>38.795999999999999</v>
      </c>
      <c r="G634" s="57">
        <v>69.067999999999998</v>
      </c>
      <c r="H634" s="57" t="s">
        <v>34</v>
      </c>
      <c r="I634" s="57" t="s">
        <v>35</v>
      </c>
      <c r="J634" s="57" t="s">
        <v>506</v>
      </c>
      <c r="K634" s="57" t="s">
        <v>901</v>
      </c>
      <c r="L634" s="57" t="s">
        <v>1040</v>
      </c>
      <c r="M634" s="57" t="s">
        <v>1137</v>
      </c>
      <c r="N634" s="64">
        <v>0</v>
      </c>
      <c r="O634" s="59">
        <v>65</v>
      </c>
      <c r="P634" s="59">
        <v>1</v>
      </c>
      <c r="Q634" s="59">
        <v>3.3166250000000001E-3</v>
      </c>
    </row>
    <row r="635" spans="1:17">
      <c r="A635" s="57" t="s">
        <v>333</v>
      </c>
      <c r="B635" s="57" t="s">
        <v>853</v>
      </c>
      <c r="C635" s="57">
        <v>14</v>
      </c>
      <c r="D635" s="57" t="s">
        <v>647</v>
      </c>
      <c r="E635" s="57">
        <v>102240</v>
      </c>
      <c r="F635" s="57">
        <v>61.344000000000001</v>
      </c>
      <c r="G635" s="57">
        <v>39.908000000000001</v>
      </c>
      <c r="H635" s="57" t="s">
        <v>22</v>
      </c>
      <c r="I635" s="57" t="s">
        <v>516</v>
      </c>
      <c r="J635" s="57" t="s">
        <v>506</v>
      </c>
      <c r="K635" s="57" t="s">
        <v>889</v>
      </c>
      <c r="L635" s="57" t="s">
        <v>1033</v>
      </c>
      <c r="M635" s="57" t="s">
        <v>1137</v>
      </c>
      <c r="N635" s="64">
        <v>17.441742821511838</v>
      </c>
      <c r="O635" s="59">
        <v>366</v>
      </c>
      <c r="P635" s="59">
        <v>3</v>
      </c>
      <c r="Q635" s="59">
        <v>0.10515546000000001</v>
      </c>
    </row>
    <row r="636" spans="1:17">
      <c r="A636" s="57" t="s">
        <v>333</v>
      </c>
      <c r="B636" s="57" t="s">
        <v>852</v>
      </c>
      <c r="C636" s="58">
        <v>43</v>
      </c>
      <c r="D636" s="57" t="s">
        <v>648</v>
      </c>
      <c r="E636" s="57">
        <v>101783</v>
      </c>
      <c r="F636" s="57">
        <v>38.795999999999999</v>
      </c>
      <c r="G636" s="57">
        <v>67.331999999999994</v>
      </c>
      <c r="H636" s="57" t="s">
        <v>34</v>
      </c>
      <c r="I636" s="57" t="s">
        <v>35</v>
      </c>
      <c r="J636" s="57" t="s">
        <v>502</v>
      </c>
      <c r="K636" s="57" t="s">
        <v>914</v>
      </c>
      <c r="L636" s="57" t="s">
        <v>1054</v>
      </c>
      <c r="M636" s="57" t="s">
        <v>1137</v>
      </c>
      <c r="N636" s="64">
        <v>0</v>
      </c>
      <c r="O636" s="59">
        <v>108</v>
      </c>
      <c r="P636" s="59">
        <v>2</v>
      </c>
      <c r="Q636" s="59">
        <v>9.1562399999999995E-3</v>
      </c>
    </row>
    <row r="637" spans="1:17">
      <c r="A637" s="57" t="s">
        <v>333</v>
      </c>
      <c r="B637" s="57" t="s">
        <v>852</v>
      </c>
      <c r="C637" s="58">
        <v>43</v>
      </c>
      <c r="D637" s="57" t="s">
        <v>648</v>
      </c>
      <c r="E637" s="57">
        <v>101784</v>
      </c>
      <c r="F637" s="57">
        <v>38.633000000000003</v>
      </c>
      <c r="G637" s="57">
        <v>64.53</v>
      </c>
      <c r="H637" s="57" t="s">
        <v>77</v>
      </c>
      <c r="I637" s="57" t="s">
        <v>348</v>
      </c>
      <c r="J637" s="59" t="s">
        <v>729</v>
      </c>
      <c r="K637" s="57" t="s">
        <v>899</v>
      </c>
      <c r="L637" s="57" t="s">
        <v>1039</v>
      </c>
      <c r="M637" s="57" t="s">
        <v>1137</v>
      </c>
      <c r="N637" s="64">
        <v>0</v>
      </c>
      <c r="O637" s="59">
        <v>140</v>
      </c>
      <c r="P637" s="59">
        <v>2</v>
      </c>
      <c r="Q637" s="59">
        <v>1.5386E-2</v>
      </c>
    </row>
    <row r="638" spans="1:17">
      <c r="A638" s="57" t="s">
        <v>333</v>
      </c>
      <c r="B638" s="57" t="s">
        <v>852</v>
      </c>
      <c r="C638" s="58">
        <v>44</v>
      </c>
      <c r="D638" s="57" t="s">
        <v>648</v>
      </c>
      <c r="E638" s="57">
        <v>101777</v>
      </c>
      <c r="F638" s="57">
        <v>38.308</v>
      </c>
      <c r="G638" s="57">
        <v>60.677999999999997</v>
      </c>
      <c r="H638" s="57" t="s">
        <v>42</v>
      </c>
      <c r="I638" s="57" t="s">
        <v>710</v>
      </c>
      <c r="J638" s="57" t="s">
        <v>711</v>
      </c>
      <c r="K638" s="57" t="s">
        <v>882</v>
      </c>
      <c r="L638" s="57" t="s">
        <v>1027</v>
      </c>
      <c r="M638" s="57" t="s">
        <v>1137</v>
      </c>
      <c r="N638" s="64">
        <v>0</v>
      </c>
      <c r="O638" s="59">
        <v>80</v>
      </c>
      <c r="P638" s="59">
        <v>1</v>
      </c>
      <c r="Q638" s="59">
        <v>5.0239999999999998E-3</v>
      </c>
    </row>
    <row r="639" spans="1:17">
      <c r="A639" s="57" t="s">
        <v>333</v>
      </c>
      <c r="B639" s="57" t="s">
        <v>852</v>
      </c>
      <c r="C639" s="58">
        <v>44</v>
      </c>
      <c r="D639" s="57" t="s">
        <v>648</v>
      </c>
      <c r="E639" s="57">
        <v>101778</v>
      </c>
      <c r="F639" s="57">
        <v>37.792999999999999</v>
      </c>
      <c r="G639" s="57">
        <v>61.112000000000002</v>
      </c>
      <c r="H639" s="57" t="s">
        <v>495</v>
      </c>
      <c r="I639" s="57" t="s">
        <v>496</v>
      </c>
      <c r="J639" s="57" t="s">
        <v>777</v>
      </c>
      <c r="K639" s="57" t="s">
        <v>881</v>
      </c>
      <c r="L639" s="57" t="s">
        <v>1026</v>
      </c>
      <c r="M639" s="57" t="s">
        <v>1137</v>
      </c>
      <c r="N639" s="64">
        <v>0</v>
      </c>
      <c r="O639" s="59">
        <v>60</v>
      </c>
      <c r="P639" s="59">
        <v>1</v>
      </c>
      <c r="Q639" s="59">
        <v>2.826E-3</v>
      </c>
    </row>
    <row r="640" spans="1:17">
      <c r="A640" s="57" t="s">
        <v>333</v>
      </c>
      <c r="B640" s="57" t="s">
        <v>852</v>
      </c>
      <c r="C640" s="58">
        <v>44</v>
      </c>
      <c r="D640" s="57" t="s">
        <v>648</v>
      </c>
      <c r="E640" s="57">
        <v>101779</v>
      </c>
      <c r="F640" s="57">
        <v>34.917999999999999</v>
      </c>
      <c r="G640" s="57">
        <v>61.709000000000003</v>
      </c>
      <c r="H640" s="57" t="s">
        <v>28</v>
      </c>
      <c r="I640" s="57" t="s">
        <v>515</v>
      </c>
      <c r="J640" s="57">
        <v>1</v>
      </c>
      <c r="K640" s="57" t="s">
        <v>917</v>
      </c>
      <c r="L640" s="57" t="s">
        <v>28</v>
      </c>
      <c r="M640" s="57" t="s">
        <v>1137</v>
      </c>
      <c r="N640" s="64">
        <v>0</v>
      </c>
      <c r="O640" s="59">
        <v>98</v>
      </c>
      <c r="P640" s="59">
        <v>1</v>
      </c>
      <c r="Q640" s="59">
        <v>7.5391399999999997E-3</v>
      </c>
    </row>
    <row r="641" spans="1:17">
      <c r="A641" s="57" t="s">
        <v>333</v>
      </c>
      <c r="B641" s="57" t="s">
        <v>852</v>
      </c>
      <c r="C641" s="58">
        <v>44</v>
      </c>
      <c r="D641" s="57" t="s">
        <v>648</v>
      </c>
      <c r="E641" s="57">
        <v>101780</v>
      </c>
      <c r="F641" s="57">
        <v>22.181999999999999</v>
      </c>
      <c r="G641" s="57">
        <v>60.601999999999997</v>
      </c>
      <c r="H641" s="57" t="s">
        <v>52</v>
      </c>
      <c r="I641" s="57" t="s">
        <v>53</v>
      </c>
      <c r="J641" s="57">
        <v>0</v>
      </c>
      <c r="K641" s="57" t="s">
        <v>886</v>
      </c>
      <c r="L641" s="57" t="s">
        <v>53</v>
      </c>
      <c r="M641" s="57" t="s">
        <v>1137</v>
      </c>
      <c r="N641" s="64">
        <v>0</v>
      </c>
      <c r="O641" s="59">
        <v>83</v>
      </c>
      <c r="P641" s="59">
        <v>1</v>
      </c>
      <c r="Q641" s="59">
        <v>5.4078650000000004E-3</v>
      </c>
    </row>
    <row r="642" spans="1:17">
      <c r="A642" s="57" t="s">
        <v>333</v>
      </c>
      <c r="B642" s="57" t="s">
        <v>852</v>
      </c>
      <c r="C642" s="58">
        <v>44</v>
      </c>
      <c r="D642" s="57" t="s">
        <v>648</v>
      </c>
      <c r="E642" s="57">
        <v>101781</v>
      </c>
      <c r="F642" s="57">
        <v>23.44</v>
      </c>
      <c r="G642" s="57">
        <v>62.335000000000001</v>
      </c>
      <c r="H642" s="57" t="s">
        <v>495</v>
      </c>
      <c r="I642" s="57" t="s">
        <v>496</v>
      </c>
      <c r="J642" s="57" t="s">
        <v>777</v>
      </c>
      <c r="K642" s="57" t="s">
        <v>881</v>
      </c>
      <c r="L642" s="57" t="s">
        <v>1026</v>
      </c>
      <c r="M642" s="57" t="s">
        <v>1137</v>
      </c>
      <c r="N642" s="64">
        <v>0</v>
      </c>
      <c r="O642" s="59">
        <v>60</v>
      </c>
      <c r="P642" s="59">
        <v>1</v>
      </c>
      <c r="Q642" s="59">
        <v>2.826E-3</v>
      </c>
    </row>
    <row r="643" spans="1:17">
      <c r="A643" s="57" t="s">
        <v>333</v>
      </c>
      <c r="B643" s="57" t="s">
        <v>854</v>
      </c>
      <c r="C643" s="58">
        <v>11</v>
      </c>
      <c r="D643" s="57" t="s">
        <v>648</v>
      </c>
      <c r="E643" s="57">
        <v>101793</v>
      </c>
      <c r="F643" s="57">
        <v>24.364999999999998</v>
      </c>
      <c r="G643" s="57">
        <v>83.016999999999996</v>
      </c>
      <c r="H643" s="57" t="s">
        <v>495</v>
      </c>
      <c r="I643" s="57" t="s">
        <v>496</v>
      </c>
      <c r="J643" s="57" t="s">
        <v>777</v>
      </c>
      <c r="K643" s="57" t="s">
        <v>881</v>
      </c>
      <c r="L643" s="57" t="s">
        <v>1026</v>
      </c>
      <c r="M643" s="57" t="s">
        <v>1137</v>
      </c>
      <c r="N643" s="64">
        <v>0</v>
      </c>
      <c r="O643" s="59">
        <v>50</v>
      </c>
      <c r="P643" s="59">
        <v>1</v>
      </c>
      <c r="Q643" s="59">
        <v>1.9624999999999998E-3</v>
      </c>
    </row>
    <row r="644" spans="1:17">
      <c r="A644" s="57" t="s">
        <v>333</v>
      </c>
      <c r="B644" s="57" t="s">
        <v>854</v>
      </c>
      <c r="C644" s="58">
        <v>11</v>
      </c>
      <c r="D644" s="57" t="s">
        <v>648</v>
      </c>
      <c r="E644" s="57">
        <v>101794</v>
      </c>
      <c r="F644" s="57">
        <v>22.181999999999999</v>
      </c>
      <c r="G644" s="57">
        <v>84.149000000000001</v>
      </c>
      <c r="H644" s="57" t="s">
        <v>37</v>
      </c>
      <c r="I644" s="57" t="s">
        <v>38</v>
      </c>
      <c r="J644" s="57">
        <v>0</v>
      </c>
      <c r="K644" s="57" t="s">
        <v>904</v>
      </c>
      <c r="L644" s="57" t="s">
        <v>1041</v>
      </c>
      <c r="M644" s="57" t="s">
        <v>1137</v>
      </c>
      <c r="N644" s="64">
        <v>0</v>
      </c>
      <c r="O644" s="59">
        <v>121</v>
      </c>
      <c r="P644" s="59">
        <v>2</v>
      </c>
      <c r="Q644" s="59">
        <v>1.1493185E-2</v>
      </c>
    </row>
    <row r="645" spans="1:17">
      <c r="A645" s="57" t="s">
        <v>333</v>
      </c>
      <c r="B645" s="57" t="s">
        <v>854</v>
      </c>
      <c r="C645" s="58">
        <v>11</v>
      </c>
      <c r="D645" s="57" t="s">
        <v>648</v>
      </c>
      <c r="E645" s="57">
        <v>101795</v>
      </c>
      <c r="F645" s="57">
        <v>21.571999999999999</v>
      </c>
      <c r="G645" s="57">
        <v>84.337999999999994</v>
      </c>
      <c r="H645" s="57" t="s">
        <v>495</v>
      </c>
      <c r="I645" s="57" t="s">
        <v>496</v>
      </c>
      <c r="J645" s="57" t="s">
        <v>777</v>
      </c>
      <c r="K645" s="57" t="s">
        <v>881</v>
      </c>
      <c r="L645" s="57" t="s">
        <v>1026</v>
      </c>
      <c r="M645" s="57" t="s">
        <v>1137</v>
      </c>
      <c r="N645" s="64">
        <v>0</v>
      </c>
      <c r="O645" s="59">
        <v>63</v>
      </c>
      <c r="P645" s="59">
        <v>1</v>
      </c>
      <c r="Q645" s="59">
        <v>3.1156650000000001E-3</v>
      </c>
    </row>
    <row r="646" spans="1:17">
      <c r="A646" s="57" t="s">
        <v>333</v>
      </c>
      <c r="B646" s="57" t="s">
        <v>854</v>
      </c>
      <c r="C646" s="58">
        <v>11</v>
      </c>
      <c r="D646" s="57" t="s">
        <v>648</v>
      </c>
      <c r="E646" s="57">
        <v>101796</v>
      </c>
      <c r="F646" s="57">
        <v>21.545000000000002</v>
      </c>
      <c r="G646" s="57">
        <v>85.603999999999999</v>
      </c>
      <c r="H646" s="57" t="s">
        <v>37</v>
      </c>
      <c r="I646" s="57" t="s">
        <v>38</v>
      </c>
      <c r="J646" s="57">
        <v>0</v>
      </c>
      <c r="K646" s="57" t="s">
        <v>904</v>
      </c>
      <c r="L646" s="57" t="s">
        <v>1041</v>
      </c>
      <c r="M646" s="57" t="s">
        <v>1137</v>
      </c>
      <c r="N646" s="64">
        <v>0</v>
      </c>
      <c r="O646" s="59">
        <v>87</v>
      </c>
      <c r="P646" s="59">
        <v>1</v>
      </c>
      <c r="Q646" s="59">
        <v>5.9416649999999996E-3</v>
      </c>
    </row>
    <row r="647" spans="1:17">
      <c r="A647" s="57" t="s">
        <v>333</v>
      </c>
      <c r="B647" s="57" t="s">
        <v>854</v>
      </c>
      <c r="C647" s="58">
        <v>12</v>
      </c>
      <c r="D647" s="57" t="s">
        <v>648</v>
      </c>
      <c r="E647" s="57">
        <v>101797</v>
      </c>
      <c r="F647" s="57">
        <v>23.395</v>
      </c>
      <c r="G647" s="57">
        <v>85.281000000000006</v>
      </c>
      <c r="H647" s="57" t="s">
        <v>495</v>
      </c>
      <c r="I647" s="57" t="s">
        <v>496</v>
      </c>
      <c r="J647" s="57" t="s">
        <v>777</v>
      </c>
      <c r="K647" s="57" t="s">
        <v>881</v>
      </c>
      <c r="L647" s="57" t="s">
        <v>1026</v>
      </c>
      <c r="M647" s="57" t="s">
        <v>1137</v>
      </c>
      <c r="N647" s="64">
        <v>0</v>
      </c>
      <c r="O647" s="59">
        <v>62</v>
      </c>
      <c r="P647" s="59">
        <v>1</v>
      </c>
      <c r="Q647" s="59">
        <v>3.01754E-3</v>
      </c>
    </row>
    <row r="648" spans="1:17">
      <c r="A648" s="57" t="s">
        <v>333</v>
      </c>
      <c r="B648" s="57" t="s">
        <v>854</v>
      </c>
      <c r="C648" s="58">
        <v>12</v>
      </c>
      <c r="D648" s="57" t="s">
        <v>648</v>
      </c>
      <c r="E648" s="57">
        <v>101798</v>
      </c>
      <c r="F648" s="57">
        <v>24.678999999999998</v>
      </c>
      <c r="G648" s="57">
        <v>86.179000000000002</v>
      </c>
      <c r="H648" s="57" t="s">
        <v>42</v>
      </c>
      <c r="I648" s="57" t="s">
        <v>710</v>
      </c>
      <c r="J648" s="57" t="s">
        <v>711</v>
      </c>
      <c r="K648" s="57" t="s">
        <v>882</v>
      </c>
      <c r="L648" s="57" t="s">
        <v>1027</v>
      </c>
      <c r="M648" s="57" t="s">
        <v>1137</v>
      </c>
      <c r="N648" s="64">
        <v>0</v>
      </c>
      <c r="O648" s="59">
        <v>80</v>
      </c>
      <c r="P648" s="59">
        <v>1</v>
      </c>
      <c r="Q648" s="59">
        <v>5.0239999999999998E-3</v>
      </c>
    </row>
    <row r="649" spans="1:17">
      <c r="A649" s="57" t="s">
        <v>333</v>
      </c>
      <c r="B649" s="57" t="s">
        <v>854</v>
      </c>
      <c r="C649" s="58">
        <v>12</v>
      </c>
      <c r="D649" s="57" t="s">
        <v>648</v>
      </c>
      <c r="E649" s="57">
        <v>101799</v>
      </c>
      <c r="F649" s="57">
        <v>23.286999999999999</v>
      </c>
      <c r="G649" s="57">
        <v>87.31</v>
      </c>
      <c r="H649" s="57" t="s">
        <v>98</v>
      </c>
      <c r="I649" s="57" t="s">
        <v>99</v>
      </c>
      <c r="J649" s="57">
        <v>0</v>
      </c>
      <c r="K649" s="57" t="s">
        <v>888</v>
      </c>
      <c r="L649" s="57" t="s">
        <v>99</v>
      </c>
      <c r="M649" s="57" t="s">
        <v>1137</v>
      </c>
      <c r="N649" s="64">
        <v>0</v>
      </c>
      <c r="O649" s="59">
        <v>215</v>
      </c>
      <c r="P649" s="59">
        <v>2</v>
      </c>
      <c r="Q649" s="59">
        <v>3.6286625000000003E-2</v>
      </c>
    </row>
    <row r="650" spans="1:17">
      <c r="A650" s="57" t="s">
        <v>333</v>
      </c>
      <c r="B650" s="57" t="s">
        <v>854</v>
      </c>
      <c r="C650" s="58">
        <v>12</v>
      </c>
      <c r="D650" s="57" t="s">
        <v>648</v>
      </c>
      <c r="E650" s="57">
        <v>101800</v>
      </c>
      <c r="F650" s="57">
        <v>21.94</v>
      </c>
      <c r="G650" s="57">
        <v>87.337000000000003</v>
      </c>
      <c r="H650" s="57" t="s">
        <v>495</v>
      </c>
      <c r="I650" s="57" t="s">
        <v>496</v>
      </c>
      <c r="J650" s="57" t="s">
        <v>777</v>
      </c>
      <c r="K650" s="57" t="s">
        <v>881</v>
      </c>
      <c r="L650" s="57" t="s">
        <v>1026</v>
      </c>
      <c r="M650" s="57" t="s">
        <v>1137</v>
      </c>
      <c r="N650" s="64">
        <v>0</v>
      </c>
      <c r="O650" s="59">
        <v>86</v>
      </c>
      <c r="P650" s="59">
        <v>1</v>
      </c>
      <c r="Q650" s="59">
        <v>5.8058600000000004E-3</v>
      </c>
    </row>
    <row r="651" spans="1:17">
      <c r="A651" s="57" t="s">
        <v>333</v>
      </c>
      <c r="B651" s="57" t="s">
        <v>854</v>
      </c>
      <c r="C651" s="58">
        <v>12</v>
      </c>
      <c r="D651" s="57" t="s">
        <v>648</v>
      </c>
      <c r="E651" s="57">
        <v>101801</v>
      </c>
      <c r="F651" s="57">
        <v>24.103999999999999</v>
      </c>
      <c r="G651" s="57">
        <v>89.025000000000006</v>
      </c>
      <c r="H651" s="57" t="s">
        <v>89</v>
      </c>
      <c r="I651" s="57" t="s">
        <v>511</v>
      </c>
      <c r="J651" s="59" t="s">
        <v>1029</v>
      </c>
      <c r="K651" s="57" t="s">
        <v>1030</v>
      </c>
      <c r="L651" s="57" t="s">
        <v>1031</v>
      </c>
      <c r="M651" s="57" t="s">
        <v>1137</v>
      </c>
      <c r="N651" s="64">
        <v>0</v>
      </c>
      <c r="O651" s="59">
        <v>53</v>
      </c>
      <c r="P651" s="59">
        <v>1</v>
      </c>
      <c r="Q651" s="59">
        <v>2.205065E-3</v>
      </c>
    </row>
    <row r="652" spans="1:17">
      <c r="A652" s="57" t="s">
        <v>333</v>
      </c>
      <c r="B652" s="57" t="s">
        <v>854</v>
      </c>
      <c r="C652" s="58">
        <v>12</v>
      </c>
      <c r="D652" s="57" t="s">
        <v>648</v>
      </c>
      <c r="E652" s="57">
        <v>101802</v>
      </c>
      <c r="F652" s="57">
        <v>24.472000000000001</v>
      </c>
      <c r="G652" s="57">
        <v>88.756</v>
      </c>
      <c r="H652" s="57" t="s">
        <v>79</v>
      </c>
      <c r="I652" s="57" t="s">
        <v>80</v>
      </c>
      <c r="J652" s="57" t="s">
        <v>708</v>
      </c>
      <c r="K652" s="57" t="s">
        <v>884</v>
      </c>
      <c r="L652" s="57" t="s">
        <v>80</v>
      </c>
      <c r="M652" s="57" t="s">
        <v>1137</v>
      </c>
      <c r="N652" s="64">
        <v>0</v>
      </c>
      <c r="O652" s="59">
        <v>178</v>
      </c>
      <c r="P652" s="59">
        <v>2</v>
      </c>
      <c r="Q652" s="59">
        <v>2.4871939999999999E-2</v>
      </c>
    </row>
    <row r="653" spans="1:17">
      <c r="A653" s="57" t="s">
        <v>333</v>
      </c>
      <c r="B653" s="57" t="s">
        <v>854</v>
      </c>
      <c r="C653" s="58">
        <v>12</v>
      </c>
      <c r="D653" s="57" t="s">
        <v>648</v>
      </c>
      <c r="E653" s="57">
        <v>101803</v>
      </c>
      <c r="F653" s="57">
        <v>24.786999999999999</v>
      </c>
      <c r="G653" s="57">
        <v>87.965999999999994</v>
      </c>
      <c r="H653" s="57" t="s">
        <v>34</v>
      </c>
      <c r="I653" s="57" t="s">
        <v>35</v>
      </c>
      <c r="J653" s="57" t="s">
        <v>508</v>
      </c>
      <c r="K653" s="57" t="s">
        <v>885</v>
      </c>
      <c r="L653" s="57" t="s">
        <v>1028</v>
      </c>
      <c r="M653" s="57" t="s">
        <v>1137</v>
      </c>
      <c r="N653" s="64">
        <v>0</v>
      </c>
      <c r="O653" s="59">
        <v>52</v>
      </c>
      <c r="P653" s="59">
        <v>1</v>
      </c>
      <c r="Q653" s="59">
        <v>2.1226399999999999E-3</v>
      </c>
    </row>
    <row r="654" spans="1:17">
      <c r="A654" s="57" t="s">
        <v>333</v>
      </c>
      <c r="B654" s="57" t="s">
        <v>854</v>
      </c>
      <c r="C654" s="58">
        <v>12</v>
      </c>
      <c r="D654" s="57" t="s">
        <v>648</v>
      </c>
      <c r="E654" s="57">
        <v>101804</v>
      </c>
      <c r="F654" s="57">
        <v>24.966000000000001</v>
      </c>
      <c r="G654" s="57">
        <v>90.471000000000004</v>
      </c>
      <c r="H654" s="57" t="s">
        <v>42</v>
      </c>
      <c r="I654" s="57" t="s">
        <v>710</v>
      </c>
      <c r="J654" s="57" t="s">
        <v>711</v>
      </c>
      <c r="K654" s="57" t="s">
        <v>882</v>
      </c>
      <c r="L654" s="57" t="s">
        <v>1027</v>
      </c>
      <c r="M654" s="57" t="s">
        <v>1137</v>
      </c>
      <c r="N654" s="64">
        <v>0</v>
      </c>
      <c r="O654" s="59">
        <v>62</v>
      </c>
      <c r="P654" s="59">
        <v>1</v>
      </c>
      <c r="Q654" s="59">
        <v>3.01754E-3</v>
      </c>
    </row>
    <row r="655" spans="1:17">
      <c r="A655" s="57" t="s">
        <v>333</v>
      </c>
      <c r="B655" s="57" t="s">
        <v>854</v>
      </c>
      <c r="C655" s="58">
        <v>13</v>
      </c>
      <c r="D655" s="57" t="s">
        <v>648</v>
      </c>
      <c r="E655" s="57">
        <v>101805</v>
      </c>
      <c r="F655" s="57">
        <v>24.498999999999999</v>
      </c>
      <c r="G655" s="57">
        <v>90.704999999999998</v>
      </c>
      <c r="H655" s="57" t="s">
        <v>346</v>
      </c>
      <c r="I655" s="57" t="s">
        <v>127</v>
      </c>
      <c r="J655" s="57" t="s">
        <v>724</v>
      </c>
      <c r="K655" s="57" t="s">
        <v>893</v>
      </c>
      <c r="L655" s="57" t="s">
        <v>127</v>
      </c>
      <c r="M655" s="57" t="s">
        <v>1137</v>
      </c>
      <c r="N655" s="64">
        <v>0</v>
      </c>
      <c r="O655" s="59">
        <v>66</v>
      </c>
      <c r="P655" s="59">
        <v>1</v>
      </c>
      <c r="Q655" s="59">
        <v>3.41946E-3</v>
      </c>
    </row>
    <row r="656" spans="1:17">
      <c r="A656" s="57" t="s">
        <v>333</v>
      </c>
      <c r="B656" s="57" t="s">
        <v>854</v>
      </c>
      <c r="C656" s="58">
        <v>13</v>
      </c>
      <c r="D656" s="57" t="s">
        <v>648</v>
      </c>
      <c r="E656" s="57">
        <v>101806</v>
      </c>
      <c r="F656" s="57">
        <v>23.466000000000001</v>
      </c>
      <c r="G656" s="57">
        <v>91.495000000000005</v>
      </c>
      <c r="H656" s="57" t="s">
        <v>37</v>
      </c>
      <c r="I656" s="57" t="s">
        <v>38</v>
      </c>
      <c r="J656" s="57">
        <v>0</v>
      </c>
      <c r="K656" s="57" t="s">
        <v>904</v>
      </c>
      <c r="L656" s="57" t="s">
        <v>1041</v>
      </c>
      <c r="M656" s="57" t="s">
        <v>1137</v>
      </c>
      <c r="N656" s="64">
        <v>0</v>
      </c>
      <c r="O656" s="59">
        <v>462</v>
      </c>
      <c r="P656" s="59">
        <v>3</v>
      </c>
      <c r="Q656" s="59">
        <v>0.16755354</v>
      </c>
    </row>
    <row r="657" spans="1:17">
      <c r="A657" s="57" t="s">
        <v>333</v>
      </c>
      <c r="B657" s="57" t="s">
        <v>854</v>
      </c>
      <c r="C657" s="58">
        <v>13</v>
      </c>
      <c r="D657" s="57" t="s">
        <v>648</v>
      </c>
      <c r="E657" s="57">
        <v>101807</v>
      </c>
      <c r="F657" s="57">
        <v>24.131</v>
      </c>
      <c r="G657" s="57">
        <v>92.284999999999997</v>
      </c>
      <c r="H657" s="57" t="s">
        <v>37</v>
      </c>
      <c r="I657" s="57" t="s">
        <v>38</v>
      </c>
      <c r="J657" s="57">
        <v>0</v>
      </c>
      <c r="K657" s="57" t="s">
        <v>904</v>
      </c>
      <c r="L657" s="57" t="s">
        <v>1041</v>
      </c>
      <c r="M657" s="57" t="s">
        <v>1137</v>
      </c>
      <c r="N657" s="64">
        <v>0</v>
      </c>
      <c r="O657" s="59">
        <v>92</v>
      </c>
      <c r="P657" s="59">
        <v>1</v>
      </c>
      <c r="Q657" s="59">
        <v>6.64424E-3</v>
      </c>
    </row>
    <row r="658" spans="1:17">
      <c r="A658" s="57" t="s">
        <v>333</v>
      </c>
      <c r="B658" s="57" t="s">
        <v>854</v>
      </c>
      <c r="C658" s="58">
        <v>13</v>
      </c>
      <c r="D658" s="57" t="s">
        <v>648</v>
      </c>
      <c r="E658" s="57">
        <v>101808</v>
      </c>
      <c r="F658" s="57">
        <v>21.545000000000002</v>
      </c>
      <c r="G658" s="57">
        <v>94.045000000000002</v>
      </c>
      <c r="H658" s="57" t="s">
        <v>42</v>
      </c>
      <c r="I658" s="57" t="s">
        <v>710</v>
      </c>
      <c r="J658" s="57" t="s">
        <v>711</v>
      </c>
      <c r="K658" s="57" t="s">
        <v>882</v>
      </c>
      <c r="L658" s="57" t="s">
        <v>1027</v>
      </c>
      <c r="M658" s="57" t="s">
        <v>1137</v>
      </c>
      <c r="N658" s="64">
        <v>0</v>
      </c>
      <c r="O658" s="59">
        <v>91</v>
      </c>
      <c r="P658" s="59">
        <v>1</v>
      </c>
      <c r="Q658" s="59">
        <v>6.5005849999999997E-3</v>
      </c>
    </row>
    <row r="659" spans="1:17">
      <c r="A659" s="57" t="s">
        <v>333</v>
      </c>
      <c r="B659" s="57" t="s">
        <v>854</v>
      </c>
      <c r="C659" s="58">
        <v>13</v>
      </c>
      <c r="D659" s="57" t="s">
        <v>648</v>
      </c>
      <c r="E659" s="57">
        <v>101809</v>
      </c>
      <c r="F659" s="57">
        <v>21.132000000000001</v>
      </c>
      <c r="G659" s="57">
        <v>93.308999999999997</v>
      </c>
      <c r="H659" s="57" t="s">
        <v>89</v>
      </c>
      <c r="I659" s="57" t="s">
        <v>511</v>
      </c>
      <c r="J659" s="59" t="s">
        <v>1029</v>
      </c>
      <c r="K659" s="57" t="s">
        <v>1030</v>
      </c>
      <c r="L659" s="57" t="s">
        <v>1031</v>
      </c>
      <c r="M659" s="57" t="s">
        <v>1137</v>
      </c>
      <c r="N659" s="64">
        <v>0</v>
      </c>
      <c r="O659" s="59">
        <v>67</v>
      </c>
      <c r="P659" s="59">
        <v>1</v>
      </c>
      <c r="Q659" s="59">
        <v>3.5238650000000002E-3</v>
      </c>
    </row>
    <row r="660" spans="1:17">
      <c r="A660" s="57" t="s">
        <v>333</v>
      </c>
      <c r="B660" s="57" t="s">
        <v>854</v>
      </c>
      <c r="C660" s="58">
        <v>13</v>
      </c>
      <c r="D660" s="57" t="s">
        <v>648</v>
      </c>
      <c r="E660" s="57">
        <v>101810</v>
      </c>
      <c r="F660" s="57">
        <v>20.341000000000001</v>
      </c>
      <c r="G660" s="57">
        <v>90.992000000000004</v>
      </c>
      <c r="H660" s="57" t="s">
        <v>52</v>
      </c>
      <c r="I660" s="57" t="s">
        <v>53</v>
      </c>
      <c r="J660" s="57">
        <v>0</v>
      </c>
      <c r="K660" s="57" t="s">
        <v>886</v>
      </c>
      <c r="L660" s="57" t="s">
        <v>53</v>
      </c>
      <c r="M660" s="57" t="s">
        <v>1137</v>
      </c>
      <c r="N660" s="64">
        <v>0</v>
      </c>
      <c r="O660" s="59">
        <v>85</v>
      </c>
      <c r="P660" s="59">
        <v>1</v>
      </c>
      <c r="Q660" s="59">
        <v>5.6716249999999996E-3</v>
      </c>
    </row>
    <row r="661" spans="1:17">
      <c r="A661" s="57" t="s">
        <v>333</v>
      </c>
      <c r="B661" s="57" t="s">
        <v>854</v>
      </c>
      <c r="C661" s="58">
        <v>13</v>
      </c>
      <c r="D661" s="57" t="s">
        <v>648</v>
      </c>
      <c r="E661" s="57">
        <v>101811</v>
      </c>
      <c r="F661" s="57">
        <v>21.391999999999999</v>
      </c>
      <c r="G661" s="57">
        <v>95.257999999999996</v>
      </c>
      <c r="H661" s="57" t="s">
        <v>79</v>
      </c>
      <c r="I661" s="57" t="s">
        <v>80</v>
      </c>
      <c r="J661" s="57" t="s">
        <v>708</v>
      </c>
      <c r="K661" s="57" t="s">
        <v>884</v>
      </c>
      <c r="L661" s="57" t="s">
        <v>80</v>
      </c>
      <c r="M661" s="57" t="s">
        <v>1137</v>
      </c>
      <c r="N661" s="64">
        <v>0</v>
      </c>
      <c r="O661" s="59">
        <v>92</v>
      </c>
      <c r="P661" s="59">
        <v>1</v>
      </c>
      <c r="Q661" s="59">
        <v>6.64424E-3</v>
      </c>
    </row>
    <row r="662" spans="1:17">
      <c r="A662" s="57" t="s">
        <v>333</v>
      </c>
      <c r="B662" s="57" t="s">
        <v>854</v>
      </c>
      <c r="C662" s="58">
        <v>14</v>
      </c>
      <c r="D662" s="57" t="s">
        <v>648</v>
      </c>
      <c r="E662" s="57">
        <v>101812</v>
      </c>
      <c r="F662" s="57">
        <v>20.367999999999999</v>
      </c>
      <c r="G662" s="57">
        <v>95.653000000000006</v>
      </c>
      <c r="H662" s="57" t="s">
        <v>42</v>
      </c>
      <c r="I662" s="57" t="s">
        <v>710</v>
      </c>
      <c r="J662" s="57" t="s">
        <v>711</v>
      </c>
      <c r="K662" s="57" t="s">
        <v>882</v>
      </c>
      <c r="L662" s="57" t="s">
        <v>1027</v>
      </c>
      <c r="M662" s="57" t="s">
        <v>1137</v>
      </c>
      <c r="N662" s="64">
        <v>0</v>
      </c>
      <c r="O662" s="59">
        <v>78</v>
      </c>
      <c r="P662" s="59">
        <v>1</v>
      </c>
      <c r="Q662" s="59">
        <v>4.7759400000000002E-3</v>
      </c>
    </row>
    <row r="663" spans="1:17">
      <c r="A663" s="57" t="s">
        <v>333</v>
      </c>
      <c r="B663" s="57" t="s">
        <v>854</v>
      </c>
      <c r="C663" s="58">
        <v>14</v>
      </c>
      <c r="D663" s="57" t="s">
        <v>648</v>
      </c>
      <c r="E663" s="57">
        <v>101813</v>
      </c>
      <c r="F663" s="57">
        <v>20.466999999999999</v>
      </c>
      <c r="G663" s="57">
        <v>97.548000000000002</v>
      </c>
      <c r="H663" s="57" t="s">
        <v>89</v>
      </c>
      <c r="I663" s="57" t="s">
        <v>511</v>
      </c>
      <c r="J663" s="59" t="s">
        <v>1029</v>
      </c>
      <c r="K663" s="57" t="s">
        <v>1030</v>
      </c>
      <c r="L663" s="57" t="s">
        <v>1031</v>
      </c>
      <c r="M663" s="57" t="s">
        <v>1137</v>
      </c>
      <c r="N663" s="64">
        <v>0</v>
      </c>
      <c r="O663" s="59">
        <v>82</v>
      </c>
      <c r="P663" s="59">
        <v>1</v>
      </c>
      <c r="Q663" s="59">
        <v>5.2783400000000003E-3</v>
      </c>
    </row>
    <row r="664" spans="1:17">
      <c r="A664" s="57" t="s">
        <v>333</v>
      </c>
      <c r="B664" s="57" t="s">
        <v>854</v>
      </c>
      <c r="C664" s="58">
        <v>14</v>
      </c>
      <c r="D664" s="57" t="s">
        <v>648</v>
      </c>
      <c r="E664" s="57">
        <v>101814</v>
      </c>
      <c r="F664" s="57">
        <v>23.709</v>
      </c>
      <c r="G664" s="57">
        <v>98.787000000000006</v>
      </c>
      <c r="H664" s="57" t="s">
        <v>50</v>
      </c>
      <c r="I664" s="57" t="s">
        <v>51</v>
      </c>
      <c r="J664" s="57" t="s">
        <v>712</v>
      </c>
      <c r="K664" s="57" t="s">
        <v>892</v>
      </c>
      <c r="L664" s="57" t="s">
        <v>1036</v>
      </c>
      <c r="M664" s="57" t="s">
        <v>1135</v>
      </c>
      <c r="N664" s="64">
        <v>0</v>
      </c>
      <c r="O664" s="59">
        <v>283</v>
      </c>
      <c r="P664" s="59">
        <v>2</v>
      </c>
      <c r="Q664" s="59">
        <v>6.2869864999999997E-2</v>
      </c>
    </row>
    <row r="665" spans="1:17">
      <c r="A665" s="57" t="s">
        <v>333</v>
      </c>
      <c r="B665" s="57" t="s">
        <v>854</v>
      </c>
      <c r="C665" s="58">
        <v>14</v>
      </c>
      <c r="D665" s="57" t="s">
        <v>648</v>
      </c>
      <c r="E665" s="57">
        <v>101815</v>
      </c>
      <c r="F665" s="57">
        <v>25.442</v>
      </c>
      <c r="G665" s="57">
        <v>99.128</v>
      </c>
      <c r="H665" s="57" t="s">
        <v>34</v>
      </c>
      <c r="I665" s="57" t="s">
        <v>35</v>
      </c>
      <c r="J665" s="57" t="s">
        <v>508</v>
      </c>
      <c r="K665" s="57" t="s">
        <v>885</v>
      </c>
      <c r="L665" s="57" t="s">
        <v>1028</v>
      </c>
      <c r="M665" s="57" t="s">
        <v>1137</v>
      </c>
      <c r="N665" s="64">
        <v>0</v>
      </c>
      <c r="O665" s="59">
        <v>85</v>
      </c>
      <c r="P665" s="59">
        <v>1</v>
      </c>
      <c r="Q665" s="59">
        <v>5.6716249999999996E-3</v>
      </c>
    </row>
    <row r="666" spans="1:17">
      <c r="A666" s="57" t="s">
        <v>333</v>
      </c>
      <c r="B666" s="57" t="s">
        <v>854</v>
      </c>
      <c r="C666" s="58">
        <v>21</v>
      </c>
      <c r="D666" s="57" t="s">
        <v>648</v>
      </c>
      <c r="E666" s="57">
        <v>101833</v>
      </c>
      <c r="F666" s="57">
        <v>26.600999999999999</v>
      </c>
      <c r="G666" s="57">
        <v>98.626000000000005</v>
      </c>
      <c r="H666" s="57" t="s">
        <v>54</v>
      </c>
      <c r="I666" s="57" t="s">
        <v>75</v>
      </c>
      <c r="J666" s="57" t="s">
        <v>503</v>
      </c>
      <c r="K666" s="57" t="s">
        <v>902</v>
      </c>
      <c r="L666" s="57" t="s">
        <v>353</v>
      </c>
      <c r="M666" s="57" t="s">
        <v>1137</v>
      </c>
      <c r="N666" s="64">
        <v>0</v>
      </c>
      <c r="O666" s="59">
        <v>61</v>
      </c>
      <c r="P666" s="59">
        <v>1</v>
      </c>
      <c r="Q666" s="59">
        <v>2.9209850000000001E-3</v>
      </c>
    </row>
    <row r="667" spans="1:17">
      <c r="A667" s="57" t="s">
        <v>333</v>
      </c>
      <c r="B667" s="57" t="s">
        <v>854</v>
      </c>
      <c r="C667" s="58">
        <v>21</v>
      </c>
      <c r="D667" s="57" t="s">
        <v>648</v>
      </c>
      <c r="E667" s="57">
        <v>101834</v>
      </c>
      <c r="F667" s="57">
        <v>29.393999999999998</v>
      </c>
      <c r="G667" s="57">
        <v>98.257000000000005</v>
      </c>
      <c r="H667" s="57" t="s">
        <v>42</v>
      </c>
      <c r="I667" s="57" t="s">
        <v>710</v>
      </c>
      <c r="J667" s="57" t="s">
        <v>711</v>
      </c>
      <c r="K667" s="57" t="s">
        <v>882</v>
      </c>
      <c r="L667" s="57" t="s">
        <v>1027</v>
      </c>
      <c r="M667" s="57" t="s">
        <v>1137</v>
      </c>
      <c r="N667" s="64">
        <v>0</v>
      </c>
      <c r="O667" s="59">
        <v>76</v>
      </c>
      <c r="P667" s="59">
        <v>1</v>
      </c>
      <c r="Q667" s="59">
        <v>4.5341599999999998E-3</v>
      </c>
    </row>
    <row r="668" spans="1:17">
      <c r="A668" s="57" t="s">
        <v>333</v>
      </c>
      <c r="B668" s="57" t="s">
        <v>854</v>
      </c>
      <c r="C668" s="58">
        <v>21</v>
      </c>
      <c r="D668" s="57" t="s">
        <v>648</v>
      </c>
      <c r="E668" s="57">
        <v>101835</v>
      </c>
      <c r="F668" s="57">
        <v>26.681000000000001</v>
      </c>
      <c r="G668" s="57">
        <v>95.653000000000006</v>
      </c>
      <c r="H668" s="57" t="s">
        <v>34</v>
      </c>
      <c r="I668" s="57" t="s">
        <v>35</v>
      </c>
      <c r="J668" s="57" t="s">
        <v>508</v>
      </c>
      <c r="K668" s="57" t="s">
        <v>885</v>
      </c>
      <c r="L668" s="57" t="s">
        <v>1028</v>
      </c>
      <c r="M668" s="57" t="s">
        <v>1137</v>
      </c>
      <c r="N668" s="64">
        <v>0</v>
      </c>
      <c r="O668" s="59">
        <v>94</v>
      </c>
      <c r="P668" s="59">
        <v>1</v>
      </c>
      <c r="Q668" s="59">
        <v>6.9362599999999996E-3</v>
      </c>
    </row>
    <row r="669" spans="1:17">
      <c r="A669" s="57" t="s">
        <v>333</v>
      </c>
      <c r="B669" s="57" t="s">
        <v>854</v>
      </c>
      <c r="C669" s="58">
        <v>21</v>
      </c>
      <c r="D669" s="57" t="s">
        <v>648</v>
      </c>
      <c r="E669" s="57">
        <v>101836</v>
      </c>
      <c r="F669" s="57">
        <v>26.259</v>
      </c>
      <c r="G669" s="57">
        <v>94.835999999999999</v>
      </c>
      <c r="H669" s="57" t="s">
        <v>28</v>
      </c>
      <c r="I669" s="57" t="s">
        <v>515</v>
      </c>
      <c r="J669" s="57">
        <v>4</v>
      </c>
      <c r="K669" s="57" t="s">
        <v>907</v>
      </c>
      <c r="L669" s="57" t="s">
        <v>1047</v>
      </c>
      <c r="M669" s="57" t="s">
        <v>1137</v>
      </c>
      <c r="N669" s="64">
        <v>0</v>
      </c>
      <c r="O669" s="59">
        <v>74</v>
      </c>
      <c r="P669" s="59">
        <v>1</v>
      </c>
      <c r="Q669" s="59">
        <v>4.2986600000000002E-3</v>
      </c>
    </row>
    <row r="670" spans="1:17">
      <c r="A670" s="57" t="s">
        <v>333</v>
      </c>
      <c r="B670" s="57" t="s">
        <v>853</v>
      </c>
      <c r="C670" s="57">
        <v>12</v>
      </c>
      <c r="D670" s="57" t="s">
        <v>647</v>
      </c>
      <c r="E670" s="31">
        <v>102235</v>
      </c>
      <c r="F670" s="57">
        <v>60.33</v>
      </c>
      <c r="G670" s="57">
        <v>25.318000000000001</v>
      </c>
      <c r="H670" s="57" t="s">
        <v>50</v>
      </c>
      <c r="I670" s="57" t="s">
        <v>51</v>
      </c>
      <c r="J670" s="57" t="s">
        <v>712</v>
      </c>
      <c r="K670" s="57" t="s">
        <v>892</v>
      </c>
      <c r="L670" s="57" t="s">
        <v>1036</v>
      </c>
      <c r="M670" s="57" t="s">
        <v>1135</v>
      </c>
      <c r="N670" s="64">
        <v>17.491805713297286</v>
      </c>
      <c r="O670" s="59">
        <v>910</v>
      </c>
      <c r="P670" s="59">
        <v>4</v>
      </c>
      <c r="Q670" s="59">
        <v>0.65005849999999998</v>
      </c>
    </row>
    <row r="671" spans="1:17">
      <c r="A671" s="57" t="s">
        <v>333</v>
      </c>
      <c r="B671" s="57" t="s">
        <v>854</v>
      </c>
      <c r="C671" s="58">
        <v>21</v>
      </c>
      <c r="D671" s="57" t="s">
        <v>648</v>
      </c>
      <c r="E671" s="57">
        <v>101838</v>
      </c>
      <c r="F671" s="57">
        <v>29.367000000000001</v>
      </c>
      <c r="G671" s="57">
        <v>93.075999999999993</v>
      </c>
      <c r="H671" s="57" t="s">
        <v>34</v>
      </c>
      <c r="I671" s="57" t="s">
        <v>35</v>
      </c>
      <c r="J671" s="57" t="s">
        <v>508</v>
      </c>
      <c r="K671" s="57" t="s">
        <v>885</v>
      </c>
      <c r="L671" s="57" t="s">
        <v>1028</v>
      </c>
      <c r="M671" s="57" t="s">
        <v>1137</v>
      </c>
      <c r="N671" s="64">
        <v>0</v>
      </c>
      <c r="O671" s="59">
        <v>56</v>
      </c>
      <c r="P671" s="59">
        <v>1</v>
      </c>
      <c r="Q671" s="59">
        <v>2.4617599999999999E-3</v>
      </c>
    </row>
    <row r="672" spans="1:17">
      <c r="A672" s="57" t="s">
        <v>333</v>
      </c>
      <c r="B672" s="57" t="s">
        <v>854</v>
      </c>
      <c r="C672" s="58">
        <v>21</v>
      </c>
      <c r="D672" s="57" t="s">
        <v>648</v>
      </c>
      <c r="E672" s="57">
        <v>101839</v>
      </c>
      <c r="F672" s="57">
        <v>29.545999999999999</v>
      </c>
      <c r="G672" s="57">
        <v>92.203999999999994</v>
      </c>
      <c r="H672" s="57" t="s">
        <v>42</v>
      </c>
      <c r="I672" s="57" t="s">
        <v>710</v>
      </c>
      <c r="J672" s="57" t="s">
        <v>711</v>
      </c>
      <c r="K672" s="57" t="s">
        <v>882</v>
      </c>
      <c r="L672" s="57" t="s">
        <v>1027</v>
      </c>
      <c r="M672" s="57" t="s">
        <v>1137</v>
      </c>
      <c r="N672" s="64">
        <v>0</v>
      </c>
      <c r="O672" s="59">
        <v>65</v>
      </c>
      <c r="P672" s="59">
        <v>1</v>
      </c>
      <c r="Q672" s="59">
        <v>3.3166250000000001E-3</v>
      </c>
    </row>
    <row r="673" spans="1:17">
      <c r="A673" s="57" t="s">
        <v>333</v>
      </c>
      <c r="B673" s="57" t="s">
        <v>854</v>
      </c>
      <c r="C673" s="58">
        <v>21</v>
      </c>
      <c r="D673" s="57" t="s">
        <v>648</v>
      </c>
      <c r="E673" s="57">
        <v>101840</v>
      </c>
      <c r="F673" s="57">
        <v>29.527999999999999</v>
      </c>
      <c r="G673" s="57">
        <v>90.813000000000002</v>
      </c>
      <c r="H673" s="57" t="s">
        <v>28</v>
      </c>
      <c r="I673" s="57" t="s">
        <v>515</v>
      </c>
      <c r="J673" s="57">
        <v>4</v>
      </c>
      <c r="K673" s="57" t="s">
        <v>907</v>
      </c>
      <c r="L673" s="57" t="s">
        <v>1047</v>
      </c>
      <c r="M673" s="57" t="s">
        <v>1137</v>
      </c>
      <c r="N673" s="64">
        <v>0</v>
      </c>
      <c r="O673" s="59">
        <v>130</v>
      </c>
      <c r="P673" s="59">
        <v>2</v>
      </c>
      <c r="Q673" s="59">
        <v>1.3266500000000001E-2</v>
      </c>
    </row>
    <row r="674" spans="1:17">
      <c r="A674" s="57" t="s">
        <v>333</v>
      </c>
      <c r="B674" s="57" t="s">
        <v>854</v>
      </c>
      <c r="C674" s="58">
        <v>22</v>
      </c>
      <c r="D674" s="57" t="s">
        <v>648</v>
      </c>
      <c r="E674" s="57">
        <v>101830</v>
      </c>
      <c r="F674" s="57">
        <v>28.442</v>
      </c>
      <c r="G674" s="57">
        <v>91.126999999999995</v>
      </c>
      <c r="H674" s="57" t="s">
        <v>42</v>
      </c>
      <c r="I674" s="57" t="s">
        <v>710</v>
      </c>
      <c r="J674" s="57" t="s">
        <v>711</v>
      </c>
      <c r="K674" s="57" t="s">
        <v>882</v>
      </c>
      <c r="L674" s="57" t="s">
        <v>1027</v>
      </c>
      <c r="M674" s="57" t="s">
        <v>1137</v>
      </c>
      <c r="N674" s="64">
        <v>0</v>
      </c>
      <c r="O674" s="59">
        <v>63</v>
      </c>
      <c r="P674" s="59">
        <v>1</v>
      </c>
      <c r="Q674" s="59">
        <v>3.1156650000000001E-3</v>
      </c>
    </row>
    <row r="675" spans="1:17">
      <c r="A675" s="57" t="s">
        <v>333</v>
      </c>
      <c r="B675" s="57" t="s">
        <v>854</v>
      </c>
      <c r="C675" s="58">
        <v>22</v>
      </c>
      <c r="D675" s="57" t="s">
        <v>648</v>
      </c>
      <c r="E675" s="57">
        <v>101831</v>
      </c>
      <c r="F675" s="57">
        <v>29.07</v>
      </c>
      <c r="G675" s="57">
        <v>91.728999999999999</v>
      </c>
      <c r="H675" s="57" t="s">
        <v>42</v>
      </c>
      <c r="I675" s="57" t="s">
        <v>710</v>
      </c>
      <c r="J675" s="57" t="s">
        <v>711</v>
      </c>
      <c r="K675" s="57" t="s">
        <v>882</v>
      </c>
      <c r="L675" s="57" t="s">
        <v>1027</v>
      </c>
      <c r="M675" s="57" t="s">
        <v>1137</v>
      </c>
      <c r="N675" s="64">
        <v>0</v>
      </c>
      <c r="O675" s="59">
        <v>61</v>
      </c>
      <c r="P675" s="59">
        <v>1</v>
      </c>
      <c r="Q675" s="59">
        <v>2.9209850000000001E-3</v>
      </c>
    </row>
    <row r="676" spans="1:17">
      <c r="A676" s="57" t="s">
        <v>333</v>
      </c>
      <c r="B676" s="57" t="s">
        <v>854</v>
      </c>
      <c r="C676" s="58">
        <v>22</v>
      </c>
      <c r="D676" s="57" t="s">
        <v>648</v>
      </c>
      <c r="E676" s="57">
        <v>101832</v>
      </c>
      <c r="F676" s="57">
        <v>26.914999999999999</v>
      </c>
      <c r="G676" s="57">
        <v>92.814999999999998</v>
      </c>
      <c r="H676" s="57" t="s">
        <v>42</v>
      </c>
      <c r="I676" s="57" t="s">
        <v>710</v>
      </c>
      <c r="J676" s="57" t="s">
        <v>711</v>
      </c>
      <c r="K676" s="57" t="s">
        <v>882</v>
      </c>
      <c r="L676" s="57" t="s">
        <v>1027</v>
      </c>
      <c r="M676" s="57" t="s">
        <v>1137</v>
      </c>
      <c r="N676" s="64">
        <v>0</v>
      </c>
      <c r="O676" s="59">
        <v>55</v>
      </c>
      <c r="P676" s="59">
        <v>1</v>
      </c>
      <c r="Q676" s="59">
        <v>2.374625E-3</v>
      </c>
    </row>
    <row r="677" spans="1:17">
      <c r="A677" s="57" t="s">
        <v>333</v>
      </c>
      <c r="B677" s="57" t="s">
        <v>854</v>
      </c>
      <c r="C677" s="58">
        <v>23</v>
      </c>
      <c r="D677" s="57" t="s">
        <v>648</v>
      </c>
      <c r="E677" s="57">
        <v>101821</v>
      </c>
      <c r="F677" s="57">
        <v>26.071000000000002</v>
      </c>
      <c r="G677" s="57">
        <v>91.046000000000006</v>
      </c>
      <c r="H677" s="57" t="s">
        <v>89</v>
      </c>
      <c r="I677" s="57" t="s">
        <v>511</v>
      </c>
      <c r="J677" s="59" t="s">
        <v>1029</v>
      </c>
      <c r="K677" s="57" t="s">
        <v>1030</v>
      </c>
      <c r="L677" s="57" t="s">
        <v>1031</v>
      </c>
      <c r="M677" s="57" t="s">
        <v>1137</v>
      </c>
      <c r="N677" s="64">
        <v>0</v>
      </c>
      <c r="O677" s="59">
        <v>100</v>
      </c>
      <c r="P677" s="59">
        <v>2</v>
      </c>
      <c r="Q677" s="59">
        <v>7.8499999999999993E-3</v>
      </c>
    </row>
    <row r="678" spans="1:17">
      <c r="A678" s="57" t="s">
        <v>333</v>
      </c>
      <c r="B678" s="57" t="s">
        <v>854</v>
      </c>
      <c r="C678" s="58">
        <v>23</v>
      </c>
      <c r="D678" s="57" t="s">
        <v>648</v>
      </c>
      <c r="E678" s="57">
        <v>101822</v>
      </c>
      <c r="F678" s="57">
        <v>26.178999999999998</v>
      </c>
      <c r="G678" s="57">
        <v>89.941000000000003</v>
      </c>
      <c r="H678" s="57" t="s">
        <v>50</v>
      </c>
      <c r="I678" s="57" t="s">
        <v>51</v>
      </c>
      <c r="J678" s="57" t="s">
        <v>712</v>
      </c>
      <c r="K678" s="57" t="s">
        <v>892</v>
      </c>
      <c r="L678" s="57" t="s">
        <v>1036</v>
      </c>
      <c r="M678" s="57" t="s">
        <v>1135</v>
      </c>
      <c r="N678" s="64">
        <v>0</v>
      </c>
      <c r="O678" s="59">
        <v>177</v>
      </c>
      <c r="P678" s="59">
        <v>2</v>
      </c>
      <c r="Q678" s="59">
        <v>2.4593265E-2</v>
      </c>
    </row>
    <row r="679" spans="1:17">
      <c r="A679" s="57" t="s">
        <v>333</v>
      </c>
      <c r="B679" s="57" t="s">
        <v>854</v>
      </c>
      <c r="C679" s="58">
        <v>23</v>
      </c>
      <c r="D679" s="57" t="s">
        <v>648</v>
      </c>
      <c r="E679" s="57">
        <v>101823</v>
      </c>
      <c r="F679" s="57">
        <v>28.154</v>
      </c>
      <c r="G679" s="57">
        <v>89.367000000000004</v>
      </c>
      <c r="H679" s="57" t="s">
        <v>34</v>
      </c>
      <c r="I679" s="57" t="s">
        <v>35</v>
      </c>
      <c r="J679" s="57" t="s">
        <v>507</v>
      </c>
      <c r="K679" s="57" t="s">
        <v>906</v>
      </c>
      <c r="L679" s="57" t="s">
        <v>1046</v>
      </c>
      <c r="M679" s="57" t="s">
        <v>1137</v>
      </c>
      <c r="N679" s="64">
        <v>0</v>
      </c>
      <c r="O679" s="59">
        <v>73</v>
      </c>
      <c r="P679" s="59">
        <v>1</v>
      </c>
      <c r="Q679" s="59">
        <v>4.1832650000000002E-3</v>
      </c>
    </row>
    <row r="680" spans="1:17">
      <c r="A680" s="57" t="s">
        <v>333</v>
      </c>
      <c r="B680" s="57" t="s">
        <v>855</v>
      </c>
      <c r="C680" s="57">
        <v>42</v>
      </c>
      <c r="D680" s="57" t="s">
        <v>647</v>
      </c>
      <c r="E680" s="57">
        <v>102229</v>
      </c>
      <c r="F680" s="57">
        <v>78.471999999999994</v>
      </c>
      <c r="G680" s="57">
        <v>17.602</v>
      </c>
      <c r="H680" s="57" t="s">
        <v>50</v>
      </c>
      <c r="I680" s="57" t="s">
        <v>51</v>
      </c>
      <c r="J680" s="59" t="s">
        <v>713</v>
      </c>
      <c r="K680" s="57" t="s">
        <v>880</v>
      </c>
      <c r="L680" s="57" t="s">
        <v>1025</v>
      </c>
      <c r="M680" s="57" t="s">
        <v>1135</v>
      </c>
      <c r="N680" s="64">
        <v>13.371651930882443</v>
      </c>
      <c r="O680" s="59">
        <v>310</v>
      </c>
      <c r="P680" s="59">
        <v>3</v>
      </c>
      <c r="Q680" s="59">
        <v>7.5438500000000006E-2</v>
      </c>
    </row>
    <row r="681" spans="1:17">
      <c r="A681" s="57" t="s">
        <v>333</v>
      </c>
      <c r="B681" s="57" t="s">
        <v>854</v>
      </c>
      <c r="C681" s="58">
        <v>23</v>
      </c>
      <c r="D681" s="57" t="s">
        <v>648</v>
      </c>
      <c r="E681" s="57">
        <v>101825</v>
      </c>
      <c r="F681" s="57">
        <v>26.547000000000001</v>
      </c>
      <c r="G681" s="57">
        <v>84.787000000000006</v>
      </c>
      <c r="H681" s="57" t="s">
        <v>89</v>
      </c>
      <c r="I681" s="57" t="s">
        <v>511</v>
      </c>
      <c r="J681" s="59" t="s">
        <v>1029</v>
      </c>
      <c r="K681" s="57" t="s">
        <v>1030</v>
      </c>
      <c r="L681" s="57" t="s">
        <v>1031</v>
      </c>
      <c r="M681" s="57" t="s">
        <v>1137</v>
      </c>
      <c r="N681" s="64">
        <v>0</v>
      </c>
      <c r="O681" s="59">
        <v>83</v>
      </c>
      <c r="P681" s="59">
        <v>1</v>
      </c>
      <c r="Q681" s="59">
        <v>5.4078650000000004E-3</v>
      </c>
    </row>
    <row r="682" spans="1:17">
      <c r="A682" s="57" t="s">
        <v>333</v>
      </c>
      <c r="B682" s="57" t="s">
        <v>854</v>
      </c>
      <c r="C682" s="58">
        <v>23</v>
      </c>
      <c r="D682" s="57" t="s">
        <v>648</v>
      </c>
      <c r="E682" s="57">
        <v>101826</v>
      </c>
      <c r="F682" s="57">
        <v>26.34</v>
      </c>
      <c r="G682" s="57">
        <v>84.391000000000005</v>
      </c>
      <c r="H682" s="57" t="s">
        <v>34</v>
      </c>
      <c r="I682" s="57" t="s">
        <v>35</v>
      </c>
      <c r="J682" s="57" t="s">
        <v>508</v>
      </c>
      <c r="K682" s="57" t="s">
        <v>885</v>
      </c>
      <c r="L682" s="57" t="s">
        <v>1028</v>
      </c>
      <c r="M682" s="57" t="s">
        <v>1137</v>
      </c>
      <c r="N682" s="64">
        <v>0</v>
      </c>
      <c r="O682" s="59">
        <v>51</v>
      </c>
      <c r="P682" s="59">
        <v>1</v>
      </c>
      <c r="Q682" s="59">
        <v>2.041785E-3</v>
      </c>
    </row>
    <row r="683" spans="1:17">
      <c r="A683" s="57" t="s">
        <v>333</v>
      </c>
      <c r="B683" s="57" t="s">
        <v>854</v>
      </c>
      <c r="C683" s="58">
        <v>23</v>
      </c>
      <c r="D683" s="57" t="s">
        <v>648</v>
      </c>
      <c r="E683" s="57">
        <v>101827</v>
      </c>
      <c r="F683" s="57">
        <v>25.945</v>
      </c>
      <c r="G683" s="57">
        <v>83.888999999999996</v>
      </c>
      <c r="H683" s="57" t="s">
        <v>54</v>
      </c>
      <c r="I683" s="57" t="s">
        <v>75</v>
      </c>
      <c r="J683" s="57" t="s">
        <v>503</v>
      </c>
      <c r="K683" s="57" t="s">
        <v>902</v>
      </c>
      <c r="L683" s="57" t="s">
        <v>353</v>
      </c>
      <c r="M683" s="57" t="s">
        <v>1137</v>
      </c>
      <c r="N683" s="64">
        <v>0</v>
      </c>
      <c r="O683" s="59">
        <v>135</v>
      </c>
      <c r="P683" s="59">
        <v>2</v>
      </c>
      <c r="Q683" s="59">
        <v>1.4306625E-2</v>
      </c>
    </row>
    <row r="684" spans="1:17">
      <c r="A684" s="57" t="s">
        <v>333</v>
      </c>
      <c r="B684" s="57" t="s">
        <v>854</v>
      </c>
      <c r="C684" s="58">
        <v>23</v>
      </c>
      <c r="D684" s="57" t="s">
        <v>648</v>
      </c>
      <c r="E684" s="57">
        <v>101828</v>
      </c>
      <c r="F684" s="57">
        <v>26.628</v>
      </c>
      <c r="G684" s="57">
        <v>83.340999999999994</v>
      </c>
      <c r="H684" s="57" t="s">
        <v>34</v>
      </c>
      <c r="I684" s="57" t="s">
        <v>35</v>
      </c>
      <c r="J684" s="57" t="s">
        <v>506</v>
      </c>
      <c r="K684" s="57" t="s">
        <v>901</v>
      </c>
      <c r="L684" s="57" t="s">
        <v>1040</v>
      </c>
      <c r="M684" s="57" t="s">
        <v>1137</v>
      </c>
      <c r="N684" s="64">
        <v>0</v>
      </c>
      <c r="O684" s="59">
        <v>70</v>
      </c>
      <c r="P684" s="59">
        <v>1</v>
      </c>
      <c r="Q684" s="59">
        <v>3.8465000000000001E-3</v>
      </c>
    </row>
    <row r="685" spans="1:17">
      <c r="A685" s="57" t="s">
        <v>333</v>
      </c>
      <c r="B685" s="57" t="s">
        <v>854</v>
      </c>
      <c r="C685" s="58">
        <v>23</v>
      </c>
      <c r="D685" s="57" t="s">
        <v>648</v>
      </c>
      <c r="E685" s="57">
        <v>101829</v>
      </c>
      <c r="F685" s="57">
        <v>26.547000000000001</v>
      </c>
      <c r="G685" s="57">
        <v>82.524000000000001</v>
      </c>
      <c r="H685" s="57" t="s">
        <v>346</v>
      </c>
      <c r="I685" s="57" t="s">
        <v>127</v>
      </c>
      <c r="J685" s="57" t="s">
        <v>724</v>
      </c>
      <c r="K685" s="57" t="s">
        <v>893</v>
      </c>
      <c r="L685" s="57" t="s">
        <v>127</v>
      </c>
      <c r="M685" s="57" t="s">
        <v>1137</v>
      </c>
      <c r="N685" s="64">
        <v>0</v>
      </c>
      <c r="O685" s="59">
        <v>102</v>
      </c>
      <c r="P685" s="59">
        <v>2</v>
      </c>
      <c r="Q685" s="59">
        <v>8.1671399999999998E-3</v>
      </c>
    </row>
    <row r="686" spans="1:17">
      <c r="A686" s="57" t="s">
        <v>333</v>
      </c>
      <c r="B686" s="57" t="s">
        <v>854</v>
      </c>
      <c r="C686" s="58">
        <v>24</v>
      </c>
      <c r="D686" s="57" t="s">
        <v>648</v>
      </c>
      <c r="E686" s="57">
        <v>101816</v>
      </c>
      <c r="F686" s="57">
        <v>27.202000000000002</v>
      </c>
      <c r="G686" s="57">
        <v>82.864999999999995</v>
      </c>
      <c r="H686" s="57" t="s">
        <v>50</v>
      </c>
      <c r="I686" s="57" t="s">
        <v>51</v>
      </c>
      <c r="J686" s="57" t="s">
        <v>712</v>
      </c>
      <c r="K686" s="57" t="s">
        <v>892</v>
      </c>
      <c r="L686" s="57" t="s">
        <v>1036</v>
      </c>
      <c r="M686" s="57" t="s">
        <v>1135</v>
      </c>
      <c r="N686" s="64">
        <v>0</v>
      </c>
      <c r="O686" s="59">
        <v>503</v>
      </c>
      <c r="P686" s="59">
        <v>4</v>
      </c>
      <c r="Q686" s="59">
        <v>0.198612065</v>
      </c>
    </row>
    <row r="687" spans="1:17">
      <c r="A687" s="57" t="s">
        <v>333</v>
      </c>
      <c r="B687" s="57" t="s">
        <v>855</v>
      </c>
      <c r="C687" s="57">
        <v>32</v>
      </c>
      <c r="D687" s="57" t="s">
        <v>647</v>
      </c>
      <c r="E687" s="57">
        <v>102211</v>
      </c>
      <c r="F687" s="57">
        <v>70.888999999999996</v>
      </c>
      <c r="G687" s="57">
        <v>6.88</v>
      </c>
      <c r="H687" s="57" t="s">
        <v>93</v>
      </c>
      <c r="I687" s="57" t="s">
        <v>94</v>
      </c>
      <c r="J687" s="57" t="s">
        <v>725</v>
      </c>
      <c r="K687" s="57" t="s">
        <v>883</v>
      </c>
      <c r="L687" s="57" t="s">
        <v>94</v>
      </c>
      <c r="M687" s="57" t="s">
        <v>1137</v>
      </c>
      <c r="N687" s="64">
        <v>14.964950110258235</v>
      </c>
      <c r="O687" s="59">
        <v>314</v>
      </c>
      <c r="P687" s="59">
        <v>3</v>
      </c>
      <c r="Q687" s="59">
        <v>7.7397859999999999E-2</v>
      </c>
    </row>
    <row r="688" spans="1:17">
      <c r="A688" s="57" t="s">
        <v>333</v>
      </c>
      <c r="B688" s="57" t="s">
        <v>854</v>
      </c>
      <c r="C688" s="58">
        <v>24</v>
      </c>
      <c r="D688" s="57" t="s">
        <v>648</v>
      </c>
      <c r="E688" s="57">
        <v>101818</v>
      </c>
      <c r="F688" s="57">
        <v>28.684000000000001</v>
      </c>
      <c r="G688" s="57">
        <v>83.043999999999997</v>
      </c>
      <c r="H688" s="57" t="s">
        <v>89</v>
      </c>
      <c r="I688" s="57" t="s">
        <v>511</v>
      </c>
      <c r="J688" s="59" t="s">
        <v>1029</v>
      </c>
      <c r="K688" s="57" t="s">
        <v>1030</v>
      </c>
      <c r="L688" s="57" t="s">
        <v>1031</v>
      </c>
      <c r="M688" s="57" t="s">
        <v>1137</v>
      </c>
      <c r="N688" s="64">
        <v>0</v>
      </c>
      <c r="O688" s="59">
        <v>109</v>
      </c>
      <c r="P688" s="59">
        <v>2</v>
      </c>
      <c r="Q688" s="59">
        <v>9.3265850000000001E-3</v>
      </c>
    </row>
    <row r="689" spans="1:17">
      <c r="A689" s="57" t="s">
        <v>333</v>
      </c>
      <c r="B689" s="57" t="s">
        <v>854</v>
      </c>
      <c r="C689" s="58">
        <v>24</v>
      </c>
      <c r="D689" s="57" t="s">
        <v>648</v>
      </c>
      <c r="E689" s="57">
        <v>101819</v>
      </c>
      <c r="F689" s="57">
        <v>27.571000000000002</v>
      </c>
      <c r="G689" s="57">
        <v>81.391999999999996</v>
      </c>
      <c r="H689" s="57" t="s">
        <v>34</v>
      </c>
      <c r="I689" s="57" t="s">
        <v>35</v>
      </c>
      <c r="J689" s="57" t="s">
        <v>503</v>
      </c>
      <c r="K689" s="57" t="s">
        <v>891</v>
      </c>
      <c r="L689" s="57" t="s">
        <v>1035</v>
      </c>
      <c r="M689" s="57" t="s">
        <v>1137</v>
      </c>
      <c r="N689" s="64">
        <v>0</v>
      </c>
      <c r="O689" s="59">
        <v>59</v>
      </c>
      <c r="P689" s="59">
        <v>1</v>
      </c>
      <c r="Q689" s="59">
        <v>2.732585E-3</v>
      </c>
    </row>
    <row r="690" spans="1:17">
      <c r="A690" s="57" t="s">
        <v>333</v>
      </c>
      <c r="B690" s="57" t="s">
        <v>854</v>
      </c>
      <c r="C690" s="58">
        <v>24</v>
      </c>
      <c r="D690" s="57" t="s">
        <v>648</v>
      </c>
      <c r="E690" s="57">
        <v>101820</v>
      </c>
      <c r="F690" s="57">
        <v>32.024999999999999</v>
      </c>
      <c r="G690" s="57">
        <v>80.367999999999995</v>
      </c>
      <c r="H690" s="57" t="s">
        <v>50</v>
      </c>
      <c r="I690" s="57" t="s">
        <v>51</v>
      </c>
      <c r="J690" s="57" t="s">
        <v>712</v>
      </c>
      <c r="K690" s="57" t="s">
        <v>892</v>
      </c>
      <c r="L690" s="57" t="s">
        <v>1036</v>
      </c>
      <c r="M690" s="57" t="s">
        <v>1135</v>
      </c>
      <c r="N690" s="64">
        <v>0</v>
      </c>
      <c r="O690" s="59">
        <v>350</v>
      </c>
      <c r="P690" s="59">
        <v>3</v>
      </c>
      <c r="Q690" s="59">
        <v>9.6162499999999998E-2</v>
      </c>
    </row>
    <row r="691" spans="1:17">
      <c r="A691" s="57" t="s">
        <v>333</v>
      </c>
      <c r="B691" s="57" t="s">
        <v>854</v>
      </c>
      <c r="C691" s="58">
        <v>31</v>
      </c>
      <c r="D691" s="57" t="s">
        <v>648</v>
      </c>
      <c r="E691" s="57">
        <v>101841</v>
      </c>
      <c r="F691" s="57">
        <v>32.151000000000003</v>
      </c>
      <c r="G691" s="57">
        <v>80.834999999999994</v>
      </c>
      <c r="H691" s="57" t="s">
        <v>93</v>
      </c>
      <c r="I691" s="57" t="s">
        <v>94</v>
      </c>
      <c r="J691" s="57" t="s">
        <v>725</v>
      </c>
      <c r="K691" s="57" t="s">
        <v>883</v>
      </c>
      <c r="L691" s="57" t="s">
        <v>94</v>
      </c>
      <c r="M691" s="57" t="s">
        <v>1137</v>
      </c>
      <c r="N691" s="64">
        <v>0</v>
      </c>
      <c r="O691" s="59">
        <v>152</v>
      </c>
      <c r="P691" s="59">
        <v>2</v>
      </c>
      <c r="Q691" s="59">
        <v>1.8136639999999999E-2</v>
      </c>
    </row>
    <row r="692" spans="1:17">
      <c r="A692" s="57" t="s">
        <v>333</v>
      </c>
      <c r="B692" s="57" t="s">
        <v>854</v>
      </c>
      <c r="C692" s="58">
        <v>31</v>
      </c>
      <c r="D692" s="57" t="s">
        <v>648</v>
      </c>
      <c r="E692" s="57">
        <v>101842</v>
      </c>
      <c r="F692" s="57">
        <v>31.603000000000002</v>
      </c>
      <c r="G692" s="57">
        <v>81.760000000000005</v>
      </c>
      <c r="H692" s="57" t="s">
        <v>42</v>
      </c>
      <c r="I692" s="57" t="s">
        <v>710</v>
      </c>
      <c r="J692" s="57" t="s">
        <v>711</v>
      </c>
      <c r="K692" s="57" t="s">
        <v>882</v>
      </c>
      <c r="L692" s="57" t="s">
        <v>1027</v>
      </c>
      <c r="M692" s="57" t="s">
        <v>1137</v>
      </c>
      <c r="N692" s="64">
        <v>0</v>
      </c>
      <c r="O692" s="59">
        <v>68</v>
      </c>
      <c r="P692" s="59">
        <v>1</v>
      </c>
      <c r="Q692" s="59">
        <v>3.6298400000000001E-3</v>
      </c>
    </row>
    <row r="693" spans="1:17">
      <c r="A693" s="57" t="s">
        <v>333</v>
      </c>
      <c r="B693" s="57" t="s">
        <v>854</v>
      </c>
      <c r="C693" s="58">
        <v>31</v>
      </c>
      <c r="D693" s="57" t="s">
        <v>648</v>
      </c>
      <c r="E693" s="57">
        <v>101843</v>
      </c>
      <c r="F693" s="57">
        <v>33.579000000000001</v>
      </c>
      <c r="G693" s="57">
        <v>82.998999999999995</v>
      </c>
      <c r="H693" s="57" t="s">
        <v>54</v>
      </c>
      <c r="I693" s="57" t="s">
        <v>75</v>
      </c>
      <c r="J693" s="57" t="s">
        <v>503</v>
      </c>
      <c r="K693" s="57" t="s">
        <v>902</v>
      </c>
      <c r="L693" s="57" t="s">
        <v>353</v>
      </c>
      <c r="M693" s="57" t="s">
        <v>1137</v>
      </c>
      <c r="N693" s="64">
        <v>0</v>
      </c>
      <c r="O693" s="59">
        <v>62</v>
      </c>
      <c r="P693" s="59">
        <v>1</v>
      </c>
      <c r="Q693" s="59">
        <v>3.01754E-3</v>
      </c>
    </row>
    <row r="694" spans="1:17">
      <c r="A694" s="57" t="s">
        <v>333</v>
      </c>
      <c r="B694" s="57" t="s">
        <v>854</v>
      </c>
      <c r="C694" s="58">
        <v>31</v>
      </c>
      <c r="D694" s="57" t="s">
        <v>648</v>
      </c>
      <c r="E694" s="57">
        <v>101844</v>
      </c>
      <c r="F694" s="57">
        <v>33.308999999999997</v>
      </c>
      <c r="G694" s="57">
        <v>83.655000000000001</v>
      </c>
      <c r="H694" s="57" t="s">
        <v>495</v>
      </c>
      <c r="I694" s="57" t="s">
        <v>496</v>
      </c>
      <c r="J694" s="57" t="s">
        <v>777</v>
      </c>
      <c r="K694" s="57" t="s">
        <v>881</v>
      </c>
      <c r="L694" s="57" t="s">
        <v>1026</v>
      </c>
      <c r="M694" s="57" t="s">
        <v>1137</v>
      </c>
      <c r="N694" s="64">
        <v>0</v>
      </c>
      <c r="O694" s="59">
        <v>61</v>
      </c>
      <c r="P694" s="59">
        <v>1</v>
      </c>
      <c r="Q694" s="59">
        <v>2.9209850000000001E-3</v>
      </c>
    </row>
    <row r="695" spans="1:17">
      <c r="A695" s="57" t="s">
        <v>333</v>
      </c>
      <c r="B695" s="57" t="s">
        <v>854</v>
      </c>
      <c r="C695" s="58">
        <v>31</v>
      </c>
      <c r="D695" s="57" t="s">
        <v>648</v>
      </c>
      <c r="E695" s="57">
        <v>101845</v>
      </c>
      <c r="F695" s="57">
        <v>34.207000000000001</v>
      </c>
      <c r="G695" s="57">
        <v>85.441999999999993</v>
      </c>
      <c r="H695" s="57" t="s">
        <v>142</v>
      </c>
      <c r="I695" s="57" t="s">
        <v>143</v>
      </c>
      <c r="J695" s="57" t="s">
        <v>766</v>
      </c>
      <c r="K695" s="57" t="s">
        <v>908</v>
      </c>
      <c r="L695" s="57" t="s">
        <v>1048</v>
      </c>
      <c r="M695" s="57" t="s">
        <v>1137</v>
      </c>
      <c r="N695" s="64">
        <v>0</v>
      </c>
      <c r="O695" s="59">
        <v>100</v>
      </c>
      <c r="P695" s="59">
        <v>2</v>
      </c>
      <c r="Q695" s="59">
        <v>7.8499999999999993E-3</v>
      </c>
    </row>
    <row r="696" spans="1:17">
      <c r="A696" s="57" t="s">
        <v>333</v>
      </c>
      <c r="B696" s="57" t="s">
        <v>854</v>
      </c>
      <c r="C696" s="58">
        <v>32</v>
      </c>
      <c r="D696" s="57" t="s">
        <v>648</v>
      </c>
      <c r="E696" s="57">
        <v>101846</v>
      </c>
      <c r="F696" s="57">
        <v>31.262</v>
      </c>
      <c r="G696" s="57">
        <v>85.468999999999994</v>
      </c>
      <c r="H696" s="57" t="s">
        <v>495</v>
      </c>
      <c r="I696" s="57" t="s">
        <v>496</v>
      </c>
      <c r="J696" s="57" t="s">
        <v>777</v>
      </c>
      <c r="K696" s="57" t="s">
        <v>881</v>
      </c>
      <c r="L696" s="57" t="s">
        <v>1026</v>
      </c>
      <c r="M696" s="57" t="s">
        <v>1137</v>
      </c>
      <c r="N696" s="64">
        <v>0</v>
      </c>
      <c r="O696" s="59">
        <v>97</v>
      </c>
      <c r="P696" s="59">
        <v>1</v>
      </c>
      <c r="Q696" s="59">
        <v>7.3860649999999998E-3</v>
      </c>
    </row>
    <row r="697" spans="1:17">
      <c r="A697" s="57" t="s">
        <v>333</v>
      </c>
      <c r="B697" s="57" t="s">
        <v>855</v>
      </c>
      <c r="C697" s="58">
        <v>21</v>
      </c>
      <c r="D697" s="57" t="s">
        <v>647</v>
      </c>
      <c r="E697" s="57">
        <v>102202</v>
      </c>
      <c r="F697" s="57">
        <v>68.111000000000004</v>
      </c>
      <c r="G697" s="57">
        <v>15.157</v>
      </c>
      <c r="H697" s="57" t="s">
        <v>111</v>
      </c>
      <c r="I697" s="57" t="s">
        <v>112</v>
      </c>
      <c r="J697" s="57">
        <v>0</v>
      </c>
      <c r="K697" s="57" t="s">
        <v>918</v>
      </c>
      <c r="L697" s="57" t="s">
        <v>112</v>
      </c>
      <c r="M697" s="57" t="s">
        <v>1137</v>
      </c>
      <c r="N697" s="64">
        <v>13.418817710211423</v>
      </c>
      <c r="O697" s="59">
        <v>372</v>
      </c>
      <c r="P697" s="59">
        <v>3</v>
      </c>
      <c r="Q697" s="59">
        <v>0.10863144</v>
      </c>
    </row>
    <row r="698" spans="1:17">
      <c r="A698" s="57" t="s">
        <v>333</v>
      </c>
      <c r="B698" s="57" t="s">
        <v>854</v>
      </c>
      <c r="C698" s="58">
        <v>32</v>
      </c>
      <c r="D698" s="57" t="s">
        <v>648</v>
      </c>
      <c r="E698" s="57">
        <v>101848</v>
      </c>
      <c r="F698" s="57">
        <v>31.648</v>
      </c>
      <c r="G698" s="57">
        <v>86.600999999999999</v>
      </c>
      <c r="H698" s="57" t="s">
        <v>42</v>
      </c>
      <c r="I698" s="57" t="s">
        <v>710</v>
      </c>
      <c r="J698" s="57" t="s">
        <v>711</v>
      </c>
      <c r="K698" s="57" t="s">
        <v>882</v>
      </c>
      <c r="L698" s="57" t="s">
        <v>1027</v>
      </c>
      <c r="M698" s="57" t="s">
        <v>1137</v>
      </c>
      <c r="N698" s="64">
        <v>0</v>
      </c>
      <c r="O698" s="59">
        <v>63</v>
      </c>
      <c r="P698" s="59">
        <v>1</v>
      </c>
      <c r="Q698" s="59">
        <v>3.1156650000000001E-3</v>
      </c>
    </row>
    <row r="699" spans="1:17">
      <c r="A699" s="57" t="s">
        <v>333</v>
      </c>
      <c r="B699" s="57" t="s">
        <v>854</v>
      </c>
      <c r="C699" s="58">
        <v>32</v>
      </c>
      <c r="D699" s="57" t="s">
        <v>648</v>
      </c>
      <c r="E699" s="57">
        <v>101849</v>
      </c>
      <c r="F699" s="57">
        <v>33.281999999999996</v>
      </c>
      <c r="G699" s="57">
        <v>90.596999999999994</v>
      </c>
      <c r="H699" s="57" t="s">
        <v>42</v>
      </c>
      <c r="I699" s="57" t="s">
        <v>710</v>
      </c>
      <c r="J699" s="57" t="s">
        <v>711</v>
      </c>
      <c r="K699" s="57" t="s">
        <v>882</v>
      </c>
      <c r="L699" s="57" t="s">
        <v>1027</v>
      </c>
      <c r="M699" s="57" t="s">
        <v>1137</v>
      </c>
      <c r="N699" s="64">
        <v>0</v>
      </c>
      <c r="O699" s="59">
        <v>72</v>
      </c>
      <c r="P699" s="59">
        <v>1</v>
      </c>
      <c r="Q699" s="59">
        <v>4.0694399999999997E-3</v>
      </c>
    </row>
    <row r="700" spans="1:17">
      <c r="A700" s="57" t="s">
        <v>333</v>
      </c>
      <c r="B700" s="57" t="s">
        <v>854</v>
      </c>
      <c r="C700" s="58">
        <v>33</v>
      </c>
      <c r="D700" s="57" t="s">
        <v>648</v>
      </c>
      <c r="E700" s="57">
        <v>101850</v>
      </c>
      <c r="F700" s="57">
        <v>32.914000000000001</v>
      </c>
      <c r="G700" s="57">
        <v>90.965000000000003</v>
      </c>
      <c r="H700" s="57" t="s">
        <v>37</v>
      </c>
      <c r="I700" s="57" t="s">
        <v>38</v>
      </c>
      <c r="J700" s="57">
        <v>0</v>
      </c>
      <c r="K700" s="57" t="s">
        <v>904</v>
      </c>
      <c r="L700" s="57" t="s">
        <v>1041</v>
      </c>
      <c r="M700" s="57" t="s">
        <v>1137</v>
      </c>
      <c r="N700" s="64">
        <v>0</v>
      </c>
      <c r="O700" s="59">
        <v>91</v>
      </c>
      <c r="P700" s="59">
        <v>1</v>
      </c>
      <c r="Q700" s="59">
        <v>6.5005849999999997E-3</v>
      </c>
    </row>
    <row r="701" spans="1:17">
      <c r="A701" s="57" t="s">
        <v>333</v>
      </c>
      <c r="B701" s="57" t="s">
        <v>854</v>
      </c>
      <c r="C701" s="58">
        <v>33</v>
      </c>
      <c r="D701" s="57" t="s">
        <v>648</v>
      </c>
      <c r="E701" s="57">
        <v>101851</v>
      </c>
      <c r="F701" s="57">
        <v>30.812999999999999</v>
      </c>
      <c r="G701" s="57">
        <v>91.683999999999997</v>
      </c>
      <c r="H701" s="57" t="s">
        <v>42</v>
      </c>
      <c r="I701" s="57" t="s">
        <v>710</v>
      </c>
      <c r="J701" s="57" t="s">
        <v>711</v>
      </c>
      <c r="K701" s="57" t="s">
        <v>882</v>
      </c>
      <c r="L701" s="57" t="s">
        <v>1027</v>
      </c>
      <c r="M701" s="57" t="s">
        <v>1137</v>
      </c>
      <c r="N701" s="64">
        <v>0</v>
      </c>
      <c r="O701" s="59">
        <v>64</v>
      </c>
      <c r="P701" s="59">
        <v>1</v>
      </c>
      <c r="Q701" s="59">
        <v>3.21536E-3</v>
      </c>
    </row>
    <row r="702" spans="1:17">
      <c r="A702" s="57" t="s">
        <v>333</v>
      </c>
      <c r="B702" s="57" t="s">
        <v>854</v>
      </c>
      <c r="C702" s="58">
        <v>33</v>
      </c>
      <c r="D702" s="57" t="s">
        <v>648</v>
      </c>
      <c r="E702" s="57">
        <v>101852</v>
      </c>
      <c r="F702" s="57">
        <v>31.324000000000002</v>
      </c>
      <c r="G702" s="57">
        <v>92.869</v>
      </c>
      <c r="H702" s="57" t="s">
        <v>50</v>
      </c>
      <c r="I702" s="57" t="s">
        <v>51</v>
      </c>
      <c r="J702" s="59" t="s">
        <v>713</v>
      </c>
      <c r="K702" s="57" t="s">
        <v>880</v>
      </c>
      <c r="L702" s="57" t="s">
        <v>1025</v>
      </c>
      <c r="M702" s="57" t="s">
        <v>1135</v>
      </c>
      <c r="N702" s="64">
        <v>0</v>
      </c>
      <c r="O702" s="59">
        <v>107</v>
      </c>
      <c r="P702" s="59">
        <v>2</v>
      </c>
      <c r="Q702" s="59">
        <v>8.987465E-3</v>
      </c>
    </row>
    <row r="703" spans="1:17">
      <c r="A703" s="57" t="s">
        <v>333</v>
      </c>
      <c r="B703" s="57" t="s">
        <v>854</v>
      </c>
      <c r="C703" s="58">
        <v>33</v>
      </c>
      <c r="D703" s="57" t="s">
        <v>648</v>
      </c>
      <c r="E703" s="57">
        <v>101853</v>
      </c>
      <c r="F703" s="57">
        <v>31.207999999999998</v>
      </c>
      <c r="G703" s="57">
        <v>93.471000000000004</v>
      </c>
      <c r="H703" s="57" t="s">
        <v>42</v>
      </c>
      <c r="I703" s="57" t="s">
        <v>710</v>
      </c>
      <c r="J703" s="57" t="s">
        <v>711</v>
      </c>
      <c r="K703" s="57" t="s">
        <v>882</v>
      </c>
      <c r="L703" s="57" t="s">
        <v>1027</v>
      </c>
      <c r="M703" s="57" t="s">
        <v>1137</v>
      </c>
      <c r="N703" s="64">
        <v>0</v>
      </c>
      <c r="O703" s="59">
        <v>62</v>
      </c>
      <c r="P703" s="59">
        <v>1</v>
      </c>
      <c r="Q703" s="59">
        <v>3.01754E-3</v>
      </c>
    </row>
    <row r="704" spans="1:17">
      <c r="A704" s="57" t="s">
        <v>333</v>
      </c>
      <c r="B704" s="57" t="s">
        <v>855</v>
      </c>
      <c r="C704" s="58">
        <v>22</v>
      </c>
      <c r="D704" s="57" t="s">
        <v>647</v>
      </c>
      <c r="E704" s="57">
        <v>102200</v>
      </c>
      <c r="F704" s="57">
        <v>66.971999999999994</v>
      </c>
      <c r="G704" s="57">
        <v>9.0459999999999994</v>
      </c>
      <c r="H704" s="57" t="s">
        <v>93</v>
      </c>
      <c r="I704" s="57" t="s">
        <v>94</v>
      </c>
      <c r="J704" s="57" t="s">
        <v>725</v>
      </c>
      <c r="K704" s="57" t="s">
        <v>883</v>
      </c>
      <c r="L704" s="57" t="s">
        <v>94</v>
      </c>
      <c r="M704" s="57" t="s">
        <v>1137</v>
      </c>
      <c r="N704" s="64">
        <v>13.930383554077459</v>
      </c>
      <c r="O704" s="59">
        <v>269</v>
      </c>
      <c r="P704" s="59">
        <v>2</v>
      </c>
      <c r="Q704" s="59">
        <v>5.6803384999999998E-2</v>
      </c>
    </row>
    <row r="705" spans="1:17">
      <c r="A705" s="57" t="s">
        <v>333</v>
      </c>
      <c r="B705" s="57" t="s">
        <v>854</v>
      </c>
      <c r="C705" s="58">
        <v>34</v>
      </c>
      <c r="D705" s="57" t="s">
        <v>648</v>
      </c>
      <c r="E705" s="57">
        <v>101855</v>
      </c>
      <c r="F705" s="57">
        <v>30.417000000000002</v>
      </c>
      <c r="G705" s="57">
        <v>94.917000000000002</v>
      </c>
      <c r="H705" s="57" t="s">
        <v>42</v>
      </c>
      <c r="I705" s="57" t="s">
        <v>710</v>
      </c>
      <c r="J705" s="57" t="s">
        <v>711</v>
      </c>
      <c r="K705" s="57" t="s">
        <v>882</v>
      </c>
      <c r="L705" s="57" t="s">
        <v>1027</v>
      </c>
      <c r="M705" s="57" t="s">
        <v>1137</v>
      </c>
      <c r="N705" s="64">
        <v>0</v>
      </c>
      <c r="O705" s="59">
        <v>100</v>
      </c>
      <c r="P705" s="59">
        <v>2</v>
      </c>
      <c r="Q705" s="59">
        <v>7.8499999999999993E-3</v>
      </c>
    </row>
    <row r="706" spans="1:17">
      <c r="A706" s="57" t="s">
        <v>333</v>
      </c>
      <c r="B706" s="57" t="s">
        <v>854</v>
      </c>
      <c r="C706" s="58">
        <v>34</v>
      </c>
      <c r="D706" s="57" t="s">
        <v>648</v>
      </c>
      <c r="E706" s="57">
        <v>101856</v>
      </c>
      <c r="F706" s="57">
        <v>33.677</v>
      </c>
      <c r="G706" s="57">
        <v>99.075000000000003</v>
      </c>
      <c r="H706" s="57" t="s">
        <v>89</v>
      </c>
      <c r="I706" s="57" t="s">
        <v>511</v>
      </c>
      <c r="J706" s="59" t="s">
        <v>1029</v>
      </c>
      <c r="K706" s="57" t="s">
        <v>1030</v>
      </c>
      <c r="L706" s="57" t="s">
        <v>1031</v>
      </c>
      <c r="M706" s="57" t="s">
        <v>1137</v>
      </c>
      <c r="N706" s="64">
        <v>0</v>
      </c>
      <c r="O706" s="59">
        <v>80</v>
      </c>
      <c r="P706" s="59">
        <v>1</v>
      </c>
      <c r="Q706" s="59">
        <v>5.0239999999999998E-3</v>
      </c>
    </row>
    <row r="707" spans="1:17">
      <c r="A707" s="57" t="s">
        <v>333</v>
      </c>
      <c r="B707" s="57" t="s">
        <v>854</v>
      </c>
      <c r="C707" s="58">
        <v>34</v>
      </c>
      <c r="D707" s="57" t="s">
        <v>648</v>
      </c>
      <c r="E707" s="57">
        <v>101857</v>
      </c>
      <c r="F707" s="57">
        <v>33.947000000000003</v>
      </c>
      <c r="G707" s="57">
        <v>98.024000000000001</v>
      </c>
      <c r="H707" s="57" t="s">
        <v>42</v>
      </c>
      <c r="I707" s="57" t="s">
        <v>710</v>
      </c>
      <c r="J707" s="57" t="s">
        <v>711</v>
      </c>
      <c r="K707" s="57" t="s">
        <v>882</v>
      </c>
      <c r="L707" s="57" t="s">
        <v>1027</v>
      </c>
      <c r="M707" s="57" t="s">
        <v>1137</v>
      </c>
      <c r="N707" s="64">
        <v>0</v>
      </c>
      <c r="O707" s="59">
        <v>59</v>
      </c>
      <c r="P707" s="59">
        <v>1</v>
      </c>
      <c r="Q707" s="59">
        <v>2.732585E-3</v>
      </c>
    </row>
    <row r="708" spans="1:17">
      <c r="A708" s="57" t="s">
        <v>333</v>
      </c>
      <c r="B708" s="57" t="s">
        <v>854</v>
      </c>
      <c r="C708" s="58">
        <v>34</v>
      </c>
      <c r="D708" s="57" t="s">
        <v>648</v>
      </c>
      <c r="E708" s="57">
        <v>101858</v>
      </c>
      <c r="F708" s="57">
        <v>36.308999999999997</v>
      </c>
      <c r="G708" s="57">
        <v>98.94</v>
      </c>
      <c r="H708" s="57" t="s">
        <v>54</v>
      </c>
      <c r="I708" s="57" t="s">
        <v>75</v>
      </c>
      <c r="J708" s="57" t="s">
        <v>503</v>
      </c>
      <c r="K708" s="57" t="s">
        <v>902</v>
      </c>
      <c r="L708" s="57" t="s">
        <v>353</v>
      </c>
      <c r="M708" s="57" t="s">
        <v>1137</v>
      </c>
      <c r="N708" s="64">
        <v>0</v>
      </c>
      <c r="O708" s="59">
        <v>74</v>
      </c>
      <c r="P708" s="59">
        <v>1</v>
      </c>
      <c r="Q708" s="59">
        <v>4.2986600000000002E-3</v>
      </c>
    </row>
    <row r="709" spans="1:17">
      <c r="A709" s="57" t="s">
        <v>333</v>
      </c>
      <c r="B709" s="57" t="s">
        <v>854</v>
      </c>
      <c r="C709" s="58">
        <v>41</v>
      </c>
      <c r="D709" s="57" t="s">
        <v>648</v>
      </c>
      <c r="E709" s="57">
        <v>101876</v>
      </c>
      <c r="F709" s="57">
        <v>39.362000000000002</v>
      </c>
      <c r="G709" s="57">
        <v>98.051000000000002</v>
      </c>
      <c r="H709" s="57" t="s">
        <v>495</v>
      </c>
      <c r="I709" s="57" t="s">
        <v>496</v>
      </c>
      <c r="J709" s="57" t="s">
        <v>777</v>
      </c>
      <c r="K709" s="57" t="s">
        <v>881</v>
      </c>
      <c r="L709" s="57" t="s">
        <v>1026</v>
      </c>
      <c r="M709" s="57" t="s">
        <v>1137</v>
      </c>
      <c r="N709" s="64">
        <v>0</v>
      </c>
      <c r="O709" s="59">
        <v>53</v>
      </c>
      <c r="P709" s="59">
        <v>1</v>
      </c>
      <c r="Q709" s="59">
        <v>2.205065E-3</v>
      </c>
    </row>
    <row r="710" spans="1:17">
      <c r="A710" s="57" t="s">
        <v>333</v>
      </c>
      <c r="B710" s="57" t="s">
        <v>854</v>
      </c>
      <c r="C710" s="58">
        <v>41</v>
      </c>
      <c r="D710" s="57" t="s">
        <v>648</v>
      </c>
      <c r="E710" s="57">
        <v>101877</v>
      </c>
      <c r="F710" s="57">
        <v>34.944000000000003</v>
      </c>
      <c r="G710" s="57">
        <v>95.912999999999997</v>
      </c>
      <c r="H710" s="57" t="s">
        <v>495</v>
      </c>
      <c r="I710" s="57" t="s">
        <v>496</v>
      </c>
      <c r="J710" s="57" t="s">
        <v>777</v>
      </c>
      <c r="K710" s="57" t="s">
        <v>881</v>
      </c>
      <c r="L710" s="57" t="s">
        <v>1026</v>
      </c>
      <c r="M710" s="57" t="s">
        <v>1137</v>
      </c>
      <c r="N710" s="64">
        <v>0</v>
      </c>
      <c r="O710" s="59">
        <v>77</v>
      </c>
      <c r="P710" s="59">
        <v>1</v>
      </c>
      <c r="Q710" s="59">
        <v>4.6542650000000003E-3</v>
      </c>
    </row>
    <row r="711" spans="1:17">
      <c r="A711" s="57" t="s">
        <v>333</v>
      </c>
      <c r="B711" s="57" t="s">
        <v>854</v>
      </c>
      <c r="C711" s="58">
        <v>41</v>
      </c>
      <c r="D711" s="57" t="s">
        <v>648</v>
      </c>
      <c r="E711" s="57">
        <v>101878</v>
      </c>
      <c r="F711" s="57">
        <v>34.835999999999999</v>
      </c>
      <c r="G711" s="57">
        <v>94.781999999999996</v>
      </c>
      <c r="H711" s="57" t="s">
        <v>495</v>
      </c>
      <c r="I711" s="57" t="s">
        <v>496</v>
      </c>
      <c r="J711" s="57" t="s">
        <v>777</v>
      </c>
      <c r="K711" s="57" t="s">
        <v>881</v>
      </c>
      <c r="L711" s="57" t="s">
        <v>1026</v>
      </c>
      <c r="M711" s="57" t="s">
        <v>1137</v>
      </c>
      <c r="N711" s="64">
        <v>0</v>
      </c>
      <c r="O711" s="59">
        <v>105</v>
      </c>
      <c r="P711" s="59">
        <v>2</v>
      </c>
      <c r="Q711" s="59">
        <v>8.6546250000000009E-3</v>
      </c>
    </row>
    <row r="712" spans="1:17">
      <c r="A712" s="57" t="s">
        <v>333</v>
      </c>
      <c r="B712" s="57" t="s">
        <v>854</v>
      </c>
      <c r="C712" s="58">
        <v>41</v>
      </c>
      <c r="D712" s="57" t="s">
        <v>648</v>
      </c>
      <c r="E712" s="57">
        <v>101879</v>
      </c>
      <c r="F712" s="57">
        <v>35.104999999999997</v>
      </c>
      <c r="G712" s="57">
        <v>94.126000000000005</v>
      </c>
      <c r="H712" s="57" t="s">
        <v>42</v>
      </c>
      <c r="I712" s="57" t="s">
        <v>710</v>
      </c>
      <c r="J712" s="57" t="s">
        <v>711</v>
      </c>
      <c r="K712" s="57" t="s">
        <v>882</v>
      </c>
      <c r="L712" s="57" t="s">
        <v>1027</v>
      </c>
      <c r="M712" s="57" t="s">
        <v>1137</v>
      </c>
      <c r="N712" s="64">
        <v>0</v>
      </c>
      <c r="O712" s="59">
        <v>56</v>
      </c>
      <c r="P712" s="59">
        <v>1</v>
      </c>
      <c r="Q712" s="59">
        <v>2.4617599999999999E-3</v>
      </c>
    </row>
    <row r="713" spans="1:17">
      <c r="A713" s="57" t="s">
        <v>333</v>
      </c>
      <c r="B713" s="57" t="s">
        <v>854</v>
      </c>
      <c r="C713" s="58">
        <v>41</v>
      </c>
      <c r="D713" s="57" t="s">
        <v>648</v>
      </c>
      <c r="E713" s="57">
        <v>101880</v>
      </c>
      <c r="F713" s="57">
        <v>38.338000000000001</v>
      </c>
      <c r="G713" s="57">
        <v>93.974000000000004</v>
      </c>
      <c r="H713" s="57" t="s">
        <v>42</v>
      </c>
      <c r="I713" s="57" t="s">
        <v>710</v>
      </c>
      <c r="J713" s="57" t="s">
        <v>711</v>
      </c>
      <c r="K713" s="57" t="s">
        <v>882</v>
      </c>
      <c r="L713" s="57" t="s">
        <v>1027</v>
      </c>
      <c r="M713" s="57" t="s">
        <v>1137</v>
      </c>
      <c r="N713" s="64">
        <v>0</v>
      </c>
      <c r="O713" s="59">
        <v>82</v>
      </c>
      <c r="P713" s="59">
        <v>1</v>
      </c>
      <c r="Q713" s="59">
        <v>5.2783400000000003E-3</v>
      </c>
    </row>
    <row r="714" spans="1:17">
      <c r="A714" s="57" t="s">
        <v>333</v>
      </c>
      <c r="B714" s="57" t="s">
        <v>854</v>
      </c>
      <c r="C714" s="58">
        <v>41</v>
      </c>
      <c r="D714" s="57" t="s">
        <v>648</v>
      </c>
      <c r="E714" s="57">
        <v>101881</v>
      </c>
      <c r="F714" s="57">
        <v>38.131999999999998</v>
      </c>
      <c r="G714" s="57">
        <v>92.42</v>
      </c>
      <c r="H714" s="57" t="s">
        <v>495</v>
      </c>
      <c r="I714" s="57" t="s">
        <v>496</v>
      </c>
      <c r="J714" s="57" t="s">
        <v>777</v>
      </c>
      <c r="K714" s="57" t="s">
        <v>881</v>
      </c>
      <c r="L714" s="57" t="s">
        <v>1026</v>
      </c>
      <c r="M714" s="57" t="s">
        <v>1137</v>
      </c>
      <c r="N714" s="64">
        <v>0</v>
      </c>
      <c r="O714" s="59">
        <v>76</v>
      </c>
      <c r="P714" s="59">
        <v>1</v>
      </c>
      <c r="Q714" s="59">
        <v>4.5341599999999998E-3</v>
      </c>
    </row>
    <row r="715" spans="1:17">
      <c r="A715" s="57" t="s">
        <v>333</v>
      </c>
      <c r="B715" s="57" t="s">
        <v>854</v>
      </c>
      <c r="C715" s="58">
        <v>42</v>
      </c>
      <c r="D715" s="57" t="s">
        <v>648</v>
      </c>
      <c r="E715" s="57">
        <v>101870</v>
      </c>
      <c r="F715" s="57">
        <v>38.104999999999997</v>
      </c>
      <c r="G715" s="57">
        <v>90.39</v>
      </c>
      <c r="H715" s="57" t="s">
        <v>52</v>
      </c>
      <c r="I715" s="57" t="s">
        <v>53</v>
      </c>
      <c r="J715" s="57">
        <v>0</v>
      </c>
      <c r="K715" s="57" t="s">
        <v>886</v>
      </c>
      <c r="L715" s="57" t="s">
        <v>53</v>
      </c>
      <c r="M715" s="57" t="s">
        <v>1137</v>
      </c>
      <c r="N715" s="64">
        <v>0</v>
      </c>
      <c r="O715" s="59">
        <v>103</v>
      </c>
      <c r="P715" s="59">
        <v>2</v>
      </c>
      <c r="Q715" s="59">
        <v>8.3280650000000008E-3</v>
      </c>
    </row>
    <row r="716" spans="1:17">
      <c r="A716" s="57" t="s">
        <v>333</v>
      </c>
      <c r="B716" s="57" t="s">
        <v>854</v>
      </c>
      <c r="C716" s="58">
        <v>42</v>
      </c>
      <c r="D716" s="57" t="s">
        <v>648</v>
      </c>
      <c r="E716" s="57">
        <v>101871</v>
      </c>
      <c r="F716" s="57">
        <v>36.865000000000002</v>
      </c>
      <c r="G716" s="57">
        <v>91.808999999999997</v>
      </c>
      <c r="H716" s="57" t="s">
        <v>42</v>
      </c>
      <c r="I716" s="57" t="s">
        <v>710</v>
      </c>
      <c r="J716" s="57" t="s">
        <v>711</v>
      </c>
      <c r="K716" s="57" t="s">
        <v>882</v>
      </c>
      <c r="L716" s="57" t="s">
        <v>1027</v>
      </c>
      <c r="M716" s="57" t="s">
        <v>1137</v>
      </c>
      <c r="N716" s="64">
        <v>0</v>
      </c>
      <c r="O716" s="59">
        <v>64</v>
      </c>
      <c r="P716" s="59">
        <v>1</v>
      </c>
      <c r="Q716" s="59">
        <v>3.21536E-3</v>
      </c>
    </row>
    <row r="717" spans="1:17">
      <c r="A717" s="57" t="s">
        <v>333</v>
      </c>
      <c r="B717" s="57" t="s">
        <v>854</v>
      </c>
      <c r="C717" s="58">
        <v>42</v>
      </c>
      <c r="D717" s="57" t="s">
        <v>648</v>
      </c>
      <c r="E717" s="57">
        <v>101872</v>
      </c>
      <c r="F717" s="57">
        <v>36.335999999999999</v>
      </c>
      <c r="G717" s="57">
        <v>92.087999999999994</v>
      </c>
      <c r="H717" s="57" t="s">
        <v>52</v>
      </c>
      <c r="I717" s="57" t="s">
        <v>53</v>
      </c>
      <c r="J717" s="57">
        <v>0</v>
      </c>
      <c r="K717" s="57" t="s">
        <v>886</v>
      </c>
      <c r="L717" s="57" t="s">
        <v>53</v>
      </c>
      <c r="M717" s="57" t="s">
        <v>1137</v>
      </c>
      <c r="N717" s="64">
        <v>0</v>
      </c>
      <c r="O717" s="59">
        <v>60</v>
      </c>
      <c r="P717" s="59">
        <v>1</v>
      </c>
      <c r="Q717" s="59">
        <v>2.826E-3</v>
      </c>
    </row>
    <row r="718" spans="1:17">
      <c r="A718" s="57" t="s">
        <v>333</v>
      </c>
      <c r="B718" s="57" t="s">
        <v>854</v>
      </c>
      <c r="C718" s="58">
        <v>42</v>
      </c>
      <c r="D718" s="57" t="s">
        <v>648</v>
      </c>
      <c r="E718" s="57">
        <v>101873</v>
      </c>
      <c r="F718" s="57">
        <v>36.290999999999997</v>
      </c>
      <c r="G718" s="57">
        <v>91.826999999999998</v>
      </c>
      <c r="H718" s="57" t="s">
        <v>42</v>
      </c>
      <c r="I718" s="57" t="s">
        <v>710</v>
      </c>
      <c r="J718" s="57" t="s">
        <v>711</v>
      </c>
      <c r="K718" s="57" t="s">
        <v>882</v>
      </c>
      <c r="L718" s="57" t="s">
        <v>1027</v>
      </c>
      <c r="M718" s="57" t="s">
        <v>1137</v>
      </c>
      <c r="N718" s="64">
        <v>0</v>
      </c>
      <c r="O718" s="59">
        <v>79</v>
      </c>
      <c r="P718" s="59">
        <v>1</v>
      </c>
      <c r="Q718" s="59">
        <v>4.8991850000000003E-3</v>
      </c>
    </row>
    <row r="719" spans="1:17">
      <c r="A719" s="57" t="s">
        <v>333</v>
      </c>
      <c r="B719" s="57" t="s">
        <v>854</v>
      </c>
      <c r="C719" s="58">
        <v>42</v>
      </c>
      <c r="D719" s="57" t="s">
        <v>648</v>
      </c>
      <c r="E719" s="57">
        <v>101874</v>
      </c>
      <c r="F719" s="57">
        <v>36.991</v>
      </c>
      <c r="G719" s="57">
        <v>88.180999999999997</v>
      </c>
      <c r="H719" s="57" t="s">
        <v>495</v>
      </c>
      <c r="I719" s="57" t="s">
        <v>496</v>
      </c>
      <c r="J719" s="57" t="s">
        <v>777</v>
      </c>
      <c r="K719" s="57" t="s">
        <v>881</v>
      </c>
      <c r="L719" s="57" t="s">
        <v>1026</v>
      </c>
      <c r="M719" s="57" t="s">
        <v>1137</v>
      </c>
      <c r="N719" s="64">
        <v>0</v>
      </c>
      <c r="O719" s="59">
        <v>135</v>
      </c>
      <c r="P719" s="59">
        <v>2</v>
      </c>
      <c r="Q719" s="59">
        <v>1.4306625E-2</v>
      </c>
    </row>
    <row r="720" spans="1:17">
      <c r="A720" s="57" t="s">
        <v>333</v>
      </c>
      <c r="B720" s="57" t="s">
        <v>854</v>
      </c>
      <c r="C720" s="58">
        <v>42</v>
      </c>
      <c r="D720" s="57" t="s">
        <v>648</v>
      </c>
      <c r="E720" s="57">
        <v>101875</v>
      </c>
      <c r="F720" s="57">
        <v>38.338000000000001</v>
      </c>
      <c r="G720" s="57">
        <v>87.704999999999998</v>
      </c>
      <c r="H720" s="57" t="s">
        <v>54</v>
      </c>
      <c r="I720" s="57" t="s">
        <v>75</v>
      </c>
      <c r="J720" s="57" t="s">
        <v>503</v>
      </c>
      <c r="K720" s="57" t="s">
        <v>902</v>
      </c>
      <c r="L720" s="57" t="s">
        <v>353</v>
      </c>
      <c r="M720" s="57" t="s">
        <v>1137</v>
      </c>
      <c r="N720" s="64">
        <v>0</v>
      </c>
      <c r="O720" s="59">
        <v>65</v>
      </c>
      <c r="P720" s="59">
        <v>1</v>
      </c>
      <c r="Q720" s="59">
        <v>3.3166250000000001E-3</v>
      </c>
    </row>
    <row r="721" spans="1:17">
      <c r="A721" s="57" t="s">
        <v>333</v>
      </c>
      <c r="B721" s="57" t="s">
        <v>854</v>
      </c>
      <c r="C721" s="58">
        <v>43</v>
      </c>
      <c r="D721" s="57" t="s">
        <v>648</v>
      </c>
      <c r="E721" s="57">
        <v>101863</v>
      </c>
      <c r="F721" s="57">
        <v>38.104999999999997</v>
      </c>
      <c r="G721" s="57">
        <v>87.022999999999996</v>
      </c>
      <c r="H721" s="57" t="s">
        <v>42</v>
      </c>
      <c r="I721" s="57" t="s">
        <v>710</v>
      </c>
      <c r="J721" s="57" t="s">
        <v>711</v>
      </c>
      <c r="K721" s="57" t="s">
        <v>882</v>
      </c>
      <c r="L721" s="57" t="s">
        <v>1027</v>
      </c>
      <c r="M721" s="57" t="s">
        <v>1137</v>
      </c>
      <c r="N721" s="64">
        <v>0</v>
      </c>
      <c r="O721" s="59">
        <v>68</v>
      </c>
      <c r="P721" s="59">
        <v>1</v>
      </c>
      <c r="Q721" s="59">
        <v>3.6298400000000001E-3</v>
      </c>
    </row>
    <row r="722" spans="1:17">
      <c r="A722" s="57" t="s">
        <v>333</v>
      </c>
      <c r="B722" s="57" t="s">
        <v>854</v>
      </c>
      <c r="C722" s="58">
        <v>43</v>
      </c>
      <c r="D722" s="57" t="s">
        <v>648</v>
      </c>
      <c r="E722" s="57">
        <v>101864</v>
      </c>
      <c r="F722" s="57">
        <v>37.512</v>
      </c>
      <c r="G722" s="57">
        <v>84.84</v>
      </c>
      <c r="H722" s="57" t="s">
        <v>42</v>
      </c>
      <c r="I722" s="57" t="s">
        <v>710</v>
      </c>
      <c r="J722" s="57" t="s">
        <v>711</v>
      </c>
      <c r="K722" s="57" t="s">
        <v>882</v>
      </c>
      <c r="L722" s="57" t="s">
        <v>1027</v>
      </c>
      <c r="M722" s="57" t="s">
        <v>1137</v>
      </c>
      <c r="N722" s="64">
        <v>0</v>
      </c>
      <c r="O722" s="59">
        <v>91</v>
      </c>
      <c r="P722" s="59">
        <v>1</v>
      </c>
      <c r="Q722" s="59">
        <v>6.5005849999999997E-3</v>
      </c>
    </row>
    <row r="723" spans="1:17">
      <c r="A723" s="57" t="s">
        <v>333</v>
      </c>
      <c r="B723" s="57" t="s">
        <v>854</v>
      </c>
      <c r="C723" s="58">
        <v>43</v>
      </c>
      <c r="D723" s="57" t="s">
        <v>648</v>
      </c>
      <c r="E723" s="57">
        <v>101865</v>
      </c>
      <c r="F723" s="57">
        <v>37.286999999999999</v>
      </c>
      <c r="G723" s="57">
        <v>85.307000000000002</v>
      </c>
      <c r="H723" s="57" t="s">
        <v>79</v>
      </c>
      <c r="I723" s="57" t="s">
        <v>80</v>
      </c>
      <c r="J723" s="57" t="s">
        <v>708</v>
      </c>
      <c r="K723" s="57" t="s">
        <v>884</v>
      </c>
      <c r="L723" s="57" t="s">
        <v>80</v>
      </c>
      <c r="M723" s="57" t="s">
        <v>1137</v>
      </c>
      <c r="N723" s="64">
        <v>0</v>
      </c>
      <c r="O723" s="59">
        <v>295</v>
      </c>
      <c r="P723" s="59">
        <v>2</v>
      </c>
      <c r="Q723" s="59">
        <v>6.8314625000000004E-2</v>
      </c>
    </row>
    <row r="724" spans="1:17">
      <c r="A724" s="57" t="s">
        <v>333</v>
      </c>
      <c r="B724" s="57" t="s">
        <v>854</v>
      </c>
      <c r="C724" s="58">
        <v>43</v>
      </c>
      <c r="D724" s="57" t="s">
        <v>648</v>
      </c>
      <c r="E724" s="57">
        <v>101866</v>
      </c>
      <c r="F724" s="57">
        <v>35.86</v>
      </c>
      <c r="G724" s="57">
        <v>85.631</v>
      </c>
      <c r="H724" s="57" t="s">
        <v>42</v>
      </c>
      <c r="I724" s="57" t="s">
        <v>710</v>
      </c>
      <c r="J724" s="57" t="s">
        <v>711</v>
      </c>
      <c r="K724" s="57" t="s">
        <v>882</v>
      </c>
      <c r="L724" s="57" t="s">
        <v>1027</v>
      </c>
      <c r="M724" s="57" t="s">
        <v>1137</v>
      </c>
      <c r="N724" s="64">
        <v>0</v>
      </c>
      <c r="O724" s="59">
        <v>63</v>
      </c>
      <c r="P724" s="59">
        <v>1</v>
      </c>
      <c r="Q724" s="59">
        <v>3.1156650000000001E-3</v>
      </c>
    </row>
    <row r="725" spans="1:17">
      <c r="A725" s="57" t="s">
        <v>333</v>
      </c>
      <c r="B725" s="57" t="s">
        <v>854</v>
      </c>
      <c r="C725" s="58">
        <v>43</v>
      </c>
      <c r="D725" s="57" t="s">
        <v>648</v>
      </c>
      <c r="E725" s="57">
        <v>101867</v>
      </c>
      <c r="F725" s="57">
        <v>37.548000000000002</v>
      </c>
      <c r="G725" s="57">
        <v>84.203000000000003</v>
      </c>
      <c r="H725" s="57" t="s">
        <v>52</v>
      </c>
      <c r="I725" s="57" t="s">
        <v>53</v>
      </c>
      <c r="J725" s="57">
        <v>0</v>
      </c>
      <c r="K725" s="57" t="s">
        <v>886</v>
      </c>
      <c r="L725" s="57" t="s">
        <v>53</v>
      </c>
      <c r="M725" s="57" t="s">
        <v>1137</v>
      </c>
      <c r="N725" s="64">
        <v>0</v>
      </c>
      <c r="O725" s="59">
        <v>83</v>
      </c>
      <c r="P725" s="59">
        <v>1</v>
      </c>
      <c r="Q725" s="59">
        <v>5.4078650000000004E-3</v>
      </c>
    </row>
    <row r="726" spans="1:17">
      <c r="A726" s="57" t="s">
        <v>333</v>
      </c>
      <c r="B726" s="57" t="s">
        <v>854</v>
      </c>
      <c r="C726" s="58">
        <v>43</v>
      </c>
      <c r="D726" s="57" t="s">
        <v>648</v>
      </c>
      <c r="E726" s="57">
        <v>101868</v>
      </c>
      <c r="F726" s="57">
        <v>35.338999999999999</v>
      </c>
      <c r="G726" s="57">
        <v>84.131</v>
      </c>
      <c r="H726" s="57" t="s">
        <v>42</v>
      </c>
      <c r="I726" s="57" t="s">
        <v>710</v>
      </c>
      <c r="J726" s="57" t="s">
        <v>711</v>
      </c>
      <c r="K726" s="57" t="s">
        <v>882</v>
      </c>
      <c r="L726" s="57" t="s">
        <v>1027</v>
      </c>
      <c r="M726" s="57" t="s">
        <v>1137</v>
      </c>
      <c r="N726" s="64">
        <v>0</v>
      </c>
      <c r="O726" s="59">
        <v>61</v>
      </c>
      <c r="P726" s="59">
        <v>1</v>
      </c>
      <c r="Q726" s="59">
        <v>2.9209850000000001E-3</v>
      </c>
    </row>
    <row r="727" spans="1:17">
      <c r="A727" s="57" t="s">
        <v>333</v>
      </c>
      <c r="B727" s="57" t="s">
        <v>855</v>
      </c>
      <c r="C727" s="58">
        <v>13</v>
      </c>
      <c r="D727" s="57" t="s">
        <v>647</v>
      </c>
      <c r="E727" s="57">
        <v>102181</v>
      </c>
      <c r="F727" s="57">
        <v>63.555999999999997</v>
      </c>
      <c r="G727" s="57">
        <v>10.852</v>
      </c>
      <c r="H727" s="57" t="s">
        <v>93</v>
      </c>
      <c r="I727" s="57" t="s">
        <v>94</v>
      </c>
      <c r="J727" s="57" t="s">
        <v>725</v>
      </c>
      <c r="K727" s="57" t="s">
        <v>883</v>
      </c>
      <c r="L727" s="57" t="s">
        <v>94</v>
      </c>
      <c r="M727" s="57" t="s">
        <v>1137</v>
      </c>
      <c r="N727" s="64">
        <v>17.285567117952592</v>
      </c>
      <c r="O727" s="59">
        <v>204</v>
      </c>
      <c r="P727" s="59">
        <v>2</v>
      </c>
      <c r="Q727" s="59">
        <v>3.2668559999999999E-2</v>
      </c>
    </row>
    <row r="728" spans="1:17">
      <c r="A728" s="57" t="s">
        <v>333</v>
      </c>
      <c r="B728" s="57" t="s">
        <v>854</v>
      </c>
      <c r="C728" s="58">
        <v>44</v>
      </c>
      <c r="D728" s="57" t="s">
        <v>648</v>
      </c>
      <c r="E728" s="57">
        <v>101859</v>
      </c>
      <c r="F728" s="57">
        <v>35.078000000000003</v>
      </c>
      <c r="G728" s="57">
        <v>82.837999999999994</v>
      </c>
      <c r="H728" s="57" t="s">
        <v>42</v>
      </c>
      <c r="I728" s="57" t="s">
        <v>710</v>
      </c>
      <c r="J728" s="57" t="s">
        <v>711</v>
      </c>
      <c r="K728" s="57" t="s">
        <v>882</v>
      </c>
      <c r="L728" s="57" t="s">
        <v>1027</v>
      </c>
      <c r="M728" s="57" t="s">
        <v>1137</v>
      </c>
      <c r="N728" s="64">
        <v>0</v>
      </c>
      <c r="O728" s="59">
        <v>67</v>
      </c>
      <c r="P728" s="59">
        <v>1</v>
      </c>
      <c r="Q728" s="59">
        <v>3.5238650000000002E-3</v>
      </c>
    </row>
    <row r="729" spans="1:17">
      <c r="A729" s="57" t="s">
        <v>333</v>
      </c>
      <c r="B729" s="57" t="s">
        <v>854</v>
      </c>
      <c r="C729" s="58">
        <v>44</v>
      </c>
      <c r="D729" s="57" t="s">
        <v>648</v>
      </c>
      <c r="E729" s="57">
        <v>101860</v>
      </c>
      <c r="F729" s="57">
        <v>39.021000000000001</v>
      </c>
      <c r="G729" s="57">
        <v>81.599000000000004</v>
      </c>
      <c r="H729" s="57" t="s">
        <v>42</v>
      </c>
      <c r="I729" s="57" t="s">
        <v>710</v>
      </c>
      <c r="J729" s="57" t="s">
        <v>711</v>
      </c>
      <c r="K729" s="57" t="s">
        <v>882</v>
      </c>
      <c r="L729" s="57" t="s">
        <v>1027</v>
      </c>
      <c r="M729" s="57" t="s">
        <v>1137</v>
      </c>
      <c r="N729" s="64">
        <v>0</v>
      </c>
      <c r="O729" s="59">
        <v>81</v>
      </c>
      <c r="P729" s="59">
        <v>1</v>
      </c>
      <c r="Q729" s="59">
        <v>5.1503850000000004E-3</v>
      </c>
    </row>
    <row r="730" spans="1:17">
      <c r="A730" s="57" t="s">
        <v>333</v>
      </c>
      <c r="B730" s="57" t="s">
        <v>854</v>
      </c>
      <c r="C730" s="58">
        <v>44</v>
      </c>
      <c r="D730" s="57" t="s">
        <v>648</v>
      </c>
      <c r="E730" s="57">
        <v>101861</v>
      </c>
      <c r="F730" s="57">
        <v>39.308</v>
      </c>
      <c r="G730" s="57">
        <v>83.52</v>
      </c>
      <c r="H730" s="57" t="s">
        <v>50</v>
      </c>
      <c r="I730" s="57" t="s">
        <v>51</v>
      </c>
      <c r="J730" s="57" t="s">
        <v>712</v>
      </c>
      <c r="K730" s="57" t="s">
        <v>892</v>
      </c>
      <c r="L730" s="57" t="s">
        <v>1036</v>
      </c>
      <c r="M730" s="57" t="s">
        <v>1135</v>
      </c>
      <c r="N730" s="64">
        <v>0</v>
      </c>
      <c r="O730" s="59">
        <v>148</v>
      </c>
      <c r="P730" s="59">
        <v>2</v>
      </c>
      <c r="Q730" s="59">
        <v>1.7194640000000001E-2</v>
      </c>
    </row>
    <row r="731" spans="1:17">
      <c r="A731" s="57" t="s">
        <v>333</v>
      </c>
      <c r="B731" s="57" t="s">
        <v>854</v>
      </c>
      <c r="C731" s="58">
        <v>44</v>
      </c>
      <c r="D731" s="57" t="s">
        <v>648</v>
      </c>
      <c r="E731" s="57">
        <v>101862</v>
      </c>
      <c r="F731" s="57">
        <v>22.31</v>
      </c>
      <c r="G731" s="57">
        <v>80.471000000000004</v>
      </c>
      <c r="H731" s="57" t="s">
        <v>79</v>
      </c>
      <c r="I731" s="57" t="s">
        <v>80</v>
      </c>
      <c r="J731" s="57" t="s">
        <v>708</v>
      </c>
      <c r="K731" s="57" t="s">
        <v>884</v>
      </c>
      <c r="L731" s="57" t="s">
        <v>80</v>
      </c>
      <c r="M731" s="57" t="s">
        <v>1137</v>
      </c>
      <c r="N731" s="64">
        <v>0</v>
      </c>
      <c r="O731" s="59">
        <v>298</v>
      </c>
      <c r="P731" s="59">
        <v>2</v>
      </c>
      <c r="Q731" s="59">
        <v>6.9711140000000005E-2</v>
      </c>
    </row>
    <row r="732" spans="1:17">
      <c r="A732" s="57" t="s">
        <v>333</v>
      </c>
      <c r="B732" s="57" t="s">
        <v>856</v>
      </c>
      <c r="C732" s="58">
        <v>11</v>
      </c>
      <c r="D732" s="57" t="s">
        <v>648</v>
      </c>
      <c r="E732" s="57">
        <v>101882</v>
      </c>
      <c r="F732" s="57">
        <v>40.308</v>
      </c>
      <c r="G732" s="57">
        <v>3.76</v>
      </c>
      <c r="H732" s="57" t="s">
        <v>34</v>
      </c>
      <c r="I732" s="57" t="s">
        <v>35</v>
      </c>
      <c r="J732" s="57" t="s">
        <v>508</v>
      </c>
      <c r="K732" s="57" t="s">
        <v>885</v>
      </c>
      <c r="L732" s="57" t="s">
        <v>1028</v>
      </c>
      <c r="M732" s="57" t="s">
        <v>1137</v>
      </c>
      <c r="N732" s="64">
        <v>0</v>
      </c>
      <c r="O732" s="59">
        <v>60</v>
      </c>
      <c r="P732" s="59">
        <v>1</v>
      </c>
      <c r="Q732" s="59">
        <v>2.826E-3</v>
      </c>
    </row>
    <row r="733" spans="1:17">
      <c r="A733" s="57" t="s">
        <v>333</v>
      </c>
      <c r="B733" s="57" t="s">
        <v>856</v>
      </c>
      <c r="C733" s="58">
        <v>11</v>
      </c>
      <c r="D733" s="57" t="s">
        <v>648</v>
      </c>
      <c r="E733" s="57">
        <v>101883</v>
      </c>
      <c r="F733" s="57">
        <v>44.929000000000002</v>
      </c>
      <c r="G733" s="57">
        <v>3.198</v>
      </c>
      <c r="H733" s="57" t="s">
        <v>52</v>
      </c>
      <c r="I733" s="57" t="s">
        <v>53</v>
      </c>
      <c r="J733" s="57">
        <v>0</v>
      </c>
      <c r="K733" s="57" t="s">
        <v>886</v>
      </c>
      <c r="L733" s="57" t="s">
        <v>53</v>
      </c>
      <c r="M733" s="57" t="s">
        <v>1137</v>
      </c>
      <c r="N733" s="64">
        <v>0</v>
      </c>
      <c r="O733" s="59">
        <v>54</v>
      </c>
      <c r="P733" s="59">
        <v>1</v>
      </c>
      <c r="Q733" s="59">
        <v>2.2890599999999999E-3</v>
      </c>
    </row>
    <row r="734" spans="1:17">
      <c r="A734" s="57" t="s">
        <v>333</v>
      </c>
      <c r="B734" s="57" t="s">
        <v>856</v>
      </c>
      <c r="C734" s="58">
        <v>11</v>
      </c>
      <c r="D734" s="57" t="s">
        <v>648</v>
      </c>
      <c r="E734" s="57">
        <v>101884</v>
      </c>
      <c r="F734" s="57">
        <v>44.902000000000001</v>
      </c>
      <c r="G734" s="57">
        <v>0.35299999999999998</v>
      </c>
      <c r="H734" s="57" t="s">
        <v>52</v>
      </c>
      <c r="I734" s="57" t="s">
        <v>53</v>
      </c>
      <c r="J734" s="57">
        <v>0</v>
      </c>
      <c r="K734" s="57" t="s">
        <v>886</v>
      </c>
      <c r="L734" s="57" t="s">
        <v>53</v>
      </c>
      <c r="M734" s="57" t="s">
        <v>1137</v>
      </c>
      <c r="N734" s="64">
        <v>0</v>
      </c>
      <c r="O734" s="59">
        <v>107</v>
      </c>
      <c r="P734" s="59">
        <v>2</v>
      </c>
      <c r="Q734" s="59">
        <v>8.987465E-3</v>
      </c>
    </row>
    <row r="735" spans="1:17">
      <c r="A735" s="57" t="s">
        <v>333</v>
      </c>
      <c r="B735" s="57" t="s">
        <v>856</v>
      </c>
      <c r="C735" s="58">
        <v>11</v>
      </c>
      <c r="D735" s="57" t="s">
        <v>648</v>
      </c>
      <c r="E735" s="57">
        <v>101885</v>
      </c>
      <c r="F735" s="57">
        <v>43.976999999999997</v>
      </c>
      <c r="G735" s="57">
        <v>7.9820000000000002</v>
      </c>
      <c r="H735" s="57" t="s">
        <v>50</v>
      </c>
      <c r="I735" s="57" t="s">
        <v>51</v>
      </c>
      <c r="J735" s="57" t="s">
        <v>712</v>
      </c>
      <c r="K735" s="57" t="s">
        <v>892</v>
      </c>
      <c r="L735" s="57" t="s">
        <v>1036</v>
      </c>
      <c r="M735" s="57" t="s">
        <v>1135</v>
      </c>
      <c r="N735" s="64">
        <v>0</v>
      </c>
      <c r="O735" s="59">
        <v>751</v>
      </c>
      <c r="P735" s="59">
        <v>4</v>
      </c>
      <c r="Q735" s="59">
        <v>0.44274078500000003</v>
      </c>
    </row>
    <row r="736" spans="1:17">
      <c r="A736" s="57" t="s">
        <v>333</v>
      </c>
      <c r="B736" s="57" t="s">
        <v>856</v>
      </c>
      <c r="C736" s="58">
        <v>12</v>
      </c>
      <c r="D736" s="57" t="s">
        <v>648</v>
      </c>
      <c r="E736" s="57">
        <v>101886</v>
      </c>
      <c r="F736" s="57">
        <v>41.231999999999999</v>
      </c>
      <c r="G736" s="57">
        <v>7.0759999999999996</v>
      </c>
      <c r="H736" s="57" t="s">
        <v>37</v>
      </c>
      <c r="I736" s="57" t="s">
        <v>38</v>
      </c>
      <c r="J736" s="57">
        <v>0</v>
      </c>
      <c r="K736" s="57" t="s">
        <v>904</v>
      </c>
      <c r="L736" s="57" t="s">
        <v>1041</v>
      </c>
      <c r="M736" s="57" t="s">
        <v>1137</v>
      </c>
      <c r="N736" s="64">
        <v>0</v>
      </c>
      <c r="O736" s="59">
        <v>148</v>
      </c>
      <c r="P736" s="59">
        <v>2</v>
      </c>
      <c r="Q736" s="59">
        <v>1.7194640000000001E-2</v>
      </c>
    </row>
    <row r="737" spans="1:17">
      <c r="A737" s="57" t="s">
        <v>333</v>
      </c>
      <c r="B737" s="57" t="s">
        <v>856</v>
      </c>
      <c r="C737" s="58">
        <v>12</v>
      </c>
      <c r="D737" s="57" t="s">
        <v>648</v>
      </c>
      <c r="E737" s="57">
        <v>101887</v>
      </c>
      <c r="F737" s="57">
        <v>44.783999999999999</v>
      </c>
      <c r="G737" s="57">
        <v>9.6219999999999999</v>
      </c>
      <c r="H737" s="57" t="s">
        <v>22</v>
      </c>
      <c r="I737" s="57" t="s">
        <v>516</v>
      </c>
      <c r="J737" s="57" t="s">
        <v>506</v>
      </c>
      <c r="K737" s="57" t="s">
        <v>889</v>
      </c>
      <c r="L737" s="57" t="s">
        <v>1033</v>
      </c>
      <c r="M737" s="57" t="s">
        <v>1137</v>
      </c>
      <c r="N737" s="64">
        <v>0</v>
      </c>
      <c r="O737" s="59">
        <v>72</v>
      </c>
      <c r="P737" s="59">
        <v>1</v>
      </c>
      <c r="Q737" s="59">
        <v>4.0694399999999997E-3</v>
      </c>
    </row>
    <row r="738" spans="1:17">
      <c r="A738" s="57" t="s">
        <v>333</v>
      </c>
      <c r="B738" s="57" t="s">
        <v>855</v>
      </c>
      <c r="C738" s="58">
        <v>12</v>
      </c>
      <c r="D738" s="57" t="s">
        <v>647</v>
      </c>
      <c r="E738" s="57">
        <v>102179</v>
      </c>
      <c r="F738" s="57">
        <v>62.139000000000003</v>
      </c>
      <c r="G738" s="57">
        <v>5.4349999999999996</v>
      </c>
      <c r="H738" s="57" t="s">
        <v>93</v>
      </c>
      <c r="I738" s="57" t="s">
        <v>94</v>
      </c>
      <c r="J738" s="57" t="s">
        <v>725</v>
      </c>
      <c r="K738" s="57" t="s">
        <v>883</v>
      </c>
      <c r="L738" s="57" t="s">
        <v>94</v>
      </c>
      <c r="M738" s="57" t="s">
        <v>1137</v>
      </c>
      <c r="N738" s="64">
        <v>10.282036728634905</v>
      </c>
      <c r="O738" s="59">
        <v>321</v>
      </c>
      <c r="P738" s="59">
        <v>3</v>
      </c>
      <c r="Q738" s="59">
        <v>8.0887185E-2</v>
      </c>
    </row>
    <row r="739" spans="1:17">
      <c r="A739" s="57" t="s">
        <v>333</v>
      </c>
      <c r="B739" s="57" t="s">
        <v>856</v>
      </c>
      <c r="C739" s="58">
        <v>13</v>
      </c>
      <c r="D739" s="57" t="s">
        <v>648</v>
      </c>
      <c r="E739" s="57">
        <v>101889</v>
      </c>
      <c r="F739" s="57">
        <v>43.207000000000001</v>
      </c>
      <c r="G739" s="57">
        <v>12.866</v>
      </c>
      <c r="H739" s="57" t="s">
        <v>52</v>
      </c>
      <c r="I739" s="57" t="s">
        <v>53</v>
      </c>
      <c r="J739" s="57">
        <v>0</v>
      </c>
      <c r="K739" s="57" t="s">
        <v>886</v>
      </c>
      <c r="L739" s="57" t="s">
        <v>53</v>
      </c>
      <c r="M739" s="57" t="s">
        <v>1137</v>
      </c>
      <c r="N739" s="64">
        <v>0</v>
      </c>
      <c r="O739" s="59">
        <v>84</v>
      </c>
      <c r="P739" s="59">
        <v>1</v>
      </c>
      <c r="Q739" s="59">
        <v>5.5389599999999999E-3</v>
      </c>
    </row>
    <row r="740" spans="1:17">
      <c r="A740" s="57" t="s">
        <v>333</v>
      </c>
      <c r="B740" s="57" t="s">
        <v>856</v>
      </c>
      <c r="C740" s="58">
        <v>13</v>
      </c>
      <c r="D740" s="57" t="s">
        <v>648</v>
      </c>
      <c r="E740" s="57">
        <v>101890</v>
      </c>
      <c r="F740" s="57">
        <v>43.624000000000002</v>
      </c>
      <c r="G740" s="57">
        <v>13.753</v>
      </c>
      <c r="H740" s="57" t="s">
        <v>42</v>
      </c>
      <c r="I740" s="57" t="s">
        <v>710</v>
      </c>
      <c r="J740" s="57" t="s">
        <v>711</v>
      </c>
      <c r="K740" s="57" t="s">
        <v>882</v>
      </c>
      <c r="L740" s="57" t="s">
        <v>1027</v>
      </c>
      <c r="M740" s="57" t="s">
        <v>1137</v>
      </c>
      <c r="N740" s="64">
        <v>0</v>
      </c>
      <c r="O740" s="59">
        <v>86</v>
      </c>
      <c r="P740" s="59">
        <v>1</v>
      </c>
      <c r="Q740" s="59">
        <v>5.8058600000000004E-3</v>
      </c>
    </row>
    <row r="741" spans="1:17">
      <c r="A741" s="57" t="s">
        <v>333</v>
      </c>
      <c r="B741" s="57" t="s">
        <v>856</v>
      </c>
      <c r="C741" s="58">
        <v>13</v>
      </c>
      <c r="D741" s="57" t="s">
        <v>648</v>
      </c>
      <c r="E741" s="57">
        <v>101891</v>
      </c>
      <c r="F741" s="57">
        <v>40.942</v>
      </c>
      <c r="G741" s="57">
        <v>12.866</v>
      </c>
      <c r="H741" s="57" t="s">
        <v>42</v>
      </c>
      <c r="I741" s="57" t="s">
        <v>710</v>
      </c>
      <c r="J741" s="57" t="s">
        <v>711</v>
      </c>
      <c r="K741" s="57" t="s">
        <v>882</v>
      </c>
      <c r="L741" s="57" t="s">
        <v>1027</v>
      </c>
      <c r="M741" s="57" t="s">
        <v>1137</v>
      </c>
      <c r="N741" s="64">
        <v>0</v>
      </c>
      <c r="O741" s="59">
        <v>56</v>
      </c>
      <c r="P741" s="59">
        <v>1</v>
      </c>
      <c r="Q741" s="59">
        <v>2.4617599999999999E-3</v>
      </c>
    </row>
    <row r="742" spans="1:17">
      <c r="A742" s="57" t="s">
        <v>333</v>
      </c>
      <c r="B742" s="57" t="s">
        <v>856</v>
      </c>
      <c r="C742" s="58">
        <v>13</v>
      </c>
      <c r="D742" s="57" t="s">
        <v>648</v>
      </c>
      <c r="E742" s="57">
        <v>101892</v>
      </c>
      <c r="F742" s="57">
        <v>44.603000000000002</v>
      </c>
      <c r="G742" s="57">
        <v>16.254000000000001</v>
      </c>
      <c r="H742" s="57" t="s">
        <v>52</v>
      </c>
      <c r="I742" s="57" t="s">
        <v>53</v>
      </c>
      <c r="J742" s="57">
        <v>0</v>
      </c>
      <c r="K742" s="57" t="s">
        <v>886</v>
      </c>
      <c r="L742" s="57" t="s">
        <v>53</v>
      </c>
      <c r="M742" s="57" t="s">
        <v>1137</v>
      </c>
      <c r="N742" s="64">
        <v>0</v>
      </c>
      <c r="O742" s="59">
        <v>79</v>
      </c>
      <c r="P742" s="59">
        <v>1</v>
      </c>
      <c r="Q742" s="59">
        <v>4.8991850000000003E-3</v>
      </c>
    </row>
    <row r="743" spans="1:17">
      <c r="A743" s="57" t="s">
        <v>333</v>
      </c>
      <c r="B743" s="57" t="s">
        <v>856</v>
      </c>
      <c r="C743" s="58">
        <v>14</v>
      </c>
      <c r="D743" s="57" t="s">
        <v>648</v>
      </c>
      <c r="E743" s="57">
        <v>101893</v>
      </c>
      <c r="F743" s="57">
        <v>49.024000000000001</v>
      </c>
      <c r="G743" s="57">
        <v>17.097000000000001</v>
      </c>
      <c r="H743" s="57" t="s">
        <v>42</v>
      </c>
      <c r="I743" s="57" t="s">
        <v>710</v>
      </c>
      <c r="J743" s="57" t="s">
        <v>711</v>
      </c>
      <c r="K743" s="57" t="s">
        <v>882</v>
      </c>
      <c r="L743" s="57" t="s">
        <v>1027</v>
      </c>
      <c r="M743" s="57" t="s">
        <v>1137</v>
      </c>
      <c r="N743" s="64">
        <v>0</v>
      </c>
      <c r="O743" s="59">
        <v>164</v>
      </c>
      <c r="P743" s="59">
        <v>2</v>
      </c>
      <c r="Q743" s="59">
        <v>2.1113360000000001E-2</v>
      </c>
    </row>
    <row r="744" spans="1:17">
      <c r="A744" s="57" t="s">
        <v>333</v>
      </c>
      <c r="B744" s="57" t="s">
        <v>856</v>
      </c>
      <c r="C744" s="58">
        <v>21</v>
      </c>
      <c r="D744" s="57" t="s">
        <v>648</v>
      </c>
      <c r="E744" s="57">
        <v>101900</v>
      </c>
      <c r="F744" s="57">
        <v>46.261000000000003</v>
      </c>
      <c r="G744" s="57">
        <v>10.129</v>
      </c>
      <c r="H744" s="57" t="s">
        <v>42</v>
      </c>
      <c r="I744" s="57" t="s">
        <v>710</v>
      </c>
      <c r="J744" s="57" t="s">
        <v>711</v>
      </c>
      <c r="K744" s="57" t="s">
        <v>882</v>
      </c>
      <c r="L744" s="57" t="s">
        <v>1027</v>
      </c>
      <c r="M744" s="57" t="s">
        <v>1137</v>
      </c>
      <c r="N744" s="64">
        <v>0</v>
      </c>
      <c r="O744" s="59">
        <v>64</v>
      </c>
      <c r="P744" s="59">
        <v>1</v>
      </c>
      <c r="Q744" s="59">
        <v>3.21536E-3</v>
      </c>
    </row>
    <row r="745" spans="1:17">
      <c r="A745" s="57" t="s">
        <v>333</v>
      </c>
      <c r="B745" s="57" t="s">
        <v>856</v>
      </c>
      <c r="C745" s="58">
        <v>21</v>
      </c>
      <c r="D745" s="57" t="s">
        <v>648</v>
      </c>
      <c r="E745" s="57">
        <v>101901</v>
      </c>
      <c r="F745" s="57">
        <v>45.518000000000001</v>
      </c>
      <c r="G745" s="57">
        <v>9.0779999999999994</v>
      </c>
      <c r="H745" s="57" t="s">
        <v>52</v>
      </c>
      <c r="I745" s="57" t="s">
        <v>53</v>
      </c>
      <c r="J745" s="57">
        <v>0</v>
      </c>
      <c r="K745" s="57" t="s">
        <v>886</v>
      </c>
      <c r="L745" s="57" t="s">
        <v>53</v>
      </c>
      <c r="M745" s="57" t="s">
        <v>1137</v>
      </c>
      <c r="N745" s="64">
        <v>0</v>
      </c>
      <c r="O745" s="59">
        <v>52</v>
      </c>
      <c r="P745" s="59">
        <v>1</v>
      </c>
      <c r="Q745" s="59">
        <v>2.1226399999999999E-3</v>
      </c>
    </row>
    <row r="746" spans="1:17">
      <c r="A746" s="57" t="s">
        <v>333</v>
      </c>
      <c r="B746" s="57" t="s">
        <v>856</v>
      </c>
      <c r="C746" s="58">
        <v>21</v>
      </c>
      <c r="D746" s="57" t="s">
        <v>648</v>
      </c>
      <c r="E746" s="57">
        <v>101902</v>
      </c>
      <c r="F746" s="57">
        <v>45.445</v>
      </c>
      <c r="G746" s="57">
        <v>5.8079999999999998</v>
      </c>
      <c r="H746" s="57" t="s">
        <v>495</v>
      </c>
      <c r="I746" s="57" t="s">
        <v>496</v>
      </c>
      <c r="J746" s="57" t="s">
        <v>777</v>
      </c>
      <c r="K746" s="57" t="s">
        <v>881</v>
      </c>
      <c r="L746" s="57" t="s">
        <v>1026</v>
      </c>
      <c r="M746" s="57" t="s">
        <v>1137</v>
      </c>
      <c r="N746" s="64">
        <v>0</v>
      </c>
      <c r="O746" s="59">
        <v>182</v>
      </c>
      <c r="P746" s="59">
        <v>2</v>
      </c>
      <c r="Q746" s="59">
        <v>2.6002339999999999E-2</v>
      </c>
    </row>
    <row r="747" spans="1:17">
      <c r="A747" s="57" t="s">
        <v>333</v>
      </c>
      <c r="B747" s="57" t="s">
        <v>856</v>
      </c>
      <c r="C747" s="58">
        <v>22</v>
      </c>
      <c r="D747" s="57" t="s">
        <v>648</v>
      </c>
      <c r="E747" s="57">
        <v>101896</v>
      </c>
      <c r="F747" s="57">
        <v>47.176000000000002</v>
      </c>
      <c r="G747" s="57">
        <v>4.8380000000000001</v>
      </c>
      <c r="H747" s="57" t="s">
        <v>34</v>
      </c>
      <c r="I747" s="57" t="s">
        <v>35</v>
      </c>
      <c r="J747" s="57" t="s">
        <v>503</v>
      </c>
      <c r="K747" s="57" t="s">
        <v>891</v>
      </c>
      <c r="L747" s="57" t="s">
        <v>1035</v>
      </c>
      <c r="M747" s="57" t="s">
        <v>1137</v>
      </c>
      <c r="N747" s="64">
        <v>0</v>
      </c>
      <c r="O747" s="59">
        <v>51</v>
      </c>
      <c r="P747" s="59">
        <v>1</v>
      </c>
      <c r="Q747" s="59">
        <v>2.041785E-3</v>
      </c>
    </row>
    <row r="748" spans="1:17">
      <c r="A748" s="57" t="s">
        <v>333</v>
      </c>
      <c r="B748" s="57" t="s">
        <v>856</v>
      </c>
      <c r="C748" s="58">
        <v>22</v>
      </c>
      <c r="D748" s="57" t="s">
        <v>648</v>
      </c>
      <c r="E748" s="57">
        <v>101897</v>
      </c>
      <c r="F748" s="57">
        <v>47.863999999999997</v>
      </c>
      <c r="G748" s="57">
        <v>5.1820000000000004</v>
      </c>
      <c r="H748" s="57" t="s">
        <v>93</v>
      </c>
      <c r="I748" s="57" t="s">
        <v>94</v>
      </c>
      <c r="J748" s="57" t="s">
        <v>725</v>
      </c>
      <c r="K748" s="57" t="s">
        <v>883</v>
      </c>
      <c r="L748" s="57" t="s">
        <v>94</v>
      </c>
      <c r="M748" s="57" t="s">
        <v>1137</v>
      </c>
      <c r="N748" s="64">
        <v>0</v>
      </c>
      <c r="O748" s="59">
        <v>198</v>
      </c>
      <c r="P748" s="59">
        <v>2</v>
      </c>
      <c r="Q748" s="59">
        <v>3.0775139999999999E-2</v>
      </c>
    </row>
    <row r="749" spans="1:17">
      <c r="A749" s="57" t="s">
        <v>333</v>
      </c>
      <c r="B749" s="57" t="s">
        <v>856</v>
      </c>
      <c r="C749" s="58">
        <v>22</v>
      </c>
      <c r="D749" s="57" t="s">
        <v>648</v>
      </c>
      <c r="E749" s="57">
        <v>101898</v>
      </c>
      <c r="F749" s="57">
        <v>47.890999999999998</v>
      </c>
      <c r="G749" s="57">
        <v>4.4939999999999998</v>
      </c>
      <c r="H749" s="57" t="s">
        <v>34</v>
      </c>
      <c r="I749" s="57" t="s">
        <v>96</v>
      </c>
      <c r="J749" s="57" t="s">
        <v>502</v>
      </c>
      <c r="K749" s="57" t="s">
        <v>896</v>
      </c>
      <c r="L749" s="57" t="s">
        <v>1038</v>
      </c>
      <c r="M749" s="57" t="s">
        <v>1137</v>
      </c>
      <c r="N749" s="64">
        <v>0</v>
      </c>
      <c r="O749" s="59">
        <v>77</v>
      </c>
      <c r="P749" s="59">
        <v>1</v>
      </c>
      <c r="Q749" s="59">
        <v>4.6542650000000003E-3</v>
      </c>
    </row>
    <row r="750" spans="1:17">
      <c r="A750" s="57" t="s">
        <v>333</v>
      </c>
      <c r="B750" s="57" t="s">
        <v>856</v>
      </c>
      <c r="C750" s="58">
        <v>22</v>
      </c>
      <c r="D750" s="57" t="s">
        <v>648</v>
      </c>
      <c r="E750" s="57">
        <v>101899</v>
      </c>
      <c r="F750" s="57">
        <v>47.863999999999997</v>
      </c>
      <c r="G750" s="57">
        <v>2.8090000000000002</v>
      </c>
      <c r="H750" s="57" t="s">
        <v>93</v>
      </c>
      <c r="I750" s="57" t="s">
        <v>94</v>
      </c>
      <c r="J750" s="57" t="s">
        <v>725</v>
      </c>
      <c r="K750" s="57" t="s">
        <v>883</v>
      </c>
      <c r="L750" s="57" t="s">
        <v>94</v>
      </c>
      <c r="M750" s="57" t="s">
        <v>1137</v>
      </c>
      <c r="N750" s="64">
        <v>0</v>
      </c>
      <c r="O750" s="59">
        <v>98</v>
      </c>
      <c r="P750" s="59">
        <v>1</v>
      </c>
      <c r="Q750" s="59">
        <v>7.5391399999999997E-3</v>
      </c>
    </row>
    <row r="751" spans="1:17">
      <c r="A751" s="57" t="s">
        <v>333</v>
      </c>
      <c r="B751" s="57" t="s">
        <v>856</v>
      </c>
      <c r="C751" s="58">
        <v>23</v>
      </c>
      <c r="D751" s="57" t="s">
        <v>648</v>
      </c>
      <c r="E751" s="57">
        <v>101895</v>
      </c>
      <c r="F751" s="57">
        <v>48.280999999999999</v>
      </c>
      <c r="G751" s="57">
        <v>0.154</v>
      </c>
      <c r="H751" s="57" t="s">
        <v>495</v>
      </c>
      <c r="I751" s="57" t="s">
        <v>496</v>
      </c>
      <c r="J751" s="57" t="s">
        <v>777</v>
      </c>
      <c r="K751" s="57" t="s">
        <v>881</v>
      </c>
      <c r="L751" s="57" t="s">
        <v>1026</v>
      </c>
      <c r="M751" s="57" t="s">
        <v>1137</v>
      </c>
      <c r="N751" s="64">
        <v>0</v>
      </c>
      <c r="O751" s="59">
        <v>51</v>
      </c>
      <c r="P751" s="59">
        <v>1</v>
      </c>
      <c r="Q751" s="59">
        <v>2.041785E-3</v>
      </c>
    </row>
    <row r="752" spans="1:17">
      <c r="A752" s="57" t="s">
        <v>333</v>
      </c>
      <c r="B752" s="57" t="s">
        <v>856</v>
      </c>
      <c r="C752" s="58">
        <v>24</v>
      </c>
      <c r="D752" s="57" t="s">
        <v>648</v>
      </c>
      <c r="E752" s="57">
        <v>101894</v>
      </c>
      <c r="F752" s="57">
        <v>54.125</v>
      </c>
      <c r="G752" s="57">
        <v>0.154</v>
      </c>
      <c r="H752" s="57" t="s">
        <v>495</v>
      </c>
      <c r="I752" s="57" t="s">
        <v>496</v>
      </c>
      <c r="J752" s="57" t="s">
        <v>777</v>
      </c>
      <c r="K752" s="57" t="s">
        <v>881</v>
      </c>
      <c r="L752" s="57" t="s">
        <v>1026</v>
      </c>
      <c r="M752" s="57" t="s">
        <v>1137</v>
      </c>
      <c r="N752" s="64">
        <v>0</v>
      </c>
      <c r="O752" s="59">
        <v>62</v>
      </c>
      <c r="P752" s="59">
        <v>1</v>
      </c>
      <c r="Q752" s="59">
        <v>3.01754E-3</v>
      </c>
    </row>
    <row r="753" spans="1:17">
      <c r="A753" s="57" t="s">
        <v>333</v>
      </c>
      <c r="B753" s="57" t="s">
        <v>857</v>
      </c>
      <c r="C753" s="58">
        <v>41</v>
      </c>
      <c r="D753" s="57" t="s">
        <v>647</v>
      </c>
      <c r="E753" s="57">
        <v>102175</v>
      </c>
      <c r="F753" s="57">
        <v>56.639000000000003</v>
      </c>
      <c r="G753" s="57">
        <v>96.268000000000001</v>
      </c>
      <c r="H753" s="57" t="s">
        <v>77</v>
      </c>
      <c r="I753" s="57" t="s">
        <v>348</v>
      </c>
      <c r="J753" s="59" t="s">
        <v>729</v>
      </c>
      <c r="K753" s="57" t="s">
        <v>899</v>
      </c>
      <c r="L753" s="57" t="s">
        <v>1039</v>
      </c>
      <c r="M753" s="57" t="s">
        <v>1137</v>
      </c>
      <c r="N753" s="64">
        <v>14.226217837197732</v>
      </c>
      <c r="O753" s="59">
        <v>191</v>
      </c>
      <c r="P753" s="59">
        <v>2</v>
      </c>
      <c r="Q753" s="59">
        <v>2.8637585E-2</v>
      </c>
    </row>
    <row r="754" spans="1:17">
      <c r="A754" s="57" t="s">
        <v>333</v>
      </c>
      <c r="B754" s="57" t="s">
        <v>856</v>
      </c>
      <c r="C754" s="58">
        <v>31</v>
      </c>
      <c r="D754" s="57" t="s">
        <v>648</v>
      </c>
      <c r="E754" s="57">
        <v>101904</v>
      </c>
      <c r="F754" s="57">
        <v>54.042999999999999</v>
      </c>
      <c r="G754" s="57">
        <v>3.0990000000000002</v>
      </c>
      <c r="H754" s="57" t="s">
        <v>89</v>
      </c>
      <c r="I754" s="57" t="s">
        <v>511</v>
      </c>
      <c r="J754" s="59" t="s">
        <v>1029</v>
      </c>
      <c r="K754" s="57" t="s">
        <v>1030</v>
      </c>
      <c r="L754" s="57" t="s">
        <v>1031</v>
      </c>
      <c r="M754" s="57" t="s">
        <v>1137</v>
      </c>
      <c r="N754" s="64">
        <v>0</v>
      </c>
      <c r="O754" s="59">
        <v>59</v>
      </c>
      <c r="P754" s="59">
        <v>1</v>
      </c>
      <c r="Q754" s="59">
        <v>2.732585E-3</v>
      </c>
    </row>
    <row r="755" spans="1:17">
      <c r="A755" s="57" t="s">
        <v>333</v>
      </c>
      <c r="B755" s="57" t="s">
        <v>857</v>
      </c>
      <c r="C755" s="58">
        <v>34</v>
      </c>
      <c r="D755" s="57" t="s">
        <v>647</v>
      </c>
      <c r="E755" s="57">
        <v>102159</v>
      </c>
      <c r="F755" s="57">
        <v>51.472000000000001</v>
      </c>
      <c r="G755" s="57">
        <v>93.852000000000004</v>
      </c>
      <c r="H755" s="57" t="s">
        <v>355</v>
      </c>
      <c r="I755" s="57" t="s">
        <v>356</v>
      </c>
      <c r="J755" s="59" t="s">
        <v>1042</v>
      </c>
      <c r="K755" s="57" t="s">
        <v>1043</v>
      </c>
      <c r="L755" s="57" t="s">
        <v>1044</v>
      </c>
      <c r="M755" s="57" t="s">
        <v>1137</v>
      </c>
      <c r="N755" s="64">
        <v>16.682138186853877</v>
      </c>
      <c r="O755" s="59">
        <v>340</v>
      </c>
      <c r="P755" s="59">
        <v>3</v>
      </c>
      <c r="Q755" s="59">
        <v>9.0745999999999993E-2</v>
      </c>
    </row>
    <row r="756" spans="1:17">
      <c r="A756" s="57" t="s">
        <v>333</v>
      </c>
      <c r="B756" s="57" t="s">
        <v>856</v>
      </c>
      <c r="C756" s="58">
        <v>34</v>
      </c>
      <c r="D756" s="57" t="s">
        <v>648</v>
      </c>
      <c r="E756" s="57">
        <v>101906</v>
      </c>
      <c r="F756" s="57">
        <v>55.23</v>
      </c>
      <c r="G756" s="57">
        <v>19.071999999999999</v>
      </c>
      <c r="H756" s="57" t="s">
        <v>52</v>
      </c>
      <c r="I756" s="57" t="s">
        <v>53</v>
      </c>
      <c r="J756" s="57">
        <v>0</v>
      </c>
      <c r="K756" s="57" t="s">
        <v>886</v>
      </c>
      <c r="L756" s="57" t="s">
        <v>53</v>
      </c>
      <c r="M756" s="57" t="s">
        <v>1137</v>
      </c>
      <c r="N756" s="64">
        <v>0</v>
      </c>
      <c r="O756" s="59">
        <v>126</v>
      </c>
      <c r="P756" s="59">
        <v>2</v>
      </c>
      <c r="Q756" s="59">
        <v>1.246266E-2</v>
      </c>
    </row>
    <row r="757" spans="1:17">
      <c r="A757" s="57" t="s">
        <v>333</v>
      </c>
      <c r="B757" s="57" t="s">
        <v>856</v>
      </c>
      <c r="C757" s="58">
        <v>41</v>
      </c>
      <c r="D757" s="57" t="s">
        <v>648</v>
      </c>
      <c r="E757" s="57">
        <v>101911</v>
      </c>
      <c r="F757" s="57">
        <v>59.072000000000003</v>
      </c>
      <c r="G757" s="57">
        <v>15.366</v>
      </c>
      <c r="H757" s="57" t="s">
        <v>93</v>
      </c>
      <c r="I757" s="57" t="s">
        <v>94</v>
      </c>
      <c r="J757" s="57" t="s">
        <v>725</v>
      </c>
      <c r="K757" s="57" t="s">
        <v>883</v>
      </c>
      <c r="L757" s="57" t="s">
        <v>94</v>
      </c>
      <c r="M757" s="57" t="s">
        <v>1137</v>
      </c>
      <c r="N757" s="64">
        <v>0</v>
      </c>
      <c r="O757" s="59">
        <v>294</v>
      </c>
      <c r="P757" s="59">
        <v>2</v>
      </c>
      <c r="Q757" s="59">
        <v>6.7852259999999998E-2</v>
      </c>
    </row>
    <row r="758" spans="1:17">
      <c r="A758" s="57" t="s">
        <v>333</v>
      </c>
      <c r="B758" s="57" t="s">
        <v>856</v>
      </c>
      <c r="C758" s="58">
        <v>41</v>
      </c>
      <c r="D758" s="57" t="s">
        <v>648</v>
      </c>
      <c r="E758" s="57">
        <v>101912</v>
      </c>
      <c r="F758" s="57">
        <v>59.335000000000001</v>
      </c>
      <c r="G758" s="57">
        <v>13.473000000000001</v>
      </c>
      <c r="H758" s="57" t="s">
        <v>42</v>
      </c>
      <c r="I758" s="57" t="s">
        <v>710</v>
      </c>
      <c r="J758" s="57" t="s">
        <v>711</v>
      </c>
      <c r="K758" s="57" t="s">
        <v>882</v>
      </c>
      <c r="L758" s="57" t="s">
        <v>1027</v>
      </c>
      <c r="M758" s="57" t="s">
        <v>1137</v>
      </c>
      <c r="N758" s="64">
        <v>0</v>
      </c>
      <c r="O758" s="59">
        <v>55</v>
      </c>
      <c r="P758" s="59">
        <v>1</v>
      </c>
      <c r="Q758" s="59">
        <v>2.374625E-3</v>
      </c>
    </row>
    <row r="759" spans="1:17">
      <c r="A759" s="57" t="s">
        <v>333</v>
      </c>
      <c r="B759" s="57" t="s">
        <v>856</v>
      </c>
      <c r="C759" s="58">
        <v>41</v>
      </c>
      <c r="D759" s="57" t="s">
        <v>648</v>
      </c>
      <c r="E759" s="57">
        <v>101913</v>
      </c>
      <c r="F759" s="57">
        <v>56.942999999999998</v>
      </c>
      <c r="G759" s="57">
        <v>10.619</v>
      </c>
      <c r="H759" s="57" t="s">
        <v>42</v>
      </c>
      <c r="I759" s="57" t="s">
        <v>710</v>
      </c>
      <c r="J759" s="57" t="s">
        <v>711</v>
      </c>
      <c r="K759" s="57" t="s">
        <v>882</v>
      </c>
      <c r="L759" s="57" t="s">
        <v>1027</v>
      </c>
      <c r="M759" s="57" t="s">
        <v>1137</v>
      </c>
      <c r="N759" s="64">
        <v>0</v>
      </c>
      <c r="O759" s="59">
        <v>82</v>
      </c>
      <c r="P759" s="59">
        <v>1</v>
      </c>
      <c r="Q759" s="59">
        <v>5.2783400000000003E-3</v>
      </c>
    </row>
    <row r="760" spans="1:17">
      <c r="A760" s="57" t="s">
        <v>333</v>
      </c>
      <c r="B760" s="57" t="s">
        <v>856</v>
      </c>
      <c r="C760" s="58">
        <v>41</v>
      </c>
      <c r="D760" s="57" t="s">
        <v>648</v>
      </c>
      <c r="E760" s="57">
        <v>101914</v>
      </c>
      <c r="F760" s="57">
        <v>57.731000000000002</v>
      </c>
      <c r="G760" s="57">
        <v>3.3340000000000001</v>
      </c>
      <c r="H760" s="57" t="s">
        <v>42</v>
      </c>
      <c r="I760" s="57" t="s">
        <v>710</v>
      </c>
      <c r="J760" s="57" t="s">
        <v>711</v>
      </c>
      <c r="K760" s="57" t="s">
        <v>882</v>
      </c>
      <c r="L760" s="57" t="s">
        <v>1027</v>
      </c>
      <c r="M760" s="57" t="s">
        <v>1137</v>
      </c>
      <c r="N760" s="64">
        <v>0</v>
      </c>
      <c r="O760" s="59">
        <v>157</v>
      </c>
      <c r="P760" s="59">
        <v>2</v>
      </c>
      <c r="Q760" s="59">
        <v>1.9349465E-2</v>
      </c>
    </row>
    <row r="761" spans="1:17">
      <c r="A761" s="57" t="s">
        <v>333</v>
      </c>
      <c r="B761" s="57" t="s">
        <v>856</v>
      </c>
      <c r="C761" s="58">
        <v>43</v>
      </c>
      <c r="D761" s="57" t="s">
        <v>648</v>
      </c>
      <c r="E761" s="57">
        <v>101909</v>
      </c>
      <c r="F761" s="57">
        <v>56.78</v>
      </c>
      <c r="G761" s="57">
        <v>3.1259999999999999</v>
      </c>
      <c r="H761" s="57" t="s">
        <v>42</v>
      </c>
      <c r="I761" s="57" t="s">
        <v>710</v>
      </c>
      <c r="J761" s="57" t="s">
        <v>711</v>
      </c>
      <c r="K761" s="57" t="s">
        <v>882</v>
      </c>
      <c r="L761" s="57" t="s">
        <v>1027</v>
      </c>
      <c r="M761" s="57" t="s">
        <v>1137</v>
      </c>
      <c r="N761" s="64">
        <v>0</v>
      </c>
      <c r="O761" s="59">
        <v>71</v>
      </c>
      <c r="P761" s="59">
        <v>1</v>
      </c>
      <c r="Q761" s="59">
        <v>3.9571850000000002E-3</v>
      </c>
    </row>
    <row r="762" spans="1:17">
      <c r="A762" s="57" t="s">
        <v>333</v>
      </c>
      <c r="B762" s="57" t="s">
        <v>857</v>
      </c>
      <c r="C762" s="58">
        <v>12</v>
      </c>
      <c r="D762" s="57" t="s">
        <v>647</v>
      </c>
      <c r="E762" s="57">
        <v>102130</v>
      </c>
      <c r="F762" s="57">
        <v>41.082999999999998</v>
      </c>
      <c r="G762" s="57">
        <v>85.491</v>
      </c>
      <c r="H762" s="57" t="s">
        <v>50</v>
      </c>
      <c r="I762" s="57" t="s">
        <v>51</v>
      </c>
      <c r="J762" s="57" t="s">
        <v>712</v>
      </c>
      <c r="K762" s="57" t="s">
        <v>892</v>
      </c>
      <c r="L762" s="57" t="s">
        <v>1036</v>
      </c>
      <c r="M762" s="57" t="s">
        <v>1135</v>
      </c>
      <c r="N762" s="64">
        <v>15.63990825076527</v>
      </c>
      <c r="O762" s="59">
        <v>915</v>
      </c>
      <c r="P762" s="59">
        <v>4</v>
      </c>
      <c r="Q762" s="59">
        <v>0.65722162500000003</v>
      </c>
    </row>
    <row r="763" spans="1:17">
      <c r="A763" s="57" t="s">
        <v>333</v>
      </c>
      <c r="B763" s="57" t="s">
        <v>858</v>
      </c>
      <c r="C763" s="58">
        <v>31</v>
      </c>
      <c r="D763" s="57" t="s">
        <v>647</v>
      </c>
      <c r="E763" s="57">
        <v>102100</v>
      </c>
      <c r="F763" s="57">
        <v>52.527999999999999</v>
      </c>
      <c r="G763" s="57">
        <v>61.648000000000003</v>
      </c>
      <c r="H763" s="57" t="s">
        <v>93</v>
      </c>
      <c r="I763" s="57" t="s">
        <v>94</v>
      </c>
      <c r="J763" s="57" t="s">
        <v>725</v>
      </c>
      <c r="K763" s="57" t="s">
        <v>883</v>
      </c>
      <c r="L763" s="57" t="s">
        <v>94</v>
      </c>
      <c r="M763" s="57" t="s">
        <v>1137</v>
      </c>
      <c r="N763" s="64">
        <v>11.75513356499868</v>
      </c>
      <c r="O763" s="59">
        <v>136</v>
      </c>
      <c r="P763" s="59">
        <v>2</v>
      </c>
      <c r="Q763" s="59">
        <v>1.451936E-2</v>
      </c>
    </row>
    <row r="764" spans="1:17">
      <c r="A764" s="57" t="s">
        <v>333</v>
      </c>
      <c r="B764" s="57" t="s">
        <v>856</v>
      </c>
      <c r="C764" s="58">
        <v>44</v>
      </c>
      <c r="D764" s="57" t="s">
        <v>648</v>
      </c>
      <c r="E764" s="57">
        <v>101908</v>
      </c>
      <c r="F764" s="57">
        <v>45.055</v>
      </c>
      <c r="G764" s="57">
        <v>1.361</v>
      </c>
      <c r="H764" s="57" t="s">
        <v>34</v>
      </c>
      <c r="I764" s="57" t="s">
        <v>35</v>
      </c>
      <c r="J764" s="57" t="s">
        <v>507</v>
      </c>
      <c r="K764" s="57" t="s">
        <v>906</v>
      </c>
      <c r="L764" s="57" t="s">
        <v>1046</v>
      </c>
      <c r="M764" s="57" t="s">
        <v>1137</v>
      </c>
      <c r="N764" s="64">
        <v>0</v>
      </c>
      <c r="O764" s="59">
        <v>51</v>
      </c>
      <c r="P764" s="59">
        <v>1</v>
      </c>
      <c r="Q764" s="59">
        <v>2.041785E-3</v>
      </c>
    </row>
    <row r="765" spans="1:17">
      <c r="A765" s="57" t="s">
        <v>333</v>
      </c>
      <c r="B765" s="57" t="s">
        <v>858</v>
      </c>
      <c r="C765" s="58">
        <v>21</v>
      </c>
      <c r="D765" s="57" t="s">
        <v>647</v>
      </c>
      <c r="E765" s="31">
        <v>102098</v>
      </c>
      <c r="F765" s="57">
        <v>49.472000000000001</v>
      </c>
      <c r="G765" s="57">
        <v>75.341999999999999</v>
      </c>
      <c r="H765" s="57" t="s">
        <v>50</v>
      </c>
      <c r="I765" s="57" t="s">
        <v>51</v>
      </c>
      <c r="J765" s="59" t="s">
        <v>713</v>
      </c>
      <c r="K765" s="57" t="s">
        <v>880</v>
      </c>
      <c r="L765" s="57" t="s">
        <v>1025</v>
      </c>
      <c r="M765" s="57" t="s">
        <v>1135</v>
      </c>
      <c r="N765" s="64">
        <v>12.381745637760208</v>
      </c>
      <c r="O765" s="59">
        <v>599</v>
      </c>
      <c r="P765" s="59">
        <v>4</v>
      </c>
      <c r="Q765" s="59">
        <v>0.28165878500000002</v>
      </c>
    </row>
    <row r="766" spans="1:17">
      <c r="A766" s="57" t="s">
        <v>333</v>
      </c>
      <c r="B766" s="57" t="s">
        <v>859</v>
      </c>
      <c r="C766" s="58">
        <v>11</v>
      </c>
      <c r="D766" s="57" t="s">
        <v>648</v>
      </c>
      <c r="E766" s="57">
        <v>101916</v>
      </c>
      <c r="F766" s="57">
        <v>44.055</v>
      </c>
      <c r="G766" s="57">
        <v>22.193999999999999</v>
      </c>
      <c r="H766" s="57" t="s">
        <v>42</v>
      </c>
      <c r="I766" s="57" t="s">
        <v>710</v>
      </c>
      <c r="J766" s="57" t="s">
        <v>711</v>
      </c>
      <c r="K766" s="57" t="s">
        <v>882</v>
      </c>
      <c r="L766" s="57" t="s">
        <v>1027</v>
      </c>
      <c r="M766" s="57" t="s">
        <v>1137</v>
      </c>
      <c r="N766" s="64">
        <v>0</v>
      </c>
      <c r="O766" s="59">
        <v>60</v>
      </c>
      <c r="P766" s="59">
        <v>1</v>
      </c>
      <c r="Q766" s="59">
        <v>2.826E-3</v>
      </c>
    </row>
    <row r="767" spans="1:17">
      <c r="A767" s="57" t="s">
        <v>333</v>
      </c>
      <c r="B767" s="57" t="s">
        <v>859</v>
      </c>
      <c r="C767" s="58">
        <v>11</v>
      </c>
      <c r="D767" s="57" t="s">
        <v>648</v>
      </c>
      <c r="E767" s="57">
        <v>101917</v>
      </c>
      <c r="F767" s="57">
        <v>41.25</v>
      </c>
      <c r="G767" s="57">
        <v>23.193999999999999</v>
      </c>
      <c r="H767" s="57" t="s">
        <v>34</v>
      </c>
      <c r="I767" s="57" t="s">
        <v>35</v>
      </c>
      <c r="J767" s="57" t="s">
        <v>507</v>
      </c>
      <c r="K767" s="57" t="s">
        <v>906</v>
      </c>
      <c r="L767" s="57" t="s">
        <v>1046</v>
      </c>
      <c r="M767" s="57" t="s">
        <v>1137</v>
      </c>
      <c r="N767" s="64">
        <v>0</v>
      </c>
      <c r="O767" s="59">
        <v>50</v>
      </c>
      <c r="P767" s="59">
        <v>1</v>
      </c>
      <c r="Q767" s="59">
        <v>1.9624999999999998E-3</v>
      </c>
    </row>
    <row r="768" spans="1:17">
      <c r="A768" s="57" t="s">
        <v>333</v>
      </c>
      <c r="B768" s="57" t="s">
        <v>859</v>
      </c>
      <c r="C768" s="58">
        <v>11</v>
      </c>
      <c r="D768" s="57" t="s">
        <v>648</v>
      </c>
      <c r="E768" s="57">
        <v>101918</v>
      </c>
      <c r="F768" s="57">
        <v>43.277999999999999</v>
      </c>
      <c r="G768" s="57">
        <v>24.332999999999998</v>
      </c>
      <c r="H768" s="57" t="s">
        <v>495</v>
      </c>
      <c r="I768" s="57" t="s">
        <v>496</v>
      </c>
      <c r="J768" s="57" t="s">
        <v>777</v>
      </c>
      <c r="K768" s="57" t="s">
        <v>881</v>
      </c>
      <c r="L768" s="57" t="s">
        <v>1026</v>
      </c>
      <c r="M768" s="57" t="s">
        <v>1137</v>
      </c>
      <c r="N768" s="64">
        <v>0</v>
      </c>
      <c r="O768" s="59">
        <v>85</v>
      </c>
      <c r="P768" s="59">
        <v>1</v>
      </c>
      <c r="Q768" s="59">
        <v>5.6716249999999996E-3</v>
      </c>
    </row>
    <row r="769" spans="1:17">
      <c r="A769" s="57" t="s">
        <v>333</v>
      </c>
      <c r="B769" s="57" t="s">
        <v>859</v>
      </c>
      <c r="C769" s="58">
        <v>12</v>
      </c>
      <c r="D769" s="57" t="s">
        <v>648</v>
      </c>
      <c r="E769" s="57">
        <v>101920</v>
      </c>
      <c r="F769" s="57">
        <v>43.194000000000003</v>
      </c>
      <c r="G769" s="57">
        <v>25.222000000000001</v>
      </c>
      <c r="H769" s="57" t="s">
        <v>346</v>
      </c>
      <c r="I769" s="57" t="s">
        <v>127</v>
      </c>
      <c r="J769" s="57" t="s">
        <v>724</v>
      </c>
      <c r="K769" s="57" t="s">
        <v>893</v>
      </c>
      <c r="L769" s="57" t="s">
        <v>127</v>
      </c>
      <c r="M769" s="57" t="s">
        <v>1137</v>
      </c>
      <c r="N769" s="64">
        <v>0</v>
      </c>
      <c r="O769" s="59">
        <v>95</v>
      </c>
      <c r="P769" s="59">
        <v>1</v>
      </c>
      <c r="Q769" s="59">
        <v>7.0846249999999998E-3</v>
      </c>
    </row>
    <row r="770" spans="1:17">
      <c r="A770" s="57" t="s">
        <v>333</v>
      </c>
      <c r="B770" s="57" t="s">
        <v>859</v>
      </c>
      <c r="C770" s="58">
        <v>12</v>
      </c>
      <c r="D770" s="57" t="s">
        <v>648</v>
      </c>
      <c r="E770" s="57">
        <v>101921</v>
      </c>
      <c r="F770" s="57">
        <v>42.527999999999999</v>
      </c>
      <c r="G770" s="57">
        <v>26.332999999999998</v>
      </c>
      <c r="H770" s="57" t="s">
        <v>34</v>
      </c>
      <c r="I770" s="57" t="s">
        <v>35</v>
      </c>
      <c r="J770" s="57" t="s">
        <v>508</v>
      </c>
      <c r="K770" s="57" t="s">
        <v>885</v>
      </c>
      <c r="L770" s="57" t="s">
        <v>1028</v>
      </c>
      <c r="M770" s="57" t="s">
        <v>1137</v>
      </c>
      <c r="N770" s="64">
        <v>0</v>
      </c>
      <c r="O770" s="59">
        <v>68</v>
      </c>
      <c r="P770" s="59">
        <v>1</v>
      </c>
      <c r="Q770" s="59">
        <v>3.6298400000000001E-3</v>
      </c>
    </row>
    <row r="771" spans="1:17">
      <c r="A771" s="57" t="s">
        <v>333</v>
      </c>
      <c r="B771" s="57" t="s">
        <v>858</v>
      </c>
      <c r="C771" s="58">
        <v>23</v>
      </c>
      <c r="D771" s="57" t="s">
        <v>647</v>
      </c>
      <c r="E771" s="57">
        <v>102092</v>
      </c>
      <c r="F771" s="57">
        <v>47.805</v>
      </c>
      <c r="G771" s="57">
        <v>66.676000000000002</v>
      </c>
      <c r="H771" s="57" t="s">
        <v>50</v>
      </c>
      <c r="I771" s="57" t="s">
        <v>51</v>
      </c>
      <c r="J771" s="57" t="s">
        <v>712</v>
      </c>
      <c r="K771" s="57" t="s">
        <v>892</v>
      </c>
      <c r="L771" s="57" t="s">
        <v>1036</v>
      </c>
      <c r="M771" s="57" t="s">
        <v>1135</v>
      </c>
      <c r="N771" s="64">
        <v>10.810894124852513</v>
      </c>
      <c r="O771" s="59">
        <v>606</v>
      </c>
      <c r="P771" s="59">
        <v>4</v>
      </c>
      <c r="Q771" s="59">
        <v>0.28828026000000001</v>
      </c>
    </row>
    <row r="772" spans="1:17">
      <c r="A772" s="57" t="s">
        <v>333</v>
      </c>
      <c r="B772" s="57" t="s">
        <v>859</v>
      </c>
      <c r="C772" s="58">
        <v>12</v>
      </c>
      <c r="D772" s="57" t="s">
        <v>648</v>
      </c>
      <c r="E772" s="57">
        <v>101923</v>
      </c>
      <c r="F772" s="57">
        <v>41.194000000000003</v>
      </c>
      <c r="G772" s="57">
        <v>26.167000000000002</v>
      </c>
      <c r="H772" s="57" t="s">
        <v>89</v>
      </c>
      <c r="I772" s="57" t="s">
        <v>511</v>
      </c>
      <c r="J772" s="59" t="s">
        <v>1029</v>
      </c>
      <c r="K772" s="57" t="s">
        <v>1030</v>
      </c>
      <c r="L772" s="57" t="s">
        <v>1031</v>
      </c>
      <c r="M772" s="57" t="s">
        <v>1137</v>
      </c>
      <c r="N772" s="64">
        <v>0</v>
      </c>
      <c r="O772" s="59">
        <v>55</v>
      </c>
      <c r="P772" s="59">
        <v>1</v>
      </c>
      <c r="Q772" s="59">
        <v>2.374625E-3</v>
      </c>
    </row>
    <row r="773" spans="1:17">
      <c r="A773" s="57" t="s">
        <v>333</v>
      </c>
      <c r="B773" s="57" t="s">
        <v>859</v>
      </c>
      <c r="C773" s="58">
        <v>12</v>
      </c>
      <c r="D773" s="57" t="s">
        <v>648</v>
      </c>
      <c r="E773" s="57">
        <v>101924</v>
      </c>
      <c r="F773" s="57">
        <v>40.417000000000002</v>
      </c>
      <c r="G773" s="57">
        <v>26.693999999999999</v>
      </c>
      <c r="H773" s="57" t="s">
        <v>50</v>
      </c>
      <c r="I773" s="57" t="s">
        <v>51</v>
      </c>
      <c r="J773" s="57" t="s">
        <v>712</v>
      </c>
      <c r="K773" s="57" t="s">
        <v>892</v>
      </c>
      <c r="L773" s="57" t="s">
        <v>1036</v>
      </c>
      <c r="M773" s="57" t="s">
        <v>1135</v>
      </c>
      <c r="N773" s="64">
        <v>0</v>
      </c>
      <c r="O773" s="59">
        <v>551</v>
      </c>
      <c r="P773" s="59">
        <v>4</v>
      </c>
      <c r="Q773" s="59">
        <v>0.23832678500000001</v>
      </c>
    </row>
    <row r="774" spans="1:17">
      <c r="A774" s="57" t="s">
        <v>333</v>
      </c>
      <c r="B774" s="57" t="s">
        <v>859</v>
      </c>
      <c r="C774" s="58">
        <v>12</v>
      </c>
      <c r="D774" s="57" t="s">
        <v>648</v>
      </c>
      <c r="E774" s="57">
        <v>101925</v>
      </c>
      <c r="F774" s="57">
        <v>40.722000000000001</v>
      </c>
      <c r="G774" s="57">
        <v>27.443999999999999</v>
      </c>
      <c r="H774" s="57" t="s">
        <v>93</v>
      </c>
      <c r="I774" s="57" t="s">
        <v>94</v>
      </c>
      <c r="J774" s="57" t="s">
        <v>725</v>
      </c>
      <c r="K774" s="57" t="s">
        <v>883</v>
      </c>
      <c r="L774" s="57" t="s">
        <v>94</v>
      </c>
      <c r="M774" s="57" t="s">
        <v>1137</v>
      </c>
      <c r="N774" s="64">
        <v>0</v>
      </c>
      <c r="O774" s="59">
        <v>132</v>
      </c>
      <c r="P774" s="59">
        <v>2</v>
      </c>
      <c r="Q774" s="59">
        <v>1.367784E-2</v>
      </c>
    </row>
    <row r="775" spans="1:17">
      <c r="A775" s="57" t="s">
        <v>333</v>
      </c>
      <c r="B775" s="57" t="s">
        <v>859</v>
      </c>
      <c r="C775" s="58">
        <v>12</v>
      </c>
      <c r="D775" s="57" t="s">
        <v>648</v>
      </c>
      <c r="E775" s="57">
        <v>101926</v>
      </c>
      <c r="F775" s="57">
        <v>40.417000000000002</v>
      </c>
      <c r="G775" s="57">
        <v>29.388999999999999</v>
      </c>
      <c r="H775" s="57" t="s">
        <v>77</v>
      </c>
      <c r="I775" s="57" t="s">
        <v>348</v>
      </c>
      <c r="J775" s="59" t="s">
        <v>729</v>
      </c>
      <c r="K775" s="57" t="s">
        <v>899</v>
      </c>
      <c r="L775" s="57" t="s">
        <v>1049</v>
      </c>
      <c r="M775" s="57" t="s">
        <v>1137</v>
      </c>
      <c r="N775" s="64">
        <v>0</v>
      </c>
      <c r="O775" s="59">
        <v>135</v>
      </c>
      <c r="P775" s="59">
        <v>2</v>
      </c>
      <c r="Q775" s="59">
        <v>1.4306625E-2</v>
      </c>
    </row>
    <row r="776" spans="1:17">
      <c r="A776" s="57" t="s">
        <v>333</v>
      </c>
      <c r="B776" s="57" t="s">
        <v>859</v>
      </c>
      <c r="C776" s="58">
        <v>12</v>
      </c>
      <c r="D776" s="57" t="s">
        <v>648</v>
      </c>
      <c r="E776" s="57">
        <v>101927</v>
      </c>
      <c r="F776" s="57">
        <v>41.944000000000003</v>
      </c>
      <c r="G776" s="57">
        <v>27.832999999999998</v>
      </c>
      <c r="H776" s="57" t="s">
        <v>42</v>
      </c>
      <c r="I776" s="57" t="s">
        <v>710</v>
      </c>
      <c r="J776" s="57" t="s">
        <v>711</v>
      </c>
      <c r="K776" s="57" t="s">
        <v>882</v>
      </c>
      <c r="L776" s="57" t="s">
        <v>1027</v>
      </c>
      <c r="M776" s="57" t="s">
        <v>1137</v>
      </c>
      <c r="N776" s="64">
        <v>0</v>
      </c>
      <c r="O776" s="59">
        <v>70</v>
      </c>
      <c r="P776" s="59">
        <v>1</v>
      </c>
      <c r="Q776" s="59">
        <v>3.8465000000000001E-3</v>
      </c>
    </row>
    <row r="777" spans="1:17">
      <c r="A777" s="57" t="s">
        <v>333</v>
      </c>
      <c r="B777" s="57" t="s">
        <v>859</v>
      </c>
      <c r="C777" s="58">
        <v>12</v>
      </c>
      <c r="D777" s="57" t="s">
        <v>648</v>
      </c>
      <c r="E777" s="57">
        <v>101928</v>
      </c>
      <c r="F777" s="57">
        <v>44.082999999999998</v>
      </c>
      <c r="G777" s="57">
        <v>29.5</v>
      </c>
      <c r="H777" s="57" t="s">
        <v>42</v>
      </c>
      <c r="I777" s="57" t="s">
        <v>68</v>
      </c>
      <c r="J777" s="57" t="s">
        <v>503</v>
      </c>
      <c r="K777" s="57" t="s">
        <v>900</v>
      </c>
      <c r="L777" s="57" t="s">
        <v>68</v>
      </c>
      <c r="M777" s="57" t="s">
        <v>1137</v>
      </c>
      <c r="N777" s="64">
        <v>0</v>
      </c>
      <c r="O777" s="59">
        <v>60</v>
      </c>
      <c r="P777" s="59">
        <v>1</v>
      </c>
      <c r="Q777" s="59">
        <v>2.826E-3</v>
      </c>
    </row>
    <row r="778" spans="1:17">
      <c r="A778" s="57" t="s">
        <v>333</v>
      </c>
      <c r="B778" s="57" t="s">
        <v>859</v>
      </c>
      <c r="C778" s="58">
        <v>13</v>
      </c>
      <c r="D778" s="57" t="s">
        <v>648</v>
      </c>
      <c r="E778" s="57">
        <v>101929</v>
      </c>
      <c r="F778" s="57">
        <v>41.805999999999997</v>
      </c>
      <c r="G778" s="57">
        <v>31.555</v>
      </c>
      <c r="H778" s="57" t="s">
        <v>42</v>
      </c>
      <c r="I778" s="57" t="s">
        <v>710</v>
      </c>
      <c r="J778" s="57" t="s">
        <v>711</v>
      </c>
      <c r="K778" s="57" t="s">
        <v>882</v>
      </c>
      <c r="L778" s="57" t="s">
        <v>1027</v>
      </c>
      <c r="M778" s="57" t="s">
        <v>1137</v>
      </c>
      <c r="N778" s="64">
        <v>0</v>
      </c>
      <c r="O778" s="59">
        <v>67</v>
      </c>
      <c r="P778" s="59">
        <v>1</v>
      </c>
      <c r="Q778" s="59">
        <v>3.5238650000000002E-3</v>
      </c>
    </row>
    <row r="779" spans="1:17">
      <c r="A779" s="57" t="s">
        <v>333</v>
      </c>
      <c r="B779" s="57" t="s">
        <v>859</v>
      </c>
      <c r="C779" s="58">
        <v>13</v>
      </c>
      <c r="D779" s="57" t="s">
        <v>648</v>
      </c>
      <c r="E779" s="57">
        <v>101930</v>
      </c>
      <c r="F779" s="57">
        <v>44.832999999999998</v>
      </c>
      <c r="G779" s="57">
        <v>33.139000000000003</v>
      </c>
      <c r="H779" s="57" t="s">
        <v>50</v>
      </c>
      <c r="I779" s="57" t="s">
        <v>51</v>
      </c>
      <c r="J779" s="57" t="s">
        <v>712</v>
      </c>
      <c r="K779" s="57" t="s">
        <v>892</v>
      </c>
      <c r="L779" s="57" t="s">
        <v>1036</v>
      </c>
      <c r="M779" s="57" t="s">
        <v>1135</v>
      </c>
      <c r="N779" s="64">
        <v>0</v>
      </c>
      <c r="O779" s="59">
        <v>298</v>
      </c>
      <c r="P779" s="59">
        <v>2</v>
      </c>
      <c r="Q779" s="59">
        <v>6.9711140000000005E-2</v>
      </c>
    </row>
    <row r="780" spans="1:17">
      <c r="A780" s="57" t="s">
        <v>333</v>
      </c>
      <c r="B780" s="57" t="s">
        <v>859</v>
      </c>
      <c r="C780" s="58">
        <v>13</v>
      </c>
      <c r="D780" s="57" t="s">
        <v>648</v>
      </c>
      <c r="E780" s="57">
        <v>101931</v>
      </c>
      <c r="F780" s="57">
        <v>42.082999999999998</v>
      </c>
      <c r="G780" s="57">
        <v>34.472000000000001</v>
      </c>
      <c r="H780" s="57" t="s">
        <v>93</v>
      </c>
      <c r="I780" s="57" t="s">
        <v>94</v>
      </c>
      <c r="J780" s="57" t="s">
        <v>725</v>
      </c>
      <c r="K780" s="57" t="s">
        <v>883</v>
      </c>
      <c r="L780" s="57" t="s">
        <v>94</v>
      </c>
      <c r="M780" s="57" t="s">
        <v>1137</v>
      </c>
      <c r="N780" s="64">
        <v>0</v>
      </c>
      <c r="O780" s="59">
        <v>133</v>
      </c>
      <c r="P780" s="59">
        <v>2</v>
      </c>
      <c r="Q780" s="59">
        <v>1.3885865000000001E-2</v>
      </c>
    </row>
    <row r="781" spans="1:17">
      <c r="A781" s="57" t="s">
        <v>333</v>
      </c>
      <c r="B781" s="57" t="s">
        <v>859</v>
      </c>
      <c r="C781" s="58">
        <v>13</v>
      </c>
      <c r="D781" s="57" t="s">
        <v>648</v>
      </c>
      <c r="E781" s="57">
        <v>101932</v>
      </c>
      <c r="F781" s="57">
        <v>44.027999999999999</v>
      </c>
      <c r="G781" s="57">
        <v>34.722000000000001</v>
      </c>
      <c r="H781" s="57" t="s">
        <v>89</v>
      </c>
      <c r="I781" s="57" t="s">
        <v>511</v>
      </c>
      <c r="J781" s="59" t="s">
        <v>1029</v>
      </c>
      <c r="K781" s="57" t="s">
        <v>1030</v>
      </c>
      <c r="L781" s="57" t="s">
        <v>1031</v>
      </c>
      <c r="M781" s="57" t="s">
        <v>1137</v>
      </c>
      <c r="N781" s="64">
        <v>0</v>
      </c>
      <c r="O781" s="59">
        <v>165</v>
      </c>
      <c r="P781" s="59">
        <v>2</v>
      </c>
      <c r="Q781" s="59">
        <v>2.1371625000000002E-2</v>
      </c>
    </row>
    <row r="782" spans="1:17">
      <c r="A782" s="57" t="s">
        <v>333</v>
      </c>
      <c r="B782" s="57" t="s">
        <v>859</v>
      </c>
      <c r="C782" s="58">
        <v>13</v>
      </c>
      <c r="D782" s="57" t="s">
        <v>648</v>
      </c>
      <c r="E782" s="57">
        <v>101933</v>
      </c>
      <c r="F782" s="57">
        <v>44.582999999999998</v>
      </c>
      <c r="G782" s="57">
        <v>34.832999999999998</v>
      </c>
      <c r="H782" s="57" t="s">
        <v>495</v>
      </c>
      <c r="I782" s="57" t="s">
        <v>496</v>
      </c>
      <c r="J782" s="57" t="s">
        <v>777</v>
      </c>
      <c r="K782" s="57" t="s">
        <v>881</v>
      </c>
      <c r="L782" s="57" t="s">
        <v>1026</v>
      </c>
      <c r="M782" s="57" t="s">
        <v>1137</v>
      </c>
      <c r="N782" s="64">
        <v>0</v>
      </c>
      <c r="O782" s="59">
        <v>74</v>
      </c>
      <c r="P782" s="59">
        <v>1</v>
      </c>
      <c r="Q782" s="59">
        <v>4.2986600000000002E-3</v>
      </c>
    </row>
    <row r="783" spans="1:17">
      <c r="A783" s="57" t="s">
        <v>333</v>
      </c>
      <c r="B783" s="57" t="s">
        <v>859</v>
      </c>
      <c r="C783" s="58">
        <v>14</v>
      </c>
      <c r="D783" s="57" t="s">
        <v>648</v>
      </c>
      <c r="E783" s="57">
        <v>101934</v>
      </c>
      <c r="F783" s="57">
        <v>42</v>
      </c>
      <c r="G783" s="57">
        <v>35.222000000000001</v>
      </c>
      <c r="H783" s="57" t="s">
        <v>50</v>
      </c>
      <c r="I783" s="57" t="s">
        <v>51</v>
      </c>
      <c r="J783" s="57" t="s">
        <v>712</v>
      </c>
      <c r="K783" s="57" t="s">
        <v>892</v>
      </c>
      <c r="L783" s="57" t="s">
        <v>1036</v>
      </c>
      <c r="M783" s="57" t="s">
        <v>1135</v>
      </c>
      <c r="N783" s="64">
        <v>0</v>
      </c>
      <c r="O783" s="59">
        <v>290</v>
      </c>
      <c r="P783" s="59">
        <v>2</v>
      </c>
      <c r="Q783" s="59">
        <v>6.6018499999999994E-2</v>
      </c>
    </row>
    <row r="784" spans="1:17">
      <c r="A784" s="57" t="s">
        <v>333</v>
      </c>
      <c r="B784" s="57" t="s">
        <v>859</v>
      </c>
      <c r="C784" s="58">
        <v>14</v>
      </c>
      <c r="D784" s="57" t="s">
        <v>648</v>
      </c>
      <c r="E784" s="57">
        <v>101935</v>
      </c>
      <c r="F784" s="57">
        <v>42.27</v>
      </c>
      <c r="G784" s="57">
        <v>37.866</v>
      </c>
      <c r="H784" s="57" t="s">
        <v>42</v>
      </c>
      <c r="I784" s="57" t="s">
        <v>710</v>
      </c>
      <c r="J784" s="57" t="s">
        <v>711</v>
      </c>
      <c r="K784" s="57" t="s">
        <v>882</v>
      </c>
      <c r="L784" s="57" t="s">
        <v>1027</v>
      </c>
      <c r="M784" s="57" t="s">
        <v>1137</v>
      </c>
      <c r="N784" s="64">
        <v>0</v>
      </c>
      <c r="O784" s="59">
        <v>74</v>
      </c>
      <c r="P784" s="59">
        <v>1</v>
      </c>
      <c r="Q784" s="59">
        <v>4.2986600000000002E-3</v>
      </c>
    </row>
    <row r="785" spans="1:17">
      <c r="A785" s="57" t="s">
        <v>333</v>
      </c>
      <c r="B785" s="57" t="s">
        <v>859</v>
      </c>
      <c r="C785" s="58">
        <v>14</v>
      </c>
      <c r="D785" s="57" t="s">
        <v>648</v>
      </c>
      <c r="E785" s="57">
        <v>101936</v>
      </c>
      <c r="F785" s="57">
        <v>40.585000000000001</v>
      </c>
      <c r="G785" s="57">
        <v>35.502000000000002</v>
      </c>
      <c r="H785" s="57" t="s">
        <v>42</v>
      </c>
      <c r="I785" s="57" t="s">
        <v>710</v>
      </c>
      <c r="J785" s="57" t="s">
        <v>711</v>
      </c>
      <c r="K785" s="57" t="s">
        <v>882</v>
      </c>
      <c r="L785" s="57" t="s">
        <v>1027</v>
      </c>
      <c r="M785" s="57" t="s">
        <v>1137</v>
      </c>
      <c r="N785" s="64">
        <v>0</v>
      </c>
      <c r="O785" s="59">
        <v>64</v>
      </c>
      <c r="P785" s="59">
        <v>1</v>
      </c>
      <c r="Q785" s="59">
        <v>3.21536E-3</v>
      </c>
    </row>
    <row r="786" spans="1:17">
      <c r="A786" s="57" t="s">
        <v>333</v>
      </c>
      <c r="B786" s="57" t="s">
        <v>859</v>
      </c>
      <c r="C786" s="58">
        <v>14</v>
      </c>
      <c r="D786" s="57" t="s">
        <v>648</v>
      </c>
      <c r="E786" s="57">
        <v>101937</v>
      </c>
      <c r="F786" s="57">
        <v>40.328000000000003</v>
      </c>
      <c r="G786" s="57">
        <v>38.802</v>
      </c>
      <c r="H786" s="57" t="s">
        <v>50</v>
      </c>
      <c r="I786" s="57" t="s">
        <v>51</v>
      </c>
      <c r="J786" s="57" t="s">
        <v>712</v>
      </c>
      <c r="K786" s="57" t="s">
        <v>892</v>
      </c>
      <c r="L786" s="57" t="s">
        <v>1036</v>
      </c>
      <c r="M786" s="57" t="s">
        <v>1135</v>
      </c>
      <c r="N786" s="64">
        <v>0</v>
      </c>
      <c r="O786" s="59">
        <v>545</v>
      </c>
      <c r="P786" s="59">
        <v>4</v>
      </c>
      <c r="Q786" s="59">
        <v>0.23316462499999999</v>
      </c>
    </row>
    <row r="787" spans="1:17">
      <c r="A787" s="57" t="s">
        <v>333</v>
      </c>
      <c r="B787" s="57" t="s">
        <v>859</v>
      </c>
      <c r="C787" s="58">
        <v>14</v>
      </c>
      <c r="D787" s="57" t="s">
        <v>648</v>
      </c>
      <c r="E787" s="57">
        <v>101938</v>
      </c>
      <c r="F787" s="57">
        <v>41.1</v>
      </c>
      <c r="G787" s="57">
        <v>39.340000000000003</v>
      </c>
      <c r="H787" s="57" t="s">
        <v>34</v>
      </c>
      <c r="I787" s="57" t="s">
        <v>35</v>
      </c>
      <c r="J787" s="57" t="s">
        <v>506</v>
      </c>
      <c r="K787" s="57" t="s">
        <v>901</v>
      </c>
      <c r="L787" s="57" t="s">
        <v>1040</v>
      </c>
      <c r="M787" s="57" t="s">
        <v>1137</v>
      </c>
      <c r="N787" s="64">
        <v>0</v>
      </c>
      <c r="O787" s="59">
        <v>100</v>
      </c>
      <c r="P787" s="59">
        <v>2</v>
      </c>
      <c r="Q787" s="59">
        <v>7.8499999999999993E-3</v>
      </c>
    </row>
    <row r="788" spans="1:17">
      <c r="A788" s="57" t="s">
        <v>333</v>
      </c>
      <c r="B788" s="57" t="s">
        <v>859</v>
      </c>
      <c r="C788" s="58">
        <v>14</v>
      </c>
      <c r="D788" s="57" t="s">
        <v>648</v>
      </c>
      <c r="E788" s="57">
        <v>101939</v>
      </c>
      <c r="F788" s="57">
        <v>44.704000000000001</v>
      </c>
      <c r="G788" s="57">
        <v>38.942</v>
      </c>
      <c r="H788" s="57" t="s">
        <v>54</v>
      </c>
      <c r="I788" s="57" t="s">
        <v>75</v>
      </c>
      <c r="J788" s="57" t="s">
        <v>503</v>
      </c>
      <c r="K788" s="57" t="s">
        <v>902</v>
      </c>
      <c r="L788" s="57" t="s">
        <v>353</v>
      </c>
      <c r="M788" s="57" t="s">
        <v>1137</v>
      </c>
      <c r="N788" s="64">
        <v>0</v>
      </c>
      <c r="O788" s="59">
        <v>50</v>
      </c>
      <c r="P788" s="59">
        <v>1</v>
      </c>
      <c r="Q788" s="59">
        <v>1.9624999999999998E-3</v>
      </c>
    </row>
    <row r="789" spans="1:17">
      <c r="A789" s="57" t="s">
        <v>333</v>
      </c>
      <c r="B789" s="57" t="s">
        <v>859</v>
      </c>
      <c r="C789" s="58">
        <v>21</v>
      </c>
      <c r="D789" s="57" t="s">
        <v>648</v>
      </c>
      <c r="E789" s="57">
        <v>101954</v>
      </c>
      <c r="F789" s="57">
        <v>45.991</v>
      </c>
      <c r="G789" s="57">
        <v>37.631999999999998</v>
      </c>
      <c r="H789" s="57" t="s">
        <v>50</v>
      </c>
      <c r="I789" s="57" t="s">
        <v>51</v>
      </c>
      <c r="J789" s="57" t="s">
        <v>712</v>
      </c>
      <c r="K789" s="57" t="s">
        <v>892</v>
      </c>
      <c r="L789" s="57" t="s">
        <v>1036</v>
      </c>
      <c r="M789" s="57" t="s">
        <v>1135</v>
      </c>
      <c r="N789" s="64">
        <v>0</v>
      </c>
      <c r="O789" s="59">
        <v>283</v>
      </c>
      <c r="P789" s="59">
        <v>2</v>
      </c>
      <c r="Q789" s="59">
        <v>6.2869864999999997E-2</v>
      </c>
    </row>
    <row r="790" spans="1:17">
      <c r="A790" s="57" t="s">
        <v>333</v>
      </c>
      <c r="B790" s="57" t="s">
        <v>860</v>
      </c>
      <c r="C790" s="58">
        <v>31</v>
      </c>
      <c r="D790" s="57" t="s">
        <v>647</v>
      </c>
      <c r="E790" s="57">
        <v>102034</v>
      </c>
      <c r="F790" s="57">
        <v>51.860999999999997</v>
      </c>
      <c r="G790" s="57">
        <v>41.027999999999999</v>
      </c>
      <c r="H790" s="57" t="s">
        <v>50</v>
      </c>
      <c r="I790" s="57" t="s">
        <v>51</v>
      </c>
      <c r="J790" s="57" t="s">
        <v>712</v>
      </c>
      <c r="K790" s="57" t="s">
        <v>892</v>
      </c>
      <c r="L790" s="57" t="s">
        <v>1036</v>
      </c>
      <c r="M790" s="57" t="s">
        <v>1135</v>
      </c>
      <c r="N790" s="64">
        <v>16.080016701608734</v>
      </c>
      <c r="O790" s="59">
        <v>380</v>
      </c>
      <c r="P790" s="59">
        <v>3</v>
      </c>
      <c r="Q790" s="59">
        <v>0.113354</v>
      </c>
    </row>
    <row r="791" spans="1:17">
      <c r="A791" s="57" t="s">
        <v>333</v>
      </c>
      <c r="B791" s="57" t="s">
        <v>859</v>
      </c>
      <c r="C791" s="58">
        <v>21</v>
      </c>
      <c r="D791" s="57" t="s">
        <v>648</v>
      </c>
      <c r="E791" s="57">
        <v>101956</v>
      </c>
      <c r="F791" s="57">
        <v>47.558999999999997</v>
      </c>
      <c r="G791" s="57">
        <v>39.621000000000002</v>
      </c>
      <c r="H791" s="57" t="s">
        <v>52</v>
      </c>
      <c r="I791" s="57" t="s">
        <v>53</v>
      </c>
      <c r="J791" s="57">
        <v>0</v>
      </c>
      <c r="K791" s="57" t="s">
        <v>886</v>
      </c>
      <c r="L791" s="57" t="s">
        <v>53</v>
      </c>
      <c r="M791" s="57" t="s">
        <v>1137</v>
      </c>
      <c r="N791" s="64">
        <v>0</v>
      </c>
      <c r="O791" s="59">
        <v>64</v>
      </c>
      <c r="P791" s="59">
        <v>1</v>
      </c>
      <c r="Q791" s="59">
        <v>3.21536E-3</v>
      </c>
    </row>
    <row r="792" spans="1:17">
      <c r="A792" s="57" t="s">
        <v>333</v>
      </c>
      <c r="B792" s="57" t="s">
        <v>860</v>
      </c>
      <c r="C792" s="58">
        <v>22</v>
      </c>
      <c r="D792" s="57" t="s">
        <v>647</v>
      </c>
      <c r="E792" s="57">
        <v>102027</v>
      </c>
      <c r="F792" s="57">
        <v>45.582999999999998</v>
      </c>
      <c r="G792" s="57">
        <v>50</v>
      </c>
      <c r="H792" s="57" t="s">
        <v>79</v>
      </c>
      <c r="I792" s="57" t="s">
        <v>80</v>
      </c>
      <c r="J792" s="57" t="s">
        <v>708</v>
      </c>
      <c r="K792" s="57" t="s">
        <v>884</v>
      </c>
      <c r="L792" s="57" t="s">
        <v>80</v>
      </c>
      <c r="M792" s="57" t="s">
        <v>1137</v>
      </c>
      <c r="N792" s="64">
        <v>16.641240945036401</v>
      </c>
      <c r="O792" s="59">
        <v>204</v>
      </c>
      <c r="P792" s="59">
        <v>2</v>
      </c>
      <c r="Q792" s="59">
        <v>3.2668559999999999E-2</v>
      </c>
    </row>
    <row r="793" spans="1:17">
      <c r="A793" s="57" t="s">
        <v>333</v>
      </c>
      <c r="B793" s="57" t="s">
        <v>859</v>
      </c>
      <c r="C793" s="58">
        <v>21</v>
      </c>
      <c r="D793" s="57" t="s">
        <v>648</v>
      </c>
      <c r="E793" s="57">
        <v>101958</v>
      </c>
      <c r="F793" s="57">
        <v>48.284999999999997</v>
      </c>
      <c r="G793" s="57">
        <v>38.802</v>
      </c>
      <c r="H793" s="57" t="s">
        <v>50</v>
      </c>
      <c r="I793" s="57" t="s">
        <v>51</v>
      </c>
      <c r="J793" s="57" t="s">
        <v>712</v>
      </c>
      <c r="K793" s="57" t="s">
        <v>892</v>
      </c>
      <c r="L793" s="57" t="s">
        <v>1036</v>
      </c>
      <c r="M793" s="57" t="s">
        <v>1135</v>
      </c>
      <c r="N793" s="64">
        <v>0</v>
      </c>
      <c r="O793" s="59">
        <v>629</v>
      </c>
      <c r="P793" s="59">
        <v>4</v>
      </c>
      <c r="Q793" s="59">
        <v>0.31057818500000001</v>
      </c>
    </row>
    <row r="794" spans="1:17">
      <c r="A794" s="57" t="s">
        <v>333</v>
      </c>
      <c r="B794" s="57" t="s">
        <v>859</v>
      </c>
      <c r="C794" s="58">
        <v>22</v>
      </c>
      <c r="D794" s="57" t="s">
        <v>648</v>
      </c>
      <c r="E794" s="57">
        <v>101953</v>
      </c>
      <c r="F794" s="57">
        <v>48.308</v>
      </c>
      <c r="G794" s="57">
        <v>35.853000000000002</v>
      </c>
      <c r="H794" s="57" t="s">
        <v>52</v>
      </c>
      <c r="I794" s="57" t="s">
        <v>53</v>
      </c>
      <c r="J794" s="57">
        <v>0</v>
      </c>
      <c r="K794" s="57" t="s">
        <v>886</v>
      </c>
      <c r="L794" s="57" t="s">
        <v>53</v>
      </c>
      <c r="M794" s="57" t="s">
        <v>1137</v>
      </c>
      <c r="N794" s="64">
        <v>0</v>
      </c>
      <c r="O794" s="59">
        <v>108</v>
      </c>
      <c r="P794" s="59">
        <v>2</v>
      </c>
      <c r="Q794" s="59">
        <v>9.1562399999999995E-3</v>
      </c>
    </row>
    <row r="795" spans="1:17">
      <c r="A795" s="57" t="s">
        <v>333</v>
      </c>
      <c r="B795" s="57" t="s">
        <v>859</v>
      </c>
      <c r="C795" s="58">
        <v>23</v>
      </c>
      <c r="D795" s="57" t="s">
        <v>648</v>
      </c>
      <c r="E795" s="57">
        <v>101946</v>
      </c>
      <c r="F795" s="57">
        <v>47.676000000000002</v>
      </c>
      <c r="G795" s="57">
        <v>32.881</v>
      </c>
      <c r="H795" s="57" t="s">
        <v>89</v>
      </c>
      <c r="I795" s="57" t="s">
        <v>511</v>
      </c>
      <c r="J795" s="59" t="s">
        <v>1029</v>
      </c>
      <c r="K795" s="57" t="s">
        <v>1030</v>
      </c>
      <c r="L795" s="57" t="s">
        <v>1031</v>
      </c>
      <c r="M795" s="57" t="s">
        <v>1137</v>
      </c>
      <c r="N795" s="64">
        <v>0</v>
      </c>
      <c r="O795" s="59">
        <v>97</v>
      </c>
      <c r="P795" s="59">
        <v>1</v>
      </c>
      <c r="Q795" s="59">
        <v>7.3860649999999998E-3</v>
      </c>
    </row>
    <row r="796" spans="1:17">
      <c r="A796" s="57" t="s">
        <v>333</v>
      </c>
      <c r="B796" s="57" t="s">
        <v>859</v>
      </c>
      <c r="C796" s="58">
        <v>23</v>
      </c>
      <c r="D796" s="57" t="s">
        <v>648</v>
      </c>
      <c r="E796" s="57">
        <v>101947</v>
      </c>
      <c r="F796" s="57">
        <v>47.115000000000002</v>
      </c>
      <c r="G796" s="57">
        <v>32.53</v>
      </c>
      <c r="H796" s="57" t="s">
        <v>42</v>
      </c>
      <c r="I796" s="57" t="s">
        <v>710</v>
      </c>
      <c r="J796" s="57" t="s">
        <v>711</v>
      </c>
      <c r="K796" s="57" t="s">
        <v>882</v>
      </c>
      <c r="L796" s="57" t="s">
        <v>1027</v>
      </c>
      <c r="M796" s="57" t="s">
        <v>1137</v>
      </c>
      <c r="N796" s="64">
        <v>0</v>
      </c>
      <c r="O796" s="59">
        <v>55</v>
      </c>
      <c r="P796" s="59">
        <v>1</v>
      </c>
      <c r="Q796" s="59">
        <v>2.374625E-3</v>
      </c>
    </row>
    <row r="797" spans="1:17">
      <c r="A797" s="57" t="s">
        <v>333</v>
      </c>
      <c r="B797" s="57" t="s">
        <v>859</v>
      </c>
      <c r="C797" s="58">
        <v>23</v>
      </c>
      <c r="D797" s="57" t="s">
        <v>648</v>
      </c>
      <c r="E797" s="57">
        <v>101948</v>
      </c>
      <c r="F797" s="57">
        <v>47.77</v>
      </c>
      <c r="G797" s="57">
        <v>32.459000000000003</v>
      </c>
      <c r="H797" s="57" t="s">
        <v>54</v>
      </c>
      <c r="I797" s="57" t="s">
        <v>75</v>
      </c>
      <c r="J797" s="57" t="s">
        <v>503</v>
      </c>
      <c r="K797" s="57" t="s">
        <v>902</v>
      </c>
      <c r="L797" s="57" t="s">
        <v>353</v>
      </c>
      <c r="M797" s="57" t="s">
        <v>1137</v>
      </c>
      <c r="N797" s="64">
        <v>0</v>
      </c>
      <c r="O797" s="59">
        <v>92</v>
      </c>
      <c r="P797" s="59">
        <v>1</v>
      </c>
      <c r="Q797" s="59">
        <v>6.64424E-3</v>
      </c>
    </row>
    <row r="798" spans="1:17">
      <c r="A798" s="57" t="s">
        <v>333</v>
      </c>
      <c r="B798" s="57" t="s">
        <v>859</v>
      </c>
      <c r="C798" s="58">
        <v>23</v>
      </c>
      <c r="D798" s="57" t="s">
        <v>648</v>
      </c>
      <c r="E798" s="57">
        <v>101949</v>
      </c>
      <c r="F798" s="57">
        <v>48.402000000000001</v>
      </c>
      <c r="G798" s="57">
        <v>31.265999999999998</v>
      </c>
      <c r="H798" s="57" t="s">
        <v>93</v>
      </c>
      <c r="I798" s="57" t="s">
        <v>94</v>
      </c>
      <c r="J798" s="57" t="s">
        <v>725</v>
      </c>
      <c r="K798" s="57" t="s">
        <v>883</v>
      </c>
      <c r="L798" s="57" t="s">
        <v>94</v>
      </c>
      <c r="M798" s="57" t="s">
        <v>1137</v>
      </c>
      <c r="N798" s="64">
        <v>0</v>
      </c>
      <c r="O798" s="59">
        <v>164</v>
      </c>
      <c r="P798" s="59">
        <v>2</v>
      </c>
      <c r="Q798" s="59">
        <v>2.1113360000000001E-2</v>
      </c>
    </row>
    <row r="799" spans="1:17">
      <c r="A799" s="57" t="s">
        <v>333</v>
      </c>
      <c r="B799" s="57" t="s">
        <v>859</v>
      </c>
      <c r="C799" s="58">
        <v>23</v>
      </c>
      <c r="D799" s="57" t="s">
        <v>648</v>
      </c>
      <c r="E799" s="57">
        <v>101950</v>
      </c>
      <c r="F799" s="57">
        <v>49.805999999999997</v>
      </c>
      <c r="G799" s="57">
        <v>30.587</v>
      </c>
      <c r="H799" s="57" t="s">
        <v>50</v>
      </c>
      <c r="I799" s="57" t="s">
        <v>51</v>
      </c>
      <c r="J799" s="57" t="s">
        <v>712</v>
      </c>
      <c r="K799" s="57" t="s">
        <v>892</v>
      </c>
      <c r="L799" s="57" t="s">
        <v>1036</v>
      </c>
      <c r="M799" s="57" t="s">
        <v>1135</v>
      </c>
      <c r="N799" s="64">
        <v>0</v>
      </c>
      <c r="O799" s="59">
        <v>322</v>
      </c>
      <c r="P799" s="59">
        <v>3</v>
      </c>
      <c r="Q799" s="59">
        <v>8.1391939999999996E-2</v>
      </c>
    </row>
    <row r="800" spans="1:17">
      <c r="A800" s="57" t="s">
        <v>333</v>
      </c>
      <c r="B800" s="57" t="s">
        <v>859</v>
      </c>
      <c r="C800" s="58">
        <v>23</v>
      </c>
      <c r="D800" s="57" t="s">
        <v>648</v>
      </c>
      <c r="E800" s="57">
        <v>101951</v>
      </c>
      <c r="F800" s="57">
        <v>48.284999999999997</v>
      </c>
      <c r="G800" s="57">
        <v>30.727</v>
      </c>
      <c r="H800" s="57" t="s">
        <v>52</v>
      </c>
      <c r="I800" s="57" t="s">
        <v>53</v>
      </c>
      <c r="J800" s="57">
        <v>0</v>
      </c>
      <c r="K800" s="57" t="s">
        <v>886</v>
      </c>
      <c r="L800" s="57" t="s">
        <v>53</v>
      </c>
      <c r="M800" s="57" t="s">
        <v>1137</v>
      </c>
      <c r="N800" s="64">
        <v>0</v>
      </c>
      <c r="O800" s="59">
        <v>123</v>
      </c>
      <c r="P800" s="59">
        <v>2</v>
      </c>
      <c r="Q800" s="59">
        <v>1.1876265E-2</v>
      </c>
    </row>
    <row r="801" spans="1:17">
      <c r="A801" s="57" t="s">
        <v>333</v>
      </c>
      <c r="B801" s="57" t="s">
        <v>859</v>
      </c>
      <c r="C801" s="58">
        <v>23</v>
      </c>
      <c r="D801" s="57" t="s">
        <v>648</v>
      </c>
      <c r="E801" s="57">
        <v>101952</v>
      </c>
      <c r="F801" s="57">
        <v>45.523000000000003</v>
      </c>
      <c r="G801" s="57">
        <v>32.646999999999998</v>
      </c>
      <c r="H801" s="57" t="s">
        <v>77</v>
      </c>
      <c r="I801" s="57" t="s">
        <v>348</v>
      </c>
      <c r="J801" s="59" t="s">
        <v>729</v>
      </c>
      <c r="K801" s="57" t="s">
        <v>899</v>
      </c>
      <c r="L801" s="57" t="s">
        <v>1049</v>
      </c>
      <c r="M801" s="57" t="s">
        <v>1137</v>
      </c>
      <c r="N801" s="64">
        <v>0</v>
      </c>
      <c r="O801" s="59">
        <v>84</v>
      </c>
      <c r="P801" s="59">
        <v>1</v>
      </c>
      <c r="Q801" s="59">
        <v>5.5389599999999999E-3</v>
      </c>
    </row>
    <row r="802" spans="1:17">
      <c r="A802" s="57" t="s">
        <v>333</v>
      </c>
      <c r="B802" s="57" t="s">
        <v>859</v>
      </c>
      <c r="C802" s="58">
        <v>24</v>
      </c>
      <c r="D802" s="57" t="s">
        <v>648</v>
      </c>
      <c r="E802" s="57">
        <v>101940</v>
      </c>
      <c r="F802" s="57">
        <v>46.366</v>
      </c>
      <c r="G802" s="57">
        <v>26.538</v>
      </c>
      <c r="H802" s="57" t="s">
        <v>34</v>
      </c>
      <c r="I802" s="57" t="s">
        <v>96</v>
      </c>
      <c r="J802" s="57" t="s">
        <v>502</v>
      </c>
      <c r="K802" s="57" t="s">
        <v>896</v>
      </c>
      <c r="L802" s="57" t="s">
        <v>1038</v>
      </c>
      <c r="M802" s="57" t="s">
        <v>1137</v>
      </c>
      <c r="N802" s="64">
        <v>0</v>
      </c>
      <c r="O802" s="59">
        <v>110</v>
      </c>
      <c r="P802" s="59">
        <v>2</v>
      </c>
      <c r="Q802" s="59">
        <v>9.4985E-3</v>
      </c>
    </row>
    <row r="803" spans="1:17">
      <c r="A803" s="57" t="s">
        <v>333</v>
      </c>
      <c r="B803" s="57" t="s">
        <v>859</v>
      </c>
      <c r="C803" s="58">
        <v>24</v>
      </c>
      <c r="D803" s="57" t="s">
        <v>648</v>
      </c>
      <c r="E803" s="57">
        <v>101941</v>
      </c>
      <c r="F803" s="57">
        <v>46.811</v>
      </c>
      <c r="G803" s="57">
        <v>24.666</v>
      </c>
      <c r="H803" s="57" t="s">
        <v>52</v>
      </c>
      <c r="I803" s="57" t="s">
        <v>53</v>
      </c>
      <c r="J803" s="57">
        <v>0</v>
      </c>
      <c r="K803" s="57" t="s">
        <v>886</v>
      </c>
      <c r="L803" s="57" t="s">
        <v>53</v>
      </c>
      <c r="M803" s="57" t="s">
        <v>1137</v>
      </c>
      <c r="N803" s="64">
        <v>0</v>
      </c>
      <c r="O803" s="59">
        <v>58</v>
      </c>
      <c r="P803" s="59">
        <v>1</v>
      </c>
      <c r="Q803" s="59">
        <v>2.6407399999999999E-3</v>
      </c>
    </row>
    <row r="804" spans="1:17">
      <c r="A804" s="57" t="s">
        <v>333</v>
      </c>
      <c r="B804" s="57" t="s">
        <v>859</v>
      </c>
      <c r="C804" s="58">
        <v>24</v>
      </c>
      <c r="D804" s="57" t="s">
        <v>648</v>
      </c>
      <c r="E804" s="57">
        <v>101942</v>
      </c>
      <c r="F804" s="57">
        <v>46.412999999999997</v>
      </c>
      <c r="G804" s="57">
        <v>21.6</v>
      </c>
      <c r="H804" s="57" t="s">
        <v>93</v>
      </c>
      <c r="I804" s="57" t="s">
        <v>94</v>
      </c>
      <c r="J804" s="57" t="s">
        <v>725</v>
      </c>
      <c r="K804" s="57" t="s">
        <v>883</v>
      </c>
      <c r="L804" s="57" t="s">
        <v>94</v>
      </c>
      <c r="M804" s="57" t="s">
        <v>1137</v>
      </c>
      <c r="N804" s="64">
        <v>0</v>
      </c>
      <c r="O804" s="59">
        <v>129</v>
      </c>
      <c r="P804" s="59">
        <v>2</v>
      </c>
      <c r="Q804" s="59">
        <v>1.3063185E-2</v>
      </c>
    </row>
    <row r="805" spans="1:17">
      <c r="A805" s="57" t="s">
        <v>333</v>
      </c>
      <c r="B805" s="57" t="s">
        <v>859</v>
      </c>
      <c r="C805" s="58">
        <v>24</v>
      </c>
      <c r="D805" s="57" t="s">
        <v>648</v>
      </c>
      <c r="E805" s="57">
        <v>101943</v>
      </c>
      <c r="F805" s="57">
        <v>46.576000000000001</v>
      </c>
      <c r="G805" s="57">
        <v>20.594000000000001</v>
      </c>
      <c r="H805" s="57" t="s">
        <v>89</v>
      </c>
      <c r="I805" s="57" t="s">
        <v>511</v>
      </c>
      <c r="J805" s="59" t="s">
        <v>1029</v>
      </c>
      <c r="K805" s="57" t="s">
        <v>1030</v>
      </c>
      <c r="L805" s="57" t="s">
        <v>1031</v>
      </c>
      <c r="M805" s="57" t="s">
        <v>1137</v>
      </c>
      <c r="N805" s="64">
        <v>0</v>
      </c>
      <c r="O805" s="59">
        <v>68</v>
      </c>
      <c r="P805" s="59">
        <v>1</v>
      </c>
      <c r="Q805" s="59">
        <v>3.6298400000000001E-3</v>
      </c>
    </row>
    <row r="806" spans="1:17">
      <c r="A806" s="57" t="s">
        <v>333</v>
      </c>
      <c r="B806" s="57" t="s">
        <v>860</v>
      </c>
      <c r="C806" s="58">
        <v>22</v>
      </c>
      <c r="D806" s="57" t="s">
        <v>647</v>
      </c>
      <c r="E806" s="57">
        <v>102025</v>
      </c>
      <c r="F806" s="57">
        <v>49.777999999999999</v>
      </c>
      <c r="G806" s="57">
        <v>49.722000000000001</v>
      </c>
      <c r="H806" s="57" t="s">
        <v>50</v>
      </c>
      <c r="I806" s="57" t="s">
        <v>51</v>
      </c>
      <c r="J806" s="57" t="s">
        <v>712</v>
      </c>
      <c r="K806" s="57" t="s">
        <v>892</v>
      </c>
      <c r="L806" s="57" t="s">
        <v>1036</v>
      </c>
      <c r="M806" s="57" t="s">
        <v>1135</v>
      </c>
      <c r="N806" s="64">
        <v>13.35972531582992</v>
      </c>
      <c r="O806" s="59">
        <v>868</v>
      </c>
      <c r="P806" s="59">
        <v>4</v>
      </c>
      <c r="Q806" s="59">
        <v>0.59143783999999999</v>
      </c>
    </row>
    <row r="807" spans="1:17">
      <c r="A807" s="57" t="s">
        <v>333</v>
      </c>
      <c r="B807" s="57" t="s">
        <v>859</v>
      </c>
      <c r="C807" s="58">
        <v>24</v>
      </c>
      <c r="D807" s="57" t="s">
        <v>648</v>
      </c>
      <c r="E807" s="57">
        <v>101945</v>
      </c>
      <c r="F807" s="57">
        <v>49.923000000000002</v>
      </c>
      <c r="G807" s="57">
        <v>21.67</v>
      </c>
      <c r="H807" s="57" t="s">
        <v>34</v>
      </c>
      <c r="I807" s="57" t="s">
        <v>35</v>
      </c>
      <c r="J807" s="57" t="s">
        <v>508</v>
      </c>
      <c r="K807" s="57" t="s">
        <v>885</v>
      </c>
      <c r="L807" s="57" t="s">
        <v>1028</v>
      </c>
      <c r="M807" s="57" t="s">
        <v>1137</v>
      </c>
      <c r="N807" s="64">
        <v>0</v>
      </c>
      <c r="O807" s="59">
        <v>83</v>
      </c>
      <c r="P807" s="59">
        <v>1</v>
      </c>
      <c r="Q807" s="59">
        <v>5.4078650000000004E-3</v>
      </c>
    </row>
    <row r="808" spans="1:17">
      <c r="A808" s="57" t="s">
        <v>333</v>
      </c>
      <c r="B808" s="57" t="s">
        <v>859</v>
      </c>
      <c r="C808" s="58">
        <v>31</v>
      </c>
      <c r="D808" s="57" t="s">
        <v>648</v>
      </c>
      <c r="E808" s="57">
        <v>101959</v>
      </c>
      <c r="F808" s="57">
        <v>54.018999999999998</v>
      </c>
      <c r="G808" s="57">
        <v>20.36</v>
      </c>
      <c r="H808" s="57" t="s">
        <v>50</v>
      </c>
      <c r="I808" s="57" t="s">
        <v>51</v>
      </c>
      <c r="J808" s="57" t="s">
        <v>712</v>
      </c>
      <c r="K808" s="57" t="s">
        <v>892</v>
      </c>
      <c r="L808" s="57" t="s">
        <v>1036</v>
      </c>
      <c r="M808" s="57" t="s">
        <v>1135</v>
      </c>
      <c r="N808" s="64">
        <v>0</v>
      </c>
      <c r="O808" s="59">
        <v>548</v>
      </c>
      <c r="P808" s="59">
        <v>4</v>
      </c>
      <c r="Q808" s="59">
        <v>0.23573864</v>
      </c>
    </row>
    <row r="809" spans="1:17">
      <c r="A809" s="57" t="s">
        <v>333</v>
      </c>
      <c r="B809" s="57" t="s">
        <v>859</v>
      </c>
      <c r="C809" s="58">
        <v>31</v>
      </c>
      <c r="D809" s="57" t="s">
        <v>648</v>
      </c>
      <c r="E809" s="57">
        <v>101960</v>
      </c>
      <c r="F809" s="57">
        <v>54.3</v>
      </c>
      <c r="G809" s="57">
        <v>21.038</v>
      </c>
      <c r="H809" s="57" t="s">
        <v>495</v>
      </c>
      <c r="I809" s="57" t="s">
        <v>496</v>
      </c>
      <c r="J809" s="57" t="s">
        <v>777</v>
      </c>
      <c r="K809" s="57" t="s">
        <v>881</v>
      </c>
      <c r="L809" s="57" t="s">
        <v>1026</v>
      </c>
      <c r="M809" s="57" t="s">
        <v>1137</v>
      </c>
      <c r="N809" s="64">
        <v>0</v>
      </c>
      <c r="O809" s="59">
        <v>66</v>
      </c>
      <c r="P809" s="59">
        <v>1</v>
      </c>
      <c r="Q809" s="59">
        <v>3.41946E-3</v>
      </c>
    </row>
    <row r="810" spans="1:17">
      <c r="A810" s="57" t="s">
        <v>333</v>
      </c>
      <c r="B810" s="57" t="s">
        <v>859</v>
      </c>
      <c r="C810" s="58">
        <v>31</v>
      </c>
      <c r="D810" s="57" t="s">
        <v>648</v>
      </c>
      <c r="E810" s="57">
        <v>101961</v>
      </c>
      <c r="F810" s="57">
        <v>53.433999999999997</v>
      </c>
      <c r="G810" s="57">
        <v>21.085000000000001</v>
      </c>
      <c r="H810" s="57" t="s">
        <v>52</v>
      </c>
      <c r="I810" s="57" t="s">
        <v>53</v>
      </c>
      <c r="J810" s="57">
        <v>0</v>
      </c>
      <c r="K810" s="57" t="s">
        <v>886</v>
      </c>
      <c r="L810" s="57" t="s">
        <v>53</v>
      </c>
      <c r="M810" s="57" t="s">
        <v>1137</v>
      </c>
      <c r="N810" s="64">
        <v>0</v>
      </c>
      <c r="O810" s="59">
        <v>80</v>
      </c>
      <c r="P810" s="59">
        <v>1</v>
      </c>
      <c r="Q810" s="59">
        <v>5.0239999999999998E-3</v>
      </c>
    </row>
    <row r="811" spans="1:17">
      <c r="A811" s="57" t="s">
        <v>333</v>
      </c>
      <c r="B811" s="57" t="s">
        <v>859</v>
      </c>
      <c r="C811" s="58">
        <v>31</v>
      </c>
      <c r="D811" s="57" t="s">
        <v>648</v>
      </c>
      <c r="E811" s="57">
        <v>101962</v>
      </c>
      <c r="F811" s="57">
        <v>51.795999999999999</v>
      </c>
      <c r="G811" s="57">
        <v>21.716999999999999</v>
      </c>
      <c r="H811" s="57" t="s">
        <v>52</v>
      </c>
      <c r="I811" s="57" t="s">
        <v>53</v>
      </c>
      <c r="J811" s="57">
        <v>0</v>
      </c>
      <c r="K811" s="57" t="s">
        <v>886</v>
      </c>
      <c r="L811" s="57" t="s">
        <v>53</v>
      </c>
      <c r="M811" s="57" t="s">
        <v>1137</v>
      </c>
      <c r="N811" s="64">
        <v>0</v>
      </c>
      <c r="O811" s="59">
        <v>124</v>
      </c>
      <c r="P811" s="59">
        <v>2</v>
      </c>
      <c r="Q811" s="59">
        <v>1.207016E-2</v>
      </c>
    </row>
    <row r="812" spans="1:17">
      <c r="A812" s="57" t="s">
        <v>333</v>
      </c>
      <c r="B812" s="57" t="s">
        <v>859</v>
      </c>
      <c r="C812" s="58">
        <v>31</v>
      </c>
      <c r="D812" s="57" t="s">
        <v>648</v>
      </c>
      <c r="E812" s="57">
        <v>101963</v>
      </c>
      <c r="F812" s="57">
        <v>54.581000000000003</v>
      </c>
      <c r="G812" s="57">
        <v>24.641999999999999</v>
      </c>
      <c r="H812" s="57" t="s">
        <v>28</v>
      </c>
      <c r="I812" s="57" t="s">
        <v>515</v>
      </c>
      <c r="J812" s="57">
        <v>4</v>
      </c>
      <c r="K812" s="57" t="s">
        <v>907</v>
      </c>
      <c r="L812" s="57" t="s">
        <v>1047</v>
      </c>
      <c r="M812" s="57" t="s">
        <v>1137</v>
      </c>
      <c r="N812" s="64">
        <v>0</v>
      </c>
      <c r="O812" s="59">
        <v>87</v>
      </c>
      <c r="P812" s="59">
        <v>1</v>
      </c>
      <c r="Q812" s="59">
        <v>5.9416649999999996E-3</v>
      </c>
    </row>
    <row r="813" spans="1:17">
      <c r="A813" s="57" t="s">
        <v>333</v>
      </c>
      <c r="B813" s="57" t="s">
        <v>859</v>
      </c>
      <c r="C813" s="58">
        <v>32</v>
      </c>
      <c r="D813" s="57" t="s">
        <v>648</v>
      </c>
      <c r="E813" s="57">
        <v>101964</v>
      </c>
      <c r="F813" s="57">
        <v>50.438000000000002</v>
      </c>
      <c r="G813" s="57">
        <v>28.715</v>
      </c>
      <c r="H813" s="57" t="s">
        <v>50</v>
      </c>
      <c r="I813" s="57" t="s">
        <v>51</v>
      </c>
      <c r="J813" s="57" t="s">
        <v>712</v>
      </c>
      <c r="K813" s="57" t="s">
        <v>892</v>
      </c>
      <c r="L813" s="57" t="s">
        <v>1036</v>
      </c>
      <c r="M813" s="57" t="s">
        <v>1135</v>
      </c>
      <c r="N813" s="64">
        <v>0</v>
      </c>
      <c r="O813" s="59">
        <v>312</v>
      </c>
      <c r="P813" s="59">
        <v>3</v>
      </c>
      <c r="Q813" s="59">
        <v>7.6415040000000004E-2</v>
      </c>
    </row>
    <row r="814" spans="1:17">
      <c r="A814" s="57" t="s">
        <v>333</v>
      </c>
      <c r="B814" s="57" t="s">
        <v>859</v>
      </c>
      <c r="C814" s="58">
        <v>32</v>
      </c>
      <c r="D814" s="57" t="s">
        <v>648</v>
      </c>
      <c r="E814" s="57">
        <v>101965</v>
      </c>
      <c r="F814" s="57">
        <v>53.13</v>
      </c>
      <c r="G814" s="57">
        <v>27.966000000000001</v>
      </c>
      <c r="H814" s="57" t="s">
        <v>50</v>
      </c>
      <c r="I814" s="57" t="s">
        <v>51</v>
      </c>
      <c r="J814" s="57" t="s">
        <v>712</v>
      </c>
      <c r="K814" s="57" t="s">
        <v>892</v>
      </c>
      <c r="L814" s="57" t="s">
        <v>1036</v>
      </c>
      <c r="M814" s="57" t="s">
        <v>1135</v>
      </c>
      <c r="N814" s="64">
        <v>0</v>
      </c>
      <c r="O814" s="59">
        <v>460</v>
      </c>
      <c r="P814" s="59">
        <v>3</v>
      </c>
      <c r="Q814" s="59">
        <v>0.166106</v>
      </c>
    </row>
    <row r="815" spans="1:17">
      <c r="A815" s="57" t="s">
        <v>333</v>
      </c>
      <c r="B815" s="57" t="s">
        <v>859</v>
      </c>
      <c r="C815" s="58">
        <v>32</v>
      </c>
      <c r="D815" s="57" t="s">
        <v>648</v>
      </c>
      <c r="E815" s="57">
        <v>101966</v>
      </c>
      <c r="F815" s="57">
        <v>53.643999999999998</v>
      </c>
      <c r="G815" s="57">
        <v>27.942</v>
      </c>
      <c r="H815" s="57" t="s">
        <v>52</v>
      </c>
      <c r="I815" s="57" t="s">
        <v>53</v>
      </c>
      <c r="J815" s="57">
        <v>0</v>
      </c>
      <c r="K815" s="57" t="s">
        <v>886</v>
      </c>
      <c r="L815" s="57" t="s">
        <v>53</v>
      </c>
      <c r="M815" s="57" t="s">
        <v>1137</v>
      </c>
      <c r="N815" s="64">
        <v>0</v>
      </c>
      <c r="O815" s="59">
        <v>93</v>
      </c>
      <c r="P815" s="59">
        <v>1</v>
      </c>
      <c r="Q815" s="59">
        <v>6.7894649999999997E-3</v>
      </c>
    </row>
    <row r="816" spans="1:17">
      <c r="A816" s="57" t="s">
        <v>333</v>
      </c>
      <c r="B816" s="57" t="s">
        <v>859</v>
      </c>
      <c r="C816" s="58">
        <v>32</v>
      </c>
      <c r="D816" s="57" t="s">
        <v>648</v>
      </c>
      <c r="E816" s="57">
        <v>101967</v>
      </c>
      <c r="F816" s="57">
        <v>54.206000000000003</v>
      </c>
      <c r="G816" s="57">
        <v>29.581</v>
      </c>
      <c r="H816" s="57" t="s">
        <v>52</v>
      </c>
      <c r="I816" s="57" t="s">
        <v>53</v>
      </c>
      <c r="J816" s="57">
        <v>0</v>
      </c>
      <c r="K816" s="57" t="s">
        <v>886</v>
      </c>
      <c r="L816" s="57" t="s">
        <v>53</v>
      </c>
      <c r="M816" s="57" t="s">
        <v>1137</v>
      </c>
      <c r="N816" s="64">
        <v>0</v>
      </c>
      <c r="O816" s="59">
        <v>58</v>
      </c>
      <c r="P816" s="59">
        <v>1</v>
      </c>
      <c r="Q816" s="59">
        <v>2.6407399999999999E-3</v>
      </c>
    </row>
    <row r="817" spans="1:17">
      <c r="A817" s="57" t="s">
        <v>333</v>
      </c>
      <c r="B817" s="57" t="s">
        <v>860</v>
      </c>
      <c r="C817" s="58">
        <v>24</v>
      </c>
      <c r="D817" s="57" t="s">
        <v>647</v>
      </c>
      <c r="E817" s="57">
        <v>102012</v>
      </c>
      <c r="F817" s="57">
        <v>49.305</v>
      </c>
      <c r="G817" s="57">
        <v>45.305</v>
      </c>
      <c r="H817" s="57" t="s">
        <v>71</v>
      </c>
      <c r="I817" s="57" t="s">
        <v>72</v>
      </c>
      <c r="J817" s="57" t="s">
        <v>494</v>
      </c>
      <c r="K817" s="57" t="s">
        <v>897</v>
      </c>
      <c r="L817" s="57" t="s">
        <v>72</v>
      </c>
      <c r="M817" s="57" t="s">
        <v>1137</v>
      </c>
      <c r="N817" s="64">
        <v>11.628586334787821</v>
      </c>
      <c r="O817" s="59">
        <v>117</v>
      </c>
      <c r="P817" s="59">
        <v>2</v>
      </c>
      <c r="Q817" s="59">
        <v>1.0745865E-2</v>
      </c>
    </row>
    <row r="818" spans="1:17">
      <c r="A818" s="57" t="s">
        <v>333</v>
      </c>
      <c r="B818" s="57" t="s">
        <v>859</v>
      </c>
      <c r="C818" s="58">
        <v>33</v>
      </c>
      <c r="D818" s="57" t="s">
        <v>648</v>
      </c>
      <c r="E818" s="57">
        <v>101969</v>
      </c>
      <c r="F818" s="57">
        <v>51.304000000000002</v>
      </c>
      <c r="G818" s="57">
        <v>31.71</v>
      </c>
      <c r="H818" s="57" t="s">
        <v>42</v>
      </c>
      <c r="I818" s="57" t="s">
        <v>710</v>
      </c>
      <c r="J818" s="57" t="s">
        <v>711</v>
      </c>
      <c r="K818" s="57" t="s">
        <v>882</v>
      </c>
      <c r="L818" s="57" t="s">
        <v>1027</v>
      </c>
      <c r="M818" s="57" t="s">
        <v>1137</v>
      </c>
      <c r="N818" s="64">
        <v>0</v>
      </c>
      <c r="O818" s="59">
        <v>68</v>
      </c>
      <c r="P818" s="59">
        <v>1</v>
      </c>
      <c r="Q818" s="59">
        <v>3.6298400000000001E-3</v>
      </c>
    </row>
    <row r="819" spans="1:17">
      <c r="A819" s="57" t="s">
        <v>333</v>
      </c>
      <c r="B819" s="57" t="s">
        <v>859</v>
      </c>
      <c r="C819" s="58">
        <v>33</v>
      </c>
      <c r="D819" s="57" t="s">
        <v>648</v>
      </c>
      <c r="E819" s="57">
        <v>101970</v>
      </c>
      <c r="F819" s="57">
        <v>51.725000000000001</v>
      </c>
      <c r="G819" s="57">
        <v>31.452999999999999</v>
      </c>
      <c r="H819" s="57" t="s">
        <v>54</v>
      </c>
      <c r="I819" s="57" t="s">
        <v>75</v>
      </c>
      <c r="J819" s="57" t="s">
        <v>503</v>
      </c>
      <c r="K819" s="57" t="s">
        <v>902</v>
      </c>
      <c r="L819" s="57" t="s">
        <v>353</v>
      </c>
      <c r="M819" s="57" t="s">
        <v>1137</v>
      </c>
      <c r="N819" s="64">
        <v>0</v>
      </c>
      <c r="O819" s="59">
        <v>57</v>
      </c>
      <c r="P819" s="59">
        <v>1</v>
      </c>
      <c r="Q819" s="59">
        <v>2.550465E-3</v>
      </c>
    </row>
    <row r="820" spans="1:17">
      <c r="A820" s="57" t="s">
        <v>333</v>
      </c>
      <c r="B820" s="57" t="s">
        <v>859</v>
      </c>
      <c r="C820" s="58">
        <v>33</v>
      </c>
      <c r="D820" s="57" t="s">
        <v>648</v>
      </c>
      <c r="E820" s="57">
        <v>101971</v>
      </c>
      <c r="F820" s="57">
        <v>51.607999999999997</v>
      </c>
      <c r="G820" s="57">
        <v>32.997999999999998</v>
      </c>
      <c r="H820" s="57" t="s">
        <v>52</v>
      </c>
      <c r="I820" s="57" t="s">
        <v>53</v>
      </c>
      <c r="J820" s="57">
        <v>0</v>
      </c>
      <c r="K820" s="57" t="s">
        <v>886</v>
      </c>
      <c r="L820" s="57" t="s">
        <v>53</v>
      </c>
      <c r="M820" s="57" t="s">
        <v>1137</v>
      </c>
      <c r="N820" s="64">
        <v>0</v>
      </c>
      <c r="O820" s="59">
        <v>63</v>
      </c>
      <c r="P820" s="59">
        <v>1</v>
      </c>
      <c r="Q820" s="59">
        <v>3.1156650000000001E-3</v>
      </c>
    </row>
    <row r="821" spans="1:17">
      <c r="A821" s="57" t="s">
        <v>333</v>
      </c>
      <c r="B821" s="57" t="s">
        <v>859</v>
      </c>
      <c r="C821" s="58">
        <v>33</v>
      </c>
      <c r="D821" s="57" t="s">
        <v>648</v>
      </c>
      <c r="E821" s="57">
        <v>101972</v>
      </c>
      <c r="F821" s="57">
        <v>54.768000000000001</v>
      </c>
      <c r="G821" s="57">
        <v>31.780999999999999</v>
      </c>
      <c r="H821" s="57" t="s">
        <v>495</v>
      </c>
      <c r="I821" s="57" t="s">
        <v>496</v>
      </c>
      <c r="J821" s="57" t="s">
        <v>777</v>
      </c>
      <c r="K821" s="57" t="s">
        <v>881</v>
      </c>
      <c r="L821" s="57" t="s">
        <v>1026</v>
      </c>
      <c r="M821" s="57" t="s">
        <v>1137</v>
      </c>
      <c r="N821" s="64">
        <v>0</v>
      </c>
      <c r="O821" s="59">
        <v>62</v>
      </c>
      <c r="P821" s="59">
        <v>1</v>
      </c>
      <c r="Q821" s="59">
        <v>3.01754E-3</v>
      </c>
    </row>
    <row r="822" spans="1:17">
      <c r="A822" s="57" t="s">
        <v>333</v>
      </c>
      <c r="B822" s="57" t="s">
        <v>860</v>
      </c>
      <c r="C822" s="58">
        <v>12</v>
      </c>
      <c r="D822" s="57" t="s">
        <v>647</v>
      </c>
      <c r="E822" s="57">
        <v>102000</v>
      </c>
      <c r="F822" s="57">
        <v>40.25</v>
      </c>
      <c r="G822" s="57">
        <v>45.889000000000003</v>
      </c>
      <c r="H822" s="57" t="s">
        <v>50</v>
      </c>
      <c r="I822" s="57" t="s">
        <v>51</v>
      </c>
      <c r="J822" s="57" t="s">
        <v>712</v>
      </c>
      <c r="K822" s="57" t="s">
        <v>892</v>
      </c>
      <c r="L822" s="57" t="s">
        <v>1036</v>
      </c>
      <c r="M822" s="57" t="s">
        <v>1135</v>
      </c>
      <c r="N822" s="64">
        <v>13.454045879317544</v>
      </c>
      <c r="O822" s="59">
        <v>121</v>
      </c>
      <c r="P822" s="59">
        <v>2</v>
      </c>
      <c r="Q822" s="59">
        <v>1.1493185E-2</v>
      </c>
    </row>
    <row r="823" spans="1:17">
      <c r="A823" s="57" t="s">
        <v>333</v>
      </c>
      <c r="B823" s="57" t="s">
        <v>859</v>
      </c>
      <c r="C823" s="58">
        <v>34</v>
      </c>
      <c r="D823" s="57" t="s">
        <v>648</v>
      </c>
      <c r="E823" s="57">
        <v>101974</v>
      </c>
      <c r="F823" s="57">
        <v>55.002000000000002</v>
      </c>
      <c r="G823" s="57">
        <v>37.256999999999998</v>
      </c>
      <c r="H823" s="57" t="s">
        <v>42</v>
      </c>
      <c r="I823" s="57" t="s">
        <v>710</v>
      </c>
      <c r="J823" s="57" t="s">
        <v>711</v>
      </c>
      <c r="K823" s="57" t="s">
        <v>882</v>
      </c>
      <c r="L823" s="57" t="s">
        <v>1027</v>
      </c>
      <c r="M823" s="57" t="s">
        <v>1137</v>
      </c>
      <c r="N823" s="64">
        <v>0</v>
      </c>
      <c r="O823" s="59">
        <v>65</v>
      </c>
      <c r="P823" s="59">
        <v>1</v>
      </c>
      <c r="Q823" s="59">
        <v>3.3166250000000001E-3</v>
      </c>
    </row>
    <row r="824" spans="1:17">
      <c r="A824" s="57" t="s">
        <v>333</v>
      </c>
      <c r="B824" s="57" t="s">
        <v>859</v>
      </c>
      <c r="C824" s="58">
        <v>34</v>
      </c>
      <c r="D824" s="57" t="s">
        <v>648</v>
      </c>
      <c r="E824" s="57">
        <v>101975</v>
      </c>
      <c r="F824" s="57">
        <v>54.627000000000002</v>
      </c>
      <c r="G824" s="57">
        <v>38.286999999999999</v>
      </c>
      <c r="H824" s="57" t="s">
        <v>93</v>
      </c>
      <c r="I824" s="57" t="s">
        <v>94</v>
      </c>
      <c r="J824" s="57" t="s">
        <v>725</v>
      </c>
      <c r="K824" s="57" t="s">
        <v>883</v>
      </c>
      <c r="L824" s="57" t="s">
        <v>94</v>
      </c>
      <c r="M824" s="57" t="s">
        <v>1137</v>
      </c>
      <c r="N824" s="64">
        <v>0</v>
      </c>
      <c r="O824" s="59">
        <v>53</v>
      </c>
      <c r="P824" s="59">
        <v>1</v>
      </c>
      <c r="Q824" s="59">
        <v>2.205065E-3</v>
      </c>
    </row>
    <row r="825" spans="1:17">
      <c r="A825" s="57" t="s">
        <v>333</v>
      </c>
      <c r="B825" s="57" t="s">
        <v>859</v>
      </c>
      <c r="C825" s="58">
        <v>34</v>
      </c>
      <c r="D825" s="57" t="s">
        <v>648</v>
      </c>
      <c r="E825" s="57">
        <v>101976</v>
      </c>
      <c r="F825" s="57">
        <v>53.387</v>
      </c>
      <c r="G825" s="57">
        <v>38.216999999999999</v>
      </c>
      <c r="H825" s="57" t="s">
        <v>52</v>
      </c>
      <c r="I825" s="57" t="s">
        <v>53</v>
      </c>
      <c r="J825" s="57">
        <v>0</v>
      </c>
      <c r="K825" s="57" t="s">
        <v>886</v>
      </c>
      <c r="L825" s="57" t="s">
        <v>53</v>
      </c>
      <c r="M825" s="57" t="s">
        <v>1137</v>
      </c>
      <c r="N825" s="64">
        <v>0</v>
      </c>
      <c r="O825" s="59">
        <v>54</v>
      </c>
      <c r="P825" s="59">
        <v>1</v>
      </c>
      <c r="Q825" s="59">
        <v>2.2890599999999999E-3</v>
      </c>
    </row>
    <row r="826" spans="1:17">
      <c r="A826" s="57" t="s">
        <v>333</v>
      </c>
      <c r="B826" s="57" t="s">
        <v>859</v>
      </c>
      <c r="C826" s="58">
        <v>34</v>
      </c>
      <c r="D826" s="57" t="s">
        <v>648</v>
      </c>
      <c r="E826" s="57">
        <v>101977</v>
      </c>
      <c r="F826" s="57">
        <v>50.531999999999996</v>
      </c>
      <c r="G826" s="57">
        <v>36.063000000000002</v>
      </c>
      <c r="H826" s="57" t="s">
        <v>22</v>
      </c>
      <c r="I826" s="57" t="s">
        <v>516</v>
      </c>
      <c r="J826" s="57" t="s">
        <v>506</v>
      </c>
      <c r="K826" s="57" t="s">
        <v>889</v>
      </c>
      <c r="L826" s="57" t="s">
        <v>1033</v>
      </c>
      <c r="M826" s="57" t="s">
        <v>1137</v>
      </c>
      <c r="N826" s="64">
        <v>0</v>
      </c>
      <c r="O826" s="59">
        <v>70</v>
      </c>
      <c r="P826" s="59">
        <v>1</v>
      </c>
      <c r="Q826" s="59">
        <v>3.8465000000000001E-3</v>
      </c>
    </row>
    <row r="827" spans="1:17">
      <c r="A827" s="57" t="s">
        <v>333</v>
      </c>
      <c r="B827" s="57" t="s">
        <v>859</v>
      </c>
      <c r="C827" s="58">
        <v>34</v>
      </c>
      <c r="D827" s="57" t="s">
        <v>648</v>
      </c>
      <c r="E827" s="57">
        <v>101978</v>
      </c>
      <c r="F827" s="57">
        <v>50.320999999999998</v>
      </c>
      <c r="G827" s="57">
        <v>39.667999999999999</v>
      </c>
      <c r="H827" s="57" t="s">
        <v>93</v>
      </c>
      <c r="I827" s="57" t="s">
        <v>94</v>
      </c>
      <c r="J827" s="57" t="s">
        <v>725</v>
      </c>
      <c r="K827" s="57" t="s">
        <v>883</v>
      </c>
      <c r="L827" s="57" t="s">
        <v>94</v>
      </c>
      <c r="M827" s="57" t="s">
        <v>1137</v>
      </c>
      <c r="N827" s="64">
        <v>0</v>
      </c>
      <c r="O827" s="59">
        <v>120</v>
      </c>
      <c r="P827" s="59">
        <v>2</v>
      </c>
      <c r="Q827" s="59">
        <v>1.1304E-2</v>
      </c>
    </row>
    <row r="828" spans="1:17">
      <c r="A828" s="57" t="s">
        <v>333</v>
      </c>
      <c r="B828" s="57" t="s">
        <v>859</v>
      </c>
      <c r="C828" s="58">
        <v>41</v>
      </c>
      <c r="D828" s="57" t="s">
        <v>648</v>
      </c>
      <c r="E828" s="57">
        <v>101990</v>
      </c>
      <c r="F828" s="57">
        <v>57.622999999999998</v>
      </c>
      <c r="G828" s="57">
        <v>39.902000000000001</v>
      </c>
      <c r="H828" s="57" t="s">
        <v>34</v>
      </c>
      <c r="I828" s="57" t="s">
        <v>35</v>
      </c>
      <c r="J828" s="57" t="s">
        <v>506</v>
      </c>
      <c r="K828" s="57" t="s">
        <v>901</v>
      </c>
      <c r="L828" s="57" t="s">
        <v>1040</v>
      </c>
      <c r="M828" s="57" t="s">
        <v>1137</v>
      </c>
      <c r="N828" s="64">
        <v>0</v>
      </c>
      <c r="O828" s="59">
        <v>80</v>
      </c>
      <c r="P828" s="59">
        <v>1</v>
      </c>
      <c r="Q828" s="59">
        <v>5.0239999999999998E-3</v>
      </c>
    </row>
    <row r="829" spans="1:17">
      <c r="A829" s="57" t="s">
        <v>333</v>
      </c>
      <c r="B829" s="57" t="s">
        <v>859</v>
      </c>
      <c r="C829" s="58">
        <v>41</v>
      </c>
      <c r="D829" s="57" t="s">
        <v>648</v>
      </c>
      <c r="E829" s="57">
        <v>101991</v>
      </c>
      <c r="F829" s="57">
        <v>56.405999999999999</v>
      </c>
      <c r="G829" s="57">
        <v>37.468000000000004</v>
      </c>
      <c r="H829" s="57" t="s">
        <v>52</v>
      </c>
      <c r="I829" s="57" t="s">
        <v>53</v>
      </c>
      <c r="J829" s="57">
        <v>0</v>
      </c>
      <c r="K829" s="57" t="s">
        <v>886</v>
      </c>
      <c r="L829" s="57" t="s">
        <v>53</v>
      </c>
      <c r="M829" s="57" t="s">
        <v>1137</v>
      </c>
      <c r="N829" s="64">
        <v>0</v>
      </c>
      <c r="O829" s="59">
        <v>122</v>
      </c>
      <c r="P829" s="59">
        <v>2</v>
      </c>
      <c r="Q829" s="59">
        <v>1.168394E-2</v>
      </c>
    </row>
    <row r="830" spans="1:17">
      <c r="A830" s="57" t="s">
        <v>333</v>
      </c>
      <c r="B830" s="57" t="s">
        <v>859</v>
      </c>
      <c r="C830" s="58">
        <v>41</v>
      </c>
      <c r="D830" s="57" t="s">
        <v>648</v>
      </c>
      <c r="E830" s="57">
        <v>101992</v>
      </c>
      <c r="F830" s="57">
        <v>59.121000000000002</v>
      </c>
      <c r="G830" s="57">
        <v>38.802</v>
      </c>
      <c r="H830" s="57" t="s">
        <v>93</v>
      </c>
      <c r="I830" s="57" t="s">
        <v>94</v>
      </c>
      <c r="J830" s="57" t="s">
        <v>725</v>
      </c>
      <c r="K830" s="57" t="s">
        <v>883</v>
      </c>
      <c r="L830" s="57" t="s">
        <v>94</v>
      </c>
      <c r="M830" s="57" t="s">
        <v>1137</v>
      </c>
      <c r="N830" s="64">
        <v>0</v>
      </c>
      <c r="O830" s="59">
        <v>267</v>
      </c>
      <c r="P830" s="59">
        <v>2</v>
      </c>
      <c r="Q830" s="59">
        <v>5.5961865E-2</v>
      </c>
    </row>
    <row r="831" spans="1:17">
      <c r="A831" s="57" t="s">
        <v>333</v>
      </c>
      <c r="B831" s="57" t="s">
        <v>859</v>
      </c>
      <c r="C831" s="58">
        <v>41</v>
      </c>
      <c r="D831" s="57" t="s">
        <v>648</v>
      </c>
      <c r="E831" s="57">
        <v>101993</v>
      </c>
      <c r="F831" s="57">
        <v>59.051000000000002</v>
      </c>
      <c r="G831" s="57">
        <v>36.859000000000002</v>
      </c>
      <c r="H831" s="57" t="s">
        <v>52</v>
      </c>
      <c r="I831" s="57" t="s">
        <v>53</v>
      </c>
      <c r="J831" s="57">
        <v>0</v>
      </c>
      <c r="K831" s="57" t="s">
        <v>886</v>
      </c>
      <c r="L831" s="57" t="s">
        <v>53</v>
      </c>
      <c r="M831" s="57" t="s">
        <v>1137</v>
      </c>
      <c r="N831" s="64">
        <v>0</v>
      </c>
      <c r="O831" s="59">
        <v>93</v>
      </c>
      <c r="P831" s="59">
        <v>1</v>
      </c>
      <c r="Q831" s="59">
        <v>6.7894649999999997E-3</v>
      </c>
    </row>
    <row r="832" spans="1:17">
      <c r="A832" s="57" t="s">
        <v>333</v>
      </c>
      <c r="B832" s="57" t="s">
        <v>859</v>
      </c>
      <c r="C832" s="58">
        <v>42</v>
      </c>
      <c r="D832" s="57" t="s">
        <v>648</v>
      </c>
      <c r="E832" s="57">
        <v>101987</v>
      </c>
      <c r="F832" s="57">
        <v>58.652999999999999</v>
      </c>
      <c r="G832" s="57">
        <v>37.396999999999998</v>
      </c>
      <c r="H832" s="57" t="s">
        <v>52</v>
      </c>
      <c r="I832" s="57" t="s">
        <v>53</v>
      </c>
      <c r="J832" s="57">
        <v>0</v>
      </c>
      <c r="K832" s="57" t="s">
        <v>886</v>
      </c>
      <c r="L832" s="57" t="s">
        <v>53</v>
      </c>
      <c r="M832" s="57" t="s">
        <v>1137</v>
      </c>
      <c r="N832" s="64">
        <v>0</v>
      </c>
      <c r="O832" s="59">
        <v>138</v>
      </c>
      <c r="P832" s="59">
        <v>2</v>
      </c>
      <c r="Q832" s="59">
        <v>1.4949540000000001E-2</v>
      </c>
    </row>
    <row r="833" spans="1:17">
      <c r="A833" s="57" t="s">
        <v>333</v>
      </c>
      <c r="B833" s="57" t="s">
        <v>859</v>
      </c>
      <c r="C833" s="58">
        <v>42</v>
      </c>
      <c r="D833" s="57" t="s">
        <v>648</v>
      </c>
      <c r="E833" s="57">
        <v>101988</v>
      </c>
      <c r="F833" s="57">
        <v>58.863</v>
      </c>
      <c r="G833" s="57">
        <v>34.518999999999998</v>
      </c>
      <c r="H833" s="57" t="s">
        <v>54</v>
      </c>
      <c r="I833" s="57" t="s">
        <v>55</v>
      </c>
      <c r="J833" s="57" t="s">
        <v>503</v>
      </c>
      <c r="K833" s="57" t="s">
        <v>898</v>
      </c>
      <c r="L833" s="57" t="s">
        <v>55</v>
      </c>
      <c r="M833" s="57" t="s">
        <v>1137</v>
      </c>
      <c r="N833" s="64">
        <v>0</v>
      </c>
      <c r="O833" s="59">
        <v>183</v>
      </c>
      <c r="P833" s="59">
        <v>2</v>
      </c>
      <c r="Q833" s="59">
        <v>2.6288865000000002E-2</v>
      </c>
    </row>
    <row r="834" spans="1:17">
      <c r="A834" s="57" t="s">
        <v>333</v>
      </c>
      <c r="B834" s="57" t="s">
        <v>859</v>
      </c>
      <c r="C834" s="58">
        <v>42</v>
      </c>
      <c r="D834" s="57" t="s">
        <v>648</v>
      </c>
      <c r="E834" s="57">
        <v>101989</v>
      </c>
      <c r="F834" s="57">
        <v>56.453000000000003</v>
      </c>
      <c r="G834" s="57">
        <v>30.984999999999999</v>
      </c>
      <c r="H834" s="57" t="s">
        <v>52</v>
      </c>
      <c r="I834" s="57" t="s">
        <v>53</v>
      </c>
      <c r="J834" s="57">
        <v>0</v>
      </c>
      <c r="K834" s="57" t="s">
        <v>886</v>
      </c>
      <c r="L834" s="57" t="s">
        <v>53</v>
      </c>
      <c r="M834" s="57" t="s">
        <v>1137</v>
      </c>
      <c r="N834" s="64">
        <v>0</v>
      </c>
      <c r="O834" s="59">
        <v>62</v>
      </c>
      <c r="P834" s="59">
        <v>1</v>
      </c>
      <c r="Q834" s="59">
        <v>3.01754E-3</v>
      </c>
    </row>
    <row r="835" spans="1:17">
      <c r="A835" s="57" t="s">
        <v>333</v>
      </c>
      <c r="B835" s="57" t="s">
        <v>859</v>
      </c>
      <c r="C835" s="58">
        <v>43</v>
      </c>
      <c r="D835" s="57" t="s">
        <v>648</v>
      </c>
      <c r="E835" s="57">
        <v>101984</v>
      </c>
      <c r="F835" s="57">
        <v>56.101999999999997</v>
      </c>
      <c r="G835" s="57">
        <v>30.376000000000001</v>
      </c>
      <c r="H835" s="57" t="s">
        <v>495</v>
      </c>
      <c r="I835" s="57" t="s">
        <v>496</v>
      </c>
      <c r="J835" s="57" t="s">
        <v>777</v>
      </c>
      <c r="K835" s="57" t="s">
        <v>881</v>
      </c>
      <c r="L835" s="57" t="s">
        <v>1026</v>
      </c>
      <c r="M835" s="57" t="s">
        <v>1137</v>
      </c>
      <c r="N835" s="64">
        <v>0</v>
      </c>
      <c r="O835" s="59">
        <v>275</v>
      </c>
      <c r="P835" s="59">
        <v>2</v>
      </c>
      <c r="Q835" s="59">
        <v>5.9365624999999998E-2</v>
      </c>
    </row>
    <row r="836" spans="1:17">
      <c r="A836" s="57" t="s">
        <v>333</v>
      </c>
      <c r="B836" s="57" t="s">
        <v>859</v>
      </c>
      <c r="C836" s="58">
        <v>43</v>
      </c>
      <c r="D836" s="57" t="s">
        <v>648</v>
      </c>
      <c r="E836" s="57">
        <v>101985</v>
      </c>
      <c r="F836" s="57">
        <v>59.354999999999997</v>
      </c>
      <c r="G836" s="57">
        <v>28.364000000000001</v>
      </c>
      <c r="H836" s="57" t="s">
        <v>93</v>
      </c>
      <c r="I836" s="57" t="s">
        <v>94</v>
      </c>
      <c r="J836" s="57" t="s">
        <v>725</v>
      </c>
      <c r="K836" s="57" t="s">
        <v>883</v>
      </c>
      <c r="L836" s="57" t="s">
        <v>94</v>
      </c>
      <c r="M836" s="57" t="s">
        <v>1137</v>
      </c>
      <c r="N836" s="64">
        <v>0</v>
      </c>
      <c r="O836" s="59">
        <v>81</v>
      </c>
      <c r="P836" s="59">
        <v>1</v>
      </c>
      <c r="Q836" s="59">
        <v>5.1503850000000004E-3</v>
      </c>
    </row>
    <row r="837" spans="1:17">
      <c r="A837" s="57" t="s">
        <v>333</v>
      </c>
      <c r="B837" s="57" t="s">
        <v>859</v>
      </c>
      <c r="C837" s="58">
        <v>43</v>
      </c>
      <c r="D837" s="57" t="s">
        <v>648</v>
      </c>
      <c r="E837" s="57">
        <v>101986</v>
      </c>
      <c r="F837" s="57">
        <v>57.366</v>
      </c>
      <c r="G837" s="57">
        <v>26.936</v>
      </c>
      <c r="H837" s="57" t="s">
        <v>50</v>
      </c>
      <c r="I837" s="57" t="s">
        <v>51</v>
      </c>
      <c r="J837" s="57" t="s">
        <v>712</v>
      </c>
      <c r="K837" s="57" t="s">
        <v>892</v>
      </c>
      <c r="L837" s="57" t="s">
        <v>1036</v>
      </c>
      <c r="M837" s="57" t="s">
        <v>1135</v>
      </c>
      <c r="N837" s="64">
        <v>0</v>
      </c>
      <c r="O837" s="59">
        <v>425</v>
      </c>
      <c r="P837" s="59">
        <v>3</v>
      </c>
      <c r="Q837" s="59">
        <v>0.141790625</v>
      </c>
    </row>
    <row r="838" spans="1:17">
      <c r="A838" s="57" t="s">
        <v>333</v>
      </c>
      <c r="B838" s="57" t="s">
        <v>859</v>
      </c>
      <c r="C838" s="58">
        <v>44</v>
      </c>
      <c r="D838" s="57" t="s">
        <v>648</v>
      </c>
      <c r="E838" s="57">
        <v>101979</v>
      </c>
      <c r="F838" s="57">
        <v>58.395000000000003</v>
      </c>
      <c r="G838" s="57">
        <v>25.532</v>
      </c>
      <c r="H838" s="57" t="s">
        <v>52</v>
      </c>
      <c r="I838" s="57" t="s">
        <v>53</v>
      </c>
      <c r="J838" s="57">
        <v>0</v>
      </c>
      <c r="K838" s="57" t="s">
        <v>886</v>
      </c>
      <c r="L838" s="57" t="s">
        <v>53</v>
      </c>
      <c r="M838" s="57" t="s">
        <v>1137</v>
      </c>
      <c r="N838" s="64">
        <v>0</v>
      </c>
      <c r="O838" s="59">
        <v>110</v>
      </c>
      <c r="P838" s="59">
        <v>2</v>
      </c>
      <c r="Q838" s="59">
        <v>9.4985E-3</v>
      </c>
    </row>
    <row r="839" spans="1:17">
      <c r="A839" s="57" t="s">
        <v>333</v>
      </c>
      <c r="B839" s="57" t="s">
        <v>859</v>
      </c>
      <c r="C839" s="58">
        <v>44</v>
      </c>
      <c r="D839" s="57" t="s">
        <v>648</v>
      </c>
      <c r="E839" s="57">
        <v>101980</v>
      </c>
      <c r="F839" s="57">
        <v>58.043999999999997</v>
      </c>
      <c r="G839" s="57">
        <v>23.167999999999999</v>
      </c>
      <c r="H839" s="57" t="s">
        <v>346</v>
      </c>
      <c r="I839" s="57" t="s">
        <v>127</v>
      </c>
      <c r="J839" s="57" t="s">
        <v>724</v>
      </c>
      <c r="K839" s="57" t="s">
        <v>893</v>
      </c>
      <c r="L839" s="57" t="s">
        <v>127</v>
      </c>
      <c r="M839" s="57" t="s">
        <v>1137</v>
      </c>
      <c r="N839" s="64">
        <v>0</v>
      </c>
      <c r="O839" s="59">
        <v>81</v>
      </c>
      <c r="P839" s="59">
        <v>1</v>
      </c>
      <c r="Q839" s="59">
        <v>5.1503850000000004E-3</v>
      </c>
    </row>
    <row r="840" spans="1:17">
      <c r="A840" s="57" t="s">
        <v>333</v>
      </c>
      <c r="B840" s="57" t="s">
        <v>859</v>
      </c>
      <c r="C840" s="58">
        <v>44</v>
      </c>
      <c r="D840" s="57" t="s">
        <v>648</v>
      </c>
      <c r="E840" s="57">
        <v>101981</v>
      </c>
      <c r="F840" s="57">
        <v>57.411999999999999</v>
      </c>
      <c r="G840" s="57">
        <v>20.968</v>
      </c>
      <c r="H840" s="57" t="s">
        <v>34</v>
      </c>
      <c r="I840" s="57" t="s">
        <v>35</v>
      </c>
      <c r="J840" s="57" t="s">
        <v>506</v>
      </c>
      <c r="K840" s="57" t="s">
        <v>901</v>
      </c>
      <c r="L840" s="57" t="s">
        <v>1040</v>
      </c>
      <c r="M840" s="57" t="s">
        <v>1137</v>
      </c>
      <c r="N840" s="64">
        <v>0</v>
      </c>
      <c r="O840" s="59">
        <v>78</v>
      </c>
      <c r="P840" s="59">
        <v>1</v>
      </c>
      <c r="Q840" s="59">
        <v>4.7759400000000002E-3</v>
      </c>
    </row>
    <row r="841" spans="1:17">
      <c r="A841" s="57" t="s">
        <v>333</v>
      </c>
      <c r="B841" s="57" t="s">
        <v>859</v>
      </c>
      <c r="C841" s="58">
        <v>44</v>
      </c>
      <c r="D841" s="57" t="s">
        <v>648</v>
      </c>
      <c r="E841" s="57">
        <v>101982</v>
      </c>
      <c r="F841" s="57">
        <v>58.395000000000003</v>
      </c>
      <c r="G841" s="57">
        <v>20.968</v>
      </c>
      <c r="H841" s="57" t="s">
        <v>93</v>
      </c>
      <c r="I841" s="57" t="s">
        <v>94</v>
      </c>
      <c r="J841" s="57" t="s">
        <v>725</v>
      </c>
      <c r="K841" s="57" t="s">
        <v>883</v>
      </c>
      <c r="L841" s="57" t="s">
        <v>94</v>
      </c>
      <c r="M841" s="57" t="s">
        <v>1137</v>
      </c>
      <c r="N841" s="64">
        <v>0</v>
      </c>
      <c r="O841" s="59">
        <v>203</v>
      </c>
      <c r="P841" s="59">
        <v>2</v>
      </c>
      <c r="Q841" s="59">
        <v>3.2349065000000003E-2</v>
      </c>
    </row>
    <row r="842" spans="1:17">
      <c r="A842" s="57" t="s">
        <v>333</v>
      </c>
      <c r="B842" s="57" t="s">
        <v>859</v>
      </c>
      <c r="C842" s="58">
        <v>44</v>
      </c>
      <c r="D842" s="57" t="s">
        <v>648</v>
      </c>
      <c r="E842" s="57">
        <v>101983</v>
      </c>
      <c r="F842" s="57">
        <v>59.728999999999999</v>
      </c>
      <c r="G842" s="57">
        <v>21.483000000000001</v>
      </c>
      <c r="H842" s="57" t="s">
        <v>42</v>
      </c>
      <c r="I842" s="57" t="s">
        <v>710</v>
      </c>
      <c r="J842" s="57" t="s">
        <v>711</v>
      </c>
      <c r="K842" s="57" t="s">
        <v>882</v>
      </c>
      <c r="L842" s="57" t="s">
        <v>1027</v>
      </c>
      <c r="M842" s="57" t="s">
        <v>1137</v>
      </c>
      <c r="N842" s="64">
        <v>0</v>
      </c>
      <c r="O842" s="59">
        <v>76</v>
      </c>
      <c r="P842" s="59">
        <v>1</v>
      </c>
      <c r="Q842" s="59">
        <v>4.5341599999999998E-3</v>
      </c>
    </row>
    <row r="843" spans="1:17">
      <c r="A843" s="57" t="s">
        <v>333</v>
      </c>
      <c r="B843" s="57" t="s">
        <v>860</v>
      </c>
      <c r="C843" s="58">
        <v>11</v>
      </c>
      <c r="D843" s="57" t="s">
        <v>648</v>
      </c>
      <c r="E843" s="57">
        <v>101994</v>
      </c>
      <c r="F843" s="57">
        <v>41.389000000000003</v>
      </c>
      <c r="G843" s="57">
        <v>40.694000000000003</v>
      </c>
      <c r="H843" s="57" t="s">
        <v>34</v>
      </c>
      <c r="I843" s="57" t="s">
        <v>35</v>
      </c>
      <c r="J843" s="57" t="s">
        <v>508</v>
      </c>
      <c r="K843" s="57" t="s">
        <v>885</v>
      </c>
      <c r="L843" s="57" t="s">
        <v>1028</v>
      </c>
      <c r="M843" s="57" t="s">
        <v>1137</v>
      </c>
      <c r="N843" s="64">
        <v>0</v>
      </c>
      <c r="O843" s="59">
        <v>100</v>
      </c>
      <c r="P843" s="59">
        <v>2</v>
      </c>
      <c r="Q843" s="59">
        <v>7.8499999999999993E-3</v>
      </c>
    </row>
    <row r="844" spans="1:17">
      <c r="A844" s="57" t="s">
        <v>333</v>
      </c>
      <c r="B844" s="57" t="s">
        <v>860</v>
      </c>
      <c r="C844" s="58">
        <v>11</v>
      </c>
      <c r="D844" s="57" t="s">
        <v>648</v>
      </c>
      <c r="E844" s="57">
        <v>101995</v>
      </c>
      <c r="F844" s="57">
        <v>42.167000000000002</v>
      </c>
      <c r="G844" s="57">
        <v>41.305999999999997</v>
      </c>
      <c r="H844" s="57" t="s">
        <v>77</v>
      </c>
      <c r="I844" s="57" t="s">
        <v>348</v>
      </c>
      <c r="J844" s="59" t="s">
        <v>729</v>
      </c>
      <c r="K844" s="57" t="s">
        <v>899</v>
      </c>
      <c r="L844" s="57" t="s">
        <v>1039</v>
      </c>
      <c r="M844" s="57" t="s">
        <v>1137</v>
      </c>
      <c r="N844" s="64">
        <v>0</v>
      </c>
      <c r="O844" s="59">
        <v>297</v>
      </c>
      <c r="P844" s="59">
        <v>2</v>
      </c>
      <c r="Q844" s="59">
        <v>6.9244064999999994E-2</v>
      </c>
    </row>
    <row r="845" spans="1:17">
      <c r="A845" s="57" t="s">
        <v>333</v>
      </c>
      <c r="B845" s="57" t="s">
        <v>860</v>
      </c>
      <c r="C845" s="58">
        <v>11</v>
      </c>
      <c r="D845" s="57" t="s">
        <v>648</v>
      </c>
      <c r="E845" s="57">
        <v>101996</v>
      </c>
      <c r="F845" s="57">
        <v>41.444000000000003</v>
      </c>
      <c r="G845" s="57">
        <v>42.610999999999997</v>
      </c>
      <c r="H845" s="57" t="s">
        <v>37</v>
      </c>
      <c r="I845" s="57" t="s">
        <v>38</v>
      </c>
      <c r="J845" s="57">
        <v>0</v>
      </c>
      <c r="K845" s="57" t="s">
        <v>904</v>
      </c>
      <c r="L845" s="57" t="s">
        <v>1041</v>
      </c>
      <c r="M845" s="57" t="s">
        <v>1137</v>
      </c>
      <c r="N845" s="64">
        <v>0</v>
      </c>
      <c r="O845" s="59">
        <v>92</v>
      </c>
      <c r="P845" s="59">
        <v>1</v>
      </c>
      <c r="Q845" s="59">
        <v>6.64424E-3</v>
      </c>
    </row>
    <row r="846" spans="1:17">
      <c r="A846" s="57" t="s">
        <v>333</v>
      </c>
      <c r="B846" s="57" t="s">
        <v>860</v>
      </c>
      <c r="C846" s="58">
        <v>11</v>
      </c>
      <c r="D846" s="57" t="s">
        <v>648</v>
      </c>
      <c r="E846" s="57">
        <v>101997</v>
      </c>
      <c r="F846" s="57">
        <v>44.527999999999999</v>
      </c>
      <c r="G846" s="57">
        <v>41.889000000000003</v>
      </c>
      <c r="H846" s="57" t="s">
        <v>34</v>
      </c>
      <c r="I846" s="57" t="s">
        <v>35</v>
      </c>
      <c r="J846" s="57" t="s">
        <v>503</v>
      </c>
      <c r="K846" s="57" t="s">
        <v>891</v>
      </c>
      <c r="L846" s="57" t="s">
        <v>1035</v>
      </c>
      <c r="M846" s="57" t="s">
        <v>1137</v>
      </c>
      <c r="N846" s="64">
        <v>0</v>
      </c>
      <c r="O846" s="59">
        <v>66</v>
      </c>
      <c r="P846" s="59">
        <v>1</v>
      </c>
      <c r="Q846" s="59">
        <v>3.41946E-3</v>
      </c>
    </row>
    <row r="847" spans="1:17">
      <c r="A847" s="57" t="s">
        <v>333</v>
      </c>
      <c r="B847" s="57" t="s">
        <v>860</v>
      </c>
      <c r="C847" s="58">
        <v>11</v>
      </c>
      <c r="D847" s="57" t="s">
        <v>648</v>
      </c>
      <c r="E847" s="57">
        <v>101998</v>
      </c>
      <c r="F847" s="57">
        <v>41.389000000000003</v>
      </c>
      <c r="G847" s="57">
        <v>44.832999999999998</v>
      </c>
      <c r="H847" s="57" t="s">
        <v>54</v>
      </c>
      <c r="I847" s="57" t="s">
        <v>75</v>
      </c>
      <c r="J847" s="57" t="s">
        <v>503</v>
      </c>
      <c r="K847" s="57" t="s">
        <v>902</v>
      </c>
      <c r="L847" s="57" t="s">
        <v>353</v>
      </c>
      <c r="M847" s="57" t="s">
        <v>1137</v>
      </c>
      <c r="N847" s="64">
        <v>0</v>
      </c>
      <c r="O847" s="59">
        <v>97</v>
      </c>
      <c r="P847" s="59">
        <v>1</v>
      </c>
      <c r="Q847" s="59">
        <v>7.3860649999999998E-3</v>
      </c>
    </row>
    <row r="848" spans="1:17">
      <c r="A848" s="57" t="s">
        <v>333</v>
      </c>
      <c r="B848" s="57" t="s">
        <v>860</v>
      </c>
      <c r="C848" s="58">
        <v>11</v>
      </c>
      <c r="D848" s="57" t="s">
        <v>648</v>
      </c>
      <c r="E848" s="57">
        <v>101999</v>
      </c>
      <c r="F848" s="57">
        <v>40.860999999999997</v>
      </c>
      <c r="G848" s="57">
        <v>44.972000000000001</v>
      </c>
      <c r="H848" s="57" t="s">
        <v>34</v>
      </c>
      <c r="I848" s="57" t="s">
        <v>35</v>
      </c>
      <c r="J848" s="57" t="s">
        <v>507</v>
      </c>
      <c r="K848" s="57" t="s">
        <v>906</v>
      </c>
      <c r="L848" s="57" t="s">
        <v>1046</v>
      </c>
      <c r="M848" s="57" t="s">
        <v>1137</v>
      </c>
      <c r="N848" s="64">
        <v>0</v>
      </c>
      <c r="O848" s="59">
        <v>70</v>
      </c>
      <c r="P848" s="59">
        <v>1</v>
      </c>
      <c r="Q848" s="59">
        <v>3.8465000000000001E-3</v>
      </c>
    </row>
    <row r="849" spans="1:17">
      <c r="A849" s="57" t="s">
        <v>333</v>
      </c>
      <c r="B849" s="57" t="s">
        <v>859</v>
      </c>
      <c r="C849" s="58">
        <v>34</v>
      </c>
      <c r="D849" s="57" t="s">
        <v>647</v>
      </c>
      <c r="E849" s="57">
        <v>101973</v>
      </c>
      <c r="F849" s="57">
        <v>54.790999999999997</v>
      </c>
      <c r="G849" s="57">
        <v>36.741999999999997</v>
      </c>
      <c r="H849" s="57" t="s">
        <v>50</v>
      </c>
      <c r="I849" s="57" t="s">
        <v>51</v>
      </c>
      <c r="J849" s="57" t="s">
        <v>712</v>
      </c>
      <c r="K849" s="57" t="s">
        <v>892</v>
      </c>
      <c r="L849" s="57" t="s">
        <v>1036</v>
      </c>
      <c r="M849" s="57" t="s">
        <v>1135</v>
      </c>
      <c r="N849" s="64">
        <v>19.051982445341</v>
      </c>
      <c r="O849" s="59">
        <v>367</v>
      </c>
      <c r="P849" s="59">
        <v>3</v>
      </c>
      <c r="Q849" s="59">
        <v>0.10573086499999999</v>
      </c>
    </row>
    <row r="850" spans="1:17">
      <c r="A850" s="57" t="s">
        <v>333</v>
      </c>
      <c r="B850" s="57" t="s">
        <v>860</v>
      </c>
      <c r="C850" s="58">
        <v>12</v>
      </c>
      <c r="D850" s="57" t="s">
        <v>648</v>
      </c>
      <c r="E850" s="57">
        <v>102001</v>
      </c>
      <c r="F850" s="57">
        <v>40.610999999999997</v>
      </c>
      <c r="G850" s="57">
        <v>45.75</v>
      </c>
      <c r="H850" s="57" t="s">
        <v>34</v>
      </c>
      <c r="I850" s="57" t="s">
        <v>35</v>
      </c>
      <c r="J850" s="57" t="s">
        <v>508</v>
      </c>
      <c r="K850" s="57" t="s">
        <v>885</v>
      </c>
      <c r="L850" s="57" t="s">
        <v>1028</v>
      </c>
      <c r="M850" s="57" t="s">
        <v>1137</v>
      </c>
      <c r="N850" s="64">
        <v>0</v>
      </c>
      <c r="O850" s="59">
        <v>68</v>
      </c>
      <c r="P850" s="59">
        <v>1</v>
      </c>
      <c r="Q850" s="59">
        <v>3.6298400000000001E-3</v>
      </c>
    </row>
    <row r="851" spans="1:17">
      <c r="A851" s="57" t="s">
        <v>333</v>
      </c>
      <c r="B851" s="57" t="s">
        <v>860</v>
      </c>
      <c r="C851" s="58">
        <v>12</v>
      </c>
      <c r="D851" s="57" t="s">
        <v>648</v>
      </c>
      <c r="E851" s="57">
        <v>102002</v>
      </c>
      <c r="F851" s="57">
        <v>40.417000000000002</v>
      </c>
      <c r="G851" s="57">
        <v>49.167000000000002</v>
      </c>
      <c r="H851" s="57" t="s">
        <v>42</v>
      </c>
      <c r="I851" s="57" t="s">
        <v>68</v>
      </c>
      <c r="J851" s="57" t="s">
        <v>503</v>
      </c>
      <c r="K851" s="57" t="s">
        <v>900</v>
      </c>
      <c r="L851" s="57" t="s">
        <v>68</v>
      </c>
      <c r="M851" s="57" t="s">
        <v>1137</v>
      </c>
      <c r="N851" s="64">
        <v>0</v>
      </c>
      <c r="O851" s="59">
        <v>84</v>
      </c>
      <c r="P851" s="59">
        <v>1</v>
      </c>
      <c r="Q851" s="59">
        <v>5.5389599999999999E-3</v>
      </c>
    </row>
    <row r="852" spans="1:17">
      <c r="A852" s="57" t="s">
        <v>333</v>
      </c>
      <c r="B852" s="57" t="s">
        <v>860</v>
      </c>
      <c r="C852" s="58">
        <v>12</v>
      </c>
      <c r="D852" s="57" t="s">
        <v>648</v>
      </c>
      <c r="E852" s="57">
        <v>102003</v>
      </c>
      <c r="F852" s="57">
        <v>43.167000000000002</v>
      </c>
      <c r="G852" s="57">
        <v>45.917000000000002</v>
      </c>
      <c r="H852" s="57" t="s">
        <v>50</v>
      </c>
      <c r="I852" s="57" t="s">
        <v>51</v>
      </c>
      <c r="J852" s="57" t="s">
        <v>712</v>
      </c>
      <c r="K852" s="57" t="s">
        <v>892</v>
      </c>
      <c r="L852" s="57" t="s">
        <v>1036</v>
      </c>
      <c r="M852" s="57" t="s">
        <v>1135</v>
      </c>
      <c r="N852" s="64">
        <v>0</v>
      </c>
      <c r="O852" s="59">
        <v>584</v>
      </c>
      <c r="P852" s="59">
        <v>4</v>
      </c>
      <c r="Q852" s="59">
        <v>0.26772896000000002</v>
      </c>
    </row>
    <row r="853" spans="1:17">
      <c r="A853" s="57" t="s">
        <v>333</v>
      </c>
      <c r="B853" s="57" t="s">
        <v>860</v>
      </c>
      <c r="C853" s="58">
        <v>12</v>
      </c>
      <c r="D853" s="57" t="s">
        <v>648</v>
      </c>
      <c r="E853" s="57">
        <v>102004</v>
      </c>
      <c r="F853" s="57">
        <v>44.667000000000002</v>
      </c>
      <c r="G853" s="57">
        <v>45.305</v>
      </c>
      <c r="H853" s="57" t="s">
        <v>28</v>
      </c>
      <c r="I853" s="57" t="s">
        <v>515</v>
      </c>
      <c r="J853" s="57">
        <v>4</v>
      </c>
      <c r="K853" s="57" t="s">
        <v>907</v>
      </c>
      <c r="L853" s="57" t="s">
        <v>1047</v>
      </c>
      <c r="M853" s="57" t="s">
        <v>1137</v>
      </c>
      <c r="N853" s="64">
        <v>0</v>
      </c>
      <c r="O853" s="59">
        <v>127</v>
      </c>
      <c r="P853" s="59">
        <v>2</v>
      </c>
      <c r="Q853" s="59">
        <v>1.2661265E-2</v>
      </c>
    </row>
    <row r="854" spans="1:17">
      <c r="A854" s="57" t="s">
        <v>333</v>
      </c>
      <c r="B854" s="57" t="s">
        <v>860</v>
      </c>
      <c r="C854" s="58">
        <v>13</v>
      </c>
      <c r="D854" s="57" t="s">
        <v>648</v>
      </c>
      <c r="E854" s="57">
        <v>102005</v>
      </c>
      <c r="F854" s="57">
        <v>42.944000000000003</v>
      </c>
      <c r="G854" s="57">
        <v>51.277999999999999</v>
      </c>
      <c r="H854" s="57" t="s">
        <v>89</v>
      </c>
      <c r="I854" s="57" t="s">
        <v>511</v>
      </c>
      <c r="J854" s="59" t="s">
        <v>1029</v>
      </c>
      <c r="K854" s="57" t="s">
        <v>1030</v>
      </c>
      <c r="L854" s="57" t="s">
        <v>1031</v>
      </c>
      <c r="M854" s="57" t="s">
        <v>1137</v>
      </c>
      <c r="N854" s="64">
        <v>0</v>
      </c>
      <c r="O854" s="59">
        <v>109</v>
      </c>
      <c r="P854" s="59">
        <v>2</v>
      </c>
      <c r="Q854" s="59">
        <v>9.3265850000000001E-3</v>
      </c>
    </row>
    <row r="855" spans="1:17">
      <c r="A855" s="57" t="s">
        <v>333</v>
      </c>
      <c r="B855" s="57" t="s">
        <v>860</v>
      </c>
      <c r="C855" s="58">
        <v>13</v>
      </c>
      <c r="D855" s="57" t="s">
        <v>648</v>
      </c>
      <c r="E855" s="57">
        <v>102006</v>
      </c>
      <c r="F855" s="57">
        <v>44.639000000000003</v>
      </c>
      <c r="G855" s="57">
        <v>51.082999999999998</v>
      </c>
      <c r="H855" s="57" t="s">
        <v>79</v>
      </c>
      <c r="I855" s="57" t="s">
        <v>80</v>
      </c>
      <c r="J855" s="57" t="s">
        <v>708</v>
      </c>
      <c r="K855" s="57" t="s">
        <v>884</v>
      </c>
      <c r="L855" s="57" t="s">
        <v>80</v>
      </c>
      <c r="M855" s="57" t="s">
        <v>1137</v>
      </c>
      <c r="N855" s="64">
        <v>0</v>
      </c>
      <c r="O855" s="59">
        <v>158</v>
      </c>
      <c r="P855" s="59">
        <v>2</v>
      </c>
      <c r="Q855" s="59">
        <v>1.9596740000000001E-2</v>
      </c>
    </row>
    <row r="856" spans="1:17">
      <c r="A856" s="57" t="s">
        <v>333</v>
      </c>
      <c r="B856" s="57" t="s">
        <v>860</v>
      </c>
      <c r="C856" s="58">
        <v>13</v>
      </c>
      <c r="D856" s="57" t="s">
        <v>648</v>
      </c>
      <c r="E856" s="57">
        <v>102007</v>
      </c>
      <c r="F856" s="57">
        <v>44.305</v>
      </c>
      <c r="G856" s="57">
        <v>53.805</v>
      </c>
      <c r="H856" s="57" t="s">
        <v>54</v>
      </c>
      <c r="I856" s="57" t="s">
        <v>75</v>
      </c>
      <c r="J856" s="57" t="s">
        <v>503</v>
      </c>
      <c r="K856" s="57" t="s">
        <v>902</v>
      </c>
      <c r="L856" s="57" t="s">
        <v>353</v>
      </c>
      <c r="M856" s="57" t="s">
        <v>1137</v>
      </c>
      <c r="N856" s="64">
        <v>0</v>
      </c>
      <c r="O856" s="59">
        <v>79</v>
      </c>
      <c r="P856" s="59">
        <v>1</v>
      </c>
      <c r="Q856" s="59">
        <v>4.8991850000000003E-3</v>
      </c>
    </row>
    <row r="857" spans="1:17">
      <c r="A857" s="57" t="s">
        <v>333</v>
      </c>
      <c r="B857" s="57" t="s">
        <v>860</v>
      </c>
      <c r="C857" s="58">
        <v>13</v>
      </c>
      <c r="D857" s="57" t="s">
        <v>648</v>
      </c>
      <c r="E857" s="57">
        <v>102008</v>
      </c>
      <c r="F857" s="57">
        <v>41.25</v>
      </c>
      <c r="G857" s="57">
        <v>54.75</v>
      </c>
      <c r="H857" s="57" t="s">
        <v>52</v>
      </c>
      <c r="I857" s="57" t="s">
        <v>53</v>
      </c>
      <c r="J857" s="57">
        <v>0</v>
      </c>
      <c r="K857" s="57" t="s">
        <v>886</v>
      </c>
      <c r="L857" s="57" t="s">
        <v>53</v>
      </c>
      <c r="M857" s="57" t="s">
        <v>1137</v>
      </c>
      <c r="N857" s="64">
        <v>0</v>
      </c>
      <c r="O857" s="59">
        <v>83</v>
      </c>
      <c r="P857" s="59">
        <v>1</v>
      </c>
      <c r="Q857" s="59">
        <v>5.4078650000000004E-3</v>
      </c>
    </row>
    <row r="858" spans="1:17">
      <c r="A858" s="57" t="s">
        <v>333</v>
      </c>
      <c r="B858" s="57" t="s">
        <v>860</v>
      </c>
      <c r="C858" s="58">
        <v>13</v>
      </c>
      <c r="D858" s="57" t="s">
        <v>648</v>
      </c>
      <c r="E858" s="57">
        <v>102009</v>
      </c>
      <c r="F858" s="57">
        <v>41.194000000000003</v>
      </c>
      <c r="G858" s="57">
        <v>53.582999999999998</v>
      </c>
      <c r="H858" s="57" t="s">
        <v>89</v>
      </c>
      <c r="I858" s="57" t="s">
        <v>511</v>
      </c>
      <c r="J858" s="59" t="s">
        <v>1029</v>
      </c>
      <c r="K858" s="57" t="s">
        <v>1030</v>
      </c>
      <c r="L858" s="57" t="s">
        <v>1031</v>
      </c>
      <c r="M858" s="57" t="s">
        <v>1137</v>
      </c>
      <c r="N858" s="64">
        <v>0</v>
      </c>
      <c r="O858" s="59">
        <v>60</v>
      </c>
      <c r="P858" s="59">
        <v>1</v>
      </c>
      <c r="Q858" s="59">
        <v>2.826E-3</v>
      </c>
    </row>
    <row r="859" spans="1:17">
      <c r="A859" s="57" t="s">
        <v>333</v>
      </c>
      <c r="B859" s="57" t="s">
        <v>860</v>
      </c>
      <c r="C859" s="58">
        <v>13</v>
      </c>
      <c r="D859" s="57" t="s">
        <v>648</v>
      </c>
      <c r="E859" s="57">
        <v>102010</v>
      </c>
      <c r="F859" s="57">
        <v>40.360999999999997</v>
      </c>
      <c r="G859" s="57">
        <v>51.722000000000001</v>
      </c>
      <c r="H859" s="57" t="s">
        <v>495</v>
      </c>
      <c r="I859" s="57" t="s">
        <v>496</v>
      </c>
      <c r="J859" s="57" t="s">
        <v>777</v>
      </c>
      <c r="K859" s="57" t="s">
        <v>881</v>
      </c>
      <c r="L859" s="57" t="s">
        <v>1026</v>
      </c>
      <c r="M859" s="57" t="s">
        <v>1137</v>
      </c>
      <c r="N859" s="64">
        <v>0</v>
      </c>
      <c r="O859" s="59">
        <v>61</v>
      </c>
      <c r="P859" s="59">
        <v>1</v>
      </c>
      <c r="Q859" s="59">
        <v>2.9209850000000001E-3</v>
      </c>
    </row>
    <row r="860" spans="1:17">
      <c r="A860" s="57" t="s">
        <v>333</v>
      </c>
      <c r="B860" s="57" t="s">
        <v>860</v>
      </c>
      <c r="C860" s="58">
        <v>14</v>
      </c>
      <c r="D860" s="57" t="s">
        <v>648</v>
      </c>
      <c r="E860" s="57">
        <v>102011</v>
      </c>
      <c r="F860" s="57">
        <v>42.805999999999997</v>
      </c>
      <c r="G860" s="57">
        <v>58.889000000000003</v>
      </c>
      <c r="H860" s="57" t="s">
        <v>79</v>
      </c>
      <c r="I860" s="57" t="s">
        <v>80</v>
      </c>
      <c r="J860" s="57" t="s">
        <v>708</v>
      </c>
      <c r="K860" s="57" t="s">
        <v>884</v>
      </c>
      <c r="L860" s="57" t="s">
        <v>80</v>
      </c>
      <c r="M860" s="57" t="s">
        <v>1137</v>
      </c>
      <c r="N860" s="64">
        <v>0</v>
      </c>
      <c r="O860" s="59">
        <v>286</v>
      </c>
      <c r="P860" s="59">
        <v>2</v>
      </c>
      <c r="Q860" s="59">
        <v>6.4209859999999994E-2</v>
      </c>
    </row>
    <row r="861" spans="1:17">
      <c r="A861" s="57" t="s">
        <v>333</v>
      </c>
      <c r="B861" s="57" t="s">
        <v>860</v>
      </c>
      <c r="C861" s="58">
        <v>21</v>
      </c>
      <c r="D861" s="57" t="s">
        <v>648</v>
      </c>
      <c r="E861" s="57">
        <v>102029</v>
      </c>
      <c r="F861" s="57">
        <v>46.582999999999998</v>
      </c>
      <c r="G861" s="57">
        <v>57.944000000000003</v>
      </c>
      <c r="H861" s="57" t="s">
        <v>52</v>
      </c>
      <c r="I861" s="57" t="s">
        <v>53</v>
      </c>
      <c r="J861" s="57">
        <v>0</v>
      </c>
      <c r="K861" s="57" t="s">
        <v>886</v>
      </c>
      <c r="L861" s="57" t="s">
        <v>53</v>
      </c>
      <c r="M861" s="57" t="s">
        <v>1137</v>
      </c>
      <c r="N861" s="64">
        <v>0</v>
      </c>
      <c r="O861" s="59">
        <v>108</v>
      </c>
      <c r="P861" s="59">
        <v>2</v>
      </c>
      <c r="Q861" s="59">
        <v>9.1562399999999995E-3</v>
      </c>
    </row>
    <row r="862" spans="1:17">
      <c r="A862" s="57" t="s">
        <v>333</v>
      </c>
      <c r="B862" s="57" t="s">
        <v>860</v>
      </c>
      <c r="C862" s="58">
        <v>21</v>
      </c>
      <c r="D862" s="57" t="s">
        <v>648</v>
      </c>
      <c r="E862" s="57">
        <v>102030</v>
      </c>
      <c r="F862" s="57">
        <v>46.667000000000002</v>
      </c>
      <c r="G862" s="57">
        <v>58.75</v>
      </c>
      <c r="H862" s="57" t="s">
        <v>89</v>
      </c>
      <c r="I862" s="57" t="s">
        <v>511</v>
      </c>
      <c r="J862" s="59" t="s">
        <v>1029</v>
      </c>
      <c r="K862" s="57" t="s">
        <v>1030</v>
      </c>
      <c r="L862" s="57" t="s">
        <v>1031</v>
      </c>
      <c r="M862" s="57" t="s">
        <v>1137</v>
      </c>
      <c r="N862" s="64">
        <v>0</v>
      </c>
      <c r="O862" s="59">
        <v>51</v>
      </c>
      <c r="P862" s="59">
        <v>1</v>
      </c>
      <c r="Q862" s="59">
        <v>2.041785E-3</v>
      </c>
    </row>
    <row r="863" spans="1:17">
      <c r="A863" s="57" t="s">
        <v>333</v>
      </c>
      <c r="B863" s="57" t="s">
        <v>860</v>
      </c>
      <c r="C863" s="58">
        <v>21</v>
      </c>
      <c r="D863" s="57" t="s">
        <v>648</v>
      </c>
      <c r="E863" s="57">
        <v>102031</v>
      </c>
      <c r="F863" s="57">
        <v>47.194000000000003</v>
      </c>
      <c r="G863" s="57">
        <v>58.332999999999998</v>
      </c>
      <c r="H863" s="57" t="s">
        <v>89</v>
      </c>
      <c r="I863" s="57" t="s">
        <v>511</v>
      </c>
      <c r="J863" s="59" t="s">
        <v>1029</v>
      </c>
      <c r="K863" s="57" t="s">
        <v>1030</v>
      </c>
      <c r="L863" s="57" t="s">
        <v>1031</v>
      </c>
      <c r="M863" s="57" t="s">
        <v>1137</v>
      </c>
      <c r="N863" s="64">
        <v>0</v>
      </c>
      <c r="O863" s="59">
        <v>72</v>
      </c>
      <c r="P863" s="59">
        <v>1</v>
      </c>
      <c r="Q863" s="59">
        <v>4.0694399999999997E-3</v>
      </c>
    </row>
    <row r="864" spans="1:17">
      <c r="A864" s="57" t="s">
        <v>333</v>
      </c>
      <c r="B864" s="57" t="s">
        <v>860</v>
      </c>
      <c r="C864" s="58">
        <v>21</v>
      </c>
      <c r="D864" s="57" t="s">
        <v>648</v>
      </c>
      <c r="E864" s="57">
        <v>102032</v>
      </c>
      <c r="F864" s="57">
        <v>46.25</v>
      </c>
      <c r="G864" s="57">
        <v>56.027999999999999</v>
      </c>
      <c r="H864" s="57" t="s">
        <v>77</v>
      </c>
      <c r="I864" s="57" t="s">
        <v>348</v>
      </c>
      <c r="J864" s="59" t="s">
        <v>729</v>
      </c>
      <c r="K864" s="57" t="s">
        <v>899</v>
      </c>
      <c r="L864" s="57" t="s">
        <v>1039</v>
      </c>
      <c r="M864" s="57" t="s">
        <v>1137</v>
      </c>
      <c r="N864" s="64">
        <v>0</v>
      </c>
      <c r="O864" s="59">
        <v>89</v>
      </c>
      <c r="P864" s="59">
        <v>1</v>
      </c>
      <c r="Q864" s="59">
        <v>6.2179849999999997E-3</v>
      </c>
    </row>
    <row r="865" spans="1:17">
      <c r="A865" s="57" t="s">
        <v>333</v>
      </c>
      <c r="B865" s="57" t="s">
        <v>860</v>
      </c>
      <c r="C865" s="58">
        <v>22</v>
      </c>
      <c r="D865" s="57" t="s">
        <v>648</v>
      </c>
      <c r="E865" s="57">
        <v>102020</v>
      </c>
      <c r="F865" s="57">
        <v>49.305</v>
      </c>
      <c r="G865" s="57">
        <v>59.889000000000003</v>
      </c>
      <c r="H865" s="57" t="s">
        <v>42</v>
      </c>
      <c r="I865" s="57" t="s">
        <v>68</v>
      </c>
      <c r="J865" s="57" t="s">
        <v>503</v>
      </c>
      <c r="K865" s="57" t="s">
        <v>900</v>
      </c>
      <c r="L865" s="57" t="s">
        <v>68</v>
      </c>
      <c r="M865" s="57" t="s">
        <v>1137</v>
      </c>
      <c r="N865" s="64">
        <v>0</v>
      </c>
      <c r="O865" s="59">
        <v>60</v>
      </c>
      <c r="P865" s="59">
        <v>1</v>
      </c>
      <c r="Q865" s="59">
        <v>2.826E-3</v>
      </c>
    </row>
    <row r="866" spans="1:17">
      <c r="A866" s="57" t="s">
        <v>333</v>
      </c>
      <c r="B866" s="57" t="s">
        <v>860</v>
      </c>
      <c r="C866" s="58">
        <v>22</v>
      </c>
      <c r="D866" s="57" t="s">
        <v>648</v>
      </c>
      <c r="E866" s="57">
        <v>102021</v>
      </c>
      <c r="F866" s="57">
        <v>49.667000000000002</v>
      </c>
      <c r="G866" s="57">
        <v>59.472000000000001</v>
      </c>
      <c r="H866" s="57" t="s">
        <v>34</v>
      </c>
      <c r="I866" s="57" t="s">
        <v>35</v>
      </c>
      <c r="J866" s="57" t="s">
        <v>508</v>
      </c>
      <c r="K866" s="57" t="s">
        <v>885</v>
      </c>
      <c r="L866" s="57" t="s">
        <v>1028</v>
      </c>
      <c r="M866" s="57" t="s">
        <v>1137</v>
      </c>
      <c r="N866" s="64">
        <v>0</v>
      </c>
      <c r="O866" s="59">
        <v>89</v>
      </c>
      <c r="P866" s="59">
        <v>1</v>
      </c>
      <c r="Q866" s="59">
        <v>6.2179849999999997E-3</v>
      </c>
    </row>
    <row r="867" spans="1:17">
      <c r="A867" s="57" t="s">
        <v>333</v>
      </c>
      <c r="B867" s="57" t="s">
        <v>860</v>
      </c>
      <c r="C867" s="58">
        <v>22</v>
      </c>
      <c r="D867" s="57" t="s">
        <v>648</v>
      </c>
      <c r="E867" s="57">
        <v>102022</v>
      </c>
      <c r="F867" s="57">
        <v>49.610999999999997</v>
      </c>
      <c r="G867" s="57">
        <v>54.389000000000003</v>
      </c>
      <c r="H867" s="57" t="s">
        <v>54</v>
      </c>
      <c r="I867" s="57" t="s">
        <v>75</v>
      </c>
      <c r="J867" s="57" t="s">
        <v>503</v>
      </c>
      <c r="K867" s="57" t="s">
        <v>902</v>
      </c>
      <c r="L867" s="57" t="s">
        <v>353</v>
      </c>
      <c r="M867" s="57" t="s">
        <v>1137</v>
      </c>
      <c r="N867" s="64">
        <v>0</v>
      </c>
      <c r="O867" s="59">
        <v>75</v>
      </c>
      <c r="P867" s="59">
        <v>1</v>
      </c>
      <c r="Q867" s="59">
        <v>4.4156250000000003E-3</v>
      </c>
    </row>
    <row r="868" spans="1:17">
      <c r="A868" s="57" t="s">
        <v>333</v>
      </c>
      <c r="B868" s="57" t="s">
        <v>860</v>
      </c>
      <c r="C868" s="58">
        <v>22</v>
      </c>
      <c r="D868" s="57" t="s">
        <v>648</v>
      </c>
      <c r="E868" s="57">
        <v>102023</v>
      </c>
      <c r="F868" s="57">
        <v>48.860999999999997</v>
      </c>
      <c r="G868" s="57">
        <v>52.972000000000001</v>
      </c>
      <c r="H868" s="57" t="s">
        <v>50</v>
      </c>
      <c r="I868" s="57" t="s">
        <v>51</v>
      </c>
      <c r="J868" s="57" t="s">
        <v>712</v>
      </c>
      <c r="K868" s="57" t="s">
        <v>892</v>
      </c>
      <c r="L868" s="57" t="s">
        <v>1036</v>
      </c>
      <c r="M868" s="57" t="s">
        <v>1135</v>
      </c>
      <c r="N868" s="64">
        <v>0</v>
      </c>
      <c r="O868" s="59">
        <v>656</v>
      </c>
      <c r="P868" s="59">
        <v>4</v>
      </c>
      <c r="Q868" s="59">
        <v>0.33781376000000002</v>
      </c>
    </row>
    <row r="869" spans="1:17">
      <c r="A869" s="57" t="s">
        <v>333</v>
      </c>
      <c r="B869" s="57" t="s">
        <v>860</v>
      </c>
      <c r="C869" s="58">
        <v>22</v>
      </c>
      <c r="D869" s="57" t="s">
        <v>648</v>
      </c>
      <c r="E869" s="57">
        <v>102024</v>
      </c>
      <c r="F869" s="57">
        <v>46.417000000000002</v>
      </c>
      <c r="G869" s="57">
        <v>50</v>
      </c>
      <c r="H869" s="57" t="s">
        <v>77</v>
      </c>
      <c r="I869" s="57" t="s">
        <v>348</v>
      </c>
      <c r="J869" s="59" t="s">
        <v>729</v>
      </c>
      <c r="K869" s="57" t="s">
        <v>899</v>
      </c>
      <c r="L869" s="57" t="s">
        <v>1039</v>
      </c>
      <c r="M869" s="57" t="s">
        <v>1137</v>
      </c>
      <c r="N869" s="64">
        <v>0</v>
      </c>
      <c r="O869" s="59">
        <v>71</v>
      </c>
      <c r="P869" s="59">
        <v>1</v>
      </c>
      <c r="Q869" s="59">
        <v>3.9571850000000002E-3</v>
      </c>
    </row>
    <row r="870" spans="1:17">
      <c r="A870" s="57" t="s">
        <v>333</v>
      </c>
      <c r="B870" s="57" t="s">
        <v>859</v>
      </c>
      <c r="C870" s="58">
        <v>33</v>
      </c>
      <c r="D870" s="57" t="s">
        <v>647</v>
      </c>
      <c r="E870" s="57">
        <v>101968</v>
      </c>
      <c r="F870" s="57">
        <v>50.93</v>
      </c>
      <c r="G870" s="57">
        <v>31.102</v>
      </c>
      <c r="H870" s="57" t="s">
        <v>50</v>
      </c>
      <c r="I870" s="57" t="s">
        <v>51</v>
      </c>
      <c r="J870" s="57" t="s">
        <v>712</v>
      </c>
      <c r="K870" s="57" t="s">
        <v>892</v>
      </c>
      <c r="L870" s="57" t="s">
        <v>1036</v>
      </c>
      <c r="M870" s="57" t="s">
        <v>1135</v>
      </c>
      <c r="N870" s="64">
        <v>23.908672754201888</v>
      </c>
      <c r="O870" s="59">
        <v>644</v>
      </c>
      <c r="P870" s="59">
        <v>4</v>
      </c>
      <c r="Q870" s="59">
        <v>0.32556775999999998</v>
      </c>
    </row>
    <row r="871" spans="1:17">
      <c r="A871" s="57" t="s">
        <v>333</v>
      </c>
      <c r="B871" s="57" t="s">
        <v>860</v>
      </c>
      <c r="C871" s="58">
        <v>22</v>
      </c>
      <c r="D871" s="57" t="s">
        <v>648</v>
      </c>
      <c r="E871" s="57">
        <v>102026</v>
      </c>
      <c r="F871" s="57">
        <v>49.832999999999998</v>
      </c>
      <c r="G871" s="57">
        <v>48.5</v>
      </c>
      <c r="H871" s="57" t="s">
        <v>52</v>
      </c>
      <c r="I871" s="57" t="s">
        <v>53</v>
      </c>
      <c r="J871" s="57">
        <v>0</v>
      </c>
      <c r="K871" s="57" t="s">
        <v>886</v>
      </c>
      <c r="L871" s="57" t="s">
        <v>53</v>
      </c>
      <c r="M871" s="57" t="s">
        <v>1137</v>
      </c>
      <c r="N871" s="64">
        <v>0</v>
      </c>
      <c r="O871" s="59">
        <v>57</v>
      </c>
      <c r="P871" s="59">
        <v>1</v>
      </c>
      <c r="Q871" s="59">
        <v>2.550465E-3</v>
      </c>
    </row>
    <row r="872" spans="1:17">
      <c r="A872" s="57" t="s">
        <v>333</v>
      </c>
      <c r="B872" s="57" t="s">
        <v>859</v>
      </c>
      <c r="C872" s="58">
        <v>21</v>
      </c>
      <c r="D872" s="57" t="s">
        <v>647</v>
      </c>
      <c r="E872" s="57">
        <v>101957</v>
      </c>
      <c r="F872" s="57">
        <v>49.290999999999997</v>
      </c>
      <c r="G872" s="57">
        <v>39.176000000000002</v>
      </c>
      <c r="H872" s="57" t="s">
        <v>50</v>
      </c>
      <c r="I872" s="57" t="s">
        <v>51</v>
      </c>
      <c r="J872" s="57" t="s">
        <v>712</v>
      </c>
      <c r="K872" s="57" t="s">
        <v>892</v>
      </c>
      <c r="L872" s="57" t="s">
        <v>1036</v>
      </c>
      <c r="M872" s="57" t="s">
        <v>1135</v>
      </c>
      <c r="N872" s="64">
        <v>19.135122387888224</v>
      </c>
      <c r="O872" s="59">
        <v>352</v>
      </c>
      <c r="P872" s="59">
        <v>3</v>
      </c>
      <c r="Q872" s="59">
        <v>9.7264639999999999E-2</v>
      </c>
    </row>
    <row r="873" spans="1:17">
      <c r="A873" s="57" t="s">
        <v>333</v>
      </c>
      <c r="B873" s="57" t="s">
        <v>860</v>
      </c>
      <c r="C873" s="58">
        <v>22</v>
      </c>
      <c r="D873" s="57" t="s">
        <v>648</v>
      </c>
      <c r="E873" s="57">
        <v>102028</v>
      </c>
      <c r="F873" s="57">
        <v>45.389000000000003</v>
      </c>
      <c r="G873" s="57">
        <v>46.417000000000002</v>
      </c>
      <c r="H873" s="57" t="s">
        <v>89</v>
      </c>
      <c r="I873" s="57" t="s">
        <v>511</v>
      </c>
      <c r="J873" s="59" t="s">
        <v>1029</v>
      </c>
      <c r="K873" s="57" t="s">
        <v>1030</v>
      </c>
      <c r="L873" s="57" t="s">
        <v>1031</v>
      </c>
      <c r="M873" s="57" t="s">
        <v>1137</v>
      </c>
      <c r="N873" s="64">
        <v>0</v>
      </c>
      <c r="O873" s="59">
        <v>109</v>
      </c>
      <c r="P873" s="59">
        <v>2</v>
      </c>
      <c r="Q873" s="59">
        <v>9.3265850000000001E-3</v>
      </c>
    </row>
    <row r="874" spans="1:17">
      <c r="A874" s="57" t="s">
        <v>333</v>
      </c>
      <c r="B874" s="57" t="s">
        <v>860</v>
      </c>
      <c r="C874" s="58">
        <v>23</v>
      </c>
      <c r="D874" s="57" t="s">
        <v>648</v>
      </c>
      <c r="E874" s="57">
        <v>102018</v>
      </c>
      <c r="F874" s="57">
        <v>45.639000000000003</v>
      </c>
      <c r="G874" s="57">
        <v>45.832999999999998</v>
      </c>
      <c r="H874" s="57" t="s">
        <v>34</v>
      </c>
      <c r="I874" s="57" t="s">
        <v>35</v>
      </c>
      <c r="J874" s="57" t="s">
        <v>508</v>
      </c>
      <c r="K874" s="57" t="s">
        <v>885</v>
      </c>
      <c r="L874" s="57" t="s">
        <v>1028</v>
      </c>
      <c r="M874" s="57" t="s">
        <v>1137</v>
      </c>
      <c r="N874" s="64">
        <v>0</v>
      </c>
      <c r="O874" s="59">
        <v>56</v>
      </c>
      <c r="P874" s="59">
        <v>1</v>
      </c>
      <c r="Q874" s="59">
        <v>2.4617599999999999E-3</v>
      </c>
    </row>
    <row r="875" spans="1:17">
      <c r="A875" s="57" t="s">
        <v>333</v>
      </c>
      <c r="B875" s="57" t="s">
        <v>860</v>
      </c>
      <c r="C875" s="58">
        <v>23</v>
      </c>
      <c r="D875" s="57" t="s">
        <v>648</v>
      </c>
      <c r="E875" s="57">
        <v>102019</v>
      </c>
      <c r="F875" s="57">
        <v>47.472000000000001</v>
      </c>
      <c r="G875" s="57">
        <v>45.777999999999999</v>
      </c>
      <c r="H875" s="57" t="s">
        <v>71</v>
      </c>
      <c r="I875" s="57" t="s">
        <v>72</v>
      </c>
      <c r="J875" s="57" t="s">
        <v>494</v>
      </c>
      <c r="K875" s="57" t="s">
        <v>897</v>
      </c>
      <c r="L875" s="57" t="s">
        <v>72</v>
      </c>
      <c r="M875" s="57" t="s">
        <v>1137</v>
      </c>
      <c r="N875" s="64">
        <v>0</v>
      </c>
      <c r="O875" s="59">
        <v>149</v>
      </c>
      <c r="P875" s="59">
        <v>2</v>
      </c>
      <c r="Q875" s="59">
        <v>1.7427785000000001E-2</v>
      </c>
    </row>
    <row r="876" spans="1:17">
      <c r="A876" s="57" t="s">
        <v>333</v>
      </c>
      <c r="B876" s="57" t="s">
        <v>859</v>
      </c>
      <c r="C876" s="58">
        <v>21</v>
      </c>
      <c r="D876" s="57" t="s">
        <v>647</v>
      </c>
      <c r="E876" s="57">
        <v>101955</v>
      </c>
      <c r="F876" s="57">
        <v>46.576000000000001</v>
      </c>
      <c r="G876" s="57">
        <v>35.805999999999997</v>
      </c>
      <c r="H876" s="57" t="s">
        <v>93</v>
      </c>
      <c r="I876" s="57" t="s">
        <v>94</v>
      </c>
      <c r="J876" s="57" t="s">
        <v>725</v>
      </c>
      <c r="K876" s="57" t="s">
        <v>883</v>
      </c>
      <c r="L876" s="57" t="s">
        <v>94</v>
      </c>
      <c r="M876" s="57" t="s">
        <v>1137</v>
      </c>
      <c r="N876" s="64">
        <v>13.568442107322541</v>
      </c>
      <c r="O876" s="59">
        <v>147</v>
      </c>
      <c r="P876" s="59">
        <v>2</v>
      </c>
      <c r="Q876" s="59">
        <v>1.6963064999999999E-2</v>
      </c>
    </row>
    <row r="877" spans="1:17">
      <c r="A877" s="57" t="s">
        <v>333</v>
      </c>
      <c r="B877" s="57" t="s">
        <v>860</v>
      </c>
      <c r="C877" s="58">
        <v>24</v>
      </c>
      <c r="D877" s="57" t="s">
        <v>648</v>
      </c>
      <c r="E877" s="57">
        <v>102013</v>
      </c>
      <c r="F877" s="57">
        <v>49.639000000000003</v>
      </c>
      <c r="G877" s="57">
        <v>45.222000000000001</v>
      </c>
      <c r="H877" s="57" t="s">
        <v>34</v>
      </c>
      <c r="I877" s="57" t="s">
        <v>35</v>
      </c>
      <c r="J877" s="57" t="s">
        <v>508</v>
      </c>
      <c r="K877" s="57" t="s">
        <v>885</v>
      </c>
      <c r="L877" s="57" t="s">
        <v>1028</v>
      </c>
      <c r="M877" s="57" t="s">
        <v>1137</v>
      </c>
      <c r="N877" s="64">
        <v>0</v>
      </c>
      <c r="O877" s="59">
        <v>90</v>
      </c>
      <c r="P877" s="59">
        <v>1</v>
      </c>
      <c r="Q877" s="59">
        <v>6.3584999999999996E-3</v>
      </c>
    </row>
    <row r="878" spans="1:17">
      <c r="A878" s="57" t="s">
        <v>333</v>
      </c>
      <c r="B878" s="57" t="s">
        <v>860</v>
      </c>
      <c r="C878" s="58">
        <v>24</v>
      </c>
      <c r="D878" s="57" t="s">
        <v>648</v>
      </c>
      <c r="E878" s="57">
        <v>102014</v>
      </c>
      <c r="F878" s="57">
        <v>48.222000000000001</v>
      </c>
      <c r="G878" s="57">
        <v>45.027999999999999</v>
      </c>
      <c r="H878" s="57" t="s">
        <v>34</v>
      </c>
      <c r="I878" s="57" t="s">
        <v>35</v>
      </c>
      <c r="J878" s="57" t="s">
        <v>508</v>
      </c>
      <c r="K878" s="57" t="s">
        <v>885</v>
      </c>
      <c r="L878" s="57" t="s">
        <v>1028</v>
      </c>
      <c r="M878" s="57" t="s">
        <v>1137</v>
      </c>
      <c r="N878" s="64">
        <v>0</v>
      </c>
      <c r="O878" s="59">
        <v>62</v>
      </c>
      <c r="P878" s="59">
        <v>1</v>
      </c>
      <c r="Q878" s="59">
        <v>3.01754E-3</v>
      </c>
    </row>
    <row r="879" spans="1:17">
      <c r="A879" s="57" t="s">
        <v>333</v>
      </c>
      <c r="B879" s="57" t="s">
        <v>860</v>
      </c>
      <c r="C879" s="58">
        <v>24</v>
      </c>
      <c r="D879" s="57" t="s">
        <v>648</v>
      </c>
      <c r="E879" s="57">
        <v>102015</v>
      </c>
      <c r="F879" s="57">
        <v>47.167000000000002</v>
      </c>
      <c r="G879" s="57">
        <v>43.389000000000003</v>
      </c>
      <c r="H879" s="57" t="s">
        <v>495</v>
      </c>
      <c r="I879" s="57" t="s">
        <v>496</v>
      </c>
      <c r="J879" s="57" t="s">
        <v>777</v>
      </c>
      <c r="K879" s="57" t="s">
        <v>881</v>
      </c>
      <c r="L879" s="57" t="s">
        <v>1026</v>
      </c>
      <c r="M879" s="57" t="s">
        <v>1137</v>
      </c>
      <c r="N879" s="64">
        <v>0</v>
      </c>
      <c r="O879" s="59">
        <v>138</v>
      </c>
      <c r="P879" s="59">
        <v>2</v>
      </c>
      <c r="Q879" s="59">
        <v>1.4949540000000001E-2</v>
      </c>
    </row>
    <row r="880" spans="1:17">
      <c r="A880" s="57" t="s">
        <v>333</v>
      </c>
      <c r="B880" s="57" t="s">
        <v>860</v>
      </c>
      <c r="C880" s="58">
        <v>24</v>
      </c>
      <c r="D880" s="57" t="s">
        <v>648</v>
      </c>
      <c r="E880" s="57">
        <v>102016</v>
      </c>
      <c r="F880" s="57">
        <v>46.389000000000003</v>
      </c>
      <c r="G880" s="57">
        <v>44.582999999999998</v>
      </c>
      <c r="H880" s="57" t="s">
        <v>34</v>
      </c>
      <c r="I880" s="57" t="s">
        <v>35</v>
      </c>
      <c r="J880" s="57" t="s">
        <v>508</v>
      </c>
      <c r="K880" s="57" t="s">
        <v>885</v>
      </c>
      <c r="L880" s="57" t="s">
        <v>1028</v>
      </c>
      <c r="M880" s="57" t="s">
        <v>1137</v>
      </c>
      <c r="N880" s="64">
        <v>0</v>
      </c>
      <c r="O880" s="59">
        <v>72</v>
      </c>
      <c r="P880" s="59">
        <v>1</v>
      </c>
      <c r="Q880" s="59">
        <v>4.0694399999999997E-3</v>
      </c>
    </row>
    <row r="881" spans="1:17">
      <c r="A881" s="57" t="s">
        <v>333</v>
      </c>
      <c r="B881" s="57" t="s">
        <v>860</v>
      </c>
      <c r="C881" s="58">
        <v>24</v>
      </c>
      <c r="D881" s="57" t="s">
        <v>648</v>
      </c>
      <c r="E881" s="57">
        <v>102017</v>
      </c>
      <c r="F881" s="57">
        <v>45.972000000000001</v>
      </c>
      <c r="G881" s="57">
        <v>44.194000000000003</v>
      </c>
      <c r="H881" s="57" t="s">
        <v>93</v>
      </c>
      <c r="I881" s="57" t="s">
        <v>94</v>
      </c>
      <c r="J881" s="57" t="s">
        <v>725</v>
      </c>
      <c r="K881" s="57" t="s">
        <v>883</v>
      </c>
      <c r="L881" s="57" t="s">
        <v>94</v>
      </c>
      <c r="M881" s="57" t="s">
        <v>1137</v>
      </c>
      <c r="N881" s="64">
        <v>0</v>
      </c>
      <c r="O881" s="59">
        <v>79</v>
      </c>
      <c r="P881" s="59">
        <v>1</v>
      </c>
      <c r="Q881" s="59">
        <v>4.8991850000000003E-3</v>
      </c>
    </row>
    <row r="882" spans="1:17">
      <c r="A882" s="57" t="s">
        <v>333</v>
      </c>
      <c r="B882" s="57" t="s">
        <v>860</v>
      </c>
      <c r="C882" s="58">
        <v>31</v>
      </c>
      <c r="D882" s="57" t="s">
        <v>648</v>
      </c>
      <c r="E882" s="57">
        <v>102033</v>
      </c>
      <c r="F882" s="57">
        <v>50.194000000000003</v>
      </c>
      <c r="G882" s="57">
        <v>42</v>
      </c>
      <c r="H882" s="57" t="s">
        <v>93</v>
      </c>
      <c r="I882" s="57" t="s">
        <v>94</v>
      </c>
      <c r="J882" s="57" t="s">
        <v>725</v>
      </c>
      <c r="K882" s="57" t="s">
        <v>883</v>
      </c>
      <c r="L882" s="57" t="s">
        <v>94</v>
      </c>
      <c r="M882" s="57" t="s">
        <v>1137</v>
      </c>
      <c r="N882" s="64">
        <v>0</v>
      </c>
      <c r="O882" s="59">
        <v>82</v>
      </c>
      <c r="P882" s="59">
        <v>1</v>
      </c>
      <c r="Q882" s="59">
        <v>5.2783400000000003E-3</v>
      </c>
    </row>
    <row r="883" spans="1:17">
      <c r="A883" s="57" t="s">
        <v>333</v>
      </c>
      <c r="B883" s="57" t="s">
        <v>859</v>
      </c>
      <c r="C883" s="58">
        <v>24</v>
      </c>
      <c r="D883" s="57" t="s">
        <v>647</v>
      </c>
      <c r="E883" s="57">
        <v>101944</v>
      </c>
      <c r="F883" s="57">
        <v>46.155000000000001</v>
      </c>
      <c r="G883" s="57">
        <v>20.710999999999999</v>
      </c>
      <c r="H883" s="57" t="s">
        <v>79</v>
      </c>
      <c r="I883" s="57" t="s">
        <v>80</v>
      </c>
      <c r="J883" s="57" t="s">
        <v>708</v>
      </c>
      <c r="K883" s="57" t="s">
        <v>884</v>
      </c>
      <c r="L883" s="57" t="s">
        <v>80</v>
      </c>
      <c r="M883" s="57" t="s">
        <v>1137</v>
      </c>
      <c r="N883" s="64">
        <v>15.252799895416018</v>
      </c>
      <c r="O883" s="59">
        <v>433</v>
      </c>
      <c r="P883" s="59">
        <v>3</v>
      </c>
      <c r="Q883" s="59">
        <v>0.14717886499999999</v>
      </c>
    </row>
    <row r="884" spans="1:17">
      <c r="A884" s="57" t="s">
        <v>333</v>
      </c>
      <c r="B884" s="57" t="s">
        <v>860</v>
      </c>
      <c r="C884" s="58">
        <v>31</v>
      </c>
      <c r="D884" s="57" t="s">
        <v>648</v>
      </c>
      <c r="E884" s="57">
        <v>102035</v>
      </c>
      <c r="F884" s="57">
        <v>54.139000000000003</v>
      </c>
      <c r="G884" s="57">
        <v>41.417000000000002</v>
      </c>
      <c r="H884" s="57" t="s">
        <v>495</v>
      </c>
      <c r="I884" s="57" t="s">
        <v>496</v>
      </c>
      <c r="J884" s="57" t="s">
        <v>777</v>
      </c>
      <c r="K884" s="57" t="s">
        <v>881</v>
      </c>
      <c r="L884" s="57" t="s">
        <v>1026</v>
      </c>
      <c r="M884" s="57" t="s">
        <v>1137</v>
      </c>
      <c r="N884" s="64">
        <v>0</v>
      </c>
      <c r="O884" s="59">
        <v>136</v>
      </c>
      <c r="P884" s="59">
        <v>2</v>
      </c>
      <c r="Q884" s="59">
        <v>1.451936E-2</v>
      </c>
    </row>
    <row r="885" spans="1:17">
      <c r="A885" s="57" t="s">
        <v>333</v>
      </c>
      <c r="B885" s="57" t="s">
        <v>860</v>
      </c>
      <c r="C885" s="58">
        <v>31</v>
      </c>
      <c r="D885" s="57" t="s">
        <v>648</v>
      </c>
      <c r="E885" s="57">
        <v>102036</v>
      </c>
      <c r="F885" s="57">
        <v>54.651000000000003</v>
      </c>
      <c r="G885" s="57">
        <v>42.107999999999997</v>
      </c>
      <c r="H885" s="57" t="s">
        <v>93</v>
      </c>
      <c r="I885" s="57" t="s">
        <v>94</v>
      </c>
      <c r="J885" s="57" t="s">
        <v>725</v>
      </c>
      <c r="K885" s="57" t="s">
        <v>883</v>
      </c>
      <c r="L885" s="57" t="s">
        <v>94</v>
      </c>
      <c r="M885" s="57" t="s">
        <v>1137</v>
      </c>
      <c r="N885" s="64">
        <v>0</v>
      </c>
      <c r="O885" s="59">
        <v>69</v>
      </c>
      <c r="P885" s="59">
        <v>1</v>
      </c>
      <c r="Q885" s="59">
        <v>3.7373850000000002E-3</v>
      </c>
    </row>
    <row r="886" spans="1:17">
      <c r="A886" s="57" t="s">
        <v>333</v>
      </c>
      <c r="B886" s="57" t="s">
        <v>860</v>
      </c>
      <c r="C886" s="58">
        <v>32</v>
      </c>
      <c r="D886" s="57" t="s">
        <v>648</v>
      </c>
      <c r="E886" s="57">
        <v>102037</v>
      </c>
      <c r="F886" s="57">
        <v>54.222999999999999</v>
      </c>
      <c r="G886" s="57">
        <v>45.968000000000004</v>
      </c>
      <c r="H886" s="57" t="s">
        <v>495</v>
      </c>
      <c r="I886" s="57" t="s">
        <v>496</v>
      </c>
      <c r="J886" s="57" t="s">
        <v>777</v>
      </c>
      <c r="K886" s="57" t="s">
        <v>881</v>
      </c>
      <c r="L886" s="57" t="s">
        <v>1026</v>
      </c>
      <c r="M886" s="57" t="s">
        <v>1137</v>
      </c>
      <c r="N886" s="64">
        <v>0</v>
      </c>
      <c r="O886" s="59">
        <v>79</v>
      </c>
      <c r="P886" s="59">
        <v>1</v>
      </c>
      <c r="Q886" s="59">
        <v>4.8991850000000003E-3</v>
      </c>
    </row>
    <row r="887" spans="1:17">
      <c r="A887" s="57" t="s">
        <v>333</v>
      </c>
      <c r="B887" s="57" t="s">
        <v>860</v>
      </c>
      <c r="C887" s="58">
        <v>32</v>
      </c>
      <c r="D887" s="57" t="s">
        <v>648</v>
      </c>
      <c r="E887" s="57">
        <v>102038</v>
      </c>
      <c r="F887" s="57">
        <v>53.674999999999997</v>
      </c>
      <c r="G887" s="57">
        <v>46.039000000000001</v>
      </c>
      <c r="H887" s="57" t="s">
        <v>54</v>
      </c>
      <c r="I887" s="57" t="s">
        <v>75</v>
      </c>
      <c r="J887" s="57" t="s">
        <v>503</v>
      </c>
      <c r="K887" s="57" t="s">
        <v>902</v>
      </c>
      <c r="L887" s="57" t="s">
        <v>353</v>
      </c>
      <c r="M887" s="57" t="s">
        <v>1137</v>
      </c>
      <c r="N887" s="64">
        <v>0</v>
      </c>
      <c r="O887" s="59">
        <v>65</v>
      </c>
      <c r="P887" s="59">
        <v>1</v>
      </c>
      <c r="Q887" s="59">
        <v>3.3166250000000001E-3</v>
      </c>
    </row>
    <row r="888" spans="1:17">
      <c r="A888" s="57" t="s">
        <v>333</v>
      </c>
      <c r="B888" s="57" t="s">
        <v>860</v>
      </c>
      <c r="C888" s="58">
        <v>32</v>
      </c>
      <c r="D888" s="57" t="s">
        <v>648</v>
      </c>
      <c r="E888" s="57">
        <v>102039</v>
      </c>
      <c r="F888" s="57">
        <v>53.698</v>
      </c>
      <c r="G888" s="57">
        <v>46.468000000000004</v>
      </c>
      <c r="H888" s="57" t="s">
        <v>89</v>
      </c>
      <c r="I888" s="57" t="s">
        <v>511</v>
      </c>
      <c r="J888" s="59" t="s">
        <v>1029</v>
      </c>
      <c r="K888" s="57" t="s">
        <v>1030</v>
      </c>
      <c r="L888" s="57" t="s">
        <v>1031</v>
      </c>
      <c r="M888" s="57" t="s">
        <v>1137</v>
      </c>
      <c r="N888" s="64">
        <v>0</v>
      </c>
      <c r="O888" s="59">
        <v>102</v>
      </c>
      <c r="P888" s="59">
        <v>2</v>
      </c>
      <c r="Q888" s="59">
        <v>8.1671399999999998E-3</v>
      </c>
    </row>
    <row r="889" spans="1:17">
      <c r="A889" s="57" t="s">
        <v>333</v>
      </c>
      <c r="B889" s="57" t="s">
        <v>860</v>
      </c>
      <c r="C889" s="58">
        <v>32</v>
      </c>
      <c r="D889" s="57" t="s">
        <v>648</v>
      </c>
      <c r="E889" s="57">
        <v>102040</v>
      </c>
      <c r="F889" s="57">
        <v>52.841000000000001</v>
      </c>
      <c r="G889" s="57">
        <v>46.801000000000002</v>
      </c>
      <c r="H889" s="57" t="s">
        <v>50</v>
      </c>
      <c r="I889" s="57" t="s">
        <v>51</v>
      </c>
      <c r="J889" s="57" t="s">
        <v>712</v>
      </c>
      <c r="K889" s="57" t="s">
        <v>892</v>
      </c>
      <c r="L889" s="57" t="s">
        <v>1036</v>
      </c>
      <c r="M889" s="57" t="s">
        <v>1135</v>
      </c>
      <c r="N889" s="64">
        <v>0</v>
      </c>
      <c r="O889" s="59">
        <v>508</v>
      </c>
      <c r="P889" s="59">
        <v>4</v>
      </c>
      <c r="Q889" s="59">
        <v>0.20258023999999999</v>
      </c>
    </row>
    <row r="890" spans="1:17">
      <c r="A890" s="57" t="s">
        <v>333</v>
      </c>
      <c r="B890" s="57" t="s">
        <v>860</v>
      </c>
      <c r="C890" s="58">
        <v>32</v>
      </c>
      <c r="D890" s="57" t="s">
        <v>648</v>
      </c>
      <c r="E890" s="57">
        <v>102041</v>
      </c>
      <c r="F890" s="57">
        <v>50.22</v>
      </c>
      <c r="G890" s="57">
        <v>45.944000000000003</v>
      </c>
      <c r="H890" s="57" t="s">
        <v>52</v>
      </c>
      <c r="I890" s="57" t="s">
        <v>53</v>
      </c>
      <c r="J890" s="57">
        <v>0</v>
      </c>
      <c r="K890" s="57" t="s">
        <v>886</v>
      </c>
      <c r="L890" s="57" t="s">
        <v>53</v>
      </c>
      <c r="M890" s="57" t="s">
        <v>1137</v>
      </c>
      <c r="N890" s="64">
        <v>0</v>
      </c>
      <c r="O890" s="59">
        <v>54</v>
      </c>
      <c r="P890" s="59">
        <v>1</v>
      </c>
      <c r="Q890" s="59">
        <v>2.2890599999999999E-3</v>
      </c>
    </row>
    <row r="891" spans="1:17">
      <c r="A891" s="57" t="s">
        <v>333</v>
      </c>
      <c r="B891" s="57" t="s">
        <v>860</v>
      </c>
      <c r="C891" s="58">
        <v>32</v>
      </c>
      <c r="D891" s="57" t="s">
        <v>648</v>
      </c>
      <c r="E891" s="57">
        <v>102042</v>
      </c>
      <c r="F891" s="57">
        <v>53.698</v>
      </c>
      <c r="G891" s="57">
        <v>48.255000000000003</v>
      </c>
      <c r="H891" s="57" t="s">
        <v>89</v>
      </c>
      <c r="I891" s="57" t="s">
        <v>511</v>
      </c>
      <c r="J891" s="59" t="s">
        <v>1029</v>
      </c>
      <c r="K891" s="57" t="s">
        <v>1030</v>
      </c>
      <c r="L891" s="57" t="s">
        <v>1031</v>
      </c>
      <c r="M891" s="57" t="s">
        <v>1137</v>
      </c>
      <c r="N891" s="64">
        <v>0</v>
      </c>
      <c r="O891" s="59">
        <v>184</v>
      </c>
      <c r="P891" s="59">
        <v>2</v>
      </c>
      <c r="Q891" s="59">
        <v>2.657696E-2</v>
      </c>
    </row>
    <row r="892" spans="1:17">
      <c r="A892" s="57" t="s">
        <v>333</v>
      </c>
      <c r="B892" s="57" t="s">
        <v>860</v>
      </c>
      <c r="C892" s="58">
        <v>32</v>
      </c>
      <c r="D892" s="57" t="s">
        <v>648</v>
      </c>
      <c r="E892" s="57">
        <v>102043</v>
      </c>
      <c r="F892" s="57">
        <v>51.601999999999997</v>
      </c>
      <c r="G892" s="57">
        <v>49.398000000000003</v>
      </c>
      <c r="H892" s="57" t="s">
        <v>93</v>
      </c>
      <c r="I892" s="57" t="s">
        <v>94</v>
      </c>
      <c r="J892" s="57" t="s">
        <v>725</v>
      </c>
      <c r="K892" s="57" t="s">
        <v>883</v>
      </c>
      <c r="L892" s="57" t="s">
        <v>94</v>
      </c>
      <c r="M892" s="57" t="s">
        <v>1137</v>
      </c>
      <c r="N892" s="64">
        <v>0</v>
      </c>
      <c r="O892" s="59">
        <v>192</v>
      </c>
      <c r="P892" s="59">
        <v>2</v>
      </c>
      <c r="Q892" s="59">
        <v>2.893824E-2</v>
      </c>
    </row>
    <row r="893" spans="1:17">
      <c r="A893" s="57" t="s">
        <v>333</v>
      </c>
      <c r="B893" s="57" t="s">
        <v>860</v>
      </c>
      <c r="C893" s="58">
        <v>33</v>
      </c>
      <c r="D893" s="57" t="s">
        <v>648</v>
      </c>
      <c r="E893" s="57">
        <v>102044</v>
      </c>
      <c r="F893" s="57">
        <v>52.698</v>
      </c>
      <c r="G893" s="57">
        <v>50.97</v>
      </c>
      <c r="H893" s="57" t="s">
        <v>89</v>
      </c>
      <c r="I893" s="57" t="s">
        <v>511</v>
      </c>
      <c r="J893" s="59" t="s">
        <v>1029</v>
      </c>
      <c r="K893" s="57" t="s">
        <v>1030</v>
      </c>
      <c r="L893" s="57" t="s">
        <v>1031</v>
      </c>
      <c r="M893" s="57" t="s">
        <v>1137</v>
      </c>
      <c r="N893" s="64">
        <v>0</v>
      </c>
      <c r="O893" s="59">
        <v>141</v>
      </c>
      <c r="P893" s="59">
        <v>2</v>
      </c>
      <c r="Q893" s="59">
        <v>1.5606584999999999E-2</v>
      </c>
    </row>
    <row r="894" spans="1:17">
      <c r="A894" s="57" t="s">
        <v>333</v>
      </c>
      <c r="B894" s="57" t="s">
        <v>860</v>
      </c>
      <c r="C894" s="58">
        <v>33</v>
      </c>
      <c r="D894" s="57" t="s">
        <v>648</v>
      </c>
      <c r="E894" s="57">
        <v>102045</v>
      </c>
      <c r="F894" s="57">
        <v>50.816000000000003</v>
      </c>
      <c r="G894" s="57">
        <v>53.948</v>
      </c>
      <c r="H894" s="57" t="s">
        <v>54</v>
      </c>
      <c r="I894" s="57" t="s">
        <v>75</v>
      </c>
      <c r="J894" s="57" t="s">
        <v>503</v>
      </c>
      <c r="K894" s="57" t="s">
        <v>902</v>
      </c>
      <c r="L894" s="57" t="s">
        <v>353</v>
      </c>
      <c r="M894" s="57" t="s">
        <v>1137</v>
      </c>
      <c r="N894" s="64">
        <v>0</v>
      </c>
      <c r="O894" s="59">
        <v>124</v>
      </c>
      <c r="P894" s="59">
        <v>2</v>
      </c>
      <c r="Q894" s="59">
        <v>1.207016E-2</v>
      </c>
    </row>
    <row r="895" spans="1:17">
      <c r="A895" s="57" t="s">
        <v>333</v>
      </c>
      <c r="B895" s="57" t="s">
        <v>860</v>
      </c>
      <c r="C895" s="58">
        <v>33</v>
      </c>
      <c r="D895" s="57" t="s">
        <v>648</v>
      </c>
      <c r="E895" s="57">
        <v>102046</v>
      </c>
      <c r="F895" s="57">
        <v>50.457999999999998</v>
      </c>
      <c r="G895" s="57">
        <v>54.353000000000002</v>
      </c>
      <c r="H895" s="57" t="s">
        <v>34</v>
      </c>
      <c r="I895" s="57" t="s">
        <v>35</v>
      </c>
      <c r="J895" s="57" t="s">
        <v>508</v>
      </c>
      <c r="K895" s="57" t="s">
        <v>885</v>
      </c>
      <c r="L895" s="57" t="s">
        <v>1028</v>
      </c>
      <c r="M895" s="57" t="s">
        <v>1137</v>
      </c>
      <c r="N895" s="64">
        <v>0</v>
      </c>
      <c r="O895" s="59">
        <v>138</v>
      </c>
      <c r="P895" s="59">
        <v>2</v>
      </c>
      <c r="Q895" s="59">
        <v>1.4949540000000001E-2</v>
      </c>
    </row>
    <row r="896" spans="1:17">
      <c r="A896" s="57" t="s">
        <v>333</v>
      </c>
      <c r="B896" s="57" t="s">
        <v>860</v>
      </c>
      <c r="C896" s="58">
        <v>34</v>
      </c>
      <c r="D896" s="57" t="s">
        <v>648</v>
      </c>
      <c r="E896" s="57">
        <v>102047</v>
      </c>
      <c r="F896" s="57">
        <v>54.722999999999999</v>
      </c>
      <c r="G896" s="57">
        <v>58.975000000000001</v>
      </c>
      <c r="H896" s="57" t="s">
        <v>77</v>
      </c>
      <c r="I896" s="57" t="s">
        <v>348</v>
      </c>
      <c r="J896" s="59" t="s">
        <v>729</v>
      </c>
      <c r="K896" s="57" t="s">
        <v>899</v>
      </c>
      <c r="L896" s="57" t="s">
        <v>1039</v>
      </c>
      <c r="M896" s="57" t="s">
        <v>1137</v>
      </c>
      <c r="N896" s="64">
        <v>0</v>
      </c>
      <c r="O896" s="59">
        <v>192</v>
      </c>
      <c r="P896" s="59">
        <v>2</v>
      </c>
      <c r="Q896" s="59">
        <v>2.893824E-2</v>
      </c>
    </row>
    <row r="897" spans="1:17">
      <c r="A897" s="57" t="s">
        <v>333</v>
      </c>
      <c r="B897" s="57" t="s">
        <v>860</v>
      </c>
      <c r="C897" s="58">
        <v>34</v>
      </c>
      <c r="D897" s="57" t="s">
        <v>648</v>
      </c>
      <c r="E897" s="57">
        <v>102048</v>
      </c>
      <c r="F897" s="57">
        <v>54.246000000000002</v>
      </c>
      <c r="G897" s="57">
        <v>58.308</v>
      </c>
      <c r="H897" s="57" t="s">
        <v>34</v>
      </c>
      <c r="I897" s="57" t="s">
        <v>35</v>
      </c>
      <c r="J897" s="57" t="s">
        <v>508</v>
      </c>
      <c r="K897" s="57" t="s">
        <v>885</v>
      </c>
      <c r="L897" s="57" t="s">
        <v>1028</v>
      </c>
      <c r="M897" s="57" t="s">
        <v>1137</v>
      </c>
      <c r="N897" s="64">
        <v>0</v>
      </c>
      <c r="O897" s="59">
        <v>66</v>
      </c>
      <c r="P897" s="59">
        <v>1</v>
      </c>
      <c r="Q897" s="59">
        <v>3.41946E-3</v>
      </c>
    </row>
    <row r="898" spans="1:17">
      <c r="A898" s="57" t="s">
        <v>333</v>
      </c>
      <c r="B898" s="57" t="s">
        <v>860</v>
      </c>
      <c r="C898" s="58">
        <v>34</v>
      </c>
      <c r="D898" s="57" t="s">
        <v>648</v>
      </c>
      <c r="E898" s="57">
        <v>102049</v>
      </c>
      <c r="F898" s="57">
        <v>54.628</v>
      </c>
      <c r="G898" s="57">
        <v>57.76</v>
      </c>
      <c r="H898" s="57" t="s">
        <v>34</v>
      </c>
      <c r="I898" s="57" t="s">
        <v>35</v>
      </c>
      <c r="J898" s="57" t="s">
        <v>508</v>
      </c>
      <c r="K898" s="57" t="s">
        <v>885</v>
      </c>
      <c r="L898" s="57" t="s">
        <v>1028</v>
      </c>
      <c r="M898" s="57" t="s">
        <v>1137</v>
      </c>
      <c r="N898" s="64">
        <v>0</v>
      </c>
      <c r="O898" s="59">
        <v>50</v>
      </c>
      <c r="P898" s="59">
        <v>1</v>
      </c>
      <c r="Q898" s="59">
        <v>1.9624999999999998E-3</v>
      </c>
    </row>
    <row r="899" spans="1:17">
      <c r="A899" s="57" t="s">
        <v>333</v>
      </c>
      <c r="B899" s="57" t="s">
        <v>860</v>
      </c>
      <c r="C899" s="58">
        <v>34</v>
      </c>
      <c r="D899" s="57" t="s">
        <v>648</v>
      </c>
      <c r="E899" s="57">
        <v>102050</v>
      </c>
      <c r="F899" s="57">
        <v>53.960999999999999</v>
      </c>
      <c r="G899" s="57">
        <v>56.878999999999998</v>
      </c>
      <c r="H899" s="57" t="s">
        <v>77</v>
      </c>
      <c r="I899" s="57" t="s">
        <v>348</v>
      </c>
      <c r="J899" s="59" t="s">
        <v>729</v>
      </c>
      <c r="K899" s="57" t="s">
        <v>899</v>
      </c>
      <c r="L899" s="57" t="s">
        <v>1039</v>
      </c>
      <c r="M899" s="57" t="s">
        <v>1137</v>
      </c>
      <c r="N899" s="64">
        <v>0</v>
      </c>
      <c r="O899" s="59">
        <v>122</v>
      </c>
      <c r="P899" s="59">
        <v>2</v>
      </c>
      <c r="Q899" s="59">
        <v>1.168394E-2</v>
      </c>
    </row>
    <row r="900" spans="1:17">
      <c r="A900" s="57" t="s">
        <v>333</v>
      </c>
      <c r="B900" s="57" t="s">
        <v>860</v>
      </c>
      <c r="C900" s="58">
        <v>41</v>
      </c>
      <c r="D900" s="57" t="s">
        <v>648</v>
      </c>
      <c r="E900" s="57">
        <v>102066</v>
      </c>
      <c r="F900" s="57">
        <v>55.603999999999999</v>
      </c>
      <c r="G900" s="57">
        <v>56.997999999999998</v>
      </c>
      <c r="H900" s="57" t="s">
        <v>93</v>
      </c>
      <c r="I900" s="57" t="s">
        <v>94</v>
      </c>
      <c r="J900" s="57" t="s">
        <v>725</v>
      </c>
      <c r="K900" s="57" t="s">
        <v>883</v>
      </c>
      <c r="L900" s="57" t="s">
        <v>94</v>
      </c>
      <c r="M900" s="57" t="s">
        <v>1137</v>
      </c>
      <c r="N900" s="64">
        <v>0</v>
      </c>
      <c r="O900" s="59">
        <v>121</v>
      </c>
      <c r="P900" s="59">
        <v>2</v>
      </c>
      <c r="Q900" s="59">
        <v>1.1493185E-2</v>
      </c>
    </row>
    <row r="901" spans="1:17">
      <c r="A901" s="57" t="s">
        <v>333</v>
      </c>
      <c r="B901" s="57" t="s">
        <v>860</v>
      </c>
      <c r="C901" s="58">
        <v>41</v>
      </c>
      <c r="D901" s="57" t="s">
        <v>648</v>
      </c>
      <c r="E901" s="57">
        <v>102067</v>
      </c>
      <c r="F901" s="57">
        <v>57.128999999999998</v>
      </c>
      <c r="G901" s="57">
        <v>57.045000000000002</v>
      </c>
      <c r="H901" s="57" t="s">
        <v>54</v>
      </c>
      <c r="I901" s="57" t="s">
        <v>55</v>
      </c>
      <c r="J901" s="57" t="s">
        <v>503</v>
      </c>
      <c r="K901" s="57" t="s">
        <v>898</v>
      </c>
      <c r="L901" s="57" t="s">
        <v>55</v>
      </c>
      <c r="M901" s="57" t="s">
        <v>1137</v>
      </c>
      <c r="N901" s="64">
        <v>0</v>
      </c>
      <c r="O901" s="59">
        <v>196</v>
      </c>
      <c r="P901" s="59">
        <v>2</v>
      </c>
      <c r="Q901" s="59">
        <v>3.0156559999999999E-2</v>
      </c>
    </row>
    <row r="902" spans="1:17">
      <c r="A902" s="57" t="s">
        <v>333</v>
      </c>
      <c r="B902" s="57" t="s">
        <v>860</v>
      </c>
      <c r="C902" s="58">
        <v>42</v>
      </c>
      <c r="D902" s="57" t="s">
        <v>648</v>
      </c>
      <c r="E902" s="57">
        <v>102061</v>
      </c>
      <c r="F902" s="57">
        <v>57.677</v>
      </c>
      <c r="G902" s="57">
        <v>59.808999999999997</v>
      </c>
      <c r="H902" s="57" t="s">
        <v>37</v>
      </c>
      <c r="I902" s="57" t="s">
        <v>38</v>
      </c>
      <c r="J902" s="57">
        <v>0</v>
      </c>
      <c r="K902" s="57" t="s">
        <v>904</v>
      </c>
      <c r="L902" s="57" t="s">
        <v>1041</v>
      </c>
      <c r="M902" s="57" t="s">
        <v>1137</v>
      </c>
      <c r="N902" s="64">
        <v>0</v>
      </c>
      <c r="O902" s="59">
        <v>92</v>
      </c>
      <c r="P902" s="59">
        <v>1</v>
      </c>
      <c r="Q902" s="59">
        <v>6.64424E-3</v>
      </c>
    </row>
    <row r="903" spans="1:17">
      <c r="A903" s="57" t="s">
        <v>333</v>
      </c>
      <c r="B903" s="57" t="s">
        <v>860</v>
      </c>
      <c r="C903" s="58">
        <v>42</v>
      </c>
      <c r="D903" s="57" t="s">
        <v>648</v>
      </c>
      <c r="E903" s="57">
        <v>102062</v>
      </c>
      <c r="F903" s="57">
        <v>58.487000000000002</v>
      </c>
      <c r="G903" s="57">
        <v>59.475000000000001</v>
      </c>
      <c r="H903" s="57" t="s">
        <v>34</v>
      </c>
      <c r="I903" s="57" t="s">
        <v>35</v>
      </c>
      <c r="J903" s="57" t="s">
        <v>503</v>
      </c>
      <c r="K903" s="57" t="s">
        <v>891</v>
      </c>
      <c r="L903" s="57" t="s">
        <v>1035</v>
      </c>
      <c r="M903" s="57" t="s">
        <v>1137</v>
      </c>
      <c r="N903" s="64">
        <v>0</v>
      </c>
      <c r="O903" s="59">
        <v>76</v>
      </c>
      <c r="P903" s="59">
        <v>1</v>
      </c>
      <c r="Q903" s="59">
        <v>4.5341599999999998E-3</v>
      </c>
    </row>
    <row r="904" spans="1:17">
      <c r="A904" s="57" t="s">
        <v>333</v>
      </c>
      <c r="B904" s="57" t="s">
        <v>860</v>
      </c>
      <c r="C904" s="58">
        <v>42</v>
      </c>
      <c r="D904" s="57" t="s">
        <v>648</v>
      </c>
      <c r="E904" s="57">
        <v>102063</v>
      </c>
      <c r="F904" s="57">
        <v>58.463000000000001</v>
      </c>
      <c r="G904" s="57">
        <v>58.88</v>
      </c>
      <c r="H904" s="57" t="s">
        <v>34</v>
      </c>
      <c r="I904" s="57" t="s">
        <v>35</v>
      </c>
      <c r="J904" s="57" t="s">
        <v>508</v>
      </c>
      <c r="K904" s="57" t="s">
        <v>885</v>
      </c>
      <c r="L904" s="57" t="s">
        <v>1028</v>
      </c>
      <c r="M904" s="57" t="s">
        <v>1137</v>
      </c>
      <c r="N904" s="64">
        <v>0</v>
      </c>
      <c r="O904" s="59">
        <v>62</v>
      </c>
      <c r="P904" s="59">
        <v>1</v>
      </c>
      <c r="Q904" s="59">
        <v>3.01754E-3</v>
      </c>
    </row>
    <row r="905" spans="1:17">
      <c r="A905" s="57" t="s">
        <v>333</v>
      </c>
      <c r="B905" s="57" t="s">
        <v>860</v>
      </c>
      <c r="C905" s="58">
        <v>42</v>
      </c>
      <c r="D905" s="57" t="s">
        <v>648</v>
      </c>
      <c r="E905" s="57">
        <v>102064</v>
      </c>
      <c r="F905" s="57">
        <v>59.296999999999997</v>
      </c>
      <c r="G905" s="57">
        <v>55.378</v>
      </c>
      <c r="H905" s="57" t="s">
        <v>89</v>
      </c>
      <c r="I905" s="57" t="s">
        <v>511</v>
      </c>
      <c r="J905" s="59" t="s">
        <v>1029</v>
      </c>
      <c r="K905" s="57" t="s">
        <v>1030</v>
      </c>
      <c r="L905" s="57" t="s">
        <v>1031</v>
      </c>
      <c r="M905" s="57" t="s">
        <v>1137</v>
      </c>
      <c r="N905" s="64">
        <v>0</v>
      </c>
      <c r="O905" s="59">
        <v>145</v>
      </c>
      <c r="P905" s="59">
        <v>2</v>
      </c>
      <c r="Q905" s="59">
        <v>1.6504624999999998E-2</v>
      </c>
    </row>
    <row r="906" spans="1:17">
      <c r="A906" s="57" t="s">
        <v>333</v>
      </c>
      <c r="B906" s="57" t="s">
        <v>860</v>
      </c>
      <c r="C906" s="58">
        <v>42</v>
      </c>
      <c r="D906" s="57" t="s">
        <v>648</v>
      </c>
      <c r="E906" s="57">
        <v>102065</v>
      </c>
      <c r="F906" s="57">
        <v>58.677999999999997</v>
      </c>
      <c r="G906" s="57">
        <v>54.258000000000003</v>
      </c>
      <c r="H906" s="57" t="s">
        <v>71</v>
      </c>
      <c r="I906" s="57" t="s">
        <v>72</v>
      </c>
      <c r="J906" s="57" t="s">
        <v>494</v>
      </c>
      <c r="K906" s="57" t="s">
        <v>897</v>
      </c>
      <c r="L906" s="57" t="s">
        <v>72</v>
      </c>
      <c r="M906" s="57" t="s">
        <v>1137</v>
      </c>
      <c r="N906" s="64">
        <v>0</v>
      </c>
      <c r="O906" s="59">
        <v>194</v>
      </c>
      <c r="P906" s="59">
        <v>2</v>
      </c>
      <c r="Q906" s="59">
        <v>2.9544259999999999E-2</v>
      </c>
    </row>
    <row r="907" spans="1:17">
      <c r="A907" s="57" t="s">
        <v>333</v>
      </c>
      <c r="B907" s="57" t="s">
        <v>860</v>
      </c>
      <c r="C907" s="58">
        <v>43</v>
      </c>
      <c r="D907" s="57" t="s">
        <v>648</v>
      </c>
      <c r="E907" s="57">
        <v>102057</v>
      </c>
      <c r="F907" s="57">
        <v>59.844999999999999</v>
      </c>
      <c r="G907" s="57">
        <v>51.78</v>
      </c>
      <c r="H907" s="57" t="s">
        <v>495</v>
      </c>
      <c r="I907" s="57" t="s">
        <v>496</v>
      </c>
      <c r="J907" s="57" t="s">
        <v>777</v>
      </c>
      <c r="K907" s="57" t="s">
        <v>881</v>
      </c>
      <c r="L907" s="57" t="s">
        <v>1026</v>
      </c>
      <c r="M907" s="57" t="s">
        <v>1137</v>
      </c>
      <c r="N907" s="64">
        <v>0</v>
      </c>
      <c r="O907" s="59">
        <v>53</v>
      </c>
      <c r="P907" s="59">
        <v>1</v>
      </c>
      <c r="Q907" s="59">
        <v>2.205065E-3</v>
      </c>
    </row>
    <row r="908" spans="1:17">
      <c r="A908" s="57" t="s">
        <v>333</v>
      </c>
      <c r="B908" s="57" t="s">
        <v>860</v>
      </c>
      <c r="C908" s="58">
        <v>43</v>
      </c>
      <c r="D908" s="57" t="s">
        <v>648</v>
      </c>
      <c r="E908" s="57">
        <v>102058</v>
      </c>
      <c r="F908" s="57">
        <v>55.984999999999999</v>
      </c>
      <c r="G908" s="57">
        <v>53.496000000000002</v>
      </c>
      <c r="H908" s="57" t="s">
        <v>71</v>
      </c>
      <c r="I908" s="57" t="s">
        <v>72</v>
      </c>
      <c r="J908" s="57" t="s">
        <v>494</v>
      </c>
      <c r="K908" s="57" t="s">
        <v>897</v>
      </c>
      <c r="L908" s="57" t="s">
        <v>72</v>
      </c>
      <c r="M908" s="57" t="s">
        <v>1137</v>
      </c>
      <c r="N908" s="64">
        <v>0</v>
      </c>
      <c r="O908" s="59">
        <v>249</v>
      </c>
      <c r="P908" s="59">
        <v>2</v>
      </c>
      <c r="Q908" s="59">
        <v>4.8670785000000001E-2</v>
      </c>
    </row>
    <row r="909" spans="1:17">
      <c r="A909" s="57" t="s">
        <v>333</v>
      </c>
      <c r="B909" s="57" t="s">
        <v>860</v>
      </c>
      <c r="C909" s="58">
        <v>43</v>
      </c>
      <c r="D909" s="57" t="s">
        <v>648</v>
      </c>
      <c r="E909" s="57">
        <v>102059</v>
      </c>
      <c r="F909" s="57">
        <v>55.984999999999999</v>
      </c>
      <c r="G909" s="57">
        <v>54.21</v>
      </c>
      <c r="H909" s="57" t="s">
        <v>50</v>
      </c>
      <c r="I909" s="57" t="s">
        <v>51</v>
      </c>
      <c r="J909" s="57" t="s">
        <v>712</v>
      </c>
      <c r="K909" s="57" t="s">
        <v>892</v>
      </c>
      <c r="L909" s="57" t="s">
        <v>1036</v>
      </c>
      <c r="M909" s="57" t="s">
        <v>1135</v>
      </c>
      <c r="N909" s="64">
        <v>0</v>
      </c>
      <c r="O909" s="59">
        <v>414</v>
      </c>
      <c r="P909" s="59">
        <v>3</v>
      </c>
      <c r="Q909" s="59">
        <v>0.13454585999999999</v>
      </c>
    </row>
    <row r="910" spans="1:17">
      <c r="A910" s="57" t="s">
        <v>333</v>
      </c>
      <c r="B910" s="57" t="s">
        <v>860</v>
      </c>
      <c r="C910" s="58">
        <v>43</v>
      </c>
      <c r="D910" s="57" t="s">
        <v>648</v>
      </c>
      <c r="E910" s="57">
        <v>102060</v>
      </c>
      <c r="F910" s="57">
        <v>58.106000000000002</v>
      </c>
      <c r="G910" s="57">
        <v>48.779000000000003</v>
      </c>
      <c r="H910" s="57" t="s">
        <v>34</v>
      </c>
      <c r="I910" s="57" t="s">
        <v>35</v>
      </c>
      <c r="J910" s="57" t="s">
        <v>508</v>
      </c>
      <c r="K910" s="57" t="s">
        <v>885</v>
      </c>
      <c r="L910" s="57" t="s">
        <v>1028</v>
      </c>
      <c r="M910" s="57" t="s">
        <v>1137</v>
      </c>
      <c r="N910" s="64">
        <v>0</v>
      </c>
      <c r="O910" s="59">
        <v>70</v>
      </c>
      <c r="P910" s="59">
        <v>1</v>
      </c>
      <c r="Q910" s="59">
        <v>3.8465000000000001E-3</v>
      </c>
    </row>
    <row r="911" spans="1:17">
      <c r="A911" s="57" t="s">
        <v>333</v>
      </c>
      <c r="B911" s="57" t="s">
        <v>860</v>
      </c>
      <c r="C911" s="58">
        <v>44</v>
      </c>
      <c r="D911" s="57" t="s">
        <v>648</v>
      </c>
      <c r="E911" s="57">
        <v>102051</v>
      </c>
      <c r="F911" s="57">
        <v>58.058</v>
      </c>
      <c r="G911" s="57">
        <v>47.826000000000001</v>
      </c>
      <c r="H911" s="57" t="s">
        <v>42</v>
      </c>
      <c r="I911" s="57" t="s">
        <v>710</v>
      </c>
      <c r="J911" s="57" t="s">
        <v>711</v>
      </c>
      <c r="K911" s="57" t="s">
        <v>882</v>
      </c>
      <c r="L911" s="57" t="s">
        <v>1027</v>
      </c>
      <c r="M911" s="57" t="s">
        <v>1137</v>
      </c>
      <c r="N911" s="64">
        <v>0</v>
      </c>
      <c r="O911" s="59">
        <v>85</v>
      </c>
      <c r="P911" s="59">
        <v>1</v>
      </c>
      <c r="Q911" s="59">
        <v>5.6716249999999996E-3</v>
      </c>
    </row>
    <row r="912" spans="1:17">
      <c r="A912" s="57" t="s">
        <v>333</v>
      </c>
      <c r="B912" s="57" t="s">
        <v>860</v>
      </c>
      <c r="C912" s="58">
        <v>44</v>
      </c>
      <c r="D912" s="57" t="s">
        <v>648</v>
      </c>
      <c r="E912" s="57">
        <v>102052</v>
      </c>
      <c r="F912" s="57">
        <v>57.2</v>
      </c>
      <c r="G912" s="57">
        <v>47.468000000000004</v>
      </c>
      <c r="H912" s="57" t="s">
        <v>34</v>
      </c>
      <c r="I912" s="57" t="s">
        <v>35</v>
      </c>
      <c r="J912" s="57" t="s">
        <v>508</v>
      </c>
      <c r="K912" s="57" t="s">
        <v>885</v>
      </c>
      <c r="L912" s="57" t="s">
        <v>1028</v>
      </c>
      <c r="M912" s="57" t="s">
        <v>1137</v>
      </c>
      <c r="N912" s="64">
        <v>0</v>
      </c>
      <c r="O912" s="59">
        <v>81</v>
      </c>
      <c r="P912" s="59">
        <v>1</v>
      </c>
      <c r="Q912" s="59">
        <v>5.1503850000000004E-3</v>
      </c>
    </row>
    <row r="913" spans="1:17">
      <c r="A913" s="57" t="s">
        <v>333</v>
      </c>
      <c r="B913" s="57" t="s">
        <v>860</v>
      </c>
      <c r="C913" s="58">
        <v>44</v>
      </c>
      <c r="D913" s="57" t="s">
        <v>648</v>
      </c>
      <c r="E913" s="57">
        <v>102053</v>
      </c>
      <c r="F913" s="57">
        <v>57.485999999999997</v>
      </c>
      <c r="G913" s="57">
        <v>45.777000000000001</v>
      </c>
      <c r="H913" s="57" t="s">
        <v>37</v>
      </c>
      <c r="I913" s="57" t="s">
        <v>38</v>
      </c>
      <c r="J913" s="57">
        <v>0</v>
      </c>
      <c r="K913" s="57" t="s">
        <v>904</v>
      </c>
      <c r="L913" s="57" t="s">
        <v>1041</v>
      </c>
      <c r="M913" s="57" t="s">
        <v>1137</v>
      </c>
      <c r="N913" s="64">
        <v>0</v>
      </c>
      <c r="O913" s="59">
        <v>106</v>
      </c>
      <c r="P913" s="59">
        <v>2</v>
      </c>
      <c r="Q913" s="59">
        <v>8.8202599999999999E-3</v>
      </c>
    </row>
    <row r="914" spans="1:17">
      <c r="A914" s="57" t="s">
        <v>333</v>
      </c>
      <c r="B914" s="57" t="s">
        <v>860</v>
      </c>
      <c r="C914" s="58">
        <v>44</v>
      </c>
      <c r="D914" s="57" t="s">
        <v>648</v>
      </c>
      <c r="E914" s="57">
        <v>102054</v>
      </c>
      <c r="F914" s="57">
        <v>59.463999999999999</v>
      </c>
      <c r="G914" s="57">
        <v>46.253</v>
      </c>
      <c r="H914" s="57" t="s">
        <v>93</v>
      </c>
      <c r="I914" s="57" t="s">
        <v>94</v>
      </c>
      <c r="J914" s="57" t="s">
        <v>725</v>
      </c>
      <c r="K914" s="57" t="s">
        <v>883</v>
      </c>
      <c r="L914" s="57" t="s">
        <v>94</v>
      </c>
      <c r="M914" s="57" t="s">
        <v>1137</v>
      </c>
      <c r="N914" s="64">
        <v>0</v>
      </c>
      <c r="O914" s="59">
        <v>90</v>
      </c>
      <c r="P914" s="59">
        <v>1</v>
      </c>
      <c r="Q914" s="59">
        <v>6.3584999999999996E-3</v>
      </c>
    </row>
    <row r="915" spans="1:17">
      <c r="A915" s="57" t="s">
        <v>333</v>
      </c>
      <c r="B915" s="57" t="s">
        <v>860</v>
      </c>
      <c r="C915" s="58">
        <v>44</v>
      </c>
      <c r="D915" s="57" t="s">
        <v>648</v>
      </c>
      <c r="E915" s="57">
        <v>102055</v>
      </c>
      <c r="F915" s="57">
        <v>58.033999999999999</v>
      </c>
      <c r="G915" s="57">
        <v>40.198</v>
      </c>
      <c r="H915" s="57" t="s">
        <v>42</v>
      </c>
      <c r="I915" s="57" t="s">
        <v>710</v>
      </c>
      <c r="J915" s="57" t="s">
        <v>711</v>
      </c>
      <c r="K915" s="57" t="s">
        <v>882</v>
      </c>
      <c r="L915" s="57" t="s">
        <v>1027</v>
      </c>
      <c r="M915" s="57" t="s">
        <v>1137</v>
      </c>
      <c r="N915" s="64">
        <v>0</v>
      </c>
      <c r="O915" s="59">
        <v>71</v>
      </c>
      <c r="P915" s="59">
        <v>1</v>
      </c>
      <c r="Q915" s="59">
        <v>3.9571850000000002E-3</v>
      </c>
    </row>
    <row r="916" spans="1:17">
      <c r="A916" s="57" t="s">
        <v>333</v>
      </c>
      <c r="B916" s="57" t="s">
        <v>860</v>
      </c>
      <c r="C916" s="58">
        <v>44</v>
      </c>
      <c r="D916" s="57" t="s">
        <v>648</v>
      </c>
      <c r="E916" s="57">
        <v>102056</v>
      </c>
      <c r="F916" s="57">
        <v>57.463000000000001</v>
      </c>
      <c r="G916" s="57">
        <v>41.436999999999998</v>
      </c>
      <c r="H916" s="57" t="s">
        <v>42</v>
      </c>
      <c r="I916" s="57" t="s">
        <v>710</v>
      </c>
      <c r="J916" s="57" t="s">
        <v>711</v>
      </c>
      <c r="K916" s="57" t="s">
        <v>882</v>
      </c>
      <c r="L916" s="57" t="s">
        <v>1027</v>
      </c>
      <c r="M916" s="57" t="s">
        <v>1137</v>
      </c>
      <c r="N916" s="64">
        <v>0</v>
      </c>
      <c r="O916" s="59">
        <v>72</v>
      </c>
      <c r="P916" s="59">
        <v>1</v>
      </c>
      <c r="Q916" s="59">
        <v>4.0694399999999997E-3</v>
      </c>
    </row>
    <row r="917" spans="1:17">
      <c r="A917" s="57" t="s">
        <v>333</v>
      </c>
      <c r="B917" s="57" t="s">
        <v>858</v>
      </c>
      <c r="C917" s="58">
        <v>11</v>
      </c>
      <c r="D917" s="57" t="s">
        <v>648</v>
      </c>
      <c r="E917" s="57">
        <v>102068</v>
      </c>
      <c r="F917" s="57">
        <v>41.805999999999997</v>
      </c>
      <c r="G917" s="57">
        <v>61.093000000000004</v>
      </c>
      <c r="H917" s="57" t="s">
        <v>34</v>
      </c>
      <c r="I917" s="57" t="s">
        <v>35</v>
      </c>
      <c r="J917" s="57" t="s">
        <v>508</v>
      </c>
      <c r="K917" s="57" t="s">
        <v>885</v>
      </c>
      <c r="L917" s="57" t="s">
        <v>1028</v>
      </c>
      <c r="M917" s="57" t="s">
        <v>1137</v>
      </c>
      <c r="N917" s="64">
        <v>0</v>
      </c>
      <c r="O917" s="59">
        <v>50</v>
      </c>
      <c r="P917" s="59">
        <v>1</v>
      </c>
      <c r="Q917" s="59">
        <v>1.9624999999999998E-3</v>
      </c>
    </row>
    <row r="918" spans="1:17">
      <c r="A918" s="57" t="s">
        <v>333</v>
      </c>
      <c r="B918" s="57" t="s">
        <v>858</v>
      </c>
      <c r="C918" s="58">
        <v>11</v>
      </c>
      <c r="D918" s="57" t="s">
        <v>648</v>
      </c>
      <c r="E918" s="57">
        <v>102069</v>
      </c>
      <c r="F918" s="57">
        <v>40.639000000000003</v>
      </c>
      <c r="G918" s="57">
        <v>61.62</v>
      </c>
      <c r="H918" s="57" t="s">
        <v>93</v>
      </c>
      <c r="I918" s="57" t="s">
        <v>94</v>
      </c>
      <c r="J918" s="57" t="s">
        <v>725</v>
      </c>
      <c r="K918" s="57" t="s">
        <v>883</v>
      </c>
      <c r="L918" s="57" t="s">
        <v>94</v>
      </c>
      <c r="M918" s="57" t="s">
        <v>1137</v>
      </c>
      <c r="N918" s="64">
        <v>0</v>
      </c>
      <c r="O918" s="59">
        <v>80</v>
      </c>
      <c r="P918" s="59">
        <v>1</v>
      </c>
      <c r="Q918" s="59">
        <v>5.0239999999999998E-3</v>
      </c>
    </row>
    <row r="919" spans="1:17">
      <c r="A919" s="57" t="s">
        <v>333</v>
      </c>
      <c r="B919" s="57" t="s">
        <v>858</v>
      </c>
      <c r="C919" s="58">
        <v>11</v>
      </c>
      <c r="D919" s="57" t="s">
        <v>648</v>
      </c>
      <c r="E919" s="57">
        <v>102070</v>
      </c>
      <c r="F919" s="57">
        <v>40.472000000000001</v>
      </c>
      <c r="G919" s="57">
        <v>62.704000000000001</v>
      </c>
      <c r="H919" s="57" t="s">
        <v>34</v>
      </c>
      <c r="I919" s="57" t="s">
        <v>35</v>
      </c>
      <c r="J919" s="57" t="s">
        <v>507</v>
      </c>
      <c r="K919" s="57" t="s">
        <v>906</v>
      </c>
      <c r="L919" s="57" t="s">
        <v>1046</v>
      </c>
      <c r="M919" s="57" t="s">
        <v>1137</v>
      </c>
      <c r="N919" s="64">
        <v>0</v>
      </c>
      <c r="O919" s="59">
        <v>89</v>
      </c>
      <c r="P919" s="59">
        <v>1</v>
      </c>
      <c r="Q919" s="59">
        <v>6.2179849999999997E-3</v>
      </c>
    </row>
    <row r="920" spans="1:17">
      <c r="A920" s="57" t="s">
        <v>333</v>
      </c>
      <c r="B920" s="57" t="s">
        <v>858</v>
      </c>
      <c r="C920" s="58">
        <v>11</v>
      </c>
      <c r="D920" s="57" t="s">
        <v>648</v>
      </c>
      <c r="E920" s="57">
        <v>102071</v>
      </c>
      <c r="F920" s="57">
        <v>43.277999999999999</v>
      </c>
      <c r="G920" s="57">
        <v>63.176000000000002</v>
      </c>
      <c r="H920" s="57" t="s">
        <v>34</v>
      </c>
      <c r="I920" s="57" t="s">
        <v>35</v>
      </c>
      <c r="J920" s="57" t="s">
        <v>506</v>
      </c>
      <c r="K920" s="57" t="s">
        <v>901</v>
      </c>
      <c r="L920" s="57" t="s">
        <v>1040</v>
      </c>
      <c r="M920" s="57" t="s">
        <v>1137</v>
      </c>
      <c r="N920" s="64">
        <v>0</v>
      </c>
      <c r="O920" s="59">
        <v>69</v>
      </c>
      <c r="P920" s="59">
        <v>1</v>
      </c>
      <c r="Q920" s="59">
        <v>3.7373850000000002E-3</v>
      </c>
    </row>
    <row r="921" spans="1:17">
      <c r="A921" s="57" t="s">
        <v>333</v>
      </c>
      <c r="B921" s="57" t="s">
        <v>858</v>
      </c>
      <c r="C921" s="58">
        <v>12</v>
      </c>
      <c r="D921" s="57" t="s">
        <v>648</v>
      </c>
      <c r="E921" s="57">
        <v>102072</v>
      </c>
      <c r="F921" s="57">
        <v>42.417000000000002</v>
      </c>
      <c r="G921" s="57">
        <v>65.730999999999995</v>
      </c>
      <c r="H921" s="57" t="s">
        <v>52</v>
      </c>
      <c r="I921" s="57" t="s">
        <v>53</v>
      </c>
      <c r="J921" s="57">
        <v>0</v>
      </c>
      <c r="K921" s="57" t="s">
        <v>886</v>
      </c>
      <c r="L921" s="57" t="s">
        <v>53</v>
      </c>
      <c r="M921" s="57" t="s">
        <v>1137</v>
      </c>
      <c r="N921" s="64">
        <v>0</v>
      </c>
      <c r="O921" s="59">
        <v>121</v>
      </c>
      <c r="P921" s="59">
        <v>2</v>
      </c>
      <c r="Q921" s="59">
        <v>1.1493185E-2</v>
      </c>
    </row>
    <row r="922" spans="1:17">
      <c r="A922" s="57" t="s">
        <v>333</v>
      </c>
      <c r="B922" s="57" t="s">
        <v>858</v>
      </c>
      <c r="C922" s="58">
        <v>12</v>
      </c>
      <c r="D922" s="57" t="s">
        <v>648</v>
      </c>
      <c r="E922" s="57">
        <v>102073</v>
      </c>
      <c r="F922" s="57">
        <v>41.582999999999998</v>
      </c>
      <c r="G922" s="57">
        <v>66.37</v>
      </c>
      <c r="H922" s="57" t="s">
        <v>34</v>
      </c>
      <c r="I922" s="57" t="s">
        <v>35</v>
      </c>
      <c r="J922" s="57" t="s">
        <v>506</v>
      </c>
      <c r="K922" s="57" t="s">
        <v>901</v>
      </c>
      <c r="L922" s="57" t="s">
        <v>1040</v>
      </c>
      <c r="M922" s="57" t="s">
        <v>1137</v>
      </c>
      <c r="N922" s="64">
        <v>0</v>
      </c>
      <c r="O922" s="59">
        <v>59</v>
      </c>
      <c r="P922" s="59">
        <v>1</v>
      </c>
      <c r="Q922" s="59">
        <v>2.732585E-3</v>
      </c>
    </row>
    <row r="923" spans="1:17">
      <c r="A923" s="57" t="s">
        <v>333</v>
      </c>
      <c r="B923" s="57" t="s">
        <v>858</v>
      </c>
      <c r="C923" s="58">
        <v>12</v>
      </c>
      <c r="D923" s="57" t="s">
        <v>648</v>
      </c>
      <c r="E923" s="57">
        <v>102074</v>
      </c>
      <c r="F923" s="57">
        <v>40.305999999999997</v>
      </c>
      <c r="G923" s="57">
        <v>69.147999999999996</v>
      </c>
      <c r="H923" s="57" t="s">
        <v>34</v>
      </c>
      <c r="I923" s="57" t="s">
        <v>35</v>
      </c>
      <c r="J923" s="57" t="s">
        <v>506</v>
      </c>
      <c r="K923" s="57" t="s">
        <v>901</v>
      </c>
      <c r="L923" s="57" t="s">
        <v>1040</v>
      </c>
      <c r="M923" s="57" t="s">
        <v>1137</v>
      </c>
      <c r="N923" s="64">
        <v>0</v>
      </c>
      <c r="O923" s="59">
        <v>50</v>
      </c>
      <c r="P923" s="59">
        <v>1</v>
      </c>
      <c r="Q923" s="59">
        <v>1.9624999999999998E-3</v>
      </c>
    </row>
    <row r="924" spans="1:17">
      <c r="A924" s="57" t="s">
        <v>333</v>
      </c>
      <c r="B924" s="57" t="s">
        <v>858</v>
      </c>
      <c r="C924" s="58">
        <v>12</v>
      </c>
      <c r="D924" s="57" t="s">
        <v>648</v>
      </c>
      <c r="E924" s="57">
        <v>102075</v>
      </c>
      <c r="F924" s="57">
        <v>41.194000000000003</v>
      </c>
      <c r="G924" s="57">
        <v>69.509</v>
      </c>
      <c r="H924" s="57" t="s">
        <v>34</v>
      </c>
      <c r="I924" s="57" t="s">
        <v>35</v>
      </c>
      <c r="J924" s="57" t="s">
        <v>508</v>
      </c>
      <c r="K924" s="57" t="s">
        <v>885</v>
      </c>
      <c r="L924" s="57" t="s">
        <v>1028</v>
      </c>
      <c r="M924" s="57" t="s">
        <v>1137</v>
      </c>
      <c r="N924" s="64">
        <v>0</v>
      </c>
      <c r="O924" s="59">
        <v>71</v>
      </c>
      <c r="P924" s="59">
        <v>1</v>
      </c>
      <c r="Q924" s="59">
        <v>3.9571850000000002E-3</v>
      </c>
    </row>
    <row r="925" spans="1:17">
      <c r="A925" s="57" t="s">
        <v>333</v>
      </c>
      <c r="B925" s="57" t="s">
        <v>858</v>
      </c>
      <c r="C925" s="58">
        <v>13</v>
      </c>
      <c r="D925" s="57" t="s">
        <v>648</v>
      </c>
      <c r="E925" s="57">
        <v>102076</v>
      </c>
      <c r="F925" s="57">
        <v>42.610999999999997</v>
      </c>
      <c r="G925" s="57">
        <v>72.591999999999999</v>
      </c>
      <c r="H925" s="57" t="s">
        <v>34</v>
      </c>
      <c r="I925" s="57" t="s">
        <v>35</v>
      </c>
      <c r="J925" s="57" t="s">
        <v>506</v>
      </c>
      <c r="K925" s="57" t="s">
        <v>901</v>
      </c>
      <c r="L925" s="57" t="s">
        <v>1040</v>
      </c>
      <c r="M925" s="57" t="s">
        <v>1137</v>
      </c>
      <c r="N925" s="64">
        <v>0</v>
      </c>
      <c r="O925" s="59">
        <v>51</v>
      </c>
      <c r="P925" s="59">
        <v>1</v>
      </c>
      <c r="Q925" s="59">
        <v>2.041785E-3</v>
      </c>
    </row>
    <row r="926" spans="1:17">
      <c r="A926" s="57" t="s">
        <v>333</v>
      </c>
      <c r="B926" s="57" t="s">
        <v>858</v>
      </c>
      <c r="C926" s="58">
        <v>13</v>
      </c>
      <c r="D926" s="57" t="s">
        <v>648</v>
      </c>
      <c r="E926" s="57">
        <v>102077</v>
      </c>
      <c r="F926" s="57">
        <v>42.5</v>
      </c>
      <c r="G926" s="57">
        <v>74.787000000000006</v>
      </c>
      <c r="H926" s="57" t="s">
        <v>93</v>
      </c>
      <c r="I926" s="57" t="s">
        <v>94</v>
      </c>
      <c r="J926" s="57" t="s">
        <v>725</v>
      </c>
      <c r="K926" s="57" t="s">
        <v>883</v>
      </c>
      <c r="L926" s="57" t="s">
        <v>94</v>
      </c>
      <c r="M926" s="57" t="s">
        <v>1137</v>
      </c>
      <c r="N926" s="64">
        <v>0</v>
      </c>
      <c r="O926" s="59">
        <v>126</v>
      </c>
      <c r="P926" s="59">
        <v>2</v>
      </c>
      <c r="Q926" s="59">
        <v>1.246266E-2</v>
      </c>
    </row>
    <row r="927" spans="1:17">
      <c r="A927" s="57" t="s">
        <v>333</v>
      </c>
      <c r="B927" s="57" t="s">
        <v>858</v>
      </c>
      <c r="C927" s="58">
        <v>14</v>
      </c>
      <c r="D927" s="57" t="s">
        <v>648</v>
      </c>
      <c r="E927" s="57">
        <v>102078</v>
      </c>
      <c r="F927" s="57">
        <v>40.360999999999997</v>
      </c>
      <c r="G927" s="57">
        <v>75.341999999999999</v>
      </c>
      <c r="H927" s="57" t="s">
        <v>93</v>
      </c>
      <c r="I927" s="57" t="s">
        <v>94</v>
      </c>
      <c r="J927" s="57" t="s">
        <v>725</v>
      </c>
      <c r="K927" s="57" t="s">
        <v>883</v>
      </c>
      <c r="L927" s="57" t="s">
        <v>94</v>
      </c>
      <c r="M927" s="57" t="s">
        <v>1137</v>
      </c>
      <c r="N927" s="64">
        <v>0</v>
      </c>
      <c r="O927" s="59">
        <v>83</v>
      </c>
      <c r="P927" s="59">
        <v>1</v>
      </c>
      <c r="Q927" s="59">
        <v>5.4078650000000004E-3</v>
      </c>
    </row>
    <row r="928" spans="1:17">
      <c r="A928" s="57" t="s">
        <v>333</v>
      </c>
      <c r="B928" s="57" t="s">
        <v>858</v>
      </c>
      <c r="C928" s="57">
        <v>14</v>
      </c>
      <c r="D928" s="57" t="s">
        <v>648</v>
      </c>
      <c r="E928" s="57">
        <v>102079</v>
      </c>
      <c r="F928" s="57">
        <v>40.610999999999997</v>
      </c>
      <c r="G928" s="57">
        <v>76.426000000000002</v>
      </c>
      <c r="H928" s="57" t="s">
        <v>34</v>
      </c>
      <c r="I928" s="57" t="s">
        <v>35</v>
      </c>
      <c r="J928" s="57" t="s">
        <v>508</v>
      </c>
      <c r="K928" s="57" t="s">
        <v>885</v>
      </c>
      <c r="L928" s="57" t="s">
        <v>1028</v>
      </c>
      <c r="M928" s="57" t="s">
        <v>1137</v>
      </c>
      <c r="N928" s="64">
        <v>0</v>
      </c>
      <c r="O928" s="59">
        <v>53</v>
      </c>
      <c r="P928" s="59">
        <v>1</v>
      </c>
      <c r="Q928" s="59">
        <v>2.205065E-3</v>
      </c>
    </row>
    <row r="929" spans="1:17">
      <c r="A929" s="57" t="s">
        <v>333</v>
      </c>
      <c r="B929" s="57" t="s">
        <v>858</v>
      </c>
      <c r="C929" s="57">
        <v>14</v>
      </c>
      <c r="D929" s="57" t="s">
        <v>648</v>
      </c>
      <c r="E929" s="57">
        <v>102080</v>
      </c>
      <c r="F929" s="57">
        <v>42</v>
      </c>
      <c r="G929" s="57">
        <v>78.259</v>
      </c>
      <c r="H929" s="57" t="s">
        <v>495</v>
      </c>
      <c r="I929" s="57" t="s">
        <v>496</v>
      </c>
      <c r="J929" s="57" t="s">
        <v>777</v>
      </c>
      <c r="K929" s="57" t="s">
        <v>881</v>
      </c>
      <c r="L929" s="57" t="s">
        <v>1026</v>
      </c>
      <c r="M929" s="57" t="s">
        <v>1137</v>
      </c>
      <c r="N929" s="64">
        <v>0</v>
      </c>
      <c r="O929" s="59">
        <v>154</v>
      </c>
      <c r="P929" s="59">
        <v>2</v>
      </c>
      <c r="Q929" s="59">
        <v>1.8617060000000001E-2</v>
      </c>
    </row>
    <row r="930" spans="1:17">
      <c r="A930" s="57" t="s">
        <v>333</v>
      </c>
      <c r="B930" s="57" t="s">
        <v>858</v>
      </c>
      <c r="C930" s="57">
        <v>14</v>
      </c>
      <c r="D930" s="57" t="s">
        <v>648</v>
      </c>
      <c r="E930" s="57">
        <v>102081</v>
      </c>
      <c r="F930" s="57">
        <v>40.527999999999999</v>
      </c>
      <c r="G930" s="57">
        <v>78.62</v>
      </c>
      <c r="H930" s="57" t="s">
        <v>89</v>
      </c>
      <c r="I930" s="57" t="s">
        <v>511</v>
      </c>
      <c r="J930" s="59" t="s">
        <v>1029</v>
      </c>
      <c r="K930" s="57" t="s">
        <v>1030</v>
      </c>
      <c r="L930" s="57" t="s">
        <v>1031</v>
      </c>
      <c r="M930" s="57" t="s">
        <v>1137</v>
      </c>
      <c r="N930" s="64">
        <v>0</v>
      </c>
      <c r="O930" s="59">
        <v>69</v>
      </c>
      <c r="P930" s="59">
        <v>1</v>
      </c>
      <c r="Q930" s="59">
        <v>3.7373850000000002E-3</v>
      </c>
    </row>
    <row r="931" spans="1:17">
      <c r="A931" s="57" t="s">
        <v>333</v>
      </c>
      <c r="B931" s="57" t="s">
        <v>858</v>
      </c>
      <c r="C931" s="58">
        <v>21</v>
      </c>
      <c r="D931" s="57" t="s">
        <v>648</v>
      </c>
      <c r="E931" s="57">
        <v>102096</v>
      </c>
      <c r="F931" s="57">
        <v>47.167000000000002</v>
      </c>
      <c r="G931" s="57">
        <v>76.703000000000003</v>
      </c>
      <c r="H931" s="57" t="s">
        <v>495</v>
      </c>
      <c r="I931" s="57" t="s">
        <v>496</v>
      </c>
      <c r="J931" s="57" t="s">
        <v>777</v>
      </c>
      <c r="K931" s="57" t="s">
        <v>881</v>
      </c>
      <c r="L931" s="57" t="s">
        <v>1026</v>
      </c>
      <c r="M931" s="57" t="s">
        <v>1137</v>
      </c>
      <c r="N931" s="64">
        <v>0</v>
      </c>
      <c r="O931" s="59">
        <v>120</v>
      </c>
      <c r="P931" s="59">
        <v>2</v>
      </c>
      <c r="Q931" s="59">
        <v>1.1304E-2</v>
      </c>
    </row>
    <row r="932" spans="1:17">
      <c r="A932" s="57" t="s">
        <v>333</v>
      </c>
      <c r="B932" s="57" t="s">
        <v>858</v>
      </c>
      <c r="C932" s="58">
        <v>21</v>
      </c>
      <c r="D932" s="57" t="s">
        <v>648</v>
      </c>
      <c r="E932" s="57">
        <v>102097</v>
      </c>
      <c r="F932" s="57">
        <v>49</v>
      </c>
      <c r="G932" s="57">
        <v>76.091999999999999</v>
      </c>
      <c r="H932" s="57" t="s">
        <v>34</v>
      </c>
      <c r="I932" s="57" t="s">
        <v>35</v>
      </c>
      <c r="J932" s="57" t="s">
        <v>506</v>
      </c>
      <c r="K932" s="57" t="s">
        <v>901</v>
      </c>
      <c r="L932" s="57" t="s">
        <v>1040</v>
      </c>
      <c r="M932" s="57" t="s">
        <v>1137</v>
      </c>
      <c r="N932" s="64">
        <v>0</v>
      </c>
      <c r="O932" s="59">
        <v>69</v>
      </c>
      <c r="P932" s="59">
        <v>1</v>
      </c>
      <c r="Q932" s="59">
        <v>3.7373850000000002E-3</v>
      </c>
    </row>
    <row r="933" spans="1:17">
      <c r="A933" s="57" t="s">
        <v>333</v>
      </c>
      <c r="B933" s="57" t="s">
        <v>859</v>
      </c>
      <c r="C933" s="58">
        <v>12</v>
      </c>
      <c r="D933" s="57" t="s">
        <v>647</v>
      </c>
      <c r="E933" s="57">
        <v>101922</v>
      </c>
      <c r="F933" s="57">
        <v>41.917000000000002</v>
      </c>
      <c r="G933" s="57">
        <v>26.167000000000002</v>
      </c>
      <c r="H933" s="57" t="s">
        <v>50</v>
      </c>
      <c r="I933" s="57" t="s">
        <v>51</v>
      </c>
      <c r="J933" s="57" t="s">
        <v>712</v>
      </c>
      <c r="K933" s="57" t="s">
        <v>892</v>
      </c>
      <c r="L933" s="57" t="s">
        <v>1036</v>
      </c>
      <c r="M933" s="57" t="s">
        <v>1135</v>
      </c>
      <c r="N933" s="64">
        <v>15.289818733471733</v>
      </c>
      <c r="O933" s="59">
        <v>326</v>
      </c>
      <c r="P933" s="59">
        <v>3</v>
      </c>
      <c r="Q933" s="59">
        <v>8.342666E-2</v>
      </c>
    </row>
    <row r="934" spans="1:17">
      <c r="A934" s="57" t="s">
        <v>333</v>
      </c>
      <c r="B934" s="57" t="s">
        <v>858</v>
      </c>
      <c r="C934" s="58">
        <v>22</v>
      </c>
      <c r="D934" s="57" t="s">
        <v>648</v>
      </c>
      <c r="E934" s="57">
        <v>102093</v>
      </c>
      <c r="F934" s="57">
        <v>49.944000000000003</v>
      </c>
      <c r="G934" s="57">
        <v>78.926000000000002</v>
      </c>
      <c r="H934" s="57" t="s">
        <v>495</v>
      </c>
      <c r="I934" s="57" t="s">
        <v>496</v>
      </c>
      <c r="J934" s="57" t="s">
        <v>777</v>
      </c>
      <c r="K934" s="57" t="s">
        <v>881</v>
      </c>
      <c r="L934" s="57" t="s">
        <v>1026</v>
      </c>
      <c r="M934" s="57" t="s">
        <v>1137</v>
      </c>
      <c r="N934" s="64">
        <v>0</v>
      </c>
      <c r="O934" s="59">
        <v>175</v>
      </c>
      <c r="P934" s="59">
        <v>2</v>
      </c>
      <c r="Q934" s="59">
        <v>2.4040624999999999E-2</v>
      </c>
    </row>
    <row r="935" spans="1:17">
      <c r="A935" s="57" t="s">
        <v>333</v>
      </c>
      <c r="B935" s="57" t="s">
        <v>858</v>
      </c>
      <c r="C935" s="58">
        <v>22</v>
      </c>
      <c r="D935" s="57" t="s">
        <v>648</v>
      </c>
      <c r="E935" s="57">
        <v>102094</v>
      </c>
      <c r="F935" s="57">
        <v>49.110999999999997</v>
      </c>
      <c r="G935" s="57">
        <v>73.841999999999999</v>
      </c>
      <c r="H935" s="57" t="s">
        <v>52</v>
      </c>
      <c r="I935" s="57" t="s">
        <v>53</v>
      </c>
      <c r="J935" s="57">
        <v>0</v>
      </c>
      <c r="K935" s="57" t="s">
        <v>886</v>
      </c>
      <c r="L935" s="57" t="s">
        <v>53</v>
      </c>
      <c r="M935" s="57" t="s">
        <v>1137</v>
      </c>
      <c r="N935" s="64">
        <v>0</v>
      </c>
      <c r="O935" s="59">
        <v>92</v>
      </c>
      <c r="P935" s="59">
        <v>1</v>
      </c>
      <c r="Q935" s="59">
        <v>6.64424E-3</v>
      </c>
    </row>
    <row r="936" spans="1:17">
      <c r="A936" s="57" t="s">
        <v>333</v>
      </c>
      <c r="B936" s="57" t="s">
        <v>858</v>
      </c>
      <c r="C936" s="58">
        <v>22</v>
      </c>
      <c r="D936" s="57" t="s">
        <v>648</v>
      </c>
      <c r="E936" s="57">
        <v>102095</v>
      </c>
      <c r="F936" s="57">
        <v>47.610999999999997</v>
      </c>
      <c r="G936" s="57">
        <v>74.814999999999998</v>
      </c>
      <c r="H936" s="57" t="s">
        <v>50</v>
      </c>
      <c r="I936" s="57" t="s">
        <v>51</v>
      </c>
      <c r="J936" s="57" t="s">
        <v>712</v>
      </c>
      <c r="K936" s="57" t="s">
        <v>892</v>
      </c>
      <c r="L936" s="57" t="s">
        <v>1036</v>
      </c>
      <c r="M936" s="57" t="s">
        <v>1135</v>
      </c>
      <c r="N936" s="64">
        <v>0</v>
      </c>
      <c r="O936" s="59">
        <v>741</v>
      </c>
      <c r="P936" s="59">
        <v>4</v>
      </c>
      <c r="Q936" s="59">
        <v>0.43102858500000002</v>
      </c>
    </row>
    <row r="937" spans="1:17">
      <c r="A937" s="57" t="s">
        <v>333</v>
      </c>
      <c r="B937" s="57" t="s">
        <v>858</v>
      </c>
      <c r="C937" s="58">
        <v>23</v>
      </c>
      <c r="D937" s="57" t="s">
        <v>648</v>
      </c>
      <c r="E937" s="57">
        <v>102086</v>
      </c>
      <c r="F937" s="57">
        <v>46.139000000000003</v>
      </c>
      <c r="G937" s="57">
        <v>74.814999999999998</v>
      </c>
      <c r="H937" s="57" t="s">
        <v>495</v>
      </c>
      <c r="I937" s="57" t="s">
        <v>496</v>
      </c>
      <c r="J937" s="57" t="s">
        <v>777</v>
      </c>
      <c r="K937" s="57" t="s">
        <v>881</v>
      </c>
      <c r="L937" s="57" t="s">
        <v>1026</v>
      </c>
      <c r="M937" s="57" t="s">
        <v>1137</v>
      </c>
      <c r="N937" s="64">
        <v>0</v>
      </c>
      <c r="O937" s="59">
        <v>57</v>
      </c>
      <c r="P937" s="59">
        <v>1</v>
      </c>
      <c r="Q937" s="59">
        <v>2.550465E-3</v>
      </c>
    </row>
    <row r="938" spans="1:17">
      <c r="A938" s="57" t="s">
        <v>333</v>
      </c>
      <c r="B938" s="57" t="s">
        <v>858</v>
      </c>
      <c r="C938" s="58">
        <v>23</v>
      </c>
      <c r="D938" s="57" t="s">
        <v>648</v>
      </c>
      <c r="E938" s="57">
        <v>102087</v>
      </c>
      <c r="F938" s="57">
        <v>46.694000000000003</v>
      </c>
      <c r="G938" s="57">
        <v>71.426000000000002</v>
      </c>
      <c r="H938" s="57" t="s">
        <v>34</v>
      </c>
      <c r="I938" s="57" t="s">
        <v>35</v>
      </c>
      <c r="J938" s="57" t="s">
        <v>508</v>
      </c>
      <c r="K938" s="57" t="s">
        <v>885</v>
      </c>
      <c r="L938" s="57" t="s">
        <v>1028</v>
      </c>
      <c r="M938" s="57" t="s">
        <v>1137</v>
      </c>
      <c r="N938" s="64">
        <v>0</v>
      </c>
      <c r="O938" s="59">
        <v>61</v>
      </c>
      <c r="P938" s="59">
        <v>1</v>
      </c>
      <c r="Q938" s="59">
        <v>2.9209850000000001E-3</v>
      </c>
    </row>
    <row r="939" spans="1:17">
      <c r="A939" s="57" t="s">
        <v>333</v>
      </c>
      <c r="B939" s="57" t="s">
        <v>858</v>
      </c>
      <c r="C939" s="58">
        <v>23</v>
      </c>
      <c r="D939" s="57" t="s">
        <v>648</v>
      </c>
      <c r="E939" s="57">
        <v>102088</v>
      </c>
      <c r="F939" s="57">
        <v>46.75</v>
      </c>
      <c r="G939" s="57">
        <v>70.62</v>
      </c>
      <c r="H939" s="57" t="s">
        <v>52</v>
      </c>
      <c r="I939" s="57" t="s">
        <v>53</v>
      </c>
      <c r="J939" s="57">
        <v>0</v>
      </c>
      <c r="K939" s="57" t="s">
        <v>886</v>
      </c>
      <c r="L939" s="57" t="s">
        <v>53</v>
      </c>
      <c r="M939" s="57" t="s">
        <v>1137</v>
      </c>
      <c r="N939" s="64">
        <v>0</v>
      </c>
      <c r="O939" s="59">
        <v>97</v>
      </c>
      <c r="P939" s="59">
        <v>1</v>
      </c>
      <c r="Q939" s="59">
        <v>7.3860649999999998E-3</v>
      </c>
    </row>
    <row r="940" spans="1:17">
      <c r="A940" s="57" t="s">
        <v>333</v>
      </c>
      <c r="B940" s="57" t="s">
        <v>858</v>
      </c>
      <c r="C940" s="58">
        <v>23</v>
      </c>
      <c r="D940" s="57" t="s">
        <v>648</v>
      </c>
      <c r="E940" s="57">
        <v>102089</v>
      </c>
      <c r="F940" s="57">
        <v>45.805</v>
      </c>
      <c r="G940" s="57">
        <v>71.009</v>
      </c>
      <c r="H940" s="57" t="s">
        <v>50</v>
      </c>
      <c r="I940" s="57" t="s">
        <v>51</v>
      </c>
      <c r="J940" s="57" t="s">
        <v>712</v>
      </c>
      <c r="K940" s="57" t="s">
        <v>892</v>
      </c>
      <c r="L940" s="57" t="s">
        <v>1036</v>
      </c>
      <c r="M940" s="57" t="s">
        <v>1135</v>
      </c>
      <c r="N940" s="64">
        <v>0</v>
      </c>
      <c r="O940" s="59">
        <v>100</v>
      </c>
      <c r="P940" s="59">
        <v>2</v>
      </c>
      <c r="Q940" s="59">
        <v>7.8499999999999993E-3</v>
      </c>
    </row>
    <row r="941" spans="1:17">
      <c r="A941" s="57" t="s">
        <v>333</v>
      </c>
      <c r="B941" s="57" t="s">
        <v>858</v>
      </c>
      <c r="C941" s="58">
        <v>23</v>
      </c>
      <c r="D941" s="57" t="s">
        <v>648</v>
      </c>
      <c r="E941" s="57">
        <v>102090</v>
      </c>
      <c r="F941" s="57">
        <v>49.222000000000001</v>
      </c>
      <c r="G941" s="57">
        <v>70.759</v>
      </c>
      <c r="H941" s="57" t="s">
        <v>495</v>
      </c>
      <c r="I941" s="57" t="s">
        <v>496</v>
      </c>
      <c r="J941" s="57" t="s">
        <v>777</v>
      </c>
      <c r="K941" s="57" t="s">
        <v>881</v>
      </c>
      <c r="L941" s="57" t="s">
        <v>1026</v>
      </c>
      <c r="M941" s="57" t="s">
        <v>1137</v>
      </c>
      <c r="N941" s="64">
        <v>0</v>
      </c>
      <c r="O941" s="59">
        <v>100</v>
      </c>
      <c r="P941" s="59">
        <v>2</v>
      </c>
      <c r="Q941" s="59">
        <v>7.8499999999999993E-3</v>
      </c>
    </row>
    <row r="942" spans="1:17">
      <c r="A942" s="57" t="s">
        <v>333</v>
      </c>
      <c r="B942" s="57" t="s">
        <v>858</v>
      </c>
      <c r="C942" s="58">
        <v>23</v>
      </c>
      <c r="D942" s="57" t="s">
        <v>648</v>
      </c>
      <c r="E942" s="57">
        <v>102091</v>
      </c>
      <c r="F942" s="57">
        <v>49.610999999999997</v>
      </c>
      <c r="G942" s="57">
        <v>66.953999999999994</v>
      </c>
      <c r="H942" s="57" t="s">
        <v>34</v>
      </c>
      <c r="I942" s="57" t="s">
        <v>35</v>
      </c>
      <c r="J942" s="57" t="s">
        <v>506</v>
      </c>
      <c r="K942" s="57" t="s">
        <v>901</v>
      </c>
      <c r="L942" s="57" t="s">
        <v>1040</v>
      </c>
      <c r="M942" s="57" t="s">
        <v>1137</v>
      </c>
      <c r="N942" s="64">
        <v>0</v>
      </c>
      <c r="O942" s="59">
        <v>75</v>
      </c>
      <c r="P942" s="59">
        <v>1</v>
      </c>
      <c r="Q942" s="59">
        <v>4.4156250000000003E-3</v>
      </c>
    </row>
    <row r="943" spans="1:17">
      <c r="A943" s="57" t="s">
        <v>333</v>
      </c>
      <c r="B943" s="57" t="s">
        <v>859</v>
      </c>
      <c r="C943" s="58">
        <v>11</v>
      </c>
      <c r="D943" s="57" t="s">
        <v>647</v>
      </c>
      <c r="E943" s="57">
        <v>101915</v>
      </c>
      <c r="F943" s="57">
        <v>43.610999999999997</v>
      </c>
      <c r="G943" s="57">
        <v>21.75</v>
      </c>
      <c r="H943" s="57" t="s">
        <v>52</v>
      </c>
      <c r="I943" s="57" t="s">
        <v>53</v>
      </c>
      <c r="J943" s="57">
        <v>0</v>
      </c>
      <c r="K943" s="57" t="s">
        <v>886</v>
      </c>
      <c r="L943" s="57" t="s">
        <v>53</v>
      </c>
      <c r="M943" s="57" t="s">
        <v>1137</v>
      </c>
      <c r="N943" s="64">
        <v>16.786582027791326</v>
      </c>
      <c r="O943" s="59">
        <v>343</v>
      </c>
      <c r="P943" s="59">
        <v>3</v>
      </c>
      <c r="Q943" s="59">
        <v>9.2354464999999997E-2</v>
      </c>
    </row>
    <row r="944" spans="1:17">
      <c r="A944" s="57" t="s">
        <v>333</v>
      </c>
      <c r="B944" s="57" t="s">
        <v>858</v>
      </c>
      <c r="C944" s="58">
        <v>24</v>
      </c>
      <c r="D944" s="57" t="s">
        <v>648</v>
      </c>
      <c r="E944" s="57">
        <v>102082</v>
      </c>
      <c r="F944" s="57">
        <v>47.5</v>
      </c>
      <c r="G944" s="57">
        <v>68.259</v>
      </c>
      <c r="H944" s="57" t="s">
        <v>52</v>
      </c>
      <c r="I944" s="57" t="s">
        <v>53</v>
      </c>
      <c r="J944" s="57">
        <v>0</v>
      </c>
      <c r="K944" s="57" t="s">
        <v>886</v>
      </c>
      <c r="L944" s="57" t="s">
        <v>53</v>
      </c>
      <c r="M944" s="57" t="s">
        <v>1137</v>
      </c>
      <c r="N944" s="64">
        <v>0</v>
      </c>
      <c r="O944" s="59">
        <v>113</v>
      </c>
      <c r="P944" s="59">
        <v>2</v>
      </c>
      <c r="Q944" s="59">
        <v>1.0023664999999999E-2</v>
      </c>
    </row>
    <row r="945" spans="1:17">
      <c r="A945" s="57" t="s">
        <v>333</v>
      </c>
      <c r="B945" s="57" t="s">
        <v>858</v>
      </c>
      <c r="C945" s="58">
        <v>24</v>
      </c>
      <c r="D945" s="57" t="s">
        <v>648</v>
      </c>
      <c r="E945" s="57">
        <v>102083</v>
      </c>
      <c r="F945" s="57">
        <v>46.860999999999997</v>
      </c>
      <c r="G945" s="57">
        <v>62.093000000000004</v>
      </c>
      <c r="H945" s="57" t="s">
        <v>50</v>
      </c>
      <c r="I945" s="57" t="s">
        <v>51</v>
      </c>
      <c r="J945" s="57" t="s">
        <v>712</v>
      </c>
      <c r="K945" s="57" t="s">
        <v>892</v>
      </c>
      <c r="L945" s="57" t="s">
        <v>1036</v>
      </c>
      <c r="M945" s="57" t="s">
        <v>1135</v>
      </c>
      <c r="N945" s="64">
        <v>0</v>
      </c>
      <c r="O945" s="59">
        <v>589</v>
      </c>
      <c r="P945" s="59">
        <v>4</v>
      </c>
      <c r="Q945" s="59">
        <v>0.27233298500000003</v>
      </c>
    </row>
    <row r="946" spans="1:17">
      <c r="A946" s="57" t="s">
        <v>333</v>
      </c>
      <c r="B946" s="57" t="s">
        <v>858</v>
      </c>
      <c r="C946" s="58">
        <v>24</v>
      </c>
      <c r="D946" s="57" t="s">
        <v>648</v>
      </c>
      <c r="E946" s="57">
        <v>102084</v>
      </c>
      <c r="F946" s="57">
        <v>48.110999999999997</v>
      </c>
      <c r="G946" s="57">
        <v>62.37</v>
      </c>
      <c r="H946" s="57" t="s">
        <v>42</v>
      </c>
      <c r="I946" s="57" t="s">
        <v>710</v>
      </c>
      <c r="J946" s="57" t="s">
        <v>711</v>
      </c>
      <c r="K946" s="57" t="s">
        <v>882</v>
      </c>
      <c r="L946" s="57" t="s">
        <v>1027</v>
      </c>
      <c r="M946" s="57" t="s">
        <v>1137</v>
      </c>
      <c r="N946" s="64">
        <v>0</v>
      </c>
      <c r="O946" s="59">
        <v>73</v>
      </c>
      <c r="P946" s="59">
        <v>1</v>
      </c>
      <c r="Q946" s="59">
        <v>4.1832650000000002E-3</v>
      </c>
    </row>
    <row r="947" spans="1:17">
      <c r="A947" s="57" t="s">
        <v>333</v>
      </c>
      <c r="B947" s="57" t="s">
        <v>858</v>
      </c>
      <c r="C947" s="58">
        <v>24</v>
      </c>
      <c r="D947" s="57" t="s">
        <v>648</v>
      </c>
      <c r="E947" s="57">
        <v>102085</v>
      </c>
      <c r="F947" s="57">
        <v>49.860999999999997</v>
      </c>
      <c r="G947" s="57">
        <v>62.036999999999999</v>
      </c>
      <c r="H947" s="57" t="s">
        <v>42</v>
      </c>
      <c r="I947" s="57" t="s">
        <v>710</v>
      </c>
      <c r="J947" s="57" t="s">
        <v>711</v>
      </c>
      <c r="K947" s="57" t="s">
        <v>882</v>
      </c>
      <c r="L947" s="57" t="s">
        <v>1027</v>
      </c>
      <c r="M947" s="57" t="s">
        <v>1137</v>
      </c>
      <c r="N947" s="64">
        <v>0</v>
      </c>
      <c r="O947" s="59">
        <v>54</v>
      </c>
      <c r="P947" s="59">
        <v>1</v>
      </c>
      <c r="Q947" s="59">
        <v>2.2890599999999999E-3</v>
      </c>
    </row>
    <row r="948" spans="1:17">
      <c r="A948" s="57" t="s">
        <v>333</v>
      </c>
      <c r="B948" s="57" t="s">
        <v>858</v>
      </c>
      <c r="C948" s="58">
        <v>31</v>
      </c>
      <c r="D948" s="57" t="s">
        <v>648</v>
      </c>
      <c r="E948" s="57">
        <v>102099</v>
      </c>
      <c r="F948" s="57">
        <v>52.5</v>
      </c>
      <c r="G948" s="57">
        <v>60.509</v>
      </c>
      <c r="H948" s="57" t="s">
        <v>28</v>
      </c>
      <c r="I948" s="57" t="s">
        <v>515</v>
      </c>
      <c r="J948" s="57">
        <v>4</v>
      </c>
      <c r="K948" s="57" t="s">
        <v>907</v>
      </c>
      <c r="L948" s="57" t="s">
        <v>1047</v>
      </c>
      <c r="M948" s="57" t="s">
        <v>1137</v>
      </c>
      <c r="N948" s="64">
        <v>0</v>
      </c>
      <c r="O948" s="59">
        <v>87</v>
      </c>
      <c r="P948" s="59">
        <v>1</v>
      </c>
      <c r="Q948" s="59">
        <v>5.9416649999999996E-3</v>
      </c>
    </row>
    <row r="949" spans="1:17">
      <c r="A949" s="57" t="s">
        <v>333</v>
      </c>
      <c r="B949" s="57" t="s">
        <v>856</v>
      </c>
      <c r="C949" s="58">
        <v>43</v>
      </c>
      <c r="D949" s="57" t="s">
        <v>647</v>
      </c>
      <c r="E949" s="57">
        <v>101910</v>
      </c>
      <c r="F949" s="57">
        <v>56.253999999999998</v>
      </c>
      <c r="G949" s="57">
        <v>0.78800000000000003</v>
      </c>
      <c r="H949" s="57" t="s">
        <v>22</v>
      </c>
      <c r="I949" s="57" t="s">
        <v>517</v>
      </c>
      <c r="J949" s="57" t="s">
        <v>503</v>
      </c>
      <c r="K949" s="57" t="s">
        <v>919</v>
      </c>
      <c r="L949" s="57" t="s">
        <v>1055</v>
      </c>
      <c r="M949" s="57" t="s">
        <v>1137</v>
      </c>
      <c r="N949" s="64">
        <v>16.292007718114998</v>
      </c>
      <c r="O949" s="59">
        <v>306</v>
      </c>
      <c r="P949" s="59">
        <v>3</v>
      </c>
      <c r="Q949" s="59">
        <v>7.3504260000000002E-2</v>
      </c>
    </row>
    <row r="950" spans="1:17">
      <c r="A950" s="57" t="s">
        <v>333</v>
      </c>
      <c r="B950" s="57" t="s">
        <v>858</v>
      </c>
      <c r="C950" s="58">
        <v>31</v>
      </c>
      <c r="D950" s="57" t="s">
        <v>648</v>
      </c>
      <c r="E950" s="57">
        <v>102101</v>
      </c>
      <c r="F950" s="57">
        <v>52.944000000000003</v>
      </c>
      <c r="G950" s="57">
        <v>62.731000000000002</v>
      </c>
      <c r="H950" s="57" t="s">
        <v>142</v>
      </c>
      <c r="I950" s="57" t="s">
        <v>143</v>
      </c>
      <c r="J950" s="57" t="s">
        <v>766</v>
      </c>
      <c r="K950" s="57" t="s">
        <v>908</v>
      </c>
      <c r="L950" s="57" t="s">
        <v>1048</v>
      </c>
      <c r="M950" s="57" t="s">
        <v>1137</v>
      </c>
      <c r="N950" s="64">
        <v>0</v>
      </c>
      <c r="O950" s="59">
        <v>147</v>
      </c>
      <c r="P950" s="59">
        <v>2</v>
      </c>
      <c r="Q950" s="59">
        <v>1.6963064999999999E-2</v>
      </c>
    </row>
    <row r="951" spans="1:17">
      <c r="A951" s="57" t="s">
        <v>333</v>
      </c>
      <c r="B951" s="57" t="s">
        <v>858</v>
      </c>
      <c r="C951" s="58">
        <v>31</v>
      </c>
      <c r="D951" s="57" t="s">
        <v>648</v>
      </c>
      <c r="E951" s="57">
        <v>102102</v>
      </c>
      <c r="F951" s="57">
        <v>51.082999999999998</v>
      </c>
      <c r="G951" s="57">
        <v>64.897999999999996</v>
      </c>
      <c r="H951" s="57" t="s">
        <v>98</v>
      </c>
      <c r="I951" s="57" t="s">
        <v>99</v>
      </c>
      <c r="J951" s="57">
        <v>0</v>
      </c>
      <c r="K951" s="57" t="s">
        <v>888</v>
      </c>
      <c r="L951" s="57" t="s">
        <v>99</v>
      </c>
      <c r="M951" s="57" t="s">
        <v>1137</v>
      </c>
      <c r="N951" s="64">
        <v>0</v>
      </c>
      <c r="O951" s="59">
        <v>180</v>
      </c>
      <c r="P951" s="59">
        <v>2</v>
      </c>
      <c r="Q951" s="59">
        <v>2.5433999999999998E-2</v>
      </c>
    </row>
    <row r="952" spans="1:17">
      <c r="A952" s="57" t="s">
        <v>333</v>
      </c>
      <c r="B952" s="57" t="s">
        <v>858</v>
      </c>
      <c r="C952" s="58">
        <v>31</v>
      </c>
      <c r="D952" s="57" t="s">
        <v>648</v>
      </c>
      <c r="E952" s="57">
        <v>102103</v>
      </c>
      <c r="F952" s="57">
        <v>50.777999999999999</v>
      </c>
      <c r="G952" s="57">
        <v>64.843000000000004</v>
      </c>
      <c r="H952" s="57" t="s">
        <v>93</v>
      </c>
      <c r="I952" s="57" t="s">
        <v>94</v>
      </c>
      <c r="J952" s="57" t="s">
        <v>725</v>
      </c>
      <c r="K952" s="57" t="s">
        <v>883</v>
      </c>
      <c r="L952" s="57" t="s">
        <v>94</v>
      </c>
      <c r="M952" s="57" t="s">
        <v>1137</v>
      </c>
      <c r="N952" s="64">
        <v>0</v>
      </c>
      <c r="O952" s="59">
        <v>96</v>
      </c>
      <c r="P952" s="59">
        <v>1</v>
      </c>
      <c r="Q952" s="59">
        <v>7.2345600000000001E-3</v>
      </c>
    </row>
    <row r="953" spans="1:17">
      <c r="A953" s="57" t="s">
        <v>333</v>
      </c>
      <c r="B953" s="57" t="s">
        <v>858</v>
      </c>
      <c r="C953" s="58">
        <v>32</v>
      </c>
      <c r="D953" s="57" t="s">
        <v>648</v>
      </c>
      <c r="E953" s="57">
        <v>102104</v>
      </c>
      <c r="F953" s="57">
        <v>51.055</v>
      </c>
      <c r="G953" s="57">
        <v>66.62</v>
      </c>
      <c r="H953" s="57" t="s">
        <v>34</v>
      </c>
      <c r="I953" s="57" t="s">
        <v>35</v>
      </c>
      <c r="J953" s="57" t="s">
        <v>508</v>
      </c>
      <c r="K953" s="57" t="s">
        <v>885</v>
      </c>
      <c r="L953" s="57" t="s">
        <v>1028</v>
      </c>
      <c r="M953" s="57" t="s">
        <v>1137</v>
      </c>
      <c r="N953" s="64">
        <v>0</v>
      </c>
      <c r="O953" s="59">
        <v>54</v>
      </c>
      <c r="P953" s="59">
        <v>1</v>
      </c>
      <c r="Q953" s="59">
        <v>2.2890599999999999E-3</v>
      </c>
    </row>
    <row r="954" spans="1:17">
      <c r="A954" s="57" t="s">
        <v>333</v>
      </c>
      <c r="B954" s="57" t="s">
        <v>858</v>
      </c>
      <c r="C954" s="58">
        <v>32</v>
      </c>
      <c r="D954" s="57" t="s">
        <v>648</v>
      </c>
      <c r="E954" s="57">
        <v>102105</v>
      </c>
      <c r="F954" s="57">
        <v>52.360999999999997</v>
      </c>
      <c r="G954" s="57">
        <v>66.397999999999996</v>
      </c>
      <c r="H954" s="57" t="s">
        <v>495</v>
      </c>
      <c r="I954" s="57" t="s">
        <v>496</v>
      </c>
      <c r="J954" s="57" t="s">
        <v>777</v>
      </c>
      <c r="K954" s="57" t="s">
        <v>881</v>
      </c>
      <c r="L954" s="57" t="s">
        <v>1026</v>
      </c>
      <c r="M954" s="57" t="s">
        <v>1137</v>
      </c>
      <c r="N954" s="64">
        <v>0</v>
      </c>
      <c r="O954" s="59">
        <v>78</v>
      </c>
      <c r="P954" s="59">
        <v>1</v>
      </c>
      <c r="Q954" s="59">
        <v>4.7759400000000002E-3</v>
      </c>
    </row>
    <row r="955" spans="1:17">
      <c r="A955" s="57" t="s">
        <v>333</v>
      </c>
      <c r="B955" s="57" t="s">
        <v>858</v>
      </c>
      <c r="C955" s="58">
        <v>32</v>
      </c>
      <c r="D955" s="57" t="s">
        <v>648</v>
      </c>
      <c r="E955" s="57">
        <v>102106</v>
      </c>
      <c r="F955" s="57">
        <v>53.610999999999997</v>
      </c>
      <c r="G955" s="57">
        <v>66.62</v>
      </c>
      <c r="H955" s="57" t="s">
        <v>93</v>
      </c>
      <c r="I955" s="57" t="s">
        <v>94</v>
      </c>
      <c r="J955" s="57" t="s">
        <v>725</v>
      </c>
      <c r="K955" s="57" t="s">
        <v>883</v>
      </c>
      <c r="L955" s="57" t="s">
        <v>94</v>
      </c>
      <c r="M955" s="57" t="s">
        <v>1137</v>
      </c>
      <c r="N955" s="64">
        <v>0</v>
      </c>
      <c r="O955" s="59">
        <v>177</v>
      </c>
      <c r="P955" s="59">
        <v>2</v>
      </c>
      <c r="Q955" s="59">
        <v>2.4593265E-2</v>
      </c>
    </row>
    <row r="956" spans="1:17">
      <c r="A956" s="57" t="s">
        <v>333</v>
      </c>
      <c r="B956" s="57" t="s">
        <v>858</v>
      </c>
      <c r="C956" s="58">
        <v>32</v>
      </c>
      <c r="D956" s="57" t="s">
        <v>648</v>
      </c>
      <c r="E956" s="57">
        <v>102107</v>
      </c>
      <c r="F956" s="57">
        <v>54.222000000000001</v>
      </c>
      <c r="G956" s="57">
        <v>66.703999999999994</v>
      </c>
      <c r="H956" s="57" t="s">
        <v>42</v>
      </c>
      <c r="I956" s="57" t="s">
        <v>710</v>
      </c>
      <c r="J956" s="57" t="s">
        <v>711</v>
      </c>
      <c r="K956" s="57" t="s">
        <v>882</v>
      </c>
      <c r="L956" s="57" t="s">
        <v>1027</v>
      </c>
      <c r="M956" s="57" t="s">
        <v>1137</v>
      </c>
      <c r="N956" s="64">
        <v>0</v>
      </c>
      <c r="O956" s="59">
        <v>61</v>
      </c>
      <c r="P956" s="59">
        <v>1</v>
      </c>
      <c r="Q956" s="59">
        <v>2.9209850000000001E-3</v>
      </c>
    </row>
    <row r="957" spans="1:17">
      <c r="A957" s="57" t="s">
        <v>333</v>
      </c>
      <c r="B957" s="57" t="s">
        <v>858</v>
      </c>
      <c r="C957" s="58">
        <v>32</v>
      </c>
      <c r="D957" s="57" t="s">
        <v>648</v>
      </c>
      <c r="E957" s="57">
        <v>102108</v>
      </c>
      <c r="F957" s="57">
        <v>54.25</v>
      </c>
      <c r="G957" s="57">
        <v>68.314999999999998</v>
      </c>
      <c r="H957" s="57" t="s">
        <v>34</v>
      </c>
      <c r="I957" s="57" t="s">
        <v>35</v>
      </c>
      <c r="J957" s="57" t="s">
        <v>508</v>
      </c>
      <c r="K957" s="57" t="s">
        <v>885</v>
      </c>
      <c r="L957" s="57" t="s">
        <v>1028</v>
      </c>
      <c r="M957" s="57" t="s">
        <v>1137</v>
      </c>
      <c r="N957" s="64">
        <v>0</v>
      </c>
      <c r="O957" s="59">
        <v>57</v>
      </c>
      <c r="P957" s="59">
        <v>1</v>
      </c>
      <c r="Q957" s="59">
        <v>2.550465E-3</v>
      </c>
    </row>
    <row r="958" spans="1:17">
      <c r="A958" s="57" t="s">
        <v>333</v>
      </c>
      <c r="B958" s="57" t="s">
        <v>858</v>
      </c>
      <c r="C958" s="58">
        <v>32</v>
      </c>
      <c r="D958" s="57" t="s">
        <v>648</v>
      </c>
      <c r="E958" s="57">
        <v>102109</v>
      </c>
      <c r="F958" s="57">
        <v>50.527999999999999</v>
      </c>
      <c r="G958" s="57">
        <v>69.314999999999998</v>
      </c>
      <c r="H958" s="57" t="s">
        <v>52</v>
      </c>
      <c r="I958" s="57" t="s">
        <v>53</v>
      </c>
      <c r="J958" s="57">
        <v>0</v>
      </c>
      <c r="K958" s="57" t="s">
        <v>886</v>
      </c>
      <c r="L958" s="57" t="s">
        <v>53</v>
      </c>
      <c r="M958" s="57" t="s">
        <v>1137</v>
      </c>
      <c r="N958" s="64">
        <v>0</v>
      </c>
      <c r="O958" s="59">
        <v>148</v>
      </c>
      <c r="P958" s="59">
        <v>2</v>
      </c>
      <c r="Q958" s="59">
        <v>1.7194640000000001E-2</v>
      </c>
    </row>
    <row r="959" spans="1:17">
      <c r="A959" s="57" t="s">
        <v>333</v>
      </c>
      <c r="B959" s="57" t="s">
        <v>858</v>
      </c>
      <c r="C959" s="58">
        <v>33</v>
      </c>
      <c r="D959" s="57" t="s">
        <v>648</v>
      </c>
      <c r="E959" s="57">
        <v>102110</v>
      </c>
      <c r="F959" s="57">
        <v>50.667000000000002</v>
      </c>
      <c r="G959" s="57">
        <v>71.759</v>
      </c>
      <c r="H959" s="57" t="s">
        <v>42</v>
      </c>
      <c r="I959" s="57" t="s">
        <v>710</v>
      </c>
      <c r="J959" s="57" t="s">
        <v>711</v>
      </c>
      <c r="K959" s="57" t="s">
        <v>882</v>
      </c>
      <c r="L959" s="57" t="s">
        <v>1027</v>
      </c>
      <c r="M959" s="57" t="s">
        <v>1137</v>
      </c>
      <c r="N959" s="64">
        <v>0</v>
      </c>
      <c r="O959" s="59">
        <v>50</v>
      </c>
      <c r="P959" s="59">
        <v>1</v>
      </c>
      <c r="Q959" s="59">
        <v>1.9624999999999998E-3</v>
      </c>
    </row>
    <row r="960" spans="1:17">
      <c r="A960" s="57" t="s">
        <v>333</v>
      </c>
      <c r="B960" s="57" t="s">
        <v>858</v>
      </c>
      <c r="C960" s="58">
        <v>33</v>
      </c>
      <c r="D960" s="57" t="s">
        <v>648</v>
      </c>
      <c r="E960" s="57">
        <v>102111</v>
      </c>
      <c r="F960" s="57">
        <v>51.915999999999997</v>
      </c>
      <c r="G960" s="57">
        <v>70.814999999999998</v>
      </c>
      <c r="H960" s="57" t="s">
        <v>42</v>
      </c>
      <c r="I960" s="57" t="s">
        <v>710</v>
      </c>
      <c r="J960" s="57" t="s">
        <v>711</v>
      </c>
      <c r="K960" s="57" t="s">
        <v>882</v>
      </c>
      <c r="L960" s="57" t="s">
        <v>1027</v>
      </c>
      <c r="M960" s="57" t="s">
        <v>1137</v>
      </c>
      <c r="N960" s="64">
        <v>0</v>
      </c>
      <c r="O960" s="59">
        <v>53</v>
      </c>
      <c r="P960" s="59">
        <v>1</v>
      </c>
      <c r="Q960" s="59">
        <v>2.205065E-3</v>
      </c>
    </row>
    <row r="961" spans="1:17">
      <c r="A961" s="57" t="s">
        <v>333</v>
      </c>
      <c r="B961" s="57" t="s">
        <v>858</v>
      </c>
      <c r="C961" s="58">
        <v>33</v>
      </c>
      <c r="D961" s="57" t="s">
        <v>648</v>
      </c>
      <c r="E961" s="57">
        <v>102112</v>
      </c>
      <c r="F961" s="57">
        <v>53.472000000000001</v>
      </c>
      <c r="G961" s="57">
        <v>71.314999999999998</v>
      </c>
      <c r="H961" s="57" t="s">
        <v>495</v>
      </c>
      <c r="I961" s="57" t="s">
        <v>496</v>
      </c>
      <c r="J961" s="57" t="s">
        <v>777</v>
      </c>
      <c r="K961" s="57" t="s">
        <v>881</v>
      </c>
      <c r="L961" s="57" t="s">
        <v>1026</v>
      </c>
      <c r="M961" s="57" t="s">
        <v>1137</v>
      </c>
      <c r="N961" s="64">
        <v>0</v>
      </c>
      <c r="O961" s="59">
        <v>90</v>
      </c>
      <c r="P961" s="59">
        <v>1</v>
      </c>
      <c r="Q961" s="59">
        <v>6.3584999999999996E-3</v>
      </c>
    </row>
    <row r="962" spans="1:17">
      <c r="A962" s="57" t="s">
        <v>333</v>
      </c>
      <c r="B962" s="57" t="s">
        <v>858</v>
      </c>
      <c r="C962" s="58">
        <v>33</v>
      </c>
      <c r="D962" s="57" t="s">
        <v>648</v>
      </c>
      <c r="E962" s="57">
        <v>102113</v>
      </c>
      <c r="F962" s="57">
        <v>54.332999999999998</v>
      </c>
      <c r="G962" s="57">
        <v>72.064999999999998</v>
      </c>
      <c r="H962" s="57" t="s">
        <v>42</v>
      </c>
      <c r="I962" s="57" t="s">
        <v>710</v>
      </c>
      <c r="J962" s="57" t="s">
        <v>711</v>
      </c>
      <c r="K962" s="57" t="s">
        <v>882</v>
      </c>
      <c r="L962" s="57" t="s">
        <v>1027</v>
      </c>
      <c r="M962" s="57" t="s">
        <v>1137</v>
      </c>
      <c r="N962" s="64">
        <v>0</v>
      </c>
      <c r="O962" s="59">
        <v>68</v>
      </c>
      <c r="P962" s="59">
        <v>1</v>
      </c>
      <c r="Q962" s="59">
        <v>3.6298400000000001E-3</v>
      </c>
    </row>
    <row r="963" spans="1:17">
      <c r="A963" s="57" t="s">
        <v>333</v>
      </c>
      <c r="B963" s="57" t="s">
        <v>858</v>
      </c>
      <c r="C963" s="58">
        <v>33</v>
      </c>
      <c r="D963" s="57" t="s">
        <v>648</v>
      </c>
      <c r="E963" s="57">
        <v>102114</v>
      </c>
      <c r="F963" s="57">
        <v>52.527999999999999</v>
      </c>
      <c r="G963" s="57">
        <v>74.314999999999998</v>
      </c>
      <c r="H963" s="57" t="s">
        <v>42</v>
      </c>
      <c r="I963" s="57" t="s">
        <v>710</v>
      </c>
      <c r="J963" s="57" t="s">
        <v>711</v>
      </c>
      <c r="K963" s="57" t="s">
        <v>882</v>
      </c>
      <c r="L963" s="57" t="s">
        <v>1027</v>
      </c>
      <c r="M963" s="57" t="s">
        <v>1137</v>
      </c>
      <c r="N963" s="64">
        <v>0</v>
      </c>
      <c r="O963" s="59">
        <v>53</v>
      </c>
      <c r="P963" s="59">
        <v>1</v>
      </c>
      <c r="Q963" s="59">
        <v>2.205065E-3</v>
      </c>
    </row>
    <row r="964" spans="1:17">
      <c r="A964" s="57" t="s">
        <v>333</v>
      </c>
      <c r="B964" s="57" t="s">
        <v>858</v>
      </c>
      <c r="C964" s="58">
        <v>34</v>
      </c>
      <c r="D964" s="57" t="s">
        <v>648</v>
      </c>
      <c r="E964" s="57">
        <v>102115</v>
      </c>
      <c r="F964" s="57">
        <v>50.694000000000003</v>
      </c>
      <c r="G964" s="57">
        <v>75.397999999999996</v>
      </c>
      <c r="H964" s="57" t="s">
        <v>54</v>
      </c>
      <c r="I964" s="57" t="s">
        <v>75</v>
      </c>
      <c r="J964" s="57" t="s">
        <v>503</v>
      </c>
      <c r="K964" s="57" t="s">
        <v>902</v>
      </c>
      <c r="L964" s="57" t="s">
        <v>353</v>
      </c>
      <c r="M964" s="57" t="s">
        <v>1137</v>
      </c>
      <c r="N964" s="64">
        <v>0</v>
      </c>
      <c r="O964" s="59">
        <v>51</v>
      </c>
      <c r="P964" s="59">
        <v>1</v>
      </c>
      <c r="Q964" s="59">
        <v>2.041785E-3</v>
      </c>
    </row>
    <row r="965" spans="1:17">
      <c r="A965" s="57" t="s">
        <v>333</v>
      </c>
      <c r="B965" s="57" t="s">
        <v>858</v>
      </c>
      <c r="C965" s="58">
        <v>34</v>
      </c>
      <c r="D965" s="57" t="s">
        <v>648</v>
      </c>
      <c r="E965" s="57">
        <v>102116</v>
      </c>
      <c r="F965" s="57">
        <v>51.332999999999998</v>
      </c>
      <c r="G965" s="57">
        <v>79.341999999999999</v>
      </c>
      <c r="H965" s="57" t="s">
        <v>54</v>
      </c>
      <c r="I965" s="57" t="s">
        <v>75</v>
      </c>
      <c r="J965" s="57" t="s">
        <v>503</v>
      </c>
      <c r="K965" s="57" t="s">
        <v>902</v>
      </c>
      <c r="L965" s="57" t="s">
        <v>353</v>
      </c>
      <c r="M965" s="57" t="s">
        <v>1137</v>
      </c>
      <c r="N965" s="64">
        <v>0</v>
      </c>
      <c r="O965" s="59">
        <v>95</v>
      </c>
      <c r="P965" s="59">
        <v>1</v>
      </c>
      <c r="Q965" s="59">
        <v>7.0846249999999998E-3</v>
      </c>
    </row>
    <row r="966" spans="1:17">
      <c r="A966" s="57" t="s">
        <v>333</v>
      </c>
      <c r="B966" s="57" t="s">
        <v>858</v>
      </c>
      <c r="C966" s="58">
        <v>34</v>
      </c>
      <c r="D966" s="57" t="s">
        <v>648</v>
      </c>
      <c r="E966" s="57">
        <v>102117</v>
      </c>
      <c r="F966" s="57">
        <v>53.389000000000003</v>
      </c>
      <c r="G966" s="57">
        <v>79.009</v>
      </c>
      <c r="H966" s="57" t="s">
        <v>34</v>
      </c>
      <c r="I966" s="57" t="s">
        <v>35</v>
      </c>
      <c r="J966" s="57" t="s">
        <v>508</v>
      </c>
      <c r="K966" s="57" t="s">
        <v>885</v>
      </c>
      <c r="L966" s="57" t="s">
        <v>1028</v>
      </c>
      <c r="M966" s="57" t="s">
        <v>1137</v>
      </c>
      <c r="N966" s="64">
        <v>0</v>
      </c>
      <c r="O966" s="59">
        <v>58</v>
      </c>
      <c r="P966" s="59">
        <v>1</v>
      </c>
      <c r="Q966" s="59">
        <v>2.6407399999999999E-3</v>
      </c>
    </row>
    <row r="967" spans="1:17">
      <c r="A967" s="57" t="s">
        <v>333</v>
      </c>
      <c r="B967" s="57" t="s">
        <v>858</v>
      </c>
      <c r="C967" s="58">
        <v>34</v>
      </c>
      <c r="D967" s="57" t="s">
        <v>648</v>
      </c>
      <c r="E967" s="57">
        <v>102118</v>
      </c>
      <c r="F967" s="57">
        <v>53.305</v>
      </c>
      <c r="G967" s="57">
        <v>78.537000000000006</v>
      </c>
      <c r="H967" s="57" t="s">
        <v>34</v>
      </c>
      <c r="I967" s="57" t="s">
        <v>35</v>
      </c>
      <c r="J967" s="57" t="s">
        <v>508</v>
      </c>
      <c r="K967" s="57" t="s">
        <v>885</v>
      </c>
      <c r="L967" s="57" t="s">
        <v>1028</v>
      </c>
      <c r="M967" s="57" t="s">
        <v>1137</v>
      </c>
      <c r="N967" s="64">
        <v>0</v>
      </c>
      <c r="O967" s="59">
        <v>53</v>
      </c>
      <c r="P967" s="59">
        <v>1</v>
      </c>
      <c r="Q967" s="59">
        <v>2.205065E-3</v>
      </c>
    </row>
    <row r="968" spans="1:17">
      <c r="A968" s="57" t="s">
        <v>333</v>
      </c>
      <c r="B968" s="57" t="s">
        <v>858</v>
      </c>
      <c r="C968" s="58">
        <v>41</v>
      </c>
      <c r="D968" s="57" t="s">
        <v>648</v>
      </c>
      <c r="E968" s="57">
        <v>102128</v>
      </c>
      <c r="F968" s="57">
        <v>56.139000000000003</v>
      </c>
      <c r="G968" s="57">
        <v>74.564999999999998</v>
      </c>
      <c r="H968" s="57" t="s">
        <v>42</v>
      </c>
      <c r="I968" s="57" t="s">
        <v>710</v>
      </c>
      <c r="J968" s="57" t="s">
        <v>711</v>
      </c>
      <c r="K968" s="57" t="s">
        <v>882</v>
      </c>
      <c r="L968" s="57" t="s">
        <v>1027</v>
      </c>
      <c r="M968" s="57" t="s">
        <v>1137</v>
      </c>
      <c r="N968" s="64">
        <v>0</v>
      </c>
      <c r="O968" s="59">
        <v>100</v>
      </c>
      <c r="P968" s="59">
        <v>2</v>
      </c>
      <c r="Q968" s="59">
        <v>7.8499999999999993E-3</v>
      </c>
    </row>
    <row r="969" spans="1:17">
      <c r="A969" s="57" t="s">
        <v>333</v>
      </c>
      <c r="B969" s="57" t="s">
        <v>858</v>
      </c>
      <c r="C969" s="58">
        <v>42</v>
      </c>
      <c r="D969" s="57" t="s">
        <v>648</v>
      </c>
      <c r="E969" s="57">
        <v>102120</v>
      </c>
      <c r="F969" s="57">
        <v>57.582999999999998</v>
      </c>
      <c r="G969" s="57">
        <v>68.980999999999995</v>
      </c>
      <c r="H969" s="57" t="s">
        <v>495</v>
      </c>
      <c r="I969" s="57" t="s">
        <v>496</v>
      </c>
      <c r="J969" s="57" t="s">
        <v>777</v>
      </c>
      <c r="K969" s="57" t="s">
        <v>881</v>
      </c>
      <c r="L969" s="57" t="s">
        <v>1026</v>
      </c>
      <c r="M969" s="57" t="s">
        <v>1137</v>
      </c>
      <c r="N969" s="64">
        <v>0</v>
      </c>
      <c r="O969" s="59">
        <v>73</v>
      </c>
      <c r="P969" s="59">
        <v>1</v>
      </c>
      <c r="Q969" s="59">
        <v>4.1832650000000002E-3</v>
      </c>
    </row>
    <row r="970" spans="1:17">
      <c r="A970" s="57" t="s">
        <v>333</v>
      </c>
      <c r="B970" s="57" t="s">
        <v>858</v>
      </c>
      <c r="C970" s="58">
        <v>42</v>
      </c>
      <c r="D970" s="57" t="s">
        <v>648</v>
      </c>
      <c r="E970" s="57">
        <v>102121</v>
      </c>
      <c r="F970" s="57">
        <v>57.25</v>
      </c>
      <c r="G970" s="57">
        <v>69.009</v>
      </c>
      <c r="H970" s="57" t="s">
        <v>34</v>
      </c>
      <c r="I970" s="57" t="s">
        <v>96</v>
      </c>
      <c r="J970" s="57" t="s">
        <v>502</v>
      </c>
      <c r="K970" s="57" t="s">
        <v>896</v>
      </c>
      <c r="L970" s="57" t="s">
        <v>1038</v>
      </c>
      <c r="M970" s="57" t="s">
        <v>1137</v>
      </c>
      <c r="N970" s="64">
        <v>0</v>
      </c>
      <c r="O970" s="59">
        <v>157</v>
      </c>
      <c r="P970" s="59">
        <v>2</v>
      </c>
      <c r="Q970" s="59">
        <v>1.9349465E-2</v>
      </c>
    </row>
    <row r="971" spans="1:17">
      <c r="A971" s="57" t="s">
        <v>333</v>
      </c>
      <c r="B971" s="57" t="s">
        <v>858</v>
      </c>
      <c r="C971" s="58">
        <v>42</v>
      </c>
      <c r="D971" s="57" t="s">
        <v>648</v>
      </c>
      <c r="E971" s="57">
        <v>102122</v>
      </c>
      <c r="F971" s="57">
        <v>58.860999999999997</v>
      </c>
      <c r="G971" s="57">
        <v>68.341999999999999</v>
      </c>
      <c r="H971" s="57" t="s">
        <v>39</v>
      </c>
      <c r="I971" s="57" t="s">
        <v>410</v>
      </c>
      <c r="J971" s="57" t="s">
        <v>504</v>
      </c>
      <c r="K971" s="57" t="s">
        <v>920</v>
      </c>
      <c r="L971" s="57" t="s">
        <v>1056</v>
      </c>
      <c r="M971" s="57" t="s">
        <v>1137</v>
      </c>
      <c r="N971" s="64">
        <v>0</v>
      </c>
      <c r="O971" s="59">
        <v>63</v>
      </c>
      <c r="P971" s="59">
        <v>1</v>
      </c>
      <c r="Q971" s="59">
        <v>3.1156650000000001E-3</v>
      </c>
    </row>
    <row r="972" spans="1:17">
      <c r="A972" s="57" t="s">
        <v>333</v>
      </c>
      <c r="B972" s="57" t="s">
        <v>858</v>
      </c>
      <c r="C972" s="58">
        <v>42</v>
      </c>
      <c r="D972" s="57" t="s">
        <v>648</v>
      </c>
      <c r="E972" s="57">
        <v>102123</v>
      </c>
      <c r="F972" s="57">
        <v>58.610999999999997</v>
      </c>
      <c r="G972" s="57">
        <v>68.537000000000006</v>
      </c>
      <c r="H972" s="57" t="s">
        <v>34</v>
      </c>
      <c r="I972" s="57" t="s">
        <v>35</v>
      </c>
      <c r="J972" s="57" t="s">
        <v>506</v>
      </c>
      <c r="K972" s="57" t="s">
        <v>901</v>
      </c>
      <c r="L972" s="57" t="s">
        <v>1040</v>
      </c>
      <c r="M972" s="57" t="s">
        <v>1137</v>
      </c>
      <c r="N972" s="64">
        <v>0</v>
      </c>
      <c r="O972" s="59">
        <v>50</v>
      </c>
      <c r="P972" s="59">
        <v>1</v>
      </c>
      <c r="Q972" s="59">
        <v>1.9624999999999998E-3</v>
      </c>
    </row>
    <row r="973" spans="1:17">
      <c r="A973" s="57" t="s">
        <v>333</v>
      </c>
      <c r="B973" s="57" t="s">
        <v>858</v>
      </c>
      <c r="C973" s="58">
        <v>42</v>
      </c>
      <c r="D973" s="57" t="s">
        <v>648</v>
      </c>
      <c r="E973" s="57">
        <v>102124</v>
      </c>
      <c r="F973" s="57">
        <v>58.972000000000001</v>
      </c>
      <c r="G973" s="57">
        <v>67.453999999999994</v>
      </c>
      <c r="H973" s="57" t="s">
        <v>22</v>
      </c>
      <c r="I973" s="57" t="s">
        <v>517</v>
      </c>
      <c r="J973" s="57" t="s">
        <v>503</v>
      </c>
      <c r="K973" s="57" t="s">
        <v>919</v>
      </c>
      <c r="L973" s="57" t="s">
        <v>1055</v>
      </c>
      <c r="M973" s="57" t="s">
        <v>1137</v>
      </c>
      <c r="N973" s="64">
        <v>0</v>
      </c>
      <c r="O973" s="59">
        <v>95</v>
      </c>
      <c r="P973" s="59">
        <v>1</v>
      </c>
      <c r="Q973" s="59">
        <v>7.0846249999999998E-3</v>
      </c>
    </row>
    <row r="974" spans="1:17">
      <c r="A974" s="57" t="s">
        <v>333</v>
      </c>
      <c r="B974" s="57" t="s">
        <v>858</v>
      </c>
      <c r="C974" s="58">
        <v>42</v>
      </c>
      <c r="D974" s="57" t="s">
        <v>648</v>
      </c>
      <c r="E974" s="57">
        <v>102125</v>
      </c>
      <c r="F974" s="57">
        <v>57.082999999999998</v>
      </c>
      <c r="G974" s="57">
        <v>66.397999999999996</v>
      </c>
      <c r="H974" s="57" t="s">
        <v>495</v>
      </c>
      <c r="I974" s="57" t="s">
        <v>496</v>
      </c>
      <c r="J974" s="57" t="s">
        <v>777</v>
      </c>
      <c r="K974" s="57" t="s">
        <v>881</v>
      </c>
      <c r="L974" s="57" t="s">
        <v>1026</v>
      </c>
      <c r="M974" s="57" t="s">
        <v>1137</v>
      </c>
      <c r="N974" s="64">
        <v>0</v>
      </c>
      <c r="O974" s="59">
        <v>51</v>
      </c>
      <c r="P974" s="59">
        <v>1</v>
      </c>
      <c r="Q974" s="59">
        <v>2.041785E-3</v>
      </c>
    </row>
    <row r="975" spans="1:17">
      <c r="A975" s="57" t="s">
        <v>333</v>
      </c>
      <c r="B975" s="57" t="s">
        <v>858</v>
      </c>
      <c r="C975" s="58">
        <v>42</v>
      </c>
      <c r="D975" s="57" t="s">
        <v>648</v>
      </c>
      <c r="E975" s="57">
        <v>102126</v>
      </c>
      <c r="F975" s="57">
        <v>56.305</v>
      </c>
      <c r="G975" s="57">
        <v>65.897999999999996</v>
      </c>
      <c r="H975" s="57" t="s">
        <v>93</v>
      </c>
      <c r="I975" s="57" t="s">
        <v>94</v>
      </c>
      <c r="J975" s="57" t="s">
        <v>725</v>
      </c>
      <c r="K975" s="57" t="s">
        <v>883</v>
      </c>
      <c r="L975" s="57" t="s">
        <v>94</v>
      </c>
      <c r="M975" s="57" t="s">
        <v>1137</v>
      </c>
      <c r="N975" s="64">
        <v>0</v>
      </c>
      <c r="O975" s="59">
        <v>73</v>
      </c>
      <c r="P975" s="59">
        <v>1</v>
      </c>
      <c r="Q975" s="59">
        <v>4.1832650000000002E-3</v>
      </c>
    </row>
    <row r="976" spans="1:17">
      <c r="A976" s="57" t="s">
        <v>333</v>
      </c>
      <c r="B976" s="57" t="s">
        <v>858</v>
      </c>
      <c r="C976" s="58">
        <v>42</v>
      </c>
      <c r="D976" s="57" t="s">
        <v>648</v>
      </c>
      <c r="E976" s="57">
        <v>102127</v>
      </c>
      <c r="F976" s="57">
        <v>56.639000000000003</v>
      </c>
      <c r="G976" s="57">
        <v>66.287000000000006</v>
      </c>
      <c r="H976" s="57" t="s">
        <v>50</v>
      </c>
      <c r="I976" s="57" t="s">
        <v>51</v>
      </c>
      <c r="J976" s="57" t="s">
        <v>712</v>
      </c>
      <c r="K976" s="57" t="s">
        <v>892</v>
      </c>
      <c r="L976" s="57" t="s">
        <v>1036</v>
      </c>
      <c r="M976" s="57" t="s">
        <v>1135</v>
      </c>
      <c r="N976" s="64">
        <v>0</v>
      </c>
      <c r="O976" s="59">
        <v>670</v>
      </c>
      <c r="P976" s="59">
        <v>4</v>
      </c>
      <c r="Q976" s="59">
        <v>0.35238649999999999</v>
      </c>
    </row>
    <row r="977" spans="1:17">
      <c r="A977" s="57" t="s">
        <v>333</v>
      </c>
      <c r="B977" s="57" t="s">
        <v>858</v>
      </c>
      <c r="C977" s="58">
        <v>43</v>
      </c>
      <c r="D977" s="57" t="s">
        <v>648</v>
      </c>
      <c r="E977" s="57">
        <v>102119</v>
      </c>
      <c r="F977" s="57">
        <v>59.610999999999997</v>
      </c>
      <c r="G977" s="57">
        <v>63.981000000000002</v>
      </c>
      <c r="H977" s="57" t="s">
        <v>208</v>
      </c>
      <c r="I977" s="57" t="s">
        <v>209</v>
      </c>
      <c r="J977" s="59" t="s">
        <v>758</v>
      </c>
      <c r="K977" s="57" t="s">
        <v>910</v>
      </c>
      <c r="L977" s="57" t="s">
        <v>1051</v>
      </c>
      <c r="M977" s="57" t="s">
        <v>1137</v>
      </c>
      <c r="N977" s="64">
        <v>0</v>
      </c>
      <c r="O977" s="59">
        <v>220</v>
      </c>
      <c r="P977" s="59">
        <v>2</v>
      </c>
      <c r="Q977" s="59">
        <v>3.7994E-2</v>
      </c>
    </row>
    <row r="978" spans="1:17">
      <c r="A978" s="57" t="s">
        <v>333</v>
      </c>
      <c r="B978" s="57" t="s">
        <v>857</v>
      </c>
      <c r="C978" s="58">
        <v>11</v>
      </c>
      <c r="D978" s="57" t="s">
        <v>648</v>
      </c>
      <c r="E978" s="57">
        <v>102129</v>
      </c>
      <c r="F978" s="57">
        <v>43.860999999999997</v>
      </c>
      <c r="G978" s="57">
        <v>82.13</v>
      </c>
      <c r="H978" s="57" t="s">
        <v>52</v>
      </c>
      <c r="I978" s="57" t="s">
        <v>53</v>
      </c>
      <c r="J978" s="57">
        <v>0</v>
      </c>
      <c r="K978" s="57" t="s">
        <v>886</v>
      </c>
      <c r="L978" s="57" t="s">
        <v>53</v>
      </c>
      <c r="M978" s="57" t="s">
        <v>1137</v>
      </c>
      <c r="N978" s="64">
        <v>0</v>
      </c>
      <c r="O978" s="59">
        <v>58</v>
      </c>
      <c r="P978" s="59">
        <v>1</v>
      </c>
      <c r="Q978" s="59">
        <v>2.6407399999999999E-3</v>
      </c>
    </row>
    <row r="979" spans="1:17">
      <c r="A979" s="57" t="s">
        <v>333</v>
      </c>
      <c r="B979" s="57" t="s">
        <v>856</v>
      </c>
      <c r="C979" s="58">
        <v>44</v>
      </c>
      <c r="D979" s="57" t="s">
        <v>647</v>
      </c>
      <c r="E979" s="57">
        <v>101907</v>
      </c>
      <c r="F979" s="57">
        <v>56.942999999999998</v>
      </c>
      <c r="G979" s="57">
        <v>0.28100000000000003</v>
      </c>
      <c r="H979" s="57" t="s">
        <v>50</v>
      </c>
      <c r="I979" s="57" t="s">
        <v>51</v>
      </c>
      <c r="J979" s="57" t="s">
        <v>712</v>
      </c>
      <c r="K979" s="57" t="s">
        <v>892</v>
      </c>
      <c r="L979" s="57" t="s">
        <v>1036</v>
      </c>
      <c r="M979" s="57" t="s">
        <v>1135</v>
      </c>
      <c r="N979" s="64">
        <v>31.272628911091939</v>
      </c>
      <c r="O979" s="59">
        <v>965</v>
      </c>
      <c r="P979" s="59">
        <v>4</v>
      </c>
      <c r="Q979" s="59">
        <v>0.73101162500000005</v>
      </c>
    </row>
    <row r="980" spans="1:17">
      <c r="A980" s="57" t="s">
        <v>333</v>
      </c>
      <c r="B980" s="57" t="s">
        <v>857</v>
      </c>
      <c r="C980" s="58">
        <v>12</v>
      </c>
      <c r="D980" s="57" t="s">
        <v>648</v>
      </c>
      <c r="E980" s="57">
        <v>102131</v>
      </c>
      <c r="F980" s="57">
        <v>44.860999999999997</v>
      </c>
      <c r="G980" s="57">
        <v>88.685000000000002</v>
      </c>
      <c r="H980" s="57" t="s">
        <v>495</v>
      </c>
      <c r="I980" s="57" t="s">
        <v>496</v>
      </c>
      <c r="J980" s="57" t="s">
        <v>777</v>
      </c>
      <c r="K980" s="57" t="s">
        <v>881</v>
      </c>
      <c r="L980" s="57" t="s">
        <v>1026</v>
      </c>
      <c r="M980" s="57" t="s">
        <v>1137</v>
      </c>
      <c r="N980" s="64">
        <v>0</v>
      </c>
      <c r="O980" s="59">
        <v>122</v>
      </c>
      <c r="P980" s="59">
        <v>2</v>
      </c>
      <c r="Q980" s="59">
        <v>1.168394E-2</v>
      </c>
    </row>
    <row r="981" spans="1:17">
      <c r="A981" s="57" t="s">
        <v>333</v>
      </c>
      <c r="B981" s="57" t="s">
        <v>857</v>
      </c>
      <c r="C981" s="58">
        <v>13</v>
      </c>
      <c r="D981" s="57" t="s">
        <v>648</v>
      </c>
      <c r="E981" s="57">
        <v>102132</v>
      </c>
      <c r="F981" s="57">
        <v>44.639000000000003</v>
      </c>
      <c r="G981" s="57">
        <v>90.796000000000006</v>
      </c>
      <c r="H981" s="57" t="s">
        <v>42</v>
      </c>
      <c r="I981" s="57" t="s">
        <v>710</v>
      </c>
      <c r="J981" s="57" t="s">
        <v>711</v>
      </c>
      <c r="K981" s="57" t="s">
        <v>882</v>
      </c>
      <c r="L981" s="57" t="s">
        <v>1027</v>
      </c>
      <c r="M981" s="57" t="s">
        <v>1137</v>
      </c>
      <c r="N981" s="64">
        <v>0</v>
      </c>
      <c r="O981" s="59">
        <v>60</v>
      </c>
      <c r="P981" s="59">
        <v>1</v>
      </c>
      <c r="Q981" s="59">
        <v>2.826E-3</v>
      </c>
    </row>
    <row r="982" spans="1:17">
      <c r="A982" s="57" t="s">
        <v>333</v>
      </c>
      <c r="B982" s="57" t="s">
        <v>857</v>
      </c>
      <c r="C982" s="58">
        <v>13</v>
      </c>
      <c r="D982" s="57" t="s">
        <v>648</v>
      </c>
      <c r="E982" s="57">
        <v>102133</v>
      </c>
      <c r="F982" s="57">
        <v>42.75</v>
      </c>
      <c r="G982" s="57">
        <v>92.185000000000002</v>
      </c>
      <c r="H982" s="57" t="s">
        <v>42</v>
      </c>
      <c r="I982" s="57" t="s">
        <v>710</v>
      </c>
      <c r="J982" s="57" t="s">
        <v>711</v>
      </c>
      <c r="K982" s="57" t="s">
        <v>882</v>
      </c>
      <c r="L982" s="57" t="s">
        <v>1027</v>
      </c>
      <c r="M982" s="57" t="s">
        <v>1137</v>
      </c>
      <c r="N982" s="64">
        <v>0</v>
      </c>
      <c r="O982" s="59">
        <v>51</v>
      </c>
      <c r="P982" s="59">
        <v>1</v>
      </c>
      <c r="Q982" s="59">
        <v>2.041785E-3</v>
      </c>
    </row>
    <row r="983" spans="1:17">
      <c r="A983" s="57" t="s">
        <v>333</v>
      </c>
      <c r="B983" s="57" t="s">
        <v>857</v>
      </c>
      <c r="C983" s="58">
        <v>13</v>
      </c>
      <c r="D983" s="57" t="s">
        <v>648</v>
      </c>
      <c r="E983" s="57">
        <v>102134</v>
      </c>
      <c r="F983" s="57">
        <v>41.805999999999997</v>
      </c>
      <c r="G983" s="57">
        <v>94.046000000000006</v>
      </c>
      <c r="H983" s="57" t="s">
        <v>50</v>
      </c>
      <c r="I983" s="57" t="s">
        <v>51</v>
      </c>
      <c r="J983" s="57" t="s">
        <v>712</v>
      </c>
      <c r="K983" s="57" t="s">
        <v>892</v>
      </c>
      <c r="L983" s="57" t="s">
        <v>1036</v>
      </c>
      <c r="M983" s="57" t="s">
        <v>1135</v>
      </c>
      <c r="N983" s="64">
        <v>0</v>
      </c>
      <c r="O983" s="59">
        <v>427</v>
      </c>
      <c r="P983" s="59">
        <v>3</v>
      </c>
      <c r="Q983" s="59">
        <v>0.143128265</v>
      </c>
    </row>
    <row r="984" spans="1:17">
      <c r="A984" s="57" t="s">
        <v>333</v>
      </c>
      <c r="B984" s="57" t="s">
        <v>857</v>
      </c>
      <c r="C984" s="58">
        <v>13</v>
      </c>
      <c r="D984" s="57" t="s">
        <v>648</v>
      </c>
      <c r="E984" s="57">
        <v>102135</v>
      </c>
      <c r="F984" s="57">
        <v>44.667000000000002</v>
      </c>
      <c r="G984" s="57">
        <v>94.185000000000002</v>
      </c>
      <c r="H984" s="57" t="s">
        <v>42</v>
      </c>
      <c r="I984" s="57" t="s">
        <v>710</v>
      </c>
      <c r="J984" s="57" t="s">
        <v>711</v>
      </c>
      <c r="K984" s="57" t="s">
        <v>882</v>
      </c>
      <c r="L984" s="57" t="s">
        <v>1027</v>
      </c>
      <c r="M984" s="57" t="s">
        <v>1137</v>
      </c>
      <c r="N984" s="64">
        <v>0</v>
      </c>
      <c r="O984" s="59">
        <v>59</v>
      </c>
      <c r="P984" s="59">
        <v>1</v>
      </c>
      <c r="Q984" s="59">
        <v>2.732585E-3</v>
      </c>
    </row>
    <row r="985" spans="1:17">
      <c r="A985" s="57" t="s">
        <v>333</v>
      </c>
      <c r="B985" s="57" t="s">
        <v>857</v>
      </c>
      <c r="C985" s="58">
        <v>14</v>
      </c>
      <c r="D985" s="57" t="s">
        <v>648</v>
      </c>
      <c r="E985" s="57">
        <v>102136</v>
      </c>
      <c r="F985" s="57">
        <v>41.777999999999999</v>
      </c>
      <c r="G985" s="57">
        <v>94.991</v>
      </c>
      <c r="H985" s="57" t="s">
        <v>42</v>
      </c>
      <c r="I985" s="57" t="s">
        <v>710</v>
      </c>
      <c r="J985" s="57" t="s">
        <v>711</v>
      </c>
      <c r="K985" s="57" t="s">
        <v>882</v>
      </c>
      <c r="L985" s="57" t="s">
        <v>1027</v>
      </c>
      <c r="M985" s="57" t="s">
        <v>1137</v>
      </c>
      <c r="N985" s="64">
        <v>0</v>
      </c>
      <c r="O985" s="59">
        <v>90</v>
      </c>
      <c r="P985" s="59">
        <v>1</v>
      </c>
      <c r="Q985" s="59">
        <v>6.3584999999999996E-3</v>
      </c>
    </row>
    <row r="986" spans="1:17">
      <c r="A986" s="57" t="s">
        <v>333</v>
      </c>
      <c r="B986" s="57" t="s">
        <v>857</v>
      </c>
      <c r="C986" s="58">
        <v>22</v>
      </c>
      <c r="D986" s="57" t="s">
        <v>648</v>
      </c>
      <c r="E986" s="57">
        <v>102143</v>
      </c>
      <c r="F986" s="57">
        <v>46.332999999999998</v>
      </c>
      <c r="G986" s="57">
        <v>96.546000000000006</v>
      </c>
      <c r="H986" s="57" t="s">
        <v>34</v>
      </c>
      <c r="I986" s="57" t="s">
        <v>35</v>
      </c>
      <c r="J986" s="57" t="s">
        <v>508</v>
      </c>
      <c r="K986" s="57" t="s">
        <v>885</v>
      </c>
      <c r="L986" s="57" t="s">
        <v>1028</v>
      </c>
      <c r="M986" s="57" t="s">
        <v>1137</v>
      </c>
      <c r="N986" s="64">
        <v>0</v>
      </c>
      <c r="O986" s="59">
        <v>62</v>
      </c>
      <c r="P986" s="59">
        <v>1</v>
      </c>
      <c r="Q986" s="59">
        <v>3.01754E-3</v>
      </c>
    </row>
    <row r="987" spans="1:17">
      <c r="A987" s="57" t="s">
        <v>333</v>
      </c>
      <c r="B987" s="57" t="s">
        <v>857</v>
      </c>
      <c r="C987" s="58">
        <v>22</v>
      </c>
      <c r="D987" s="57" t="s">
        <v>648</v>
      </c>
      <c r="E987" s="57">
        <v>102144</v>
      </c>
      <c r="F987" s="57">
        <v>50</v>
      </c>
      <c r="G987" s="57">
        <v>98.102000000000004</v>
      </c>
      <c r="H987" s="57" t="s">
        <v>495</v>
      </c>
      <c r="I987" s="57" t="s">
        <v>496</v>
      </c>
      <c r="J987" s="57" t="s">
        <v>777</v>
      </c>
      <c r="K987" s="57" t="s">
        <v>881</v>
      </c>
      <c r="L987" s="57" t="s">
        <v>1026</v>
      </c>
      <c r="M987" s="57" t="s">
        <v>1137</v>
      </c>
      <c r="N987" s="64">
        <v>0</v>
      </c>
      <c r="O987" s="59">
        <v>73</v>
      </c>
      <c r="P987" s="59">
        <v>1</v>
      </c>
      <c r="Q987" s="59">
        <v>4.1832650000000002E-3</v>
      </c>
    </row>
    <row r="988" spans="1:17">
      <c r="A988" s="57" t="s">
        <v>333</v>
      </c>
      <c r="B988" s="57" t="s">
        <v>857</v>
      </c>
      <c r="C988" s="58">
        <v>23</v>
      </c>
      <c r="D988" s="57" t="s">
        <v>648</v>
      </c>
      <c r="E988" s="57">
        <v>102140</v>
      </c>
      <c r="F988" s="57">
        <v>49.667000000000002</v>
      </c>
      <c r="G988" s="57">
        <v>96.268000000000001</v>
      </c>
      <c r="H988" s="57" t="s">
        <v>495</v>
      </c>
      <c r="I988" s="57" t="s">
        <v>496</v>
      </c>
      <c r="J988" s="57" t="s">
        <v>777</v>
      </c>
      <c r="K988" s="57" t="s">
        <v>881</v>
      </c>
      <c r="L988" s="57" t="s">
        <v>1026</v>
      </c>
      <c r="M988" s="57" t="s">
        <v>1137</v>
      </c>
      <c r="N988" s="64">
        <v>0</v>
      </c>
      <c r="O988" s="59">
        <v>55</v>
      </c>
      <c r="P988" s="59">
        <v>1</v>
      </c>
      <c r="Q988" s="59">
        <v>2.374625E-3</v>
      </c>
    </row>
    <row r="989" spans="1:17">
      <c r="A989" s="57" t="s">
        <v>333</v>
      </c>
      <c r="B989" s="57" t="s">
        <v>857</v>
      </c>
      <c r="C989" s="58">
        <v>23</v>
      </c>
      <c r="D989" s="57" t="s">
        <v>648</v>
      </c>
      <c r="E989" s="57">
        <v>102141</v>
      </c>
      <c r="F989" s="57">
        <v>48.082999999999998</v>
      </c>
      <c r="G989" s="57">
        <v>92.379000000000005</v>
      </c>
      <c r="H989" s="57" t="s">
        <v>346</v>
      </c>
      <c r="I989" s="57" t="s">
        <v>127</v>
      </c>
      <c r="J989" s="57" t="s">
        <v>724</v>
      </c>
      <c r="K989" s="57" t="s">
        <v>893</v>
      </c>
      <c r="L989" s="57" t="s">
        <v>127</v>
      </c>
      <c r="M989" s="57" t="s">
        <v>1137</v>
      </c>
      <c r="N989" s="64">
        <v>0</v>
      </c>
      <c r="O989" s="59">
        <v>68</v>
      </c>
      <c r="P989" s="59">
        <v>1</v>
      </c>
      <c r="Q989" s="59">
        <v>3.6298400000000001E-3</v>
      </c>
    </row>
    <row r="990" spans="1:17">
      <c r="A990" s="57" t="s">
        <v>333</v>
      </c>
      <c r="B990" s="57" t="s">
        <v>857</v>
      </c>
      <c r="C990" s="58">
        <v>23</v>
      </c>
      <c r="D990" s="57" t="s">
        <v>648</v>
      </c>
      <c r="E990" s="57">
        <v>102142</v>
      </c>
      <c r="F990" s="57">
        <v>46.139000000000003</v>
      </c>
      <c r="G990" s="57">
        <v>92.629000000000005</v>
      </c>
      <c r="H990" s="57" t="s">
        <v>42</v>
      </c>
      <c r="I990" s="57" t="s">
        <v>710</v>
      </c>
      <c r="J990" s="57" t="s">
        <v>711</v>
      </c>
      <c r="K990" s="57" t="s">
        <v>882</v>
      </c>
      <c r="L990" s="57" t="s">
        <v>1027</v>
      </c>
      <c r="M990" s="57" t="s">
        <v>1137</v>
      </c>
      <c r="N990" s="64">
        <v>0</v>
      </c>
      <c r="O990" s="59">
        <v>70</v>
      </c>
      <c r="P990" s="59">
        <v>1</v>
      </c>
      <c r="Q990" s="59">
        <v>3.8465000000000001E-3</v>
      </c>
    </row>
    <row r="991" spans="1:17">
      <c r="A991" s="57" t="s">
        <v>333</v>
      </c>
      <c r="B991" s="57" t="s">
        <v>857</v>
      </c>
      <c r="C991" s="58">
        <v>24</v>
      </c>
      <c r="D991" s="57" t="s">
        <v>648</v>
      </c>
      <c r="E991" s="57">
        <v>102137</v>
      </c>
      <c r="F991" s="57">
        <v>45.75</v>
      </c>
      <c r="G991" s="57">
        <v>91.018000000000001</v>
      </c>
      <c r="H991" s="57" t="s">
        <v>42</v>
      </c>
      <c r="I991" s="57" t="s">
        <v>710</v>
      </c>
      <c r="J991" s="57" t="s">
        <v>711</v>
      </c>
      <c r="K991" s="57" t="s">
        <v>882</v>
      </c>
      <c r="L991" s="57" t="s">
        <v>1027</v>
      </c>
      <c r="M991" s="57" t="s">
        <v>1137</v>
      </c>
      <c r="N991" s="64">
        <v>0</v>
      </c>
      <c r="O991" s="59">
        <v>66</v>
      </c>
      <c r="P991" s="59">
        <v>1</v>
      </c>
      <c r="Q991" s="59">
        <v>3.41946E-3</v>
      </c>
    </row>
    <row r="992" spans="1:17">
      <c r="A992" s="57" t="s">
        <v>333</v>
      </c>
      <c r="B992" s="57" t="s">
        <v>857</v>
      </c>
      <c r="C992" s="58">
        <v>31</v>
      </c>
      <c r="D992" s="57" t="s">
        <v>648</v>
      </c>
      <c r="E992" s="57">
        <v>102145</v>
      </c>
      <c r="F992" s="57">
        <v>49.75</v>
      </c>
      <c r="G992" s="57">
        <v>88.712999999999994</v>
      </c>
      <c r="H992" s="57" t="s">
        <v>495</v>
      </c>
      <c r="I992" s="57" t="s">
        <v>496</v>
      </c>
      <c r="J992" s="57" t="s">
        <v>777</v>
      </c>
      <c r="K992" s="57" t="s">
        <v>881</v>
      </c>
      <c r="L992" s="57" t="s">
        <v>1026</v>
      </c>
      <c r="M992" s="57" t="s">
        <v>1137</v>
      </c>
      <c r="N992" s="64">
        <v>0</v>
      </c>
      <c r="O992" s="59">
        <v>55</v>
      </c>
      <c r="P992" s="59">
        <v>1</v>
      </c>
      <c r="Q992" s="59">
        <v>2.374625E-3</v>
      </c>
    </row>
    <row r="993" spans="1:17">
      <c r="A993" s="57" t="s">
        <v>333</v>
      </c>
      <c r="B993" s="57" t="s">
        <v>857</v>
      </c>
      <c r="C993" s="58">
        <v>31</v>
      </c>
      <c r="D993" s="57" t="s">
        <v>648</v>
      </c>
      <c r="E993" s="57">
        <v>102146</v>
      </c>
      <c r="F993" s="57">
        <v>47.860999999999997</v>
      </c>
      <c r="G993" s="57">
        <v>87.38</v>
      </c>
      <c r="H993" s="57" t="s">
        <v>56</v>
      </c>
      <c r="I993" s="57" t="s">
        <v>57</v>
      </c>
      <c r="J993" s="57" t="s">
        <v>772</v>
      </c>
      <c r="K993" s="57" t="s">
        <v>921</v>
      </c>
      <c r="L993" s="57" t="s">
        <v>1057</v>
      </c>
      <c r="M993" s="57" t="s">
        <v>1137</v>
      </c>
      <c r="N993" s="64">
        <v>0</v>
      </c>
      <c r="O993" s="59">
        <v>57</v>
      </c>
      <c r="P993" s="59">
        <v>1</v>
      </c>
      <c r="Q993" s="59">
        <v>2.550465E-3</v>
      </c>
    </row>
    <row r="994" spans="1:17">
      <c r="A994" s="57" t="s">
        <v>333</v>
      </c>
      <c r="B994" s="57" t="s">
        <v>857</v>
      </c>
      <c r="C994" s="58">
        <v>32</v>
      </c>
      <c r="D994" s="57" t="s">
        <v>648</v>
      </c>
      <c r="E994" s="57">
        <v>102147</v>
      </c>
      <c r="F994" s="57">
        <v>53.555</v>
      </c>
      <c r="G994" s="57">
        <v>80.38</v>
      </c>
      <c r="H994" s="57" t="s">
        <v>111</v>
      </c>
      <c r="I994" s="57" t="s">
        <v>112</v>
      </c>
      <c r="J994" s="57">
        <v>0</v>
      </c>
      <c r="K994" s="57" t="s">
        <v>918</v>
      </c>
      <c r="L994" s="57" t="s">
        <v>112</v>
      </c>
      <c r="M994" s="57" t="s">
        <v>1137</v>
      </c>
      <c r="N994" s="64">
        <v>0</v>
      </c>
      <c r="O994" s="59">
        <v>56</v>
      </c>
      <c r="P994" s="59">
        <v>1</v>
      </c>
      <c r="Q994" s="59">
        <v>2.4617599999999999E-3</v>
      </c>
    </row>
    <row r="995" spans="1:17">
      <c r="A995" s="57" t="s">
        <v>333</v>
      </c>
      <c r="B995" s="57" t="s">
        <v>857</v>
      </c>
      <c r="C995" s="58">
        <v>32</v>
      </c>
      <c r="D995" s="57" t="s">
        <v>648</v>
      </c>
      <c r="E995" s="57">
        <v>102148</v>
      </c>
      <c r="F995" s="57">
        <v>54.360999999999997</v>
      </c>
      <c r="G995" s="57">
        <v>82.712999999999994</v>
      </c>
      <c r="H995" s="57" t="s">
        <v>28</v>
      </c>
      <c r="I995" s="57" t="s">
        <v>515</v>
      </c>
      <c r="J995" s="57">
        <v>4</v>
      </c>
      <c r="K995" s="57" t="s">
        <v>907</v>
      </c>
      <c r="L995" s="57" t="s">
        <v>1047</v>
      </c>
      <c r="M995" s="57" t="s">
        <v>1137</v>
      </c>
      <c r="N995" s="64">
        <v>0</v>
      </c>
      <c r="O995" s="59">
        <v>78</v>
      </c>
      <c r="P995" s="59">
        <v>1</v>
      </c>
      <c r="Q995" s="59">
        <v>4.7759400000000002E-3</v>
      </c>
    </row>
    <row r="996" spans="1:17">
      <c r="A996" s="57" t="s">
        <v>333</v>
      </c>
      <c r="B996" s="57" t="s">
        <v>857</v>
      </c>
      <c r="C996" s="58">
        <v>32</v>
      </c>
      <c r="D996" s="57" t="s">
        <v>648</v>
      </c>
      <c r="E996" s="57">
        <v>102149</v>
      </c>
      <c r="F996" s="57">
        <v>52.110999999999997</v>
      </c>
      <c r="G996" s="57">
        <v>85.796000000000006</v>
      </c>
      <c r="H996" s="57" t="s">
        <v>71</v>
      </c>
      <c r="I996" s="57" t="s">
        <v>72</v>
      </c>
      <c r="J996" s="57" t="s">
        <v>494</v>
      </c>
      <c r="K996" s="57" t="s">
        <v>897</v>
      </c>
      <c r="L996" s="57" t="s">
        <v>72</v>
      </c>
      <c r="M996" s="57" t="s">
        <v>1137</v>
      </c>
      <c r="N996" s="64">
        <v>0</v>
      </c>
      <c r="O996" s="59">
        <v>335</v>
      </c>
      <c r="P996" s="59">
        <v>3</v>
      </c>
      <c r="Q996" s="59">
        <v>8.8096624999999998E-2</v>
      </c>
    </row>
    <row r="997" spans="1:17">
      <c r="A997" s="57" t="s">
        <v>333</v>
      </c>
      <c r="B997" s="57" t="s">
        <v>857</v>
      </c>
      <c r="C997" s="58">
        <v>32</v>
      </c>
      <c r="D997" s="57" t="s">
        <v>648</v>
      </c>
      <c r="E997" s="57">
        <v>102150</v>
      </c>
      <c r="F997" s="57">
        <v>53.305</v>
      </c>
      <c r="G997" s="57">
        <v>85.768000000000001</v>
      </c>
      <c r="H997" s="57" t="s">
        <v>34</v>
      </c>
      <c r="I997" s="57" t="s">
        <v>35</v>
      </c>
      <c r="J997" s="57" t="s">
        <v>508</v>
      </c>
      <c r="K997" s="57" t="s">
        <v>885</v>
      </c>
      <c r="L997" s="57" t="s">
        <v>1028</v>
      </c>
      <c r="M997" s="57" t="s">
        <v>1137</v>
      </c>
      <c r="N997" s="64">
        <v>0</v>
      </c>
      <c r="O997" s="59">
        <v>124</v>
      </c>
      <c r="P997" s="59">
        <v>2</v>
      </c>
      <c r="Q997" s="59">
        <v>1.207016E-2</v>
      </c>
    </row>
    <row r="998" spans="1:17">
      <c r="A998" s="57" t="s">
        <v>333</v>
      </c>
      <c r="B998" s="57" t="s">
        <v>857</v>
      </c>
      <c r="C998" s="58">
        <v>32</v>
      </c>
      <c r="D998" s="57" t="s">
        <v>648</v>
      </c>
      <c r="E998" s="57">
        <v>102151</v>
      </c>
      <c r="F998" s="57">
        <v>53.332999999999998</v>
      </c>
      <c r="G998" s="57">
        <v>87.491</v>
      </c>
      <c r="H998" s="57" t="s">
        <v>34</v>
      </c>
      <c r="I998" s="57" t="s">
        <v>35</v>
      </c>
      <c r="J998" s="57" t="s">
        <v>506</v>
      </c>
      <c r="K998" s="57" t="s">
        <v>901</v>
      </c>
      <c r="L998" s="57" t="s">
        <v>1040</v>
      </c>
      <c r="M998" s="57" t="s">
        <v>1137</v>
      </c>
      <c r="N998" s="64">
        <v>0</v>
      </c>
      <c r="O998" s="59">
        <v>61</v>
      </c>
      <c r="P998" s="59">
        <v>1</v>
      </c>
      <c r="Q998" s="59">
        <v>2.9209850000000001E-3</v>
      </c>
    </row>
    <row r="999" spans="1:17">
      <c r="A999" s="57" t="s">
        <v>333</v>
      </c>
      <c r="B999" s="57" t="s">
        <v>857</v>
      </c>
      <c r="C999" s="58">
        <v>32</v>
      </c>
      <c r="D999" s="57" t="s">
        <v>648</v>
      </c>
      <c r="E999" s="57">
        <v>102152</v>
      </c>
      <c r="F999" s="57">
        <v>54.582999999999998</v>
      </c>
      <c r="G999" s="57">
        <v>86.656999999999996</v>
      </c>
      <c r="H999" s="57" t="s">
        <v>50</v>
      </c>
      <c r="I999" s="57" t="s">
        <v>51</v>
      </c>
      <c r="J999" s="57" t="s">
        <v>712</v>
      </c>
      <c r="K999" s="57" t="s">
        <v>892</v>
      </c>
      <c r="L999" s="57" t="s">
        <v>1036</v>
      </c>
      <c r="M999" s="57" t="s">
        <v>1135</v>
      </c>
      <c r="N999" s="64">
        <v>0</v>
      </c>
      <c r="O999" s="59">
        <v>592</v>
      </c>
      <c r="P999" s="59">
        <v>4</v>
      </c>
      <c r="Q999" s="59">
        <v>0.27511424000000001</v>
      </c>
    </row>
    <row r="1000" spans="1:17">
      <c r="A1000" s="57" t="s">
        <v>333</v>
      </c>
      <c r="B1000" s="57" t="s">
        <v>857</v>
      </c>
      <c r="C1000" s="58">
        <v>32</v>
      </c>
      <c r="D1000" s="57" t="s">
        <v>648</v>
      </c>
      <c r="E1000" s="57">
        <v>102153</v>
      </c>
      <c r="F1000" s="57">
        <v>54.639000000000003</v>
      </c>
      <c r="G1000" s="57">
        <v>88.185000000000002</v>
      </c>
      <c r="H1000" s="57" t="s">
        <v>495</v>
      </c>
      <c r="I1000" s="57" t="s">
        <v>496</v>
      </c>
      <c r="J1000" s="57" t="s">
        <v>777</v>
      </c>
      <c r="K1000" s="57" t="s">
        <v>881</v>
      </c>
      <c r="L1000" s="57" t="s">
        <v>1026</v>
      </c>
      <c r="M1000" s="57" t="s">
        <v>1137</v>
      </c>
      <c r="N1000" s="64">
        <v>0</v>
      </c>
      <c r="O1000" s="59">
        <v>110</v>
      </c>
      <c r="P1000" s="59">
        <v>2</v>
      </c>
      <c r="Q1000" s="59">
        <v>9.4985E-3</v>
      </c>
    </row>
    <row r="1001" spans="1:17">
      <c r="A1001" s="57" t="s">
        <v>333</v>
      </c>
      <c r="B1001" s="57" t="s">
        <v>857</v>
      </c>
      <c r="C1001" s="58">
        <v>33</v>
      </c>
      <c r="D1001" s="57" t="s">
        <v>648</v>
      </c>
      <c r="E1001" s="57">
        <v>102154</v>
      </c>
      <c r="F1001" s="57">
        <v>54.582999999999998</v>
      </c>
      <c r="G1001" s="57">
        <v>88.685000000000002</v>
      </c>
      <c r="H1001" s="57" t="s">
        <v>34</v>
      </c>
      <c r="I1001" s="57" t="s">
        <v>35</v>
      </c>
      <c r="J1001" s="57" t="s">
        <v>506</v>
      </c>
      <c r="K1001" s="57" t="s">
        <v>901</v>
      </c>
      <c r="L1001" s="57" t="s">
        <v>1040</v>
      </c>
      <c r="M1001" s="57" t="s">
        <v>1137</v>
      </c>
      <c r="N1001" s="64">
        <v>0</v>
      </c>
      <c r="O1001" s="59">
        <v>65</v>
      </c>
      <c r="P1001" s="59">
        <v>1</v>
      </c>
      <c r="Q1001" s="59">
        <v>3.3166250000000001E-3</v>
      </c>
    </row>
    <row r="1002" spans="1:17">
      <c r="A1002" s="57" t="s">
        <v>333</v>
      </c>
      <c r="B1002" s="57" t="s">
        <v>857</v>
      </c>
      <c r="C1002" s="58">
        <v>33</v>
      </c>
      <c r="D1002" s="57" t="s">
        <v>648</v>
      </c>
      <c r="E1002" s="57">
        <v>102155</v>
      </c>
      <c r="F1002" s="57">
        <v>51.5</v>
      </c>
      <c r="G1002" s="57">
        <v>89.323999999999998</v>
      </c>
      <c r="H1002" s="57" t="s">
        <v>34</v>
      </c>
      <c r="I1002" s="57" t="s">
        <v>35</v>
      </c>
      <c r="J1002" s="57" t="s">
        <v>508</v>
      </c>
      <c r="K1002" s="57" t="s">
        <v>885</v>
      </c>
      <c r="L1002" s="57" t="s">
        <v>1028</v>
      </c>
      <c r="M1002" s="57" t="s">
        <v>1137</v>
      </c>
      <c r="N1002" s="64">
        <v>0</v>
      </c>
      <c r="O1002" s="59">
        <v>68</v>
      </c>
      <c r="P1002" s="59">
        <v>1</v>
      </c>
      <c r="Q1002" s="59">
        <v>3.6298400000000001E-3</v>
      </c>
    </row>
    <row r="1003" spans="1:17">
      <c r="A1003" s="57" t="s">
        <v>333</v>
      </c>
      <c r="B1003" s="57" t="s">
        <v>857</v>
      </c>
      <c r="C1003" s="58">
        <v>33</v>
      </c>
      <c r="D1003" s="57" t="s">
        <v>648</v>
      </c>
      <c r="E1003" s="57">
        <v>102156</v>
      </c>
      <c r="F1003" s="57">
        <v>53.665999999999997</v>
      </c>
      <c r="G1003" s="57">
        <v>90.656999999999996</v>
      </c>
      <c r="H1003" s="57" t="s">
        <v>34</v>
      </c>
      <c r="I1003" s="57" t="s">
        <v>35</v>
      </c>
      <c r="J1003" s="57" t="s">
        <v>503</v>
      </c>
      <c r="K1003" s="57" t="s">
        <v>891</v>
      </c>
      <c r="L1003" s="57" t="s">
        <v>1035</v>
      </c>
      <c r="M1003" s="57" t="s">
        <v>1137</v>
      </c>
      <c r="N1003" s="64">
        <v>0</v>
      </c>
      <c r="O1003" s="59">
        <v>73</v>
      </c>
      <c r="P1003" s="59">
        <v>1</v>
      </c>
      <c r="Q1003" s="59">
        <v>4.1832650000000002E-3</v>
      </c>
    </row>
    <row r="1004" spans="1:17">
      <c r="A1004" s="57" t="s">
        <v>333</v>
      </c>
      <c r="B1004" s="57" t="s">
        <v>857</v>
      </c>
      <c r="C1004" s="58">
        <v>33</v>
      </c>
      <c r="D1004" s="57" t="s">
        <v>648</v>
      </c>
      <c r="E1004" s="57">
        <v>102157</v>
      </c>
      <c r="F1004" s="57">
        <v>52.472000000000001</v>
      </c>
      <c r="G1004" s="57">
        <v>90.962999999999994</v>
      </c>
      <c r="H1004" s="57" t="s">
        <v>50</v>
      </c>
      <c r="I1004" s="57" t="s">
        <v>51</v>
      </c>
      <c r="J1004" s="57" t="s">
        <v>712</v>
      </c>
      <c r="K1004" s="57" t="s">
        <v>892</v>
      </c>
      <c r="L1004" s="57" t="s">
        <v>1036</v>
      </c>
      <c r="M1004" s="57" t="s">
        <v>1135</v>
      </c>
      <c r="N1004" s="64">
        <v>0</v>
      </c>
      <c r="O1004" s="59">
        <v>165</v>
      </c>
      <c r="P1004" s="59">
        <v>2</v>
      </c>
      <c r="Q1004" s="59">
        <v>2.1371625000000002E-2</v>
      </c>
    </row>
    <row r="1005" spans="1:17">
      <c r="A1005" s="57" t="s">
        <v>333</v>
      </c>
      <c r="B1005" s="57" t="s">
        <v>857</v>
      </c>
      <c r="C1005" s="58">
        <v>34</v>
      </c>
      <c r="D1005" s="57" t="s">
        <v>648</v>
      </c>
      <c r="E1005" s="57">
        <v>102158</v>
      </c>
      <c r="F1005" s="57">
        <v>51.915999999999997</v>
      </c>
      <c r="G1005" s="57">
        <v>92.546000000000006</v>
      </c>
      <c r="H1005" s="57" t="s">
        <v>34</v>
      </c>
      <c r="I1005" s="57" t="s">
        <v>35</v>
      </c>
      <c r="J1005" s="57" t="s">
        <v>508</v>
      </c>
      <c r="K1005" s="57" t="s">
        <v>885</v>
      </c>
      <c r="L1005" s="57" t="s">
        <v>1028</v>
      </c>
      <c r="M1005" s="57" t="s">
        <v>1137</v>
      </c>
      <c r="N1005" s="64">
        <v>0</v>
      </c>
      <c r="O1005" s="59">
        <v>79</v>
      </c>
      <c r="P1005" s="59">
        <v>1</v>
      </c>
      <c r="Q1005" s="59">
        <v>4.8991850000000003E-3</v>
      </c>
    </row>
    <row r="1006" spans="1:17">
      <c r="A1006" s="57" t="s">
        <v>333</v>
      </c>
      <c r="B1006" s="57" t="s">
        <v>856</v>
      </c>
      <c r="C1006" s="58">
        <v>31</v>
      </c>
      <c r="D1006" s="57" t="s">
        <v>647</v>
      </c>
      <c r="E1006" s="57">
        <v>101905</v>
      </c>
      <c r="F1006" s="57">
        <v>53.627000000000002</v>
      </c>
      <c r="G1006" s="57">
        <v>15.048999999999999</v>
      </c>
      <c r="H1006" s="57" t="s">
        <v>50</v>
      </c>
      <c r="I1006" s="57" t="s">
        <v>51</v>
      </c>
      <c r="J1006" s="57" t="s">
        <v>712</v>
      </c>
      <c r="K1006" s="57" t="s">
        <v>892</v>
      </c>
      <c r="L1006" s="57" t="s">
        <v>1036</v>
      </c>
      <c r="M1006" s="57" t="s">
        <v>1135</v>
      </c>
      <c r="N1006" s="64">
        <v>18.496625318842312</v>
      </c>
      <c r="O1006" s="59">
        <v>214</v>
      </c>
      <c r="P1006" s="59">
        <v>2</v>
      </c>
      <c r="Q1006" s="59">
        <v>3.594986E-2</v>
      </c>
    </row>
    <row r="1007" spans="1:17">
      <c r="A1007" s="57" t="s">
        <v>333</v>
      </c>
      <c r="B1007" s="57" t="s">
        <v>857</v>
      </c>
      <c r="C1007" s="58">
        <v>41</v>
      </c>
      <c r="D1007" s="57" t="s">
        <v>648</v>
      </c>
      <c r="E1007" s="57">
        <v>102172</v>
      </c>
      <c r="F1007" s="57">
        <v>54.360999999999997</v>
      </c>
      <c r="G1007" s="57">
        <v>98.962999999999994</v>
      </c>
      <c r="H1007" s="57" t="s">
        <v>37</v>
      </c>
      <c r="I1007" s="57" t="s">
        <v>38</v>
      </c>
      <c r="J1007" s="57">
        <v>0</v>
      </c>
      <c r="K1007" s="57" t="s">
        <v>904</v>
      </c>
      <c r="L1007" s="57" t="s">
        <v>1041</v>
      </c>
      <c r="M1007" s="57" t="s">
        <v>1137</v>
      </c>
      <c r="N1007" s="64">
        <v>0</v>
      </c>
      <c r="O1007" s="59">
        <v>82</v>
      </c>
      <c r="P1007" s="59">
        <v>1</v>
      </c>
      <c r="Q1007" s="59">
        <v>5.2783400000000003E-3</v>
      </c>
    </row>
    <row r="1008" spans="1:17">
      <c r="A1008" s="57" t="s">
        <v>333</v>
      </c>
      <c r="B1008" s="57" t="s">
        <v>857</v>
      </c>
      <c r="C1008" s="58">
        <v>41</v>
      </c>
      <c r="D1008" s="57" t="s">
        <v>648</v>
      </c>
      <c r="E1008" s="57">
        <v>102173</v>
      </c>
      <c r="F1008" s="57">
        <v>54.722000000000001</v>
      </c>
      <c r="G1008" s="57">
        <v>97.962999999999994</v>
      </c>
      <c r="H1008" s="57" t="s">
        <v>54</v>
      </c>
      <c r="I1008" s="57" t="s">
        <v>75</v>
      </c>
      <c r="J1008" s="57" t="s">
        <v>503</v>
      </c>
      <c r="K1008" s="57" t="s">
        <v>902</v>
      </c>
      <c r="L1008" s="57" t="s">
        <v>353</v>
      </c>
      <c r="M1008" s="57" t="s">
        <v>1137</v>
      </c>
      <c r="N1008" s="64">
        <v>0</v>
      </c>
      <c r="O1008" s="59">
        <v>129</v>
      </c>
      <c r="P1008" s="59">
        <v>2</v>
      </c>
      <c r="Q1008" s="59">
        <v>1.3063185E-2</v>
      </c>
    </row>
    <row r="1009" spans="1:17">
      <c r="A1009" s="57" t="s">
        <v>333</v>
      </c>
      <c r="B1009" s="57" t="s">
        <v>857</v>
      </c>
      <c r="C1009" s="58">
        <v>41</v>
      </c>
      <c r="D1009" s="57" t="s">
        <v>648</v>
      </c>
      <c r="E1009" s="57">
        <v>102174</v>
      </c>
      <c r="F1009" s="57">
        <v>56.860999999999997</v>
      </c>
      <c r="G1009" s="57">
        <v>98.24</v>
      </c>
      <c r="H1009" s="57" t="s">
        <v>50</v>
      </c>
      <c r="I1009" s="57" t="s">
        <v>51</v>
      </c>
      <c r="J1009" s="57" t="s">
        <v>712</v>
      </c>
      <c r="K1009" s="57" t="s">
        <v>892</v>
      </c>
      <c r="L1009" s="57" t="s">
        <v>1036</v>
      </c>
      <c r="M1009" s="57" t="s">
        <v>1135</v>
      </c>
      <c r="N1009" s="64">
        <v>0</v>
      </c>
      <c r="O1009" s="59">
        <v>600</v>
      </c>
      <c r="P1009" s="59">
        <v>4</v>
      </c>
      <c r="Q1009" s="59">
        <v>0.28260000000000002</v>
      </c>
    </row>
    <row r="1010" spans="1:17">
      <c r="A1010" s="57" t="s">
        <v>333</v>
      </c>
      <c r="B1010" s="57" t="s">
        <v>856</v>
      </c>
      <c r="C1010" s="58">
        <v>31</v>
      </c>
      <c r="D1010" s="57" t="s">
        <v>647</v>
      </c>
      <c r="E1010" s="57">
        <v>101903</v>
      </c>
      <c r="F1010" s="57">
        <v>54.524000000000001</v>
      </c>
      <c r="G1010" s="57">
        <v>2.754</v>
      </c>
      <c r="H1010" s="57" t="s">
        <v>22</v>
      </c>
      <c r="I1010" s="57" t="s">
        <v>517</v>
      </c>
      <c r="J1010" s="57" t="s">
        <v>503</v>
      </c>
      <c r="K1010" s="57" t="s">
        <v>919</v>
      </c>
      <c r="L1010" s="57" t="s">
        <v>1055</v>
      </c>
      <c r="M1010" s="57" t="s">
        <v>1137</v>
      </c>
      <c r="N1010" s="64">
        <v>12.616804045377204</v>
      </c>
      <c r="O1010" s="59">
        <v>141</v>
      </c>
      <c r="P1010" s="59">
        <v>2</v>
      </c>
      <c r="Q1010" s="59">
        <v>1.5606584999999999E-2</v>
      </c>
    </row>
    <row r="1011" spans="1:17">
      <c r="A1011" s="57" t="s">
        <v>333</v>
      </c>
      <c r="B1011" s="57" t="s">
        <v>857</v>
      </c>
      <c r="C1011" s="58">
        <v>42</v>
      </c>
      <c r="D1011" s="57" t="s">
        <v>648</v>
      </c>
      <c r="E1011" s="57">
        <v>102138</v>
      </c>
      <c r="F1011" s="57">
        <v>55.694000000000003</v>
      </c>
      <c r="G1011" s="57">
        <v>96.24</v>
      </c>
      <c r="H1011" s="57" t="s">
        <v>34</v>
      </c>
      <c r="I1011" s="57" t="s">
        <v>35</v>
      </c>
      <c r="J1011" s="57" t="s">
        <v>503</v>
      </c>
      <c r="K1011" s="57" t="s">
        <v>891</v>
      </c>
      <c r="L1011" s="57" t="s">
        <v>1035</v>
      </c>
      <c r="M1011" s="57" t="s">
        <v>1137</v>
      </c>
      <c r="N1011" s="64">
        <v>0</v>
      </c>
      <c r="O1011" s="59">
        <v>52</v>
      </c>
      <c r="P1011" s="59">
        <v>1</v>
      </c>
      <c r="Q1011" s="59">
        <v>2.1226399999999999E-3</v>
      </c>
    </row>
    <row r="1012" spans="1:17">
      <c r="A1012" s="57" t="s">
        <v>333</v>
      </c>
      <c r="B1012" s="57" t="s">
        <v>857</v>
      </c>
      <c r="C1012" s="58">
        <v>42</v>
      </c>
      <c r="D1012" s="57" t="s">
        <v>648</v>
      </c>
      <c r="E1012" s="57">
        <v>102139</v>
      </c>
      <c r="F1012" s="57">
        <v>58.889000000000003</v>
      </c>
      <c r="G1012" s="57">
        <v>95.602000000000004</v>
      </c>
      <c r="H1012" s="57" t="s">
        <v>77</v>
      </c>
      <c r="I1012" s="57" t="s">
        <v>348</v>
      </c>
      <c r="J1012" s="59" t="s">
        <v>729</v>
      </c>
      <c r="K1012" s="57" t="s">
        <v>899</v>
      </c>
      <c r="L1012" s="57" t="s">
        <v>1049</v>
      </c>
      <c r="M1012" s="57" t="s">
        <v>1137</v>
      </c>
      <c r="N1012" s="64">
        <v>0</v>
      </c>
      <c r="O1012" s="59">
        <v>190</v>
      </c>
      <c r="P1012" s="59">
        <v>2</v>
      </c>
      <c r="Q1012" s="59">
        <v>2.8338499999999999E-2</v>
      </c>
    </row>
    <row r="1013" spans="1:17">
      <c r="A1013" s="57" t="s">
        <v>333</v>
      </c>
      <c r="B1013" s="57" t="s">
        <v>857</v>
      </c>
      <c r="C1013" s="58">
        <v>42</v>
      </c>
      <c r="D1013" s="57" t="s">
        <v>648</v>
      </c>
      <c r="E1013" s="57">
        <v>102168</v>
      </c>
      <c r="F1013" s="57">
        <v>59.082999999999998</v>
      </c>
      <c r="G1013" s="57">
        <v>93.268000000000001</v>
      </c>
      <c r="H1013" s="57" t="s">
        <v>34</v>
      </c>
      <c r="I1013" s="57" t="s">
        <v>35</v>
      </c>
      <c r="J1013" s="57" t="s">
        <v>508</v>
      </c>
      <c r="K1013" s="57" t="s">
        <v>885</v>
      </c>
      <c r="L1013" s="57" t="s">
        <v>1028</v>
      </c>
      <c r="M1013" s="57" t="s">
        <v>1137</v>
      </c>
      <c r="N1013" s="64">
        <v>0</v>
      </c>
      <c r="O1013" s="59">
        <v>95</v>
      </c>
      <c r="P1013" s="59">
        <v>1</v>
      </c>
      <c r="Q1013" s="59">
        <v>7.0846249999999998E-3</v>
      </c>
    </row>
    <row r="1014" spans="1:17">
      <c r="A1014" s="57" t="s">
        <v>333</v>
      </c>
      <c r="B1014" s="57" t="s">
        <v>857</v>
      </c>
      <c r="C1014" s="58">
        <v>42</v>
      </c>
      <c r="D1014" s="57" t="s">
        <v>648</v>
      </c>
      <c r="E1014" s="57">
        <v>102169</v>
      </c>
      <c r="F1014" s="57">
        <v>56.694000000000003</v>
      </c>
      <c r="G1014" s="57">
        <v>94.129000000000005</v>
      </c>
      <c r="H1014" s="57" t="s">
        <v>34</v>
      </c>
      <c r="I1014" s="57" t="s">
        <v>35</v>
      </c>
      <c r="J1014" s="57" t="s">
        <v>508</v>
      </c>
      <c r="K1014" s="57" t="s">
        <v>885</v>
      </c>
      <c r="L1014" s="57" t="s">
        <v>1028</v>
      </c>
      <c r="M1014" s="57" t="s">
        <v>1137</v>
      </c>
      <c r="N1014" s="64">
        <v>0</v>
      </c>
      <c r="O1014" s="59">
        <v>65</v>
      </c>
      <c r="P1014" s="59">
        <v>1</v>
      </c>
      <c r="Q1014" s="59">
        <v>3.3166250000000001E-3</v>
      </c>
    </row>
    <row r="1015" spans="1:17">
      <c r="A1015" s="57" t="s">
        <v>333</v>
      </c>
      <c r="B1015" s="57" t="s">
        <v>857</v>
      </c>
      <c r="C1015" s="58">
        <v>42</v>
      </c>
      <c r="D1015" s="57" t="s">
        <v>648</v>
      </c>
      <c r="E1015" s="57">
        <v>102170</v>
      </c>
      <c r="F1015" s="57">
        <v>57.360999999999997</v>
      </c>
      <c r="G1015" s="57">
        <v>92.406999999999996</v>
      </c>
      <c r="H1015" s="57" t="s">
        <v>77</v>
      </c>
      <c r="I1015" s="57" t="s">
        <v>348</v>
      </c>
      <c r="J1015" s="59" t="s">
        <v>729</v>
      </c>
      <c r="K1015" s="57" t="s">
        <v>899</v>
      </c>
      <c r="L1015" s="57" t="s">
        <v>1039</v>
      </c>
      <c r="M1015" s="57" t="s">
        <v>1137</v>
      </c>
      <c r="N1015" s="64">
        <v>0</v>
      </c>
      <c r="O1015" s="59">
        <v>80</v>
      </c>
      <c r="P1015" s="59">
        <v>1</v>
      </c>
      <c r="Q1015" s="59">
        <v>5.0239999999999998E-3</v>
      </c>
    </row>
    <row r="1016" spans="1:17">
      <c r="A1016" s="57" t="s">
        <v>333</v>
      </c>
      <c r="B1016" s="57" t="s">
        <v>857</v>
      </c>
      <c r="C1016" s="58">
        <v>42</v>
      </c>
      <c r="D1016" s="57" t="s">
        <v>648</v>
      </c>
      <c r="E1016" s="57">
        <v>102171</v>
      </c>
      <c r="F1016" s="57">
        <v>56</v>
      </c>
      <c r="G1016" s="57">
        <v>91.656999999999996</v>
      </c>
      <c r="H1016" s="57" t="s">
        <v>37</v>
      </c>
      <c r="I1016" s="57" t="s">
        <v>38</v>
      </c>
      <c r="J1016" s="57">
        <v>0</v>
      </c>
      <c r="K1016" s="57" t="s">
        <v>904</v>
      </c>
      <c r="L1016" s="57" t="s">
        <v>1041</v>
      </c>
      <c r="M1016" s="57" t="s">
        <v>1137</v>
      </c>
      <c r="N1016" s="64">
        <v>0</v>
      </c>
      <c r="O1016" s="59">
        <v>85</v>
      </c>
      <c r="P1016" s="59">
        <v>1</v>
      </c>
      <c r="Q1016" s="59">
        <v>5.6716249999999996E-3</v>
      </c>
    </row>
    <row r="1017" spans="1:17">
      <c r="A1017" s="57" t="s">
        <v>333</v>
      </c>
      <c r="B1017" s="57" t="s">
        <v>857</v>
      </c>
      <c r="C1017" s="58">
        <v>43</v>
      </c>
      <c r="D1017" s="57" t="s">
        <v>648</v>
      </c>
      <c r="E1017" s="57">
        <v>102164</v>
      </c>
      <c r="F1017" s="57">
        <v>59.805</v>
      </c>
      <c r="G1017" s="57">
        <v>88.935000000000002</v>
      </c>
      <c r="H1017" s="57" t="s">
        <v>28</v>
      </c>
      <c r="I1017" s="57" t="s">
        <v>515</v>
      </c>
      <c r="J1017" s="57">
        <v>4</v>
      </c>
      <c r="K1017" s="57" t="s">
        <v>907</v>
      </c>
      <c r="L1017" s="57" t="s">
        <v>1047</v>
      </c>
      <c r="M1017" s="57" t="s">
        <v>1137</v>
      </c>
      <c r="N1017" s="64">
        <v>0</v>
      </c>
      <c r="O1017" s="59">
        <v>50</v>
      </c>
      <c r="P1017" s="59">
        <v>1</v>
      </c>
      <c r="Q1017" s="59">
        <v>1.9624999999999998E-3</v>
      </c>
    </row>
    <row r="1018" spans="1:17">
      <c r="A1018" s="57" t="s">
        <v>333</v>
      </c>
      <c r="B1018" s="57" t="s">
        <v>857</v>
      </c>
      <c r="C1018" s="58">
        <v>43</v>
      </c>
      <c r="D1018" s="57" t="s">
        <v>648</v>
      </c>
      <c r="E1018" s="57">
        <v>102165</v>
      </c>
      <c r="F1018" s="57">
        <v>57.360999999999997</v>
      </c>
      <c r="G1018" s="57">
        <v>87.018000000000001</v>
      </c>
      <c r="H1018" s="57" t="s">
        <v>34</v>
      </c>
      <c r="I1018" s="57" t="s">
        <v>35</v>
      </c>
      <c r="J1018" s="57" t="s">
        <v>508</v>
      </c>
      <c r="K1018" s="57" t="s">
        <v>885</v>
      </c>
      <c r="L1018" s="57" t="s">
        <v>1028</v>
      </c>
      <c r="M1018" s="57" t="s">
        <v>1137</v>
      </c>
      <c r="N1018" s="64">
        <v>0</v>
      </c>
      <c r="O1018" s="59">
        <v>67</v>
      </c>
      <c r="P1018" s="59">
        <v>1</v>
      </c>
      <c r="Q1018" s="59">
        <v>3.5238650000000002E-3</v>
      </c>
    </row>
    <row r="1019" spans="1:17">
      <c r="A1019" s="57" t="s">
        <v>333</v>
      </c>
      <c r="B1019" s="57" t="s">
        <v>857</v>
      </c>
      <c r="C1019" s="58">
        <v>43</v>
      </c>
      <c r="D1019" s="57" t="s">
        <v>648</v>
      </c>
      <c r="E1019" s="57">
        <v>102166</v>
      </c>
      <c r="F1019" s="57">
        <v>58.110999999999997</v>
      </c>
      <c r="G1019" s="57">
        <v>85.38</v>
      </c>
      <c r="H1019" s="57" t="s">
        <v>37</v>
      </c>
      <c r="I1019" s="57" t="s">
        <v>38</v>
      </c>
      <c r="J1019" s="57">
        <v>0</v>
      </c>
      <c r="K1019" s="57" t="s">
        <v>904</v>
      </c>
      <c r="L1019" s="57" t="s">
        <v>1041</v>
      </c>
      <c r="M1019" s="57" t="s">
        <v>1137</v>
      </c>
      <c r="N1019" s="64">
        <v>0</v>
      </c>
      <c r="O1019" s="59">
        <v>88</v>
      </c>
      <c r="P1019" s="59">
        <v>1</v>
      </c>
      <c r="Q1019" s="59">
        <v>6.07904E-3</v>
      </c>
    </row>
    <row r="1020" spans="1:17">
      <c r="A1020" s="57" t="s">
        <v>333</v>
      </c>
      <c r="B1020" s="57" t="s">
        <v>857</v>
      </c>
      <c r="C1020" s="58">
        <v>43</v>
      </c>
      <c r="D1020" s="57" t="s">
        <v>648</v>
      </c>
      <c r="E1020" s="57">
        <v>102167</v>
      </c>
      <c r="F1020" s="57">
        <v>56.389000000000003</v>
      </c>
      <c r="G1020" s="57">
        <v>85.352000000000004</v>
      </c>
      <c r="H1020" s="57" t="s">
        <v>34</v>
      </c>
      <c r="I1020" s="57" t="s">
        <v>35</v>
      </c>
      <c r="J1020" s="57" t="s">
        <v>506</v>
      </c>
      <c r="K1020" s="57" t="s">
        <v>901</v>
      </c>
      <c r="L1020" s="57" t="s">
        <v>1040</v>
      </c>
      <c r="M1020" s="57" t="s">
        <v>1137</v>
      </c>
      <c r="N1020" s="64">
        <v>0</v>
      </c>
      <c r="O1020" s="59">
        <v>53</v>
      </c>
      <c r="P1020" s="59">
        <v>1</v>
      </c>
      <c r="Q1020" s="59">
        <v>2.205065E-3</v>
      </c>
    </row>
    <row r="1021" spans="1:17">
      <c r="A1021" s="57" t="s">
        <v>333</v>
      </c>
      <c r="B1021" s="57" t="s">
        <v>857</v>
      </c>
      <c r="C1021" s="58">
        <v>44</v>
      </c>
      <c r="D1021" s="57" t="s">
        <v>648</v>
      </c>
      <c r="E1021" s="57">
        <v>102160</v>
      </c>
      <c r="F1021" s="57">
        <v>59.860999999999997</v>
      </c>
      <c r="G1021" s="57">
        <v>84.602000000000004</v>
      </c>
      <c r="H1021" s="57" t="s">
        <v>34</v>
      </c>
      <c r="I1021" s="57" t="s">
        <v>35</v>
      </c>
      <c r="J1021" s="57" t="s">
        <v>508</v>
      </c>
      <c r="K1021" s="57" t="s">
        <v>885</v>
      </c>
      <c r="L1021" s="57" t="s">
        <v>1028</v>
      </c>
      <c r="M1021" s="57" t="s">
        <v>1137</v>
      </c>
      <c r="N1021" s="64">
        <v>0</v>
      </c>
      <c r="O1021" s="59">
        <v>64</v>
      </c>
      <c r="P1021" s="59">
        <v>1</v>
      </c>
      <c r="Q1021" s="59">
        <v>3.21536E-3</v>
      </c>
    </row>
    <row r="1022" spans="1:17">
      <c r="A1022" s="57" t="s">
        <v>333</v>
      </c>
      <c r="B1022" s="57" t="s">
        <v>857</v>
      </c>
      <c r="C1022" s="58">
        <v>44</v>
      </c>
      <c r="D1022" s="57" t="s">
        <v>648</v>
      </c>
      <c r="E1022" s="57">
        <v>102161</v>
      </c>
      <c r="F1022" s="57">
        <v>60.055</v>
      </c>
      <c r="G1022" s="57">
        <v>81.712999999999994</v>
      </c>
      <c r="H1022" s="57" t="s">
        <v>37</v>
      </c>
      <c r="I1022" s="57" t="s">
        <v>38</v>
      </c>
      <c r="J1022" s="57">
        <v>0</v>
      </c>
      <c r="K1022" s="57" t="s">
        <v>904</v>
      </c>
      <c r="L1022" s="57" t="s">
        <v>1041</v>
      </c>
      <c r="M1022" s="57" t="s">
        <v>1137</v>
      </c>
      <c r="N1022" s="64">
        <v>0</v>
      </c>
      <c r="O1022" s="59">
        <v>67</v>
      </c>
      <c r="P1022" s="59">
        <v>1</v>
      </c>
      <c r="Q1022" s="59">
        <v>3.5238650000000002E-3</v>
      </c>
    </row>
    <row r="1023" spans="1:17">
      <c r="A1023" s="57" t="s">
        <v>333</v>
      </c>
      <c r="B1023" s="57" t="s">
        <v>857</v>
      </c>
      <c r="C1023" s="58">
        <v>44</v>
      </c>
      <c r="D1023" s="57" t="s">
        <v>648</v>
      </c>
      <c r="E1023" s="57">
        <v>102162</v>
      </c>
      <c r="F1023" s="57">
        <v>58.555</v>
      </c>
      <c r="G1023" s="57">
        <v>83.352000000000004</v>
      </c>
      <c r="H1023" s="57" t="s">
        <v>34</v>
      </c>
      <c r="I1023" s="57" t="s">
        <v>35</v>
      </c>
      <c r="J1023" s="57" t="s">
        <v>508</v>
      </c>
      <c r="K1023" s="57" t="s">
        <v>885</v>
      </c>
      <c r="L1023" s="57" t="s">
        <v>1028</v>
      </c>
      <c r="M1023" s="57" t="s">
        <v>1137</v>
      </c>
      <c r="N1023" s="64">
        <v>0</v>
      </c>
      <c r="O1023" s="59">
        <v>88</v>
      </c>
      <c r="P1023" s="59">
        <v>1</v>
      </c>
      <c r="Q1023" s="59">
        <v>6.07904E-3</v>
      </c>
    </row>
    <row r="1024" spans="1:17">
      <c r="A1024" s="57" t="s">
        <v>333</v>
      </c>
      <c r="B1024" s="57" t="s">
        <v>857</v>
      </c>
      <c r="C1024" s="58">
        <v>44</v>
      </c>
      <c r="D1024" s="57" t="s">
        <v>648</v>
      </c>
      <c r="E1024" s="57">
        <v>102163</v>
      </c>
      <c r="F1024" s="57">
        <v>58.194000000000003</v>
      </c>
      <c r="G1024" s="57">
        <v>82.602000000000004</v>
      </c>
      <c r="H1024" s="57" t="s">
        <v>34</v>
      </c>
      <c r="I1024" s="57" t="s">
        <v>35</v>
      </c>
      <c r="J1024" s="57" t="s">
        <v>508</v>
      </c>
      <c r="K1024" s="57" t="s">
        <v>885</v>
      </c>
      <c r="L1024" s="57" t="s">
        <v>1028</v>
      </c>
      <c r="M1024" s="57" t="s">
        <v>1137</v>
      </c>
      <c r="N1024" s="64">
        <v>0</v>
      </c>
      <c r="O1024" s="59">
        <v>51</v>
      </c>
      <c r="P1024" s="59">
        <v>1</v>
      </c>
      <c r="Q1024" s="59">
        <v>2.041785E-3</v>
      </c>
    </row>
    <row r="1025" spans="1:17">
      <c r="A1025" s="57" t="s">
        <v>333</v>
      </c>
      <c r="B1025" s="57" t="s">
        <v>855</v>
      </c>
      <c r="C1025" s="58">
        <v>11</v>
      </c>
      <c r="D1025" s="57" t="s">
        <v>648</v>
      </c>
      <c r="E1025" s="57">
        <v>102176</v>
      </c>
      <c r="F1025" s="57">
        <v>64.944000000000003</v>
      </c>
      <c r="G1025" s="57">
        <v>2.1019999999999999</v>
      </c>
      <c r="H1025" s="57" t="s">
        <v>93</v>
      </c>
      <c r="I1025" s="57" t="s">
        <v>94</v>
      </c>
      <c r="J1025" s="57" t="s">
        <v>725</v>
      </c>
      <c r="K1025" s="57" t="s">
        <v>883</v>
      </c>
      <c r="L1025" s="57" t="s">
        <v>94</v>
      </c>
      <c r="M1025" s="57" t="s">
        <v>1137</v>
      </c>
      <c r="N1025" s="64">
        <v>0</v>
      </c>
      <c r="O1025" s="59">
        <v>157</v>
      </c>
      <c r="P1025" s="59">
        <v>2</v>
      </c>
      <c r="Q1025" s="59">
        <v>1.9349465E-2</v>
      </c>
    </row>
    <row r="1026" spans="1:17">
      <c r="A1026" s="57" t="s">
        <v>333</v>
      </c>
      <c r="B1026" s="57" t="s">
        <v>855</v>
      </c>
      <c r="C1026" s="58">
        <v>11</v>
      </c>
      <c r="D1026" s="57" t="s">
        <v>648</v>
      </c>
      <c r="E1026" s="57">
        <v>102177</v>
      </c>
      <c r="F1026" s="57">
        <v>64.555000000000007</v>
      </c>
      <c r="G1026" s="57">
        <v>2.407</v>
      </c>
      <c r="H1026" s="57" t="s">
        <v>93</v>
      </c>
      <c r="I1026" s="57" t="s">
        <v>94</v>
      </c>
      <c r="J1026" s="57" t="s">
        <v>725</v>
      </c>
      <c r="K1026" s="57" t="s">
        <v>883</v>
      </c>
      <c r="L1026" s="57" t="s">
        <v>94</v>
      </c>
      <c r="M1026" s="57" t="s">
        <v>1137</v>
      </c>
      <c r="N1026" s="64">
        <v>0</v>
      </c>
      <c r="O1026" s="59">
        <v>188</v>
      </c>
      <c r="P1026" s="59">
        <v>2</v>
      </c>
      <c r="Q1026" s="59">
        <v>2.7745039999999999E-2</v>
      </c>
    </row>
    <row r="1027" spans="1:17">
      <c r="A1027" s="57" t="s">
        <v>333</v>
      </c>
      <c r="B1027" s="57" t="s">
        <v>855</v>
      </c>
      <c r="C1027" s="58">
        <v>11</v>
      </c>
      <c r="D1027" s="57" t="s">
        <v>648</v>
      </c>
      <c r="E1027" s="57">
        <v>102178</v>
      </c>
      <c r="F1027" s="57">
        <v>60.777999999999999</v>
      </c>
      <c r="G1027" s="57">
        <v>1.9630000000000001</v>
      </c>
      <c r="H1027" s="57" t="s">
        <v>34</v>
      </c>
      <c r="I1027" s="57" t="s">
        <v>35</v>
      </c>
      <c r="J1027" s="57" t="s">
        <v>506</v>
      </c>
      <c r="K1027" s="57" t="s">
        <v>901</v>
      </c>
      <c r="L1027" s="57" t="s">
        <v>1040</v>
      </c>
      <c r="M1027" s="57" t="s">
        <v>1137</v>
      </c>
      <c r="N1027" s="64">
        <v>0</v>
      </c>
      <c r="O1027" s="59">
        <v>63</v>
      </c>
      <c r="P1027" s="59">
        <v>1</v>
      </c>
      <c r="Q1027" s="59">
        <v>3.1156650000000001E-3</v>
      </c>
    </row>
    <row r="1028" spans="1:17">
      <c r="A1028" s="57" t="s">
        <v>333</v>
      </c>
      <c r="B1028" s="57" t="s">
        <v>856</v>
      </c>
      <c r="C1028" s="58">
        <v>12</v>
      </c>
      <c r="D1028" s="57" t="s">
        <v>647</v>
      </c>
      <c r="E1028" s="57">
        <v>101888</v>
      </c>
      <c r="F1028" s="57">
        <v>42.709000000000003</v>
      </c>
      <c r="G1028" s="57">
        <v>10.628</v>
      </c>
      <c r="H1028" s="57" t="s">
        <v>22</v>
      </c>
      <c r="I1028" s="57" t="s">
        <v>517</v>
      </c>
      <c r="J1028" s="57" t="s">
        <v>502</v>
      </c>
      <c r="K1028" s="57" t="s">
        <v>887</v>
      </c>
      <c r="L1028" s="57" t="s">
        <v>1032</v>
      </c>
      <c r="M1028" s="57" t="s">
        <v>1137</v>
      </c>
      <c r="N1028" s="64">
        <v>11.255074657208189</v>
      </c>
      <c r="O1028" s="59">
        <v>167</v>
      </c>
      <c r="P1028" s="59">
        <v>2</v>
      </c>
      <c r="Q1028" s="59">
        <v>2.1892865000000001E-2</v>
      </c>
    </row>
    <row r="1029" spans="1:17">
      <c r="A1029" s="57" t="s">
        <v>333</v>
      </c>
      <c r="B1029" s="57" t="s">
        <v>855</v>
      </c>
      <c r="C1029" s="58">
        <v>12</v>
      </c>
      <c r="D1029" s="57" t="s">
        <v>648</v>
      </c>
      <c r="E1029" s="57">
        <v>102180</v>
      </c>
      <c r="F1029" s="57">
        <v>62.194000000000003</v>
      </c>
      <c r="G1029" s="57">
        <v>6.7679999999999998</v>
      </c>
      <c r="H1029" s="57" t="s">
        <v>495</v>
      </c>
      <c r="I1029" s="57" t="s">
        <v>496</v>
      </c>
      <c r="J1029" s="57" t="s">
        <v>777</v>
      </c>
      <c r="K1029" s="57" t="s">
        <v>881</v>
      </c>
      <c r="L1029" s="57" t="s">
        <v>1026</v>
      </c>
      <c r="M1029" s="57" t="s">
        <v>1137</v>
      </c>
      <c r="N1029" s="64">
        <v>0</v>
      </c>
      <c r="O1029" s="59">
        <v>229</v>
      </c>
      <c r="P1029" s="59">
        <v>2</v>
      </c>
      <c r="Q1029" s="59">
        <v>4.1166185000000001E-2</v>
      </c>
    </row>
    <row r="1030" spans="1:17">
      <c r="A1030" s="57" t="s">
        <v>333</v>
      </c>
      <c r="B1030" s="57" t="s">
        <v>854</v>
      </c>
      <c r="C1030" s="58">
        <v>43</v>
      </c>
      <c r="D1030" s="57" t="s">
        <v>647</v>
      </c>
      <c r="E1030" s="57">
        <v>101869</v>
      </c>
      <c r="F1030" s="57">
        <v>35.311999999999998</v>
      </c>
      <c r="G1030" s="57">
        <v>83.152000000000001</v>
      </c>
      <c r="H1030" s="57" t="s">
        <v>79</v>
      </c>
      <c r="I1030" s="57" t="s">
        <v>80</v>
      </c>
      <c r="J1030" s="57" t="s">
        <v>708</v>
      </c>
      <c r="K1030" s="57" t="s">
        <v>884</v>
      </c>
      <c r="L1030" s="57" t="s">
        <v>80</v>
      </c>
      <c r="M1030" s="57" t="s">
        <v>1137</v>
      </c>
      <c r="N1030" s="64">
        <v>15.108328319259183</v>
      </c>
      <c r="O1030" s="59">
        <v>320</v>
      </c>
      <c r="P1030" s="59">
        <v>3</v>
      </c>
      <c r="Q1030" s="59">
        <v>8.0383999999999997E-2</v>
      </c>
    </row>
    <row r="1031" spans="1:17">
      <c r="A1031" s="57" t="s">
        <v>333</v>
      </c>
      <c r="B1031" s="57" t="s">
        <v>855</v>
      </c>
      <c r="C1031" s="58">
        <v>13</v>
      </c>
      <c r="D1031" s="57" t="s">
        <v>648</v>
      </c>
      <c r="E1031" s="57">
        <v>102182</v>
      </c>
      <c r="F1031" s="57">
        <v>63</v>
      </c>
      <c r="G1031" s="57">
        <v>11.852</v>
      </c>
      <c r="H1031" s="57" t="s">
        <v>34</v>
      </c>
      <c r="I1031" s="57" t="s">
        <v>35</v>
      </c>
      <c r="J1031" s="57" t="s">
        <v>506</v>
      </c>
      <c r="K1031" s="57" t="s">
        <v>901</v>
      </c>
      <c r="L1031" s="57" t="s">
        <v>1040</v>
      </c>
      <c r="M1031" s="57" t="s">
        <v>1137</v>
      </c>
      <c r="N1031" s="64">
        <v>0</v>
      </c>
      <c r="O1031" s="59">
        <v>84</v>
      </c>
      <c r="P1031" s="59">
        <v>1</v>
      </c>
      <c r="Q1031" s="59">
        <v>5.5389599999999999E-3</v>
      </c>
    </row>
    <row r="1032" spans="1:17">
      <c r="A1032" s="57" t="s">
        <v>333</v>
      </c>
      <c r="B1032" s="57" t="s">
        <v>855</v>
      </c>
      <c r="C1032" s="58">
        <v>13</v>
      </c>
      <c r="D1032" s="57" t="s">
        <v>648</v>
      </c>
      <c r="E1032" s="57">
        <v>102183</v>
      </c>
      <c r="F1032" s="57">
        <v>62.389000000000003</v>
      </c>
      <c r="G1032" s="57">
        <v>12.602</v>
      </c>
      <c r="H1032" s="57" t="s">
        <v>495</v>
      </c>
      <c r="I1032" s="57" t="s">
        <v>496</v>
      </c>
      <c r="J1032" s="57" t="s">
        <v>777</v>
      </c>
      <c r="K1032" s="57" t="s">
        <v>881</v>
      </c>
      <c r="L1032" s="57" t="s">
        <v>1026</v>
      </c>
      <c r="M1032" s="57" t="s">
        <v>1137</v>
      </c>
      <c r="N1032" s="64">
        <v>0</v>
      </c>
      <c r="O1032" s="59">
        <v>68</v>
      </c>
      <c r="P1032" s="59">
        <v>1</v>
      </c>
      <c r="Q1032" s="59">
        <v>3.6298400000000001E-3</v>
      </c>
    </row>
    <row r="1033" spans="1:17">
      <c r="A1033" s="57" t="s">
        <v>333</v>
      </c>
      <c r="B1033" s="57" t="s">
        <v>855</v>
      </c>
      <c r="C1033" s="58">
        <v>13</v>
      </c>
      <c r="D1033" s="57" t="s">
        <v>648</v>
      </c>
      <c r="E1033" s="57">
        <v>102184</v>
      </c>
      <c r="F1033" s="57">
        <v>63.694000000000003</v>
      </c>
      <c r="G1033" s="57">
        <v>13.824</v>
      </c>
      <c r="H1033" s="57" t="s">
        <v>93</v>
      </c>
      <c r="I1033" s="57" t="s">
        <v>94</v>
      </c>
      <c r="J1033" s="57" t="s">
        <v>725</v>
      </c>
      <c r="K1033" s="57" t="s">
        <v>883</v>
      </c>
      <c r="L1033" s="57" t="s">
        <v>94</v>
      </c>
      <c r="M1033" s="57" t="s">
        <v>1137</v>
      </c>
      <c r="N1033" s="64">
        <v>0</v>
      </c>
      <c r="O1033" s="59">
        <v>206</v>
      </c>
      <c r="P1033" s="59">
        <v>2</v>
      </c>
      <c r="Q1033" s="59">
        <v>3.3312260000000003E-2</v>
      </c>
    </row>
    <row r="1034" spans="1:17">
      <c r="A1034" s="57" t="s">
        <v>333</v>
      </c>
      <c r="B1034" s="57" t="s">
        <v>855</v>
      </c>
      <c r="C1034" s="58">
        <v>13</v>
      </c>
      <c r="D1034" s="57" t="s">
        <v>648</v>
      </c>
      <c r="E1034" s="57">
        <v>102185</v>
      </c>
      <c r="F1034" s="57">
        <v>62.389000000000003</v>
      </c>
      <c r="G1034" s="57">
        <v>13.545999999999999</v>
      </c>
      <c r="H1034" s="57" t="s">
        <v>495</v>
      </c>
      <c r="I1034" s="57" t="s">
        <v>496</v>
      </c>
      <c r="J1034" s="57" t="s">
        <v>777</v>
      </c>
      <c r="K1034" s="57" t="s">
        <v>881</v>
      </c>
      <c r="L1034" s="57" t="s">
        <v>1026</v>
      </c>
      <c r="M1034" s="57" t="s">
        <v>1137</v>
      </c>
      <c r="N1034" s="64">
        <v>0</v>
      </c>
      <c r="O1034" s="59">
        <v>168</v>
      </c>
      <c r="P1034" s="59">
        <v>2</v>
      </c>
      <c r="Q1034" s="59">
        <v>2.215584E-2</v>
      </c>
    </row>
    <row r="1035" spans="1:17">
      <c r="A1035" s="57" t="s">
        <v>333</v>
      </c>
      <c r="B1035" s="57" t="s">
        <v>855</v>
      </c>
      <c r="C1035" s="58">
        <v>13</v>
      </c>
      <c r="D1035" s="57" t="s">
        <v>648</v>
      </c>
      <c r="E1035" s="57">
        <v>102186</v>
      </c>
      <c r="F1035" s="57">
        <v>64.861000000000004</v>
      </c>
      <c r="G1035" s="57">
        <v>14.212999999999999</v>
      </c>
      <c r="H1035" s="57" t="s">
        <v>93</v>
      </c>
      <c r="I1035" s="57" t="s">
        <v>94</v>
      </c>
      <c r="J1035" s="57" t="s">
        <v>725</v>
      </c>
      <c r="K1035" s="57" t="s">
        <v>883</v>
      </c>
      <c r="L1035" s="57" t="s">
        <v>94</v>
      </c>
      <c r="M1035" s="57" t="s">
        <v>1137</v>
      </c>
      <c r="N1035" s="64">
        <v>0</v>
      </c>
      <c r="O1035" s="59">
        <v>261</v>
      </c>
      <c r="P1035" s="59">
        <v>2</v>
      </c>
      <c r="Q1035" s="59">
        <v>5.3474985000000003E-2</v>
      </c>
    </row>
    <row r="1036" spans="1:17">
      <c r="A1036" s="57" t="s">
        <v>333</v>
      </c>
      <c r="B1036" s="57" t="s">
        <v>855</v>
      </c>
      <c r="C1036" s="58">
        <v>13</v>
      </c>
      <c r="D1036" s="57" t="s">
        <v>648</v>
      </c>
      <c r="E1036" s="57">
        <v>102187</v>
      </c>
      <c r="F1036" s="57">
        <v>60.917000000000002</v>
      </c>
      <c r="G1036" s="57">
        <v>13.491</v>
      </c>
      <c r="H1036" s="57" t="s">
        <v>22</v>
      </c>
      <c r="I1036" s="57" t="s">
        <v>517</v>
      </c>
      <c r="J1036" s="57" t="s">
        <v>502</v>
      </c>
      <c r="K1036" s="57" t="s">
        <v>887</v>
      </c>
      <c r="L1036" s="57" t="s">
        <v>1032</v>
      </c>
      <c r="M1036" s="57" t="s">
        <v>1137</v>
      </c>
      <c r="N1036" s="64">
        <v>0</v>
      </c>
      <c r="O1036" s="59">
        <v>252</v>
      </c>
      <c r="P1036" s="59">
        <v>2</v>
      </c>
      <c r="Q1036" s="59">
        <v>4.9850640000000002E-2</v>
      </c>
    </row>
    <row r="1037" spans="1:17">
      <c r="A1037" s="57" t="s">
        <v>333</v>
      </c>
      <c r="B1037" s="57" t="s">
        <v>855</v>
      </c>
      <c r="C1037" s="58">
        <v>21</v>
      </c>
      <c r="D1037" s="57" t="s">
        <v>648</v>
      </c>
      <c r="E1037" s="57">
        <v>102201</v>
      </c>
      <c r="F1037" s="57">
        <v>67.667000000000002</v>
      </c>
      <c r="G1037" s="57">
        <v>17.239999999999998</v>
      </c>
      <c r="H1037" s="57" t="s">
        <v>22</v>
      </c>
      <c r="I1037" s="57" t="s">
        <v>517</v>
      </c>
      <c r="J1037" s="57" t="s">
        <v>502</v>
      </c>
      <c r="K1037" s="57" t="s">
        <v>887</v>
      </c>
      <c r="L1037" s="57" t="s">
        <v>1032</v>
      </c>
      <c r="M1037" s="57" t="s">
        <v>1137</v>
      </c>
      <c r="N1037" s="64">
        <v>0</v>
      </c>
      <c r="O1037" s="59">
        <v>197</v>
      </c>
      <c r="P1037" s="59">
        <v>2</v>
      </c>
      <c r="Q1037" s="59">
        <v>3.0465065E-2</v>
      </c>
    </row>
    <row r="1038" spans="1:17">
      <c r="A1038" s="57" t="s">
        <v>333</v>
      </c>
      <c r="B1038" s="57" t="s">
        <v>854</v>
      </c>
      <c r="C1038" s="58">
        <v>33</v>
      </c>
      <c r="D1038" s="57" t="s">
        <v>647</v>
      </c>
      <c r="E1038" s="57">
        <v>101854</v>
      </c>
      <c r="F1038" s="57">
        <v>31.387</v>
      </c>
      <c r="G1038" s="57">
        <v>94.97</v>
      </c>
      <c r="H1038" s="57" t="s">
        <v>79</v>
      </c>
      <c r="I1038" s="57" t="s">
        <v>80</v>
      </c>
      <c r="J1038" s="57" t="s">
        <v>708</v>
      </c>
      <c r="K1038" s="57" t="s">
        <v>884</v>
      </c>
      <c r="L1038" s="57" t="s">
        <v>80</v>
      </c>
      <c r="M1038" s="57" t="s">
        <v>1137</v>
      </c>
      <c r="N1038" s="64">
        <v>14.26543610645875</v>
      </c>
      <c r="O1038" s="59">
        <v>205</v>
      </c>
      <c r="P1038" s="59">
        <v>2</v>
      </c>
      <c r="Q1038" s="59">
        <v>3.2989625000000002E-2</v>
      </c>
    </row>
    <row r="1039" spans="1:17">
      <c r="A1039" s="57" t="s">
        <v>333</v>
      </c>
      <c r="B1039" s="57" t="s">
        <v>855</v>
      </c>
      <c r="C1039" s="58">
        <v>22</v>
      </c>
      <c r="D1039" s="57" t="s">
        <v>648</v>
      </c>
      <c r="E1039" s="57">
        <v>102188</v>
      </c>
      <c r="F1039" s="57">
        <v>67.694000000000003</v>
      </c>
      <c r="G1039" s="57">
        <v>15.074</v>
      </c>
      <c r="H1039" s="57" t="s">
        <v>495</v>
      </c>
      <c r="I1039" s="57" t="s">
        <v>496</v>
      </c>
      <c r="J1039" s="57" t="s">
        <v>777</v>
      </c>
      <c r="K1039" s="57" t="s">
        <v>881</v>
      </c>
      <c r="L1039" s="57" t="s">
        <v>1026</v>
      </c>
      <c r="M1039" s="57" t="s">
        <v>1137</v>
      </c>
      <c r="N1039" s="64">
        <v>0</v>
      </c>
      <c r="O1039" s="59">
        <v>73</v>
      </c>
      <c r="P1039" s="59">
        <v>1</v>
      </c>
      <c r="Q1039" s="59">
        <v>4.1832650000000002E-3</v>
      </c>
    </row>
    <row r="1040" spans="1:17">
      <c r="A1040" s="57" t="s">
        <v>333</v>
      </c>
      <c r="B1040" s="57" t="s">
        <v>855</v>
      </c>
      <c r="C1040" s="58">
        <v>22</v>
      </c>
      <c r="D1040" s="57" t="s">
        <v>648</v>
      </c>
      <c r="E1040" s="57">
        <v>102195</v>
      </c>
      <c r="F1040" s="57">
        <v>69.221999999999994</v>
      </c>
      <c r="G1040" s="57">
        <v>13.241</v>
      </c>
      <c r="H1040" s="57" t="s">
        <v>93</v>
      </c>
      <c r="I1040" s="57" t="s">
        <v>94</v>
      </c>
      <c r="J1040" s="57" t="s">
        <v>725</v>
      </c>
      <c r="K1040" s="57" t="s">
        <v>883</v>
      </c>
      <c r="L1040" s="57" t="s">
        <v>94</v>
      </c>
      <c r="M1040" s="57" t="s">
        <v>1137</v>
      </c>
      <c r="N1040" s="64">
        <v>0</v>
      </c>
      <c r="O1040" s="59">
        <v>201</v>
      </c>
      <c r="P1040" s="59">
        <v>2</v>
      </c>
      <c r="Q1040" s="59">
        <v>3.1714785000000002E-2</v>
      </c>
    </row>
    <row r="1041" spans="1:17">
      <c r="A1041" s="57" t="s">
        <v>333</v>
      </c>
      <c r="B1041" s="57" t="s">
        <v>855</v>
      </c>
      <c r="C1041" s="58">
        <v>22</v>
      </c>
      <c r="D1041" s="57" t="s">
        <v>648</v>
      </c>
      <c r="E1041" s="57">
        <v>102196</v>
      </c>
      <c r="F1041" s="57">
        <v>69.528000000000006</v>
      </c>
      <c r="G1041" s="57">
        <v>10.935</v>
      </c>
      <c r="H1041" s="57" t="s">
        <v>52</v>
      </c>
      <c r="I1041" s="57" t="s">
        <v>53</v>
      </c>
      <c r="J1041" s="57">
        <v>0</v>
      </c>
      <c r="K1041" s="57" t="s">
        <v>886</v>
      </c>
      <c r="L1041" s="57" t="s">
        <v>53</v>
      </c>
      <c r="M1041" s="57" t="s">
        <v>1137</v>
      </c>
      <c r="N1041" s="64">
        <v>0</v>
      </c>
      <c r="O1041" s="59">
        <v>75</v>
      </c>
      <c r="P1041" s="59">
        <v>1</v>
      </c>
      <c r="Q1041" s="59">
        <v>4.4156250000000003E-3</v>
      </c>
    </row>
    <row r="1042" spans="1:17">
      <c r="A1042" s="57" t="s">
        <v>333</v>
      </c>
      <c r="B1042" s="57" t="s">
        <v>855</v>
      </c>
      <c r="C1042" s="58">
        <v>22</v>
      </c>
      <c r="D1042" s="57" t="s">
        <v>648</v>
      </c>
      <c r="E1042" s="57">
        <v>102197</v>
      </c>
      <c r="F1042" s="57">
        <v>68.167000000000002</v>
      </c>
      <c r="G1042" s="57">
        <v>10.462999999999999</v>
      </c>
      <c r="H1042" s="57" t="s">
        <v>93</v>
      </c>
      <c r="I1042" s="57" t="s">
        <v>94</v>
      </c>
      <c r="J1042" s="57" t="s">
        <v>725</v>
      </c>
      <c r="K1042" s="57" t="s">
        <v>883</v>
      </c>
      <c r="L1042" s="57" t="s">
        <v>94</v>
      </c>
      <c r="M1042" s="57" t="s">
        <v>1137</v>
      </c>
      <c r="N1042" s="64">
        <v>0</v>
      </c>
      <c r="O1042" s="59">
        <v>166</v>
      </c>
      <c r="P1042" s="59">
        <v>2</v>
      </c>
      <c r="Q1042" s="59">
        <v>2.1631460000000002E-2</v>
      </c>
    </row>
    <row r="1043" spans="1:17">
      <c r="A1043" s="57" t="s">
        <v>333</v>
      </c>
      <c r="B1043" s="57" t="s">
        <v>855</v>
      </c>
      <c r="C1043" s="58">
        <v>22</v>
      </c>
      <c r="D1043" s="57" t="s">
        <v>648</v>
      </c>
      <c r="E1043" s="57">
        <v>102198</v>
      </c>
      <c r="F1043" s="57">
        <v>66.861000000000004</v>
      </c>
      <c r="G1043" s="57">
        <v>10.074</v>
      </c>
      <c r="H1043" s="57" t="s">
        <v>93</v>
      </c>
      <c r="I1043" s="57" t="s">
        <v>94</v>
      </c>
      <c r="J1043" s="57" t="s">
        <v>725</v>
      </c>
      <c r="K1043" s="57" t="s">
        <v>883</v>
      </c>
      <c r="L1043" s="57" t="s">
        <v>94</v>
      </c>
      <c r="M1043" s="57" t="s">
        <v>1137</v>
      </c>
      <c r="N1043" s="64">
        <v>0</v>
      </c>
      <c r="O1043" s="59">
        <v>174</v>
      </c>
      <c r="P1043" s="59">
        <v>2</v>
      </c>
      <c r="Q1043" s="59">
        <v>2.3766659999999998E-2</v>
      </c>
    </row>
    <row r="1044" spans="1:17">
      <c r="A1044" s="57" t="s">
        <v>333</v>
      </c>
      <c r="B1044" s="57" t="s">
        <v>855</v>
      </c>
      <c r="C1044" s="58">
        <v>22</v>
      </c>
      <c r="D1044" s="57" t="s">
        <v>648</v>
      </c>
      <c r="E1044" s="57">
        <v>102199</v>
      </c>
      <c r="F1044" s="57">
        <v>65.694000000000003</v>
      </c>
      <c r="G1044" s="57">
        <v>8.657</v>
      </c>
      <c r="H1044" s="57" t="s">
        <v>34</v>
      </c>
      <c r="I1044" s="57" t="s">
        <v>35</v>
      </c>
      <c r="J1044" s="57" t="s">
        <v>506</v>
      </c>
      <c r="K1044" s="57" t="s">
        <v>901</v>
      </c>
      <c r="L1044" s="57" t="s">
        <v>1040</v>
      </c>
      <c r="M1044" s="57" t="s">
        <v>1137</v>
      </c>
      <c r="N1044" s="64">
        <v>0</v>
      </c>
      <c r="O1044" s="59">
        <v>77</v>
      </c>
      <c r="P1044" s="59">
        <v>1</v>
      </c>
      <c r="Q1044" s="59">
        <v>4.6542650000000003E-3</v>
      </c>
    </row>
    <row r="1045" spans="1:17">
      <c r="A1045" s="57" t="s">
        <v>333</v>
      </c>
      <c r="B1045" s="57" t="s">
        <v>854</v>
      </c>
      <c r="C1045" s="58">
        <v>32</v>
      </c>
      <c r="D1045" s="57" t="s">
        <v>647</v>
      </c>
      <c r="E1045" s="57">
        <v>101847</v>
      </c>
      <c r="F1045" s="57">
        <v>31.835999999999999</v>
      </c>
      <c r="G1045" s="57">
        <v>86.286000000000001</v>
      </c>
      <c r="H1045" s="57" t="s">
        <v>495</v>
      </c>
      <c r="I1045" s="57" t="s">
        <v>496</v>
      </c>
      <c r="J1045" s="57" t="s">
        <v>777</v>
      </c>
      <c r="K1045" s="57" t="s">
        <v>881</v>
      </c>
      <c r="L1045" s="57" t="s">
        <v>1026</v>
      </c>
      <c r="M1045" s="57" t="s">
        <v>1137</v>
      </c>
      <c r="N1045" s="64">
        <v>9.7672682886172026</v>
      </c>
      <c r="O1045" s="59">
        <v>117</v>
      </c>
      <c r="P1045" s="59">
        <v>2</v>
      </c>
      <c r="Q1045" s="59">
        <v>1.0745865E-2</v>
      </c>
    </row>
    <row r="1046" spans="1:17">
      <c r="A1046" s="57" t="s">
        <v>333</v>
      </c>
      <c r="B1046" s="57" t="s">
        <v>855</v>
      </c>
      <c r="C1046" s="58">
        <v>23</v>
      </c>
      <c r="D1046" s="57" t="s">
        <v>648</v>
      </c>
      <c r="E1046" s="57">
        <v>102191</v>
      </c>
      <c r="F1046" s="57">
        <v>68.721999999999994</v>
      </c>
      <c r="G1046" s="57">
        <v>9.3239999999999998</v>
      </c>
      <c r="H1046" s="57" t="s">
        <v>34</v>
      </c>
      <c r="I1046" s="57" t="s">
        <v>35</v>
      </c>
      <c r="J1046" s="57" t="s">
        <v>506</v>
      </c>
      <c r="K1046" s="57" t="s">
        <v>901</v>
      </c>
      <c r="L1046" s="57" t="s">
        <v>1040</v>
      </c>
      <c r="M1046" s="57" t="s">
        <v>1137</v>
      </c>
      <c r="N1046" s="64">
        <v>0</v>
      </c>
      <c r="O1046" s="59">
        <v>115</v>
      </c>
      <c r="P1046" s="59">
        <v>2</v>
      </c>
      <c r="Q1046" s="59">
        <v>1.0381625E-2</v>
      </c>
    </row>
    <row r="1047" spans="1:17">
      <c r="A1047" s="57" t="s">
        <v>333</v>
      </c>
      <c r="B1047" s="57" t="s">
        <v>855</v>
      </c>
      <c r="C1047" s="58">
        <v>23</v>
      </c>
      <c r="D1047" s="57" t="s">
        <v>648</v>
      </c>
      <c r="E1047" s="57">
        <v>102192</v>
      </c>
      <c r="F1047" s="57">
        <v>69.944000000000003</v>
      </c>
      <c r="G1047" s="57">
        <v>5.2679999999999998</v>
      </c>
      <c r="H1047" s="57" t="s">
        <v>52</v>
      </c>
      <c r="I1047" s="57" t="s">
        <v>53</v>
      </c>
      <c r="J1047" s="57">
        <v>0</v>
      </c>
      <c r="K1047" s="57" t="s">
        <v>886</v>
      </c>
      <c r="L1047" s="57" t="s">
        <v>53</v>
      </c>
      <c r="M1047" s="57" t="s">
        <v>1137</v>
      </c>
      <c r="N1047" s="64">
        <v>0</v>
      </c>
      <c r="O1047" s="59">
        <v>163</v>
      </c>
      <c r="P1047" s="59">
        <v>2</v>
      </c>
      <c r="Q1047" s="59">
        <v>2.0856665E-2</v>
      </c>
    </row>
    <row r="1048" spans="1:17">
      <c r="A1048" s="57" t="s">
        <v>333</v>
      </c>
      <c r="B1048" s="57" t="s">
        <v>855</v>
      </c>
      <c r="C1048" s="58">
        <v>23</v>
      </c>
      <c r="D1048" s="57" t="s">
        <v>648</v>
      </c>
      <c r="E1048" s="57">
        <v>102193</v>
      </c>
      <c r="F1048" s="57">
        <v>69.082999999999998</v>
      </c>
      <c r="G1048" s="57">
        <v>5.9909999999999997</v>
      </c>
      <c r="H1048" s="57" t="s">
        <v>52</v>
      </c>
      <c r="I1048" s="57" t="s">
        <v>53</v>
      </c>
      <c r="J1048" s="57">
        <v>0</v>
      </c>
      <c r="K1048" s="57" t="s">
        <v>886</v>
      </c>
      <c r="L1048" s="57" t="s">
        <v>53</v>
      </c>
      <c r="M1048" s="57" t="s">
        <v>1137</v>
      </c>
      <c r="N1048" s="64">
        <v>0</v>
      </c>
      <c r="O1048" s="59">
        <v>100</v>
      </c>
      <c r="P1048" s="59">
        <v>2</v>
      </c>
      <c r="Q1048" s="59">
        <v>7.8499999999999993E-3</v>
      </c>
    </row>
    <row r="1049" spans="1:17">
      <c r="A1049" s="57" t="s">
        <v>333</v>
      </c>
      <c r="B1049" s="57" t="s">
        <v>855</v>
      </c>
      <c r="C1049" s="58">
        <v>23</v>
      </c>
      <c r="D1049" s="57" t="s">
        <v>648</v>
      </c>
      <c r="E1049" s="57">
        <v>102194</v>
      </c>
      <c r="F1049" s="57">
        <v>67.167000000000002</v>
      </c>
      <c r="G1049" s="57">
        <v>4.9349999999999996</v>
      </c>
      <c r="H1049" s="57" t="s">
        <v>355</v>
      </c>
      <c r="I1049" s="57" t="s">
        <v>356</v>
      </c>
      <c r="J1049" s="59" t="s">
        <v>1042</v>
      </c>
      <c r="K1049" s="57" t="s">
        <v>1043</v>
      </c>
      <c r="L1049" s="57" t="s">
        <v>1044</v>
      </c>
      <c r="M1049" s="57" t="s">
        <v>1137</v>
      </c>
      <c r="N1049" s="64">
        <v>0</v>
      </c>
      <c r="O1049" s="59">
        <v>327</v>
      </c>
      <c r="P1049" s="59">
        <v>3</v>
      </c>
      <c r="Q1049" s="59">
        <v>8.3939264999999999E-2</v>
      </c>
    </row>
    <row r="1050" spans="1:17">
      <c r="A1050" s="57" t="s">
        <v>333</v>
      </c>
      <c r="B1050" s="57" t="s">
        <v>855</v>
      </c>
      <c r="C1050" s="58">
        <v>24</v>
      </c>
      <c r="D1050" s="57" t="s">
        <v>648</v>
      </c>
      <c r="E1050" s="57">
        <v>102189</v>
      </c>
      <c r="F1050" s="57">
        <v>67.055000000000007</v>
      </c>
      <c r="G1050" s="57">
        <v>1.1299999999999999</v>
      </c>
      <c r="H1050" s="57" t="s">
        <v>52</v>
      </c>
      <c r="I1050" s="57" t="s">
        <v>53</v>
      </c>
      <c r="J1050" s="57">
        <v>0</v>
      </c>
      <c r="K1050" s="57" t="s">
        <v>886</v>
      </c>
      <c r="L1050" s="57" t="s">
        <v>53</v>
      </c>
      <c r="M1050" s="57" t="s">
        <v>1137</v>
      </c>
      <c r="N1050" s="64">
        <v>0</v>
      </c>
      <c r="O1050" s="59">
        <v>68</v>
      </c>
      <c r="P1050" s="59">
        <v>1</v>
      </c>
      <c r="Q1050" s="59">
        <v>3.6298400000000001E-3</v>
      </c>
    </row>
    <row r="1051" spans="1:17">
      <c r="A1051" s="57" t="s">
        <v>333</v>
      </c>
      <c r="B1051" s="57" t="s">
        <v>855</v>
      </c>
      <c r="C1051" s="58">
        <v>24</v>
      </c>
      <c r="D1051" s="57" t="s">
        <v>648</v>
      </c>
      <c r="E1051" s="57">
        <v>102190</v>
      </c>
      <c r="F1051" s="57">
        <v>67.388999999999996</v>
      </c>
      <c r="G1051" s="57">
        <v>0.96299999999999997</v>
      </c>
      <c r="H1051" s="57" t="s">
        <v>22</v>
      </c>
      <c r="I1051" s="57" t="s">
        <v>517</v>
      </c>
      <c r="J1051" s="57" t="s">
        <v>503</v>
      </c>
      <c r="K1051" s="57" t="s">
        <v>919</v>
      </c>
      <c r="L1051" s="57" t="s">
        <v>1055</v>
      </c>
      <c r="M1051" s="57" t="s">
        <v>1137</v>
      </c>
      <c r="N1051" s="64">
        <v>0</v>
      </c>
      <c r="O1051" s="59">
        <v>139</v>
      </c>
      <c r="P1051" s="59">
        <v>2</v>
      </c>
      <c r="Q1051" s="59">
        <v>1.5166984999999999E-2</v>
      </c>
    </row>
    <row r="1052" spans="1:17">
      <c r="A1052" s="57" t="s">
        <v>333</v>
      </c>
      <c r="B1052" s="57" t="s">
        <v>855</v>
      </c>
      <c r="C1052" s="57">
        <v>31</v>
      </c>
      <c r="D1052" s="57" t="s">
        <v>648</v>
      </c>
      <c r="E1052" s="57">
        <v>102203</v>
      </c>
      <c r="F1052" s="57">
        <v>71</v>
      </c>
      <c r="G1052" s="57">
        <v>2.1850000000000001</v>
      </c>
      <c r="H1052" s="57" t="s">
        <v>34</v>
      </c>
      <c r="I1052" s="57" t="s">
        <v>35</v>
      </c>
      <c r="J1052" s="57" t="s">
        <v>506</v>
      </c>
      <c r="K1052" s="57" t="s">
        <v>901</v>
      </c>
      <c r="L1052" s="57" t="s">
        <v>1040</v>
      </c>
      <c r="M1052" s="57" t="s">
        <v>1137</v>
      </c>
      <c r="N1052" s="64">
        <v>0</v>
      </c>
      <c r="O1052" s="59">
        <v>60</v>
      </c>
      <c r="P1052" s="59">
        <v>1</v>
      </c>
      <c r="Q1052" s="59">
        <v>2.826E-3</v>
      </c>
    </row>
    <row r="1053" spans="1:17">
      <c r="A1053" s="57" t="s">
        <v>333</v>
      </c>
      <c r="B1053" s="57" t="s">
        <v>855</v>
      </c>
      <c r="C1053" s="57">
        <v>31</v>
      </c>
      <c r="D1053" s="57" t="s">
        <v>648</v>
      </c>
      <c r="E1053" s="57">
        <v>102204</v>
      </c>
      <c r="F1053" s="57">
        <v>72.165999999999997</v>
      </c>
      <c r="G1053" s="57">
        <v>1.1850000000000001</v>
      </c>
      <c r="H1053" s="57" t="s">
        <v>495</v>
      </c>
      <c r="I1053" s="57" t="s">
        <v>496</v>
      </c>
      <c r="J1053" s="57" t="s">
        <v>777</v>
      </c>
      <c r="K1053" s="57" t="s">
        <v>881</v>
      </c>
      <c r="L1053" s="57" t="s">
        <v>1026</v>
      </c>
      <c r="M1053" s="57" t="s">
        <v>1137</v>
      </c>
      <c r="N1053" s="64">
        <v>0</v>
      </c>
      <c r="O1053" s="59">
        <v>122</v>
      </c>
      <c r="P1053" s="59">
        <v>2</v>
      </c>
      <c r="Q1053" s="59">
        <v>1.168394E-2</v>
      </c>
    </row>
    <row r="1054" spans="1:17">
      <c r="A1054" s="57" t="s">
        <v>333</v>
      </c>
      <c r="B1054" s="57" t="s">
        <v>855</v>
      </c>
      <c r="C1054" s="57">
        <v>32</v>
      </c>
      <c r="D1054" s="57" t="s">
        <v>648</v>
      </c>
      <c r="E1054" s="57">
        <v>102205</v>
      </c>
      <c r="F1054" s="57">
        <v>73</v>
      </c>
      <c r="G1054" s="57">
        <v>6.7679999999999998</v>
      </c>
      <c r="H1054" s="57" t="s">
        <v>34</v>
      </c>
      <c r="I1054" s="57" t="s">
        <v>35</v>
      </c>
      <c r="J1054" s="57" t="s">
        <v>506</v>
      </c>
      <c r="K1054" s="57" t="s">
        <v>901</v>
      </c>
      <c r="L1054" s="57" t="s">
        <v>1040</v>
      </c>
      <c r="M1054" s="57" t="s">
        <v>1137</v>
      </c>
      <c r="N1054" s="64">
        <v>0</v>
      </c>
      <c r="O1054" s="59">
        <v>78</v>
      </c>
      <c r="P1054" s="59">
        <v>1</v>
      </c>
      <c r="Q1054" s="59">
        <v>4.7759400000000002E-3</v>
      </c>
    </row>
    <row r="1055" spans="1:17">
      <c r="A1055" s="57" t="s">
        <v>333</v>
      </c>
      <c r="B1055" s="57" t="s">
        <v>855</v>
      </c>
      <c r="C1055" s="57">
        <v>32</v>
      </c>
      <c r="D1055" s="57" t="s">
        <v>648</v>
      </c>
      <c r="E1055" s="57">
        <v>102206</v>
      </c>
      <c r="F1055" s="57">
        <v>72.778000000000006</v>
      </c>
      <c r="G1055" s="57">
        <v>7.407</v>
      </c>
      <c r="H1055" s="57" t="s">
        <v>34</v>
      </c>
      <c r="I1055" s="57" t="s">
        <v>35</v>
      </c>
      <c r="J1055" s="57" t="s">
        <v>506</v>
      </c>
      <c r="K1055" s="57" t="s">
        <v>901</v>
      </c>
      <c r="L1055" s="57" t="s">
        <v>1040</v>
      </c>
      <c r="M1055" s="57" t="s">
        <v>1137</v>
      </c>
      <c r="N1055" s="64">
        <v>0</v>
      </c>
      <c r="O1055" s="59">
        <v>54</v>
      </c>
      <c r="P1055" s="59">
        <v>1</v>
      </c>
      <c r="Q1055" s="59">
        <v>2.2890599999999999E-3</v>
      </c>
    </row>
    <row r="1056" spans="1:17">
      <c r="A1056" s="57" t="s">
        <v>333</v>
      </c>
      <c r="B1056" s="57" t="s">
        <v>855</v>
      </c>
      <c r="C1056" s="57">
        <v>32</v>
      </c>
      <c r="D1056" s="57" t="s">
        <v>648</v>
      </c>
      <c r="E1056" s="57">
        <v>102207</v>
      </c>
      <c r="F1056" s="57">
        <v>74.5</v>
      </c>
      <c r="G1056" s="57">
        <v>8.5180000000000007</v>
      </c>
      <c r="H1056" s="57" t="s">
        <v>34</v>
      </c>
      <c r="I1056" s="57" t="s">
        <v>35</v>
      </c>
      <c r="J1056" s="57" t="s">
        <v>506</v>
      </c>
      <c r="K1056" s="57" t="s">
        <v>901</v>
      </c>
      <c r="L1056" s="57" t="s">
        <v>1040</v>
      </c>
      <c r="M1056" s="57" t="s">
        <v>1137</v>
      </c>
      <c r="N1056" s="64">
        <v>0</v>
      </c>
      <c r="O1056" s="59">
        <v>53</v>
      </c>
      <c r="P1056" s="59">
        <v>1</v>
      </c>
      <c r="Q1056" s="59">
        <v>2.205065E-3</v>
      </c>
    </row>
    <row r="1057" spans="1:17">
      <c r="A1057" s="57" t="s">
        <v>333</v>
      </c>
      <c r="B1057" s="57" t="s">
        <v>855</v>
      </c>
      <c r="C1057" s="57">
        <v>32</v>
      </c>
      <c r="D1057" s="57" t="s">
        <v>648</v>
      </c>
      <c r="E1057" s="57">
        <v>102208</v>
      </c>
      <c r="F1057" s="57">
        <v>74.138999999999996</v>
      </c>
      <c r="G1057" s="57">
        <v>8.7680000000000007</v>
      </c>
      <c r="H1057" s="57" t="s">
        <v>34</v>
      </c>
      <c r="I1057" s="57" t="s">
        <v>35</v>
      </c>
      <c r="J1057" s="57" t="s">
        <v>506</v>
      </c>
      <c r="K1057" s="57" t="s">
        <v>901</v>
      </c>
      <c r="L1057" s="57" t="s">
        <v>1040</v>
      </c>
      <c r="M1057" s="57" t="s">
        <v>1137</v>
      </c>
      <c r="N1057" s="64">
        <v>0</v>
      </c>
      <c r="O1057" s="59">
        <v>77</v>
      </c>
      <c r="P1057" s="59">
        <v>1</v>
      </c>
      <c r="Q1057" s="59">
        <v>4.6542650000000003E-3</v>
      </c>
    </row>
    <row r="1058" spans="1:17">
      <c r="A1058" s="57" t="s">
        <v>333</v>
      </c>
      <c r="B1058" s="57" t="s">
        <v>855</v>
      </c>
      <c r="C1058" s="57">
        <v>32</v>
      </c>
      <c r="D1058" s="57" t="s">
        <v>648</v>
      </c>
      <c r="E1058" s="57">
        <v>102209</v>
      </c>
      <c r="F1058" s="57">
        <v>72.778000000000006</v>
      </c>
      <c r="G1058" s="57">
        <v>8.7129999999999992</v>
      </c>
      <c r="H1058" s="57" t="s">
        <v>22</v>
      </c>
      <c r="I1058" s="57" t="s">
        <v>517</v>
      </c>
      <c r="J1058" s="57" t="s">
        <v>503</v>
      </c>
      <c r="K1058" s="57" t="s">
        <v>919</v>
      </c>
      <c r="L1058" s="57" t="s">
        <v>1055</v>
      </c>
      <c r="M1058" s="57" t="s">
        <v>1137</v>
      </c>
      <c r="N1058" s="64">
        <v>0</v>
      </c>
      <c r="O1058" s="59">
        <v>62</v>
      </c>
      <c r="P1058" s="59">
        <v>1</v>
      </c>
      <c r="Q1058" s="59">
        <v>3.01754E-3</v>
      </c>
    </row>
    <row r="1059" spans="1:17">
      <c r="A1059" s="57" t="s">
        <v>333</v>
      </c>
      <c r="B1059" s="57" t="s">
        <v>855</v>
      </c>
      <c r="C1059" s="57">
        <v>32</v>
      </c>
      <c r="D1059" s="57" t="s">
        <v>648</v>
      </c>
      <c r="E1059" s="57">
        <v>102210</v>
      </c>
      <c r="F1059" s="57">
        <v>71.721999999999994</v>
      </c>
      <c r="G1059" s="57">
        <v>7.1849999999999996</v>
      </c>
      <c r="H1059" s="57" t="s">
        <v>495</v>
      </c>
      <c r="I1059" s="57" t="s">
        <v>496</v>
      </c>
      <c r="J1059" s="57" t="s">
        <v>777</v>
      </c>
      <c r="K1059" s="57" t="s">
        <v>881</v>
      </c>
      <c r="L1059" s="57" t="s">
        <v>1026</v>
      </c>
      <c r="M1059" s="57" t="s">
        <v>1137</v>
      </c>
      <c r="N1059" s="64">
        <v>0</v>
      </c>
      <c r="O1059" s="59">
        <v>81</v>
      </c>
      <c r="P1059" s="59">
        <v>1</v>
      </c>
      <c r="Q1059" s="59">
        <v>5.1503850000000004E-3</v>
      </c>
    </row>
    <row r="1060" spans="1:17">
      <c r="A1060" s="57" t="s">
        <v>333</v>
      </c>
      <c r="B1060" s="57" t="s">
        <v>854</v>
      </c>
      <c r="C1060" s="58">
        <v>21</v>
      </c>
      <c r="D1060" s="57" t="s">
        <v>647</v>
      </c>
      <c r="E1060" s="57">
        <v>101837</v>
      </c>
      <c r="F1060" s="57">
        <v>26.969000000000001</v>
      </c>
      <c r="G1060" s="57">
        <v>94.153000000000006</v>
      </c>
      <c r="H1060" s="57" t="s">
        <v>50</v>
      </c>
      <c r="I1060" s="57" t="s">
        <v>51</v>
      </c>
      <c r="J1060" s="57" t="s">
        <v>712</v>
      </c>
      <c r="K1060" s="57" t="s">
        <v>892</v>
      </c>
      <c r="L1060" s="57" t="s">
        <v>1036</v>
      </c>
      <c r="M1060" s="57" t="s">
        <v>1135</v>
      </c>
      <c r="N1060" s="64">
        <v>18.615953628506944</v>
      </c>
      <c r="O1060" s="59">
        <v>469</v>
      </c>
      <c r="P1060" s="59">
        <v>3</v>
      </c>
      <c r="Q1060" s="59">
        <v>0.17266938500000001</v>
      </c>
    </row>
    <row r="1061" spans="1:17">
      <c r="A1061" s="57" t="s">
        <v>333</v>
      </c>
      <c r="B1061" s="57" t="s">
        <v>855</v>
      </c>
      <c r="C1061" s="57">
        <v>32</v>
      </c>
      <c r="D1061" s="57" t="s">
        <v>648</v>
      </c>
      <c r="E1061" s="57">
        <v>102212</v>
      </c>
      <c r="F1061" s="57">
        <v>71.028000000000006</v>
      </c>
      <c r="G1061" s="57">
        <v>8.8789999999999996</v>
      </c>
      <c r="H1061" s="57" t="s">
        <v>34</v>
      </c>
      <c r="I1061" s="57" t="s">
        <v>35</v>
      </c>
      <c r="J1061" s="57" t="s">
        <v>506</v>
      </c>
      <c r="K1061" s="57" t="s">
        <v>901</v>
      </c>
      <c r="L1061" s="57" t="s">
        <v>1040</v>
      </c>
      <c r="M1061" s="57" t="s">
        <v>1137</v>
      </c>
      <c r="N1061" s="64">
        <v>0</v>
      </c>
      <c r="O1061" s="59">
        <v>52</v>
      </c>
      <c r="P1061" s="59">
        <v>1</v>
      </c>
      <c r="Q1061" s="59">
        <v>2.1226399999999999E-3</v>
      </c>
    </row>
    <row r="1062" spans="1:17">
      <c r="A1062" s="57" t="s">
        <v>333</v>
      </c>
      <c r="B1062" s="57" t="s">
        <v>855</v>
      </c>
      <c r="C1062" s="57">
        <v>33</v>
      </c>
      <c r="D1062" s="57" t="s">
        <v>648</v>
      </c>
      <c r="E1062" s="57">
        <v>102213</v>
      </c>
      <c r="F1062" s="57">
        <v>71.111000000000004</v>
      </c>
      <c r="G1062" s="57">
        <v>10.685</v>
      </c>
      <c r="H1062" s="57" t="s">
        <v>52</v>
      </c>
      <c r="I1062" s="57" t="s">
        <v>53</v>
      </c>
      <c r="J1062" s="57">
        <v>0</v>
      </c>
      <c r="K1062" s="57" t="s">
        <v>886</v>
      </c>
      <c r="L1062" s="57" t="s">
        <v>53</v>
      </c>
      <c r="M1062" s="57" t="s">
        <v>1137</v>
      </c>
      <c r="N1062" s="64">
        <v>0</v>
      </c>
      <c r="O1062" s="59">
        <v>51</v>
      </c>
      <c r="P1062" s="59">
        <v>1</v>
      </c>
      <c r="Q1062" s="59">
        <v>2.041785E-3</v>
      </c>
    </row>
    <row r="1063" spans="1:17">
      <c r="A1063" s="57" t="s">
        <v>333</v>
      </c>
      <c r="B1063" s="57" t="s">
        <v>855</v>
      </c>
      <c r="C1063" s="57">
        <v>33</v>
      </c>
      <c r="D1063" s="57" t="s">
        <v>648</v>
      </c>
      <c r="E1063" s="57">
        <v>102214</v>
      </c>
      <c r="F1063" s="57">
        <v>70.611000000000004</v>
      </c>
      <c r="G1063" s="57">
        <v>14.074</v>
      </c>
      <c r="H1063" s="57" t="s">
        <v>34</v>
      </c>
      <c r="I1063" s="57" t="s">
        <v>35</v>
      </c>
      <c r="J1063" s="57" t="s">
        <v>506</v>
      </c>
      <c r="K1063" s="57" t="s">
        <v>901</v>
      </c>
      <c r="L1063" s="57" t="s">
        <v>1040</v>
      </c>
      <c r="M1063" s="57" t="s">
        <v>1137</v>
      </c>
      <c r="N1063" s="64">
        <v>0</v>
      </c>
      <c r="O1063" s="59">
        <v>116</v>
      </c>
      <c r="P1063" s="59">
        <v>2</v>
      </c>
      <c r="Q1063" s="59">
        <v>1.056296E-2</v>
      </c>
    </row>
    <row r="1064" spans="1:17">
      <c r="A1064" s="57" t="s">
        <v>333</v>
      </c>
      <c r="B1064" s="57" t="s">
        <v>855</v>
      </c>
      <c r="C1064" s="57">
        <v>33</v>
      </c>
      <c r="D1064" s="57" t="s">
        <v>648</v>
      </c>
      <c r="E1064" s="57">
        <v>102215</v>
      </c>
      <c r="F1064" s="57">
        <v>72.75</v>
      </c>
      <c r="G1064" s="57">
        <v>13.491</v>
      </c>
      <c r="H1064" s="57" t="s">
        <v>93</v>
      </c>
      <c r="I1064" s="57" t="s">
        <v>94</v>
      </c>
      <c r="J1064" s="57" t="s">
        <v>725</v>
      </c>
      <c r="K1064" s="57" t="s">
        <v>883</v>
      </c>
      <c r="L1064" s="57" t="s">
        <v>94</v>
      </c>
      <c r="M1064" s="57" t="s">
        <v>1137</v>
      </c>
      <c r="N1064" s="64">
        <v>0</v>
      </c>
      <c r="O1064" s="59">
        <v>58</v>
      </c>
      <c r="P1064" s="59">
        <v>1</v>
      </c>
      <c r="Q1064" s="59">
        <v>2.6407399999999999E-3</v>
      </c>
    </row>
    <row r="1065" spans="1:17">
      <c r="A1065" s="57" t="s">
        <v>333</v>
      </c>
      <c r="B1065" s="57" t="s">
        <v>855</v>
      </c>
      <c r="C1065" s="57">
        <v>33</v>
      </c>
      <c r="D1065" s="57" t="s">
        <v>648</v>
      </c>
      <c r="E1065" s="57">
        <v>102216</v>
      </c>
      <c r="F1065" s="57">
        <v>73.528000000000006</v>
      </c>
      <c r="G1065" s="57">
        <v>12.268000000000001</v>
      </c>
      <c r="H1065" s="57" t="s">
        <v>34</v>
      </c>
      <c r="I1065" s="57" t="s">
        <v>35</v>
      </c>
      <c r="J1065" s="57" t="s">
        <v>508</v>
      </c>
      <c r="K1065" s="57" t="s">
        <v>885</v>
      </c>
      <c r="L1065" s="57" t="s">
        <v>1028</v>
      </c>
      <c r="M1065" s="57" t="s">
        <v>1137</v>
      </c>
      <c r="N1065" s="64">
        <v>0</v>
      </c>
      <c r="O1065" s="59">
        <v>59</v>
      </c>
      <c r="P1065" s="59">
        <v>1</v>
      </c>
      <c r="Q1065" s="59">
        <v>2.732585E-3</v>
      </c>
    </row>
    <row r="1066" spans="1:17">
      <c r="A1066" s="57" t="s">
        <v>333</v>
      </c>
      <c r="B1066" s="57" t="s">
        <v>855</v>
      </c>
      <c r="C1066" s="57">
        <v>33</v>
      </c>
      <c r="D1066" s="57" t="s">
        <v>648</v>
      </c>
      <c r="E1066" s="57">
        <v>102217</v>
      </c>
      <c r="F1066" s="57">
        <v>73.305000000000007</v>
      </c>
      <c r="G1066" s="57">
        <v>12.629</v>
      </c>
      <c r="H1066" s="57" t="s">
        <v>34</v>
      </c>
      <c r="I1066" s="57" t="s">
        <v>35</v>
      </c>
      <c r="J1066" s="57" t="s">
        <v>506</v>
      </c>
      <c r="K1066" s="57" t="s">
        <v>901</v>
      </c>
      <c r="L1066" s="57" t="s">
        <v>1040</v>
      </c>
      <c r="M1066" s="57" t="s">
        <v>1137</v>
      </c>
      <c r="N1066" s="64">
        <v>0</v>
      </c>
      <c r="O1066" s="59">
        <v>50</v>
      </c>
      <c r="P1066" s="59">
        <v>1</v>
      </c>
      <c r="Q1066" s="59">
        <v>1.9624999999999998E-3</v>
      </c>
    </row>
    <row r="1067" spans="1:17">
      <c r="A1067" s="57" t="s">
        <v>333</v>
      </c>
      <c r="B1067" s="57" t="s">
        <v>855</v>
      </c>
      <c r="C1067" s="57">
        <v>34</v>
      </c>
      <c r="D1067" s="57" t="s">
        <v>648</v>
      </c>
      <c r="E1067" s="57">
        <v>102218</v>
      </c>
      <c r="F1067" s="57">
        <v>72.388999999999996</v>
      </c>
      <c r="G1067" s="57">
        <v>15.212999999999999</v>
      </c>
      <c r="H1067" s="57" t="s">
        <v>34</v>
      </c>
      <c r="I1067" s="57" t="s">
        <v>35</v>
      </c>
      <c r="J1067" s="57" t="s">
        <v>506</v>
      </c>
      <c r="K1067" s="57" t="s">
        <v>901</v>
      </c>
      <c r="L1067" s="57" t="s">
        <v>1040</v>
      </c>
      <c r="M1067" s="57" t="s">
        <v>1137</v>
      </c>
      <c r="N1067" s="64">
        <v>0</v>
      </c>
      <c r="O1067" s="59">
        <v>107</v>
      </c>
      <c r="P1067" s="59">
        <v>2</v>
      </c>
      <c r="Q1067" s="59">
        <v>8.987465E-3</v>
      </c>
    </row>
    <row r="1068" spans="1:17">
      <c r="A1068" s="57" t="s">
        <v>333</v>
      </c>
      <c r="B1068" s="57" t="s">
        <v>855</v>
      </c>
      <c r="C1068" s="57">
        <v>34</v>
      </c>
      <c r="D1068" s="57" t="s">
        <v>648</v>
      </c>
      <c r="E1068" s="57">
        <v>102219</v>
      </c>
      <c r="F1068" s="57">
        <v>75.082999999999998</v>
      </c>
      <c r="G1068" s="57">
        <v>17.018000000000001</v>
      </c>
      <c r="H1068" s="57" t="s">
        <v>34</v>
      </c>
      <c r="I1068" s="57" t="s">
        <v>35</v>
      </c>
      <c r="J1068" s="57" t="s">
        <v>506</v>
      </c>
      <c r="K1068" s="57" t="s">
        <v>901</v>
      </c>
      <c r="L1068" s="57" t="s">
        <v>1040</v>
      </c>
      <c r="M1068" s="57" t="s">
        <v>1137</v>
      </c>
      <c r="N1068" s="64">
        <v>0</v>
      </c>
      <c r="O1068" s="59">
        <v>54</v>
      </c>
      <c r="P1068" s="59">
        <v>1</v>
      </c>
      <c r="Q1068" s="59">
        <v>2.2890599999999999E-3</v>
      </c>
    </row>
    <row r="1069" spans="1:17">
      <c r="A1069" s="57" t="s">
        <v>333</v>
      </c>
      <c r="B1069" s="57" t="s">
        <v>855</v>
      </c>
      <c r="C1069" s="57">
        <v>42</v>
      </c>
      <c r="D1069" s="57" t="s">
        <v>648</v>
      </c>
      <c r="E1069" s="57">
        <v>102227</v>
      </c>
      <c r="F1069" s="57">
        <v>78.5</v>
      </c>
      <c r="G1069" s="57">
        <v>18.129000000000001</v>
      </c>
      <c r="H1069" s="57" t="s">
        <v>495</v>
      </c>
      <c r="I1069" s="57" t="s">
        <v>496</v>
      </c>
      <c r="J1069" s="57" t="s">
        <v>777</v>
      </c>
      <c r="K1069" s="57" t="s">
        <v>881</v>
      </c>
      <c r="L1069" s="57" t="s">
        <v>1026</v>
      </c>
      <c r="M1069" s="57" t="s">
        <v>1137</v>
      </c>
      <c r="N1069" s="64">
        <v>0</v>
      </c>
      <c r="O1069" s="59">
        <v>100</v>
      </c>
      <c r="P1069" s="59">
        <v>2</v>
      </c>
      <c r="Q1069" s="59">
        <v>7.8499999999999993E-3</v>
      </c>
    </row>
    <row r="1070" spans="1:17">
      <c r="A1070" s="57" t="s">
        <v>333</v>
      </c>
      <c r="B1070" s="57" t="s">
        <v>855</v>
      </c>
      <c r="C1070" s="57">
        <v>42</v>
      </c>
      <c r="D1070" s="57" t="s">
        <v>648</v>
      </c>
      <c r="E1070" s="57">
        <v>102228</v>
      </c>
      <c r="F1070" s="57">
        <v>79</v>
      </c>
      <c r="G1070" s="57">
        <v>17.407</v>
      </c>
      <c r="H1070" s="57" t="s">
        <v>54</v>
      </c>
      <c r="I1070" s="57" t="s">
        <v>55</v>
      </c>
      <c r="J1070" s="57" t="s">
        <v>503</v>
      </c>
      <c r="K1070" s="57" t="s">
        <v>898</v>
      </c>
      <c r="L1070" s="57" t="s">
        <v>55</v>
      </c>
      <c r="M1070" s="57" t="s">
        <v>1137</v>
      </c>
      <c r="N1070" s="64">
        <v>0</v>
      </c>
      <c r="O1070" s="59">
        <v>280</v>
      </c>
      <c r="P1070" s="59">
        <v>2</v>
      </c>
      <c r="Q1070" s="59">
        <v>6.1544000000000001E-2</v>
      </c>
    </row>
    <row r="1071" spans="1:17">
      <c r="A1071" s="57" t="s">
        <v>333</v>
      </c>
      <c r="B1071" s="57" t="s">
        <v>854</v>
      </c>
      <c r="C1071" s="58">
        <v>23</v>
      </c>
      <c r="D1071" s="57" t="s">
        <v>647</v>
      </c>
      <c r="E1071" s="57">
        <v>101824</v>
      </c>
      <c r="F1071" s="57">
        <v>28.306999999999999</v>
      </c>
      <c r="G1071" s="57">
        <v>85.307000000000002</v>
      </c>
      <c r="H1071" s="57" t="s">
        <v>50</v>
      </c>
      <c r="I1071" s="57" t="s">
        <v>51</v>
      </c>
      <c r="J1071" s="59" t="s">
        <v>713</v>
      </c>
      <c r="K1071" s="57" t="s">
        <v>880</v>
      </c>
      <c r="L1071" s="57" t="s">
        <v>1025</v>
      </c>
      <c r="M1071" s="57" t="s">
        <v>1135</v>
      </c>
      <c r="N1071" s="64">
        <v>22.206128738603439</v>
      </c>
      <c r="O1071" s="59">
        <v>687</v>
      </c>
      <c r="P1071" s="59">
        <v>4</v>
      </c>
      <c r="Q1071" s="59">
        <v>0.37049566499999997</v>
      </c>
    </row>
    <row r="1072" spans="1:17">
      <c r="A1072" s="57" t="s">
        <v>333</v>
      </c>
      <c r="B1072" s="57" t="s">
        <v>855</v>
      </c>
      <c r="C1072" s="57">
        <v>42</v>
      </c>
      <c r="D1072" s="57" t="s">
        <v>648</v>
      </c>
      <c r="E1072" s="57">
        <v>102230</v>
      </c>
      <c r="F1072" s="57">
        <v>77.778000000000006</v>
      </c>
      <c r="G1072" s="57">
        <v>16.352</v>
      </c>
      <c r="H1072" s="57" t="s">
        <v>34</v>
      </c>
      <c r="I1072" s="57" t="s">
        <v>35</v>
      </c>
      <c r="J1072" s="57" t="s">
        <v>508</v>
      </c>
      <c r="K1072" s="57" t="s">
        <v>885</v>
      </c>
      <c r="L1072" s="57" t="s">
        <v>1028</v>
      </c>
      <c r="M1072" s="57" t="s">
        <v>1137</v>
      </c>
      <c r="N1072" s="64">
        <v>0</v>
      </c>
      <c r="O1072" s="59">
        <v>56</v>
      </c>
      <c r="P1072" s="59">
        <v>1</v>
      </c>
      <c r="Q1072" s="59">
        <v>2.4617599999999999E-3</v>
      </c>
    </row>
    <row r="1073" spans="1:17">
      <c r="A1073" s="57" t="s">
        <v>333</v>
      </c>
      <c r="B1073" s="57" t="s">
        <v>855</v>
      </c>
      <c r="C1073" s="57">
        <v>42</v>
      </c>
      <c r="D1073" s="57" t="s">
        <v>648</v>
      </c>
      <c r="E1073" s="57">
        <v>102231</v>
      </c>
      <c r="F1073" s="57">
        <v>79.915999999999997</v>
      </c>
      <c r="G1073" s="57">
        <v>14.352</v>
      </c>
      <c r="H1073" s="57" t="s">
        <v>34</v>
      </c>
      <c r="I1073" s="57" t="s">
        <v>35</v>
      </c>
      <c r="J1073" s="57" t="s">
        <v>506</v>
      </c>
      <c r="K1073" s="57" t="s">
        <v>901</v>
      </c>
      <c r="L1073" s="57" t="s">
        <v>1040</v>
      </c>
      <c r="M1073" s="57" t="s">
        <v>1137</v>
      </c>
      <c r="N1073" s="64">
        <v>0</v>
      </c>
      <c r="O1073" s="59">
        <v>61</v>
      </c>
      <c r="P1073" s="59">
        <v>1</v>
      </c>
      <c r="Q1073" s="59">
        <v>2.9209850000000001E-3</v>
      </c>
    </row>
    <row r="1074" spans="1:17">
      <c r="A1074" s="57" t="s">
        <v>333</v>
      </c>
      <c r="B1074" s="57" t="s">
        <v>855</v>
      </c>
      <c r="C1074" s="57">
        <v>42</v>
      </c>
      <c r="D1074" s="57" t="s">
        <v>648</v>
      </c>
      <c r="E1074" s="57">
        <v>102232</v>
      </c>
      <c r="F1074" s="57">
        <v>79.915999999999997</v>
      </c>
      <c r="G1074" s="57">
        <v>13.129</v>
      </c>
      <c r="H1074" s="57" t="s">
        <v>34</v>
      </c>
      <c r="I1074" s="57" t="s">
        <v>35</v>
      </c>
      <c r="J1074" s="57" t="s">
        <v>506</v>
      </c>
      <c r="K1074" s="57" t="s">
        <v>901</v>
      </c>
      <c r="L1074" s="57" t="s">
        <v>1040</v>
      </c>
      <c r="M1074" s="57" t="s">
        <v>1137</v>
      </c>
      <c r="N1074" s="64">
        <v>0</v>
      </c>
      <c r="O1074" s="59">
        <v>80</v>
      </c>
      <c r="P1074" s="59">
        <v>1</v>
      </c>
      <c r="Q1074" s="59">
        <v>5.0239999999999998E-3</v>
      </c>
    </row>
    <row r="1075" spans="1:17">
      <c r="A1075" s="57" t="s">
        <v>333</v>
      </c>
      <c r="B1075" s="57" t="s">
        <v>855</v>
      </c>
      <c r="C1075" s="57">
        <v>42</v>
      </c>
      <c r="D1075" s="57" t="s">
        <v>648</v>
      </c>
      <c r="E1075" s="57">
        <v>102233</v>
      </c>
      <c r="F1075" s="57">
        <v>77.805000000000007</v>
      </c>
      <c r="G1075" s="57">
        <v>12.435</v>
      </c>
      <c r="H1075" s="57" t="s">
        <v>34</v>
      </c>
      <c r="I1075" s="57" t="s">
        <v>35</v>
      </c>
      <c r="J1075" s="57" t="s">
        <v>506</v>
      </c>
      <c r="K1075" s="57" t="s">
        <v>901</v>
      </c>
      <c r="L1075" s="57" t="s">
        <v>1040</v>
      </c>
      <c r="M1075" s="57" t="s">
        <v>1137</v>
      </c>
      <c r="N1075" s="64">
        <v>0</v>
      </c>
      <c r="O1075" s="59">
        <v>76</v>
      </c>
      <c r="P1075" s="59">
        <v>1</v>
      </c>
      <c r="Q1075" s="59">
        <v>4.5341599999999998E-3</v>
      </c>
    </row>
    <row r="1076" spans="1:17">
      <c r="A1076" s="57" t="s">
        <v>333</v>
      </c>
      <c r="B1076" s="57" t="s">
        <v>855</v>
      </c>
      <c r="C1076" s="57">
        <v>43</v>
      </c>
      <c r="D1076" s="57" t="s">
        <v>648</v>
      </c>
      <c r="E1076" s="57">
        <v>102224</v>
      </c>
      <c r="F1076" s="57">
        <v>79.305000000000007</v>
      </c>
      <c r="G1076" s="57">
        <v>9.5180000000000007</v>
      </c>
      <c r="H1076" s="57" t="s">
        <v>495</v>
      </c>
      <c r="I1076" s="57" t="s">
        <v>496</v>
      </c>
      <c r="J1076" s="57" t="s">
        <v>777</v>
      </c>
      <c r="K1076" s="57" t="s">
        <v>881</v>
      </c>
      <c r="L1076" s="57" t="s">
        <v>1026</v>
      </c>
      <c r="M1076" s="57" t="s">
        <v>1137</v>
      </c>
      <c r="N1076" s="64">
        <v>0</v>
      </c>
      <c r="O1076" s="59">
        <v>93</v>
      </c>
      <c r="P1076" s="59">
        <v>1</v>
      </c>
      <c r="Q1076" s="59">
        <v>6.7894649999999997E-3</v>
      </c>
    </row>
    <row r="1077" spans="1:17">
      <c r="A1077" s="57" t="s">
        <v>333</v>
      </c>
      <c r="B1077" s="57" t="s">
        <v>855</v>
      </c>
      <c r="C1077" s="57">
        <v>43</v>
      </c>
      <c r="D1077" s="57" t="s">
        <v>648</v>
      </c>
      <c r="E1077" s="57">
        <v>102225</v>
      </c>
      <c r="F1077" s="57">
        <v>78.694000000000003</v>
      </c>
      <c r="G1077" s="57">
        <v>8.9909999999999997</v>
      </c>
      <c r="H1077" s="57" t="s">
        <v>495</v>
      </c>
      <c r="I1077" s="57" t="s">
        <v>496</v>
      </c>
      <c r="J1077" s="57" t="s">
        <v>777</v>
      </c>
      <c r="K1077" s="57" t="s">
        <v>881</v>
      </c>
      <c r="L1077" s="57" t="s">
        <v>1026</v>
      </c>
      <c r="M1077" s="57" t="s">
        <v>1137</v>
      </c>
      <c r="N1077" s="64">
        <v>0</v>
      </c>
      <c r="O1077" s="59">
        <v>82</v>
      </c>
      <c r="P1077" s="59">
        <v>1</v>
      </c>
      <c r="Q1077" s="59">
        <v>5.2783400000000003E-3</v>
      </c>
    </row>
    <row r="1078" spans="1:17">
      <c r="A1078" s="57" t="s">
        <v>333</v>
      </c>
      <c r="B1078" s="57" t="s">
        <v>855</v>
      </c>
      <c r="C1078" s="57">
        <v>43</v>
      </c>
      <c r="D1078" s="57" t="s">
        <v>648</v>
      </c>
      <c r="E1078" s="57">
        <v>102226</v>
      </c>
      <c r="F1078" s="57">
        <v>77.721999999999994</v>
      </c>
      <c r="G1078" s="57">
        <v>8.9909999999999997</v>
      </c>
      <c r="H1078" s="57" t="s">
        <v>495</v>
      </c>
      <c r="I1078" s="57" t="s">
        <v>496</v>
      </c>
      <c r="J1078" s="57" t="s">
        <v>777</v>
      </c>
      <c r="K1078" s="57" t="s">
        <v>881</v>
      </c>
      <c r="L1078" s="57" t="s">
        <v>1026</v>
      </c>
      <c r="M1078" s="57" t="s">
        <v>1137</v>
      </c>
      <c r="N1078" s="64">
        <v>0</v>
      </c>
      <c r="O1078" s="59">
        <v>187</v>
      </c>
      <c r="P1078" s="59">
        <v>2</v>
      </c>
      <c r="Q1078" s="59">
        <v>2.7450664999999999E-2</v>
      </c>
    </row>
    <row r="1079" spans="1:17">
      <c r="A1079" s="57" t="s">
        <v>333</v>
      </c>
      <c r="B1079" s="57" t="s">
        <v>855</v>
      </c>
      <c r="C1079" s="57">
        <v>44</v>
      </c>
      <c r="D1079" s="57" t="s">
        <v>648</v>
      </c>
      <c r="E1079" s="57">
        <v>102220</v>
      </c>
      <c r="F1079" s="57">
        <v>77.388999999999996</v>
      </c>
      <c r="G1079" s="57">
        <v>9.1850000000000005</v>
      </c>
      <c r="H1079" s="57" t="s">
        <v>52</v>
      </c>
      <c r="I1079" s="57" t="s">
        <v>53</v>
      </c>
      <c r="J1079" s="57">
        <v>0</v>
      </c>
      <c r="K1079" s="57" t="s">
        <v>886</v>
      </c>
      <c r="L1079" s="57" t="s">
        <v>53</v>
      </c>
      <c r="M1079" s="57" t="s">
        <v>1137</v>
      </c>
      <c r="N1079" s="64">
        <v>0</v>
      </c>
      <c r="O1079" s="59">
        <v>109</v>
      </c>
      <c r="P1079" s="59">
        <v>2</v>
      </c>
      <c r="Q1079" s="59">
        <v>9.3265850000000001E-3</v>
      </c>
    </row>
    <row r="1080" spans="1:17">
      <c r="A1080" s="57" t="s">
        <v>333</v>
      </c>
      <c r="B1080" s="57" t="s">
        <v>855</v>
      </c>
      <c r="C1080" s="57">
        <v>44</v>
      </c>
      <c r="D1080" s="57" t="s">
        <v>648</v>
      </c>
      <c r="E1080" s="57">
        <v>102221</v>
      </c>
      <c r="F1080" s="57">
        <v>76.25</v>
      </c>
      <c r="G1080" s="57">
        <v>7.2679999999999998</v>
      </c>
      <c r="H1080" s="57" t="s">
        <v>34</v>
      </c>
      <c r="I1080" s="57" t="s">
        <v>96</v>
      </c>
      <c r="J1080" s="57" t="s">
        <v>502</v>
      </c>
      <c r="K1080" s="57" t="s">
        <v>896</v>
      </c>
      <c r="L1080" s="57" t="s">
        <v>1038</v>
      </c>
      <c r="M1080" s="57" t="s">
        <v>1137</v>
      </c>
      <c r="N1080" s="64">
        <v>0</v>
      </c>
      <c r="O1080" s="59">
        <v>151</v>
      </c>
      <c r="P1080" s="59">
        <v>2</v>
      </c>
      <c r="Q1080" s="59">
        <v>1.7898785E-2</v>
      </c>
    </row>
    <row r="1081" spans="1:17">
      <c r="A1081" s="57" t="s">
        <v>333</v>
      </c>
      <c r="B1081" s="57" t="s">
        <v>855</v>
      </c>
      <c r="C1081" s="57">
        <v>44</v>
      </c>
      <c r="D1081" s="57" t="s">
        <v>648</v>
      </c>
      <c r="E1081" s="57">
        <v>102222</v>
      </c>
      <c r="F1081" s="57">
        <v>79.361000000000004</v>
      </c>
      <c r="G1081" s="57">
        <v>7.7409999999999997</v>
      </c>
      <c r="H1081" s="57" t="s">
        <v>50</v>
      </c>
      <c r="I1081" s="57" t="s">
        <v>51</v>
      </c>
      <c r="J1081" s="57" t="s">
        <v>712</v>
      </c>
      <c r="K1081" s="57" t="s">
        <v>892</v>
      </c>
      <c r="L1081" s="57" t="s">
        <v>1036</v>
      </c>
      <c r="M1081" s="57" t="s">
        <v>1135</v>
      </c>
      <c r="N1081" s="64">
        <v>0</v>
      </c>
      <c r="O1081" s="59">
        <v>793</v>
      </c>
      <c r="P1081" s="59">
        <v>4</v>
      </c>
      <c r="Q1081" s="59">
        <v>0.49364646499999998</v>
      </c>
    </row>
    <row r="1082" spans="1:17">
      <c r="A1082" s="57" t="s">
        <v>333</v>
      </c>
      <c r="B1082" s="57" t="s">
        <v>855</v>
      </c>
      <c r="C1082" s="57">
        <v>44</v>
      </c>
      <c r="D1082" s="57" t="s">
        <v>648</v>
      </c>
      <c r="E1082" s="57">
        <v>102223</v>
      </c>
      <c r="F1082" s="57">
        <v>77.305000000000007</v>
      </c>
      <c r="G1082" s="57">
        <v>5.7960000000000003</v>
      </c>
      <c r="H1082" s="57" t="s">
        <v>495</v>
      </c>
      <c r="I1082" s="57" t="s">
        <v>496</v>
      </c>
      <c r="J1082" s="57" t="s">
        <v>777</v>
      </c>
      <c r="K1082" s="57" t="s">
        <v>881</v>
      </c>
      <c r="L1082" s="57" t="s">
        <v>1026</v>
      </c>
      <c r="M1082" s="57" t="s">
        <v>1137</v>
      </c>
      <c r="N1082" s="64">
        <v>0</v>
      </c>
      <c r="O1082" s="59">
        <v>60</v>
      </c>
      <c r="P1082" s="59">
        <v>1</v>
      </c>
      <c r="Q1082" s="59">
        <v>2.826E-3</v>
      </c>
    </row>
    <row r="1083" spans="1:17">
      <c r="A1083" s="57" t="s">
        <v>333</v>
      </c>
      <c r="B1083" s="57" t="s">
        <v>853</v>
      </c>
      <c r="C1083" s="57">
        <v>11</v>
      </c>
      <c r="D1083" s="57" t="s">
        <v>648</v>
      </c>
      <c r="E1083" s="57">
        <v>102234</v>
      </c>
      <c r="F1083" s="57">
        <v>60.235999999999997</v>
      </c>
      <c r="G1083" s="57">
        <v>21.027999999999999</v>
      </c>
      <c r="H1083" s="57" t="s">
        <v>93</v>
      </c>
      <c r="I1083" s="57" t="s">
        <v>94</v>
      </c>
      <c r="J1083" s="57" t="s">
        <v>725</v>
      </c>
      <c r="K1083" s="57" t="s">
        <v>883</v>
      </c>
      <c r="L1083" s="57" t="s">
        <v>94</v>
      </c>
      <c r="M1083" s="57" t="s">
        <v>1137</v>
      </c>
      <c r="N1083" s="64">
        <v>0</v>
      </c>
      <c r="O1083" s="59">
        <v>93</v>
      </c>
      <c r="P1083" s="59">
        <v>1</v>
      </c>
      <c r="Q1083" s="59">
        <v>6.7894649999999997E-3</v>
      </c>
    </row>
    <row r="1084" spans="1:17">
      <c r="A1084" s="57" t="s">
        <v>333</v>
      </c>
      <c r="B1084" s="57" t="s">
        <v>854</v>
      </c>
      <c r="C1084" s="58">
        <v>24</v>
      </c>
      <c r="D1084" s="57" t="s">
        <v>647</v>
      </c>
      <c r="E1084" s="57">
        <v>101817</v>
      </c>
      <c r="F1084" s="57">
        <v>27.731999999999999</v>
      </c>
      <c r="G1084" s="57">
        <v>82.891999999999996</v>
      </c>
      <c r="H1084" s="57" t="s">
        <v>50</v>
      </c>
      <c r="I1084" s="57" t="s">
        <v>51</v>
      </c>
      <c r="J1084" s="57" t="s">
        <v>712</v>
      </c>
      <c r="K1084" s="57" t="s">
        <v>892</v>
      </c>
      <c r="L1084" s="57" t="s">
        <v>1036</v>
      </c>
      <c r="M1084" s="57" t="s">
        <v>1135</v>
      </c>
      <c r="N1084" s="64">
        <v>12.278705403016252</v>
      </c>
      <c r="O1084" s="59">
        <v>170</v>
      </c>
      <c r="P1084" s="59">
        <v>2</v>
      </c>
      <c r="Q1084" s="59">
        <v>2.2686499999999998E-2</v>
      </c>
    </row>
    <row r="1085" spans="1:17">
      <c r="A1085" s="57" t="s">
        <v>333</v>
      </c>
      <c r="B1085" s="57" t="s">
        <v>853</v>
      </c>
      <c r="C1085" s="57">
        <v>12</v>
      </c>
      <c r="D1085" s="57" t="s">
        <v>648</v>
      </c>
      <c r="E1085" s="57">
        <v>102236</v>
      </c>
      <c r="F1085" s="57">
        <v>61.366999999999997</v>
      </c>
      <c r="G1085" s="57">
        <v>28.24</v>
      </c>
      <c r="H1085" s="57" t="s">
        <v>34</v>
      </c>
      <c r="I1085" s="57" t="s">
        <v>35</v>
      </c>
      <c r="J1085" s="57" t="s">
        <v>506</v>
      </c>
      <c r="K1085" s="57" t="s">
        <v>901</v>
      </c>
      <c r="L1085" s="57" t="s">
        <v>1040</v>
      </c>
      <c r="M1085" s="57" t="s">
        <v>1137</v>
      </c>
      <c r="N1085" s="64">
        <v>0</v>
      </c>
      <c r="O1085" s="59">
        <v>128</v>
      </c>
      <c r="P1085" s="59">
        <v>2</v>
      </c>
      <c r="Q1085" s="59">
        <v>1.286144E-2</v>
      </c>
    </row>
    <row r="1086" spans="1:17">
      <c r="A1086" s="57" t="s">
        <v>333</v>
      </c>
      <c r="B1086" s="57" t="s">
        <v>853</v>
      </c>
      <c r="C1086" s="57">
        <v>12</v>
      </c>
      <c r="D1086" s="57" t="s">
        <v>648</v>
      </c>
      <c r="E1086" s="57">
        <v>102237</v>
      </c>
      <c r="F1086" s="57">
        <v>64.242999999999995</v>
      </c>
      <c r="G1086" s="57">
        <v>28.405000000000001</v>
      </c>
      <c r="H1086" s="57" t="s">
        <v>93</v>
      </c>
      <c r="I1086" s="57" t="s">
        <v>94</v>
      </c>
      <c r="J1086" s="57" t="s">
        <v>725</v>
      </c>
      <c r="K1086" s="57" t="s">
        <v>883</v>
      </c>
      <c r="L1086" s="57" t="s">
        <v>94</v>
      </c>
      <c r="M1086" s="57" t="s">
        <v>1137</v>
      </c>
      <c r="N1086" s="64">
        <v>0</v>
      </c>
      <c r="O1086" s="59">
        <v>153</v>
      </c>
      <c r="P1086" s="59">
        <v>2</v>
      </c>
      <c r="Q1086" s="59">
        <v>1.8376065E-2</v>
      </c>
    </row>
    <row r="1087" spans="1:17">
      <c r="A1087" s="57" t="s">
        <v>333</v>
      </c>
      <c r="B1087" s="57" t="s">
        <v>853</v>
      </c>
      <c r="C1087" s="57">
        <v>12</v>
      </c>
      <c r="D1087" s="57" t="s">
        <v>648</v>
      </c>
      <c r="E1087" s="57">
        <v>102238</v>
      </c>
      <c r="F1087" s="57">
        <v>64.879000000000005</v>
      </c>
      <c r="G1087" s="57">
        <v>29.065000000000001</v>
      </c>
      <c r="H1087" s="57" t="s">
        <v>34</v>
      </c>
      <c r="I1087" s="57" t="s">
        <v>35</v>
      </c>
      <c r="J1087" s="57" t="s">
        <v>506</v>
      </c>
      <c r="K1087" s="57" t="s">
        <v>901</v>
      </c>
      <c r="L1087" s="57" t="s">
        <v>1040</v>
      </c>
      <c r="M1087" s="57" t="s">
        <v>1137</v>
      </c>
      <c r="N1087" s="64">
        <v>0</v>
      </c>
      <c r="O1087" s="59">
        <v>100</v>
      </c>
      <c r="P1087" s="59">
        <v>2</v>
      </c>
      <c r="Q1087" s="59">
        <v>7.8499999999999993E-3</v>
      </c>
    </row>
    <row r="1088" spans="1:17">
      <c r="A1088" s="57" t="s">
        <v>333</v>
      </c>
      <c r="B1088" s="57" t="s">
        <v>853</v>
      </c>
      <c r="C1088" s="57">
        <v>14</v>
      </c>
      <c r="D1088" s="57" t="s">
        <v>648</v>
      </c>
      <c r="E1088" s="57">
        <v>102239</v>
      </c>
      <c r="F1088" s="57">
        <v>60.707000000000001</v>
      </c>
      <c r="G1088" s="57">
        <v>38.351999999999997</v>
      </c>
      <c r="H1088" s="57" t="s">
        <v>93</v>
      </c>
      <c r="I1088" s="57" t="s">
        <v>94</v>
      </c>
      <c r="J1088" s="57" t="s">
        <v>725</v>
      </c>
      <c r="K1088" s="57" t="s">
        <v>883</v>
      </c>
      <c r="L1088" s="57" t="s">
        <v>94</v>
      </c>
      <c r="M1088" s="57" t="s">
        <v>1137</v>
      </c>
      <c r="N1088" s="64">
        <v>0</v>
      </c>
      <c r="O1088" s="59">
        <v>155</v>
      </c>
      <c r="P1088" s="59">
        <v>2</v>
      </c>
      <c r="Q1088" s="59">
        <v>1.8859625000000001E-2</v>
      </c>
    </row>
    <row r="1089" spans="1:17">
      <c r="A1089" s="57" t="s">
        <v>333</v>
      </c>
      <c r="B1089" s="57" t="s">
        <v>852</v>
      </c>
      <c r="C1089" s="58">
        <v>43</v>
      </c>
      <c r="D1089" s="57" t="s">
        <v>647</v>
      </c>
      <c r="E1089" s="57">
        <v>101782</v>
      </c>
      <c r="F1089" s="57">
        <v>39.176000000000002</v>
      </c>
      <c r="G1089" s="57">
        <v>68.2</v>
      </c>
      <c r="H1089" s="57" t="s">
        <v>50</v>
      </c>
      <c r="I1089" s="57" t="s">
        <v>51</v>
      </c>
      <c r="J1089" s="57" t="s">
        <v>712</v>
      </c>
      <c r="K1089" s="57" t="s">
        <v>892</v>
      </c>
      <c r="L1089" s="57" t="s">
        <v>1036</v>
      </c>
      <c r="M1089" s="57" t="s">
        <v>1135</v>
      </c>
      <c r="N1089" s="64">
        <v>10.959278669726936</v>
      </c>
      <c r="O1089" s="59">
        <v>655</v>
      </c>
      <c r="P1089" s="59">
        <v>4</v>
      </c>
      <c r="Q1089" s="59">
        <v>0.336784625</v>
      </c>
    </row>
    <row r="1090" spans="1:17">
      <c r="A1090" s="57" t="s">
        <v>333</v>
      </c>
      <c r="B1090" s="57" t="s">
        <v>853</v>
      </c>
      <c r="C1090" s="57">
        <v>14</v>
      </c>
      <c r="D1090" s="57" t="s">
        <v>648</v>
      </c>
      <c r="E1090" s="57">
        <v>102241</v>
      </c>
      <c r="F1090" s="57">
        <v>63.253</v>
      </c>
      <c r="G1090" s="57">
        <v>39.295000000000002</v>
      </c>
      <c r="H1090" s="57" t="s">
        <v>28</v>
      </c>
      <c r="I1090" s="57" t="s">
        <v>515</v>
      </c>
      <c r="J1090" s="57">
        <v>2</v>
      </c>
      <c r="K1090" s="57" t="s">
        <v>922</v>
      </c>
      <c r="L1090" s="57" t="s">
        <v>385</v>
      </c>
      <c r="M1090" s="57" t="s">
        <v>1137</v>
      </c>
      <c r="N1090" s="64">
        <v>0</v>
      </c>
      <c r="O1090" s="59">
        <v>57</v>
      </c>
      <c r="P1090" s="59">
        <v>1</v>
      </c>
      <c r="Q1090" s="59">
        <v>2.550465E-3</v>
      </c>
    </row>
    <row r="1091" spans="1:17">
      <c r="A1091" s="57" t="s">
        <v>333</v>
      </c>
      <c r="B1091" s="57" t="s">
        <v>853</v>
      </c>
      <c r="C1091" s="57">
        <v>14</v>
      </c>
      <c r="D1091" s="57" t="s">
        <v>648</v>
      </c>
      <c r="E1091" s="57">
        <v>102242</v>
      </c>
      <c r="F1091" s="57">
        <v>63.512</v>
      </c>
      <c r="G1091" s="57">
        <v>39.082999999999998</v>
      </c>
      <c r="H1091" s="57" t="s">
        <v>42</v>
      </c>
      <c r="I1091" s="57" t="s">
        <v>710</v>
      </c>
      <c r="J1091" s="57" t="s">
        <v>711</v>
      </c>
      <c r="K1091" s="57" t="s">
        <v>882</v>
      </c>
      <c r="L1091" s="57" t="s">
        <v>1027</v>
      </c>
      <c r="M1091" s="57" t="s">
        <v>1137</v>
      </c>
      <c r="N1091" s="64">
        <v>0</v>
      </c>
      <c r="O1091" s="59">
        <v>52</v>
      </c>
      <c r="P1091" s="59">
        <v>1</v>
      </c>
      <c r="Q1091" s="59">
        <v>2.1226399999999999E-3</v>
      </c>
    </row>
    <row r="1092" spans="1:17">
      <c r="A1092" s="57" t="s">
        <v>333</v>
      </c>
      <c r="B1092" s="57" t="s">
        <v>853</v>
      </c>
      <c r="C1092" s="57">
        <v>14</v>
      </c>
      <c r="D1092" s="57" t="s">
        <v>648</v>
      </c>
      <c r="E1092" s="57">
        <v>102243</v>
      </c>
      <c r="F1092" s="57">
        <v>66.293000000000006</v>
      </c>
      <c r="G1092" s="57">
        <v>38.777000000000001</v>
      </c>
      <c r="H1092" s="57" t="s">
        <v>42</v>
      </c>
      <c r="I1092" s="57" t="s">
        <v>710</v>
      </c>
      <c r="J1092" s="57" t="s">
        <v>711</v>
      </c>
      <c r="K1092" s="57" t="s">
        <v>882</v>
      </c>
      <c r="L1092" s="57" t="s">
        <v>1027</v>
      </c>
      <c r="M1092" s="57" t="s">
        <v>1137</v>
      </c>
      <c r="N1092" s="64">
        <v>0</v>
      </c>
      <c r="O1092" s="59">
        <v>65</v>
      </c>
      <c r="P1092" s="59">
        <v>1</v>
      </c>
      <c r="Q1092" s="59">
        <v>3.3166250000000001E-3</v>
      </c>
    </row>
    <row r="1093" spans="1:17">
      <c r="A1093" s="57" t="s">
        <v>333</v>
      </c>
      <c r="B1093" s="57" t="s">
        <v>853</v>
      </c>
      <c r="C1093" s="57">
        <v>21</v>
      </c>
      <c r="D1093" s="57" t="s">
        <v>648</v>
      </c>
      <c r="E1093" s="57">
        <v>102250</v>
      </c>
      <c r="F1093" s="57">
        <v>69.805000000000007</v>
      </c>
      <c r="G1093" s="57">
        <v>37.951999999999998</v>
      </c>
      <c r="H1093" s="57" t="s">
        <v>52</v>
      </c>
      <c r="I1093" s="57" t="s">
        <v>53</v>
      </c>
      <c r="J1093" s="57">
        <v>0</v>
      </c>
      <c r="K1093" s="57" t="s">
        <v>886</v>
      </c>
      <c r="L1093" s="57" t="s">
        <v>53</v>
      </c>
      <c r="M1093" s="57" t="s">
        <v>1137</v>
      </c>
      <c r="N1093" s="64">
        <v>0</v>
      </c>
      <c r="O1093" s="59">
        <v>90</v>
      </c>
      <c r="P1093" s="59">
        <v>1</v>
      </c>
      <c r="Q1093" s="59">
        <v>6.3584999999999996E-3</v>
      </c>
    </row>
    <row r="1094" spans="1:17">
      <c r="A1094" s="57" t="s">
        <v>333</v>
      </c>
      <c r="B1094" s="57" t="s">
        <v>853</v>
      </c>
      <c r="C1094" s="57">
        <v>21</v>
      </c>
      <c r="D1094" s="57" t="s">
        <v>648</v>
      </c>
      <c r="E1094" s="57">
        <v>102251</v>
      </c>
      <c r="F1094" s="57">
        <v>66.953000000000003</v>
      </c>
      <c r="G1094" s="57">
        <v>31.87</v>
      </c>
      <c r="H1094" s="57" t="s">
        <v>34</v>
      </c>
      <c r="I1094" s="57" t="s">
        <v>35</v>
      </c>
      <c r="J1094" s="57" t="s">
        <v>506</v>
      </c>
      <c r="K1094" s="57" t="s">
        <v>901</v>
      </c>
      <c r="L1094" s="57" t="s">
        <v>1040</v>
      </c>
      <c r="M1094" s="57" t="s">
        <v>1137</v>
      </c>
      <c r="N1094" s="64">
        <v>0</v>
      </c>
      <c r="O1094" s="59">
        <v>56</v>
      </c>
      <c r="P1094" s="59">
        <v>1</v>
      </c>
      <c r="Q1094" s="59">
        <v>2.4617599999999999E-3</v>
      </c>
    </row>
    <row r="1095" spans="1:17">
      <c r="A1095" s="57" t="s">
        <v>333</v>
      </c>
      <c r="B1095" s="57" t="s">
        <v>853</v>
      </c>
      <c r="C1095" s="57">
        <v>22</v>
      </c>
      <c r="D1095" s="57" t="s">
        <v>648</v>
      </c>
      <c r="E1095" s="57">
        <v>102249</v>
      </c>
      <c r="F1095" s="57">
        <v>65.893000000000001</v>
      </c>
      <c r="G1095" s="57">
        <v>33.615000000000002</v>
      </c>
      <c r="H1095" s="57" t="s">
        <v>495</v>
      </c>
      <c r="I1095" s="57" t="s">
        <v>496</v>
      </c>
      <c r="J1095" s="57" t="s">
        <v>777</v>
      </c>
      <c r="K1095" s="57" t="s">
        <v>881</v>
      </c>
      <c r="L1095" s="57" t="s">
        <v>1026</v>
      </c>
      <c r="M1095" s="57" t="s">
        <v>1137</v>
      </c>
      <c r="N1095" s="64">
        <v>0</v>
      </c>
      <c r="O1095" s="59">
        <v>62</v>
      </c>
      <c r="P1095" s="59">
        <v>1</v>
      </c>
      <c r="Q1095" s="59">
        <v>3.01754E-3</v>
      </c>
    </row>
    <row r="1096" spans="1:17">
      <c r="A1096" s="57" t="s">
        <v>333</v>
      </c>
      <c r="B1096" s="57" t="s">
        <v>853</v>
      </c>
      <c r="C1096" s="57">
        <v>23</v>
      </c>
      <c r="D1096" s="57" t="s">
        <v>648</v>
      </c>
      <c r="E1096" s="57">
        <v>102245</v>
      </c>
      <c r="F1096" s="57">
        <v>65.822000000000003</v>
      </c>
      <c r="G1096" s="57">
        <v>30.597999999999999</v>
      </c>
      <c r="H1096" s="57" t="s">
        <v>37</v>
      </c>
      <c r="I1096" s="57" t="s">
        <v>38</v>
      </c>
      <c r="J1096" s="57">
        <v>0</v>
      </c>
      <c r="K1096" s="57" t="s">
        <v>904</v>
      </c>
      <c r="L1096" s="57" t="s">
        <v>1041</v>
      </c>
      <c r="M1096" s="57" t="s">
        <v>1137</v>
      </c>
      <c r="N1096" s="64">
        <v>0</v>
      </c>
      <c r="O1096" s="59">
        <v>189</v>
      </c>
      <c r="P1096" s="59">
        <v>2</v>
      </c>
      <c r="Q1096" s="59">
        <v>2.8040985000000001E-2</v>
      </c>
    </row>
    <row r="1097" spans="1:17">
      <c r="A1097" s="57" t="s">
        <v>333</v>
      </c>
      <c r="B1097" s="57" t="s">
        <v>853</v>
      </c>
      <c r="C1097" s="57">
        <v>23</v>
      </c>
      <c r="D1097" s="57" t="s">
        <v>648</v>
      </c>
      <c r="E1097" s="57">
        <v>102246</v>
      </c>
      <c r="F1097" s="57">
        <v>65.302999999999997</v>
      </c>
      <c r="G1097" s="57">
        <v>30.291</v>
      </c>
      <c r="H1097" s="57" t="s">
        <v>50</v>
      </c>
      <c r="I1097" s="57" t="s">
        <v>51</v>
      </c>
      <c r="J1097" s="57" t="s">
        <v>712</v>
      </c>
      <c r="K1097" s="57" t="s">
        <v>892</v>
      </c>
      <c r="L1097" s="57" t="s">
        <v>1036</v>
      </c>
      <c r="M1097" s="57" t="s">
        <v>1135</v>
      </c>
      <c r="N1097" s="64">
        <v>0</v>
      </c>
      <c r="O1097" s="59">
        <v>521</v>
      </c>
      <c r="P1097" s="59">
        <v>4</v>
      </c>
      <c r="Q1097" s="59">
        <v>0.21308118500000001</v>
      </c>
    </row>
    <row r="1098" spans="1:17">
      <c r="A1098" s="57" t="s">
        <v>333</v>
      </c>
      <c r="B1098" s="57" t="s">
        <v>853</v>
      </c>
      <c r="C1098" s="57">
        <v>23</v>
      </c>
      <c r="D1098" s="57" t="s">
        <v>648</v>
      </c>
      <c r="E1098" s="57">
        <v>102247</v>
      </c>
      <c r="F1098" s="57">
        <v>69.546000000000006</v>
      </c>
      <c r="G1098" s="57">
        <v>27.414999999999999</v>
      </c>
      <c r="H1098" s="57" t="s">
        <v>54</v>
      </c>
      <c r="I1098" s="57" t="s">
        <v>75</v>
      </c>
      <c r="J1098" s="57" t="s">
        <v>503</v>
      </c>
      <c r="K1098" s="57" t="s">
        <v>902</v>
      </c>
      <c r="L1098" s="57" t="s">
        <v>353</v>
      </c>
      <c r="M1098" s="57" t="s">
        <v>1137</v>
      </c>
      <c r="N1098" s="64">
        <v>0</v>
      </c>
      <c r="O1098" s="59">
        <v>116</v>
      </c>
      <c r="P1098" s="59">
        <v>2</v>
      </c>
      <c r="Q1098" s="59">
        <v>1.056296E-2</v>
      </c>
    </row>
    <row r="1099" spans="1:17">
      <c r="A1099" s="57" t="s">
        <v>333</v>
      </c>
      <c r="B1099" s="57" t="s">
        <v>853</v>
      </c>
      <c r="C1099" s="57">
        <v>23</v>
      </c>
      <c r="D1099" s="57" t="s">
        <v>648</v>
      </c>
      <c r="E1099" s="57">
        <v>102248</v>
      </c>
      <c r="F1099" s="57">
        <v>67.989999999999995</v>
      </c>
      <c r="G1099" s="57">
        <v>22.866</v>
      </c>
      <c r="H1099" s="57" t="s">
        <v>77</v>
      </c>
      <c r="I1099" s="57" t="s">
        <v>348</v>
      </c>
      <c r="J1099" s="59" t="s">
        <v>729</v>
      </c>
      <c r="K1099" s="57" t="s">
        <v>899</v>
      </c>
      <c r="L1099" s="57" t="s">
        <v>1049</v>
      </c>
      <c r="M1099" s="57" t="s">
        <v>1137</v>
      </c>
      <c r="N1099" s="64">
        <v>0</v>
      </c>
      <c r="O1099" s="59">
        <v>275</v>
      </c>
      <c r="P1099" s="59">
        <v>2</v>
      </c>
      <c r="Q1099" s="59">
        <v>5.9365624999999998E-2</v>
      </c>
    </row>
    <row r="1100" spans="1:17">
      <c r="A1100" s="57" t="s">
        <v>333</v>
      </c>
      <c r="B1100" s="57" t="s">
        <v>853</v>
      </c>
      <c r="C1100" s="57">
        <v>24</v>
      </c>
      <c r="D1100" s="57" t="s">
        <v>648</v>
      </c>
      <c r="E1100" s="57">
        <v>102244</v>
      </c>
      <c r="F1100" s="57">
        <v>65.397999999999996</v>
      </c>
      <c r="G1100" s="57">
        <v>23.242999999999999</v>
      </c>
      <c r="H1100" s="57" t="s">
        <v>28</v>
      </c>
      <c r="I1100" s="57" t="s">
        <v>515</v>
      </c>
      <c r="J1100" s="57">
        <v>3</v>
      </c>
      <c r="K1100" s="57" t="s">
        <v>923</v>
      </c>
      <c r="L1100" s="57" t="s">
        <v>331</v>
      </c>
      <c r="M1100" s="57" t="s">
        <v>1137</v>
      </c>
      <c r="N1100" s="64">
        <v>0</v>
      </c>
      <c r="O1100" s="59">
        <v>208</v>
      </c>
      <c r="P1100" s="59">
        <v>2</v>
      </c>
      <c r="Q1100" s="59">
        <v>3.3962239999999998E-2</v>
      </c>
    </row>
    <row r="1101" spans="1:17">
      <c r="A1101" s="57" t="s">
        <v>333</v>
      </c>
      <c r="B1101" s="57" t="s">
        <v>853</v>
      </c>
      <c r="C1101" s="57">
        <v>31</v>
      </c>
      <c r="D1101" s="57" t="s">
        <v>648</v>
      </c>
      <c r="E1101" s="57">
        <v>102252</v>
      </c>
      <c r="F1101" s="57">
        <v>71.762</v>
      </c>
      <c r="G1101" s="57">
        <v>24.846</v>
      </c>
      <c r="H1101" s="57" t="s">
        <v>37</v>
      </c>
      <c r="I1101" s="57" t="s">
        <v>38</v>
      </c>
      <c r="J1101" s="57">
        <v>0</v>
      </c>
      <c r="K1101" s="57" t="s">
        <v>904</v>
      </c>
      <c r="L1101" s="57" t="s">
        <v>1041</v>
      </c>
      <c r="M1101" s="57" t="s">
        <v>1137</v>
      </c>
      <c r="N1101" s="64">
        <v>0</v>
      </c>
      <c r="O1101" s="59">
        <v>67</v>
      </c>
      <c r="P1101" s="59">
        <v>1</v>
      </c>
      <c r="Q1101" s="59">
        <v>3.5238650000000002E-3</v>
      </c>
    </row>
    <row r="1102" spans="1:17">
      <c r="A1102" s="57" t="s">
        <v>333</v>
      </c>
      <c r="B1102" s="57" t="s">
        <v>853</v>
      </c>
      <c r="C1102" s="57">
        <v>31</v>
      </c>
      <c r="D1102" s="57" t="s">
        <v>648</v>
      </c>
      <c r="E1102" s="57">
        <v>102253</v>
      </c>
      <c r="F1102" s="57">
        <v>72.326999999999998</v>
      </c>
      <c r="G1102" s="57">
        <v>23.196000000000002</v>
      </c>
      <c r="H1102" s="57" t="s">
        <v>42</v>
      </c>
      <c r="I1102" s="57" t="s">
        <v>710</v>
      </c>
      <c r="J1102" s="57" t="s">
        <v>711</v>
      </c>
      <c r="K1102" s="57" t="s">
        <v>882</v>
      </c>
      <c r="L1102" s="57" t="s">
        <v>1027</v>
      </c>
      <c r="M1102" s="57" t="s">
        <v>1137</v>
      </c>
      <c r="N1102" s="64">
        <v>0</v>
      </c>
      <c r="O1102" s="59">
        <v>130</v>
      </c>
      <c r="P1102" s="59">
        <v>2</v>
      </c>
      <c r="Q1102" s="59">
        <v>1.3266500000000001E-2</v>
      </c>
    </row>
    <row r="1103" spans="1:17">
      <c r="A1103" s="57" t="s">
        <v>333</v>
      </c>
      <c r="B1103" s="57" t="s">
        <v>852</v>
      </c>
      <c r="C1103" s="58">
        <v>22</v>
      </c>
      <c r="D1103" s="57" t="s">
        <v>647</v>
      </c>
      <c r="E1103" s="57">
        <v>101752</v>
      </c>
      <c r="F1103" s="57">
        <v>25.867999999999999</v>
      </c>
      <c r="G1103" s="57">
        <v>70.569000000000003</v>
      </c>
      <c r="H1103" s="57" t="s">
        <v>79</v>
      </c>
      <c r="I1103" s="57" t="s">
        <v>80</v>
      </c>
      <c r="J1103" s="57" t="s">
        <v>708</v>
      </c>
      <c r="K1103" s="57" t="s">
        <v>884</v>
      </c>
      <c r="L1103" s="57" t="s">
        <v>80</v>
      </c>
      <c r="M1103" s="57" t="s">
        <v>1137</v>
      </c>
      <c r="N1103" s="64">
        <v>13.15465618027843</v>
      </c>
      <c r="O1103" s="59">
        <v>440</v>
      </c>
      <c r="P1103" s="59">
        <v>3</v>
      </c>
      <c r="Q1103" s="59">
        <v>0.151976</v>
      </c>
    </row>
    <row r="1104" spans="1:17">
      <c r="A1104" s="57" t="s">
        <v>333</v>
      </c>
      <c r="B1104" s="57" t="s">
        <v>853</v>
      </c>
      <c r="C1104" s="57">
        <v>31</v>
      </c>
      <c r="D1104" s="57" t="s">
        <v>648</v>
      </c>
      <c r="E1104" s="57">
        <v>102255</v>
      </c>
      <c r="F1104" s="57">
        <v>74.731999999999999</v>
      </c>
      <c r="G1104" s="57">
        <v>21.475999999999999</v>
      </c>
      <c r="H1104" s="57" t="s">
        <v>93</v>
      </c>
      <c r="I1104" s="57" t="s">
        <v>94</v>
      </c>
      <c r="J1104" s="57" t="s">
        <v>725</v>
      </c>
      <c r="K1104" s="57" t="s">
        <v>883</v>
      </c>
      <c r="L1104" s="57" t="s">
        <v>94</v>
      </c>
      <c r="M1104" s="57" t="s">
        <v>1137</v>
      </c>
      <c r="N1104" s="64">
        <v>0</v>
      </c>
      <c r="O1104" s="59">
        <v>162</v>
      </c>
      <c r="P1104" s="59">
        <v>2</v>
      </c>
      <c r="Q1104" s="59">
        <v>2.0601540000000002E-2</v>
      </c>
    </row>
    <row r="1105" spans="1:17">
      <c r="A1105" s="57" t="s">
        <v>333</v>
      </c>
      <c r="B1105" s="57" t="s">
        <v>853</v>
      </c>
      <c r="C1105" s="57">
        <v>32</v>
      </c>
      <c r="D1105" s="57" t="s">
        <v>648</v>
      </c>
      <c r="E1105" s="57">
        <v>102256</v>
      </c>
      <c r="F1105" s="57">
        <v>73.364999999999995</v>
      </c>
      <c r="G1105" s="57">
        <v>28.83</v>
      </c>
      <c r="H1105" s="57" t="s">
        <v>34</v>
      </c>
      <c r="I1105" s="57" t="s">
        <v>35</v>
      </c>
      <c r="J1105" s="57" t="s">
        <v>506</v>
      </c>
      <c r="K1105" s="57" t="s">
        <v>901</v>
      </c>
      <c r="L1105" s="57" t="s">
        <v>1040</v>
      </c>
      <c r="M1105" s="57" t="s">
        <v>1137</v>
      </c>
      <c r="N1105" s="64">
        <v>0</v>
      </c>
      <c r="O1105" s="59">
        <v>122</v>
      </c>
      <c r="P1105" s="59">
        <v>2</v>
      </c>
      <c r="Q1105" s="59">
        <v>1.168394E-2</v>
      </c>
    </row>
    <row r="1106" spans="1:17">
      <c r="A1106" s="57" t="s">
        <v>333</v>
      </c>
      <c r="B1106" s="57" t="s">
        <v>853</v>
      </c>
      <c r="C1106" s="57">
        <v>32</v>
      </c>
      <c r="D1106" s="57" t="s">
        <v>648</v>
      </c>
      <c r="E1106" s="57">
        <v>102257</v>
      </c>
      <c r="F1106" s="57">
        <v>70.606999999999999</v>
      </c>
      <c r="G1106" s="57">
        <v>28.948</v>
      </c>
      <c r="H1106" s="57" t="s">
        <v>42</v>
      </c>
      <c r="I1106" s="57" t="s">
        <v>710</v>
      </c>
      <c r="J1106" s="57" t="s">
        <v>711</v>
      </c>
      <c r="K1106" s="57" t="s">
        <v>882</v>
      </c>
      <c r="L1106" s="57" t="s">
        <v>1027</v>
      </c>
      <c r="M1106" s="57" t="s">
        <v>1137</v>
      </c>
      <c r="N1106" s="64">
        <v>0</v>
      </c>
      <c r="O1106" s="59">
        <v>108</v>
      </c>
      <c r="P1106" s="59">
        <v>2</v>
      </c>
      <c r="Q1106" s="59">
        <v>9.1562399999999995E-3</v>
      </c>
    </row>
    <row r="1107" spans="1:17">
      <c r="A1107" s="57" t="s">
        <v>333</v>
      </c>
      <c r="B1107" s="57" t="s">
        <v>853</v>
      </c>
      <c r="C1107" s="57">
        <v>32</v>
      </c>
      <c r="D1107" s="57" t="s">
        <v>648</v>
      </c>
      <c r="E1107" s="57">
        <v>102258</v>
      </c>
      <c r="F1107" s="57">
        <v>71.313999999999993</v>
      </c>
      <c r="G1107" s="57">
        <v>29.513000000000002</v>
      </c>
      <c r="H1107" s="57" t="s">
        <v>37</v>
      </c>
      <c r="I1107" s="57" t="s">
        <v>38</v>
      </c>
      <c r="J1107" s="57">
        <v>0</v>
      </c>
      <c r="K1107" s="57" t="s">
        <v>904</v>
      </c>
      <c r="L1107" s="57" t="s">
        <v>1041</v>
      </c>
      <c r="M1107" s="57" t="s">
        <v>1137</v>
      </c>
      <c r="N1107" s="64">
        <v>0</v>
      </c>
      <c r="O1107" s="59">
        <v>94</v>
      </c>
      <c r="P1107" s="59">
        <v>1</v>
      </c>
      <c r="Q1107" s="59">
        <v>6.9362599999999996E-3</v>
      </c>
    </row>
    <row r="1108" spans="1:17">
      <c r="A1108" s="57" t="s">
        <v>333</v>
      </c>
      <c r="B1108" s="57" t="s">
        <v>853</v>
      </c>
      <c r="C1108" s="57">
        <v>33</v>
      </c>
      <c r="D1108" s="57" t="s">
        <v>648</v>
      </c>
      <c r="E1108" s="57">
        <v>102259</v>
      </c>
      <c r="F1108" s="57">
        <v>71.974000000000004</v>
      </c>
      <c r="G1108" s="57">
        <v>32.506999999999998</v>
      </c>
      <c r="H1108" s="57" t="s">
        <v>28</v>
      </c>
      <c r="I1108" s="57" t="s">
        <v>515</v>
      </c>
      <c r="J1108" s="57">
        <v>4</v>
      </c>
      <c r="K1108" s="57" t="s">
        <v>907</v>
      </c>
      <c r="L1108" s="57" t="s">
        <v>1047</v>
      </c>
      <c r="M1108" s="57" t="s">
        <v>1137</v>
      </c>
      <c r="N1108" s="64">
        <v>0</v>
      </c>
      <c r="O1108" s="59">
        <v>102</v>
      </c>
      <c r="P1108" s="59">
        <v>2</v>
      </c>
      <c r="Q1108" s="59">
        <v>8.1671399999999998E-3</v>
      </c>
    </row>
    <row r="1109" spans="1:17">
      <c r="A1109" s="57" t="s">
        <v>333</v>
      </c>
      <c r="B1109" s="57" t="s">
        <v>853</v>
      </c>
      <c r="C1109" s="57">
        <v>33</v>
      </c>
      <c r="D1109" s="57" t="s">
        <v>648</v>
      </c>
      <c r="E1109" s="57">
        <v>102260</v>
      </c>
      <c r="F1109" s="57">
        <v>74.402000000000001</v>
      </c>
      <c r="G1109" s="57">
        <v>32.106000000000002</v>
      </c>
      <c r="H1109" s="57" t="s">
        <v>71</v>
      </c>
      <c r="I1109" s="57" t="s">
        <v>72</v>
      </c>
      <c r="J1109" s="57" t="s">
        <v>494</v>
      </c>
      <c r="K1109" s="57" t="s">
        <v>897</v>
      </c>
      <c r="L1109" s="57" t="s">
        <v>72</v>
      </c>
      <c r="M1109" s="57" t="s">
        <v>1137</v>
      </c>
      <c r="N1109" s="64">
        <v>0</v>
      </c>
      <c r="O1109" s="59">
        <v>113</v>
      </c>
      <c r="P1109" s="59">
        <v>2</v>
      </c>
      <c r="Q1109" s="59">
        <v>1.0023664999999999E-2</v>
      </c>
    </row>
    <row r="1110" spans="1:17">
      <c r="A1110" s="57" t="s">
        <v>333</v>
      </c>
      <c r="B1110" s="57" t="s">
        <v>853</v>
      </c>
      <c r="C1110" s="57">
        <v>33</v>
      </c>
      <c r="D1110" s="57" t="s">
        <v>648</v>
      </c>
      <c r="E1110" s="57">
        <v>102261</v>
      </c>
      <c r="F1110" s="57">
        <v>74.025000000000006</v>
      </c>
      <c r="G1110" s="57">
        <v>32.082000000000001</v>
      </c>
      <c r="H1110" s="57" t="s">
        <v>93</v>
      </c>
      <c r="I1110" s="57" t="s">
        <v>94</v>
      </c>
      <c r="J1110" s="57" t="s">
        <v>725</v>
      </c>
      <c r="K1110" s="57" t="s">
        <v>883</v>
      </c>
      <c r="L1110" s="57" t="s">
        <v>94</v>
      </c>
      <c r="M1110" s="57" t="s">
        <v>1137</v>
      </c>
      <c r="N1110" s="64">
        <v>0</v>
      </c>
      <c r="O1110" s="59">
        <v>163</v>
      </c>
      <c r="P1110" s="59">
        <v>2</v>
      </c>
      <c r="Q1110" s="59">
        <v>2.0856665E-2</v>
      </c>
    </row>
    <row r="1111" spans="1:17">
      <c r="A1111" s="57" t="s">
        <v>333</v>
      </c>
      <c r="B1111" s="57" t="s">
        <v>853</v>
      </c>
      <c r="C1111" s="57">
        <v>33</v>
      </c>
      <c r="D1111" s="57" t="s">
        <v>648</v>
      </c>
      <c r="E1111" s="57">
        <v>102262</v>
      </c>
      <c r="F1111" s="57">
        <v>70.959999999999994</v>
      </c>
      <c r="G1111" s="57">
        <v>34.250999999999998</v>
      </c>
      <c r="H1111" s="57" t="s">
        <v>50</v>
      </c>
      <c r="I1111" s="57" t="s">
        <v>51</v>
      </c>
      <c r="J1111" s="57" t="s">
        <v>712</v>
      </c>
      <c r="K1111" s="57" t="s">
        <v>892</v>
      </c>
      <c r="L1111" s="57" t="s">
        <v>1036</v>
      </c>
      <c r="M1111" s="57" t="s">
        <v>1135</v>
      </c>
      <c r="N1111" s="64">
        <v>0</v>
      </c>
      <c r="O1111" s="59">
        <v>621</v>
      </c>
      <c r="P1111" s="59">
        <v>4</v>
      </c>
      <c r="Q1111" s="59">
        <v>0.30272818499999998</v>
      </c>
    </row>
    <row r="1112" spans="1:17">
      <c r="A1112" s="57" t="s">
        <v>333</v>
      </c>
      <c r="B1112" s="57" t="s">
        <v>853</v>
      </c>
      <c r="C1112" s="57">
        <v>33</v>
      </c>
      <c r="D1112" s="57" t="s">
        <v>648</v>
      </c>
      <c r="E1112" s="57">
        <v>102263</v>
      </c>
      <c r="F1112" s="57">
        <v>71.195999999999998</v>
      </c>
      <c r="G1112" s="57">
        <v>34.628</v>
      </c>
      <c r="H1112" s="57" t="s">
        <v>77</v>
      </c>
      <c r="I1112" s="57" t="s">
        <v>348</v>
      </c>
      <c r="J1112" s="59" t="s">
        <v>729</v>
      </c>
      <c r="K1112" s="57" t="s">
        <v>899</v>
      </c>
      <c r="L1112" s="57" t="s">
        <v>1039</v>
      </c>
      <c r="M1112" s="57" t="s">
        <v>1137</v>
      </c>
      <c r="N1112" s="64">
        <v>0</v>
      </c>
      <c r="O1112" s="59">
        <v>189</v>
      </c>
      <c r="P1112" s="59">
        <v>2</v>
      </c>
      <c r="Q1112" s="59">
        <v>2.8040985000000001E-2</v>
      </c>
    </row>
    <row r="1113" spans="1:17">
      <c r="A1113" s="57" t="s">
        <v>333</v>
      </c>
      <c r="B1113" s="57" t="s">
        <v>853</v>
      </c>
      <c r="C1113" s="57">
        <v>34</v>
      </c>
      <c r="D1113" s="57" t="s">
        <v>648</v>
      </c>
      <c r="E1113" s="57">
        <v>102264</v>
      </c>
      <c r="F1113" s="57">
        <v>70.394999999999996</v>
      </c>
      <c r="G1113" s="57">
        <v>35.83</v>
      </c>
      <c r="H1113" s="57" t="s">
        <v>28</v>
      </c>
      <c r="I1113" s="57" t="s">
        <v>515</v>
      </c>
      <c r="J1113" s="57">
        <v>4</v>
      </c>
      <c r="K1113" s="57" t="s">
        <v>907</v>
      </c>
      <c r="L1113" s="57" t="s">
        <v>1047</v>
      </c>
      <c r="M1113" s="57" t="s">
        <v>1137</v>
      </c>
      <c r="N1113" s="64">
        <v>0</v>
      </c>
      <c r="O1113" s="59">
        <v>176</v>
      </c>
      <c r="P1113" s="59">
        <v>2</v>
      </c>
      <c r="Q1113" s="59">
        <v>2.431616E-2</v>
      </c>
    </row>
    <row r="1114" spans="1:17">
      <c r="A1114" s="57" t="s">
        <v>333</v>
      </c>
      <c r="B1114" s="57" t="s">
        <v>853</v>
      </c>
      <c r="C1114" s="57">
        <v>34</v>
      </c>
      <c r="D1114" s="57" t="s">
        <v>648</v>
      </c>
      <c r="E1114" s="57">
        <v>102265</v>
      </c>
      <c r="F1114" s="57">
        <v>70.841999999999999</v>
      </c>
      <c r="G1114" s="57">
        <v>38.281999999999996</v>
      </c>
      <c r="H1114" s="57" t="s">
        <v>93</v>
      </c>
      <c r="I1114" s="57" t="s">
        <v>94</v>
      </c>
      <c r="J1114" s="57" t="s">
        <v>725</v>
      </c>
      <c r="K1114" s="57" t="s">
        <v>883</v>
      </c>
      <c r="L1114" s="57" t="s">
        <v>94</v>
      </c>
      <c r="M1114" s="57" t="s">
        <v>1137</v>
      </c>
      <c r="N1114" s="64">
        <v>0</v>
      </c>
      <c r="O1114" s="59">
        <v>143</v>
      </c>
      <c r="P1114" s="59">
        <v>2</v>
      </c>
      <c r="Q1114" s="59">
        <v>1.6052464999999998E-2</v>
      </c>
    </row>
    <row r="1115" spans="1:17">
      <c r="A1115" s="57" t="s">
        <v>333</v>
      </c>
      <c r="B1115" s="57" t="s">
        <v>853</v>
      </c>
      <c r="C1115" s="57">
        <v>34</v>
      </c>
      <c r="D1115" s="57" t="s">
        <v>648</v>
      </c>
      <c r="E1115" s="57">
        <v>102266</v>
      </c>
      <c r="F1115" s="57">
        <v>70.63</v>
      </c>
      <c r="G1115" s="57">
        <v>39.271999999999998</v>
      </c>
      <c r="H1115" s="57" t="s">
        <v>42</v>
      </c>
      <c r="I1115" s="57" t="s">
        <v>710</v>
      </c>
      <c r="J1115" s="57" t="s">
        <v>711</v>
      </c>
      <c r="K1115" s="57" t="s">
        <v>882</v>
      </c>
      <c r="L1115" s="57" t="s">
        <v>1027</v>
      </c>
      <c r="M1115" s="57" t="s">
        <v>1137</v>
      </c>
      <c r="N1115" s="64">
        <v>0</v>
      </c>
      <c r="O1115" s="59">
        <v>66</v>
      </c>
      <c r="P1115" s="59">
        <v>1</v>
      </c>
      <c r="Q1115" s="59">
        <v>3.41946E-3</v>
      </c>
    </row>
    <row r="1116" spans="1:17">
      <c r="A1116" s="57" t="s">
        <v>333</v>
      </c>
      <c r="B1116" s="57" t="s">
        <v>853</v>
      </c>
      <c r="C1116" s="57">
        <v>34</v>
      </c>
      <c r="D1116" s="57" t="s">
        <v>648</v>
      </c>
      <c r="E1116" s="57">
        <v>102267</v>
      </c>
      <c r="F1116" s="57">
        <v>74.566999999999993</v>
      </c>
      <c r="G1116" s="57">
        <v>39.884</v>
      </c>
      <c r="H1116" s="57" t="s">
        <v>50</v>
      </c>
      <c r="I1116" s="57" t="s">
        <v>51</v>
      </c>
      <c r="J1116" s="57" t="s">
        <v>712</v>
      </c>
      <c r="K1116" s="57" t="s">
        <v>892</v>
      </c>
      <c r="L1116" s="57" t="s">
        <v>1036</v>
      </c>
      <c r="M1116" s="57" t="s">
        <v>1135</v>
      </c>
      <c r="N1116" s="64">
        <v>0</v>
      </c>
      <c r="O1116" s="59">
        <v>828</v>
      </c>
      <c r="P1116" s="59">
        <v>4</v>
      </c>
      <c r="Q1116" s="59">
        <v>0.53818343999999996</v>
      </c>
    </row>
    <row r="1117" spans="1:17">
      <c r="A1117" s="57" t="s">
        <v>333</v>
      </c>
      <c r="B1117" s="57" t="s">
        <v>853</v>
      </c>
      <c r="C1117" s="57">
        <v>34</v>
      </c>
      <c r="D1117" s="57" t="s">
        <v>648</v>
      </c>
      <c r="E1117" s="57">
        <v>102268</v>
      </c>
      <c r="F1117" s="57">
        <v>74.685000000000002</v>
      </c>
      <c r="G1117" s="57">
        <v>37.645000000000003</v>
      </c>
      <c r="H1117" s="57" t="s">
        <v>50</v>
      </c>
      <c r="I1117" s="57" t="s">
        <v>51</v>
      </c>
      <c r="J1117" s="57" t="s">
        <v>712</v>
      </c>
      <c r="K1117" s="57" t="s">
        <v>892</v>
      </c>
      <c r="L1117" s="57" t="s">
        <v>1036</v>
      </c>
      <c r="M1117" s="57" t="s">
        <v>1135</v>
      </c>
      <c r="N1117" s="64">
        <v>0</v>
      </c>
      <c r="O1117" s="59">
        <v>232</v>
      </c>
      <c r="P1117" s="59">
        <v>2</v>
      </c>
      <c r="Q1117" s="59">
        <v>4.2251839999999999E-2</v>
      </c>
    </row>
    <row r="1118" spans="1:17">
      <c r="A1118" s="57" t="s">
        <v>333</v>
      </c>
      <c r="B1118" s="57" t="s">
        <v>853</v>
      </c>
      <c r="C1118" s="57">
        <v>41</v>
      </c>
      <c r="D1118" s="57" t="s">
        <v>648</v>
      </c>
      <c r="E1118" s="57">
        <v>102283</v>
      </c>
      <c r="F1118" s="57">
        <v>78.149000000000001</v>
      </c>
      <c r="G1118" s="57">
        <v>39.506999999999998</v>
      </c>
      <c r="H1118" s="57" t="s">
        <v>495</v>
      </c>
      <c r="I1118" s="57" t="s">
        <v>496</v>
      </c>
      <c r="J1118" s="57" t="s">
        <v>777</v>
      </c>
      <c r="K1118" s="57" t="s">
        <v>881</v>
      </c>
      <c r="L1118" s="57" t="s">
        <v>1026</v>
      </c>
      <c r="M1118" s="57" t="s">
        <v>1137</v>
      </c>
      <c r="N1118" s="64">
        <v>0</v>
      </c>
      <c r="O1118" s="59">
        <v>103</v>
      </c>
      <c r="P1118" s="59">
        <v>2</v>
      </c>
      <c r="Q1118" s="59">
        <v>8.3280650000000008E-3</v>
      </c>
    </row>
    <row r="1119" spans="1:17">
      <c r="A1119" s="57" t="s">
        <v>333</v>
      </c>
      <c r="B1119" s="57" t="s">
        <v>853</v>
      </c>
      <c r="C1119" s="57">
        <v>41</v>
      </c>
      <c r="D1119" s="57" t="s">
        <v>648</v>
      </c>
      <c r="E1119" s="57">
        <v>102284</v>
      </c>
      <c r="F1119" s="57">
        <v>77.772000000000006</v>
      </c>
      <c r="G1119" s="57">
        <v>38.447000000000003</v>
      </c>
      <c r="H1119" s="57" t="s">
        <v>52</v>
      </c>
      <c r="I1119" s="57" t="s">
        <v>53</v>
      </c>
      <c r="J1119" s="57">
        <v>0</v>
      </c>
      <c r="K1119" s="57" t="s">
        <v>886</v>
      </c>
      <c r="L1119" s="57" t="s">
        <v>53</v>
      </c>
      <c r="M1119" s="57" t="s">
        <v>1137</v>
      </c>
      <c r="N1119" s="64">
        <v>0</v>
      </c>
      <c r="O1119" s="59">
        <v>63</v>
      </c>
      <c r="P1119" s="59">
        <v>1</v>
      </c>
      <c r="Q1119" s="59">
        <v>3.1156650000000001E-3</v>
      </c>
    </row>
    <row r="1120" spans="1:17">
      <c r="A1120" s="57" t="s">
        <v>333</v>
      </c>
      <c r="B1120" s="57" t="s">
        <v>853</v>
      </c>
      <c r="C1120" s="57">
        <v>42</v>
      </c>
      <c r="D1120" s="57" t="s">
        <v>648</v>
      </c>
      <c r="E1120" s="57">
        <v>102276</v>
      </c>
      <c r="F1120" s="57">
        <v>77.960999999999999</v>
      </c>
      <c r="G1120" s="57">
        <v>33.685000000000002</v>
      </c>
      <c r="H1120" s="57" t="s">
        <v>34</v>
      </c>
      <c r="I1120" s="57" t="s">
        <v>35</v>
      </c>
      <c r="J1120" s="57" t="s">
        <v>508</v>
      </c>
      <c r="K1120" s="57" t="s">
        <v>885</v>
      </c>
      <c r="L1120" s="57" t="s">
        <v>1028</v>
      </c>
      <c r="M1120" s="57" t="s">
        <v>1137</v>
      </c>
      <c r="N1120" s="64">
        <v>0</v>
      </c>
      <c r="O1120" s="59">
        <v>72</v>
      </c>
      <c r="P1120" s="59">
        <v>1</v>
      </c>
      <c r="Q1120" s="59">
        <v>4.0694399999999997E-3</v>
      </c>
    </row>
    <row r="1121" spans="1:17">
      <c r="A1121" s="57" t="s">
        <v>333</v>
      </c>
      <c r="B1121" s="57" t="s">
        <v>853</v>
      </c>
      <c r="C1121" s="57">
        <v>42</v>
      </c>
      <c r="D1121" s="57" t="s">
        <v>648</v>
      </c>
      <c r="E1121" s="57">
        <v>102277</v>
      </c>
      <c r="F1121" s="57">
        <v>78.527000000000001</v>
      </c>
      <c r="G1121" s="57">
        <v>32.012</v>
      </c>
      <c r="H1121" s="57" t="s">
        <v>22</v>
      </c>
      <c r="I1121" s="57" t="s">
        <v>517</v>
      </c>
      <c r="J1121" s="57" t="s">
        <v>502</v>
      </c>
      <c r="K1121" s="57" t="s">
        <v>887</v>
      </c>
      <c r="L1121" s="57" t="s">
        <v>1032</v>
      </c>
      <c r="M1121" s="57" t="s">
        <v>1137</v>
      </c>
      <c r="N1121" s="64">
        <v>0</v>
      </c>
      <c r="O1121" s="59">
        <v>207</v>
      </c>
      <c r="P1121" s="59">
        <v>2</v>
      </c>
      <c r="Q1121" s="59">
        <v>3.3636464999999997E-2</v>
      </c>
    </row>
    <row r="1122" spans="1:17">
      <c r="A1122" s="57" t="s">
        <v>333</v>
      </c>
      <c r="B1122" s="57" t="s">
        <v>853</v>
      </c>
      <c r="C1122" s="57">
        <v>42</v>
      </c>
      <c r="D1122" s="57" t="s">
        <v>648</v>
      </c>
      <c r="E1122" s="57">
        <v>102278</v>
      </c>
      <c r="F1122" s="57">
        <v>76.004000000000005</v>
      </c>
      <c r="G1122" s="57">
        <v>31.375</v>
      </c>
      <c r="H1122" s="57" t="s">
        <v>52</v>
      </c>
      <c r="I1122" s="57" t="s">
        <v>53</v>
      </c>
      <c r="J1122" s="57">
        <v>0</v>
      </c>
      <c r="K1122" s="57" t="s">
        <v>886</v>
      </c>
      <c r="L1122" s="57" t="s">
        <v>53</v>
      </c>
      <c r="M1122" s="57" t="s">
        <v>1137</v>
      </c>
      <c r="N1122" s="64">
        <v>0</v>
      </c>
      <c r="O1122" s="59">
        <v>63</v>
      </c>
      <c r="P1122" s="59">
        <v>1</v>
      </c>
      <c r="Q1122" s="59">
        <v>3.1156650000000001E-3</v>
      </c>
    </row>
    <row r="1123" spans="1:17">
      <c r="A1123" s="57" t="s">
        <v>333</v>
      </c>
      <c r="B1123" s="57" t="s">
        <v>853</v>
      </c>
      <c r="C1123" s="57">
        <v>42</v>
      </c>
      <c r="D1123" s="57" t="s">
        <v>648</v>
      </c>
      <c r="E1123" s="57">
        <v>102279</v>
      </c>
      <c r="F1123" s="57">
        <v>75.603999999999999</v>
      </c>
      <c r="G1123" s="57">
        <v>30.975000000000001</v>
      </c>
      <c r="H1123" s="57" t="s">
        <v>93</v>
      </c>
      <c r="I1123" s="57" t="s">
        <v>94</v>
      </c>
      <c r="J1123" s="57" t="s">
        <v>725</v>
      </c>
      <c r="K1123" s="57" t="s">
        <v>883</v>
      </c>
      <c r="L1123" s="57" t="s">
        <v>94</v>
      </c>
      <c r="M1123" s="57" t="s">
        <v>1137</v>
      </c>
      <c r="N1123" s="64">
        <v>0</v>
      </c>
      <c r="O1123" s="59">
        <v>69</v>
      </c>
      <c r="P1123" s="59">
        <v>1</v>
      </c>
      <c r="Q1123" s="59">
        <v>3.7373850000000002E-3</v>
      </c>
    </row>
    <row r="1124" spans="1:17">
      <c r="A1124" s="57" t="s">
        <v>333</v>
      </c>
      <c r="B1124" s="57" t="s">
        <v>853</v>
      </c>
      <c r="C1124" s="57">
        <v>42</v>
      </c>
      <c r="D1124" s="57" t="s">
        <v>648</v>
      </c>
      <c r="E1124" s="57">
        <v>102280</v>
      </c>
      <c r="F1124" s="57">
        <v>75.391999999999996</v>
      </c>
      <c r="G1124" s="57">
        <v>30.172999999999998</v>
      </c>
      <c r="H1124" s="57" t="s">
        <v>50</v>
      </c>
      <c r="I1124" s="57" t="s">
        <v>51</v>
      </c>
      <c r="J1124" s="57" t="s">
        <v>712</v>
      </c>
      <c r="K1124" s="57" t="s">
        <v>892</v>
      </c>
      <c r="L1124" s="57" t="s">
        <v>1036</v>
      </c>
      <c r="M1124" s="57" t="s">
        <v>1135</v>
      </c>
      <c r="N1124" s="64">
        <v>0</v>
      </c>
      <c r="O1124" s="59">
        <v>575</v>
      </c>
      <c r="P1124" s="59">
        <v>4</v>
      </c>
      <c r="Q1124" s="59">
        <v>0.25954062500000002</v>
      </c>
    </row>
    <row r="1125" spans="1:17">
      <c r="A1125" s="57" t="s">
        <v>333</v>
      </c>
      <c r="B1125" s="57" t="s">
        <v>853</v>
      </c>
      <c r="C1125" s="57">
        <v>42</v>
      </c>
      <c r="D1125" s="57" t="s">
        <v>648</v>
      </c>
      <c r="E1125" s="57">
        <v>102281</v>
      </c>
      <c r="F1125" s="57">
        <v>75.533000000000001</v>
      </c>
      <c r="G1125" s="57">
        <v>29.466000000000001</v>
      </c>
      <c r="H1125" s="57" t="s">
        <v>52</v>
      </c>
      <c r="I1125" s="57" t="s">
        <v>53</v>
      </c>
      <c r="J1125" s="57">
        <v>0</v>
      </c>
      <c r="K1125" s="57" t="s">
        <v>886</v>
      </c>
      <c r="L1125" s="57" t="s">
        <v>53</v>
      </c>
      <c r="M1125" s="57" t="s">
        <v>1137</v>
      </c>
      <c r="N1125" s="64">
        <v>0</v>
      </c>
      <c r="O1125" s="59">
        <v>125</v>
      </c>
      <c r="P1125" s="59">
        <v>2</v>
      </c>
      <c r="Q1125" s="59">
        <v>1.2265625E-2</v>
      </c>
    </row>
    <row r="1126" spans="1:17">
      <c r="A1126" s="57" t="s">
        <v>333</v>
      </c>
      <c r="B1126" s="57" t="s">
        <v>853</v>
      </c>
      <c r="C1126" s="57">
        <v>42</v>
      </c>
      <c r="D1126" s="57" t="s">
        <v>648</v>
      </c>
      <c r="E1126" s="57">
        <v>102282</v>
      </c>
      <c r="F1126" s="57">
        <v>77.89</v>
      </c>
      <c r="G1126" s="57">
        <v>28.24</v>
      </c>
      <c r="H1126" s="57" t="s">
        <v>495</v>
      </c>
      <c r="I1126" s="57" t="s">
        <v>496</v>
      </c>
      <c r="J1126" s="57" t="s">
        <v>777</v>
      </c>
      <c r="K1126" s="57" t="s">
        <v>881</v>
      </c>
      <c r="L1126" s="57" t="s">
        <v>1026</v>
      </c>
      <c r="M1126" s="57" t="s">
        <v>1137</v>
      </c>
      <c r="N1126" s="64">
        <v>0</v>
      </c>
      <c r="O1126" s="59">
        <v>50</v>
      </c>
      <c r="P1126" s="59">
        <v>1</v>
      </c>
      <c r="Q1126" s="59">
        <v>1.9624999999999998E-3</v>
      </c>
    </row>
    <row r="1127" spans="1:17">
      <c r="A1127" s="57" t="s">
        <v>333</v>
      </c>
      <c r="B1127" s="57" t="s">
        <v>853</v>
      </c>
      <c r="C1127" s="57">
        <v>43</v>
      </c>
      <c r="D1127" s="57" t="s">
        <v>648</v>
      </c>
      <c r="E1127" s="57">
        <v>102271</v>
      </c>
      <c r="F1127" s="57">
        <v>78.244</v>
      </c>
      <c r="G1127" s="57">
        <v>27.698</v>
      </c>
      <c r="H1127" s="57" t="s">
        <v>495</v>
      </c>
      <c r="I1127" s="57" t="s">
        <v>496</v>
      </c>
      <c r="J1127" s="57" t="s">
        <v>777</v>
      </c>
      <c r="K1127" s="57" t="s">
        <v>881</v>
      </c>
      <c r="L1127" s="57" t="s">
        <v>1026</v>
      </c>
      <c r="M1127" s="57" t="s">
        <v>1137</v>
      </c>
      <c r="N1127" s="64">
        <v>0</v>
      </c>
      <c r="O1127" s="59">
        <v>129</v>
      </c>
      <c r="P1127" s="59">
        <v>2</v>
      </c>
      <c r="Q1127" s="59">
        <v>1.3063185E-2</v>
      </c>
    </row>
    <row r="1128" spans="1:17">
      <c r="A1128" s="57" t="s">
        <v>333</v>
      </c>
      <c r="B1128" s="57" t="s">
        <v>853</v>
      </c>
      <c r="C1128" s="57">
        <v>43</v>
      </c>
      <c r="D1128" s="57" t="s">
        <v>648</v>
      </c>
      <c r="E1128" s="57">
        <v>102272</v>
      </c>
      <c r="F1128" s="57">
        <v>78.456000000000003</v>
      </c>
      <c r="G1128" s="57">
        <v>28.523</v>
      </c>
      <c r="H1128" s="57" t="s">
        <v>89</v>
      </c>
      <c r="I1128" s="57" t="s">
        <v>511</v>
      </c>
      <c r="J1128" s="59" t="s">
        <v>1029</v>
      </c>
      <c r="K1128" s="57" t="s">
        <v>1030</v>
      </c>
      <c r="L1128" s="57" t="s">
        <v>1031</v>
      </c>
      <c r="M1128" s="57" t="s">
        <v>1137</v>
      </c>
      <c r="N1128" s="64">
        <v>0</v>
      </c>
      <c r="O1128" s="59">
        <v>84</v>
      </c>
      <c r="P1128" s="59">
        <v>1</v>
      </c>
      <c r="Q1128" s="59">
        <v>5.5389599999999999E-3</v>
      </c>
    </row>
    <row r="1129" spans="1:17">
      <c r="A1129" s="57" t="s">
        <v>333</v>
      </c>
      <c r="B1129" s="57" t="s">
        <v>853</v>
      </c>
      <c r="C1129" s="57">
        <v>43</v>
      </c>
      <c r="D1129" s="57" t="s">
        <v>648</v>
      </c>
      <c r="E1129" s="57">
        <v>102273</v>
      </c>
      <c r="F1129" s="57">
        <v>79.563999999999993</v>
      </c>
      <c r="G1129" s="57">
        <v>29.984999999999999</v>
      </c>
      <c r="H1129" s="57" t="s">
        <v>52</v>
      </c>
      <c r="I1129" s="57" t="s">
        <v>53</v>
      </c>
      <c r="J1129" s="57">
        <v>0</v>
      </c>
      <c r="K1129" s="57" t="s">
        <v>886</v>
      </c>
      <c r="L1129" s="57" t="s">
        <v>53</v>
      </c>
      <c r="M1129" s="57" t="s">
        <v>1137</v>
      </c>
      <c r="N1129" s="64">
        <v>0</v>
      </c>
      <c r="O1129" s="59">
        <v>100</v>
      </c>
      <c r="P1129" s="59">
        <v>2</v>
      </c>
      <c r="Q1129" s="59">
        <v>7.8499999999999993E-3</v>
      </c>
    </row>
    <row r="1130" spans="1:17">
      <c r="A1130" s="57" t="s">
        <v>333</v>
      </c>
      <c r="B1130" s="57" t="s">
        <v>853</v>
      </c>
      <c r="C1130" s="57">
        <v>43</v>
      </c>
      <c r="D1130" s="57" t="s">
        <v>648</v>
      </c>
      <c r="E1130" s="57">
        <v>102274</v>
      </c>
      <c r="F1130" s="57">
        <v>78.786000000000001</v>
      </c>
      <c r="G1130" s="57">
        <v>25.695</v>
      </c>
      <c r="H1130" s="57" t="s">
        <v>346</v>
      </c>
      <c r="I1130" s="57" t="s">
        <v>127</v>
      </c>
      <c r="J1130" s="57" t="s">
        <v>724</v>
      </c>
      <c r="K1130" s="57" t="s">
        <v>893</v>
      </c>
      <c r="L1130" s="57" t="s">
        <v>127</v>
      </c>
      <c r="M1130" s="57" t="s">
        <v>1137</v>
      </c>
      <c r="N1130" s="64">
        <v>0</v>
      </c>
      <c r="O1130" s="59">
        <v>90</v>
      </c>
      <c r="P1130" s="59">
        <v>1</v>
      </c>
      <c r="Q1130" s="59">
        <v>6.3584999999999996E-3</v>
      </c>
    </row>
    <row r="1131" spans="1:17">
      <c r="A1131" s="57" t="s">
        <v>333</v>
      </c>
      <c r="B1131" s="57" t="s">
        <v>853</v>
      </c>
      <c r="C1131" s="57">
        <v>43</v>
      </c>
      <c r="D1131" s="57" t="s">
        <v>648</v>
      </c>
      <c r="E1131" s="57">
        <v>102275</v>
      </c>
      <c r="F1131" s="57">
        <v>79.680999999999997</v>
      </c>
      <c r="G1131" s="57">
        <v>28.099</v>
      </c>
      <c r="H1131" s="57" t="s">
        <v>34</v>
      </c>
      <c r="I1131" s="57" t="s">
        <v>35</v>
      </c>
      <c r="J1131" s="57" t="s">
        <v>508</v>
      </c>
      <c r="K1131" s="57" t="s">
        <v>885</v>
      </c>
      <c r="L1131" s="57" t="s">
        <v>1028</v>
      </c>
      <c r="M1131" s="57" t="s">
        <v>1137</v>
      </c>
      <c r="N1131" s="64">
        <v>0</v>
      </c>
      <c r="O1131" s="59">
        <v>65</v>
      </c>
      <c r="P1131" s="59">
        <v>1</v>
      </c>
      <c r="Q1131" s="59">
        <v>3.3166250000000001E-3</v>
      </c>
    </row>
    <row r="1132" spans="1:17">
      <c r="A1132" s="57" t="s">
        <v>333</v>
      </c>
      <c r="B1132" s="57" t="s">
        <v>852</v>
      </c>
      <c r="C1132" s="58">
        <v>24</v>
      </c>
      <c r="D1132" s="57" t="s">
        <v>647</v>
      </c>
      <c r="E1132" s="57">
        <v>101744</v>
      </c>
      <c r="F1132" s="57">
        <v>24.972999999999999</v>
      </c>
      <c r="G1132" s="57">
        <v>60.606000000000002</v>
      </c>
      <c r="H1132" s="57" t="s">
        <v>93</v>
      </c>
      <c r="I1132" s="57" t="s">
        <v>94</v>
      </c>
      <c r="J1132" s="57" t="s">
        <v>725</v>
      </c>
      <c r="K1132" s="57" t="s">
        <v>883</v>
      </c>
      <c r="L1132" s="57" t="s">
        <v>94</v>
      </c>
      <c r="M1132" s="57" t="s">
        <v>1137</v>
      </c>
      <c r="N1132" s="64">
        <v>11.008836510708246</v>
      </c>
      <c r="O1132" s="59">
        <v>140</v>
      </c>
      <c r="P1132" s="59">
        <v>2</v>
      </c>
      <c r="Q1132" s="59">
        <v>1.5386E-2</v>
      </c>
    </row>
    <row r="1133" spans="1:17">
      <c r="A1133" s="57" t="s">
        <v>333</v>
      </c>
      <c r="B1133" s="57" t="s">
        <v>853</v>
      </c>
      <c r="C1133" s="57">
        <v>44</v>
      </c>
      <c r="D1133" s="57" t="s">
        <v>648</v>
      </c>
      <c r="E1133" s="57">
        <v>102270</v>
      </c>
      <c r="F1133" s="57">
        <v>78.031999999999996</v>
      </c>
      <c r="G1133" s="57">
        <v>21.759</v>
      </c>
      <c r="H1133" s="57" t="s">
        <v>42</v>
      </c>
      <c r="I1133" s="57" t="s">
        <v>710</v>
      </c>
      <c r="J1133" s="57" t="s">
        <v>711</v>
      </c>
      <c r="K1133" s="57" t="s">
        <v>882</v>
      </c>
      <c r="L1133" s="57" t="s">
        <v>1027</v>
      </c>
      <c r="M1133" s="57" t="s">
        <v>1137</v>
      </c>
      <c r="N1133" s="64">
        <v>0</v>
      </c>
      <c r="O1133" s="59">
        <v>92</v>
      </c>
      <c r="P1133" s="59">
        <v>1</v>
      </c>
      <c r="Q1133" s="59">
        <v>6.64424E-3</v>
      </c>
    </row>
    <row r="1134" spans="1:17">
      <c r="A1134" s="57" t="s">
        <v>333</v>
      </c>
      <c r="B1134" s="57" t="s">
        <v>851</v>
      </c>
      <c r="C1134" s="57">
        <v>11</v>
      </c>
      <c r="D1134" s="57" t="s">
        <v>648</v>
      </c>
      <c r="E1134" s="57">
        <v>102285</v>
      </c>
      <c r="F1134" s="57">
        <v>62.180999999999997</v>
      </c>
      <c r="G1134" s="57">
        <v>40.387</v>
      </c>
      <c r="H1134" s="57" t="s">
        <v>42</v>
      </c>
      <c r="I1134" s="57" t="s">
        <v>710</v>
      </c>
      <c r="J1134" s="57" t="s">
        <v>711</v>
      </c>
      <c r="K1134" s="57" t="s">
        <v>882</v>
      </c>
      <c r="L1134" s="57" t="s">
        <v>1027</v>
      </c>
      <c r="M1134" s="57" t="s">
        <v>1137</v>
      </c>
      <c r="N1134" s="64">
        <v>0</v>
      </c>
      <c r="O1134" s="59">
        <v>73</v>
      </c>
      <c r="P1134" s="59">
        <v>1</v>
      </c>
      <c r="Q1134" s="59">
        <v>4.1832650000000002E-3</v>
      </c>
    </row>
    <row r="1135" spans="1:17">
      <c r="A1135" s="57" t="s">
        <v>333</v>
      </c>
      <c r="B1135" s="57" t="s">
        <v>851</v>
      </c>
      <c r="C1135" s="57">
        <v>11</v>
      </c>
      <c r="D1135" s="57" t="s">
        <v>648</v>
      </c>
      <c r="E1135" s="57">
        <v>102286</v>
      </c>
      <c r="F1135" s="57">
        <v>60.463999999999999</v>
      </c>
      <c r="G1135" s="57">
        <v>43.566000000000003</v>
      </c>
      <c r="H1135" s="57" t="s">
        <v>42</v>
      </c>
      <c r="I1135" s="57" t="s">
        <v>710</v>
      </c>
      <c r="J1135" s="57" t="s">
        <v>711</v>
      </c>
      <c r="K1135" s="57" t="s">
        <v>882</v>
      </c>
      <c r="L1135" s="57" t="s">
        <v>1027</v>
      </c>
      <c r="M1135" s="57" t="s">
        <v>1137</v>
      </c>
      <c r="N1135" s="64">
        <v>0</v>
      </c>
      <c r="O1135" s="59">
        <v>72</v>
      </c>
      <c r="P1135" s="59">
        <v>1</v>
      </c>
      <c r="Q1135" s="59">
        <v>4.0694399999999997E-3</v>
      </c>
    </row>
    <row r="1136" spans="1:17">
      <c r="A1136" s="57" t="s">
        <v>333</v>
      </c>
      <c r="B1136" s="57" t="s">
        <v>851</v>
      </c>
      <c r="C1136" s="57">
        <v>12</v>
      </c>
      <c r="D1136" s="57" t="s">
        <v>648</v>
      </c>
      <c r="E1136" s="57">
        <v>102287</v>
      </c>
      <c r="F1136" s="57">
        <v>61.948999999999998</v>
      </c>
      <c r="G1136" s="57">
        <v>45.956000000000003</v>
      </c>
      <c r="H1136" s="57" t="s">
        <v>37</v>
      </c>
      <c r="I1136" s="57" t="s">
        <v>38</v>
      </c>
      <c r="J1136" s="57">
        <v>0</v>
      </c>
      <c r="K1136" s="57" t="s">
        <v>904</v>
      </c>
      <c r="L1136" s="57" t="s">
        <v>1041</v>
      </c>
      <c r="M1136" s="57" t="s">
        <v>1137</v>
      </c>
      <c r="N1136" s="64">
        <v>0</v>
      </c>
      <c r="O1136" s="59">
        <v>116</v>
      </c>
      <c r="P1136" s="59">
        <v>2</v>
      </c>
      <c r="Q1136" s="59">
        <v>1.056296E-2</v>
      </c>
    </row>
    <row r="1137" spans="1:17">
      <c r="A1137" s="57" t="s">
        <v>333</v>
      </c>
      <c r="B1137" s="57" t="s">
        <v>851</v>
      </c>
      <c r="C1137" s="57">
        <v>13</v>
      </c>
      <c r="D1137" s="57" t="s">
        <v>648</v>
      </c>
      <c r="E1137" s="57">
        <v>102288</v>
      </c>
      <c r="F1137" s="57">
        <v>63.735999999999997</v>
      </c>
      <c r="G1137" s="57">
        <v>51.502000000000002</v>
      </c>
      <c r="H1137" s="57" t="s">
        <v>93</v>
      </c>
      <c r="I1137" s="57" t="s">
        <v>94</v>
      </c>
      <c r="J1137" s="57" t="s">
        <v>725</v>
      </c>
      <c r="K1137" s="57" t="s">
        <v>883</v>
      </c>
      <c r="L1137" s="57" t="s">
        <v>94</v>
      </c>
      <c r="M1137" s="57" t="s">
        <v>1137</v>
      </c>
      <c r="N1137" s="64">
        <v>0</v>
      </c>
      <c r="O1137" s="59">
        <v>153</v>
      </c>
      <c r="P1137" s="59">
        <v>2</v>
      </c>
      <c r="Q1137" s="59">
        <v>1.8376065E-2</v>
      </c>
    </row>
    <row r="1138" spans="1:17">
      <c r="A1138" s="57" t="s">
        <v>333</v>
      </c>
      <c r="B1138" s="57" t="s">
        <v>851</v>
      </c>
      <c r="C1138" s="57">
        <v>13</v>
      </c>
      <c r="D1138" s="57" t="s">
        <v>648</v>
      </c>
      <c r="E1138" s="57">
        <v>102289</v>
      </c>
      <c r="F1138" s="57">
        <v>64.037999999999997</v>
      </c>
      <c r="G1138" s="57">
        <v>52.174999999999997</v>
      </c>
      <c r="H1138" s="57" t="s">
        <v>42</v>
      </c>
      <c r="I1138" s="57" t="s">
        <v>710</v>
      </c>
      <c r="J1138" s="57" t="s">
        <v>711</v>
      </c>
      <c r="K1138" s="57" t="s">
        <v>882</v>
      </c>
      <c r="L1138" s="57" t="s">
        <v>1027</v>
      </c>
      <c r="M1138" s="57" t="s">
        <v>1137</v>
      </c>
      <c r="N1138" s="64">
        <v>0</v>
      </c>
      <c r="O1138" s="59">
        <v>61</v>
      </c>
      <c r="P1138" s="59">
        <v>1</v>
      </c>
      <c r="Q1138" s="59">
        <v>2.9209850000000001E-3</v>
      </c>
    </row>
    <row r="1139" spans="1:17">
      <c r="A1139" s="57" t="s">
        <v>333</v>
      </c>
      <c r="B1139" s="57" t="s">
        <v>851</v>
      </c>
      <c r="C1139" s="57">
        <v>13</v>
      </c>
      <c r="D1139" s="57" t="s">
        <v>648</v>
      </c>
      <c r="E1139" s="57">
        <v>102290</v>
      </c>
      <c r="F1139" s="57">
        <v>61.786999999999999</v>
      </c>
      <c r="G1139" s="57">
        <v>52.222000000000001</v>
      </c>
      <c r="H1139" s="57" t="s">
        <v>52</v>
      </c>
      <c r="I1139" s="57" t="s">
        <v>53</v>
      </c>
      <c r="J1139" s="57">
        <v>0</v>
      </c>
      <c r="K1139" s="57" t="s">
        <v>886</v>
      </c>
      <c r="L1139" s="57" t="s">
        <v>53</v>
      </c>
      <c r="M1139" s="57" t="s">
        <v>1137</v>
      </c>
      <c r="N1139" s="64">
        <v>0</v>
      </c>
      <c r="O1139" s="59">
        <v>52</v>
      </c>
      <c r="P1139" s="59">
        <v>1</v>
      </c>
      <c r="Q1139" s="59">
        <v>2.1226399999999999E-3</v>
      </c>
    </row>
    <row r="1140" spans="1:17">
      <c r="A1140" s="57" t="s">
        <v>333</v>
      </c>
      <c r="B1140" s="57" t="s">
        <v>851</v>
      </c>
      <c r="C1140" s="57">
        <v>14</v>
      </c>
      <c r="D1140" s="57" t="s">
        <v>648</v>
      </c>
      <c r="E1140" s="57">
        <v>102291</v>
      </c>
      <c r="F1140" s="57">
        <v>64.037999999999997</v>
      </c>
      <c r="G1140" s="57">
        <v>57.304000000000002</v>
      </c>
      <c r="H1140" s="57" t="s">
        <v>42</v>
      </c>
      <c r="I1140" s="57" t="s">
        <v>710</v>
      </c>
      <c r="J1140" s="57" t="s">
        <v>711</v>
      </c>
      <c r="K1140" s="57" t="s">
        <v>882</v>
      </c>
      <c r="L1140" s="57" t="s">
        <v>1027</v>
      </c>
      <c r="M1140" s="57" t="s">
        <v>1137</v>
      </c>
      <c r="N1140" s="64">
        <v>0</v>
      </c>
      <c r="O1140" s="59">
        <v>71</v>
      </c>
      <c r="P1140" s="59">
        <v>1</v>
      </c>
      <c r="Q1140" s="59">
        <v>3.9571850000000002E-3</v>
      </c>
    </row>
    <row r="1141" spans="1:17">
      <c r="A1141" s="57" t="s">
        <v>333</v>
      </c>
      <c r="B1141" s="57" t="s">
        <v>851</v>
      </c>
      <c r="C1141" s="57">
        <v>21</v>
      </c>
      <c r="D1141" s="57" t="s">
        <v>648</v>
      </c>
      <c r="E1141" s="57">
        <v>102298</v>
      </c>
      <c r="F1141" s="57">
        <v>68.308000000000007</v>
      </c>
      <c r="G1141" s="57">
        <v>56.283000000000001</v>
      </c>
      <c r="H1141" s="57" t="s">
        <v>42</v>
      </c>
      <c r="I1141" s="57" t="s">
        <v>710</v>
      </c>
      <c r="J1141" s="57" t="s">
        <v>711</v>
      </c>
      <c r="K1141" s="57" t="s">
        <v>882</v>
      </c>
      <c r="L1141" s="57" t="s">
        <v>1027</v>
      </c>
      <c r="M1141" s="57" t="s">
        <v>1137</v>
      </c>
      <c r="N1141" s="64">
        <v>0</v>
      </c>
      <c r="O1141" s="59">
        <v>65</v>
      </c>
      <c r="P1141" s="59">
        <v>1</v>
      </c>
      <c r="Q1141" s="59">
        <v>3.3166250000000001E-3</v>
      </c>
    </row>
    <row r="1142" spans="1:17">
      <c r="A1142" s="57" t="s">
        <v>333</v>
      </c>
      <c r="B1142" s="57" t="s">
        <v>852</v>
      </c>
      <c r="C1142" s="58">
        <v>13</v>
      </c>
      <c r="D1142" s="57" t="s">
        <v>647</v>
      </c>
      <c r="E1142" s="57">
        <v>101733</v>
      </c>
      <c r="F1142" s="57">
        <v>20.895</v>
      </c>
      <c r="G1142" s="57">
        <v>74.61</v>
      </c>
      <c r="H1142" s="57" t="s">
        <v>50</v>
      </c>
      <c r="I1142" s="57" t="s">
        <v>51</v>
      </c>
      <c r="J1142" s="57" t="s">
        <v>712</v>
      </c>
      <c r="K1142" s="57" t="s">
        <v>892</v>
      </c>
      <c r="L1142" s="57" t="s">
        <v>1036</v>
      </c>
      <c r="M1142" s="57" t="s">
        <v>1135</v>
      </c>
      <c r="N1142" s="64">
        <v>21.297300505768568</v>
      </c>
      <c r="O1142" s="59">
        <v>798</v>
      </c>
      <c r="P1142" s="59">
        <v>4</v>
      </c>
      <c r="Q1142" s="59">
        <v>0.49989114000000001</v>
      </c>
    </row>
    <row r="1143" spans="1:17">
      <c r="A1143" s="57" t="s">
        <v>333</v>
      </c>
      <c r="B1143" s="57" t="s">
        <v>851</v>
      </c>
      <c r="C1143" s="57">
        <v>21</v>
      </c>
      <c r="D1143" s="57" t="s">
        <v>648</v>
      </c>
      <c r="E1143" s="57">
        <v>102301</v>
      </c>
      <c r="F1143" s="57">
        <v>67.564999999999998</v>
      </c>
      <c r="G1143" s="57">
        <v>52.454000000000001</v>
      </c>
      <c r="H1143" s="57" t="s">
        <v>93</v>
      </c>
      <c r="I1143" s="57" t="s">
        <v>94</v>
      </c>
      <c r="J1143" s="57" t="s">
        <v>725</v>
      </c>
      <c r="K1143" s="57" t="s">
        <v>883</v>
      </c>
      <c r="L1143" s="57" t="s">
        <v>94</v>
      </c>
      <c r="M1143" s="57" t="s">
        <v>1137</v>
      </c>
      <c r="N1143" s="64">
        <v>0</v>
      </c>
      <c r="O1143" s="59">
        <v>133</v>
      </c>
      <c r="P1143" s="59">
        <v>2</v>
      </c>
      <c r="Q1143" s="59">
        <v>1.3885865000000001E-2</v>
      </c>
    </row>
    <row r="1144" spans="1:17">
      <c r="A1144" s="57" t="s">
        <v>333</v>
      </c>
      <c r="B1144" s="57" t="s">
        <v>851</v>
      </c>
      <c r="C1144" s="57">
        <v>21</v>
      </c>
      <c r="D1144" s="57" t="s">
        <v>648</v>
      </c>
      <c r="E1144" s="57">
        <v>102302</v>
      </c>
      <c r="F1144" s="57">
        <v>66.753</v>
      </c>
      <c r="G1144" s="57">
        <v>52.454000000000001</v>
      </c>
      <c r="H1144" s="57" t="s">
        <v>42</v>
      </c>
      <c r="I1144" s="57" t="s">
        <v>710</v>
      </c>
      <c r="J1144" s="57" t="s">
        <v>711</v>
      </c>
      <c r="K1144" s="57" t="s">
        <v>882</v>
      </c>
      <c r="L1144" s="57" t="s">
        <v>1027</v>
      </c>
      <c r="M1144" s="57" t="s">
        <v>1137</v>
      </c>
      <c r="N1144" s="64">
        <v>0</v>
      </c>
      <c r="O1144" s="59">
        <v>69</v>
      </c>
      <c r="P1144" s="59">
        <v>1</v>
      </c>
      <c r="Q1144" s="59">
        <v>3.7373850000000002E-3</v>
      </c>
    </row>
    <row r="1145" spans="1:17">
      <c r="A1145" s="57" t="s">
        <v>333</v>
      </c>
      <c r="B1145" s="57" t="s">
        <v>851</v>
      </c>
      <c r="C1145" s="57">
        <v>22</v>
      </c>
      <c r="D1145" s="57" t="s">
        <v>648</v>
      </c>
      <c r="E1145" s="57">
        <v>102297</v>
      </c>
      <c r="F1145" s="57">
        <v>66.311999999999998</v>
      </c>
      <c r="G1145" s="57">
        <v>52.941000000000003</v>
      </c>
      <c r="H1145" s="57" t="s">
        <v>42</v>
      </c>
      <c r="I1145" s="57" t="s">
        <v>710</v>
      </c>
      <c r="J1145" s="57" t="s">
        <v>711</v>
      </c>
      <c r="K1145" s="57" t="s">
        <v>882</v>
      </c>
      <c r="L1145" s="57" t="s">
        <v>1027</v>
      </c>
      <c r="M1145" s="57" t="s">
        <v>1137</v>
      </c>
      <c r="N1145" s="64">
        <v>0</v>
      </c>
      <c r="O1145" s="59">
        <v>57</v>
      </c>
      <c r="P1145" s="59">
        <v>1</v>
      </c>
      <c r="Q1145" s="59">
        <v>2.550465E-3</v>
      </c>
    </row>
    <row r="1146" spans="1:17">
      <c r="A1146" s="57" t="s">
        <v>333</v>
      </c>
      <c r="B1146" s="57" t="s">
        <v>851</v>
      </c>
      <c r="C1146" s="57">
        <v>23</v>
      </c>
      <c r="D1146" s="57" t="s">
        <v>648</v>
      </c>
      <c r="E1146" s="57">
        <v>102293</v>
      </c>
      <c r="F1146" s="57">
        <v>68.238</v>
      </c>
      <c r="G1146" s="57">
        <v>47.557000000000002</v>
      </c>
      <c r="H1146" s="57" t="s">
        <v>42</v>
      </c>
      <c r="I1146" s="57" t="s">
        <v>710</v>
      </c>
      <c r="J1146" s="57" t="s">
        <v>711</v>
      </c>
      <c r="K1146" s="57" t="s">
        <v>882</v>
      </c>
      <c r="L1146" s="57" t="s">
        <v>1027</v>
      </c>
      <c r="M1146" s="57" t="s">
        <v>1137</v>
      </c>
      <c r="N1146" s="64">
        <v>0</v>
      </c>
      <c r="O1146" s="59">
        <v>52</v>
      </c>
      <c r="P1146" s="59">
        <v>1</v>
      </c>
      <c r="Q1146" s="59">
        <v>2.1226399999999999E-3</v>
      </c>
    </row>
    <row r="1147" spans="1:17">
      <c r="A1147" s="57" t="s">
        <v>333</v>
      </c>
      <c r="B1147" s="57" t="s">
        <v>851</v>
      </c>
      <c r="C1147" s="57">
        <v>23</v>
      </c>
      <c r="D1147" s="57" t="s">
        <v>648</v>
      </c>
      <c r="E1147" s="57">
        <v>102294</v>
      </c>
      <c r="F1147" s="57">
        <v>67.587999999999994</v>
      </c>
      <c r="G1147" s="57">
        <v>42.451999999999998</v>
      </c>
      <c r="H1147" s="57" t="s">
        <v>71</v>
      </c>
      <c r="I1147" s="57" t="s">
        <v>72</v>
      </c>
      <c r="J1147" s="57" t="s">
        <v>494</v>
      </c>
      <c r="K1147" s="57" t="s">
        <v>897</v>
      </c>
      <c r="L1147" s="57" t="s">
        <v>72</v>
      </c>
      <c r="M1147" s="57" t="s">
        <v>1137</v>
      </c>
      <c r="N1147" s="64">
        <v>0</v>
      </c>
      <c r="O1147" s="59">
        <v>274</v>
      </c>
      <c r="P1147" s="59">
        <v>2</v>
      </c>
      <c r="Q1147" s="59">
        <v>5.893466E-2</v>
      </c>
    </row>
    <row r="1148" spans="1:17">
      <c r="A1148" s="57" t="s">
        <v>333</v>
      </c>
      <c r="B1148" s="57" t="s">
        <v>851</v>
      </c>
      <c r="C1148" s="57">
        <v>23</v>
      </c>
      <c r="D1148" s="57" t="s">
        <v>648</v>
      </c>
      <c r="E1148" s="57">
        <v>102295</v>
      </c>
      <c r="F1148" s="57">
        <v>68.144999999999996</v>
      </c>
      <c r="G1148" s="57">
        <v>40.966999999999999</v>
      </c>
      <c r="H1148" s="57" t="s">
        <v>495</v>
      </c>
      <c r="I1148" s="57" t="s">
        <v>496</v>
      </c>
      <c r="J1148" s="57" t="s">
        <v>777</v>
      </c>
      <c r="K1148" s="57" t="s">
        <v>881</v>
      </c>
      <c r="L1148" s="57" t="s">
        <v>1026</v>
      </c>
      <c r="M1148" s="57" t="s">
        <v>1137</v>
      </c>
      <c r="N1148" s="64">
        <v>0</v>
      </c>
      <c r="O1148" s="59">
        <v>136</v>
      </c>
      <c r="P1148" s="59">
        <v>2</v>
      </c>
      <c r="Q1148" s="59">
        <v>1.451936E-2</v>
      </c>
    </row>
    <row r="1149" spans="1:17">
      <c r="A1149" s="57" t="s">
        <v>333</v>
      </c>
      <c r="B1149" s="57" t="s">
        <v>851</v>
      </c>
      <c r="C1149" s="57">
        <v>23</v>
      </c>
      <c r="D1149" s="57" t="s">
        <v>648</v>
      </c>
      <c r="E1149" s="57">
        <v>102296</v>
      </c>
      <c r="F1149" s="57">
        <v>66.334999999999994</v>
      </c>
      <c r="G1149" s="57">
        <v>41.222000000000001</v>
      </c>
      <c r="H1149" s="57" t="s">
        <v>42</v>
      </c>
      <c r="I1149" s="57" t="s">
        <v>710</v>
      </c>
      <c r="J1149" s="57" t="s">
        <v>711</v>
      </c>
      <c r="K1149" s="57" t="s">
        <v>882</v>
      </c>
      <c r="L1149" s="57" t="s">
        <v>1027</v>
      </c>
      <c r="M1149" s="57" t="s">
        <v>1137</v>
      </c>
      <c r="N1149" s="64">
        <v>0</v>
      </c>
      <c r="O1149" s="59">
        <v>66</v>
      </c>
      <c r="P1149" s="59">
        <v>1</v>
      </c>
      <c r="Q1149" s="59">
        <v>3.41946E-3</v>
      </c>
    </row>
    <row r="1150" spans="1:17">
      <c r="A1150" s="57" t="s">
        <v>333</v>
      </c>
      <c r="B1150" s="57" t="s">
        <v>851</v>
      </c>
      <c r="C1150" s="57">
        <v>24</v>
      </c>
      <c r="D1150" s="57" t="s">
        <v>648</v>
      </c>
      <c r="E1150" s="57">
        <v>102292</v>
      </c>
      <c r="F1150" s="57">
        <v>69.305000000000007</v>
      </c>
      <c r="G1150" s="57">
        <v>40.107999999999997</v>
      </c>
      <c r="H1150" s="57" t="s">
        <v>42</v>
      </c>
      <c r="I1150" s="57" t="s">
        <v>710</v>
      </c>
      <c r="J1150" s="57" t="s">
        <v>711</v>
      </c>
      <c r="K1150" s="57" t="s">
        <v>882</v>
      </c>
      <c r="L1150" s="57" t="s">
        <v>1027</v>
      </c>
      <c r="M1150" s="57" t="s">
        <v>1137</v>
      </c>
      <c r="N1150" s="64">
        <v>0</v>
      </c>
      <c r="O1150" s="59">
        <v>58</v>
      </c>
      <c r="P1150" s="59">
        <v>1</v>
      </c>
      <c r="Q1150" s="59">
        <v>2.6407399999999999E-3</v>
      </c>
    </row>
    <row r="1151" spans="1:17">
      <c r="A1151" s="57" t="s">
        <v>333</v>
      </c>
      <c r="B1151" s="57" t="s">
        <v>851</v>
      </c>
      <c r="C1151" s="57">
        <v>31</v>
      </c>
      <c r="D1151" s="57" t="s">
        <v>648</v>
      </c>
      <c r="E1151" s="57">
        <v>102303</v>
      </c>
      <c r="F1151" s="57">
        <v>71.207999999999998</v>
      </c>
      <c r="G1151" s="57">
        <v>43.45</v>
      </c>
      <c r="H1151" s="57" t="s">
        <v>98</v>
      </c>
      <c r="I1151" s="57" t="s">
        <v>99</v>
      </c>
      <c r="J1151" s="57">
        <v>0</v>
      </c>
      <c r="K1151" s="57" t="s">
        <v>888</v>
      </c>
      <c r="L1151" s="57" t="s">
        <v>99</v>
      </c>
      <c r="M1151" s="57" t="s">
        <v>1137</v>
      </c>
      <c r="N1151" s="64">
        <v>0</v>
      </c>
      <c r="O1151" s="59">
        <v>157</v>
      </c>
      <c r="P1151" s="59">
        <v>2</v>
      </c>
      <c r="Q1151" s="59">
        <v>1.9349465E-2</v>
      </c>
    </row>
    <row r="1152" spans="1:17">
      <c r="A1152" s="57" t="s">
        <v>333</v>
      </c>
      <c r="B1152" s="57" t="s">
        <v>851</v>
      </c>
      <c r="C1152" s="57">
        <v>31</v>
      </c>
      <c r="D1152" s="57" t="s">
        <v>648</v>
      </c>
      <c r="E1152" s="57">
        <v>102304</v>
      </c>
      <c r="F1152" s="57">
        <v>74.48</v>
      </c>
      <c r="G1152" s="57">
        <v>43.798000000000002</v>
      </c>
      <c r="H1152" s="57" t="s">
        <v>346</v>
      </c>
      <c r="I1152" s="57" t="s">
        <v>127</v>
      </c>
      <c r="J1152" s="57" t="s">
        <v>724</v>
      </c>
      <c r="K1152" s="57" t="s">
        <v>893</v>
      </c>
      <c r="L1152" s="57" t="s">
        <v>127</v>
      </c>
      <c r="M1152" s="57" t="s">
        <v>1137</v>
      </c>
      <c r="N1152" s="64">
        <v>0</v>
      </c>
      <c r="O1152" s="59">
        <v>126</v>
      </c>
      <c r="P1152" s="59">
        <v>2</v>
      </c>
      <c r="Q1152" s="59">
        <v>1.246266E-2</v>
      </c>
    </row>
    <row r="1153" spans="1:17">
      <c r="A1153" s="57" t="s">
        <v>333</v>
      </c>
      <c r="B1153" s="57" t="s">
        <v>851</v>
      </c>
      <c r="C1153" s="57">
        <v>31</v>
      </c>
      <c r="D1153" s="57" t="s">
        <v>648</v>
      </c>
      <c r="E1153" s="57">
        <v>102305</v>
      </c>
      <c r="F1153" s="57">
        <v>74.016000000000005</v>
      </c>
      <c r="G1153" s="57">
        <v>41.616999999999997</v>
      </c>
      <c r="H1153" s="57" t="s">
        <v>42</v>
      </c>
      <c r="I1153" s="57" t="s">
        <v>710</v>
      </c>
      <c r="J1153" s="57" t="s">
        <v>711</v>
      </c>
      <c r="K1153" s="57" t="s">
        <v>882</v>
      </c>
      <c r="L1153" s="57" t="s">
        <v>1027</v>
      </c>
      <c r="M1153" s="57" t="s">
        <v>1137</v>
      </c>
      <c r="N1153" s="64">
        <v>0</v>
      </c>
      <c r="O1153" s="59">
        <v>61</v>
      </c>
      <c r="P1153" s="59">
        <v>1</v>
      </c>
      <c r="Q1153" s="59">
        <v>2.9209850000000001E-3</v>
      </c>
    </row>
    <row r="1154" spans="1:17">
      <c r="A1154" s="57" t="s">
        <v>333</v>
      </c>
      <c r="B1154" s="57" t="s">
        <v>851</v>
      </c>
      <c r="C1154" s="57">
        <v>31</v>
      </c>
      <c r="D1154" s="57" t="s">
        <v>648</v>
      </c>
      <c r="E1154" s="57">
        <v>102306</v>
      </c>
      <c r="F1154" s="57">
        <v>75.245999999999995</v>
      </c>
      <c r="G1154" s="57">
        <v>40.107999999999997</v>
      </c>
      <c r="H1154" s="57" t="s">
        <v>52</v>
      </c>
      <c r="I1154" s="57" t="s">
        <v>53</v>
      </c>
      <c r="J1154" s="57">
        <v>0</v>
      </c>
      <c r="K1154" s="57" t="s">
        <v>886</v>
      </c>
      <c r="L1154" s="57" t="s">
        <v>53</v>
      </c>
      <c r="M1154" s="57" t="s">
        <v>1137</v>
      </c>
      <c r="N1154" s="64">
        <v>0</v>
      </c>
      <c r="O1154" s="59">
        <v>52</v>
      </c>
      <c r="P1154" s="59">
        <v>1</v>
      </c>
      <c r="Q1154" s="59">
        <v>2.1226399999999999E-3</v>
      </c>
    </row>
    <row r="1155" spans="1:17">
      <c r="A1155" s="57" t="s">
        <v>333</v>
      </c>
      <c r="B1155" s="57" t="s">
        <v>851</v>
      </c>
      <c r="C1155" s="57">
        <v>32</v>
      </c>
      <c r="D1155" s="57" t="s">
        <v>648</v>
      </c>
      <c r="E1155" s="57">
        <v>102307</v>
      </c>
      <c r="F1155" s="57">
        <v>73.459000000000003</v>
      </c>
      <c r="G1155" s="57">
        <v>46.814999999999998</v>
      </c>
      <c r="H1155" s="57" t="s">
        <v>42</v>
      </c>
      <c r="I1155" s="57" t="s">
        <v>710</v>
      </c>
      <c r="J1155" s="57" t="s">
        <v>711</v>
      </c>
      <c r="K1155" s="57" t="s">
        <v>882</v>
      </c>
      <c r="L1155" s="57" t="s">
        <v>1027</v>
      </c>
      <c r="M1155" s="57" t="s">
        <v>1137</v>
      </c>
      <c r="N1155" s="64">
        <v>0</v>
      </c>
      <c r="O1155" s="59">
        <v>52</v>
      </c>
      <c r="P1155" s="59">
        <v>1</v>
      </c>
      <c r="Q1155" s="59">
        <v>2.1226399999999999E-3</v>
      </c>
    </row>
    <row r="1156" spans="1:17">
      <c r="A1156" s="57" t="s">
        <v>333</v>
      </c>
      <c r="B1156" s="57" t="s">
        <v>851</v>
      </c>
      <c r="C1156" s="57">
        <v>32</v>
      </c>
      <c r="D1156" s="57" t="s">
        <v>648</v>
      </c>
      <c r="E1156" s="57">
        <v>102308</v>
      </c>
      <c r="F1156" s="57">
        <v>70.766999999999996</v>
      </c>
      <c r="G1156" s="57">
        <v>49.274999999999999</v>
      </c>
      <c r="H1156" s="57" t="s">
        <v>93</v>
      </c>
      <c r="I1156" s="57" t="s">
        <v>94</v>
      </c>
      <c r="J1156" s="57" t="s">
        <v>725</v>
      </c>
      <c r="K1156" s="57" t="s">
        <v>883</v>
      </c>
      <c r="L1156" s="57" t="s">
        <v>94</v>
      </c>
      <c r="M1156" s="57" t="s">
        <v>1137</v>
      </c>
      <c r="N1156" s="64">
        <v>0</v>
      </c>
      <c r="O1156" s="59">
        <v>122</v>
      </c>
      <c r="P1156" s="59">
        <v>2</v>
      </c>
      <c r="Q1156" s="59">
        <v>1.168394E-2</v>
      </c>
    </row>
    <row r="1157" spans="1:17">
      <c r="A1157" s="57" t="s">
        <v>333</v>
      </c>
      <c r="B1157" s="57" t="s">
        <v>851</v>
      </c>
      <c r="C1157" s="57">
        <v>32</v>
      </c>
      <c r="D1157" s="57" t="s">
        <v>648</v>
      </c>
      <c r="E1157" s="57">
        <v>102309</v>
      </c>
      <c r="F1157" s="57">
        <v>73.042000000000002</v>
      </c>
      <c r="G1157" s="57">
        <v>48.718000000000004</v>
      </c>
      <c r="H1157" s="57" t="s">
        <v>52</v>
      </c>
      <c r="I1157" s="57" t="s">
        <v>53</v>
      </c>
      <c r="J1157" s="57">
        <v>0</v>
      </c>
      <c r="K1157" s="57" t="s">
        <v>886</v>
      </c>
      <c r="L1157" s="57" t="s">
        <v>53</v>
      </c>
      <c r="M1157" s="57" t="s">
        <v>1137</v>
      </c>
      <c r="N1157" s="64">
        <v>0</v>
      </c>
      <c r="O1157" s="59">
        <v>131</v>
      </c>
      <c r="P1157" s="59">
        <v>2</v>
      </c>
      <c r="Q1157" s="59">
        <v>1.3471385000000001E-2</v>
      </c>
    </row>
    <row r="1158" spans="1:17">
      <c r="A1158" s="57" t="s">
        <v>333</v>
      </c>
      <c r="B1158" s="57" t="s">
        <v>850</v>
      </c>
      <c r="C1158" s="58">
        <v>44</v>
      </c>
      <c r="D1158" s="57" t="s">
        <v>647</v>
      </c>
      <c r="E1158" s="57">
        <v>101705</v>
      </c>
      <c r="F1158" s="57">
        <v>36.365000000000002</v>
      </c>
      <c r="G1158" s="57">
        <v>41.466999999999999</v>
      </c>
      <c r="H1158" s="57" t="s">
        <v>22</v>
      </c>
      <c r="I1158" s="57" t="s">
        <v>516</v>
      </c>
      <c r="J1158" s="57" t="s">
        <v>506</v>
      </c>
      <c r="K1158" s="57" t="s">
        <v>889</v>
      </c>
      <c r="L1158" s="57" t="s">
        <v>1033</v>
      </c>
      <c r="M1158" s="57" t="s">
        <v>1137</v>
      </c>
      <c r="N1158" s="64">
        <v>17.814866603432492</v>
      </c>
      <c r="O1158" s="59">
        <v>360</v>
      </c>
      <c r="P1158" s="59">
        <v>3</v>
      </c>
      <c r="Q1158" s="59">
        <v>0.10173599999999999</v>
      </c>
    </row>
    <row r="1159" spans="1:17">
      <c r="A1159" s="57" t="s">
        <v>333</v>
      </c>
      <c r="B1159" s="57" t="s">
        <v>851</v>
      </c>
      <c r="C1159" s="57">
        <v>33</v>
      </c>
      <c r="D1159" s="57" t="s">
        <v>648</v>
      </c>
      <c r="E1159" s="57">
        <v>102311</v>
      </c>
      <c r="F1159" s="57">
        <v>74.340999999999994</v>
      </c>
      <c r="G1159" s="57">
        <v>51.223999999999997</v>
      </c>
      <c r="H1159" s="57" t="s">
        <v>50</v>
      </c>
      <c r="I1159" s="57" t="s">
        <v>51</v>
      </c>
      <c r="J1159" s="57" t="s">
        <v>712</v>
      </c>
      <c r="K1159" s="57" t="s">
        <v>892</v>
      </c>
      <c r="L1159" s="57" t="s">
        <v>1036</v>
      </c>
      <c r="M1159" s="57" t="s">
        <v>1135</v>
      </c>
      <c r="N1159" s="64">
        <v>0</v>
      </c>
      <c r="O1159" s="59">
        <v>571</v>
      </c>
      <c r="P1159" s="59">
        <v>4</v>
      </c>
      <c r="Q1159" s="59">
        <v>0.25594218499999999</v>
      </c>
    </row>
    <row r="1160" spans="1:17">
      <c r="A1160" s="57" t="s">
        <v>333</v>
      </c>
      <c r="B1160" s="57" t="s">
        <v>851</v>
      </c>
      <c r="C1160" s="57">
        <v>33</v>
      </c>
      <c r="D1160" s="57" t="s">
        <v>648</v>
      </c>
      <c r="E1160" s="57">
        <v>102312</v>
      </c>
      <c r="F1160" s="57">
        <v>71.44</v>
      </c>
      <c r="G1160" s="57">
        <v>51.826999999999998</v>
      </c>
      <c r="H1160" s="57" t="s">
        <v>50</v>
      </c>
      <c r="I1160" s="57" t="s">
        <v>51</v>
      </c>
      <c r="J1160" s="57" t="s">
        <v>712</v>
      </c>
      <c r="K1160" s="57" t="s">
        <v>892</v>
      </c>
      <c r="L1160" s="57" t="s">
        <v>1036</v>
      </c>
      <c r="M1160" s="57" t="s">
        <v>1135</v>
      </c>
      <c r="N1160" s="64">
        <v>0</v>
      </c>
      <c r="O1160" s="59">
        <v>303</v>
      </c>
      <c r="P1160" s="59">
        <v>3</v>
      </c>
      <c r="Q1160" s="59">
        <v>7.2070065000000003E-2</v>
      </c>
    </row>
    <row r="1161" spans="1:17">
      <c r="A1161" s="57" t="s">
        <v>333</v>
      </c>
      <c r="B1161" s="57" t="s">
        <v>851</v>
      </c>
      <c r="C1161" s="57">
        <v>33</v>
      </c>
      <c r="D1161" s="57" t="s">
        <v>648</v>
      </c>
      <c r="E1161" s="57">
        <v>102313</v>
      </c>
      <c r="F1161" s="57">
        <v>71.301000000000002</v>
      </c>
      <c r="G1161" s="57">
        <v>52.593000000000004</v>
      </c>
      <c r="H1161" s="57" t="s">
        <v>42</v>
      </c>
      <c r="I1161" s="57" t="s">
        <v>710</v>
      </c>
      <c r="J1161" s="57" t="s">
        <v>711</v>
      </c>
      <c r="K1161" s="57" t="s">
        <v>882</v>
      </c>
      <c r="L1161" s="57" t="s">
        <v>1027</v>
      </c>
      <c r="M1161" s="57" t="s">
        <v>1137</v>
      </c>
      <c r="N1161" s="64">
        <v>0</v>
      </c>
      <c r="O1161" s="59">
        <v>58</v>
      </c>
      <c r="P1161" s="59">
        <v>1</v>
      </c>
      <c r="Q1161" s="59">
        <v>2.6407399999999999E-3</v>
      </c>
    </row>
    <row r="1162" spans="1:17">
      <c r="A1162" s="57" t="s">
        <v>333</v>
      </c>
      <c r="B1162" s="57" t="s">
        <v>850</v>
      </c>
      <c r="C1162" s="58">
        <v>22</v>
      </c>
      <c r="D1162" s="57" t="s">
        <v>647</v>
      </c>
      <c r="E1162" s="57">
        <v>101680</v>
      </c>
      <c r="F1162" s="57">
        <v>29.524000000000001</v>
      </c>
      <c r="G1162" s="57">
        <v>53.151000000000003</v>
      </c>
      <c r="H1162" s="57" t="s">
        <v>495</v>
      </c>
      <c r="I1162" s="57" t="s">
        <v>496</v>
      </c>
      <c r="J1162" s="57" t="s">
        <v>777</v>
      </c>
      <c r="K1162" s="57" t="s">
        <v>881</v>
      </c>
      <c r="L1162" s="57" t="s">
        <v>1026</v>
      </c>
      <c r="M1162" s="57" t="s">
        <v>1137</v>
      </c>
      <c r="N1162" s="64">
        <v>15.793879945285813</v>
      </c>
      <c r="O1162" s="59">
        <v>199</v>
      </c>
      <c r="P1162" s="59">
        <v>2</v>
      </c>
      <c r="Q1162" s="59">
        <v>3.1086784999999999E-2</v>
      </c>
    </row>
    <row r="1163" spans="1:17">
      <c r="A1163" s="57" t="s">
        <v>333</v>
      </c>
      <c r="B1163" s="57" t="s">
        <v>851</v>
      </c>
      <c r="C1163" s="57">
        <v>34</v>
      </c>
      <c r="D1163" s="57" t="s">
        <v>648</v>
      </c>
      <c r="E1163" s="57">
        <v>102315</v>
      </c>
      <c r="F1163" s="57">
        <v>70.813999999999993</v>
      </c>
      <c r="G1163" s="57">
        <v>56.816000000000003</v>
      </c>
      <c r="H1163" s="57" t="s">
        <v>42</v>
      </c>
      <c r="I1163" s="57" t="s">
        <v>710</v>
      </c>
      <c r="J1163" s="57" t="s">
        <v>711</v>
      </c>
      <c r="K1163" s="57" t="s">
        <v>882</v>
      </c>
      <c r="L1163" s="57" t="s">
        <v>1027</v>
      </c>
      <c r="M1163" s="57" t="s">
        <v>1137</v>
      </c>
      <c r="N1163" s="64">
        <v>0</v>
      </c>
      <c r="O1163" s="59">
        <v>90</v>
      </c>
      <c r="P1163" s="59">
        <v>1</v>
      </c>
      <c r="Q1163" s="59">
        <v>6.3584999999999996E-3</v>
      </c>
    </row>
    <row r="1164" spans="1:17">
      <c r="A1164" s="57" t="s">
        <v>333</v>
      </c>
      <c r="B1164" s="57" t="s">
        <v>851</v>
      </c>
      <c r="C1164" s="57">
        <v>41</v>
      </c>
      <c r="D1164" s="57" t="s">
        <v>648</v>
      </c>
      <c r="E1164" s="57">
        <v>102323</v>
      </c>
      <c r="F1164" s="57">
        <v>77.66</v>
      </c>
      <c r="G1164" s="57">
        <v>56.351999999999997</v>
      </c>
      <c r="H1164" s="57" t="s">
        <v>28</v>
      </c>
      <c r="I1164" s="57" t="s">
        <v>515</v>
      </c>
      <c r="J1164" s="57">
        <v>4</v>
      </c>
      <c r="K1164" s="57" t="s">
        <v>907</v>
      </c>
      <c r="L1164" s="57" t="s">
        <v>1047</v>
      </c>
      <c r="M1164" s="57" t="s">
        <v>1137</v>
      </c>
      <c r="N1164" s="64">
        <v>0</v>
      </c>
      <c r="O1164" s="59">
        <v>99</v>
      </c>
      <c r="P1164" s="59">
        <v>1</v>
      </c>
      <c r="Q1164" s="59">
        <v>7.6937849999999999E-3</v>
      </c>
    </row>
    <row r="1165" spans="1:17">
      <c r="A1165" s="57" t="s">
        <v>333</v>
      </c>
      <c r="B1165" s="57" t="s">
        <v>851</v>
      </c>
      <c r="C1165" s="57">
        <v>41</v>
      </c>
      <c r="D1165" s="57" t="s">
        <v>648</v>
      </c>
      <c r="E1165" s="57">
        <v>102324</v>
      </c>
      <c r="F1165" s="57">
        <v>77.613</v>
      </c>
      <c r="G1165" s="57">
        <v>58.557000000000002</v>
      </c>
      <c r="H1165" s="57" t="s">
        <v>495</v>
      </c>
      <c r="I1165" s="57" t="s">
        <v>496</v>
      </c>
      <c r="J1165" s="57" t="s">
        <v>777</v>
      </c>
      <c r="K1165" s="57" t="s">
        <v>881</v>
      </c>
      <c r="L1165" s="57" t="s">
        <v>1026</v>
      </c>
      <c r="M1165" s="57" t="s">
        <v>1137</v>
      </c>
      <c r="N1165" s="64">
        <v>0</v>
      </c>
      <c r="O1165" s="59">
        <v>129</v>
      </c>
      <c r="P1165" s="59">
        <v>2</v>
      </c>
      <c r="Q1165" s="59">
        <v>1.3063185E-2</v>
      </c>
    </row>
    <row r="1166" spans="1:17">
      <c r="A1166" s="57" t="s">
        <v>333</v>
      </c>
      <c r="B1166" s="57" t="s">
        <v>851</v>
      </c>
      <c r="C1166" s="57">
        <v>41</v>
      </c>
      <c r="D1166" s="57" t="s">
        <v>648</v>
      </c>
      <c r="E1166" s="57">
        <v>102325</v>
      </c>
      <c r="F1166" s="57">
        <v>79.911000000000001</v>
      </c>
      <c r="G1166" s="57">
        <v>58.881999999999998</v>
      </c>
      <c r="H1166" s="57" t="s">
        <v>42</v>
      </c>
      <c r="I1166" s="57" t="s">
        <v>710</v>
      </c>
      <c r="J1166" s="57" t="s">
        <v>711</v>
      </c>
      <c r="K1166" s="57" t="s">
        <v>882</v>
      </c>
      <c r="L1166" s="57" t="s">
        <v>1027</v>
      </c>
      <c r="M1166" s="57" t="s">
        <v>1137</v>
      </c>
      <c r="N1166" s="64">
        <v>0</v>
      </c>
      <c r="O1166" s="59">
        <v>70</v>
      </c>
      <c r="P1166" s="59">
        <v>1</v>
      </c>
      <c r="Q1166" s="59">
        <v>3.8465000000000001E-3</v>
      </c>
    </row>
    <row r="1167" spans="1:17">
      <c r="A1167" s="57" t="s">
        <v>333</v>
      </c>
      <c r="B1167" s="57" t="s">
        <v>851</v>
      </c>
      <c r="C1167" s="57">
        <v>42</v>
      </c>
      <c r="D1167" s="57" t="s">
        <v>648</v>
      </c>
      <c r="E1167" s="57">
        <v>102321</v>
      </c>
      <c r="F1167" s="57">
        <v>77.66</v>
      </c>
      <c r="G1167" s="57">
        <v>54.844000000000001</v>
      </c>
      <c r="H1167" s="57" t="s">
        <v>42</v>
      </c>
      <c r="I1167" s="57" t="s">
        <v>710</v>
      </c>
      <c r="J1167" s="57" t="s">
        <v>711</v>
      </c>
      <c r="K1167" s="57" t="s">
        <v>882</v>
      </c>
      <c r="L1167" s="57" t="s">
        <v>1027</v>
      </c>
      <c r="M1167" s="57" t="s">
        <v>1137</v>
      </c>
      <c r="N1167" s="64">
        <v>0</v>
      </c>
      <c r="O1167" s="59">
        <v>76</v>
      </c>
      <c r="P1167" s="59">
        <v>1</v>
      </c>
      <c r="Q1167" s="59">
        <v>4.5341599999999998E-3</v>
      </c>
    </row>
    <row r="1168" spans="1:17">
      <c r="A1168" s="57" t="s">
        <v>333</v>
      </c>
      <c r="B1168" s="57" t="s">
        <v>851</v>
      </c>
      <c r="C1168" s="57">
        <v>42</v>
      </c>
      <c r="D1168" s="57" t="s">
        <v>648</v>
      </c>
      <c r="E1168" s="57">
        <v>102322</v>
      </c>
      <c r="F1168" s="57">
        <v>75.338999999999999</v>
      </c>
      <c r="G1168" s="57">
        <v>51.524999999999999</v>
      </c>
      <c r="H1168" s="57" t="s">
        <v>50</v>
      </c>
      <c r="I1168" s="57" t="s">
        <v>51</v>
      </c>
      <c r="J1168" s="57" t="s">
        <v>712</v>
      </c>
      <c r="K1168" s="57" t="s">
        <v>892</v>
      </c>
      <c r="L1168" s="57" t="s">
        <v>1036</v>
      </c>
      <c r="M1168" s="57" t="s">
        <v>1135</v>
      </c>
      <c r="N1168" s="64">
        <v>0</v>
      </c>
      <c r="O1168" s="59">
        <v>161</v>
      </c>
      <c r="P1168" s="59">
        <v>2</v>
      </c>
      <c r="Q1168" s="59">
        <v>2.0347984999999999E-2</v>
      </c>
    </row>
    <row r="1169" spans="1:17">
      <c r="A1169" s="57" t="s">
        <v>333</v>
      </c>
      <c r="B1169" s="57" t="s">
        <v>851</v>
      </c>
      <c r="C1169" s="57">
        <v>43</v>
      </c>
      <c r="D1169" s="57" t="s">
        <v>648</v>
      </c>
      <c r="E1169" s="57">
        <v>102320</v>
      </c>
      <c r="F1169" s="57">
        <v>78.17</v>
      </c>
      <c r="G1169" s="57">
        <v>49.46</v>
      </c>
      <c r="H1169" s="57" t="s">
        <v>52</v>
      </c>
      <c r="I1169" s="57" t="s">
        <v>53</v>
      </c>
      <c r="J1169" s="57">
        <v>0</v>
      </c>
      <c r="K1169" s="57" t="s">
        <v>886</v>
      </c>
      <c r="L1169" s="57" t="s">
        <v>53</v>
      </c>
      <c r="M1169" s="57" t="s">
        <v>1137</v>
      </c>
      <c r="N1169" s="64">
        <v>0</v>
      </c>
      <c r="O1169" s="59">
        <v>102</v>
      </c>
      <c r="P1169" s="59">
        <v>2</v>
      </c>
      <c r="Q1169" s="59">
        <v>8.1671399999999998E-3</v>
      </c>
    </row>
    <row r="1170" spans="1:17">
      <c r="A1170" s="57" t="s">
        <v>333</v>
      </c>
      <c r="B1170" s="57" t="s">
        <v>851</v>
      </c>
      <c r="C1170" s="57">
        <v>44</v>
      </c>
      <c r="D1170" s="57" t="s">
        <v>648</v>
      </c>
      <c r="E1170" s="57">
        <v>102316</v>
      </c>
      <c r="F1170" s="57">
        <v>76.685000000000002</v>
      </c>
      <c r="G1170" s="57">
        <v>47.975000000000001</v>
      </c>
      <c r="H1170" s="57" t="s">
        <v>77</v>
      </c>
      <c r="I1170" s="57" t="s">
        <v>348</v>
      </c>
      <c r="J1170" s="59" t="s">
        <v>729</v>
      </c>
      <c r="K1170" s="57" t="s">
        <v>899</v>
      </c>
      <c r="L1170" s="57" t="s">
        <v>1039</v>
      </c>
      <c r="M1170" s="57" t="s">
        <v>1137</v>
      </c>
      <c r="N1170" s="64">
        <v>0</v>
      </c>
      <c r="O1170" s="59">
        <v>166</v>
      </c>
      <c r="P1170" s="59">
        <v>2</v>
      </c>
      <c r="Q1170" s="59">
        <v>2.1631460000000002E-2</v>
      </c>
    </row>
    <row r="1171" spans="1:17">
      <c r="A1171" s="57" t="s">
        <v>333</v>
      </c>
      <c r="B1171" s="57" t="s">
        <v>851</v>
      </c>
      <c r="C1171" s="57">
        <v>44</v>
      </c>
      <c r="D1171" s="57" t="s">
        <v>648</v>
      </c>
      <c r="E1171" s="57">
        <v>102317</v>
      </c>
      <c r="F1171" s="57">
        <v>79.052000000000007</v>
      </c>
      <c r="G1171" s="57">
        <v>43.402999999999999</v>
      </c>
      <c r="H1171" s="57" t="s">
        <v>77</v>
      </c>
      <c r="I1171" s="57" t="s">
        <v>348</v>
      </c>
      <c r="J1171" s="59" t="s">
        <v>729</v>
      </c>
      <c r="K1171" s="57" t="s">
        <v>899</v>
      </c>
      <c r="L1171" s="57" t="s">
        <v>1039</v>
      </c>
      <c r="M1171" s="57" t="s">
        <v>1137</v>
      </c>
      <c r="N1171" s="64">
        <v>0</v>
      </c>
      <c r="O1171" s="59">
        <v>77</v>
      </c>
      <c r="P1171" s="59">
        <v>1</v>
      </c>
      <c r="Q1171" s="59">
        <v>4.6542650000000003E-3</v>
      </c>
    </row>
    <row r="1172" spans="1:17">
      <c r="A1172" s="57" t="s">
        <v>333</v>
      </c>
      <c r="B1172" s="57" t="s">
        <v>851</v>
      </c>
      <c r="C1172" s="57">
        <v>44</v>
      </c>
      <c r="D1172" s="57" t="s">
        <v>648</v>
      </c>
      <c r="E1172" s="57">
        <v>102318</v>
      </c>
      <c r="F1172" s="57">
        <v>77.635999999999996</v>
      </c>
      <c r="G1172" s="57">
        <v>40.131</v>
      </c>
      <c r="H1172" s="57" t="s">
        <v>77</v>
      </c>
      <c r="I1172" s="57" t="s">
        <v>348</v>
      </c>
      <c r="J1172" s="59" t="s">
        <v>729</v>
      </c>
      <c r="K1172" s="57" t="s">
        <v>899</v>
      </c>
      <c r="L1172" s="57" t="s">
        <v>1039</v>
      </c>
      <c r="M1172" s="57" t="s">
        <v>1137</v>
      </c>
      <c r="N1172" s="64">
        <v>0</v>
      </c>
      <c r="O1172" s="59">
        <v>282</v>
      </c>
      <c r="P1172" s="59">
        <v>2</v>
      </c>
      <c r="Q1172" s="59">
        <v>6.2426339999999997E-2</v>
      </c>
    </row>
    <row r="1173" spans="1:17">
      <c r="A1173" s="57" t="s">
        <v>333</v>
      </c>
      <c r="B1173" s="57" t="s">
        <v>851</v>
      </c>
      <c r="C1173" s="57">
        <v>44</v>
      </c>
      <c r="D1173" s="57" t="s">
        <v>648</v>
      </c>
      <c r="E1173" s="57">
        <v>102319</v>
      </c>
      <c r="F1173" s="57">
        <v>75.477999999999994</v>
      </c>
      <c r="G1173" s="57">
        <v>41.360999999999997</v>
      </c>
      <c r="H1173" s="57" t="s">
        <v>495</v>
      </c>
      <c r="I1173" s="57" t="s">
        <v>496</v>
      </c>
      <c r="J1173" s="57" t="s">
        <v>777</v>
      </c>
      <c r="K1173" s="57" t="s">
        <v>881</v>
      </c>
      <c r="L1173" s="57" t="s">
        <v>1026</v>
      </c>
      <c r="M1173" s="57" t="s">
        <v>1137</v>
      </c>
      <c r="N1173" s="64">
        <v>0</v>
      </c>
      <c r="O1173" s="59">
        <v>92</v>
      </c>
      <c r="P1173" s="59">
        <v>1</v>
      </c>
      <c r="Q1173" s="59">
        <v>6.64424E-3</v>
      </c>
    </row>
    <row r="1174" spans="1:17">
      <c r="A1174" s="57" t="s">
        <v>333</v>
      </c>
      <c r="B1174" s="57" t="s">
        <v>848</v>
      </c>
      <c r="C1174" s="57">
        <v>11</v>
      </c>
      <c r="D1174" s="57" t="s">
        <v>648</v>
      </c>
      <c r="E1174" s="57">
        <v>102326</v>
      </c>
      <c r="F1174" s="57">
        <v>62.493000000000002</v>
      </c>
      <c r="G1174" s="57">
        <v>61.066000000000003</v>
      </c>
      <c r="H1174" s="57" t="s">
        <v>93</v>
      </c>
      <c r="I1174" s="57" t="s">
        <v>94</v>
      </c>
      <c r="J1174" s="57" t="s">
        <v>725</v>
      </c>
      <c r="K1174" s="57" t="s">
        <v>883</v>
      </c>
      <c r="L1174" s="57" t="s">
        <v>94</v>
      </c>
      <c r="M1174" s="57" t="s">
        <v>1137</v>
      </c>
      <c r="N1174" s="64">
        <v>0</v>
      </c>
      <c r="O1174" s="59">
        <v>185</v>
      </c>
      <c r="P1174" s="59">
        <v>2</v>
      </c>
      <c r="Q1174" s="59">
        <v>2.6866625000000002E-2</v>
      </c>
    </row>
    <row r="1175" spans="1:17">
      <c r="A1175" s="57" t="s">
        <v>333</v>
      </c>
      <c r="B1175" s="57" t="s">
        <v>848</v>
      </c>
      <c r="C1175" s="57">
        <v>11</v>
      </c>
      <c r="D1175" s="57" t="s">
        <v>648</v>
      </c>
      <c r="E1175" s="57">
        <v>102327</v>
      </c>
      <c r="F1175" s="57">
        <v>64.241</v>
      </c>
      <c r="G1175" s="57">
        <v>60.156999999999996</v>
      </c>
      <c r="H1175" s="57" t="s">
        <v>98</v>
      </c>
      <c r="I1175" s="57" t="s">
        <v>99</v>
      </c>
      <c r="J1175" s="57">
        <v>0</v>
      </c>
      <c r="K1175" s="57" t="s">
        <v>888</v>
      </c>
      <c r="L1175" s="57" t="s">
        <v>99</v>
      </c>
      <c r="M1175" s="57" t="s">
        <v>1137</v>
      </c>
      <c r="N1175" s="64">
        <v>0</v>
      </c>
      <c r="O1175" s="59">
        <v>179</v>
      </c>
      <c r="P1175" s="59">
        <v>2</v>
      </c>
      <c r="Q1175" s="59">
        <v>2.5152185000000001E-2</v>
      </c>
    </row>
    <row r="1176" spans="1:17">
      <c r="A1176" s="57" t="s">
        <v>333</v>
      </c>
      <c r="B1176" s="57" t="s">
        <v>848</v>
      </c>
      <c r="C1176" s="57">
        <v>11</v>
      </c>
      <c r="D1176" s="57" t="s">
        <v>648</v>
      </c>
      <c r="E1176" s="57">
        <v>102328</v>
      </c>
      <c r="F1176" s="57">
        <v>63.938000000000002</v>
      </c>
      <c r="G1176" s="57">
        <v>63.652000000000001</v>
      </c>
      <c r="H1176" s="57" t="s">
        <v>495</v>
      </c>
      <c r="I1176" s="57" t="s">
        <v>496</v>
      </c>
      <c r="J1176" s="57" t="s">
        <v>777</v>
      </c>
      <c r="K1176" s="57" t="s">
        <v>881</v>
      </c>
      <c r="L1176" s="57" t="s">
        <v>1026</v>
      </c>
      <c r="M1176" s="57" t="s">
        <v>1137</v>
      </c>
      <c r="N1176" s="64">
        <v>0</v>
      </c>
      <c r="O1176" s="59">
        <v>53</v>
      </c>
      <c r="P1176" s="59">
        <v>1</v>
      </c>
      <c r="Q1176" s="59">
        <v>2.205065E-3</v>
      </c>
    </row>
    <row r="1177" spans="1:17">
      <c r="A1177" s="57" t="s">
        <v>333</v>
      </c>
      <c r="B1177" s="57" t="s">
        <v>848</v>
      </c>
      <c r="C1177" s="57">
        <v>11</v>
      </c>
      <c r="D1177" s="57" t="s">
        <v>648</v>
      </c>
      <c r="E1177" s="57">
        <v>102329</v>
      </c>
      <c r="F1177" s="57">
        <v>61.887</v>
      </c>
      <c r="G1177" s="57">
        <v>64.117999999999995</v>
      </c>
      <c r="H1177" s="57" t="s">
        <v>42</v>
      </c>
      <c r="I1177" s="57" t="s">
        <v>710</v>
      </c>
      <c r="J1177" s="57" t="s">
        <v>711</v>
      </c>
      <c r="K1177" s="57" t="s">
        <v>882</v>
      </c>
      <c r="L1177" s="57" t="s">
        <v>1027</v>
      </c>
      <c r="M1177" s="57" t="s">
        <v>1137</v>
      </c>
      <c r="N1177" s="64">
        <v>0</v>
      </c>
      <c r="O1177" s="59">
        <v>58</v>
      </c>
      <c r="P1177" s="59">
        <v>1</v>
      </c>
      <c r="Q1177" s="59">
        <v>2.6407399999999999E-3</v>
      </c>
    </row>
    <row r="1178" spans="1:17">
      <c r="A1178" s="57" t="s">
        <v>333</v>
      </c>
      <c r="B1178" s="57" t="s">
        <v>848</v>
      </c>
      <c r="C1178" s="57">
        <v>12</v>
      </c>
      <c r="D1178" s="57" t="s">
        <v>648</v>
      </c>
      <c r="E1178" s="57">
        <v>102330</v>
      </c>
      <c r="F1178" s="57">
        <v>62.12</v>
      </c>
      <c r="G1178" s="57">
        <v>65.12</v>
      </c>
      <c r="H1178" s="57" t="s">
        <v>22</v>
      </c>
      <c r="I1178" s="57" t="s">
        <v>516</v>
      </c>
      <c r="J1178" s="57" t="s">
        <v>506</v>
      </c>
      <c r="K1178" s="57" t="s">
        <v>889</v>
      </c>
      <c r="L1178" s="57" t="s">
        <v>1033</v>
      </c>
      <c r="M1178" s="57" t="s">
        <v>1137</v>
      </c>
      <c r="N1178" s="64">
        <v>0</v>
      </c>
      <c r="O1178" s="59">
        <v>130</v>
      </c>
      <c r="P1178" s="59">
        <v>2</v>
      </c>
      <c r="Q1178" s="59">
        <v>1.3266500000000001E-2</v>
      </c>
    </row>
    <row r="1179" spans="1:17">
      <c r="A1179" s="57" t="s">
        <v>333</v>
      </c>
      <c r="B1179" s="57" t="s">
        <v>848</v>
      </c>
      <c r="C1179" s="57">
        <v>12</v>
      </c>
      <c r="D1179" s="57" t="s">
        <v>648</v>
      </c>
      <c r="E1179" s="57">
        <v>102331</v>
      </c>
      <c r="F1179" s="57">
        <v>62.423000000000002</v>
      </c>
      <c r="G1179" s="57">
        <v>65.796000000000006</v>
      </c>
      <c r="H1179" s="57" t="s">
        <v>495</v>
      </c>
      <c r="I1179" s="57" t="s">
        <v>496</v>
      </c>
      <c r="J1179" s="57" t="s">
        <v>777</v>
      </c>
      <c r="K1179" s="57" t="s">
        <v>881</v>
      </c>
      <c r="L1179" s="57" t="s">
        <v>1026</v>
      </c>
      <c r="M1179" s="57" t="s">
        <v>1137</v>
      </c>
      <c r="N1179" s="64">
        <v>0</v>
      </c>
      <c r="O1179" s="59">
        <v>81</v>
      </c>
      <c r="P1179" s="59">
        <v>1</v>
      </c>
      <c r="Q1179" s="59">
        <v>5.1503850000000004E-3</v>
      </c>
    </row>
    <row r="1180" spans="1:17">
      <c r="A1180" s="57" t="s">
        <v>333</v>
      </c>
      <c r="B1180" s="57" t="s">
        <v>848</v>
      </c>
      <c r="C1180" s="57">
        <v>12</v>
      </c>
      <c r="D1180" s="57" t="s">
        <v>648</v>
      </c>
      <c r="E1180" s="57">
        <v>102332</v>
      </c>
      <c r="F1180" s="57">
        <v>60.606000000000002</v>
      </c>
      <c r="G1180" s="57">
        <v>65.796000000000006</v>
      </c>
      <c r="H1180" s="57" t="s">
        <v>22</v>
      </c>
      <c r="I1180" s="57" t="s">
        <v>518</v>
      </c>
      <c r="J1180" s="57" t="s">
        <v>503</v>
      </c>
      <c r="K1180" s="57" t="s">
        <v>924</v>
      </c>
      <c r="L1180" s="57" t="s">
        <v>1058</v>
      </c>
      <c r="M1180" s="57" t="s">
        <v>1137</v>
      </c>
      <c r="N1180" s="64">
        <v>0</v>
      </c>
      <c r="O1180" s="59">
        <v>67</v>
      </c>
      <c r="P1180" s="59">
        <v>1</v>
      </c>
      <c r="Q1180" s="59">
        <v>3.5238650000000002E-3</v>
      </c>
    </row>
    <row r="1181" spans="1:17">
      <c r="A1181" s="57" t="s">
        <v>333</v>
      </c>
      <c r="B1181" s="57" t="s">
        <v>848</v>
      </c>
      <c r="C1181" s="57">
        <v>12</v>
      </c>
      <c r="D1181" s="57" t="s">
        <v>648</v>
      </c>
      <c r="E1181" s="57">
        <v>102333</v>
      </c>
      <c r="F1181" s="57">
        <v>61.747999999999998</v>
      </c>
      <c r="G1181" s="57">
        <v>67.171000000000006</v>
      </c>
      <c r="H1181" s="57" t="s">
        <v>34</v>
      </c>
      <c r="I1181" s="57" t="s">
        <v>35</v>
      </c>
      <c r="J1181" s="57" t="s">
        <v>506</v>
      </c>
      <c r="K1181" s="57" t="s">
        <v>901</v>
      </c>
      <c r="L1181" s="57" t="s">
        <v>1040</v>
      </c>
      <c r="M1181" s="57" t="s">
        <v>1137</v>
      </c>
      <c r="N1181" s="64">
        <v>0</v>
      </c>
      <c r="O1181" s="59">
        <v>78</v>
      </c>
      <c r="P1181" s="59">
        <v>1</v>
      </c>
      <c r="Q1181" s="59">
        <v>4.7759400000000002E-3</v>
      </c>
    </row>
    <row r="1182" spans="1:17">
      <c r="A1182" s="57" t="s">
        <v>333</v>
      </c>
      <c r="B1182" s="57" t="s">
        <v>848</v>
      </c>
      <c r="C1182" s="57">
        <v>13</v>
      </c>
      <c r="D1182" s="57" t="s">
        <v>648</v>
      </c>
      <c r="E1182" s="57">
        <v>102334</v>
      </c>
      <c r="F1182" s="57">
        <v>64.031000000000006</v>
      </c>
      <c r="G1182" s="57">
        <v>70.665999999999997</v>
      </c>
      <c r="H1182" s="57" t="s">
        <v>42</v>
      </c>
      <c r="I1182" s="57" t="s">
        <v>710</v>
      </c>
      <c r="J1182" s="57" t="s">
        <v>711</v>
      </c>
      <c r="K1182" s="57" t="s">
        <v>882</v>
      </c>
      <c r="L1182" s="57" t="s">
        <v>1027</v>
      </c>
      <c r="M1182" s="57" t="s">
        <v>1137</v>
      </c>
      <c r="N1182" s="64">
        <v>0</v>
      </c>
      <c r="O1182" s="59">
        <v>131</v>
      </c>
      <c r="P1182" s="59">
        <v>2</v>
      </c>
      <c r="Q1182" s="59">
        <v>1.3471385000000001E-2</v>
      </c>
    </row>
    <row r="1183" spans="1:17">
      <c r="A1183" s="57" t="s">
        <v>333</v>
      </c>
      <c r="B1183" s="57" t="s">
        <v>848</v>
      </c>
      <c r="C1183" s="57">
        <v>13</v>
      </c>
      <c r="D1183" s="57" t="s">
        <v>648</v>
      </c>
      <c r="E1183" s="57">
        <v>102335</v>
      </c>
      <c r="F1183" s="57">
        <v>61.188000000000002</v>
      </c>
      <c r="G1183" s="57">
        <v>70.106999999999999</v>
      </c>
      <c r="H1183" s="57" t="s">
        <v>54</v>
      </c>
      <c r="I1183" s="57" t="s">
        <v>75</v>
      </c>
      <c r="J1183" s="57" t="s">
        <v>503</v>
      </c>
      <c r="K1183" s="57" t="s">
        <v>902</v>
      </c>
      <c r="L1183" s="57" t="s">
        <v>353</v>
      </c>
      <c r="M1183" s="57" t="s">
        <v>1137</v>
      </c>
      <c r="N1183" s="64">
        <v>0</v>
      </c>
      <c r="O1183" s="59">
        <v>62</v>
      </c>
      <c r="P1183" s="59">
        <v>1</v>
      </c>
      <c r="Q1183" s="59">
        <v>3.01754E-3</v>
      </c>
    </row>
    <row r="1184" spans="1:17">
      <c r="A1184" s="57" t="s">
        <v>333</v>
      </c>
      <c r="B1184" s="57" t="s">
        <v>848</v>
      </c>
      <c r="C1184" s="57">
        <v>13</v>
      </c>
      <c r="D1184" s="57" t="s">
        <v>648</v>
      </c>
      <c r="E1184" s="57">
        <v>102336</v>
      </c>
      <c r="F1184" s="57">
        <v>63.890999999999998</v>
      </c>
      <c r="G1184" s="57">
        <v>72.343999999999994</v>
      </c>
      <c r="H1184" s="57" t="s">
        <v>42</v>
      </c>
      <c r="I1184" s="57" t="s">
        <v>710</v>
      </c>
      <c r="J1184" s="57" t="s">
        <v>711</v>
      </c>
      <c r="K1184" s="57" t="s">
        <v>882</v>
      </c>
      <c r="L1184" s="57" t="s">
        <v>1027</v>
      </c>
      <c r="M1184" s="57" t="s">
        <v>1137</v>
      </c>
      <c r="N1184" s="64">
        <v>0</v>
      </c>
      <c r="O1184" s="59">
        <v>94</v>
      </c>
      <c r="P1184" s="59">
        <v>1</v>
      </c>
      <c r="Q1184" s="59">
        <v>6.9362599999999996E-3</v>
      </c>
    </row>
    <row r="1185" spans="1:17">
      <c r="A1185" s="57" t="s">
        <v>333</v>
      </c>
      <c r="B1185" s="57" t="s">
        <v>848</v>
      </c>
      <c r="C1185" s="57">
        <v>13</v>
      </c>
      <c r="D1185" s="57" t="s">
        <v>648</v>
      </c>
      <c r="E1185" s="57">
        <v>102337</v>
      </c>
      <c r="F1185" s="57">
        <v>61.142000000000003</v>
      </c>
      <c r="G1185" s="57">
        <v>74.534000000000006</v>
      </c>
      <c r="H1185" s="57" t="s">
        <v>34</v>
      </c>
      <c r="I1185" s="57" t="s">
        <v>35</v>
      </c>
      <c r="J1185" s="57" t="s">
        <v>506</v>
      </c>
      <c r="K1185" s="57" t="s">
        <v>901</v>
      </c>
      <c r="L1185" s="57" t="s">
        <v>1040</v>
      </c>
      <c r="M1185" s="57" t="s">
        <v>1137</v>
      </c>
      <c r="N1185" s="64">
        <v>0</v>
      </c>
      <c r="O1185" s="59">
        <v>55</v>
      </c>
      <c r="P1185" s="59">
        <v>1</v>
      </c>
      <c r="Q1185" s="59">
        <v>2.374625E-3</v>
      </c>
    </row>
    <row r="1186" spans="1:17">
      <c r="A1186" s="57" t="s">
        <v>333</v>
      </c>
      <c r="B1186" s="57" t="s">
        <v>848</v>
      </c>
      <c r="C1186" s="57">
        <v>14</v>
      </c>
      <c r="D1186" s="57" t="s">
        <v>648</v>
      </c>
      <c r="E1186" s="57">
        <v>102338</v>
      </c>
      <c r="F1186" s="57">
        <v>64.171000000000006</v>
      </c>
      <c r="G1186" s="57">
        <v>75.069999999999993</v>
      </c>
      <c r="H1186" s="57" t="s">
        <v>34</v>
      </c>
      <c r="I1186" s="57" t="s">
        <v>35</v>
      </c>
      <c r="J1186" s="57" t="s">
        <v>508</v>
      </c>
      <c r="K1186" s="57" t="s">
        <v>885</v>
      </c>
      <c r="L1186" s="57" t="s">
        <v>1028</v>
      </c>
      <c r="M1186" s="57" t="s">
        <v>1137</v>
      </c>
      <c r="N1186" s="64">
        <v>0</v>
      </c>
      <c r="O1186" s="59">
        <v>96</v>
      </c>
      <c r="P1186" s="59">
        <v>1</v>
      </c>
      <c r="Q1186" s="59">
        <v>7.2345600000000001E-3</v>
      </c>
    </row>
    <row r="1187" spans="1:17">
      <c r="A1187" s="57" t="s">
        <v>333</v>
      </c>
      <c r="B1187" s="57" t="s">
        <v>848</v>
      </c>
      <c r="C1187" s="57">
        <v>14</v>
      </c>
      <c r="D1187" s="57" t="s">
        <v>648</v>
      </c>
      <c r="E1187" s="57">
        <v>102339</v>
      </c>
      <c r="F1187" s="57">
        <v>63.844999999999999</v>
      </c>
      <c r="G1187" s="57">
        <v>76.677999999999997</v>
      </c>
      <c r="H1187" s="57" t="s">
        <v>52</v>
      </c>
      <c r="I1187" s="57" t="s">
        <v>53</v>
      </c>
      <c r="J1187" s="57">
        <v>0</v>
      </c>
      <c r="K1187" s="57" t="s">
        <v>886</v>
      </c>
      <c r="L1187" s="57" t="s">
        <v>53</v>
      </c>
      <c r="M1187" s="57" t="s">
        <v>1137</v>
      </c>
      <c r="N1187" s="64">
        <v>0</v>
      </c>
      <c r="O1187" s="59">
        <v>143</v>
      </c>
      <c r="P1187" s="59">
        <v>2</v>
      </c>
      <c r="Q1187" s="59">
        <v>1.6052464999999998E-2</v>
      </c>
    </row>
    <row r="1188" spans="1:17">
      <c r="A1188" s="57" t="s">
        <v>333</v>
      </c>
      <c r="B1188" s="57" t="s">
        <v>848</v>
      </c>
      <c r="C1188" s="57">
        <v>14</v>
      </c>
      <c r="D1188" s="57" t="s">
        <v>648</v>
      </c>
      <c r="E1188" s="57">
        <v>102340</v>
      </c>
      <c r="F1188" s="57">
        <v>64.846999999999994</v>
      </c>
      <c r="G1188" s="57">
        <v>78.495000000000005</v>
      </c>
      <c r="H1188" s="57" t="s">
        <v>52</v>
      </c>
      <c r="I1188" s="57" t="s">
        <v>53</v>
      </c>
      <c r="J1188" s="57">
        <v>0</v>
      </c>
      <c r="K1188" s="57" t="s">
        <v>886</v>
      </c>
      <c r="L1188" s="57" t="s">
        <v>53</v>
      </c>
      <c r="M1188" s="57" t="s">
        <v>1137</v>
      </c>
      <c r="N1188" s="64">
        <v>0</v>
      </c>
      <c r="O1188" s="59">
        <v>104</v>
      </c>
      <c r="P1188" s="59">
        <v>2</v>
      </c>
      <c r="Q1188" s="59">
        <v>8.4905599999999994E-3</v>
      </c>
    </row>
    <row r="1189" spans="1:17">
      <c r="A1189" s="57" t="s">
        <v>333</v>
      </c>
      <c r="B1189" s="57" t="s">
        <v>850</v>
      </c>
      <c r="C1189" s="58">
        <v>23</v>
      </c>
      <c r="D1189" s="57" t="s">
        <v>647</v>
      </c>
      <c r="E1189" s="57">
        <v>101673</v>
      </c>
      <c r="F1189" s="57">
        <v>26.103000000000002</v>
      </c>
      <c r="G1189" s="57">
        <v>47.786000000000001</v>
      </c>
      <c r="H1189" s="57" t="s">
        <v>79</v>
      </c>
      <c r="I1189" s="57" t="s">
        <v>80</v>
      </c>
      <c r="J1189" s="57" t="s">
        <v>708</v>
      </c>
      <c r="K1189" s="57" t="s">
        <v>884</v>
      </c>
      <c r="L1189" s="57" t="s">
        <v>80</v>
      </c>
      <c r="M1189" s="57" t="s">
        <v>1137</v>
      </c>
      <c r="N1189" s="64">
        <v>17.126666882153241</v>
      </c>
      <c r="O1189" s="59">
        <v>414</v>
      </c>
      <c r="P1189" s="59">
        <v>3</v>
      </c>
      <c r="Q1189" s="59">
        <v>0.13454585999999999</v>
      </c>
    </row>
    <row r="1190" spans="1:17">
      <c r="A1190" s="57" t="s">
        <v>333</v>
      </c>
      <c r="B1190" s="57" t="s">
        <v>848</v>
      </c>
      <c r="C1190" s="57">
        <v>21</v>
      </c>
      <c r="D1190" s="57" t="s">
        <v>648</v>
      </c>
      <c r="E1190" s="57">
        <v>102353</v>
      </c>
      <c r="F1190" s="57">
        <v>66.989999999999995</v>
      </c>
      <c r="G1190" s="57">
        <v>75.885000000000005</v>
      </c>
      <c r="H1190" s="57" t="s">
        <v>28</v>
      </c>
      <c r="I1190" s="57" t="s">
        <v>515</v>
      </c>
      <c r="J1190" s="57">
        <v>4</v>
      </c>
      <c r="K1190" s="57" t="s">
        <v>907</v>
      </c>
      <c r="L1190" s="57" t="s">
        <v>1047</v>
      </c>
      <c r="M1190" s="57" t="s">
        <v>1137</v>
      </c>
      <c r="N1190" s="64">
        <v>0</v>
      </c>
      <c r="O1190" s="59">
        <v>113</v>
      </c>
      <c r="P1190" s="59">
        <v>2</v>
      </c>
      <c r="Q1190" s="59">
        <v>1.0023664999999999E-2</v>
      </c>
    </row>
    <row r="1191" spans="1:17">
      <c r="A1191" s="57" t="s">
        <v>333</v>
      </c>
      <c r="B1191" s="57" t="s">
        <v>848</v>
      </c>
      <c r="C1191" s="57">
        <v>21</v>
      </c>
      <c r="D1191" s="57" t="s">
        <v>648</v>
      </c>
      <c r="E1191" s="57">
        <v>102354</v>
      </c>
      <c r="F1191" s="57">
        <v>68.552000000000007</v>
      </c>
      <c r="G1191" s="57">
        <v>74.230999999999995</v>
      </c>
      <c r="H1191" s="57" t="s">
        <v>66</v>
      </c>
      <c r="I1191" s="57" t="s">
        <v>67</v>
      </c>
      <c r="J1191" s="57" t="s">
        <v>502</v>
      </c>
      <c r="K1191" s="57" t="s">
        <v>925</v>
      </c>
      <c r="L1191" s="57" t="s">
        <v>67</v>
      </c>
      <c r="M1191" s="57" t="s">
        <v>1137</v>
      </c>
      <c r="N1191" s="64">
        <v>0</v>
      </c>
      <c r="O1191" s="59">
        <v>76</v>
      </c>
      <c r="P1191" s="59">
        <v>1</v>
      </c>
      <c r="Q1191" s="59">
        <v>4.5341599999999998E-3</v>
      </c>
    </row>
    <row r="1192" spans="1:17">
      <c r="A1192" s="57" t="s">
        <v>333</v>
      </c>
      <c r="B1192" s="57" t="s">
        <v>848</v>
      </c>
      <c r="C1192" s="57">
        <v>21</v>
      </c>
      <c r="D1192" s="57" t="s">
        <v>648</v>
      </c>
      <c r="E1192" s="57">
        <v>102355</v>
      </c>
      <c r="F1192" s="57">
        <v>67.48</v>
      </c>
      <c r="G1192" s="57">
        <v>73.858000000000004</v>
      </c>
      <c r="H1192" s="57" t="s">
        <v>42</v>
      </c>
      <c r="I1192" s="57" t="s">
        <v>710</v>
      </c>
      <c r="J1192" s="57" t="s">
        <v>711</v>
      </c>
      <c r="K1192" s="57" t="s">
        <v>882</v>
      </c>
      <c r="L1192" s="57" t="s">
        <v>1027</v>
      </c>
      <c r="M1192" s="57" t="s">
        <v>1137</v>
      </c>
      <c r="N1192" s="64">
        <v>0</v>
      </c>
      <c r="O1192" s="59">
        <v>70</v>
      </c>
      <c r="P1192" s="59">
        <v>1</v>
      </c>
      <c r="Q1192" s="59">
        <v>3.8465000000000001E-3</v>
      </c>
    </row>
    <row r="1193" spans="1:17">
      <c r="A1193" s="57" t="s">
        <v>333</v>
      </c>
      <c r="B1193" s="57" t="s">
        <v>848</v>
      </c>
      <c r="C1193" s="57">
        <v>21</v>
      </c>
      <c r="D1193" s="57" t="s">
        <v>648</v>
      </c>
      <c r="E1193" s="57">
        <v>102356</v>
      </c>
      <c r="F1193" s="57">
        <v>68.760999999999996</v>
      </c>
      <c r="G1193" s="57">
        <v>71.480999999999995</v>
      </c>
      <c r="H1193" s="57" t="s">
        <v>42</v>
      </c>
      <c r="I1193" s="57" t="s">
        <v>710</v>
      </c>
      <c r="J1193" s="57" t="s">
        <v>711</v>
      </c>
      <c r="K1193" s="57" t="s">
        <v>882</v>
      </c>
      <c r="L1193" s="57" t="s">
        <v>1027</v>
      </c>
      <c r="M1193" s="57" t="s">
        <v>1137</v>
      </c>
      <c r="N1193" s="64">
        <v>0</v>
      </c>
      <c r="O1193" s="59">
        <v>55</v>
      </c>
      <c r="P1193" s="59">
        <v>1</v>
      </c>
      <c r="Q1193" s="59">
        <v>2.374625E-3</v>
      </c>
    </row>
    <row r="1194" spans="1:17">
      <c r="A1194" s="57" t="s">
        <v>333</v>
      </c>
      <c r="B1194" s="57" t="s">
        <v>848</v>
      </c>
      <c r="C1194" s="57">
        <v>22</v>
      </c>
      <c r="D1194" s="57" t="s">
        <v>648</v>
      </c>
      <c r="E1194" s="57">
        <v>102347</v>
      </c>
      <c r="F1194" s="57">
        <v>69.343999999999994</v>
      </c>
      <c r="G1194" s="57">
        <v>71.015000000000001</v>
      </c>
      <c r="H1194" s="57" t="s">
        <v>71</v>
      </c>
      <c r="I1194" s="57" t="s">
        <v>72</v>
      </c>
      <c r="J1194" s="57" t="s">
        <v>494</v>
      </c>
      <c r="K1194" s="57" t="s">
        <v>897</v>
      </c>
      <c r="L1194" s="57" t="s">
        <v>72</v>
      </c>
      <c r="M1194" s="57" t="s">
        <v>1137</v>
      </c>
      <c r="N1194" s="64">
        <v>0</v>
      </c>
      <c r="O1194" s="59">
        <v>270</v>
      </c>
      <c r="P1194" s="59">
        <v>2</v>
      </c>
      <c r="Q1194" s="59">
        <v>5.72265E-2</v>
      </c>
    </row>
    <row r="1195" spans="1:17">
      <c r="A1195" s="57" t="s">
        <v>333</v>
      </c>
      <c r="B1195" s="57" t="s">
        <v>848</v>
      </c>
      <c r="C1195" s="57">
        <v>22</v>
      </c>
      <c r="D1195" s="57" t="s">
        <v>648</v>
      </c>
      <c r="E1195" s="57">
        <v>102348</v>
      </c>
      <c r="F1195" s="57">
        <v>69.599999999999994</v>
      </c>
      <c r="G1195" s="57">
        <v>69.430999999999997</v>
      </c>
      <c r="H1195" s="57" t="s">
        <v>34</v>
      </c>
      <c r="I1195" s="57" t="s">
        <v>35</v>
      </c>
      <c r="J1195" s="57" t="s">
        <v>508</v>
      </c>
      <c r="K1195" s="57" t="s">
        <v>885</v>
      </c>
      <c r="L1195" s="57" t="s">
        <v>1028</v>
      </c>
      <c r="M1195" s="57" t="s">
        <v>1137</v>
      </c>
      <c r="N1195" s="64">
        <v>0</v>
      </c>
      <c r="O1195" s="59">
        <v>75</v>
      </c>
      <c r="P1195" s="59">
        <v>1</v>
      </c>
      <c r="Q1195" s="59">
        <v>4.4156250000000003E-3</v>
      </c>
    </row>
    <row r="1196" spans="1:17">
      <c r="A1196" s="57" t="s">
        <v>333</v>
      </c>
      <c r="B1196" s="57" t="s">
        <v>848</v>
      </c>
      <c r="C1196" s="57">
        <v>22</v>
      </c>
      <c r="D1196" s="57" t="s">
        <v>648</v>
      </c>
      <c r="E1196" s="57">
        <v>102349</v>
      </c>
      <c r="F1196" s="57">
        <v>69.111000000000004</v>
      </c>
      <c r="G1196" s="57">
        <v>68.872</v>
      </c>
      <c r="H1196" s="57" t="s">
        <v>71</v>
      </c>
      <c r="I1196" s="57" t="s">
        <v>72</v>
      </c>
      <c r="J1196" s="57" t="s">
        <v>494</v>
      </c>
      <c r="K1196" s="57" t="s">
        <v>897</v>
      </c>
      <c r="L1196" s="57" t="s">
        <v>72</v>
      </c>
      <c r="M1196" s="57" t="s">
        <v>1137</v>
      </c>
      <c r="N1196" s="64">
        <v>0</v>
      </c>
      <c r="O1196" s="59">
        <v>367</v>
      </c>
      <c r="P1196" s="59">
        <v>3</v>
      </c>
      <c r="Q1196" s="59">
        <v>0.10573086499999999</v>
      </c>
    </row>
    <row r="1197" spans="1:17">
      <c r="A1197" s="57" t="s">
        <v>333</v>
      </c>
      <c r="B1197" s="57" t="s">
        <v>848</v>
      </c>
      <c r="C1197" s="57">
        <v>22</v>
      </c>
      <c r="D1197" s="57" t="s">
        <v>648</v>
      </c>
      <c r="E1197" s="57">
        <v>102350</v>
      </c>
      <c r="F1197" s="57">
        <v>67.852999999999994</v>
      </c>
      <c r="G1197" s="57">
        <v>69.408000000000001</v>
      </c>
      <c r="H1197" s="57" t="s">
        <v>77</v>
      </c>
      <c r="I1197" s="57" t="s">
        <v>348</v>
      </c>
      <c r="J1197" s="59" t="s">
        <v>729</v>
      </c>
      <c r="K1197" s="57" t="s">
        <v>899</v>
      </c>
      <c r="L1197" s="57" t="s">
        <v>1039</v>
      </c>
      <c r="M1197" s="57" t="s">
        <v>1137</v>
      </c>
      <c r="N1197" s="64">
        <v>0</v>
      </c>
      <c r="O1197" s="59">
        <v>185</v>
      </c>
      <c r="P1197" s="59">
        <v>2</v>
      </c>
      <c r="Q1197" s="59">
        <v>2.6866625000000002E-2</v>
      </c>
    </row>
    <row r="1198" spans="1:17">
      <c r="A1198" s="57" t="s">
        <v>333</v>
      </c>
      <c r="B1198" s="57" t="s">
        <v>848</v>
      </c>
      <c r="C1198" s="57">
        <v>22</v>
      </c>
      <c r="D1198" s="57" t="s">
        <v>648</v>
      </c>
      <c r="E1198" s="57">
        <v>102351</v>
      </c>
      <c r="F1198" s="57">
        <v>66.921000000000006</v>
      </c>
      <c r="G1198" s="57">
        <v>69.128</v>
      </c>
      <c r="H1198" s="57" t="s">
        <v>93</v>
      </c>
      <c r="I1198" s="57" t="s">
        <v>94</v>
      </c>
      <c r="J1198" s="57" t="s">
        <v>725</v>
      </c>
      <c r="K1198" s="57" t="s">
        <v>883</v>
      </c>
      <c r="L1198" s="57" t="s">
        <v>94</v>
      </c>
      <c r="M1198" s="57" t="s">
        <v>1137</v>
      </c>
      <c r="N1198" s="64">
        <v>0</v>
      </c>
      <c r="O1198" s="59">
        <v>126</v>
      </c>
      <c r="P1198" s="59">
        <v>2</v>
      </c>
      <c r="Q1198" s="59">
        <v>1.246266E-2</v>
      </c>
    </row>
    <row r="1199" spans="1:17">
      <c r="A1199" s="57" t="s">
        <v>333</v>
      </c>
      <c r="B1199" s="57" t="s">
        <v>848</v>
      </c>
      <c r="C1199" s="57">
        <v>22</v>
      </c>
      <c r="D1199" s="57" t="s">
        <v>648</v>
      </c>
      <c r="E1199" s="57">
        <v>102352</v>
      </c>
      <c r="F1199" s="57">
        <v>65.731999999999999</v>
      </c>
      <c r="G1199" s="57">
        <v>68.242999999999995</v>
      </c>
      <c r="H1199" s="57" t="s">
        <v>42</v>
      </c>
      <c r="I1199" s="57" t="s">
        <v>710</v>
      </c>
      <c r="J1199" s="57" t="s">
        <v>711</v>
      </c>
      <c r="K1199" s="57" t="s">
        <v>882</v>
      </c>
      <c r="L1199" s="57" t="s">
        <v>1027</v>
      </c>
      <c r="M1199" s="57" t="s">
        <v>1137</v>
      </c>
      <c r="N1199" s="64">
        <v>0</v>
      </c>
      <c r="O1199" s="59">
        <v>60</v>
      </c>
      <c r="P1199" s="59">
        <v>1</v>
      </c>
      <c r="Q1199" s="59">
        <v>2.826E-3</v>
      </c>
    </row>
    <row r="1200" spans="1:17">
      <c r="A1200" s="57" t="s">
        <v>333</v>
      </c>
      <c r="B1200" s="57" t="s">
        <v>849</v>
      </c>
      <c r="C1200" s="58">
        <v>42</v>
      </c>
      <c r="D1200" s="57" t="s">
        <v>647</v>
      </c>
      <c r="E1200" s="57">
        <v>101647</v>
      </c>
      <c r="F1200" s="57">
        <v>35.106999999999999</v>
      </c>
      <c r="G1200" s="57">
        <v>35.784999999999997</v>
      </c>
      <c r="H1200" s="57" t="s">
        <v>52</v>
      </c>
      <c r="I1200" s="57" t="s">
        <v>53</v>
      </c>
      <c r="J1200" s="57">
        <v>0</v>
      </c>
      <c r="K1200" s="57" t="s">
        <v>886</v>
      </c>
      <c r="L1200" s="57" t="s">
        <v>53</v>
      </c>
      <c r="M1200" s="57" t="s">
        <v>1137</v>
      </c>
      <c r="N1200" s="64">
        <v>17.008226941626944</v>
      </c>
      <c r="O1200" s="59">
        <v>263</v>
      </c>
      <c r="P1200" s="59">
        <v>2</v>
      </c>
      <c r="Q1200" s="59">
        <v>5.4297665000000002E-2</v>
      </c>
    </row>
    <row r="1201" spans="1:17">
      <c r="A1201" s="57" t="s">
        <v>333</v>
      </c>
      <c r="B1201" s="57" t="s">
        <v>849</v>
      </c>
      <c r="C1201" s="58">
        <v>31</v>
      </c>
      <c r="D1201" s="57" t="s">
        <v>647</v>
      </c>
      <c r="E1201" s="57">
        <v>101630</v>
      </c>
      <c r="F1201" s="57">
        <v>31.056999999999999</v>
      </c>
      <c r="G1201" s="57">
        <v>23.091999999999999</v>
      </c>
      <c r="H1201" s="57" t="s">
        <v>495</v>
      </c>
      <c r="I1201" s="57" t="s">
        <v>496</v>
      </c>
      <c r="J1201" s="57" t="s">
        <v>777</v>
      </c>
      <c r="K1201" s="57" t="s">
        <v>881</v>
      </c>
      <c r="L1201" s="57" t="s">
        <v>1026</v>
      </c>
      <c r="M1201" s="57" t="s">
        <v>1137</v>
      </c>
      <c r="N1201" s="64">
        <v>10.78050292116329</v>
      </c>
      <c r="O1201" s="59">
        <v>116</v>
      </c>
      <c r="P1201" s="59">
        <v>2</v>
      </c>
      <c r="Q1201" s="59">
        <v>1.056296E-2</v>
      </c>
    </row>
    <row r="1202" spans="1:17">
      <c r="A1202" s="57" t="s">
        <v>333</v>
      </c>
      <c r="B1202" s="57" t="s">
        <v>848</v>
      </c>
      <c r="C1202" s="57">
        <v>23</v>
      </c>
      <c r="D1202" s="57" t="s">
        <v>648</v>
      </c>
      <c r="E1202" s="57">
        <v>102345</v>
      </c>
      <c r="F1202" s="57">
        <v>68.132000000000005</v>
      </c>
      <c r="G1202" s="57">
        <v>63.628999999999998</v>
      </c>
      <c r="H1202" s="57" t="s">
        <v>52</v>
      </c>
      <c r="I1202" s="57" t="s">
        <v>53</v>
      </c>
      <c r="J1202" s="57">
        <v>0</v>
      </c>
      <c r="K1202" s="57" t="s">
        <v>886</v>
      </c>
      <c r="L1202" s="57" t="s">
        <v>53</v>
      </c>
      <c r="M1202" s="57" t="s">
        <v>1137</v>
      </c>
      <c r="N1202" s="64">
        <v>0</v>
      </c>
      <c r="O1202" s="59">
        <v>91</v>
      </c>
      <c r="P1202" s="59">
        <v>1</v>
      </c>
      <c r="Q1202" s="59">
        <v>6.5005849999999997E-3</v>
      </c>
    </row>
    <row r="1203" spans="1:17">
      <c r="A1203" s="57" t="s">
        <v>333</v>
      </c>
      <c r="B1203" s="57" t="s">
        <v>848</v>
      </c>
      <c r="C1203" s="57">
        <v>23</v>
      </c>
      <c r="D1203" s="57" t="s">
        <v>648</v>
      </c>
      <c r="E1203" s="57">
        <v>102346</v>
      </c>
      <c r="F1203" s="57">
        <v>68.878</v>
      </c>
      <c r="G1203" s="57">
        <v>62.603999999999999</v>
      </c>
      <c r="H1203" s="57" t="s">
        <v>77</v>
      </c>
      <c r="I1203" s="57" t="s">
        <v>348</v>
      </c>
      <c r="J1203" s="59" t="s">
        <v>729</v>
      </c>
      <c r="K1203" s="57" t="s">
        <v>899</v>
      </c>
      <c r="L1203" s="57" t="s">
        <v>1039</v>
      </c>
      <c r="M1203" s="57" t="s">
        <v>1137</v>
      </c>
      <c r="N1203" s="64">
        <v>0</v>
      </c>
      <c r="O1203" s="59">
        <v>206</v>
      </c>
      <c r="P1203" s="59">
        <v>2</v>
      </c>
      <c r="Q1203" s="59">
        <v>3.3312260000000003E-2</v>
      </c>
    </row>
    <row r="1204" spans="1:17">
      <c r="A1204" s="57" t="s">
        <v>333</v>
      </c>
      <c r="B1204" s="57" t="s">
        <v>848</v>
      </c>
      <c r="C1204" s="57">
        <v>24</v>
      </c>
      <c r="D1204" s="57" t="s">
        <v>648</v>
      </c>
      <c r="E1204" s="57">
        <v>102342</v>
      </c>
      <c r="F1204" s="57">
        <v>65.941999999999993</v>
      </c>
      <c r="G1204" s="57">
        <v>62.697000000000003</v>
      </c>
      <c r="H1204" s="57" t="s">
        <v>52</v>
      </c>
      <c r="I1204" s="57" t="s">
        <v>53</v>
      </c>
      <c r="J1204" s="57">
        <v>0</v>
      </c>
      <c r="K1204" s="57" t="s">
        <v>886</v>
      </c>
      <c r="L1204" s="57" t="s">
        <v>53</v>
      </c>
      <c r="M1204" s="57" t="s">
        <v>1137</v>
      </c>
      <c r="N1204" s="64">
        <v>0</v>
      </c>
      <c r="O1204" s="59">
        <v>108</v>
      </c>
      <c r="P1204" s="59">
        <v>2</v>
      </c>
      <c r="Q1204" s="59">
        <v>9.1562399999999995E-3</v>
      </c>
    </row>
    <row r="1205" spans="1:17">
      <c r="A1205" s="57" t="s">
        <v>333</v>
      </c>
      <c r="B1205" s="57" t="s">
        <v>848</v>
      </c>
      <c r="C1205" s="57">
        <v>31</v>
      </c>
      <c r="D1205" s="57" t="s">
        <v>648</v>
      </c>
      <c r="E1205" s="57">
        <v>102357</v>
      </c>
      <c r="F1205" s="57">
        <v>70.858999999999995</v>
      </c>
      <c r="G1205" s="57">
        <v>61.881</v>
      </c>
      <c r="H1205" s="57" t="s">
        <v>93</v>
      </c>
      <c r="I1205" s="57" t="s">
        <v>94</v>
      </c>
      <c r="J1205" s="57" t="s">
        <v>725</v>
      </c>
      <c r="K1205" s="57" t="s">
        <v>883</v>
      </c>
      <c r="L1205" s="57" t="s">
        <v>94</v>
      </c>
      <c r="M1205" s="57" t="s">
        <v>1137</v>
      </c>
      <c r="N1205" s="64">
        <v>0</v>
      </c>
      <c r="O1205" s="59">
        <v>135</v>
      </c>
      <c r="P1205" s="59">
        <v>2</v>
      </c>
      <c r="Q1205" s="59">
        <v>1.4306625E-2</v>
      </c>
    </row>
    <row r="1206" spans="1:17">
      <c r="A1206" s="57" t="s">
        <v>333</v>
      </c>
      <c r="B1206" s="57" t="s">
        <v>848</v>
      </c>
      <c r="C1206" s="57">
        <v>31</v>
      </c>
      <c r="D1206" s="57" t="s">
        <v>648</v>
      </c>
      <c r="E1206" s="57">
        <v>102358</v>
      </c>
      <c r="F1206" s="57">
        <v>71.067999999999998</v>
      </c>
      <c r="G1206" s="57">
        <v>62.557000000000002</v>
      </c>
      <c r="H1206" s="57" t="s">
        <v>50</v>
      </c>
      <c r="I1206" s="57" t="s">
        <v>51</v>
      </c>
      <c r="J1206" s="59" t="s">
        <v>713</v>
      </c>
      <c r="K1206" s="57" t="s">
        <v>880</v>
      </c>
      <c r="L1206" s="57" t="s">
        <v>1025</v>
      </c>
      <c r="M1206" s="57" t="s">
        <v>1135</v>
      </c>
      <c r="N1206" s="64">
        <v>0</v>
      </c>
      <c r="O1206" s="59">
        <v>534</v>
      </c>
      <c r="P1206" s="59">
        <v>4</v>
      </c>
      <c r="Q1206" s="59">
        <v>0.22384746</v>
      </c>
    </row>
    <row r="1207" spans="1:17">
      <c r="A1207" s="57" t="s">
        <v>333</v>
      </c>
      <c r="B1207" s="57" t="s">
        <v>848</v>
      </c>
      <c r="C1207" s="57">
        <v>31</v>
      </c>
      <c r="D1207" s="57" t="s">
        <v>648</v>
      </c>
      <c r="E1207" s="57">
        <v>102359</v>
      </c>
      <c r="F1207" s="57">
        <v>71.138000000000005</v>
      </c>
      <c r="G1207" s="57">
        <v>63.07</v>
      </c>
      <c r="H1207" s="57" t="s">
        <v>34</v>
      </c>
      <c r="I1207" s="57" t="s">
        <v>35</v>
      </c>
      <c r="J1207" s="57" t="s">
        <v>508</v>
      </c>
      <c r="K1207" s="57" t="s">
        <v>885</v>
      </c>
      <c r="L1207" s="57" t="s">
        <v>1028</v>
      </c>
      <c r="M1207" s="57" t="s">
        <v>1137</v>
      </c>
      <c r="N1207" s="64">
        <v>0</v>
      </c>
      <c r="O1207" s="59">
        <v>56</v>
      </c>
      <c r="P1207" s="59">
        <v>1</v>
      </c>
      <c r="Q1207" s="59">
        <v>2.4617599999999999E-3</v>
      </c>
    </row>
    <row r="1208" spans="1:17">
      <c r="A1208" s="57" t="s">
        <v>333</v>
      </c>
      <c r="B1208" s="57" t="s">
        <v>848</v>
      </c>
      <c r="C1208" s="57">
        <v>31</v>
      </c>
      <c r="D1208" s="57" t="s">
        <v>648</v>
      </c>
      <c r="E1208" s="57">
        <v>102360</v>
      </c>
      <c r="F1208" s="57">
        <v>73.933999999999997</v>
      </c>
      <c r="G1208" s="57">
        <v>62.837000000000003</v>
      </c>
      <c r="H1208" s="57" t="s">
        <v>37</v>
      </c>
      <c r="I1208" s="57" t="s">
        <v>38</v>
      </c>
      <c r="J1208" s="57">
        <v>0</v>
      </c>
      <c r="K1208" s="57" t="s">
        <v>904</v>
      </c>
      <c r="L1208" s="57" t="s">
        <v>1041</v>
      </c>
      <c r="M1208" s="57" t="s">
        <v>1137</v>
      </c>
      <c r="N1208" s="64">
        <v>0</v>
      </c>
      <c r="O1208" s="59">
        <v>82</v>
      </c>
      <c r="P1208" s="59">
        <v>1</v>
      </c>
      <c r="Q1208" s="59">
        <v>5.2783400000000003E-3</v>
      </c>
    </row>
    <row r="1209" spans="1:17">
      <c r="A1209" s="57" t="s">
        <v>333</v>
      </c>
      <c r="B1209" s="57" t="s">
        <v>848</v>
      </c>
      <c r="C1209" s="57">
        <v>32</v>
      </c>
      <c r="D1209" s="57" t="s">
        <v>648</v>
      </c>
      <c r="E1209" s="57">
        <v>102361</v>
      </c>
      <c r="F1209" s="57">
        <v>71.022000000000006</v>
      </c>
      <c r="G1209" s="57">
        <v>66.727999999999994</v>
      </c>
      <c r="H1209" s="57" t="s">
        <v>34</v>
      </c>
      <c r="I1209" s="57" t="s">
        <v>35</v>
      </c>
      <c r="J1209" s="57" t="s">
        <v>508</v>
      </c>
      <c r="K1209" s="57" t="s">
        <v>885</v>
      </c>
      <c r="L1209" s="57" t="s">
        <v>1028</v>
      </c>
      <c r="M1209" s="57" t="s">
        <v>1137</v>
      </c>
      <c r="N1209" s="64">
        <v>0</v>
      </c>
      <c r="O1209" s="59">
        <v>51</v>
      </c>
      <c r="P1209" s="59">
        <v>1</v>
      </c>
      <c r="Q1209" s="59">
        <v>2.041785E-3</v>
      </c>
    </row>
    <row r="1210" spans="1:17">
      <c r="A1210" s="57" t="s">
        <v>333</v>
      </c>
      <c r="B1210" s="57" t="s">
        <v>848</v>
      </c>
      <c r="C1210" s="57">
        <v>32</v>
      </c>
      <c r="D1210" s="57" t="s">
        <v>648</v>
      </c>
      <c r="E1210" s="57">
        <v>102362</v>
      </c>
      <c r="F1210" s="57">
        <v>71.603999999999999</v>
      </c>
      <c r="G1210" s="57">
        <v>67.8</v>
      </c>
      <c r="H1210" s="57" t="s">
        <v>52</v>
      </c>
      <c r="I1210" s="57" t="s">
        <v>53</v>
      </c>
      <c r="J1210" s="57">
        <v>0</v>
      </c>
      <c r="K1210" s="57" t="s">
        <v>886</v>
      </c>
      <c r="L1210" s="57" t="s">
        <v>53</v>
      </c>
      <c r="M1210" s="57" t="s">
        <v>1137</v>
      </c>
      <c r="N1210" s="64">
        <v>0</v>
      </c>
      <c r="O1210" s="59">
        <v>54</v>
      </c>
      <c r="P1210" s="59">
        <v>1</v>
      </c>
      <c r="Q1210" s="59">
        <v>2.2890599999999999E-3</v>
      </c>
    </row>
    <row r="1211" spans="1:17">
      <c r="A1211" s="57" t="s">
        <v>333</v>
      </c>
      <c r="B1211" s="57" t="s">
        <v>848</v>
      </c>
      <c r="C1211" s="57">
        <v>32</v>
      </c>
      <c r="D1211" s="57" t="s">
        <v>648</v>
      </c>
      <c r="E1211" s="57">
        <v>102363</v>
      </c>
      <c r="F1211" s="57">
        <v>71.185000000000002</v>
      </c>
      <c r="G1211" s="57">
        <v>68.872</v>
      </c>
      <c r="H1211" s="57" t="s">
        <v>166</v>
      </c>
      <c r="I1211" s="57" t="s">
        <v>522</v>
      </c>
      <c r="J1211" s="57" t="s">
        <v>505</v>
      </c>
      <c r="K1211" s="57" t="s">
        <v>926</v>
      </c>
      <c r="L1211" s="57" t="s">
        <v>166</v>
      </c>
      <c r="M1211" s="57" t="s">
        <v>1137</v>
      </c>
      <c r="N1211" s="64">
        <v>0</v>
      </c>
      <c r="O1211" s="59">
        <v>70</v>
      </c>
      <c r="P1211" s="59">
        <v>1</v>
      </c>
      <c r="Q1211" s="59">
        <v>3.8465000000000001E-3</v>
      </c>
    </row>
    <row r="1212" spans="1:17">
      <c r="A1212" s="57" t="s">
        <v>333</v>
      </c>
      <c r="B1212" s="57" t="s">
        <v>848</v>
      </c>
      <c r="C1212" s="57">
        <v>32</v>
      </c>
      <c r="D1212" s="57" t="s">
        <v>648</v>
      </c>
      <c r="E1212" s="57">
        <v>102364</v>
      </c>
      <c r="F1212" s="57">
        <v>74.75</v>
      </c>
      <c r="G1212" s="57">
        <v>68.173000000000002</v>
      </c>
      <c r="H1212" s="57" t="s">
        <v>495</v>
      </c>
      <c r="I1212" s="57" t="s">
        <v>496</v>
      </c>
      <c r="J1212" s="57" t="s">
        <v>777</v>
      </c>
      <c r="K1212" s="57" t="s">
        <v>881</v>
      </c>
      <c r="L1212" s="57" t="s">
        <v>1026</v>
      </c>
      <c r="M1212" s="57" t="s">
        <v>1137</v>
      </c>
      <c r="N1212" s="64">
        <v>0</v>
      </c>
      <c r="O1212" s="59">
        <v>56</v>
      </c>
      <c r="P1212" s="59">
        <v>1</v>
      </c>
      <c r="Q1212" s="59">
        <v>2.4617599999999999E-3</v>
      </c>
    </row>
    <row r="1213" spans="1:17">
      <c r="A1213" s="57" t="s">
        <v>333</v>
      </c>
      <c r="B1213" s="57" t="s">
        <v>848</v>
      </c>
      <c r="C1213" s="57">
        <v>32</v>
      </c>
      <c r="D1213" s="57" t="s">
        <v>648</v>
      </c>
      <c r="E1213" s="57">
        <v>102365</v>
      </c>
      <c r="F1213" s="57">
        <v>74.028000000000006</v>
      </c>
      <c r="G1213" s="57">
        <v>67.497</v>
      </c>
      <c r="H1213" s="57" t="s">
        <v>34</v>
      </c>
      <c r="I1213" s="57" t="s">
        <v>35</v>
      </c>
      <c r="J1213" s="57" t="s">
        <v>508</v>
      </c>
      <c r="K1213" s="57" t="s">
        <v>885</v>
      </c>
      <c r="L1213" s="57" t="s">
        <v>1028</v>
      </c>
      <c r="M1213" s="57" t="s">
        <v>1137</v>
      </c>
      <c r="N1213" s="64">
        <v>0</v>
      </c>
      <c r="O1213" s="59">
        <v>51</v>
      </c>
      <c r="P1213" s="59">
        <v>1</v>
      </c>
      <c r="Q1213" s="59">
        <v>2.041785E-3</v>
      </c>
    </row>
    <row r="1214" spans="1:17">
      <c r="A1214" s="57" t="s">
        <v>333</v>
      </c>
      <c r="B1214" s="57" t="s">
        <v>848</v>
      </c>
      <c r="C1214" s="57">
        <v>33</v>
      </c>
      <c r="D1214" s="57" t="s">
        <v>648</v>
      </c>
      <c r="E1214" s="57">
        <v>102366</v>
      </c>
      <c r="F1214" s="57">
        <v>72.56</v>
      </c>
      <c r="G1214" s="57">
        <v>71.179000000000002</v>
      </c>
      <c r="H1214" s="57" t="s">
        <v>52</v>
      </c>
      <c r="I1214" s="57" t="s">
        <v>53</v>
      </c>
      <c r="J1214" s="57">
        <v>0</v>
      </c>
      <c r="K1214" s="57" t="s">
        <v>886</v>
      </c>
      <c r="L1214" s="57" t="s">
        <v>53</v>
      </c>
      <c r="M1214" s="57" t="s">
        <v>1137</v>
      </c>
      <c r="N1214" s="64">
        <v>0</v>
      </c>
      <c r="O1214" s="59">
        <v>159</v>
      </c>
      <c r="P1214" s="59">
        <v>2</v>
      </c>
      <c r="Q1214" s="59">
        <v>1.9845584999999999E-2</v>
      </c>
    </row>
    <row r="1215" spans="1:17">
      <c r="A1215" s="57" t="s">
        <v>333</v>
      </c>
      <c r="B1215" s="57" t="s">
        <v>848</v>
      </c>
      <c r="C1215" s="57">
        <v>33</v>
      </c>
      <c r="D1215" s="57" t="s">
        <v>648</v>
      </c>
      <c r="E1215" s="57">
        <v>102367</v>
      </c>
      <c r="F1215" s="57">
        <v>70.789000000000001</v>
      </c>
      <c r="G1215" s="57">
        <v>74.230999999999995</v>
      </c>
      <c r="H1215" s="57" t="s">
        <v>34</v>
      </c>
      <c r="I1215" s="57" t="s">
        <v>35</v>
      </c>
      <c r="J1215" s="57" t="s">
        <v>506</v>
      </c>
      <c r="K1215" s="57" t="s">
        <v>901</v>
      </c>
      <c r="L1215" s="57" t="s">
        <v>1040</v>
      </c>
      <c r="M1215" s="57" t="s">
        <v>1137</v>
      </c>
      <c r="N1215" s="64">
        <v>0</v>
      </c>
      <c r="O1215" s="59">
        <v>52</v>
      </c>
      <c r="P1215" s="59">
        <v>1</v>
      </c>
      <c r="Q1215" s="59">
        <v>2.1226399999999999E-3</v>
      </c>
    </row>
    <row r="1216" spans="1:17">
      <c r="A1216" s="57" t="s">
        <v>333</v>
      </c>
      <c r="B1216" s="57" t="s">
        <v>848</v>
      </c>
      <c r="C1216" s="57">
        <v>34</v>
      </c>
      <c r="D1216" s="57" t="s">
        <v>648</v>
      </c>
      <c r="E1216" s="57">
        <v>102368</v>
      </c>
      <c r="F1216" s="57">
        <v>73.165000000000006</v>
      </c>
      <c r="G1216" s="57">
        <v>75.256</v>
      </c>
      <c r="H1216" s="57" t="s">
        <v>34</v>
      </c>
      <c r="I1216" s="57" t="s">
        <v>35</v>
      </c>
      <c r="J1216" s="57" t="s">
        <v>508</v>
      </c>
      <c r="K1216" s="57" t="s">
        <v>885</v>
      </c>
      <c r="L1216" s="57" t="s">
        <v>1028</v>
      </c>
      <c r="M1216" s="57" t="s">
        <v>1137</v>
      </c>
      <c r="N1216" s="64">
        <v>0</v>
      </c>
      <c r="O1216" s="59">
        <v>52</v>
      </c>
      <c r="P1216" s="59">
        <v>1</v>
      </c>
      <c r="Q1216" s="59">
        <v>2.1226399999999999E-3</v>
      </c>
    </row>
    <row r="1217" spans="1:17">
      <c r="A1217" s="57" t="s">
        <v>333</v>
      </c>
      <c r="B1217" s="57" t="s">
        <v>848</v>
      </c>
      <c r="C1217" s="57">
        <v>34</v>
      </c>
      <c r="D1217" s="57" t="s">
        <v>648</v>
      </c>
      <c r="E1217" s="57">
        <v>102369</v>
      </c>
      <c r="F1217" s="57">
        <v>73.677999999999997</v>
      </c>
      <c r="G1217" s="57">
        <v>76.771000000000001</v>
      </c>
      <c r="H1217" s="57" t="s">
        <v>37</v>
      </c>
      <c r="I1217" s="57" t="s">
        <v>38</v>
      </c>
      <c r="J1217" s="57">
        <v>0</v>
      </c>
      <c r="K1217" s="57" t="s">
        <v>904</v>
      </c>
      <c r="L1217" s="57" t="s">
        <v>1041</v>
      </c>
      <c r="M1217" s="57" t="s">
        <v>1137</v>
      </c>
      <c r="N1217" s="64">
        <v>0</v>
      </c>
      <c r="O1217" s="59">
        <v>65</v>
      </c>
      <c r="P1217" s="59">
        <v>1</v>
      </c>
      <c r="Q1217" s="59">
        <v>3.3166250000000001E-3</v>
      </c>
    </row>
    <row r="1218" spans="1:17">
      <c r="A1218" s="57" t="s">
        <v>333</v>
      </c>
      <c r="B1218" s="57" t="s">
        <v>848</v>
      </c>
      <c r="C1218" s="57">
        <v>34</v>
      </c>
      <c r="D1218" s="57" t="s">
        <v>648</v>
      </c>
      <c r="E1218" s="57">
        <v>102370</v>
      </c>
      <c r="F1218" s="57">
        <v>70.369</v>
      </c>
      <c r="G1218" s="57">
        <v>79.706999999999994</v>
      </c>
      <c r="H1218" s="57" t="s">
        <v>71</v>
      </c>
      <c r="I1218" s="57" t="s">
        <v>72</v>
      </c>
      <c r="J1218" s="57" t="s">
        <v>494</v>
      </c>
      <c r="K1218" s="57" t="s">
        <v>897</v>
      </c>
      <c r="L1218" s="57" t="s">
        <v>72</v>
      </c>
      <c r="M1218" s="57" t="s">
        <v>1137</v>
      </c>
      <c r="N1218" s="64">
        <v>0</v>
      </c>
      <c r="O1218" s="59">
        <v>268</v>
      </c>
      <c r="P1218" s="59">
        <v>2</v>
      </c>
      <c r="Q1218" s="59">
        <v>5.6381840000000003E-2</v>
      </c>
    </row>
    <row r="1219" spans="1:17">
      <c r="A1219" s="57" t="s">
        <v>333</v>
      </c>
      <c r="B1219" s="57" t="s">
        <v>849</v>
      </c>
      <c r="C1219" s="58">
        <v>11</v>
      </c>
      <c r="D1219" s="57" t="s">
        <v>647</v>
      </c>
      <c r="E1219" s="57">
        <v>101598</v>
      </c>
      <c r="F1219" s="57">
        <v>20.704999999999998</v>
      </c>
      <c r="G1219" s="57">
        <v>24.338999999999999</v>
      </c>
      <c r="H1219" s="57" t="s">
        <v>79</v>
      </c>
      <c r="I1219" s="57" t="s">
        <v>80</v>
      </c>
      <c r="J1219" s="57" t="s">
        <v>708</v>
      </c>
      <c r="K1219" s="57" t="s">
        <v>884</v>
      </c>
      <c r="L1219" s="57" t="s">
        <v>80</v>
      </c>
      <c r="M1219" s="57" t="s">
        <v>1137</v>
      </c>
      <c r="N1219" s="64">
        <v>16.33352938609918</v>
      </c>
      <c r="O1219" s="59">
        <v>227</v>
      </c>
      <c r="P1219" s="59">
        <v>2</v>
      </c>
      <c r="Q1219" s="59">
        <v>4.0450264999999999E-2</v>
      </c>
    </row>
    <row r="1220" spans="1:17">
      <c r="A1220" s="57" t="s">
        <v>333</v>
      </c>
      <c r="B1220" s="57" t="s">
        <v>848</v>
      </c>
      <c r="C1220" s="57">
        <v>42</v>
      </c>
      <c r="D1220" s="57" t="s">
        <v>648</v>
      </c>
      <c r="E1220" s="57">
        <v>102376</v>
      </c>
      <c r="F1220" s="57">
        <v>76.031000000000006</v>
      </c>
      <c r="G1220" s="57">
        <v>73.950999999999993</v>
      </c>
      <c r="H1220" s="57" t="s">
        <v>346</v>
      </c>
      <c r="I1220" s="57" t="s">
        <v>127</v>
      </c>
      <c r="J1220" s="57" t="s">
        <v>724</v>
      </c>
      <c r="K1220" s="57" t="s">
        <v>893</v>
      </c>
      <c r="L1220" s="57" t="s">
        <v>127</v>
      </c>
      <c r="M1220" s="57" t="s">
        <v>1137</v>
      </c>
      <c r="N1220" s="64">
        <v>0</v>
      </c>
      <c r="O1220" s="59">
        <v>113</v>
      </c>
      <c r="P1220" s="59">
        <v>2</v>
      </c>
      <c r="Q1220" s="59">
        <v>1.0023664999999999E-2</v>
      </c>
    </row>
    <row r="1221" spans="1:17">
      <c r="A1221" s="57" t="s">
        <v>333</v>
      </c>
      <c r="B1221" s="57" t="s">
        <v>846</v>
      </c>
      <c r="C1221" s="58">
        <v>21</v>
      </c>
      <c r="D1221" s="57" t="s">
        <v>647</v>
      </c>
      <c r="E1221" s="57">
        <v>101550</v>
      </c>
      <c r="F1221" s="57">
        <v>25.463999999999999</v>
      </c>
      <c r="G1221" s="57">
        <v>11.878</v>
      </c>
      <c r="H1221" s="57" t="s">
        <v>28</v>
      </c>
      <c r="I1221" s="57" t="s">
        <v>515</v>
      </c>
      <c r="J1221" s="57">
        <v>4</v>
      </c>
      <c r="K1221" s="57" t="s">
        <v>907</v>
      </c>
      <c r="L1221" s="57" t="s">
        <v>1047</v>
      </c>
      <c r="M1221" s="57" t="s">
        <v>1137</v>
      </c>
      <c r="N1221" s="64">
        <v>13.239729453216567</v>
      </c>
      <c r="O1221" s="59">
        <v>209</v>
      </c>
      <c r="P1221" s="59">
        <v>2</v>
      </c>
      <c r="Q1221" s="59">
        <v>3.4289584999999997E-2</v>
      </c>
    </row>
    <row r="1222" spans="1:17">
      <c r="A1222" s="57" t="s">
        <v>333</v>
      </c>
      <c r="B1222" s="57" t="s">
        <v>848</v>
      </c>
      <c r="C1222" s="57">
        <v>42</v>
      </c>
      <c r="D1222" s="57" t="s">
        <v>648</v>
      </c>
      <c r="E1222" s="57">
        <v>102378</v>
      </c>
      <c r="F1222" s="57">
        <v>77.08</v>
      </c>
      <c r="G1222" s="57">
        <v>71.132000000000005</v>
      </c>
      <c r="H1222" s="57" t="s">
        <v>355</v>
      </c>
      <c r="I1222" s="57" t="s">
        <v>356</v>
      </c>
      <c r="J1222" s="59" t="s">
        <v>1042</v>
      </c>
      <c r="K1222" s="57" t="s">
        <v>1043</v>
      </c>
      <c r="L1222" s="57" t="s">
        <v>1044</v>
      </c>
      <c r="M1222" s="57" t="s">
        <v>1137</v>
      </c>
      <c r="N1222" s="64">
        <v>0</v>
      </c>
      <c r="O1222" s="59">
        <v>154</v>
      </c>
      <c r="P1222" s="59">
        <v>2</v>
      </c>
      <c r="Q1222" s="59">
        <v>1.8617060000000001E-2</v>
      </c>
    </row>
    <row r="1223" spans="1:17">
      <c r="A1223" s="57" t="s">
        <v>333</v>
      </c>
      <c r="B1223" s="57" t="s">
        <v>848</v>
      </c>
      <c r="C1223" s="57">
        <v>42</v>
      </c>
      <c r="D1223" s="57" t="s">
        <v>648</v>
      </c>
      <c r="E1223" s="57">
        <v>102379</v>
      </c>
      <c r="F1223" s="57">
        <v>79.177000000000007</v>
      </c>
      <c r="G1223" s="57">
        <v>67.543999999999997</v>
      </c>
      <c r="H1223" s="57" t="s">
        <v>34</v>
      </c>
      <c r="I1223" s="57" t="s">
        <v>35</v>
      </c>
      <c r="J1223" s="57" t="s">
        <v>508</v>
      </c>
      <c r="K1223" s="57" t="s">
        <v>885</v>
      </c>
      <c r="L1223" s="57" t="s">
        <v>1028</v>
      </c>
      <c r="M1223" s="57" t="s">
        <v>1137</v>
      </c>
      <c r="N1223" s="64">
        <v>0</v>
      </c>
      <c r="O1223" s="59">
        <v>77</v>
      </c>
      <c r="P1223" s="59">
        <v>1</v>
      </c>
      <c r="Q1223" s="59">
        <v>4.6542650000000003E-3</v>
      </c>
    </row>
    <row r="1224" spans="1:17">
      <c r="A1224" s="57" t="s">
        <v>333</v>
      </c>
      <c r="B1224" s="57" t="s">
        <v>848</v>
      </c>
      <c r="C1224" s="57">
        <v>43</v>
      </c>
      <c r="D1224" s="57" t="s">
        <v>648</v>
      </c>
      <c r="E1224" s="57">
        <v>102372</v>
      </c>
      <c r="F1224" s="57">
        <v>79.27</v>
      </c>
      <c r="G1224" s="57">
        <v>65.073999999999998</v>
      </c>
      <c r="H1224" s="57" t="s">
        <v>52</v>
      </c>
      <c r="I1224" s="57" t="s">
        <v>53</v>
      </c>
      <c r="J1224" s="57">
        <v>0</v>
      </c>
      <c r="K1224" s="57" t="s">
        <v>886</v>
      </c>
      <c r="L1224" s="57" t="s">
        <v>53</v>
      </c>
      <c r="M1224" s="57" t="s">
        <v>1137</v>
      </c>
      <c r="N1224" s="64">
        <v>0</v>
      </c>
      <c r="O1224" s="59">
        <v>190</v>
      </c>
      <c r="P1224" s="59">
        <v>2</v>
      </c>
      <c r="Q1224" s="59">
        <v>2.8338499999999999E-2</v>
      </c>
    </row>
    <row r="1225" spans="1:17">
      <c r="A1225" s="57" t="s">
        <v>333</v>
      </c>
      <c r="B1225" s="57" t="s">
        <v>848</v>
      </c>
      <c r="C1225" s="57">
        <v>43</v>
      </c>
      <c r="D1225" s="57" t="s">
        <v>648</v>
      </c>
      <c r="E1225" s="57">
        <v>102373</v>
      </c>
      <c r="F1225" s="57">
        <v>75.659000000000006</v>
      </c>
      <c r="G1225" s="57">
        <v>65.725999999999999</v>
      </c>
      <c r="H1225" s="57" t="s">
        <v>93</v>
      </c>
      <c r="I1225" s="57" t="s">
        <v>94</v>
      </c>
      <c r="J1225" s="57" t="s">
        <v>725</v>
      </c>
      <c r="K1225" s="57" t="s">
        <v>883</v>
      </c>
      <c r="L1225" s="57" t="s">
        <v>94</v>
      </c>
      <c r="M1225" s="57" t="s">
        <v>1137</v>
      </c>
      <c r="N1225" s="64">
        <v>0</v>
      </c>
      <c r="O1225" s="59">
        <v>215</v>
      </c>
      <c r="P1225" s="59">
        <v>2</v>
      </c>
      <c r="Q1225" s="59">
        <v>3.6286625000000003E-2</v>
      </c>
    </row>
    <row r="1226" spans="1:17">
      <c r="A1226" s="57" t="s">
        <v>333</v>
      </c>
      <c r="B1226" s="57" t="s">
        <v>848</v>
      </c>
      <c r="C1226" s="57">
        <v>43</v>
      </c>
      <c r="D1226" s="57" t="s">
        <v>648</v>
      </c>
      <c r="E1226" s="57">
        <v>102374</v>
      </c>
      <c r="F1226" s="57">
        <v>76.194999999999993</v>
      </c>
      <c r="G1226" s="57">
        <v>67.123999999999995</v>
      </c>
      <c r="H1226" s="57" t="s">
        <v>52</v>
      </c>
      <c r="I1226" s="57" t="s">
        <v>53</v>
      </c>
      <c r="J1226" s="57">
        <v>0</v>
      </c>
      <c r="K1226" s="57" t="s">
        <v>886</v>
      </c>
      <c r="L1226" s="57" t="s">
        <v>53</v>
      </c>
      <c r="M1226" s="57" t="s">
        <v>1137</v>
      </c>
      <c r="N1226" s="64">
        <v>0</v>
      </c>
      <c r="O1226" s="59">
        <v>146</v>
      </c>
      <c r="P1226" s="59">
        <v>2</v>
      </c>
      <c r="Q1226" s="59">
        <v>1.6733060000000001E-2</v>
      </c>
    </row>
    <row r="1227" spans="1:17">
      <c r="A1227" s="57" t="s">
        <v>333</v>
      </c>
      <c r="B1227" s="57" t="s">
        <v>848</v>
      </c>
      <c r="C1227" s="57">
        <v>44</v>
      </c>
      <c r="D1227" s="57" t="s">
        <v>648</v>
      </c>
      <c r="E1227" s="57">
        <v>102371</v>
      </c>
      <c r="F1227" s="57">
        <v>77.498999999999995</v>
      </c>
      <c r="G1227" s="57">
        <v>67.403999999999996</v>
      </c>
      <c r="H1227" s="57" t="s">
        <v>495</v>
      </c>
      <c r="I1227" s="57" t="s">
        <v>496</v>
      </c>
      <c r="J1227" s="57" t="s">
        <v>777</v>
      </c>
      <c r="K1227" s="57" t="s">
        <v>881</v>
      </c>
      <c r="L1227" s="57" t="s">
        <v>1026</v>
      </c>
      <c r="M1227" s="57" t="s">
        <v>1137</v>
      </c>
      <c r="N1227" s="64">
        <v>0</v>
      </c>
      <c r="O1227" s="59">
        <v>61</v>
      </c>
      <c r="P1227" s="59">
        <v>1</v>
      </c>
      <c r="Q1227" s="59">
        <v>2.9209850000000001E-3</v>
      </c>
    </row>
    <row r="1228" spans="1:17">
      <c r="A1228" s="57" t="s">
        <v>333</v>
      </c>
      <c r="B1228" s="57" t="s">
        <v>847</v>
      </c>
      <c r="C1228" s="57">
        <v>11</v>
      </c>
      <c r="D1228" s="57" t="s">
        <v>648</v>
      </c>
      <c r="E1228" s="57">
        <v>102380</v>
      </c>
      <c r="F1228" s="57">
        <v>63.71</v>
      </c>
      <c r="G1228" s="57">
        <v>80.331999999999994</v>
      </c>
      <c r="H1228" s="57" t="s">
        <v>77</v>
      </c>
      <c r="I1228" s="57" t="s">
        <v>348</v>
      </c>
      <c r="J1228" s="59" t="s">
        <v>729</v>
      </c>
      <c r="K1228" s="57" t="s">
        <v>899</v>
      </c>
      <c r="L1228" s="57" t="s">
        <v>1039</v>
      </c>
      <c r="M1228" s="57" t="s">
        <v>1137</v>
      </c>
      <c r="N1228" s="64">
        <v>0</v>
      </c>
      <c r="O1228" s="59">
        <v>65</v>
      </c>
      <c r="P1228" s="59">
        <v>1</v>
      </c>
      <c r="Q1228" s="59">
        <v>3.3166250000000001E-3</v>
      </c>
    </row>
    <row r="1229" spans="1:17">
      <c r="A1229" s="57" t="s">
        <v>333</v>
      </c>
      <c r="B1229" s="57" t="s">
        <v>847</v>
      </c>
      <c r="C1229" s="57">
        <v>11</v>
      </c>
      <c r="D1229" s="57" t="s">
        <v>648</v>
      </c>
      <c r="E1229" s="57">
        <v>102381</v>
      </c>
      <c r="F1229" s="57">
        <v>61.76</v>
      </c>
      <c r="G1229" s="57">
        <v>81.093000000000004</v>
      </c>
      <c r="H1229" s="57" t="s">
        <v>34</v>
      </c>
      <c r="I1229" s="57" t="s">
        <v>35</v>
      </c>
      <c r="J1229" s="57" t="s">
        <v>508</v>
      </c>
      <c r="K1229" s="57" t="s">
        <v>885</v>
      </c>
      <c r="L1229" s="57" t="s">
        <v>1028</v>
      </c>
      <c r="M1229" s="57" t="s">
        <v>1137</v>
      </c>
      <c r="N1229" s="64">
        <v>0</v>
      </c>
      <c r="O1229" s="59">
        <v>71</v>
      </c>
      <c r="P1229" s="59">
        <v>1</v>
      </c>
      <c r="Q1229" s="59">
        <v>3.9571850000000002E-3</v>
      </c>
    </row>
    <row r="1230" spans="1:17">
      <c r="A1230" s="57" t="s">
        <v>333</v>
      </c>
      <c r="B1230" s="57" t="s">
        <v>847</v>
      </c>
      <c r="C1230" s="57">
        <v>11</v>
      </c>
      <c r="D1230" s="57" t="s">
        <v>648</v>
      </c>
      <c r="E1230" s="57">
        <v>102382</v>
      </c>
      <c r="F1230" s="57">
        <v>61.689</v>
      </c>
      <c r="G1230" s="57">
        <v>82.021000000000001</v>
      </c>
      <c r="H1230" s="57" t="s">
        <v>34</v>
      </c>
      <c r="I1230" s="57" t="s">
        <v>35</v>
      </c>
      <c r="J1230" s="57" t="s">
        <v>508</v>
      </c>
      <c r="K1230" s="57" t="s">
        <v>885</v>
      </c>
      <c r="L1230" s="57" t="s">
        <v>1028</v>
      </c>
      <c r="M1230" s="57" t="s">
        <v>1137</v>
      </c>
      <c r="N1230" s="64">
        <v>0</v>
      </c>
      <c r="O1230" s="59">
        <v>64</v>
      </c>
      <c r="P1230" s="59">
        <v>1</v>
      </c>
      <c r="Q1230" s="59">
        <v>3.21536E-3</v>
      </c>
    </row>
    <row r="1231" spans="1:17">
      <c r="A1231" s="57" t="s">
        <v>333</v>
      </c>
      <c r="B1231" s="57" t="s">
        <v>847</v>
      </c>
      <c r="C1231" s="57">
        <v>11</v>
      </c>
      <c r="D1231" s="57" t="s">
        <v>648</v>
      </c>
      <c r="E1231" s="57">
        <v>102383</v>
      </c>
      <c r="F1231" s="57">
        <v>61.808</v>
      </c>
      <c r="G1231" s="57">
        <v>82.662999999999997</v>
      </c>
      <c r="H1231" s="57" t="s">
        <v>34</v>
      </c>
      <c r="I1231" s="57" t="s">
        <v>35</v>
      </c>
      <c r="J1231" s="57" t="s">
        <v>508</v>
      </c>
      <c r="K1231" s="57" t="s">
        <v>885</v>
      </c>
      <c r="L1231" s="57" t="s">
        <v>1028</v>
      </c>
      <c r="M1231" s="57" t="s">
        <v>1137</v>
      </c>
      <c r="N1231" s="64">
        <v>0</v>
      </c>
      <c r="O1231" s="59">
        <v>50</v>
      </c>
      <c r="P1231" s="59">
        <v>1</v>
      </c>
      <c r="Q1231" s="59">
        <v>1.9624999999999998E-3</v>
      </c>
    </row>
    <row r="1232" spans="1:17">
      <c r="A1232" s="57" t="s">
        <v>333</v>
      </c>
      <c r="B1232" s="57" t="s">
        <v>847</v>
      </c>
      <c r="C1232" s="57">
        <v>11</v>
      </c>
      <c r="D1232" s="57" t="s">
        <v>648</v>
      </c>
      <c r="E1232" s="57">
        <v>102384</v>
      </c>
      <c r="F1232" s="57">
        <v>62.878</v>
      </c>
      <c r="G1232" s="57">
        <v>81.569000000000003</v>
      </c>
      <c r="H1232" s="57" t="s">
        <v>77</v>
      </c>
      <c r="I1232" s="57" t="s">
        <v>348</v>
      </c>
      <c r="J1232" s="59" t="s">
        <v>729</v>
      </c>
      <c r="K1232" s="57" t="s">
        <v>899</v>
      </c>
      <c r="L1232" s="57" t="s">
        <v>1049</v>
      </c>
      <c r="M1232" s="57" t="s">
        <v>1137</v>
      </c>
      <c r="N1232" s="64">
        <v>0</v>
      </c>
      <c r="O1232" s="59">
        <v>68</v>
      </c>
      <c r="P1232" s="59">
        <v>1</v>
      </c>
      <c r="Q1232" s="59">
        <v>3.6298400000000001E-3</v>
      </c>
    </row>
    <row r="1233" spans="1:17">
      <c r="A1233" s="57" t="s">
        <v>333</v>
      </c>
      <c r="B1233" s="57" t="s">
        <v>847</v>
      </c>
      <c r="C1233" s="57">
        <v>11</v>
      </c>
      <c r="D1233" s="57" t="s">
        <v>648</v>
      </c>
      <c r="E1233" s="57">
        <v>102385</v>
      </c>
      <c r="F1233" s="57">
        <v>63.043999999999997</v>
      </c>
      <c r="G1233" s="57">
        <v>83.114999999999995</v>
      </c>
      <c r="H1233" s="57" t="s">
        <v>77</v>
      </c>
      <c r="I1233" s="57" t="s">
        <v>348</v>
      </c>
      <c r="J1233" s="59" t="s">
        <v>729</v>
      </c>
      <c r="K1233" s="57" t="s">
        <v>899</v>
      </c>
      <c r="L1233" s="57" t="s">
        <v>1039</v>
      </c>
      <c r="M1233" s="57" t="s">
        <v>1137</v>
      </c>
      <c r="N1233" s="64">
        <v>0</v>
      </c>
      <c r="O1233" s="59">
        <v>84</v>
      </c>
      <c r="P1233" s="59">
        <v>1</v>
      </c>
      <c r="Q1233" s="59">
        <v>5.5389599999999999E-3</v>
      </c>
    </row>
    <row r="1234" spans="1:17">
      <c r="A1234" s="57" t="s">
        <v>333</v>
      </c>
      <c r="B1234" s="57" t="s">
        <v>847</v>
      </c>
      <c r="C1234" s="57">
        <v>12</v>
      </c>
      <c r="D1234" s="57" t="s">
        <v>648</v>
      </c>
      <c r="E1234" s="57">
        <v>102386</v>
      </c>
      <c r="F1234" s="57">
        <v>63.091999999999999</v>
      </c>
      <c r="G1234" s="57">
        <v>85.326999999999998</v>
      </c>
      <c r="H1234" s="57" t="s">
        <v>34</v>
      </c>
      <c r="I1234" s="57" t="s">
        <v>35</v>
      </c>
      <c r="J1234" s="57" t="s">
        <v>508</v>
      </c>
      <c r="K1234" s="57" t="s">
        <v>885</v>
      </c>
      <c r="L1234" s="57" t="s">
        <v>1028</v>
      </c>
      <c r="M1234" s="57" t="s">
        <v>1137</v>
      </c>
      <c r="N1234" s="64">
        <v>0</v>
      </c>
      <c r="O1234" s="59">
        <v>124</v>
      </c>
      <c r="P1234" s="59">
        <v>2</v>
      </c>
      <c r="Q1234" s="59">
        <v>1.207016E-2</v>
      </c>
    </row>
    <row r="1235" spans="1:17">
      <c r="A1235" s="57" t="s">
        <v>333</v>
      </c>
      <c r="B1235" s="57" t="s">
        <v>846</v>
      </c>
      <c r="C1235" s="58">
        <v>21</v>
      </c>
      <c r="D1235" s="57" t="s">
        <v>647</v>
      </c>
      <c r="E1235" s="57">
        <v>101543</v>
      </c>
      <c r="F1235" s="57">
        <v>28.25</v>
      </c>
      <c r="G1235" s="57">
        <v>15.888999999999999</v>
      </c>
      <c r="H1235" s="57" t="s">
        <v>34</v>
      </c>
      <c r="I1235" s="57" t="s">
        <v>35</v>
      </c>
      <c r="J1235" s="57" t="s">
        <v>508</v>
      </c>
      <c r="K1235" s="57" t="s">
        <v>885</v>
      </c>
      <c r="L1235" s="57" t="s">
        <v>1028</v>
      </c>
      <c r="M1235" s="57" t="s">
        <v>1137</v>
      </c>
      <c r="N1235" s="64">
        <v>11.403192159797902</v>
      </c>
      <c r="O1235" s="59">
        <v>103</v>
      </c>
      <c r="P1235" s="59">
        <v>2</v>
      </c>
      <c r="Q1235" s="59">
        <v>8.3280650000000008E-3</v>
      </c>
    </row>
    <row r="1236" spans="1:17">
      <c r="A1236" s="57" t="s">
        <v>333</v>
      </c>
      <c r="B1236" s="57" t="s">
        <v>847</v>
      </c>
      <c r="C1236" s="57">
        <v>12</v>
      </c>
      <c r="D1236" s="57" t="s">
        <v>648</v>
      </c>
      <c r="E1236" s="57">
        <v>102388</v>
      </c>
      <c r="F1236" s="57">
        <v>61.95</v>
      </c>
      <c r="G1236" s="57">
        <v>89.632000000000005</v>
      </c>
      <c r="H1236" s="57" t="s">
        <v>77</v>
      </c>
      <c r="I1236" s="57" t="s">
        <v>348</v>
      </c>
      <c r="J1236" s="59" t="s">
        <v>729</v>
      </c>
      <c r="K1236" s="57" t="s">
        <v>899</v>
      </c>
      <c r="L1236" s="57" t="s">
        <v>1039</v>
      </c>
      <c r="M1236" s="57" t="s">
        <v>1137</v>
      </c>
      <c r="N1236" s="64">
        <v>0</v>
      </c>
      <c r="O1236" s="59">
        <v>106</v>
      </c>
      <c r="P1236" s="59">
        <v>2</v>
      </c>
      <c r="Q1236" s="59">
        <v>8.8202599999999999E-3</v>
      </c>
    </row>
    <row r="1237" spans="1:17">
      <c r="A1237" s="57" t="s">
        <v>333</v>
      </c>
      <c r="B1237" s="57" t="s">
        <v>847</v>
      </c>
      <c r="C1237" s="57">
        <v>12</v>
      </c>
      <c r="D1237" s="57" t="s">
        <v>648</v>
      </c>
      <c r="E1237" s="57">
        <v>102389</v>
      </c>
      <c r="F1237" s="57">
        <v>60.213999999999999</v>
      </c>
      <c r="G1237" s="57">
        <v>87.634</v>
      </c>
      <c r="H1237" s="57" t="s">
        <v>37</v>
      </c>
      <c r="I1237" s="57" t="s">
        <v>38</v>
      </c>
      <c r="J1237" s="57">
        <v>0</v>
      </c>
      <c r="K1237" s="57" t="s">
        <v>904</v>
      </c>
      <c r="L1237" s="57" t="s">
        <v>1041</v>
      </c>
      <c r="M1237" s="57" t="s">
        <v>1137</v>
      </c>
      <c r="N1237" s="64">
        <v>0</v>
      </c>
      <c r="O1237" s="59">
        <v>55</v>
      </c>
      <c r="P1237" s="59">
        <v>1</v>
      </c>
      <c r="Q1237" s="59">
        <v>2.374625E-3</v>
      </c>
    </row>
    <row r="1238" spans="1:17">
      <c r="A1238" s="57" t="s">
        <v>333</v>
      </c>
      <c r="B1238" s="57" t="s">
        <v>847</v>
      </c>
      <c r="C1238" s="57">
        <v>12</v>
      </c>
      <c r="D1238" s="57" t="s">
        <v>648</v>
      </c>
      <c r="E1238" s="57">
        <v>102390</v>
      </c>
      <c r="F1238" s="57">
        <v>60.094999999999999</v>
      </c>
      <c r="G1238" s="57">
        <v>88.3</v>
      </c>
      <c r="H1238" s="57" t="s">
        <v>34</v>
      </c>
      <c r="I1238" s="57" t="s">
        <v>35</v>
      </c>
      <c r="J1238" s="57" t="s">
        <v>508</v>
      </c>
      <c r="K1238" s="57" t="s">
        <v>885</v>
      </c>
      <c r="L1238" s="57" t="s">
        <v>1028</v>
      </c>
      <c r="M1238" s="57" t="s">
        <v>1137</v>
      </c>
      <c r="N1238" s="64">
        <v>0</v>
      </c>
      <c r="O1238" s="59">
        <v>155</v>
      </c>
      <c r="P1238" s="59">
        <v>2</v>
      </c>
      <c r="Q1238" s="59">
        <v>1.8859625000000001E-2</v>
      </c>
    </row>
    <row r="1239" spans="1:17">
      <c r="A1239" s="57" t="s">
        <v>333</v>
      </c>
      <c r="B1239" s="57" t="s">
        <v>846</v>
      </c>
      <c r="C1239" s="58">
        <v>22</v>
      </c>
      <c r="D1239" s="57" t="s">
        <v>647</v>
      </c>
      <c r="E1239" s="57">
        <v>101537</v>
      </c>
      <c r="F1239" s="57">
        <v>29.748999999999999</v>
      </c>
      <c r="G1239" s="57">
        <v>10.352</v>
      </c>
      <c r="H1239" s="57" t="s">
        <v>22</v>
      </c>
      <c r="I1239" s="57" t="s">
        <v>516</v>
      </c>
      <c r="J1239" s="57" t="s">
        <v>506</v>
      </c>
      <c r="K1239" s="57" t="s">
        <v>889</v>
      </c>
      <c r="L1239" s="57" t="s">
        <v>1033</v>
      </c>
      <c r="M1239" s="57" t="s">
        <v>1137</v>
      </c>
      <c r="N1239" s="64">
        <v>12.906084710399803</v>
      </c>
      <c r="O1239" s="59">
        <v>178</v>
      </c>
      <c r="P1239" s="59">
        <v>2</v>
      </c>
      <c r="Q1239" s="59">
        <v>2.4871939999999999E-2</v>
      </c>
    </row>
    <row r="1240" spans="1:17">
      <c r="A1240" s="57" t="s">
        <v>333</v>
      </c>
      <c r="B1240" s="57" t="s">
        <v>847</v>
      </c>
      <c r="C1240" s="57">
        <v>14</v>
      </c>
      <c r="D1240" s="57" t="s">
        <v>648</v>
      </c>
      <c r="E1240" s="57">
        <v>102392</v>
      </c>
      <c r="F1240" s="57">
        <v>63.543999999999997</v>
      </c>
      <c r="G1240" s="57">
        <v>99.144999999999996</v>
      </c>
      <c r="H1240" s="57" t="s">
        <v>34</v>
      </c>
      <c r="I1240" s="57" t="s">
        <v>35</v>
      </c>
      <c r="J1240" s="57" t="s">
        <v>508</v>
      </c>
      <c r="K1240" s="57" t="s">
        <v>885</v>
      </c>
      <c r="L1240" s="57" t="s">
        <v>1028</v>
      </c>
      <c r="M1240" s="57" t="s">
        <v>1137</v>
      </c>
      <c r="N1240" s="64">
        <v>0</v>
      </c>
      <c r="O1240" s="59">
        <v>81</v>
      </c>
      <c r="P1240" s="59">
        <v>1</v>
      </c>
      <c r="Q1240" s="59">
        <v>5.1503850000000004E-3</v>
      </c>
    </row>
    <row r="1241" spans="1:17">
      <c r="A1241" s="57" t="s">
        <v>333</v>
      </c>
      <c r="B1241" s="57" t="s">
        <v>847</v>
      </c>
      <c r="C1241" s="57">
        <v>14</v>
      </c>
      <c r="D1241" s="57" t="s">
        <v>648</v>
      </c>
      <c r="E1241" s="57">
        <v>102393</v>
      </c>
      <c r="F1241" s="57">
        <v>64.138000000000005</v>
      </c>
      <c r="G1241" s="57">
        <v>99.382999999999996</v>
      </c>
      <c r="H1241" s="57" t="s">
        <v>34</v>
      </c>
      <c r="I1241" s="57" t="s">
        <v>35</v>
      </c>
      <c r="J1241" s="57" t="s">
        <v>507</v>
      </c>
      <c r="K1241" s="57" t="s">
        <v>906</v>
      </c>
      <c r="L1241" s="57" t="s">
        <v>1046</v>
      </c>
      <c r="M1241" s="57" t="s">
        <v>1137</v>
      </c>
      <c r="N1241" s="64">
        <v>0</v>
      </c>
      <c r="O1241" s="59">
        <v>57</v>
      </c>
      <c r="P1241" s="59">
        <v>1</v>
      </c>
      <c r="Q1241" s="59">
        <v>2.550465E-3</v>
      </c>
    </row>
    <row r="1242" spans="1:17">
      <c r="A1242" s="57" t="s">
        <v>333</v>
      </c>
      <c r="B1242" s="57" t="s">
        <v>847</v>
      </c>
      <c r="C1242" s="57">
        <v>21</v>
      </c>
      <c r="D1242" s="57" t="s">
        <v>648</v>
      </c>
      <c r="E1242" s="57">
        <v>102404</v>
      </c>
      <c r="F1242" s="57">
        <v>66.706999999999994</v>
      </c>
      <c r="G1242" s="57">
        <v>98.765000000000001</v>
      </c>
      <c r="H1242" s="57" t="s">
        <v>52</v>
      </c>
      <c r="I1242" s="57" t="s">
        <v>53</v>
      </c>
      <c r="J1242" s="57">
        <v>0</v>
      </c>
      <c r="K1242" s="57" t="s">
        <v>886</v>
      </c>
      <c r="L1242" s="57" t="s">
        <v>53</v>
      </c>
      <c r="M1242" s="57" t="s">
        <v>1137</v>
      </c>
      <c r="N1242" s="64">
        <v>0</v>
      </c>
      <c r="O1242" s="59">
        <v>206</v>
      </c>
      <c r="P1242" s="59">
        <v>2</v>
      </c>
      <c r="Q1242" s="59">
        <v>3.3312260000000003E-2</v>
      </c>
    </row>
    <row r="1243" spans="1:17">
      <c r="A1243" s="57" t="s">
        <v>333</v>
      </c>
      <c r="B1243" s="57" t="s">
        <v>847</v>
      </c>
      <c r="C1243" s="57">
        <v>21</v>
      </c>
      <c r="D1243" s="57" t="s">
        <v>648</v>
      </c>
      <c r="E1243" s="57">
        <v>102405</v>
      </c>
      <c r="F1243" s="57">
        <v>69.370999999999995</v>
      </c>
      <c r="G1243" s="57">
        <v>98.930999999999997</v>
      </c>
      <c r="H1243" s="57" t="s">
        <v>34</v>
      </c>
      <c r="I1243" s="57" t="s">
        <v>35</v>
      </c>
      <c r="J1243" s="57" t="s">
        <v>508</v>
      </c>
      <c r="K1243" s="57" t="s">
        <v>885</v>
      </c>
      <c r="L1243" s="57" t="s">
        <v>1028</v>
      </c>
      <c r="M1243" s="57" t="s">
        <v>1137</v>
      </c>
      <c r="N1243" s="64">
        <v>0</v>
      </c>
      <c r="O1243" s="59">
        <v>90</v>
      </c>
      <c r="P1243" s="59">
        <v>1</v>
      </c>
      <c r="Q1243" s="59">
        <v>6.3584999999999996E-3</v>
      </c>
    </row>
    <row r="1244" spans="1:17">
      <c r="A1244" s="57" t="s">
        <v>333</v>
      </c>
      <c r="B1244" s="57" t="s">
        <v>847</v>
      </c>
      <c r="C1244" s="57">
        <v>21</v>
      </c>
      <c r="D1244" s="57" t="s">
        <v>648</v>
      </c>
      <c r="E1244" s="57">
        <v>102406</v>
      </c>
      <c r="F1244" s="57">
        <v>68.561999999999998</v>
      </c>
      <c r="G1244" s="57">
        <v>99.382999999999996</v>
      </c>
      <c r="H1244" s="57" t="s">
        <v>34</v>
      </c>
      <c r="I1244" s="57" t="s">
        <v>35</v>
      </c>
      <c r="J1244" s="57" t="s">
        <v>506</v>
      </c>
      <c r="K1244" s="57" t="s">
        <v>901</v>
      </c>
      <c r="L1244" s="57" t="s">
        <v>1040</v>
      </c>
      <c r="M1244" s="57" t="s">
        <v>1137</v>
      </c>
      <c r="N1244" s="64">
        <v>0</v>
      </c>
      <c r="O1244" s="59">
        <v>71</v>
      </c>
      <c r="P1244" s="59">
        <v>1</v>
      </c>
      <c r="Q1244" s="59">
        <v>3.9571850000000002E-3</v>
      </c>
    </row>
    <row r="1245" spans="1:17">
      <c r="A1245" s="57" t="s">
        <v>333</v>
      </c>
      <c r="B1245" s="57" t="s">
        <v>847</v>
      </c>
      <c r="C1245" s="57">
        <v>21</v>
      </c>
      <c r="D1245" s="57" t="s">
        <v>648</v>
      </c>
      <c r="E1245" s="57">
        <v>102407</v>
      </c>
      <c r="F1245" s="57">
        <v>66.563999999999993</v>
      </c>
      <c r="G1245" s="57">
        <v>97.361000000000004</v>
      </c>
      <c r="H1245" s="57" t="s">
        <v>52</v>
      </c>
      <c r="I1245" s="57" t="s">
        <v>53</v>
      </c>
      <c r="J1245" s="57">
        <v>0</v>
      </c>
      <c r="K1245" s="57" t="s">
        <v>886</v>
      </c>
      <c r="L1245" s="57" t="s">
        <v>53</v>
      </c>
      <c r="M1245" s="57" t="s">
        <v>1137</v>
      </c>
      <c r="N1245" s="64">
        <v>0</v>
      </c>
      <c r="O1245" s="59">
        <v>140</v>
      </c>
      <c r="P1245" s="59">
        <v>2</v>
      </c>
      <c r="Q1245" s="59">
        <v>1.5386E-2</v>
      </c>
    </row>
    <row r="1246" spans="1:17">
      <c r="A1246" s="57" t="s">
        <v>333</v>
      </c>
      <c r="B1246" s="57" t="s">
        <v>847</v>
      </c>
      <c r="C1246" s="57">
        <v>21</v>
      </c>
      <c r="D1246" s="57" t="s">
        <v>648</v>
      </c>
      <c r="E1246" s="57">
        <v>102408</v>
      </c>
      <c r="F1246" s="57">
        <v>64.995000000000005</v>
      </c>
      <c r="G1246" s="57">
        <v>96.006</v>
      </c>
      <c r="H1246" s="57" t="s">
        <v>37</v>
      </c>
      <c r="I1246" s="57" t="s">
        <v>38</v>
      </c>
      <c r="J1246" s="57">
        <v>0</v>
      </c>
      <c r="K1246" s="57" t="s">
        <v>904</v>
      </c>
      <c r="L1246" s="57" t="s">
        <v>1041</v>
      </c>
      <c r="M1246" s="57" t="s">
        <v>1137</v>
      </c>
      <c r="N1246" s="64">
        <v>0</v>
      </c>
      <c r="O1246" s="59">
        <v>142</v>
      </c>
      <c r="P1246" s="59">
        <v>2</v>
      </c>
      <c r="Q1246" s="59">
        <v>1.5828740000000001E-2</v>
      </c>
    </row>
    <row r="1247" spans="1:17">
      <c r="A1247" s="57" t="s">
        <v>333</v>
      </c>
      <c r="B1247" s="57" t="s">
        <v>847</v>
      </c>
      <c r="C1247" s="57">
        <v>22</v>
      </c>
      <c r="D1247" s="57" t="s">
        <v>648</v>
      </c>
      <c r="E1247" s="57">
        <v>102400</v>
      </c>
      <c r="F1247" s="57">
        <v>69.608999999999995</v>
      </c>
      <c r="G1247" s="57">
        <v>90.94</v>
      </c>
      <c r="H1247" s="57" t="s">
        <v>34</v>
      </c>
      <c r="I1247" s="57" t="s">
        <v>35</v>
      </c>
      <c r="J1247" s="57" t="s">
        <v>508</v>
      </c>
      <c r="K1247" s="57" t="s">
        <v>885</v>
      </c>
      <c r="L1247" s="57" t="s">
        <v>1028</v>
      </c>
      <c r="M1247" s="57" t="s">
        <v>1137</v>
      </c>
      <c r="N1247" s="64">
        <v>0</v>
      </c>
      <c r="O1247" s="59">
        <v>54</v>
      </c>
      <c r="P1247" s="59">
        <v>1</v>
      </c>
      <c r="Q1247" s="59">
        <v>2.2890599999999999E-3</v>
      </c>
    </row>
    <row r="1248" spans="1:17">
      <c r="A1248" s="57" t="s">
        <v>333</v>
      </c>
      <c r="B1248" s="57" t="s">
        <v>847</v>
      </c>
      <c r="C1248" s="57">
        <v>22</v>
      </c>
      <c r="D1248" s="57" t="s">
        <v>648</v>
      </c>
      <c r="E1248" s="57">
        <v>102401</v>
      </c>
      <c r="F1248" s="57">
        <v>67.444000000000003</v>
      </c>
      <c r="G1248" s="57">
        <v>89.322000000000003</v>
      </c>
      <c r="H1248" s="57" t="s">
        <v>34</v>
      </c>
      <c r="I1248" s="57" t="s">
        <v>35</v>
      </c>
      <c r="J1248" s="57" t="s">
        <v>508</v>
      </c>
      <c r="K1248" s="57" t="s">
        <v>885</v>
      </c>
      <c r="L1248" s="57" t="s">
        <v>1028</v>
      </c>
      <c r="M1248" s="57" t="s">
        <v>1137</v>
      </c>
      <c r="N1248" s="64">
        <v>0</v>
      </c>
      <c r="O1248" s="59">
        <v>115</v>
      </c>
      <c r="P1248" s="59">
        <v>2</v>
      </c>
      <c r="Q1248" s="59">
        <v>1.0381625E-2</v>
      </c>
    </row>
    <row r="1249" spans="1:17">
      <c r="A1249" s="57" t="s">
        <v>333</v>
      </c>
      <c r="B1249" s="57" t="s">
        <v>847</v>
      </c>
      <c r="C1249" s="57">
        <v>22</v>
      </c>
      <c r="D1249" s="57" t="s">
        <v>648</v>
      </c>
      <c r="E1249" s="57">
        <v>102402</v>
      </c>
      <c r="F1249" s="57">
        <v>65.28</v>
      </c>
      <c r="G1249" s="57">
        <v>87.515000000000001</v>
      </c>
      <c r="H1249" s="57" t="s">
        <v>42</v>
      </c>
      <c r="I1249" s="57" t="s">
        <v>710</v>
      </c>
      <c r="J1249" s="57" t="s">
        <v>711</v>
      </c>
      <c r="K1249" s="57" t="s">
        <v>882</v>
      </c>
      <c r="L1249" s="60" t="s">
        <v>1027</v>
      </c>
      <c r="M1249" s="57" t="s">
        <v>1137</v>
      </c>
      <c r="N1249" s="64">
        <v>0</v>
      </c>
      <c r="O1249" s="59">
        <v>83</v>
      </c>
      <c r="P1249" s="59">
        <v>1</v>
      </c>
      <c r="Q1249" s="59">
        <v>5.4078650000000004E-3</v>
      </c>
    </row>
    <row r="1250" spans="1:17">
      <c r="A1250" s="57" t="s">
        <v>333</v>
      </c>
      <c r="B1250" s="57" t="s">
        <v>847</v>
      </c>
      <c r="C1250" s="57">
        <v>22</v>
      </c>
      <c r="D1250" s="57" t="s">
        <v>648</v>
      </c>
      <c r="E1250" s="57">
        <v>102403</v>
      </c>
      <c r="F1250" s="57">
        <v>69.322999999999993</v>
      </c>
      <c r="G1250" s="57">
        <v>88.085999999999999</v>
      </c>
      <c r="H1250" s="57" t="s">
        <v>34</v>
      </c>
      <c r="I1250" s="57" t="s">
        <v>35</v>
      </c>
      <c r="J1250" s="57" t="s">
        <v>508</v>
      </c>
      <c r="K1250" s="57" t="s">
        <v>885</v>
      </c>
      <c r="L1250" s="57" t="s">
        <v>1028</v>
      </c>
      <c r="M1250" s="57" t="s">
        <v>1137</v>
      </c>
      <c r="N1250" s="64">
        <v>0</v>
      </c>
      <c r="O1250" s="59">
        <v>117</v>
      </c>
      <c r="P1250" s="59">
        <v>2</v>
      </c>
      <c r="Q1250" s="59">
        <v>1.0745865E-2</v>
      </c>
    </row>
    <row r="1251" spans="1:17">
      <c r="A1251" s="57" t="s">
        <v>333</v>
      </c>
      <c r="B1251" s="57" t="s">
        <v>847</v>
      </c>
      <c r="C1251" s="57">
        <v>23</v>
      </c>
      <c r="D1251" s="57" t="s">
        <v>648</v>
      </c>
      <c r="E1251" s="57">
        <v>102399</v>
      </c>
      <c r="F1251" s="57">
        <v>68.704999999999998</v>
      </c>
      <c r="G1251" s="57">
        <v>85.66</v>
      </c>
      <c r="H1251" s="57" t="s">
        <v>34</v>
      </c>
      <c r="I1251" s="57" t="s">
        <v>35</v>
      </c>
      <c r="J1251" s="57" t="s">
        <v>508</v>
      </c>
      <c r="K1251" s="57" t="s">
        <v>885</v>
      </c>
      <c r="L1251" s="57" t="s">
        <v>1028</v>
      </c>
      <c r="M1251" s="57" t="s">
        <v>1137</v>
      </c>
      <c r="N1251" s="64">
        <v>0</v>
      </c>
      <c r="O1251" s="59">
        <v>167</v>
      </c>
      <c r="P1251" s="59">
        <v>2</v>
      </c>
      <c r="Q1251" s="59">
        <v>2.1892865000000001E-2</v>
      </c>
    </row>
    <row r="1252" spans="1:17">
      <c r="A1252" s="57" t="s">
        <v>333</v>
      </c>
      <c r="B1252" s="57" t="s">
        <v>846</v>
      </c>
      <c r="C1252" s="58">
        <v>14</v>
      </c>
      <c r="D1252" s="57" t="s">
        <v>647</v>
      </c>
      <c r="E1252" s="57">
        <v>101514</v>
      </c>
      <c r="F1252" s="57">
        <v>24.23</v>
      </c>
      <c r="G1252" s="57">
        <v>19.361000000000001</v>
      </c>
      <c r="H1252" s="57" t="s">
        <v>56</v>
      </c>
      <c r="I1252" s="57" t="s">
        <v>57</v>
      </c>
      <c r="J1252" s="57" t="s">
        <v>502</v>
      </c>
      <c r="K1252" s="57" t="s">
        <v>890</v>
      </c>
      <c r="L1252" s="57" t="s">
        <v>1034</v>
      </c>
      <c r="M1252" s="57" t="s">
        <v>1137</v>
      </c>
      <c r="N1252" s="64">
        <v>11.762870379613044</v>
      </c>
      <c r="O1252" s="59">
        <v>215</v>
      </c>
      <c r="P1252" s="59">
        <v>2</v>
      </c>
      <c r="Q1252" s="59">
        <v>3.6286625000000003E-2</v>
      </c>
    </row>
    <row r="1253" spans="1:17">
      <c r="A1253" s="57" t="s">
        <v>333</v>
      </c>
      <c r="B1253" s="57" t="s">
        <v>847</v>
      </c>
      <c r="C1253" s="57">
        <v>24</v>
      </c>
      <c r="D1253" s="57" t="s">
        <v>648</v>
      </c>
      <c r="E1253" s="57">
        <v>102395</v>
      </c>
      <c r="F1253" s="57">
        <v>68.942999999999998</v>
      </c>
      <c r="G1253" s="57">
        <v>83.447999999999993</v>
      </c>
      <c r="H1253" s="57" t="s">
        <v>50</v>
      </c>
      <c r="I1253" s="57" t="s">
        <v>51</v>
      </c>
      <c r="J1253" s="57" t="s">
        <v>712</v>
      </c>
      <c r="K1253" s="57" t="s">
        <v>892</v>
      </c>
      <c r="L1253" s="57" t="s">
        <v>1036</v>
      </c>
      <c r="M1253" s="57" t="s">
        <v>1135</v>
      </c>
      <c r="N1253" s="64">
        <v>0</v>
      </c>
      <c r="O1253" s="59">
        <v>585</v>
      </c>
      <c r="P1253" s="59">
        <v>4</v>
      </c>
      <c r="Q1253" s="59">
        <v>0.26864662500000003</v>
      </c>
    </row>
    <row r="1254" spans="1:17">
      <c r="A1254" s="57" t="s">
        <v>333</v>
      </c>
      <c r="B1254" s="57" t="s">
        <v>847</v>
      </c>
      <c r="C1254" s="57">
        <v>24</v>
      </c>
      <c r="D1254" s="57" t="s">
        <v>648</v>
      </c>
      <c r="E1254" s="57">
        <v>102396</v>
      </c>
      <c r="F1254" s="57">
        <v>67.183000000000007</v>
      </c>
      <c r="G1254" s="57">
        <v>83.257000000000005</v>
      </c>
      <c r="H1254" s="57" t="s">
        <v>34</v>
      </c>
      <c r="I1254" s="57" t="s">
        <v>35</v>
      </c>
      <c r="J1254" s="57" t="s">
        <v>508</v>
      </c>
      <c r="K1254" s="57" t="s">
        <v>885</v>
      </c>
      <c r="L1254" s="57" t="s">
        <v>1028</v>
      </c>
      <c r="M1254" s="57" t="s">
        <v>1137</v>
      </c>
      <c r="N1254" s="64">
        <v>0</v>
      </c>
      <c r="O1254" s="59">
        <v>53</v>
      </c>
      <c r="P1254" s="59">
        <v>1</v>
      </c>
      <c r="Q1254" s="59">
        <v>2.205065E-3</v>
      </c>
    </row>
    <row r="1255" spans="1:17">
      <c r="A1255" s="57" t="s">
        <v>333</v>
      </c>
      <c r="B1255" s="57" t="s">
        <v>847</v>
      </c>
      <c r="C1255" s="57">
        <v>24</v>
      </c>
      <c r="D1255" s="57" t="s">
        <v>648</v>
      </c>
      <c r="E1255" s="57">
        <v>102397</v>
      </c>
      <c r="F1255" s="57">
        <v>66.659000000000006</v>
      </c>
      <c r="G1255" s="57">
        <v>83.9</v>
      </c>
      <c r="H1255" s="57" t="s">
        <v>54</v>
      </c>
      <c r="I1255" s="57" t="s">
        <v>75</v>
      </c>
      <c r="J1255" s="57" t="s">
        <v>503</v>
      </c>
      <c r="K1255" s="57" t="s">
        <v>902</v>
      </c>
      <c r="L1255" s="57" t="s">
        <v>353</v>
      </c>
      <c r="M1255" s="57" t="s">
        <v>1137</v>
      </c>
      <c r="N1255" s="64">
        <v>0</v>
      </c>
      <c r="O1255" s="59">
        <v>92</v>
      </c>
      <c r="P1255" s="59">
        <v>1</v>
      </c>
      <c r="Q1255" s="59">
        <v>6.64424E-3</v>
      </c>
    </row>
    <row r="1256" spans="1:17">
      <c r="A1256" s="57" t="s">
        <v>333</v>
      </c>
      <c r="B1256" s="57" t="s">
        <v>847</v>
      </c>
      <c r="C1256" s="57">
        <v>24</v>
      </c>
      <c r="D1256" s="57" t="s">
        <v>648</v>
      </c>
      <c r="E1256" s="57">
        <v>102398</v>
      </c>
      <c r="F1256" s="57">
        <v>67.349000000000004</v>
      </c>
      <c r="G1256" s="57">
        <v>81.046000000000006</v>
      </c>
      <c r="H1256" s="57" t="s">
        <v>34</v>
      </c>
      <c r="I1256" s="57" t="s">
        <v>35</v>
      </c>
      <c r="J1256" s="57" t="s">
        <v>506</v>
      </c>
      <c r="K1256" s="57" t="s">
        <v>901</v>
      </c>
      <c r="L1256" s="57" t="s">
        <v>1040</v>
      </c>
      <c r="M1256" s="57" t="s">
        <v>1137</v>
      </c>
      <c r="N1256" s="64">
        <v>0</v>
      </c>
      <c r="O1256" s="59">
        <v>74</v>
      </c>
      <c r="P1256" s="59">
        <v>1</v>
      </c>
      <c r="Q1256" s="59">
        <v>4.2986600000000002E-3</v>
      </c>
    </row>
    <row r="1257" spans="1:17">
      <c r="A1257" s="57" t="s">
        <v>333</v>
      </c>
      <c r="B1257" s="57" t="s">
        <v>847</v>
      </c>
      <c r="C1257" s="57">
        <v>31</v>
      </c>
      <c r="D1257" s="57" t="s">
        <v>648</v>
      </c>
      <c r="E1257" s="57">
        <v>102409</v>
      </c>
      <c r="F1257" s="57">
        <v>71.131</v>
      </c>
      <c r="G1257" s="57">
        <v>80.808000000000007</v>
      </c>
      <c r="H1257" s="57" t="s">
        <v>42</v>
      </c>
      <c r="I1257" s="57" t="s">
        <v>68</v>
      </c>
      <c r="J1257" s="57" t="s">
        <v>503</v>
      </c>
      <c r="K1257" s="57" t="s">
        <v>900</v>
      </c>
      <c r="L1257" s="57" t="s">
        <v>68</v>
      </c>
      <c r="M1257" s="57" t="s">
        <v>1137</v>
      </c>
      <c r="N1257" s="64">
        <v>0</v>
      </c>
      <c r="O1257" s="59">
        <v>59</v>
      </c>
      <c r="P1257" s="59">
        <v>1</v>
      </c>
      <c r="Q1257" s="59">
        <v>2.732585E-3</v>
      </c>
    </row>
    <row r="1258" spans="1:17">
      <c r="A1258" s="57" t="s">
        <v>333</v>
      </c>
      <c r="B1258" s="57" t="s">
        <v>847</v>
      </c>
      <c r="C1258" s="57">
        <v>31</v>
      </c>
      <c r="D1258" s="57" t="s">
        <v>648</v>
      </c>
      <c r="E1258" s="57">
        <v>102410</v>
      </c>
      <c r="F1258" s="57">
        <v>74.674999999999997</v>
      </c>
      <c r="G1258" s="57">
        <v>80.665000000000006</v>
      </c>
      <c r="H1258" s="57" t="s">
        <v>50</v>
      </c>
      <c r="I1258" s="57" t="s">
        <v>51</v>
      </c>
      <c r="J1258" s="57" t="s">
        <v>712</v>
      </c>
      <c r="K1258" s="57" t="s">
        <v>892</v>
      </c>
      <c r="L1258" s="57" t="s">
        <v>1036</v>
      </c>
      <c r="M1258" s="57" t="s">
        <v>1135</v>
      </c>
      <c r="N1258" s="64">
        <v>0</v>
      </c>
      <c r="O1258" s="59">
        <v>606</v>
      </c>
      <c r="P1258" s="59">
        <v>4</v>
      </c>
      <c r="Q1258" s="59">
        <v>0.28828026000000001</v>
      </c>
    </row>
    <row r="1259" spans="1:17">
      <c r="A1259" s="57" t="s">
        <v>333</v>
      </c>
      <c r="B1259" s="57" t="s">
        <v>847</v>
      </c>
      <c r="C1259" s="57">
        <v>31</v>
      </c>
      <c r="D1259" s="57" t="s">
        <v>648</v>
      </c>
      <c r="E1259" s="57">
        <v>102411</v>
      </c>
      <c r="F1259" s="57">
        <v>72.367999999999995</v>
      </c>
      <c r="G1259" s="57">
        <v>83.4</v>
      </c>
      <c r="H1259" s="57" t="s">
        <v>495</v>
      </c>
      <c r="I1259" s="57" t="s">
        <v>496</v>
      </c>
      <c r="J1259" s="57" t="s">
        <v>777</v>
      </c>
      <c r="K1259" s="57" t="s">
        <v>881</v>
      </c>
      <c r="L1259" s="57" t="s">
        <v>1026</v>
      </c>
      <c r="M1259" s="57" t="s">
        <v>1137</v>
      </c>
      <c r="N1259" s="64">
        <v>0</v>
      </c>
      <c r="O1259" s="59">
        <v>95</v>
      </c>
      <c r="P1259" s="59">
        <v>1</v>
      </c>
      <c r="Q1259" s="59">
        <v>7.0846249999999998E-3</v>
      </c>
    </row>
    <row r="1260" spans="1:17">
      <c r="A1260" s="57" t="s">
        <v>333</v>
      </c>
      <c r="B1260" s="57" t="s">
        <v>847</v>
      </c>
      <c r="C1260" s="57">
        <v>31</v>
      </c>
      <c r="D1260" s="57" t="s">
        <v>648</v>
      </c>
      <c r="E1260" s="57">
        <v>102412</v>
      </c>
      <c r="F1260" s="57">
        <v>72.010999999999996</v>
      </c>
      <c r="G1260" s="57">
        <v>83.638000000000005</v>
      </c>
      <c r="H1260" s="57" t="s">
        <v>22</v>
      </c>
      <c r="I1260" s="57" t="s">
        <v>516</v>
      </c>
      <c r="J1260" s="57" t="s">
        <v>506</v>
      </c>
      <c r="K1260" s="57" t="s">
        <v>889</v>
      </c>
      <c r="L1260" s="57" t="s">
        <v>1033</v>
      </c>
      <c r="M1260" s="57" t="s">
        <v>1137</v>
      </c>
      <c r="N1260" s="64">
        <v>0</v>
      </c>
      <c r="O1260" s="59">
        <v>87</v>
      </c>
      <c r="P1260" s="59">
        <v>1</v>
      </c>
      <c r="Q1260" s="59">
        <v>5.9416649999999996E-3</v>
      </c>
    </row>
    <row r="1261" spans="1:17">
      <c r="A1261" s="57" t="s">
        <v>333</v>
      </c>
      <c r="B1261" s="57" t="s">
        <v>847</v>
      </c>
      <c r="C1261" s="57">
        <v>31</v>
      </c>
      <c r="D1261" s="57" t="s">
        <v>648</v>
      </c>
      <c r="E1261" s="57">
        <v>102413</v>
      </c>
      <c r="F1261" s="57">
        <v>72.486999999999995</v>
      </c>
      <c r="G1261" s="57">
        <v>83.876000000000005</v>
      </c>
      <c r="H1261" s="57" t="s">
        <v>34</v>
      </c>
      <c r="I1261" s="57" t="s">
        <v>35</v>
      </c>
      <c r="J1261" s="57" t="s">
        <v>508</v>
      </c>
      <c r="K1261" s="57" t="s">
        <v>885</v>
      </c>
      <c r="L1261" s="57" t="s">
        <v>1028</v>
      </c>
      <c r="M1261" s="57" t="s">
        <v>1137</v>
      </c>
      <c r="N1261" s="64">
        <v>0</v>
      </c>
      <c r="O1261" s="59">
        <v>69</v>
      </c>
      <c r="P1261" s="59">
        <v>1</v>
      </c>
      <c r="Q1261" s="59">
        <v>3.7373850000000002E-3</v>
      </c>
    </row>
    <row r="1262" spans="1:17">
      <c r="A1262" s="57" t="s">
        <v>333</v>
      </c>
      <c r="B1262" s="57" t="s">
        <v>847</v>
      </c>
      <c r="C1262" s="57">
        <v>32</v>
      </c>
      <c r="D1262" s="57" t="s">
        <v>648</v>
      </c>
      <c r="E1262" s="57">
        <v>102414</v>
      </c>
      <c r="F1262" s="57">
        <v>72.605000000000004</v>
      </c>
      <c r="G1262" s="57">
        <v>85.754999999999995</v>
      </c>
      <c r="H1262" s="57" t="s">
        <v>93</v>
      </c>
      <c r="I1262" s="57" t="s">
        <v>94</v>
      </c>
      <c r="J1262" s="57" t="s">
        <v>725</v>
      </c>
      <c r="K1262" s="57" t="s">
        <v>883</v>
      </c>
      <c r="L1262" s="57" t="s">
        <v>94</v>
      </c>
      <c r="M1262" s="57" t="s">
        <v>1137</v>
      </c>
      <c r="N1262" s="64">
        <v>0</v>
      </c>
      <c r="O1262" s="59">
        <v>237</v>
      </c>
      <c r="P1262" s="59">
        <v>2</v>
      </c>
      <c r="Q1262" s="59">
        <v>4.4092665000000003E-2</v>
      </c>
    </row>
    <row r="1263" spans="1:17">
      <c r="A1263" s="57" t="s">
        <v>333</v>
      </c>
      <c r="B1263" s="57" t="s">
        <v>847</v>
      </c>
      <c r="C1263" s="57">
        <v>32</v>
      </c>
      <c r="D1263" s="57" t="s">
        <v>648</v>
      </c>
      <c r="E1263" s="57">
        <v>102415</v>
      </c>
      <c r="F1263" s="57">
        <v>73.89</v>
      </c>
      <c r="G1263" s="57">
        <v>88.346999999999994</v>
      </c>
      <c r="H1263" s="57" t="s">
        <v>54</v>
      </c>
      <c r="I1263" s="57" t="s">
        <v>75</v>
      </c>
      <c r="J1263" s="57" t="s">
        <v>503</v>
      </c>
      <c r="K1263" s="57" t="s">
        <v>902</v>
      </c>
      <c r="L1263" s="57" t="s">
        <v>353</v>
      </c>
      <c r="M1263" s="57" t="s">
        <v>1137</v>
      </c>
      <c r="N1263" s="64">
        <v>0</v>
      </c>
      <c r="O1263" s="59">
        <v>123</v>
      </c>
      <c r="P1263" s="59">
        <v>2</v>
      </c>
      <c r="Q1263" s="59">
        <v>1.1876265E-2</v>
      </c>
    </row>
    <row r="1264" spans="1:17">
      <c r="A1264" s="57" t="s">
        <v>333</v>
      </c>
      <c r="B1264" s="57" t="s">
        <v>847</v>
      </c>
      <c r="C1264" s="57">
        <v>32</v>
      </c>
      <c r="D1264" s="57" t="s">
        <v>648</v>
      </c>
      <c r="E1264" s="57">
        <v>102416</v>
      </c>
      <c r="F1264" s="57">
        <v>71.701999999999998</v>
      </c>
      <c r="G1264" s="57">
        <v>89.37</v>
      </c>
      <c r="H1264" s="57" t="s">
        <v>37</v>
      </c>
      <c r="I1264" s="57" t="s">
        <v>38</v>
      </c>
      <c r="J1264" s="57">
        <v>0</v>
      </c>
      <c r="K1264" s="57" t="s">
        <v>904</v>
      </c>
      <c r="L1264" s="57" t="s">
        <v>1041</v>
      </c>
      <c r="M1264" s="57" t="s">
        <v>1137</v>
      </c>
      <c r="N1264" s="64">
        <v>0</v>
      </c>
      <c r="O1264" s="59">
        <v>65</v>
      </c>
      <c r="P1264" s="59">
        <v>1</v>
      </c>
      <c r="Q1264" s="59">
        <v>3.3166250000000001E-3</v>
      </c>
    </row>
    <row r="1265" spans="1:17">
      <c r="A1265" s="57" t="s">
        <v>333</v>
      </c>
      <c r="B1265" s="57" t="s">
        <v>847</v>
      </c>
      <c r="C1265" s="57">
        <v>32</v>
      </c>
      <c r="D1265" s="57" t="s">
        <v>648</v>
      </c>
      <c r="E1265" s="57">
        <v>102417</v>
      </c>
      <c r="F1265" s="57">
        <v>70.893000000000001</v>
      </c>
      <c r="G1265" s="57">
        <v>89.417000000000002</v>
      </c>
      <c r="H1265" s="57" t="s">
        <v>34</v>
      </c>
      <c r="I1265" s="57" t="s">
        <v>35</v>
      </c>
      <c r="J1265" s="57" t="s">
        <v>508</v>
      </c>
      <c r="K1265" s="57" t="s">
        <v>885</v>
      </c>
      <c r="L1265" s="57" t="s">
        <v>1028</v>
      </c>
      <c r="M1265" s="57" t="s">
        <v>1137</v>
      </c>
      <c r="N1265" s="64">
        <v>0</v>
      </c>
      <c r="O1265" s="59">
        <v>101</v>
      </c>
      <c r="P1265" s="59">
        <v>2</v>
      </c>
      <c r="Q1265" s="59">
        <v>8.0077849999999999E-3</v>
      </c>
    </row>
    <row r="1266" spans="1:17">
      <c r="A1266" s="57" t="s">
        <v>333</v>
      </c>
      <c r="B1266" s="57" t="s">
        <v>847</v>
      </c>
      <c r="C1266" s="57">
        <v>32</v>
      </c>
      <c r="D1266" s="57" t="s">
        <v>648</v>
      </c>
      <c r="E1266" s="57">
        <v>102418</v>
      </c>
      <c r="F1266" s="57">
        <v>73.581000000000003</v>
      </c>
      <c r="G1266" s="57">
        <v>91.558000000000007</v>
      </c>
      <c r="H1266" s="57" t="s">
        <v>50</v>
      </c>
      <c r="I1266" s="57" t="s">
        <v>51</v>
      </c>
      <c r="J1266" s="57" t="s">
        <v>712</v>
      </c>
      <c r="K1266" s="57" t="s">
        <v>892</v>
      </c>
      <c r="L1266" s="57" t="s">
        <v>1036</v>
      </c>
      <c r="M1266" s="57" t="s">
        <v>1135</v>
      </c>
      <c r="N1266" s="64">
        <v>0</v>
      </c>
      <c r="O1266" s="59">
        <v>733</v>
      </c>
      <c r="P1266" s="59">
        <v>4</v>
      </c>
      <c r="Q1266" s="59">
        <v>0.42177186500000002</v>
      </c>
    </row>
    <row r="1267" spans="1:17">
      <c r="A1267" s="57" t="s">
        <v>333</v>
      </c>
      <c r="B1267" s="57" t="s">
        <v>847</v>
      </c>
      <c r="C1267" s="57">
        <v>34</v>
      </c>
      <c r="D1267" s="57" t="s">
        <v>648</v>
      </c>
      <c r="E1267" s="57">
        <v>102419</v>
      </c>
      <c r="F1267" s="57">
        <v>74.816999999999993</v>
      </c>
      <c r="G1267" s="57">
        <v>95.72</v>
      </c>
      <c r="H1267" s="57" t="s">
        <v>50</v>
      </c>
      <c r="I1267" s="57" t="s">
        <v>51</v>
      </c>
      <c r="J1267" s="57" t="s">
        <v>712</v>
      </c>
      <c r="K1267" s="57" t="s">
        <v>892</v>
      </c>
      <c r="L1267" s="57" t="s">
        <v>1036</v>
      </c>
      <c r="M1267" s="57" t="s">
        <v>1135</v>
      </c>
      <c r="N1267" s="64">
        <v>0</v>
      </c>
      <c r="O1267" s="59">
        <v>563</v>
      </c>
      <c r="P1267" s="59">
        <v>4</v>
      </c>
      <c r="Q1267" s="59">
        <v>0.248820665</v>
      </c>
    </row>
    <row r="1268" spans="1:17">
      <c r="A1268" s="57" t="s">
        <v>333</v>
      </c>
      <c r="B1268" s="57" t="s">
        <v>847</v>
      </c>
      <c r="C1268" s="57">
        <v>34</v>
      </c>
      <c r="D1268" s="57" t="s">
        <v>648</v>
      </c>
      <c r="E1268" s="57">
        <v>102420</v>
      </c>
      <c r="F1268" s="57">
        <v>70.417000000000002</v>
      </c>
      <c r="G1268" s="57">
        <v>96.006</v>
      </c>
      <c r="H1268" s="57" t="s">
        <v>50</v>
      </c>
      <c r="I1268" s="57" t="s">
        <v>51</v>
      </c>
      <c r="J1268" s="57" t="s">
        <v>712</v>
      </c>
      <c r="K1268" s="57" t="s">
        <v>892</v>
      </c>
      <c r="L1268" s="57" t="s">
        <v>1036</v>
      </c>
      <c r="M1268" s="57" t="s">
        <v>1135</v>
      </c>
      <c r="N1268" s="64">
        <v>0</v>
      </c>
      <c r="O1268" s="59">
        <v>505</v>
      </c>
      <c r="P1268" s="59">
        <v>4</v>
      </c>
      <c r="Q1268" s="59">
        <v>0.20019462499999999</v>
      </c>
    </row>
    <row r="1269" spans="1:17">
      <c r="A1269" s="57" t="s">
        <v>333</v>
      </c>
      <c r="B1269" s="57" t="s">
        <v>847</v>
      </c>
      <c r="C1269" s="57">
        <v>34</v>
      </c>
      <c r="D1269" s="57" t="s">
        <v>648</v>
      </c>
      <c r="E1269" s="57">
        <v>102421</v>
      </c>
      <c r="F1269" s="57">
        <v>70.963999999999999</v>
      </c>
      <c r="G1269" s="57">
        <v>99.620999999999995</v>
      </c>
      <c r="H1269" s="57" t="s">
        <v>34</v>
      </c>
      <c r="I1269" s="57" t="s">
        <v>35</v>
      </c>
      <c r="J1269" s="57" t="s">
        <v>508</v>
      </c>
      <c r="K1269" s="57" t="s">
        <v>885</v>
      </c>
      <c r="L1269" s="57" t="s">
        <v>1028</v>
      </c>
      <c r="M1269" s="57" t="s">
        <v>1137</v>
      </c>
      <c r="N1269" s="64">
        <v>0</v>
      </c>
      <c r="O1269" s="59">
        <v>82</v>
      </c>
      <c r="P1269" s="59">
        <v>1</v>
      </c>
      <c r="Q1269" s="59">
        <v>5.2783400000000003E-3</v>
      </c>
    </row>
    <row r="1270" spans="1:17">
      <c r="A1270" s="57" t="s">
        <v>333</v>
      </c>
      <c r="B1270" s="57" t="s">
        <v>847</v>
      </c>
      <c r="C1270" s="57">
        <v>34</v>
      </c>
      <c r="D1270" s="57" t="s">
        <v>648</v>
      </c>
      <c r="E1270" s="57">
        <v>102422</v>
      </c>
      <c r="F1270" s="57">
        <v>71.344999999999999</v>
      </c>
      <c r="G1270" s="57">
        <v>100</v>
      </c>
      <c r="H1270" s="57" t="s">
        <v>34</v>
      </c>
      <c r="I1270" s="57" t="s">
        <v>35</v>
      </c>
      <c r="J1270" s="57" t="s">
        <v>508</v>
      </c>
      <c r="K1270" s="57" t="s">
        <v>885</v>
      </c>
      <c r="L1270" s="57" t="s">
        <v>1028</v>
      </c>
      <c r="M1270" s="57" t="s">
        <v>1137</v>
      </c>
      <c r="N1270" s="64">
        <v>0</v>
      </c>
      <c r="O1270" s="59">
        <v>79</v>
      </c>
      <c r="P1270" s="59">
        <v>1</v>
      </c>
      <c r="Q1270" s="59">
        <v>4.8991850000000003E-3</v>
      </c>
    </row>
    <row r="1271" spans="1:17">
      <c r="A1271" s="57" t="s">
        <v>333</v>
      </c>
      <c r="B1271" s="57" t="s">
        <v>847</v>
      </c>
      <c r="C1271" s="57">
        <v>41</v>
      </c>
      <c r="D1271" s="57" t="s">
        <v>648</v>
      </c>
      <c r="E1271" s="57">
        <v>102435</v>
      </c>
      <c r="F1271" s="57">
        <v>76.91</v>
      </c>
      <c r="G1271" s="57">
        <v>98.882999999999996</v>
      </c>
      <c r="H1271" s="57" t="s">
        <v>77</v>
      </c>
      <c r="I1271" s="57" t="s">
        <v>348</v>
      </c>
      <c r="J1271" s="59" t="s">
        <v>729</v>
      </c>
      <c r="K1271" s="57" t="s">
        <v>899</v>
      </c>
      <c r="L1271" s="57" t="s">
        <v>1039</v>
      </c>
      <c r="M1271" s="57" t="s">
        <v>1137</v>
      </c>
      <c r="N1271" s="64">
        <v>0</v>
      </c>
      <c r="O1271" s="59">
        <v>59</v>
      </c>
      <c r="P1271" s="59">
        <v>1</v>
      </c>
      <c r="Q1271" s="59">
        <v>2.732585E-3</v>
      </c>
    </row>
    <row r="1272" spans="1:17">
      <c r="A1272" s="57" t="s">
        <v>333</v>
      </c>
      <c r="B1272" s="57" t="s">
        <v>847</v>
      </c>
      <c r="C1272" s="57">
        <v>42</v>
      </c>
      <c r="D1272" s="57" t="s">
        <v>648</v>
      </c>
      <c r="E1272" s="57">
        <v>102431</v>
      </c>
      <c r="F1272" s="57">
        <v>76.292000000000002</v>
      </c>
      <c r="G1272" s="57">
        <v>98.36</v>
      </c>
      <c r="H1272" s="57" t="s">
        <v>52</v>
      </c>
      <c r="I1272" s="57" t="s">
        <v>53</v>
      </c>
      <c r="J1272" s="57">
        <v>0</v>
      </c>
      <c r="K1272" s="57" t="s">
        <v>886</v>
      </c>
      <c r="L1272" s="57" t="s">
        <v>53</v>
      </c>
      <c r="M1272" s="57" t="s">
        <v>1137</v>
      </c>
      <c r="N1272" s="64">
        <v>0</v>
      </c>
      <c r="O1272" s="59">
        <v>70</v>
      </c>
      <c r="P1272" s="59">
        <v>1</v>
      </c>
      <c r="Q1272" s="59">
        <v>3.8465000000000001E-3</v>
      </c>
    </row>
    <row r="1273" spans="1:17">
      <c r="A1273" s="57" t="s">
        <v>333</v>
      </c>
      <c r="B1273" s="57" t="s">
        <v>847</v>
      </c>
      <c r="C1273" s="57">
        <v>42</v>
      </c>
      <c r="D1273" s="57" t="s">
        <v>648</v>
      </c>
      <c r="E1273" s="57">
        <v>102432</v>
      </c>
      <c r="F1273" s="57">
        <v>79.003</v>
      </c>
      <c r="G1273" s="57">
        <v>97.194999999999993</v>
      </c>
      <c r="H1273" s="57" t="s">
        <v>52</v>
      </c>
      <c r="I1273" s="57" t="s">
        <v>53</v>
      </c>
      <c r="J1273" s="57">
        <v>0</v>
      </c>
      <c r="K1273" s="57" t="s">
        <v>886</v>
      </c>
      <c r="L1273" s="57" t="s">
        <v>53</v>
      </c>
      <c r="M1273" s="57" t="s">
        <v>1137</v>
      </c>
      <c r="N1273" s="64">
        <v>0</v>
      </c>
      <c r="O1273" s="59">
        <v>133</v>
      </c>
      <c r="P1273" s="59">
        <v>2</v>
      </c>
      <c r="Q1273" s="59">
        <v>1.3885865000000001E-2</v>
      </c>
    </row>
    <row r="1274" spans="1:17">
      <c r="A1274" s="57" t="s">
        <v>333</v>
      </c>
      <c r="B1274" s="57" t="s">
        <v>847</v>
      </c>
      <c r="C1274" s="57">
        <v>42</v>
      </c>
      <c r="D1274" s="57" t="s">
        <v>648</v>
      </c>
      <c r="E1274" s="57">
        <v>102433</v>
      </c>
      <c r="F1274" s="57">
        <v>78.861000000000004</v>
      </c>
      <c r="G1274" s="57">
        <v>95.768000000000001</v>
      </c>
      <c r="H1274" s="57" t="s">
        <v>495</v>
      </c>
      <c r="I1274" s="57" t="s">
        <v>496</v>
      </c>
      <c r="J1274" s="57" t="s">
        <v>777</v>
      </c>
      <c r="K1274" s="57" t="s">
        <v>881</v>
      </c>
      <c r="L1274" s="57" t="s">
        <v>1026</v>
      </c>
      <c r="M1274" s="57" t="s">
        <v>1137</v>
      </c>
      <c r="N1274" s="64">
        <v>0</v>
      </c>
      <c r="O1274" s="59">
        <v>125</v>
      </c>
      <c r="P1274" s="59">
        <v>2</v>
      </c>
      <c r="Q1274" s="59">
        <v>1.2265625E-2</v>
      </c>
    </row>
    <row r="1275" spans="1:17">
      <c r="A1275" s="57" t="s">
        <v>333</v>
      </c>
      <c r="B1275" s="57" t="s">
        <v>847</v>
      </c>
      <c r="C1275" s="57">
        <v>42</v>
      </c>
      <c r="D1275" s="57" t="s">
        <v>648</v>
      </c>
      <c r="E1275" s="57">
        <v>102434</v>
      </c>
      <c r="F1275" s="57">
        <v>77.623999999999995</v>
      </c>
      <c r="G1275" s="57">
        <v>96.100999999999999</v>
      </c>
      <c r="H1275" s="57" t="s">
        <v>93</v>
      </c>
      <c r="I1275" s="57" t="s">
        <v>94</v>
      </c>
      <c r="J1275" s="57" t="s">
        <v>725</v>
      </c>
      <c r="K1275" s="57" t="s">
        <v>883</v>
      </c>
      <c r="L1275" s="57" t="s">
        <v>94</v>
      </c>
      <c r="M1275" s="57" t="s">
        <v>1137</v>
      </c>
      <c r="N1275" s="64">
        <v>0</v>
      </c>
      <c r="O1275" s="59">
        <v>93</v>
      </c>
      <c r="P1275" s="59">
        <v>1</v>
      </c>
      <c r="Q1275" s="59">
        <v>6.7894649999999997E-3</v>
      </c>
    </row>
    <row r="1276" spans="1:17">
      <c r="A1276" s="57" t="s">
        <v>333</v>
      </c>
      <c r="B1276" s="57" t="s">
        <v>847</v>
      </c>
      <c r="C1276" s="57">
        <v>43</v>
      </c>
      <c r="D1276" s="57" t="s">
        <v>648</v>
      </c>
      <c r="E1276" s="57">
        <v>102429</v>
      </c>
      <c r="F1276" s="57">
        <v>75.578000000000003</v>
      </c>
      <c r="G1276" s="57">
        <v>95.600999999999999</v>
      </c>
      <c r="H1276" s="57" t="s">
        <v>34</v>
      </c>
      <c r="I1276" s="57" t="s">
        <v>35</v>
      </c>
      <c r="J1276" s="57" t="s">
        <v>508</v>
      </c>
      <c r="K1276" s="57" t="s">
        <v>885</v>
      </c>
      <c r="L1276" s="57" t="s">
        <v>1028</v>
      </c>
      <c r="M1276" s="57" t="s">
        <v>1137</v>
      </c>
      <c r="N1276" s="64">
        <v>0</v>
      </c>
      <c r="O1276" s="59">
        <v>92</v>
      </c>
      <c r="P1276" s="59">
        <v>1</v>
      </c>
      <c r="Q1276" s="59">
        <v>6.64424E-3</v>
      </c>
    </row>
    <row r="1277" spans="1:17">
      <c r="A1277" s="57" t="s">
        <v>333</v>
      </c>
      <c r="B1277" s="57" t="s">
        <v>847</v>
      </c>
      <c r="C1277" s="57">
        <v>43</v>
      </c>
      <c r="D1277" s="57" t="s">
        <v>648</v>
      </c>
      <c r="E1277" s="57">
        <v>102430</v>
      </c>
      <c r="F1277" s="57">
        <v>76.007000000000005</v>
      </c>
      <c r="G1277" s="57">
        <v>93.293999999999997</v>
      </c>
      <c r="H1277" s="57" t="s">
        <v>52</v>
      </c>
      <c r="I1277" s="57" t="s">
        <v>53</v>
      </c>
      <c r="J1277" s="57">
        <v>0</v>
      </c>
      <c r="K1277" s="57" t="s">
        <v>886</v>
      </c>
      <c r="L1277" s="57" t="s">
        <v>53</v>
      </c>
      <c r="M1277" s="57" t="s">
        <v>1137</v>
      </c>
      <c r="N1277" s="64">
        <v>0</v>
      </c>
      <c r="O1277" s="59">
        <v>61</v>
      </c>
      <c r="P1277" s="59">
        <v>1</v>
      </c>
      <c r="Q1277" s="59">
        <v>2.9209850000000001E-3</v>
      </c>
    </row>
    <row r="1278" spans="1:17">
      <c r="A1278" s="57" t="s">
        <v>333</v>
      </c>
      <c r="B1278" s="57" t="s">
        <v>847</v>
      </c>
      <c r="C1278" s="57">
        <v>44</v>
      </c>
      <c r="D1278" s="57" t="s">
        <v>648</v>
      </c>
      <c r="E1278" s="57">
        <v>102423</v>
      </c>
      <c r="F1278" s="57">
        <v>77.837999999999994</v>
      </c>
      <c r="G1278" s="57">
        <v>93.412999999999997</v>
      </c>
      <c r="H1278" s="57" t="s">
        <v>34</v>
      </c>
      <c r="I1278" s="57" t="s">
        <v>35</v>
      </c>
      <c r="J1278" s="57" t="s">
        <v>508</v>
      </c>
      <c r="K1278" s="57" t="s">
        <v>885</v>
      </c>
      <c r="L1278" s="57" t="s">
        <v>1028</v>
      </c>
      <c r="M1278" s="57" t="s">
        <v>1137</v>
      </c>
      <c r="N1278" s="64">
        <v>0</v>
      </c>
      <c r="O1278" s="59">
        <v>69</v>
      </c>
      <c r="P1278" s="59">
        <v>1</v>
      </c>
      <c r="Q1278" s="59">
        <v>3.7373850000000002E-3</v>
      </c>
    </row>
    <row r="1279" spans="1:17">
      <c r="A1279" s="57" t="s">
        <v>333</v>
      </c>
      <c r="B1279" s="57" t="s">
        <v>847</v>
      </c>
      <c r="C1279" s="57">
        <v>44</v>
      </c>
      <c r="D1279" s="57" t="s">
        <v>648</v>
      </c>
      <c r="E1279" s="57">
        <v>102424</v>
      </c>
      <c r="F1279" s="57">
        <v>75.578000000000003</v>
      </c>
      <c r="G1279" s="57">
        <v>89.608000000000004</v>
      </c>
      <c r="H1279" s="57" t="s">
        <v>77</v>
      </c>
      <c r="I1279" s="57" t="s">
        <v>348</v>
      </c>
      <c r="J1279" s="59" t="s">
        <v>729</v>
      </c>
      <c r="K1279" s="57" t="s">
        <v>899</v>
      </c>
      <c r="L1279" s="57" t="s">
        <v>1039</v>
      </c>
      <c r="M1279" s="57" t="s">
        <v>1137</v>
      </c>
      <c r="N1279" s="64">
        <v>0</v>
      </c>
      <c r="O1279" s="59">
        <v>104</v>
      </c>
      <c r="P1279" s="59">
        <v>2</v>
      </c>
      <c r="Q1279" s="59">
        <v>8.4905599999999994E-3</v>
      </c>
    </row>
    <row r="1280" spans="1:17">
      <c r="A1280" s="57" t="s">
        <v>333</v>
      </c>
      <c r="B1280" s="57" t="s">
        <v>847</v>
      </c>
      <c r="C1280" s="57">
        <v>44</v>
      </c>
      <c r="D1280" s="57" t="s">
        <v>648</v>
      </c>
      <c r="E1280" s="57">
        <v>102425</v>
      </c>
      <c r="F1280" s="57">
        <v>77.171999999999997</v>
      </c>
      <c r="G1280" s="57">
        <v>88.204999999999998</v>
      </c>
      <c r="H1280" s="57" t="s">
        <v>34</v>
      </c>
      <c r="I1280" s="57" t="s">
        <v>35</v>
      </c>
      <c r="J1280" s="57" t="s">
        <v>506</v>
      </c>
      <c r="K1280" s="57" t="s">
        <v>901</v>
      </c>
      <c r="L1280" s="57" t="s">
        <v>1040</v>
      </c>
      <c r="M1280" s="57" t="s">
        <v>1137</v>
      </c>
      <c r="N1280" s="64">
        <v>0</v>
      </c>
      <c r="O1280" s="59">
        <v>97</v>
      </c>
      <c r="P1280" s="59">
        <v>1</v>
      </c>
      <c r="Q1280" s="59">
        <v>7.3860649999999998E-3</v>
      </c>
    </row>
    <row r="1281" spans="1:17">
      <c r="A1281" s="57" t="s">
        <v>333</v>
      </c>
      <c r="B1281" s="57" t="s">
        <v>847</v>
      </c>
      <c r="C1281" s="57">
        <v>44</v>
      </c>
      <c r="D1281" s="57" t="s">
        <v>648</v>
      </c>
      <c r="E1281" s="57">
        <v>102426</v>
      </c>
      <c r="F1281" s="57">
        <v>78.837000000000003</v>
      </c>
      <c r="G1281" s="57">
        <v>88.513999999999996</v>
      </c>
      <c r="H1281" s="57" t="s">
        <v>52</v>
      </c>
      <c r="I1281" s="57" t="s">
        <v>53</v>
      </c>
      <c r="J1281" s="57">
        <v>0</v>
      </c>
      <c r="K1281" s="57" t="s">
        <v>886</v>
      </c>
      <c r="L1281" s="57" t="s">
        <v>53</v>
      </c>
      <c r="M1281" s="57" t="s">
        <v>1137</v>
      </c>
      <c r="N1281" s="64">
        <v>0</v>
      </c>
      <c r="O1281" s="59">
        <v>92</v>
      </c>
      <c r="P1281" s="59">
        <v>1</v>
      </c>
      <c r="Q1281" s="59">
        <v>6.64424E-3</v>
      </c>
    </row>
    <row r="1282" spans="1:17">
      <c r="A1282" s="57" t="s">
        <v>333</v>
      </c>
      <c r="B1282" s="57" t="s">
        <v>847</v>
      </c>
      <c r="C1282" s="57">
        <v>44</v>
      </c>
      <c r="D1282" s="57" t="s">
        <v>648</v>
      </c>
      <c r="E1282" s="57">
        <v>102427</v>
      </c>
      <c r="F1282" s="57">
        <v>75.388000000000005</v>
      </c>
      <c r="G1282" s="57">
        <v>86.087999999999994</v>
      </c>
      <c r="H1282" s="57" t="s">
        <v>50</v>
      </c>
      <c r="I1282" s="57" t="s">
        <v>51</v>
      </c>
      <c r="J1282" s="57" t="s">
        <v>712</v>
      </c>
      <c r="K1282" s="57" t="s">
        <v>892</v>
      </c>
      <c r="L1282" s="57" t="s">
        <v>1036</v>
      </c>
      <c r="M1282" s="57" t="s">
        <v>1135</v>
      </c>
      <c r="N1282" s="64">
        <v>0</v>
      </c>
      <c r="O1282" s="59">
        <v>573</v>
      </c>
      <c r="P1282" s="59">
        <v>4</v>
      </c>
      <c r="Q1282" s="59">
        <v>0.25773826500000002</v>
      </c>
    </row>
    <row r="1283" spans="1:17">
      <c r="A1283" s="57" t="s">
        <v>333</v>
      </c>
      <c r="B1283" s="57" t="s">
        <v>847</v>
      </c>
      <c r="C1283" s="57">
        <v>44</v>
      </c>
      <c r="D1283" s="57" t="s">
        <v>648</v>
      </c>
      <c r="E1283" s="57">
        <v>102428</v>
      </c>
      <c r="F1283" s="57">
        <v>79.55</v>
      </c>
      <c r="G1283" s="57">
        <v>83.876000000000005</v>
      </c>
      <c r="H1283" s="57" t="s">
        <v>34</v>
      </c>
      <c r="I1283" s="57" t="s">
        <v>35</v>
      </c>
      <c r="J1283" s="57" t="s">
        <v>508</v>
      </c>
      <c r="K1283" s="57" t="s">
        <v>885</v>
      </c>
      <c r="L1283" s="57" t="s">
        <v>1028</v>
      </c>
      <c r="M1283" s="57" t="s">
        <v>1137</v>
      </c>
      <c r="N1283" s="64">
        <v>0</v>
      </c>
      <c r="O1283" s="59">
        <v>56</v>
      </c>
      <c r="P1283" s="59">
        <v>1</v>
      </c>
      <c r="Q1283" s="59">
        <v>2.4617599999999999E-3</v>
      </c>
    </row>
    <row r="1284" spans="1:17">
      <c r="A1284" s="57" t="s">
        <v>333</v>
      </c>
      <c r="B1284" s="57" t="s">
        <v>845</v>
      </c>
      <c r="C1284" s="57">
        <v>11</v>
      </c>
      <c r="D1284" s="57" t="s">
        <v>648</v>
      </c>
      <c r="E1284" s="57">
        <v>102436</v>
      </c>
      <c r="F1284" s="57">
        <v>83.138999999999996</v>
      </c>
      <c r="G1284" s="57">
        <v>1.7310000000000001</v>
      </c>
      <c r="H1284" s="57" t="s">
        <v>93</v>
      </c>
      <c r="I1284" s="57" t="s">
        <v>94</v>
      </c>
      <c r="J1284" s="57" t="s">
        <v>725</v>
      </c>
      <c r="K1284" s="57" t="s">
        <v>883</v>
      </c>
      <c r="L1284" s="57" t="s">
        <v>94</v>
      </c>
      <c r="M1284" s="57" t="s">
        <v>1137</v>
      </c>
      <c r="N1284" s="64">
        <v>0</v>
      </c>
      <c r="O1284" s="59">
        <v>124</v>
      </c>
      <c r="P1284" s="59">
        <v>2</v>
      </c>
      <c r="Q1284" s="59">
        <v>1.207016E-2</v>
      </c>
    </row>
    <row r="1285" spans="1:17">
      <c r="A1285" s="57" t="s">
        <v>333</v>
      </c>
      <c r="B1285" s="57" t="s">
        <v>845</v>
      </c>
      <c r="C1285" s="57">
        <v>12</v>
      </c>
      <c r="D1285" s="57" t="s">
        <v>648</v>
      </c>
      <c r="E1285" s="57">
        <v>102437</v>
      </c>
      <c r="F1285" s="57">
        <v>82.305999999999997</v>
      </c>
      <c r="G1285" s="57">
        <v>5.9260000000000002</v>
      </c>
      <c r="H1285" s="57" t="s">
        <v>34</v>
      </c>
      <c r="I1285" s="57" t="s">
        <v>35</v>
      </c>
      <c r="J1285" s="57" t="s">
        <v>506</v>
      </c>
      <c r="K1285" s="57" t="s">
        <v>901</v>
      </c>
      <c r="L1285" s="57" t="s">
        <v>1040</v>
      </c>
      <c r="M1285" s="57" t="s">
        <v>1137</v>
      </c>
      <c r="N1285" s="64">
        <v>0</v>
      </c>
      <c r="O1285" s="59">
        <v>52</v>
      </c>
      <c r="P1285" s="59">
        <v>1</v>
      </c>
      <c r="Q1285" s="59">
        <v>2.1226399999999999E-3</v>
      </c>
    </row>
    <row r="1286" spans="1:17">
      <c r="A1286" s="57" t="s">
        <v>333</v>
      </c>
      <c r="B1286" s="57" t="s">
        <v>845</v>
      </c>
      <c r="C1286" s="57">
        <v>13</v>
      </c>
      <c r="D1286" s="57" t="s">
        <v>648</v>
      </c>
      <c r="E1286" s="57">
        <v>102438</v>
      </c>
      <c r="F1286" s="57">
        <v>81.667000000000002</v>
      </c>
      <c r="G1286" s="57">
        <v>13.537000000000001</v>
      </c>
      <c r="H1286" s="57" t="s">
        <v>66</v>
      </c>
      <c r="I1286" s="57" t="s">
        <v>67</v>
      </c>
      <c r="J1286" s="57" t="s">
        <v>502</v>
      </c>
      <c r="K1286" s="57" t="s">
        <v>925</v>
      </c>
      <c r="L1286" s="57" t="s">
        <v>67</v>
      </c>
      <c r="M1286" s="57" t="s">
        <v>1137</v>
      </c>
      <c r="N1286" s="64">
        <v>0</v>
      </c>
      <c r="O1286" s="59">
        <v>103</v>
      </c>
      <c r="P1286" s="59">
        <v>2</v>
      </c>
      <c r="Q1286" s="59">
        <v>8.3280650000000008E-3</v>
      </c>
    </row>
    <row r="1287" spans="1:17">
      <c r="A1287" s="57" t="s">
        <v>333</v>
      </c>
      <c r="B1287" s="57" t="s">
        <v>845</v>
      </c>
      <c r="C1287" s="57">
        <v>13</v>
      </c>
      <c r="D1287" s="57" t="s">
        <v>648</v>
      </c>
      <c r="E1287" s="57">
        <v>102439</v>
      </c>
      <c r="F1287" s="57">
        <v>81</v>
      </c>
      <c r="G1287" s="57">
        <v>13.759</v>
      </c>
      <c r="H1287" s="57" t="s">
        <v>34</v>
      </c>
      <c r="I1287" s="57" t="s">
        <v>35</v>
      </c>
      <c r="J1287" s="57" t="s">
        <v>506</v>
      </c>
      <c r="K1287" s="57" t="s">
        <v>901</v>
      </c>
      <c r="L1287" s="57" t="s">
        <v>1040</v>
      </c>
      <c r="M1287" s="57" t="s">
        <v>1137</v>
      </c>
      <c r="N1287" s="64">
        <v>0</v>
      </c>
      <c r="O1287" s="59">
        <v>50</v>
      </c>
      <c r="P1287" s="59">
        <v>1</v>
      </c>
      <c r="Q1287" s="59">
        <v>1.9624999999999998E-3</v>
      </c>
    </row>
    <row r="1288" spans="1:17">
      <c r="A1288" s="57" t="s">
        <v>333</v>
      </c>
      <c r="B1288" s="57" t="s">
        <v>845</v>
      </c>
      <c r="C1288" s="57">
        <v>14</v>
      </c>
      <c r="D1288" s="57" t="s">
        <v>648</v>
      </c>
      <c r="E1288" s="57">
        <v>102440</v>
      </c>
      <c r="F1288" s="57">
        <v>81.167000000000002</v>
      </c>
      <c r="G1288" s="57">
        <v>15.87</v>
      </c>
      <c r="H1288" s="57" t="s">
        <v>34</v>
      </c>
      <c r="I1288" s="57" t="s">
        <v>35</v>
      </c>
      <c r="J1288" s="57" t="s">
        <v>506</v>
      </c>
      <c r="K1288" s="57" t="s">
        <v>901</v>
      </c>
      <c r="L1288" s="57" t="s">
        <v>1040</v>
      </c>
      <c r="M1288" s="57" t="s">
        <v>1137</v>
      </c>
      <c r="N1288" s="64">
        <v>0</v>
      </c>
      <c r="O1288" s="59">
        <v>78</v>
      </c>
      <c r="P1288" s="59">
        <v>1</v>
      </c>
      <c r="Q1288" s="59">
        <v>4.7759400000000002E-3</v>
      </c>
    </row>
    <row r="1289" spans="1:17">
      <c r="A1289" s="57" t="s">
        <v>333</v>
      </c>
      <c r="B1289" s="57" t="s">
        <v>845</v>
      </c>
      <c r="C1289" s="57">
        <v>14</v>
      </c>
      <c r="D1289" s="57" t="s">
        <v>648</v>
      </c>
      <c r="E1289" s="57">
        <v>102441</v>
      </c>
      <c r="F1289" s="57">
        <v>80.75</v>
      </c>
      <c r="G1289" s="57">
        <v>18.036999999999999</v>
      </c>
      <c r="H1289" s="57" t="s">
        <v>52</v>
      </c>
      <c r="I1289" s="57" t="s">
        <v>53</v>
      </c>
      <c r="J1289" s="57">
        <v>0</v>
      </c>
      <c r="K1289" s="57" t="s">
        <v>886</v>
      </c>
      <c r="L1289" s="57" t="s">
        <v>53</v>
      </c>
      <c r="M1289" s="57" t="s">
        <v>1137</v>
      </c>
      <c r="N1289" s="64">
        <v>0</v>
      </c>
      <c r="O1289" s="59">
        <v>155</v>
      </c>
      <c r="P1289" s="59">
        <v>2</v>
      </c>
      <c r="Q1289" s="59">
        <v>1.8859625000000001E-2</v>
      </c>
    </row>
    <row r="1290" spans="1:17">
      <c r="A1290" s="57" t="s">
        <v>333</v>
      </c>
      <c r="B1290" s="57" t="s">
        <v>845</v>
      </c>
      <c r="C1290" s="57">
        <v>14</v>
      </c>
      <c r="D1290" s="57" t="s">
        <v>648</v>
      </c>
      <c r="E1290" s="57">
        <v>102442</v>
      </c>
      <c r="F1290" s="57">
        <v>82</v>
      </c>
      <c r="G1290" s="57">
        <v>19.509</v>
      </c>
      <c r="H1290" s="57" t="s">
        <v>495</v>
      </c>
      <c r="I1290" s="57" t="s">
        <v>496</v>
      </c>
      <c r="J1290" s="57" t="s">
        <v>777</v>
      </c>
      <c r="K1290" s="57" t="s">
        <v>881</v>
      </c>
      <c r="L1290" s="57" t="s">
        <v>1026</v>
      </c>
      <c r="M1290" s="57" t="s">
        <v>1137</v>
      </c>
      <c r="N1290" s="64">
        <v>0</v>
      </c>
      <c r="O1290" s="59">
        <v>55</v>
      </c>
      <c r="P1290" s="59">
        <v>1</v>
      </c>
      <c r="Q1290" s="59">
        <v>2.374625E-3</v>
      </c>
    </row>
    <row r="1291" spans="1:17">
      <c r="A1291" s="57" t="s">
        <v>333</v>
      </c>
      <c r="B1291" s="57" t="s">
        <v>845</v>
      </c>
      <c r="C1291" s="57">
        <v>14</v>
      </c>
      <c r="D1291" s="57" t="s">
        <v>648</v>
      </c>
      <c r="E1291" s="57">
        <v>102443</v>
      </c>
      <c r="F1291" s="57">
        <v>84.278000000000006</v>
      </c>
      <c r="G1291" s="57">
        <v>18.952999999999999</v>
      </c>
      <c r="H1291" s="57" t="s">
        <v>52</v>
      </c>
      <c r="I1291" s="57" t="s">
        <v>53</v>
      </c>
      <c r="J1291" s="57">
        <v>0</v>
      </c>
      <c r="K1291" s="57" t="s">
        <v>886</v>
      </c>
      <c r="L1291" s="57" t="s">
        <v>53</v>
      </c>
      <c r="M1291" s="57" t="s">
        <v>1137</v>
      </c>
      <c r="N1291" s="64">
        <v>0</v>
      </c>
      <c r="O1291" s="59">
        <v>105</v>
      </c>
      <c r="P1291" s="59">
        <v>2</v>
      </c>
      <c r="Q1291" s="59">
        <v>8.6546250000000009E-3</v>
      </c>
    </row>
    <row r="1292" spans="1:17">
      <c r="A1292" s="57" t="s">
        <v>333</v>
      </c>
      <c r="B1292" s="57" t="s">
        <v>845</v>
      </c>
      <c r="C1292" s="57">
        <v>14</v>
      </c>
      <c r="D1292" s="57" t="s">
        <v>648</v>
      </c>
      <c r="E1292" s="57">
        <v>102444</v>
      </c>
      <c r="F1292" s="57">
        <v>84.805000000000007</v>
      </c>
      <c r="G1292" s="57">
        <v>18.759</v>
      </c>
      <c r="H1292" s="57" t="s">
        <v>34</v>
      </c>
      <c r="I1292" s="57" t="s">
        <v>35</v>
      </c>
      <c r="J1292" s="57" t="s">
        <v>506</v>
      </c>
      <c r="K1292" s="57" t="s">
        <v>901</v>
      </c>
      <c r="L1292" s="57" t="s">
        <v>1040</v>
      </c>
      <c r="M1292" s="57" t="s">
        <v>1137</v>
      </c>
      <c r="N1292" s="64">
        <v>0</v>
      </c>
      <c r="O1292" s="59">
        <v>68</v>
      </c>
      <c r="P1292" s="59">
        <v>1</v>
      </c>
      <c r="Q1292" s="59">
        <v>3.6298400000000001E-3</v>
      </c>
    </row>
    <row r="1293" spans="1:17">
      <c r="A1293" s="57" t="s">
        <v>333</v>
      </c>
      <c r="B1293" s="57" t="s">
        <v>845</v>
      </c>
      <c r="C1293" s="57">
        <v>14</v>
      </c>
      <c r="D1293" s="57" t="s">
        <v>648</v>
      </c>
      <c r="E1293" s="57">
        <v>102445</v>
      </c>
      <c r="F1293" s="57">
        <v>84.194000000000003</v>
      </c>
      <c r="G1293" s="57">
        <v>18.091999999999999</v>
      </c>
      <c r="H1293" s="57" t="s">
        <v>93</v>
      </c>
      <c r="I1293" s="57" t="s">
        <v>94</v>
      </c>
      <c r="J1293" s="57" t="s">
        <v>725</v>
      </c>
      <c r="K1293" s="57" t="s">
        <v>883</v>
      </c>
      <c r="L1293" s="57" t="s">
        <v>94</v>
      </c>
      <c r="M1293" s="57" t="s">
        <v>1137</v>
      </c>
      <c r="N1293" s="64">
        <v>0</v>
      </c>
      <c r="O1293" s="59">
        <v>60</v>
      </c>
      <c r="P1293" s="59">
        <v>1</v>
      </c>
      <c r="Q1293" s="59">
        <v>2.826E-3</v>
      </c>
    </row>
    <row r="1294" spans="1:17">
      <c r="A1294" s="57" t="s">
        <v>333</v>
      </c>
      <c r="B1294" s="57" t="s">
        <v>845</v>
      </c>
      <c r="C1294" s="57">
        <v>14</v>
      </c>
      <c r="D1294" s="57" t="s">
        <v>648</v>
      </c>
      <c r="E1294" s="57">
        <v>102446</v>
      </c>
      <c r="F1294" s="57">
        <v>83.861000000000004</v>
      </c>
      <c r="G1294" s="57">
        <v>16.175999999999998</v>
      </c>
      <c r="H1294" s="57" t="s">
        <v>34</v>
      </c>
      <c r="I1294" s="57" t="s">
        <v>35</v>
      </c>
      <c r="J1294" s="57" t="s">
        <v>506</v>
      </c>
      <c r="K1294" s="57" t="s">
        <v>901</v>
      </c>
      <c r="L1294" s="57" t="s">
        <v>1040</v>
      </c>
      <c r="M1294" s="57" t="s">
        <v>1137</v>
      </c>
      <c r="N1294" s="64">
        <v>0</v>
      </c>
      <c r="O1294" s="59">
        <v>52</v>
      </c>
      <c r="P1294" s="59">
        <v>1</v>
      </c>
      <c r="Q1294" s="59">
        <v>2.1226399999999999E-3</v>
      </c>
    </row>
    <row r="1295" spans="1:17">
      <c r="A1295" s="57" t="s">
        <v>333</v>
      </c>
      <c r="B1295" s="57" t="s">
        <v>845</v>
      </c>
      <c r="C1295" s="57">
        <v>21</v>
      </c>
      <c r="D1295" s="57" t="s">
        <v>648</v>
      </c>
      <c r="E1295" s="57">
        <v>102458</v>
      </c>
      <c r="F1295" s="57">
        <v>86.944000000000003</v>
      </c>
      <c r="G1295" s="57">
        <v>18.62</v>
      </c>
      <c r="H1295" s="57" t="s">
        <v>34</v>
      </c>
      <c r="I1295" s="57" t="s">
        <v>96</v>
      </c>
      <c r="J1295" s="57" t="s">
        <v>502</v>
      </c>
      <c r="K1295" s="57" t="s">
        <v>896</v>
      </c>
      <c r="L1295" s="57" t="s">
        <v>1038</v>
      </c>
      <c r="M1295" s="57" t="s">
        <v>1137</v>
      </c>
      <c r="N1295" s="64">
        <v>0</v>
      </c>
      <c r="O1295" s="59">
        <v>56</v>
      </c>
      <c r="P1295" s="59">
        <v>1</v>
      </c>
      <c r="Q1295" s="59">
        <v>2.4617599999999999E-3</v>
      </c>
    </row>
    <row r="1296" spans="1:17">
      <c r="A1296" s="57" t="s">
        <v>333</v>
      </c>
      <c r="B1296" s="57" t="s">
        <v>845</v>
      </c>
      <c r="C1296" s="57">
        <v>22</v>
      </c>
      <c r="D1296" s="57" t="s">
        <v>648</v>
      </c>
      <c r="E1296" s="57">
        <v>102452</v>
      </c>
      <c r="F1296" s="57">
        <v>88.25</v>
      </c>
      <c r="G1296" s="57">
        <v>15.287000000000001</v>
      </c>
      <c r="H1296" s="57" t="s">
        <v>34</v>
      </c>
      <c r="I1296" s="57" t="s">
        <v>35</v>
      </c>
      <c r="J1296" s="57" t="s">
        <v>506</v>
      </c>
      <c r="K1296" s="57" t="s">
        <v>901</v>
      </c>
      <c r="L1296" s="57" t="s">
        <v>1040</v>
      </c>
      <c r="M1296" s="57" t="s">
        <v>1137</v>
      </c>
      <c r="N1296" s="64">
        <v>0</v>
      </c>
      <c r="O1296" s="59">
        <v>86</v>
      </c>
      <c r="P1296" s="59">
        <v>1</v>
      </c>
      <c r="Q1296" s="59">
        <v>5.8058600000000004E-3</v>
      </c>
    </row>
    <row r="1297" spans="1:17">
      <c r="A1297" s="57" t="s">
        <v>333</v>
      </c>
      <c r="B1297" s="57" t="s">
        <v>845</v>
      </c>
      <c r="C1297" s="57">
        <v>22</v>
      </c>
      <c r="D1297" s="57" t="s">
        <v>648</v>
      </c>
      <c r="E1297" s="57">
        <v>102453</v>
      </c>
      <c r="F1297" s="57">
        <v>89.805000000000007</v>
      </c>
      <c r="G1297" s="57">
        <v>11.12</v>
      </c>
      <c r="H1297" s="57" t="s">
        <v>34</v>
      </c>
      <c r="I1297" s="57" t="s">
        <v>35</v>
      </c>
      <c r="J1297" s="57" t="s">
        <v>508</v>
      </c>
      <c r="K1297" s="57" t="s">
        <v>885</v>
      </c>
      <c r="L1297" s="57" t="s">
        <v>1028</v>
      </c>
      <c r="M1297" s="57" t="s">
        <v>1137</v>
      </c>
      <c r="N1297" s="64">
        <v>0</v>
      </c>
      <c r="O1297" s="59">
        <v>81</v>
      </c>
      <c r="P1297" s="59">
        <v>1</v>
      </c>
      <c r="Q1297" s="59">
        <v>5.1503850000000004E-3</v>
      </c>
    </row>
    <row r="1298" spans="1:17">
      <c r="A1298" s="57" t="s">
        <v>333</v>
      </c>
      <c r="B1298" s="57" t="s">
        <v>845</v>
      </c>
      <c r="C1298" s="57">
        <v>22</v>
      </c>
      <c r="D1298" s="57" t="s">
        <v>648</v>
      </c>
      <c r="E1298" s="57">
        <v>102454</v>
      </c>
      <c r="F1298" s="57">
        <v>88.805000000000007</v>
      </c>
      <c r="G1298" s="57">
        <v>11.426</v>
      </c>
      <c r="H1298" s="57" t="s">
        <v>495</v>
      </c>
      <c r="I1298" s="57" t="s">
        <v>496</v>
      </c>
      <c r="J1298" s="57" t="s">
        <v>777</v>
      </c>
      <c r="K1298" s="57" t="s">
        <v>881</v>
      </c>
      <c r="L1298" s="57" t="s">
        <v>1026</v>
      </c>
      <c r="M1298" s="57" t="s">
        <v>1137</v>
      </c>
      <c r="N1298" s="64">
        <v>0</v>
      </c>
      <c r="O1298" s="59">
        <v>162</v>
      </c>
      <c r="P1298" s="59">
        <v>2</v>
      </c>
      <c r="Q1298" s="59">
        <v>2.0601540000000002E-2</v>
      </c>
    </row>
    <row r="1299" spans="1:17">
      <c r="A1299" s="57" t="s">
        <v>333</v>
      </c>
      <c r="B1299" s="57" t="s">
        <v>845</v>
      </c>
      <c r="C1299" s="57">
        <v>22</v>
      </c>
      <c r="D1299" s="57" t="s">
        <v>648</v>
      </c>
      <c r="E1299" s="57">
        <v>102455</v>
      </c>
      <c r="F1299" s="57">
        <v>87.832999999999998</v>
      </c>
      <c r="G1299" s="57">
        <v>11.731</v>
      </c>
      <c r="H1299" s="57" t="s">
        <v>34</v>
      </c>
      <c r="I1299" s="57" t="s">
        <v>35</v>
      </c>
      <c r="J1299" s="57" t="s">
        <v>508</v>
      </c>
      <c r="K1299" s="57" t="s">
        <v>885</v>
      </c>
      <c r="L1299" s="57" t="s">
        <v>1028</v>
      </c>
      <c r="M1299" s="57" t="s">
        <v>1137</v>
      </c>
      <c r="N1299" s="64">
        <v>0</v>
      </c>
      <c r="O1299" s="59">
        <v>62</v>
      </c>
      <c r="P1299" s="59">
        <v>1</v>
      </c>
      <c r="Q1299" s="59">
        <v>3.01754E-3</v>
      </c>
    </row>
    <row r="1300" spans="1:17">
      <c r="A1300" s="57" t="s">
        <v>333</v>
      </c>
      <c r="B1300" s="57" t="s">
        <v>845</v>
      </c>
      <c r="C1300" s="57">
        <v>22</v>
      </c>
      <c r="D1300" s="57" t="s">
        <v>648</v>
      </c>
      <c r="E1300" s="57">
        <v>102456</v>
      </c>
      <c r="F1300" s="57">
        <v>87.555000000000007</v>
      </c>
      <c r="G1300" s="57">
        <v>9.0649999999999995</v>
      </c>
      <c r="H1300" s="57" t="s">
        <v>34</v>
      </c>
      <c r="I1300" s="57" t="s">
        <v>96</v>
      </c>
      <c r="J1300" s="57" t="s">
        <v>502</v>
      </c>
      <c r="K1300" s="57" t="s">
        <v>896</v>
      </c>
      <c r="L1300" s="57" t="s">
        <v>1038</v>
      </c>
      <c r="M1300" s="57" t="s">
        <v>1137</v>
      </c>
      <c r="N1300" s="64">
        <v>0</v>
      </c>
      <c r="O1300" s="59">
        <v>64</v>
      </c>
      <c r="P1300" s="59">
        <v>1</v>
      </c>
      <c r="Q1300" s="59">
        <v>3.21536E-3</v>
      </c>
    </row>
    <row r="1301" spans="1:17">
      <c r="A1301" s="57" t="s">
        <v>333</v>
      </c>
      <c r="B1301" s="57" t="s">
        <v>845</v>
      </c>
      <c r="C1301" s="57">
        <v>22</v>
      </c>
      <c r="D1301" s="57" t="s">
        <v>648</v>
      </c>
      <c r="E1301" s="57">
        <v>102457</v>
      </c>
      <c r="F1301" s="57">
        <v>88.361000000000004</v>
      </c>
      <c r="G1301" s="57">
        <v>7.8150000000000004</v>
      </c>
      <c r="H1301" s="57" t="s">
        <v>495</v>
      </c>
      <c r="I1301" s="57" t="s">
        <v>496</v>
      </c>
      <c r="J1301" s="57" t="s">
        <v>777</v>
      </c>
      <c r="K1301" s="57" t="s">
        <v>881</v>
      </c>
      <c r="L1301" s="57" t="s">
        <v>1026</v>
      </c>
      <c r="M1301" s="57" t="s">
        <v>1137</v>
      </c>
      <c r="N1301" s="64">
        <v>0</v>
      </c>
      <c r="O1301" s="59">
        <v>199</v>
      </c>
      <c r="P1301" s="59">
        <v>2</v>
      </c>
      <c r="Q1301" s="59">
        <v>3.1086784999999999E-2</v>
      </c>
    </row>
    <row r="1302" spans="1:17">
      <c r="A1302" s="57" t="s">
        <v>333</v>
      </c>
      <c r="B1302" s="57" t="s">
        <v>845</v>
      </c>
      <c r="C1302" s="57">
        <v>22</v>
      </c>
      <c r="D1302" s="57" t="s">
        <v>648</v>
      </c>
      <c r="E1302" s="57">
        <v>102459</v>
      </c>
      <c r="F1302" s="57">
        <v>85.971999999999994</v>
      </c>
      <c r="G1302" s="57">
        <v>7.9539999999999997</v>
      </c>
      <c r="H1302" s="57" t="s">
        <v>34</v>
      </c>
      <c r="I1302" s="57" t="s">
        <v>35</v>
      </c>
      <c r="J1302" s="57" t="s">
        <v>506</v>
      </c>
      <c r="K1302" s="57" t="s">
        <v>901</v>
      </c>
      <c r="L1302" s="57" t="s">
        <v>1040</v>
      </c>
      <c r="M1302" s="57" t="s">
        <v>1137</v>
      </c>
      <c r="N1302" s="64">
        <v>0</v>
      </c>
      <c r="O1302" s="59">
        <v>70</v>
      </c>
      <c r="P1302" s="59">
        <v>1</v>
      </c>
      <c r="Q1302" s="59">
        <v>3.8465000000000001E-3</v>
      </c>
    </row>
    <row r="1303" spans="1:17">
      <c r="A1303" s="57" t="s">
        <v>333</v>
      </c>
      <c r="B1303" s="57" t="s">
        <v>845</v>
      </c>
      <c r="C1303" s="57">
        <v>23</v>
      </c>
      <c r="D1303" s="57" t="s">
        <v>648</v>
      </c>
      <c r="E1303" s="57">
        <v>102449</v>
      </c>
      <c r="F1303" s="57">
        <v>86.361000000000004</v>
      </c>
      <c r="G1303" s="57">
        <v>5.7590000000000003</v>
      </c>
      <c r="H1303" s="57" t="s">
        <v>495</v>
      </c>
      <c r="I1303" s="57" t="s">
        <v>496</v>
      </c>
      <c r="J1303" s="57" t="s">
        <v>777</v>
      </c>
      <c r="K1303" s="57" t="s">
        <v>881</v>
      </c>
      <c r="L1303" s="57" t="s">
        <v>1026</v>
      </c>
      <c r="M1303" s="57" t="s">
        <v>1137</v>
      </c>
      <c r="N1303" s="64">
        <v>0</v>
      </c>
      <c r="O1303" s="59">
        <v>182</v>
      </c>
      <c r="P1303" s="59">
        <v>2</v>
      </c>
      <c r="Q1303" s="59">
        <v>2.6002339999999999E-2</v>
      </c>
    </row>
    <row r="1304" spans="1:17">
      <c r="A1304" s="57" t="s">
        <v>333</v>
      </c>
      <c r="B1304" s="57" t="s">
        <v>844</v>
      </c>
      <c r="C1304" s="58">
        <v>23</v>
      </c>
      <c r="D1304" s="57" t="s">
        <v>647</v>
      </c>
      <c r="E1304" s="57">
        <v>101434</v>
      </c>
      <c r="F1304" s="57">
        <v>7.6479999999999997</v>
      </c>
      <c r="G1304" s="57">
        <v>86.576999999999998</v>
      </c>
      <c r="H1304" s="57" t="s">
        <v>52</v>
      </c>
      <c r="I1304" s="57" t="s">
        <v>53</v>
      </c>
      <c r="J1304" s="57">
        <v>0</v>
      </c>
      <c r="K1304" s="57" t="s">
        <v>886</v>
      </c>
      <c r="L1304" s="57" t="s">
        <v>53</v>
      </c>
      <c r="M1304" s="57" t="s">
        <v>1137</v>
      </c>
      <c r="N1304" s="64">
        <v>14.22557124761655</v>
      </c>
      <c r="O1304" s="59">
        <v>122</v>
      </c>
      <c r="P1304" s="59">
        <v>2</v>
      </c>
      <c r="Q1304" s="59">
        <v>1.168394E-2</v>
      </c>
    </row>
    <row r="1305" spans="1:17">
      <c r="A1305" s="57" t="s">
        <v>333</v>
      </c>
      <c r="B1305" s="57" t="s">
        <v>845</v>
      </c>
      <c r="C1305" s="57">
        <v>23</v>
      </c>
      <c r="D1305" s="57" t="s">
        <v>648</v>
      </c>
      <c r="E1305" s="57">
        <v>102451</v>
      </c>
      <c r="F1305" s="57">
        <v>89.721999999999994</v>
      </c>
      <c r="G1305" s="57">
        <v>4.9260000000000002</v>
      </c>
      <c r="H1305" s="57" t="s">
        <v>495</v>
      </c>
      <c r="I1305" s="57" t="s">
        <v>496</v>
      </c>
      <c r="J1305" s="57" t="s">
        <v>777</v>
      </c>
      <c r="K1305" s="57" t="s">
        <v>881</v>
      </c>
      <c r="L1305" s="57" t="s">
        <v>1026</v>
      </c>
      <c r="M1305" s="57" t="s">
        <v>1137</v>
      </c>
      <c r="N1305" s="64">
        <v>0</v>
      </c>
      <c r="O1305" s="59">
        <v>186</v>
      </c>
      <c r="P1305" s="59">
        <v>2</v>
      </c>
      <c r="Q1305" s="59">
        <v>2.7157859999999999E-2</v>
      </c>
    </row>
    <row r="1306" spans="1:17">
      <c r="A1306" s="57" t="s">
        <v>333</v>
      </c>
      <c r="B1306" s="57" t="s">
        <v>844</v>
      </c>
      <c r="C1306" s="58">
        <v>14</v>
      </c>
      <c r="D1306" s="57" t="s">
        <v>647</v>
      </c>
      <c r="E1306" s="57">
        <v>101427</v>
      </c>
      <c r="F1306" s="57">
        <v>3.1459999999999999</v>
      </c>
      <c r="G1306" s="57">
        <v>99.870999999999995</v>
      </c>
      <c r="H1306" s="57" t="s">
        <v>50</v>
      </c>
      <c r="I1306" s="57" t="s">
        <v>51</v>
      </c>
      <c r="J1306" s="57" t="s">
        <v>712</v>
      </c>
      <c r="K1306" s="57" t="s">
        <v>892</v>
      </c>
      <c r="L1306" s="57" t="s">
        <v>1036</v>
      </c>
      <c r="M1306" s="57" t="s">
        <v>1135</v>
      </c>
      <c r="N1306" s="64">
        <v>18.991276603787224</v>
      </c>
      <c r="O1306" s="59">
        <v>741</v>
      </c>
      <c r="P1306" s="59">
        <v>4</v>
      </c>
      <c r="Q1306" s="59">
        <v>0.43102858500000002</v>
      </c>
    </row>
    <row r="1307" spans="1:17">
      <c r="A1307" s="57" t="s">
        <v>333</v>
      </c>
      <c r="B1307" s="57" t="s">
        <v>845</v>
      </c>
      <c r="C1307" s="57">
        <v>24</v>
      </c>
      <c r="D1307" s="57" t="s">
        <v>648</v>
      </c>
      <c r="E1307" s="57">
        <v>102447</v>
      </c>
      <c r="F1307" s="57">
        <v>87.25</v>
      </c>
      <c r="G1307" s="57">
        <v>1.343</v>
      </c>
      <c r="H1307" s="57" t="s">
        <v>34</v>
      </c>
      <c r="I1307" s="57" t="s">
        <v>35</v>
      </c>
      <c r="J1307" s="57" t="s">
        <v>506</v>
      </c>
      <c r="K1307" s="57" t="s">
        <v>901</v>
      </c>
      <c r="L1307" s="57" t="s">
        <v>1040</v>
      </c>
      <c r="M1307" s="57" t="s">
        <v>1137</v>
      </c>
      <c r="N1307" s="64">
        <v>0</v>
      </c>
      <c r="O1307" s="59">
        <v>56</v>
      </c>
      <c r="P1307" s="59">
        <v>1</v>
      </c>
      <c r="Q1307" s="59">
        <v>2.4617599999999999E-3</v>
      </c>
    </row>
    <row r="1308" spans="1:17">
      <c r="A1308" s="57" t="s">
        <v>333</v>
      </c>
      <c r="B1308" s="57" t="s">
        <v>845</v>
      </c>
      <c r="C1308" s="57">
        <v>24</v>
      </c>
      <c r="D1308" s="57" t="s">
        <v>648</v>
      </c>
      <c r="E1308" s="57">
        <v>102448</v>
      </c>
      <c r="F1308" s="57">
        <v>91.528000000000006</v>
      </c>
      <c r="G1308" s="57">
        <v>0.39800000000000002</v>
      </c>
      <c r="H1308" s="57" t="s">
        <v>34</v>
      </c>
      <c r="I1308" s="57" t="s">
        <v>35</v>
      </c>
      <c r="J1308" s="57" t="s">
        <v>506</v>
      </c>
      <c r="K1308" s="57" t="s">
        <v>901</v>
      </c>
      <c r="L1308" s="57" t="s">
        <v>1040</v>
      </c>
      <c r="M1308" s="57" t="s">
        <v>1137</v>
      </c>
      <c r="N1308" s="64">
        <v>0</v>
      </c>
      <c r="O1308" s="59">
        <v>58</v>
      </c>
      <c r="P1308" s="59">
        <v>1</v>
      </c>
      <c r="Q1308" s="59">
        <v>2.6407399999999999E-3</v>
      </c>
    </row>
    <row r="1309" spans="1:17">
      <c r="A1309" s="57" t="s">
        <v>333</v>
      </c>
      <c r="B1309" s="57" t="s">
        <v>845</v>
      </c>
      <c r="C1309" s="57">
        <v>31</v>
      </c>
      <c r="D1309" s="57" t="s">
        <v>648</v>
      </c>
      <c r="E1309" s="57">
        <v>102461</v>
      </c>
      <c r="F1309" s="57">
        <v>94.611000000000004</v>
      </c>
      <c r="G1309" s="57">
        <v>0.25900000000000001</v>
      </c>
      <c r="H1309" s="57" t="s">
        <v>77</v>
      </c>
      <c r="I1309" s="57" t="s">
        <v>348</v>
      </c>
      <c r="J1309" s="59" t="s">
        <v>729</v>
      </c>
      <c r="K1309" s="57" t="s">
        <v>899</v>
      </c>
      <c r="L1309" s="57" t="s">
        <v>1039</v>
      </c>
      <c r="M1309" s="57" t="s">
        <v>1137</v>
      </c>
      <c r="N1309" s="64">
        <v>0</v>
      </c>
      <c r="O1309" s="59">
        <v>111</v>
      </c>
      <c r="P1309" s="59">
        <v>2</v>
      </c>
      <c r="Q1309" s="59">
        <v>9.6719849999999993E-3</v>
      </c>
    </row>
    <row r="1310" spans="1:17">
      <c r="A1310" s="57" t="s">
        <v>333</v>
      </c>
      <c r="B1310" s="57" t="s">
        <v>845</v>
      </c>
      <c r="C1310" s="57">
        <v>31</v>
      </c>
      <c r="D1310" s="57" t="s">
        <v>648</v>
      </c>
      <c r="E1310" s="57">
        <v>102462</v>
      </c>
      <c r="F1310" s="57">
        <v>95.111000000000004</v>
      </c>
      <c r="G1310" s="57">
        <v>0.67600000000000005</v>
      </c>
      <c r="H1310" s="57" t="s">
        <v>34</v>
      </c>
      <c r="I1310" s="57" t="s">
        <v>35</v>
      </c>
      <c r="J1310" s="57" t="s">
        <v>506</v>
      </c>
      <c r="K1310" s="57" t="s">
        <v>901</v>
      </c>
      <c r="L1310" s="57" t="s">
        <v>1040</v>
      </c>
      <c r="M1310" s="57" t="s">
        <v>1137</v>
      </c>
      <c r="N1310" s="64">
        <v>0</v>
      </c>
      <c r="O1310" s="59">
        <v>57</v>
      </c>
      <c r="P1310" s="59">
        <v>1</v>
      </c>
      <c r="Q1310" s="59">
        <v>2.550465E-3</v>
      </c>
    </row>
    <row r="1311" spans="1:17">
      <c r="A1311" s="57" t="s">
        <v>333</v>
      </c>
      <c r="B1311" s="57" t="s">
        <v>845</v>
      </c>
      <c r="C1311" s="57">
        <v>31</v>
      </c>
      <c r="D1311" s="57" t="s">
        <v>648</v>
      </c>
      <c r="E1311" s="57">
        <v>102463</v>
      </c>
      <c r="F1311" s="57">
        <v>91.778000000000006</v>
      </c>
      <c r="G1311" s="57">
        <v>1.454</v>
      </c>
      <c r="H1311" s="57" t="s">
        <v>52</v>
      </c>
      <c r="I1311" s="57" t="s">
        <v>53</v>
      </c>
      <c r="J1311" s="57">
        <v>0</v>
      </c>
      <c r="K1311" s="57" t="s">
        <v>886</v>
      </c>
      <c r="L1311" s="57" t="s">
        <v>53</v>
      </c>
      <c r="M1311" s="57" t="s">
        <v>1137</v>
      </c>
      <c r="N1311" s="64">
        <v>0</v>
      </c>
      <c r="O1311" s="59">
        <v>94</v>
      </c>
      <c r="P1311" s="59">
        <v>1</v>
      </c>
      <c r="Q1311" s="59">
        <v>6.9362599999999996E-3</v>
      </c>
    </row>
    <row r="1312" spans="1:17">
      <c r="A1312" s="57" t="s">
        <v>333</v>
      </c>
      <c r="B1312" s="57" t="s">
        <v>844</v>
      </c>
      <c r="C1312" s="58">
        <v>13</v>
      </c>
      <c r="D1312" s="57" t="s">
        <v>647</v>
      </c>
      <c r="E1312" s="57">
        <v>101420</v>
      </c>
      <c r="F1312" s="57">
        <v>0.82099999999999995</v>
      </c>
      <c r="G1312" s="57">
        <v>90.995999999999995</v>
      </c>
      <c r="H1312" s="57" t="s">
        <v>52</v>
      </c>
      <c r="I1312" s="57" t="s">
        <v>53</v>
      </c>
      <c r="J1312" s="57">
        <v>0</v>
      </c>
      <c r="K1312" s="57" t="s">
        <v>886</v>
      </c>
      <c r="L1312" s="57" t="s">
        <v>53</v>
      </c>
      <c r="M1312" s="57" t="s">
        <v>1137</v>
      </c>
      <c r="N1312" s="64">
        <v>11.689693417738436</v>
      </c>
      <c r="O1312" s="59">
        <v>114</v>
      </c>
      <c r="P1312" s="59">
        <v>2</v>
      </c>
      <c r="Q1312" s="59">
        <v>1.020186E-2</v>
      </c>
    </row>
    <row r="1313" spans="1:17">
      <c r="A1313" s="57" t="s">
        <v>333</v>
      </c>
      <c r="B1313" s="57" t="s">
        <v>845</v>
      </c>
      <c r="C1313" s="57">
        <v>32</v>
      </c>
      <c r="D1313" s="57" t="s">
        <v>648</v>
      </c>
      <c r="E1313" s="57">
        <v>102465</v>
      </c>
      <c r="F1313" s="57">
        <v>93.611000000000004</v>
      </c>
      <c r="G1313" s="57">
        <v>7.37</v>
      </c>
      <c r="H1313" s="57" t="s">
        <v>93</v>
      </c>
      <c r="I1313" s="57" t="s">
        <v>94</v>
      </c>
      <c r="J1313" s="57" t="s">
        <v>725</v>
      </c>
      <c r="K1313" s="57" t="s">
        <v>883</v>
      </c>
      <c r="L1313" s="57" t="s">
        <v>94</v>
      </c>
      <c r="M1313" s="57" t="s">
        <v>1137</v>
      </c>
      <c r="N1313" s="64">
        <v>0</v>
      </c>
      <c r="O1313" s="59">
        <v>144</v>
      </c>
      <c r="P1313" s="59">
        <v>2</v>
      </c>
      <c r="Q1313" s="59">
        <v>1.6277759999999999E-2</v>
      </c>
    </row>
    <row r="1314" spans="1:17">
      <c r="A1314" s="57" t="s">
        <v>333</v>
      </c>
      <c r="B1314" s="57" t="s">
        <v>845</v>
      </c>
      <c r="C1314" s="57">
        <v>32</v>
      </c>
      <c r="D1314" s="57" t="s">
        <v>648</v>
      </c>
      <c r="E1314" s="57">
        <v>102466</v>
      </c>
      <c r="F1314" s="57">
        <v>94.278000000000006</v>
      </c>
      <c r="G1314" s="57">
        <v>9.5370000000000008</v>
      </c>
      <c r="H1314" s="57" t="s">
        <v>71</v>
      </c>
      <c r="I1314" s="57" t="s">
        <v>72</v>
      </c>
      <c r="J1314" s="57" t="s">
        <v>494</v>
      </c>
      <c r="K1314" s="57" t="s">
        <v>897</v>
      </c>
      <c r="L1314" s="57" t="s">
        <v>72</v>
      </c>
      <c r="M1314" s="57" t="s">
        <v>1137</v>
      </c>
      <c r="N1314" s="64">
        <v>0</v>
      </c>
      <c r="O1314" s="59">
        <v>228</v>
      </c>
      <c r="P1314" s="59">
        <v>2</v>
      </c>
      <c r="Q1314" s="59">
        <v>4.080744E-2</v>
      </c>
    </row>
    <row r="1315" spans="1:17">
      <c r="A1315" s="57" t="s">
        <v>333</v>
      </c>
      <c r="B1315" s="57" t="s">
        <v>845</v>
      </c>
      <c r="C1315" s="57">
        <v>32</v>
      </c>
      <c r="D1315" s="57" t="s">
        <v>648</v>
      </c>
      <c r="E1315" s="57">
        <v>102467</v>
      </c>
      <c r="F1315" s="57">
        <v>92.082999999999998</v>
      </c>
      <c r="G1315" s="57">
        <v>9.0649999999999995</v>
      </c>
      <c r="H1315" s="57" t="s">
        <v>93</v>
      </c>
      <c r="I1315" s="57" t="s">
        <v>94</v>
      </c>
      <c r="J1315" s="57" t="s">
        <v>725</v>
      </c>
      <c r="K1315" s="57" t="s">
        <v>883</v>
      </c>
      <c r="L1315" s="57" t="s">
        <v>94</v>
      </c>
      <c r="M1315" s="57" t="s">
        <v>1137</v>
      </c>
      <c r="N1315" s="64">
        <v>0</v>
      </c>
      <c r="O1315" s="59">
        <v>103</v>
      </c>
      <c r="P1315" s="59">
        <v>2</v>
      </c>
      <c r="Q1315" s="59">
        <v>8.3280650000000008E-3</v>
      </c>
    </row>
    <row r="1316" spans="1:17">
      <c r="A1316" s="57" t="s">
        <v>333</v>
      </c>
      <c r="B1316" s="57" t="s">
        <v>845</v>
      </c>
      <c r="C1316" s="57">
        <v>32</v>
      </c>
      <c r="D1316" s="57" t="s">
        <v>648</v>
      </c>
      <c r="E1316" s="57">
        <v>102468</v>
      </c>
      <c r="F1316" s="57">
        <v>91.028000000000006</v>
      </c>
      <c r="G1316" s="57">
        <v>8.2309999999999999</v>
      </c>
      <c r="H1316" s="57" t="s">
        <v>89</v>
      </c>
      <c r="I1316" s="57" t="s">
        <v>511</v>
      </c>
      <c r="J1316" s="59" t="s">
        <v>1029</v>
      </c>
      <c r="K1316" s="57" t="s">
        <v>1030</v>
      </c>
      <c r="L1316" s="57" t="s">
        <v>1031</v>
      </c>
      <c r="M1316" s="57" t="s">
        <v>1137</v>
      </c>
      <c r="N1316" s="64">
        <v>0</v>
      </c>
      <c r="O1316" s="59">
        <v>62</v>
      </c>
      <c r="P1316" s="59">
        <v>1</v>
      </c>
      <c r="Q1316" s="59">
        <v>3.01754E-3</v>
      </c>
    </row>
    <row r="1317" spans="1:17">
      <c r="A1317" s="57" t="s">
        <v>333</v>
      </c>
      <c r="B1317" s="57" t="s">
        <v>845</v>
      </c>
      <c r="C1317" s="57">
        <v>32</v>
      </c>
      <c r="D1317" s="57" t="s">
        <v>648</v>
      </c>
      <c r="E1317" s="57">
        <v>102469</v>
      </c>
      <c r="F1317" s="57">
        <v>90.5</v>
      </c>
      <c r="G1317" s="57">
        <v>8.2870000000000008</v>
      </c>
      <c r="H1317" s="57" t="s">
        <v>79</v>
      </c>
      <c r="I1317" s="57" t="s">
        <v>80</v>
      </c>
      <c r="J1317" s="57" t="s">
        <v>708</v>
      </c>
      <c r="K1317" s="57" t="s">
        <v>884</v>
      </c>
      <c r="L1317" s="57" t="s">
        <v>80</v>
      </c>
      <c r="M1317" s="57" t="s">
        <v>1137</v>
      </c>
      <c r="N1317" s="64">
        <v>0</v>
      </c>
      <c r="O1317" s="59">
        <v>285</v>
      </c>
      <c r="P1317" s="59">
        <v>2</v>
      </c>
      <c r="Q1317" s="59">
        <v>6.3761625000000002E-2</v>
      </c>
    </row>
    <row r="1318" spans="1:17">
      <c r="A1318" s="57" t="s">
        <v>333</v>
      </c>
      <c r="B1318" s="57" t="s">
        <v>845</v>
      </c>
      <c r="C1318" s="57">
        <v>33</v>
      </c>
      <c r="D1318" s="57" t="s">
        <v>648</v>
      </c>
      <c r="E1318" s="57">
        <v>102470</v>
      </c>
      <c r="F1318" s="57">
        <v>95.111000000000004</v>
      </c>
      <c r="G1318" s="57">
        <v>10.648</v>
      </c>
      <c r="H1318" s="57" t="s">
        <v>54</v>
      </c>
      <c r="I1318" s="57" t="s">
        <v>75</v>
      </c>
      <c r="J1318" s="57" t="s">
        <v>503</v>
      </c>
      <c r="K1318" s="57" t="s">
        <v>902</v>
      </c>
      <c r="L1318" s="57" t="s">
        <v>353</v>
      </c>
      <c r="M1318" s="57" t="s">
        <v>1137</v>
      </c>
      <c r="N1318" s="64">
        <v>0</v>
      </c>
      <c r="O1318" s="59">
        <v>97</v>
      </c>
      <c r="P1318" s="59">
        <v>1</v>
      </c>
      <c r="Q1318" s="59">
        <v>7.3860649999999998E-3</v>
      </c>
    </row>
    <row r="1319" spans="1:17">
      <c r="A1319" s="57" t="s">
        <v>333</v>
      </c>
      <c r="B1319" s="57" t="s">
        <v>845</v>
      </c>
      <c r="C1319" s="57">
        <v>33</v>
      </c>
      <c r="D1319" s="57" t="s">
        <v>648</v>
      </c>
      <c r="E1319" s="57">
        <v>102471</v>
      </c>
      <c r="F1319" s="57">
        <v>93.082999999999998</v>
      </c>
      <c r="G1319" s="57">
        <v>14.537000000000001</v>
      </c>
      <c r="H1319" s="57" t="s">
        <v>495</v>
      </c>
      <c r="I1319" s="57" t="s">
        <v>496</v>
      </c>
      <c r="J1319" s="57" t="s">
        <v>777</v>
      </c>
      <c r="K1319" s="57" t="s">
        <v>881</v>
      </c>
      <c r="L1319" s="57" t="s">
        <v>1026</v>
      </c>
      <c r="M1319" s="57" t="s">
        <v>1137</v>
      </c>
      <c r="N1319" s="64">
        <v>0</v>
      </c>
      <c r="O1319" s="59">
        <v>165</v>
      </c>
      <c r="P1319" s="59">
        <v>2</v>
      </c>
      <c r="Q1319" s="59">
        <v>2.1371625000000002E-2</v>
      </c>
    </row>
    <row r="1320" spans="1:17">
      <c r="A1320" s="57" t="s">
        <v>333</v>
      </c>
      <c r="B1320" s="57" t="s">
        <v>845</v>
      </c>
      <c r="C1320" s="57">
        <v>34</v>
      </c>
      <c r="D1320" s="57" t="s">
        <v>648</v>
      </c>
      <c r="E1320" s="57">
        <v>102472</v>
      </c>
      <c r="F1320" s="57">
        <v>92.611000000000004</v>
      </c>
      <c r="G1320" s="57">
        <v>19.536999999999999</v>
      </c>
      <c r="H1320" s="57" t="s">
        <v>34</v>
      </c>
      <c r="I1320" s="57" t="s">
        <v>35</v>
      </c>
      <c r="J1320" s="57" t="s">
        <v>506</v>
      </c>
      <c r="K1320" s="57" t="s">
        <v>901</v>
      </c>
      <c r="L1320" s="57" t="s">
        <v>1040</v>
      </c>
      <c r="M1320" s="57" t="s">
        <v>1137</v>
      </c>
      <c r="N1320" s="64">
        <v>0</v>
      </c>
      <c r="O1320" s="59">
        <v>50</v>
      </c>
      <c r="P1320" s="59">
        <v>1</v>
      </c>
      <c r="Q1320" s="59">
        <v>1.9624999999999998E-3</v>
      </c>
    </row>
    <row r="1321" spans="1:17">
      <c r="A1321" s="57" t="s">
        <v>333</v>
      </c>
      <c r="B1321" s="57" t="s">
        <v>845</v>
      </c>
      <c r="C1321" s="57">
        <v>41</v>
      </c>
      <c r="D1321" s="57" t="s">
        <v>648</v>
      </c>
      <c r="E1321" s="57">
        <v>102481</v>
      </c>
      <c r="F1321" s="57">
        <v>95.721999999999994</v>
      </c>
      <c r="G1321" s="57">
        <v>18.036999999999999</v>
      </c>
      <c r="H1321" s="57" t="s">
        <v>93</v>
      </c>
      <c r="I1321" s="57" t="s">
        <v>94</v>
      </c>
      <c r="J1321" s="57" t="s">
        <v>725</v>
      </c>
      <c r="K1321" s="57" t="s">
        <v>883</v>
      </c>
      <c r="L1321" s="57" t="s">
        <v>94</v>
      </c>
      <c r="M1321" s="57" t="s">
        <v>1137</v>
      </c>
      <c r="N1321" s="64">
        <v>0</v>
      </c>
      <c r="O1321" s="59">
        <v>122</v>
      </c>
      <c r="P1321" s="59">
        <v>2</v>
      </c>
      <c r="Q1321" s="59">
        <v>1.168394E-2</v>
      </c>
    </row>
    <row r="1322" spans="1:17">
      <c r="A1322" s="57" t="s">
        <v>333</v>
      </c>
      <c r="B1322" s="57" t="s">
        <v>845</v>
      </c>
      <c r="C1322" s="57">
        <v>41</v>
      </c>
      <c r="D1322" s="57" t="s">
        <v>648</v>
      </c>
      <c r="E1322" s="57">
        <v>102482</v>
      </c>
      <c r="F1322" s="57">
        <v>97.778000000000006</v>
      </c>
      <c r="G1322" s="57">
        <v>16.815000000000001</v>
      </c>
      <c r="H1322" s="57" t="s">
        <v>52</v>
      </c>
      <c r="I1322" s="57" t="s">
        <v>53</v>
      </c>
      <c r="J1322" s="57">
        <v>0</v>
      </c>
      <c r="K1322" s="57" t="s">
        <v>886</v>
      </c>
      <c r="L1322" s="57" t="s">
        <v>53</v>
      </c>
      <c r="M1322" s="57" t="s">
        <v>1137</v>
      </c>
      <c r="N1322" s="64">
        <v>0</v>
      </c>
      <c r="O1322" s="59">
        <v>103</v>
      </c>
      <c r="P1322" s="59">
        <v>2</v>
      </c>
      <c r="Q1322" s="59">
        <v>8.3280650000000008E-3</v>
      </c>
    </row>
    <row r="1323" spans="1:17">
      <c r="A1323" s="57" t="s">
        <v>333</v>
      </c>
      <c r="B1323" s="57" t="s">
        <v>845</v>
      </c>
      <c r="C1323" s="57">
        <v>41</v>
      </c>
      <c r="D1323" s="57" t="s">
        <v>648</v>
      </c>
      <c r="E1323" s="57">
        <v>102483</v>
      </c>
      <c r="F1323" s="57">
        <v>96.778000000000006</v>
      </c>
      <c r="G1323" s="57">
        <v>16.341999999999999</v>
      </c>
      <c r="H1323" s="57" t="s">
        <v>495</v>
      </c>
      <c r="I1323" s="57" t="s">
        <v>496</v>
      </c>
      <c r="J1323" s="57" t="s">
        <v>777</v>
      </c>
      <c r="K1323" s="57" t="s">
        <v>881</v>
      </c>
      <c r="L1323" s="57" t="s">
        <v>1026</v>
      </c>
      <c r="M1323" s="57" t="s">
        <v>1137</v>
      </c>
      <c r="N1323" s="64">
        <v>0</v>
      </c>
      <c r="O1323" s="59">
        <v>63</v>
      </c>
      <c r="P1323" s="59">
        <v>1</v>
      </c>
      <c r="Q1323" s="59">
        <v>3.1156650000000001E-3</v>
      </c>
    </row>
    <row r="1324" spans="1:17">
      <c r="A1324" s="57" t="s">
        <v>333</v>
      </c>
      <c r="B1324" s="57" t="s">
        <v>845</v>
      </c>
      <c r="C1324" s="57">
        <v>43</v>
      </c>
      <c r="D1324" s="57" t="s">
        <v>648</v>
      </c>
      <c r="E1324" s="57">
        <v>102478</v>
      </c>
      <c r="F1324" s="57">
        <v>96.778000000000006</v>
      </c>
      <c r="G1324" s="57">
        <v>15.287000000000001</v>
      </c>
      <c r="H1324" s="57" t="s">
        <v>93</v>
      </c>
      <c r="I1324" s="57" t="s">
        <v>94</v>
      </c>
      <c r="J1324" s="57" t="s">
        <v>725</v>
      </c>
      <c r="K1324" s="57" t="s">
        <v>883</v>
      </c>
      <c r="L1324" s="57" t="s">
        <v>94</v>
      </c>
      <c r="M1324" s="57" t="s">
        <v>1137</v>
      </c>
      <c r="N1324" s="64">
        <v>0</v>
      </c>
      <c r="O1324" s="59">
        <v>119</v>
      </c>
      <c r="P1324" s="59">
        <v>2</v>
      </c>
      <c r="Q1324" s="59">
        <v>1.1116384999999999E-2</v>
      </c>
    </row>
    <row r="1325" spans="1:17">
      <c r="A1325" s="57" t="s">
        <v>333</v>
      </c>
      <c r="B1325" s="57" t="s">
        <v>845</v>
      </c>
      <c r="C1325" s="57">
        <v>43</v>
      </c>
      <c r="D1325" s="57" t="s">
        <v>648</v>
      </c>
      <c r="E1325" s="57">
        <v>102479</v>
      </c>
      <c r="F1325" s="57">
        <v>99.111000000000004</v>
      </c>
      <c r="G1325" s="57">
        <v>15.37</v>
      </c>
      <c r="H1325" s="57" t="s">
        <v>495</v>
      </c>
      <c r="I1325" s="57" t="s">
        <v>496</v>
      </c>
      <c r="J1325" s="57" t="s">
        <v>777</v>
      </c>
      <c r="K1325" s="57" t="s">
        <v>881</v>
      </c>
      <c r="L1325" s="57" t="s">
        <v>1026</v>
      </c>
      <c r="M1325" s="57" t="s">
        <v>1137</v>
      </c>
      <c r="N1325" s="64">
        <v>0</v>
      </c>
      <c r="O1325" s="59">
        <v>56</v>
      </c>
      <c r="P1325" s="59">
        <v>1</v>
      </c>
      <c r="Q1325" s="59">
        <v>2.4617599999999999E-3</v>
      </c>
    </row>
    <row r="1326" spans="1:17">
      <c r="A1326" s="57" t="s">
        <v>333</v>
      </c>
      <c r="B1326" s="57" t="s">
        <v>845</v>
      </c>
      <c r="C1326" s="57">
        <v>43</v>
      </c>
      <c r="D1326" s="57" t="s">
        <v>648</v>
      </c>
      <c r="E1326" s="57">
        <v>102480</v>
      </c>
      <c r="F1326" s="57">
        <v>97.778000000000006</v>
      </c>
      <c r="G1326" s="57">
        <v>14.065</v>
      </c>
      <c r="H1326" s="57" t="s">
        <v>54</v>
      </c>
      <c r="I1326" s="57" t="s">
        <v>75</v>
      </c>
      <c r="J1326" s="57" t="s">
        <v>503</v>
      </c>
      <c r="K1326" s="57" t="s">
        <v>902</v>
      </c>
      <c r="L1326" s="57" t="s">
        <v>353</v>
      </c>
      <c r="M1326" s="57" t="s">
        <v>1137</v>
      </c>
      <c r="N1326" s="64">
        <v>0</v>
      </c>
      <c r="O1326" s="59">
        <v>59</v>
      </c>
      <c r="P1326" s="59">
        <v>1</v>
      </c>
      <c r="Q1326" s="59">
        <v>2.732585E-3</v>
      </c>
    </row>
    <row r="1327" spans="1:17">
      <c r="A1327" s="57" t="s">
        <v>333</v>
      </c>
      <c r="B1327" s="57" t="s">
        <v>845</v>
      </c>
      <c r="C1327" s="57">
        <v>44</v>
      </c>
      <c r="D1327" s="57" t="s">
        <v>648</v>
      </c>
      <c r="E1327" s="57">
        <v>102473</v>
      </c>
      <c r="F1327" s="57">
        <v>96.665999999999997</v>
      </c>
      <c r="G1327" s="57">
        <v>13.12</v>
      </c>
      <c r="H1327" s="57" t="s">
        <v>495</v>
      </c>
      <c r="I1327" s="57" t="s">
        <v>496</v>
      </c>
      <c r="J1327" s="57" t="s">
        <v>777</v>
      </c>
      <c r="K1327" s="57" t="s">
        <v>881</v>
      </c>
      <c r="L1327" s="57" t="s">
        <v>1026</v>
      </c>
      <c r="M1327" s="57" t="s">
        <v>1137</v>
      </c>
      <c r="N1327" s="64">
        <v>0</v>
      </c>
      <c r="O1327" s="59">
        <v>71</v>
      </c>
      <c r="P1327" s="59">
        <v>1</v>
      </c>
      <c r="Q1327" s="59">
        <v>3.9571850000000002E-3</v>
      </c>
    </row>
    <row r="1328" spans="1:17">
      <c r="A1328" s="57" t="s">
        <v>333</v>
      </c>
      <c r="B1328" s="57" t="s">
        <v>845</v>
      </c>
      <c r="C1328" s="57">
        <v>44</v>
      </c>
      <c r="D1328" s="57" t="s">
        <v>648</v>
      </c>
      <c r="E1328" s="57">
        <v>102474</v>
      </c>
      <c r="F1328" s="57">
        <v>95.582999999999998</v>
      </c>
      <c r="G1328" s="57">
        <v>11.065</v>
      </c>
      <c r="H1328" s="57" t="s">
        <v>42</v>
      </c>
      <c r="I1328" s="57" t="s">
        <v>68</v>
      </c>
      <c r="J1328" s="57" t="s">
        <v>503</v>
      </c>
      <c r="K1328" s="57" t="s">
        <v>900</v>
      </c>
      <c r="L1328" s="57" t="s">
        <v>68</v>
      </c>
      <c r="M1328" s="57" t="s">
        <v>1137</v>
      </c>
      <c r="N1328" s="64">
        <v>0</v>
      </c>
      <c r="O1328" s="59">
        <v>64</v>
      </c>
      <c r="P1328" s="59">
        <v>1</v>
      </c>
      <c r="Q1328" s="59">
        <v>3.21536E-3</v>
      </c>
    </row>
    <row r="1329" spans="1:17">
      <c r="A1329" s="57" t="s">
        <v>333</v>
      </c>
      <c r="B1329" s="57" t="s">
        <v>845</v>
      </c>
      <c r="C1329" s="57">
        <v>44</v>
      </c>
      <c r="D1329" s="57" t="s">
        <v>648</v>
      </c>
      <c r="E1329" s="57">
        <v>102475</v>
      </c>
      <c r="F1329" s="57">
        <v>95.638999999999996</v>
      </c>
      <c r="G1329" s="57">
        <v>4.2590000000000003</v>
      </c>
      <c r="H1329" s="57" t="s">
        <v>495</v>
      </c>
      <c r="I1329" s="57" t="s">
        <v>496</v>
      </c>
      <c r="J1329" s="57" t="s">
        <v>777</v>
      </c>
      <c r="K1329" s="57" t="s">
        <v>881</v>
      </c>
      <c r="L1329" s="57" t="s">
        <v>1026</v>
      </c>
      <c r="M1329" s="57" t="s">
        <v>1137</v>
      </c>
      <c r="N1329" s="64">
        <v>0</v>
      </c>
      <c r="O1329" s="59">
        <v>177</v>
      </c>
      <c r="P1329" s="59">
        <v>2</v>
      </c>
      <c r="Q1329" s="59">
        <v>2.4593265E-2</v>
      </c>
    </row>
    <row r="1330" spans="1:17">
      <c r="A1330" s="57" t="s">
        <v>333</v>
      </c>
      <c r="B1330" s="57" t="s">
        <v>845</v>
      </c>
      <c r="C1330" s="57">
        <v>44</v>
      </c>
      <c r="D1330" s="57" t="s">
        <v>648</v>
      </c>
      <c r="E1330" s="57">
        <v>102476</v>
      </c>
      <c r="F1330" s="57">
        <v>95.944000000000003</v>
      </c>
      <c r="G1330" s="57">
        <v>2.3149999999999999</v>
      </c>
      <c r="H1330" s="57" t="s">
        <v>34</v>
      </c>
      <c r="I1330" s="57" t="s">
        <v>35</v>
      </c>
      <c r="J1330" s="57" t="s">
        <v>508</v>
      </c>
      <c r="K1330" s="57" t="s">
        <v>885</v>
      </c>
      <c r="L1330" s="57" t="s">
        <v>1028</v>
      </c>
      <c r="M1330" s="57" t="s">
        <v>1137</v>
      </c>
      <c r="N1330" s="64">
        <v>0</v>
      </c>
      <c r="O1330" s="59">
        <v>53</v>
      </c>
      <c r="P1330" s="59">
        <v>1</v>
      </c>
      <c r="Q1330" s="59">
        <v>2.205065E-3</v>
      </c>
    </row>
    <row r="1331" spans="1:17">
      <c r="A1331" s="57" t="s">
        <v>333</v>
      </c>
      <c r="B1331" s="57" t="s">
        <v>845</v>
      </c>
      <c r="C1331" s="57">
        <v>44</v>
      </c>
      <c r="D1331" s="57" t="s">
        <v>648</v>
      </c>
      <c r="E1331" s="57">
        <v>102477</v>
      </c>
      <c r="F1331" s="57">
        <v>97.861000000000004</v>
      </c>
      <c r="G1331" s="57">
        <v>2.343</v>
      </c>
      <c r="H1331" s="57" t="s">
        <v>52</v>
      </c>
      <c r="I1331" s="57" t="s">
        <v>53</v>
      </c>
      <c r="J1331" s="57">
        <v>0</v>
      </c>
      <c r="K1331" s="57" t="s">
        <v>886</v>
      </c>
      <c r="L1331" s="57" t="s">
        <v>53</v>
      </c>
      <c r="M1331" s="57" t="s">
        <v>1137</v>
      </c>
      <c r="N1331" s="64">
        <v>0</v>
      </c>
      <c r="O1331" s="59">
        <v>70</v>
      </c>
      <c r="P1331" s="59">
        <v>1</v>
      </c>
      <c r="Q1331" s="59">
        <v>3.8465000000000001E-3</v>
      </c>
    </row>
    <row r="1332" spans="1:17">
      <c r="A1332" s="57" t="s">
        <v>333</v>
      </c>
      <c r="B1332" s="57" t="s">
        <v>843</v>
      </c>
      <c r="C1332" s="57">
        <v>11</v>
      </c>
      <c r="D1332" s="57" t="s">
        <v>648</v>
      </c>
      <c r="E1332" s="57">
        <v>102484</v>
      </c>
      <c r="F1332" s="57">
        <v>81.278000000000006</v>
      </c>
      <c r="G1332" s="57">
        <v>21.204000000000001</v>
      </c>
      <c r="H1332" s="57" t="s">
        <v>34</v>
      </c>
      <c r="I1332" s="57" t="s">
        <v>35</v>
      </c>
      <c r="J1332" s="57" t="s">
        <v>508</v>
      </c>
      <c r="K1332" s="57" t="s">
        <v>885</v>
      </c>
      <c r="L1332" s="57" t="s">
        <v>1028</v>
      </c>
      <c r="M1332" s="57" t="s">
        <v>1137</v>
      </c>
      <c r="N1332" s="64">
        <v>0</v>
      </c>
      <c r="O1332" s="59">
        <v>56</v>
      </c>
      <c r="P1332" s="59">
        <v>1</v>
      </c>
      <c r="Q1332" s="59">
        <v>2.4617599999999999E-3</v>
      </c>
    </row>
    <row r="1333" spans="1:17">
      <c r="A1333" s="57" t="s">
        <v>333</v>
      </c>
      <c r="B1333" s="57" t="s">
        <v>843</v>
      </c>
      <c r="C1333" s="57">
        <v>11</v>
      </c>
      <c r="D1333" s="57" t="s">
        <v>648</v>
      </c>
      <c r="E1333" s="57">
        <v>102485</v>
      </c>
      <c r="F1333" s="57">
        <v>83.167000000000002</v>
      </c>
      <c r="G1333" s="57">
        <v>22.481000000000002</v>
      </c>
      <c r="H1333" s="57" t="s">
        <v>79</v>
      </c>
      <c r="I1333" s="57" t="s">
        <v>80</v>
      </c>
      <c r="J1333" s="57" t="s">
        <v>708</v>
      </c>
      <c r="K1333" s="57" t="s">
        <v>884</v>
      </c>
      <c r="L1333" s="57" t="s">
        <v>80</v>
      </c>
      <c r="M1333" s="57" t="s">
        <v>1137</v>
      </c>
      <c r="N1333" s="64">
        <v>0</v>
      </c>
      <c r="O1333" s="59">
        <v>53</v>
      </c>
      <c r="P1333" s="59">
        <v>1</v>
      </c>
      <c r="Q1333" s="59">
        <v>2.205065E-3</v>
      </c>
    </row>
    <row r="1334" spans="1:17">
      <c r="A1334" s="57" t="s">
        <v>333</v>
      </c>
      <c r="B1334" s="57" t="s">
        <v>843</v>
      </c>
      <c r="C1334" s="57">
        <v>11</v>
      </c>
      <c r="D1334" s="57" t="s">
        <v>648</v>
      </c>
      <c r="E1334" s="57">
        <v>102486</v>
      </c>
      <c r="F1334" s="57">
        <v>82.582999999999998</v>
      </c>
      <c r="G1334" s="57">
        <v>22.981000000000002</v>
      </c>
      <c r="H1334" s="57" t="s">
        <v>34</v>
      </c>
      <c r="I1334" s="57" t="s">
        <v>35</v>
      </c>
      <c r="J1334" s="57" t="s">
        <v>508</v>
      </c>
      <c r="K1334" s="57" t="s">
        <v>885</v>
      </c>
      <c r="L1334" s="57" t="s">
        <v>1028</v>
      </c>
      <c r="M1334" s="57" t="s">
        <v>1137</v>
      </c>
      <c r="N1334" s="64">
        <v>0</v>
      </c>
      <c r="O1334" s="59">
        <v>56</v>
      </c>
      <c r="P1334" s="59">
        <v>1</v>
      </c>
      <c r="Q1334" s="59">
        <v>2.4617599999999999E-3</v>
      </c>
    </row>
    <row r="1335" spans="1:17">
      <c r="A1335" s="57" t="s">
        <v>333</v>
      </c>
      <c r="B1335" s="57" t="s">
        <v>843</v>
      </c>
      <c r="C1335" s="57">
        <v>11</v>
      </c>
      <c r="D1335" s="57" t="s">
        <v>648</v>
      </c>
      <c r="E1335" s="57">
        <v>102487</v>
      </c>
      <c r="F1335" s="57">
        <v>82.471999999999994</v>
      </c>
      <c r="G1335" s="57">
        <v>23.286999999999999</v>
      </c>
      <c r="H1335" s="57" t="s">
        <v>52</v>
      </c>
      <c r="I1335" s="57" t="s">
        <v>53</v>
      </c>
      <c r="J1335" s="57">
        <v>0</v>
      </c>
      <c r="K1335" s="57" t="s">
        <v>886</v>
      </c>
      <c r="L1335" s="57" t="s">
        <v>53</v>
      </c>
      <c r="M1335" s="57" t="s">
        <v>1137</v>
      </c>
      <c r="N1335" s="64">
        <v>0</v>
      </c>
      <c r="O1335" s="59">
        <v>68</v>
      </c>
      <c r="P1335" s="59">
        <v>1</v>
      </c>
      <c r="Q1335" s="59">
        <v>3.6298400000000001E-3</v>
      </c>
    </row>
    <row r="1336" spans="1:17">
      <c r="A1336" s="57" t="s">
        <v>333</v>
      </c>
      <c r="B1336" s="57" t="s">
        <v>843</v>
      </c>
      <c r="C1336" s="57">
        <v>11</v>
      </c>
      <c r="D1336" s="57" t="s">
        <v>648</v>
      </c>
      <c r="E1336" s="57">
        <v>102488</v>
      </c>
      <c r="F1336" s="57">
        <v>84</v>
      </c>
      <c r="G1336" s="57">
        <v>24.454000000000001</v>
      </c>
      <c r="H1336" s="57" t="s">
        <v>495</v>
      </c>
      <c r="I1336" s="57" t="s">
        <v>496</v>
      </c>
      <c r="J1336" s="57" t="s">
        <v>777</v>
      </c>
      <c r="K1336" s="57" t="s">
        <v>881</v>
      </c>
      <c r="L1336" s="57" t="s">
        <v>1026</v>
      </c>
      <c r="M1336" s="57" t="s">
        <v>1137</v>
      </c>
      <c r="N1336" s="64">
        <v>0</v>
      </c>
      <c r="O1336" s="59">
        <v>62</v>
      </c>
      <c r="P1336" s="59">
        <v>1</v>
      </c>
      <c r="Q1336" s="59">
        <v>3.01754E-3</v>
      </c>
    </row>
    <row r="1337" spans="1:17">
      <c r="A1337" s="57" t="s">
        <v>333</v>
      </c>
      <c r="B1337" s="57" t="s">
        <v>842</v>
      </c>
      <c r="C1337" s="58">
        <v>34</v>
      </c>
      <c r="D1337" s="57" t="s">
        <v>647</v>
      </c>
      <c r="E1337" s="57">
        <v>101387</v>
      </c>
      <c r="F1337" s="57">
        <v>12.238</v>
      </c>
      <c r="G1337" s="57">
        <v>74.805999999999997</v>
      </c>
      <c r="H1337" s="57" t="s">
        <v>79</v>
      </c>
      <c r="I1337" s="57" t="s">
        <v>80</v>
      </c>
      <c r="J1337" s="57" t="s">
        <v>708</v>
      </c>
      <c r="K1337" s="57" t="s">
        <v>884</v>
      </c>
      <c r="L1337" s="57" t="s">
        <v>80</v>
      </c>
      <c r="M1337" s="57" t="s">
        <v>1137</v>
      </c>
      <c r="N1337" s="64">
        <v>13.58180459760111</v>
      </c>
      <c r="O1337" s="59">
        <v>360</v>
      </c>
      <c r="P1337" s="59">
        <v>3</v>
      </c>
      <c r="Q1337" s="59">
        <v>0.10173599999999999</v>
      </c>
    </row>
    <row r="1338" spans="1:17">
      <c r="A1338" s="57" t="s">
        <v>333</v>
      </c>
      <c r="B1338" s="57" t="s">
        <v>843</v>
      </c>
      <c r="C1338" s="57">
        <v>12</v>
      </c>
      <c r="D1338" s="57" t="s">
        <v>648</v>
      </c>
      <c r="E1338" s="57">
        <v>102490</v>
      </c>
      <c r="F1338" s="57">
        <v>81.582999999999998</v>
      </c>
      <c r="G1338" s="57">
        <v>25.509</v>
      </c>
      <c r="H1338" s="57" t="s">
        <v>52</v>
      </c>
      <c r="I1338" s="57" t="s">
        <v>53</v>
      </c>
      <c r="J1338" s="57">
        <v>0</v>
      </c>
      <c r="K1338" s="57" t="s">
        <v>886</v>
      </c>
      <c r="L1338" s="57" t="s">
        <v>53</v>
      </c>
      <c r="M1338" s="57" t="s">
        <v>1137</v>
      </c>
      <c r="N1338" s="64">
        <v>0</v>
      </c>
      <c r="O1338" s="59">
        <v>88</v>
      </c>
      <c r="P1338" s="59">
        <v>1</v>
      </c>
      <c r="Q1338" s="59">
        <v>6.07904E-3</v>
      </c>
    </row>
    <row r="1339" spans="1:17">
      <c r="A1339" s="57" t="s">
        <v>333</v>
      </c>
      <c r="B1339" s="57" t="s">
        <v>843</v>
      </c>
      <c r="C1339" s="57">
        <v>12</v>
      </c>
      <c r="D1339" s="57" t="s">
        <v>648</v>
      </c>
      <c r="E1339" s="57">
        <v>102491</v>
      </c>
      <c r="F1339" s="57">
        <v>82.611000000000004</v>
      </c>
      <c r="G1339" s="57">
        <v>26.786999999999999</v>
      </c>
      <c r="H1339" s="57" t="s">
        <v>50</v>
      </c>
      <c r="I1339" s="57" t="s">
        <v>51</v>
      </c>
      <c r="J1339" s="57" t="s">
        <v>712</v>
      </c>
      <c r="K1339" s="57" t="s">
        <v>892</v>
      </c>
      <c r="L1339" s="57" t="s">
        <v>1036</v>
      </c>
      <c r="M1339" s="57" t="s">
        <v>1135</v>
      </c>
      <c r="N1339" s="64">
        <v>0</v>
      </c>
      <c r="O1339" s="59">
        <v>367</v>
      </c>
      <c r="P1339" s="59">
        <v>3</v>
      </c>
      <c r="Q1339" s="59">
        <v>0.10573086499999999</v>
      </c>
    </row>
    <row r="1340" spans="1:17">
      <c r="A1340" s="57" t="s">
        <v>333</v>
      </c>
      <c r="B1340" s="57" t="s">
        <v>843</v>
      </c>
      <c r="C1340" s="57">
        <v>12</v>
      </c>
      <c r="D1340" s="57" t="s">
        <v>648</v>
      </c>
      <c r="E1340" s="57">
        <v>102492</v>
      </c>
      <c r="F1340" s="57">
        <v>83.555999999999997</v>
      </c>
      <c r="G1340" s="57">
        <v>26.12</v>
      </c>
      <c r="H1340" s="57" t="s">
        <v>52</v>
      </c>
      <c r="I1340" s="57" t="s">
        <v>53</v>
      </c>
      <c r="J1340" s="57">
        <v>0</v>
      </c>
      <c r="K1340" s="57" t="s">
        <v>886</v>
      </c>
      <c r="L1340" s="57" t="s">
        <v>53</v>
      </c>
      <c r="M1340" s="57" t="s">
        <v>1137</v>
      </c>
      <c r="N1340" s="64">
        <v>0</v>
      </c>
      <c r="O1340" s="59">
        <v>98</v>
      </c>
      <c r="P1340" s="59">
        <v>1</v>
      </c>
      <c r="Q1340" s="59">
        <v>7.5391399999999997E-3</v>
      </c>
    </row>
    <row r="1341" spans="1:17">
      <c r="A1341" s="57" t="s">
        <v>333</v>
      </c>
      <c r="B1341" s="57" t="s">
        <v>843</v>
      </c>
      <c r="C1341" s="57">
        <v>12</v>
      </c>
      <c r="D1341" s="57" t="s">
        <v>648</v>
      </c>
      <c r="E1341" s="57">
        <v>102493</v>
      </c>
      <c r="F1341" s="57">
        <v>83.75</v>
      </c>
      <c r="G1341" s="57">
        <v>26.481000000000002</v>
      </c>
      <c r="H1341" s="57" t="s">
        <v>34</v>
      </c>
      <c r="I1341" s="57" t="s">
        <v>96</v>
      </c>
      <c r="J1341" s="57" t="s">
        <v>502</v>
      </c>
      <c r="K1341" s="57" t="s">
        <v>896</v>
      </c>
      <c r="L1341" s="57" t="s">
        <v>1038</v>
      </c>
      <c r="M1341" s="57" t="s">
        <v>1137</v>
      </c>
      <c r="N1341" s="64">
        <v>0</v>
      </c>
      <c r="O1341" s="59">
        <v>115</v>
      </c>
      <c r="P1341" s="59">
        <v>2</v>
      </c>
      <c r="Q1341" s="59">
        <v>1.0381625E-2</v>
      </c>
    </row>
    <row r="1342" spans="1:17">
      <c r="A1342" s="57" t="s">
        <v>333</v>
      </c>
      <c r="B1342" s="57" t="s">
        <v>843</v>
      </c>
      <c r="C1342" s="57">
        <v>12</v>
      </c>
      <c r="D1342" s="57" t="s">
        <v>648</v>
      </c>
      <c r="E1342" s="57">
        <v>102494</v>
      </c>
      <c r="F1342" s="57">
        <v>82.417000000000002</v>
      </c>
      <c r="G1342" s="57">
        <v>29.148</v>
      </c>
      <c r="H1342" s="57" t="s">
        <v>495</v>
      </c>
      <c r="I1342" s="57" t="s">
        <v>496</v>
      </c>
      <c r="J1342" s="57" t="s">
        <v>777</v>
      </c>
      <c r="K1342" s="57" t="s">
        <v>881</v>
      </c>
      <c r="L1342" s="57" t="s">
        <v>1026</v>
      </c>
      <c r="M1342" s="57" t="s">
        <v>1137</v>
      </c>
      <c r="N1342" s="64">
        <v>0</v>
      </c>
      <c r="O1342" s="59">
        <v>119</v>
      </c>
      <c r="P1342" s="59">
        <v>2</v>
      </c>
      <c r="Q1342" s="59">
        <v>1.1116384999999999E-2</v>
      </c>
    </row>
    <row r="1343" spans="1:17">
      <c r="A1343" s="57" t="s">
        <v>333</v>
      </c>
      <c r="B1343" s="57" t="s">
        <v>843</v>
      </c>
      <c r="C1343" s="57">
        <v>13</v>
      </c>
      <c r="D1343" s="57" t="s">
        <v>648</v>
      </c>
      <c r="E1343" s="57">
        <v>102495</v>
      </c>
      <c r="F1343" s="57">
        <v>80.778000000000006</v>
      </c>
      <c r="G1343" s="57">
        <v>30.37</v>
      </c>
      <c r="H1343" s="57" t="s">
        <v>52</v>
      </c>
      <c r="I1343" s="57" t="s">
        <v>53</v>
      </c>
      <c r="J1343" s="57">
        <v>0</v>
      </c>
      <c r="K1343" s="57" t="s">
        <v>886</v>
      </c>
      <c r="L1343" s="57" t="s">
        <v>53</v>
      </c>
      <c r="M1343" s="57" t="s">
        <v>1137</v>
      </c>
      <c r="N1343" s="64">
        <v>0</v>
      </c>
      <c r="O1343" s="59">
        <v>50</v>
      </c>
      <c r="P1343" s="59">
        <v>1</v>
      </c>
      <c r="Q1343" s="59">
        <v>1.9624999999999998E-3</v>
      </c>
    </row>
    <row r="1344" spans="1:17">
      <c r="A1344" s="57" t="s">
        <v>333</v>
      </c>
      <c r="B1344" s="57" t="s">
        <v>843</v>
      </c>
      <c r="C1344" s="57">
        <v>13</v>
      </c>
      <c r="D1344" s="57" t="s">
        <v>648</v>
      </c>
      <c r="E1344" s="57">
        <v>102496</v>
      </c>
      <c r="F1344" s="57">
        <v>84.694000000000003</v>
      </c>
      <c r="G1344" s="57">
        <v>30.786999999999999</v>
      </c>
      <c r="H1344" s="57" t="s">
        <v>28</v>
      </c>
      <c r="I1344" s="57" t="s">
        <v>515</v>
      </c>
      <c r="J1344" s="57">
        <v>4</v>
      </c>
      <c r="K1344" s="57" t="s">
        <v>907</v>
      </c>
      <c r="L1344" s="57" t="s">
        <v>1047</v>
      </c>
      <c r="M1344" s="57" t="s">
        <v>1137</v>
      </c>
      <c r="N1344" s="64">
        <v>0</v>
      </c>
      <c r="O1344" s="59">
        <v>50</v>
      </c>
      <c r="P1344" s="59">
        <v>1</v>
      </c>
      <c r="Q1344" s="59">
        <v>1.9624999999999998E-3</v>
      </c>
    </row>
    <row r="1345" spans="1:17">
      <c r="A1345" s="57" t="s">
        <v>333</v>
      </c>
      <c r="B1345" s="57" t="s">
        <v>843</v>
      </c>
      <c r="C1345" s="57">
        <v>14</v>
      </c>
      <c r="D1345" s="57" t="s">
        <v>648</v>
      </c>
      <c r="E1345" s="57">
        <v>102497</v>
      </c>
      <c r="F1345" s="57">
        <v>83.971999999999994</v>
      </c>
      <c r="G1345" s="57">
        <v>39.009</v>
      </c>
      <c r="H1345" s="57" t="s">
        <v>54</v>
      </c>
      <c r="I1345" s="57" t="s">
        <v>75</v>
      </c>
      <c r="J1345" s="57" t="s">
        <v>503</v>
      </c>
      <c r="K1345" s="57" t="s">
        <v>902</v>
      </c>
      <c r="L1345" s="57" t="s">
        <v>353</v>
      </c>
      <c r="M1345" s="57" t="s">
        <v>1137</v>
      </c>
      <c r="N1345" s="64">
        <v>0</v>
      </c>
      <c r="O1345" s="59">
        <v>96</v>
      </c>
      <c r="P1345" s="59">
        <v>1</v>
      </c>
      <c r="Q1345" s="59">
        <v>7.2345600000000001E-3</v>
      </c>
    </row>
    <row r="1346" spans="1:17">
      <c r="A1346" s="57" t="s">
        <v>333</v>
      </c>
      <c r="B1346" s="57" t="s">
        <v>843</v>
      </c>
      <c r="C1346" s="57">
        <v>21</v>
      </c>
      <c r="D1346" s="57" t="s">
        <v>648</v>
      </c>
      <c r="E1346" s="57">
        <v>102512</v>
      </c>
      <c r="F1346" s="57">
        <v>85.811999999999998</v>
      </c>
      <c r="G1346" s="57">
        <v>39.918999999999997</v>
      </c>
      <c r="H1346" s="57" t="s">
        <v>52</v>
      </c>
      <c r="I1346" s="57" t="s">
        <v>53</v>
      </c>
      <c r="J1346" s="57">
        <v>0</v>
      </c>
      <c r="K1346" s="57" t="s">
        <v>886</v>
      </c>
      <c r="L1346" s="57" t="s">
        <v>53</v>
      </c>
      <c r="M1346" s="57" t="s">
        <v>1137</v>
      </c>
      <c r="N1346" s="64">
        <v>0</v>
      </c>
      <c r="O1346" s="59">
        <v>78</v>
      </c>
      <c r="P1346" s="59">
        <v>1</v>
      </c>
      <c r="Q1346" s="59">
        <v>4.7759400000000002E-3</v>
      </c>
    </row>
    <row r="1347" spans="1:17">
      <c r="A1347" s="57" t="s">
        <v>333</v>
      </c>
      <c r="B1347" s="57" t="s">
        <v>843</v>
      </c>
      <c r="C1347" s="57">
        <v>21</v>
      </c>
      <c r="D1347" s="57" t="s">
        <v>648</v>
      </c>
      <c r="E1347" s="57">
        <v>102513</v>
      </c>
      <c r="F1347" s="57">
        <v>89.257000000000005</v>
      </c>
      <c r="G1347" s="57">
        <v>39.776000000000003</v>
      </c>
      <c r="H1347" s="57" t="s">
        <v>52</v>
      </c>
      <c r="I1347" s="57" t="s">
        <v>53</v>
      </c>
      <c r="J1347" s="57">
        <v>0</v>
      </c>
      <c r="K1347" s="57" t="s">
        <v>886</v>
      </c>
      <c r="L1347" s="57" t="s">
        <v>53</v>
      </c>
      <c r="M1347" s="57" t="s">
        <v>1137</v>
      </c>
      <c r="N1347" s="64">
        <v>0</v>
      </c>
      <c r="O1347" s="59">
        <v>50</v>
      </c>
      <c r="P1347" s="59">
        <v>1</v>
      </c>
      <c r="Q1347" s="59">
        <v>1.9624999999999998E-3</v>
      </c>
    </row>
    <row r="1348" spans="1:17">
      <c r="A1348" s="57" t="s">
        <v>333</v>
      </c>
      <c r="B1348" s="57" t="s">
        <v>843</v>
      </c>
      <c r="C1348" s="57">
        <v>21</v>
      </c>
      <c r="D1348" s="57" t="s">
        <v>648</v>
      </c>
      <c r="E1348" s="57">
        <v>102514</v>
      </c>
      <c r="F1348" s="57">
        <v>85.620999999999995</v>
      </c>
      <c r="G1348" s="57">
        <v>35.566000000000003</v>
      </c>
      <c r="H1348" s="57" t="s">
        <v>52</v>
      </c>
      <c r="I1348" s="57" t="s">
        <v>53</v>
      </c>
      <c r="J1348" s="57">
        <v>0</v>
      </c>
      <c r="K1348" s="57" t="s">
        <v>886</v>
      </c>
      <c r="L1348" s="57" t="s">
        <v>53</v>
      </c>
      <c r="M1348" s="57" t="s">
        <v>1137</v>
      </c>
      <c r="N1348" s="64">
        <v>0</v>
      </c>
      <c r="O1348" s="59">
        <v>73</v>
      </c>
      <c r="P1348" s="59">
        <v>1</v>
      </c>
      <c r="Q1348" s="59">
        <v>4.1832650000000002E-3</v>
      </c>
    </row>
    <row r="1349" spans="1:17">
      <c r="A1349" s="57" t="s">
        <v>333</v>
      </c>
      <c r="B1349" s="57" t="s">
        <v>842</v>
      </c>
      <c r="C1349" s="58">
        <v>33</v>
      </c>
      <c r="D1349" s="57" t="s">
        <v>647</v>
      </c>
      <c r="E1349" s="57">
        <v>101382</v>
      </c>
      <c r="F1349" s="57">
        <v>11.257999999999999</v>
      </c>
      <c r="G1349" s="57">
        <v>71.584999999999994</v>
      </c>
      <c r="H1349" s="57" t="s">
        <v>50</v>
      </c>
      <c r="I1349" s="57" t="s">
        <v>51</v>
      </c>
      <c r="J1349" s="57" t="s">
        <v>712</v>
      </c>
      <c r="K1349" s="57" t="s">
        <v>892</v>
      </c>
      <c r="L1349" s="57" t="s">
        <v>1036</v>
      </c>
      <c r="M1349" s="57" t="s">
        <v>1135</v>
      </c>
      <c r="N1349" s="64">
        <v>23.604376350208145</v>
      </c>
      <c r="O1349" s="59">
        <v>679</v>
      </c>
      <c r="P1349" s="59">
        <v>4</v>
      </c>
      <c r="Q1349" s="59">
        <v>0.36191718499999997</v>
      </c>
    </row>
    <row r="1350" spans="1:17">
      <c r="A1350" s="57" t="s">
        <v>333</v>
      </c>
      <c r="B1350" s="57" t="s">
        <v>843</v>
      </c>
      <c r="C1350" s="57">
        <v>22</v>
      </c>
      <c r="D1350" s="57" t="s">
        <v>648</v>
      </c>
      <c r="E1350" s="57">
        <v>102508</v>
      </c>
      <c r="F1350" s="57">
        <v>86.578000000000003</v>
      </c>
      <c r="G1350" s="57">
        <v>34.034999999999997</v>
      </c>
      <c r="H1350" s="57" t="s">
        <v>93</v>
      </c>
      <c r="I1350" s="57" t="s">
        <v>94</v>
      </c>
      <c r="J1350" s="57" t="s">
        <v>725</v>
      </c>
      <c r="K1350" s="57" t="s">
        <v>883</v>
      </c>
      <c r="L1350" s="57" t="s">
        <v>94</v>
      </c>
      <c r="M1350" s="57" t="s">
        <v>1137</v>
      </c>
      <c r="N1350" s="64">
        <v>0</v>
      </c>
      <c r="O1350" s="59">
        <v>282</v>
      </c>
      <c r="P1350" s="59">
        <v>2</v>
      </c>
      <c r="Q1350" s="59">
        <v>6.2426339999999997E-2</v>
      </c>
    </row>
    <row r="1351" spans="1:17">
      <c r="A1351" s="57" t="s">
        <v>333</v>
      </c>
      <c r="B1351" s="57" t="s">
        <v>843</v>
      </c>
      <c r="C1351" s="57">
        <v>22</v>
      </c>
      <c r="D1351" s="57" t="s">
        <v>648</v>
      </c>
      <c r="E1351" s="57">
        <v>102509</v>
      </c>
      <c r="F1351" s="57">
        <v>88.683000000000007</v>
      </c>
      <c r="G1351" s="57">
        <v>34.131</v>
      </c>
      <c r="H1351" s="57" t="s">
        <v>93</v>
      </c>
      <c r="I1351" s="57" t="s">
        <v>94</v>
      </c>
      <c r="J1351" s="57" t="s">
        <v>725</v>
      </c>
      <c r="K1351" s="57" t="s">
        <v>883</v>
      </c>
      <c r="L1351" s="57" t="s">
        <v>94</v>
      </c>
      <c r="M1351" s="57" t="s">
        <v>1137</v>
      </c>
      <c r="N1351" s="64">
        <v>0</v>
      </c>
      <c r="O1351" s="59">
        <v>94</v>
      </c>
      <c r="P1351" s="59">
        <v>1</v>
      </c>
      <c r="Q1351" s="59">
        <v>6.9362599999999996E-3</v>
      </c>
    </row>
    <row r="1352" spans="1:17">
      <c r="A1352" s="57" t="s">
        <v>333</v>
      </c>
      <c r="B1352" s="57" t="s">
        <v>843</v>
      </c>
      <c r="C1352" s="57">
        <v>22</v>
      </c>
      <c r="D1352" s="57" t="s">
        <v>648</v>
      </c>
      <c r="E1352" s="57">
        <v>102510</v>
      </c>
      <c r="F1352" s="57">
        <v>89.543999999999997</v>
      </c>
      <c r="G1352" s="57">
        <v>31.189</v>
      </c>
      <c r="H1352" s="57" t="s">
        <v>495</v>
      </c>
      <c r="I1352" s="57" t="s">
        <v>496</v>
      </c>
      <c r="J1352" s="57" t="s">
        <v>777</v>
      </c>
      <c r="K1352" s="57" t="s">
        <v>881</v>
      </c>
      <c r="L1352" s="57" t="s">
        <v>1026</v>
      </c>
      <c r="M1352" s="57" t="s">
        <v>1137</v>
      </c>
      <c r="N1352" s="64">
        <v>0</v>
      </c>
      <c r="O1352" s="59">
        <v>131</v>
      </c>
      <c r="P1352" s="59">
        <v>2</v>
      </c>
      <c r="Q1352" s="59">
        <v>1.3471385000000001E-2</v>
      </c>
    </row>
    <row r="1353" spans="1:17">
      <c r="A1353" s="57" t="s">
        <v>333</v>
      </c>
      <c r="B1353" s="57" t="s">
        <v>843</v>
      </c>
      <c r="C1353" s="57">
        <v>22</v>
      </c>
      <c r="D1353" s="57" t="s">
        <v>648</v>
      </c>
      <c r="E1353" s="57">
        <v>102511</v>
      </c>
      <c r="F1353" s="57">
        <v>89.088999999999999</v>
      </c>
      <c r="G1353" s="57">
        <v>31.021000000000001</v>
      </c>
      <c r="H1353" s="57" t="s">
        <v>495</v>
      </c>
      <c r="I1353" s="57" t="s">
        <v>496</v>
      </c>
      <c r="J1353" s="57" t="s">
        <v>777</v>
      </c>
      <c r="K1353" s="57" t="s">
        <v>881</v>
      </c>
      <c r="L1353" s="57" t="s">
        <v>1026</v>
      </c>
      <c r="M1353" s="57" t="s">
        <v>1137</v>
      </c>
      <c r="N1353" s="64">
        <v>0</v>
      </c>
      <c r="O1353" s="59">
        <v>67</v>
      </c>
      <c r="P1353" s="59">
        <v>1</v>
      </c>
      <c r="Q1353" s="59">
        <v>3.5238650000000002E-3</v>
      </c>
    </row>
    <row r="1354" spans="1:17">
      <c r="A1354" s="57" t="s">
        <v>333</v>
      </c>
      <c r="B1354" s="57" t="s">
        <v>843</v>
      </c>
      <c r="C1354" s="57">
        <v>23</v>
      </c>
      <c r="D1354" s="57" t="s">
        <v>648</v>
      </c>
      <c r="E1354" s="57">
        <v>102502</v>
      </c>
      <c r="F1354" s="57">
        <v>87.295000000000002</v>
      </c>
      <c r="G1354" s="57">
        <v>31.093</v>
      </c>
      <c r="H1354" s="57" t="s">
        <v>54</v>
      </c>
      <c r="I1354" s="57" t="s">
        <v>55</v>
      </c>
      <c r="J1354" s="57" t="s">
        <v>503</v>
      </c>
      <c r="K1354" s="57" t="s">
        <v>898</v>
      </c>
      <c r="L1354" s="57" t="s">
        <v>55</v>
      </c>
      <c r="M1354" s="57" t="s">
        <v>1137</v>
      </c>
      <c r="N1354" s="64">
        <v>0</v>
      </c>
      <c r="O1354" s="59">
        <v>72</v>
      </c>
      <c r="P1354" s="59">
        <v>1</v>
      </c>
      <c r="Q1354" s="59">
        <v>4.0694399999999997E-3</v>
      </c>
    </row>
    <row r="1355" spans="1:17">
      <c r="A1355" s="57" t="s">
        <v>333</v>
      </c>
      <c r="B1355" s="57" t="s">
        <v>843</v>
      </c>
      <c r="C1355" s="57">
        <v>23</v>
      </c>
      <c r="D1355" s="57" t="s">
        <v>648</v>
      </c>
      <c r="E1355" s="57">
        <v>102503</v>
      </c>
      <c r="F1355" s="57">
        <v>85.908000000000001</v>
      </c>
      <c r="G1355" s="57">
        <v>30.28</v>
      </c>
      <c r="H1355" s="57" t="s">
        <v>77</v>
      </c>
      <c r="I1355" s="57" t="s">
        <v>348</v>
      </c>
      <c r="J1355" s="59" t="s">
        <v>729</v>
      </c>
      <c r="K1355" s="57" t="s">
        <v>899</v>
      </c>
      <c r="L1355" s="57" t="s">
        <v>1039</v>
      </c>
      <c r="M1355" s="57" t="s">
        <v>1137</v>
      </c>
      <c r="N1355" s="64">
        <v>0</v>
      </c>
      <c r="O1355" s="59">
        <v>309</v>
      </c>
      <c r="P1355" s="59">
        <v>3</v>
      </c>
      <c r="Q1355" s="59">
        <v>7.4952585000000002E-2</v>
      </c>
    </row>
    <row r="1356" spans="1:17">
      <c r="A1356" s="57" t="s">
        <v>333</v>
      </c>
      <c r="B1356" s="57" t="s">
        <v>843</v>
      </c>
      <c r="C1356" s="57">
        <v>23</v>
      </c>
      <c r="D1356" s="57" t="s">
        <v>648</v>
      </c>
      <c r="E1356" s="57">
        <v>102504</v>
      </c>
      <c r="F1356" s="57">
        <v>88.945999999999998</v>
      </c>
      <c r="G1356" s="57">
        <v>29.754000000000001</v>
      </c>
      <c r="H1356" s="57" t="s">
        <v>50</v>
      </c>
      <c r="I1356" s="57" t="s">
        <v>51</v>
      </c>
      <c r="J1356" s="57" t="s">
        <v>712</v>
      </c>
      <c r="K1356" s="57" t="s">
        <v>892</v>
      </c>
      <c r="L1356" s="57" t="s">
        <v>1036</v>
      </c>
      <c r="M1356" s="57" t="s">
        <v>1135</v>
      </c>
      <c r="N1356" s="64">
        <v>0</v>
      </c>
      <c r="O1356" s="59">
        <v>488</v>
      </c>
      <c r="P1356" s="59">
        <v>3</v>
      </c>
      <c r="Q1356" s="59">
        <v>0.18694304</v>
      </c>
    </row>
    <row r="1357" spans="1:17">
      <c r="A1357" s="57" t="s">
        <v>333</v>
      </c>
      <c r="B1357" s="57" t="s">
        <v>843</v>
      </c>
      <c r="C1357" s="57">
        <v>23</v>
      </c>
      <c r="D1357" s="57" t="s">
        <v>648</v>
      </c>
      <c r="E1357" s="57">
        <v>102505</v>
      </c>
      <c r="F1357" s="57">
        <v>88.921999999999997</v>
      </c>
      <c r="G1357" s="57">
        <v>27.815999999999999</v>
      </c>
      <c r="H1357" s="57" t="s">
        <v>52</v>
      </c>
      <c r="I1357" s="57" t="s">
        <v>53</v>
      </c>
      <c r="J1357" s="57">
        <v>0</v>
      </c>
      <c r="K1357" s="57" t="s">
        <v>886</v>
      </c>
      <c r="L1357" s="57" t="s">
        <v>53</v>
      </c>
      <c r="M1357" s="57" t="s">
        <v>1137</v>
      </c>
      <c r="N1357" s="64">
        <v>0</v>
      </c>
      <c r="O1357" s="59">
        <v>116</v>
      </c>
      <c r="P1357" s="59">
        <v>2</v>
      </c>
      <c r="Q1357" s="59">
        <v>1.056296E-2</v>
      </c>
    </row>
    <row r="1358" spans="1:17">
      <c r="A1358" s="57" t="s">
        <v>333</v>
      </c>
      <c r="B1358" s="57" t="s">
        <v>843</v>
      </c>
      <c r="C1358" s="57">
        <v>23</v>
      </c>
      <c r="D1358" s="57" t="s">
        <v>648</v>
      </c>
      <c r="E1358" s="57">
        <v>102506</v>
      </c>
      <c r="F1358" s="57">
        <v>86.912999999999997</v>
      </c>
      <c r="G1358" s="57">
        <v>28.773</v>
      </c>
      <c r="H1358" s="57" t="s">
        <v>37</v>
      </c>
      <c r="I1358" s="57" t="s">
        <v>38</v>
      </c>
      <c r="J1358" s="57">
        <v>0</v>
      </c>
      <c r="K1358" s="57" t="s">
        <v>904</v>
      </c>
      <c r="L1358" s="57" t="s">
        <v>1041</v>
      </c>
      <c r="M1358" s="57" t="s">
        <v>1137</v>
      </c>
      <c r="N1358" s="64">
        <v>0</v>
      </c>
      <c r="O1358" s="59">
        <v>99</v>
      </c>
      <c r="P1358" s="59">
        <v>1</v>
      </c>
      <c r="Q1358" s="59">
        <v>7.6937849999999999E-3</v>
      </c>
    </row>
    <row r="1359" spans="1:17">
      <c r="A1359" s="57" t="s">
        <v>333</v>
      </c>
      <c r="B1359" s="57" t="s">
        <v>843</v>
      </c>
      <c r="C1359" s="57">
        <v>23</v>
      </c>
      <c r="D1359" s="57" t="s">
        <v>648</v>
      </c>
      <c r="E1359" s="57">
        <v>102507</v>
      </c>
      <c r="F1359" s="57">
        <v>86.075999999999993</v>
      </c>
      <c r="G1359" s="57">
        <v>27.577000000000002</v>
      </c>
      <c r="H1359" s="57" t="s">
        <v>79</v>
      </c>
      <c r="I1359" s="57" t="s">
        <v>80</v>
      </c>
      <c r="J1359" s="57" t="s">
        <v>708</v>
      </c>
      <c r="K1359" s="57" t="s">
        <v>884</v>
      </c>
      <c r="L1359" s="57" t="s">
        <v>80</v>
      </c>
      <c r="M1359" s="57" t="s">
        <v>1137</v>
      </c>
      <c r="N1359" s="64">
        <v>0</v>
      </c>
      <c r="O1359" s="59">
        <v>195</v>
      </c>
      <c r="P1359" s="59">
        <v>2</v>
      </c>
      <c r="Q1359" s="59">
        <v>2.9849625000000001E-2</v>
      </c>
    </row>
    <row r="1360" spans="1:17">
      <c r="A1360" s="57" t="s">
        <v>333</v>
      </c>
      <c r="B1360" s="57" t="s">
        <v>843</v>
      </c>
      <c r="C1360" s="57">
        <v>24</v>
      </c>
      <c r="D1360" s="57" t="s">
        <v>648</v>
      </c>
      <c r="E1360" s="57">
        <v>102498</v>
      </c>
      <c r="F1360" s="57">
        <v>85.43</v>
      </c>
      <c r="G1360" s="57">
        <v>22.553999999999998</v>
      </c>
      <c r="H1360" s="57" t="s">
        <v>50</v>
      </c>
      <c r="I1360" s="57" t="s">
        <v>51</v>
      </c>
      <c r="J1360" s="57" t="s">
        <v>712</v>
      </c>
      <c r="K1360" s="57" t="s">
        <v>892</v>
      </c>
      <c r="L1360" s="57" t="s">
        <v>1036</v>
      </c>
      <c r="M1360" s="57" t="s">
        <v>1135</v>
      </c>
      <c r="N1360" s="64">
        <v>0</v>
      </c>
      <c r="O1360" s="59">
        <v>632</v>
      </c>
      <c r="P1360" s="59">
        <v>4</v>
      </c>
      <c r="Q1360" s="59">
        <v>0.31354784000000002</v>
      </c>
    </row>
    <row r="1361" spans="1:17">
      <c r="A1361" s="57" t="s">
        <v>333</v>
      </c>
      <c r="B1361" s="57" t="s">
        <v>842</v>
      </c>
      <c r="C1361" s="58">
        <v>21</v>
      </c>
      <c r="D1361" s="57" t="s">
        <v>647</v>
      </c>
      <c r="E1361" s="57">
        <v>101372</v>
      </c>
      <c r="F1361" s="57">
        <v>7.258</v>
      </c>
      <c r="G1361" s="57">
        <v>78.816000000000003</v>
      </c>
      <c r="H1361" s="57" t="s">
        <v>495</v>
      </c>
      <c r="I1361" s="57" t="s">
        <v>496</v>
      </c>
      <c r="J1361" s="57" t="s">
        <v>777</v>
      </c>
      <c r="K1361" s="57" t="s">
        <v>881</v>
      </c>
      <c r="L1361" s="57" t="s">
        <v>1026</v>
      </c>
      <c r="M1361" s="57" t="s">
        <v>1137</v>
      </c>
      <c r="N1361" s="64">
        <v>16.573910485041846</v>
      </c>
      <c r="O1361" s="59">
        <v>308</v>
      </c>
      <c r="P1361" s="59">
        <v>3</v>
      </c>
      <c r="Q1361" s="59">
        <v>7.4468240000000005E-2</v>
      </c>
    </row>
    <row r="1362" spans="1:17">
      <c r="A1362" s="57" t="s">
        <v>333</v>
      </c>
      <c r="B1362" s="57" t="s">
        <v>843</v>
      </c>
      <c r="C1362" s="57">
        <v>24</v>
      </c>
      <c r="D1362" s="57" t="s">
        <v>648</v>
      </c>
      <c r="E1362" s="57">
        <v>102500</v>
      </c>
      <c r="F1362" s="57">
        <v>88.802000000000007</v>
      </c>
      <c r="G1362" s="57">
        <v>22.004000000000001</v>
      </c>
      <c r="H1362" s="57" t="s">
        <v>52</v>
      </c>
      <c r="I1362" s="57" t="s">
        <v>53</v>
      </c>
      <c r="J1362" s="57">
        <v>0</v>
      </c>
      <c r="K1362" s="57" t="s">
        <v>886</v>
      </c>
      <c r="L1362" s="57" t="s">
        <v>53</v>
      </c>
      <c r="M1362" s="57" t="s">
        <v>1137</v>
      </c>
      <c r="N1362" s="64">
        <v>0</v>
      </c>
      <c r="O1362" s="59">
        <v>74</v>
      </c>
      <c r="P1362" s="59">
        <v>1</v>
      </c>
      <c r="Q1362" s="59">
        <v>4.2986600000000002E-3</v>
      </c>
    </row>
    <row r="1363" spans="1:17">
      <c r="A1363" s="57" t="s">
        <v>333</v>
      </c>
      <c r="B1363" s="57" t="s">
        <v>843</v>
      </c>
      <c r="C1363" s="57">
        <v>24</v>
      </c>
      <c r="D1363" s="57" t="s">
        <v>648</v>
      </c>
      <c r="E1363" s="57">
        <v>102501</v>
      </c>
      <c r="F1363" s="57">
        <v>89.064999999999998</v>
      </c>
      <c r="G1363" s="57">
        <v>21.262</v>
      </c>
      <c r="H1363" s="57" t="s">
        <v>52</v>
      </c>
      <c r="I1363" s="57" t="s">
        <v>53</v>
      </c>
      <c r="J1363" s="57">
        <v>0</v>
      </c>
      <c r="K1363" s="57" t="s">
        <v>886</v>
      </c>
      <c r="L1363" s="57" t="s">
        <v>53</v>
      </c>
      <c r="M1363" s="57" t="s">
        <v>1137</v>
      </c>
      <c r="N1363" s="64">
        <v>0</v>
      </c>
      <c r="O1363" s="59">
        <v>79</v>
      </c>
      <c r="P1363" s="59">
        <v>1</v>
      </c>
      <c r="Q1363" s="59">
        <v>4.8991850000000003E-3</v>
      </c>
    </row>
    <row r="1364" spans="1:17">
      <c r="A1364" s="57" t="s">
        <v>333</v>
      </c>
      <c r="B1364" s="57" t="s">
        <v>843</v>
      </c>
      <c r="C1364" s="57">
        <v>31</v>
      </c>
      <c r="D1364" s="57" t="s">
        <v>648</v>
      </c>
      <c r="E1364" s="57">
        <v>102516</v>
      </c>
      <c r="F1364" s="57">
        <v>91.600999999999999</v>
      </c>
      <c r="G1364" s="57">
        <v>20.593</v>
      </c>
      <c r="H1364" s="57" t="s">
        <v>34</v>
      </c>
      <c r="I1364" s="57" t="s">
        <v>35</v>
      </c>
      <c r="J1364" s="57" t="s">
        <v>506</v>
      </c>
      <c r="K1364" s="57" t="s">
        <v>901</v>
      </c>
      <c r="L1364" s="57" t="s">
        <v>1040</v>
      </c>
      <c r="M1364" s="57" t="s">
        <v>1137</v>
      </c>
      <c r="N1364" s="64">
        <v>0</v>
      </c>
      <c r="O1364" s="59">
        <v>57</v>
      </c>
      <c r="P1364" s="59">
        <v>1</v>
      </c>
      <c r="Q1364" s="59">
        <v>2.550465E-3</v>
      </c>
    </row>
    <row r="1365" spans="1:17">
      <c r="A1365" s="57" t="s">
        <v>333</v>
      </c>
      <c r="B1365" s="57" t="s">
        <v>843</v>
      </c>
      <c r="C1365" s="57">
        <v>32</v>
      </c>
      <c r="D1365" s="57" t="s">
        <v>648</v>
      </c>
      <c r="E1365" s="57">
        <v>102517</v>
      </c>
      <c r="F1365" s="57">
        <v>90.405000000000001</v>
      </c>
      <c r="G1365" s="57">
        <v>27.672999999999998</v>
      </c>
      <c r="H1365" s="57" t="s">
        <v>52</v>
      </c>
      <c r="I1365" s="57" t="s">
        <v>53</v>
      </c>
      <c r="J1365" s="57">
        <v>0</v>
      </c>
      <c r="K1365" s="57" t="s">
        <v>886</v>
      </c>
      <c r="L1365" s="57" t="s">
        <v>53</v>
      </c>
      <c r="M1365" s="57" t="s">
        <v>1137</v>
      </c>
      <c r="N1365" s="64">
        <v>0</v>
      </c>
      <c r="O1365" s="59">
        <v>112</v>
      </c>
      <c r="P1365" s="59">
        <v>2</v>
      </c>
      <c r="Q1365" s="59">
        <v>9.8470399999999996E-3</v>
      </c>
    </row>
    <row r="1366" spans="1:17">
      <c r="A1366" s="57" t="s">
        <v>333</v>
      </c>
      <c r="B1366" s="57" t="s">
        <v>843</v>
      </c>
      <c r="C1366" s="57">
        <v>32</v>
      </c>
      <c r="D1366" s="57" t="s">
        <v>648</v>
      </c>
      <c r="E1366" s="57">
        <v>102518</v>
      </c>
      <c r="F1366" s="57">
        <v>94.519000000000005</v>
      </c>
      <c r="G1366" s="57">
        <v>30.135999999999999</v>
      </c>
      <c r="H1366" s="57" t="s">
        <v>93</v>
      </c>
      <c r="I1366" s="57" t="s">
        <v>94</v>
      </c>
      <c r="J1366" s="57" t="s">
        <v>725</v>
      </c>
      <c r="K1366" s="57" t="s">
        <v>883</v>
      </c>
      <c r="L1366" s="57" t="s">
        <v>94</v>
      </c>
      <c r="M1366" s="57" t="s">
        <v>1137</v>
      </c>
      <c r="N1366" s="64">
        <v>0</v>
      </c>
      <c r="O1366" s="59">
        <v>123</v>
      </c>
      <c r="P1366" s="59">
        <v>2</v>
      </c>
      <c r="Q1366" s="59">
        <v>1.1876265E-2</v>
      </c>
    </row>
    <row r="1367" spans="1:17">
      <c r="A1367" s="57" t="s">
        <v>333</v>
      </c>
      <c r="B1367" s="57" t="s">
        <v>843</v>
      </c>
      <c r="C1367" s="57">
        <v>33</v>
      </c>
      <c r="D1367" s="57" t="s">
        <v>648</v>
      </c>
      <c r="E1367" s="57">
        <v>102519</v>
      </c>
      <c r="F1367" s="57">
        <v>94.614999999999995</v>
      </c>
      <c r="G1367" s="57">
        <v>33.628999999999998</v>
      </c>
      <c r="H1367" s="57" t="s">
        <v>52</v>
      </c>
      <c r="I1367" s="57" t="s">
        <v>53</v>
      </c>
      <c r="J1367" s="57">
        <v>0</v>
      </c>
      <c r="K1367" s="57" t="s">
        <v>886</v>
      </c>
      <c r="L1367" s="57" t="s">
        <v>53</v>
      </c>
      <c r="M1367" s="57" t="s">
        <v>1137</v>
      </c>
      <c r="N1367" s="64">
        <v>0</v>
      </c>
      <c r="O1367" s="59">
        <v>63</v>
      </c>
      <c r="P1367" s="59">
        <v>1</v>
      </c>
      <c r="Q1367" s="59">
        <v>3.1156650000000001E-3</v>
      </c>
    </row>
    <row r="1368" spans="1:17">
      <c r="A1368" s="57" t="s">
        <v>333</v>
      </c>
      <c r="B1368" s="57" t="s">
        <v>843</v>
      </c>
      <c r="C1368" s="57">
        <v>34</v>
      </c>
      <c r="D1368" s="57" t="s">
        <v>648</v>
      </c>
      <c r="E1368" s="57">
        <v>102520</v>
      </c>
      <c r="F1368" s="57">
        <v>92.271000000000001</v>
      </c>
      <c r="G1368" s="57">
        <v>36.402999999999999</v>
      </c>
      <c r="H1368" s="57" t="s">
        <v>50</v>
      </c>
      <c r="I1368" s="57" t="s">
        <v>51</v>
      </c>
      <c r="J1368" s="57" t="s">
        <v>712</v>
      </c>
      <c r="K1368" s="57" t="s">
        <v>892</v>
      </c>
      <c r="L1368" s="57" t="s">
        <v>1036</v>
      </c>
      <c r="M1368" s="57" t="s">
        <v>1135</v>
      </c>
      <c r="N1368" s="64">
        <v>0</v>
      </c>
      <c r="O1368" s="59">
        <v>287</v>
      </c>
      <c r="P1368" s="59">
        <v>2</v>
      </c>
      <c r="Q1368" s="59">
        <v>6.4659665000000005E-2</v>
      </c>
    </row>
    <row r="1369" spans="1:17">
      <c r="A1369" s="57" t="s">
        <v>333</v>
      </c>
      <c r="B1369" s="57" t="s">
        <v>843</v>
      </c>
      <c r="C1369" s="57">
        <v>34</v>
      </c>
      <c r="D1369" s="57" t="s">
        <v>648</v>
      </c>
      <c r="E1369" s="57">
        <v>102521</v>
      </c>
      <c r="F1369" s="57">
        <v>90.19</v>
      </c>
      <c r="G1369" s="57">
        <v>35.494</v>
      </c>
      <c r="H1369" s="57" t="s">
        <v>50</v>
      </c>
      <c r="I1369" s="57" t="s">
        <v>51</v>
      </c>
      <c r="J1369" s="57" t="s">
        <v>712</v>
      </c>
      <c r="K1369" s="57" t="s">
        <v>892</v>
      </c>
      <c r="L1369" s="57" t="s">
        <v>1036</v>
      </c>
      <c r="M1369" s="57" t="s">
        <v>1135</v>
      </c>
      <c r="N1369" s="64">
        <v>0</v>
      </c>
      <c r="O1369" s="59">
        <v>126</v>
      </c>
      <c r="P1369" s="59">
        <v>2</v>
      </c>
      <c r="Q1369" s="59">
        <v>1.246266E-2</v>
      </c>
    </row>
    <row r="1370" spans="1:17">
      <c r="A1370" s="57" t="s">
        <v>333</v>
      </c>
      <c r="B1370" s="57" t="s">
        <v>843</v>
      </c>
      <c r="C1370" s="57">
        <v>34</v>
      </c>
      <c r="D1370" s="57" t="s">
        <v>648</v>
      </c>
      <c r="E1370" s="57">
        <v>102522</v>
      </c>
      <c r="F1370" s="57">
        <v>93.442999999999998</v>
      </c>
      <c r="G1370" s="57">
        <v>38.531999999999996</v>
      </c>
      <c r="H1370" s="57" t="s">
        <v>37</v>
      </c>
      <c r="I1370" s="57" t="s">
        <v>38</v>
      </c>
      <c r="J1370" s="57">
        <v>0</v>
      </c>
      <c r="K1370" s="57" t="s">
        <v>904</v>
      </c>
      <c r="L1370" s="57" t="s">
        <v>1041</v>
      </c>
      <c r="M1370" s="57" t="s">
        <v>1137</v>
      </c>
      <c r="N1370" s="64">
        <v>0</v>
      </c>
      <c r="O1370" s="59">
        <v>88</v>
      </c>
      <c r="P1370" s="59">
        <v>1</v>
      </c>
      <c r="Q1370" s="59">
        <v>6.07904E-3</v>
      </c>
    </row>
    <row r="1371" spans="1:17">
      <c r="A1371" s="57" t="s">
        <v>333</v>
      </c>
      <c r="B1371" s="57" t="s">
        <v>843</v>
      </c>
      <c r="C1371" s="57">
        <v>41</v>
      </c>
      <c r="D1371" s="57" t="s">
        <v>648</v>
      </c>
      <c r="E1371" s="57">
        <v>102530</v>
      </c>
      <c r="F1371" s="57">
        <v>96.552000000000007</v>
      </c>
      <c r="G1371" s="57">
        <v>40.039000000000001</v>
      </c>
      <c r="H1371" s="57" t="s">
        <v>66</v>
      </c>
      <c r="I1371" s="57" t="s">
        <v>67</v>
      </c>
      <c r="J1371" s="57" t="s">
        <v>502</v>
      </c>
      <c r="K1371" s="57" t="s">
        <v>925</v>
      </c>
      <c r="L1371" s="57" t="s">
        <v>67</v>
      </c>
      <c r="M1371" s="57" t="s">
        <v>1137</v>
      </c>
      <c r="N1371" s="64">
        <v>0</v>
      </c>
      <c r="O1371" s="59">
        <v>81</v>
      </c>
      <c r="P1371" s="59">
        <v>1</v>
      </c>
      <c r="Q1371" s="59">
        <v>5.1503850000000004E-3</v>
      </c>
    </row>
    <row r="1372" spans="1:17">
      <c r="A1372" s="57" t="s">
        <v>333</v>
      </c>
      <c r="B1372" s="57" t="s">
        <v>843</v>
      </c>
      <c r="C1372" s="57">
        <v>41</v>
      </c>
      <c r="D1372" s="57" t="s">
        <v>648</v>
      </c>
      <c r="E1372" s="57">
        <v>102531</v>
      </c>
      <c r="F1372" s="57">
        <v>96.361000000000004</v>
      </c>
      <c r="G1372" s="57">
        <v>37.311999999999998</v>
      </c>
      <c r="H1372" s="57" t="s">
        <v>52</v>
      </c>
      <c r="I1372" s="57" t="s">
        <v>53</v>
      </c>
      <c r="J1372" s="57">
        <v>0</v>
      </c>
      <c r="K1372" s="57" t="s">
        <v>886</v>
      </c>
      <c r="L1372" s="57" t="s">
        <v>53</v>
      </c>
      <c r="M1372" s="57" t="s">
        <v>1137</v>
      </c>
      <c r="N1372" s="64">
        <v>0</v>
      </c>
      <c r="O1372" s="59">
        <v>63</v>
      </c>
      <c r="P1372" s="59">
        <v>1</v>
      </c>
      <c r="Q1372" s="59">
        <v>3.1156650000000001E-3</v>
      </c>
    </row>
    <row r="1373" spans="1:17">
      <c r="A1373" s="57" t="s">
        <v>333</v>
      </c>
      <c r="B1373" s="57" t="s">
        <v>843</v>
      </c>
      <c r="C1373" s="57">
        <v>41</v>
      </c>
      <c r="D1373" s="57" t="s">
        <v>648</v>
      </c>
      <c r="E1373" s="57">
        <v>102532</v>
      </c>
      <c r="F1373" s="57">
        <v>99.614000000000004</v>
      </c>
      <c r="G1373" s="57">
        <v>38.244999999999997</v>
      </c>
      <c r="H1373" s="57" t="s">
        <v>28</v>
      </c>
      <c r="I1373" s="57" t="s">
        <v>515</v>
      </c>
      <c r="J1373" s="57">
        <v>4</v>
      </c>
      <c r="K1373" s="57" t="s">
        <v>907</v>
      </c>
      <c r="L1373" s="57" t="s">
        <v>1047</v>
      </c>
      <c r="M1373" s="57" t="s">
        <v>1137</v>
      </c>
      <c r="N1373" s="64">
        <v>0</v>
      </c>
      <c r="O1373" s="59">
        <v>70</v>
      </c>
      <c r="P1373" s="59">
        <v>1</v>
      </c>
      <c r="Q1373" s="59">
        <v>3.8465000000000001E-3</v>
      </c>
    </row>
    <row r="1374" spans="1:17">
      <c r="A1374" s="57" t="s">
        <v>333</v>
      </c>
      <c r="B1374" s="57" t="s">
        <v>843</v>
      </c>
      <c r="C1374" s="57">
        <v>41</v>
      </c>
      <c r="D1374" s="57" t="s">
        <v>648</v>
      </c>
      <c r="E1374" s="57">
        <v>102533</v>
      </c>
      <c r="F1374" s="57">
        <v>96.744</v>
      </c>
      <c r="G1374" s="57">
        <v>34.991999999999997</v>
      </c>
      <c r="H1374" s="57" t="s">
        <v>50</v>
      </c>
      <c r="I1374" s="57" t="s">
        <v>51</v>
      </c>
      <c r="J1374" s="57" t="s">
        <v>712</v>
      </c>
      <c r="K1374" s="57" t="s">
        <v>892</v>
      </c>
      <c r="L1374" s="57" t="s">
        <v>1036</v>
      </c>
      <c r="M1374" s="57" t="s">
        <v>1135</v>
      </c>
      <c r="N1374" s="64">
        <v>0</v>
      </c>
      <c r="O1374" s="59">
        <v>1020</v>
      </c>
      <c r="P1374" s="59">
        <v>4</v>
      </c>
      <c r="Q1374" s="59">
        <v>0.81671400000000005</v>
      </c>
    </row>
    <row r="1375" spans="1:17">
      <c r="A1375" s="57" t="s">
        <v>333</v>
      </c>
      <c r="B1375" s="57" t="s">
        <v>843</v>
      </c>
      <c r="C1375" s="57">
        <v>41</v>
      </c>
      <c r="D1375" s="57" t="s">
        <v>648</v>
      </c>
      <c r="E1375" s="57">
        <v>102534</v>
      </c>
      <c r="F1375" s="57">
        <v>97.653000000000006</v>
      </c>
      <c r="G1375" s="57">
        <v>33.293999999999997</v>
      </c>
      <c r="H1375" s="57" t="s">
        <v>66</v>
      </c>
      <c r="I1375" s="57" t="s">
        <v>67</v>
      </c>
      <c r="J1375" s="57" t="s">
        <v>502</v>
      </c>
      <c r="K1375" s="57" t="s">
        <v>925</v>
      </c>
      <c r="L1375" s="57" t="s">
        <v>67</v>
      </c>
      <c r="M1375" s="57" t="s">
        <v>1137</v>
      </c>
      <c r="N1375" s="64">
        <v>0</v>
      </c>
      <c r="O1375" s="59">
        <v>144</v>
      </c>
      <c r="P1375" s="59">
        <v>2</v>
      </c>
      <c r="Q1375" s="59">
        <v>1.6277759999999999E-2</v>
      </c>
    </row>
    <row r="1376" spans="1:17">
      <c r="A1376" s="57" t="s">
        <v>333</v>
      </c>
      <c r="B1376" s="57" t="s">
        <v>843</v>
      </c>
      <c r="C1376" s="57">
        <v>43</v>
      </c>
      <c r="D1376" s="57" t="s">
        <v>648</v>
      </c>
      <c r="E1376" s="57">
        <v>102526</v>
      </c>
      <c r="F1376" s="57">
        <v>96.289000000000001</v>
      </c>
      <c r="G1376" s="57">
        <v>32.122</v>
      </c>
      <c r="H1376" s="57" t="s">
        <v>28</v>
      </c>
      <c r="I1376" s="57" t="s">
        <v>515</v>
      </c>
      <c r="J1376" s="57">
        <v>4</v>
      </c>
      <c r="K1376" s="57" t="s">
        <v>907</v>
      </c>
      <c r="L1376" s="57" t="s">
        <v>1047</v>
      </c>
      <c r="M1376" s="57" t="s">
        <v>1137</v>
      </c>
      <c r="N1376" s="64">
        <v>0</v>
      </c>
      <c r="O1376" s="59">
        <v>52</v>
      </c>
      <c r="P1376" s="59">
        <v>1</v>
      </c>
      <c r="Q1376" s="59">
        <v>2.1226399999999999E-3</v>
      </c>
    </row>
    <row r="1377" spans="1:17">
      <c r="A1377" s="57" t="s">
        <v>333</v>
      </c>
      <c r="B1377" s="57" t="s">
        <v>843</v>
      </c>
      <c r="C1377" s="57">
        <v>43</v>
      </c>
      <c r="D1377" s="57" t="s">
        <v>648</v>
      </c>
      <c r="E1377" s="57">
        <v>102527</v>
      </c>
      <c r="F1377" s="57">
        <v>96.265000000000001</v>
      </c>
      <c r="G1377" s="57">
        <v>31.189</v>
      </c>
      <c r="H1377" s="57" t="s">
        <v>28</v>
      </c>
      <c r="I1377" s="57" t="s">
        <v>515</v>
      </c>
      <c r="J1377" s="57">
        <v>4</v>
      </c>
      <c r="K1377" s="57" t="s">
        <v>907</v>
      </c>
      <c r="L1377" s="57" t="s">
        <v>1047</v>
      </c>
      <c r="M1377" s="57" t="s">
        <v>1137</v>
      </c>
      <c r="N1377" s="64">
        <v>0</v>
      </c>
      <c r="O1377" s="59">
        <v>59</v>
      </c>
      <c r="P1377" s="59">
        <v>1</v>
      </c>
      <c r="Q1377" s="59">
        <v>2.732585E-3</v>
      </c>
    </row>
    <row r="1378" spans="1:17">
      <c r="A1378" s="57" t="s">
        <v>333</v>
      </c>
      <c r="B1378" s="57" t="s">
        <v>843</v>
      </c>
      <c r="C1378" s="57">
        <v>43</v>
      </c>
      <c r="D1378" s="57" t="s">
        <v>648</v>
      </c>
      <c r="E1378" s="57">
        <v>102528</v>
      </c>
      <c r="F1378" s="57">
        <v>98.155000000000001</v>
      </c>
      <c r="G1378" s="57">
        <v>24.396000000000001</v>
      </c>
      <c r="H1378" s="57" t="s">
        <v>77</v>
      </c>
      <c r="I1378" s="57" t="s">
        <v>348</v>
      </c>
      <c r="J1378" s="59" t="s">
        <v>729</v>
      </c>
      <c r="K1378" s="57" t="s">
        <v>899</v>
      </c>
      <c r="L1378" s="57" t="s">
        <v>1039</v>
      </c>
      <c r="M1378" s="57" t="s">
        <v>1137</v>
      </c>
      <c r="N1378" s="64">
        <v>0</v>
      </c>
      <c r="O1378" s="59">
        <v>145</v>
      </c>
      <c r="P1378" s="59">
        <v>2</v>
      </c>
      <c r="Q1378" s="59">
        <v>1.6504624999999998E-2</v>
      </c>
    </row>
    <row r="1379" spans="1:17">
      <c r="A1379" s="57" t="s">
        <v>333</v>
      </c>
      <c r="B1379" s="57" t="s">
        <v>843</v>
      </c>
      <c r="C1379" s="57">
        <v>43</v>
      </c>
      <c r="D1379" s="57" t="s">
        <v>648</v>
      </c>
      <c r="E1379" s="57">
        <v>102529</v>
      </c>
      <c r="F1379" s="57">
        <v>99.063999999999993</v>
      </c>
      <c r="G1379" s="57">
        <v>21.884</v>
      </c>
      <c r="H1379" s="57" t="s">
        <v>50</v>
      </c>
      <c r="I1379" s="57" t="s">
        <v>51</v>
      </c>
      <c r="J1379" s="57" t="s">
        <v>712</v>
      </c>
      <c r="K1379" s="57" t="s">
        <v>892</v>
      </c>
      <c r="L1379" s="57" t="s">
        <v>1036</v>
      </c>
      <c r="M1379" s="57" t="s">
        <v>1135</v>
      </c>
      <c r="N1379" s="64">
        <v>0</v>
      </c>
      <c r="O1379" s="59">
        <v>685</v>
      </c>
      <c r="P1379" s="59">
        <v>4</v>
      </c>
      <c r="Q1379" s="59">
        <v>0.36834162500000001</v>
      </c>
    </row>
    <row r="1380" spans="1:17">
      <c r="A1380" s="57" t="s">
        <v>333</v>
      </c>
      <c r="B1380" s="57" t="s">
        <v>843</v>
      </c>
      <c r="C1380" s="57">
        <v>44</v>
      </c>
      <c r="D1380" s="57" t="s">
        <v>648</v>
      </c>
      <c r="E1380" s="57">
        <v>102523</v>
      </c>
      <c r="F1380" s="57">
        <v>98.537999999999997</v>
      </c>
      <c r="G1380" s="57">
        <v>21.524999999999999</v>
      </c>
      <c r="H1380" s="57" t="s">
        <v>28</v>
      </c>
      <c r="I1380" s="57" t="s">
        <v>515</v>
      </c>
      <c r="J1380" s="57">
        <v>4</v>
      </c>
      <c r="K1380" s="57" t="s">
        <v>907</v>
      </c>
      <c r="L1380" s="57" t="s">
        <v>1047</v>
      </c>
      <c r="M1380" s="57" t="s">
        <v>1137</v>
      </c>
      <c r="N1380" s="64">
        <v>0</v>
      </c>
      <c r="O1380" s="59">
        <v>51</v>
      </c>
      <c r="P1380" s="59">
        <v>1</v>
      </c>
      <c r="Q1380" s="59">
        <v>2.041785E-3</v>
      </c>
    </row>
    <row r="1381" spans="1:17">
      <c r="A1381" s="57" t="s">
        <v>333</v>
      </c>
      <c r="B1381" s="57" t="s">
        <v>843</v>
      </c>
      <c r="C1381" s="57">
        <v>44</v>
      </c>
      <c r="D1381" s="57" t="s">
        <v>648</v>
      </c>
      <c r="E1381" s="57">
        <v>102524</v>
      </c>
      <c r="F1381" s="57">
        <v>97.174000000000007</v>
      </c>
      <c r="G1381" s="57">
        <v>20.545000000000002</v>
      </c>
      <c r="H1381" s="57" t="s">
        <v>50</v>
      </c>
      <c r="I1381" s="57" t="s">
        <v>51</v>
      </c>
      <c r="J1381" s="57" t="s">
        <v>712</v>
      </c>
      <c r="K1381" s="57" t="s">
        <v>892</v>
      </c>
      <c r="L1381" s="57" t="s">
        <v>1036</v>
      </c>
      <c r="M1381" s="57" t="s">
        <v>1135</v>
      </c>
      <c r="N1381" s="64">
        <v>0</v>
      </c>
      <c r="O1381" s="59">
        <v>172</v>
      </c>
      <c r="P1381" s="59">
        <v>2</v>
      </c>
      <c r="Q1381" s="59">
        <v>2.3223440000000001E-2</v>
      </c>
    </row>
    <row r="1382" spans="1:17">
      <c r="A1382" s="57" t="s">
        <v>333</v>
      </c>
      <c r="B1382" s="57" t="s">
        <v>843</v>
      </c>
      <c r="C1382" s="57">
        <v>44</v>
      </c>
      <c r="D1382" s="57" t="s">
        <v>648</v>
      </c>
      <c r="E1382" s="57">
        <v>102525</v>
      </c>
      <c r="F1382" s="57">
        <v>96.289000000000001</v>
      </c>
      <c r="G1382" s="57">
        <v>22.123000000000001</v>
      </c>
      <c r="H1382" s="57" t="s">
        <v>50</v>
      </c>
      <c r="I1382" s="57" t="s">
        <v>51</v>
      </c>
      <c r="J1382" s="57" t="s">
        <v>712</v>
      </c>
      <c r="K1382" s="57" t="s">
        <v>892</v>
      </c>
      <c r="L1382" s="57" t="s">
        <v>1036</v>
      </c>
      <c r="M1382" s="57" t="s">
        <v>1135</v>
      </c>
      <c r="N1382" s="64">
        <v>0</v>
      </c>
      <c r="O1382" s="59">
        <v>358</v>
      </c>
      <c r="P1382" s="59">
        <v>3</v>
      </c>
      <c r="Q1382" s="59">
        <v>0.10060874</v>
      </c>
    </row>
    <row r="1383" spans="1:17">
      <c r="A1383" s="57" t="s">
        <v>333</v>
      </c>
      <c r="B1383" s="57" t="s">
        <v>841</v>
      </c>
      <c r="C1383" s="57">
        <v>11</v>
      </c>
      <c r="D1383" s="57" t="s">
        <v>648</v>
      </c>
      <c r="E1383" s="57">
        <v>102535</v>
      </c>
      <c r="F1383" s="57">
        <v>81.194000000000003</v>
      </c>
      <c r="G1383" s="57">
        <v>44.036999999999999</v>
      </c>
      <c r="H1383" s="57" t="s">
        <v>77</v>
      </c>
      <c r="I1383" s="57" t="s">
        <v>348</v>
      </c>
      <c r="J1383" s="59" t="s">
        <v>729</v>
      </c>
      <c r="K1383" s="57" t="s">
        <v>899</v>
      </c>
      <c r="L1383" s="57" t="s">
        <v>1049</v>
      </c>
      <c r="M1383" s="57" t="s">
        <v>1137</v>
      </c>
      <c r="N1383" s="64">
        <v>0</v>
      </c>
      <c r="O1383" s="59">
        <v>69</v>
      </c>
      <c r="P1383" s="59">
        <v>1</v>
      </c>
      <c r="Q1383" s="59">
        <v>3.7373850000000002E-3</v>
      </c>
    </row>
    <row r="1384" spans="1:17">
      <c r="A1384" s="57" t="s">
        <v>333</v>
      </c>
      <c r="B1384" s="57" t="s">
        <v>841</v>
      </c>
      <c r="C1384" s="57">
        <v>11</v>
      </c>
      <c r="D1384" s="57" t="s">
        <v>648</v>
      </c>
      <c r="E1384" s="57">
        <v>102536</v>
      </c>
      <c r="F1384" s="57">
        <v>83.361000000000004</v>
      </c>
      <c r="G1384" s="57">
        <v>42.954000000000001</v>
      </c>
      <c r="H1384" s="57" t="s">
        <v>52</v>
      </c>
      <c r="I1384" s="57" t="s">
        <v>53</v>
      </c>
      <c r="J1384" s="57">
        <v>0</v>
      </c>
      <c r="K1384" s="57" t="s">
        <v>886</v>
      </c>
      <c r="L1384" s="57" t="s">
        <v>53</v>
      </c>
      <c r="M1384" s="57" t="s">
        <v>1137</v>
      </c>
      <c r="N1384" s="64">
        <v>0</v>
      </c>
      <c r="O1384" s="59">
        <v>61</v>
      </c>
      <c r="P1384" s="59">
        <v>1</v>
      </c>
      <c r="Q1384" s="59">
        <v>2.9209850000000001E-3</v>
      </c>
    </row>
    <row r="1385" spans="1:17">
      <c r="A1385" s="57" t="s">
        <v>333</v>
      </c>
      <c r="B1385" s="57" t="s">
        <v>841</v>
      </c>
      <c r="C1385" s="57">
        <v>12</v>
      </c>
      <c r="D1385" s="57" t="s">
        <v>648</v>
      </c>
      <c r="E1385" s="57">
        <v>102537</v>
      </c>
      <c r="F1385" s="57">
        <v>85</v>
      </c>
      <c r="G1385" s="57">
        <v>45.036999999999999</v>
      </c>
      <c r="H1385" s="57" t="s">
        <v>346</v>
      </c>
      <c r="I1385" s="57" t="s">
        <v>127</v>
      </c>
      <c r="J1385" s="57" t="s">
        <v>724</v>
      </c>
      <c r="K1385" s="57" t="s">
        <v>893</v>
      </c>
      <c r="L1385" s="57" t="s">
        <v>127</v>
      </c>
      <c r="M1385" s="57" t="s">
        <v>1137</v>
      </c>
      <c r="N1385" s="64">
        <v>0</v>
      </c>
      <c r="O1385" s="59">
        <v>81</v>
      </c>
      <c r="P1385" s="59">
        <v>1</v>
      </c>
      <c r="Q1385" s="59">
        <v>5.1503850000000004E-3</v>
      </c>
    </row>
    <row r="1386" spans="1:17">
      <c r="A1386" s="57" t="s">
        <v>333</v>
      </c>
      <c r="B1386" s="57" t="s">
        <v>841</v>
      </c>
      <c r="C1386" s="57">
        <v>12</v>
      </c>
      <c r="D1386" s="57" t="s">
        <v>648</v>
      </c>
      <c r="E1386" s="57">
        <v>102538</v>
      </c>
      <c r="F1386" s="57">
        <v>84.167000000000002</v>
      </c>
      <c r="G1386" s="57">
        <v>49.841999999999999</v>
      </c>
      <c r="H1386" s="57" t="s">
        <v>346</v>
      </c>
      <c r="I1386" s="57" t="s">
        <v>127</v>
      </c>
      <c r="J1386" s="57" t="s">
        <v>724</v>
      </c>
      <c r="K1386" s="57" t="s">
        <v>893</v>
      </c>
      <c r="L1386" s="57" t="s">
        <v>127</v>
      </c>
      <c r="M1386" s="57" t="s">
        <v>1137</v>
      </c>
      <c r="N1386" s="64">
        <v>0</v>
      </c>
      <c r="O1386" s="59">
        <v>166</v>
      </c>
      <c r="P1386" s="59">
        <v>2</v>
      </c>
      <c r="Q1386" s="59">
        <v>2.1631460000000002E-2</v>
      </c>
    </row>
    <row r="1387" spans="1:17">
      <c r="A1387" s="57" t="s">
        <v>333</v>
      </c>
      <c r="B1387" s="57" t="s">
        <v>841</v>
      </c>
      <c r="C1387" s="57">
        <v>13</v>
      </c>
      <c r="D1387" s="57" t="s">
        <v>648</v>
      </c>
      <c r="E1387" s="57">
        <v>102539</v>
      </c>
      <c r="F1387" s="57">
        <v>81.944000000000003</v>
      </c>
      <c r="G1387" s="57">
        <v>49.926000000000002</v>
      </c>
      <c r="H1387" s="57" t="s">
        <v>54</v>
      </c>
      <c r="I1387" s="57" t="s">
        <v>75</v>
      </c>
      <c r="J1387" s="57" t="s">
        <v>503</v>
      </c>
      <c r="K1387" s="57" t="s">
        <v>902</v>
      </c>
      <c r="L1387" s="57" t="s">
        <v>353</v>
      </c>
      <c r="M1387" s="57" t="s">
        <v>1137</v>
      </c>
      <c r="N1387" s="64">
        <v>0</v>
      </c>
      <c r="O1387" s="59">
        <v>133</v>
      </c>
      <c r="P1387" s="59">
        <v>2</v>
      </c>
      <c r="Q1387" s="59">
        <v>1.3885865000000001E-2</v>
      </c>
    </row>
    <row r="1388" spans="1:17">
      <c r="A1388" s="57" t="s">
        <v>333</v>
      </c>
      <c r="B1388" s="57" t="s">
        <v>841</v>
      </c>
      <c r="C1388" s="57">
        <v>13</v>
      </c>
      <c r="D1388" s="57" t="s">
        <v>648</v>
      </c>
      <c r="E1388" s="57">
        <v>102540</v>
      </c>
      <c r="F1388" s="57">
        <v>81.944000000000003</v>
      </c>
      <c r="G1388" s="57">
        <v>51.454000000000001</v>
      </c>
      <c r="H1388" s="57" t="s">
        <v>50</v>
      </c>
      <c r="I1388" s="57" t="s">
        <v>51</v>
      </c>
      <c r="J1388" s="57" t="s">
        <v>712</v>
      </c>
      <c r="K1388" s="57" t="s">
        <v>892</v>
      </c>
      <c r="L1388" s="57" t="s">
        <v>1036</v>
      </c>
      <c r="M1388" s="57" t="s">
        <v>1135</v>
      </c>
      <c r="N1388" s="64">
        <v>0</v>
      </c>
      <c r="O1388" s="59">
        <v>358</v>
      </c>
      <c r="P1388" s="59">
        <v>3</v>
      </c>
      <c r="Q1388" s="59">
        <v>0.10060874</v>
      </c>
    </row>
    <row r="1389" spans="1:17">
      <c r="A1389" s="57" t="s">
        <v>333</v>
      </c>
      <c r="B1389" s="57" t="s">
        <v>841</v>
      </c>
      <c r="C1389" s="57">
        <v>13</v>
      </c>
      <c r="D1389" s="57" t="s">
        <v>648</v>
      </c>
      <c r="E1389" s="57">
        <v>102541</v>
      </c>
      <c r="F1389" s="57">
        <v>81.555999999999997</v>
      </c>
      <c r="G1389" s="57">
        <v>52.926000000000002</v>
      </c>
      <c r="H1389" s="57" t="s">
        <v>52</v>
      </c>
      <c r="I1389" s="57" t="s">
        <v>53</v>
      </c>
      <c r="J1389" s="57">
        <v>0</v>
      </c>
      <c r="K1389" s="57" t="s">
        <v>886</v>
      </c>
      <c r="L1389" s="57" t="s">
        <v>53</v>
      </c>
      <c r="M1389" s="57" t="s">
        <v>1137</v>
      </c>
      <c r="N1389" s="64">
        <v>0</v>
      </c>
      <c r="O1389" s="59">
        <v>80</v>
      </c>
      <c r="P1389" s="59">
        <v>1</v>
      </c>
      <c r="Q1389" s="59">
        <v>5.0239999999999998E-3</v>
      </c>
    </row>
    <row r="1390" spans="1:17">
      <c r="A1390" s="57" t="s">
        <v>333</v>
      </c>
      <c r="B1390" s="57" t="s">
        <v>842</v>
      </c>
      <c r="C1390" s="58">
        <v>13</v>
      </c>
      <c r="D1390" s="57" t="s">
        <v>647</v>
      </c>
      <c r="E1390" s="57">
        <v>101351</v>
      </c>
      <c r="F1390" s="57">
        <v>4.4820000000000002</v>
      </c>
      <c r="G1390" s="57">
        <v>72.981999999999999</v>
      </c>
      <c r="H1390" s="57" t="s">
        <v>79</v>
      </c>
      <c r="I1390" s="57" t="s">
        <v>80</v>
      </c>
      <c r="J1390" s="57" t="s">
        <v>708</v>
      </c>
      <c r="K1390" s="57" t="s">
        <v>884</v>
      </c>
      <c r="L1390" s="57" t="s">
        <v>80</v>
      </c>
      <c r="M1390" s="57" t="s">
        <v>1137</v>
      </c>
      <c r="N1390" s="64">
        <v>19.135122387888224</v>
      </c>
      <c r="O1390" s="59">
        <v>327</v>
      </c>
      <c r="P1390" s="59">
        <v>3</v>
      </c>
      <c r="Q1390" s="59">
        <v>8.3939264999999999E-2</v>
      </c>
    </row>
    <row r="1391" spans="1:17">
      <c r="A1391" s="57" t="s">
        <v>333</v>
      </c>
      <c r="B1391" s="57" t="s">
        <v>842</v>
      </c>
      <c r="C1391" s="58">
        <v>11</v>
      </c>
      <c r="D1391" s="57" t="s">
        <v>647</v>
      </c>
      <c r="E1391" s="57">
        <v>101330</v>
      </c>
      <c r="F1391" s="57">
        <v>1.179</v>
      </c>
      <c r="G1391" s="57">
        <v>60.508000000000003</v>
      </c>
      <c r="H1391" s="57" t="s">
        <v>34</v>
      </c>
      <c r="I1391" s="57" t="s">
        <v>35</v>
      </c>
      <c r="J1391" s="57" t="s">
        <v>508</v>
      </c>
      <c r="K1391" s="57" t="s">
        <v>885</v>
      </c>
      <c r="L1391" s="57" t="s">
        <v>1028</v>
      </c>
      <c r="M1391" s="57" t="s">
        <v>1137</v>
      </c>
      <c r="N1391" s="64">
        <v>7.8882105358403214</v>
      </c>
      <c r="O1391" s="59">
        <v>116</v>
      </c>
      <c r="P1391" s="59">
        <v>2</v>
      </c>
      <c r="Q1391" s="59">
        <v>1.056296E-2</v>
      </c>
    </row>
    <row r="1392" spans="1:17">
      <c r="A1392" s="57" t="s">
        <v>333</v>
      </c>
      <c r="B1392" s="57" t="s">
        <v>841</v>
      </c>
      <c r="C1392" s="57">
        <v>21</v>
      </c>
      <c r="D1392" s="57" t="s">
        <v>648</v>
      </c>
      <c r="E1392" s="57">
        <v>102550</v>
      </c>
      <c r="F1392" s="57">
        <v>85.528000000000006</v>
      </c>
      <c r="G1392" s="57">
        <v>58.176000000000002</v>
      </c>
      <c r="H1392" s="57" t="s">
        <v>52</v>
      </c>
      <c r="I1392" s="57" t="s">
        <v>53</v>
      </c>
      <c r="J1392" s="57">
        <v>0</v>
      </c>
      <c r="K1392" s="57" t="s">
        <v>886</v>
      </c>
      <c r="L1392" s="57" t="s">
        <v>53</v>
      </c>
      <c r="M1392" s="57" t="s">
        <v>1137</v>
      </c>
      <c r="N1392" s="64">
        <v>0</v>
      </c>
      <c r="O1392" s="59">
        <v>144</v>
      </c>
      <c r="P1392" s="59">
        <v>2</v>
      </c>
      <c r="Q1392" s="59">
        <v>1.6277759999999999E-2</v>
      </c>
    </row>
    <row r="1393" spans="1:17">
      <c r="A1393" s="57" t="s">
        <v>333</v>
      </c>
      <c r="B1393" s="57" t="s">
        <v>841</v>
      </c>
      <c r="C1393" s="57">
        <v>21</v>
      </c>
      <c r="D1393" s="57" t="s">
        <v>648</v>
      </c>
      <c r="E1393" s="57">
        <v>102551</v>
      </c>
      <c r="F1393" s="57">
        <v>86.638999999999996</v>
      </c>
      <c r="G1393" s="57">
        <v>58.12</v>
      </c>
      <c r="H1393" s="57" t="s">
        <v>93</v>
      </c>
      <c r="I1393" s="57" t="s">
        <v>94</v>
      </c>
      <c r="J1393" s="57" t="s">
        <v>725</v>
      </c>
      <c r="K1393" s="57" t="s">
        <v>883</v>
      </c>
      <c r="L1393" s="57" t="s">
        <v>94</v>
      </c>
      <c r="M1393" s="57" t="s">
        <v>1137</v>
      </c>
      <c r="N1393" s="64">
        <v>0</v>
      </c>
      <c r="O1393" s="59">
        <v>54</v>
      </c>
      <c r="P1393" s="59">
        <v>1</v>
      </c>
      <c r="Q1393" s="59">
        <v>2.2890599999999999E-3</v>
      </c>
    </row>
    <row r="1394" spans="1:17">
      <c r="A1394" s="57" t="s">
        <v>333</v>
      </c>
      <c r="B1394" s="57" t="s">
        <v>841</v>
      </c>
      <c r="C1394" s="57">
        <v>21</v>
      </c>
      <c r="D1394" s="57" t="s">
        <v>648</v>
      </c>
      <c r="E1394" s="57">
        <v>102552</v>
      </c>
      <c r="F1394" s="57">
        <v>88.694000000000003</v>
      </c>
      <c r="G1394" s="57">
        <v>52.841999999999999</v>
      </c>
      <c r="H1394" s="57" t="s">
        <v>50</v>
      </c>
      <c r="I1394" s="57" t="s">
        <v>51</v>
      </c>
      <c r="J1394" s="57" t="s">
        <v>712</v>
      </c>
      <c r="K1394" s="57" t="s">
        <v>892</v>
      </c>
      <c r="L1394" s="57" t="s">
        <v>1036</v>
      </c>
      <c r="M1394" s="57" t="s">
        <v>1135</v>
      </c>
      <c r="N1394" s="64">
        <v>0</v>
      </c>
      <c r="O1394" s="59">
        <v>263</v>
      </c>
      <c r="P1394" s="59">
        <v>2</v>
      </c>
      <c r="Q1394" s="59">
        <v>5.4297665000000002E-2</v>
      </c>
    </row>
    <row r="1395" spans="1:17">
      <c r="A1395" s="57" t="s">
        <v>333</v>
      </c>
      <c r="B1395" s="57" t="s">
        <v>841</v>
      </c>
      <c r="C1395" s="57">
        <v>22</v>
      </c>
      <c r="D1395" s="57" t="s">
        <v>648</v>
      </c>
      <c r="E1395" s="57">
        <v>102547</v>
      </c>
      <c r="F1395" s="57">
        <v>89.944000000000003</v>
      </c>
      <c r="G1395" s="57">
        <v>49.731000000000002</v>
      </c>
      <c r="H1395" s="57" t="s">
        <v>77</v>
      </c>
      <c r="I1395" s="57" t="s">
        <v>348</v>
      </c>
      <c r="J1395" s="59" t="s">
        <v>729</v>
      </c>
      <c r="K1395" s="57" t="s">
        <v>899</v>
      </c>
      <c r="L1395" s="57" t="s">
        <v>1039</v>
      </c>
      <c r="M1395" s="57" t="s">
        <v>1137</v>
      </c>
      <c r="N1395" s="64">
        <v>0</v>
      </c>
      <c r="O1395" s="59">
        <v>56</v>
      </c>
      <c r="P1395" s="59">
        <v>1</v>
      </c>
      <c r="Q1395" s="59">
        <v>2.4617599999999999E-3</v>
      </c>
    </row>
    <row r="1396" spans="1:17">
      <c r="A1396" s="57" t="s">
        <v>333</v>
      </c>
      <c r="B1396" s="57" t="s">
        <v>841</v>
      </c>
      <c r="C1396" s="57">
        <v>22</v>
      </c>
      <c r="D1396" s="57" t="s">
        <v>648</v>
      </c>
      <c r="E1396" s="57">
        <v>102548</v>
      </c>
      <c r="F1396" s="57">
        <v>89.611000000000004</v>
      </c>
      <c r="G1396" s="57">
        <v>49.841999999999999</v>
      </c>
      <c r="H1396" s="57" t="s">
        <v>50</v>
      </c>
      <c r="I1396" s="57" t="s">
        <v>51</v>
      </c>
      <c r="J1396" s="57" t="s">
        <v>712</v>
      </c>
      <c r="K1396" s="57" t="s">
        <v>892</v>
      </c>
      <c r="L1396" s="57" t="s">
        <v>1036</v>
      </c>
      <c r="M1396" s="57" t="s">
        <v>1135</v>
      </c>
      <c r="N1396" s="64">
        <v>0</v>
      </c>
      <c r="O1396" s="59">
        <v>746</v>
      </c>
      <c r="P1396" s="59">
        <v>4</v>
      </c>
      <c r="Q1396" s="59">
        <v>0.43686506000000003</v>
      </c>
    </row>
    <row r="1397" spans="1:17">
      <c r="A1397" s="57" t="s">
        <v>333</v>
      </c>
      <c r="B1397" s="57" t="s">
        <v>841</v>
      </c>
      <c r="C1397" s="57">
        <v>22</v>
      </c>
      <c r="D1397" s="57" t="s">
        <v>648</v>
      </c>
      <c r="E1397" s="57">
        <v>102549</v>
      </c>
      <c r="F1397" s="57">
        <v>86.611000000000004</v>
      </c>
      <c r="G1397" s="57">
        <v>46.12</v>
      </c>
      <c r="H1397" s="57" t="s">
        <v>346</v>
      </c>
      <c r="I1397" s="57" t="s">
        <v>127</v>
      </c>
      <c r="J1397" s="57" t="s">
        <v>724</v>
      </c>
      <c r="K1397" s="57" t="s">
        <v>893</v>
      </c>
      <c r="L1397" s="57" t="s">
        <v>127</v>
      </c>
      <c r="M1397" s="57" t="s">
        <v>1137</v>
      </c>
      <c r="N1397" s="64">
        <v>0</v>
      </c>
      <c r="O1397" s="59">
        <v>77</v>
      </c>
      <c r="P1397" s="59">
        <v>1</v>
      </c>
      <c r="Q1397" s="59">
        <v>4.6542650000000003E-3</v>
      </c>
    </row>
    <row r="1398" spans="1:17">
      <c r="A1398" s="57" t="s">
        <v>333</v>
      </c>
      <c r="B1398" s="57" t="s">
        <v>841</v>
      </c>
      <c r="C1398" s="57">
        <v>23</v>
      </c>
      <c r="D1398" s="57" t="s">
        <v>648</v>
      </c>
      <c r="E1398" s="57">
        <v>102546</v>
      </c>
      <c r="F1398" s="57">
        <v>87.25</v>
      </c>
      <c r="G1398" s="57">
        <v>43.064999999999998</v>
      </c>
      <c r="H1398" s="57" t="s">
        <v>93</v>
      </c>
      <c r="I1398" s="57" t="s">
        <v>94</v>
      </c>
      <c r="J1398" s="57" t="s">
        <v>725</v>
      </c>
      <c r="K1398" s="57" t="s">
        <v>883</v>
      </c>
      <c r="L1398" s="57" t="s">
        <v>94</v>
      </c>
      <c r="M1398" s="57" t="s">
        <v>1137</v>
      </c>
      <c r="N1398" s="64">
        <v>0</v>
      </c>
      <c r="O1398" s="59">
        <v>123</v>
      </c>
      <c r="P1398" s="59">
        <v>2</v>
      </c>
      <c r="Q1398" s="59">
        <v>1.1876265E-2</v>
      </c>
    </row>
    <row r="1399" spans="1:17">
      <c r="A1399" s="57" t="s">
        <v>333</v>
      </c>
      <c r="B1399" s="57" t="s">
        <v>841</v>
      </c>
      <c r="C1399" s="57">
        <v>24</v>
      </c>
      <c r="D1399" s="57" t="s">
        <v>648</v>
      </c>
      <c r="E1399" s="57">
        <v>102544</v>
      </c>
      <c r="F1399" s="57">
        <v>86.917000000000002</v>
      </c>
      <c r="G1399" s="57">
        <v>41.648000000000003</v>
      </c>
      <c r="H1399" s="57" t="s">
        <v>50</v>
      </c>
      <c r="I1399" s="57" t="s">
        <v>51</v>
      </c>
      <c r="J1399" s="57" t="s">
        <v>712</v>
      </c>
      <c r="K1399" s="57" t="s">
        <v>892</v>
      </c>
      <c r="L1399" s="57" t="s">
        <v>1036</v>
      </c>
      <c r="M1399" s="57" t="s">
        <v>1135</v>
      </c>
      <c r="N1399" s="64">
        <v>0</v>
      </c>
      <c r="O1399" s="59">
        <v>440</v>
      </c>
      <c r="P1399" s="59">
        <v>3</v>
      </c>
      <c r="Q1399" s="59">
        <v>0.151976</v>
      </c>
    </row>
    <row r="1400" spans="1:17">
      <c r="A1400" s="57" t="s">
        <v>333</v>
      </c>
      <c r="B1400" s="57" t="s">
        <v>841</v>
      </c>
      <c r="C1400" s="57">
        <v>24</v>
      </c>
      <c r="D1400" s="57" t="s">
        <v>648</v>
      </c>
      <c r="E1400" s="57">
        <v>102545</v>
      </c>
      <c r="F1400" s="57">
        <v>86.471999999999994</v>
      </c>
      <c r="G1400" s="57">
        <v>41.704000000000001</v>
      </c>
      <c r="H1400" s="57" t="s">
        <v>495</v>
      </c>
      <c r="I1400" s="57" t="s">
        <v>496</v>
      </c>
      <c r="J1400" s="57" t="s">
        <v>777</v>
      </c>
      <c r="K1400" s="57" t="s">
        <v>881</v>
      </c>
      <c r="L1400" s="57" t="s">
        <v>1026</v>
      </c>
      <c r="M1400" s="57" t="s">
        <v>1137</v>
      </c>
      <c r="N1400" s="64">
        <v>0</v>
      </c>
      <c r="O1400" s="59">
        <v>78</v>
      </c>
      <c r="P1400" s="59">
        <v>1</v>
      </c>
      <c r="Q1400" s="59">
        <v>4.7759400000000002E-3</v>
      </c>
    </row>
    <row r="1401" spans="1:17">
      <c r="A1401" s="57" t="s">
        <v>333</v>
      </c>
      <c r="B1401" s="57" t="s">
        <v>841</v>
      </c>
      <c r="C1401" s="57">
        <v>31</v>
      </c>
      <c r="D1401" s="57" t="s">
        <v>648</v>
      </c>
      <c r="E1401" s="57">
        <v>102553</v>
      </c>
      <c r="F1401" s="57">
        <v>94.832999999999998</v>
      </c>
      <c r="G1401" s="57">
        <v>40.204000000000001</v>
      </c>
      <c r="H1401" s="57" t="s">
        <v>52</v>
      </c>
      <c r="I1401" s="57" t="s">
        <v>53</v>
      </c>
      <c r="J1401" s="57">
        <v>0</v>
      </c>
      <c r="K1401" s="57" t="s">
        <v>886</v>
      </c>
      <c r="L1401" s="57" t="s">
        <v>53</v>
      </c>
      <c r="M1401" s="57" t="s">
        <v>1137</v>
      </c>
      <c r="N1401" s="64">
        <v>0</v>
      </c>
      <c r="O1401" s="59">
        <v>250</v>
      </c>
      <c r="P1401" s="59">
        <v>2</v>
      </c>
      <c r="Q1401" s="59">
        <v>4.9062500000000002E-2</v>
      </c>
    </row>
    <row r="1402" spans="1:17">
      <c r="A1402" s="57" t="s">
        <v>333</v>
      </c>
      <c r="B1402" s="57" t="s">
        <v>841</v>
      </c>
      <c r="C1402" s="57">
        <v>31</v>
      </c>
      <c r="D1402" s="57" t="s">
        <v>648</v>
      </c>
      <c r="E1402" s="57">
        <v>102554</v>
      </c>
      <c r="F1402" s="57">
        <v>94.111000000000004</v>
      </c>
      <c r="G1402" s="57">
        <v>42.704000000000001</v>
      </c>
      <c r="H1402" s="57" t="s">
        <v>77</v>
      </c>
      <c r="I1402" s="57" t="s">
        <v>348</v>
      </c>
      <c r="J1402" s="59" t="s">
        <v>729</v>
      </c>
      <c r="K1402" s="57" t="s">
        <v>899</v>
      </c>
      <c r="L1402" s="57" t="s">
        <v>1049</v>
      </c>
      <c r="M1402" s="57" t="s">
        <v>1137</v>
      </c>
      <c r="N1402" s="64">
        <v>0</v>
      </c>
      <c r="O1402" s="59">
        <v>103</v>
      </c>
      <c r="P1402" s="59">
        <v>2</v>
      </c>
      <c r="Q1402" s="59">
        <v>8.3280650000000008E-3</v>
      </c>
    </row>
    <row r="1403" spans="1:17">
      <c r="A1403" s="57" t="s">
        <v>333</v>
      </c>
      <c r="B1403" s="57" t="s">
        <v>841</v>
      </c>
      <c r="C1403" s="57">
        <v>31</v>
      </c>
      <c r="D1403" s="57" t="s">
        <v>648</v>
      </c>
      <c r="E1403" s="57">
        <v>102555</v>
      </c>
      <c r="F1403" s="57">
        <v>94.165999999999997</v>
      </c>
      <c r="G1403" s="57">
        <v>44.564999999999998</v>
      </c>
      <c r="H1403" s="57" t="s">
        <v>28</v>
      </c>
      <c r="I1403" s="57" t="s">
        <v>515</v>
      </c>
      <c r="J1403" s="57">
        <v>4</v>
      </c>
      <c r="K1403" s="57" t="s">
        <v>907</v>
      </c>
      <c r="L1403" s="57" t="s">
        <v>1047</v>
      </c>
      <c r="M1403" s="57" t="s">
        <v>1137</v>
      </c>
      <c r="N1403" s="64">
        <v>0</v>
      </c>
      <c r="O1403" s="59">
        <v>51</v>
      </c>
      <c r="P1403" s="59">
        <v>1</v>
      </c>
      <c r="Q1403" s="59">
        <v>2.041785E-3</v>
      </c>
    </row>
    <row r="1404" spans="1:17">
      <c r="A1404" s="57" t="s">
        <v>333</v>
      </c>
      <c r="B1404" s="57" t="s">
        <v>840</v>
      </c>
      <c r="C1404" s="58">
        <v>34</v>
      </c>
      <c r="D1404" s="57" t="s">
        <v>647</v>
      </c>
      <c r="E1404" s="57">
        <v>101315</v>
      </c>
      <c r="F1404" s="57">
        <v>12.97</v>
      </c>
      <c r="G1404" s="57">
        <v>58.759</v>
      </c>
      <c r="H1404" s="57" t="s">
        <v>52</v>
      </c>
      <c r="I1404" s="57" t="s">
        <v>53</v>
      </c>
      <c r="J1404" s="57">
        <v>0</v>
      </c>
      <c r="K1404" s="57" t="s">
        <v>886</v>
      </c>
      <c r="L1404" s="57" t="s">
        <v>53</v>
      </c>
      <c r="M1404" s="57" t="s">
        <v>1137</v>
      </c>
      <c r="N1404" s="64">
        <v>9.6759346377231061</v>
      </c>
      <c r="O1404" s="59">
        <v>140</v>
      </c>
      <c r="P1404" s="59">
        <v>2</v>
      </c>
      <c r="Q1404" s="59">
        <v>1.5386E-2</v>
      </c>
    </row>
    <row r="1405" spans="1:17">
      <c r="A1405" s="57" t="s">
        <v>333</v>
      </c>
      <c r="B1405" s="57" t="s">
        <v>841</v>
      </c>
      <c r="C1405" s="57">
        <v>32</v>
      </c>
      <c r="D1405" s="57" t="s">
        <v>648</v>
      </c>
      <c r="E1405" s="57">
        <v>102557</v>
      </c>
      <c r="F1405" s="57">
        <v>90.971999999999994</v>
      </c>
      <c r="G1405" s="57">
        <v>45.426000000000002</v>
      </c>
      <c r="H1405" s="57" t="s">
        <v>50</v>
      </c>
      <c r="I1405" s="57" t="s">
        <v>51</v>
      </c>
      <c r="J1405" s="57" t="s">
        <v>712</v>
      </c>
      <c r="K1405" s="57" t="s">
        <v>892</v>
      </c>
      <c r="L1405" s="57" t="s">
        <v>1036</v>
      </c>
      <c r="M1405" s="57" t="s">
        <v>1135</v>
      </c>
      <c r="N1405" s="64">
        <v>0</v>
      </c>
      <c r="O1405" s="59">
        <v>178</v>
      </c>
      <c r="P1405" s="59">
        <v>2</v>
      </c>
      <c r="Q1405" s="59">
        <v>2.4871939999999999E-2</v>
      </c>
    </row>
    <row r="1406" spans="1:17">
      <c r="A1406" s="57" t="s">
        <v>333</v>
      </c>
      <c r="B1406" s="57" t="s">
        <v>841</v>
      </c>
      <c r="C1406" s="57">
        <v>32</v>
      </c>
      <c r="D1406" s="57" t="s">
        <v>648</v>
      </c>
      <c r="E1406" s="57">
        <v>102558</v>
      </c>
      <c r="F1406" s="57">
        <v>94.25</v>
      </c>
      <c r="G1406" s="57">
        <v>48.841999999999999</v>
      </c>
      <c r="H1406" s="57" t="s">
        <v>495</v>
      </c>
      <c r="I1406" s="57" t="s">
        <v>496</v>
      </c>
      <c r="J1406" s="57" t="s">
        <v>777</v>
      </c>
      <c r="K1406" s="57" t="s">
        <v>881</v>
      </c>
      <c r="L1406" s="57" t="s">
        <v>1026</v>
      </c>
      <c r="M1406" s="57" t="s">
        <v>1137</v>
      </c>
      <c r="N1406" s="64">
        <v>0</v>
      </c>
      <c r="O1406" s="59">
        <v>233</v>
      </c>
      <c r="P1406" s="59">
        <v>2</v>
      </c>
      <c r="Q1406" s="59">
        <v>4.2616864999999997E-2</v>
      </c>
    </row>
    <row r="1407" spans="1:17">
      <c r="A1407" s="57" t="s">
        <v>333</v>
      </c>
      <c r="B1407" s="57" t="s">
        <v>841</v>
      </c>
      <c r="C1407" s="57">
        <v>33</v>
      </c>
      <c r="D1407" s="57" t="s">
        <v>648</v>
      </c>
      <c r="E1407" s="57">
        <v>102559</v>
      </c>
      <c r="F1407" s="57">
        <v>94.471999999999994</v>
      </c>
      <c r="G1407" s="57">
        <v>53.12</v>
      </c>
      <c r="H1407" s="57" t="s">
        <v>50</v>
      </c>
      <c r="I1407" s="57" t="s">
        <v>51</v>
      </c>
      <c r="J1407" s="57" t="s">
        <v>712</v>
      </c>
      <c r="K1407" s="57" t="s">
        <v>892</v>
      </c>
      <c r="L1407" s="57" t="s">
        <v>1036</v>
      </c>
      <c r="M1407" s="57" t="s">
        <v>1135</v>
      </c>
      <c r="N1407" s="64">
        <v>0</v>
      </c>
      <c r="O1407" s="59">
        <v>254</v>
      </c>
      <c r="P1407" s="59">
        <v>2</v>
      </c>
      <c r="Q1407" s="59">
        <v>5.0645059999999999E-2</v>
      </c>
    </row>
    <row r="1408" spans="1:17">
      <c r="A1408" s="57" t="s">
        <v>333</v>
      </c>
      <c r="B1408" s="57" t="s">
        <v>841</v>
      </c>
      <c r="C1408" s="57">
        <v>33</v>
      </c>
      <c r="D1408" s="57" t="s">
        <v>648</v>
      </c>
      <c r="E1408" s="57">
        <v>102560</v>
      </c>
      <c r="F1408" s="57">
        <v>93.971999999999994</v>
      </c>
      <c r="G1408" s="57">
        <v>53.091999999999999</v>
      </c>
      <c r="H1408" s="57" t="s">
        <v>54</v>
      </c>
      <c r="I1408" s="57" t="s">
        <v>75</v>
      </c>
      <c r="J1408" s="57" t="s">
        <v>503</v>
      </c>
      <c r="K1408" s="57" t="s">
        <v>902</v>
      </c>
      <c r="L1408" s="57" t="s">
        <v>353</v>
      </c>
      <c r="M1408" s="57" t="s">
        <v>1137</v>
      </c>
      <c r="N1408" s="64">
        <v>0</v>
      </c>
      <c r="O1408" s="59">
        <v>98</v>
      </c>
      <c r="P1408" s="59">
        <v>1</v>
      </c>
      <c r="Q1408" s="59">
        <v>7.5391399999999997E-3</v>
      </c>
    </row>
    <row r="1409" spans="1:17">
      <c r="A1409" s="57" t="s">
        <v>333</v>
      </c>
      <c r="B1409" s="57" t="s">
        <v>841</v>
      </c>
      <c r="C1409" s="57">
        <v>33</v>
      </c>
      <c r="D1409" s="57" t="s">
        <v>648</v>
      </c>
      <c r="E1409" s="57">
        <v>102561</v>
      </c>
      <c r="F1409" s="57">
        <v>91.582999999999998</v>
      </c>
      <c r="G1409" s="57">
        <v>53.148000000000003</v>
      </c>
      <c r="H1409" s="57" t="s">
        <v>98</v>
      </c>
      <c r="I1409" s="57" t="s">
        <v>99</v>
      </c>
      <c r="J1409" s="57">
        <v>0</v>
      </c>
      <c r="K1409" s="57" t="s">
        <v>888</v>
      </c>
      <c r="L1409" s="57" t="s">
        <v>99</v>
      </c>
      <c r="M1409" s="57" t="s">
        <v>1137</v>
      </c>
      <c r="N1409" s="64">
        <v>0</v>
      </c>
      <c r="O1409" s="59">
        <v>148</v>
      </c>
      <c r="P1409" s="59">
        <v>2</v>
      </c>
      <c r="Q1409" s="59">
        <v>1.7194640000000001E-2</v>
      </c>
    </row>
    <row r="1410" spans="1:17">
      <c r="A1410" s="57" t="s">
        <v>333</v>
      </c>
      <c r="B1410" s="57" t="s">
        <v>841</v>
      </c>
      <c r="C1410" s="57">
        <v>33</v>
      </c>
      <c r="D1410" s="57" t="s">
        <v>648</v>
      </c>
      <c r="E1410" s="57">
        <v>102562</v>
      </c>
      <c r="F1410" s="57">
        <v>91.582999999999998</v>
      </c>
      <c r="G1410" s="57">
        <v>52.454000000000001</v>
      </c>
      <c r="H1410" s="57" t="s">
        <v>34</v>
      </c>
      <c r="I1410" s="57" t="s">
        <v>35</v>
      </c>
      <c r="J1410" s="57" t="s">
        <v>506</v>
      </c>
      <c r="K1410" s="57" t="s">
        <v>901</v>
      </c>
      <c r="L1410" s="57" t="s">
        <v>1040</v>
      </c>
      <c r="M1410" s="57" t="s">
        <v>1137</v>
      </c>
      <c r="N1410" s="64">
        <v>0</v>
      </c>
      <c r="O1410" s="59">
        <v>57</v>
      </c>
      <c r="P1410" s="59">
        <v>1</v>
      </c>
      <c r="Q1410" s="59">
        <v>2.550465E-3</v>
      </c>
    </row>
    <row r="1411" spans="1:17">
      <c r="A1411" s="57" t="s">
        <v>333</v>
      </c>
      <c r="B1411" s="57" t="s">
        <v>841</v>
      </c>
      <c r="C1411" s="57">
        <v>33</v>
      </c>
      <c r="D1411" s="57" t="s">
        <v>648</v>
      </c>
      <c r="E1411" s="57">
        <v>102563</v>
      </c>
      <c r="F1411" s="57">
        <v>94.75</v>
      </c>
      <c r="G1411" s="57">
        <v>54.591999999999999</v>
      </c>
      <c r="H1411" s="57" t="s">
        <v>52</v>
      </c>
      <c r="I1411" s="57" t="s">
        <v>53</v>
      </c>
      <c r="J1411" s="57">
        <v>0</v>
      </c>
      <c r="K1411" s="57" t="s">
        <v>886</v>
      </c>
      <c r="L1411" s="57" t="s">
        <v>53</v>
      </c>
      <c r="M1411" s="57" t="s">
        <v>1137</v>
      </c>
      <c r="N1411" s="64">
        <v>0</v>
      </c>
      <c r="O1411" s="59">
        <v>71</v>
      </c>
      <c r="P1411" s="59">
        <v>1</v>
      </c>
      <c r="Q1411" s="59">
        <v>3.9571850000000002E-3</v>
      </c>
    </row>
    <row r="1412" spans="1:17">
      <c r="A1412" s="57" t="s">
        <v>333</v>
      </c>
      <c r="B1412" s="57" t="s">
        <v>841</v>
      </c>
      <c r="C1412" s="57">
        <v>34</v>
      </c>
      <c r="D1412" s="57" t="s">
        <v>648</v>
      </c>
      <c r="E1412" s="57">
        <v>102564</v>
      </c>
      <c r="F1412" s="57">
        <v>93.5</v>
      </c>
      <c r="G1412" s="57">
        <v>59.064999999999998</v>
      </c>
      <c r="H1412" s="57" t="s">
        <v>34</v>
      </c>
      <c r="I1412" s="57" t="s">
        <v>35</v>
      </c>
      <c r="J1412" s="57" t="s">
        <v>508</v>
      </c>
      <c r="K1412" s="57" t="s">
        <v>885</v>
      </c>
      <c r="L1412" s="57" t="s">
        <v>1028</v>
      </c>
      <c r="M1412" s="57" t="s">
        <v>1137</v>
      </c>
      <c r="N1412" s="64">
        <v>0</v>
      </c>
      <c r="O1412" s="59">
        <v>59</v>
      </c>
      <c r="P1412" s="59">
        <v>1</v>
      </c>
      <c r="Q1412" s="59">
        <v>2.732585E-3</v>
      </c>
    </row>
    <row r="1413" spans="1:17">
      <c r="A1413" s="57" t="s">
        <v>333</v>
      </c>
      <c r="B1413" s="57" t="s">
        <v>841</v>
      </c>
      <c r="C1413" s="57">
        <v>34</v>
      </c>
      <c r="D1413" s="57" t="s">
        <v>648</v>
      </c>
      <c r="E1413" s="57">
        <v>102565</v>
      </c>
      <c r="F1413" s="57">
        <v>91.805000000000007</v>
      </c>
      <c r="G1413" s="57">
        <v>59.341999999999999</v>
      </c>
      <c r="H1413" s="57" t="s">
        <v>52</v>
      </c>
      <c r="I1413" s="57" t="s">
        <v>53</v>
      </c>
      <c r="J1413" s="57">
        <v>0</v>
      </c>
      <c r="K1413" s="57" t="s">
        <v>886</v>
      </c>
      <c r="L1413" s="57" t="s">
        <v>53</v>
      </c>
      <c r="M1413" s="57" t="s">
        <v>1137</v>
      </c>
      <c r="N1413" s="64">
        <v>0</v>
      </c>
      <c r="O1413" s="59">
        <v>205</v>
      </c>
      <c r="P1413" s="59">
        <v>2</v>
      </c>
      <c r="Q1413" s="59">
        <v>3.2989625000000002E-2</v>
      </c>
    </row>
    <row r="1414" spans="1:17">
      <c r="A1414" s="57" t="s">
        <v>333</v>
      </c>
      <c r="B1414" s="57" t="s">
        <v>841</v>
      </c>
      <c r="C1414" s="57">
        <v>34</v>
      </c>
      <c r="D1414" s="57" t="s">
        <v>648</v>
      </c>
      <c r="E1414" s="57">
        <v>102566</v>
      </c>
      <c r="F1414" s="57">
        <v>91.694000000000003</v>
      </c>
      <c r="G1414" s="57">
        <v>58.591999999999999</v>
      </c>
      <c r="H1414" s="57" t="s">
        <v>37</v>
      </c>
      <c r="I1414" s="57" t="s">
        <v>38</v>
      </c>
      <c r="J1414" s="57">
        <v>0</v>
      </c>
      <c r="K1414" s="57" t="s">
        <v>904</v>
      </c>
      <c r="L1414" s="57" t="s">
        <v>1041</v>
      </c>
      <c r="M1414" s="57" t="s">
        <v>1137</v>
      </c>
      <c r="N1414" s="64">
        <v>0</v>
      </c>
      <c r="O1414" s="59">
        <v>51</v>
      </c>
      <c r="P1414" s="59">
        <v>1</v>
      </c>
      <c r="Q1414" s="59">
        <v>2.041785E-3</v>
      </c>
    </row>
    <row r="1415" spans="1:17">
      <c r="A1415" s="57" t="s">
        <v>333</v>
      </c>
      <c r="B1415" s="57" t="s">
        <v>841</v>
      </c>
      <c r="C1415" s="57">
        <v>41</v>
      </c>
      <c r="D1415" s="57" t="s">
        <v>648</v>
      </c>
      <c r="E1415" s="57">
        <v>102579</v>
      </c>
      <c r="F1415" s="57">
        <v>96.138999999999996</v>
      </c>
      <c r="G1415" s="57">
        <v>59.148000000000003</v>
      </c>
      <c r="H1415" s="57" t="s">
        <v>28</v>
      </c>
      <c r="I1415" s="57" t="s">
        <v>515</v>
      </c>
      <c r="J1415" s="57">
        <v>4</v>
      </c>
      <c r="K1415" s="57" t="s">
        <v>907</v>
      </c>
      <c r="L1415" s="57" t="s">
        <v>1047</v>
      </c>
      <c r="M1415" s="57" t="s">
        <v>1137</v>
      </c>
      <c r="N1415" s="64">
        <v>0</v>
      </c>
      <c r="O1415" s="59">
        <v>67</v>
      </c>
      <c r="P1415" s="59">
        <v>1</v>
      </c>
      <c r="Q1415" s="59">
        <v>3.5238650000000002E-3</v>
      </c>
    </row>
    <row r="1416" spans="1:17">
      <c r="A1416" s="57" t="s">
        <v>333</v>
      </c>
      <c r="B1416" s="57" t="s">
        <v>841</v>
      </c>
      <c r="C1416" s="57">
        <v>41</v>
      </c>
      <c r="D1416" s="57" t="s">
        <v>648</v>
      </c>
      <c r="E1416" s="57">
        <v>102580</v>
      </c>
      <c r="F1416" s="57">
        <v>99.138999999999996</v>
      </c>
      <c r="G1416" s="57">
        <v>56.426000000000002</v>
      </c>
      <c r="H1416" s="57" t="s">
        <v>50</v>
      </c>
      <c r="I1416" s="57" t="s">
        <v>51</v>
      </c>
      <c r="J1416" s="57" t="s">
        <v>712</v>
      </c>
      <c r="K1416" s="57" t="s">
        <v>892</v>
      </c>
      <c r="L1416" s="57" t="s">
        <v>1036</v>
      </c>
      <c r="M1416" s="57" t="s">
        <v>1135</v>
      </c>
      <c r="N1416" s="64">
        <v>0</v>
      </c>
      <c r="O1416" s="59">
        <v>681</v>
      </c>
      <c r="P1416" s="59">
        <v>4</v>
      </c>
      <c r="Q1416" s="59">
        <v>0.36405238499999998</v>
      </c>
    </row>
    <row r="1417" spans="1:17">
      <c r="A1417" s="57" t="s">
        <v>333</v>
      </c>
      <c r="B1417" s="57" t="s">
        <v>840</v>
      </c>
      <c r="C1417" s="58">
        <v>23</v>
      </c>
      <c r="D1417" s="57" t="s">
        <v>647</v>
      </c>
      <c r="E1417" s="57">
        <v>101293</v>
      </c>
      <c r="F1417" s="57">
        <v>9.6270000000000007</v>
      </c>
      <c r="G1417" s="57">
        <v>49.887</v>
      </c>
      <c r="H1417" s="57" t="s">
        <v>50</v>
      </c>
      <c r="I1417" s="57" t="s">
        <v>51</v>
      </c>
      <c r="J1417" s="59" t="s">
        <v>713</v>
      </c>
      <c r="K1417" s="57" t="s">
        <v>880</v>
      </c>
      <c r="L1417" s="57" t="s">
        <v>1025</v>
      </c>
      <c r="M1417" s="57" t="s">
        <v>1135</v>
      </c>
      <c r="N1417" s="64">
        <v>19.30979265098842</v>
      </c>
      <c r="O1417" s="59">
        <v>796</v>
      </c>
      <c r="P1417" s="59">
        <v>4</v>
      </c>
      <c r="Q1417" s="59">
        <v>0.49738855999999998</v>
      </c>
    </row>
    <row r="1418" spans="1:17">
      <c r="A1418" s="57" t="s">
        <v>333</v>
      </c>
      <c r="B1418" s="57" t="s">
        <v>841</v>
      </c>
      <c r="C1418" s="57">
        <v>42</v>
      </c>
      <c r="D1418" s="57" t="s">
        <v>648</v>
      </c>
      <c r="E1418" s="57">
        <v>102578</v>
      </c>
      <c r="F1418" s="57">
        <v>99.138999999999996</v>
      </c>
      <c r="G1418" s="57">
        <v>53.703000000000003</v>
      </c>
      <c r="H1418" s="57" t="s">
        <v>28</v>
      </c>
      <c r="I1418" s="57" t="s">
        <v>515</v>
      </c>
      <c r="J1418" s="57">
        <v>4</v>
      </c>
      <c r="K1418" s="57" t="s">
        <v>907</v>
      </c>
      <c r="L1418" s="57" t="s">
        <v>1047</v>
      </c>
      <c r="M1418" s="57" t="s">
        <v>1137</v>
      </c>
      <c r="N1418" s="64">
        <v>0</v>
      </c>
      <c r="O1418" s="59">
        <v>99</v>
      </c>
      <c r="P1418" s="59">
        <v>1</v>
      </c>
      <c r="Q1418" s="59">
        <v>7.6937849999999999E-3</v>
      </c>
    </row>
    <row r="1419" spans="1:17">
      <c r="A1419" s="57" t="s">
        <v>333</v>
      </c>
      <c r="B1419" s="57" t="s">
        <v>841</v>
      </c>
      <c r="C1419" s="57">
        <v>43</v>
      </c>
      <c r="D1419" s="57" t="s">
        <v>648</v>
      </c>
      <c r="E1419" s="57">
        <v>102570</v>
      </c>
      <c r="F1419" s="57">
        <v>98.638999999999996</v>
      </c>
      <c r="G1419" s="57">
        <v>53.926000000000002</v>
      </c>
      <c r="H1419" s="57" t="s">
        <v>77</v>
      </c>
      <c r="I1419" s="57" t="s">
        <v>348</v>
      </c>
      <c r="J1419" s="59" t="s">
        <v>729</v>
      </c>
      <c r="K1419" s="57" t="s">
        <v>899</v>
      </c>
      <c r="L1419" s="57" t="s">
        <v>1039</v>
      </c>
      <c r="M1419" s="57" t="s">
        <v>1137</v>
      </c>
      <c r="N1419" s="64">
        <v>0</v>
      </c>
      <c r="O1419" s="59">
        <v>132</v>
      </c>
      <c r="P1419" s="59">
        <v>2</v>
      </c>
      <c r="Q1419" s="59">
        <v>1.367784E-2</v>
      </c>
    </row>
    <row r="1420" spans="1:17">
      <c r="A1420" s="57" t="s">
        <v>333</v>
      </c>
      <c r="B1420" s="57" t="s">
        <v>841</v>
      </c>
      <c r="C1420" s="57">
        <v>43</v>
      </c>
      <c r="D1420" s="57" t="s">
        <v>648</v>
      </c>
      <c r="E1420" s="57">
        <v>102571</v>
      </c>
      <c r="F1420" s="57">
        <v>98.305000000000007</v>
      </c>
      <c r="G1420" s="57">
        <v>53.148000000000003</v>
      </c>
      <c r="H1420" s="57" t="s">
        <v>52</v>
      </c>
      <c r="I1420" s="57" t="s">
        <v>53</v>
      </c>
      <c r="J1420" s="57">
        <v>0</v>
      </c>
      <c r="K1420" s="57" t="s">
        <v>886</v>
      </c>
      <c r="L1420" s="57" t="s">
        <v>53</v>
      </c>
      <c r="M1420" s="57" t="s">
        <v>1137</v>
      </c>
      <c r="N1420" s="64">
        <v>0</v>
      </c>
      <c r="O1420" s="59">
        <v>90</v>
      </c>
      <c r="P1420" s="59">
        <v>1</v>
      </c>
      <c r="Q1420" s="59">
        <v>6.3584999999999996E-3</v>
      </c>
    </row>
    <row r="1421" spans="1:17">
      <c r="A1421" s="57" t="s">
        <v>333</v>
      </c>
      <c r="B1421" s="57" t="s">
        <v>840</v>
      </c>
      <c r="C1421" s="58">
        <v>24</v>
      </c>
      <c r="D1421" s="57" t="s">
        <v>647</v>
      </c>
      <c r="E1421" s="57">
        <v>101291</v>
      </c>
      <c r="F1421" s="57">
        <v>6.2290000000000001</v>
      </c>
      <c r="G1421" s="57">
        <v>41.573</v>
      </c>
      <c r="H1421" s="57" t="s">
        <v>50</v>
      </c>
      <c r="I1421" s="57" t="s">
        <v>51</v>
      </c>
      <c r="J1421" s="57" t="s">
        <v>712</v>
      </c>
      <c r="K1421" s="57" t="s">
        <v>892</v>
      </c>
      <c r="L1421" s="57" t="s">
        <v>1036</v>
      </c>
      <c r="M1421" s="57" t="s">
        <v>1135</v>
      </c>
      <c r="N1421" s="64">
        <v>18.687149827898629</v>
      </c>
      <c r="O1421" s="59">
        <v>279</v>
      </c>
      <c r="P1421" s="59">
        <v>2</v>
      </c>
      <c r="Q1421" s="59">
        <v>6.1105184999999999E-2</v>
      </c>
    </row>
    <row r="1422" spans="1:17">
      <c r="A1422" s="57" t="s">
        <v>333</v>
      </c>
      <c r="B1422" s="57" t="s">
        <v>841</v>
      </c>
      <c r="C1422" s="57">
        <v>43</v>
      </c>
      <c r="D1422" s="57" t="s">
        <v>648</v>
      </c>
      <c r="E1422" s="57">
        <v>102573</v>
      </c>
      <c r="F1422" s="57">
        <v>95.694000000000003</v>
      </c>
      <c r="G1422" s="57">
        <v>51.231000000000002</v>
      </c>
      <c r="H1422" s="57" t="s">
        <v>77</v>
      </c>
      <c r="I1422" s="57" t="s">
        <v>348</v>
      </c>
      <c r="J1422" s="59" t="s">
        <v>729</v>
      </c>
      <c r="K1422" s="57" t="s">
        <v>899</v>
      </c>
      <c r="L1422" s="57" t="s">
        <v>1039</v>
      </c>
      <c r="M1422" s="57" t="s">
        <v>1137</v>
      </c>
      <c r="N1422" s="64">
        <v>0</v>
      </c>
      <c r="O1422" s="59">
        <v>56</v>
      </c>
      <c r="P1422" s="59">
        <v>1</v>
      </c>
      <c r="Q1422" s="59">
        <v>2.4617599999999999E-3</v>
      </c>
    </row>
    <row r="1423" spans="1:17">
      <c r="A1423" s="57" t="s">
        <v>333</v>
      </c>
      <c r="B1423" s="57" t="s">
        <v>841</v>
      </c>
      <c r="C1423" s="57">
        <v>43</v>
      </c>
      <c r="D1423" s="57" t="s">
        <v>648</v>
      </c>
      <c r="E1423" s="57">
        <v>102574</v>
      </c>
      <c r="F1423" s="57">
        <v>98.361000000000004</v>
      </c>
      <c r="G1423" s="57">
        <v>50.341999999999999</v>
      </c>
      <c r="H1423" s="57" t="s">
        <v>34</v>
      </c>
      <c r="I1423" s="57" t="s">
        <v>35</v>
      </c>
      <c r="J1423" s="57" t="s">
        <v>506</v>
      </c>
      <c r="K1423" s="57" t="s">
        <v>901</v>
      </c>
      <c r="L1423" s="57" t="s">
        <v>1040</v>
      </c>
      <c r="M1423" s="57" t="s">
        <v>1137</v>
      </c>
      <c r="N1423" s="64">
        <v>0</v>
      </c>
      <c r="O1423" s="59">
        <v>59</v>
      </c>
      <c r="P1423" s="59">
        <v>1</v>
      </c>
      <c r="Q1423" s="59">
        <v>2.732585E-3</v>
      </c>
    </row>
    <row r="1424" spans="1:17">
      <c r="A1424" s="57" t="s">
        <v>333</v>
      </c>
      <c r="B1424" s="57" t="s">
        <v>841</v>
      </c>
      <c r="C1424" s="57">
        <v>43</v>
      </c>
      <c r="D1424" s="57" t="s">
        <v>648</v>
      </c>
      <c r="E1424" s="57">
        <v>102575</v>
      </c>
      <c r="F1424" s="57">
        <v>99.027000000000001</v>
      </c>
      <c r="G1424" s="57">
        <v>50.898000000000003</v>
      </c>
      <c r="H1424" s="57" t="s">
        <v>50</v>
      </c>
      <c r="I1424" s="57" t="s">
        <v>51</v>
      </c>
      <c r="J1424" s="57" t="s">
        <v>712</v>
      </c>
      <c r="K1424" s="57" t="s">
        <v>892</v>
      </c>
      <c r="L1424" s="57" t="s">
        <v>1036</v>
      </c>
      <c r="M1424" s="57" t="s">
        <v>1135</v>
      </c>
      <c r="N1424" s="64">
        <v>0</v>
      </c>
      <c r="O1424" s="59">
        <v>258</v>
      </c>
      <c r="P1424" s="59">
        <v>2</v>
      </c>
      <c r="Q1424" s="59">
        <v>5.2252739999999999E-2</v>
      </c>
    </row>
    <row r="1425" spans="1:17">
      <c r="A1425" s="57" t="s">
        <v>333</v>
      </c>
      <c r="B1425" s="57" t="s">
        <v>841</v>
      </c>
      <c r="C1425" s="57">
        <v>43</v>
      </c>
      <c r="D1425" s="57" t="s">
        <v>648</v>
      </c>
      <c r="E1425" s="57">
        <v>102576</v>
      </c>
      <c r="F1425" s="57">
        <v>98.861000000000004</v>
      </c>
      <c r="G1425" s="57">
        <v>45.898000000000003</v>
      </c>
      <c r="H1425" s="57" t="s">
        <v>34</v>
      </c>
      <c r="I1425" s="57" t="s">
        <v>35</v>
      </c>
      <c r="J1425" s="57" t="s">
        <v>508</v>
      </c>
      <c r="K1425" s="57" t="s">
        <v>885</v>
      </c>
      <c r="L1425" s="57" t="s">
        <v>1028</v>
      </c>
      <c r="M1425" s="57" t="s">
        <v>1137</v>
      </c>
      <c r="N1425" s="64">
        <v>0</v>
      </c>
      <c r="O1425" s="59">
        <v>51</v>
      </c>
      <c r="P1425" s="59">
        <v>1</v>
      </c>
      <c r="Q1425" s="59">
        <v>2.041785E-3</v>
      </c>
    </row>
    <row r="1426" spans="1:17">
      <c r="A1426" s="57" t="s">
        <v>333</v>
      </c>
      <c r="B1426" s="57" t="s">
        <v>841</v>
      </c>
      <c r="C1426" s="57">
        <v>44</v>
      </c>
      <c r="D1426" s="57" t="s">
        <v>648</v>
      </c>
      <c r="E1426" s="57">
        <v>102567</v>
      </c>
      <c r="F1426" s="57">
        <v>98.415999999999997</v>
      </c>
      <c r="G1426" s="57">
        <v>45.398000000000003</v>
      </c>
      <c r="H1426" s="57" t="s">
        <v>77</v>
      </c>
      <c r="I1426" s="57" t="s">
        <v>348</v>
      </c>
      <c r="J1426" s="59" t="s">
        <v>729</v>
      </c>
      <c r="K1426" s="57" t="s">
        <v>899</v>
      </c>
      <c r="L1426" s="57" t="s">
        <v>1049</v>
      </c>
      <c r="M1426" s="57" t="s">
        <v>1137</v>
      </c>
      <c r="N1426" s="64">
        <v>0</v>
      </c>
      <c r="O1426" s="59">
        <v>73</v>
      </c>
      <c r="P1426" s="59">
        <v>1</v>
      </c>
      <c r="Q1426" s="59">
        <v>4.1832650000000002E-3</v>
      </c>
    </row>
    <row r="1427" spans="1:17">
      <c r="A1427" s="57" t="s">
        <v>333</v>
      </c>
      <c r="B1427" s="57" t="s">
        <v>841</v>
      </c>
      <c r="C1427" s="57">
        <v>44</v>
      </c>
      <c r="D1427" s="57" t="s">
        <v>648</v>
      </c>
      <c r="E1427" s="57">
        <v>102568</v>
      </c>
      <c r="F1427" s="57">
        <v>99.915999999999997</v>
      </c>
      <c r="G1427" s="57">
        <v>43.064999999999998</v>
      </c>
      <c r="H1427" s="57" t="s">
        <v>50</v>
      </c>
      <c r="I1427" s="57" t="s">
        <v>51</v>
      </c>
      <c r="J1427" s="57" t="s">
        <v>712</v>
      </c>
      <c r="K1427" s="57" t="s">
        <v>892</v>
      </c>
      <c r="L1427" s="57" t="s">
        <v>1036</v>
      </c>
      <c r="M1427" s="57" t="s">
        <v>1135</v>
      </c>
      <c r="N1427" s="64">
        <v>0</v>
      </c>
      <c r="O1427" s="59">
        <v>608</v>
      </c>
      <c r="P1427" s="59">
        <v>4</v>
      </c>
      <c r="Q1427" s="59">
        <v>0.29018623999999998</v>
      </c>
    </row>
    <row r="1428" spans="1:17">
      <c r="A1428" s="57" t="s">
        <v>333</v>
      </c>
      <c r="B1428" s="57" t="s">
        <v>841</v>
      </c>
      <c r="C1428" s="57">
        <v>44</v>
      </c>
      <c r="D1428" s="57" t="s">
        <v>648</v>
      </c>
      <c r="E1428" s="57">
        <v>102569</v>
      </c>
      <c r="F1428" s="57">
        <v>97.805000000000007</v>
      </c>
      <c r="G1428" s="57">
        <v>41.814999999999998</v>
      </c>
      <c r="H1428" s="57" t="s">
        <v>54</v>
      </c>
      <c r="I1428" s="57" t="s">
        <v>55</v>
      </c>
      <c r="J1428" s="57" t="s">
        <v>503</v>
      </c>
      <c r="K1428" s="57" t="s">
        <v>898</v>
      </c>
      <c r="L1428" s="57" t="s">
        <v>55</v>
      </c>
      <c r="M1428" s="57" t="s">
        <v>1137</v>
      </c>
      <c r="N1428" s="64">
        <v>0</v>
      </c>
      <c r="O1428" s="59">
        <v>123</v>
      </c>
      <c r="P1428" s="59">
        <v>2</v>
      </c>
      <c r="Q1428" s="59">
        <v>1.1876265E-2</v>
      </c>
    </row>
    <row r="1429" spans="1:17">
      <c r="A1429" s="57" t="s">
        <v>333</v>
      </c>
      <c r="B1429" s="57" t="s">
        <v>839</v>
      </c>
      <c r="C1429" s="57">
        <v>11</v>
      </c>
      <c r="D1429" s="57" t="s">
        <v>648</v>
      </c>
      <c r="E1429" s="57">
        <v>102581</v>
      </c>
      <c r="F1429" s="57">
        <v>83.783000000000001</v>
      </c>
      <c r="G1429" s="57">
        <v>60.518000000000001</v>
      </c>
      <c r="H1429" s="57" t="s">
        <v>77</v>
      </c>
      <c r="I1429" s="57" t="s">
        <v>348</v>
      </c>
      <c r="J1429" s="59" t="s">
        <v>729</v>
      </c>
      <c r="K1429" s="57" t="s">
        <v>899</v>
      </c>
      <c r="L1429" s="57" t="s">
        <v>1039</v>
      </c>
      <c r="M1429" s="57" t="s">
        <v>1137</v>
      </c>
      <c r="N1429" s="64">
        <v>0</v>
      </c>
      <c r="O1429" s="59">
        <v>252</v>
      </c>
      <c r="P1429" s="59">
        <v>2</v>
      </c>
      <c r="Q1429" s="59">
        <v>4.9850640000000002E-2</v>
      </c>
    </row>
    <row r="1430" spans="1:17">
      <c r="A1430" s="57" t="s">
        <v>333</v>
      </c>
      <c r="B1430" s="57" t="s">
        <v>839</v>
      </c>
      <c r="C1430" s="57">
        <v>11</v>
      </c>
      <c r="D1430" s="57" t="s">
        <v>648</v>
      </c>
      <c r="E1430" s="57">
        <v>102582</v>
      </c>
      <c r="F1430" s="57">
        <v>83.433000000000007</v>
      </c>
      <c r="G1430" s="57">
        <v>61.405999999999999</v>
      </c>
      <c r="H1430" s="57" t="s">
        <v>54</v>
      </c>
      <c r="I1430" s="57" t="s">
        <v>55</v>
      </c>
      <c r="J1430" s="57" t="s">
        <v>503</v>
      </c>
      <c r="K1430" s="57" t="s">
        <v>898</v>
      </c>
      <c r="L1430" s="57" t="s">
        <v>55</v>
      </c>
      <c r="M1430" s="57" t="s">
        <v>1137</v>
      </c>
      <c r="N1430" s="64">
        <v>0</v>
      </c>
      <c r="O1430" s="59">
        <v>137</v>
      </c>
      <c r="P1430" s="59">
        <v>2</v>
      </c>
      <c r="Q1430" s="59">
        <v>1.4733665E-2</v>
      </c>
    </row>
    <row r="1431" spans="1:17">
      <c r="A1431" s="57" t="s">
        <v>333</v>
      </c>
      <c r="B1431" s="57" t="s">
        <v>839</v>
      </c>
      <c r="C1431" s="57">
        <v>11</v>
      </c>
      <c r="D1431" s="57" t="s">
        <v>648</v>
      </c>
      <c r="E1431" s="57">
        <v>102583</v>
      </c>
      <c r="F1431" s="57">
        <v>80.42</v>
      </c>
      <c r="G1431" s="57">
        <v>60.798999999999999</v>
      </c>
      <c r="H1431" s="57" t="s">
        <v>42</v>
      </c>
      <c r="I1431" s="57" t="s">
        <v>710</v>
      </c>
      <c r="J1431" s="57" t="s">
        <v>711</v>
      </c>
      <c r="K1431" s="57" t="s">
        <v>882</v>
      </c>
      <c r="L1431" s="60" t="s">
        <v>1027</v>
      </c>
      <c r="M1431" s="57" t="s">
        <v>1137</v>
      </c>
      <c r="N1431" s="64">
        <v>0</v>
      </c>
      <c r="O1431" s="59">
        <v>98</v>
      </c>
      <c r="P1431" s="59">
        <v>1</v>
      </c>
      <c r="Q1431" s="59">
        <v>7.5391399999999997E-3</v>
      </c>
    </row>
    <row r="1432" spans="1:17">
      <c r="A1432" s="57" t="s">
        <v>333</v>
      </c>
      <c r="B1432" s="57" t="s">
        <v>839</v>
      </c>
      <c r="C1432" s="57">
        <v>12</v>
      </c>
      <c r="D1432" s="57" t="s">
        <v>648</v>
      </c>
      <c r="E1432" s="57">
        <v>102584</v>
      </c>
      <c r="F1432" s="57">
        <v>81.308000000000007</v>
      </c>
      <c r="G1432" s="57">
        <v>65.165999999999997</v>
      </c>
      <c r="H1432" s="57" t="s">
        <v>52</v>
      </c>
      <c r="I1432" s="57" t="s">
        <v>53</v>
      </c>
      <c r="J1432" s="57">
        <v>0</v>
      </c>
      <c r="K1432" s="57" t="s">
        <v>886</v>
      </c>
      <c r="L1432" s="57" t="s">
        <v>53</v>
      </c>
      <c r="M1432" s="57" t="s">
        <v>1137</v>
      </c>
      <c r="N1432" s="64">
        <v>0</v>
      </c>
      <c r="O1432" s="59">
        <v>129</v>
      </c>
      <c r="P1432" s="59">
        <v>2</v>
      </c>
      <c r="Q1432" s="59">
        <v>1.3063185E-2</v>
      </c>
    </row>
    <row r="1433" spans="1:17">
      <c r="A1433" s="57" t="s">
        <v>333</v>
      </c>
      <c r="B1433" s="57" t="s">
        <v>839</v>
      </c>
      <c r="C1433" s="57">
        <v>12</v>
      </c>
      <c r="D1433" s="57" t="s">
        <v>648</v>
      </c>
      <c r="E1433" s="57">
        <v>102585</v>
      </c>
      <c r="F1433" s="57">
        <v>82.311999999999998</v>
      </c>
      <c r="G1433" s="57">
        <v>65.468999999999994</v>
      </c>
      <c r="H1433" s="57" t="s">
        <v>34</v>
      </c>
      <c r="I1433" s="57" t="s">
        <v>35</v>
      </c>
      <c r="J1433" s="57" t="s">
        <v>506</v>
      </c>
      <c r="K1433" s="57" t="s">
        <v>901</v>
      </c>
      <c r="L1433" s="57" t="s">
        <v>1040</v>
      </c>
      <c r="M1433" s="57" t="s">
        <v>1137</v>
      </c>
      <c r="N1433" s="64">
        <v>0</v>
      </c>
      <c r="O1433" s="59">
        <v>87</v>
      </c>
      <c r="P1433" s="59">
        <v>1</v>
      </c>
      <c r="Q1433" s="59">
        <v>5.9416649999999996E-3</v>
      </c>
    </row>
    <row r="1434" spans="1:17">
      <c r="A1434" s="57" t="s">
        <v>333</v>
      </c>
      <c r="B1434" s="57" t="s">
        <v>839</v>
      </c>
      <c r="C1434" s="57">
        <v>12</v>
      </c>
      <c r="D1434" s="57" t="s">
        <v>648</v>
      </c>
      <c r="E1434" s="57">
        <v>102586</v>
      </c>
      <c r="F1434" s="57">
        <v>82.778999999999996</v>
      </c>
      <c r="G1434" s="57">
        <v>65.983000000000004</v>
      </c>
      <c r="H1434" s="57" t="s">
        <v>71</v>
      </c>
      <c r="I1434" s="57" t="s">
        <v>72</v>
      </c>
      <c r="J1434" s="57" t="s">
        <v>494</v>
      </c>
      <c r="K1434" s="57" t="s">
        <v>897</v>
      </c>
      <c r="L1434" s="57" t="s">
        <v>72</v>
      </c>
      <c r="M1434" s="57" t="s">
        <v>1137</v>
      </c>
      <c r="N1434" s="64">
        <v>0</v>
      </c>
      <c r="O1434" s="59">
        <v>260</v>
      </c>
      <c r="P1434" s="59">
        <v>2</v>
      </c>
      <c r="Q1434" s="59">
        <v>5.3066000000000002E-2</v>
      </c>
    </row>
    <row r="1435" spans="1:17">
      <c r="A1435" s="57" t="s">
        <v>333</v>
      </c>
      <c r="B1435" s="57" t="s">
        <v>839</v>
      </c>
      <c r="C1435" s="57">
        <v>12</v>
      </c>
      <c r="D1435" s="57" t="s">
        <v>648</v>
      </c>
      <c r="E1435" s="57">
        <v>102587</v>
      </c>
      <c r="F1435" s="57">
        <v>83.2</v>
      </c>
      <c r="G1435" s="57">
        <v>66.427000000000007</v>
      </c>
      <c r="H1435" s="57" t="s">
        <v>37</v>
      </c>
      <c r="I1435" s="57" t="s">
        <v>38</v>
      </c>
      <c r="J1435" s="57">
        <v>0</v>
      </c>
      <c r="K1435" s="57" t="s">
        <v>904</v>
      </c>
      <c r="L1435" s="57" t="s">
        <v>1041</v>
      </c>
      <c r="M1435" s="57" t="s">
        <v>1137</v>
      </c>
      <c r="N1435" s="64">
        <v>0</v>
      </c>
      <c r="O1435" s="59">
        <v>122</v>
      </c>
      <c r="P1435" s="59">
        <v>2</v>
      </c>
      <c r="Q1435" s="59">
        <v>1.168394E-2</v>
      </c>
    </row>
    <row r="1436" spans="1:17">
      <c r="A1436" s="57" t="s">
        <v>333</v>
      </c>
      <c r="B1436" s="57" t="s">
        <v>839</v>
      </c>
      <c r="C1436" s="57">
        <v>12</v>
      </c>
      <c r="D1436" s="57" t="s">
        <v>648</v>
      </c>
      <c r="E1436" s="57">
        <v>102588</v>
      </c>
      <c r="F1436" s="57">
        <v>83.596999999999994</v>
      </c>
      <c r="G1436" s="57">
        <v>66.614000000000004</v>
      </c>
      <c r="H1436" s="57" t="s">
        <v>54</v>
      </c>
      <c r="I1436" s="57" t="s">
        <v>75</v>
      </c>
      <c r="J1436" s="57" t="s">
        <v>503</v>
      </c>
      <c r="K1436" s="57" t="s">
        <v>902</v>
      </c>
      <c r="L1436" s="57" t="s">
        <v>353</v>
      </c>
      <c r="M1436" s="57" t="s">
        <v>1137</v>
      </c>
      <c r="N1436" s="64">
        <v>0</v>
      </c>
      <c r="O1436" s="59">
        <v>68</v>
      </c>
      <c r="P1436" s="59">
        <v>1</v>
      </c>
      <c r="Q1436" s="59">
        <v>3.6298400000000001E-3</v>
      </c>
    </row>
    <row r="1437" spans="1:17">
      <c r="A1437" s="57" t="s">
        <v>333</v>
      </c>
      <c r="B1437" s="57" t="s">
        <v>839</v>
      </c>
      <c r="C1437" s="57">
        <v>12</v>
      </c>
      <c r="D1437" s="57" t="s">
        <v>648</v>
      </c>
      <c r="E1437" s="57">
        <v>102589</v>
      </c>
      <c r="F1437" s="57">
        <v>84.741</v>
      </c>
      <c r="G1437" s="57">
        <v>67.968000000000004</v>
      </c>
      <c r="H1437" s="57" t="s">
        <v>54</v>
      </c>
      <c r="I1437" s="57" t="s">
        <v>55</v>
      </c>
      <c r="J1437" s="57" t="s">
        <v>502</v>
      </c>
      <c r="K1437" s="57" t="s">
        <v>909</v>
      </c>
      <c r="L1437" s="57" t="s">
        <v>1050</v>
      </c>
      <c r="M1437" s="57" t="s">
        <v>1137</v>
      </c>
      <c r="N1437" s="64">
        <v>0</v>
      </c>
      <c r="O1437" s="59">
        <v>162</v>
      </c>
      <c r="P1437" s="59">
        <v>2</v>
      </c>
      <c r="Q1437" s="59">
        <v>2.0601540000000002E-2</v>
      </c>
    </row>
    <row r="1438" spans="1:17">
      <c r="A1438" s="57" t="s">
        <v>333</v>
      </c>
      <c r="B1438" s="57" t="s">
        <v>839</v>
      </c>
      <c r="C1438" s="57">
        <v>12</v>
      </c>
      <c r="D1438" s="57" t="s">
        <v>648</v>
      </c>
      <c r="E1438" s="57">
        <v>102590</v>
      </c>
      <c r="F1438" s="57">
        <v>83.2</v>
      </c>
      <c r="G1438" s="57">
        <v>68.272000000000006</v>
      </c>
      <c r="H1438" s="57" t="s">
        <v>93</v>
      </c>
      <c r="I1438" s="57" t="s">
        <v>94</v>
      </c>
      <c r="J1438" s="57" t="s">
        <v>725</v>
      </c>
      <c r="K1438" s="57" t="s">
        <v>883</v>
      </c>
      <c r="L1438" s="57" t="s">
        <v>94</v>
      </c>
      <c r="M1438" s="57" t="s">
        <v>1137</v>
      </c>
      <c r="N1438" s="64">
        <v>0</v>
      </c>
      <c r="O1438" s="59">
        <v>165</v>
      </c>
      <c r="P1438" s="59">
        <v>2</v>
      </c>
      <c r="Q1438" s="59">
        <v>2.1371625000000002E-2</v>
      </c>
    </row>
    <row r="1439" spans="1:17">
      <c r="A1439" s="57" t="s">
        <v>333</v>
      </c>
      <c r="B1439" s="57" t="s">
        <v>839</v>
      </c>
      <c r="C1439" s="57">
        <v>13</v>
      </c>
      <c r="D1439" s="57" t="s">
        <v>648</v>
      </c>
      <c r="E1439" s="57">
        <v>102591</v>
      </c>
      <c r="F1439" s="57">
        <v>83.2</v>
      </c>
      <c r="G1439" s="57">
        <v>70.561000000000007</v>
      </c>
      <c r="H1439" s="57" t="s">
        <v>34</v>
      </c>
      <c r="I1439" s="57" t="s">
        <v>35</v>
      </c>
      <c r="J1439" s="57" t="s">
        <v>508</v>
      </c>
      <c r="K1439" s="57" t="s">
        <v>885</v>
      </c>
      <c r="L1439" s="57" t="s">
        <v>1028</v>
      </c>
      <c r="M1439" s="57" t="s">
        <v>1137</v>
      </c>
      <c r="N1439" s="64">
        <v>0</v>
      </c>
      <c r="O1439" s="59">
        <v>60</v>
      </c>
      <c r="P1439" s="59">
        <v>1</v>
      </c>
      <c r="Q1439" s="59">
        <v>2.826E-3</v>
      </c>
    </row>
    <row r="1440" spans="1:17">
      <c r="A1440" s="57" t="s">
        <v>333</v>
      </c>
      <c r="B1440" s="57" t="s">
        <v>839</v>
      </c>
      <c r="C1440" s="57">
        <v>13</v>
      </c>
      <c r="D1440" s="57" t="s">
        <v>648</v>
      </c>
      <c r="E1440" s="57">
        <v>102592</v>
      </c>
      <c r="F1440" s="57">
        <v>82.569000000000003</v>
      </c>
      <c r="G1440" s="57">
        <v>71.658000000000001</v>
      </c>
      <c r="H1440" s="57" t="s">
        <v>495</v>
      </c>
      <c r="I1440" s="57" t="s">
        <v>496</v>
      </c>
      <c r="J1440" s="57" t="s">
        <v>777</v>
      </c>
      <c r="K1440" s="57" t="s">
        <v>881</v>
      </c>
      <c r="L1440" s="57" t="s">
        <v>1026</v>
      </c>
      <c r="M1440" s="57" t="s">
        <v>1137</v>
      </c>
      <c r="N1440" s="64">
        <v>0</v>
      </c>
      <c r="O1440" s="59">
        <v>121</v>
      </c>
      <c r="P1440" s="59">
        <v>2</v>
      </c>
      <c r="Q1440" s="59">
        <v>1.1493185E-2</v>
      </c>
    </row>
    <row r="1441" spans="1:17">
      <c r="A1441" s="57" t="s">
        <v>333</v>
      </c>
      <c r="B1441" s="57" t="s">
        <v>839</v>
      </c>
      <c r="C1441" s="57">
        <v>13</v>
      </c>
      <c r="D1441" s="57" t="s">
        <v>648</v>
      </c>
      <c r="E1441" s="57">
        <v>102593</v>
      </c>
      <c r="F1441" s="57">
        <v>82.638999999999996</v>
      </c>
      <c r="G1441" s="57">
        <v>72.289000000000001</v>
      </c>
      <c r="H1441" s="57" t="s">
        <v>495</v>
      </c>
      <c r="I1441" s="57" t="s">
        <v>496</v>
      </c>
      <c r="J1441" s="57" t="s">
        <v>777</v>
      </c>
      <c r="K1441" s="57" t="s">
        <v>881</v>
      </c>
      <c r="L1441" s="57" t="s">
        <v>1026</v>
      </c>
      <c r="M1441" s="57" t="s">
        <v>1137</v>
      </c>
      <c r="N1441" s="64">
        <v>0</v>
      </c>
      <c r="O1441" s="59">
        <v>53</v>
      </c>
      <c r="P1441" s="59">
        <v>1</v>
      </c>
      <c r="Q1441" s="59">
        <v>2.205065E-3</v>
      </c>
    </row>
    <row r="1442" spans="1:17">
      <c r="A1442" s="57" t="s">
        <v>333</v>
      </c>
      <c r="B1442" s="57" t="s">
        <v>840</v>
      </c>
      <c r="C1442" s="58">
        <v>11</v>
      </c>
      <c r="D1442" s="57" t="s">
        <v>647</v>
      </c>
      <c r="E1442" s="57">
        <v>101276</v>
      </c>
      <c r="F1442" s="57">
        <v>0.72799999999999998</v>
      </c>
      <c r="G1442" s="57">
        <v>43.02</v>
      </c>
      <c r="H1442" s="57" t="s">
        <v>52</v>
      </c>
      <c r="I1442" s="57" t="s">
        <v>53</v>
      </c>
      <c r="J1442" s="57">
        <v>0</v>
      </c>
      <c r="K1442" s="57" t="s">
        <v>886</v>
      </c>
      <c r="L1442" s="57" t="s">
        <v>53</v>
      </c>
      <c r="M1442" s="57" t="s">
        <v>1137</v>
      </c>
      <c r="N1442" s="64">
        <v>11.204765782924655</v>
      </c>
      <c r="O1442" s="59">
        <v>249</v>
      </c>
      <c r="P1442" s="59">
        <v>2</v>
      </c>
      <c r="Q1442" s="59">
        <v>4.8670785000000001E-2</v>
      </c>
    </row>
    <row r="1443" spans="1:17">
      <c r="A1443" s="57" t="s">
        <v>333</v>
      </c>
      <c r="B1443" s="57" t="s">
        <v>839</v>
      </c>
      <c r="C1443" s="57">
        <v>14</v>
      </c>
      <c r="D1443" s="57" t="s">
        <v>648</v>
      </c>
      <c r="E1443" s="57">
        <v>102595</v>
      </c>
      <c r="F1443" s="57">
        <v>81.587999999999994</v>
      </c>
      <c r="G1443" s="57">
        <v>76.072000000000003</v>
      </c>
      <c r="H1443" s="57" t="s">
        <v>93</v>
      </c>
      <c r="I1443" s="57" t="s">
        <v>94</v>
      </c>
      <c r="J1443" s="57" t="s">
        <v>725</v>
      </c>
      <c r="K1443" s="57" t="s">
        <v>883</v>
      </c>
      <c r="L1443" s="57" t="s">
        <v>94</v>
      </c>
      <c r="M1443" s="57" t="s">
        <v>1137</v>
      </c>
      <c r="N1443" s="64">
        <v>0</v>
      </c>
      <c r="O1443" s="59">
        <v>230</v>
      </c>
      <c r="P1443" s="59">
        <v>2</v>
      </c>
      <c r="Q1443" s="59">
        <v>4.1526500000000001E-2</v>
      </c>
    </row>
    <row r="1444" spans="1:17">
      <c r="A1444" s="57" t="s">
        <v>333</v>
      </c>
      <c r="B1444" s="57" t="s">
        <v>839</v>
      </c>
      <c r="C1444" s="57">
        <v>14</v>
      </c>
      <c r="D1444" s="57" t="s">
        <v>648</v>
      </c>
      <c r="E1444" s="57">
        <v>102596</v>
      </c>
      <c r="F1444" s="57">
        <v>85.021000000000001</v>
      </c>
      <c r="G1444" s="57">
        <v>78.501000000000005</v>
      </c>
      <c r="H1444" s="57" t="s">
        <v>52</v>
      </c>
      <c r="I1444" s="57" t="s">
        <v>53</v>
      </c>
      <c r="J1444" s="57">
        <v>0</v>
      </c>
      <c r="K1444" s="57" t="s">
        <v>886</v>
      </c>
      <c r="L1444" s="57" t="s">
        <v>53</v>
      </c>
      <c r="M1444" s="57" t="s">
        <v>1137</v>
      </c>
      <c r="N1444" s="64">
        <v>0</v>
      </c>
      <c r="O1444" s="59">
        <v>107</v>
      </c>
      <c r="P1444" s="59">
        <v>2</v>
      </c>
      <c r="Q1444" s="59">
        <v>8.987465E-3</v>
      </c>
    </row>
    <row r="1445" spans="1:17">
      <c r="A1445" s="57" t="s">
        <v>333</v>
      </c>
      <c r="B1445" s="57" t="s">
        <v>839</v>
      </c>
      <c r="C1445" s="57">
        <v>14</v>
      </c>
      <c r="D1445" s="57" t="s">
        <v>648</v>
      </c>
      <c r="E1445" s="57">
        <v>102597</v>
      </c>
      <c r="F1445" s="57">
        <v>82.849000000000004</v>
      </c>
      <c r="G1445" s="57">
        <v>78.991</v>
      </c>
      <c r="H1445" s="57" t="s">
        <v>52</v>
      </c>
      <c r="I1445" s="57" t="s">
        <v>53</v>
      </c>
      <c r="J1445" s="57">
        <v>0</v>
      </c>
      <c r="K1445" s="57" t="s">
        <v>886</v>
      </c>
      <c r="L1445" s="57" t="s">
        <v>53</v>
      </c>
      <c r="M1445" s="57" t="s">
        <v>1137</v>
      </c>
      <c r="N1445" s="64">
        <v>0</v>
      </c>
      <c r="O1445" s="59">
        <v>65</v>
      </c>
      <c r="P1445" s="59">
        <v>1</v>
      </c>
      <c r="Q1445" s="59">
        <v>3.3166250000000001E-3</v>
      </c>
    </row>
    <row r="1446" spans="1:17">
      <c r="A1446" s="57" t="s">
        <v>333</v>
      </c>
      <c r="B1446" s="57" t="s">
        <v>839</v>
      </c>
      <c r="C1446" s="57">
        <v>21</v>
      </c>
      <c r="D1446" s="57" t="s">
        <v>648</v>
      </c>
      <c r="E1446" s="57">
        <v>102608</v>
      </c>
      <c r="F1446" s="57">
        <v>87.59</v>
      </c>
      <c r="G1446" s="57">
        <v>79.552000000000007</v>
      </c>
      <c r="H1446" s="57" t="s">
        <v>346</v>
      </c>
      <c r="I1446" s="57" t="s">
        <v>127</v>
      </c>
      <c r="J1446" s="57" t="s">
        <v>724</v>
      </c>
      <c r="K1446" s="57" t="s">
        <v>893</v>
      </c>
      <c r="L1446" s="57" t="s">
        <v>127</v>
      </c>
      <c r="M1446" s="57" t="s">
        <v>1137</v>
      </c>
      <c r="N1446" s="64">
        <v>0</v>
      </c>
      <c r="O1446" s="59">
        <v>139</v>
      </c>
      <c r="P1446" s="59">
        <v>2</v>
      </c>
      <c r="Q1446" s="59">
        <v>1.5166984999999999E-2</v>
      </c>
    </row>
    <row r="1447" spans="1:17">
      <c r="A1447" s="57" t="s">
        <v>333</v>
      </c>
      <c r="B1447" s="57" t="s">
        <v>839</v>
      </c>
      <c r="C1447" s="57">
        <v>21</v>
      </c>
      <c r="D1447" s="57" t="s">
        <v>648</v>
      </c>
      <c r="E1447" s="57">
        <v>102609</v>
      </c>
      <c r="F1447" s="57">
        <v>88.244</v>
      </c>
      <c r="G1447" s="57">
        <v>76.281999999999996</v>
      </c>
      <c r="H1447" s="57" t="s">
        <v>34</v>
      </c>
      <c r="I1447" s="57" t="s">
        <v>35</v>
      </c>
      <c r="J1447" s="57" t="s">
        <v>506</v>
      </c>
      <c r="K1447" s="57" t="s">
        <v>901</v>
      </c>
      <c r="L1447" s="57" t="s">
        <v>1040</v>
      </c>
      <c r="M1447" s="57" t="s">
        <v>1137</v>
      </c>
      <c r="N1447" s="64">
        <v>0</v>
      </c>
      <c r="O1447" s="59">
        <v>87</v>
      </c>
      <c r="P1447" s="59">
        <v>1</v>
      </c>
      <c r="Q1447" s="59">
        <v>5.9416649999999996E-3</v>
      </c>
    </row>
    <row r="1448" spans="1:17">
      <c r="A1448" s="57" t="s">
        <v>333</v>
      </c>
      <c r="B1448" s="57" t="s">
        <v>839</v>
      </c>
      <c r="C1448" s="57">
        <v>21</v>
      </c>
      <c r="D1448" s="57" t="s">
        <v>648</v>
      </c>
      <c r="E1448" s="57">
        <v>102610</v>
      </c>
      <c r="F1448" s="57">
        <v>88.524000000000001</v>
      </c>
      <c r="G1448" s="57">
        <v>75.698999999999998</v>
      </c>
      <c r="H1448" s="57" t="s">
        <v>34</v>
      </c>
      <c r="I1448" s="57" t="s">
        <v>35</v>
      </c>
      <c r="J1448" s="57" t="s">
        <v>508</v>
      </c>
      <c r="K1448" s="57" t="s">
        <v>885</v>
      </c>
      <c r="L1448" s="57" t="s">
        <v>1028</v>
      </c>
      <c r="M1448" s="57" t="s">
        <v>1137</v>
      </c>
      <c r="N1448" s="64">
        <v>0</v>
      </c>
      <c r="O1448" s="59">
        <v>62</v>
      </c>
      <c r="P1448" s="59">
        <v>1</v>
      </c>
      <c r="Q1448" s="59">
        <v>3.01754E-3</v>
      </c>
    </row>
    <row r="1449" spans="1:17">
      <c r="A1449" s="57" t="s">
        <v>333</v>
      </c>
      <c r="B1449" s="57" t="s">
        <v>839</v>
      </c>
      <c r="C1449" s="57">
        <v>22</v>
      </c>
      <c r="D1449" s="57" t="s">
        <v>648</v>
      </c>
      <c r="E1449" s="57">
        <v>102606</v>
      </c>
      <c r="F1449" s="57">
        <v>90.042000000000002</v>
      </c>
      <c r="G1449" s="57">
        <v>75.512</v>
      </c>
      <c r="H1449" s="57" t="s">
        <v>37</v>
      </c>
      <c r="I1449" s="57" t="s">
        <v>38</v>
      </c>
      <c r="J1449" s="57">
        <v>0</v>
      </c>
      <c r="K1449" s="57" t="s">
        <v>904</v>
      </c>
      <c r="L1449" s="57" t="s">
        <v>1041</v>
      </c>
      <c r="M1449" s="57" t="s">
        <v>1137</v>
      </c>
      <c r="N1449" s="64">
        <v>0</v>
      </c>
      <c r="O1449" s="59">
        <v>133</v>
      </c>
      <c r="P1449" s="59">
        <v>2</v>
      </c>
      <c r="Q1449" s="59">
        <v>1.3885865000000001E-2</v>
      </c>
    </row>
    <row r="1450" spans="1:17">
      <c r="A1450" s="57" t="s">
        <v>333</v>
      </c>
      <c r="B1450" s="57" t="s">
        <v>839</v>
      </c>
      <c r="C1450" s="57">
        <v>22</v>
      </c>
      <c r="D1450" s="57" t="s">
        <v>648</v>
      </c>
      <c r="E1450" s="57">
        <v>102607</v>
      </c>
      <c r="F1450" s="57">
        <v>86.165000000000006</v>
      </c>
      <c r="G1450" s="57">
        <v>76.072000000000003</v>
      </c>
      <c r="H1450" s="57" t="s">
        <v>50</v>
      </c>
      <c r="I1450" s="57" t="s">
        <v>51</v>
      </c>
      <c r="J1450" s="57" t="s">
        <v>712</v>
      </c>
      <c r="K1450" s="57" t="s">
        <v>892</v>
      </c>
      <c r="L1450" s="57" t="s">
        <v>1036</v>
      </c>
      <c r="M1450" s="57" t="s">
        <v>1135</v>
      </c>
      <c r="N1450" s="64">
        <v>0</v>
      </c>
      <c r="O1450" s="59">
        <v>366</v>
      </c>
      <c r="P1450" s="59">
        <v>3</v>
      </c>
      <c r="Q1450" s="59">
        <v>0.10515546000000001</v>
      </c>
    </row>
    <row r="1451" spans="1:17">
      <c r="A1451" s="57" t="s">
        <v>333</v>
      </c>
      <c r="B1451" s="57" t="s">
        <v>839</v>
      </c>
      <c r="C1451" s="57">
        <v>23</v>
      </c>
      <c r="D1451" s="57" t="s">
        <v>648</v>
      </c>
      <c r="E1451" s="57">
        <v>102604</v>
      </c>
      <c r="F1451" s="57">
        <v>85.838999999999999</v>
      </c>
      <c r="G1451" s="57">
        <v>75.512</v>
      </c>
      <c r="H1451" s="57" t="s">
        <v>77</v>
      </c>
      <c r="I1451" s="57" t="s">
        <v>348</v>
      </c>
      <c r="J1451" s="59" t="s">
        <v>729</v>
      </c>
      <c r="K1451" s="57" t="s">
        <v>899</v>
      </c>
      <c r="L1451" s="57" t="s">
        <v>1039</v>
      </c>
      <c r="M1451" s="57" t="s">
        <v>1137</v>
      </c>
      <c r="N1451" s="64">
        <v>0</v>
      </c>
      <c r="O1451" s="59">
        <v>105</v>
      </c>
      <c r="P1451" s="59">
        <v>2</v>
      </c>
      <c r="Q1451" s="59">
        <v>8.6546250000000009E-3</v>
      </c>
    </row>
    <row r="1452" spans="1:17">
      <c r="A1452" s="57" t="s">
        <v>333</v>
      </c>
      <c r="B1452" s="57" t="s">
        <v>839</v>
      </c>
      <c r="C1452" s="57">
        <v>23</v>
      </c>
      <c r="D1452" s="57" t="s">
        <v>648</v>
      </c>
      <c r="E1452" s="57">
        <v>102605</v>
      </c>
      <c r="F1452" s="57">
        <v>86.376000000000005</v>
      </c>
      <c r="G1452" s="57">
        <v>72.382000000000005</v>
      </c>
      <c r="H1452" s="57" t="s">
        <v>52</v>
      </c>
      <c r="I1452" s="57" t="s">
        <v>53</v>
      </c>
      <c r="J1452" s="57">
        <v>0</v>
      </c>
      <c r="K1452" s="57" t="s">
        <v>886</v>
      </c>
      <c r="L1452" s="57" t="s">
        <v>53</v>
      </c>
      <c r="M1452" s="57" t="s">
        <v>1137</v>
      </c>
      <c r="N1452" s="64">
        <v>0</v>
      </c>
      <c r="O1452" s="59">
        <v>120</v>
      </c>
      <c r="P1452" s="59">
        <v>2</v>
      </c>
      <c r="Q1452" s="59">
        <v>1.1304E-2</v>
      </c>
    </row>
    <row r="1453" spans="1:17">
      <c r="A1453" s="57" t="s">
        <v>333</v>
      </c>
      <c r="B1453" s="57" t="s">
        <v>839</v>
      </c>
      <c r="C1453" s="57">
        <v>24</v>
      </c>
      <c r="D1453" s="57" t="s">
        <v>648</v>
      </c>
      <c r="E1453" s="57">
        <v>102598</v>
      </c>
      <c r="F1453" s="57">
        <v>87.543000000000006</v>
      </c>
      <c r="G1453" s="57">
        <v>72.009</v>
      </c>
      <c r="H1453" s="57" t="s">
        <v>52</v>
      </c>
      <c r="I1453" s="57" t="s">
        <v>53</v>
      </c>
      <c r="J1453" s="57">
        <v>0</v>
      </c>
      <c r="K1453" s="57" t="s">
        <v>886</v>
      </c>
      <c r="L1453" s="57" t="s">
        <v>53</v>
      </c>
      <c r="M1453" s="57" t="s">
        <v>1137</v>
      </c>
      <c r="N1453" s="64">
        <v>0</v>
      </c>
      <c r="O1453" s="59">
        <v>65</v>
      </c>
      <c r="P1453" s="59">
        <v>1</v>
      </c>
      <c r="Q1453" s="59">
        <v>3.3166250000000001E-3</v>
      </c>
    </row>
    <row r="1454" spans="1:17">
      <c r="A1454" s="57" t="s">
        <v>333</v>
      </c>
      <c r="B1454" s="57" t="s">
        <v>839</v>
      </c>
      <c r="C1454" s="57">
        <v>24</v>
      </c>
      <c r="D1454" s="57" t="s">
        <v>648</v>
      </c>
      <c r="E1454" s="57">
        <v>102599</v>
      </c>
      <c r="F1454" s="57">
        <v>88.991</v>
      </c>
      <c r="G1454" s="57">
        <v>66.614000000000004</v>
      </c>
      <c r="H1454" s="57" t="s">
        <v>93</v>
      </c>
      <c r="I1454" s="57" t="s">
        <v>94</v>
      </c>
      <c r="J1454" s="57" t="s">
        <v>725</v>
      </c>
      <c r="K1454" s="57" t="s">
        <v>883</v>
      </c>
      <c r="L1454" s="57" t="s">
        <v>94</v>
      </c>
      <c r="M1454" s="57" t="s">
        <v>1137</v>
      </c>
      <c r="N1454" s="64">
        <v>0</v>
      </c>
      <c r="O1454" s="59">
        <v>100</v>
      </c>
      <c r="P1454" s="59">
        <v>2</v>
      </c>
      <c r="Q1454" s="59">
        <v>7.8499999999999993E-3</v>
      </c>
    </row>
    <row r="1455" spans="1:17">
      <c r="A1455" s="57" t="s">
        <v>333</v>
      </c>
      <c r="B1455" s="57" t="s">
        <v>839</v>
      </c>
      <c r="C1455" s="57">
        <v>24</v>
      </c>
      <c r="D1455" s="57" t="s">
        <v>648</v>
      </c>
      <c r="E1455" s="57">
        <v>102600</v>
      </c>
      <c r="F1455" s="57">
        <v>87.146000000000001</v>
      </c>
      <c r="G1455" s="57">
        <v>66.614000000000004</v>
      </c>
      <c r="H1455" s="57" t="s">
        <v>52</v>
      </c>
      <c r="I1455" s="57" t="s">
        <v>53</v>
      </c>
      <c r="J1455" s="57">
        <v>0</v>
      </c>
      <c r="K1455" s="57" t="s">
        <v>886</v>
      </c>
      <c r="L1455" s="57" t="s">
        <v>53</v>
      </c>
      <c r="M1455" s="57" t="s">
        <v>1137</v>
      </c>
      <c r="N1455" s="64">
        <v>0</v>
      </c>
      <c r="O1455" s="59">
        <v>68</v>
      </c>
      <c r="P1455" s="59">
        <v>1</v>
      </c>
      <c r="Q1455" s="59">
        <v>3.6298400000000001E-3</v>
      </c>
    </row>
    <row r="1456" spans="1:17">
      <c r="A1456" s="57" t="s">
        <v>333</v>
      </c>
      <c r="B1456" s="57" t="s">
        <v>839</v>
      </c>
      <c r="C1456" s="57">
        <v>24</v>
      </c>
      <c r="D1456" s="57" t="s">
        <v>648</v>
      </c>
      <c r="E1456" s="57">
        <v>102601</v>
      </c>
      <c r="F1456" s="57">
        <v>87.706999999999994</v>
      </c>
      <c r="G1456" s="57">
        <v>60.939</v>
      </c>
      <c r="H1456" s="57" t="s">
        <v>52</v>
      </c>
      <c r="I1456" s="57" t="s">
        <v>53</v>
      </c>
      <c r="J1456" s="57">
        <v>0</v>
      </c>
      <c r="K1456" s="57" t="s">
        <v>886</v>
      </c>
      <c r="L1456" s="57" t="s">
        <v>53</v>
      </c>
      <c r="M1456" s="57" t="s">
        <v>1137</v>
      </c>
      <c r="N1456" s="64">
        <v>0</v>
      </c>
      <c r="O1456" s="59">
        <v>75</v>
      </c>
      <c r="P1456" s="59">
        <v>1</v>
      </c>
      <c r="Q1456" s="59">
        <v>4.4156250000000003E-3</v>
      </c>
    </row>
    <row r="1457" spans="1:17">
      <c r="A1457" s="57" t="s">
        <v>333</v>
      </c>
      <c r="B1457" s="57" t="s">
        <v>839</v>
      </c>
      <c r="C1457" s="57">
        <v>24</v>
      </c>
      <c r="D1457" s="57" t="s">
        <v>648</v>
      </c>
      <c r="E1457" s="57">
        <v>102602</v>
      </c>
      <c r="F1457" s="57">
        <v>87.24</v>
      </c>
      <c r="G1457" s="57">
        <v>60.844999999999999</v>
      </c>
      <c r="H1457" s="57" t="s">
        <v>50</v>
      </c>
      <c r="I1457" s="57" t="s">
        <v>51</v>
      </c>
      <c r="J1457" s="57" t="s">
        <v>712</v>
      </c>
      <c r="K1457" s="57" t="s">
        <v>892</v>
      </c>
      <c r="L1457" s="57" t="s">
        <v>1036</v>
      </c>
      <c r="M1457" s="57" t="s">
        <v>1135</v>
      </c>
      <c r="N1457" s="64">
        <v>0</v>
      </c>
      <c r="O1457" s="59">
        <v>740</v>
      </c>
      <c r="P1457" s="59">
        <v>4</v>
      </c>
      <c r="Q1457" s="59">
        <v>0.42986600000000003</v>
      </c>
    </row>
    <row r="1458" spans="1:17">
      <c r="A1458" s="57" t="s">
        <v>333</v>
      </c>
      <c r="B1458" s="57" t="s">
        <v>839</v>
      </c>
      <c r="C1458" s="57">
        <v>24</v>
      </c>
      <c r="D1458" s="57" t="s">
        <v>648</v>
      </c>
      <c r="E1458" s="57">
        <v>102603</v>
      </c>
      <c r="F1458" s="57">
        <v>86.399000000000001</v>
      </c>
      <c r="G1458" s="57">
        <v>60.869</v>
      </c>
      <c r="H1458" s="57" t="s">
        <v>346</v>
      </c>
      <c r="I1458" s="57" t="s">
        <v>127</v>
      </c>
      <c r="J1458" s="57" t="s">
        <v>724</v>
      </c>
      <c r="K1458" s="57" t="s">
        <v>893</v>
      </c>
      <c r="L1458" s="57" t="s">
        <v>127</v>
      </c>
      <c r="M1458" s="57" t="s">
        <v>1137</v>
      </c>
      <c r="N1458" s="64">
        <v>0</v>
      </c>
      <c r="O1458" s="59">
        <v>243</v>
      </c>
      <c r="P1458" s="59">
        <v>2</v>
      </c>
      <c r="Q1458" s="59">
        <v>4.6353465000000003E-2</v>
      </c>
    </row>
    <row r="1459" spans="1:17">
      <c r="A1459" s="57" t="s">
        <v>333</v>
      </c>
      <c r="B1459" s="57" t="s">
        <v>839</v>
      </c>
      <c r="C1459" s="57">
        <v>31</v>
      </c>
      <c r="D1459" s="57" t="s">
        <v>648</v>
      </c>
      <c r="E1459" s="57">
        <v>102611</v>
      </c>
      <c r="F1459" s="57">
        <v>94.525999999999996</v>
      </c>
      <c r="G1459" s="57">
        <v>63.997999999999998</v>
      </c>
      <c r="H1459" s="57" t="s">
        <v>346</v>
      </c>
      <c r="I1459" s="57" t="s">
        <v>127</v>
      </c>
      <c r="J1459" s="57" t="s">
        <v>724</v>
      </c>
      <c r="K1459" s="57" t="s">
        <v>893</v>
      </c>
      <c r="L1459" s="57" t="s">
        <v>127</v>
      </c>
      <c r="M1459" s="57" t="s">
        <v>1137</v>
      </c>
      <c r="N1459" s="64">
        <v>0</v>
      </c>
      <c r="O1459" s="59">
        <v>76</v>
      </c>
      <c r="P1459" s="59">
        <v>1</v>
      </c>
      <c r="Q1459" s="59">
        <v>4.5341599999999998E-3</v>
      </c>
    </row>
    <row r="1460" spans="1:17">
      <c r="A1460" s="57" t="s">
        <v>333</v>
      </c>
      <c r="B1460" s="57" t="s">
        <v>839</v>
      </c>
      <c r="C1460" s="57">
        <v>32</v>
      </c>
      <c r="D1460" s="57" t="s">
        <v>648</v>
      </c>
      <c r="E1460" s="57">
        <v>102612</v>
      </c>
      <c r="F1460" s="57">
        <v>93.147999999999996</v>
      </c>
      <c r="G1460" s="57">
        <v>65.796000000000006</v>
      </c>
      <c r="H1460" s="57" t="s">
        <v>93</v>
      </c>
      <c r="I1460" s="57" t="s">
        <v>94</v>
      </c>
      <c r="J1460" s="57" t="s">
        <v>725</v>
      </c>
      <c r="K1460" s="57" t="s">
        <v>883</v>
      </c>
      <c r="L1460" s="57" t="s">
        <v>94</v>
      </c>
      <c r="M1460" s="57" t="s">
        <v>1137</v>
      </c>
      <c r="N1460" s="64">
        <v>0</v>
      </c>
      <c r="O1460" s="59">
        <v>272</v>
      </c>
      <c r="P1460" s="59">
        <v>2</v>
      </c>
      <c r="Q1460" s="59">
        <v>5.8077440000000001E-2</v>
      </c>
    </row>
    <row r="1461" spans="1:17">
      <c r="A1461" s="57" t="s">
        <v>333</v>
      </c>
      <c r="B1461" s="57" t="s">
        <v>839</v>
      </c>
      <c r="C1461" s="57">
        <v>32</v>
      </c>
      <c r="D1461" s="57" t="s">
        <v>648</v>
      </c>
      <c r="E1461" s="57">
        <v>102613</v>
      </c>
      <c r="F1461" s="57">
        <v>94.62</v>
      </c>
      <c r="G1461" s="57">
        <v>68.926000000000002</v>
      </c>
      <c r="H1461" s="57" t="s">
        <v>495</v>
      </c>
      <c r="I1461" s="57" t="s">
        <v>496</v>
      </c>
      <c r="J1461" s="57" t="s">
        <v>777</v>
      </c>
      <c r="K1461" s="57" t="s">
        <v>881</v>
      </c>
      <c r="L1461" s="57" t="s">
        <v>1026</v>
      </c>
      <c r="M1461" s="57" t="s">
        <v>1137</v>
      </c>
      <c r="N1461" s="64">
        <v>0</v>
      </c>
      <c r="O1461" s="59">
        <v>73</v>
      </c>
      <c r="P1461" s="59">
        <v>1</v>
      </c>
      <c r="Q1461" s="59">
        <v>4.1832650000000002E-3</v>
      </c>
    </row>
    <row r="1462" spans="1:17">
      <c r="A1462" s="57" t="s">
        <v>333</v>
      </c>
      <c r="B1462" s="57" t="s">
        <v>839</v>
      </c>
      <c r="C1462" s="57">
        <v>32</v>
      </c>
      <c r="D1462" s="57" t="s">
        <v>648</v>
      </c>
      <c r="E1462" s="57">
        <v>102614</v>
      </c>
      <c r="F1462" s="57">
        <v>94.058999999999997</v>
      </c>
      <c r="G1462" s="57">
        <v>69.977000000000004</v>
      </c>
      <c r="H1462" s="57" t="s">
        <v>50</v>
      </c>
      <c r="I1462" s="57" t="s">
        <v>51</v>
      </c>
      <c r="J1462" s="57" t="s">
        <v>712</v>
      </c>
      <c r="K1462" s="57" t="s">
        <v>892</v>
      </c>
      <c r="L1462" s="57" t="s">
        <v>1036</v>
      </c>
      <c r="M1462" s="57" t="s">
        <v>1135</v>
      </c>
      <c r="N1462" s="64">
        <v>0</v>
      </c>
      <c r="O1462" s="59">
        <v>463</v>
      </c>
      <c r="P1462" s="59">
        <v>3</v>
      </c>
      <c r="Q1462" s="59">
        <v>0.16827966499999999</v>
      </c>
    </row>
    <row r="1463" spans="1:17">
      <c r="A1463" s="57" t="s">
        <v>333</v>
      </c>
      <c r="B1463" s="57" t="s">
        <v>839</v>
      </c>
      <c r="C1463" s="57">
        <v>32</v>
      </c>
      <c r="D1463" s="57" t="s">
        <v>648</v>
      </c>
      <c r="E1463" s="57">
        <v>102615</v>
      </c>
      <c r="F1463" s="57">
        <v>91.77</v>
      </c>
      <c r="G1463" s="57">
        <v>68.272000000000006</v>
      </c>
      <c r="H1463" s="57" t="s">
        <v>54</v>
      </c>
      <c r="I1463" s="57" t="s">
        <v>55</v>
      </c>
      <c r="J1463" s="57" t="s">
        <v>502</v>
      </c>
      <c r="K1463" s="57" t="s">
        <v>909</v>
      </c>
      <c r="L1463" s="57" t="s">
        <v>1050</v>
      </c>
      <c r="M1463" s="57" t="s">
        <v>1137</v>
      </c>
      <c r="N1463" s="64">
        <v>0</v>
      </c>
      <c r="O1463" s="59">
        <v>136</v>
      </c>
      <c r="P1463" s="59">
        <v>2</v>
      </c>
      <c r="Q1463" s="59">
        <v>1.451936E-2</v>
      </c>
    </row>
    <row r="1464" spans="1:17">
      <c r="A1464" s="57" t="s">
        <v>333</v>
      </c>
      <c r="B1464" s="57" t="s">
        <v>839</v>
      </c>
      <c r="C1464" s="57">
        <v>33</v>
      </c>
      <c r="D1464" s="57" t="s">
        <v>648</v>
      </c>
      <c r="E1464" s="57">
        <v>102616</v>
      </c>
      <c r="F1464" s="57">
        <v>92.168000000000006</v>
      </c>
      <c r="G1464" s="57">
        <v>70.747</v>
      </c>
      <c r="H1464" s="57" t="s">
        <v>495</v>
      </c>
      <c r="I1464" s="57" t="s">
        <v>496</v>
      </c>
      <c r="J1464" s="57" t="s">
        <v>777</v>
      </c>
      <c r="K1464" s="57" t="s">
        <v>881</v>
      </c>
      <c r="L1464" s="57" t="s">
        <v>1026</v>
      </c>
      <c r="M1464" s="57" t="s">
        <v>1137</v>
      </c>
      <c r="N1464" s="64">
        <v>0</v>
      </c>
      <c r="O1464" s="59">
        <v>81</v>
      </c>
      <c r="P1464" s="59">
        <v>1</v>
      </c>
      <c r="Q1464" s="59">
        <v>5.1503850000000004E-3</v>
      </c>
    </row>
    <row r="1465" spans="1:17">
      <c r="A1465" s="57" t="s">
        <v>333</v>
      </c>
      <c r="B1465" s="57" t="s">
        <v>839</v>
      </c>
      <c r="C1465" s="57">
        <v>34</v>
      </c>
      <c r="D1465" s="57" t="s">
        <v>648</v>
      </c>
      <c r="E1465" s="57">
        <v>102617</v>
      </c>
      <c r="F1465" s="57">
        <v>93.918999999999997</v>
      </c>
      <c r="G1465" s="57">
        <v>76.165999999999997</v>
      </c>
      <c r="H1465" s="57" t="s">
        <v>495</v>
      </c>
      <c r="I1465" s="57" t="s">
        <v>496</v>
      </c>
      <c r="J1465" s="57" t="s">
        <v>777</v>
      </c>
      <c r="K1465" s="57" t="s">
        <v>881</v>
      </c>
      <c r="L1465" s="57" t="s">
        <v>1026</v>
      </c>
      <c r="M1465" s="57" t="s">
        <v>1137</v>
      </c>
      <c r="N1465" s="64">
        <v>0</v>
      </c>
      <c r="O1465" s="59">
        <v>61</v>
      </c>
      <c r="P1465" s="59">
        <v>1</v>
      </c>
      <c r="Q1465" s="59">
        <v>2.9209850000000001E-3</v>
      </c>
    </row>
    <row r="1466" spans="1:17">
      <c r="A1466" s="57" t="s">
        <v>333</v>
      </c>
      <c r="B1466" s="57" t="s">
        <v>839</v>
      </c>
      <c r="C1466" s="57">
        <v>34</v>
      </c>
      <c r="D1466" s="57" t="s">
        <v>648</v>
      </c>
      <c r="E1466" s="57">
        <v>102618</v>
      </c>
      <c r="F1466" s="57">
        <v>92.891000000000005</v>
      </c>
      <c r="G1466" s="57">
        <v>78.875</v>
      </c>
      <c r="H1466" s="57" t="s">
        <v>52</v>
      </c>
      <c r="I1466" s="57" t="s">
        <v>53</v>
      </c>
      <c r="J1466" s="57">
        <v>0</v>
      </c>
      <c r="K1466" s="57" t="s">
        <v>886</v>
      </c>
      <c r="L1466" s="57" t="s">
        <v>53</v>
      </c>
      <c r="M1466" s="57" t="s">
        <v>1137</v>
      </c>
      <c r="N1466" s="64">
        <v>0</v>
      </c>
      <c r="O1466" s="59">
        <v>73</v>
      </c>
      <c r="P1466" s="59">
        <v>1</v>
      </c>
      <c r="Q1466" s="59">
        <v>4.1832650000000002E-3</v>
      </c>
    </row>
    <row r="1467" spans="1:17">
      <c r="A1467" s="57" t="s">
        <v>333</v>
      </c>
      <c r="B1467" s="57" t="s">
        <v>839</v>
      </c>
      <c r="C1467" s="57">
        <v>41</v>
      </c>
      <c r="D1467" s="57" t="s">
        <v>648</v>
      </c>
      <c r="E1467" s="57">
        <v>102630</v>
      </c>
      <c r="F1467" s="57">
        <v>96.418000000000006</v>
      </c>
      <c r="G1467" s="57">
        <v>79.317999999999998</v>
      </c>
      <c r="H1467" s="57" t="s">
        <v>34</v>
      </c>
      <c r="I1467" s="57" t="s">
        <v>35</v>
      </c>
      <c r="J1467" s="57" t="s">
        <v>503</v>
      </c>
      <c r="K1467" s="57" t="s">
        <v>891</v>
      </c>
      <c r="L1467" s="57" t="s">
        <v>1035</v>
      </c>
      <c r="M1467" s="57" t="s">
        <v>1137</v>
      </c>
      <c r="N1467" s="64">
        <v>0</v>
      </c>
      <c r="O1467" s="59">
        <v>60</v>
      </c>
      <c r="P1467" s="59">
        <v>1</v>
      </c>
      <c r="Q1467" s="59">
        <v>2.826E-3</v>
      </c>
    </row>
    <row r="1468" spans="1:17">
      <c r="A1468" s="57" t="s">
        <v>333</v>
      </c>
      <c r="B1468" s="57" t="s">
        <v>839</v>
      </c>
      <c r="C1468" s="57">
        <v>41</v>
      </c>
      <c r="D1468" s="57" t="s">
        <v>648</v>
      </c>
      <c r="E1468" s="57">
        <v>102631</v>
      </c>
      <c r="F1468" s="57">
        <v>95.927999999999997</v>
      </c>
      <c r="G1468" s="57">
        <v>76.866</v>
      </c>
      <c r="H1468" s="57" t="s">
        <v>52</v>
      </c>
      <c r="I1468" s="57" t="s">
        <v>53</v>
      </c>
      <c r="J1468" s="57">
        <v>0</v>
      </c>
      <c r="K1468" s="57" t="s">
        <v>886</v>
      </c>
      <c r="L1468" s="57" t="s">
        <v>53</v>
      </c>
      <c r="M1468" s="57" t="s">
        <v>1137</v>
      </c>
      <c r="N1468" s="64">
        <v>0</v>
      </c>
      <c r="O1468" s="59">
        <v>85</v>
      </c>
      <c r="P1468" s="59">
        <v>1</v>
      </c>
      <c r="Q1468" s="59">
        <v>5.6716249999999996E-3</v>
      </c>
    </row>
    <row r="1469" spans="1:17">
      <c r="A1469" s="57" t="s">
        <v>333</v>
      </c>
      <c r="B1469" s="57" t="s">
        <v>839</v>
      </c>
      <c r="C1469" s="57">
        <v>41</v>
      </c>
      <c r="D1469" s="57" t="s">
        <v>648</v>
      </c>
      <c r="E1469" s="57">
        <v>102632</v>
      </c>
      <c r="F1469" s="57">
        <v>96.534999999999997</v>
      </c>
      <c r="G1469" s="57">
        <v>76.188999999999993</v>
      </c>
      <c r="H1469" s="57" t="s">
        <v>495</v>
      </c>
      <c r="I1469" s="57" t="s">
        <v>496</v>
      </c>
      <c r="J1469" s="57" t="s">
        <v>777</v>
      </c>
      <c r="K1469" s="57" t="s">
        <v>881</v>
      </c>
      <c r="L1469" s="57" t="s">
        <v>1026</v>
      </c>
      <c r="M1469" s="57" t="s">
        <v>1137</v>
      </c>
      <c r="N1469" s="64">
        <v>0</v>
      </c>
      <c r="O1469" s="59">
        <v>85</v>
      </c>
      <c r="P1469" s="59">
        <v>1</v>
      </c>
      <c r="Q1469" s="59">
        <v>5.6716249999999996E-3</v>
      </c>
    </row>
    <row r="1470" spans="1:17">
      <c r="A1470" s="57" t="s">
        <v>333</v>
      </c>
      <c r="B1470" s="57" t="s">
        <v>839</v>
      </c>
      <c r="C1470" s="57">
        <v>41</v>
      </c>
      <c r="D1470" s="57" t="s">
        <v>648</v>
      </c>
      <c r="E1470" s="57">
        <v>102633</v>
      </c>
      <c r="F1470" s="57">
        <v>98.332999999999998</v>
      </c>
      <c r="G1470" s="57">
        <v>77.706999999999994</v>
      </c>
      <c r="H1470" s="57" t="s">
        <v>50</v>
      </c>
      <c r="I1470" s="57" t="s">
        <v>51</v>
      </c>
      <c r="J1470" s="57" t="s">
        <v>712</v>
      </c>
      <c r="K1470" s="57" t="s">
        <v>892</v>
      </c>
      <c r="L1470" s="57" t="s">
        <v>1036</v>
      </c>
      <c r="M1470" s="57" t="s">
        <v>1135</v>
      </c>
      <c r="N1470" s="64">
        <v>0</v>
      </c>
      <c r="O1470" s="59">
        <v>390</v>
      </c>
      <c r="P1470" s="59">
        <v>3</v>
      </c>
      <c r="Q1470" s="59">
        <v>0.1193985</v>
      </c>
    </row>
    <row r="1471" spans="1:17">
      <c r="A1471" s="57" t="s">
        <v>333</v>
      </c>
      <c r="B1471" s="57" t="s">
        <v>838</v>
      </c>
      <c r="C1471" s="58">
        <v>43</v>
      </c>
      <c r="D1471" s="57" t="s">
        <v>647</v>
      </c>
      <c r="E1471" s="57">
        <v>101271</v>
      </c>
      <c r="F1471" s="57">
        <v>19.54</v>
      </c>
      <c r="G1471" s="57">
        <v>33.302</v>
      </c>
      <c r="H1471" s="57" t="s">
        <v>52</v>
      </c>
      <c r="I1471" s="57" t="s">
        <v>53</v>
      </c>
      <c r="J1471" s="57">
        <v>0</v>
      </c>
      <c r="K1471" s="57" t="s">
        <v>886</v>
      </c>
      <c r="L1471" s="57" t="s">
        <v>53</v>
      </c>
      <c r="M1471" s="57" t="s">
        <v>1137</v>
      </c>
      <c r="N1471" s="64">
        <v>13.116739188052941</v>
      </c>
      <c r="O1471" s="59">
        <v>123</v>
      </c>
      <c r="P1471" s="59">
        <v>2</v>
      </c>
      <c r="Q1471" s="59">
        <v>1.1876265E-2</v>
      </c>
    </row>
    <row r="1472" spans="1:17">
      <c r="A1472" s="57" t="s">
        <v>333</v>
      </c>
      <c r="B1472" s="57" t="s">
        <v>839</v>
      </c>
      <c r="C1472" s="57">
        <v>41</v>
      </c>
      <c r="D1472" s="57" t="s">
        <v>648</v>
      </c>
      <c r="E1472" s="57">
        <v>102635</v>
      </c>
      <c r="F1472" s="57">
        <v>97.796000000000006</v>
      </c>
      <c r="G1472" s="57">
        <v>74.367000000000004</v>
      </c>
      <c r="H1472" s="57" t="s">
        <v>34</v>
      </c>
      <c r="I1472" s="57" t="s">
        <v>35</v>
      </c>
      <c r="J1472" s="57" t="s">
        <v>503</v>
      </c>
      <c r="K1472" s="57" t="s">
        <v>891</v>
      </c>
      <c r="L1472" s="57" t="s">
        <v>1035</v>
      </c>
      <c r="M1472" s="57" t="s">
        <v>1137</v>
      </c>
      <c r="N1472" s="64">
        <v>0</v>
      </c>
      <c r="O1472" s="59">
        <v>52</v>
      </c>
      <c r="P1472" s="59">
        <v>1</v>
      </c>
      <c r="Q1472" s="59">
        <v>2.1226399999999999E-3</v>
      </c>
    </row>
    <row r="1473" spans="1:17">
      <c r="A1473" s="57" t="s">
        <v>333</v>
      </c>
      <c r="B1473" s="57" t="s">
        <v>839</v>
      </c>
      <c r="C1473" s="57">
        <v>42</v>
      </c>
      <c r="D1473" s="57" t="s">
        <v>648</v>
      </c>
      <c r="E1473" s="57">
        <v>102627</v>
      </c>
      <c r="F1473" s="57">
        <v>99.290999999999997</v>
      </c>
      <c r="G1473" s="57">
        <v>73.596999999999994</v>
      </c>
      <c r="H1473" s="57" t="s">
        <v>50</v>
      </c>
      <c r="I1473" s="57" t="s">
        <v>51</v>
      </c>
      <c r="J1473" s="57" t="s">
        <v>712</v>
      </c>
      <c r="K1473" s="57" t="s">
        <v>892</v>
      </c>
      <c r="L1473" s="57" t="s">
        <v>1036</v>
      </c>
      <c r="M1473" s="57" t="s">
        <v>1135</v>
      </c>
      <c r="N1473" s="64">
        <v>0</v>
      </c>
      <c r="O1473" s="59">
        <v>407</v>
      </c>
      <c r="P1473" s="59">
        <v>3</v>
      </c>
      <c r="Q1473" s="59">
        <v>0.13003446499999999</v>
      </c>
    </row>
    <row r="1474" spans="1:17">
      <c r="A1474" s="57" t="s">
        <v>333</v>
      </c>
      <c r="B1474" s="57" t="s">
        <v>839</v>
      </c>
      <c r="C1474" s="57">
        <v>42</v>
      </c>
      <c r="D1474" s="57" t="s">
        <v>648</v>
      </c>
      <c r="E1474" s="57">
        <v>102628</v>
      </c>
      <c r="F1474" s="57">
        <v>97.119</v>
      </c>
      <c r="G1474" s="57">
        <v>70.840999999999994</v>
      </c>
      <c r="H1474" s="57" t="s">
        <v>495</v>
      </c>
      <c r="I1474" s="57" t="s">
        <v>496</v>
      </c>
      <c r="J1474" s="57" t="s">
        <v>777</v>
      </c>
      <c r="K1474" s="57" t="s">
        <v>881</v>
      </c>
      <c r="L1474" s="57" t="s">
        <v>1026</v>
      </c>
      <c r="M1474" s="57" t="s">
        <v>1137</v>
      </c>
      <c r="N1474" s="64">
        <v>0</v>
      </c>
      <c r="O1474" s="59">
        <v>74</v>
      </c>
      <c r="P1474" s="59">
        <v>1</v>
      </c>
      <c r="Q1474" s="59">
        <v>4.2986600000000002E-3</v>
      </c>
    </row>
    <row r="1475" spans="1:17">
      <c r="A1475" s="57" t="s">
        <v>333</v>
      </c>
      <c r="B1475" s="57" t="s">
        <v>839</v>
      </c>
      <c r="C1475" s="57">
        <v>42</v>
      </c>
      <c r="D1475" s="57" t="s">
        <v>648</v>
      </c>
      <c r="E1475" s="57">
        <v>102629</v>
      </c>
      <c r="F1475" s="57">
        <v>99.244</v>
      </c>
      <c r="G1475" s="57">
        <v>66.894000000000005</v>
      </c>
      <c r="H1475" s="57" t="s">
        <v>34</v>
      </c>
      <c r="I1475" s="57" t="s">
        <v>35</v>
      </c>
      <c r="J1475" s="57" t="s">
        <v>508</v>
      </c>
      <c r="K1475" s="57" t="s">
        <v>885</v>
      </c>
      <c r="L1475" s="57" t="s">
        <v>1028</v>
      </c>
      <c r="M1475" s="57" t="s">
        <v>1137</v>
      </c>
      <c r="N1475" s="64">
        <v>0</v>
      </c>
      <c r="O1475" s="59">
        <v>79</v>
      </c>
      <c r="P1475" s="59">
        <v>1</v>
      </c>
      <c r="Q1475" s="59">
        <v>4.8991850000000003E-3</v>
      </c>
    </row>
    <row r="1476" spans="1:17">
      <c r="A1476" s="57" t="s">
        <v>333</v>
      </c>
      <c r="B1476" s="57" t="s">
        <v>839</v>
      </c>
      <c r="C1476" s="57">
        <v>43</v>
      </c>
      <c r="D1476" s="57" t="s">
        <v>648</v>
      </c>
      <c r="E1476" s="57">
        <v>102624</v>
      </c>
      <c r="F1476" s="57">
        <v>99.921000000000006</v>
      </c>
      <c r="G1476" s="57">
        <v>65.959999999999994</v>
      </c>
      <c r="H1476" s="57" t="s">
        <v>495</v>
      </c>
      <c r="I1476" s="57" t="s">
        <v>496</v>
      </c>
      <c r="J1476" s="57" t="s">
        <v>777</v>
      </c>
      <c r="K1476" s="57" t="s">
        <v>881</v>
      </c>
      <c r="L1476" s="57" t="s">
        <v>1026</v>
      </c>
      <c r="M1476" s="57" t="s">
        <v>1137</v>
      </c>
      <c r="N1476" s="64">
        <v>0</v>
      </c>
      <c r="O1476" s="59">
        <v>68</v>
      </c>
      <c r="P1476" s="59">
        <v>1</v>
      </c>
      <c r="Q1476" s="59">
        <v>3.6298400000000001E-3</v>
      </c>
    </row>
    <row r="1477" spans="1:17">
      <c r="A1477" s="57" t="s">
        <v>333</v>
      </c>
      <c r="B1477" s="57" t="s">
        <v>839</v>
      </c>
      <c r="C1477" s="57">
        <v>43</v>
      </c>
      <c r="D1477" s="57" t="s">
        <v>648</v>
      </c>
      <c r="E1477" s="57">
        <v>102625</v>
      </c>
      <c r="F1477" s="57">
        <v>95.531000000000006</v>
      </c>
      <c r="G1477" s="57">
        <v>65.912999999999997</v>
      </c>
      <c r="H1477" s="57" t="s">
        <v>34</v>
      </c>
      <c r="I1477" s="57" t="s">
        <v>35</v>
      </c>
      <c r="J1477" s="57" t="s">
        <v>506</v>
      </c>
      <c r="K1477" s="57" t="s">
        <v>901</v>
      </c>
      <c r="L1477" s="57" t="s">
        <v>1040</v>
      </c>
      <c r="M1477" s="57" t="s">
        <v>1137</v>
      </c>
      <c r="N1477" s="64">
        <v>0</v>
      </c>
      <c r="O1477" s="59">
        <v>60</v>
      </c>
      <c r="P1477" s="59">
        <v>1</v>
      </c>
      <c r="Q1477" s="59">
        <v>2.826E-3</v>
      </c>
    </row>
    <row r="1478" spans="1:17">
      <c r="A1478" s="57" t="s">
        <v>333</v>
      </c>
      <c r="B1478" s="57" t="s">
        <v>838</v>
      </c>
      <c r="C1478" s="58">
        <v>34</v>
      </c>
      <c r="D1478" s="57" t="s">
        <v>647</v>
      </c>
      <c r="E1478" s="57">
        <v>101266</v>
      </c>
      <c r="F1478" s="57">
        <v>12.257</v>
      </c>
      <c r="G1478" s="57">
        <v>37.249000000000002</v>
      </c>
      <c r="H1478" s="57" t="s">
        <v>50</v>
      </c>
      <c r="I1478" s="57" t="s">
        <v>51</v>
      </c>
      <c r="J1478" s="59" t="s">
        <v>713</v>
      </c>
      <c r="K1478" s="57" t="s">
        <v>880</v>
      </c>
      <c r="L1478" s="57" t="s">
        <v>1025</v>
      </c>
      <c r="M1478" s="57" t="s">
        <v>1135</v>
      </c>
      <c r="N1478" s="64">
        <v>24.822641414319136</v>
      </c>
      <c r="O1478" s="59">
        <v>739</v>
      </c>
      <c r="P1478" s="59">
        <v>4</v>
      </c>
      <c r="Q1478" s="59">
        <v>0.42870498499999998</v>
      </c>
    </row>
    <row r="1479" spans="1:17">
      <c r="A1479" s="57" t="s">
        <v>333</v>
      </c>
      <c r="B1479" s="57" t="s">
        <v>839</v>
      </c>
      <c r="C1479" s="57">
        <v>44</v>
      </c>
      <c r="D1479" s="57" t="s">
        <v>648</v>
      </c>
      <c r="E1479" s="57">
        <v>102619</v>
      </c>
      <c r="F1479" s="57">
        <v>95.974000000000004</v>
      </c>
      <c r="G1479" s="57">
        <v>63.040999999999997</v>
      </c>
      <c r="H1479" s="57" t="s">
        <v>34</v>
      </c>
      <c r="I1479" s="57" t="s">
        <v>35</v>
      </c>
      <c r="J1479" s="57" t="s">
        <v>508</v>
      </c>
      <c r="K1479" s="57" t="s">
        <v>885</v>
      </c>
      <c r="L1479" s="57" t="s">
        <v>1028</v>
      </c>
      <c r="M1479" s="57" t="s">
        <v>1137</v>
      </c>
      <c r="N1479" s="64">
        <v>0</v>
      </c>
      <c r="O1479" s="59">
        <v>62</v>
      </c>
      <c r="P1479" s="59">
        <v>1</v>
      </c>
      <c r="Q1479" s="59">
        <v>3.01754E-3</v>
      </c>
    </row>
    <row r="1480" spans="1:17">
      <c r="A1480" s="57" t="s">
        <v>333</v>
      </c>
      <c r="B1480" s="57" t="s">
        <v>839</v>
      </c>
      <c r="C1480" s="57">
        <v>44</v>
      </c>
      <c r="D1480" s="57" t="s">
        <v>648</v>
      </c>
      <c r="E1480" s="57">
        <v>102620</v>
      </c>
      <c r="F1480" s="57">
        <v>97.866</v>
      </c>
      <c r="G1480" s="57">
        <v>64.325000000000003</v>
      </c>
      <c r="H1480" s="57" t="s">
        <v>93</v>
      </c>
      <c r="I1480" s="57" t="s">
        <v>94</v>
      </c>
      <c r="J1480" s="57" t="s">
        <v>725</v>
      </c>
      <c r="K1480" s="57" t="s">
        <v>883</v>
      </c>
      <c r="L1480" s="57" t="s">
        <v>94</v>
      </c>
      <c r="M1480" s="57" t="s">
        <v>1137</v>
      </c>
      <c r="N1480" s="64">
        <v>0</v>
      </c>
      <c r="O1480" s="59">
        <v>195</v>
      </c>
      <c r="P1480" s="59">
        <v>2</v>
      </c>
      <c r="Q1480" s="59">
        <v>2.9849625000000001E-2</v>
      </c>
    </row>
    <row r="1481" spans="1:17">
      <c r="A1481" s="57" t="s">
        <v>333</v>
      </c>
      <c r="B1481" s="57" t="s">
        <v>838</v>
      </c>
      <c r="C1481" s="58">
        <v>32</v>
      </c>
      <c r="D1481" s="57" t="s">
        <v>647</v>
      </c>
      <c r="E1481" s="57">
        <v>101255</v>
      </c>
      <c r="F1481" s="57">
        <v>12.856999999999999</v>
      </c>
      <c r="G1481" s="57">
        <v>27.001000000000001</v>
      </c>
      <c r="H1481" s="57" t="s">
        <v>34</v>
      </c>
      <c r="I1481" s="57" t="s">
        <v>96</v>
      </c>
      <c r="J1481" s="57" t="s">
        <v>502</v>
      </c>
      <c r="K1481" s="57" t="s">
        <v>896</v>
      </c>
      <c r="L1481" s="57" t="s">
        <v>1038</v>
      </c>
      <c r="M1481" s="57" t="s">
        <v>1137</v>
      </c>
      <c r="N1481" s="64">
        <v>10.084975690131579</v>
      </c>
      <c r="O1481" s="59">
        <v>130</v>
      </c>
      <c r="P1481" s="59">
        <v>2</v>
      </c>
      <c r="Q1481" s="59">
        <v>1.3266500000000001E-2</v>
      </c>
    </row>
    <row r="1482" spans="1:17">
      <c r="A1482" s="57" t="s">
        <v>333</v>
      </c>
      <c r="B1482" s="57" t="s">
        <v>839</v>
      </c>
      <c r="C1482" s="57">
        <v>44</v>
      </c>
      <c r="D1482" s="57" t="s">
        <v>648</v>
      </c>
      <c r="E1482" s="57">
        <v>102622</v>
      </c>
      <c r="F1482" s="57">
        <v>99.617000000000004</v>
      </c>
      <c r="G1482" s="57">
        <v>63.344000000000001</v>
      </c>
      <c r="H1482" s="57" t="s">
        <v>52</v>
      </c>
      <c r="I1482" s="57" t="s">
        <v>53</v>
      </c>
      <c r="J1482" s="57">
        <v>0</v>
      </c>
      <c r="K1482" s="57" t="s">
        <v>886</v>
      </c>
      <c r="L1482" s="57" t="s">
        <v>53</v>
      </c>
      <c r="M1482" s="57" t="s">
        <v>1137</v>
      </c>
      <c r="N1482" s="64">
        <v>0</v>
      </c>
      <c r="O1482" s="59">
        <v>64</v>
      </c>
      <c r="P1482" s="59">
        <v>1</v>
      </c>
      <c r="Q1482" s="59">
        <v>3.21536E-3</v>
      </c>
    </row>
    <row r="1483" spans="1:17">
      <c r="A1483" s="57" t="s">
        <v>333</v>
      </c>
      <c r="B1483" s="57" t="s">
        <v>839</v>
      </c>
      <c r="C1483" s="57">
        <v>44</v>
      </c>
      <c r="D1483" s="57" t="s">
        <v>648</v>
      </c>
      <c r="E1483" s="57">
        <v>102623</v>
      </c>
      <c r="F1483" s="57">
        <v>98.263000000000005</v>
      </c>
      <c r="G1483" s="57">
        <v>60.542000000000002</v>
      </c>
      <c r="H1483" s="57" t="s">
        <v>34</v>
      </c>
      <c r="I1483" s="57" t="s">
        <v>35</v>
      </c>
      <c r="J1483" s="57" t="s">
        <v>506</v>
      </c>
      <c r="K1483" s="57" t="s">
        <v>901</v>
      </c>
      <c r="L1483" s="57" t="s">
        <v>1040</v>
      </c>
      <c r="M1483" s="57" t="s">
        <v>1137</v>
      </c>
      <c r="N1483" s="64">
        <v>0</v>
      </c>
      <c r="O1483" s="59">
        <v>62</v>
      </c>
      <c r="P1483" s="59">
        <v>1</v>
      </c>
      <c r="Q1483" s="59">
        <v>3.01754E-3</v>
      </c>
    </row>
    <row r="1484" spans="1:17">
      <c r="A1484" s="57" t="s">
        <v>333</v>
      </c>
      <c r="B1484" s="57" t="s">
        <v>837</v>
      </c>
      <c r="C1484" s="57">
        <v>11</v>
      </c>
      <c r="D1484" s="57" t="s">
        <v>648</v>
      </c>
      <c r="E1484" s="57">
        <v>102636</v>
      </c>
      <c r="F1484" s="57">
        <v>83.25</v>
      </c>
      <c r="G1484" s="57">
        <v>80.343000000000004</v>
      </c>
      <c r="H1484" s="57" t="s">
        <v>52</v>
      </c>
      <c r="I1484" s="57" t="s">
        <v>53</v>
      </c>
      <c r="J1484" s="57">
        <v>0</v>
      </c>
      <c r="K1484" s="57" t="s">
        <v>886</v>
      </c>
      <c r="L1484" s="57" t="s">
        <v>53</v>
      </c>
      <c r="M1484" s="57" t="s">
        <v>1137</v>
      </c>
      <c r="N1484" s="64">
        <v>0</v>
      </c>
      <c r="O1484" s="59">
        <v>155</v>
      </c>
      <c r="P1484" s="59">
        <v>2</v>
      </c>
      <c r="Q1484" s="59">
        <v>1.8859625000000001E-2</v>
      </c>
    </row>
    <row r="1485" spans="1:17">
      <c r="A1485" s="57" t="s">
        <v>333</v>
      </c>
      <c r="B1485" s="57" t="s">
        <v>837</v>
      </c>
      <c r="C1485" s="57">
        <v>11</v>
      </c>
      <c r="D1485" s="57" t="s">
        <v>648</v>
      </c>
      <c r="E1485" s="57">
        <v>102637</v>
      </c>
      <c r="F1485" s="57">
        <v>81.111000000000004</v>
      </c>
      <c r="G1485" s="57">
        <v>81.314999999999998</v>
      </c>
      <c r="H1485" s="57" t="s">
        <v>54</v>
      </c>
      <c r="I1485" s="57" t="s">
        <v>75</v>
      </c>
      <c r="J1485" s="57" t="s">
        <v>503</v>
      </c>
      <c r="K1485" s="57" t="s">
        <v>902</v>
      </c>
      <c r="L1485" s="57" t="s">
        <v>353</v>
      </c>
      <c r="M1485" s="57" t="s">
        <v>1137</v>
      </c>
      <c r="N1485" s="64">
        <v>0</v>
      </c>
      <c r="O1485" s="59">
        <v>70</v>
      </c>
      <c r="P1485" s="59">
        <v>1</v>
      </c>
      <c r="Q1485" s="59">
        <v>3.8465000000000001E-3</v>
      </c>
    </row>
    <row r="1486" spans="1:17">
      <c r="A1486" s="57" t="s">
        <v>333</v>
      </c>
      <c r="B1486" s="57" t="s">
        <v>838</v>
      </c>
      <c r="C1486" s="58">
        <v>22</v>
      </c>
      <c r="D1486" s="57" t="s">
        <v>647</v>
      </c>
      <c r="E1486" s="57">
        <v>101242</v>
      </c>
      <c r="F1486" s="57">
        <v>6.9290000000000003</v>
      </c>
      <c r="G1486" s="57">
        <v>27.31</v>
      </c>
      <c r="H1486" s="57" t="s">
        <v>93</v>
      </c>
      <c r="I1486" s="57" t="s">
        <v>94</v>
      </c>
      <c r="J1486" s="57" t="s">
        <v>725</v>
      </c>
      <c r="K1486" s="57" t="s">
        <v>883</v>
      </c>
      <c r="L1486" s="57" t="s">
        <v>94</v>
      </c>
      <c r="M1486" s="57" t="s">
        <v>1137</v>
      </c>
      <c r="N1486" s="64">
        <v>9.2134919440783936</v>
      </c>
      <c r="O1486" s="59">
        <v>106</v>
      </c>
      <c r="P1486" s="59">
        <v>2</v>
      </c>
      <c r="Q1486" s="59">
        <v>8.8202599999999999E-3</v>
      </c>
    </row>
    <row r="1487" spans="1:17">
      <c r="A1487" s="57" t="s">
        <v>333</v>
      </c>
      <c r="B1487" s="57" t="s">
        <v>837</v>
      </c>
      <c r="C1487" s="57">
        <v>11</v>
      </c>
      <c r="D1487" s="57" t="s">
        <v>648</v>
      </c>
      <c r="E1487" s="57">
        <v>102639</v>
      </c>
      <c r="F1487" s="57">
        <v>84.361000000000004</v>
      </c>
      <c r="G1487" s="57">
        <v>84.759</v>
      </c>
      <c r="H1487" s="57" t="s">
        <v>93</v>
      </c>
      <c r="I1487" s="57" t="s">
        <v>94</v>
      </c>
      <c r="J1487" s="57" t="s">
        <v>725</v>
      </c>
      <c r="K1487" s="57" t="s">
        <v>883</v>
      </c>
      <c r="L1487" s="57" t="s">
        <v>94</v>
      </c>
      <c r="M1487" s="57" t="s">
        <v>1137</v>
      </c>
      <c r="N1487" s="64">
        <v>0</v>
      </c>
      <c r="O1487" s="59">
        <v>212</v>
      </c>
      <c r="P1487" s="59">
        <v>2</v>
      </c>
      <c r="Q1487" s="59">
        <v>3.528104E-2</v>
      </c>
    </row>
    <row r="1488" spans="1:17">
      <c r="A1488" s="57" t="s">
        <v>333</v>
      </c>
      <c r="B1488" s="57" t="s">
        <v>837</v>
      </c>
      <c r="C1488" s="57">
        <v>12</v>
      </c>
      <c r="D1488" s="57" t="s">
        <v>648</v>
      </c>
      <c r="E1488" s="57">
        <v>102640</v>
      </c>
      <c r="F1488" s="57">
        <v>81.832999999999998</v>
      </c>
      <c r="G1488" s="57">
        <v>85.343000000000004</v>
      </c>
      <c r="H1488" s="57" t="s">
        <v>28</v>
      </c>
      <c r="I1488" s="57" t="s">
        <v>515</v>
      </c>
      <c r="J1488" s="57">
        <v>4</v>
      </c>
      <c r="K1488" s="57" t="s">
        <v>907</v>
      </c>
      <c r="L1488" s="57" t="s">
        <v>1047</v>
      </c>
      <c r="M1488" s="57" t="s">
        <v>1137</v>
      </c>
      <c r="N1488" s="64">
        <v>0</v>
      </c>
      <c r="O1488" s="59">
        <v>104</v>
      </c>
      <c r="P1488" s="59">
        <v>2</v>
      </c>
      <c r="Q1488" s="59">
        <v>8.4905599999999994E-3</v>
      </c>
    </row>
    <row r="1489" spans="1:17">
      <c r="A1489" s="57" t="s">
        <v>333</v>
      </c>
      <c r="B1489" s="57" t="s">
        <v>837</v>
      </c>
      <c r="C1489" s="57">
        <v>12</v>
      </c>
      <c r="D1489" s="57" t="s">
        <v>648</v>
      </c>
      <c r="E1489" s="57">
        <v>102641</v>
      </c>
      <c r="F1489" s="57">
        <v>81.388999999999996</v>
      </c>
      <c r="G1489" s="57">
        <v>85.314999999999998</v>
      </c>
      <c r="H1489" s="57" t="s">
        <v>28</v>
      </c>
      <c r="I1489" s="57" t="s">
        <v>515</v>
      </c>
      <c r="J1489" s="57">
        <v>4</v>
      </c>
      <c r="K1489" s="57" t="s">
        <v>907</v>
      </c>
      <c r="L1489" s="57" t="s">
        <v>1047</v>
      </c>
      <c r="M1489" s="57" t="s">
        <v>1137</v>
      </c>
      <c r="N1489" s="64">
        <v>0</v>
      </c>
      <c r="O1489" s="59">
        <v>85</v>
      </c>
      <c r="P1489" s="59">
        <v>1</v>
      </c>
      <c r="Q1489" s="59">
        <v>5.6716249999999996E-3</v>
      </c>
    </row>
    <row r="1490" spans="1:17">
      <c r="A1490" s="57" t="s">
        <v>333</v>
      </c>
      <c r="B1490" s="57" t="s">
        <v>837</v>
      </c>
      <c r="C1490" s="57">
        <v>12</v>
      </c>
      <c r="D1490" s="57" t="s">
        <v>648</v>
      </c>
      <c r="E1490" s="57">
        <v>102642</v>
      </c>
      <c r="F1490" s="57">
        <v>81.832999999999998</v>
      </c>
      <c r="G1490" s="57">
        <v>86.591999999999999</v>
      </c>
      <c r="H1490" s="57" t="s">
        <v>495</v>
      </c>
      <c r="I1490" s="57" t="s">
        <v>496</v>
      </c>
      <c r="J1490" s="57" t="s">
        <v>777</v>
      </c>
      <c r="K1490" s="57" t="s">
        <v>881</v>
      </c>
      <c r="L1490" s="57" t="s">
        <v>1026</v>
      </c>
      <c r="M1490" s="57" t="s">
        <v>1137</v>
      </c>
      <c r="N1490" s="64">
        <v>0</v>
      </c>
      <c r="O1490" s="59">
        <v>125</v>
      </c>
      <c r="P1490" s="59">
        <v>2</v>
      </c>
      <c r="Q1490" s="59">
        <v>1.2265625E-2</v>
      </c>
    </row>
    <row r="1491" spans="1:17">
      <c r="A1491" s="57" t="s">
        <v>333</v>
      </c>
      <c r="B1491" s="57" t="s">
        <v>837</v>
      </c>
      <c r="C1491" s="57">
        <v>12</v>
      </c>
      <c r="D1491" s="57" t="s">
        <v>648</v>
      </c>
      <c r="E1491" s="57">
        <v>102643</v>
      </c>
      <c r="F1491" s="57">
        <v>80.944000000000003</v>
      </c>
      <c r="G1491" s="57">
        <v>86.091999999999999</v>
      </c>
      <c r="H1491" s="57" t="s">
        <v>93</v>
      </c>
      <c r="I1491" s="57" t="s">
        <v>94</v>
      </c>
      <c r="J1491" s="57" t="s">
        <v>725</v>
      </c>
      <c r="K1491" s="57" t="s">
        <v>883</v>
      </c>
      <c r="L1491" s="57" t="s">
        <v>94</v>
      </c>
      <c r="M1491" s="57" t="s">
        <v>1137</v>
      </c>
      <c r="N1491" s="64">
        <v>0</v>
      </c>
      <c r="O1491" s="59">
        <v>148</v>
      </c>
      <c r="P1491" s="59">
        <v>2</v>
      </c>
      <c r="Q1491" s="59">
        <v>1.7194640000000001E-2</v>
      </c>
    </row>
    <row r="1492" spans="1:17">
      <c r="A1492" s="57" t="s">
        <v>333</v>
      </c>
      <c r="B1492" s="57" t="s">
        <v>837</v>
      </c>
      <c r="C1492" s="57">
        <v>12</v>
      </c>
      <c r="D1492" s="57" t="s">
        <v>648</v>
      </c>
      <c r="E1492" s="57">
        <v>102644</v>
      </c>
      <c r="F1492" s="57">
        <v>80.138999999999996</v>
      </c>
      <c r="G1492" s="57">
        <v>87.314999999999998</v>
      </c>
      <c r="H1492" s="57" t="s">
        <v>50</v>
      </c>
      <c r="I1492" s="57" t="s">
        <v>51</v>
      </c>
      <c r="J1492" s="57" t="s">
        <v>712</v>
      </c>
      <c r="K1492" s="57" t="s">
        <v>892</v>
      </c>
      <c r="L1492" s="57" t="s">
        <v>1036</v>
      </c>
      <c r="M1492" s="57" t="s">
        <v>1135</v>
      </c>
      <c r="N1492" s="64">
        <v>0</v>
      </c>
      <c r="O1492" s="59">
        <v>766</v>
      </c>
      <c r="P1492" s="59">
        <v>4</v>
      </c>
      <c r="Q1492" s="59">
        <v>0.46060346000000002</v>
      </c>
    </row>
    <row r="1493" spans="1:17">
      <c r="A1493" s="57" t="s">
        <v>333</v>
      </c>
      <c r="B1493" s="57" t="s">
        <v>837</v>
      </c>
      <c r="C1493" s="57">
        <v>12</v>
      </c>
      <c r="D1493" s="57" t="s">
        <v>648</v>
      </c>
      <c r="E1493" s="57">
        <v>102645</v>
      </c>
      <c r="F1493" s="57">
        <v>80.221999999999994</v>
      </c>
      <c r="G1493" s="57">
        <v>88.230999999999995</v>
      </c>
      <c r="H1493" s="57" t="s">
        <v>50</v>
      </c>
      <c r="I1493" s="57" t="s">
        <v>51</v>
      </c>
      <c r="J1493" s="57" t="s">
        <v>712</v>
      </c>
      <c r="K1493" s="57" t="s">
        <v>892</v>
      </c>
      <c r="L1493" s="57" t="s">
        <v>1036</v>
      </c>
      <c r="M1493" s="57" t="s">
        <v>1135</v>
      </c>
      <c r="N1493" s="64">
        <v>0</v>
      </c>
      <c r="O1493" s="59">
        <v>325</v>
      </c>
      <c r="P1493" s="59">
        <v>3</v>
      </c>
      <c r="Q1493" s="59">
        <v>8.2915625000000007E-2</v>
      </c>
    </row>
    <row r="1494" spans="1:17">
      <c r="A1494" s="57" t="s">
        <v>333</v>
      </c>
      <c r="B1494" s="57" t="s">
        <v>837</v>
      </c>
      <c r="C1494" s="57">
        <v>12</v>
      </c>
      <c r="D1494" s="57" t="s">
        <v>648</v>
      </c>
      <c r="E1494" s="57">
        <v>102646</v>
      </c>
      <c r="F1494" s="57">
        <v>81.305999999999997</v>
      </c>
      <c r="G1494" s="57">
        <v>87.397999999999996</v>
      </c>
      <c r="H1494" s="57" t="s">
        <v>89</v>
      </c>
      <c r="I1494" s="57" t="s">
        <v>511</v>
      </c>
      <c r="J1494" s="59" t="s">
        <v>1029</v>
      </c>
      <c r="K1494" s="57" t="s">
        <v>1030</v>
      </c>
      <c r="L1494" s="57" t="s">
        <v>1031</v>
      </c>
      <c r="M1494" s="57" t="s">
        <v>1137</v>
      </c>
      <c r="N1494" s="64">
        <v>0</v>
      </c>
      <c r="O1494" s="59">
        <v>79</v>
      </c>
      <c r="P1494" s="59">
        <v>1</v>
      </c>
      <c r="Q1494" s="59">
        <v>4.8991850000000003E-3</v>
      </c>
    </row>
    <row r="1495" spans="1:17">
      <c r="A1495" s="57" t="s">
        <v>333</v>
      </c>
      <c r="B1495" s="57" t="s">
        <v>837</v>
      </c>
      <c r="C1495" s="57">
        <v>12</v>
      </c>
      <c r="D1495" s="57" t="s">
        <v>648</v>
      </c>
      <c r="E1495" s="57">
        <v>102647</v>
      </c>
      <c r="F1495" s="57">
        <v>82.861000000000004</v>
      </c>
      <c r="G1495" s="57">
        <v>87.841999999999999</v>
      </c>
      <c r="H1495" s="57" t="s">
        <v>34</v>
      </c>
      <c r="I1495" s="57" t="s">
        <v>35</v>
      </c>
      <c r="J1495" s="57" t="s">
        <v>506</v>
      </c>
      <c r="K1495" s="57" t="s">
        <v>901</v>
      </c>
      <c r="L1495" s="57" t="s">
        <v>1040</v>
      </c>
      <c r="M1495" s="57" t="s">
        <v>1137</v>
      </c>
      <c r="N1495" s="64">
        <v>0</v>
      </c>
      <c r="O1495" s="59">
        <v>72</v>
      </c>
      <c r="P1495" s="59">
        <v>1</v>
      </c>
      <c r="Q1495" s="59">
        <v>4.0694399999999997E-3</v>
      </c>
    </row>
    <row r="1496" spans="1:17">
      <c r="A1496" s="57" t="s">
        <v>333</v>
      </c>
      <c r="B1496" s="57" t="s">
        <v>837</v>
      </c>
      <c r="C1496" s="57">
        <v>13</v>
      </c>
      <c r="D1496" s="57" t="s">
        <v>648</v>
      </c>
      <c r="E1496" s="57">
        <v>102648</v>
      </c>
      <c r="F1496" s="57">
        <v>82.25</v>
      </c>
      <c r="G1496" s="57">
        <v>91.676000000000002</v>
      </c>
      <c r="H1496" s="57" t="s">
        <v>52</v>
      </c>
      <c r="I1496" s="57" t="s">
        <v>53</v>
      </c>
      <c r="J1496" s="57">
        <v>0</v>
      </c>
      <c r="K1496" s="57" t="s">
        <v>886</v>
      </c>
      <c r="L1496" s="57" t="s">
        <v>53</v>
      </c>
      <c r="M1496" s="57" t="s">
        <v>1137</v>
      </c>
      <c r="N1496" s="64">
        <v>0</v>
      </c>
      <c r="O1496" s="59">
        <v>95</v>
      </c>
      <c r="P1496" s="59">
        <v>1</v>
      </c>
      <c r="Q1496" s="59">
        <v>7.0846249999999998E-3</v>
      </c>
    </row>
    <row r="1497" spans="1:17">
      <c r="A1497" s="57" t="s">
        <v>333</v>
      </c>
      <c r="B1497" s="57" t="s">
        <v>837</v>
      </c>
      <c r="C1497" s="57">
        <v>14</v>
      </c>
      <c r="D1497" s="57" t="s">
        <v>648</v>
      </c>
      <c r="E1497" s="57">
        <v>102649</v>
      </c>
      <c r="F1497" s="57">
        <v>80.278000000000006</v>
      </c>
      <c r="G1497" s="57">
        <v>98.314999999999998</v>
      </c>
      <c r="H1497" s="57" t="s">
        <v>52</v>
      </c>
      <c r="I1497" s="57" t="s">
        <v>53</v>
      </c>
      <c r="J1497" s="57">
        <v>0</v>
      </c>
      <c r="K1497" s="57" t="s">
        <v>886</v>
      </c>
      <c r="L1497" s="57" t="s">
        <v>53</v>
      </c>
      <c r="M1497" s="57" t="s">
        <v>1137</v>
      </c>
      <c r="N1497" s="64">
        <v>0</v>
      </c>
      <c r="O1497" s="59">
        <v>278</v>
      </c>
      <c r="P1497" s="59">
        <v>2</v>
      </c>
      <c r="Q1497" s="59">
        <v>6.0667939999999997E-2</v>
      </c>
    </row>
    <row r="1498" spans="1:17">
      <c r="A1498" s="57" t="s">
        <v>333</v>
      </c>
      <c r="B1498" s="57" t="s">
        <v>837</v>
      </c>
      <c r="C1498" s="57">
        <v>21</v>
      </c>
      <c r="D1498" s="57" t="s">
        <v>648</v>
      </c>
      <c r="E1498" s="57">
        <v>102657</v>
      </c>
      <c r="F1498" s="57">
        <v>88.971999999999994</v>
      </c>
      <c r="G1498" s="57">
        <v>94.453000000000003</v>
      </c>
      <c r="H1498" s="57" t="s">
        <v>34</v>
      </c>
      <c r="I1498" s="57" t="s">
        <v>35</v>
      </c>
      <c r="J1498" s="57" t="s">
        <v>503</v>
      </c>
      <c r="K1498" s="57" t="s">
        <v>891</v>
      </c>
      <c r="L1498" s="57" t="s">
        <v>1035</v>
      </c>
      <c r="M1498" s="57" t="s">
        <v>1137</v>
      </c>
      <c r="N1498" s="64">
        <v>0</v>
      </c>
      <c r="O1498" s="59">
        <v>62</v>
      </c>
      <c r="P1498" s="59">
        <v>1</v>
      </c>
      <c r="Q1498" s="59">
        <v>3.01754E-3</v>
      </c>
    </row>
    <row r="1499" spans="1:17">
      <c r="A1499" s="57" t="s">
        <v>333</v>
      </c>
      <c r="B1499" s="57" t="s">
        <v>837</v>
      </c>
      <c r="C1499" s="57">
        <v>21</v>
      </c>
      <c r="D1499" s="57" t="s">
        <v>648</v>
      </c>
      <c r="E1499" s="57">
        <v>102658</v>
      </c>
      <c r="F1499" s="57">
        <v>89.611000000000004</v>
      </c>
      <c r="G1499" s="57">
        <v>93.814999999999998</v>
      </c>
      <c r="H1499" s="57" t="s">
        <v>50</v>
      </c>
      <c r="I1499" s="57" t="s">
        <v>51</v>
      </c>
      <c r="J1499" s="57" t="s">
        <v>712</v>
      </c>
      <c r="K1499" s="57" t="s">
        <v>892</v>
      </c>
      <c r="L1499" s="57" t="s">
        <v>1036</v>
      </c>
      <c r="M1499" s="57" t="s">
        <v>1135</v>
      </c>
      <c r="N1499" s="64">
        <v>0</v>
      </c>
      <c r="O1499" s="59">
        <v>260</v>
      </c>
      <c r="P1499" s="59">
        <v>2</v>
      </c>
      <c r="Q1499" s="59">
        <v>5.3066000000000002E-2</v>
      </c>
    </row>
    <row r="1500" spans="1:17">
      <c r="A1500" s="57" t="s">
        <v>333</v>
      </c>
      <c r="B1500" s="57" t="s">
        <v>837</v>
      </c>
      <c r="C1500" s="57">
        <v>22</v>
      </c>
      <c r="D1500" s="57" t="s">
        <v>648</v>
      </c>
      <c r="E1500" s="57">
        <v>102654</v>
      </c>
      <c r="F1500" s="57">
        <v>89.138999999999996</v>
      </c>
      <c r="G1500" s="57">
        <v>90.564999999999998</v>
      </c>
      <c r="H1500" s="57" t="s">
        <v>52</v>
      </c>
      <c r="I1500" s="57" t="s">
        <v>53</v>
      </c>
      <c r="J1500" s="57">
        <v>0</v>
      </c>
      <c r="K1500" s="57" t="s">
        <v>886</v>
      </c>
      <c r="L1500" s="57" t="s">
        <v>53</v>
      </c>
      <c r="M1500" s="57" t="s">
        <v>1137</v>
      </c>
      <c r="N1500" s="64">
        <v>0</v>
      </c>
      <c r="O1500" s="59">
        <v>143</v>
      </c>
      <c r="P1500" s="59">
        <v>2</v>
      </c>
      <c r="Q1500" s="59">
        <v>1.6052464999999998E-2</v>
      </c>
    </row>
    <row r="1501" spans="1:17">
      <c r="A1501" s="57" t="s">
        <v>333</v>
      </c>
      <c r="B1501" s="57" t="s">
        <v>837</v>
      </c>
      <c r="C1501" s="57">
        <v>22</v>
      </c>
      <c r="D1501" s="57" t="s">
        <v>648</v>
      </c>
      <c r="E1501" s="57">
        <v>102655</v>
      </c>
      <c r="F1501" s="57">
        <v>86.167000000000002</v>
      </c>
      <c r="G1501" s="57">
        <v>90.980999999999995</v>
      </c>
      <c r="H1501" s="57" t="s">
        <v>495</v>
      </c>
      <c r="I1501" s="57" t="s">
        <v>496</v>
      </c>
      <c r="J1501" s="57" t="s">
        <v>777</v>
      </c>
      <c r="K1501" s="57" t="s">
        <v>881</v>
      </c>
      <c r="L1501" s="57" t="s">
        <v>1026</v>
      </c>
      <c r="M1501" s="57" t="s">
        <v>1137</v>
      </c>
      <c r="N1501" s="64">
        <v>0</v>
      </c>
      <c r="O1501" s="59">
        <v>81</v>
      </c>
      <c r="P1501" s="59">
        <v>1</v>
      </c>
      <c r="Q1501" s="59">
        <v>5.1503850000000004E-3</v>
      </c>
    </row>
    <row r="1502" spans="1:17">
      <c r="A1502" s="57" t="s">
        <v>333</v>
      </c>
      <c r="B1502" s="57" t="s">
        <v>837</v>
      </c>
      <c r="C1502" s="57">
        <v>22</v>
      </c>
      <c r="D1502" s="57" t="s">
        <v>648</v>
      </c>
      <c r="E1502" s="57">
        <v>102656</v>
      </c>
      <c r="F1502" s="57">
        <v>87.528000000000006</v>
      </c>
      <c r="G1502" s="57">
        <v>88.147999999999996</v>
      </c>
      <c r="H1502" s="57" t="s">
        <v>52</v>
      </c>
      <c r="I1502" s="57" t="s">
        <v>53</v>
      </c>
      <c r="J1502" s="57">
        <v>0</v>
      </c>
      <c r="K1502" s="57" t="s">
        <v>886</v>
      </c>
      <c r="L1502" s="57" t="s">
        <v>53</v>
      </c>
      <c r="M1502" s="57" t="s">
        <v>1137</v>
      </c>
      <c r="N1502" s="64">
        <v>0</v>
      </c>
      <c r="O1502" s="59">
        <v>219</v>
      </c>
      <c r="P1502" s="59">
        <v>2</v>
      </c>
      <c r="Q1502" s="59">
        <v>3.7649385E-2</v>
      </c>
    </row>
    <row r="1503" spans="1:17">
      <c r="A1503" s="57" t="s">
        <v>333</v>
      </c>
      <c r="B1503" s="57" t="s">
        <v>837</v>
      </c>
      <c r="C1503" s="57">
        <v>23</v>
      </c>
      <c r="D1503" s="57" t="s">
        <v>648</v>
      </c>
      <c r="E1503" s="57">
        <v>102650</v>
      </c>
      <c r="F1503" s="57">
        <v>89.471999999999994</v>
      </c>
      <c r="G1503" s="57">
        <v>87.203999999999994</v>
      </c>
      <c r="H1503" s="57" t="s">
        <v>34</v>
      </c>
      <c r="I1503" s="57" t="s">
        <v>35</v>
      </c>
      <c r="J1503" s="57" t="s">
        <v>506</v>
      </c>
      <c r="K1503" s="57" t="s">
        <v>901</v>
      </c>
      <c r="L1503" s="57" t="s">
        <v>1040</v>
      </c>
      <c r="M1503" s="57" t="s">
        <v>1137</v>
      </c>
      <c r="N1503" s="64">
        <v>0</v>
      </c>
      <c r="O1503" s="59">
        <v>69</v>
      </c>
      <c r="P1503" s="59">
        <v>1</v>
      </c>
      <c r="Q1503" s="59">
        <v>3.7373850000000002E-3</v>
      </c>
    </row>
    <row r="1504" spans="1:17">
      <c r="A1504" s="57" t="s">
        <v>333</v>
      </c>
      <c r="B1504" s="57" t="s">
        <v>837</v>
      </c>
      <c r="C1504" s="57">
        <v>23</v>
      </c>
      <c r="D1504" s="57" t="s">
        <v>648</v>
      </c>
      <c r="E1504" s="57">
        <v>102651</v>
      </c>
      <c r="F1504" s="57">
        <v>88.388999999999996</v>
      </c>
      <c r="G1504" s="57">
        <v>85.897999999999996</v>
      </c>
      <c r="H1504" s="57" t="s">
        <v>278</v>
      </c>
      <c r="I1504" s="57" t="s">
        <v>524</v>
      </c>
      <c r="J1504" s="57" t="s">
        <v>507</v>
      </c>
      <c r="K1504" s="57" t="s">
        <v>927</v>
      </c>
      <c r="L1504" s="57" t="s">
        <v>392</v>
      </c>
      <c r="M1504" s="57" t="s">
        <v>1137</v>
      </c>
      <c r="N1504" s="64">
        <v>0</v>
      </c>
      <c r="O1504" s="59">
        <v>53</v>
      </c>
      <c r="P1504" s="59">
        <v>1</v>
      </c>
      <c r="Q1504" s="59">
        <v>2.205065E-3</v>
      </c>
    </row>
    <row r="1505" spans="1:17">
      <c r="A1505" s="57" t="s">
        <v>333</v>
      </c>
      <c r="B1505" s="57" t="s">
        <v>837</v>
      </c>
      <c r="C1505" s="57">
        <v>23</v>
      </c>
      <c r="D1505" s="57" t="s">
        <v>648</v>
      </c>
      <c r="E1505" s="57">
        <v>102652</v>
      </c>
      <c r="F1505" s="57">
        <v>89.028000000000006</v>
      </c>
      <c r="G1505" s="57">
        <v>83.037000000000006</v>
      </c>
      <c r="H1505" s="57" t="s">
        <v>93</v>
      </c>
      <c r="I1505" s="57" t="s">
        <v>94</v>
      </c>
      <c r="J1505" s="57" t="s">
        <v>725</v>
      </c>
      <c r="K1505" s="57" t="s">
        <v>883</v>
      </c>
      <c r="L1505" s="57" t="s">
        <v>94</v>
      </c>
      <c r="M1505" s="57" t="s">
        <v>1137</v>
      </c>
      <c r="N1505" s="64">
        <v>0</v>
      </c>
      <c r="O1505" s="59">
        <v>248</v>
      </c>
      <c r="P1505" s="59">
        <v>2</v>
      </c>
      <c r="Q1505" s="59">
        <v>4.828064E-2</v>
      </c>
    </row>
    <row r="1506" spans="1:17">
      <c r="A1506" s="57" t="s">
        <v>333</v>
      </c>
      <c r="B1506" s="57" t="s">
        <v>837</v>
      </c>
      <c r="C1506" s="57">
        <v>23</v>
      </c>
      <c r="D1506" s="57" t="s">
        <v>648</v>
      </c>
      <c r="E1506" s="57">
        <v>102653</v>
      </c>
      <c r="F1506" s="57">
        <v>86.361000000000004</v>
      </c>
      <c r="G1506" s="57">
        <v>82.176000000000002</v>
      </c>
      <c r="H1506" s="57" t="s">
        <v>93</v>
      </c>
      <c r="I1506" s="57" t="s">
        <v>94</v>
      </c>
      <c r="J1506" s="57" t="s">
        <v>725</v>
      </c>
      <c r="K1506" s="57" t="s">
        <v>883</v>
      </c>
      <c r="L1506" s="57" t="s">
        <v>94</v>
      </c>
      <c r="M1506" s="57" t="s">
        <v>1137</v>
      </c>
      <c r="N1506" s="64">
        <v>0</v>
      </c>
      <c r="O1506" s="59">
        <v>209</v>
      </c>
      <c r="P1506" s="59">
        <v>2</v>
      </c>
      <c r="Q1506" s="59">
        <v>3.4289584999999997E-2</v>
      </c>
    </row>
    <row r="1507" spans="1:17">
      <c r="A1507" s="57" t="s">
        <v>333</v>
      </c>
      <c r="B1507" s="57" t="s">
        <v>837</v>
      </c>
      <c r="C1507" s="57">
        <v>31</v>
      </c>
      <c r="D1507" s="57" t="s">
        <v>648</v>
      </c>
      <c r="E1507" s="57">
        <v>102659</v>
      </c>
      <c r="F1507" s="57">
        <v>91.665999999999997</v>
      </c>
      <c r="G1507" s="57">
        <v>81.343000000000004</v>
      </c>
      <c r="H1507" s="57" t="s">
        <v>495</v>
      </c>
      <c r="I1507" s="57" t="s">
        <v>496</v>
      </c>
      <c r="J1507" s="57" t="s">
        <v>777</v>
      </c>
      <c r="K1507" s="57" t="s">
        <v>881</v>
      </c>
      <c r="L1507" s="57" t="s">
        <v>1026</v>
      </c>
      <c r="M1507" s="57" t="s">
        <v>1137</v>
      </c>
      <c r="N1507" s="64">
        <v>0</v>
      </c>
      <c r="O1507" s="59">
        <v>73</v>
      </c>
      <c r="P1507" s="59">
        <v>1</v>
      </c>
      <c r="Q1507" s="59">
        <v>4.1832650000000002E-3</v>
      </c>
    </row>
    <row r="1508" spans="1:17">
      <c r="A1508" s="57" t="s">
        <v>333</v>
      </c>
      <c r="B1508" s="57" t="s">
        <v>837</v>
      </c>
      <c r="C1508" s="57">
        <v>31</v>
      </c>
      <c r="D1508" s="57" t="s">
        <v>648</v>
      </c>
      <c r="E1508" s="57">
        <v>102660</v>
      </c>
      <c r="F1508" s="57">
        <v>92.332999999999998</v>
      </c>
      <c r="G1508" s="57">
        <v>81.480999999999995</v>
      </c>
      <c r="H1508" s="57" t="s">
        <v>93</v>
      </c>
      <c r="I1508" s="57" t="s">
        <v>94</v>
      </c>
      <c r="J1508" s="57" t="s">
        <v>725</v>
      </c>
      <c r="K1508" s="57" t="s">
        <v>883</v>
      </c>
      <c r="L1508" s="57" t="s">
        <v>94</v>
      </c>
      <c r="M1508" s="57" t="s">
        <v>1137</v>
      </c>
      <c r="N1508" s="64">
        <v>0</v>
      </c>
      <c r="O1508" s="59">
        <v>170</v>
      </c>
      <c r="P1508" s="59">
        <v>2</v>
      </c>
      <c r="Q1508" s="59">
        <v>2.2686499999999998E-2</v>
      </c>
    </row>
    <row r="1509" spans="1:17">
      <c r="A1509" s="57" t="s">
        <v>333</v>
      </c>
      <c r="B1509" s="57" t="s">
        <v>837</v>
      </c>
      <c r="C1509" s="57">
        <v>31</v>
      </c>
      <c r="D1509" s="57" t="s">
        <v>648</v>
      </c>
      <c r="E1509" s="57">
        <v>102661</v>
      </c>
      <c r="F1509" s="57">
        <v>93.638999999999996</v>
      </c>
      <c r="G1509" s="57">
        <v>81.953999999999994</v>
      </c>
      <c r="H1509" s="57" t="s">
        <v>495</v>
      </c>
      <c r="I1509" s="57" t="s">
        <v>496</v>
      </c>
      <c r="J1509" s="57" t="s">
        <v>777</v>
      </c>
      <c r="K1509" s="57" t="s">
        <v>881</v>
      </c>
      <c r="L1509" s="57" t="s">
        <v>1026</v>
      </c>
      <c r="M1509" s="57" t="s">
        <v>1137</v>
      </c>
      <c r="N1509" s="64">
        <v>0</v>
      </c>
      <c r="O1509" s="59">
        <v>115</v>
      </c>
      <c r="P1509" s="59">
        <v>2</v>
      </c>
      <c r="Q1509" s="59">
        <v>1.0381625E-2</v>
      </c>
    </row>
    <row r="1510" spans="1:17">
      <c r="A1510" s="57" t="s">
        <v>333</v>
      </c>
      <c r="B1510" s="57" t="s">
        <v>837</v>
      </c>
      <c r="C1510" s="57">
        <v>32</v>
      </c>
      <c r="D1510" s="57" t="s">
        <v>648</v>
      </c>
      <c r="E1510" s="57">
        <v>102662</v>
      </c>
      <c r="F1510" s="57">
        <v>91.111000000000004</v>
      </c>
      <c r="G1510" s="57">
        <v>85.537000000000006</v>
      </c>
      <c r="H1510" s="57" t="s">
        <v>34</v>
      </c>
      <c r="I1510" s="57" t="s">
        <v>35</v>
      </c>
      <c r="J1510" s="57" t="s">
        <v>506</v>
      </c>
      <c r="K1510" s="57" t="s">
        <v>901</v>
      </c>
      <c r="L1510" s="57" t="s">
        <v>1040</v>
      </c>
      <c r="M1510" s="57" t="s">
        <v>1137</v>
      </c>
      <c r="N1510" s="64">
        <v>0</v>
      </c>
      <c r="O1510" s="59">
        <v>52</v>
      </c>
      <c r="P1510" s="59">
        <v>1</v>
      </c>
      <c r="Q1510" s="59">
        <v>2.1226399999999999E-3</v>
      </c>
    </row>
    <row r="1511" spans="1:17">
      <c r="A1511" s="57" t="s">
        <v>333</v>
      </c>
      <c r="B1511" s="57" t="s">
        <v>837</v>
      </c>
      <c r="C1511" s="57">
        <v>32</v>
      </c>
      <c r="D1511" s="57" t="s">
        <v>648</v>
      </c>
      <c r="E1511" s="57">
        <v>102663</v>
      </c>
      <c r="F1511" s="57">
        <v>92.138999999999996</v>
      </c>
      <c r="G1511" s="57">
        <v>86.730999999999995</v>
      </c>
      <c r="H1511" s="57" t="s">
        <v>34</v>
      </c>
      <c r="I1511" s="57" t="s">
        <v>35</v>
      </c>
      <c r="J1511" s="57" t="s">
        <v>508</v>
      </c>
      <c r="K1511" s="57" t="s">
        <v>885</v>
      </c>
      <c r="L1511" s="57" t="s">
        <v>1028</v>
      </c>
      <c r="M1511" s="57" t="s">
        <v>1137</v>
      </c>
      <c r="N1511" s="64">
        <v>0</v>
      </c>
      <c r="O1511" s="59">
        <v>54</v>
      </c>
      <c r="P1511" s="59">
        <v>1</v>
      </c>
      <c r="Q1511" s="59">
        <v>2.2890599999999999E-3</v>
      </c>
    </row>
    <row r="1512" spans="1:17">
      <c r="A1512" s="57" t="s">
        <v>333</v>
      </c>
      <c r="B1512" s="57" t="s">
        <v>837</v>
      </c>
      <c r="C1512" s="57">
        <v>32</v>
      </c>
      <c r="D1512" s="57" t="s">
        <v>648</v>
      </c>
      <c r="E1512" s="57">
        <v>102664</v>
      </c>
      <c r="F1512" s="57">
        <v>91.75</v>
      </c>
      <c r="G1512" s="57">
        <v>87.37</v>
      </c>
      <c r="H1512" s="57" t="s">
        <v>495</v>
      </c>
      <c r="I1512" s="57" t="s">
        <v>496</v>
      </c>
      <c r="J1512" s="57" t="s">
        <v>777</v>
      </c>
      <c r="K1512" s="57" t="s">
        <v>881</v>
      </c>
      <c r="L1512" s="57" t="s">
        <v>1026</v>
      </c>
      <c r="M1512" s="57" t="s">
        <v>1137</v>
      </c>
      <c r="N1512" s="64">
        <v>0</v>
      </c>
      <c r="O1512" s="59">
        <v>374</v>
      </c>
      <c r="P1512" s="59">
        <v>3</v>
      </c>
      <c r="Q1512" s="59">
        <v>0.10980266</v>
      </c>
    </row>
    <row r="1513" spans="1:17">
      <c r="A1513" s="57" t="s">
        <v>333</v>
      </c>
      <c r="B1513" s="57" t="s">
        <v>837</v>
      </c>
      <c r="C1513" s="57">
        <v>33</v>
      </c>
      <c r="D1513" s="57" t="s">
        <v>648</v>
      </c>
      <c r="E1513" s="57">
        <v>102665</v>
      </c>
      <c r="F1513" s="57">
        <v>93.555000000000007</v>
      </c>
      <c r="G1513" s="57">
        <v>90.814999999999998</v>
      </c>
      <c r="H1513" s="57" t="s">
        <v>34</v>
      </c>
      <c r="I1513" s="57" t="s">
        <v>35</v>
      </c>
      <c r="J1513" s="57" t="s">
        <v>506</v>
      </c>
      <c r="K1513" s="57" t="s">
        <v>901</v>
      </c>
      <c r="L1513" s="57" t="s">
        <v>1040</v>
      </c>
      <c r="M1513" s="57" t="s">
        <v>1137</v>
      </c>
      <c r="N1513" s="64">
        <v>0</v>
      </c>
      <c r="O1513" s="59">
        <v>61</v>
      </c>
      <c r="P1513" s="59">
        <v>1</v>
      </c>
      <c r="Q1513" s="59">
        <v>2.9209850000000001E-3</v>
      </c>
    </row>
    <row r="1514" spans="1:17">
      <c r="A1514" s="57" t="s">
        <v>333</v>
      </c>
      <c r="B1514" s="57" t="s">
        <v>836</v>
      </c>
      <c r="C1514" s="58">
        <v>12</v>
      </c>
      <c r="D1514" s="57" t="s">
        <v>647</v>
      </c>
      <c r="E1514" s="57">
        <v>101174</v>
      </c>
      <c r="F1514" s="57">
        <v>0.23300000000000001</v>
      </c>
      <c r="G1514" s="57">
        <v>8.468</v>
      </c>
      <c r="H1514" s="57" t="s">
        <v>50</v>
      </c>
      <c r="I1514" s="57" t="s">
        <v>51</v>
      </c>
      <c r="J1514" s="57" t="s">
        <v>712</v>
      </c>
      <c r="K1514" s="57" t="s">
        <v>892</v>
      </c>
      <c r="L1514" s="57" t="s">
        <v>1036</v>
      </c>
      <c r="M1514" s="57" t="s">
        <v>1135</v>
      </c>
      <c r="N1514" s="64">
        <v>14.70516064333153</v>
      </c>
      <c r="O1514" s="59">
        <v>1116</v>
      </c>
      <c r="P1514" s="59">
        <v>4</v>
      </c>
      <c r="Q1514" s="59">
        <v>0.97768295999999999</v>
      </c>
    </row>
    <row r="1515" spans="1:17">
      <c r="A1515" s="57" t="s">
        <v>333</v>
      </c>
      <c r="B1515" s="57" t="s">
        <v>836</v>
      </c>
      <c r="C1515" s="58">
        <v>11</v>
      </c>
      <c r="D1515" s="57" t="s">
        <v>647</v>
      </c>
      <c r="E1515" s="57">
        <v>101165</v>
      </c>
      <c r="F1515" s="57">
        <v>1.994</v>
      </c>
      <c r="G1515" s="57">
        <v>3.996</v>
      </c>
      <c r="H1515" s="57" t="s">
        <v>52</v>
      </c>
      <c r="I1515" s="57" t="s">
        <v>53</v>
      </c>
      <c r="J1515" s="57">
        <v>0</v>
      </c>
      <c r="K1515" s="57" t="s">
        <v>886</v>
      </c>
      <c r="L1515" s="57" t="s">
        <v>53</v>
      </c>
      <c r="M1515" s="57" t="s">
        <v>1137</v>
      </c>
      <c r="N1515" s="64">
        <v>10.6626359563578</v>
      </c>
      <c r="O1515" s="59">
        <v>139</v>
      </c>
      <c r="P1515" s="59">
        <v>2</v>
      </c>
      <c r="Q1515" s="59">
        <v>1.5166984999999999E-2</v>
      </c>
    </row>
    <row r="1516" spans="1:17">
      <c r="A1516" s="57" t="s">
        <v>333</v>
      </c>
      <c r="B1516" s="57" t="s">
        <v>837</v>
      </c>
      <c r="C1516" s="57">
        <v>42</v>
      </c>
      <c r="D1516" s="57" t="s">
        <v>648</v>
      </c>
      <c r="E1516" s="57">
        <v>102672</v>
      </c>
      <c r="F1516" s="57">
        <v>96.221999999999994</v>
      </c>
      <c r="G1516" s="57">
        <v>97.37</v>
      </c>
      <c r="H1516" s="57" t="s">
        <v>34</v>
      </c>
      <c r="I1516" s="57" t="s">
        <v>35</v>
      </c>
      <c r="J1516" s="57" t="s">
        <v>508</v>
      </c>
      <c r="K1516" s="57" t="s">
        <v>885</v>
      </c>
      <c r="L1516" s="57" t="s">
        <v>1028</v>
      </c>
      <c r="M1516" s="57" t="s">
        <v>1137</v>
      </c>
      <c r="N1516" s="64">
        <v>0</v>
      </c>
      <c r="O1516" s="59">
        <v>66</v>
      </c>
      <c r="P1516" s="59">
        <v>1</v>
      </c>
      <c r="Q1516" s="59">
        <v>3.41946E-3</v>
      </c>
    </row>
    <row r="1517" spans="1:17">
      <c r="A1517" s="57" t="s">
        <v>333</v>
      </c>
      <c r="B1517" s="57" t="s">
        <v>837</v>
      </c>
      <c r="C1517" s="57">
        <v>43</v>
      </c>
      <c r="D1517" s="57" t="s">
        <v>648</v>
      </c>
      <c r="E1517" s="57">
        <v>102670</v>
      </c>
      <c r="F1517" s="57">
        <v>95.75</v>
      </c>
      <c r="G1517" s="57">
        <v>95.537000000000006</v>
      </c>
      <c r="H1517" s="57" t="s">
        <v>34</v>
      </c>
      <c r="I1517" s="57" t="s">
        <v>35</v>
      </c>
      <c r="J1517" s="57" t="s">
        <v>506</v>
      </c>
      <c r="K1517" s="57" t="s">
        <v>901</v>
      </c>
      <c r="L1517" s="57" t="s">
        <v>1040</v>
      </c>
      <c r="M1517" s="57" t="s">
        <v>1137</v>
      </c>
      <c r="N1517" s="64">
        <v>0</v>
      </c>
      <c r="O1517" s="59">
        <v>59</v>
      </c>
      <c r="P1517" s="59">
        <v>1</v>
      </c>
      <c r="Q1517" s="59">
        <v>2.732585E-3</v>
      </c>
    </row>
    <row r="1518" spans="1:17">
      <c r="A1518" s="57" t="s">
        <v>333</v>
      </c>
      <c r="B1518" s="57" t="s">
        <v>837</v>
      </c>
      <c r="C1518" s="57">
        <v>43</v>
      </c>
      <c r="D1518" s="57" t="s">
        <v>648</v>
      </c>
      <c r="E1518" s="57">
        <v>102671</v>
      </c>
      <c r="F1518" s="57">
        <v>99.25</v>
      </c>
      <c r="G1518" s="57">
        <v>93.12</v>
      </c>
      <c r="H1518" s="57" t="s">
        <v>495</v>
      </c>
      <c r="I1518" s="57" t="s">
        <v>496</v>
      </c>
      <c r="J1518" s="57" t="s">
        <v>777</v>
      </c>
      <c r="K1518" s="57" t="s">
        <v>881</v>
      </c>
      <c r="L1518" s="57" t="s">
        <v>1026</v>
      </c>
      <c r="M1518" s="57" t="s">
        <v>1137</v>
      </c>
      <c r="N1518" s="64">
        <v>0</v>
      </c>
      <c r="O1518" s="59">
        <v>57</v>
      </c>
      <c r="P1518" s="59">
        <v>1</v>
      </c>
      <c r="Q1518" s="59">
        <v>2.550465E-3</v>
      </c>
    </row>
    <row r="1519" spans="1:17">
      <c r="A1519" s="57" t="s">
        <v>333</v>
      </c>
      <c r="B1519" s="57" t="s">
        <v>837</v>
      </c>
      <c r="C1519" s="57">
        <v>44</v>
      </c>
      <c r="D1519" s="57" t="s">
        <v>648</v>
      </c>
      <c r="E1519" s="57">
        <v>102668</v>
      </c>
      <c r="F1519" s="57">
        <v>96.082999999999998</v>
      </c>
      <c r="G1519" s="57">
        <v>90.397999999999996</v>
      </c>
      <c r="H1519" s="57" t="s">
        <v>34</v>
      </c>
      <c r="I1519" s="57" t="s">
        <v>35</v>
      </c>
      <c r="J1519" s="57" t="s">
        <v>506</v>
      </c>
      <c r="K1519" s="57" t="s">
        <v>901</v>
      </c>
      <c r="L1519" s="57" t="s">
        <v>1040</v>
      </c>
      <c r="M1519" s="57" t="s">
        <v>1137</v>
      </c>
      <c r="N1519" s="64">
        <v>0</v>
      </c>
      <c r="O1519" s="59">
        <v>87</v>
      </c>
      <c r="P1519" s="59">
        <v>1</v>
      </c>
      <c r="Q1519" s="59">
        <v>5.9416649999999996E-3</v>
      </c>
    </row>
    <row r="1520" spans="1:17">
      <c r="A1520" s="57" t="s">
        <v>333</v>
      </c>
      <c r="B1520" s="57" t="s">
        <v>837</v>
      </c>
      <c r="C1520" s="57">
        <v>44</v>
      </c>
      <c r="D1520" s="57" t="s">
        <v>648</v>
      </c>
      <c r="E1520" s="57">
        <v>102669</v>
      </c>
      <c r="F1520" s="57">
        <v>96.194000000000003</v>
      </c>
      <c r="G1520" s="57">
        <v>85.980999999999995</v>
      </c>
      <c r="H1520" s="57" t="s">
        <v>34</v>
      </c>
      <c r="I1520" s="57" t="s">
        <v>35</v>
      </c>
      <c r="J1520" s="57" t="s">
        <v>508</v>
      </c>
      <c r="K1520" s="57" t="s">
        <v>885</v>
      </c>
      <c r="L1520" s="57" t="s">
        <v>1028</v>
      </c>
      <c r="M1520" s="57" t="s">
        <v>1137</v>
      </c>
      <c r="N1520" s="64">
        <v>0</v>
      </c>
      <c r="O1520" s="59">
        <v>65</v>
      </c>
      <c r="P1520" s="59">
        <v>1</v>
      </c>
      <c r="Q1520" s="59">
        <v>3.3166250000000001E-3</v>
      </c>
    </row>
    <row r="1521" spans="1:17">
      <c r="A1521" s="57" t="s">
        <v>393</v>
      </c>
      <c r="B1521" s="57" t="s">
        <v>394</v>
      </c>
      <c r="C1521" s="58">
        <v>11</v>
      </c>
      <c r="D1521" s="57" t="s">
        <v>648</v>
      </c>
      <c r="E1521" s="57">
        <v>102673</v>
      </c>
      <c r="F1521" s="57">
        <v>1.8480000000000001</v>
      </c>
      <c r="G1521" s="57">
        <v>2.1190000000000002</v>
      </c>
      <c r="H1521" s="57" t="s">
        <v>54</v>
      </c>
      <c r="I1521" s="57" t="s">
        <v>55</v>
      </c>
      <c r="J1521" s="57" t="s">
        <v>502</v>
      </c>
      <c r="K1521" s="57" t="s">
        <v>909</v>
      </c>
      <c r="L1521" s="57" t="s">
        <v>1059</v>
      </c>
      <c r="M1521" s="57" t="s">
        <v>1137</v>
      </c>
      <c r="N1521" s="64">
        <v>0</v>
      </c>
      <c r="O1521" s="59">
        <v>225</v>
      </c>
      <c r="P1521" s="59">
        <v>2</v>
      </c>
      <c r="Q1521" s="59">
        <v>3.9740625000000002E-2</v>
      </c>
    </row>
    <row r="1522" spans="1:17">
      <c r="A1522" s="57" t="s">
        <v>393</v>
      </c>
      <c r="B1522" s="57" t="s">
        <v>394</v>
      </c>
      <c r="C1522" s="58">
        <v>12</v>
      </c>
      <c r="D1522" s="57" t="s">
        <v>648</v>
      </c>
      <c r="E1522" s="57">
        <v>102674</v>
      </c>
      <c r="F1522" s="57">
        <v>2.319</v>
      </c>
      <c r="G1522" s="57">
        <v>7.9880000000000004</v>
      </c>
      <c r="H1522" s="57" t="s">
        <v>52</v>
      </c>
      <c r="I1522" s="57" t="s">
        <v>53</v>
      </c>
      <c r="J1522" s="57">
        <v>0</v>
      </c>
      <c r="K1522" s="57" t="s">
        <v>886</v>
      </c>
      <c r="L1522" s="57" t="s">
        <v>53</v>
      </c>
      <c r="M1522" s="57" t="s">
        <v>1137</v>
      </c>
      <c r="N1522" s="64">
        <v>0</v>
      </c>
      <c r="O1522" s="59">
        <v>105</v>
      </c>
      <c r="P1522" s="59">
        <v>2</v>
      </c>
      <c r="Q1522" s="59">
        <v>8.6546250000000009E-3</v>
      </c>
    </row>
    <row r="1523" spans="1:17">
      <c r="A1523" s="57" t="s">
        <v>393</v>
      </c>
      <c r="B1523" s="57" t="s">
        <v>394</v>
      </c>
      <c r="C1523" s="58">
        <v>13</v>
      </c>
      <c r="D1523" s="57" t="s">
        <v>648</v>
      </c>
      <c r="E1523" s="57">
        <v>102675</v>
      </c>
      <c r="F1523" s="57">
        <v>3.5139999999999998</v>
      </c>
      <c r="G1523" s="57">
        <v>10.162000000000001</v>
      </c>
      <c r="H1523" s="57" t="s">
        <v>54</v>
      </c>
      <c r="I1523" s="57" t="s">
        <v>75</v>
      </c>
      <c r="J1523" s="57" t="s">
        <v>504</v>
      </c>
      <c r="K1523" s="57" t="s">
        <v>928</v>
      </c>
      <c r="L1523" s="57" t="s">
        <v>1060</v>
      </c>
      <c r="M1523" s="57" t="s">
        <v>1137</v>
      </c>
      <c r="N1523" s="64">
        <v>0</v>
      </c>
      <c r="O1523" s="59">
        <v>93</v>
      </c>
      <c r="P1523" s="59">
        <v>1</v>
      </c>
      <c r="Q1523" s="59">
        <v>6.7894649999999997E-3</v>
      </c>
    </row>
    <row r="1524" spans="1:17">
      <c r="A1524" s="57" t="s">
        <v>393</v>
      </c>
      <c r="B1524" s="57" t="s">
        <v>394</v>
      </c>
      <c r="C1524" s="58">
        <v>13</v>
      </c>
      <c r="D1524" s="57" t="s">
        <v>648</v>
      </c>
      <c r="E1524" s="57">
        <v>102676</v>
      </c>
      <c r="F1524" s="57">
        <v>2.282</v>
      </c>
      <c r="G1524" s="57">
        <v>11.103999999999999</v>
      </c>
      <c r="H1524" s="57" t="s">
        <v>166</v>
      </c>
      <c r="I1524" s="57" t="s">
        <v>752</v>
      </c>
      <c r="J1524" s="57" t="s">
        <v>753</v>
      </c>
      <c r="K1524" s="57" t="s">
        <v>929</v>
      </c>
      <c r="L1524" s="57" t="s">
        <v>1061</v>
      </c>
      <c r="M1524" s="57" t="s">
        <v>1137</v>
      </c>
      <c r="N1524" s="64">
        <v>0</v>
      </c>
      <c r="O1524" s="59">
        <v>96</v>
      </c>
      <c r="P1524" s="59">
        <v>1</v>
      </c>
      <c r="Q1524" s="59">
        <v>7.2345600000000001E-3</v>
      </c>
    </row>
    <row r="1525" spans="1:17">
      <c r="A1525" s="57" t="s">
        <v>393</v>
      </c>
      <c r="B1525" s="57" t="s">
        <v>394</v>
      </c>
      <c r="C1525" s="58">
        <v>13</v>
      </c>
      <c r="D1525" s="57" t="s">
        <v>648</v>
      </c>
      <c r="E1525" s="57">
        <v>102677</v>
      </c>
      <c r="F1525" s="57">
        <v>3.3690000000000002</v>
      </c>
      <c r="G1525" s="57">
        <v>13.856999999999999</v>
      </c>
      <c r="H1525" s="57" t="s">
        <v>52</v>
      </c>
      <c r="I1525" s="57" t="s">
        <v>53</v>
      </c>
      <c r="J1525" s="57">
        <v>0</v>
      </c>
      <c r="K1525" s="57" t="s">
        <v>886</v>
      </c>
      <c r="L1525" s="57" t="s">
        <v>53</v>
      </c>
      <c r="M1525" s="57" t="s">
        <v>1137</v>
      </c>
      <c r="N1525" s="64">
        <v>0</v>
      </c>
      <c r="O1525" s="59">
        <v>156</v>
      </c>
      <c r="P1525" s="59">
        <v>2</v>
      </c>
      <c r="Q1525" s="59">
        <v>1.9103760000000001E-2</v>
      </c>
    </row>
    <row r="1526" spans="1:17">
      <c r="A1526" s="57" t="s">
        <v>393</v>
      </c>
      <c r="B1526" s="57" t="s">
        <v>394</v>
      </c>
      <c r="C1526" s="58">
        <v>13</v>
      </c>
      <c r="D1526" s="57" t="s">
        <v>648</v>
      </c>
      <c r="E1526" s="57">
        <v>102678</v>
      </c>
      <c r="F1526" s="57">
        <v>0.94199999999999995</v>
      </c>
      <c r="G1526" s="57">
        <v>14.12</v>
      </c>
      <c r="H1526" s="57" t="s">
        <v>399</v>
      </c>
      <c r="I1526" s="57" t="s">
        <v>400</v>
      </c>
      <c r="J1526" s="57" t="s">
        <v>401</v>
      </c>
      <c r="K1526" s="57" t="s">
        <v>930</v>
      </c>
      <c r="L1526" s="57" t="s">
        <v>1062</v>
      </c>
      <c r="M1526" s="57" t="s">
        <v>1137</v>
      </c>
      <c r="N1526" s="64">
        <v>0</v>
      </c>
      <c r="O1526" s="59">
        <v>69</v>
      </c>
      <c r="P1526" s="59">
        <v>1</v>
      </c>
      <c r="Q1526" s="59">
        <v>3.7373850000000002E-3</v>
      </c>
    </row>
    <row r="1527" spans="1:17">
      <c r="A1527" s="57" t="s">
        <v>393</v>
      </c>
      <c r="B1527" s="57" t="s">
        <v>394</v>
      </c>
      <c r="C1527" s="58">
        <v>14</v>
      </c>
      <c r="D1527" s="57" t="s">
        <v>648</v>
      </c>
      <c r="E1527" s="57">
        <v>102679</v>
      </c>
      <c r="F1527" s="57">
        <v>1.268</v>
      </c>
      <c r="G1527" s="57">
        <v>15.632</v>
      </c>
      <c r="H1527" s="57" t="s">
        <v>355</v>
      </c>
      <c r="I1527" s="57" t="s">
        <v>356</v>
      </c>
      <c r="J1527" s="59" t="s">
        <v>1042</v>
      </c>
      <c r="K1527" s="57" t="s">
        <v>1043</v>
      </c>
      <c r="L1527" s="57" t="s">
        <v>1044</v>
      </c>
      <c r="M1527" s="57" t="s">
        <v>1137</v>
      </c>
      <c r="N1527" s="64">
        <v>0</v>
      </c>
      <c r="O1527" s="59">
        <v>395</v>
      </c>
      <c r="P1527" s="59">
        <v>3</v>
      </c>
      <c r="Q1527" s="59">
        <v>0.12247962499999999</v>
      </c>
    </row>
    <row r="1528" spans="1:17">
      <c r="A1528" s="57" t="s">
        <v>393</v>
      </c>
      <c r="B1528" s="57" t="s">
        <v>394</v>
      </c>
      <c r="C1528" s="58">
        <v>14</v>
      </c>
      <c r="D1528" s="57" t="s">
        <v>648</v>
      </c>
      <c r="E1528" s="57">
        <v>102680</v>
      </c>
      <c r="F1528" s="57">
        <v>1.8839999999999999</v>
      </c>
      <c r="G1528" s="57">
        <v>15.776999999999999</v>
      </c>
      <c r="H1528" s="57" t="s">
        <v>37</v>
      </c>
      <c r="I1528" s="57" t="s">
        <v>38</v>
      </c>
      <c r="J1528" s="57">
        <v>0</v>
      </c>
      <c r="K1528" s="57" t="s">
        <v>904</v>
      </c>
      <c r="L1528" s="57" t="s">
        <v>1041</v>
      </c>
      <c r="M1528" s="57" t="s">
        <v>1137</v>
      </c>
      <c r="N1528" s="64">
        <v>0</v>
      </c>
      <c r="O1528" s="59">
        <v>58</v>
      </c>
      <c r="P1528" s="59">
        <v>1</v>
      </c>
      <c r="Q1528" s="59">
        <v>2.6407399999999999E-3</v>
      </c>
    </row>
    <row r="1529" spans="1:17">
      <c r="A1529" s="57" t="s">
        <v>393</v>
      </c>
      <c r="B1529" s="57" t="s">
        <v>394</v>
      </c>
      <c r="C1529" s="58">
        <v>14</v>
      </c>
      <c r="D1529" s="57" t="s">
        <v>648</v>
      </c>
      <c r="E1529" s="57">
        <v>102681</v>
      </c>
      <c r="F1529" s="57">
        <v>3.2240000000000002</v>
      </c>
      <c r="G1529" s="57">
        <v>15.343</v>
      </c>
      <c r="H1529" s="57" t="s">
        <v>52</v>
      </c>
      <c r="I1529" s="57" t="s">
        <v>53</v>
      </c>
      <c r="J1529" s="57">
        <v>0</v>
      </c>
      <c r="K1529" s="57" t="s">
        <v>886</v>
      </c>
      <c r="L1529" s="57" t="s">
        <v>53</v>
      </c>
      <c r="M1529" s="57" t="s">
        <v>1137</v>
      </c>
      <c r="N1529" s="64">
        <v>0</v>
      </c>
      <c r="O1529" s="59">
        <v>141</v>
      </c>
      <c r="P1529" s="59">
        <v>2</v>
      </c>
      <c r="Q1529" s="59">
        <v>1.5606584999999999E-2</v>
      </c>
    </row>
    <row r="1530" spans="1:17">
      <c r="A1530" s="57" t="s">
        <v>393</v>
      </c>
      <c r="B1530" s="57" t="s">
        <v>394</v>
      </c>
      <c r="C1530" s="58">
        <v>24</v>
      </c>
      <c r="D1530" s="57" t="s">
        <v>647</v>
      </c>
      <c r="E1530" s="57">
        <v>102682</v>
      </c>
      <c r="F1530" s="57">
        <v>7.0640000000000001</v>
      </c>
      <c r="G1530" s="57">
        <v>16.864000000000001</v>
      </c>
      <c r="H1530" s="57" t="s">
        <v>52</v>
      </c>
      <c r="I1530" s="57" t="s">
        <v>53</v>
      </c>
      <c r="J1530" s="57">
        <v>0</v>
      </c>
      <c r="K1530" s="57" t="s">
        <v>886</v>
      </c>
      <c r="L1530" s="57" t="s">
        <v>53</v>
      </c>
      <c r="M1530" s="57" t="s">
        <v>1137</v>
      </c>
      <c r="N1530" s="64">
        <v>11.396912612328661</v>
      </c>
      <c r="O1530" s="59">
        <v>204</v>
      </c>
      <c r="P1530" s="59">
        <v>2</v>
      </c>
      <c r="Q1530" s="59">
        <v>3.2668559999999999E-2</v>
      </c>
    </row>
    <row r="1531" spans="1:17">
      <c r="A1531" s="57" t="s">
        <v>393</v>
      </c>
      <c r="B1531" s="57" t="s">
        <v>394</v>
      </c>
      <c r="C1531" s="58">
        <v>24</v>
      </c>
      <c r="D1531" s="57" t="s">
        <v>648</v>
      </c>
      <c r="E1531" s="57">
        <v>102683</v>
      </c>
      <c r="F1531" s="57">
        <v>9.4920000000000009</v>
      </c>
      <c r="G1531" s="57">
        <v>16.248000000000001</v>
      </c>
      <c r="H1531" s="57" t="s">
        <v>42</v>
      </c>
      <c r="I1531" s="57" t="s">
        <v>68</v>
      </c>
      <c r="J1531" s="57" t="s">
        <v>504</v>
      </c>
      <c r="K1531" s="57" t="s">
        <v>931</v>
      </c>
      <c r="L1531" s="57" t="s">
        <v>1063</v>
      </c>
      <c r="M1531" s="57" t="s">
        <v>1137</v>
      </c>
      <c r="N1531" s="64">
        <v>0</v>
      </c>
      <c r="O1531" s="59">
        <v>79</v>
      </c>
      <c r="P1531" s="59">
        <v>1</v>
      </c>
      <c r="Q1531" s="59">
        <v>4.8991850000000003E-3</v>
      </c>
    </row>
    <row r="1532" spans="1:17">
      <c r="A1532" s="57" t="s">
        <v>393</v>
      </c>
      <c r="B1532" s="57" t="s">
        <v>394</v>
      </c>
      <c r="C1532" s="58">
        <v>23</v>
      </c>
      <c r="D1532" s="57" t="s">
        <v>648</v>
      </c>
      <c r="E1532" s="57">
        <v>102684</v>
      </c>
      <c r="F1532" s="57">
        <v>8.3689999999999998</v>
      </c>
      <c r="G1532" s="57">
        <v>12.372</v>
      </c>
      <c r="H1532" s="57" t="s">
        <v>22</v>
      </c>
      <c r="I1532" s="57" t="s">
        <v>516</v>
      </c>
      <c r="J1532" s="57" t="s">
        <v>506</v>
      </c>
      <c r="K1532" s="57" t="s">
        <v>889</v>
      </c>
      <c r="L1532" s="57" t="s">
        <v>1033</v>
      </c>
      <c r="M1532" s="57" t="s">
        <v>1137</v>
      </c>
      <c r="N1532" s="64">
        <v>0</v>
      </c>
      <c r="O1532" s="59">
        <v>66</v>
      </c>
      <c r="P1532" s="59">
        <v>1</v>
      </c>
      <c r="Q1532" s="59">
        <v>3.41946E-3</v>
      </c>
    </row>
    <row r="1533" spans="1:17">
      <c r="A1533" s="57" t="s">
        <v>393</v>
      </c>
      <c r="B1533" s="57" t="s">
        <v>394</v>
      </c>
      <c r="C1533" s="58">
        <v>23</v>
      </c>
      <c r="D1533" s="57" t="s">
        <v>647</v>
      </c>
      <c r="E1533" s="57">
        <v>102685</v>
      </c>
      <c r="F1533" s="57">
        <v>7.7889999999999997</v>
      </c>
      <c r="G1533" s="57">
        <v>11.827999999999999</v>
      </c>
      <c r="H1533" s="57" t="s">
        <v>355</v>
      </c>
      <c r="I1533" s="57" t="s">
        <v>356</v>
      </c>
      <c r="J1533" s="59" t="s">
        <v>1042</v>
      </c>
      <c r="K1533" s="57" t="s">
        <v>1043</v>
      </c>
      <c r="L1533" s="57" t="s">
        <v>1044</v>
      </c>
      <c r="M1533" s="57" t="s">
        <v>1137</v>
      </c>
      <c r="N1533" s="64">
        <v>21.276344479525836</v>
      </c>
      <c r="O1533" s="59">
        <v>483</v>
      </c>
      <c r="P1533" s="59">
        <v>3</v>
      </c>
      <c r="Q1533" s="59">
        <v>0.183131865</v>
      </c>
    </row>
    <row r="1534" spans="1:17">
      <c r="A1534" s="57" t="s">
        <v>393</v>
      </c>
      <c r="B1534" s="57" t="s">
        <v>394</v>
      </c>
      <c r="C1534" s="58">
        <v>23</v>
      </c>
      <c r="D1534" s="57" t="s">
        <v>647</v>
      </c>
      <c r="E1534" s="57">
        <v>102686</v>
      </c>
      <c r="F1534" s="57">
        <v>7.282</v>
      </c>
      <c r="G1534" s="57">
        <v>12.372</v>
      </c>
      <c r="H1534" s="57" t="s">
        <v>66</v>
      </c>
      <c r="I1534" s="57" t="s">
        <v>67</v>
      </c>
      <c r="J1534" s="57" t="s">
        <v>714</v>
      </c>
      <c r="K1534" s="57" t="s">
        <v>932</v>
      </c>
      <c r="L1534" s="57" t="s">
        <v>67</v>
      </c>
      <c r="M1534" s="57" t="s">
        <v>1137</v>
      </c>
      <c r="N1534" s="64">
        <v>42.773121284988576</v>
      </c>
      <c r="O1534" s="59">
        <v>1334</v>
      </c>
      <c r="P1534" s="59">
        <v>4</v>
      </c>
      <c r="Q1534" s="59">
        <v>1.3969514599999999</v>
      </c>
    </row>
    <row r="1535" spans="1:17">
      <c r="A1535" s="57" t="s">
        <v>393</v>
      </c>
      <c r="B1535" s="57" t="s">
        <v>394</v>
      </c>
      <c r="C1535" s="58">
        <v>22</v>
      </c>
      <c r="D1535" s="57" t="s">
        <v>648</v>
      </c>
      <c r="E1535" s="57">
        <v>102687</v>
      </c>
      <c r="F1535" s="57">
        <v>5.5430000000000001</v>
      </c>
      <c r="G1535" s="57">
        <v>6.3940000000000001</v>
      </c>
      <c r="H1535" s="57" t="s">
        <v>495</v>
      </c>
      <c r="I1535" s="57" t="s">
        <v>496</v>
      </c>
      <c r="J1535" s="57" t="s">
        <v>777</v>
      </c>
      <c r="K1535" s="57" t="s">
        <v>881</v>
      </c>
      <c r="L1535" s="57" t="s">
        <v>1026</v>
      </c>
      <c r="M1535" s="57" t="s">
        <v>1137</v>
      </c>
      <c r="N1535" s="64">
        <v>0</v>
      </c>
      <c r="O1535" s="59">
        <v>278</v>
      </c>
      <c r="P1535" s="59">
        <v>2</v>
      </c>
      <c r="Q1535" s="59">
        <v>6.0667939999999997E-2</v>
      </c>
    </row>
    <row r="1536" spans="1:17">
      <c r="A1536" s="57" t="s">
        <v>393</v>
      </c>
      <c r="B1536" s="57" t="s">
        <v>394</v>
      </c>
      <c r="C1536" s="58">
        <v>22</v>
      </c>
      <c r="D1536" s="57" t="s">
        <v>648</v>
      </c>
      <c r="E1536" s="57">
        <v>102688</v>
      </c>
      <c r="F1536" s="57">
        <v>9.0570000000000004</v>
      </c>
      <c r="G1536" s="57">
        <v>5.1260000000000003</v>
      </c>
      <c r="H1536" s="57" t="s">
        <v>22</v>
      </c>
      <c r="I1536" s="57" t="s">
        <v>516</v>
      </c>
      <c r="J1536" s="57" t="s">
        <v>508</v>
      </c>
      <c r="K1536" s="57" t="s">
        <v>933</v>
      </c>
      <c r="L1536" s="57" t="s">
        <v>1064</v>
      </c>
      <c r="M1536" s="57" t="s">
        <v>1137</v>
      </c>
      <c r="N1536" s="64">
        <v>0</v>
      </c>
      <c r="O1536" s="59">
        <v>121</v>
      </c>
      <c r="P1536" s="59">
        <v>2</v>
      </c>
      <c r="Q1536" s="59">
        <v>1.1493185E-2</v>
      </c>
    </row>
    <row r="1537" spans="1:17">
      <c r="A1537" s="57" t="s">
        <v>393</v>
      </c>
      <c r="B1537" s="57" t="s">
        <v>394</v>
      </c>
      <c r="C1537" s="58">
        <v>22</v>
      </c>
      <c r="D1537" s="57" t="s">
        <v>648</v>
      </c>
      <c r="E1537" s="57">
        <v>102689</v>
      </c>
      <c r="F1537" s="57">
        <v>9.3109999999999999</v>
      </c>
      <c r="G1537" s="57">
        <v>5.1630000000000003</v>
      </c>
      <c r="H1537" s="57" t="s">
        <v>278</v>
      </c>
      <c r="I1537" s="57" t="s">
        <v>524</v>
      </c>
      <c r="J1537" s="57" t="s">
        <v>508</v>
      </c>
      <c r="K1537" s="57" t="s">
        <v>934</v>
      </c>
      <c r="L1537" s="57" t="s">
        <v>1065</v>
      </c>
      <c r="M1537" s="57" t="s">
        <v>1137</v>
      </c>
      <c r="N1537" s="64">
        <v>0</v>
      </c>
      <c r="O1537" s="59">
        <v>54</v>
      </c>
      <c r="P1537" s="59">
        <v>1</v>
      </c>
      <c r="Q1537" s="59">
        <v>2.2890599999999999E-3</v>
      </c>
    </row>
    <row r="1538" spans="1:17">
      <c r="A1538" s="57" t="s">
        <v>393</v>
      </c>
      <c r="B1538" s="57" t="s">
        <v>394</v>
      </c>
      <c r="C1538" s="58">
        <v>21</v>
      </c>
      <c r="D1538" s="57" t="s">
        <v>648</v>
      </c>
      <c r="E1538" s="57">
        <v>102690</v>
      </c>
      <c r="F1538" s="57">
        <v>7.0279999999999996</v>
      </c>
      <c r="G1538" s="57">
        <v>4.3650000000000002</v>
      </c>
      <c r="H1538" s="57" t="s">
        <v>39</v>
      </c>
      <c r="I1538" s="57" t="s">
        <v>410</v>
      </c>
      <c r="J1538" s="57" t="s">
        <v>505</v>
      </c>
      <c r="K1538" s="57" t="s">
        <v>935</v>
      </c>
      <c r="L1538" s="57" t="s">
        <v>410</v>
      </c>
      <c r="M1538" s="57" t="s">
        <v>1137</v>
      </c>
      <c r="N1538" s="64">
        <v>0</v>
      </c>
      <c r="O1538" s="59">
        <v>68</v>
      </c>
      <c r="P1538" s="59">
        <v>1</v>
      </c>
      <c r="Q1538" s="59">
        <v>3.6298400000000001E-3</v>
      </c>
    </row>
    <row r="1539" spans="1:17">
      <c r="A1539" s="57" t="s">
        <v>393</v>
      </c>
      <c r="B1539" s="57" t="s">
        <v>394</v>
      </c>
      <c r="C1539" s="58">
        <v>21</v>
      </c>
      <c r="D1539" s="57" t="s">
        <v>648</v>
      </c>
      <c r="E1539" s="57">
        <v>102691</v>
      </c>
      <c r="F1539" s="57">
        <v>6.6660000000000004</v>
      </c>
      <c r="G1539" s="57">
        <v>4.4740000000000002</v>
      </c>
      <c r="H1539" s="57" t="s">
        <v>495</v>
      </c>
      <c r="I1539" s="57" t="s">
        <v>496</v>
      </c>
      <c r="J1539" s="57" t="s">
        <v>777</v>
      </c>
      <c r="K1539" s="57" t="s">
        <v>881</v>
      </c>
      <c r="L1539" s="57" t="s">
        <v>1026</v>
      </c>
      <c r="M1539" s="57" t="s">
        <v>1137</v>
      </c>
      <c r="N1539" s="64">
        <v>0</v>
      </c>
      <c r="O1539" s="59">
        <v>346</v>
      </c>
      <c r="P1539" s="59">
        <v>3</v>
      </c>
      <c r="Q1539" s="59">
        <v>9.3977060000000001E-2</v>
      </c>
    </row>
    <row r="1540" spans="1:17">
      <c r="A1540" s="57" t="s">
        <v>393</v>
      </c>
      <c r="B1540" s="57" t="s">
        <v>394</v>
      </c>
      <c r="C1540" s="58">
        <v>31</v>
      </c>
      <c r="D1540" s="57" t="s">
        <v>648</v>
      </c>
      <c r="E1540" s="57">
        <v>102692</v>
      </c>
      <c r="F1540" s="57">
        <v>9.8539999999999992</v>
      </c>
      <c r="G1540" s="57">
        <v>0.74299999999999999</v>
      </c>
      <c r="H1540" s="57" t="s">
        <v>22</v>
      </c>
      <c r="I1540" s="57" t="s">
        <v>513</v>
      </c>
      <c r="J1540" s="57">
        <v>0</v>
      </c>
      <c r="K1540" s="57" t="s">
        <v>936</v>
      </c>
      <c r="L1540" s="57" t="s">
        <v>411</v>
      </c>
      <c r="M1540" s="57" t="s">
        <v>1137</v>
      </c>
      <c r="N1540" s="64">
        <v>0</v>
      </c>
      <c r="O1540" s="59">
        <v>108</v>
      </c>
      <c r="P1540" s="59">
        <v>2</v>
      </c>
      <c r="Q1540" s="59">
        <v>9.1562399999999995E-3</v>
      </c>
    </row>
    <row r="1541" spans="1:17">
      <c r="A1541" s="57" t="s">
        <v>393</v>
      </c>
      <c r="B1541" s="57" t="s">
        <v>394</v>
      </c>
      <c r="C1541" s="58">
        <v>31</v>
      </c>
      <c r="D1541" s="57" t="s">
        <v>647</v>
      </c>
      <c r="E1541" s="57">
        <v>102693</v>
      </c>
      <c r="F1541" s="57">
        <v>11.882999999999999</v>
      </c>
      <c r="G1541" s="57">
        <v>0.85099999999999998</v>
      </c>
      <c r="H1541" s="57" t="s">
        <v>42</v>
      </c>
      <c r="I1541" s="59" t="s">
        <v>512</v>
      </c>
      <c r="J1541" s="59" t="s">
        <v>1066</v>
      </c>
      <c r="K1541" s="57" t="s">
        <v>1067</v>
      </c>
      <c r="L1541" s="57" t="s">
        <v>1068</v>
      </c>
      <c r="M1541" s="57" t="s">
        <v>1137</v>
      </c>
      <c r="N1541" s="64">
        <v>8.7680728221500708</v>
      </c>
      <c r="O1541" s="59">
        <v>131</v>
      </c>
      <c r="P1541" s="59">
        <v>2</v>
      </c>
      <c r="Q1541" s="59">
        <v>1.3471385000000001E-2</v>
      </c>
    </row>
    <row r="1542" spans="1:17">
      <c r="A1542" s="57" t="s">
        <v>393</v>
      </c>
      <c r="B1542" s="57" t="s">
        <v>394</v>
      </c>
      <c r="C1542" s="58">
        <v>31</v>
      </c>
      <c r="D1542" s="57" t="s">
        <v>647</v>
      </c>
      <c r="E1542" s="57">
        <v>102694</v>
      </c>
      <c r="F1542" s="57">
        <v>14.238</v>
      </c>
      <c r="G1542" s="57">
        <v>0.77900000000000003</v>
      </c>
      <c r="H1542" s="57" t="s">
        <v>166</v>
      </c>
      <c r="I1542" s="57" t="s">
        <v>522</v>
      </c>
      <c r="J1542" s="57" t="s">
        <v>502</v>
      </c>
      <c r="K1542" s="57" t="s">
        <v>937</v>
      </c>
      <c r="L1542" s="57" t="s">
        <v>1069</v>
      </c>
      <c r="M1542" s="57" t="s">
        <v>1137</v>
      </c>
      <c r="N1542" s="64">
        <v>6.5605902899050736</v>
      </c>
      <c r="O1542" s="59">
        <v>150</v>
      </c>
      <c r="P1542" s="59">
        <v>2</v>
      </c>
      <c r="Q1542" s="59">
        <v>1.7662500000000001E-2</v>
      </c>
    </row>
    <row r="1543" spans="1:17">
      <c r="A1543" s="57" t="s">
        <v>393</v>
      </c>
      <c r="B1543" s="57" t="s">
        <v>394</v>
      </c>
      <c r="C1543" s="58">
        <v>31</v>
      </c>
      <c r="D1543" s="57" t="s">
        <v>648</v>
      </c>
      <c r="E1543" s="57">
        <v>102695</v>
      </c>
      <c r="F1543" s="57">
        <v>13.115</v>
      </c>
      <c r="G1543" s="57">
        <v>3.2789999999999999</v>
      </c>
      <c r="H1543" s="57" t="s">
        <v>413</v>
      </c>
      <c r="I1543" s="57" t="s">
        <v>414</v>
      </c>
      <c r="J1543" s="57">
        <v>0</v>
      </c>
      <c r="K1543" s="57" t="s">
        <v>938</v>
      </c>
      <c r="L1543" s="57" t="s">
        <v>414</v>
      </c>
      <c r="M1543" s="57" t="s">
        <v>1137</v>
      </c>
      <c r="N1543" s="64">
        <v>0</v>
      </c>
      <c r="O1543" s="59">
        <v>57</v>
      </c>
      <c r="P1543" s="59">
        <v>1</v>
      </c>
      <c r="Q1543" s="59">
        <v>2.550465E-3</v>
      </c>
    </row>
    <row r="1544" spans="1:17">
      <c r="A1544" s="57" t="s">
        <v>393</v>
      </c>
      <c r="B1544" s="57" t="s">
        <v>394</v>
      </c>
      <c r="C1544" s="58">
        <v>31</v>
      </c>
      <c r="D1544" s="57" t="s">
        <v>648</v>
      </c>
      <c r="E1544" s="57">
        <v>102696</v>
      </c>
      <c r="F1544" s="57">
        <v>13.586</v>
      </c>
      <c r="G1544" s="57">
        <v>3.677</v>
      </c>
      <c r="H1544" s="57" t="s">
        <v>742</v>
      </c>
      <c r="I1544" s="57" t="s">
        <v>744</v>
      </c>
      <c r="J1544" s="57" t="s">
        <v>745</v>
      </c>
      <c r="K1544" s="57" t="s">
        <v>939</v>
      </c>
      <c r="L1544" s="57" t="s">
        <v>1070</v>
      </c>
      <c r="M1544" s="57" t="s">
        <v>1137</v>
      </c>
      <c r="N1544" s="64">
        <v>0</v>
      </c>
      <c r="O1544" s="59">
        <v>454</v>
      </c>
      <c r="P1544" s="59">
        <v>3</v>
      </c>
      <c r="Q1544" s="59">
        <v>0.16180106</v>
      </c>
    </row>
    <row r="1545" spans="1:17">
      <c r="A1545" s="57" t="s">
        <v>393</v>
      </c>
      <c r="B1545" s="57" t="s">
        <v>394</v>
      </c>
      <c r="C1545" s="58">
        <v>32</v>
      </c>
      <c r="D1545" s="57" t="s">
        <v>648</v>
      </c>
      <c r="E1545" s="57">
        <v>102697</v>
      </c>
      <c r="F1545" s="57">
        <v>12.715999999999999</v>
      </c>
      <c r="G1545" s="57">
        <v>5.1260000000000003</v>
      </c>
      <c r="H1545" s="57" t="s">
        <v>52</v>
      </c>
      <c r="I1545" s="57" t="s">
        <v>53</v>
      </c>
      <c r="J1545" s="57">
        <v>0</v>
      </c>
      <c r="K1545" s="57" t="s">
        <v>886</v>
      </c>
      <c r="L1545" s="57" t="s">
        <v>53</v>
      </c>
      <c r="M1545" s="57" t="s">
        <v>1137</v>
      </c>
      <c r="N1545" s="64">
        <v>0</v>
      </c>
      <c r="O1545" s="59">
        <v>69</v>
      </c>
      <c r="P1545" s="59">
        <v>1</v>
      </c>
      <c r="Q1545" s="59">
        <v>3.7373850000000002E-3</v>
      </c>
    </row>
    <row r="1546" spans="1:17">
      <c r="A1546" s="57" t="s">
        <v>393</v>
      </c>
      <c r="B1546" s="57" t="s">
        <v>394</v>
      </c>
      <c r="C1546" s="58">
        <v>32</v>
      </c>
      <c r="D1546" s="57" t="s">
        <v>648</v>
      </c>
      <c r="E1546" s="57">
        <v>102698</v>
      </c>
      <c r="F1546" s="57">
        <v>11.412000000000001</v>
      </c>
      <c r="G1546" s="57">
        <v>5.4889999999999999</v>
      </c>
      <c r="H1546" s="57" t="s">
        <v>747</v>
      </c>
      <c r="I1546" s="57" t="s">
        <v>750</v>
      </c>
      <c r="J1546" s="57" t="s">
        <v>751</v>
      </c>
      <c r="K1546" s="57" t="s">
        <v>940</v>
      </c>
      <c r="L1546" s="57" t="s">
        <v>1071</v>
      </c>
      <c r="M1546" s="57" t="s">
        <v>1137</v>
      </c>
      <c r="N1546" s="64">
        <v>0</v>
      </c>
      <c r="O1546" s="59">
        <v>78</v>
      </c>
      <c r="P1546" s="59">
        <v>1</v>
      </c>
      <c r="Q1546" s="59">
        <v>4.7759400000000002E-3</v>
      </c>
    </row>
    <row r="1547" spans="1:17">
      <c r="A1547" s="57" t="s">
        <v>393</v>
      </c>
      <c r="B1547" s="57" t="s">
        <v>394</v>
      </c>
      <c r="C1547" s="58">
        <v>32</v>
      </c>
      <c r="D1547" s="57" t="s">
        <v>648</v>
      </c>
      <c r="E1547" s="57">
        <v>102699</v>
      </c>
      <c r="F1547" s="57">
        <v>14.491</v>
      </c>
      <c r="G1547" s="57">
        <v>6.8650000000000002</v>
      </c>
      <c r="H1547" s="57" t="s">
        <v>71</v>
      </c>
      <c r="I1547" s="57" t="s">
        <v>72</v>
      </c>
      <c r="J1547" s="57" t="s">
        <v>494</v>
      </c>
      <c r="K1547" s="57" t="s">
        <v>897</v>
      </c>
      <c r="L1547" s="57" t="s">
        <v>72</v>
      </c>
      <c r="M1547" s="57" t="s">
        <v>1137</v>
      </c>
      <c r="N1547" s="64">
        <v>0</v>
      </c>
      <c r="O1547" s="59">
        <v>61</v>
      </c>
      <c r="P1547" s="59">
        <v>1</v>
      </c>
      <c r="Q1547" s="59">
        <v>2.9209850000000001E-3</v>
      </c>
    </row>
    <row r="1548" spans="1:17">
      <c r="A1548" s="57" t="s">
        <v>393</v>
      </c>
      <c r="B1548" s="57" t="s">
        <v>394</v>
      </c>
      <c r="C1548" s="58">
        <v>32</v>
      </c>
      <c r="D1548" s="57" t="s">
        <v>648</v>
      </c>
      <c r="E1548" s="57">
        <v>102700</v>
      </c>
      <c r="F1548" s="57">
        <v>13.856999999999999</v>
      </c>
      <c r="G1548" s="57">
        <v>9.2560000000000002</v>
      </c>
      <c r="H1548" s="57" t="s">
        <v>71</v>
      </c>
      <c r="I1548" s="57" t="s">
        <v>72</v>
      </c>
      <c r="J1548" s="57" t="s">
        <v>494</v>
      </c>
      <c r="K1548" s="57" t="s">
        <v>897</v>
      </c>
      <c r="L1548" s="57" t="s">
        <v>72</v>
      </c>
      <c r="M1548" s="57" t="s">
        <v>1137</v>
      </c>
      <c r="N1548" s="64">
        <v>0</v>
      </c>
      <c r="O1548" s="59">
        <v>484</v>
      </c>
      <c r="P1548" s="59">
        <v>3</v>
      </c>
      <c r="Q1548" s="59">
        <v>0.18389095999999999</v>
      </c>
    </row>
    <row r="1549" spans="1:17">
      <c r="A1549" s="57" t="s">
        <v>393</v>
      </c>
      <c r="B1549" s="57" t="s">
        <v>394</v>
      </c>
      <c r="C1549" s="58">
        <v>32</v>
      </c>
      <c r="D1549" s="57" t="s">
        <v>648</v>
      </c>
      <c r="E1549" s="57">
        <v>102701</v>
      </c>
      <c r="F1549" s="57">
        <v>11.484</v>
      </c>
      <c r="G1549" s="57">
        <v>9.3290000000000006</v>
      </c>
      <c r="H1549" s="57" t="s">
        <v>355</v>
      </c>
      <c r="I1549" s="57" t="s">
        <v>356</v>
      </c>
      <c r="J1549" s="59" t="s">
        <v>1042</v>
      </c>
      <c r="K1549" s="57" t="s">
        <v>1043</v>
      </c>
      <c r="L1549" s="57" t="s">
        <v>1044</v>
      </c>
      <c r="M1549" s="57" t="s">
        <v>1137</v>
      </c>
      <c r="N1549" s="64">
        <v>0</v>
      </c>
      <c r="O1549" s="59">
        <v>84</v>
      </c>
      <c r="P1549" s="59">
        <v>1</v>
      </c>
      <c r="Q1549" s="59">
        <v>5.5389599999999999E-3</v>
      </c>
    </row>
    <row r="1550" spans="1:17">
      <c r="A1550" s="57" t="s">
        <v>393</v>
      </c>
      <c r="B1550" s="57" t="s">
        <v>394</v>
      </c>
      <c r="C1550" s="58">
        <v>32</v>
      </c>
      <c r="D1550" s="57" t="s">
        <v>648</v>
      </c>
      <c r="E1550" s="57">
        <v>102702</v>
      </c>
      <c r="F1550" s="57">
        <v>10.615</v>
      </c>
      <c r="G1550" s="57">
        <v>9.4740000000000002</v>
      </c>
      <c r="H1550" s="57" t="s">
        <v>52</v>
      </c>
      <c r="I1550" s="57" t="s">
        <v>53</v>
      </c>
      <c r="J1550" s="57">
        <v>0</v>
      </c>
      <c r="K1550" s="57" t="s">
        <v>886</v>
      </c>
      <c r="L1550" s="57" t="s">
        <v>53</v>
      </c>
      <c r="M1550" s="57" t="s">
        <v>1137</v>
      </c>
      <c r="N1550" s="64">
        <v>0</v>
      </c>
      <c r="O1550" s="59">
        <v>148</v>
      </c>
      <c r="P1550" s="59">
        <v>2</v>
      </c>
      <c r="Q1550" s="59">
        <v>1.7194640000000001E-2</v>
      </c>
    </row>
    <row r="1551" spans="1:17">
      <c r="A1551" s="57" t="s">
        <v>393</v>
      </c>
      <c r="B1551" s="57" t="s">
        <v>394</v>
      </c>
      <c r="C1551" s="58">
        <v>33</v>
      </c>
      <c r="D1551" s="57" t="s">
        <v>647</v>
      </c>
      <c r="E1551" s="57">
        <v>102703</v>
      </c>
      <c r="F1551" s="57">
        <v>11.484</v>
      </c>
      <c r="G1551" s="57">
        <v>10.125999999999999</v>
      </c>
      <c r="H1551" s="57" t="s">
        <v>54</v>
      </c>
      <c r="I1551" s="57" t="s">
        <v>55</v>
      </c>
      <c r="J1551" s="57" t="s">
        <v>502</v>
      </c>
      <c r="K1551" s="57" t="s">
        <v>909</v>
      </c>
      <c r="L1551" s="57" t="s">
        <v>1059</v>
      </c>
      <c r="M1551" s="57" t="s">
        <v>1137</v>
      </c>
      <c r="N1551" s="64">
        <v>7.483287884850963</v>
      </c>
      <c r="O1551" s="59">
        <v>131</v>
      </c>
      <c r="P1551" s="59">
        <v>2</v>
      </c>
      <c r="Q1551" s="59">
        <v>1.3471385000000001E-2</v>
      </c>
    </row>
    <row r="1552" spans="1:17">
      <c r="A1552" s="57" t="s">
        <v>393</v>
      </c>
      <c r="B1552" s="57" t="s">
        <v>394</v>
      </c>
      <c r="C1552" s="58">
        <v>33</v>
      </c>
      <c r="D1552" s="57" t="s">
        <v>648</v>
      </c>
      <c r="E1552" s="57">
        <v>102704</v>
      </c>
      <c r="F1552" s="57">
        <v>14.526999999999999</v>
      </c>
      <c r="G1552" s="57">
        <v>12.589</v>
      </c>
      <c r="H1552" s="57" t="s">
        <v>42</v>
      </c>
      <c r="I1552" s="57" t="s">
        <v>68</v>
      </c>
      <c r="J1552" s="57" t="s">
        <v>504</v>
      </c>
      <c r="K1552" s="57" t="s">
        <v>931</v>
      </c>
      <c r="L1552" s="57" t="s">
        <v>1063</v>
      </c>
      <c r="M1552" s="57" t="s">
        <v>1137</v>
      </c>
      <c r="N1552" s="64">
        <v>0</v>
      </c>
      <c r="O1552" s="59">
        <v>89</v>
      </c>
      <c r="P1552" s="59">
        <v>1</v>
      </c>
      <c r="Q1552" s="59">
        <v>6.2179849999999997E-3</v>
      </c>
    </row>
    <row r="1553" spans="1:17">
      <c r="A1553" s="57" t="s">
        <v>393</v>
      </c>
      <c r="B1553" s="57" t="s">
        <v>394</v>
      </c>
      <c r="C1553" s="58">
        <v>33</v>
      </c>
      <c r="D1553" s="57" t="s">
        <v>648</v>
      </c>
      <c r="E1553" s="57">
        <v>102705</v>
      </c>
      <c r="F1553" s="57">
        <v>13.151</v>
      </c>
      <c r="G1553" s="57">
        <v>12.444000000000001</v>
      </c>
      <c r="H1553" s="57" t="s">
        <v>42</v>
      </c>
      <c r="I1553" s="57" t="s">
        <v>43</v>
      </c>
      <c r="J1553" s="57" t="s">
        <v>715</v>
      </c>
      <c r="K1553" s="57" t="s">
        <v>941</v>
      </c>
      <c r="L1553" s="57" t="s">
        <v>1072</v>
      </c>
      <c r="M1553" s="57" t="s">
        <v>1137</v>
      </c>
      <c r="N1553" s="64">
        <v>0</v>
      </c>
      <c r="O1553" s="59">
        <v>55</v>
      </c>
      <c r="P1553" s="59">
        <v>1</v>
      </c>
      <c r="Q1553" s="59">
        <v>2.374625E-3</v>
      </c>
    </row>
    <row r="1554" spans="1:17">
      <c r="A1554" s="57" t="s">
        <v>393</v>
      </c>
      <c r="B1554" s="57" t="s">
        <v>394</v>
      </c>
      <c r="C1554" s="58">
        <v>33</v>
      </c>
      <c r="D1554" s="57" t="s">
        <v>648</v>
      </c>
      <c r="E1554" s="57">
        <v>102706</v>
      </c>
      <c r="F1554" s="57">
        <v>12.318</v>
      </c>
      <c r="G1554" s="57">
        <v>14.22</v>
      </c>
      <c r="H1554" s="57" t="s">
        <v>71</v>
      </c>
      <c r="I1554" s="57" t="s">
        <v>72</v>
      </c>
      <c r="J1554" s="57" t="s">
        <v>494</v>
      </c>
      <c r="K1554" s="57" t="s">
        <v>897</v>
      </c>
      <c r="L1554" s="57" t="s">
        <v>72</v>
      </c>
      <c r="M1554" s="57" t="s">
        <v>1137</v>
      </c>
      <c r="N1554" s="64">
        <v>0</v>
      </c>
      <c r="O1554" s="59">
        <v>337</v>
      </c>
      <c r="P1554" s="59">
        <v>3</v>
      </c>
      <c r="Q1554" s="59">
        <v>8.9151665000000005E-2</v>
      </c>
    </row>
    <row r="1555" spans="1:17">
      <c r="A1555" s="57" t="s">
        <v>393</v>
      </c>
      <c r="B1555" s="57" t="s">
        <v>394</v>
      </c>
      <c r="C1555" s="58">
        <v>34</v>
      </c>
      <c r="D1555" s="57" t="s">
        <v>648</v>
      </c>
      <c r="E1555" s="57">
        <v>102707</v>
      </c>
      <c r="F1555" s="57">
        <v>10.324999999999999</v>
      </c>
      <c r="G1555" s="57">
        <v>16.212</v>
      </c>
      <c r="H1555" s="57" t="s">
        <v>71</v>
      </c>
      <c r="I1555" s="57" t="s">
        <v>72</v>
      </c>
      <c r="J1555" s="57" t="s">
        <v>494</v>
      </c>
      <c r="K1555" s="57" t="s">
        <v>897</v>
      </c>
      <c r="L1555" s="57" t="s">
        <v>72</v>
      </c>
      <c r="M1555" s="57" t="s">
        <v>1137</v>
      </c>
      <c r="N1555" s="64">
        <v>0</v>
      </c>
      <c r="O1555" s="59">
        <v>501</v>
      </c>
      <c r="P1555" s="59">
        <v>4</v>
      </c>
      <c r="Q1555" s="59">
        <v>0.19703578499999999</v>
      </c>
    </row>
    <row r="1556" spans="1:17">
      <c r="A1556" s="57" t="s">
        <v>393</v>
      </c>
      <c r="B1556" s="57" t="s">
        <v>394</v>
      </c>
      <c r="C1556" s="58">
        <v>34</v>
      </c>
      <c r="D1556" s="57" t="s">
        <v>648</v>
      </c>
      <c r="E1556" s="57">
        <v>102708</v>
      </c>
      <c r="F1556" s="57">
        <v>12.135999999999999</v>
      </c>
      <c r="G1556" s="57">
        <v>16.248000000000001</v>
      </c>
      <c r="H1556" s="57" t="s">
        <v>52</v>
      </c>
      <c r="I1556" s="57" t="s">
        <v>53</v>
      </c>
      <c r="J1556" s="57">
        <v>0</v>
      </c>
      <c r="K1556" s="57" t="s">
        <v>886</v>
      </c>
      <c r="L1556" s="57" t="s">
        <v>53</v>
      </c>
      <c r="M1556" s="57" t="s">
        <v>1137</v>
      </c>
      <c r="N1556" s="64">
        <v>0</v>
      </c>
      <c r="O1556" s="59">
        <v>98</v>
      </c>
      <c r="P1556" s="59">
        <v>1</v>
      </c>
      <c r="Q1556" s="59">
        <v>7.5391399999999997E-3</v>
      </c>
    </row>
    <row r="1557" spans="1:17">
      <c r="A1557" s="57" t="s">
        <v>393</v>
      </c>
      <c r="B1557" s="57" t="s">
        <v>394</v>
      </c>
      <c r="C1557" s="58">
        <v>34</v>
      </c>
      <c r="D1557" s="57" t="s">
        <v>648</v>
      </c>
      <c r="E1557" s="57">
        <v>102709</v>
      </c>
      <c r="F1557" s="57">
        <v>11.339</v>
      </c>
      <c r="G1557" s="57">
        <v>16.864000000000001</v>
      </c>
      <c r="H1557" s="57" t="s">
        <v>52</v>
      </c>
      <c r="I1557" s="57" t="s">
        <v>53</v>
      </c>
      <c r="J1557" s="57">
        <v>0</v>
      </c>
      <c r="K1557" s="57" t="s">
        <v>886</v>
      </c>
      <c r="L1557" s="57" t="s">
        <v>53</v>
      </c>
      <c r="M1557" s="57" t="s">
        <v>1137</v>
      </c>
      <c r="N1557" s="64">
        <v>0</v>
      </c>
      <c r="O1557" s="59">
        <v>191</v>
      </c>
      <c r="P1557" s="59">
        <v>2</v>
      </c>
      <c r="Q1557" s="59">
        <v>2.8637585E-2</v>
      </c>
    </row>
    <row r="1558" spans="1:17">
      <c r="A1558" s="57" t="s">
        <v>393</v>
      </c>
      <c r="B1558" s="57" t="s">
        <v>394</v>
      </c>
      <c r="C1558" s="58">
        <v>34</v>
      </c>
      <c r="D1558" s="57" t="s">
        <v>648</v>
      </c>
      <c r="E1558" s="57">
        <v>102710</v>
      </c>
      <c r="F1558" s="57">
        <v>12.933</v>
      </c>
      <c r="G1558" s="57">
        <v>16.356999999999999</v>
      </c>
      <c r="H1558" s="57" t="s">
        <v>52</v>
      </c>
      <c r="I1558" s="57" t="s">
        <v>53</v>
      </c>
      <c r="J1558" s="57">
        <v>0</v>
      </c>
      <c r="K1558" s="57" t="s">
        <v>886</v>
      </c>
      <c r="L1558" s="57" t="s">
        <v>53</v>
      </c>
      <c r="M1558" s="57" t="s">
        <v>1137</v>
      </c>
      <c r="N1558" s="64">
        <v>0</v>
      </c>
      <c r="O1558" s="59">
        <v>94</v>
      </c>
      <c r="P1558" s="59">
        <v>1</v>
      </c>
      <c r="Q1558" s="59">
        <v>6.9362599999999996E-3</v>
      </c>
    </row>
    <row r="1559" spans="1:17">
      <c r="A1559" s="57" t="s">
        <v>393</v>
      </c>
      <c r="B1559" s="57" t="s">
        <v>394</v>
      </c>
      <c r="C1559" s="58">
        <v>34</v>
      </c>
      <c r="D1559" s="57" t="s">
        <v>648</v>
      </c>
      <c r="E1559" s="57">
        <v>102711</v>
      </c>
      <c r="F1559" s="57">
        <v>11.773999999999999</v>
      </c>
      <c r="G1559" s="57">
        <v>17.841999999999999</v>
      </c>
      <c r="H1559" s="57" t="s">
        <v>278</v>
      </c>
      <c r="I1559" s="57" t="s">
        <v>524</v>
      </c>
      <c r="J1559" s="57" t="s">
        <v>508</v>
      </c>
      <c r="K1559" s="57" t="s">
        <v>934</v>
      </c>
      <c r="L1559" s="57" t="s">
        <v>1065</v>
      </c>
      <c r="M1559" s="57" t="s">
        <v>1137</v>
      </c>
      <c r="N1559" s="64">
        <v>0</v>
      </c>
      <c r="O1559" s="59">
        <v>59</v>
      </c>
      <c r="P1559" s="59">
        <v>1</v>
      </c>
      <c r="Q1559" s="59">
        <v>2.732585E-3</v>
      </c>
    </row>
    <row r="1560" spans="1:17">
      <c r="A1560" s="57" t="s">
        <v>393</v>
      </c>
      <c r="B1560" s="57" t="s">
        <v>394</v>
      </c>
      <c r="C1560" s="58">
        <v>34</v>
      </c>
      <c r="D1560" s="57" t="s">
        <v>648</v>
      </c>
      <c r="E1560" s="57">
        <v>102712</v>
      </c>
      <c r="F1560" s="57">
        <v>10.18</v>
      </c>
      <c r="G1560" s="57">
        <v>17.914999999999999</v>
      </c>
      <c r="H1560" s="57" t="s">
        <v>166</v>
      </c>
      <c r="I1560" s="57" t="s">
        <v>522</v>
      </c>
      <c r="J1560" s="57" t="s">
        <v>502</v>
      </c>
      <c r="K1560" s="57" t="s">
        <v>937</v>
      </c>
      <c r="L1560" s="57" t="s">
        <v>1069</v>
      </c>
      <c r="M1560" s="57" t="s">
        <v>1137</v>
      </c>
      <c r="N1560" s="64">
        <v>0</v>
      </c>
      <c r="O1560" s="59">
        <v>134</v>
      </c>
      <c r="P1560" s="59">
        <v>2</v>
      </c>
      <c r="Q1560" s="59">
        <v>1.4095460000000001E-2</v>
      </c>
    </row>
    <row r="1561" spans="1:17">
      <c r="A1561" s="57" t="s">
        <v>393</v>
      </c>
      <c r="B1561" s="57" t="s">
        <v>394</v>
      </c>
      <c r="C1561" s="58">
        <v>34</v>
      </c>
      <c r="D1561" s="57" t="s">
        <v>648</v>
      </c>
      <c r="E1561" s="57">
        <v>102713</v>
      </c>
      <c r="F1561" s="57">
        <v>14.31</v>
      </c>
      <c r="G1561" s="57">
        <v>16.827999999999999</v>
      </c>
      <c r="H1561" s="57" t="s">
        <v>355</v>
      </c>
      <c r="I1561" s="57" t="s">
        <v>356</v>
      </c>
      <c r="J1561" s="59" t="s">
        <v>1042</v>
      </c>
      <c r="K1561" s="57" t="s">
        <v>1043</v>
      </c>
      <c r="L1561" s="57" t="s">
        <v>1044</v>
      </c>
      <c r="M1561" s="57" t="s">
        <v>1137</v>
      </c>
      <c r="N1561" s="64">
        <v>0</v>
      </c>
      <c r="O1561" s="59">
        <v>86</v>
      </c>
      <c r="P1561" s="59">
        <v>1</v>
      </c>
      <c r="Q1561" s="59">
        <v>5.8058600000000004E-3</v>
      </c>
    </row>
    <row r="1562" spans="1:17">
      <c r="A1562" s="57" t="s">
        <v>393</v>
      </c>
      <c r="B1562" s="57" t="s">
        <v>394</v>
      </c>
      <c r="C1562" s="58">
        <v>34</v>
      </c>
      <c r="D1562" s="57" t="s">
        <v>648</v>
      </c>
      <c r="E1562" s="57">
        <v>102714</v>
      </c>
      <c r="F1562" s="57">
        <v>13.912000000000001</v>
      </c>
      <c r="G1562" s="57">
        <v>17.154</v>
      </c>
      <c r="H1562" s="57" t="s">
        <v>747</v>
      </c>
      <c r="I1562" s="57" t="s">
        <v>750</v>
      </c>
      <c r="J1562" s="57" t="s">
        <v>751</v>
      </c>
      <c r="K1562" s="57" t="s">
        <v>940</v>
      </c>
      <c r="L1562" s="57" t="s">
        <v>1071</v>
      </c>
      <c r="M1562" s="57" t="s">
        <v>1137</v>
      </c>
      <c r="N1562" s="64">
        <v>0</v>
      </c>
      <c r="O1562" s="59">
        <v>82</v>
      </c>
      <c r="P1562" s="59">
        <v>1</v>
      </c>
      <c r="Q1562" s="59">
        <v>5.2783400000000003E-3</v>
      </c>
    </row>
    <row r="1563" spans="1:17">
      <c r="A1563" s="57" t="s">
        <v>393</v>
      </c>
      <c r="B1563" s="57" t="s">
        <v>394</v>
      </c>
      <c r="C1563" s="58">
        <v>44</v>
      </c>
      <c r="D1563" s="57" t="s">
        <v>648</v>
      </c>
      <c r="E1563" s="57">
        <v>102715</v>
      </c>
      <c r="F1563" s="57">
        <v>15.686999999999999</v>
      </c>
      <c r="G1563" s="57">
        <v>15.161</v>
      </c>
      <c r="H1563" s="57" t="s">
        <v>52</v>
      </c>
      <c r="I1563" s="57" t="s">
        <v>53</v>
      </c>
      <c r="J1563" s="57">
        <v>0</v>
      </c>
      <c r="K1563" s="57" t="s">
        <v>886</v>
      </c>
      <c r="L1563" s="57" t="s">
        <v>53</v>
      </c>
      <c r="M1563" s="57" t="s">
        <v>1137</v>
      </c>
      <c r="N1563" s="64">
        <v>0</v>
      </c>
      <c r="O1563" s="59">
        <v>73</v>
      </c>
      <c r="P1563" s="59">
        <v>1</v>
      </c>
      <c r="Q1563" s="59">
        <v>4.1832650000000002E-3</v>
      </c>
    </row>
    <row r="1564" spans="1:17">
      <c r="A1564" s="57" t="s">
        <v>393</v>
      </c>
      <c r="B1564" s="57" t="s">
        <v>394</v>
      </c>
      <c r="C1564" s="58">
        <v>43</v>
      </c>
      <c r="D1564" s="57" t="s">
        <v>648</v>
      </c>
      <c r="E1564" s="57">
        <v>102716</v>
      </c>
      <c r="F1564" s="57">
        <v>17.245000000000001</v>
      </c>
      <c r="G1564" s="57">
        <v>12.191000000000001</v>
      </c>
      <c r="H1564" s="57" t="s">
        <v>42</v>
      </c>
      <c r="I1564" s="57" t="s">
        <v>68</v>
      </c>
      <c r="J1564" s="57" t="s">
        <v>504</v>
      </c>
      <c r="K1564" s="57" t="s">
        <v>931</v>
      </c>
      <c r="L1564" s="57" t="s">
        <v>1063</v>
      </c>
      <c r="M1564" s="57" t="s">
        <v>1137</v>
      </c>
      <c r="N1564" s="64">
        <v>0</v>
      </c>
      <c r="O1564" s="59">
        <v>75</v>
      </c>
      <c r="P1564" s="59">
        <v>1</v>
      </c>
      <c r="Q1564" s="59">
        <v>4.4156250000000003E-3</v>
      </c>
    </row>
    <row r="1565" spans="1:17">
      <c r="A1565" s="57" t="s">
        <v>393</v>
      </c>
      <c r="B1565" s="57" t="s">
        <v>394</v>
      </c>
      <c r="C1565" s="58">
        <v>43</v>
      </c>
      <c r="D1565" s="57" t="s">
        <v>648</v>
      </c>
      <c r="E1565" s="57">
        <v>102717</v>
      </c>
      <c r="F1565" s="57">
        <v>19.527000000000001</v>
      </c>
      <c r="G1565" s="57">
        <v>12.553000000000001</v>
      </c>
      <c r="H1565" s="57" t="s">
        <v>71</v>
      </c>
      <c r="I1565" s="57" t="s">
        <v>72</v>
      </c>
      <c r="J1565" s="57" t="s">
        <v>494</v>
      </c>
      <c r="K1565" s="57" t="s">
        <v>897</v>
      </c>
      <c r="L1565" s="57" t="s">
        <v>72</v>
      </c>
      <c r="M1565" s="57" t="s">
        <v>1137</v>
      </c>
      <c r="N1565" s="64">
        <v>0</v>
      </c>
      <c r="O1565" s="59">
        <v>586</v>
      </c>
      <c r="P1565" s="59">
        <v>4</v>
      </c>
      <c r="Q1565" s="59">
        <v>0.26956585999999999</v>
      </c>
    </row>
    <row r="1566" spans="1:17">
      <c r="A1566" s="57" t="s">
        <v>393</v>
      </c>
      <c r="B1566" s="57" t="s">
        <v>394</v>
      </c>
      <c r="C1566" s="58">
        <v>42</v>
      </c>
      <c r="D1566" s="57" t="s">
        <v>648</v>
      </c>
      <c r="E1566" s="57">
        <v>102718</v>
      </c>
      <c r="F1566" s="57">
        <v>18.657</v>
      </c>
      <c r="G1566" s="57">
        <v>9.1839999999999993</v>
      </c>
      <c r="H1566" s="57" t="s">
        <v>52</v>
      </c>
      <c r="I1566" s="57" t="s">
        <v>53</v>
      </c>
      <c r="J1566" s="57">
        <v>0</v>
      </c>
      <c r="K1566" s="57" t="s">
        <v>886</v>
      </c>
      <c r="L1566" s="57" t="s">
        <v>53</v>
      </c>
      <c r="M1566" s="57" t="s">
        <v>1137</v>
      </c>
      <c r="N1566" s="64">
        <v>0</v>
      </c>
      <c r="O1566" s="59">
        <v>112</v>
      </c>
      <c r="P1566" s="59">
        <v>2</v>
      </c>
      <c r="Q1566" s="59">
        <v>9.8470399999999996E-3</v>
      </c>
    </row>
    <row r="1567" spans="1:17">
      <c r="A1567" s="57" t="s">
        <v>393</v>
      </c>
      <c r="B1567" s="57" t="s">
        <v>394</v>
      </c>
      <c r="C1567" s="58">
        <v>42</v>
      </c>
      <c r="D1567" s="57" t="s">
        <v>648</v>
      </c>
      <c r="E1567" s="57">
        <v>102719</v>
      </c>
      <c r="F1567" s="57">
        <v>16.448</v>
      </c>
      <c r="G1567" s="57">
        <v>8.6769999999999996</v>
      </c>
      <c r="H1567" s="57" t="s">
        <v>71</v>
      </c>
      <c r="I1567" s="57" t="s">
        <v>72</v>
      </c>
      <c r="J1567" s="57" t="s">
        <v>494</v>
      </c>
      <c r="K1567" s="57" t="s">
        <v>897</v>
      </c>
      <c r="L1567" s="57" t="s">
        <v>72</v>
      </c>
      <c r="M1567" s="57" t="s">
        <v>1137</v>
      </c>
      <c r="N1567" s="64">
        <v>0</v>
      </c>
      <c r="O1567" s="59">
        <v>471</v>
      </c>
      <c r="P1567" s="59">
        <v>3</v>
      </c>
      <c r="Q1567" s="59">
        <v>0.17414518500000001</v>
      </c>
    </row>
    <row r="1568" spans="1:17">
      <c r="A1568" s="57" t="s">
        <v>393</v>
      </c>
      <c r="B1568" s="57" t="s">
        <v>394</v>
      </c>
      <c r="C1568" s="58">
        <v>42</v>
      </c>
      <c r="D1568" s="57" t="s">
        <v>648</v>
      </c>
      <c r="E1568" s="57">
        <v>102720</v>
      </c>
      <c r="F1568" s="57">
        <v>15.468999999999999</v>
      </c>
      <c r="G1568" s="57">
        <v>6.3940000000000001</v>
      </c>
      <c r="H1568" s="57" t="s">
        <v>52</v>
      </c>
      <c r="I1568" s="57" t="s">
        <v>53</v>
      </c>
      <c r="J1568" s="57">
        <v>0</v>
      </c>
      <c r="K1568" s="57" t="s">
        <v>886</v>
      </c>
      <c r="L1568" s="57" t="s">
        <v>53</v>
      </c>
      <c r="M1568" s="57" t="s">
        <v>1137</v>
      </c>
      <c r="N1568" s="64">
        <v>0</v>
      </c>
      <c r="O1568" s="59">
        <v>60</v>
      </c>
      <c r="P1568" s="59">
        <v>1</v>
      </c>
      <c r="Q1568" s="59">
        <v>2.826E-3</v>
      </c>
    </row>
    <row r="1569" spans="1:17">
      <c r="A1569" s="57" t="s">
        <v>393</v>
      </c>
      <c r="B1569" s="57" t="s">
        <v>394</v>
      </c>
      <c r="C1569" s="58">
        <v>42</v>
      </c>
      <c r="D1569" s="57" t="s">
        <v>648</v>
      </c>
      <c r="E1569" s="57">
        <v>102721</v>
      </c>
      <c r="F1569" s="57">
        <v>19.236999999999998</v>
      </c>
      <c r="G1569" s="57">
        <v>5.8150000000000004</v>
      </c>
      <c r="H1569" s="57" t="s">
        <v>416</v>
      </c>
      <c r="I1569" s="57" t="s">
        <v>24</v>
      </c>
      <c r="J1569" s="57">
        <v>0</v>
      </c>
      <c r="K1569" s="57" t="s">
        <v>942</v>
      </c>
      <c r="L1569" s="57" t="s">
        <v>24</v>
      </c>
      <c r="M1569" s="57" t="s">
        <v>1137</v>
      </c>
      <c r="N1569" s="64">
        <v>0</v>
      </c>
      <c r="O1569" s="59">
        <v>60</v>
      </c>
      <c r="P1569" s="59">
        <v>1</v>
      </c>
      <c r="Q1569" s="59">
        <v>2.826E-3</v>
      </c>
    </row>
    <row r="1570" spans="1:17">
      <c r="A1570" s="57" t="s">
        <v>393</v>
      </c>
      <c r="B1570" s="57" t="s">
        <v>394</v>
      </c>
      <c r="C1570" s="58">
        <v>41</v>
      </c>
      <c r="D1570" s="57" t="s">
        <v>648</v>
      </c>
      <c r="E1570" s="57">
        <v>102722</v>
      </c>
      <c r="F1570" s="57">
        <v>18.114000000000001</v>
      </c>
      <c r="G1570" s="57">
        <v>4.4379999999999997</v>
      </c>
      <c r="H1570" s="57" t="s">
        <v>52</v>
      </c>
      <c r="I1570" s="57" t="s">
        <v>53</v>
      </c>
      <c r="J1570" s="57">
        <v>0</v>
      </c>
      <c r="K1570" s="57" t="s">
        <v>886</v>
      </c>
      <c r="L1570" s="57" t="s">
        <v>53</v>
      </c>
      <c r="M1570" s="57" t="s">
        <v>1137</v>
      </c>
      <c r="N1570" s="64">
        <v>0</v>
      </c>
      <c r="O1570" s="59">
        <v>136</v>
      </c>
      <c r="P1570" s="59">
        <v>2</v>
      </c>
      <c r="Q1570" s="59">
        <v>1.451936E-2</v>
      </c>
    </row>
    <row r="1571" spans="1:17">
      <c r="A1571" s="57" t="s">
        <v>393</v>
      </c>
      <c r="B1571" s="57" t="s">
        <v>394</v>
      </c>
      <c r="C1571" s="58">
        <v>41</v>
      </c>
      <c r="D1571" s="57" t="s">
        <v>648</v>
      </c>
      <c r="E1571" s="57">
        <v>102723</v>
      </c>
      <c r="F1571" s="57">
        <v>15.759</v>
      </c>
      <c r="G1571" s="57">
        <v>3.0249999999999999</v>
      </c>
      <c r="H1571" s="57" t="s">
        <v>278</v>
      </c>
      <c r="I1571" s="57" t="s">
        <v>716</v>
      </c>
      <c r="J1571" s="57" t="s">
        <v>717</v>
      </c>
      <c r="K1571" s="57" t="s">
        <v>943</v>
      </c>
      <c r="L1571" s="57" t="s">
        <v>1073</v>
      </c>
      <c r="M1571" s="57" t="s">
        <v>1137</v>
      </c>
      <c r="N1571" s="64">
        <v>0</v>
      </c>
      <c r="O1571" s="59">
        <v>61</v>
      </c>
      <c r="P1571" s="59">
        <v>1</v>
      </c>
      <c r="Q1571" s="59">
        <v>2.9209850000000001E-3</v>
      </c>
    </row>
    <row r="1572" spans="1:17">
      <c r="A1572" s="57" t="s">
        <v>393</v>
      </c>
      <c r="B1572" s="57" t="s">
        <v>418</v>
      </c>
      <c r="C1572" s="58">
        <v>11</v>
      </c>
      <c r="D1572" s="57" t="s">
        <v>648</v>
      </c>
      <c r="E1572" s="57">
        <v>102724</v>
      </c>
      <c r="F1572" s="57">
        <v>3.214</v>
      </c>
      <c r="G1572" s="57">
        <v>23.606999999999999</v>
      </c>
      <c r="H1572" s="57" t="s">
        <v>166</v>
      </c>
      <c r="I1572" s="57" t="s">
        <v>752</v>
      </c>
      <c r="J1572" s="57" t="s">
        <v>753</v>
      </c>
      <c r="K1572" s="57" t="s">
        <v>929</v>
      </c>
      <c r="L1572" s="57" t="s">
        <v>1061</v>
      </c>
      <c r="M1572" s="57" t="s">
        <v>1137</v>
      </c>
      <c r="N1572" s="64">
        <v>0</v>
      </c>
      <c r="O1572" s="59">
        <v>124</v>
      </c>
      <c r="P1572" s="59">
        <v>2</v>
      </c>
      <c r="Q1572" s="59">
        <v>1.207016E-2</v>
      </c>
    </row>
    <row r="1573" spans="1:17">
      <c r="A1573" s="57" t="s">
        <v>393</v>
      </c>
      <c r="B1573" s="57" t="s">
        <v>418</v>
      </c>
      <c r="C1573" s="58">
        <v>11</v>
      </c>
      <c r="D1573" s="57" t="s">
        <v>648</v>
      </c>
      <c r="E1573" s="57">
        <v>102725</v>
      </c>
      <c r="F1573" s="57">
        <v>0.32100000000000001</v>
      </c>
      <c r="G1573" s="57">
        <v>23.321000000000002</v>
      </c>
      <c r="H1573" s="57" t="s">
        <v>747</v>
      </c>
      <c r="I1573" s="57" t="s">
        <v>750</v>
      </c>
      <c r="J1573" s="57" t="s">
        <v>751</v>
      </c>
      <c r="K1573" s="57" t="s">
        <v>940</v>
      </c>
      <c r="L1573" s="57" t="s">
        <v>1071</v>
      </c>
      <c r="M1573" s="57" t="s">
        <v>1137</v>
      </c>
      <c r="N1573" s="64">
        <v>0</v>
      </c>
      <c r="O1573" s="59">
        <v>69</v>
      </c>
      <c r="P1573" s="59">
        <v>1</v>
      </c>
      <c r="Q1573" s="59">
        <v>3.7373850000000002E-3</v>
      </c>
    </row>
    <row r="1574" spans="1:17">
      <c r="A1574" s="57" t="s">
        <v>393</v>
      </c>
      <c r="B1574" s="57" t="s">
        <v>418</v>
      </c>
      <c r="C1574" s="58">
        <v>12</v>
      </c>
      <c r="D1574" s="57" t="s">
        <v>648</v>
      </c>
      <c r="E1574" s="57">
        <v>102726</v>
      </c>
      <c r="F1574" s="57">
        <v>3.6779999999999999</v>
      </c>
      <c r="G1574" s="57">
        <v>24.928000000000001</v>
      </c>
      <c r="H1574" s="57" t="s">
        <v>278</v>
      </c>
      <c r="I1574" s="57" t="s">
        <v>716</v>
      </c>
      <c r="J1574" s="57" t="s">
        <v>717</v>
      </c>
      <c r="K1574" s="57" t="s">
        <v>943</v>
      </c>
      <c r="L1574" s="57" t="s">
        <v>1073</v>
      </c>
      <c r="M1574" s="57" t="s">
        <v>1137</v>
      </c>
      <c r="N1574" s="64">
        <v>0</v>
      </c>
      <c r="O1574" s="59">
        <v>151</v>
      </c>
      <c r="P1574" s="59">
        <v>2</v>
      </c>
      <c r="Q1574" s="59">
        <v>1.7898785E-2</v>
      </c>
    </row>
    <row r="1575" spans="1:17">
      <c r="A1575" s="57" t="s">
        <v>393</v>
      </c>
      <c r="B1575" s="57" t="s">
        <v>418</v>
      </c>
      <c r="C1575" s="58">
        <v>12</v>
      </c>
      <c r="D1575" s="57" t="s">
        <v>648</v>
      </c>
      <c r="E1575" s="57">
        <v>102727</v>
      </c>
      <c r="F1575" s="57">
        <v>4.0709999999999997</v>
      </c>
      <c r="G1575" s="57">
        <v>25.821000000000002</v>
      </c>
      <c r="H1575" s="57" t="s">
        <v>22</v>
      </c>
      <c r="I1575" s="57" t="s">
        <v>517</v>
      </c>
      <c r="J1575" s="57" t="s">
        <v>502</v>
      </c>
      <c r="K1575" s="57" t="s">
        <v>887</v>
      </c>
      <c r="L1575" s="57" t="s">
        <v>1032</v>
      </c>
      <c r="M1575" s="57" t="s">
        <v>1137</v>
      </c>
      <c r="N1575" s="64">
        <v>0</v>
      </c>
      <c r="O1575" s="59">
        <v>112</v>
      </c>
      <c r="P1575" s="59">
        <v>2</v>
      </c>
      <c r="Q1575" s="59">
        <v>9.8470399999999996E-3</v>
      </c>
    </row>
    <row r="1576" spans="1:17">
      <c r="A1576" s="57" t="s">
        <v>393</v>
      </c>
      <c r="B1576" s="57" t="s">
        <v>418</v>
      </c>
      <c r="C1576" s="58">
        <v>13</v>
      </c>
      <c r="D1576" s="57" t="s">
        <v>648</v>
      </c>
      <c r="E1576" s="57">
        <v>102728</v>
      </c>
      <c r="F1576" s="57">
        <v>4.1070000000000002</v>
      </c>
      <c r="G1576" s="57">
        <v>30.213000000000001</v>
      </c>
      <c r="H1576" s="57" t="s">
        <v>37</v>
      </c>
      <c r="I1576" s="57" t="s">
        <v>38</v>
      </c>
      <c r="J1576" s="57">
        <v>0</v>
      </c>
      <c r="K1576" s="57" t="s">
        <v>904</v>
      </c>
      <c r="L1576" s="57" t="s">
        <v>1041</v>
      </c>
      <c r="M1576" s="57" t="s">
        <v>1137</v>
      </c>
      <c r="N1576" s="64">
        <v>0</v>
      </c>
      <c r="O1576" s="59">
        <v>73</v>
      </c>
      <c r="P1576" s="59">
        <v>1</v>
      </c>
      <c r="Q1576" s="59">
        <v>4.1832650000000002E-3</v>
      </c>
    </row>
    <row r="1577" spans="1:17">
      <c r="A1577" s="57" t="s">
        <v>393</v>
      </c>
      <c r="B1577" s="57" t="s">
        <v>418</v>
      </c>
      <c r="C1577" s="58">
        <v>13</v>
      </c>
      <c r="D1577" s="57" t="s">
        <v>648</v>
      </c>
      <c r="E1577" s="57">
        <v>102729</v>
      </c>
      <c r="F1577" s="57">
        <v>0.39300000000000002</v>
      </c>
      <c r="G1577" s="57">
        <v>31.141999999999999</v>
      </c>
      <c r="H1577" s="57" t="s">
        <v>71</v>
      </c>
      <c r="I1577" s="57" t="s">
        <v>72</v>
      </c>
      <c r="J1577" s="57" t="s">
        <v>494</v>
      </c>
      <c r="K1577" s="57" t="s">
        <v>897</v>
      </c>
      <c r="L1577" s="57" t="s">
        <v>72</v>
      </c>
      <c r="M1577" s="57" t="s">
        <v>1137</v>
      </c>
      <c r="N1577" s="64">
        <v>0</v>
      </c>
      <c r="O1577" s="59">
        <v>540</v>
      </c>
      <c r="P1577" s="59">
        <v>4</v>
      </c>
      <c r="Q1577" s="59">
        <v>0.228906</v>
      </c>
    </row>
    <row r="1578" spans="1:17">
      <c r="A1578" s="57" t="s">
        <v>393</v>
      </c>
      <c r="B1578" s="57" t="s">
        <v>418</v>
      </c>
      <c r="C1578" s="58">
        <v>13</v>
      </c>
      <c r="D1578" s="57" t="s">
        <v>648</v>
      </c>
      <c r="E1578" s="57">
        <v>102730</v>
      </c>
      <c r="F1578" s="57">
        <v>1.286</v>
      </c>
      <c r="G1578" s="57">
        <v>33.999000000000002</v>
      </c>
      <c r="H1578" s="57" t="s">
        <v>166</v>
      </c>
      <c r="I1578" s="57" t="s">
        <v>752</v>
      </c>
      <c r="J1578" s="57" t="s">
        <v>753</v>
      </c>
      <c r="K1578" s="57" t="s">
        <v>929</v>
      </c>
      <c r="L1578" s="57" t="s">
        <v>1061</v>
      </c>
      <c r="M1578" s="57" t="s">
        <v>1137</v>
      </c>
      <c r="N1578" s="64">
        <v>0</v>
      </c>
      <c r="O1578" s="59">
        <v>151</v>
      </c>
      <c r="P1578" s="59">
        <v>2</v>
      </c>
      <c r="Q1578" s="59">
        <v>1.7898785E-2</v>
      </c>
    </row>
    <row r="1579" spans="1:17">
      <c r="A1579" s="57" t="s">
        <v>393</v>
      </c>
      <c r="B1579" s="57" t="s">
        <v>418</v>
      </c>
      <c r="C1579" s="58">
        <v>13</v>
      </c>
      <c r="D1579" s="57" t="s">
        <v>648</v>
      </c>
      <c r="E1579" s="57">
        <v>102731</v>
      </c>
      <c r="F1579" s="57">
        <v>3.2850000000000001</v>
      </c>
      <c r="G1579" s="57">
        <v>34.283999999999999</v>
      </c>
      <c r="H1579" s="57" t="s">
        <v>71</v>
      </c>
      <c r="I1579" s="57" t="s">
        <v>72</v>
      </c>
      <c r="J1579" s="57" t="s">
        <v>494</v>
      </c>
      <c r="K1579" s="57" t="s">
        <v>897</v>
      </c>
      <c r="L1579" s="57" t="s">
        <v>72</v>
      </c>
      <c r="M1579" s="57" t="s">
        <v>1137</v>
      </c>
      <c r="N1579" s="64">
        <v>0</v>
      </c>
      <c r="O1579" s="59">
        <v>635</v>
      </c>
      <c r="P1579" s="59">
        <v>4</v>
      </c>
      <c r="Q1579" s="59">
        <v>0.31653162499999998</v>
      </c>
    </row>
    <row r="1580" spans="1:17">
      <c r="A1580" s="57" t="s">
        <v>393</v>
      </c>
      <c r="B1580" s="57" t="s">
        <v>418</v>
      </c>
      <c r="C1580" s="58">
        <v>14</v>
      </c>
      <c r="D1580" s="57" t="s">
        <v>647</v>
      </c>
      <c r="E1580" s="57">
        <v>102732</v>
      </c>
      <c r="F1580" s="57">
        <v>1.643</v>
      </c>
      <c r="G1580" s="57">
        <v>34.783999999999999</v>
      </c>
      <c r="H1580" s="57" t="s">
        <v>355</v>
      </c>
      <c r="I1580" s="57" t="s">
        <v>356</v>
      </c>
      <c r="J1580" s="59" t="s">
        <v>1042</v>
      </c>
      <c r="K1580" s="57" t="s">
        <v>1043</v>
      </c>
      <c r="L1580" s="57" t="s">
        <v>1044</v>
      </c>
      <c r="M1580" s="57" t="s">
        <v>1137</v>
      </c>
      <c r="N1580" s="64">
        <v>10.722583755508268</v>
      </c>
      <c r="O1580" s="59">
        <v>154</v>
      </c>
      <c r="P1580" s="59">
        <v>2</v>
      </c>
      <c r="Q1580" s="59">
        <v>1.8617060000000001E-2</v>
      </c>
    </row>
    <row r="1581" spans="1:17">
      <c r="A1581" s="57" t="s">
        <v>393</v>
      </c>
      <c r="B1581" s="57" t="s">
        <v>418</v>
      </c>
      <c r="C1581" s="58">
        <v>14</v>
      </c>
      <c r="D1581" s="57" t="s">
        <v>648</v>
      </c>
      <c r="E1581" s="57">
        <v>102733</v>
      </c>
      <c r="F1581" s="57">
        <v>3.4279999999999999</v>
      </c>
      <c r="G1581" s="57">
        <v>37.104999999999997</v>
      </c>
      <c r="H1581" s="57" t="s">
        <v>22</v>
      </c>
      <c r="I1581" s="57" t="s">
        <v>517</v>
      </c>
      <c r="J1581" s="57" t="s">
        <v>502</v>
      </c>
      <c r="K1581" s="57" t="s">
        <v>887</v>
      </c>
      <c r="L1581" s="57" t="s">
        <v>1032</v>
      </c>
      <c r="M1581" s="57" t="s">
        <v>1137</v>
      </c>
      <c r="N1581" s="64">
        <v>0</v>
      </c>
      <c r="O1581" s="59">
        <v>50</v>
      </c>
      <c r="P1581" s="59">
        <v>1</v>
      </c>
      <c r="Q1581" s="59">
        <v>1.9624999999999998E-3</v>
      </c>
    </row>
    <row r="1582" spans="1:17">
      <c r="A1582" s="57" t="s">
        <v>393</v>
      </c>
      <c r="B1582" s="57" t="s">
        <v>418</v>
      </c>
      <c r="C1582" s="58">
        <v>14</v>
      </c>
      <c r="D1582" s="57" t="s">
        <v>648</v>
      </c>
      <c r="E1582" s="57">
        <v>102734</v>
      </c>
      <c r="F1582" s="57">
        <v>4.7850000000000001</v>
      </c>
      <c r="G1582" s="57">
        <v>38.677</v>
      </c>
      <c r="H1582" s="57" t="s">
        <v>39</v>
      </c>
      <c r="I1582" s="57" t="s">
        <v>419</v>
      </c>
      <c r="J1582" s="59" t="s">
        <v>1074</v>
      </c>
      <c r="K1582" s="57" t="s">
        <v>1075</v>
      </c>
      <c r="L1582" s="57" t="s">
        <v>419</v>
      </c>
      <c r="M1582" s="57" t="s">
        <v>1137</v>
      </c>
      <c r="N1582" s="64">
        <v>0</v>
      </c>
      <c r="O1582" s="59">
        <v>114</v>
      </c>
      <c r="P1582" s="59">
        <v>2</v>
      </c>
      <c r="Q1582" s="59">
        <v>1.020186E-2</v>
      </c>
    </row>
    <row r="1583" spans="1:17">
      <c r="A1583" s="57" t="s">
        <v>393</v>
      </c>
      <c r="B1583" s="57" t="s">
        <v>418</v>
      </c>
      <c r="C1583" s="58">
        <v>24</v>
      </c>
      <c r="D1583" s="57" t="s">
        <v>648</v>
      </c>
      <c r="E1583" s="57">
        <v>102735</v>
      </c>
      <c r="F1583" s="57">
        <v>8.5350000000000001</v>
      </c>
      <c r="G1583" s="57">
        <v>38.07</v>
      </c>
      <c r="H1583" s="57" t="s">
        <v>71</v>
      </c>
      <c r="I1583" s="57" t="s">
        <v>72</v>
      </c>
      <c r="J1583" s="57" t="s">
        <v>494</v>
      </c>
      <c r="K1583" s="57" t="s">
        <v>897</v>
      </c>
      <c r="L1583" s="57" t="s">
        <v>72</v>
      </c>
      <c r="M1583" s="57" t="s">
        <v>1137</v>
      </c>
      <c r="N1583" s="64">
        <v>0</v>
      </c>
      <c r="O1583" s="59">
        <v>475</v>
      </c>
      <c r="P1583" s="59">
        <v>3</v>
      </c>
      <c r="Q1583" s="59">
        <v>0.177115625</v>
      </c>
    </row>
    <row r="1584" spans="1:17">
      <c r="A1584" s="57" t="s">
        <v>393</v>
      </c>
      <c r="B1584" s="57" t="s">
        <v>418</v>
      </c>
      <c r="C1584" s="58">
        <v>23</v>
      </c>
      <c r="D1584" s="57" t="s">
        <v>648</v>
      </c>
      <c r="E1584" s="57">
        <v>102736</v>
      </c>
      <c r="F1584" s="57">
        <v>8.3559999999999999</v>
      </c>
      <c r="G1584" s="57">
        <v>33.890999999999998</v>
      </c>
      <c r="H1584" s="57" t="s">
        <v>399</v>
      </c>
      <c r="I1584" s="57" t="s">
        <v>400</v>
      </c>
      <c r="J1584" s="57" t="s">
        <v>401</v>
      </c>
      <c r="K1584" s="57" t="s">
        <v>930</v>
      </c>
      <c r="L1584" s="57" t="s">
        <v>1062</v>
      </c>
      <c r="M1584" s="57" t="s">
        <v>1137</v>
      </c>
      <c r="N1584" s="64">
        <v>0</v>
      </c>
      <c r="O1584" s="59">
        <v>99</v>
      </c>
      <c r="P1584" s="59">
        <v>1</v>
      </c>
      <c r="Q1584" s="59">
        <v>7.6937849999999999E-3</v>
      </c>
    </row>
    <row r="1585" spans="1:17">
      <c r="A1585" s="57" t="s">
        <v>393</v>
      </c>
      <c r="B1585" s="57" t="s">
        <v>418</v>
      </c>
      <c r="C1585" s="58">
        <v>23</v>
      </c>
      <c r="D1585" s="57" t="s">
        <v>648</v>
      </c>
      <c r="E1585" s="57">
        <v>102737</v>
      </c>
      <c r="F1585" s="57">
        <v>6.4989999999999997</v>
      </c>
      <c r="G1585" s="57">
        <v>30.428000000000001</v>
      </c>
      <c r="H1585" s="57" t="s">
        <v>42</v>
      </c>
      <c r="I1585" s="59" t="s">
        <v>512</v>
      </c>
      <c r="J1585" s="59" t="s">
        <v>1066</v>
      </c>
      <c r="K1585" s="57" t="s">
        <v>1067</v>
      </c>
      <c r="L1585" s="57" t="s">
        <v>1068</v>
      </c>
      <c r="M1585" s="57" t="s">
        <v>1137</v>
      </c>
      <c r="N1585" s="64">
        <v>0</v>
      </c>
      <c r="O1585" s="59">
        <v>57</v>
      </c>
      <c r="P1585" s="59">
        <v>1</v>
      </c>
      <c r="Q1585" s="59">
        <v>2.550465E-3</v>
      </c>
    </row>
    <row r="1586" spans="1:17">
      <c r="A1586" s="57" t="s">
        <v>393</v>
      </c>
      <c r="B1586" s="57" t="s">
        <v>418</v>
      </c>
      <c r="C1586" s="58">
        <v>22</v>
      </c>
      <c r="D1586" s="57" t="s">
        <v>648</v>
      </c>
      <c r="E1586" s="57">
        <v>102738</v>
      </c>
      <c r="F1586" s="57">
        <v>6.8209999999999997</v>
      </c>
      <c r="G1586" s="57">
        <v>27.998999999999999</v>
      </c>
      <c r="H1586" s="57" t="s">
        <v>71</v>
      </c>
      <c r="I1586" s="57" t="s">
        <v>72</v>
      </c>
      <c r="J1586" s="57" t="s">
        <v>494</v>
      </c>
      <c r="K1586" s="57" t="s">
        <v>897</v>
      </c>
      <c r="L1586" s="57" t="s">
        <v>72</v>
      </c>
      <c r="M1586" s="57" t="s">
        <v>1137</v>
      </c>
      <c r="N1586" s="64">
        <v>0</v>
      </c>
      <c r="O1586" s="59">
        <v>292</v>
      </c>
      <c r="P1586" s="59">
        <v>2</v>
      </c>
      <c r="Q1586" s="59">
        <v>6.6932240000000004E-2</v>
      </c>
    </row>
    <row r="1587" spans="1:17">
      <c r="A1587" s="57" t="s">
        <v>393</v>
      </c>
      <c r="B1587" s="57" t="s">
        <v>418</v>
      </c>
      <c r="C1587" s="58">
        <v>22</v>
      </c>
      <c r="D1587" s="57" t="s">
        <v>648</v>
      </c>
      <c r="E1587" s="57">
        <v>102739</v>
      </c>
      <c r="F1587" s="57">
        <v>8.7490000000000006</v>
      </c>
      <c r="G1587" s="57">
        <v>26.428000000000001</v>
      </c>
      <c r="H1587" s="57" t="s">
        <v>278</v>
      </c>
      <c r="I1587" s="57" t="s">
        <v>716</v>
      </c>
      <c r="J1587" s="57" t="s">
        <v>717</v>
      </c>
      <c r="K1587" s="57" t="s">
        <v>943</v>
      </c>
      <c r="L1587" s="57" t="s">
        <v>1073</v>
      </c>
      <c r="M1587" s="57" t="s">
        <v>1137</v>
      </c>
      <c r="N1587" s="64">
        <v>0</v>
      </c>
      <c r="O1587" s="59">
        <v>70</v>
      </c>
      <c r="P1587" s="59">
        <v>1</v>
      </c>
      <c r="Q1587" s="59">
        <v>3.8465000000000001E-3</v>
      </c>
    </row>
    <row r="1588" spans="1:17">
      <c r="A1588" s="57" t="s">
        <v>393</v>
      </c>
      <c r="B1588" s="57" t="s">
        <v>418</v>
      </c>
      <c r="C1588" s="58">
        <v>22</v>
      </c>
      <c r="D1588" s="57" t="s">
        <v>648</v>
      </c>
      <c r="E1588" s="57">
        <v>102740</v>
      </c>
      <c r="F1588" s="57">
        <v>9.4990000000000006</v>
      </c>
      <c r="G1588" s="57">
        <v>25.356999999999999</v>
      </c>
      <c r="H1588" s="57" t="s">
        <v>52</v>
      </c>
      <c r="I1588" s="57" t="s">
        <v>53</v>
      </c>
      <c r="J1588" s="57">
        <v>0</v>
      </c>
      <c r="K1588" s="57" t="s">
        <v>886</v>
      </c>
      <c r="L1588" s="57" t="s">
        <v>53</v>
      </c>
      <c r="M1588" s="57" t="s">
        <v>1137</v>
      </c>
      <c r="N1588" s="64">
        <v>0</v>
      </c>
      <c r="O1588" s="59">
        <v>153</v>
      </c>
      <c r="P1588" s="59">
        <v>2</v>
      </c>
      <c r="Q1588" s="59">
        <v>1.8376065E-2</v>
      </c>
    </row>
    <row r="1589" spans="1:17">
      <c r="A1589" s="57" t="s">
        <v>393</v>
      </c>
      <c r="B1589" s="57" t="s">
        <v>418</v>
      </c>
      <c r="C1589" s="58">
        <v>21</v>
      </c>
      <c r="D1589" s="57" t="s">
        <v>648</v>
      </c>
      <c r="E1589" s="57">
        <v>102741</v>
      </c>
      <c r="F1589" s="57">
        <v>9.0709999999999997</v>
      </c>
      <c r="G1589" s="57">
        <v>24.071000000000002</v>
      </c>
      <c r="H1589" s="57" t="s">
        <v>355</v>
      </c>
      <c r="I1589" s="57" t="s">
        <v>356</v>
      </c>
      <c r="J1589" s="59" t="s">
        <v>1042</v>
      </c>
      <c r="K1589" s="57" t="s">
        <v>1043</v>
      </c>
      <c r="L1589" s="57" t="s">
        <v>1044</v>
      </c>
      <c r="M1589" s="57" t="s">
        <v>1137</v>
      </c>
      <c r="N1589" s="64">
        <v>0</v>
      </c>
      <c r="O1589" s="59">
        <v>247</v>
      </c>
      <c r="P1589" s="59">
        <v>2</v>
      </c>
      <c r="Q1589" s="59">
        <v>4.7892064999999998E-2</v>
      </c>
    </row>
    <row r="1590" spans="1:17">
      <c r="A1590" s="57" t="s">
        <v>393</v>
      </c>
      <c r="B1590" s="57" t="s">
        <v>418</v>
      </c>
      <c r="C1590" s="58">
        <v>21</v>
      </c>
      <c r="D1590" s="57" t="s">
        <v>648</v>
      </c>
      <c r="E1590" s="57">
        <v>102742</v>
      </c>
      <c r="F1590" s="57">
        <v>9.3559999999999999</v>
      </c>
      <c r="G1590" s="57">
        <v>20.75</v>
      </c>
      <c r="H1590" s="57" t="s">
        <v>52</v>
      </c>
      <c r="I1590" s="57" t="s">
        <v>53</v>
      </c>
      <c r="J1590" s="57">
        <v>0</v>
      </c>
      <c r="K1590" s="57" t="s">
        <v>886</v>
      </c>
      <c r="L1590" s="57" t="s">
        <v>53</v>
      </c>
      <c r="M1590" s="57" t="s">
        <v>1137</v>
      </c>
      <c r="N1590" s="64">
        <v>0</v>
      </c>
      <c r="O1590" s="59">
        <v>90</v>
      </c>
      <c r="P1590" s="59">
        <v>1</v>
      </c>
      <c r="Q1590" s="59">
        <v>6.3584999999999996E-3</v>
      </c>
    </row>
    <row r="1591" spans="1:17">
      <c r="A1591" s="57" t="s">
        <v>393</v>
      </c>
      <c r="B1591" s="57" t="s">
        <v>418</v>
      </c>
      <c r="C1591" s="58">
        <v>31</v>
      </c>
      <c r="D1591" s="57" t="s">
        <v>648</v>
      </c>
      <c r="E1591" s="57">
        <v>102743</v>
      </c>
      <c r="F1591" s="57">
        <v>11.57</v>
      </c>
      <c r="G1591" s="57">
        <v>20.5</v>
      </c>
      <c r="H1591" s="57" t="s">
        <v>52</v>
      </c>
      <c r="I1591" s="57" t="s">
        <v>53</v>
      </c>
      <c r="J1591" s="57">
        <v>0</v>
      </c>
      <c r="K1591" s="57" t="s">
        <v>886</v>
      </c>
      <c r="L1591" s="57" t="s">
        <v>53</v>
      </c>
      <c r="M1591" s="57" t="s">
        <v>1137</v>
      </c>
      <c r="N1591" s="64">
        <v>0</v>
      </c>
      <c r="O1591" s="59">
        <v>323</v>
      </c>
      <c r="P1591" s="59">
        <v>3</v>
      </c>
      <c r="Q1591" s="59">
        <v>8.1898264999999998E-2</v>
      </c>
    </row>
    <row r="1592" spans="1:17">
      <c r="A1592" s="57" t="s">
        <v>393</v>
      </c>
      <c r="B1592" s="57" t="s">
        <v>418</v>
      </c>
      <c r="C1592" s="58">
        <v>31</v>
      </c>
      <c r="D1592" s="57" t="s">
        <v>648</v>
      </c>
      <c r="E1592" s="57">
        <v>102744</v>
      </c>
      <c r="F1592" s="57">
        <v>11.177</v>
      </c>
      <c r="G1592" s="57">
        <v>22.036000000000001</v>
      </c>
      <c r="H1592" s="57" t="s">
        <v>52</v>
      </c>
      <c r="I1592" s="57" t="s">
        <v>53</v>
      </c>
      <c r="J1592" s="57">
        <v>0</v>
      </c>
      <c r="K1592" s="57" t="s">
        <v>886</v>
      </c>
      <c r="L1592" s="57" t="s">
        <v>53</v>
      </c>
      <c r="M1592" s="57" t="s">
        <v>1137</v>
      </c>
      <c r="N1592" s="64">
        <v>0</v>
      </c>
      <c r="O1592" s="59">
        <v>169</v>
      </c>
      <c r="P1592" s="59">
        <v>2</v>
      </c>
      <c r="Q1592" s="59">
        <v>2.2420385000000001E-2</v>
      </c>
    </row>
    <row r="1593" spans="1:17">
      <c r="A1593" s="57" t="s">
        <v>393</v>
      </c>
      <c r="B1593" s="57" t="s">
        <v>418</v>
      </c>
      <c r="C1593" s="58">
        <v>31</v>
      </c>
      <c r="D1593" s="57" t="s">
        <v>648</v>
      </c>
      <c r="E1593" s="57">
        <v>102745</v>
      </c>
      <c r="F1593" s="57">
        <v>10.106</v>
      </c>
      <c r="G1593" s="57">
        <v>23.285</v>
      </c>
      <c r="H1593" s="57" t="s">
        <v>747</v>
      </c>
      <c r="I1593" s="57" t="s">
        <v>750</v>
      </c>
      <c r="J1593" s="57" t="s">
        <v>751</v>
      </c>
      <c r="K1593" s="57" t="s">
        <v>940</v>
      </c>
      <c r="L1593" s="57" t="s">
        <v>1071</v>
      </c>
      <c r="M1593" s="57" t="s">
        <v>1137</v>
      </c>
      <c r="N1593" s="64">
        <v>0</v>
      </c>
      <c r="O1593" s="59">
        <v>71</v>
      </c>
      <c r="P1593" s="59">
        <v>1</v>
      </c>
      <c r="Q1593" s="59">
        <v>3.9571850000000002E-3</v>
      </c>
    </row>
    <row r="1594" spans="1:17">
      <c r="A1594" s="57" t="s">
        <v>393</v>
      </c>
      <c r="B1594" s="57" t="s">
        <v>418</v>
      </c>
      <c r="C1594" s="58">
        <v>31</v>
      </c>
      <c r="D1594" s="57" t="s">
        <v>648</v>
      </c>
      <c r="E1594" s="57">
        <v>102746</v>
      </c>
      <c r="F1594" s="57">
        <v>13.177</v>
      </c>
      <c r="G1594" s="57">
        <v>23.641999999999999</v>
      </c>
      <c r="H1594" s="57" t="s">
        <v>166</v>
      </c>
      <c r="I1594" s="57" t="s">
        <v>752</v>
      </c>
      <c r="J1594" s="57" t="s">
        <v>753</v>
      </c>
      <c r="K1594" s="57" t="s">
        <v>929</v>
      </c>
      <c r="L1594" s="57" t="s">
        <v>1061</v>
      </c>
      <c r="M1594" s="57" t="s">
        <v>1137</v>
      </c>
      <c r="N1594" s="64">
        <v>0</v>
      </c>
      <c r="O1594" s="59">
        <v>134</v>
      </c>
      <c r="P1594" s="59">
        <v>2</v>
      </c>
      <c r="Q1594" s="59">
        <v>1.4095460000000001E-2</v>
      </c>
    </row>
    <row r="1595" spans="1:17">
      <c r="A1595" s="57" t="s">
        <v>393</v>
      </c>
      <c r="B1595" s="57" t="s">
        <v>418</v>
      </c>
      <c r="C1595" s="58">
        <v>32</v>
      </c>
      <c r="D1595" s="57" t="s">
        <v>648</v>
      </c>
      <c r="E1595" s="57">
        <v>102747</v>
      </c>
      <c r="F1595" s="57">
        <v>14.141</v>
      </c>
      <c r="G1595" s="57">
        <v>27.071000000000002</v>
      </c>
      <c r="H1595" s="57" t="s">
        <v>52</v>
      </c>
      <c r="I1595" s="57" t="s">
        <v>53</v>
      </c>
      <c r="J1595" s="57">
        <v>0</v>
      </c>
      <c r="K1595" s="57" t="s">
        <v>886</v>
      </c>
      <c r="L1595" s="57" t="s">
        <v>53</v>
      </c>
      <c r="M1595" s="57" t="s">
        <v>1137</v>
      </c>
      <c r="N1595" s="64">
        <v>0</v>
      </c>
      <c r="O1595" s="59">
        <v>101</v>
      </c>
      <c r="P1595" s="59">
        <v>2</v>
      </c>
      <c r="Q1595" s="59">
        <v>8.0077849999999999E-3</v>
      </c>
    </row>
    <row r="1596" spans="1:17">
      <c r="A1596" s="57" t="s">
        <v>393</v>
      </c>
      <c r="B1596" s="57" t="s">
        <v>418</v>
      </c>
      <c r="C1596" s="58">
        <v>33</v>
      </c>
      <c r="D1596" s="57" t="s">
        <v>648</v>
      </c>
      <c r="E1596" s="57">
        <v>102748</v>
      </c>
      <c r="F1596" s="57">
        <v>13.891</v>
      </c>
      <c r="G1596" s="57">
        <v>30.32</v>
      </c>
      <c r="H1596" s="57" t="s">
        <v>22</v>
      </c>
      <c r="I1596" s="57" t="s">
        <v>513</v>
      </c>
      <c r="J1596" s="57">
        <v>0</v>
      </c>
      <c r="K1596" s="57" t="s">
        <v>936</v>
      </c>
      <c r="L1596" s="57" t="s">
        <v>411</v>
      </c>
      <c r="M1596" s="57" t="s">
        <v>1137</v>
      </c>
      <c r="N1596" s="64">
        <v>0</v>
      </c>
      <c r="O1596" s="59">
        <v>365</v>
      </c>
      <c r="P1596" s="59">
        <v>3</v>
      </c>
      <c r="Q1596" s="59">
        <v>0.104581625</v>
      </c>
    </row>
    <row r="1597" spans="1:17">
      <c r="A1597" s="57" t="s">
        <v>393</v>
      </c>
      <c r="B1597" s="57" t="s">
        <v>418</v>
      </c>
      <c r="C1597" s="58">
        <v>34</v>
      </c>
      <c r="D1597" s="57" t="s">
        <v>648</v>
      </c>
      <c r="E1597" s="57">
        <v>102749</v>
      </c>
      <c r="F1597" s="57">
        <v>13.141999999999999</v>
      </c>
      <c r="G1597" s="57">
        <v>34.783999999999999</v>
      </c>
      <c r="H1597" s="57" t="s">
        <v>82</v>
      </c>
      <c r="I1597" s="57" t="s">
        <v>83</v>
      </c>
      <c r="J1597" s="57">
        <v>0</v>
      </c>
      <c r="K1597" s="57" t="s">
        <v>944</v>
      </c>
      <c r="L1597" s="57" t="s">
        <v>83</v>
      </c>
      <c r="M1597" s="57" t="s">
        <v>1137</v>
      </c>
      <c r="N1597" s="64">
        <v>0</v>
      </c>
      <c r="O1597" s="59">
        <v>138</v>
      </c>
      <c r="P1597" s="59">
        <v>2</v>
      </c>
      <c r="Q1597" s="59">
        <v>1.4949540000000001E-2</v>
      </c>
    </row>
    <row r="1598" spans="1:17">
      <c r="A1598" s="57" t="s">
        <v>393</v>
      </c>
      <c r="B1598" s="57" t="s">
        <v>418</v>
      </c>
      <c r="C1598" s="58">
        <v>34</v>
      </c>
      <c r="D1598" s="57" t="s">
        <v>648</v>
      </c>
      <c r="E1598" s="57">
        <v>102750</v>
      </c>
      <c r="F1598" s="57">
        <v>13.212999999999999</v>
      </c>
      <c r="G1598" s="57">
        <v>37.140999999999998</v>
      </c>
      <c r="H1598" s="57" t="s">
        <v>39</v>
      </c>
      <c r="I1598" s="57" t="s">
        <v>419</v>
      </c>
      <c r="J1598" s="59" t="s">
        <v>1074</v>
      </c>
      <c r="K1598" s="57" t="s">
        <v>1075</v>
      </c>
      <c r="L1598" s="57" t="s">
        <v>419</v>
      </c>
      <c r="M1598" s="57" t="s">
        <v>1137</v>
      </c>
      <c r="N1598" s="64">
        <v>0</v>
      </c>
      <c r="O1598" s="59">
        <v>100</v>
      </c>
      <c r="P1598" s="59">
        <v>2</v>
      </c>
      <c r="Q1598" s="59">
        <v>7.8499999999999993E-3</v>
      </c>
    </row>
    <row r="1599" spans="1:17">
      <c r="A1599" s="57" t="s">
        <v>393</v>
      </c>
      <c r="B1599" s="57" t="s">
        <v>418</v>
      </c>
      <c r="C1599" s="58">
        <v>34</v>
      </c>
      <c r="D1599" s="57" t="s">
        <v>648</v>
      </c>
      <c r="E1599" s="57">
        <v>102751</v>
      </c>
      <c r="F1599" s="57">
        <v>10.212999999999999</v>
      </c>
      <c r="G1599" s="57">
        <v>38.747999999999998</v>
      </c>
      <c r="H1599" s="57" t="s">
        <v>71</v>
      </c>
      <c r="I1599" s="57" t="s">
        <v>72</v>
      </c>
      <c r="J1599" s="57" t="s">
        <v>494</v>
      </c>
      <c r="K1599" s="57" t="s">
        <v>897</v>
      </c>
      <c r="L1599" s="57" t="s">
        <v>72</v>
      </c>
      <c r="M1599" s="57" t="s">
        <v>1137</v>
      </c>
      <c r="N1599" s="64">
        <v>0</v>
      </c>
      <c r="O1599" s="59">
        <v>647</v>
      </c>
      <c r="P1599" s="59">
        <v>4</v>
      </c>
      <c r="Q1599" s="59">
        <v>0.328608065</v>
      </c>
    </row>
    <row r="1600" spans="1:17">
      <c r="A1600" s="57" t="s">
        <v>393</v>
      </c>
      <c r="B1600" s="57" t="s">
        <v>418</v>
      </c>
      <c r="C1600" s="58">
        <v>44</v>
      </c>
      <c r="D1600" s="57" t="s">
        <v>648</v>
      </c>
      <c r="E1600" s="57">
        <v>102752</v>
      </c>
      <c r="F1600" s="57">
        <v>16.355</v>
      </c>
      <c r="G1600" s="57">
        <v>38.533999999999999</v>
      </c>
      <c r="H1600" s="57" t="s">
        <v>22</v>
      </c>
      <c r="I1600" s="57" t="s">
        <v>513</v>
      </c>
      <c r="J1600" s="57">
        <v>0</v>
      </c>
      <c r="K1600" s="57" t="s">
        <v>936</v>
      </c>
      <c r="L1600" s="57" t="s">
        <v>411</v>
      </c>
      <c r="M1600" s="57" t="s">
        <v>1137</v>
      </c>
      <c r="N1600" s="64">
        <v>0</v>
      </c>
      <c r="O1600" s="59">
        <v>61</v>
      </c>
      <c r="P1600" s="59">
        <v>1</v>
      </c>
      <c r="Q1600" s="59">
        <v>2.9209850000000001E-3</v>
      </c>
    </row>
    <row r="1601" spans="1:17">
      <c r="A1601" s="57" t="s">
        <v>393</v>
      </c>
      <c r="B1601" s="57" t="s">
        <v>418</v>
      </c>
      <c r="C1601" s="58">
        <v>43</v>
      </c>
      <c r="D1601" s="57" t="s">
        <v>648</v>
      </c>
      <c r="E1601" s="57">
        <v>102753</v>
      </c>
      <c r="F1601" s="57">
        <v>18.605</v>
      </c>
      <c r="G1601" s="57">
        <v>30.035</v>
      </c>
      <c r="H1601" s="57" t="s">
        <v>52</v>
      </c>
      <c r="I1601" s="57" t="s">
        <v>53</v>
      </c>
      <c r="J1601" s="57">
        <v>0</v>
      </c>
      <c r="K1601" s="57" t="s">
        <v>886</v>
      </c>
      <c r="L1601" s="57" t="s">
        <v>53</v>
      </c>
      <c r="M1601" s="57" t="s">
        <v>1137</v>
      </c>
      <c r="N1601" s="64">
        <v>0</v>
      </c>
      <c r="O1601" s="59">
        <v>229</v>
      </c>
      <c r="P1601" s="59">
        <v>2</v>
      </c>
      <c r="Q1601" s="59">
        <v>4.1166185000000001E-2</v>
      </c>
    </row>
    <row r="1602" spans="1:17">
      <c r="A1602" s="57" t="s">
        <v>393</v>
      </c>
      <c r="B1602" s="57" t="s">
        <v>418</v>
      </c>
      <c r="C1602" s="58">
        <v>43</v>
      </c>
      <c r="D1602" s="57" t="s">
        <v>648</v>
      </c>
      <c r="E1602" s="57">
        <v>102754</v>
      </c>
      <c r="F1602" s="57">
        <v>18.355</v>
      </c>
      <c r="G1602" s="57">
        <v>30.035</v>
      </c>
      <c r="H1602" s="57" t="s">
        <v>166</v>
      </c>
      <c r="I1602" s="57" t="s">
        <v>752</v>
      </c>
      <c r="J1602" s="57" t="s">
        <v>753</v>
      </c>
      <c r="K1602" s="57" t="s">
        <v>929</v>
      </c>
      <c r="L1602" s="57" t="s">
        <v>1061</v>
      </c>
      <c r="M1602" s="57" t="s">
        <v>1137</v>
      </c>
      <c r="N1602" s="64">
        <v>0</v>
      </c>
      <c r="O1602" s="59">
        <v>97</v>
      </c>
      <c r="P1602" s="59">
        <v>1</v>
      </c>
      <c r="Q1602" s="59">
        <v>7.3860649999999998E-3</v>
      </c>
    </row>
    <row r="1603" spans="1:17">
      <c r="A1603" s="57" t="s">
        <v>393</v>
      </c>
      <c r="B1603" s="57" t="s">
        <v>418</v>
      </c>
      <c r="C1603" s="58">
        <v>42</v>
      </c>
      <c r="D1603" s="57" t="s">
        <v>648</v>
      </c>
      <c r="E1603" s="57">
        <v>102755</v>
      </c>
      <c r="F1603" s="57">
        <v>16.677</v>
      </c>
      <c r="G1603" s="57">
        <v>27.946000000000002</v>
      </c>
      <c r="H1603" s="57" t="s">
        <v>71</v>
      </c>
      <c r="I1603" s="57" t="s">
        <v>72</v>
      </c>
      <c r="J1603" s="57" t="s">
        <v>494</v>
      </c>
      <c r="K1603" s="57" t="s">
        <v>897</v>
      </c>
      <c r="L1603" s="57" t="s">
        <v>72</v>
      </c>
      <c r="M1603" s="57" t="s">
        <v>1137</v>
      </c>
      <c r="N1603" s="64">
        <v>0</v>
      </c>
      <c r="O1603" s="59">
        <v>414</v>
      </c>
      <c r="P1603" s="59">
        <v>3</v>
      </c>
      <c r="Q1603" s="59">
        <v>0.13454585999999999</v>
      </c>
    </row>
    <row r="1604" spans="1:17">
      <c r="A1604" s="57" t="s">
        <v>393</v>
      </c>
      <c r="B1604" s="57" t="s">
        <v>418</v>
      </c>
      <c r="C1604" s="58">
        <v>42</v>
      </c>
      <c r="D1604" s="57" t="s">
        <v>648</v>
      </c>
      <c r="E1604" s="57">
        <v>102756</v>
      </c>
      <c r="F1604" s="57">
        <v>18.783999999999999</v>
      </c>
      <c r="G1604" s="57">
        <v>26.391999999999999</v>
      </c>
      <c r="H1604" s="57" t="s">
        <v>52</v>
      </c>
      <c r="I1604" s="57" t="s">
        <v>53</v>
      </c>
      <c r="J1604" s="57">
        <v>0</v>
      </c>
      <c r="K1604" s="57" t="s">
        <v>886</v>
      </c>
      <c r="L1604" s="57" t="s">
        <v>53</v>
      </c>
      <c r="M1604" s="57" t="s">
        <v>1137</v>
      </c>
      <c r="N1604" s="64">
        <v>0</v>
      </c>
      <c r="O1604" s="59">
        <v>86</v>
      </c>
      <c r="P1604" s="59">
        <v>1</v>
      </c>
      <c r="Q1604" s="59">
        <v>5.8058600000000004E-3</v>
      </c>
    </row>
    <row r="1605" spans="1:17">
      <c r="A1605" s="57" t="s">
        <v>393</v>
      </c>
      <c r="B1605" s="57" t="s">
        <v>418</v>
      </c>
      <c r="C1605" s="58">
        <v>42</v>
      </c>
      <c r="D1605" s="57" t="s">
        <v>648</v>
      </c>
      <c r="E1605" s="57">
        <v>102757</v>
      </c>
      <c r="F1605" s="57">
        <v>17.748000000000001</v>
      </c>
      <c r="G1605" s="57">
        <v>25.641999999999999</v>
      </c>
      <c r="H1605" s="57" t="s">
        <v>52</v>
      </c>
      <c r="I1605" s="57" t="s">
        <v>53</v>
      </c>
      <c r="J1605" s="57">
        <v>0</v>
      </c>
      <c r="K1605" s="57" t="s">
        <v>886</v>
      </c>
      <c r="L1605" s="57" t="s">
        <v>53</v>
      </c>
      <c r="M1605" s="57" t="s">
        <v>1137</v>
      </c>
      <c r="N1605" s="64">
        <v>0</v>
      </c>
      <c r="O1605" s="59">
        <v>97</v>
      </c>
      <c r="P1605" s="59">
        <v>1</v>
      </c>
      <c r="Q1605" s="59">
        <v>7.3860649999999998E-3</v>
      </c>
    </row>
    <row r="1606" spans="1:17">
      <c r="A1606" s="57" t="s">
        <v>393</v>
      </c>
      <c r="B1606" s="57" t="s">
        <v>418</v>
      </c>
      <c r="C1606" s="58">
        <v>41</v>
      </c>
      <c r="D1606" s="57" t="s">
        <v>648</v>
      </c>
      <c r="E1606" s="57">
        <v>102758</v>
      </c>
      <c r="F1606" s="57">
        <v>15.891</v>
      </c>
      <c r="G1606" s="57">
        <v>24.963999999999999</v>
      </c>
      <c r="H1606" s="57" t="s">
        <v>42</v>
      </c>
      <c r="I1606" s="59" t="s">
        <v>512</v>
      </c>
      <c r="J1606" s="59" t="s">
        <v>1066</v>
      </c>
      <c r="K1606" s="57" t="s">
        <v>1067</v>
      </c>
      <c r="L1606" s="57" t="s">
        <v>1068</v>
      </c>
      <c r="M1606" s="57" t="s">
        <v>1137</v>
      </c>
      <c r="N1606" s="64">
        <v>0</v>
      </c>
      <c r="O1606" s="59">
        <v>53</v>
      </c>
      <c r="P1606" s="59">
        <v>1</v>
      </c>
      <c r="Q1606" s="59">
        <v>2.205065E-3</v>
      </c>
    </row>
    <row r="1607" spans="1:17">
      <c r="A1607" s="57" t="s">
        <v>393</v>
      </c>
      <c r="B1607" s="57" t="s">
        <v>418</v>
      </c>
      <c r="C1607" s="58">
        <v>41</v>
      </c>
      <c r="D1607" s="57" t="s">
        <v>648</v>
      </c>
      <c r="E1607" s="57">
        <v>102759</v>
      </c>
      <c r="F1607" s="57">
        <v>15.212999999999999</v>
      </c>
      <c r="G1607" s="57">
        <v>24.391999999999999</v>
      </c>
      <c r="H1607" s="57" t="s">
        <v>66</v>
      </c>
      <c r="I1607" s="57" t="s">
        <v>67</v>
      </c>
      <c r="J1607" s="57" t="s">
        <v>714</v>
      </c>
      <c r="K1607" s="57" t="s">
        <v>932</v>
      </c>
      <c r="L1607" s="57" t="s">
        <v>67</v>
      </c>
      <c r="M1607" s="57" t="s">
        <v>1137</v>
      </c>
      <c r="N1607" s="64">
        <v>0</v>
      </c>
      <c r="O1607" s="59">
        <v>51</v>
      </c>
      <c r="P1607" s="59">
        <v>1</v>
      </c>
      <c r="Q1607" s="59">
        <v>2.041785E-3</v>
      </c>
    </row>
    <row r="1608" spans="1:17">
      <c r="A1608" s="57" t="s">
        <v>393</v>
      </c>
      <c r="B1608" s="57" t="s">
        <v>418</v>
      </c>
      <c r="C1608" s="58">
        <v>41</v>
      </c>
      <c r="D1608" s="57" t="s">
        <v>647</v>
      </c>
      <c r="E1608" s="57">
        <v>102760</v>
      </c>
      <c r="F1608" s="57">
        <v>18.033999999999999</v>
      </c>
      <c r="G1608" s="57">
        <v>24.213999999999999</v>
      </c>
      <c r="H1608" s="57" t="s">
        <v>495</v>
      </c>
      <c r="I1608" s="57" t="s">
        <v>496</v>
      </c>
      <c r="J1608" s="57" t="s">
        <v>777</v>
      </c>
      <c r="K1608" s="57" t="s">
        <v>881</v>
      </c>
      <c r="L1608" s="57" t="s">
        <v>1026</v>
      </c>
      <c r="M1608" s="57" t="s">
        <v>1137</v>
      </c>
      <c r="N1608" s="64">
        <v>9.7547659358093437</v>
      </c>
      <c r="O1608" s="59">
        <v>210</v>
      </c>
      <c r="P1608" s="59">
        <v>2</v>
      </c>
      <c r="Q1608" s="59">
        <v>3.4618500000000003E-2</v>
      </c>
    </row>
    <row r="1609" spans="1:17">
      <c r="A1609" s="57" t="s">
        <v>393</v>
      </c>
      <c r="B1609" s="57" t="s">
        <v>418</v>
      </c>
      <c r="C1609" s="58">
        <v>41</v>
      </c>
      <c r="D1609" s="57" t="s">
        <v>648</v>
      </c>
      <c r="E1609" s="57">
        <v>102761</v>
      </c>
      <c r="F1609" s="57">
        <v>18.640999999999998</v>
      </c>
      <c r="G1609" s="57">
        <v>22.321000000000002</v>
      </c>
      <c r="H1609" s="57" t="s">
        <v>56</v>
      </c>
      <c r="I1609" s="57" t="s">
        <v>57</v>
      </c>
      <c r="J1609" s="57" t="s">
        <v>1076</v>
      </c>
      <c r="K1609" s="57" t="s">
        <v>1077</v>
      </c>
      <c r="L1609" s="57" t="s">
        <v>1078</v>
      </c>
      <c r="M1609" s="57" t="s">
        <v>1137</v>
      </c>
      <c r="N1609" s="64">
        <v>0</v>
      </c>
      <c r="O1609" s="59">
        <v>317</v>
      </c>
      <c r="P1609" s="59">
        <v>3</v>
      </c>
      <c r="Q1609" s="59">
        <v>7.8883864999999997E-2</v>
      </c>
    </row>
    <row r="1610" spans="1:17">
      <c r="A1610" s="57" t="s">
        <v>393</v>
      </c>
      <c r="B1610" s="57" t="s">
        <v>418</v>
      </c>
      <c r="C1610" s="58">
        <v>41</v>
      </c>
      <c r="D1610" s="57" t="s">
        <v>648</v>
      </c>
      <c r="E1610" s="57">
        <v>102762</v>
      </c>
      <c r="F1610" s="57">
        <v>15.141</v>
      </c>
      <c r="G1610" s="57">
        <v>21.75</v>
      </c>
      <c r="H1610" s="57" t="s">
        <v>52</v>
      </c>
      <c r="I1610" s="57" t="s">
        <v>53</v>
      </c>
      <c r="J1610" s="57">
        <v>0</v>
      </c>
      <c r="K1610" s="57" t="s">
        <v>886</v>
      </c>
      <c r="L1610" s="57" t="s">
        <v>53</v>
      </c>
      <c r="M1610" s="57" t="s">
        <v>1137</v>
      </c>
      <c r="N1610" s="64">
        <v>0</v>
      </c>
      <c r="O1610" s="59">
        <v>105</v>
      </c>
      <c r="P1610" s="59">
        <v>2</v>
      </c>
      <c r="Q1610" s="59">
        <v>8.6546250000000009E-3</v>
      </c>
    </row>
    <row r="1611" spans="1:17">
      <c r="A1611" s="57" t="s">
        <v>393</v>
      </c>
      <c r="B1611" s="57" t="s">
        <v>422</v>
      </c>
      <c r="C1611" s="58">
        <v>11</v>
      </c>
      <c r="D1611" s="57" t="s">
        <v>648</v>
      </c>
      <c r="E1611" s="57">
        <v>102763</v>
      </c>
      <c r="F1611" s="57">
        <v>3.3210000000000002</v>
      </c>
      <c r="G1611" s="57">
        <v>41.027000000000001</v>
      </c>
      <c r="H1611" s="57" t="s">
        <v>82</v>
      </c>
      <c r="I1611" s="57" t="s">
        <v>83</v>
      </c>
      <c r="J1611" s="57">
        <v>0</v>
      </c>
      <c r="K1611" s="57" t="s">
        <v>944</v>
      </c>
      <c r="L1611" s="57" t="s">
        <v>83</v>
      </c>
      <c r="M1611" s="57" t="s">
        <v>1137</v>
      </c>
      <c r="N1611" s="64">
        <v>0</v>
      </c>
      <c r="O1611" s="59">
        <v>104</v>
      </c>
      <c r="P1611" s="59">
        <v>2</v>
      </c>
      <c r="Q1611" s="59">
        <v>8.4905599999999994E-3</v>
      </c>
    </row>
    <row r="1612" spans="1:17">
      <c r="A1612" s="57" t="s">
        <v>393</v>
      </c>
      <c r="B1612" s="57" t="s">
        <v>422</v>
      </c>
      <c r="C1612" s="58">
        <v>12</v>
      </c>
      <c r="D1612" s="57" t="s">
        <v>648</v>
      </c>
      <c r="E1612" s="57">
        <v>102764</v>
      </c>
      <c r="F1612" s="57">
        <v>1.036</v>
      </c>
      <c r="G1612" s="57">
        <v>46.134</v>
      </c>
      <c r="H1612" s="57" t="s">
        <v>166</v>
      </c>
      <c r="I1612" s="57" t="s">
        <v>752</v>
      </c>
      <c r="J1612" s="57" t="s">
        <v>753</v>
      </c>
      <c r="K1612" s="57" t="s">
        <v>929</v>
      </c>
      <c r="L1612" s="57" t="s">
        <v>1061</v>
      </c>
      <c r="M1612" s="57" t="s">
        <v>1137</v>
      </c>
      <c r="N1612" s="64">
        <v>0</v>
      </c>
      <c r="O1612" s="59">
        <v>147</v>
      </c>
      <c r="P1612" s="59">
        <v>2</v>
      </c>
      <c r="Q1612" s="59">
        <v>1.6963064999999999E-2</v>
      </c>
    </row>
    <row r="1613" spans="1:17">
      <c r="A1613" s="57" t="s">
        <v>393</v>
      </c>
      <c r="B1613" s="57" t="s">
        <v>422</v>
      </c>
      <c r="C1613" s="58">
        <v>12</v>
      </c>
      <c r="D1613" s="57" t="s">
        <v>648</v>
      </c>
      <c r="E1613" s="57">
        <v>102765</v>
      </c>
      <c r="F1613" s="57">
        <v>4.6790000000000003</v>
      </c>
      <c r="G1613" s="57">
        <v>45.597999999999999</v>
      </c>
      <c r="H1613" s="57" t="s">
        <v>52</v>
      </c>
      <c r="I1613" s="57" t="s">
        <v>53</v>
      </c>
      <c r="J1613" s="57">
        <v>0</v>
      </c>
      <c r="K1613" s="57" t="s">
        <v>886</v>
      </c>
      <c r="L1613" s="57" t="s">
        <v>53</v>
      </c>
      <c r="M1613" s="57" t="s">
        <v>1137</v>
      </c>
      <c r="N1613" s="64">
        <v>0</v>
      </c>
      <c r="O1613" s="59">
        <v>157</v>
      </c>
      <c r="P1613" s="59">
        <v>2</v>
      </c>
      <c r="Q1613" s="59">
        <v>1.9349465E-2</v>
      </c>
    </row>
    <row r="1614" spans="1:17">
      <c r="A1614" s="57" t="s">
        <v>393</v>
      </c>
      <c r="B1614" s="57" t="s">
        <v>422</v>
      </c>
      <c r="C1614" s="58">
        <v>12</v>
      </c>
      <c r="D1614" s="57" t="s">
        <v>648</v>
      </c>
      <c r="E1614" s="57">
        <v>102766</v>
      </c>
      <c r="F1614" s="57">
        <v>1.964</v>
      </c>
      <c r="G1614" s="57">
        <v>48.741</v>
      </c>
      <c r="H1614" s="57" t="s">
        <v>54</v>
      </c>
      <c r="I1614" s="57" t="s">
        <v>75</v>
      </c>
      <c r="J1614" s="57" t="s">
        <v>504</v>
      </c>
      <c r="K1614" s="57" t="s">
        <v>928</v>
      </c>
      <c r="L1614" s="57" t="s">
        <v>1060</v>
      </c>
      <c r="M1614" s="57" t="s">
        <v>1137</v>
      </c>
      <c r="N1614" s="64">
        <v>0</v>
      </c>
      <c r="O1614" s="59">
        <v>50</v>
      </c>
      <c r="P1614" s="59">
        <v>1</v>
      </c>
      <c r="Q1614" s="59">
        <v>1.9624999999999998E-3</v>
      </c>
    </row>
    <row r="1615" spans="1:17">
      <c r="A1615" s="57" t="s">
        <v>393</v>
      </c>
      <c r="B1615" s="57" t="s">
        <v>422</v>
      </c>
      <c r="C1615" s="58">
        <v>14</v>
      </c>
      <c r="D1615" s="57" t="s">
        <v>648</v>
      </c>
      <c r="E1615" s="57">
        <v>102767</v>
      </c>
      <c r="F1615" s="57">
        <v>3.3929999999999998</v>
      </c>
      <c r="G1615" s="57">
        <v>58.741</v>
      </c>
      <c r="H1615" s="57" t="s">
        <v>22</v>
      </c>
      <c r="I1615" s="57" t="s">
        <v>513</v>
      </c>
      <c r="J1615" s="57">
        <v>0</v>
      </c>
      <c r="K1615" s="57" t="s">
        <v>936</v>
      </c>
      <c r="L1615" s="57" t="s">
        <v>411</v>
      </c>
      <c r="M1615" s="57" t="s">
        <v>1137</v>
      </c>
      <c r="N1615" s="64">
        <v>0</v>
      </c>
      <c r="O1615" s="59">
        <v>660</v>
      </c>
      <c r="P1615" s="59">
        <v>4</v>
      </c>
      <c r="Q1615" s="59">
        <v>0.34194600000000003</v>
      </c>
    </row>
    <row r="1616" spans="1:17">
      <c r="A1616" s="57" t="s">
        <v>393</v>
      </c>
      <c r="B1616" s="57" t="s">
        <v>422</v>
      </c>
      <c r="C1616" s="58">
        <v>24</v>
      </c>
      <c r="D1616" s="57" t="s">
        <v>648</v>
      </c>
      <c r="E1616" s="57">
        <v>102768</v>
      </c>
      <c r="F1616" s="57">
        <v>6.7140000000000004</v>
      </c>
      <c r="G1616" s="57">
        <v>58.561999999999998</v>
      </c>
      <c r="H1616" s="57" t="s">
        <v>54</v>
      </c>
      <c r="I1616" s="57" t="s">
        <v>75</v>
      </c>
      <c r="J1616" s="57" t="s">
        <v>504</v>
      </c>
      <c r="K1616" s="57" t="s">
        <v>928</v>
      </c>
      <c r="L1616" s="57" t="s">
        <v>1060</v>
      </c>
      <c r="M1616" s="57" t="s">
        <v>1137</v>
      </c>
      <c r="N1616" s="64">
        <v>0</v>
      </c>
      <c r="O1616" s="59">
        <v>112</v>
      </c>
      <c r="P1616" s="59">
        <v>2</v>
      </c>
      <c r="Q1616" s="59">
        <v>9.8470399999999996E-3</v>
      </c>
    </row>
    <row r="1617" spans="1:17">
      <c r="A1617" s="57" t="s">
        <v>393</v>
      </c>
      <c r="B1617" s="57" t="s">
        <v>422</v>
      </c>
      <c r="C1617" s="58">
        <v>24</v>
      </c>
      <c r="D1617" s="57" t="s">
        <v>648</v>
      </c>
      <c r="E1617" s="57">
        <v>102769</v>
      </c>
      <c r="F1617" s="57">
        <v>6.75</v>
      </c>
      <c r="G1617" s="57">
        <v>55.954999999999998</v>
      </c>
      <c r="H1617" s="57" t="s">
        <v>166</v>
      </c>
      <c r="I1617" s="57" t="s">
        <v>752</v>
      </c>
      <c r="J1617" s="57" t="s">
        <v>753</v>
      </c>
      <c r="K1617" s="57" t="s">
        <v>929</v>
      </c>
      <c r="L1617" s="57" t="s">
        <v>1061</v>
      </c>
      <c r="M1617" s="57" t="s">
        <v>1137</v>
      </c>
      <c r="N1617" s="64">
        <v>0</v>
      </c>
      <c r="O1617" s="59">
        <v>130</v>
      </c>
      <c r="P1617" s="59">
        <v>2</v>
      </c>
      <c r="Q1617" s="59">
        <v>1.3266500000000001E-2</v>
      </c>
    </row>
    <row r="1618" spans="1:17">
      <c r="A1618" s="57" t="s">
        <v>393</v>
      </c>
      <c r="B1618" s="57" t="s">
        <v>422</v>
      </c>
      <c r="C1618" s="58">
        <v>24</v>
      </c>
      <c r="D1618" s="57" t="s">
        <v>647</v>
      </c>
      <c r="E1618" s="57">
        <v>102770</v>
      </c>
      <c r="F1618" s="57">
        <v>9.1069999999999993</v>
      </c>
      <c r="G1618" s="57">
        <v>55.061999999999998</v>
      </c>
      <c r="H1618" s="57" t="s">
        <v>66</v>
      </c>
      <c r="I1618" s="57" t="s">
        <v>67</v>
      </c>
      <c r="J1618" s="57" t="s">
        <v>714</v>
      </c>
      <c r="K1618" s="57" t="s">
        <v>932</v>
      </c>
      <c r="L1618" s="57" t="s">
        <v>67</v>
      </c>
      <c r="M1618" s="57" t="s">
        <v>1137</v>
      </c>
      <c r="N1618" s="64">
        <v>51.829598886337394</v>
      </c>
      <c r="O1618" s="59">
        <v>1090</v>
      </c>
      <c r="P1618" s="59">
        <v>4</v>
      </c>
      <c r="Q1618" s="59">
        <v>0.93265849999999995</v>
      </c>
    </row>
    <row r="1619" spans="1:17">
      <c r="A1619" s="57" t="s">
        <v>393</v>
      </c>
      <c r="B1619" s="57" t="s">
        <v>422</v>
      </c>
      <c r="C1619" s="58">
        <v>22</v>
      </c>
      <c r="D1619" s="57" t="s">
        <v>648</v>
      </c>
      <c r="E1619" s="57">
        <v>102771</v>
      </c>
      <c r="F1619" s="57">
        <v>8.6069999999999993</v>
      </c>
      <c r="G1619" s="57">
        <v>46.134</v>
      </c>
      <c r="H1619" s="57" t="s">
        <v>22</v>
      </c>
      <c r="I1619" s="57" t="s">
        <v>513</v>
      </c>
      <c r="J1619" s="57">
        <v>0</v>
      </c>
      <c r="K1619" s="57" t="s">
        <v>936</v>
      </c>
      <c r="L1619" s="57" t="s">
        <v>411</v>
      </c>
      <c r="M1619" s="57" t="s">
        <v>1137</v>
      </c>
      <c r="N1619" s="64">
        <v>0</v>
      </c>
      <c r="O1619" s="59">
        <v>62</v>
      </c>
      <c r="P1619" s="59">
        <v>1</v>
      </c>
      <c r="Q1619" s="59">
        <v>3.01754E-3</v>
      </c>
    </row>
    <row r="1620" spans="1:17">
      <c r="A1620" s="57" t="s">
        <v>393</v>
      </c>
      <c r="B1620" s="57" t="s">
        <v>422</v>
      </c>
      <c r="C1620" s="58">
        <v>21</v>
      </c>
      <c r="D1620" s="57" t="s">
        <v>648</v>
      </c>
      <c r="E1620" s="57">
        <v>102772</v>
      </c>
      <c r="F1620" s="57">
        <v>6.25</v>
      </c>
      <c r="G1620" s="57">
        <v>41.811999999999998</v>
      </c>
      <c r="H1620" s="57" t="s">
        <v>28</v>
      </c>
      <c r="I1620" s="57" t="s">
        <v>514</v>
      </c>
      <c r="J1620" s="57">
        <v>4</v>
      </c>
      <c r="K1620" s="57" t="s">
        <v>945</v>
      </c>
      <c r="L1620" s="57" t="s">
        <v>1079</v>
      </c>
      <c r="M1620" s="57" t="s">
        <v>1137</v>
      </c>
      <c r="N1620" s="64">
        <v>0</v>
      </c>
      <c r="O1620" s="59">
        <v>415</v>
      </c>
      <c r="P1620" s="59">
        <v>3</v>
      </c>
      <c r="Q1620" s="59">
        <v>0.13519662499999999</v>
      </c>
    </row>
    <row r="1621" spans="1:17">
      <c r="A1621" s="57" t="s">
        <v>393</v>
      </c>
      <c r="B1621" s="57" t="s">
        <v>422</v>
      </c>
      <c r="C1621" s="58">
        <v>21</v>
      </c>
      <c r="D1621" s="57" t="s">
        <v>647</v>
      </c>
      <c r="E1621" s="57">
        <v>102773</v>
      </c>
      <c r="F1621" s="57">
        <v>9.0709999999999997</v>
      </c>
      <c r="G1621" s="57">
        <v>40.241</v>
      </c>
      <c r="H1621" s="57" t="s">
        <v>424</v>
      </c>
      <c r="I1621" s="57" t="s">
        <v>425</v>
      </c>
      <c r="J1621" s="57" t="s">
        <v>736</v>
      </c>
      <c r="K1621" s="57" t="s">
        <v>946</v>
      </c>
      <c r="L1621" s="57" t="s">
        <v>425</v>
      </c>
      <c r="M1621" s="57" t="s">
        <v>1137</v>
      </c>
      <c r="N1621" s="64">
        <v>23.003869100957719</v>
      </c>
      <c r="O1621" s="59">
        <v>640</v>
      </c>
      <c r="P1621" s="59">
        <v>4</v>
      </c>
      <c r="Q1621" s="59">
        <v>0.32153599999999999</v>
      </c>
    </row>
    <row r="1622" spans="1:17">
      <c r="A1622" s="57" t="s">
        <v>393</v>
      </c>
      <c r="B1622" s="57" t="s">
        <v>422</v>
      </c>
      <c r="C1622" s="58">
        <v>31</v>
      </c>
      <c r="D1622" s="57" t="s">
        <v>648</v>
      </c>
      <c r="E1622" s="57">
        <v>102774</v>
      </c>
      <c r="F1622" s="57">
        <v>10.036</v>
      </c>
      <c r="G1622" s="57">
        <v>40.741</v>
      </c>
      <c r="H1622" s="57" t="s">
        <v>278</v>
      </c>
      <c r="I1622" s="57" t="s">
        <v>716</v>
      </c>
      <c r="J1622" s="57" t="s">
        <v>717</v>
      </c>
      <c r="K1622" s="57" t="s">
        <v>943</v>
      </c>
      <c r="L1622" s="57" t="s">
        <v>1073</v>
      </c>
      <c r="M1622" s="57" t="s">
        <v>1137</v>
      </c>
      <c r="N1622" s="64">
        <v>0</v>
      </c>
      <c r="O1622" s="59">
        <v>192</v>
      </c>
      <c r="P1622" s="59">
        <v>2</v>
      </c>
      <c r="Q1622" s="59">
        <v>2.893824E-2</v>
      </c>
    </row>
    <row r="1623" spans="1:17">
      <c r="A1623" s="57" t="s">
        <v>393</v>
      </c>
      <c r="B1623" s="57" t="s">
        <v>422</v>
      </c>
      <c r="C1623" s="58">
        <v>31</v>
      </c>
      <c r="D1623" s="57" t="s">
        <v>648</v>
      </c>
      <c r="E1623" s="57">
        <v>102775</v>
      </c>
      <c r="F1623" s="57">
        <v>10.321</v>
      </c>
      <c r="G1623" s="57">
        <v>44.491</v>
      </c>
      <c r="H1623" s="57" t="s">
        <v>730</v>
      </c>
      <c r="I1623" s="57" t="s">
        <v>731</v>
      </c>
      <c r="J1623" s="57" t="s">
        <v>732</v>
      </c>
      <c r="K1623" s="57" t="s">
        <v>947</v>
      </c>
      <c r="L1623" s="57" t="s">
        <v>1080</v>
      </c>
      <c r="M1623" s="57" t="s">
        <v>1137</v>
      </c>
      <c r="N1623" s="64">
        <v>0</v>
      </c>
      <c r="O1623" s="59">
        <v>60</v>
      </c>
      <c r="P1623" s="59">
        <v>1</v>
      </c>
      <c r="Q1623" s="59">
        <v>2.826E-3</v>
      </c>
    </row>
    <row r="1624" spans="1:17">
      <c r="A1624" s="57" t="s">
        <v>393</v>
      </c>
      <c r="B1624" s="57" t="s">
        <v>422</v>
      </c>
      <c r="C1624" s="58">
        <v>32</v>
      </c>
      <c r="D1624" s="57" t="s">
        <v>648</v>
      </c>
      <c r="E1624" s="57">
        <v>102776</v>
      </c>
      <c r="F1624" s="57">
        <v>11.214</v>
      </c>
      <c r="G1624" s="57">
        <v>47.954999999999998</v>
      </c>
      <c r="H1624" s="57" t="s">
        <v>416</v>
      </c>
      <c r="I1624" s="57" t="s">
        <v>24</v>
      </c>
      <c r="J1624" s="57">
        <v>0</v>
      </c>
      <c r="K1624" s="57" t="s">
        <v>942</v>
      </c>
      <c r="L1624" s="57" t="s">
        <v>24</v>
      </c>
      <c r="M1624" s="57" t="s">
        <v>1137</v>
      </c>
      <c r="N1624" s="64">
        <v>0</v>
      </c>
      <c r="O1624" s="59">
        <v>87</v>
      </c>
      <c r="P1624" s="59">
        <v>1</v>
      </c>
      <c r="Q1624" s="59">
        <v>5.9416649999999996E-3</v>
      </c>
    </row>
    <row r="1625" spans="1:17">
      <c r="A1625" s="57" t="s">
        <v>393</v>
      </c>
      <c r="B1625" s="57" t="s">
        <v>422</v>
      </c>
      <c r="C1625" s="58">
        <v>32</v>
      </c>
      <c r="D1625" s="57" t="s">
        <v>648</v>
      </c>
      <c r="E1625" s="57">
        <v>102777</v>
      </c>
      <c r="F1625" s="57">
        <v>13.143000000000001</v>
      </c>
      <c r="G1625" s="57">
        <v>48.884</v>
      </c>
      <c r="H1625" s="57" t="s">
        <v>42</v>
      </c>
      <c r="I1625" s="57" t="s">
        <v>43</v>
      </c>
      <c r="J1625" s="57" t="s">
        <v>715</v>
      </c>
      <c r="K1625" s="57" t="s">
        <v>941</v>
      </c>
      <c r="L1625" s="57" t="s">
        <v>1072</v>
      </c>
      <c r="M1625" s="57" t="s">
        <v>1137</v>
      </c>
      <c r="N1625" s="64">
        <v>0</v>
      </c>
      <c r="O1625" s="59">
        <v>65</v>
      </c>
      <c r="P1625" s="59">
        <v>1</v>
      </c>
      <c r="Q1625" s="59">
        <v>3.3166250000000001E-3</v>
      </c>
    </row>
    <row r="1626" spans="1:17">
      <c r="A1626" s="57" t="s">
        <v>393</v>
      </c>
      <c r="B1626" s="57" t="s">
        <v>422</v>
      </c>
      <c r="C1626" s="58">
        <v>33</v>
      </c>
      <c r="D1626" s="57" t="s">
        <v>647</v>
      </c>
      <c r="E1626" s="57">
        <v>102778</v>
      </c>
      <c r="F1626" s="57">
        <v>14.143000000000001</v>
      </c>
      <c r="G1626" s="57">
        <v>51.277000000000001</v>
      </c>
      <c r="H1626" s="57" t="s">
        <v>52</v>
      </c>
      <c r="I1626" s="57" t="s">
        <v>53</v>
      </c>
      <c r="J1626" s="57">
        <v>0</v>
      </c>
      <c r="K1626" s="57" t="s">
        <v>886</v>
      </c>
      <c r="L1626" s="57" t="s">
        <v>53</v>
      </c>
      <c r="M1626" s="57" t="s">
        <v>1137</v>
      </c>
      <c r="N1626" s="64">
        <v>27.198226000899556</v>
      </c>
      <c r="O1626" s="59">
        <v>349</v>
      </c>
      <c r="P1626" s="59">
        <v>3</v>
      </c>
      <c r="Q1626" s="59">
        <v>9.5613785000000007E-2</v>
      </c>
    </row>
    <row r="1627" spans="1:17">
      <c r="A1627" s="57" t="s">
        <v>393</v>
      </c>
      <c r="B1627" s="57" t="s">
        <v>422</v>
      </c>
      <c r="C1627" s="58">
        <v>33</v>
      </c>
      <c r="D1627" s="57" t="s">
        <v>648</v>
      </c>
      <c r="E1627" s="57">
        <v>102779</v>
      </c>
      <c r="F1627" s="57">
        <v>12.964</v>
      </c>
      <c r="G1627" s="57">
        <v>50.92</v>
      </c>
      <c r="H1627" s="57" t="s">
        <v>52</v>
      </c>
      <c r="I1627" s="57" t="s">
        <v>53</v>
      </c>
      <c r="J1627" s="57">
        <v>0</v>
      </c>
      <c r="K1627" s="57" t="s">
        <v>886</v>
      </c>
      <c r="L1627" s="57" t="s">
        <v>53</v>
      </c>
      <c r="M1627" s="57" t="s">
        <v>1137</v>
      </c>
      <c r="N1627" s="64">
        <v>0</v>
      </c>
      <c r="O1627" s="59">
        <v>129</v>
      </c>
      <c r="P1627" s="59">
        <v>2</v>
      </c>
      <c r="Q1627" s="59">
        <v>1.3063185E-2</v>
      </c>
    </row>
    <row r="1628" spans="1:17">
      <c r="A1628" s="57" t="s">
        <v>393</v>
      </c>
      <c r="B1628" s="57" t="s">
        <v>422</v>
      </c>
      <c r="C1628" s="58">
        <v>33</v>
      </c>
      <c r="D1628" s="57" t="s">
        <v>648</v>
      </c>
      <c r="E1628" s="57">
        <v>102780</v>
      </c>
      <c r="F1628" s="57">
        <v>13.143000000000001</v>
      </c>
      <c r="G1628" s="57">
        <v>51.884</v>
      </c>
      <c r="H1628" s="57" t="s">
        <v>52</v>
      </c>
      <c r="I1628" s="57" t="s">
        <v>53</v>
      </c>
      <c r="J1628" s="57">
        <v>0</v>
      </c>
      <c r="K1628" s="57" t="s">
        <v>886</v>
      </c>
      <c r="L1628" s="57" t="s">
        <v>53</v>
      </c>
      <c r="M1628" s="57" t="s">
        <v>1137</v>
      </c>
      <c r="N1628" s="64">
        <v>0</v>
      </c>
      <c r="O1628" s="59">
        <v>128</v>
      </c>
      <c r="P1628" s="59">
        <v>2</v>
      </c>
      <c r="Q1628" s="59">
        <v>1.286144E-2</v>
      </c>
    </row>
    <row r="1629" spans="1:17">
      <c r="A1629" s="57" t="s">
        <v>393</v>
      </c>
      <c r="B1629" s="57" t="s">
        <v>422</v>
      </c>
      <c r="C1629" s="58">
        <v>33</v>
      </c>
      <c r="D1629" s="57" t="s">
        <v>648</v>
      </c>
      <c r="E1629" s="57">
        <v>102781</v>
      </c>
      <c r="F1629" s="57">
        <v>11.25</v>
      </c>
      <c r="G1629" s="57">
        <v>53.454999999999998</v>
      </c>
      <c r="H1629" s="57" t="s">
        <v>166</v>
      </c>
      <c r="I1629" s="57" t="s">
        <v>752</v>
      </c>
      <c r="J1629" s="57" t="s">
        <v>753</v>
      </c>
      <c r="K1629" s="57" t="s">
        <v>929</v>
      </c>
      <c r="L1629" s="57" t="s">
        <v>1061</v>
      </c>
      <c r="M1629" s="57" t="s">
        <v>1137</v>
      </c>
      <c r="N1629" s="64">
        <v>0</v>
      </c>
      <c r="O1629" s="59">
        <v>130</v>
      </c>
      <c r="P1629" s="59">
        <v>2</v>
      </c>
      <c r="Q1629" s="59">
        <v>1.3266500000000001E-2</v>
      </c>
    </row>
    <row r="1630" spans="1:17">
      <c r="A1630" s="57" t="s">
        <v>393</v>
      </c>
      <c r="B1630" s="57" t="s">
        <v>422</v>
      </c>
      <c r="C1630" s="58">
        <v>33</v>
      </c>
      <c r="D1630" s="57" t="s">
        <v>648</v>
      </c>
      <c r="E1630" s="57">
        <v>102782</v>
      </c>
      <c r="F1630" s="57">
        <v>11.5</v>
      </c>
      <c r="G1630" s="57">
        <v>53.491</v>
      </c>
      <c r="H1630" s="57" t="s">
        <v>52</v>
      </c>
      <c r="I1630" s="57" t="s">
        <v>53</v>
      </c>
      <c r="J1630" s="57">
        <v>0</v>
      </c>
      <c r="K1630" s="57" t="s">
        <v>886</v>
      </c>
      <c r="L1630" s="57" t="s">
        <v>53</v>
      </c>
      <c r="M1630" s="57" t="s">
        <v>1137</v>
      </c>
      <c r="N1630" s="64">
        <v>0</v>
      </c>
      <c r="O1630" s="59">
        <v>147</v>
      </c>
      <c r="P1630" s="59">
        <v>2</v>
      </c>
      <c r="Q1630" s="59">
        <v>1.6963064999999999E-2</v>
      </c>
    </row>
    <row r="1631" spans="1:17">
      <c r="A1631" s="57" t="s">
        <v>393</v>
      </c>
      <c r="B1631" s="57" t="s">
        <v>422</v>
      </c>
      <c r="C1631" s="58">
        <v>34</v>
      </c>
      <c r="D1631" s="57" t="s">
        <v>648</v>
      </c>
      <c r="E1631" s="57">
        <v>102783</v>
      </c>
      <c r="F1631" s="57">
        <v>12.786</v>
      </c>
      <c r="G1631" s="57">
        <v>54.527000000000001</v>
      </c>
      <c r="H1631" s="57" t="s">
        <v>66</v>
      </c>
      <c r="I1631" s="57" t="s">
        <v>67</v>
      </c>
      <c r="J1631" s="57" t="s">
        <v>714</v>
      </c>
      <c r="K1631" s="57" t="s">
        <v>932</v>
      </c>
      <c r="L1631" s="57" t="s">
        <v>67</v>
      </c>
      <c r="M1631" s="57" t="s">
        <v>1137</v>
      </c>
      <c r="N1631" s="64">
        <v>0</v>
      </c>
      <c r="O1631" s="59">
        <v>527</v>
      </c>
      <c r="P1631" s="59">
        <v>4</v>
      </c>
      <c r="Q1631" s="59">
        <v>0.21801726499999999</v>
      </c>
    </row>
    <row r="1632" spans="1:17">
      <c r="A1632" s="57" t="s">
        <v>393</v>
      </c>
      <c r="B1632" s="57" t="s">
        <v>422</v>
      </c>
      <c r="C1632" s="58">
        <v>34</v>
      </c>
      <c r="D1632" s="57" t="s">
        <v>648</v>
      </c>
      <c r="E1632" s="57">
        <v>102784</v>
      </c>
      <c r="F1632" s="57">
        <v>12.106999999999999</v>
      </c>
      <c r="G1632" s="57">
        <v>58.811999999999998</v>
      </c>
      <c r="H1632" s="57" t="s">
        <v>52</v>
      </c>
      <c r="I1632" s="57" t="s">
        <v>53</v>
      </c>
      <c r="J1632" s="57">
        <v>0</v>
      </c>
      <c r="K1632" s="57" t="s">
        <v>886</v>
      </c>
      <c r="L1632" s="57" t="s">
        <v>53</v>
      </c>
      <c r="M1632" s="57" t="s">
        <v>1137</v>
      </c>
      <c r="N1632" s="64">
        <v>0</v>
      </c>
      <c r="O1632" s="59">
        <v>164</v>
      </c>
      <c r="P1632" s="59">
        <v>2</v>
      </c>
      <c r="Q1632" s="59">
        <v>2.1113360000000001E-2</v>
      </c>
    </row>
    <row r="1633" spans="1:17">
      <c r="A1633" s="57" t="s">
        <v>393</v>
      </c>
      <c r="B1633" s="57" t="s">
        <v>422</v>
      </c>
      <c r="C1633" s="58">
        <v>44</v>
      </c>
      <c r="D1633" s="57" t="s">
        <v>648</v>
      </c>
      <c r="E1633" s="57">
        <v>102785</v>
      </c>
      <c r="F1633" s="57">
        <v>15.25</v>
      </c>
      <c r="G1633" s="57">
        <v>58.704999999999998</v>
      </c>
      <c r="H1633" s="57" t="s">
        <v>166</v>
      </c>
      <c r="I1633" s="57" t="s">
        <v>752</v>
      </c>
      <c r="J1633" s="57" t="s">
        <v>753</v>
      </c>
      <c r="K1633" s="57" t="s">
        <v>929</v>
      </c>
      <c r="L1633" s="57" t="s">
        <v>1061</v>
      </c>
      <c r="M1633" s="57" t="s">
        <v>1137</v>
      </c>
      <c r="N1633" s="64">
        <v>0</v>
      </c>
      <c r="O1633" s="59">
        <v>91</v>
      </c>
      <c r="P1633" s="59">
        <v>1</v>
      </c>
      <c r="Q1633" s="59">
        <v>6.5005849999999997E-3</v>
      </c>
    </row>
    <row r="1634" spans="1:17">
      <c r="A1634" s="57" t="s">
        <v>393</v>
      </c>
      <c r="B1634" s="57" t="s">
        <v>422</v>
      </c>
      <c r="C1634" s="58">
        <v>44</v>
      </c>
      <c r="D1634" s="57" t="s">
        <v>648</v>
      </c>
      <c r="E1634" s="57">
        <v>102786</v>
      </c>
      <c r="F1634" s="57">
        <v>15.893000000000001</v>
      </c>
      <c r="G1634" s="57">
        <v>57.777000000000001</v>
      </c>
      <c r="H1634" s="57" t="s">
        <v>52</v>
      </c>
      <c r="I1634" s="57" t="s">
        <v>53</v>
      </c>
      <c r="J1634" s="57">
        <v>0</v>
      </c>
      <c r="K1634" s="57" t="s">
        <v>886</v>
      </c>
      <c r="L1634" s="57" t="s">
        <v>53</v>
      </c>
      <c r="M1634" s="57" t="s">
        <v>1137</v>
      </c>
      <c r="N1634" s="64">
        <v>0</v>
      </c>
      <c r="O1634" s="59">
        <v>101</v>
      </c>
      <c r="P1634" s="59">
        <v>2</v>
      </c>
      <c r="Q1634" s="59">
        <v>8.0077849999999999E-3</v>
      </c>
    </row>
    <row r="1635" spans="1:17">
      <c r="A1635" s="57" t="s">
        <v>393</v>
      </c>
      <c r="B1635" s="57" t="s">
        <v>422</v>
      </c>
      <c r="C1635" s="58">
        <v>44</v>
      </c>
      <c r="D1635" s="57" t="s">
        <v>648</v>
      </c>
      <c r="E1635" s="57">
        <v>102787</v>
      </c>
      <c r="F1635" s="57">
        <v>16.178999999999998</v>
      </c>
      <c r="G1635" s="57">
        <v>56.954999999999998</v>
      </c>
      <c r="H1635" s="57" t="s">
        <v>52</v>
      </c>
      <c r="I1635" s="57" t="s">
        <v>53</v>
      </c>
      <c r="J1635" s="57">
        <v>0</v>
      </c>
      <c r="K1635" s="57" t="s">
        <v>886</v>
      </c>
      <c r="L1635" s="57" t="s">
        <v>53</v>
      </c>
      <c r="M1635" s="57" t="s">
        <v>1137</v>
      </c>
      <c r="N1635" s="64">
        <v>0</v>
      </c>
      <c r="O1635" s="59">
        <v>238</v>
      </c>
      <c r="P1635" s="59">
        <v>2</v>
      </c>
      <c r="Q1635" s="59">
        <v>4.4465539999999998E-2</v>
      </c>
    </row>
    <row r="1636" spans="1:17">
      <c r="A1636" s="57" t="s">
        <v>393</v>
      </c>
      <c r="B1636" s="57" t="s">
        <v>422</v>
      </c>
      <c r="C1636" s="58">
        <v>43</v>
      </c>
      <c r="D1636" s="57" t="s">
        <v>648</v>
      </c>
      <c r="E1636" s="57">
        <v>102788</v>
      </c>
      <c r="F1636" s="57">
        <v>18.856999999999999</v>
      </c>
      <c r="G1636" s="57">
        <v>53.991</v>
      </c>
      <c r="H1636" s="57" t="s">
        <v>56</v>
      </c>
      <c r="I1636" s="57" t="s">
        <v>57</v>
      </c>
      <c r="J1636" s="57" t="s">
        <v>1076</v>
      </c>
      <c r="K1636" s="57" t="s">
        <v>1077</v>
      </c>
      <c r="L1636" s="57" t="s">
        <v>1078</v>
      </c>
      <c r="M1636" s="57" t="s">
        <v>1137</v>
      </c>
      <c r="N1636" s="64">
        <v>0</v>
      </c>
      <c r="O1636" s="59">
        <v>69</v>
      </c>
      <c r="P1636" s="59">
        <v>1</v>
      </c>
      <c r="Q1636" s="59">
        <v>3.7373850000000002E-3</v>
      </c>
    </row>
    <row r="1637" spans="1:17">
      <c r="A1637" s="57" t="s">
        <v>393</v>
      </c>
      <c r="B1637" s="57" t="s">
        <v>422</v>
      </c>
      <c r="C1637" s="58">
        <v>43</v>
      </c>
      <c r="D1637" s="57" t="s">
        <v>648</v>
      </c>
      <c r="E1637" s="57">
        <v>102789</v>
      </c>
      <c r="F1637" s="57">
        <v>18.678999999999998</v>
      </c>
      <c r="G1637" s="57">
        <v>53.634</v>
      </c>
      <c r="H1637" s="57" t="s">
        <v>52</v>
      </c>
      <c r="I1637" s="57" t="s">
        <v>53</v>
      </c>
      <c r="J1637" s="57">
        <v>0</v>
      </c>
      <c r="K1637" s="57" t="s">
        <v>886</v>
      </c>
      <c r="L1637" s="57" t="s">
        <v>53</v>
      </c>
      <c r="M1637" s="57" t="s">
        <v>1137</v>
      </c>
      <c r="N1637" s="64">
        <v>0</v>
      </c>
      <c r="O1637" s="59">
        <v>196</v>
      </c>
      <c r="P1637" s="59">
        <v>2</v>
      </c>
      <c r="Q1637" s="59">
        <v>3.0156559999999999E-2</v>
      </c>
    </row>
    <row r="1638" spans="1:17">
      <c r="A1638" s="57" t="s">
        <v>393</v>
      </c>
      <c r="B1638" s="57" t="s">
        <v>422</v>
      </c>
      <c r="C1638" s="58">
        <v>43</v>
      </c>
      <c r="D1638" s="57" t="s">
        <v>648</v>
      </c>
      <c r="E1638" s="57">
        <v>102790</v>
      </c>
      <c r="F1638" s="57">
        <v>15.714</v>
      </c>
      <c r="G1638" s="57">
        <v>53.17</v>
      </c>
      <c r="H1638" s="57" t="s">
        <v>52</v>
      </c>
      <c r="I1638" s="57" t="s">
        <v>53</v>
      </c>
      <c r="J1638" s="57">
        <v>0</v>
      </c>
      <c r="K1638" s="57" t="s">
        <v>886</v>
      </c>
      <c r="L1638" s="57" t="s">
        <v>53</v>
      </c>
      <c r="M1638" s="57" t="s">
        <v>1137</v>
      </c>
      <c r="N1638" s="64">
        <v>0</v>
      </c>
      <c r="O1638" s="59">
        <v>87</v>
      </c>
      <c r="P1638" s="59">
        <v>1</v>
      </c>
      <c r="Q1638" s="59">
        <v>5.9416649999999996E-3</v>
      </c>
    </row>
    <row r="1639" spans="1:17">
      <c r="A1639" s="57" t="s">
        <v>393</v>
      </c>
      <c r="B1639" s="57" t="s">
        <v>422</v>
      </c>
      <c r="C1639" s="58">
        <v>43</v>
      </c>
      <c r="D1639" s="57" t="s">
        <v>648</v>
      </c>
      <c r="E1639" s="57">
        <v>102791</v>
      </c>
      <c r="F1639" s="57">
        <v>14.821</v>
      </c>
      <c r="G1639" s="57">
        <v>50.241</v>
      </c>
      <c r="H1639" s="57" t="s">
        <v>52</v>
      </c>
      <c r="I1639" s="57" t="s">
        <v>53</v>
      </c>
      <c r="J1639" s="57">
        <v>0</v>
      </c>
      <c r="K1639" s="57" t="s">
        <v>886</v>
      </c>
      <c r="L1639" s="57" t="s">
        <v>53</v>
      </c>
      <c r="M1639" s="57" t="s">
        <v>1137</v>
      </c>
      <c r="N1639" s="64">
        <v>0</v>
      </c>
      <c r="O1639" s="59">
        <v>103</v>
      </c>
      <c r="P1639" s="59">
        <v>2</v>
      </c>
      <c r="Q1639" s="59">
        <v>8.3280650000000008E-3</v>
      </c>
    </row>
    <row r="1640" spans="1:17">
      <c r="A1640" s="57" t="s">
        <v>393</v>
      </c>
      <c r="B1640" s="57" t="s">
        <v>422</v>
      </c>
      <c r="C1640" s="58">
        <v>43</v>
      </c>
      <c r="D1640" s="57" t="s">
        <v>648</v>
      </c>
      <c r="E1640" s="57">
        <v>102792</v>
      </c>
      <c r="F1640" s="57">
        <v>15.606999999999999</v>
      </c>
      <c r="G1640" s="57">
        <v>49.777000000000001</v>
      </c>
      <c r="H1640" s="57" t="s">
        <v>54</v>
      </c>
      <c r="I1640" s="57" t="s">
        <v>55</v>
      </c>
      <c r="J1640" s="57" t="s">
        <v>502</v>
      </c>
      <c r="K1640" s="57" t="s">
        <v>909</v>
      </c>
      <c r="L1640" s="57" t="s">
        <v>1059</v>
      </c>
      <c r="M1640" s="57" t="s">
        <v>1137</v>
      </c>
      <c r="N1640" s="64">
        <v>0</v>
      </c>
      <c r="O1640" s="59">
        <v>280</v>
      </c>
      <c r="P1640" s="59">
        <v>2</v>
      </c>
      <c r="Q1640" s="59">
        <v>6.1544000000000001E-2</v>
      </c>
    </row>
    <row r="1641" spans="1:17">
      <c r="A1641" s="57" t="s">
        <v>393</v>
      </c>
      <c r="B1641" s="57" t="s">
        <v>422</v>
      </c>
      <c r="C1641" s="58">
        <v>43</v>
      </c>
      <c r="D1641" s="57" t="s">
        <v>648</v>
      </c>
      <c r="E1641" s="57">
        <v>102793</v>
      </c>
      <c r="F1641" s="57">
        <v>17.856999999999999</v>
      </c>
      <c r="G1641" s="57">
        <v>49.991</v>
      </c>
      <c r="H1641" s="57" t="s">
        <v>56</v>
      </c>
      <c r="I1641" s="57" t="s">
        <v>57</v>
      </c>
      <c r="J1641" s="57" t="s">
        <v>1076</v>
      </c>
      <c r="K1641" s="57" t="s">
        <v>1077</v>
      </c>
      <c r="L1641" s="57" t="s">
        <v>1078</v>
      </c>
      <c r="M1641" s="57" t="s">
        <v>1137</v>
      </c>
      <c r="N1641" s="64">
        <v>0</v>
      </c>
      <c r="O1641" s="59">
        <v>50</v>
      </c>
      <c r="P1641" s="59">
        <v>1</v>
      </c>
      <c r="Q1641" s="59">
        <v>1.9624999999999998E-3</v>
      </c>
    </row>
    <row r="1642" spans="1:17">
      <c r="A1642" s="57" t="s">
        <v>393</v>
      </c>
      <c r="B1642" s="57" t="s">
        <v>422</v>
      </c>
      <c r="C1642" s="58">
        <v>43</v>
      </c>
      <c r="D1642" s="57" t="s">
        <v>648</v>
      </c>
      <c r="E1642" s="57">
        <v>102794</v>
      </c>
      <c r="F1642" s="57">
        <v>18.75</v>
      </c>
      <c r="G1642" s="57">
        <v>50.561999999999998</v>
      </c>
      <c r="H1642" s="57" t="s">
        <v>413</v>
      </c>
      <c r="I1642" s="57" t="s">
        <v>414</v>
      </c>
      <c r="J1642" s="57">
        <v>0</v>
      </c>
      <c r="K1642" s="57" t="s">
        <v>938</v>
      </c>
      <c r="L1642" s="57" t="s">
        <v>414</v>
      </c>
      <c r="M1642" s="57" t="s">
        <v>1137</v>
      </c>
      <c r="N1642" s="64">
        <v>0</v>
      </c>
      <c r="O1642" s="59">
        <v>50</v>
      </c>
      <c r="P1642" s="59">
        <v>1</v>
      </c>
      <c r="Q1642" s="59">
        <v>1.9624999999999998E-3</v>
      </c>
    </row>
    <row r="1643" spans="1:17">
      <c r="A1643" s="57" t="s">
        <v>393</v>
      </c>
      <c r="B1643" s="57" t="s">
        <v>422</v>
      </c>
      <c r="C1643" s="58">
        <v>42</v>
      </c>
      <c r="D1643" s="57" t="s">
        <v>648</v>
      </c>
      <c r="E1643" s="57">
        <v>102795</v>
      </c>
      <c r="F1643" s="57">
        <v>18</v>
      </c>
      <c r="G1643" s="57">
        <v>46.311999999999998</v>
      </c>
      <c r="H1643" s="57" t="s">
        <v>54</v>
      </c>
      <c r="I1643" s="57" t="s">
        <v>75</v>
      </c>
      <c r="J1643" s="57" t="s">
        <v>504</v>
      </c>
      <c r="K1643" s="57" t="s">
        <v>928</v>
      </c>
      <c r="L1643" s="57" t="s">
        <v>1060</v>
      </c>
      <c r="M1643" s="57" t="s">
        <v>1137</v>
      </c>
      <c r="N1643" s="64">
        <v>0</v>
      </c>
      <c r="O1643" s="59">
        <v>59</v>
      </c>
      <c r="P1643" s="59">
        <v>1</v>
      </c>
      <c r="Q1643" s="59">
        <v>2.732585E-3</v>
      </c>
    </row>
    <row r="1644" spans="1:17">
      <c r="A1644" s="57" t="s">
        <v>393</v>
      </c>
      <c r="B1644" s="57" t="s">
        <v>422</v>
      </c>
      <c r="C1644" s="58">
        <v>41</v>
      </c>
      <c r="D1644" s="57" t="s">
        <v>648</v>
      </c>
      <c r="E1644" s="57">
        <v>102796</v>
      </c>
      <c r="F1644" s="57">
        <v>18.821000000000002</v>
      </c>
      <c r="G1644" s="57">
        <v>41.741</v>
      </c>
      <c r="H1644" s="57" t="s">
        <v>22</v>
      </c>
      <c r="I1644" s="57" t="s">
        <v>513</v>
      </c>
      <c r="J1644" s="57">
        <v>0</v>
      </c>
      <c r="K1644" s="57" t="s">
        <v>936</v>
      </c>
      <c r="L1644" s="57" t="s">
        <v>411</v>
      </c>
      <c r="M1644" s="57" t="s">
        <v>1137</v>
      </c>
      <c r="N1644" s="64">
        <v>0</v>
      </c>
      <c r="O1644" s="59">
        <v>50</v>
      </c>
      <c r="P1644" s="59">
        <v>1</v>
      </c>
      <c r="Q1644" s="59">
        <v>1.9624999999999998E-3</v>
      </c>
    </row>
    <row r="1645" spans="1:17">
      <c r="A1645" s="57" t="s">
        <v>393</v>
      </c>
      <c r="B1645" s="57" t="s">
        <v>427</v>
      </c>
      <c r="C1645" s="58">
        <v>11</v>
      </c>
      <c r="D1645" s="57" t="s">
        <v>648</v>
      </c>
      <c r="E1645" s="57">
        <v>102797</v>
      </c>
      <c r="F1645" s="57">
        <v>0.79700000000000004</v>
      </c>
      <c r="G1645" s="57">
        <v>61.639000000000003</v>
      </c>
      <c r="H1645" s="57" t="s">
        <v>66</v>
      </c>
      <c r="I1645" s="57" t="s">
        <v>67</v>
      </c>
      <c r="J1645" s="57" t="s">
        <v>714</v>
      </c>
      <c r="K1645" s="57" t="s">
        <v>932</v>
      </c>
      <c r="L1645" s="57" t="s">
        <v>67</v>
      </c>
      <c r="M1645" s="57" t="s">
        <v>1137</v>
      </c>
      <c r="N1645" s="64">
        <v>0</v>
      </c>
      <c r="O1645" s="59">
        <v>73</v>
      </c>
      <c r="P1645" s="59">
        <v>1</v>
      </c>
      <c r="Q1645" s="59">
        <v>4.1832650000000002E-3</v>
      </c>
    </row>
    <row r="1646" spans="1:17">
      <c r="A1646" s="57" t="s">
        <v>393</v>
      </c>
      <c r="B1646" s="57" t="s">
        <v>427</v>
      </c>
      <c r="C1646" s="58">
        <v>11</v>
      </c>
      <c r="D1646" s="57" t="s">
        <v>648</v>
      </c>
      <c r="E1646" s="57">
        <v>102798</v>
      </c>
      <c r="F1646" s="57">
        <v>3.3330000000000002</v>
      </c>
      <c r="G1646" s="57">
        <v>62.037999999999997</v>
      </c>
      <c r="H1646" s="57" t="s">
        <v>413</v>
      </c>
      <c r="I1646" s="57" t="s">
        <v>414</v>
      </c>
      <c r="J1646" s="57">
        <v>0</v>
      </c>
      <c r="K1646" s="57" t="s">
        <v>938</v>
      </c>
      <c r="L1646" s="57" t="s">
        <v>414</v>
      </c>
      <c r="M1646" s="57" t="s">
        <v>1137</v>
      </c>
      <c r="N1646" s="64">
        <v>0</v>
      </c>
      <c r="O1646" s="59">
        <v>50</v>
      </c>
      <c r="P1646" s="59">
        <v>1</v>
      </c>
      <c r="Q1646" s="59">
        <v>1.9624999999999998E-3</v>
      </c>
    </row>
    <row r="1647" spans="1:17">
      <c r="A1647" s="57" t="s">
        <v>393</v>
      </c>
      <c r="B1647" s="57" t="s">
        <v>427</v>
      </c>
      <c r="C1647" s="58">
        <v>11</v>
      </c>
      <c r="D1647" s="57" t="s">
        <v>648</v>
      </c>
      <c r="E1647" s="57">
        <v>102799</v>
      </c>
      <c r="F1647" s="57">
        <v>4.71</v>
      </c>
      <c r="G1647" s="57">
        <v>61.603000000000002</v>
      </c>
      <c r="H1647" s="57" t="s">
        <v>42</v>
      </c>
      <c r="I1647" s="57" t="s">
        <v>43</v>
      </c>
      <c r="J1647" s="57" t="s">
        <v>715</v>
      </c>
      <c r="K1647" s="57" t="s">
        <v>941</v>
      </c>
      <c r="L1647" s="57" t="s">
        <v>1072</v>
      </c>
      <c r="M1647" s="57" t="s">
        <v>1137</v>
      </c>
      <c r="N1647" s="64">
        <v>0</v>
      </c>
      <c r="O1647" s="59">
        <v>63</v>
      </c>
      <c r="P1647" s="59">
        <v>1</v>
      </c>
      <c r="Q1647" s="59">
        <v>3.1156650000000001E-3</v>
      </c>
    </row>
    <row r="1648" spans="1:17">
      <c r="A1648" s="57" t="s">
        <v>393</v>
      </c>
      <c r="B1648" s="57" t="s">
        <v>427</v>
      </c>
      <c r="C1648" s="58">
        <v>11</v>
      </c>
      <c r="D1648" s="57" t="s">
        <v>648</v>
      </c>
      <c r="E1648" s="57">
        <v>102800</v>
      </c>
      <c r="F1648" s="57">
        <v>4.891</v>
      </c>
      <c r="G1648" s="57">
        <v>64.03</v>
      </c>
      <c r="H1648" s="59" t="s">
        <v>763</v>
      </c>
      <c r="I1648" s="59" t="s">
        <v>764</v>
      </c>
      <c r="J1648" s="59" t="s">
        <v>765</v>
      </c>
      <c r="K1648" s="57" t="s">
        <v>948</v>
      </c>
      <c r="L1648" s="57" t="s">
        <v>428</v>
      </c>
      <c r="M1648" s="57" t="s">
        <v>1137</v>
      </c>
      <c r="N1648" s="64">
        <v>0</v>
      </c>
      <c r="O1648" s="59">
        <v>56</v>
      </c>
      <c r="P1648" s="59">
        <v>1</v>
      </c>
      <c r="Q1648" s="59">
        <v>2.4617599999999999E-3</v>
      </c>
    </row>
    <row r="1649" spans="1:17">
      <c r="A1649" s="57" t="s">
        <v>393</v>
      </c>
      <c r="B1649" s="57" t="s">
        <v>427</v>
      </c>
      <c r="C1649" s="58">
        <v>12</v>
      </c>
      <c r="D1649" s="57" t="s">
        <v>648</v>
      </c>
      <c r="E1649" s="57">
        <v>102801</v>
      </c>
      <c r="F1649" s="57">
        <v>3.3690000000000002</v>
      </c>
      <c r="G1649" s="57">
        <v>65.009</v>
      </c>
      <c r="H1649" s="59" t="s">
        <v>763</v>
      </c>
      <c r="I1649" s="59" t="s">
        <v>764</v>
      </c>
      <c r="J1649" s="59" t="s">
        <v>765</v>
      </c>
      <c r="K1649" s="57" t="s">
        <v>948</v>
      </c>
      <c r="L1649" s="57" t="s">
        <v>428</v>
      </c>
      <c r="M1649" s="57" t="s">
        <v>1137</v>
      </c>
      <c r="N1649" s="64">
        <v>0</v>
      </c>
      <c r="O1649" s="59">
        <v>82</v>
      </c>
      <c r="P1649" s="59">
        <v>1</v>
      </c>
      <c r="Q1649" s="59">
        <v>5.2783400000000003E-3</v>
      </c>
    </row>
    <row r="1650" spans="1:17">
      <c r="A1650" s="57" t="s">
        <v>393</v>
      </c>
      <c r="B1650" s="57" t="s">
        <v>427</v>
      </c>
      <c r="C1650" s="58">
        <v>12</v>
      </c>
      <c r="D1650" s="57" t="s">
        <v>648</v>
      </c>
      <c r="E1650" s="57">
        <v>102802</v>
      </c>
      <c r="F1650" s="57">
        <v>2.8980000000000001</v>
      </c>
      <c r="G1650" s="57">
        <v>69.247</v>
      </c>
      <c r="H1650" s="57" t="s">
        <v>52</v>
      </c>
      <c r="I1650" s="57" t="s">
        <v>53</v>
      </c>
      <c r="J1650" s="57">
        <v>0</v>
      </c>
      <c r="K1650" s="57" t="s">
        <v>886</v>
      </c>
      <c r="L1650" s="57" t="s">
        <v>53</v>
      </c>
      <c r="M1650" s="57" t="s">
        <v>1137</v>
      </c>
      <c r="N1650" s="64">
        <v>0</v>
      </c>
      <c r="O1650" s="59">
        <v>309</v>
      </c>
      <c r="P1650" s="59">
        <v>3</v>
      </c>
      <c r="Q1650" s="59">
        <v>7.4952585000000002E-2</v>
      </c>
    </row>
    <row r="1651" spans="1:17">
      <c r="A1651" s="57" t="s">
        <v>393</v>
      </c>
      <c r="B1651" s="57" t="s">
        <v>427</v>
      </c>
      <c r="C1651" s="58">
        <v>13</v>
      </c>
      <c r="D1651" s="57" t="s">
        <v>648</v>
      </c>
      <c r="E1651" s="57">
        <v>102803</v>
      </c>
      <c r="F1651" s="57">
        <v>4.5289999999999999</v>
      </c>
      <c r="G1651" s="57">
        <v>70.66</v>
      </c>
      <c r="H1651" s="57" t="s">
        <v>42</v>
      </c>
      <c r="I1651" s="57" t="s">
        <v>43</v>
      </c>
      <c r="J1651" s="57" t="s">
        <v>715</v>
      </c>
      <c r="K1651" s="57" t="s">
        <v>941</v>
      </c>
      <c r="L1651" s="57" t="s">
        <v>1072</v>
      </c>
      <c r="M1651" s="57" t="s">
        <v>1137</v>
      </c>
      <c r="N1651" s="64">
        <v>0</v>
      </c>
      <c r="O1651" s="59">
        <v>61</v>
      </c>
      <c r="P1651" s="59">
        <v>1</v>
      </c>
      <c r="Q1651" s="59">
        <v>2.9209850000000001E-3</v>
      </c>
    </row>
    <row r="1652" spans="1:17">
      <c r="A1652" s="57" t="s">
        <v>393</v>
      </c>
      <c r="B1652" s="57" t="s">
        <v>427</v>
      </c>
      <c r="C1652" s="58">
        <v>13</v>
      </c>
      <c r="D1652" s="57" t="s">
        <v>647</v>
      </c>
      <c r="E1652" s="57">
        <v>102804</v>
      </c>
      <c r="F1652" s="57">
        <v>0.90600000000000003</v>
      </c>
      <c r="G1652" s="57">
        <v>74.028999999999996</v>
      </c>
      <c r="H1652" s="57" t="s">
        <v>399</v>
      </c>
      <c r="I1652" s="57" t="s">
        <v>400</v>
      </c>
      <c r="J1652" s="57" t="s">
        <v>401</v>
      </c>
      <c r="K1652" s="57" t="s">
        <v>930</v>
      </c>
      <c r="L1652" s="57" t="s">
        <v>1062</v>
      </c>
      <c r="M1652" s="57" t="s">
        <v>1137</v>
      </c>
      <c r="N1652" s="64">
        <v>12.677639458364144</v>
      </c>
      <c r="O1652" s="59">
        <v>179</v>
      </c>
      <c r="P1652" s="59">
        <v>2</v>
      </c>
      <c r="Q1652" s="59">
        <v>2.5152185000000001E-2</v>
      </c>
    </row>
    <row r="1653" spans="1:17">
      <c r="A1653" s="57" t="s">
        <v>393</v>
      </c>
      <c r="B1653" s="57" t="s">
        <v>427</v>
      </c>
      <c r="C1653" s="58">
        <v>14</v>
      </c>
      <c r="D1653" s="57" t="s">
        <v>648</v>
      </c>
      <c r="E1653" s="57">
        <v>102805</v>
      </c>
      <c r="F1653" s="57">
        <v>0.79700000000000004</v>
      </c>
      <c r="G1653" s="57">
        <v>77</v>
      </c>
      <c r="H1653" s="57" t="s">
        <v>166</v>
      </c>
      <c r="I1653" s="57" t="s">
        <v>522</v>
      </c>
      <c r="J1653" s="57" t="s">
        <v>502</v>
      </c>
      <c r="K1653" s="57" t="s">
        <v>937</v>
      </c>
      <c r="L1653" s="57" t="s">
        <v>1069</v>
      </c>
      <c r="M1653" s="57" t="s">
        <v>1137</v>
      </c>
      <c r="N1653" s="64">
        <v>0</v>
      </c>
      <c r="O1653" s="59">
        <v>73</v>
      </c>
      <c r="P1653" s="59">
        <v>1</v>
      </c>
      <c r="Q1653" s="59">
        <v>4.1832650000000002E-3</v>
      </c>
    </row>
    <row r="1654" spans="1:17">
      <c r="A1654" s="57" t="s">
        <v>393</v>
      </c>
      <c r="B1654" s="57" t="s">
        <v>427</v>
      </c>
      <c r="C1654" s="58">
        <v>14</v>
      </c>
      <c r="D1654" s="57" t="s">
        <v>648</v>
      </c>
      <c r="E1654" s="57">
        <v>102806</v>
      </c>
      <c r="F1654" s="57">
        <v>2.319</v>
      </c>
      <c r="G1654" s="57">
        <v>79.174000000000007</v>
      </c>
      <c r="H1654" s="57" t="s">
        <v>52</v>
      </c>
      <c r="I1654" s="57" t="s">
        <v>53</v>
      </c>
      <c r="J1654" s="57">
        <v>0</v>
      </c>
      <c r="K1654" s="57" t="s">
        <v>886</v>
      </c>
      <c r="L1654" s="57" t="s">
        <v>53</v>
      </c>
      <c r="M1654" s="57" t="s">
        <v>1137</v>
      </c>
      <c r="N1654" s="64">
        <v>0</v>
      </c>
      <c r="O1654" s="59">
        <v>125</v>
      </c>
      <c r="P1654" s="59">
        <v>2</v>
      </c>
      <c r="Q1654" s="59">
        <v>1.2265625E-2</v>
      </c>
    </row>
    <row r="1655" spans="1:17">
      <c r="A1655" s="57" t="s">
        <v>393</v>
      </c>
      <c r="B1655" s="57" t="s">
        <v>427</v>
      </c>
      <c r="C1655" s="58">
        <v>14</v>
      </c>
      <c r="D1655" s="57" t="s">
        <v>647</v>
      </c>
      <c r="E1655" s="57">
        <v>102807</v>
      </c>
      <c r="F1655" s="57">
        <v>2.8260000000000001</v>
      </c>
      <c r="G1655" s="57">
        <v>79.319000000000003</v>
      </c>
      <c r="H1655" s="57" t="s">
        <v>50</v>
      </c>
      <c r="I1655" s="57" t="s">
        <v>51</v>
      </c>
      <c r="J1655" s="57" t="s">
        <v>709</v>
      </c>
      <c r="K1655" s="57" t="s">
        <v>949</v>
      </c>
      <c r="L1655" s="57" t="s">
        <v>51</v>
      </c>
      <c r="M1655" s="57" t="s">
        <v>1135</v>
      </c>
      <c r="N1655" s="64">
        <v>35.61299521750545</v>
      </c>
      <c r="O1655" s="59">
        <v>667</v>
      </c>
      <c r="P1655" s="59">
        <v>4</v>
      </c>
      <c r="Q1655" s="59">
        <v>0.34923786499999998</v>
      </c>
    </row>
    <row r="1656" spans="1:17">
      <c r="A1656" s="57" t="s">
        <v>393</v>
      </c>
      <c r="B1656" s="57" t="s">
        <v>427</v>
      </c>
      <c r="C1656" s="58">
        <v>24</v>
      </c>
      <c r="D1656" s="57" t="s">
        <v>648</v>
      </c>
      <c r="E1656" s="57">
        <v>102808</v>
      </c>
      <c r="F1656" s="57">
        <v>6.3310000000000004</v>
      </c>
      <c r="G1656" s="57">
        <v>78.013999999999996</v>
      </c>
      <c r="H1656" s="57" t="s">
        <v>166</v>
      </c>
      <c r="I1656" s="57" t="s">
        <v>752</v>
      </c>
      <c r="J1656" s="57" t="s">
        <v>753</v>
      </c>
      <c r="K1656" s="57" t="s">
        <v>929</v>
      </c>
      <c r="L1656" s="57" t="s">
        <v>1061</v>
      </c>
      <c r="M1656" s="57" t="s">
        <v>1137</v>
      </c>
      <c r="N1656" s="64">
        <v>0</v>
      </c>
      <c r="O1656" s="59">
        <v>191</v>
      </c>
      <c r="P1656" s="59">
        <v>2</v>
      </c>
      <c r="Q1656" s="59">
        <v>2.8637585E-2</v>
      </c>
    </row>
    <row r="1657" spans="1:17">
      <c r="A1657" s="57" t="s">
        <v>393</v>
      </c>
      <c r="B1657" s="57" t="s">
        <v>427</v>
      </c>
      <c r="C1657" s="58">
        <v>24</v>
      </c>
      <c r="D1657" s="57" t="s">
        <v>648</v>
      </c>
      <c r="E1657" s="57">
        <v>102809</v>
      </c>
      <c r="F1657" s="57">
        <v>9.0570000000000004</v>
      </c>
      <c r="G1657" s="57">
        <v>79.100999999999999</v>
      </c>
      <c r="H1657" s="57" t="s">
        <v>413</v>
      </c>
      <c r="I1657" s="57" t="s">
        <v>414</v>
      </c>
      <c r="J1657" s="57">
        <v>0</v>
      </c>
      <c r="K1657" s="57" t="s">
        <v>938</v>
      </c>
      <c r="L1657" s="57" t="s">
        <v>414</v>
      </c>
      <c r="M1657" s="57" t="s">
        <v>1137</v>
      </c>
      <c r="N1657" s="64">
        <v>0</v>
      </c>
      <c r="O1657" s="59">
        <v>54</v>
      </c>
      <c r="P1657" s="59">
        <v>1</v>
      </c>
      <c r="Q1657" s="59">
        <v>2.2890599999999999E-3</v>
      </c>
    </row>
    <row r="1658" spans="1:17">
      <c r="A1658" s="57" t="s">
        <v>393</v>
      </c>
      <c r="B1658" s="57" t="s">
        <v>427</v>
      </c>
      <c r="C1658" s="58">
        <v>24</v>
      </c>
      <c r="D1658" s="57" t="s">
        <v>648</v>
      </c>
      <c r="E1658" s="57">
        <v>102810</v>
      </c>
      <c r="F1658" s="57">
        <v>9.4920000000000009</v>
      </c>
      <c r="G1658" s="57">
        <v>76.203000000000003</v>
      </c>
      <c r="H1658" s="57" t="s">
        <v>413</v>
      </c>
      <c r="I1658" s="57" t="s">
        <v>414</v>
      </c>
      <c r="J1658" s="57">
        <v>0</v>
      </c>
      <c r="K1658" s="57" t="s">
        <v>938</v>
      </c>
      <c r="L1658" s="57" t="s">
        <v>414</v>
      </c>
      <c r="M1658" s="57" t="s">
        <v>1137</v>
      </c>
      <c r="N1658" s="64">
        <v>0</v>
      </c>
      <c r="O1658" s="59">
        <v>74</v>
      </c>
      <c r="P1658" s="59">
        <v>1</v>
      </c>
      <c r="Q1658" s="59">
        <v>4.2986600000000002E-3</v>
      </c>
    </row>
    <row r="1659" spans="1:17">
      <c r="A1659" s="57" t="s">
        <v>393</v>
      </c>
      <c r="B1659" s="57" t="s">
        <v>427</v>
      </c>
      <c r="C1659" s="58">
        <v>24</v>
      </c>
      <c r="D1659" s="57" t="s">
        <v>648</v>
      </c>
      <c r="E1659" s="57">
        <v>102811</v>
      </c>
      <c r="F1659" s="57">
        <v>5.8330000000000002</v>
      </c>
      <c r="G1659" s="57">
        <v>75.224999999999994</v>
      </c>
      <c r="H1659" s="57" t="s">
        <v>413</v>
      </c>
      <c r="I1659" s="57" t="s">
        <v>414</v>
      </c>
      <c r="J1659" s="57">
        <v>0</v>
      </c>
      <c r="K1659" s="57" t="s">
        <v>938</v>
      </c>
      <c r="L1659" s="57" t="s">
        <v>414</v>
      </c>
      <c r="M1659" s="57" t="s">
        <v>1137</v>
      </c>
      <c r="N1659" s="64">
        <v>0</v>
      </c>
      <c r="O1659" s="59">
        <v>57</v>
      </c>
      <c r="P1659" s="59">
        <v>1</v>
      </c>
      <c r="Q1659" s="59">
        <v>2.550465E-3</v>
      </c>
    </row>
    <row r="1660" spans="1:17">
      <c r="A1660" s="57" t="s">
        <v>393</v>
      </c>
      <c r="B1660" s="57" t="s">
        <v>427</v>
      </c>
      <c r="C1660" s="58">
        <v>23</v>
      </c>
      <c r="D1660" s="57" t="s">
        <v>647</v>
      </c>
      <c r="E1660" s="57">
        <v>102812</v>
      </c>
      <c r="F1660" s="57">
        <v>9.5640000000000001</v>
      </c>
      <c r="G1660" s="57">
        <v>70.043999999999997</v>
      </c>
      <c r="H1660" s="57" t="s">
        <v>22</v>
      </c>
      <c r="I1660" s="57" t="s">
        <v>517</v>
      </c>
      <c r="J1660" s="57" t="s">
        <v>502</v>
      </c>
      <c r="K1660" s="57" t="s">
        <v>887</v>
      </c>
      <c r="L1660" s="57" t="s">
        <v>1032</v>
      </c>
      <c r="M1660" s="57" t="s">
        <v>1137</v>
      </c>
      <c r="N1660" s="64">
        <v>17.317172538580571</v>
      </c>
      <c r="O1660" s="59">
        <v>354</v>
      </c>
      <c r="P1660" s="59">
        <v>3</v>
      </c>
      <c r="Q1660" s="59">
        <v>9.8373059999999998E-2</v>
      </c>
    </row>
    <row r="1661" spans="1:17">
      <c r="A1661" s="57" t="s">
        <v>393</v>
      </c>
      <c r="B1661" s="57" t="s">
        <v>427</v>
      </c>
      <c r="C1661" s="58">
        <v>22</v>
      </c>
      <c r="D1661" s="57" t="s">
        <v>648</v>
      </c>
      <c r="E1661" s="57">
        <v>102813</v>
      </c>
      <c r="F1661" s="57">
        <v>6.1950000000000003</v>
      </c>
      <c r="G1661" s="57">
        <v>69.138999999999996</v>
      </c>
      <c r="H1661" s="59" t="s">
        <v>763</v>
      </c>
      <c r="I1661" s="59" t="s">
        <v>764</v>
      </c>
      <c r="J1661" s="59" t="s">
        <v>765</v>
      </c>
      <c r="K1661" s="57" t="s">
        <v>948</v>
      </c>
      <c r="L1661" s="57" t="s">
        <v>428</v>
      </c>
      <c r="M1661" s="57" t="s">
        <v>1137</v>
      </c>
      <c r="N1661" s="64">
        <v>0</v>
      </c>
      <c r="O1661" s="59">
        <v>103</v>
      </c>
      <c r="P1661" s="59">
        <v>2</v>
      </c>
      <c r="Q1661" s="59">
        <v>8.3280650000000008E-3</v>
      </c>
    </row>
    <row r="1662" spans="1:17">
      <c r="A1662" s="57" t="s">
        <v>393</v>
      </c>
      <c r="B1662" s="57" t="s">
        <v>427</v>
      </c>
      <c r="C1662" s="58">
        <v>22</v>
      </c>
      <c r="D1662" s="57" t="s">
        <v>648</v>
      </c>
      <c r="E1662" s="57">
        <v>102814</v>
      </c>
      <c r="F1662" s="57">
        <v>5.3620000000000001</v>
      </c>
      <c r="G1662" s="57">
        <v>69.283000000000001</v>
      </c>
      <c r="H1662" s="57" t="s">
        <v>71</v>
      </c>
      <c r="I1662" s="57" t="s">
        <v>72</v>
      </c>
      <c r="J1662" s="57" t="s">
        <v>494</v>
      </c>
      <c r="K1662" s="57" t="s">
        <v>897</v>
      </c>
      <c r="L1662" s="57" t="s">
        <v>72</v>
      </c>
      <c r="M1662" s="57" t="s">
        <v>1137</v>
      </c>
      <c r="N1662" s="64">
        <v>0</v>
      </c>
      <c r="O1662" s="59">
        <v>759</v>
      </c>
      <c r="P1662" s="59">
        <v>4</v>
      </c>
      <c r="Q1662" s="59">
        <v>0.45222358499999998</v>
      </c>
    </row>
    <row r="1663" spans="1:17">
      <c r="A1663" s="57" t="s">
        <v>393</v>
      </c>
      <c r="B1663" s="57" t="s">
        <v>427</v>
      </c>
      <c r="C1663" s="58">
        <v>21</v>
      </c>
      <c r="D1663" s="57" t="s">
        <v>647</v>
      </c>
      <c r="E1663" s="57">
        <v>102815</v>
      </c>
      <c r="F1663" s="57">
        <v>6.3760000000000003</v>
      </c>
      <c r="G1663" s="57">
        <v>64.066999999999993</v>
      </c>
      <c r="H1663" s="57" t="s">
        <v>66</v>
      </c>
      <c r="I1663" s="57" t="s">
        <v>67</v>
      </c>
      <c r="J1663" s="57" t="s">
        <v>714</v>
      </c>
      <c r="K1663" s="57" t="s">
        <v>932</v>
      </c>
      <c r="L1663" s="57" t="s">
        <v>67</v>
      </c>
      <c r="M1663" s="57" t="s">
        <v>1137</v>
      </c>
      <c r="N1663" s="64">
        <v>17.405822348115386</v>
      </c>
      <c r="O1663" s="59">
        <v>160</v>
      </c>
      <c r="P1663" s="59">
        <v>2</v>
      </c>
      <c r="Q1663" s="59">
        <v>2.0095999999999999E-2</v>
      </c>
    </row>
    <row r="1664" spans="1:17">
      <c r="A1664" s="57" t="s">
        <v>393</v>
      </c>
      <c r="B1664" s="57" t="s">
        <v>427</v>
      </c>
      <c r="C1664" s="58">
        <v>21</v>
      </c>
      <c r="D1664" s="57" t="s">
        <v>648</v>
      </c>
      <c r="E1664" s="57">
        <v>102816</v>
      </c>
      <c r="F1664" s="57">
        <v>8.3320000000000007</v>
      </c>
      <c r="G1664" s="57">
        <v>63.957999999999998</v>
      </c>
      <c r="H1664" s="57" t="s">
        <v>413</v>
      </c>
      <c r="I1664" s="57" t="s">
        <v>414</v>
      </c>
      <c r="J1664" s="57">
        <v>0</v>
      </c>
      <c r="K1664" s="57" t="s">
        <v>938</v>
      </c>
      <c r="L1664" s="57" t="s">
        <v>414</v>
      </c>
      <c r="M1664" s="57" t="s">
        <v>1137</v>
      </c>
      <c r="N1664" s="64">
        <v>0</v>
      </c>
      <c r="O1664" s="59">
        <v>50</v>
      </c>
      <c r="P1664" s="59">
        <v>1</v>
      </c>
      <c r="Q1664" s="59">
        <v>1.9624999999999998E-3</v>
      </c>
    </row>
    <row r="1665" spans="1:17">
      <c r="A1665" s="57" t="s">
        <v>393</v>
      </c>
      <c r="B1665" s="57" t="s">
        <v>427</v>
      </c>
      <c r="C1665" s="58">
        <v>21</v>
      </c>
      <c r="D1665" s="57" t="s">
        <v>648</v>
      </c>
      <c r="E1665" s="57">
        <v>102817</v>
      </c>
      <c r="F1665" s="57">
        <v>8.4049999999999994</v>
      </c>
      <c r="G1665" s="57">
        <v>63.161000000000001</v>
      </c>
      <c r="H1665" s="57" t="s">
        <v>42</v>
      </c>
      <c r="I1665" s="57" t="s">
        <v>43</v>
      </c>
      <c r="J1665" s="57" t="s">
        <v>715</v>
      </c>
      <c r="K1665" s="57" t="s">
        <v>941</v>
      </c>
      <c r="L1665" s="57" t="s">
        <v>1072</v>
      </c>
      <c r="M1665" s="57" t="s">
        <v>1137</v>
      </c>
      <c r="N1665" s="64">
        <v>0</v>
      </c>
      <c r="O1665" s="59">
        <v>50</v>
      </c>
      <c r="P1665" s="59">
        <v>1</v>
      </c>
      <c r="Q1665" s="59">
        <v>1.9624999999999998E-3</v>
      </c>
    </row>
    <row r="1666" spans="1:17">
      <c r="A1666" s="57" t="s">
        <v>393</v>
      </c>
      <c r="B1666" s="57" t="s">
        <v>427</v>
      </c>
      <c r="C1666" s="58">
        <v>31</v>
      </c>
      <c r="D1666" s="57" t="s">
        <v>648</v>
      </c>
      <c r="E1666" s="57">
        <v>102818</v>
      </c>
      <c r="F1666" s="57">
        <v>13.151</v>
      </c>
      <c r="G1666" s="57">
        <v>61.023000000000003</v>
      </c>
      <c r="H1666" s="57" t="s">
        <v>166</v>
      </c>
      <c r="I1666" s="57" t="s">
        <v>523</v>
      </c>
      <c r="J1666" s="57">
        <v>0</v>
      </c>
      <c r="K1666" s="57" t="s">
        <v>950</v>
      </c>
      <c r="L1666" s="57" t="s">
        <v>1081</v>
      </c>
      <c r="M1666" s="57" t="s">
        <v>1137</v>
      </c>
      <c r="N1666" s="64">
        <v>0</v>
      </c>
      <c r="O1666" s="59">
        <v>119</v>
      </c>
      <c r="P1666" s="59">
        <v>2</v>
      </c>
      <c r="Q1666" s="59">
        <v>1.1116384999999999E-2</v>
      </c>
    </row>
    <row r="1667" spans="1:17">
      <c r="A1667" s="57" t="s">
        <v>393</v>
      </c>
      <c r="B1667" s="57" t="s">
        <v>427</v>
      </c>
      <c r="C1667" s="58">
        <v>32</v>
      </c>
      <c r="D1667" s="57" t="s">
        <v>648</v>
      </c>
      <c r="E1667" s="57">
        <v>102819</v>
      </c>
      <c r="F1667" s="57">
        <v>14.853999999999999</v>
      </c>
      <c r="G1667" s="57">
        <v>65.081000000000003</v>
      </c>
      <c r="H1667" s="57" t="s">
        <v>54</v>
      </c>
      <c r="I1667" s="57" t="s">
        <v>75</v>
      </c>
      <c r="J1667" s="57" t="s">
        <v>504</v>
      </c>
      <c r="K1667" s="57" t="s">
        <v>928</v>
      </c>
      <c r="L1667" s="57" t="s">
        <v>1060</v>
      </c>
      <c r="M1667" s="57" t="s">
        <v>1137</v>
      </c>
      <c r="N1667" s="64">
        <v>0</v>
      </c>
      <c r="O1667" s="59">
        <v>65</v>
      </c>
      <c r="P1667" s="59">
        <v>1</v>
      </c>
      <c r="Q1667" s="59">
        <v>3.3166250000000001E-3</v>
      </c>
    </row>
    <row r="1668" spans="1:17">
      <c r="A1668" s="57" t="s">
        <v>393</v>
      </c>
      <c r="B1668" s="57" t="s">
        <v>427</v>
      </c>
      <c r="C1668" s="58">
        <v>32</v>
      </c>
      <c r="D1668" s="57" t="s">
        <v>648</v>
      </c>
      <c r="E1668" s="57">
        <v>102820</v>
      </c>
      <c r="F1668" s="57">
        <v>12.173</v>
      </c>
      <c r="G1668" s="57">
        <v>66.674999999999997</v>
      </c>
      <c r="H1668" s="57" t="s">
        <v>166</v>
      </c>
      <c r="I1668" s="57" t="s">
        <v>752</v>
      </c>
      <c r="J1668" s="57" t="s">
        <v>753</v>
      </c>
      <c r="K1668" s="57" t="s">
        <v>929</v>
      </c>
      <c r="L1668" s="57" t="s">
        <v>1061</v>
      </c>
      <c r="M1668" s="57" t="s">
        <v>1137</v>
      </c>
      <c r="N1668" s="64">
        <v>0</v>
      </c>
      <c r="O1668" s="59">
        <v>70</v>
      </c>
      <c r="P1668" s="59">
        <v>1</v>
      </c>
      <c r="Q1668" s="59">
        <v>3.8465000000000001E-3</v>
      </c>
    </row>
    <row r="1669" spans="1:17">
      <c r="A1669" s="57" t="s">
        <v>393</v>
      </c>
      <c r="B1669" s="57" t="s">
        <v>427</v>
      </c>
      <c r="C1669" s="58">
        <v>33</v>
      </c>
      <c r="D1669" s="57" t="s">
        <v>648</v>
      </c>
      <c r="E1669" s="57">
        <v>102821</v>
      </c>
      <c r="F1669" s="57">
        <v>11.521000000000001</v>
      </c>
      <c r="G1669" s="57">
        <v>73.051000000000002</v>
      </c>
      <c r="H1669" s="57" t="s">
        <v>166</v>
      </c>
      <c r="I1669" s="57" t="s">
        <v>752</v>
      </c>
      <c r="J1669" s="57" t="s">
        <v>753</v>
      </c>
      <c r="K1669" s="57" t="s">
        <v>929</v>
      </c>
      <c r="L1669" s="57" t="s">
        <v>1061</v>
      </c>
      <c r="M1669" s="57" t="s">
        <v>1137</v>
      </c>
      <c r="N1669" s="64">
        <v>0</v>
      </c>
      <c r="O1669" s="59">
        <v>104</v>
      </c>
      <c r="P1669" s="59">
        <v>2</v>
      </c>
      <c r="Q1669" s="59">
        <v>8.4905599999999994E-3</v>
      </c>
    </row>
    <row r="1670" spans="1:17">
      <c r="A1670" s="57" t="s">
        <v>393</v>
      </c>
      <c r="B1670" s="57" t="s">
        <v>427</v>
      </c>
      <c r="C1670" s="58">
        <v>33</v>
      </c>
      <c r="D1670" s="57" t="s">
        <v>647</v>
      </c>
      <c r="E1670" s="57">
        <v>102822</v>
      </c>
      <c r="F1670" s="57">
        <v>13.622</v>
      </c>
      <c r="G1670" s="57">
        <v>74.247</v>
      </c>
      <c r="H1670" s="57" t="s">
        <v>39</v>
      </c>
      <c r="I1670" s="57" t="s">
        <v>774</v>
      </c>
      <c r="J1670" s="57" t="s">
        <v>775</v>
      </c>
      <c r="K1670" s="57" t="s">
        <v>951</v>
      </c>
      <c r="L1670" s="57" t="s">
        <v>431</v>
      </c>
      <c r="M1670" s="57" t="s">
        <v>1137</v>
      </c>
      <c r="N1670" s="64">
        <v>34.65369019466209</v>
      </c>
      <c r="O1670" s="59">
        <v>810</v>
      </c>
      <c r="P1670" s="59">
        <v>4</v>
      </c>
      <c r="Q1670" s="59">
        <v>0.51503849999999995</v>
      </c>
    </row>
    <row r="1671" spans="1:17">
      <c r="A1671" s="57" t="s">
        <v>393</v>
      </c>
      <c r="B1671" s="57" t="s">
        <v>427</v>
      </c>
      <c r="C1671" s="58">
        <v>33</v>
      </c>
      <c r="D1671" s="57" t="s">
        <v>648</v>
      </c>
      <c r="E1671" s="57">
        <v>102823</v>
      </c>
      <c r="F1671" s="57">
        <v>14.31</v>
      </c>
      <c r="G1671" s="57">
        <v>74.209999999999994</v>
      </c>
      <c r="H1671" s="57" t="s">
        <v>22</v>
      </c>
      <c r="I1671" s="57" t="s">
        <v>517</v>
      </c>
      <c r="J1671" s="57" t="s">
        <v>502</v>
      </c>
      <c r="K1671" s="57" t="s">
        <v>887</v>
      </c>
      <c r="L1671" s="57" t="s">
        <v>1032</v>
      </c>
      <c r="M1671" s="57" t="s">
        <v>1137</v>
      </c>
      <c r="N1671" s="64">
        <v>0</v>
      </c>
      <c r="O1671" s="59">
        <v>70</v>
      </c>
      <c r="P1671" s="59">
        <v>1</v>
      </c>
      <c r="Q1671" s="59">
        <v>3.8465000000000001E-3</v>
      </c>
    </row>
    <row r="1672" spans="1:17">
      <c r="A1672" s="57" t="s">
        <v>393</v>
      </c>
      <c r="B1672" s="57" t="s">
        <v>427</v>
      </c>
      <c r="C1672" s="58">
        <v>44</v>
      </c>
      <c r="D1672" s="57" t="s">
        <v>648</v>
      </c>
      <c r="E1672" s="57">
        <v>102824</v>
      </c>
      <c r="F1672" s="57">
        <v>15.252000000000001</v>
      </c>
      <c r="G1672" s="57">
        <v>79.245999999999995</v>
      </c>
      <c r="H1672" s="57" t="s">
        <v>22</v>
      </c>
      <c r="I1672" s="57" t="s">
        <v>513</v>
      </c>
      <c r="J1672" s="57">
        <v>0</v>
      </c>
      <c r="K1672" s="57" t="s">
        <v>936</v>
      </c>
      <c r="L1672" s="57" t="s">
        <v>411</v>
      </c>
      <c r="M1672" s="57" t="s">
        <v>1137</v>
      </c>
      <c r="N1672" s="64">
        <v>0</v>
      </c>
      <c r="O1672" s="59">
        <v>86</v>
      </c>
      <c r="P1672" s="59">
        <v>1</v>
      </c>
      <c r="Q1672" s="59">
        <v>5.8058600000000004E-3</v>
      </c>
    </row>
    <row r="1673" spans="1:17">
      <c r="A1673" s="57" t="s">
        <v>393</v>
      </c>
      <c r="B1673" s="57" t="s">
        <v>427</v>
      </c>
      <c r="C1673" s="58">
        <v>44</v>
      </c>
      <c r="D1673" s="57" t="s">
        <v>648</v>
      </c>
      <c r="E1673" s="57">
        <v>102825</v>
      </c>
      <c r="F1673" s="57">
        <v>16.448</v>
      </c>
      <c r="G1673" s="57">
        <v>78.195999999999998</v>
      </c>
      <c r="H1673" s="57" t="s">
        <v>22</v>
      </c>
      <c r="I1673" s="57" t="s">
        <v>518</v>
      </c>
      <c r="J1673" s="57" t="s">
        <v>502</v>
      </c>
      <c r="K1673" s="57" t="s">
        <v>952</v>
      </c>
      <c r="L1673" s="57" t="s">
        <v>1082</v>
      </c>
      <c r="M1673" s="57" t="s">
        <v>1137</v>
      </c>
      <c r="N1673" s="64">
        <v>0</v>
      </c>
      <c r="O1673" s="59">
        <v>68</v>
      </c>
      <c r="P1673" s="59">
        <v>1</v>
      </c>
      <c r="Q1673" s="59">
        <v>3.6298400000000001E-3</v>
      </c>
    </row>
    <row r="1674" spans="1:17">
      <c r="A1674" s="57" t="s">
        <v>393</v>
      </c>
      <c r="B1674" s="57" t="s">
        <v>427</v>
      </c>
      <c r="C1674" s="58">
        <v>44</v>
      </c>
      <c r="D1674" s="57" t="s">
        <v>648</v>
      </c>
      <c r="E1674" s="57">
        <v>102826</v>
      </c>
      <c r="F1674" s="57">
        <v>17.100000000000001</v>
      </c>
      <c r="G1674" s="57">
        <v>78.667000000000002</v>
      </c>
      <c r="H1674" s="57" t="s">
        <v>22</v>
      </c>
      <c r="I1674" s="57" t="s">
        <v>513</v>
      </c>
      <c r="J1674" s="57">
        <v>0</v>
      </c>
      <c r="K1674" s="57" t="s">
        <v>936</v>
      </c>
      <c r="L1674" s="57" t="s">
        <v>411</v>
      </c>
      <c r="M1674" s="57" t="s">
        <v>1137</v>
      </c>
      <c r="N1674" s="64">
        <v>0</v>
      </c>
      <c r="O1674" s="59">
        <v>56</v>
      </c>
      <c r="P1674" s="59">
        <v>1</v>
      </c>
      <c r="Q1674" s="59">
        <v>2.4617599999999999E-3</v>
      </c>
    </row>
    <row r="1675" spans="1:17">
      <c r="A1675" s="57" t="s">
        <v>393</v>
      </c>
      <c r="B1675" s="57" t="s">
        <v>427</v>
      </c>
      <c r="C1675" s="58">
        <v>44</v>
      </c>
      <c r="D1675" s="57" t="s">
        <v>648</v>
      </c>
      <c r="E1675" s="57">
        <v>102827</v>
      </c>
      <c r="F1675" s="57">
        <v>15.324</v>
      </c>
      <c r="G1675" s="57">
        <v>75.66</v>
      </c>
      <c r="H1675" s="57" t="s">
        <v>413</v>
      </c>
      <c r="I1675" s="57" t="s">
        <v>414</v>
      </c>
      <c r="J1675" s="57">
        <v>0</v>
      </c>
      <c r="K1675" s="57" t="s">
        <v>938</v>
      </c>
      <c r="L1675" s="57" t="s">
        <v>414</v>
      </c>
      <c r="M1675" s="57" t="s">
        <v>1137</v>
      </c>
      <c r="N1675" s="64">
        <v>0</v>
      </c>
      <c r="O1675" s="59">
        <v>51</v>
      </c>
      <c r="P1675" s="59">
        <v>1</v>
      </c>
      <c r="Q1675" s="59">
        <v>2.041785E-3</v>
      </c>
    </row>
    <row r="1676" spans="1:17">
      <c r="A1676" s="57" t="s">
        <v>393</v>
      </c>
      <c r="B1676" s="57" t="s">
        <v>427</v>
      </c>
      <c r="C1676" s="58">
        <v>44</v>
      </c>
      <c r="D1676" s="57" t="s">
        <v>648</v>
      </c>
      <c r="E1676" s="57">
        <v>102828</v>
      </c>
      <c r="F1676" s="57">
        <v>18.875</v>
      </c>
      <c r="G1676" s="57">
        <v>75.66</v>
      </c>
      <c r="H1676" s="57" t="s">
        <v>22</v>
      </c>
      <c r="I1676" s="57" t="s">
        <v>513</v>
      </c>
      <c r="J1676" s="57">
        <v>0</v>
      </c>
      <c r="K1676" s="57" t="s">
        <v>936</v>
      </c>
      <c r="L1676" s="57" t="s">
        <v>411</v>
      </c>
      <c r="M1676" s="57" t="s">
        <v>1137</v>
      </c>
      <c r="N1676" s="64">
        <v>0</v>
      </c>
      <c r="O1676" s="59">
        <v>52</v>
      </c>
      <c r="P1676" s="59">
        <v>1</v>
      </c>
      <c r="Q1676" s="59">
        <v>2.1226399999999999E-3</v>
      </c>
    </row>
    <row r="1677" spans="1:17">
      <c r="A1677" s="57" t="s">
        <v>393</v>
      </c>
      <c r="B1677" s="57" t="s">
        <v>427</v>
      </c>
      <c r="C1677" s="58">
        <v>43</v>
      </c>
      <c r="D1677" s="57" t="s">
        <v>648</v>
      </c>
      <c r="E1677" s="57">
        <v>102829</v>
      </c>
      <c r="F1677" s="57">
        <v>16.484000000000002</v>
      </c>
      <c r="G1677" s="57">
        <v>73.231999999999999</v>
      </c>
      <c r="H1677" s="57" t="s">
        <v>22</v>
      </c>
      <c r="I1677" s="57" t="s">
        <v>517</v>
      </c>
      <c r="J1677" s="57" t="s">
        <v>502</v>
      </c>
      <c r="K1677" s="57" t="s">
        <v>887</v>
      </c>
      <c r="L1677" s="57" t="s">
        <v>1032</v>
      </c>
      <c r="M1677" s="57" t="s">
        <v>1137</v>
      </c>
      <c r="N1677" s="64">
        <v>0</v>
      </c>
      <c r="O1677" s="59">
        <v>78</v>
      </c>
      <c r="P1677" s="59">
        <v>1</v>
      </c>
      <c r="Q1677" s="59">
        <v>4.7759400000000002E-3</v>
      </c>
    </row>
    <row r="1678" spans="1:17">
      <c r="A1678" s="57" t="s">
        <v>393</v>
      </c>
      <c r="B1678" s="57" t="s">
        <v>427</v>
      </c>
      <c r="C1678" s="58">
        <v>43</v>
      </c>
      <c r="D1678" s="57" t="s">
        <v>648</v>
      </c>
      <c r="E1678" s="57">
        <v>102830</v>
      </c>
      <c r="F1678" s="57">
        <v>18.114000000000001</v>
      </c>
      <c r="G1678" s="57">
        <v>70.623999999999995</v>
      </c>
      <c r="H1678" s="57" t="s">
        <v>355</v>
      </c>
      <c r="I1678" s="57" t="s">
        <v>356</v>
      </c>
      <c r="J1678" s="59" t="s">
        <v>1042</v>
      </c>
      <c r="K1678" s="57" t="s">
        <v>1043</v>
      </c>
      <c r="L1678" s="57" t="s">
        <v>1044</v>
      </c>
      <c r="M1678" s="57" t="s">
        <v>1137</v>
      </c>
      <c r="N1678" s="64">
        <v>0</v>
      </c>
      <c r="O1678" s="59">
        <v>213</v>
      </c>
      <c r="P1678" s="59">
        <v>2</v>
      </c>
      <c r="Q1678" s="59">
        <v>3.5614664999999997E-2</v>
      </c>
    </row>
    <row r="1679" spans="1:17">
      <c r="A1679" s="57" t="s">
        <v>393</v>
      </c>
      <c r="B1679" s="57" t="s">
        <v>427</v>
      </c>
      <c r="C1679" s="58">
        <v>43</v>
      </c>
      <c r="D1679" s="57" t="s">
        <v>648</v>
      </c>
      <c r="E1679" s="57">
        <v>102831</v>
      </c>
      <c r="F1679" s="57">
        <v>18.657</v>
      </c>
      <c r="G1679" s="57">
        <v>70.623999999999995</v>
      </c>
      <c r="H1679" s="59" t="s">
        <v>763</v>
      </c>
      <c r="I1679" s="59" t="s">
        <v>764</v>
      </c>
      <c r="J1679" s="59" t="s">
        <v>765</v>
      </c>
      <c r="K1679" s="57" t="s">
        <v>948</v>
      </c>
      <c r="L1679" s="57" t="s">
        <v>428</v>
      </c>
      <c r="M1679" s="57" t="s">
        <v>1137</v>
      </c>
      <c r="N1679" s="64">
        <v>0</v>
      </c>
      <c r="O1679" s="59">
        <v>54</v>
      </c>
      <c r="P1679" s="59">
        <v>1</v>
      </c>
      <c r="Q1679" s="59">
        <v>2.2890599999999999E-3</v>
      </c>
    </row>
    <row r="1680" spans="1:17">
      <c r="A1680" s="57" t="s">
        <v>393</v>
      </c>
      <c r="B1680" s="57" t="s">
        <v>427</v>
      </c>
      <c r="C1680" s="58">
        <v>42</v>
      </c>
      <c r="D1680" s="57" t="s">
        <v>648</v>
      </c>
      <c r="E1680" s="57">
        <v>102832</v>
      </c>
      <c r="F1680" s="57">
        <v>16.701000000000001</v>
      </c>
      <c r="G1680" s="57">
        <v>68.885000000000005</v>
      </c>
      <c r="H1680" s="57" t="s">
        <v>42</v>
      </c>
      <c r="I1680" s="57" t="s">
        <v>43</v>
      </c>
      <c r="J1680" s="57" t="s">
        <v>715</v>
      </c>
      <c r="K1680" s="57" t="s">
        <v>941</v>
      </c>
      <c r="L1680" s="57" t="s">
        <v>1072</v>
      </c>
      <c r="M1680" s="57" t="s">
        <v>1137</v>
      </c>
      <c r="N1680" s="64">
        <v>0</v>
      </c>
      <c r="O1680" s="59">
        <v>53</v>
      </c>
      <c r="P1680" s="59">
        <v>1</v>
      </c>
      <c r="Q1680" s="59">
        <v>2.205065E-3</v>
      </c>
    </row>
    <row r="1681" spans="1:17">
      <c r="A1681" s="57" t="s">
        <v>393</v>
      </c>
      <c r="B1681" s="57" t="s">
        <v>427</v>
      </c>
      <c r="C1681" s="58">
        <v>42</v>
      </c>
      <c r="D1681" s="57" t="s">
        <v>648</v>
      </c>
      <c r="E1681" s="57">
        <v>102833</v>
      </c>
      <c r="F1681" s="57">
        <v>15.542</v>
      </c>
      <c r="G1681" s="57">
        <v>67.762</v>
      </c>
      <c r="H1681" s="57" t="s">
        <v>22</v>
      </c>
      <c r="I1681" s="57" t="s">
        <v>513</v>
      </c>
      <c r="J1681" s="57">
        <v>0</v>
      </c>
      <c r="K1681" s="57" t="s">
        <v>936</v>
      </c>
      <c r="L1681" s="57" t="s">
        <v>411</v>
      </c>
      <c r="M1681" s="57" t="s">
        <v>1137</v>
      </c>
      <c r="N1681" s="64">
        <v>0</v>
      </c>
      <c r="O1681" s="59">
        <v>194</v>
      </c>
      <c r="P1681" s="59">
        <v>2</v>
      </c>
      <c r="Q1681" s="59">
        <v>2.9544259999999999E-2</v>
      </c>
    </row>
    <row r="1682" spans="1:17">
      <c r="A1682" s="57" t="s">
        <v>393</v>
      </c>
      <c r="B1682" s="57" t="s">
        <v>427</v>
      </c>
      <c r="C1682" s="58">
        <v>42</v>
      </c>
      <c r="D1682" s="57" t="s">
        <v>648</v>
      </c>
      <c r="E1682" s="57">
        <v>102834</v>
      </c>
      <c r="F1682" s="57">
        <v>19.417999999999999</v>
      </c>
      <c r="G1682" s="57">
        <v>67.363</v>
      </c>
      <c r="H1682" s="57" t="s">
        <v>311</v>
      </c>
      <c r="I1682" s="57" t="s">
        <v>312</v>
      </c>
      <c r="J1682" s="57">
        <v>0</v>
      </c>
      <c r="K1682" s="57" t="s">
        <v>953</v>
      </c>
      <c r="L1682" s="57" t="s">
        <v>312</v>
      </c>
      <c r="M1682" s="57" t="s">
        <v>1137</v>
      </c>
      <c r="N1682" s="64">
        <v>0</v>
      </c>
      <c r="O1682" s="59">
        <v>66</v>
      </c>
      <c r="P1682" s="59">
        <v>1</v>
      </c>
      <c r="Q1682" s="59">
        <v>3.41946E-3</v>
      </c>
    </row>
    <row r="1683" spans="1:17">
      <c r="A1683" s="57" t="s">
        <v>393</v>
      </c>
      <c r="B1683" s="57" t="s">
        <v>427</v>
      </c>
      <c r="C1683" s="58">
        <v>41</v>
      </c>
      <c r="D1683" s="57" t="s">
        <v>648</v>
      </c>
      <c r="E1683" s="57">
        <v>102835</v>
      </c>
      <c r="F1683" s="57">
        <v>17.788</v>
      </c>
      <c r="G1683" s="57">
        <v>62.98</v>
      </c>
      <c r="H1683" s="57" t="s">
        <v>166</v>
      </c>
      <c r="I1683" s="57" t="s">
        <v>752</v>
      </c>
      <c r="J1683" s="57" t="s">
        <v>753</v>
      </c>
      <c r="K1683" s="57" t="s">
        <v>929</v>
      </c>
      <c r="L1683" s="57" t="s">
        <v>1061</v>
      </c>
      <c r="M1683" s="57" t="s">
        <v>1137</v>
      </c>
      <c r="N1683" s="64">
        <v>0</v>
      </c>
      <c r="O1683" s="59">
        <v>61</v>
      </c>
      <c r="P1683" s="59">
        <v>1</v>
      </c>
      <c r="Q1683" s="59">
        <v>2.9209850000000001E-3</v>
      </c>
    </row>
    <row r="1684" spans="1:17">
      <c r="A1684" s="57" t="s">
        <v>393</v>
      </c>
      <c r="B1684" s="57" t="s">
        <v>427</v>
      </c>
      <c r="C1684" s="58">
        <v>41</v>
      </c>
      <c r="D1684" s="57" t="s">
        <v>648</v>
      </c>
      <c r="E1684" s="57">
        <v>102836</v>
      </c>
      <c r="F1684" s="57">
        <v>19.491</v>
      </c>
      <c r="G1684" s="57">
        <v>61.856999999999999</v>
      </c>
      <c r="H1684" s="57" t="s">
        <v>413</v>
      </c>
      <c r="I1684" s="57" t="s">
        <v>414</v>
      </c>
      <c r="J1684" s="57">
        <v>0</v>
      </c>
      <c r="K1684" s="57" t="s">
        <v>938</v>
      </c>
      <c r="L1684" s="57" t="s">
        <v>414</v>
      </c>
      <c r="M1684" s="57" t="s">
        <v>1137</v>
      </c>
      <c r="N1684" s="64">
        <v>0</v>
      </c>
      <c r="O1684" s="59">
        <v>50</v>
      </c>
      <c r="P1684" s="59">
        <v>1</v>
      </c>
      <c r="Q1684" s="59">
        <v>1.9624999999999998E-3</v>
      </c>
    </row>
    <row r="1685" spans="1:17">
      <c r="A1685" s="57" t="s">
        <v>393</v>
      </c>
      <c r="B1685" s="57" t="s">
        <v>433</v>
      </c>
      <c r="C1685" s="58">
        <v>11</v>
      </c>
      <c r="D1685" s="57" t="s">
        <v>648</v>
      </c>
      <c r="E1685" s="57">
        <v>102837</v>
      </c>
      <c r="F1685" s="57">
        <v>0.72499999999999998</v>
      </c>
      <c r="G1685" s="57">
        <v>83.668000000000006</v>
      </c>
      <c r="H1685" s="57" t="s">
        <v>166</v>
      </c>
      <c r="I1685" s="57" t="s">
        <v>752</v>
      </c>
      <c r="J1685" s="57" t="s">
        <v>753</v>
      </c>
      <c r="K1685" s="57" t="s">
        <v>929</v>
      </c>
      <c r="L1685" s="57" t="s">
        <v>1061</v>
      </c>
      <c r="M1685" s="57" t="s">
        <v>1137</v>
      </c>
      <c r="N1685" s="64">
        <v>0</v>
      </c>
      <c r="O1685" s="59">
        <v>94</v>
      </c>
      <c r="P1685" s="59">
        <v>1</v>
      </c>
      <c r="Q1685" s="59">
        <v>6.9362599999999996E-3</v>
      </c>
    </row>
    <row r="1686" spans="1:17">
      <c r="A1686" s="57" t="s">
        <v>393</v>
      </c>
      <c r="B1686" s="57" t="s">
        <v>433</v>
      </c>
      <c r="C1686" s="58">
        <v>11</v>
      </c>
      <c r="D1686" s="57" t="s">
        <v>648</v>
      </c>
      <c r="E1686" s="57">
        <v>102838</v>
      </c>
      <c r="F1686" s="57">
        <v>2.681</v>
      </c>
      <c r="G1686" s="57">
        <v>83.450999999999993</v>
      </c>
      <c r="H1686" s="57" t="s">
        <v>52</v>
      </c>
      <c r="I1686" s="57" t="s">
        <v>53</v>
      </c>
      <c r="J1686" s="57">
        <v>0</v>
      </c>
      <c r="K1686" s="57" t="s">
        <v>886</v>
      </c>
      <c r="L1686" s="57" t="s">
        <v>53</v>
      </c>
      <c r="M1686" s="57" t="s">
        <v>1137</v>
      </c>
      <c r="N1686" s="64">
        <v>0</v>
      </c>
      <c r="O1686" s="59">
        <v>96</v>
      </c>
      <c r="P1686" s="59">
        <v>1</v>
      </c>
      <c r="Q1686" s="59">
        <v>7.2345600000000001E-3</v>
      </c>
    </row>
    <row r="1687" spans="1:17">
      <c r="A1687" s="57" t="s">
        <v>393</v>
      </c>
      <c r="B1687" s="57" t="s">
        <v>433</v>
      </c>
      <c r="C1687" s="58">
        <v>11</v>
      </c>
      <c r="D1687" s="57" t="s">
        <v>648</v>
      </c>
      <c r="E1687" s="57">
        <v>102839</v>
      </c>
      <c r="F1687" s="57">
        <v>1.9570000000000001</v>
      </c>
      <c r="G1687" s="57">
        <v>84.356999999999999</v>
      </c>
      <c r="H1687" s="57" t="s">
        <v>52</v>
      </c>
      <c r="I1687" s="57" t="s">
        <v>53</v>
      </c>
      <c r="J1687" s="57">
        <v>0</v>
      </c>
      <c r="K1687" s="57" t="s">
        <v>886</v>
      </c>
      <c r="L1687" s="57" t="s">
        <v>53</v>
      </c>
      <c r="M1687" s="57" t="s">
        <v>1137</v>
      </c>
      <c r="N1687" s="64">
        <v>0</v>
      </c>
      <c r="O1687" s="59">
        <v>167</v>
      </c>
      <c r="P1687" s="59">
        <v>2</v>
      </c>
      <c r="Q1687" s="59">
        <v>2.1892865000000001E-2</v>
      </c>
    </row>
    <row r="1688" spans="1:17">
      <c r="A1688" s="57" t="s">
        <v>393</v>
      </c>
      <c r="B1688" s="57" t="s">
        <v>433</v>
      </c>
      <c r="C1688" s="58">
        <v>12</v>
      </c>
      <c r="D1688" s="57" t="s">
        <v>647</v>
      </c>
      <c r="E1688" s="57">
        <v>102840</v>
      </c>
      <c r="F1688" s="57">
        <v>3.4420000000000002</v>
      </c>
      <c r="G1688" s="57">
        <v>86.566999999999993</v>
      </c>
      <c r="H1688" s="57" t="s">
        <v>66</v>
      </c>
      <c r="I1688" s="57" t="s">
        <v>67</v>
      </c>
      <c r="J1688" s="57" t="s">
        <v>714</v>
      </c>
      <c r="K1688" s="57" t="s">
        <v>932</v>
      </c>
      <c r="L1688" s="57" t="s">
        <v>67</v>
      </c>
      <c r="M1688" s="57" t="s">
        <v>1137</v>
      </c>
      <c r="N1688" s="64">
        <v>21.539341352304294</v>
      </c>
      <c r="O1688" s="59">
        <v>504</v>
      </c>
      <c r="P1688" s="59">
        <v>4</v>
      </c>
      <c r="Q1688" s="59">
        <v>0.19940256000000001</v>
      </c>
    </row>
    <row r="1689" spans="1:17">
      <c r="A1689" s="57" t="s">
        <v>393</v>
      </c>
      <c r="B1689" s="57" t="s">
        <v>433</v>
      </c>
      <c r="C1689" s="58">
        <v>12</v>
      </c>
      <c r="D1689" s="57" t="s">
        <v>648</v>
      </c>
      <c r="E1689" s="57">
        <v>102841</v>
      </c>
      <c r="F1689" s="57">
        <v>3.4060000000000001</v>
      </c>
      <c r="G1689" s="57">
        <v>87.69</v>
      </c>
      <c r="H1689" s="57" t="s">
        <v>52</v>
      </c>
      <c r="I1689" s="57" t="s">
        <v>53</v>
      </c>
      <c r="J1689" s="57">
        <v>0</v>
      </c>
      <c r="K1689" s="57" t="s">
        <v>886</v>
      </c>
      <c r="L1689" s="57" t="s">
        <v>53</v>
      </c>
      <c r="M1689" s="57" t="s">
        <v>1137</v>
      </c>
      <c r="N1689" s="64">
        <v>0</v>
      </c>
      <c r="O1689" s="59">
        <v>97</v>
      </c>
      <c r="P1689" s="59">
        <v>1</v>
      </c>
      <c r="Q1689" s="59">
        <v>7.3860649999999998E-3</v>
      </c>
    </row>
    <row r="1690" spans="1:17">
      <c r="A1690" s="57" t="s">
        <v>393</v>
      </c>
      <c r="B1690" s="57" t="s">
        <v>433</v>
      </c>
      <c r="C1690" s="58">
        <v>12</v>
      </c>
      <c r="D1690" s="57" t="s">
        <v>648</v>
      </c>
      <c r="E1690" s="57">
        <v>102842</v>
      </c>
      <c r="F1690" s="57">
        <v>2.0830000000000002</v>
      </c>
      <c r="G1690" s="57">
        <v>89.465999999999994</v>
      </c>
      <c r="H1690" s="57" t="s">
        <v>52</v>
      </c>
      <c r="I1690" s="57" t="s">
        <v>53</v>
      </c>
      <c r="J1690" s="57">
        <v>0</v>
      </c>
      <c r="K1690" s="57" t="s">
        <v>886</v>
      </c>
      <c r="L1690" s="57" t="s">
        <v>53</v>
      </c>
      <c r="M1690" s="57" t="s">
        <v>1137</v>
      </c>
      <c r="N1690" s="64">
        <v>0</v>
      </c>
      <c r="O1690" s="59">
        <v>139</v>
      </c>
      <c r="P1690" s="59">
        <v>2</v>
      </c>
      <c r="Q1690" s="59">
        <v>1.5166984999999999E-2</v>
      </c>
    </row>
    <row r="1691" spans="1:17">
      <c r="A1691" s="57" t="s">
        <v>393</v>
      </c>
      <c r="B1691" s="57" t="s">
        <v>433</v>
      </c>
      <c r="C1691" s="58">
        <v>13</v>
      </c>
      <c r="D1691" s="57" t="s">
        <v>648</v>
      </c>
      <c r="E1691" s="57">
        <v>102843</v>
      </c>
      <c r="F1691" s="57">
        <v>0.39900000000000002</v>
      </c>
      <c r="G1691" s="57">
        <v>91.712000000000003</v>
      </c>
      <c r="H1691" s="57" t="s">
        <v>495</v>
      </c>
      <c r="I1691" s="57" t="s">
        <v>496</v>
      </c>
      <c r="J1691" s="57" t="s">
        <v>777</v>
      </c>
      <c r="K1691" s="57" t="s">
        <v>881</v>
      </c>
      <c r="L1691" s="57" t="s">
        <v>1026</v>
      </c>
      <c r="M1691" s="57" t="s">
        <v>1137</v>
      </c>
      <c r="N1691" s="64">
        <v>0</v>
      </c>
      <c r="O1691" s="59">
        <v>72</v>
      </c>
      <c r="P1691" s="59">
        <v>1</v>
      </c>
      <c r="Q1691" s="59">
        <v>4.0694399999999997E-3</v>
      </c>
    </row>
    <row r="1692" spans="1:17">
      <c r="A1692" s="57" t="s">
        <v>393</v>
      </c>
      <c r="B1692" s="57" t="s">
        <v>433</v>
      </c>
      <c r="C1692" s="58">
        <v>13</v>
      </c>
      <c r="D1692" s="57" t="s">
        <v>648</v>
      </c>
      <c r="E1692" s="57">
        <v>102844</v>
      </c>
      <c r="F1692" s="57">
        <v>0.90600000000000003</v>
      </c>
      <c r="G1692" s="57">
        <v>94.031000000000006</v>
      </c>
      <c r="H1692" s="57" t="s">
        <v>52</v>
      </c>
      <c r="I1692" s="57" t="s">
        <v>53</v>
      </c>
      <c r="J1692" s="57">
        <v>0</v>
      </c>
      <c r="K1692" s="57" t="s">
        <v>886</v>
      </c>
      <c r="L1692" s="57" t="s">
        <v>53</v>
      </c>
      <c r="M1692" s="57" t="s">
        <v>1137</v>
      </c>
      <c r="N1692" s="64">
        <v>0</v>
      </c>
      <c r="O1692" s="59">
        <v>120</v>
      </c>
      <c r="P1692" s="59">
        <v>2</v>
      </c>
      <c r="Q1692" s="59">
        <v>1.1304E-2</v>
      </c>
    </row>
    <row r="1693" spans="1:17">
      <c r="A1693" s="57" t="s">
        <v>393</v>
      </c>
      <c r="B1693" s="57" t="s">
        <v>433</v>
      </c>
      <c r="C1693" s="58">
        <v>13</v>
      </c>
      <c r="D1693" s="57" t="s">
        <v>648</v>
      </c>
      <c r="E1693" s="57">
        <v>102845</v>
      </c>
      <c r="F1693" s="57">
        <v>2.5630000000000002</v>
      </c>
      <c r="G1693" s="57">
        <v>93.052999999999997</v>
      </c>
      <c r="H1693" s="57" t="s">
        <v>52</v>
      </c>
      <c r="I1693" s="57" t="s">
        <v>53</v>
      </c>
      <c r="J1693" s="57">
        <v>0</v>
      </c>
      <c r="K1693" s="57" t="s">
        <v>886</v>
      </c>
      <c r="L1693" s="57" t="s">
        <v>53</v>
      </c>
      <c r="M1693" s="57" t="s">
        <v>1137</v>
      </c>
      <c r="N1693" s="64">
        <v>0</v>
      </c>
      <c r="O1693" s="59">
        <v>90</v>
      </c>
      <c r="P1693" s="59">
        <v>1</v>
      </c>
      <c r="Q1693" s="59">
        <v>6.3584999999999996E-3</v>
      </c>
    </row>
    <row r="1694" spans="1:17">
      <c r="A1694" s="57" t="s">
        <v>393</v>
      </c>
      <c r="B1694" s="57" t="s">
        <v>433</v>
      </c>
      <c r="C1694" s="58">
        <v>13</v>
      </c>
      <c r="D1694" s="57" t="s">
        <v>648</v>
      </c>
      <c r="E1694" s="57">
        <v>102846</v>
      </c>
      <c r="F1694" s="57">
        <v>3.1160000000000001</v>
      </c>
      <c r="G1694" s="57">
        <v>94.465999999999994</v>
      </c>
      <c r="H1694" s="57" t="s">
        <v>52</v>
      </c>
      <c r="I1694" s="57" t="s">
        <v>53</v>
      </c>
      <c r="J1694" s="57">
        <v>0</v>
      </c>
      <c r="K1694" s="57" t="s">
        <v>886</v>
      </c>
      <c r="L1694" s="57" t="s">
        <v>53</v>
      </c>
      <c r="M1694" s="57" t="s">
        <v>1137</v>
      </c>
      <c r="N1694" s="64">
        <v>0</v>
      </c>
      <c r="O1694" s="59">
        <v>90</v>
      </c>
      <c r="P1694" s="59">
        <v>1</v>
      </c>
      <c r="Q1694" s="59">
        <v>6.3584999999999996E-3</v>
      </c>
    </row>
    <row r="1695" spans="1:17">
      <c r="A1695" s="57" t="s">
        <v>393</v>
      </c>
      <c r="B1695" s="57" t="s">
        <v>433</v>
      </c>
      <c r="C1695" s="58">
        <v>14</v>
      </c>
      <c r="D1695" s="57" t="s">
        <v>648</v>
      </c>
      <c r="E1695" s="57">
        <v>102847</v>
      </c>
      <c r="F1695" s="57">
        <v>2.101</v>
      </c>
      <c r="G1695" s="57">
        <v>98.052999999999997</v>
      </c>
      <c r="H1695" s="57" t="s">
        <v>52</v>
      </c>
      <c r="I1695" s="57" t="s">
        <v>53</v>
      </c>
      <c r="J1695" s="57">
        <v>0</v>
      </c>
      <c r="K1695" s="57" t="s">
        <v>886</v>
      </c>
      <c r="L1695" s="57" t="s">
        <v>53</v>
      </c>
      <c r="M1695" s="57" t="s">
        <v>1137</v>
      </c>
      <c r="N1695" s="64">
        <v>0</v>
      </c>
      <c r="O1695" s="59">
        <v>90</v>
      </c>
      <c r="P1695" s="59">
        <v>1</v>
      </c>
      <c r="Q1695" s="59">
        <v>6.3584999999999996E-3</v>
      </c>
    </row>
    <row r="1696" spans="1:17">
      <c r="A1696" s="57" t="s">
        <v>393</v>
      </c>
      <c r="B1696" s="57" t="s">
        <v>433</v>
      </c>
      <c r="C1696" s="58">
        <v>24</v>
      </c>
      <c r="D1696" s="57" t="s">
        <v>648</v>
      </c>
      <c r="E1696" s="57">
        <v>102848</v>
      </c>
      <c r="F1696" s="57">
        <v>5.4710000000000001</v>
      </c>
      <c r="G1696" s="57">
        <v>97.581999999999994</v>
      </c>
      <c r="H1696" s="57" t="s">
        <v>56</v>
      </c>
      <c r="I1696" s="57" t="s">
        <v>57</v>
      </c>
      <c r="J1696" s="57" t="s">
        <v>1076</v>
      </c>
      <c r="K1696" s="57" t="s">
        <v>1077</v>
      </c>
      <c r="L1696" s="57" t="s">
        <v>1078</v>
      </c>
      <c r="M1696" s="57" t="s">
        <v>1137</v>
      </c>
      <c r="N1696" s="64">
        <v>0</v>
      </c>
      <c r="O1696" s="59">
        <v>58</v>
      </c>
      <c r="P1696" s="59">
        <v>1</v>
      </c>
      <c r="Q1696" s="59">
        <v>2.6407399999999999E-3</v>
      </c>
    </row>
    <row r="1697" spans="1:17">
      <c r="A1697" s="57" t="s">
        <v>393</v>
      </c>
      <c r="B1697" s="57" t="s">
        <v>433</v>
      </c>
      <c r="C1697" s="58">
        <v>24</v>
      </c>
      <c r="D1697" s="57" t="s">
        <v>648</v>
      </c>
      <c r="E1697" s="57">
        <v>102849</v>
      </c>
      <c r="F1697" s="57">
        <v>7.4279999999999999</v>
      </c>
      <c r="G1697" s="57">
        <v>96.748000000000005</v>
      </c>
      <c r="H1697" s="57" t="s">
        <v>42</v>
      </c>
      <c r="I1697" s="57" t="s">
        <v>43</v>
      </c>
      <c r="J1697" s="57" t="s">
        <v>715</v>
      </c>
      <c r="K1697" s="57" t="s">
        <v>941</v>
      </c>
      <c r="L1697" s="57" t="s">
        <v>1072</v>
      </c>
      <c r="M1697" s="57" t="s">
        <v>1137</v>
      </c>
      <c r="N1697" s="64">
        <v>0</v>
      </c>
      <c r="O1697" s="59">
        <v>52</v>
      </c>
      <c r="P1697" s="59">
        <v>1</v>
      </c>
      <c r="Q1697" s="59">
        <v>2.1226399999999999E-3</v>
      </c>
    </row>
    <row r="1698" spans="1:17">
      <c r="A1698" s="57" t="s">
        <v>393</v>
      </c>
      <c r="B1698" s="57" t="s">
        <v>433</v>
      </c>
      <c r="C1698" s="58">
        <v>23</v>
      </c>
      <c r="D1698" s="57" t="s">
        <v>648</v>
      </c>
      <c r="E1698" s="57">
        <v>102850</v>
      </c>
      <c r="F1698" s="57">
        <v>8.0069999999999997</v>
      </c>
      <c r="G1698" s="57">
        <v>93.161000000000001</v>
      </c>
      <c r="H1698" s="57" t="s">
        <v>52</v>
      </c>
      <c r="I1698" s="57" t="s">
        <v>53</v>
      </c>
      <c r="J1698" s="57">
        <v>0</v>
      </c>
      <c r="K1698" s="57" t="s">
        <v>886</v>
      </c>
      <c r="L1698" s="57" t="s">
        <v>53</v>
      </c>
      <c r="M1698" s="57" t="s">
        <v>1137</v>
      </c>
      <c r="N1698" s="64">
        <v>0</v>
      </c>
      <c r="O1698" s="59">
        <v>104</v>
      </c>
      <c r="P1698" s="59">
        <v>2</v>
      </c>
      <c r="Q1698" s="59">
        <v>8.4905599999999994E-3</v>
      </c>
    </row>
    <row r="1699" spans="1:17">
      <c r="A1699" s="57" t="s">
        <v>393</v>
      </c>
      <c r="B1699" s="57" t="s">
        <v>433</v>
      </c>
      <c r="C1699" s="58">
        <v>23</v>
      </c>
      <c r="D1699" s="57" t="s">
        <v>648</v>
      </c>
      <c r="E1699" s="57">
        <v>102851</v>
      </c>
      <c r="F1699" s="57">
        <v>9.2390000000000008</v>
      </c>
      <c r="G1699" s="57">
        <v>93.125</v>
      </c>
      <c r="H1699" s="57" t="s">
        <v>42</v>
      </c>
      <c r="I1699" s="57" t="s">
        <v>43</v>
      </c>
      <c r="J1699" s="57" t="s">
        <v>715</v>
      </c>
      <c r="K1699" s="57" t="s">
        <v>941</v>
      </c>
      <c r="L1699" s="57" t="s">
        <v>1072</v>
      </c>
      <c r="M1699" s="57" t="s">
        <v>1137</v>
      </c>
      <c r="N1699" s="64">
        <v>0</v>
      </c>
      <c r="O1699" s="59">
        <v>73</v>
      </c>
      <c r="P1699" s="59">
        <v>1</v>
      </c>
      <c r="Q1699" s="59">
        <v>4.1832650000000002E-3</v>
      </c>
    </row>
    <row r="1700" spans="1:17">
      <c r="A1700" s="57" t="s">
        <v>393</v>
      </c>
      <c r="B1700" s="57" t="s">
        <v>433</v>
      </c>
      <c r="C1700" s="58">
        <v>23</v>
      </c>
      <c r="D1700" s="57" t="s">
        <v>648</v>
      </c>
      <c r="E1700" s="57">
        <v>102852</v>
      </c>
      <c r="F1700" s="57">
        <v>9.1669999999999998</v>
      </c>
      <c r="G1700" s="57">
        <v>90.009</v>
      </c>
      <c r="H1700" s="57" t="s">
        <v>52</v>
      </c>
      <c r="I1700" s="57" t="s">
        <v>53</v>
      </c>
      <c r="J1700" s="57">
        <v>0</v>
      </c>
      <c r="K1700" s="57" t="s">
        <v>886</v>
      </c>
      <c r="L1700" s="57" t="s">
        <v>53</v>
      </c>
      <c r="M1700" s="57" t="s">
        <v>1137</v>
      </c>
      <c r="N1700" s="64">
        <v>0</v>
      </c>
      <c r="O1700" s="59">
        <v>153</v>
      </c>
      <c r="P1700" s="59">
        <v>2</v>
      </c>
      <c r="Q1700" s="59">
        <v>1.8376065E-2</v>
      </c>
    </row>
    <row r="1701" spans="1:17">
      <c r="A1701" s="57" t="s">
        <v>393</v>
      </c>
      <c r="B1701" s="57" t="s">
        <v>433</v>
      </c>
      <c r="C1701" s="58">
        <v>22</v>
      </c>
      <c r="D1701" s="57" t="s">
        <v>648</v>
      </c>
      <c r="E1701" s="57">
        <v>102853</v>
      </c>
      <c r="F1701" s="57">
        <v>8.1880000000000006</v>
      </c>
      <c r="G1701" s="57">
        <v>88.596000000000004</v>
      </c>
      <c r="H1701" s="57" t="s">
        <v>71</v>
      </c>
      <c r="I1701" s="57" t="s">
        <v>72</v>
      </c>
      <c r="J1701" s="57" t="s">
        <v>494</v>
      </c>
      <c r="K1701" s="57" t="s">
        <v>897</v>
      </c>
      <c r="L1701" s="57" t="s">
        <v>72</v>
      </c>
      <c r="M1701" s="57" t="s">
        <v>1137</v>
      </c>
      <c r="N1701" s="64">
        <v>0</v>
      </c>
      <c r="O1701" s="59">
        <v>516</v>
      </c>
      <c r="P1701" s="59">
        <v>4</v>
      </c>
      <c r="Q1701" s="59">
        <v>0.20901096</v>
      </c>
    </row>
    <row r="1702" spans="1:17">
      <c r="A1702" s="57" t="s">
        <v>393</v>
      </c>
      <c r="B1702" s="57" t="s">
        <v>433</v>
      </c>
      <c r="C1702" s="58">
        <v>22</v>
      </c>
      <c r="D1702" s="57" t="s">
        <v>647</v>
      </c>
      <c r="E1702" s="57">
        <v>102854</v>
      </c>
      <c r="F1702" s="57">
        <v>7.7169999999999996</v>
      </c>
      <c r="G1702" s="57">
        <v>88.704999999999998</v>
      </c>
      <c r="H1702" s="57" t="s">
        <v>22</v>
      </c>
      <c r="I1702" s="57" t="s">
        <v>517</v>
      </c>
      <c r="J1702" s="57" t="s">
        <v>502</v>
      </c>
      <c r="K1702" s="57" t="s">
        <v>887</v>
      </c>
      <c r="L1702" s="57" t="s">
        <v>1032</v>
      </c>
      <c r="M1702" s="57" t="s">
        <v>1137</v>
      </c>
      <c r="N1702" s="64">
        <v>19.45029388790925</v>
      </c>
      <c r="O1702" s="59">
        <v>324</v>
      </c>
      <c r="P1702" s="59">
        <v>3</v>
      </c>
      <c r="Q1702" s="59">
        <v>8.2406160000000006E-2</v>
      </c>
    </row>
    <row r="1703" spans="1:17">
      <c r="A1703" s="57" t="s">
        <v>393</v>
      </c>
      <c r="B1703" s="57" t="s">
        <v>433</v>
      </c>
      <c r="C1703" s="58">
        <v>22</v>
      </c>
      <c r="D1703" s="57" t="s">
        <v>648</v>
      </c>
      <c r="E1703" s="57">
        <v>102855</v>
      </c>
      <c r="F1703" s="57">
        <v>7.5720000000000001</v>
      </c>
      <c r="G1703" s="57">
        <v>89.102999999999994</v>
      </c>
      <c r="H1703" s="57" t="s">
        <v>52</v>
      </c>
      <c r="I1703" s="57" t="s">
        <v>53</v>
      </c>
      <c r="J1703" s="57">
        <v>0</v>
      </c>
      <c r="K1703" s="57" t="s">
        <v>886</v>
      </c>
      <c r="L1703" s="57" t="s">
        <v>53</v>
      </c>
      <c r="M1703" s="57" t="s">
        <v>1137</v>
      </c>
      <c r="N1703" s="64">
        <v>0</v>
      </c>
      <c r="O1703" s="59">
        <v>183</v>
      </c>
      <c r="P1703" s="59">
        <v>2</v>
      </c>
      <c r="Q1703" s="59">
        <v>2.6288865000000002E-2</v>
      </c>
    </row>
    <row r="1704" spans="1:17">
      <c r="A1704" s="57" t="s">
        <v>393</v>
      </c>
      <c r="B1704" s="57" t="s">
        <v>433</v>
      </c>
      <c r="C1704" s="58">
        <v>22</v>
      </c>
      <c r="D1704" s="57" t="s">
        <v>648</v>
      </c>
      <c r="E1704" s="57">
        <v>102856</v>
      </c>
      <c r="F1704" s="57">
        <v>6.8120000000000003</v>
      </c>
      <c r="G1704" s="57">
        <v>88.668000000000006</v>
      </c>
      <c r="H1704" s="57" t="s">
        <v>52</v>
      </c>
      <c r="I1704" s="57" t="s">
        <v>53</v>
      </c>
      <c r="J1704" s="57">
        <v>0</v>
      </c>
      <c r="K1704" s="57" t="s">
        <v>886</v>
      </c>
      <c r="L1704" s="57" t="s">
        <v>53</v>
      </c>
      <c r="M1704" s="57" t="s">
        <v>1137</v>
      </c>
      <c r="N1704" s="64">
        <v>0</v>
      </c>
      <c r="O1704" s="59">
        <v>129</v>
      </c>
      <c r="P1704" s="59">
        <v>2</v>
      </c>
      <c r="Q1704" s="59">
        <v>1.3063185E-2</v>
      </c>
    </row>
    <row r="1705" spans="1:17">
      <c r="A1705" s="57" t="s">
        <v>393</v>
      </c>
      <c r="B1705" s="57" t="s">
        <v>433</v>
      </c>
      <c r="C1705" s="58">
        <v>22</v>
      </c>
      <c r="D1705" s="57" t="s">
        <v>648</v>
      </c>
      <c r="E1705" s="57">
        <v>102857</v>
      </c>
      <c r="F1705" s="57">
        <v>6.6669999999999998</v>
      </c>
      <c r="G1705" s="57">
        <v>86.421999999999997</v>
      </c>
      <c r="H1705" s="57" t="s">
        <v>52</v>
      </c>
      <c r="I1705" s="57" t="s">
        <v>53</v>
      </c>
      <c r="J1705" s="57">
        <v>0</v>
      </c>
      <c r="K1705" s="57" t="s">
        <v>886</v>
      </c>
      <c r="L1705" s="57" t="s">
        <v>53</v>
      </c>
      <c r="M1705" s="57" t="s">
        <v>1137</v>
      </c>
      <c r="N1705" s="64">
        <v>0</v>
      </c>
      <c r="O1705" s="59">
        <v>196</v>
      </c>
      <c r="P1705" s="59">
        <v>2</v>
      </c>
      <c r="Q1705" s="59">
        <v>3.0156559999999999E-2</v>
      </c>
    </row>
    <row r="1706" spans="1:17">
      <c r="A1706" s="57" t="s">
        <v>393</v>
      </c>
      <c r="B1706" s="57" t="s">
        <v>433</v>
      </c>
      <c r="C1706" s="58">
        <v>21</v>
      </c>
      <c r="D1706" s="57" t="s">
        <v>648</v>
      </c>
      <c r="E1706" s="57">
        <v>102858</v>
      </c>
      <c r="F1706" s="57">
        <v>7.8620000000000001</v>
      </c>
      <c r="G1706" s="57">
        <v>84.611000000000004</v>
      </c>
      <c r="H1706" s="57" t="s">
        <v>52</v>
      </c>
      <c r="I1706" s="57" t="s">
        <v>53</v>
      </c>
      <c r="J1706" s="57">
        <v>0</v>
      </c>
      <c r="K1706" s="57" t="s">
        <v>886</v>
      </c>
      <c r="L1706" s="57" t="s">
        <v>53</v>
      </c>
      <c r="M1706" s="57" t="s">
        <v>1137</v>
      </c>
      <c r="N1706" s="64">
        <v>0</v>
      </c>
      <c r="O1706" s="59">
        <v>127</v>
      </c>
      <c r="P1706" s="59">
        <v>2</v>
      </c>
      <c r="Q1706" s="59">
        <v>1.2661265E-2</v>
      </c>
    </row>
    <row r="1707" spans="1:17">
      <c r="A1707" s="57" t="s">
        <v>393</v>
      </c>
      <c r="B1707" s="57" t="s">
        <v>433</v>
      </c>
      <c r="C1707" s="58">
        <v>21</v>
      </c>
      <c r="D1707" s="57" t="s">
        <v>648</v>
      </c>
      <c r="E1707" s="57">
        <v>102859</v>
      </c>
      <c r="F1707" s="57">
        <v>8.3330000000000002</v>
      </c>
      <c r="G1707" s="57">
        <v>84.647000000000006</v>
      </c>
      <c r="H1707" s="57" t="s">
        <v>56</v>
      </c>
      <c r="I1707" s="57" t="s">
        <v>57</v>
      </c>
      <c r="J1707" s="57" t="s">
        <v>1076</v>
      </c>
      <c r="K1707" s="57" t="s">
        <v>1077</v>
      </c>
      <c r="L1707" s="57" t="s">
        <v>1078</v>
      </c>
      <c r="M1707" s="57" t="s">
        <v>1137</v>
      </c>
      <c r="N1707" s="64">
        <v>0</v>
      </c>
      <c r="O1707" s="59">
        <v>50</v>
      </c>
      <c r="P1707" s="59">
        <v>1</v>
      </c>
      <c r="Q1707" s="59">
        <v>1.9624999999999998E-3</v>
      </c>
    </row>
    <row r="1708" spans="1:17">
      <c r="A1708" s="57" t="s">
        <v>393</v>
      </c>
      <c r="B1708" s="57" t="s">
        <v>433</v>
      </c>
      <c r="C1708" s="58">
        <v>31</v>
      </c>
      <c r="D1708" s="57" t="s">
        <v>648</v>
      </c>
      <c r="E1708" s="57">
        <v>102860</v>
      </c>
      <c r="F1708" s="57">
        <v>14.601000000000001</v>
      </c>
      <c r="G1708" s="57">
        <v>81.856999999999999</v>
      </c>
      <c r="H1708" s="57" t="s">
        <v>413</v>
      </c>
      <c r="I1708" s="57" t="s">
        <v>414</v>
      </c>
      <c r="J1708" s="57">
        <v>0</v>
      </c>
      <c r="K1708" s="57" t="s">
        <v>938</v>
      </c>
      <c r="L1708" s="57" t="s">
        <v>414</v>
      </c>
      <c r="M1708" s="57" t="s">
        <v>1137</v>
      </c>
      <c r="N1708" s="64">
        <v>0</v>
      </c>
      <c r="O1708" s="59">
        <v>67</v>
      </c>
      <c r="P1708" s="59">
        <v>1</v>
      </c>
      <c r="Q1708" s="59">
        <v>3.5238650000000002E-3</v>
      </c>
    </row>
    <row r="1709" spans="1:17">
      <c r="A1709" s="57" t="s">
        <v>393</v>
      </c>
      <c r="B1709" s="57" t="s">
        <v>433</v>
      </c>
      <c r="C1709" s="58">
        <v>31</v>
      </c>
      <c r="D1709" s="57" t="s">
        <v>648</v>
      </c>
      <c r="E1709" s="57">
        <v>102861</v>
      </c>
      <c r="F1709" s="57">
        <v>10.797000000000001</v>
      </c>
      <c r="G1709" s="57">
        <v>84.611000000000004</v>
      </c>
      <c r="H1709" s="57" t="s">
        <v>413</v>
      </c>
      <c r="I1709" s="57" t="s">
        <v>414</v>
      </c>
      <c r="J1709" s="57">
        <v>0</v>
      </c>
      <c r="K1709" s="57" t="s">
        <v>938</v>
      </c>
      <c r="L1709" s="57" t="s">
        <v>414</v>
      </c>
      <c r="M1709" s="57" t="s">
        <v>1137</v>
      </c>
      <c r="N1709" s="64">
        <v>0</v>
      </c>
      <c r="O1709" s="59">
        <v>51</v>
      </c>
      <c r="P1709" s="59">
        <v>1</v>
      </c>
      <c r="Q1709" s="59">
        <v>2.041785E-3</v>
      </c>
    </row>
    <row r="1710" spans="1:17">
      <c r="A1710" s="57" t="s">
        <v>393</v>
      </c>
      <c r="B1710" s="57" t="s">
        <v>433</v>
      </c>
      <c r="C1710" s="58">
        <v>32</v>
      </c>
      <c r="D1710" s="57" t="s">
        <v>648</v>
      </c>
      <c r="E1710" s="57">
        <v>102862</v>
      </c>
      <c r="F1710" s="57">
        <v>11.231999999999999</v>
      </c>
      <c r="G1710" s="57">
        <v>85.081999999999994</v>
      </c>
      <c r="H1710" s="57" t="s">
        <v>28</v>
      </c>
      <c r="I1710" s="57" t="s">
        <v>514</v>
      </c>
      <c r="J1710" s="57">
        <v>4</v>
      </c>
      <c r="K1710" s="57" t="s">
        <v>945</v>
      </c>
      <c r="L1710" s="57" t="s">
        <v>1079</v>
      </c>
      <c r="M1710" s="57" t="s">
        <v>1137</v>
      </c>
      <c r="N1710" s="64">
        <v>0</v>
      </c>
      <c r="O1710" s="59">
        <v>237</v>
      </c>
      <c r="P1710" s="59">
        <v>2</v>
      </c>
      <c r="Q1710" s="59">
        <v>4.4092665000000003E-2</v>
      </c>
    </row>
    <row r="1711" spans="1:17">
      <c r="A1711" s="57" t="s">
        <v>393</v>
      </c>
      <c r="B1711" s="57" t="s">
        <v>433</v>
      </c>
      <c r="C1711" s="58">
        <v>32</v>
      </c>
      <c r="D1711" s="57" t="s">
        <v>648</v>
      </c>
      <c r="E1711" s="57">
        <v>102863</v>
      </c>
      <c r="F1711" s="57">
        <v>13.042999999999999</v>
      </c>
      <c r="G1711" s="57">
        <v>89.429000000000002</v>
      </c>
      <c r="H1711" s="57" t="s">
        <v>495</v>
      </c>
      <c r="I1711" s="57" t="s">
        <v>496</v>
      </c>
      <c r="J1711" s="57" t="s">
        <v>777</v>
      </c>
      <c r="K1711" s="57" t="s">
        <v>881</v>
      </c>
      <c r="L1711" s="57" t="s">
        <v>1026</v>
      </c>
      <c r="M1711" s="57" t="s">
        <v>1137</v>
      </c>
      <c r="N1711" s="64">
        <v>0</v>
      </c>
      <c r="O1711" s="59">
        <v>171</v>
      </c>
      <c r="P1711" s="59">
        <v>2</v>
      </c>
      <c r="Q1711" s="59">
        <v>2.2954184999999998E-2</v>
      </c>
    </row>
    <row r="1712" spans="1:17">
      <c r="A1712" s="57" t="s">
        <v>393</v>
      </c>
      <c r="B1712" s="57" t="s">
        <v>433</v>
      </c>
      <c r="C1712" s="58">
        <v>33</v>
      </c>
      <c r="D1712" s="57" t="s">
        <v>647</v>
      </c>
      <c r="E1712" s="57">
        <v>102864</v>
      </c>
      <c r="F1712" s="57">
        <v>10.725</v>
      </c>
      <c r="G1712" s="57">
        <v>90.77</v>
      </c>
      <c r="H1712" s="57" t="s">
        <v>66</v>
      </c>
      <c r="I1712" s="57" t="s">
        <v>67</v>
      </c>
      <c r="J1712" s="57" t="s">
        <v>714</v>
      </c>
      <c r="K1712" s="57" t="s">
        <v>932</v>
      </c>
      <c r="L1712" s="57" t="s">
        <v>67</v>
      </c>
      <c r="M1712" s="57" t="s">
        <v>1137</v>
      </c>
      <c r="N1712" s="64">
        <v>31.466456934126924</v>
      </c>
      <c r="O1712" s="59">
        <v>350</v>
      </c>
      <c r="P1712" s="59">
        <v>3</v>
      </c>
      <c r="Q1712" s="59">
        <v>9.6162499999999998E-2</v>
      </c>
    </row>
    <row r="1713" spans="1:17">
      <c r="A1713" s="57" t="s">
        <v>393</v>
      </c>
      <c r="B1713" s="57" t="s">
        <v>433</v>
      </c>
      <c r="C1713" s="58">
        <v>33</v>
      </c>
      <c r="D1713" s="57" t="s">
        <v>648</v>
      </c>
      <c r="E1713" s="57">
        <v>102865</v>
      </c>
      <c r="F1713" s="57">
        <v>13.042999999999999</v>
      </c>
      <c r="G1713" s="57">
        <v>91.457999999999998</v>
      </c>
      <c r="H1713" s="57" t="s">
        <v>52</v>
      </c>
      <c r="I1713" s="57" t="s">
        <v>53</v>
      </c>
      <c r="J1713" s="57">
        <v>0</v>
      </c>
      <c r="K1713" s="57" t="s">
        <v>886</v>
      </c>
      <c r="L1713" s="57" t="s">
        <v>53</v>
      </c>
      <c r="M1713" s="57" t="s">
        <v>1137</v>
      </c>
      <c r="N1713" s="64">
        <v>0</v>
      </c>
      <c r="O1713" s="59">
        <v>274</v>
      </c>
      <c r="P1713" s="59">
        <v>2</v>
      </c>
      <c r="Q1713" s="59">
        <v>5.893466E-2</v>
      </c>
    </row>
    <row r="1714" spans="1:17">
      <c r="A1714" s="57" t="s">
        <v>393</v>
      </c>
      <c r="B1714" s="57" t="s">
        <v>433</v>
      </c>
      <c r="C1714" s="58">
        <v>34</v>
      </c>
      <c r="D1714" s="57" t="s">
        <v>648</v>
      </c>
      <c r="E1714" s="57">
        <v>102866</v>
      </c>
      <c r="F1714" s="57">
        <v>14.058</v>
      </c>
      <c r="G1714" s="57">
        <v>95.625</v>
      </c>
      <c r="H1714" s="57" t="s">
        <v>42</v>
      </c>
      <c r="I1714" s="57" t="s">
        <v>43</v>
      </c>
      <c r="J1714" s="57" t="s">
        <v>715</v>
      </c>
      <c r="K1714" s="57" t="s">
        <v>941</v>
      </c>
      <c r="L1714" s="57" t="s">
        <v>1072</v>
      </c>
      <c r="M1714" s="57" t="s">
        <v>1137</v>
      </c>
      <c r="N1714" s="64">
        <v>0</v>
      </c>
      <c r="O1714" s="59">
        <v>86</v>
      </c>
      <c r="P1714" s="59">
        <v>1</v>
      </c>
      <c r="Q1714" s="59">
        <v>5.8058600000000004E-3</v>
      </c>
    </row>
    <row r="1715" spans="1:17">
      <c r="A1715" s="57" t="s">
        <v>393</v>
      </c>
      <c r="B1715" s="57" t="s">
        <v>433</v>
      </c>
      <c r="C1715" s="58">
        <v>34</v>
      </c>
      <c r="D1715" s="57" t="s">
        <v>648</v>
      </c>
      <c r="E1715" s="57">
        <v>102867</v>
      </c>
      <c r="F1715" s="57">
        <v>10.616</v>
      </c>
      <c r="G1715" s="57">
        <v>96.531000000000006</v>
      </c>
      <c r="H1715" s="57" t="s">
        <v>413</v>
      </c>
      <c r="I1715" s="57" t="s">
        <v>414</v>
      </c>
      <c r="J1715" s="57">
        <v>0</v>
      </c>
      <c r="K1715" s="57" t="s">
        <v>938</v>
      </c>
      <c r="L1715" s="57" t="s">
        <v>414</v>
      </c>
      <c r="M1715" s="57" t="s">
        <v>1137</v>
      </c>
      <c r="N1715" s="64">
        <v>0</v>
      </c>
      <c r="O1715" s="59">
        <v>69</v>
      </c>
      <c r="P1715" s="59">
        <v>1</v>
      </c>
      <c r="Q1715" s="59">
        <v>3.7373850000000002E-3</v>
      </c>
    </row>
    <row r="1716" spans="1:17">
      <c r="A1716" s="57" t="s">
        <v>393</v>
      </c>
      <c r="B1716" s="57" t="s">
        <v>433</v>
      </c>
      <c r="C1716" s="58">
        <v>34</v>
      </c>
      <c r="D1716" s="57" t="s">
        <v>648</v>
      </c>
      <c r="E1716" s="57">
        <v>102868</v>
      </c>
      <c r="F1716" s="57">
        <v>10.362</v>
      </c>
      <c r="G1716" s="57">
        <v>98.957999999999998</v>
      </c>
      <c r="H1716" s="57" t="s">
        <v>52</v>
      </c>
      <c r="I1716" s="57" t="s">
        <v>53</v>
      </c>
      <c r="J1716" s="57">
        <v>0</v>
      </c>
      <c r="K1716" s="57" t="s">
        <v>886</v>
      </c>
      <c r="L1716" s="57" t="s">
        <v>53</v>
      </c>
      <c r="M1716" s="57" t="s">
        <v>1137</v>
      </c>
      <c r="N1716" s="64">
        <v>0</v>
      </c>
      <c r="O1716" s="59">
        <v>79</v>
      </c>
      <c r="P1716" s="59">
        <v>1</v>
      </c>
      <c r="Q1716" s="59">
        <v>4.8991850000000003E-3</v>
      </c>
    </row>
    <row r="1717" spans="1:17">
      <c r="A1717" s="57" t="s">
        <v>393</v>
      </c>
      <c r="B1717" s="57" t="s">
        <v>433</v>
      </c>
      <c r="C1717" s="58">
        <v>44</v>
      </c>
      <c r="D1717" s="57" t="s">
        <v>648</v>
      </c>
      <c r="E1717" s="57">
        <v>102869</v>
      </c>
      <c r="F1717" s="57">
        <v>15.180999999999999</v>
      </c>
      <c r="G1717" s="57">
        <v>98.632000000000005</v>
      </c>
      <c r="H1717" s="57" t="s">
        <v>42</v>
      </c>
      <c r="I1717" s="57" t="s">
        <v>43</v>
      </c>
      <c r="J1717" s="57" t="s">
        <v>715</v>
      </c>
      <c r="K1717" s="57" t="s">
        <v>941</v>
      </c>
      <c r="L1717" s="57" t="s">
        <v>1072</v>
      </c>
      <c r="M1717" s="57" t="s">
        <v>1137</v>
      </c>
      <c r="N1717" s="64">
        <v>0</v>
      </c>
      <c r="O1717" s="59">
        <v>58</v>
      </c>
      <c r="P1717" s="59">
        <v>1</v>
      </c>
      <c r="Q1717" s="59">
        <v>2.6407399999999999E-3</v>
      </c>
    </row>
    <row r="1718" spans="1:17">
      <c r="A1718" s="57" t="s">
        <v>393</v>
      </c>
      <c r="B1718" s="57" t="s">
        <v>433</v>
      </c>
      <c r="C1718" s="58">
        <v>43</v>
      </c>
      <c r="D1718" s="57" t="s">
        <v>648</v>
      </c>
      <c r="E1718" s="57">
        <v>102870</v>
      </c>
      <c r="F1718" s="57">
        <v>15.326000000000001</v>
      </c>
      <c r="G1718" s="57">
        <v>93.415000000000006</v>
      </c>
      <c r="H1718" s="57" t="s">
        <v>413</v>
      </c>
      <c r="I1718" s="57" t="s">
        <v>414</v>
      </c>
      <c r="J1718" s="57">
        <v>0</v>
      </c>
      <c r="K1718" s="57" t="s">
        <v>938</v>
      </c>
      <c r="L1718" s="57" t="s">
        <v>414</v>
      </c>
      <c r="M1718" s="57" t="s">
        <v>1137</v>
      </c>
      <c r="N1718" s="64">
        <v>0</v>
      </c>
      <c r="O1718" s="59">
        <v>59</v>
      </c>
      <c r="P1718" s="59">
        <v>1</v>
      </c>
      <c r="Q1718" s="59">
        <v>2.732585E-3</v>
      </c>
    </row>
    <row r="1719" spans="1:17">
      <c r="A1719" s="57" t="s">
        <v>393</v>
      </c>
      <c r="B1719" s="57" t="s">
        <v>433</v>
      </c>
      <c r="C1719" s="58">
        <v>42</v>
      </c>
      <c r="D1719" s="57" t="s">
        <v>648</v>
      </c>
      <c r="E1719" s="57">
        <v>102871</v>
      </c>
      <c r="F1719" s="57">
        <v>18.152000000000001</v>
      </c>
      <c r="G1719" s="57">
        <v>85.77</v>
      </c>
      <c r="H1719" s="57" t="s">
        <v>39</v>
      </c>
      <c r="I1719" s="57" t="s">
        <v>419</v>
      </c>
      <c r="J1719" s="59" t="s">
        <v>1074</v>
      </c>
      <c r="K1719" s="57" t="s">
        <v>1075</v>
      </c>
      <c r="L1719" s="57" t="s">
        <v>419</v>
      </c>
      <c r="M1719" s="57" t="s">
        <v>1137</v>
      </c>
      <c r="N1719" s="64">
        <v>0</v>
      </c>
      <c r="O1719" s="59">
        <v>176</v>
      </c>
      <c r="P1719" s="59">
        <v>2</v>
      </c>
      <c r="Q1719" s="59">
        <v>2.431616E-2</v>
      </c>
    </row>
    <row r="1720" spans="1:17">
      <c r="A1720" s="57" t="s">
        <v>393</v>
      </c>
      <c r="B1720" s="57" t="s">
        <v>433</v>
      </c>
      <c r="C1720" s="58">
        <v>41</v>
      </c>
      <c r="D1720" s="57" t="s">
        <v>648</v>
      </c>
      <c r="E1720" s="57">
        <v>102872</v>
      </c>
      <c r="F1720" s="57">
        <v>19.274999999999999</v>
      </c>
      <c r="G1720" s="57">
        <v>83.813000000000002</v>
      </c>
      <c r="H1720" s="57" t="s">
        <v>42</v>
      </c>
      <c r="I1720" s="57" t="s">
        <v>43</v>
      </c>
      <c r="J1720" s="57" t="s">
        <v>715</v>
      </c>
      <c r="K1720" s="57" t="s">
        <v>941</v>
      </c>
      <c r="L1720" s="57" t="s">
        <v>1072</v>
      </c>
      <c r="M1720" s="57" t="s">
        <v>1137</v>
      </c>
      <c r="N1720" s="64">
        <v>0</v>
      </c>
      <c r="O1720" s="59">
        <v>59</v>
      </c>
      <c r="P1720" s="59">
        <v>1</v>
      </c>
      <c r="Q1720" s="59">
        <v>2.732585E-3</v>
      </c>
    </row>
    <row r="1721" spans="1:17">
      <c r="A1721" s="57" t="s">
        <v>393</v>
      </c>
      <c r="B1721" s="57" t="s">
        <v>436</v>
      </c>
      <c r="C1721" s="58">
        <v>11</v>
      </c>
      <c r="D1721" s="57" t="s">
        <v>648</v>
      </c>
      <c r="E1721" s="57">
        <v>102873</v>
      </c>
      <c r="F1721" s="57">
        <v>20.956</v>
      </c>
      <c r="G1721" s="57">
        <v>4.5039999999999996</v>
      </c>
      <c r="H1721" s="57" t="s">
        <v>37</v>
      </c>
      <c r="I1721" s="57" t="s">
        <v>38</v>
      </c>
      <c r="J1721" s="57">
        <v>0</v>
      </c>
      <c r="K1721" s="57" t="s">
        <v>904</v>
      </c>
      <c r="L1721" s="57" t="s">
        <v>1041</v>
      </c>
      <c r="M1721" s="57" t="s">
        <v>1137</v>
      </c>
      <c r="N1721" s="64">
        <v>0</v>
      </c>
      <c r="O1721" s="59">
        <v>52</v>
      </c>
      <c r="P1721" s="59">
        <v>1</v>
      </c>
      <c r="Q1721" s="59">
        <v>2.1226399999999999E-3</v>
      </c>
    </row>
    <row r="1722" spans="1:17">
      <c r="A1722" s="57" t="s">
        <v>393</v>
      </c>
      <c r="B1722" s="57" t="s">
        <v>436</v>
      </c>
      <c r="C1722" s="58">
        <v>11</v>
      </c>
      <c r="D1722" s="57" t="s">
        <v>648</v>
      </c>
      <c r="E1722" s="57">
        <v>102874</v>
      </c>
      <c r="F1722" s="57">
        <v>20.992999999999999</v>
      </c>
      <c r="G1722" s="57">
        <v>3.548</v>
      </c>
      <c r="H1722" s="57" t="s">
        <v>71</v>
      </c>
      <c r="I1722" s="57" t="s">
        <v>72</v>
      </c>
      <c r="J1722" s="57" t="s">
        <v>494</v>
      </c>
      <c r="K1722" s="57" t="s">
        <v>897</v>
      </c>
      <c r="L1722" s="57" t="s">
        <v>72</v>
      </c>
      <c r="M1722" s="57" t="s">
        <v>1137</v>
      </c>
      <c r="N1722" s="64">
        <v>0</v>
      </c>
      <c r="O1722" s="59">
        <v>397</v>
      </c>
      <c r="P1722" s="59">
        <v>3</v>
      </c>
      <c r="Q1722" s="59">
        <v>0.12372306499999999</v>
      </c>
    </row>
    <row r="1723" spans="1:17">
      <c r="A1723" s="57" t="s">
        <v>393</v>
      </c>
      <c r="B1723" s="57" t="s">
        <v>436</v>
      </c>
      <c r="C1723" s="58">
        <v>11</v>
      </c>
      <c r="D1723" s="57" t="s">
        <v>647</v>
      </c>
      <c r="E1723" s="57">
        <v>102875</v>
      </c>
      <c r="F1723" s="57">
        <v>23.271999999999998</v>
      </c>
      <c r="G1723" s="57">
        <v>0.34899999999999998</v>
      </c>
      <c r="H1723" s="57" t="s">
        <v>56</v>
      </c>
      <c r="I1723" s="57" t="s">
        <v>57</v>
      </c>
      <c r="J1723" s="57" t="s">
        <v>1076</v>
      </c>
      <c r="K1723" s="57" t="s">
        <v>1077</v>
      </c>
      <c r="L1723" s="57" t="s">
        <v>1078</v>
      </c>
      <c r="M1723" s="57" t="s">
        <v>1137</v>
      </c>
      <c r="N1723" s="64">
        <v>13.488697911879754</v>
      </c>
      <c r="O1723" s="59">
        <v>211</v>
      </c>
      <c r="P1723" s="59">
        <v>2</v>
      </c>
      <c r="Q1723" s="59">
        <v>3.4948985000000002E-2</v>
      </c>
    </row>
    <row r="1724" spans="1:17">
      <c r="A1724" s="57" t="s">
        <v>393</v>
      </c>
      <c r="B1724" s="57" t="s">
        <v>436</v>
      </c>
      <c r="C1724" s="58">
        <v>11</v>
      </c>
      <c r="D1724" s="57" t="s">
        <v>648</v>
      </c>
      <c r="E1724" s="57">
        <v>102876</v>
      </c>
      <c r="F1724" s="57">
        <v>23.971</v>
      </c>
      <c r="G1724" s="57">
        <v>2.8119999999999998</v>
      </c>
      <c r="H1724" s="57" t="s">
        <v>413</v>
      </c>
      <c r="I1724" s="57" t="s">
        <v>414</v>
      </c>
      <c r="J1724" s="57">
        <v>0</v>
      </c>
      <c r="K1724" s="57" t="s">
        <v>938</v>
      </c>
      <c r="L1724" s="57" t="s">
        <v>414</v>
      </c>
      <c r="M1724" s="57" t="s">
        <v>1137</v>
      </c>
      <c r="N1724" s="64">
        <v>0</v>
      </c>
      <c r="O1724" s="59">
        <v>59</v>
      </c>
      <c r="P1724" s="59">
        <v>1</v>
      </c>
      <c r="Q1724" s="59">
        <v>2.732585E-3</v>
      </c>
    </row>
    <row r="1725" spans="1:17">
      <c r="A1725" s="57" t="s">
        <v>393</v>
      </c>
      <c r="B1725" s="57" t="s">
        <v>436</v>
      </c>
      <c r="C1725" s="58">
        <v>12</v>
      </c>
      <c r="D1725" s="57" t="s">
        <v>648</v>
      </c>
      <c r="E1725" s="57">
        <v>102877</v>
      </c>
      <c r="F1725" s="57">
        <v>21.911999999999999</v>
      </c>
      <c r="G1725" s="57">
        <v>6.3049999999999997</v>
      </c>
      <c r="H1725" s="57" t="s">
        <v>278</v>
      </c>
      <c r="I1725" s="57" t="s">
        <v>524</v>
      </c>
      <c r="J1725" s="57" t="s">
        <v>508</v>
      </c>
      <c r="K1725" s="57" t="s">
        <v>934</v>
      </c>
      <c r="L1725" s="57" t="s">
        <v>1065</v>
      </c>
      <c r="M1725" s="57" t="s">
        <v>1137</v>
      </c>
      <c r="N1725" s="64">
        <v>0</v>
      </c>
      <c r="O1725" s="59">
        <v>77</v>
      </c>
      <c r="P1725" s="59">
        <v>1</v>
      </c>
      <c r="Q1725" s="59">
        <v>4.6542650000000003E-3</v>
      </c>
    </row>
    <row r="1726" spans="1:17">
      <c r="A1726" s="57" t="s">
        <v>393</v>
      </c>
      <c r="B1726" s="57" t="s">
        <v>436</v>
      </c>
      <c r="C1726" s="58">
        <v>12</v>
      </c>
      <c r="D1726" s="57" t="s">
        <v>648</v>
      </c>
      <c r="E1726" s="57">
        <v>102878</v>
      </c>
      <c r="F1726" s="57">
        <v>22.096</v>
      </c>
      <c r="G1726" s="57">
        <v>7.4820000000000002</v>
      </c>
      <c r="H1726" s="57" t="s">
        <v>278</v>
      </c>
      <c r="I1726" s="57" t="s">
        <v>524</v>
      </c>
      <c r="J1726" s="57" t="s">
        <v>503</v>
      </c>
      <c r="K1726" s="57" t="s">
        <v>954</v>
      </c>
      <c r="L1726" s="57" t="s">
        <v>1083</v>
      </c>
      <c r="M1726" s="57" t="s">
        <v>1137</v>
      </c>
      <c r="N1726" s="64">
        <v>0</v>
      </c>
      <c r="O1726" s="59">
        <v>53</v>
      </c>
      <c r="P1726" s="59">
        <v>1</v>
      </c>
      <c r="Q1726" s="59">
        <v>2.205065E-3</v>
      </c>
    </row>
    <row r="1727" spans="1:17">
      <c r="A1727" s="57" t="s">
        <v>393</v>
      </c>
      <c r="B1727" s="57" t="s">
        <v>436</v>
      </c>
      <c r="C1727" s="58">
        <v>12</v>
      </c>
      <c r="D1727" s="57" t="s">
        <v>648</v>
      </c>
      <c r="E1727" s="57">
        <v>102879</v>
      </c>
      <c r="F1727" s="57">
        <v>21.581</v>
      </c>
      <c r="G1727" s="57">
        <v>8.1430000000000007</v>
      </c>
      <c r="H1727" s="57" t="s">
        <v>42</v>
      </c>
      <c r="I1727" s="57" t="s">
        <v>43</v>
      </c>
      <c r="J1727" s="57" t="s">
        <v>715</v>
      </c>
      <c r="K1727" s="57" t="s">
        <v>941</v>
      </c>
      <c r="L1727" s="57" t="s">
        <v>1072</v>
      </c>
      <c r="M1727" s="57" t="s">
        <v>1137</v>
      </c>
      <c r="N1727" s="64">
        <v>0</v>
      </c>
      <c r="O1727" s="59">
        <v>87</v>
      </c>
      <c r="P1727" s="59">
        <v>1</v>
      </c>
      <c r="Q1727" s="59">
        <v>5.9416649999999996E-3</v>
      </c>
    </row>
    <row r="1728" spans="1:17">
      <c r="A1728" s="57" t="s">
        <v>393</v>
      </c>
      <c r="B1728" s="57" t="s">
        <v>436</v>
      </c>
      <c r="C1728" s="58">
        <v>12</v>
      </c>
      <c r="D1728" s="57" t="s">
        <v>648</v>
      </c>
      <c r="E1728" s="57">
        <v>102880</v>
      </c>
      <c r="F1728" s="57">
        <v>21.213000000000001</v>
      </c>
      <c r="G1728" s="57">
        <v>8.2170000000000005</v>
      </c>
      <c r="H1728" s="57" t="s">
        <v>42</v>
      </c>
      <c r="I1728" s="57" t="s">
        <v>43</v>
      </c>
      <c r="J1728" s="57" t="s">
        <v>715</v>
      </c>
      <c r="K1728" s="57" t="s">
        <v>941</v>
      </c>
      <c r="L1728" s="57" t="s">
        <v>1072</v>
      </c>
      <c r="M1728" s="57" t="s">
        <v>1137</v>
      </c>
      <c r="N1728" s="64">
        <v>0</v>
      </c>
      <c r="O1728" s="59">
        <v>50</v>
      </c>
      <c r="P1728" s="59">
        <v>1</v>
      </c>
      <c r="Q1728" s="59">
        <v>1.9624999999999998E-3</v>
      </c>
    </row>
    <row r="1729" spans="1:17">
      <c r="A1729" s="57" t="s">
        <v>393</v>
      </c>
      <c r="B1729" s="57" t="s">
        <v>436</v>
      </c>
      <c r="C1729" s="58">
        <v>12</v>
      </c>
      <c r="D1729" s="57" t="s">
        <v>648</v>
      </c>
      <c r="E1729" s="57">
        <v>102881</v>
      </c>
      <c r="F1729" s="57">
        <v>20.809000000000001</v>
      </c>
      <c r="G1729" s="57">
        <v>9.5039999999999996</v>
      </c>
      <c r="H1729" s="57" t="s">
        <v>54</v>
      </c>
      <c r="I1729" s="57" t="s">
        <v>55</v>
      </c>
      <c r="J1729" s="57" t="s">
        <v>502</v>
      </c>
      <c r="K1729" s="57" t="s">
        <v>909</v>
      </c>
      <c r="L1729" s="57" t="s">
        <v>1059</v>
      </c>
      <c r="M1729" s="57" t="s">
        <v>1137</v>
      </c>
      <c r="N1729" s="64">
        <v>0</v>
      </c>
      <c r="O1729" s="59">
        <v>130</v>
      </c>
      <c r="P1729" s="59">
        <v>2</v>
      </c>
      <c r="Q1729" s="59">
        <v>1.3266500000000001E-2</v>
      </c>
    </row>
    <row r="1730" spans="1:17">
      <c r="A1730" s="57" t="s">
        <v>393</v>
      </c>
      <c r="B1730" s="57" t="s">
        <v>436</v>
      </c>
      <c r="C1730" s="58">
        <v>12</v>
      </c>
      <c r="D1730" s="57" t="s">
        <v>648</v>
      </c>
      <c r="E1730" s="57">
        <v>102882</v>
      </c>
      <c r="F1730" s="57">
        <v>20.184000000000001</v>
      </c>
      <c r="G1730" s="57">
        <v>9.2100000000000009</v>
      </c>
      <c r="H1730" s="57" t="s">
        <v>413</v>
      </c>
      <c r="I1730" s="57" t="s">
        <v>414</v>
      </c>
      <c r="J1730" s="57">
        <v>0</v>
      </c>
      <c r="K1730" s="57" t="s">
        <v>938</v>
      </c>
      <c r="L1730" s="57" t="s">
        <v>414</v>
      </c>
      <c r="M1730" s="57" t="s">
        <v>1137</v>
      </c>
      <c r="N1730" s="64">
        <v>0</v>
      </c>
      <c r="O1730" s="59">
        <v>61</v>
      </c>
      <c r="P1730" s="59">
        <v>1</v>
      </c>
      <c r="Q1730" s="59">
        <v>2.9209850000000001E-3</v>
      </c>
    </row>
    <row r="1731" spans="1:17">
      <c r="A1731" s="57" t="s">
        <v>393</v>
      </c>
      <c r="B1731" s="57" t="s">
        <v>436</v>
      </c>
      <c r="C1731" s="58">
        <v>14</v>
      </c>
      <c r="D1731" s="57" t="s">
        <v>648</v>
      </c>
      <c r="E1731" s="57">
        <v>102883</v>
      </c>
      <c r="F1731" s="57">
        <v>22.242999999999999</v>
      </c>
      <c r="G1731" s="57">
        <v>18.29</v>
      </c>
      <c r="H1731" s="57" t="s">
        <v>52</v>
      </c>
      <c r="I1731" s="57" t="s">
        <v>53</v>
      </c>
      <c r="J1731" s="57">
        <v>0</v>
      </c>
      <c r="K1731" s="57" t="s">
        <v>886</v>
      </c>
      <c r="L1731" s="57" t="s">
        <v>53</v>
      </c>
      <c r="M1731" s="57" t="s">
        <v>1137</v>
      </c>
      <c r="N1731" s="64">
        <v>0</v>
      </c>
      <c r="O1731" s="59">
        <v>59</v>
      </c>
      <c r="P1731" s="59">
        <v>1</v>
      </c>
      <c r="Q1731" s="59">
        <v>2.732585E-3</v>
      </c>
    </row>
    <row r="1732" spans="1:17">
      <c r="A1732" s="57" t="s">
        <v>393</v>
      </c>
      <c r="B1732" s="57" t="s">
        <v>436</v>
      </c>
      <c r="C1732" s="58">
        <v>14</v>
      </c>
      <c r="D1732" s="57" t="s">
        <v>648</v>
      </c>
      <c r="E1732" s="57">
        <v>102884</v>
      </c>
      <c r="F1732" s="57">
        <v>21.765000000000001</v>
      </c>
      <c r="G1732" s="57">
        <v>18.07</v>
      </c>
      <c r="H1732" s="57" t="s">
        <v>71</v>
      </c>
      <c r="I1732" s="57" t="s">
        <v>72</v>
      </c>
      <c r="J1732" s="57" t="s">
        <v>494</v>
      </c>
      <c r="K1732" s="57" t="s">
        <v>897</v>
      </c>
      <c r="L1732" s="57" t="s">
        <v>72</v>
      </c>
      <c r="M1732" s="57" t="s">
        <v>1137</v>
      </c>
      <c r="N1732" s="64">
        <v>0</v>
      </c>
      <c r="O1732" s="59">
        <v>379</v>
      </c>
      <c r="P1732" s="59">
        <v>3</v>
      </c>
      <c r="Q1732" s="59">
        <v>0.112758185</v>
      </c>
    </row>
    <row r="1733" spans="1:17">
      <c r="A1733" s="57" t="s">
        <v>393</v>
      </c>
      <c r="B1733" s="57" t="s">
        <v>436</v>
      </c>
      <c r="C1733" s="58">
        <v>24</v>
      </c>
      <c r="D1733" s="57" t="s">
        <v>648</v>
      </c>
      <c r="E1733" s="57">
        <v>102885</v>
      </c>
      <c r="F1733" s="57">
        <v>28.86</v>
      </c>
      <c r="G1733" s="57">
        <v>17.664999999999999</v>
      </c>
      <c r="H1733" s="57" t="s">
        <v>71</v>
      </c>
      <c r="I1733" s="57" t="s">
        <v>72</v>
      </c>
      <c r="J1733" s="57" t="s">
        <v>494</v>
      </c>
      <c r="K1733" s="57" t="s">
        <v>897</v>
      </c>
      <c r="L1733" s="57" t="s">
        <v>72</v>
      </c>
      <c r="M1733" s="57" t="s">
        <v>1137</v>
      </c>
      <c r="N1733" s="64">
        <v>0</v>
      </c>
      <c r="O1733" s="59">
        <v>306</v>
      </c>
      <c r="P1733" s="59">
        <v>3</v>
      </c>
      <c r="Q1733" s="59">
        <v>7.3504260000000002E-2</v>
      </c>
    </row>
    <row r="1734" spans="1:17">
      <c r="A1734" s="57" t="s">
        <v>393</v>
      </c>
      <c r="B1734" s="57" t="s">
        <v>436</v>
      </c>
      <c r="C1734" s="58">
        <v>23</v>
      </c>
      <c r="D1734" s="57" t="s">
        <v>648</v>
      </c>
      <c r="E1734" s="57">
        <v>102886</v>
      </c>
      <c r="F1734" s="57">
        <v>29.89</v>
      </c>
      <c r="G1734" s="57">
        <v>13.510999999999999</v>
      </c>
      <c r="H1734" s="57" t="s">
        <v>71</v>
      </c>
      <c r="I1734" s="57" t="s">
        <v>72</v>
      </c>
      <c r="J1734" s="57" t="s">
        <v>494</v>
      </c>
      <c r="K1734" s="57" t="s">
        <v>897</v>
      </c>
      <c r="L1734" s="57" t="s">
        <v>72</v>
      </c>
      <c r="M1734" s="57" t="s">
        <v>1137</v>
      </c>
      <c r="N1734" s="64">
        <v>0</v>
      </c>
      <c r="O1734" s="59">
        <v>459</v>
      </c>
      <c r="P1734" s="59">
        <v>3</v>
      </c>
      <c r="Q1734" s="59">
        <v>0.165384585</v>
      </c>
    </row>
    <row r="1735" spans="1:17">
      <c r="A1735" s="57" t="s">
        <v>393</v>
      </c>
      <c r="B1735" s="57" t="s">
        <v>436</v>
      </c>
      <c r="C1735" s="58">
        <v>23</v>
      </c>
      <c r="D1735" s="57" t="s">
        <v>648</v>
      </c>
      <c r="E1735" s="57">
        <v>102887</v>
      </c>
      <c r="F1735" s="57">
        <v>29.274000000000001</v>
      </c>
      <c r="G1735" s="57">
        <v>13.199</v>
      </c>
      <c r="H1735" s="57" t="s">
        <v>71</v>
      </c>
      <c r="I1735" s="57" t="s">
        <v>72</v>
      </c>
      <c r="J1735" s="57" t="s">
        <v>494</v>
      </c>
      <c r="K1735" s="57" t="s">
        <v>897</v>
      </c>
      <c r="L1735" s="57" t="s">
        <v>72</v>
      </c>
      <c r="M1735" s="57" t="s">
        <v>1137</v>
      </c>
      <c r="N1735" s="64">
        <v>0</v>
      </c>
      <c r="O1735" s="59">
        <v>467</v>
      </c>
      <c r="P1735" s="59">
        <v>3</v>
      </c>
      <c r="Q1735" s="59">
        <v>0.17119986500000001</v>
      </c>
    </row>
    <row r="1736" spans="1:17">
      <c r="A1736" s="57" t="s">
        <v>393</v>
      </c>
      <c r="B1736" s="57" t="s">
        <v>436</v>
      </c>
      <c r="C1736" s="58">
        <v>22</v>
      </c>
      <c r="D1736" s="57" t="s">
        <v>648</v>
      </c>
      <c r="E1736" s="57">
        <v>102888</v>
      </c>
      <c r="F1736" s="57">
        <v>29.081</v>
      </c>
      <c r="G1736" s="57">
        <v>6.1580000000000004</v>
      </c>
      <c r="H1736" s="57" t="s">
        <v>54</v>
      </c>
      <c r="I1736" s="57" t="s">
        <v>75</v>
      </c>
      <c r="J1736" s="57" t="s">
        <v>504</v>
      </c>
      <c r="K1736" s="57" t="s">
        <v>928</v>
      </c>
      <c r="L1736" s="57" t="s">
        <v>1060</v>
      </c>
      <c r="M1736" s="57" t="s">
        <v>1137</v>
      </c>
      <c r="N1736" s="64">
        <v>0</v>
      </c>
      <c r="O1736" s="59">
        <v>85</v>
      </c>
      <c r="P1736" s="59">
        <v>1</v>
      </c>
      <c r="Q1736" s="59">
        <v>5.6716249999999996E-3</v>
      </c>
    </row>
    <row r="1737" spans="1:17">
      <c r="A1737" s="57" t="s">
        <v>393</v>
      </c>
      <c r="B1737" s="57" t="s">
        <v>436</v>
      </c>
      <c r="C1737" s="58">
        <v>22</v>
      </c>
      <c r="D1737" s="57" t="s">
        <v>648</v>
      </c>
      <c r="E1737" s="57">
        <v>102889</v>
      </c>
      <c r="F1737" s="57">
        <v>29.963000000000001</v>
      </c>
      <c r="G1737" s="57">
        <v>6.3049999999999997</v>
      </c>
      <c r="H1737" s="57" t="s">
        <v>54</v>
      </c>
      <c r="I1737" s="57" t="s">
        <v>75</v>
      </c>
      <c r="J1737" s="57" t="s">
        <v>504</v>
      </c>
      <c r="K1737" s="57" t="s">
        <v>928</v>
      </c>
      <c r="L1737" s="57" t="s">
        <v>1060</v>
      </c>
      <c r="M1737" s="57" t="s">
        <v>1137</v>
      </c>
      <c r="N1737" s="64">
        <v>0</v>
      </c>
      <c r="O1737" s="59">
        <v>69</v>
      </c>
      <c r="P1737" s="59">
        <v>1</v>
      </c>
      <c r="Q1737" s="59">
        <v>3.7373850000000002E-3</v>
      </c>
    </row>
    <row r="1738" spans="1:17">
      <c r="A1738" s="57" t="s">
        <v>393</v>
      </c>
      <c r="B1738" s="57" t="s">
        <v>436</v>
      </c>
      <c r="C1738" s="58">
        <v>22</v>
      </c>
      <c r="D1738" s="57" t="s">
        <v>648</v>
      </c>
      <c r="E1738" s="57">
        <v>102890</v>
      </c>
      <c r="F1738" s="57">
        <v>29.669</v>
      </c>
      <c r="G1738" s="57">
        <v>5.4960000000000004</v>
      </c>
      <c r="H1738" s="57" t="s">
        <v>37</v>
      </c>
      <c r="I1738" s="57" t="s">
        <v>38</v>
      </c>
      <c r="J1738" s="57">
        <v>0</v>
      </c>
      <c r="K1738" s="57" t="s">
        <v>904</v>
      </c>
      <c r="L1738" s="57" t="s">
        <v>1041</v>
      </c>
      <c r="M1738" s="57" t="s">
        <v>1137</v>
      </c>
      <c r="N1738" s="64">
        <v>0</v>
      </c>
      <c r="O1738" s="59">
        <v>77</v>
      </c>
      <c r="P1738" s="59">
        <v>1</v>
      </c>
      <c r="Q1738" s="59">
        <v>4.6542650000000003E-3</v>
      </c>
    </row>
    <row r="1739" spans="1:17">
      <c r="A1739" s="57" t="s">
        <v>393</v>
      </c>
      <c r="B1739" s="57" t="s">
        <v>436</v>
      </c>
      <c r="C1739" s="58">
        <v>21</v>
      </c>
      <c r="D1739" s="57" t="s">
        <v>648</v>
      </c>
      <c r="E1739" s="57">
        <v>102891</v>
      </c>
      <c r="F1739" s="57">
        <v>26.875</v>
      </c>
      <c r="G1739" s="57">
        <v>2.4449999999999998</v>
      </c>
      <c r="H1739" s="57" t="s">
        <v>413</v>
      </c>
      <c r="I1739" s="57" t="s">
        <v>414</v>
      </c>
      <c r="J1739" s="57">
        <v>0</v>
      </c>
      <c r="K1739" s="57" t="s">
        <v>938</v>
      </c>
      <c r="L1739" s="57" t="s">
        <v>414</v>
      </c>
      <c r="M1739" s="57" t="s">
        <v>1137</v>
      </c>
      <c r="N1739" s="64">
        <v>0</v>
      </c>
      <c r="O1739" s="59">
        <v>61</v>
      </c>
      <c r="P1739" s="59">
        <v>1</v>
      </c>
      <c r="Q1739" s="59">
        <v>2.9209850000000001E-3</v>
      </c>
    </row>
    <row r="1740" spans="1:17">
      <c r="A1740" s="57" t="s">
        <v>393</v>
      </c>
      <c r="B1740" s="57" t="s">
        <v>436</v>
      </c>
      <c r="C1740" s="58">
        <v>31</v>
      </c>
      <c r="D1740" s="57" t="s">
        <v>648</v>
      </c>
      <c r="E1740" s="57">
        <v>102892</v>
      </c>
      <c r="F1740" s="57">
        <v>34.853000000000002</v>
      </c>
      <c r="G1740" s="57">
        <v>1.268</v>
      </c>
      <c r="H1740" s="57" t="s">
        <v>742</v>
      </c>
      <c r="I1740" s="57" t="s">
        <v>744</v>
      </c>
      <c r="J1740" s="57" t="s">
        <v>745</v>
      </c>
      <c r="K1740" s="57" t="s">
        <v>939</v>
      </c>
      <c r="L1740" s="57" t="s">
        <v>1070</v>
      </c>
      <c r="M1740" s="57" t="s">
        <v>1137</v>
      </c>
      <c r="N1740" s="64">
        <v>0</v>
      </c>
      <c r="O1740" s="59">
        <v>402</v>
      </c>
      <c r="P1740" s="59">
        <v>3</v>
      </c>
      <c r="Q1740" s="59">
        <v>0.12685914000000001</v>
      </c>
    </row>
    <row r="1741" spans="1:17">
      <c r="A1741" s="57" t="s">
        <v>393</v>
      </c>
      <c r="B1741" s="57" t="s">
        <v>436</v>
      </c>
      <c r="C1741" s="58">
        <v>31</v>
      </c>
      <c r="D1741" s="57" t="s">
        <v>648</v>
      </c>
      <c r="E1741" s="57">
        <v>102893</v>
      </c>
      <c r="F1741" s="57">
        <v>31.949000000000002</v>
      </c>
      <c r="G1741" s="57">
        <v>4.5039999999999996</v>
      </c>
      <c r="H1741" s="57" t="s">
        <v>22</v>
      </c>
      <c r="I1741" s="57" t="s">
        <v>517</v>
      </c>
      <c r="J1741" s="57" t="s">
        <v>502</v>
      </c>
      <c r="K1741" s="57" t="s">
        <v>887</v>
      </c>
      <c r="L1741" s="57" t="s">
        <v>1032</v>
      </c>
      <c r="M1741" s="57" t="s">
        <v>1137</v>
      </c>
      <c r="N1741" s="64">
        <v>0</v>
      </c>
      <c r="O1741" s="59">
        <v>127</v>
      </c>
      <c r="P1741" s="59">
        <v>2</v>
      </c>
      <c r="Q1741" s="59">
        <v>1.2661265E-2</v>
      </c>
    </row>
    <row r="1742" spans="1:17">
      <c r="A1742" s="57" t="s">
        <v>393</v>
      </c>
      <c r="B1742" s="57" t="s">
        <v>436</v>
      </c>
      <c r="C1742" s="58">
        <v>32</v>
      </c>
      <c r="D1742" s="57" t="s">
        <v>648</v>
      </c>
      <c r="E1742" s="57">
        <v>102894</v>
      </c>
      <c r="F1742" s="57">
        <v>30.588000000000001</v>
      </c>
      <c r="G1742" s="57">
        <v>5.9379999999999997</v>
      </c>
      <c r="H1742" s="57" t="s">
        <v>413</v>
      </c>
      <c r="I1742" s="57" t="s">
        <v>439</v>
      </c>
      <c r="J1742" s="57" t="s">
        <v>533</v>
      </c>
      <c r="K1742" s="57" t="s">
        <v>955</v>
      </c>
      <c r="L1742" s="57" t="s">
        <v>439</v>
      </c>
      <c r="M1742" s="57" t="s">
        <v>1137</v>
      </c>
      <c r="N1742" s="64">
        <v>0</v>
      </c>
      <c r="O1742" s="59">
        <v>610</v>
      </c>
      <c r="P1742" s="59">
        <v>4</v>
      </c>
      <c r="Q1742" s="59">
        <v>0.29209849999999998</v>
      </c>
    </row>
    <row r="1743" spans="1:17">
      <c r="A1743" s="57" t="s">
        <v>393</v>
      </c>
      <c r="B1743" s="57" t="s">
        <v>436</v>
      </c>
      <c r="C1743" s="58">
        <v>33</v>
      </c>
      <c r="D1743" s="57" t="s">
        <v>648</v>
      </c>
      <c r="E1743" s="57">
        <v>102895</v>
      </c>
      <c r="F1743" s="57">
        <v>33.308999999999997</v>
      </c>
      <c r="G1743" s="57">
        <v>14.504</v>
      </c>
      <c r="H1743" s="57" t="s">
        <v>66</v>
      </c>
      <c r="I1743" s="57" t="s">
        <v>67</v>
      </c>
      <c r="J1743" s="57" t="s">
        <v>714</v>
      </c>
      <c r="K1743" s="57" t="s">
        <v>932</v>
      </c>
      <c r="L1743" s="57" t="s">
        <v>67</v>
      </c>
      <c r="M1743" s="57" t="s">
        <v>1137</v>
      </c>
      <c r="N1743" s="64">
        <v>0</v>
      </c>
      <c r="O1743" s="59">
        <v>75</v>
      </c>
      <c r="P1743" s="59">
        <v>1</v>
      </c>
      <c r="Q1743" s="59">
        <v>4.4156250000000003E-3</v>
      </c>
    </row>
    <row r="1744" spans="1:17">
      <c r="A1744" s="57" t="s">
        <v>393</v>
      </c>
      <c r="B1744" s="57" t="s">
        <v>436</v>
      </c>
      <c r="C1744" s="58">
        <v>34</v>
      </c>
      <c r="D1744" s="57" t="s">
        <v>648</v>
      </c>
      <c r="E1744" s="57">
        <v>102896</v>
      </c>
      <c r="F1744" s="57">
        <v>34.706000000000003</v>
      </c>
      <c r="G1744" s="57">
        <v>17.995999999999999</v>
      </c>
      <c r="H1744" s="57" t="s">
        <v>413</v>
      </c>
      <c r="I1744" s="57" t="s">
        <v>414</v>
      </c>
      <c r="J1744" s="57">
        <v>0</v>
      </c>
      <c r="K1744" s="57" t="s">
        <v>938</v>
      </c>
      <c r="L1744" s="57" t="s">
        <v>414</v>
      </c>
      <c r="M1744" s="57" t="s">
        <v>1137</v>
      </c>
      <c r="N1744" s="64">
        <v>0</v>
      </c>
      <c r="O1744" s="59">
        <v>62</v>
      </c>
      <c r="P1744" s="59">
        <v>1</v>
      </c>
      <c r="Q1744" s="59">
        <v>3.01754E-3</v>
      </c>
    </row>
    <row r="1745" spans="1:17">
      <c r="A1745" s="57" t="s">
        <v>393</v>
      </c>
      <c r="B1745" s="57" t="s">
        <v>436</v>
      </c>
      <c r="C1745" s="58">
        <v>34</v>
      </c>
      <c r="D1745" s="57" t="s">
        <v>648</v>
      </c>
      <c r="E1745" s="57">
        <v>102897</v>
      </c>
      <c r="F1745" s="57">
        <v>32.868000000000002</v>
      </c>
      <c r="G1745" s="57">
        <v>19.651</v>
      </c>
      <c r="H1745" s="57" t="s">
        <v>54</v>
      </c>
      <c r="I1745" s="57" t="s">
        <v>55</v>
      </c>
      <c r="J1745" s="57" t="s">
        <v>502</v>
      </c>
      <c r="K1745" s="57" t="s">
        <v>909</v>
      </c>
      <c r="L1745" s="57" t="s">
        <v>1059</v>
      </c>
      <c r="M1745" s="57" t="s">
        <v>1137</v>
      </c>
      <c r="N1745" s="64">
        <v>0</v>
      </c>
      <c r="O1745" s="59">
        <v>59</v>
      </c>
      <c r="P1745" s="59">
        <v>1</v>
      </c>
      <c r="Q1745" s="59">
        <v>2.732585E-3</v>
      </c>
    </row>
    <row r="1746" spans="1:17">
      <c r="A1746" s="57" t="s">
        <v>393</v>
      </c>
      <c r="B1746" s="57" t="s">
        <v>436</v>
      </c>
      <c r="C1746" s="58">
        <v>44</v>
      </c>
      <c r="D1746" s="57" t="s">
        <v>647</v>
      </c>
      <c r="E1746" s="57">
        <v>102898</v>
      </c>
      <c r="F1746" s="57">
        <v>37.536999999999999</v>
      </c>
      <c r="G1746" s="57">
        <v>17.776</v>
      </c>
      <c r="H1746" s="57" t="s">
        <v>22</v>
      </c>
      <c r="I1746" s="57" t="s">
        <v>518</v>
      </c>
      <c r="J1746" s="57" t="s">
        <v>503</v>
      </c>
      <c r="K1746" s="57" t="s">
        <v>924</v>
      </c>
      <c r="L1746" s="57" t="s">
        <v>1084</v>
      </c>
      <c r="M1746" s="57" t="s">
        <v>1137</v>
      </c>
      <c r="N1746" s="64">
        <v>12.212827320940182</v>
      </c>
      <c r="O1746" s="59">
        <v>103</v>
      </c>
      <c r="P1746" s="59">
        <v>2</v>
      </c>
      <c r="Q1746" s="59">
        <v>8.3280650000000008E-3</v>
      </c>
    </row>
    <row r="1747" spans="1:17">
      <c r="A1747" s="57" t="s">
        <v>393</v>
      </c>
      <c r="B1747" s="57" t="s">
        <v>436</v>
      </c>
      <c r="C1747" s="58">
        <v>42</v>
      </c>
      <c r="D1747" s="57" t="s">
        <v>648</v>
      </c>
      <c r="E1747" s="57">
        <v>102899</v>
      </c>
      <c r="F1747" s="57">
        <v>38.786999999999999</v>
      </c>
      <c r="G1747" s="57">
        <v>5.68</v>
      </c>
      <c r="H1747" s="57" t="s">
        <v>115</v>
      </c>
      <c r="I1747" s="57" t="s">
        <v>116</v>
      </c>
      <c r="J1747" s="57" t="s">
        <v>687</v>
      </c>
      <c r="K1747" s="57" t="s">
        <v>956</v>
      </c>
      <c r="L1747" s="57" t="s">
        <v>116</v>
      </c>
      <c r="M1747" s="57" t="s">
        <v>1137</v>
      </c>
      <c r="N1747" s="64">
        <v>0</v>
      </c>
      <c r="O1747" s="59">
        <v>156</v>
      </c>
      <c r="P1747" s="59">
        <v>2</v>
      </c>
      <c r="Q1747" s="59">
        <v>1.9103760000000001E-2</v>
      </c>
    </row>
    <row r="1748" spans="1:17">
      <c r="A1748" s="57" t="s">
        <v>393</v>
      </c>
      <c r="B1748" s="57" t="s">
        <v>436</v>
      </c>
      <c r="C1748" s="58">
        <v>41</v>
      </c>
      <c r="D1748" s="57" t="s">
        <v>648</v>
      </c>
      <c r="E1748" s="57">
        <v>102900</v>
      </c>
      <c r="F1748" s="57">
        <v>38.015000000000001</v>
      </c>
      <c r="G1748" s="57">
        <v>2.665</v>
      </c>
      <c r="H1748" s="57" t="s">
        <v>39</v>
      </c>
      <c r="I1748" s="57" t="s">
        <v>419</v>
      </c>
      <c r="J1748" s="59" t="s">
        <v>1074</v>
      </c>
      <c r="K1748" s="57" t="s">
        <v>1075</v>
      </c>
      <c r="L1748" s="57" t="s">
        <v>419</v>
      </c>
      <c r="M1748" s="57" t="s">
        <v>1137</v>
      </c>
      <c r="N1748" s="64">
        <v>0</v>
      </c>
      <c r="O1748" s="59">
        <v>104</v>
      </c>
      <c r="P1748" s="59">
        <v>2</v>
      </c>
      <c r="Q1748" s="59">
        <v>8.4905599999999994E-3</v>
      </c>
    </row>
    <row r="1749" spans="1:17">
      <c r="A1749" s="57" t="s">
        <v>393</v>
      </c>
      <c r="B1749" s="57" t="s">
        <v>442</v>
      </c>
      <c r="C1749" s="58">
        <v>11</v>
      </c>
      <c r="D1749" s="57" t="s">
        <v>648</v>
      </c>
      <c r="E1749" s="57">
        <v>102901</v>
      </c>
      <c r="F1749" s="57">
        <v>23.5</v>
      </c>
      <c r="G1749" s="57">
        <v>21.106999999999999</v>
      </c>
      <c r="H1749" s="57" t="s">
        <v>22</v>
      </c>
      <c r="I1749" s="57" t="s">
        <v>516</v>
      </c>
      <c r="J1749" s="57" t="s">
        <v>506</v>
      </c>
      <c r="K1749" s="57" t="s">
        <v>889</v>
      </c>
      <c r="L1749" s="57" t="s">
        <v>1033</v>
      </c>
      <c r="M1749" s="57" t="s">
        <v>1137</v>
      </c>
      <c r="N1749" s="64">
        <v>0</v>
      </c>
      <c r="O1749" s="59">
        <v>487</v>
      </c>
      <c r="P1749" s="59">
        <v>3</v>
      </c>
      <c r="Q1749" s="59">
        <v>0.18617766499999999</v>
      </c>
    </row>
    <row r="1750" spans="1:17">
      <c r="A1750" s="57" t="s">
        <v>393</v>
      </c>
      <c r="B1750" s="57" t="s">
        <v>442</v>
      </c>
      <c r="C1750" s="58">
        <v>11</v>
      </c>
      <c r="D1750" s="57" t="s">
        <v>648</v>
      </c>
      <c r="E1750" s="57">
        <v>102902</v>
      </c>
      <c r="F1750" s="57">
        <v>23.856999999999999</v>
      </c>
      <c r="G1750" s="57">
        <v>21.213999999999999</v>
      </c>
      <c r="H1750" s="57" t="s">
        <v>166</v>
      </c>
      <c r="I1750" s="57" t="s">
        <v>752</v>
      </c>
      <c r="J1750" s="57" t="s">
        <v>753</v>
      </c>
      <c r="K1750" s="57" t="s">
        <v>929</v>
      </c>
      <c r="L1750" s="57" t="s">
        <v>1061</v>
      </c>
      <c r="M1750" s="57" t="s">
        <v>1137</v>
      </c>
      <c r="N1750" s="64">
        <v>0</v>
      </c>
      <c r="O1750" s="59">
        <v>84</v>
      </c>
      <c r="P1750" s="59">
        <v>1</v>
      </c>
      <c r="Q1750" s="59">
        <v>5.5389599999999999E-3</v>
      </c>
    </row>
    <row r="1751" spans="1:17">
      <c r="A1751" s="57" t="s">
        <v>393</v>
      </c>
      <c r="B1751" s="57" t="s">
        <v>442</v>
      </c>
      <c r="C1751" s="58">
        <v>11</v>
      </c>
      <c r="D1751" s="57" t="s">
        <v>648</v>
      </c>
      <c r="E1751" s="57">
        <v>102903</v>
      </c>
      <c r="F1751" s="57">
        <v>20.286000000000001</v>
      </c>
      <c r="G1751" s="57">
        <v>22.5</v>
      </c>
      <c r="H1751" s="57" t="s">
        <v>52</v>
      </c>
      <c r="I1751" s="57" t="s">
        <v>53</v>
      </c>
      <c r="J1751" s="57">
        <v>0</v>
      </c>
      <c r="K1751" s="57" t="s">
        <v>886</v>
      </c>
      <c r="L1751" s="57" t="s">
        <v>53</v>
      </c>
      <c r="M1751" s="57" t="s">
        <v>1137</v>
      </c>
      <c r="N1751" s="64">
        <v>0</v>
      </c>
      <c r="O1751" s="59">
        <v>60</v>
      </c>
      <c r="P1751" s="59">
        <v>1</v>
      </c>
      <c r="Q1751" s="59">
        <v>2.826E-3</v>
      </c>
    </row>
    <row r="1752" spans="1:17">
      <c r="A1752" s="57" t="s">
        <v>393</v>
      </c>
      <c r="B1752" s="57" t="s">
        <v>442</v>
      </c>
      <c r="C1752" s="58">
        <v>11</v>
      </c>
      <c r="D1752" s="57" t="s">
        <v>648</v>
      </c>
      <c r="E1752" s="57">
        <v>102904</v>
      </c>
      <c r="F1752" s="57">
        <v>21.643000000000001</v>
      </c>
      <c r="G1752" s="57">
        <v>24.178999999999998</v>
      </c>
      <c r="H1752" s="57" t="s">
        <v>71</v>
      </c>
      <c r="I1752" s="57" t="s">
        <v>72</v>
      </c>
      <c r="J1752" s="57" t="s">
        <v>494</v>
      </c>
      <c r="K1752" s="57" t="s">
        <v>897</v>
      </c>
      <c r="L1752" s="57" t="s">
        <v>72</v>
      </c>
      <c r="M1752" s="57" t="s">
        <v>1137</v>
      </c>
      <c r="N1752" s="64">
        <v>0</v>
      </c>
      <c r="O1752" s="59">
        <v>381</v>
      </c>
      <c r="P1752" s="59">
        <v>3</v>
      </c>
      <c r="Q1752" s="59">
        <v>0.113951385</v>
      </c>
    </row>
    <row r="1753" spans="1:17">
      <c r="A1753" s="57" t="s">
        <v>393</v>
      </c>
      <c r="B1753" s="57" t="s">
        <v>442</v>
      </c>
      <c r="C1753" s="58">
        <v>12</v>
      </c>
      <c r="D1753" s="57" t="s">
        <v>648</v>
      </c>
      <c r="E1753" s="57">
        <v>102905</v>
      </c>
      <c r="F1753" s="57">
        <v>24.178999999999998</v>
      </c>
      <c r="G1753" s="57">
        <v>25.106999999999999</v>
      </c>
      <c r="H1753" s="57" t="s">
        <v>52</v>
      </c>
      <c r="I1753" s="57" t="s">
        <v>53</v>
      </c>
      <c r="J1753" s="57">
        <v>0</v>
      </c>
      <c r="K1753" s="57" t="s">
        <v>886</v>
      </c>
      <c r="L1753" s="57" t="s">
        <v>53</v>
      </c>
      <c r="M1753" s="57" t="s">
        <v>1137</v>
      </c>
      <c r="N1753" s="64">
        <v>0</v>
      </c>
      <c r="O1753" s="59">
        <v>76</v>
      </c>
      <c r="P1753" s="59">
        <v>1</v>
      </c>
      <c r="Q1753" s="59">
        <v>4.5341599999999998E-3</v>
      </c>
    </row>
    <row r="1754" spans="1:17">
      <c r="A1754" s="57" t="s">
        <v>393</v>
      </c>
      <c r="B1754" s="57" t="s">
        <v>442</v>
      </c>
      <c r="C1754" s="58">
        <v>12</v>
      </c>
      <c r="D1754" s="57" t="s">
        <v>648</v>
      </c>
      <c r="E1754" s="57">
        <v>102906</v>
      </c>
      <c r="F1754" s="57">
        <v>20.286000000000001</v>
      </c>
      <c r="G1754" s="57">
        <v>28.571000000000002</v>
      </c>
      <c r="H1754" s="57" t="s">
        <v>278</v>
      </c>
      <c r="I1754" s="57" t="s">
        <v>524</v>
      </c>
      <c r="J1754" s="57" t="s">
        <v>508</v>
      </c>
      <c r="K1754" s="57" t="s">
        <v>934</v>
      </c>
      <c r="L1754" s="57" t="s">
        <v>1065</v>
      </c>
      <c r="M1754" s="57" t="s">
        <v>1137</v>
      </c>
      <c r="N1754" s="64">
        <v>0</v>
      </c>
      <c r="O1754" s="59">
        <v>66</v>
      </c>
      <c r="P1754" s="59">
        <v>1</v>
      </c>
      <c r="Q1754" s="59">
        <v>3.41946E-3</v>
      </c>
    </row>
    <row r="1755" spans="1:17">
      <c r="A1755" s="57" t="s">
        <v>393</v>
      </c>
      <c r="B1755" s="57" t="s">
        <v>442</v>
      </c>
      <c r="C1755" s="58">
        <v>12</v>
      </c>
      <c r="D1755" s="57" t="s">
        <v>648</v>
      </c>
      <c r="E1755" s="57">
        <v>102907</v>
      </c>
      <c r="F1755" s="57">
        <v>23.821000000000002</v>
      </c>
      <c r="G1755" s="57">
        <v>28.856999999999999</v>
      </c>
      <c r="H1755" s="57" t="s">
        <v>42</v>
      </c>
      <c r="I1755" s="59" t="s">
        <v>512</v>
      </c>
      <c r="J1755" s="59" t="s">
        <v>1066</v>
      </c>
      <c r="K1755" s="57" t="s">
        <v>1067</v>
      </c>
      <c r="L1755" s="57" t="s">
        <v>1068</v>
      </c>
      <c r="M1755" s="57" t="s">
        <v>1137</v>
      </c>
      <c r="N1755" s="64">
        <v>0</v>
      </c>
      <c r="O1755" s="59">
        <v>50</v>
      </c>
      <c r="P1755" s="59">
        <v>1</v>
      </c>
      <c r="Q1755" s="59">
        <v>1.9624999999999998E-3</v>
      </c>
    </row>
    <row r="1756" spans="1:17">
      <c r="A1756" s="57" t="s">
        <v>393</v>
      </c>
      <c r="B1756" s="57" t="s">
        <v>442</v>
      </c>
      <c r="C1756" s="58">
        <v>13</v>
      </c>
      <c r="D1756" s="57" t="s">
        <v>648</v>
      </c>
      <c r="E1756" s="57">
        <v>102908</v>
      </c>
      <c r="F1756" s="57">
        <v>23.178999999999998</v>
      </c>
      <c r="G1756" s="57">
        <v>29.893000000000001</v>
      </c>
      <c r="H1756" s="57" t="s">
        <v>71</v>
      </c>
      <c r="I1756" s="57" t="s">
        <v>72</v>
      </c>
      <c r="J1756" s="57" t="s">
        <v>494</v>
      </c>
      <c r="K1756" s="57" t="s">
        <v>897</v>
      </c>
      <c r="L1756" s="57" t="s">
        <v>72</v>
      </c>
      <c r="M1756" s="57" t="s">
        <v>1137</v>
      </c>
      <c r="N1756" s="64">
        <v>0</v>
      </c>
      <c r="O1756" s="59">
        <v>439</v>
      </c>
      <c r="P1756" s="59">
        <v>3</v>
      </c>
      <c r="Q1756" s="59">
        <v>0.15128598500000001</v>
      </c>
    </row>
    <row r="1757" spans="1:17">
      <c r="A1757" s="57" t="s">
        <v>393</v>
      </c>
      <c r="B1757" s="57" t="s">
        <v>442</v>
      </c>
      <c r="C1757" s="58">
        <v>13</v>
      </c>
      <c r="D1757" s="57" t="s">
        <v>648</v>
      </c>
      <c r="E1757" s="57">
        <v>102909</v>
      </c>
      <c r="F1757" s="57">
        <v>21.25</v>
      </c>
      <c r="G1757" s="57">
        <v>32.786000000000001</v>
      </c>
      <c r="H1757" s="57" t="s">
        <v>42</v>
      </c>
      <c r="I1757" s="59" t="s">
        <v>512</v>
      </c>
      <c r="J1757" s="59" t="s">
        <v>1066</v>
      </c>
      <c r="K1757" s="57" t="s">
        <v>1067</v>
      </c>
      <c r="L1757" s="57" t="s">
        <v>1068</v>
      </c>
      <c r="M1757" s="57" t="s">
        <v>1137</v>
      </c>
      <c r="N1757" s="64">
        <v>0</v>
      </c>
      <c r="O1757" s="59">
        <v>67</v>
      </c>
      <c r="P1757" s="59">
        <v>1</v>
      </c>
      <c r="Q1757" s="59">
        <v>3.5238650000000002E-3</v>
      </c>
    </row>
    <row r="1758" spans="1:17">
      <c r="A1758" s="57" t="s">
        <v>393</v>
      </c>
      <c r="B1758" s="57" t="s">
        <v>442</v>
      </c>
      <c r="C1758" s="58">
        <v>14</v>
      </c>
      <c r="D1758" s="57" t="s">
        <v>647</v>
      </c>
      <c r="E1758" s="57">
        <v>102910</v>
      </c>
      <c r="F1758" s="57">
        <v>20.5</v>
      </c>
      <c r="G1758" s="57">
        <v>38.25</v>
      </c>
      <c r="H1758" s="57" t="s">
        <v>278</v>
      </c>
      <c r="I1758" s="57" t="s">
        <v>524</v>
      </c>
      <c r="J1758" s="57" t="s">
        <v>504</v>
      </c>
      <c r="K1758" s="57" t="s">
        <v>957</v>
      </c>
      <c r="L1758" s="57" t="s">
        <v>1085</v>
      </c>
      <c r="M1758" s="57" t="s">
        <v>1137</v>
      </c>
      <c r="N1758" s="64">
        <v>16.454691734928318</v>
      </c>
      <c r="O1758" s="59">
        <v>380</v>
      </c>
      <c r="P1758" s="59">
        <v>3</v>
      </c>
      <c r="Q1758" s="59">
        <v>0.113354</v>
      </c>
    </row>
    <row r="1759" spans="1:17">
      <c r="A1759" s="57" t="s">
        <v>393</v>
      </c>
      <c r="B1759" s="57" t="s">
        <v>442</v>
      </c>
      <c r="C1759" s="58">
        <v>14</v>
      </c>
      <c r="D1759" s="57" t="s">
        <v>648</v>
      </c>
      <c r="E1759" s="57">
        <v>102911</v>
      </c>
      <c r="F1759" s="57">
        <v>24.536000000000001</v>
      </c>
      <c r="G1759" s="57">
        <v>37.856999999999999</v>
      </c>
      <c r="H1759" s="57" t="s">
        <v>39</v>
      </c>
      <c r="I1759" s="57" t="s">
        <v>410</v>
      </c>
      <c r="J1759" s="57" t="s">
        <v>505</v>
      </c>
      <c r="K1759" s="57" t="s">
        <v>935</v>
      </c>
      <c r="L1759" s="57" t="s">
        <v>410</v>
      </c>
      <c r="M1759" s="57" t="s">
        <v>1137</v>
      </c>
      <c r="N1759" s="64">
        <v>0</v>
      </c>
      <c r="O1759" s="59">
        <v>67</v>
      </c>
      <c r="P1759" s="59">
        <v>1</v>
      </c>
      <c r="Q1759" s="59">
        <v>3.5238650000000002E-3</v>
      </c>
    </row>
    <row r="1760" spans="1:17">
      <c r="A1760" s="57" t="s">
        <v>393</v>
      </c>
      <c r="B1760" s="57" t="s">
        <v>442</v>
      </c>
      <c r="C1760" s="58">
        <v>24</v>
      </c>
      <c r="D1760" s="57" t="s">
        <v>648</v>
      </c>
      <c r="E1760" s="57">
        <v>102912</v>
      </c>
      <c r="F1760" s="57">
        <v>28.812000000000001</v>
      </c>
      <c r="G1760" s="57">
        <v>38.356999999999999</v>
      </c>
      <c r="H1760" s="57" t="s">
        <v>52</v>
      </c>
      <c r="I1760" s="57" t="s">
        <v>53</v>
      </c>
      <c r="J1760" s="57">
        <v>0</v>
      </c>
      <c r="K1760" s="57" t="s">
        <v>886</v>
      </c>
      <c r="L1760" s="57" t="s">
        <v>53</v>
      </c>
      <c r="M1760" s="57" t="s">
        <v>1137</v>
      </c>
      <c r="N1760" s="64">
        <v>0</v>
      </c>
      <c r="O1760" s="59">
        <v>100</v>
      </c>
      <c r="P1760" s="59">
        <v>2</v>
      </c>
      <c r="Q1760" s="59">
        <v>7.8499999999999993E-3</v>
      </c>
    </row>
    <row r="1761" spans="1:17">
      <c r="A1761" s="57" t="s">
        <v>393</v>
      </c>
      <c r="B1761" s="57" t="s">
        <v>442</v>
      </c>
      <c r="C1761" s="58">
        <v>24</v>
      </c>
      <c r="D1761" s="57" t="s">
        <v>648</v>
      </c>
      <c r="E1761" s="57">
        <v>102913</v>
      </c>
      <c r="F1761" s="57">
        <v>28.428999999999998</v>
      </c>
      <c r="G1761" s="57">
        <v>37.5</v>
      </c>
      <c r="H1761" s="57" t="s">
        <v>71</v>
      </c>
      <c r="I1761" s="57" t="s">
        <v>72</v>
      </c>
      <c r="J1761" s="57" t="s">
        <v>494</v>
      </c>
      <c r="K1761" s="57" t="s">
        <v>897</v>
      </c>
      <c r="L1761" s="57" t="s">
        <v>72</v>
      </c>
      <c r="M1761" s="57" t="s">
        <v>1137</v>
      </c>
      <c r="N1761" s="64">
        <v>0</v>
      </c>
      <c r="O1761" s="59">
        <v>535</v>
      </c>
      <c r="P1761" s="59">
        <v>4</v>
      </c>
      <c r="Q1761" s="59">
        <v>0.224686625</v>
      </c>
    </row>
    <row r="1762" spans="1:17">
      <c r="A1762" s="57" t="s">
        <v>393</v>
      </c>
      <c r="B1762" s="57" t="s">
        <v>442</v>
      </c>
      <c r="C1762" s="58">
        <v>24</v>
      </c>
      <c r="D1762" s="57" t="s">
        <v>648</v>
      </c>
      <c r="E1762" s="57">
        <v>102914</v>
      </c>
      <c r="F1762" s="57">
        <v>27.821000000000002</v>
      </c>
      <c r="G1762" s="57">
        <v>37.179000000000002</v>
      </c>
      <c r="H1762" s="57" t="s">
        <v>355</v>
      </c>
      <c r="I1762" s="57" t="s">
        <v>356</v>
      </c>
      <c r="J1762" s="59" t="s">
        <v>1042</v>
      </c>
      <c r="K1762" s="57" t="s">
        <v>1043</v>
      </c>
      <c r="L1762" s="57" t="s">
        <v>1044</v>
      </c>
      <c r="M1762" s="57" t="s">
        <v>1137</v>
      </c>
      <c r="N1762" s="64">
        <v>0</v>
      </c>
      <c r="O1762" s="59">
        <v>127</v>
      </c>
      <c r="P1762" s="59">
        <v>2</v>
      </c>
      <c r="Q1762" s="59">
        <v>1.2661265E-2</v>
      </c>
    </row>
    <row r="1763" spans="1:17">
      <c r="A1763" s="57" t="s">
        <v>393</v>
      </c>
      <c r="B1763" s="57" t="s">
        <v>442</v>
      </c>
      <c r="C1763" s="58">
        <v>23</v>
      </c>
      <c r="D1763" s="57" t="s">
        <v>648</v>
      </c>
      <c r="E1763" s="57">
        <v>102915</v>
      </c>
      <c r="F1763" s="57">
        <v>25.321000000000002</v>
      </c>
      <c r="G1763" s="57">
        <v>33.570999999999998</v>
      </c>
      <c r="H1763" s="57" t="s">
        <v>747</v>
      </c>
      <c r="I1763" s="57" t="s">
        <v>750</v>
      </c>
      <c r="J1763" s="57" t="s">
        <v>751</v>
      </c>
      <c r="K1763" s="57" t="s">
        <v>940</v>
      </c>
      <c r="L1763" s="57" t="s">
        <v>1071</v>
      </c>
      <c r="M1763" s="57" t="s">
        <v>1137</v>
      </c>
      <c r="N1763" s="64">
        <v>0</v>
      </c>
      <c r="O1763" s="59">
        <v>61</v>
      </c>
      <c r="P1763" s="59">
        <v>1</v>
      </c>
      <c r="Q1763" s="59">
        <v>2.9209850000000001E-3</v>
      </c>
    </row>
    <row r="1764" spans="1:17">
      <c r="A1764" s="57" t="s">
        <v>393</v>
      </c>
      <c r="B1764" s="57" t="s">
        <v>442</v>
      </c>
      <c r="C1764" s="58">
        <v>23</v>
      </c>
      <c r="D1764" s="57" t="s">
        <v>648</v>
      </c>
      <c r="E1764" s="57">
        <v>102916</v>
      </c>
      <c r="F1764" s="57">
        <v>26</v>
      </c>
      <c r="G1764" s="57">
        <v>33.463999999999999</v>
      </c>
      <c r="H1764" s="57" t="s">
        <v>42</v>
      </c>
      <c r="I1764" s="59" t="s">
        <v>512</v>
      </c>
      <c r="J1764" s="59" t="s">
        <v>1066</v>
      </c>
      <c r="K1764" s="57" t="s">
        <v>1067</v>
      </c>
      <c r="L1764" s="57" t="s">
        <v>1068</v>
      </c>
      <c r="M1764" s="57" t="s">
        <v>1137</v>
      </c>
      <c r="N1764" s="64">
        <v>0</v>
      </c>
      <c r="O1764" s="59">
        <v>93</v>
      </c>
      <c r="P1764" s="59">
        <v>1</v>
      </c>
      <c r="Q1764" s="59">
        <v>6.7894649999999997E-3</v>
      </c>
    </row>
    <row r="1765" spans="1:17">
      <c r="A1765" s="57" t="s">
        <v>393</v>
      </c>
      <c r="B1765" s="57" t="s">
        <v>442</v>
      </c>
      <c r="C1765" s="58">
        <v>23</v>
      </c>
      <c r="D1765" s="57" t="s">
        <v>648</v>
      </c>
      <c r="E1765" s="57">
        <v>102917</v>
      </c>
      <c r="F1765" s="57">
        <v>26.143000000000001</v>
      </c>
      <c r="G1765" s="57">
        <v>33.820999999999998</v>
      </c>
      <c r="H1765" s="57" t="s">
        <v>42</v>
      </c>
      <c r="I1765" s="57" t="s">
        <v>43</v>
      </c>
      <c r="J1765" s="57" t="s">
        <v>715</v>
      </c>
      <c r="K1765" s="57" t="s">
        <v>941</v>
      </c>
      <c r="L1765" s="57" t="s">
        <v>1072</v>
      </c>
      <c r="M1765" s="57" t="s">
        <v>1137</v>
      </c>
      <c r="N1765" s="64">
        <v>0</v>
      </c>
      <c r="O1765" s="59">
        <v>54</v>
      </c>
      <c r="P1765" s="59">
        <v>1</v>
      </c>
      <c r="Q1765" s="59">
        <v>2.2890599999999999E-3</v>
      </c>
    </row>
    <row r="1766" spans="1:17">
      <c r="A1766" s="57" t="s">
        <v>393</v>
      </c>
      <c r="B1766" s="57" t="s">
        <v>442</v>
      </c>
      <c r="C1766" s="58">
        <v>23</v>
      </c>
      <c r="D1766" s="57" t="s">
        <v>648</v>
      </c>
      <c r="E1766" s="57">
        <v>102918</v>
      </c>
      <c r="F1766" s="57">
        <v>26.463999999999999</v>
      </c>
      <c r="G1766" s="57">
        <v>30.143000000000001</v>
      </c>
      <c r="H1766" s="57" t="s">
        <v>66</v>
      </c>
      <c r="I1766" s="57" t="s">
        <v>67</v>
      </c>
      <c r="J1766" s="57" t="s">
        <v>714</v>
      </c>
      <c r="K1766" s="57" t="s">
        <v>932</v>
      </c>
      <c r="L1766" s="57" t="s">
        <v>67</v>
      </c>
      <c r="M1766" s="57" t="s">
        <v>1137</v>
      </c>
      <c r="N1766" s="64">
        <v>0</v>
      </c>
      <c r="O1766" s="59">
        <v>90</v>
      </c>
      <c r="P1766" s="59">
        <v>1</v>
      </c>
      <c r="Q1766" s="59">
        <v>6.3584999999999996E-3</v>
      </c>
    </row>
    <row r="1767" spans="1:17">
      <c r="A1767" s="57" t="s">
        <v>393</v>
      </c>
      <c r="B1767" s="57" t="s">
        <v>442</v>
      </c>
      <c r="C1767" s="58">
        <v>23</v>
      </c>
      <c r="D1767" s="57" t="s">
        <v>648</v>
      </c>
      <c r="E1767" s="57">
        <v>102919</v>
      </c>
      <c r="F1767" s="57">
        <v>28.786000000000001</v>
      </c>
      <c r="G1767" s="57">
        <v>30.213999999999999</v>
      </c>
      <c r="H1767" s="57" t="s">
        <v>71</v>
      </c>
      <c r="I1767" s="57" t="s">
        <v>72</v>
      </c>
      <c r="J1767" s="57" t="s">
        <v>494</v>
      </c>
      <c r="K1767" s="57" t="s">
        <v>897</v>
      </c>
      <c r="L1767" s="57" t="s">
        <v>72</v>
      </c>
      <c r="M1767" s="57" t="s">
        <v>1137</v>
      </c>
      <c r="N1767" s="64">
        <v>0</v>
      </c>
      <c r="O1767" s="59">
        <v>607</v>
      </c>
      <c r="P1767" s="59">
        <v>4</v>
      </c>
      <c r="Q1767" s="59">
        <v>0.28923246499999999</v>
      </c>
    </row>
    <row r="1768" spans="1:17">
      <c r="A1768" s="57" t="s">
        <v>393</v>
      </c>
      <c r="B1768" s="57" t="s">
        <v>442</v>
      </c>
      <c r="C1768" s="58">
        <v>23</v>
      </c>
      <c r="D1768" s="57" t="s">
        <v>648</v>
      </c>
      <c r="E1768" s="57">
        <v>102920</v>
      </c>
      <c r="F1768" s="57">
        <v>28.963999999999999</v>
      </c>
      <c r="G1768" s="57">
        <v>29.821000000000002</v>
      </c>
      <c r="H1768" s="57" t="s">
        <v>52</v>
      </c>
      <c r="I1768" s="57" t="s">
        <v>53</v>
      </c>
      <c r="J1768" s="57">
        <v>0</v>
      </c>
      <c r="K1768" s="57" t="s">
        <v>886</v>
      </c>
      <c r="L1768" s="57" t="s">
        <v>53</v>
      </c>
      <c r="M1768" s="57" t="s">
        <v>1137</v>
      </c>
      <c r="N1768" s="64">
        <v>0</v>
      </c>
      <c r="O1768" s="59">
        <v>177</v>
      </c>
      <c r="P1768" s="59">
        <v>2</v>
      </c>
      <c r="Q1768" s="59">
        <v>2.4593265E-2</v>
      </c>
    </row>
    <row r="1769" spans="1:17">
      <c r="A1769" s="57" t="s">
        <v>393</v>
      </c>
      <c r="B1769" s="57" t="s">
        <v>442</v>
      </c>
      <c r="C1769" s="58">
        <v>22</v>
      </c>
      <c r="D1769" s="57" t="s">
        <v>648</v>
      </c>
      <c r="E1769" s="57">
        <v>102921</v>
      </c>
      <c r="F1769" s="57">
        <v>26.928999999999998</v>
      </c>
      <c r="G1769" s="57">
        <v>29.393000000000001</v>
      </c>
      <c r="H1769" s="57" t="s">
        <v>82</v>
      </c>
      <c r="I1769" s="57" t="s">
        <v>83</v>
      </c>
      <c r="J1769" s="57">
        <v>0</v>
      </c>
      <c r="K1769" s="57" t="s">
        <v>944</v>
      </c>
      <c r="L1769" s="57" t="s">
        <v>83</v>
      </c>
      <c r="M1769" s="57" t="s">
        <v>1137</v>
      </c>
      <c r="N1769" s="64">
        <v>0</v>
      </c>
      <c r="O1769" s="59">
        <v>82</v>
      </c>
      <c r="P1769" s="59">
        <v>1</v>
      </c>
      <c r="Q1769" s="59">
        <v>5.2783400000000003E-3</v>
      </c>
    </row>
    <row r="1770" spans="1:17">
      <c r="A1770" s="57" t="s">
        <v>393</v>
      </c>
      <c r="B1770" s="57" t="s">
        <v>442</v>
      </c>
      <c r="C1770" s="58">
        <v>22</v>
      </c>
      <c r="D1770" s="57" t="s">
        <v>648</v>
      </c>
      <c r="E1770" s="57">
        <v>102922</v>
      </c>
      <c r="F1770" s="57">
        <v>28.106999999999999</v>
      </c>
      <c r="G1770" s="57">
        <v>27</v>
      </c>
      <c r="H1770" s="57" t="s">
        <v>52</v>
      </c>
      <c r="I1770" s="57" t="s">
        <v>53</v>
      </c>
      <c r="J1770" s="57">
        <v>0</v>
      </c>
      <c r="K1770" s="57" t="s">
        <v>886</v>
      </c>
      <c r="L1770" s="57" t="s">
        <v>53</v>
      </c>
      <c r="M1770" s="57" t="s">
        <v>1137</v>
      </c>
      <c r="N1770" s="64">
        <v>0</v>
      </c>
      <c r="O1770" s="59">
        <v>138</v>
      </c>
      <c r="P1770" s="59">
        <v>2</v>
      </c>
      <c r="Q1770" s="59">
        <v>1.4949540000000001E-2</v>
      </c>
    </row>
    <row r="1771" spans="1:17">
      <c r="A1771" s="57" t="s">
        <v>393</v>
      </c>
      <c r="B1771" s="57" t="s">
        <v>442</v>
      </c>
      <c r="C1771" s="58">
        <v>22</v>
      </c>
      <c r="D1771" s="57" t="s">
        <v>648</v>
      </c>
      <c r="E1771" s="57">
        <v>102923</v>
      </c>
      <c r="F1771" s="57">
        <v>27.713999999999999</v>
      </c>
      <c r="G1771" s="57">
        <v>25.678999999999998</v>
      </c>
      <c r="H1771" s="57" t="s">
        <v>52</v>
      </c>
      <c r="I1771" s="57" t="s">
        <v>53</v>
      </c>
      <c r="J1771" s="57">
        <v>0</v>
      </c>
      <c r="K1771" s="57" t="s">
        <v>886</v>
      </c>
      <c r="L1771" s="57" t="s">
        <v>53</v>
      </c>
      <c r="M1771" s="57" t="s">
        <v>1137</v>
      </c>
      <c r="N1771" s="64">
        <v>0</v>
      </c>
      <c r="O1771" s="59">
        <v>151</v>
      </c>
      <c r="P1771" s="59">
        <v>2</v>
      </c>
      <c r="Q1771" s="59">
        <v>1.7898785E-2</v>
      </c>
    </row>
    <row r="1772" spans="1:17">
      <c r="A1772" s="57" t="s">
        <v>393</v>
      </c>
      <c r="B1772" s="57" t="s">
        <v>442</v>
      </c>
      <c r="C1772" s="58">
        <v>22</v>
      </c>
      <c r="D1772" s="57" t="s">
        <v>648</v>
      </c>
      <c r="E1772" s="57">
        <v>102924</v>
      </c>
      <c r="F1772" s="57">
        <v>28.036000000000001</v>
      </c>
      <c r="G1772" s="57">
        <v>25.286000000000001</v>
      </c>
      <c r="H1772" s="57" t="s">
        <v>71</v>
      </c>
      <c r="I1772" s="57" t="s">
        <v>72</v>
      </c>
      <c r="J1772" s="57" t="s">
        <v>494</v>
      </c>
      <c r="K1772" s="57" t="s">
        <v>897</v>
      </c>
      <c r="L1772" s="57" t="s">
        <v>72</v>
      </c>
      <c r="M1772" s="57" t="s">
        <v>1137</v>
      </c>
      <c r="N1772" s="64">
        <v>0</v>
      </c>
      <c r="O1772" s="59">
        <v>228</v>
      </c>
      <c r="P1772" s="59">
        <v>2</v>
      </c>
      <c r="Q1772" s="59">
        <v>4.080744E-2</v>
      </c>
    </row>
    <row r="1773" spans="1:17">
      <c r="A1773" s="57" t="s">
        <v>393</v>
      </c>
      <c r="B1773" s="57" t="s">
        <v>442</v>
      </c>
      <c r="C1773" s="58">
        <v>22</v>
      </c>
      <c r="D1773" s="57" t="s">
        <v>648</v>
      </c>
      <c r="E1773" s="57">
        <v>102925</v>
      </c>
      <c r="F1773" s="57">
        <v>26.286000000000001</v>
      </c>
      <c r="G1773" s="57">
        <v>25.036000000000001</v>
      </c>
      <c r="H1773" s="57" t="s">
        <v>52</v>
      </c>
      <c r="I1773" s="57" t="s">
        <v>53</v>
      </c>
      <c r="J1773" s="57">
        <v>0</v>
      </c>
      <c r="K1773" s="57" t="s">
        <v>886</v>
      </c>
      <c r="L1773" s="57" t="s">
        <v>53</v>
      </c>
      <c r="M1773" s="57" t="s">
        <v>1137</v>
      </c>
      <c r="N1773" s="64">
        <v>0</v>
      </c>
      <c r="O1773" s="59">
        <v>58</v>
      </c>
      <c r="P1773" s="59">
        <v>1</v>
      </c>
      <c r="Q1773" s="59">
        <v>2.6407399999999999E-3</v>
      </c>
    </row>
    <row r="1774" spans="1:17">
      <c r="A1774" s="57" t="s">
        <v>393</v>
      </c>
      <c r="B1774" s="57" t="s">
        <v>442</v>
      </c>
      <c r="C1774" s="58">
        <v>21</v>
      </c>
      <c r="D1774" s="57" t="s">
        <v>648</v>
      </c>
      <c r="E1774" s="57">
        <v>102926</v>
      </c>
      <c r="F1774" s="57">
        <v>27.143000000000001</v>
      </c>
      <c r="G1774" s="57">
        <v>23.713999999999999</v>
      </c>
      <c r="H1774" s="57" t="s">
        <v>71</v>
      </c>
      <c r="I1774" s="57" t="s">
        <v>72</v>
      </c>
      <c r="J1774" s="57" t="s">
        <v>494</v>
      </c>
      <c r="K1774" s="57" t="s">
        <v>897</v>
      </c>
      <c r="L1774" s="57" t="s">
        <v>72</v>
      </c>
      <c r="M1774" s="57" t="s">
        <v>1137</v>
      </c>
      <c r="N1774" s="64">
        <v>0</v>
      </c>
      <c r="O1774" s="59">
        <v>204</v>
      </c>
      <c r="P1774" s="59">
        <v>2</v>
      </c>
      <c r="Q1774" s="59">
        <v>3.2668559999999999E-2</v>
      </c>
    </row>
    <row r="1775" spans="1:17">
      <c r="A1775" s="57" t="s">
        <v>393</v>
      </c>
      <c r="B1775" s="57" t="s">
        <v>442</v>
      </c>
      <c r="C1775" s="58">
        <v>21</v>
      </c>
      <c r="D1775" s="57" t="s">
        <v>648</v>
      </c>
      <c r="E1775" s="57">
        <v>102927</v>
      </c>
      <c r="F1775" s="57">
        <v>27.178999999999998</v>
      </c>
      <c r="G1775" s="57">
        <v>21.893000000000001</v>
      </c>
      <c r="H1775" s="57" t="s">
        <v>71</v>
      </c>
      <c r="I1775" s="57" t="s">
        <v>72</v>
      </c>
      <c r="J1775" s="57" t="s">
        <v>494</v>
      </c>
      <c r="K1775" s="57" t="s">
        <v>897</v>
      </c>
      <c r="L1775" s="57" t="s">
        <v>72</v>
      </c>
      <c r="M1775" s="57" t="s">
        <v>1137</v>
      </c>
      <c r="N1775" s="64">
        <v>0</v>
      </c>
      <c r="O1775" s="59">
        <v>254</v>
      </c>
      <c r="P1775" s="59">
        <v>2</v>
      </c>
      <c r="Q1775" s="59">
        <v>5.0645059999999999E-2</v>
      </c>
    </row>
    <row r="1776" spans="1:17">
      <c r="A1776" s="57" t="s">
        <v>393</v>
      </c>
      <c r="B1776" s="57" t="s">
        <v>442</v>
      </c>
      <c r="C1776" s="58">
        <v>21</v>
      </c>
      <c r="D1776" s="57" t="s">
        <v>648</v>
      </c>
      <c r="E1776" s="57">
        <v>102928</v>
      </c>
      <c r="F1776" s="57">
        <v>25.527000000000001</v>
      </c>
      <c r="G1776" s="57">
        <v>21.821000000000002</v>
      </c>
      <c r="H1776" s="57" t="s">
        <v>71</v>
      </c>
      <c r="I1776" s="57" t="s">
        <v>72</v>
      </c>
      <c r="J1776" s="57" t="s">
        <v>494</v>
      </c>
      <c r="K1776" s="57" t="s">
        <v>897</v>
      </c>
      <c r="L1776" s="57" t="s">
        <v>72</v>
      </c>
      <c r="M1776" s="57" t="s">
        <v>1137</v>
      </c>
      <c r="N1776" s="64">
        <v>0</v>
      </c>
      <c r="O1776" s="59">
        <v>314</v>
      </c>
      <c r="P1776" s="59">
        <v>3</v>
      </c>
      <c r="Q1776" s="59">
        <v>7.7397859999999999E-2</v>
      </c>
    </row>
    <row r="1777" spans="1:17">
      <c r="A1777" s="57" t="s">
        <v>393</v>
      </c>
      <c r="B1777" s="57" t="s">
        <v>442</v>
      </c>
      <c r="C1777" s="58">
        <v>21</v>
      </c>
      <c r="D1777" s="57" t="s">
        <v>648</v>
      </c>
      <c r="E1777" s="57">
        <v>102929</v>
      </c>
      <c r="F1777" s="57">
        <v>27.928999999999998</v>
      </c>
      <c r="G1777" s="57">
        <v>20.393000000000001</v>
      </c>
      <c r="H1777" s="57" t="s">
        <v>39</v>
      </c>
      <c r="I1777" s="57" t="s">
        <v>410</v>
      </c>
      <c r="J1777" s="57" t="s">
        <v>505</v>
      </c>
      <c r="K1777" s="57" t="s">
        <v>935</v>
      </c>
      <c r="L1777" s="57" t="s">
        <v>410</v>
      </c>
      <c r="M1777" s="57" t="s">
        <v>1137</v>
      </c>
      <c r="N1777" s="64">
        <v>0</v>
      </c>
      <c r="O1777" s="59">
        <v>56</v>
      </c>
      <c r="P1777" s="59">
        <v>1</v>
      </c>
      <c r="Q1777" s="59">
        <v>2.4617599999999999E-3</v>
      </c>
    </row>
    <row r="1778" spans="1:17">
      <c r="A1778" s="57" t="s">
        <v>393</v>
      </c>
      <c r="B1778" s="57" t="s">
        <v>442</v>
      </c>
      <c r="C1778" s="58">
        <v>31</v>
      </c>
      <c r="D1778" s="57" t="s">
        <v>648</v>
      </c>
      <c r="E1778" s="57">
        <v>102930</v>
      </c>
      <c r="F1778" s="57">
        <v>30.393000000000001</v>
      </c>
      <c r="G1778" s="57">
        <v>20.643000000000001</v>
      </c>
      <c r="H1778" s="57" t="s">
        <v>22</v>
      </c>
      <c r="I1778" s="57" t="s">
        <v>513</v>
      </c>
      <c r="J1778" s="57">
        <v>0</v>
      </c>
      <c r="K1778" s="57" t="s">
        <v>936</v>
      </c>
      <c r="L1778" s="57" t="s">
        <v>411</v>
      </c>
      <c r="M1778" s="57" t="s">
        <v>1137</v>
      </c>
      <c r="N1778" s="64">
        <v>0</v>
      </c>
      <c r="O1778" s="59">
        <v>80</v>
      </c>
      <c r="P1778" s="59">
        <v>1</v>
      </c>
      <c r="Q1778" s="59">
        <v>5.0239999999999998E-3</v>
      </c>
    </row>
    <row r="1779" spans="1:17">
      <c r="A1779" s="57" t="s">
        <v>393</v>
      </c>
      <c r="B1779" s="57" t="s">
        <v>442</v>
      </c>
      <c r="C1779" s="58">
        <v>31</v>
      </c>
      <c r="D1779" s="57" t="s">
        <v>648</v>
      </c>
      <c r="E1779" s="57">
        <v>102931</v>
      </c>
      <c r="F1779" s="57">
        <v>30.213999999999999</v>
      </c>
      <c r="G1779" s="57">
        <v>21.5</v>
      </c>
      <c r="H1779" s="57" t="s">
        <v>42</v>
      </c>
      <c r="I1779" s="57" t="s">
        <v>43</v>
      </c>
      <c r="J1779" s="57" t="s">
        <v>715</v>
      </c>
      <c r="K1779" s="57" t="s">
        <v>941</v>
      </c>
      <c r="L1779" s="57" t="s">
        <v>1072</v>
      </c>
      <c r="M1779" s="57" t="s">
        <v>1137</v>
      </c>
      <c r="N1779" s="64">
        <v>0</v>
      </c>
      <c r="O1779" s="59">
        <v>51</v>
      </c>
      <c r="P1779" s="59">
        <v>1</v>
      </c>
      <c r="Q1779" s="59">
        <v>2.041785E-3</v>
      </c>
    </row>
    <row r="1780" spans="1:17">
      <c r="A1780" s="57" t="s">
        <v>393</v>
      </c>
      <c r="B1780" s="57" t="s">
        <v>442</v>
      </c>
      <c r="C1780" s="58">
        <v>31</v>
      </c>
      <c r="D1780" s="57" t="s">
        <v>648</v>
      </c>
      <c r="E1780" s="57">
        <v>102932</v>
      </c>
      <c r="F1780" s="57">
        <v>31.106999999999999</v>
      </c>
      <c r="G1780" s="57">
        <v>21.463999999999999</v>
      </c>
      <c r="H1780" s="57" t="s">
        <v>413</v>
      </c>
      <c r="I1780" s="57" t="s">
        <v>414</v>
      </c>
      <c r="J1780" s="57">
        <v>0</v>
      </c>
      <c r="K1780" s="57" t="s">
        <v>938</v>
      </c>
      <c r="L1780" s="57" t="s">
        <v>414</v>
      </c>
      <c r="M1780" s="57" t="s">
        <v>1137</v>
      </c>
      <c r="N1780" s="64">
        <v>0</v>
      </c>
      <c r="O1780" s="59">
        <v>78</v>
      </c>
      <c r="P1780" s="59">
        <v>1</v>
      </c>
      <c r="Q1780" s="59">
        <v>4.7759400000000002E-3</v>
      </c>
    </row>
    <row r="1781" spans="1:17">
      <c r="A1781" s="57" t="s">
        <v>393</v>
      </c>
      <c r="B1781" s="57" t="s">
        <v>442</v>
      </c>
      <c r="C1781" s="58">
        <v>31</v>
      </c>
      <c r="D1781" s="57" t="s">
        <v>648</v>
      </c>
      <c r="E1781" s="57">
        <v>102933</v>
      </c>
      <c r="F1781" s="57">
        <v>30.286000000000001</v>
      </c>
      <c r="G1781" s="57">
        <v>23.143000000000001</v>
      </c>
      <c r="H1781" s="57" t="s">
        <v>71</v>
      </c>
      <c r="I1781" s="57" t="s">
        <v>72</v>
      </c>
      <c r="J1781" s="57" t="s">
        <v>494</v>
      </c>
      <c r="K1781" s="57" t="s">
        <v>897</v>
      </c>
      <c r="L1781" s="57" t="s">
        <v>72</v>
      </c>
      <c r="M1781" s="57" t="s">
        <v>1137</v>
      </c>
      <c r="N1781" s="64">
        <v>0</v>
      </c>
      <c r="O1781" s="59">
        <v>338</v>
      </c>
      <c r="P1781" s="59">
        <v>3</v>
      </c>
      <c r="Q1781" s="59">
        <v>8.9681540000000004E-2</v>
      </c>
    </row>
    <row r="1782" spans="1:17">
      <c r="A1782" s="57" t="s">
        <v>393</v>
      </c>
      <c r="B1782" s="57" t="s">
        <v>442</v>
      </c>
      <c r="C1782" s="58">
        <v>31</v>
      </c>
      <c r="D1782" s="57" t="s">
        <v>648</v>
      </c>
      <c r="E1782" s="57">
        <v>102934</v>
      </c>
      <c r="F1782" s="57">
        <v>30.356999999999999</v>
      </c>
      <c r="G1782" s="57">
        <v>23.786000000000001</v>
      </c>
      <c r="H1782" s="57" t="s">
        <v>413</v>
      </c>
      <c r="I1782" s="57" t="s">
        <v>414</v>
      </c>
      <c r="J1782" s="57">
        <v>0</v>
      </c>
      <c r="K1782" s="57" t="s">
        <v>938</v>
      </c>
      <c r="L1782" s="57" t="s">
        <v>414</v>
      </c>
      <c r="M1782" s="57" t="s">
        <v>1137</v>
      </c>
      <c r="N1782" s="64">
        <v>0</v>
      </c>
      <c r="O1782" s="59">
        <v>53</v>
      </c>
      <c r="P1782" s="59">
        <v>1</v>
      </c>
      <c r="Q1782" s="59">
        <v>2.205065E-3</v>
      </c>
    </row>
    <row r="1783" spans="1:17">
      <c r="A1783" s="57" t="s">
        <v>393</v>
      </c>
      <c r="B1783" s="57" t="s">
        <v>442</v>
      </c>
      <c r="C1783" s="58">
        <v>31</v>
      </c>
      <c r="D1783" s="57" t="s">
        <v>648</v>
      </c>
      <c r="E1783" s="57">
        <v>102935</v>
      </c>
      <c r="F1783" s="57">
        <v>30.071000000000002</v>
      </c>
      <c r="G1783" s="57">
        <v>23.786000000000001</v>
      </c>
      <c r="H1783" s="57" t="s">
        <v>495</v>
      </c>
      <c r="I1783" s="57" t="s">
        <v>496</v>
      </c>
      <c r="J1783" s="57" t="s">
        <v>777</v>
      </c>
      <c r="K1783" s="57" t="s">
        <v>881</v>
      </c>
      <c r="L1783" s="57" t="s">
        <v>1026</v>
      </c>
      <c r="M1783" s="57" t="s">
        <v>1137</v>
      </c>
      <c r="N1783" s="64">
        <v>0</v>
      </c>
      <c r="O1783" s="59">
        <v>73</v>
      </c>
      <c r="P1783" s="59">
        <v>1</v>
      </c>
      <c r="Q1783" s="59">
        <v>4.1832650000000002E-3</v>
      </c>
    </row>
    <row r="1784" spans="1:17">
      <c r="A1784" s="57" t="s">
        <v>393</v>
      </c>
      <c r="B1784" s="57" t="s">
        <v>442</v>
      </c>
      <c r="C1784" s="58">
        <v>31</v>
      </c>
      <c r="D1784" s="57" t="s">
        <v>648</v>
      </c>
      <c r="E1784" s="57">
        <v>102936</v>
      </c>
      <c r="F1784" s="57">
        <v>34.070999999999998</v>
      </c>
      <c r="G1784" s="57">
        <v>23.178999999999998</v>
      </c>
      <c r="H1784" s="57" t="s">
        <v>413</v>
      </c>
      <c r="I1784" s="57" t="s">
        <v>414</v>
      </c>
      <c r="J1784" s="57">
        <v>0</v>
      </c>
      <c r="K1784" s="57" t="s">
        <v>938</v>
      </c>
      <c r="L1784" s="57" t="s">
        <v>414</v>
      </c>
      <c r="M1784" s="57" t="s">
        <v>1137</v>
      </c>
      <c r="N1784" s="64">
        <v>0</v>
      </c>
      <c r="O1784" s="59">
        <v>59</v>
      </c>
      <c r="P1784" s="59">
        <v>1</v>
      </c>
      <c r="Q1784" s="59">
        <v>2.732585E-3</v>
      </c>
    </row>
    <row r="1785" spans="1:17">
      <c r="A1785" s="57" t="s">
        <v>393</v>
      </c>
      <c r="B1785" s="57" t="s">
        <v>442</v>
      </c>
      <c r="C1785" s="58">
        <v>32</v>
      </c>
      <c r="D1785" s="57" t="s">
        <v>648</v>
      </c>
      <c r="E1785" s="57">
        <v>102937</v>
      </c>
      <c r="F1785" s="57">
        <v>33.75</v>
      </c>
      <c r="G1785" s="57">
        <v>25.106999999999999</v>
      </c>
      <c r="H1785" s="57" t="s">
        <v>424</v>
      </c>
      <c r="I1785" s="57" t="s">
        <v>425</v>
      </c>
      <c r="J1785" s="57" t="s">
        <v>736</v>
      </c>
      <c r="K1785" s="57" t="s">
        <v>946</v>
      </c>
      <c r="L1785" s="57" t="s">
        <v>425</v>
      </c>
      <c r="M1785" s="57" t="s">
        <v>1137</v>
      </c>
      <c r="N1785" s="64">
        <v>0</v>
      </c>
      <c r="O1785" s="59">
        <v>142</v>
      </c>
      <c r="P1785" s="59">
        <v>2</v>
      </c>
      <c r="Q1785" s="59">
        <v>1.5828740000000001E-2</v>
      </c>
    </row>
    <row r="1786" spans="1:17">
      <c r="A1786" s="57" t="s">
        <v>393</v>
      </c>
      <c r="B1786" s="57" t="s">
        <v>442</v>
      </c>
      <c r="C1786" s="58">
        <v>32</v>
      </c>
      <c r="D1786" s="57" t="s">
        <v>648</v>
      </c>
      <c r="E1786" s="57">
        <v>102938</v>
      </c>
      <c r="F1786" s="57">
        <v>34.179000000000002</v>
      </c>
      <c r="G1786" s="57">
        <v>25.536000000000001</v>
      </c>
      <c r="H1786" s="57" t="s">
        <v>413</v>
      </c>
      <c r="I1786" s="57" t="s">
        <v>414</v>
      </c>
      <c r="J1786" s="57">
        <v>0</v>
      </c>
      <c r="K1786" s="57" t="s">
        <v>938</v>
      </c>
      <c r="L1786" s="57" t="s">
        <v>414</v>
      </c>
      <c r="M1786" s="57" t="s">
        <v>1137</v>
      </c>
      <c r="N1786" s="64">
        <v>0</v>
      </c>
      <c r="O1786" s="59">
        <v>50</v>
      </c>
      <c r="P1786" s="59">
        <v>1</v>
      </c>
      <c r="Q1786" s="59">
        <v>1.9624999999999998E-3</v>
      </c>
    </row>
    <row r="1787" spans="1:17">
      <c r="A1787" s="57" t="s">
        <v>393</v>
      </c>
      <c r="B1787" s="57" t="s">
        <v>442</v>
      </c>
      <c r="C1787" s="58">
        <v>32</v>
      </c>
      <c r="D1787" s="57" t="s">
        <v>648</v>
      </c>
      <c r="E1787" s="57">
        <v>102939</v>
      </c>
      <c r="F1787" s="57">
        <v>34.070999999999998</v>
      </c>
      <c r="G1787" s="57">
        <v>26.393000000000001</v>
      </c>
      <c r="H1787" s="57" t="s">
        <v>413</v>
      </c>
      <c r="I1787" s="57" t="s">
        <v>414</v>
      </c>
      <c r="J1787" s="57">
        <v>0</v>
      </c>
      <c r="K1787" s="57" t="s">
        <v>938</v>
      </c>
      <c r="L1787" s="57" t="s">
        <v>414</v>
      </c>
      <c r="M1787" s="57" t="s">
        <v>1137</v>
      </c>
      <c r="N1787" s="64">
        <v>0</v>
      </c>
      <c r="O1787" s="59">
        <v>57</v>
      </c>
      <c r="P1787" s="59">
        <v>1</v>
      </c>
      <c r="Q1787" s="59">
        <v>2.550465E-3</v>
      </c>
    </row>
    <row r="1788" spans="1:17">
      <c r="A1788" s="57" t="s">
        <v>393</v>
      </c>
      <c r="B1788" s="57" t="s">
        <v>442</v>
      </c>
      <c r="C1788" s="58">
        <v>33</v>
      </c>
      <c r="D1788" s="57" t="s">
        <v>648</v>
      </c>
      <c r="E1788" s="57">
        <v>102940</v>
      </c>
      <c r="F1788" s="57">
        <v>31.106999999999999</v>
      </c>
      <c r="G1788" s="57">
        <v>30.25</v>
      </c>
      <c r="H1788" s="57" t="s">
        <v>52</v>
      </c>
      <c r="I1788" s="57" t="s">
        <v>53</v>
      </c>
      <c r="J1788" s="57">
        <v>0</v>
      </c>
      <c r="K1788" s="57" t="s">
        <v>886</v>
      </c>
      <c r="L1788" s="57" t="s">
        <v>53</v>
      </c>
      <c r="M1788" s="57" t="s">
        <v>1137</v>
      </c>
      <c r="N1788" s="64">
        <v>0</v>
      </c>
      <c r="O1788" s="59">
        <v>101</v>
      </c>
      <c r="P1788" s="59">
        <v>2</v>
      </c>
      <c r="Q1788" s="59">
        <v>8.0077849999999999E-3</v>
      </c>
    </row>
    <row r="1789" spans="1:17">
      <c r="A1789" s="57" t="s">
        <v>393</v>
      </c>
      <c r="B1789" s="57" t="s">
        <v>442</v>
      </c>
      <c r="C1789" s="58">
        <v>33</v>
      </c>
      <c r="D1789" s="57" t="s">
        <v>648</v>
      </c>
      <c r="E1789" s="57">
        <v>102941</v>
      </c>
      <c r="F1789" s="57">
        <v>31.963999999999999</v>
      </c>
      <c r="G1789" s="57">
        <v>30.856999999999999</v>
      </c>
      <c r="H1789" s="57" t="s">
        <v>54</v>
      </c>
      <c r="I1789" s="57" t="s">
        <v>75</v>
      </c>
      <c r="J1789" s="57" t="s">
        <v>504</v>
      </c>
      <c r="K1789" s="57" t="s">
        <v>928</v>
      </c>
      <c r="L1789" s="57" t="s">
        <v>1060</v>
      </c>
      <c r="M1789" s="57" t="s">
        <v>1137</v>
      </c>
      <c r="N1789" s="64">
        <v>0</v>
      </c>
      <c r="O1789" s="59">
        <v>53</v>
      </c>
      <c r="P1789" s="59">
        <v>1</v>
      </c>
      <c r="Q1789" s="59">
        <v>2.205065E-3</v>
      </c>
    </row>
    <row r="1790" spans="1:17">
      <c r="A1790" s="57" t="s">
        <v>393</v>
      </c>
      <c r="B1790" s="57" t="s">
        <v>442</v>
      </c>
      <c r="C1790" s="58">
        <v>33</v>
      </c>
      <c r="D1790" s="57" t="s">
        <v>648</v>
      </c>
      <c r="E1790" s="57">
        <v>102942</v>
      </c>
      <c r="F1790" s="57">
        <v>31.713999999999999</v>
      </c>
      <c r="G1790" s="57">
        <v>33.356999999999999</v>
      </c>
      <c r="H1790" s="57" t="s">
        <v>278</v>
      </c>
      <c r="I1790" s="57" t="s">
        <v>716</v>
      </c>
      <c r="J1790" s="57" t="s">
        <v>717</v>
      </c>
      <c r="K1790" s="57" t="s">
        <v>943</v>
      </c>
      <c r="L1790" s="57" t="s">
        <v>1073</v>
      </c>
      <c r="M1790" s="57" t="s">
        <v>1137</v>
      </c>
      <c r="N1790" s="64">
        <v>0</v>
      </c>
      <c r="O1790" s="59">
        <v>331</v>
      </c>
      <c r="P1790" s="59">
        <v>3</v>
      </c>
      <c r="Q1790" s="59">
        <v>8.6005385000000004E-2</v>
      </c>
    </row>
    <row r="1791" spans="1:17">
      <c r="A1791" s="57" t="s">
        <v>393</v>
      </c>
      <c r="B1791" s="57" t="s">
        <v>442</v>
      </c>
      <c r="C1791" s="58">
        <v>34</v>
      </c>
      <c r="D1791" s="57" t="s">
        <v>647</v>
      </c>
      <c r="E1791" s="57">
        <v>102943</v>
      </c>
      <c r="F1791" s="57">
        <v>30.463999999999999</v>
      </c>
      <c r="G1791" s="57">
        <v>35.179000000000002</v>
      </c>
      <c r="H1791" s="57" t="s">
        <v>50</v>
      </c>
      <c r="I1791" s="57" t="s">
        <v>51</v>
      </c>
      <c r="J1791" s="57" t="s">
        <v>709</v>
      </c>
      <c r="K1791" s="57" t="s">
        <v>949</v>
      </c>
      <c r="L1791" s="57" t="s">
        <v>51</v>
      </c>
      <c r="M1791" s="57" t="s">
        <v>1135</v>
      </c>
      <c r="N1791" s="64">
        <v>10.132879137641687</v>
      </c>
      <c r="O1791" s="59">
        <v>103</v>
      </c>
      <c r="P1791" s="59">
        <v>2</v>
      </c>
      <c r="Q1791" s="59">
        <v>8.3280650000000008E-3</v>
      </c>
    </row>
    <row r="1792" spans="1:17">
      <c r="A1792" s="57" t="s">
        <v>393</v>
      </c>
      <c r="B1792" s="57" t="s">
        <v>442</v>
      </c>
      <c r="C1792" s="58">
        <v>34</v>
      </c>
      <c r="D1792" s="57" t="s">
        <v>648</v>
      </c>
      <c r="E1792" s="57">
        <v>102944</v>
      </c>
      <c r="F1792" s="57">
        <v>33.536000000000001</v>
      </c>
      <c r="G1792" s="57">
        <v>38.286000000000001</v>
      </c>
      <c r="H1792" s="57" t="s">
        <v>22</v>
      </c>
      <c r="I1792" s="57" t="s">
        <v>513</v>
      </c>
      <c r="J1792" s="57">
        <v>0</v>
      </c>
      <c r="K1792" s="57" t="s">
        <v>936</v>
      </c>
      <c r="L1792" s="57" t="s">
        <v>411</v>
      </c>
      <c r="M1792" s="57" t="s">
        <v>1137</v>
      </c>
      <c r="N1792" s="64">
        <v>0</v>
      </c>
      <c r="O1792" s="59">
        <v>50</v>
      </c>
      <c r="P1792" s="59">
        <v>1</v>
      </c>
      <c r="Q1792" s="59">
        <v>1.9624999999999998E-3</v>
      </c>
    </row>
    <row r="1793" spans="1:17">
      <c r="A1793" s="57" t="s">
        <v>393</v>
      </c>
      <c r="B1793" s="57" t="s">
        <v>442</v>
      </c>
      <c r="C1793" s="58">
        <v>44</v>
      </c>
      <c r="D1793" s="57" t="s">
        <v>648</v>
      </c>
      <c r="E1793" s="57">
        <v>102945</v>
      </c>
      <c r="F1793" s="57">
        <v>35.643000000000001</v>
      </c>
      <c r="G1793" s="57">
        <v>38.286000000000001</v>
      </c>
      <c r="H1793" s="57" t="s">
        <v>278</v>
      </c>
      <c r="I1793" s="57" t="s">
        <v>716</v>
      </c>
      <c r="J1793" s="57" t="s">
        <v>717</v>
      </c>
      <c r="K1793" s="57" t="s">
        <v>943</v>
      </c>
      <c r="L1793" s="57" t="s">
        <v>1073</v>
      </c>
      <c r="M1793" s="57" t="s">
        <v>1137</v>
      </c>
      <c r="N1793" s="64">
        <v>0</v>
      </c>
      <c r="O1793" s="59">
        <v>82</v>
      </c>
      <c r="P1793" s="59">
        <v>1</v>
      </c>
      <c r="Q1793" s="59">
        <v>5.2783400000000003E-3</v>
      </c>
    </row>
    <row r="1794" spans="1:17">
      <c r="A1794" s="57" t="s">
        <v>393</v>
      </c>
      <c r="B1794" s="57" t="s">
        <v>442</v>
      </c>
      <c r="C1794" s="58">
        <v>44</v>
      </c>
      <c r="D1794" s="57" t="s">
        <v>647</v>
      </c>
      <c r="E1794" s="57">
        <v>102946</v>
      </c>
      <c r="F1794" s="57">
        <v>35.429000000000002</v>
      </c>
      <c r="G1794" s="57">
        <v>37.713999999999999</v>
      </c>
      <c r="H1794" s="57" t="s">
        <v>278</v>
      </c>
      <c r="I1794" s="57" t="s">
        <v>716</v>
      </c>
      <c r="J1794" s="57" t="s">
        <v>717</v>
      </c>
      <c r="K1794" s="57" t="s">
        <v>943</v>
      </c>
      <c r="L1794" s="57" t="s">
        <v>1073</v>
      </c>
      <c r="M1794" s="57" t="s">
        <v>1137</v>
      </c>
      <c r="N1794" s="64">
        <v>16.931627355874728</v>
      </c>
      <c r="O1794" s="59">
        <v>335</v>
      </c>
      <c r="P1794" s="59">
        <v>3</v>
      </c>
      <c r="Q1794" s="59">
        <v>8.8096624999999998E-2</v>
      </c>
    </row>
    <row r="1795" spans="1:17">
      <c r="A1795" s="57" t="s">
        <v>393</v>
      </c>
      <c r="B1795" s="57" t="s">
        <v>442</v>
      </c>
      <c r="C1795" s="58">
        <v>43</v>
      </c>
      <c r="D1795" s="57" t="s">
        <v>648</v>
      </c>
      <c r="E1795" s="57">
        <v>102947</v>
      </c>
      <c r="F1795" s="57">
        <v>36.5</v>
      </c>
      <c r="G1795" s="57">
        <v>33.106999999999999</v>
      </c>
      <c r="H1795" s="57" t="s">
        <v>52</v>
      </c>
      <c r="I1795" s="57" t="s">
        <v>53</v>
      </c>
      <c r="J1795" s="57">
        <v>0</v>
      </c>
      <c r="K1795" s="57" t="s">
        <v>886</v>
      </c>
      <c r="L1795" s="57" t="s">
        <v>53</v>
      </c>
      <c r="M1795" s="57" t="s">
        <v>1137</v>
      </c>
      <c r="N1795" s="64">
        <v>0</v>
      </c>
      <c r="O1795" s="59">
        <v>65</v>
      </c>
      <c r="P1795" s="59">
        <v>1</v>
      </c>
      <c r="Q1795" s="59">
        <v>3.3166250000000001E-3</v>
      </c>
    </row>
    <row r="1796" spans="1:17">
      <c r="A1796" s="57" t="s">
        <v>393</v>
      </c>
      <c r="B1796" s="57" t="s">
        <v>442</v>
      </c>
      <c r="C1796" s="58">
        <v>43</v>
      </c>
      <c r="D1796" s="57" t="s">
        <v>648</v>
      </c>
      <c r="E1796" s="57">
        <v>102948</v>
      </c>
      <c r="F1796" s="57">
        <v>36.963999999999999</v>
      </c>
      <c r="G1796" s="57">
        <v>33.356999999999999</v>
      </c>
      <c r="H1796" s="57" t="s">
        <v>71</v>
      </c>
      <c r="I1796" s="57" t="s">
        <v>72</v>
      </c>
      <c r="J1796" s="57" t="s">
        <v>494</v>
      </c>
      <c r="K1796" s="57" t="s">
        <v>897</v>
      </c>
      <c r="L1796" s="57" t="s">
        <v>72</v>
      </c>
      <c r="M1796" s="57" t="s">
        <v>1137</v>
      </c>
      <c r="N1796" s="64">
        <v>0</v>
      </c>
      <c r="O1796" s="59">
        <v>684</v>
      </c>
      <c r="P1796" s="59">
        <v>4</v>
      </c>
      <c r="Q1796" s="59">
        <v>0.36726695999999998</v>
      </c>
    </row>
    <row r="1797" spans="1:17">
      <c r="A1797" s="57" t="s">
        <v>393</v>
      </c>
      <c r="B1797" s="57" t="s">
        <v>442</v>
      </c>
      <c r="C1797" s="58">
        <v>43</v>
      </c>
      <c r="D1797" s="57" t="s">
        <v>648</v>
      </c>
      <c r="E1797" s="57">
        <v>102949</v>
      </c>
      <c r="F1797" s="57">
        <v>35</v>
      </c>
      <c r="G1797" s="57">
        <v>29.963999999999999</v>
      </c>
      <c r="H1797" s="57" t="s">
        <v>42</v>
      </c>
      <c r="I1797" s="57" t="s">
        <v>43</v>
      </c>
      <c r="J1797" s="57" t="s">
        <v>715</v>
      </c>
      <c r="K1797" s="57" t="s">
        <v>941</v>
      </c>
      <c r="L1797" s="57" t="s">
        <v>1072</v>
      </c>
      <c r="M1797" s="57" t="s">
        <v>1137</v>
      </c>
      <c r="N1797" s="64">
        <v>0</v>
      </c>
      <c r="O1797" s="59">
        <v>65</v>
      </c>
      <c r="P1797" s="59">
        <v>1</v>
      </c>
      <c r="Q1797" s="59">
        <v>3.3166250000000001E-3</v>
      </c>
    </row>
    <row r="1798" spans="1:17">
      <c r="A1798" s="57" t="s">
        <v>393</v>
      </c>
      <c r="B1798" s="57" t="s">
        <v>442</v>
      </c>
      <c r="C1798" s="58">
        <v>42</v>
      </c>
      <c r="D1798" s="57" t="s">
        <v>648</v>
      </c>
      <c r="E1798" s="57">
        <v>102950</v>
      </c>
      <c r="F1798" s="57">
        <v>38.143000000000001</v>
      </c>
      <c r="G1798" s="57">
        <v>29</v>
      </c>
      <c r="H1798" s="57" t="s">
        <v>42</v>
      </c>
      <c r="I1798" s="57" t="s">
        <v>43</v>
      </c>
      <c r="J1798" s="57" t="s">
        <v>715</v>
      </c>
      <c r="K1798" s="57" t="s">
        <v>941</v>
      </c>
      <c r="L1798" s="57" t="s">
        <v>1072</v>
      </c>
      <c r="M1798" s="57" t="s">
        <v>1137</v>
      </c>
      <c r="N1798" s="64">
        <v>0</v>
      </c>
      <c r="O1798" s="59">
        <v>56</v>
      </c>
      <c r="P1798" s="59">
        <v>1</v>
      </c>
      <c r="Q1798" s="59">
        <v>2.4617599999999999E-3</v>
      </c>
    </row>
    <row r="1799" spans="1:17">
      <c r="A1799" s="57" t="s">
        <v>393</v>
      </c>
      <c r="B1799" s="57" t="s">
        <v>442</v>
      </c>
      <c r="C1799" s="58">
        <v>42</v>
      </c>
      <c r="D1799" s="57" t="s">
        <v>648</v>
      </c>
      <c r="E1799" s="57">
        <v>102951</v>
      </c>
      <c r="F1799" s="57">
        <v>37.5</v>
      </c>
      <c r="G1799" s="57">
        <v>26.356999999999999</v>
      </c>
      <c r="H1799" s="57" t="s">
        <v>413</v>
      </c>
      <c r="I1799" s="57" t="s">
        <v>414</v>
      </c>
      <c r="J1799" s="57">
        <v>0</v>
      </c>
      <c r="K1799" s="57" t="s">
        <v>938</v>
      </c>
      <c r="L1799" s="57" t="s">
        <v>414</v>
      </c>
      <c r="M1799" s="57" t="s">
        <v>1137</v>
      </c>
      <c r="N1799" s="64">
        <v>0</v>
      </c>
      <c r="O1799" s="59">
        <v>57</v>
      </c>
      <c r="P1799" s="59">
        <v>1</v>
      </c>
      <c r="Q1799" s="59">
        <v>2.550465E-3</v>
      </c>
    </row>
    <row r="1800" spans="1:17">
      <c r="A1800" s="57" t="s">
        <v>393</v>
      </c>
      <c r="B1800" s="57" t="s">
        <v>442</v>
      </c>
      <c r="C1800" s="58">
        <v>41</v>
      </c>
      <c r="D1800" s="57" t="s">
        <v>648</v>
      </c>
      <c r="E1800" s="57">
        <v>102952</v>
      </c>
      <c r="F1800" s="57">
        <v>38.570999999999998</v>
      </c>
      <c r="G1800" s="57">
        <v>24.571000000000002</v>
      </c>
      <c r="H1800" s="57" t="s">
        <v>278</v>
      </c>
      <c r="I1800" s="57" t="s">
        <v>716</v>
      </c>
      <c r="J1800" s="57" t="s">
        <v>717</v>
      </c>
      <c r="K1800" s="57" t="s">
        <v>943</v>
      </c>
      <c r="L1800" s="57" t="s">
        <v>1073</v>
      </c>
      <c r="M1800" s="57" t="s">
        <v>1137</v>
      </c>
      <c r="N1800" s="64">
        <v>0</v>
      </c>
      <c r="O1800" s="59">
        <v>62</v>
      </c>
      <c r="P1800" s="59">
        <v>1</v>
      </c>
      <c r="Q1800" s="59">
        <v>3.01754E-3</v>
      </c>
    </row>
    <row r="1801" spans="1:17">
      <c r="A1801" s="57" t="s">
        <v>393</v>
      </c>
      <c r="B1801" s="57" t="s">
        <v>442</v>
      </c>
      <c r="C1801" s="58">
        <v>41</v>
      </c>
      <c r="D1801" s="57" t="s">
        <v>648</v>
      </c>
      <c r="E1801" s="57">
        <v>102953</v>
      </c>
      <c r="F1801" s="57">
        <v>38.786000000000001</v>
      </c>
      <c r="G1801" s="57">
        <v>24</v>
      </c>
      <c r="H1801" s="57" t="s">
        <v>52</v>
      </c>
      <c r="I1801" s="57" t="s">
        <v>53</v>
      </c>
      <c r="J1801" s="57">
        <v>0</v>
      </c>
      <c r="K1801" s="57" t="s">
        <v>886</v>
      </c>
      <c r="L1801" s="57" t="s">
        <v>53</v>
      </c>
      <c r="M1801" s="57" t="s">
        <v>1137</v>
      </c>
      <c r="N1801" s="64">
        <v>0</v>
      </c>
      <c r="O1801" s="59">
        <v>58</v>
      </c>
      <c r="P1801" s="59">
        <v>1</v>
      </c>
      <c r="Q1801" s="59">
        <v>2.6407399999999999E-3</v>
      </c>
    </row>
    <row r="1802" spans="1:17">
      <c r="A1802" s="57" t="s">
        <v>393</v>
      </c>
      <c r="B1802" s="57" t="s">
        <v>442</v>
      </c>
      <c r="C1802" s="58">
        <v>41</v>
      </c>
      <c r="D1802" s="57" t="s">
        <v>647</v>
      </c>
      <c r="E1802" s="57">
        <v>102954</v>
      </c>
      <c r="F1802" s="57">
        <v>36.893000000000001</v>
      </c>
      <c r="G1802" s="57">
        <v>23.321000000000002</v>
      </c>
      <c r="H1802" s="57" t="s">
        <v>52</v>
      </c>
      <c r="I1802" s="57" t="s">
        <v>53</v>
      </c>
      <c r="J1802" s="57">
        <v>0</v>
      </c>
      <c r="K1802" s="57" t="s">
        <v>886</v>
      </c>
      <c r="L1802" s="57" t="s">
        <v>53</v>
      </c>
      <c r="M1802" s="57" t="s">
        <v>1137</v>
      </c>
      <c r="N1802" s="64">
        <v>9.8832508229370326</v>
      </c>
      <c r="O1802" s="59">
        <v>144</v>
      </c>
      <c r="P1802" s="59">
        <v>2</v>
      </c>
      <c r="Q1802" s="59">
        <v>1.6277759999999999E-2</v>
      </c>
    </row>
    <row r="1803" spans="1:17">
      <c r="A1803" s="57" t="s">
        <v>393</v>
      </c>
      <c r="B1803" s="57" t="s">
        <v>442</v>
      </c>
      <c r="C1803" s="58">
        <v>41</v>
      </c>
      <c r="D1803" s="57" t="s">
        <v>647</v>
      </c>
      <c r="E1803" s="57">
        <v>102955</v>
      </c>
      <c r="F1803" s="57">
        <v>36.75</v>
      </c>
      <c r="G1803" s="57">
        <v>22.75</v>
      </c>
      <c r="H1803" s="57" t="s">
        <v>71</v>
      </c>
      <c r="I1803" s="57" t="s">
        <v>72</v>
      </c>
      <c r="J1803" s="57" t="s">
        <v>494</v>
      </c>
      <c r="K1803" s="57" t="s">
        <v>897</v>
      </c>
      <c r="L1803" s="57" t="s">
        <v>72</v>
      </c>
      <c r="M1803" s="57" t="s">
        <v>1137</v>
      </c>
      <c r="N1803" s="64">
        <v>22.573568484986058</v>
      </c>
      <c r="O1803" s="59">
        <v>673</v>
      </c>
      <c r="P1803" s="59">
        <v>4</v>
      </c>
      <c r="Q1803" s="59">
        <v>0.355549265</v>
      </c>
    </row>
    <row r="1804" spans="1:17">
      <c r="A1804" s="57" t="s">
        <v>393</v>
      </c>
      <c r="B1804" s="57" t="s">
        <v>442</v>
      </c>
      <c r="C1804" s="58">
        <v>41</v>
      </c>
      <c r="D1804" s="57" t="s">
        <v>648</v>
      </c>
      <c r="E1804" s="57">
        <v>102956</v>
      </c>
      <c r="F1804" s="57">
        <v>34.929000000000002</v>
      </c>
      <c r="G1804" s="57">
        <v>21.213999999999999</v>
      </c>
      <c r="H1804" s="57" t="s">
        <v>278</v>
      </c>
      <c r="I1804" s="57" t="s">
        <v>524</v>
      </c>
      <c r="J1804" s="57" t="s">
        <v>508</v>
      </c>
      <c r="K1804" s="57" t="s">
        <v>934</v>
      </c>
      <c r="L1804" s="57" t="s">
        <v>1065</v>
      </c>
      <c r="M1804" s="57" t="s">
        <v>1137</v>
      </c>
      <c r="N1804" s="64">
        <v>0</v>
      </c>
      <c r="O1804" s="59">
        <v>63</v>
      </c>
      <c r="P1804" s="59">
        <v>1</v>
      </c>
      <c r="Q1804" s="59">
        <v>3.1156650000000001E-3</v>
      </c>
    </row>
    <row r="1805" spans="1:17">
      <c r="A1805" s="57" t="s">
        <v>393</v>
      </c>
      <c r="B1805" s="57" t="s">
        <v>442</v>
      </c>
      <c r="C1805" s="58">
        <v>41</v>
      </c>
      <c r="D1805" s="57" t="s">
        <v>648</v>
      </c>
      <c r="E1805" s="57">
        <v>102957</v>
      </c>
      <c r="F1805" s="57">
        <v>35</v>
      </c>
      <c r="G1805" s="57">
        <v>20.821000000000002</v>
      </c>
      <c r="H1805" s="57" t="s">
        <v>39</v>
      </c>
      <c r="I1805" s="57" t="s">
        <v>410</v>
      </c>
      <c r="J1805" s="57" t="s">
        <v>505</v>
      </c>
      <c r="K1805" s="57" t="s">
        <v>935</v>
      </c>
      <c r="L1805" s="57" t="s">
        <v>410</v>
      </c>
      <c r="M1805" s="57" t="s">
        <v>1137</v>
      </c>
      <c r="N1805" s="64">
        <v>0</v>
      </c>
      <c r="O1805" s="59">
        <v>107</v>
      </c>
      <c r="P1805" s="59">
        <v>2</v>
      </c>
      <c r="Q1805" s="59">
        <v>8.987465E-3</v>
      </c>
    </row>
    <row r="1806" spans="1:17">
      <c r="A1806" s="57" t="s">
        <v>393</v>
      </c>
      <c r="B1806" s="57" t="s">
        <v>442</v>
      </c>
      <c r="C1806" s="58">
        <v>41</v>
      </c>
      <c r="D1806" s="57" t="s">
        <v>648</v>
      </c>
      <c r="E1806" s="57">
        <v>102958</v>
      </c>
      <c r="F1806" s="57">
        <v>38.143000000000001</v>
      </c>
      <c r="G1806" s="57">
        <v>21.428999999999998</v>
      </c>
      <c r="H1806" s="57" t="s">
        <v>278</v>
      </c>
      <c r="I1806" s="57" t="s">
        <v>716</v>
      </c>
      <c r="J1806" s="57" t="s">
        <v>717</v>
      </c>
      <c r="K1806" s="57" t="s">
        <v>943</v>
      </c>
      <c r="L1806" s="57" t="s">
        <v>1073</v>
      </c>
      <c r="M1806" s="57" t="s">
        <v>1137</v>
      </c>
      <c r="N1806" s="64">
        <v>0</v>
      </c>
      <c r="O1806" s="59">
        <v>70</v>
      </c>
      <c r="P1806" s="59">
        <v>1</v>
      </c>
      <c r="Q1806" s="59">
        <v>3.8465000000000001E-3</v>
      </c>
    </row>
    <row r="1807" spans="1:17">
      <c r="A1807" s="57" t="s">
        <v>393</v>
      </c>
      <c r="B1807" s="57" t="s">
        <v>445</v>
      </c>
      <c r="C1807" s="58">
        <v>11</v>
      </c>
      <c r="D1807" s="57" t="s">
        <v>648</v>
      </c>
      <c r="E1807" s="57">
        <v>102959</v>
      </c>
      <c r="F1807" s="57">
        <v>24.457000000000001</v>
      </c>
      <c r="G1807" s="57">
        <v>43.713999999999999</v>
      </c>
      <c r="H1807" s="57" t="s">
        <v>66</v>
      </c>
      <c r="I1807" s="57" t="s">
        <v>67</v>
      </c>
      <c r="J1807" s="57" t="s">
        <v>714</v>
      </c>
      <c r="K1807" s="57" t="s">
        <v>932</v>
      </c>
      <c r="L1807" s="57" t="s">
        <v>67</v>
      </c>
      <c r="M1807" s="57" t="s">
        <v>1137</v>
      </c>
      <c r="N1807" s="64">
        <v>0</v>
      </c>
      <c r="O1807" s="59">
        <v>96</v>
      </c>
      <c r="P1807" s="59">
        <v>1</v>
      </c>
      <c r="Q1807" s="59">
        <v>7.2345600000000001E-3</v>
      </c>
    </row>
    <row r="1808" spans="1:17">
      <c r="A1808" s="57" t="s">
        <v>393</v>
      </c>
      <c r="B1808" s="57" t="s">
        <v>445</v>
      </c>
      <c r="C1808" s="58">
        <v>12</v>
      </c>
      <c r="D1808" s="57" t="s">
        <v>648</v>
      </c>
      <c r="E1808" s="57">
        <v>102960</v>
      </c>
      <c r="F1808" s="57">
        <v>22.754000000000001</v>
      </c>
      <c r="G1808" s="57">
        <v>45.091000000000001</v>
      </c>
      <c r="H1808" s="57" t="s">
        <v>42</v>
      </c>
      <c r="I1808" s="57" t="s">
        <v>43</v>
      </c>
      <c r="J1808" s="57" t="s">
        <v>715</v>
      </c>
      <c r="K1808" s="57" t="s">
        <v>941</v>
      </c>
      <c r="L1808" s="57" t="s">
        <v>1072</v>
      </c>
      <c r="M1808" s="57" t="s">
        <v>1137</v>
      </c>
      <c r="N1808" s="64">
        <v>0</v>
      </c>
      <c r="O1808" s="59">
        <v>64</v>
      </c>
      <c r="P1808" s="59">
        <v>1</v>
      </c>
      <c r="Q1808" s="59">
        <v>3.21536E-3</v>
      </c>
    </row>
    <row r="1809" spans="1:17">
      <c r="A1809" s="57" t="s">
        <v>393</v>
      </c>
      <c r="B1809" s="57" t="s">
        <v>445</v>
      </c>
      <c r="C1809" s="58">
        <v>12</v>
      </c>
      <c r="D1809" s="57" t="s">
        <v>648</v>
      </c>
      <c r="E1809" s="57">
        <v>102961</v>
      </c>
      <c r="F1809" s="57">
        <v>21.268000000000001</v>
      </c>
      <c r="G1809" s="57">
        <v>45.923999999999999</v>
      </c>
      <c r="H1809" s="57" t="s">
        <v>52</v>
      </c>
      <c r="I1809" s="57" t="s">
        <v>53</v>
      </c>
      <c r="J1809" s="57">
        <v>0</v>
      </c>
      <c r="K1809" s="57" t="s">
        <v>886</v>
      </c>
      <c r="L1809" s="57" t="s">
        <v>53</v>
      </c>
      <c r="M1809" s="57" t="s">
        <v>1137</v>
      </c>
      <c r="N1809" s="64">
        <v>0</v>
      </c>
      <c r="O1809" s="59">
        <v>122</v>
      </c>
      <c r="P1809" s="59">
        <v>2</v>
      </c>
      <c r="Q1809" s="59">
        <v>1.168394E-2</v>
      </c>
    </row>
    <row r="1810" spans="1:17">
      <c r="A1810" s="57" t="s">
        <v>393</v>
      </c>
      <c r="B1810" s="57" t="s">
        <v>445</v>
      </c>
      <c r="C1810" s="58">
        <v>12</v>
      </c>
      <c r="D1810" s="57" t="s">
        <v>648</v>
      </c>
      <c r="E1810" s="57">
        <v>102962</v>
      </c>
      <c r="F1810" s="57">
        <v>23.731999999999999</v>
      </c>
      <c r="G1810" s="57">
        <v>45.235999999999997</v>
      </c>
      <c r="H1810" s="57" t="s">
        <v>166</v>
      </c>
      <c r="I1810" s="57" t="s">
        <v>752</v>
      </c>
      <c r="J1810" s="57" t="s">
        <v>753</v>
      </c>
      <c r="K1810" s="57" t="s">
        <v>929</v>
      </c>
      <c r="L1810" s="57" t="s">
        <v>1061</v>
      </c>
      <c r="M1810" s="57" t="s">
        <v>1137</v>
      </c>
      <c r="N1810" s="64">
        <v>0</v>
      </c>
      <c r="O1810" s="59">
        <v>53</v>
      </c>
      <c r="P1810" s="59">
        <v>1</v>
      </c>
      <c r="Q1810" s="59">
        <v>2.205065E-3</v>
      </c>
    </row>
    <row r="1811" spans="1:17">
      <c r="A1811" s="57" t="s">
        <v>393</v>
      </c>
      <c r="B1811" s="57" t="s">
        <v>445</v>
      </c>
      <c r="C1811" s="58">
        <v>12</v>
      </c>
      <c r="D1811" s="57" t="s">
        <v>648</v>
      </c>
      <c r="E1811" s="57">
        <v>102963</v>
      </c>
      <c r="F1811" s="57">
        <v>24.167000000000002</v>
      </c>
      <c r="G1811" s="57">
        <v>46.576000000000001</v>
      </c>
      <c r="H1811" s="57" t="s">
        <v>52</v>
      </c>
      <c r="I1811" s="57" t="s">
        <v>53</v>
      </c>
      <c r="J1811" s="57">
        <v>0</v>
      </c>
      <c r="K1811" s="57" t="s">
        <v>886</v>
      </c>
      <c r="L1811" s="57" t="s">
        <v>53</v>
      </c>
      <c r="M1811" s="57" t="s">
        <v>1137</v>
      </c>
      <c r="N1811" s="64">
        <v>0</v>
      </c>
      <c r="O1811" s="59">
        <v>194</v>
      </c>
      <c r="P1811" s="59">
        <v>2</v>
      </c>
      <c r="Q1811" s="59">
        <v>2.9544259999999999E-2</v>
      </c>
    </row>
    <row r="1812" spans="1:17">
      <c r="A1812" s="57" t="s">
        <v>393</v>
      </c>
      <c r="B1812" s="57" t="s">
        <v>445</v>
      </c>
      <c r="C1812" s="58">
        <v>12</v>
      </c>
      <c r="D1812" s="57" t="s">
        <v>648</v>
      </c>
      <c r="E1812" s="57">
        <v>102964</v>
      </c>
      <c r="F1812" s="57">
        <v>24.673999999999999</v>
      </c>
      <c r="G1812" s="57">
        <v>47.481999999999999</v>
      </c>
      <c r="H1812" s="57" t="s">
        <v>42</v>
      </c>
      <c r="I1812" s="57" t="s">
        <v>43</v>
      </c>
      <c r="J1812" s="57" t="s">
        <v>715</v>
      </c>
      <c r="K1812" s="57" t="s">
        <v>941</v>
      </c>
      <c r="L1812" s="57" t="s">
        <v>1072</v>
      </c>
      <c r="M1812" s="57" t="s">
        <v>1137</v>
      </c>
      <c r="N1812" s="64">
        <v>0</v>
      </c>
      <c r="O1812" s="59">
        <v>102</v>
      </c>
      <c r="P1812" s="59">
        <v>2</v>
      </c>
      <c r="Q1812" s="59">
        <v>8.1671399999999998E-3</v>
      </c>
    </row>
    <row r="1813" spans="1:17">
      <c r="A1813" s="57" t="s">
        <v>393</v>
      </c>
      <c r="B1813" s="57" t="s">
        <v>445</v>
      </c>
      <c r="C1813" s="58">
        <v>14</v>
      </c>
      <c r="D1813" s="57" t="s">
        <v>648</v>
      </c>
      <c r="E1813" s="57">
        <v>102965</v>
      </c>
      <c r="F1813" s="57">
        <v>21.087</v>
      </c>
      <c r="G1813" s="57">
        <v>57.264000000000003</v>
      </c>
      <c r="H1813" s="57" t="s">
        <v>52</v>
      </c>
      <c r="I1813" s="57" t="s">
        <v>53</v>
      </c>
      <c r="J1813" s="57">
        <v>0</v>
      </c>
      <c r="K1813" s="57" t="s">
        <v>886</v>
      </c>
      <c r="L1813" s="57" t="s">
        <v>53</v>
      </c>
      <c r="M1813" s="57" t="s">
        <v>1137</v>
      </c>
      <c r="N1813" s="64">
        <v>0</v>
      </c>
      <c r="O1813" s="59">
        <v>72</v>
      </c>
      <c r="P1813" s="59">
        <v>1</v>
      </c>
      <c r="Q1813" s="59">
        <v>4.0694399999999997E-3</v>
      </c>
    </row>
    <row r="1814" spans="1:17">
      <c r="A1814" s="57" t="s">
        <v>393</v>
      </c>
      <c r="B1814" s="57" t="s">
        <v>445</v>
      </c>
      <c r="C1814" s="58">
        <v>14</v>
      </c>
      <c r="D1814" s="57" t="s">
        <v>648</v>
      </c>
      <c r="E1814" s="57">
        <v>102966</v>
      </c>
      <c r="F1814" s="57">
        <v>24.347999999999999</v>
      </c>
      <c r="G1814" s="57">
        <v>56.466999999999999</v>
      </c>
      <c r="H1814" s="57" t="s">
        <v>42</v>
      </c>
      <c r="I1814" s="57" t="s">
        <v>43</v>
      </c>
      <c r="J1814" s="57" t="s">
        <v>715</v>
      </c>
      <c r="K1814" s="57" t="s">
        <v>941</v>
      </c>
      <c r="L1814" s="57" t="s">
        <v>1072</v>
      </c>
      <c r="M1814" s="57" t="s">
        <v>1137</v>
      </c>
      <c r="N1814" s="64">
        <v>0</v>
      </c>
      <c r="O1814" s="59">
        <v>55</v>
      </c>
      <c r="P1814" s="59">
        <v>1</v>
      </c>
      <c r="Q1814" s="59">
        <v>2.374625E-3</v>
      </c>
    </row>
    <row r="1815" spans="1:17">
      <c r="A1815" s="57" t="s">
        <v>393</v>
      </c>
      <c r="B1815" s="57" t="s">
        <v>445</v>
      </c>
      <c r="C1815" s="58">
        <v>14</v>
      </c>
      <c r="D1815" s="57" t="s">
        <v>648</v>
      </c>
      <c r="E1815" s="57">
        <v>102967</v>
      </c>
      <c r="F1815" s="57">
        <v>21.158999999999999</v>
      </c>
      <c r="G1815" s="57">
        <v>59.33</v>
      </c>
      <c r="H1815" s="57" t="s">
        <v>71</v>
      </c>
      <c r="I1815" s="57" t="s">
        <v>72</v>
      </c>
      <c r="J1815" s="57" t="s">
        <v>494</v>
      </c>
      <c r="K1815" s="57" t="s">
        <v>897</v>
      </c>
      <c r="L1815" s="57" t="s">
        <v>72</v>
      </c>
      <c r="M1815" s="57" t="s">
        <v>1137</v>
      </c>
      <c r="N1815" s="64">
        <v>0</v>
      </c>
      <c r="O1815" s="59">
        <v>660</v>
      </c>
      <c r="P1815" s="59">
        <v>4</v>
      </c>
      <c r="Q1815" s="59">
        <v>0.34194600000000003</v>
      </c>
    </row>
    <row r="1816" spans="1:17">
      <c r="A1816" s="57" t="s">
        <v>393</v>
      </c>
      <c r="B1816" s="57" t="s">
        <v>445</v>
      </c>
      <c r="C1816" s="58">
        <v>24</v>
      </c>
      <c r="D1816" s="57" t="s">
        <v>648</v>
      </c>
      <c r="E1816" s="57">
        <v>102968</v>
      </c>
      <c r="F1816" s="57">
        <v>27.609000000000002</v>
      </c>
      <c r="G1816" s="57">
        <v>59.003999999999998</v>
      </c>
      <c r="H1816" s="57" t="s">
        <v>166</v>
      </c>
      <c r="I1816" s="57" t="s">
        <v>752</v>
      </c>
      <c r="J1816" s="57" t="s">
        <v>753</v>
      </c>
      <c r="K1816" s="57" t="s">
        <v>929</v>
      </c>
      <c r="L1816" s="57" t="s">
        <v>1061</v>
      </c>
      <c r="M1816" s="57" t="s">
        <v>1137</v>
      </c>
      <c r="N1816" s="64">
        <v>0</v>
      </c>
      <c r="O1816" s="59">
        <v>70</v>
      </c>
      <c r="P1816" s="59">
        <v>1</v>
      </c>
      <c r="Q1816" s="59">
        <v>3.8465000000000001E-3</v>
      </c>
    </row>
    <row r="1817" spans="1:17">
      <c r="A1817" s="57" t="s">
        <v>393</v>
      </c>
      <c r="B1817" s="57" t="s">
        <v>445</v>
      </c>
      <c r="C1817" s="58">
        <v>24</v>
      </c>
      <c r="D1817" s="57" t="s">
        <v>648</v>
      </c>
      <c r="E1817" s="57">
        <v>102969</v>
      </c>
      <c r="F1817" s="57">
        <v>28.187999999999999</v>
      </c>
      <c r="G1817" s="57">
        <v>58.46</v>
      </c>
      <c r="H1817" s="57" t="s">
        <v>28</v>
      </c>
      <c r="I1817" s="57" t="s">
        <v>514</v>
      </c>
      <c r="J1817" s="57">
        <v>4</v>
      </c>
      <c r="K1817" s="57" t="s">
        <v>945</v>
      </c>
      <c r="L1817" s="57" t="s">
        <v>1079</v>
      </c>
      <c r="M1817" s="57" t="s">
        <v>1137</v>
      </c>
      <c r="N1817" s="64">
        <v>0</v>
      </c>
      <c r="O1817" s="59">
        <v>684</v>
      </c>
      <c r="P1817" s="59">
        <v>4</v>
      </c>
      <c r="Q1817" s="59">
        <v>0.36726695999999998</v>
      </c>
    </row>
    <row r="1818" spans="1:17">
      <c r="A1818" s="57" t="s">
        <v>393</v>
      </c>
      <c r="B1818" s="57" t="s">
        <v>445</v>
      </c>
      <c r="C1818" s="58">
        <v>24</v>
      </c>
      <c r="D1818" s="57" t="s">
        <v>648</v>
      </c>
      <c r="E1818" s="57">
        <v>102970</v>
      </c>
      <c r="F1818" s="57">
        <v>28.587</v>
      </c>
      <c r="G1818" s="57">
        <v>56.069000000000003</v>
      </c>
      <c r="H1818" s="57" t="s">
        <v>52</v>
      </c>
      <c r="I1818" s="57" t="s">
        <v>53</v>
      </c>
      <c r="J1818" s="57">
        <v>0</v>
      </c>
      <c r="K1818" s="57" t="s">
        <v>886</v>
      </c>
      <c r="L1818" s="57" t="s">
        <v>53</v>
      </c>
      <c r="M1818" s="57" t="s">
        <v>1137</v>
      </c>
      <c r="N1818" s="64">
        <v>0</v>
      </c>
      <c r="O1818" s="59">
        <v>135</v>
      </c>
      <c r="P1818" s="59">
        <v>2</v>
      </c>
      <c r="Q1818" s="59">
        <v>1.4306625E-2</v>
      </c>
    </row>
    <row r="1819" spans="1:17">
      <c r="A1819" s="57" t="s">
        <v>393</v>
      </c>
      <c r="B1819" s="57" t="s">
        <v>445</v>
      </c>
      <c r="C1819" s="58">
        <v>24</v>
      </c>
      <c r="D1819" s="57" t="s">
        <v>648</v>
      </c>
      <c r="E1819" s="57">
        <v>102971</v>
      </c>
      <c r="F1819" s="57">
        <v>29.42</v>
      </c>
      <c r="G1819" s="57">
        <v>55.38</v>
      </c>
      <c r="H1819" s="57" t="s">
        <v>166</v>
      </c>
      <c r="I1819" s="57" t="s">
        <v>752</v>
      </c>
      <c r="J1819" s="57" t="s">
        <v>753</v>
      </c>
      <c r="K1819" s="57" t="s">
        <v>929</v>
      </c>
      <c r="L1819" s="57" t="s">
        <v>1061</v>
      </c>
      <c r="M1819" s="57" t="s">
        <v>1137</v>
      </c>
      <c r="N1819" s="64">
        <v>0</v>
      </c>
      <c r="O1819" s="59">
        <v>66</v>
      </c>
      <c r="P1819" s="59">
        <v>1</v>
      </c>
      <c r="Q1819" s="59">
        <v>3.41946E-3</v>
      </c>
    </row>
    <row r="1820" spans="1:17">
      <c r="A1820" s="57" t="s">
        <v>393</v>
      </c>
      <c r="B1820" s="57" t="s">
        <v>445</v>
      </c>
      <c r="C1820" s="58">
        <v>24</v>
      </c>
      <c r="D1820" s="57" t="s">
        <v>648</v>
      </c>
      <c r="E1820" s="57">
        <v>102972</v>
      </c>
      <c r="F1820" s="57">
        <v>29.745999999999999</v>
      </c>
      <c r="G1820" s="57">
        <v>55.271999999999998</v>
      </c>
      <c r="H1820" s="57" t="s">
        <v>495</v>
      </c>
      <c r="I1820" s="57" t="s">
        <v>496</v>
      </c>
      <c r="J1820" s="57" t="s">
        <v>777</v>
      </c>
      <c r="K1820" s="57" t="s">
        <v>881</v>
      </c>
      <c r="L1820" s="57" t="s">
        <v>1026</v>
      </c>
      <c r="M1820" s="57" t="s">
        <v>1137</v>
      </c>
      <c r="N1820" s="64">
        <v>0</v>
      </c>
      <c r="O1820" s="59">
        <v>92</v>
      </c>
      <c r="P1820" s="59">
        <v>1</v>
      </c>
      <c r="Q1820" s="59">
        <v>6.64424E-3</v>
      </c>
    </row>
    <row r="1821" spans="1:17">
      <c r="A1821" s="57" t="s">
        <v>393</v>
      </c>
      <c r="B1821" s="57" t="s">
        <v>445</v>
      </c>
      <c r="C1821" s="58">
        <v>23</v>
      </c>
      <c r="D1821" s="57" t="s">
        <v>648</v>
      </c>
      <c r="E1821" s="57">
        <v>102973</v>
      </c>
      <c r="F1821" s="57">
        <v>29.058</v>
      </c>
      <c r="G1821" s="57">
        <v>54.149000000000001</v>
      </c>
      <c r="H1821" s="57" t="s">
        <v>166</v>
      </c>
      <c r="I1821" s="57" t="s">
        <v>522</v>
      </c>
      <c r="J1821" s="57" t="s">
        <v>502</v>
      </c>
      <c r="K1821" s="57" t="s">
        <v>937</v>
      </c>
      <c r="L1821" s="57" t="s">
        <v>1069</v>
      </c>
      <c r="M1821" s="57" t="s">
        <v>1137</v>
      </c>
      <c r="N1821" s="64">
        <v>0</v>
      </c>
      <c r="O1821" s="59">
        <v>50</v>
      </c>
      <c r="P1821" s="59">
        <v>1</v>
      </c>
      <c r="Q1821" s="59">
        <v>1.9624999999999998E-3</v>
      </c>
    </row>
    <row r="1822" spans="1:17">
      <c r="A1822" s="57" t="s">
        <v>393</v>
      </c>
      <c r="B1822" s="57" t="s">
        <v>445</v>
      </c>
      <c r="C1822" s="58">
        <v>23</v>
      </c>
      <c r="D1822" s="57" t="s">
        <v>648</v>
      </c>
      <c r="E1822" s="57">
        <v>102974</v>
      </c>
      <c r="F1822" s="57">
        <v>26.884</v>
      </c>
      <c r="G1822" s="57">
        <v>52.445999999999998</v>
      </c>
      <c r="H1822" s="57" t="s">
        <v>42</v>
      </c>
      <c r="I1822" s="57" t="s">
        <v>43</v>
      </c>
      <c r="J1822" s="57" t="s">
        <v>715</v>
      </c>
      <c r="K1822" s="57" t="s">
        <v>941</v>
      </c>
      <c r="L1822" s="57" t="s">
        <v>1072</v>
      </c>
      <c r="M1822" s="57" t="s">
        <v>1137</v>
      </c>
      <c r="N1822" s="64">
        <v>0</v>
      </c>
      <c r="O1822" s="59">
        <v>54</v>
      </c>
      <c r="P1822" s="59">
        <v>1</v>
      </c>
      <c r="Q1822" s="59">
        <v>2.2890599999999999E-3</v>
      </c>
    </row>
    <row r="1823" spans="1:17">
      <c r="A1823" s="57" t="s">
        <v>393</v>
      </c>
      <c r="B1823" s="57" t="s">
        <v>445</v>
      </c>
      <c r="C1823" s="58">
        <v>23</v>
      </c>
      <c r="D1823" s="57" t="s">
        <v>648</v>
      </c>
      <c r="E1823" s="57">
        <v>102975</v>
      </c>
      <c r="F1823" s="57">
        <v>26.63</v>
      </c>
      <c r="G1823" s="57">
        <v>51.54</v>
      </c>
      <c r="H1823" s="57" t="s">
        <v>42</v>
      </c>
      <c r="I1823" s="57" t="s">
        <v>68</v>
      </c>
      <c r="J1823" s="57" t="s">
        <v>504</v>
      </c>
      <c r="K1823" s="57" t="s">
        <v>931</v>
      </c>
      <c r="L1823" s="57" t="s">
        <v>1063</v>
      </c>
      <c r="M1823" s="57" t="s">
        <v>1137</v>
      </c>
      <c r="N1823" s="64">
        <v>0</v>
      </c>
      <c r="O1823" s="59">
        <v>57</v>
      </c>
      <c r="P1823" s="59">
        <v>1</v>
      </c>
      <c r="Q1823" s="59">
        <v>2.550465E-3</v>
      </c>
    </row>
    <row r="1824" spans="1:17">
      <c r="A1824" s="57" t="s">
        <v>393</v>
      </c>
      <c r="B1824" s="57" t="s">
        <v>445</v>
      </c>
      <c r="C1824" s="58">
        <v>23</v>
      </c>
      <c r="D1824" s="57" t="s">
        <v>648</v>
      </c>
      <c r="E1824" s="57">
        <v>102976</v>
      </c>
      <c r="F1824" s="57">
        <v>26.847999999999999</v>
      </c>
      <c r="G1824" s="57">
        <v>50.488999999999997</v>
      </c>
      <c r="H1824" s="57" t="s">
        <v>166</v>
      </c>
      <c r="I1824" s="57" t="s">
        <v>752</v>
      </c>
      <c r="J1824" s="57" t="s">
        <v>753</v>
      </c>
      <c r="K1824" s="57" t="s">
        <v>929</v>
      </c>
      <c r="L1824" s="57" t="s">
        <v>1061</v>
      </c>
      <c r="M1824" s="57" t="s">
        <v>1137</v>
      </c>
      <c r="N1824" s="64">
        <v>0</v>
      </c>
      <c r="O1824" s="59">
        <v>83</v>
      </c>
      <c r="P1824" s="59">
        <v>1</v>
      </c>
      <c r="Q1824" s="59">
        <v>5.4078650000000004E-3</v>
      </c>
    </row>
    <row r="1825" spans="1:17">
      <c r="A1825" s="57" t="s">
        <v>393</v>
      </c>
      <c r="B1825" s="57" t="s">
        <v>445</v>
      </c>
      <c r="C1825" s="58">
        <v>23</v>
      </c>
      <c r="D1825" s="57" t="s">
        <v>648</v>
      </c>
      <c r="E1825" s="57">
        <v>102977</v>
      </c>
      <c r="F1825" s="57">
        <v>29.384</v>
      </c>
      <c r="G1825" s="57">
        <v>51.792999999999999</v>
      </c>
      <c r="H1825" s="57" t="s">
        <v>111</v>
      </c>
      <c r="I1825" s="57" t="s">
        <v>112</v>
      </c>
      <c r="J1825" s="57">
        <v>0</v>
      </c>
      <c r="K1825" s="57" t="s">
        <v>918</v>
      </c>
      <c r="L1825" s="57" t="s">
        <v>112</v>
      </c>
      <c r="M1825" s="57" t="s">
        <v>1137</v>
      </c>
      <c r="N1825" s="64">
        <v>0</v>
      </c>
      <c r="O1825" s="59">
        <v>146</v>
      </c>
      <c r="P1825" s="59">
        <v>2</v>
      </c>
      <c r="Q1825" s="59">
        <v>1.6733060000000001E-2</v>
      </c>
    </row>
    <row r="1826" spans="1:17">
      <c r="A1826" s="57" t="s">
        <v>393</v>
      </c>
      <c r="B1826" s="57" t="s">
        <v>445</v>
      </c>
      <c r="C1826" s="58">
        <v>23</v>
      </c>
      <c r="D1826" s="57" t="s">
        <v>647</v>
      </c>
      <c r="E1826" s="57">
        <v>102978</v>
      </c>
      <c r="F1826" s="57">
        <v>29.673999999999999</v>
      </c>
      <c r="G1826" s="57">
        <v>51.069000000000003</v>
      </c>
      <c r="H1826" s="57" t="s">
        <v>495</v>
      </c>
      <c r="I1826" s="57" t="s">
        <v>496</v>
      </c>
      <c r="J1826" s="57" t="s">
        <v>777</v>
      </c>
      <c r="K1826" s="57" t="s">
        <v>881</v>
      </c>
      <c r="L1826" s="57" t="s">
        <v>1026</v>
      </c>
      <c r="M1826" s="57" t="s">
        <v>1137</v>
      </c>
      <c r="N1826" s="64">
        <v>8.073230930724149</v>
      </c>
      <c r="O1826" s="59">
        <v>150</v>
      </c>
      <c r="P1826" s="59">
        <v>2</v>
      </c>
      <c r="Q1826" s="59">
        <v>1.7662500000000001E-2</v>
      </c>
    </row>
    <row r="1827" spans="1:17">
      <c r="A1827" s="57" t="s">
        <v>393</v>
      </c>
      <c r="B1827" s="57" t="s">
        <v>445</v>
      </c>
      <c r="C1827" s="58">
        <v>22</v>
      </c>
      <c r="D1827" s="57" t="s">
        <v>648</v>
      </c>
      <c r="E1827" s="57">
        <v>102979</v>
      </c>
      <c r="F1827" s="57">
        <v>28.37</v>
      </c>
      <c r="G1827" s="57">
        <v>48.17</v>
      </c>
      <c r="H1827" s="57" t="s">
        <v>42</v>
      </c>
      <c r="I1827" s="59" t="s">
        <v>512</v>
      </c>
      <c r="J1827" s="59" t="s">
        <v>1066</v>
      </c>
      <c r="K1827" s="57" t="s">
        <v>1067</v>
      </c>
      <c r="L1827" s="57" t="s">
        <v>1068</v>
      </c>
      <c r="M1827" s="57" t="s">
        <v>1137</v>
      </c>
      <c r="N1827" s="64">
        <v>0</v>
      </c>
      <c r="O1827" s="59">
        <v>102</v>
      </c>
      <c r="P1827" s="59">
        <v>2</v>
      </c>
      <c r="Q1827" s="59">
        <v>8.1671399999999998E-3</v>
      </c>
    </row>
    <row r="1828" spans="1:17">
      <c r="A1828" s="57" t="s">
        <v>393</v>
      </c>
      <c r="B1828" s="57" t="s">
        <v>445</v>
      </c>
      <c r="C1828" s="58">
        <v>22</v>
      </c>
      <c r="D1828" s="57" t="s">
        <v>648</v>
      </c>
      <c r="E1828" s="57">
        <v>102980</v>
      </c>
      <c r="F1828" s="57">
        <v>28.731999999999999</v>
      </c>
      <c r="G1828" s="57">
        <v>47.844000000000001</v>
      </c>
      <c r="H1828" s="57" t="s">
        <v>71</v>
      </c>
      <c r="I1828" s="57" t="s">
        <v>72</v>
      </c>
      <c r="J1828" s="57" t="s">
        <v>494</v>
      </c>
      <c r="K1828" s="57" t="s">
        <v>897</v>
      </c>
      <c r="L1828" s="57" t="s">
        <v>72</v>
      </c>
      <c r="M1828" s="57" t="s">
        <v>1137</v>
      </c>
      <c r="N1828" s="64">
        <v>0</v>
      </c>
      <c r="O1828" s="59">
        <v>411</v>
      </c>
      <c r="P1828" s="59">
        <v>3</v>
      </c>
      <c r="Q1828" s="59">
        <v>0.13260298500000001</v>
      </c>
    </row>
    <row r="1829" spans="1:17">
      <c r="A1829" s="57" t="s">
        <v>393</v>
      </c>
      <c r="B1829" s="57" t="s">
        <v>445</v>
      </c>
      <c r="C1829" s="58">
        <v>22</v>
      </c>
      <c r="D1829" s="57" t="s">
        <v>647</v>
      </c>
      <c r="E1829" s="57">
        <v>102981</v>
      </c>
      <c r="F1829" s="57">
        <v>28.297000000000001</v>
      </c>
      <c r="G1829" s="57">
        <v>46.033000000000001</v>
      </c>
      <c r="H1829" s="57" t="s">
        <v>66</v>
      </c>
      <c r="I1829" s="57" t="s">
        <v>67</v>
      </c>
      <c r="J1829" s="57" t="s">
        <v>714</v>
      </c>
      <c r="K1829" s="57" t="s">
        <v>932</v>
      </c>
      <c r="L1829" s="57" t="s">
        <v>67</v>
      </c>
      <c r="M1829" s="57" t="s">
        <v>1137</v>
      </c>
      <c r="N1829" s="64">
        <v>28.502682453746427</v>
      </c>
      <c r="O1829" s="59">
        <v>385</v>
      </c>
      <c r="P1829" s="59">
        <v>3</v>
      </c>
      <c r="Q1829" s="59">
        <v>0.11635662500000001</v>
      </c>
    </row>
    <row r="1830" spans="1:17">
      <c r="A1830" s="57" t="s">
        <v>393</v>
      </c>
      <c r="B1830" s="57" t="s">
        <v>445</v>
      </c>
      <c r="C1830" s="58">
        <v>21</v>
      </c>
      <c r="D1830" s="57" t="s">
        <v>648</v>
      </c>
      <c r="E1830" s="57">
        <v>102982</v>
      </c>
      <c r="F1830" s="57">
        <v>28.225000000000001</v>
      </c>
      <c r="G1830" s="57">
        <v>41.938000000000002</v>
      </c>
      <c r="H1830" s="57" t="s">
        <v>166</v>
      </c>
      <c r="I1830" s="57" t="s">
        <v>752</v>
      </c>
      <c r="J1830" s="57" t="s">
        <v>753</v>
      </c>
      <c r="K1830" s="57" t="s">
        <v>929</v>
      </c>
      <c r="L1830" s="57" t="s">
        <v>1061</v>
      </c>
      <c r="M1830" s="57" t="s">
        <v>1137</v>
      </c>
      <c r="N1830" s="64">
        <v>0</v>
      </c>
      <c r="O1830" s="59">
        <v>85</v>
      </c>
      <c r="P1830" s="59">
        <v>1</v>
      </c>
      <c r="Q1830" s="59">
        <v>5.6716249999999996E-3</v>
      </c>
    </row>
    <row r="1831" spans="1:17">
      <c r="A1831" s="57" t="s">
        <v>393</v>
      </c>
      <c r="B1831" s="57" t="s">
        <v>445</v>
      </c>
      <c r="C1831" s="58">
        <v>21</v>
      </c>
      <c r="D1831" s="57" t="s">
        <v>648</v>
      </c>
      <c r="E1831" s="57">
        <v>102983</v>
      </c>
      <c r="F1831" s="57">
        <v>27.065000000000001</v>
      </c>
      <c r="G1831" s="57">
        <v>41.685000000000002</v>
      </c>
      <c r="H1831" s="57" t="s">
        <v>52</v>
      </c>
      <c r="I1831" s="57" t="s">
        <v>53</v>
      </c>
      <c r="J1831" s="57">
        <v>0</v>
      </c>
      <c r="K1831" s="57" t="s">
        <v>886</v>
      </c>
      <c r="L1831" s="57" t="s">
        <v>53</v>
      </c>
      <c r="M1831" s="57" t="s">
        <v>1137</v>
      </c>
      <c r="N1831" s="64">
        <v>0</v>
      </c>
      <c r="O1831" s="59">
        <v>148</v>
      </c>
      <c r="P1831" s="59">
        <v>2</v>
      </c>
      <c r="Q1831" s="59">
        <v>1.7194640000000001E-2</v>
      </c>
    </row>
    <row r="1832" spans="1:17">
      <c r="A1832" s="57" t="s">
        <v>393</v>
      </c>
      <c r="B1832" s="57" t="s">
        <v>445</v>
      </c>
      <c r="C1832" s="58">
        <v>21</v>
      </c>
      <c r="D1832" s="57" t="s">
        <v>648</v>
      </c>
      <c r="E1832" s="57">
        <v>102984</v>
      </c>
      <c r="F1832" s="57">
        <v>26.667000000000002</v>
      </c>
      <c r="G1832" s="57">
        <v>40.887999999999998</v>
      </c>
      <c r="H1832" s="57" t="s">
        <v>52</v>
      </c>
      <c r="I1832" s="57" t="s">
        <v>53</v>
      </c>
      <c r="J1832" s="57">
        <v>0</v>
      </c>
      <c r="K1832" s="57" t="s">
        <v>886</v>
      </c>
      <c r="L1832" s="57" t="s">
        <v>53</v>
      </c>
      <c r="M1832" s="57" t="s">
        <v>1137</v>
      </c>
      <c r="N1832" s="64">
        <v>0</v>
      </c>
      <c r="O1832" s="59">
        <v>79</v>
      </c>
      <c r="P1832" s="59">
        <v>1</v>
      </c>
      <c r="Q1832" s="59">
        <v>4.8991850000000003E-3</v>
      </c>
    </row>
    <row r="1833" spans="1:17">
      <c r="A1833" s="57" t="s">
        <v>393</v>
      </c>
      <c r="B1833" s="57" t="s">
        <v>445</v>
      </c>
      <c r="C1833" s="58">
        <v>21</v>
      </c>
      <c r="D1833" s="57" t="s">
        <v>648</v>
      </c>
      <c r="E1833" s="57">
        <v>102985</v>
      </c>
      <c r="F1833" s="57">
        <v>25.507000000000001</v>
      </c>
      <c r="G1833" s="57">
        <v>40.561999999999998</v>
      </c>
      <c r="H1833" s="57" t="s">
        <v>66</v>
      </c>
      <c r="I1833" s="57" t="s">
        <v>67</v>
      </c>
      <c r="J1833" s="57" t="s">
        <v>714</v>
      </c>
      <c r="K1833" s="57" t="s">
        <v>932</v>
      </c>
      <c r="L1833" s="57" t="s">
        <v>67</v>
      </c>
      <c r="M1833" s="57" t="s">
        <v>1137</v>
      </c>
      <c r="N1833" s="64">
        <v>0</v>
      </c>
      <c r="O1833" s="59">
        <v>394</v>
      </c>
      <c r="P1833" s="59">
        <v>3</v>
      </c>
      <c r="Q1833" s="59">
        <v>0.12186026</v>
      </c>
    </row>
    <row r="1834" spans="1:17">
      <c r="A1834" s="57" t="s">
        <v>393</v>
      </c>
      <c r="B1834" s="57" t="s">
        <v>445</v>
      </c>
      <c r="C1834" s="58">
        <v>31</v>
      </c>
      <c r="D1834" s="57" t="s">
        <v>648</v>
      </c>
      <c r="E1834" s="57">
        <v>102986</v>
      </c>
      <c r="F1834" s="57">
        <v>30.542999999999999</v>
      </c>
      <c r="G1834" s="57">
        <v>40.308</v>
      </c>
      <c r="H1834" s="57" t="s">
        <v>52</v>
      </c>
      <c r="I1834" s="57" t="s">
        <v>53</v>
      </c>
      <c r="J1834" s="57">
        <v>0</v>
      </c>
      <c r="K1834" s="57" t="s">
        <v>886</v>
      </c>
      <c r="L1834" s="57" t="s">
        <v>53</v>
      </c>
      <c r="M1834" s="57" t="s">
        <v>1137</v>
      </c>
      <c r="N1834" s="64">
        <v>0</v>
      </c>
      <c r="O1834" s="59">
        <v>202</v>
      </c>
      <c r="P1834" s="59">
        <v>2</v>
      </c>
      <c r="Q1834" s="59">
        <v>3.203114E-2</v>
      </c>
    </row>
    <row r="1835" spans="1:17">
      <c r="A1835" s="57" t="s">
        <v>393</v>
      </c>
      <c r="B1835" s="57" t="s">
        <v>445</v>
      </c>
      <c r="C1835" s="58">
        <v>31</v>
      </c>
      <c r="D1835" s="57" t="s">
        <v>648</v>
      </c>
      <c r="E1835" s="57">
        <v>102987</v>
      </c>
      <c r="F1835" s="57">
        <v>34.673999999999999</v>
      </c>
      <c r="G1835" s="57">
        <v>43.314999999999998</v>
      </c>
      <c r="H1835" s="57" t="s">
        <v>278</v>
      </c>
      <c r="I1835" s="57" t="s">
        <v>716</v>
      </c>
      <c r="J1835" s="57" t="s">
        <v>717</v>
      </c>
      <c r="K1835" s="57" t="s">
        <v>943</v>
      </c>
      <c r="L1835" s="57" t="s">
        <v>1073</v>
      </c>
      <c r="M1835" s="57" t="s">
        <v>1137</v>
      </c>
      <c r="N1835" s="64">
        <v>0</v>
      </c>
      <c r="O1835" s="59">
        <v>103</v>
      </c>
      <c r="P1835" s="59">
        <v>2</v>
      </c>
      <c r="Q1835" s="59">
        <v>8.3280650000000008E-3</v>
      </c>
    </row>
    <row r="1836" spans="1:17">
      <c r="A1836" s="57" t="s">
        <v>393</v>
      </c>
      <c r="B1836" s="57" t="s">
        <v>445</v>
      </c>
      <c r="C1836" s="58">
        <v>32</v>
      </c>
      <c r="D1836" s="57" t="s">
        <v>648</v>
      </c>
      <c r="E1836" s="57">
        <v>102988</v>
      </c>
      <c r="F1836" s="57">
        <v>34.311999999999998</v>
      </c>
      <c r="G1836" s="57">
        <v>45.091000000000001</v>
      </c>
      <c r="H1836" s="57" t="s">
        <v>22</v>
      </c>
      <c r="I1836" s="57" t="s">
        <v>517</v>
      </c>
      <c r="J1836" s="57" t="s">
        <v>502</v>
      </c>
      <c r="K1836" s="57" t="s">
        <v>887</v>
      </c>
      <c r="L1836" s="57" t="s">
        <v>1032</v>
      </c>
      <c r="M1836" s="57" t="s">
        <v>1137</v>
      </c>
      <c r="N1836" s="64">
        <v>0</v>
      </c>
      <c r="O1836" s="59">
        <v>280</v>
      </c>
      <c r="P1836" s="59">
        <v>2</v>
      </c>
      <c r="Q1836" s="59">
        <v>6.1544000000000001E-2</v>
      </c>
    </row>
    <row r="1837" spans="1:17">
      <c r="A1837" s="57" t="s">
        <v>393</v>
      </c>
      <c r="B1837" s="57" t="s">
        <v>445</v>
      </c>
      <c r="C1837" s="58">
        <v>32</v>
      </c>
      <c r="D1837" s="57" t="s">
        <v>648</v>
      </c>
      <c r="E1837" s="57">
        <v>102989</v>
      </c>
      <c r="F1837" s="57">
        <v>34.529000000000003</v>
      </c>
      <c r="G1837" s="57">
        <v>45.38</v>
      </c>
      <c r="H1837" s="57" t="s">
        <v>278</v>
      </c>
      <c r="I1837" s="57" t="s">
        <v>524</v>
      </c>
      <c r="J1837" s="57" t="s">
        <v>508</v>
      </c>
      <c r="K1837" s="57" t="s">
        <v>934</v>
      </c>
      <c r="L1837" s="57" t="s">
        <v>1065</v>
      </c>
      <c r="M1837" s="57" t="s">
        <v>1137</v>
      </c>
      <c r="N1837" s="64">
        <v>0</v>
      </c>
      <c r="O1837" s="59">
        <v>351</v>
      </c>
      <c r="P1837" s="59">
        <v>3</v>
      </c>
      <c r="Q1837" s="59">
        <v>9.6712784999999996E-2</v>
      </c>
    </row>
    <row r="1838" spans="1:17">
      <c r="A1838" s="57" t="s">
        <v>393</v>
      </c>
      <c r="B1838" s="57" t="s">
        <v>445</v>
      </c>
      <c r="C1838" s="58">
        <v>32</v>
      </c>
      <c r="D1838" s="57" t="s">
        <v>648</v>
      </c>
      <c r="E1838" s="57">
        <v>102990</v>
      </c>
      <c r="F1838" s="57">
        <v>34.021999999999998</v>
      </c>
      <c r="G1838" s="57">
        <v>45.488999999999997</v>
      </c>
      <c r="H1838" s="57" t="s">
        <v>42</v>
      </c>
      <c r="I1838" s="59" t="s">
        <v>512</v>
      </c>
      <c r="J1838" s="59" t="s">
        <v>1066</v>
      </c>
      <c r="K1838" s="57" t="s">
        <v>1067</v>
      </c>
      <c r="L1838" s="57" t="s">
        <v>1068</v>
      </c>
      <c r="M1838" s="57" t="s">
        <v>1137</v>
      </c>
      <c r="N1838" s="64">
        <v>0</v>
      </c>
      <c r="O1838" s="59">
        <v>63</v>
      </c>
      <c r="P1838" s="59">
        <v>1</v>
      </c>
      <c r="Q1838" s="59">
        <v>3.1156650000000001E-3</v>
      </c>
    </row>
    <row r="1839" spans="1:17">
      <c r="A1839" s="57" t="s">
        <v>393</v>
      </c>
      <c r="B1839" s="57" t="s">
        <v>445</v>
      </c>
      <c r="C1839" s="58">
        <v>32</v>
      </c>
      <c r="D1839" s="57" t="s">
        <v>648</v>
      </c>
      <c r="E1839" s="57">
        <v>102991</v>
      </c>
      <c r="F1839" s="57">
        <v>30.616</v>
      </c>
      <c r="G1839" s="57">
        <v>49.04</v>
      </c>
      <c r="H1839" s="57" t="s">
        <v>22</v>
      </c>
      <c r="I1839" s="57" t="s">
        <v>517</v>
      </c>
      <c r="J1839" s="57" t="s">
        <v>502</v>
      </c>
      <c r="K1839" s="57" t="s">
        <v>887</v>
      </c>
      <c r="L1839" s="57" t="s">
        <v>1032</v>
      </c>
      <c r="M1839" s="57" t="s">
        <v>1137</v>
      </c>
      <c r="N1839" s="64">
        <v>0</v>
      </c>
      <c r="O1839" s="59">
        <v>91</v>
      </c>
      <c r="P1839" s="59">
        <v>1</v>
      </c>
      <c r="Q1839" s="59">
        <v>6.5005849999999997E-3</v>
      </c>
    </row>
    <row r="1840" spans="1:17">
      <c r="A1840" s="57" t="s">
        <v>393</v>
      </c>
      <c r="B1840" s="57" t="s">
        <v>445</v>
      </c>
      <c r="C1840" s="58">
        <v>33</v>
      </c>
      <c r="D1840" s="57" t="s">
        <v>647</v>
      </c>
      <c r="E1840" s="57">
        <v>102992</v>
      </c>
      <c r="F1840" s="57">
        <v>30.29</v>
      </c>
      <c r="G1840" s="57">
        <v>50.198999999999998</v>
      </c>
      <c r="H1840" s="57" t="s">
        <v>355</v>
      </c>
      <c r="I1840" s="57" t="s">
        <v>356</v>
      </c>
      <c r="J1840" s="59" t="s">
        <v>1042</v>
      </c>
      <c r="K1840" s="57" t="s">
        <v>1043</v>
      </c>
      <c r="L1840" s="57" t="s">
        <v>1044</v>
      </c>
      <c r="M1840" s="57" t="s">
        <v>1137</v>
      </c>
      <c r="N1840" s="64">
        <v>16.121621888332516</v>
      </c>
      <c r="O1840" s="59">
        <v>407</v>
      </c>
      <c r="P1840" s="59">
        <v>3</v>
      </c>
      <c r="Q1840" s="59">
        <v>0.13003446499999999</v>
      </c>
    </row>
    <row r="1841" spans="1:17">
      <c r="A1841" s="57" t="s">
        <v>393</v>
      </c>
      <c r="B1841" s="57" t="s">
        <v>445</v>
      </c>
      <c r="C1841" s="58">
        <v>33</v>
      </c>
      <c r="D1841" s="57" t="s">
        <v>648</v>
      </c>
      <c r="E1841" s="57">
        <v>102993</v>
      </c>
      <c r="F1841" s="57">
        <v>30.905999999999999</v>
      </c>
      <c r="G1841" s="57">
        <v>51.756999999999998</v>
      </c>
      <c r="H1841" s="57" t="s">
        <v>52</v>
      </c>
      <c r="I1841" s="57" t="s">
        <v>53</v>
      </c>
      <c r="J1841" s="57">
        <v>0</v>
      </c>
      <c r="K1841" s="57" t="s">
        <v>886</v>
      </c>
      <c r="L1841" s="57" t="s">
        <v>53</v>
      </c>
      <c r="M1841" s="57" t="s">
        <v>1137</v>
      </c>
      <c r="N1841" s="64">
        <v>0</v>
      </c>
      <c r="O1841" s="59">
        <v>117</v>
      </c>
      <c r="P1841" s="59">
        <v>2</v>
      </c>
      <c r="Q1841" s="59">
        <v>1.0745865E-2</v>
      </c>
    </row>
    <row r="1842" spans="1:17">
      <c r="A1842" s="57" t="s">
        <v>393</v>
      </c>
      <c r="B1842" s="57" t="s">
        <v>445</v>
      </c>
      <c r="C1842" s="58">
        <v>34</v>
      </c>
      <c r="D1842" s="57" t="s">
        <v>648</v>
      </c>
      <c r="E1842" s="57">
        <v>102994</v>
      </c>
      <c r="F1842" s="57">
        <v>33.478000000000002</v>
      </c>
      <c r="G1842" s="57">
        <v>56.612000000000002</v>
      </c>
      <c r="H1842" s="57" t="s">
        <v>22</v>
      </c>
      <c r="I1842" s="57" t="s">
        <v>513</v>
      </c>
      <c r="J1842" s="57">
        <v>0</v>
      </c>
      <c r="K1842" s="57" t="s">
        <v>936</v>
      </c>
      <c r="L1842" s="57" t="s">
        <v>411</v>
      </c>
      <c r="M1842" s="57" t="s">
        <v>1137</v>
      </c>
      <c r="N1842" s="64">
        <v>0</v>
      </c>
      <c r="O1842" s="59">
        <v>587</v>
      </c>
      <c r="P1842" s="59">
        <v>4</v>
      </c>
      <c r="Q1842" s="59">
        <v>0.27048666500000002</v>
      </c>
    </row>
    <row r="1843" spans="1:17">
      <c r="A1843" s="57" t="s">
        <v>393</v>
      </c>
      <c r="B1843" s="57" t="s">
        <v>445</v>
      </c>
      <c r="C1843" s="58">
        <v>34</v>
      </c>
      <c r="D1843" s="57" t="s">
        <v>648</v>
      </c>
      <c r="E1843" s="57">
        <v>102995</v>
      </c>
      <c r="F1843" s="57">
        <v>30.87</v>
      </c>
      <c r="G1843" s="57">
        <v>57.771999999999998</v>
      </c>
      <c r="H1843" s="57" t="s">
        <v>52</v>
      </c>
      <c r="I1843" s="57" t="s">
        <v>53</v>
      </c>
      <c r="J1843" s="57">
        <v>0</v>
      </c>
      <c r="K1843" s="57" t="s">
        <v>886</v>
      </c>
      <c r="L1843" s="57" t="s">
        <v>53</v>
      </c>
      <c r="M1843" s="57" t="s">
        <v>1137</v>
      </c>
      <c r="N1843" s="64">
        <v>0</v>
      </c>
      <c r="O1843" s="59">
        <v>109</v>
      </c>
      <c r="P1843" s="59">
        <v>2</v>
      </c>
      <c r="Q1843" s="59">
        <v>9.3265850000000001E-3</v>
      </c>
    </row>
    <row r="1844" spans="1:17">
      <c r="A1844" s="57" t="s">
        <v>393</v>
      </c>
      <c r="B1844" s="57" t="s">
        <v>445</v>
      </c>
      <c r="C1844" s="58">
        <v>34</v>
      </c>
      <c r="D1844" s="57" t="s">
        <v>648</v>
      </c>
      <c r="E1844" s="57">
        <v>102996</v>
      </c>
      <c r="F1844" s="57">
        <v>30.036000000000001</v>
      </c>
      <c r="G1844" s="57">
        <v>58.314999999999998</v>
      </c>
      <c r="H1844" s="57" t="s">
        <v>52</v>
      </c>
      <c r="I1844" s="57" t="s">
        <v>53</v>
      </c>
      <c r="J1844" s="57">
        <v>0</v>
      </c>
      <c r="K1844" s="57" t="s">
        <v>886</v>
      </c>
      <c r="L1844" s="57" t="s">
        <v>53</v>
      </c>
      <c r="M1844" s="57" t="s">
        <v>1137</v>
      </c>
      <c r="N1844" s="64">
        <v>0</v>
      </c>
      <c r="O1844" s="59">
        <v>75</v>
      </c>
      <c r="P1844" s="59">
        <v>1</v>
      </c>
      <c r="Q1844" s="59">
        <v>4.4156250000000003E-3</v>
      </c>
    </row>
    <row r="1845" spans="1:17">
      <c r="A1845" s="57" t="s">
        <v>393</v>
      </c>
      <c r="B1845" s="57" t="s">
        <v>445</v>
      </c>
      <c r="C1845" s="58">
        <v>34</v>
      </c>
      <c r="D1845" s="57" t="s">
        <v>648</v>
      </c>
      <c r="E1845" s="57">
        <v>102997</v>
      </c>
      <c r="F1845" s="57">
        <v>31.413</v>
      </c>
      <c r="G1845" s="57">
        <v>58.930999999999997</v>
      </c>
      <c r="H1845" s="57" t="s">
        <v>52</v>
      </c>
      <c r="I1845" s="57" t="s">
        <v>53</v>
      </c>
      <c r="J1845" s="57">
        <v>0</v>
      </c>
      <c r="K1845" s="57" t="s">
        <v>886</v>
      </c>
      <c r="L1845" s="57" t="s">
        <v>53</v>
      </c>
      <c r="M1845" s="57" t="s">
        <v>1137</v>
      </c>
      <c r="N1845" s="64">
        <v>0</v>
      </c>
      <c r="O1845" s="59">
        <v>179</v>
      </c>
      <c r="P1845" s="59">
        <v>2</v>
      </c>
      <c r="Q1845" s="59">
        <v>2.5152185000000001E-2</v>
      </c>
    </row>
    <row r="1846" spans="1:17">
      <c r="A1846" s="57" t="s">
        <v>393</v>
      </c>
      <c r="B1846" s="57" t="s">
        <v>445</v>
      </c>
      <c r="C1846" s="58">
        <v>44</v>
      </c>
      <c r="D1846" s="57" t="s">
        <v>648</v>
      </c>
      <c r="E1846" s="57">
        <v>102998</v>
      </c>
      <c r="F1846" s="57">
        <v>35.905999999999999</v>
      </c>
      <c r="G1846" s="57">
        <v>57.12</v>
      </c>
      <c r="H1846" s="57" t="s">
        <v>278</v>
      </c>
      <c r="I1846" s="57" t="s">
        <v>524</v>
      </c>
      <c r="J1846" s="57" t="s">
        <v>508</v>
      </c>
      <c r="K1846" s="57" t="s">
        <v>934</v>
      </c>
      <c r="L1846" s="57" t="s">
        <v>1065</v>
      </c>
      <c r="M1846" s="57" t="s">
        <v>1137</v>
      </c>
      <c r="N1846" s="64">
        <v>0</v>
      </c>
      <c r="O1846" s="59">
        <v>216</v>
      </c>
      <c r="P1846" s="59">
        <v>2</v>
      </c>
      <c r="Q1846" s="59">
        <v>3.6624959999999998E-2</v>
      </c>
    </row>
    <row r="1847" spans="1:17">
      <c r="A1847" s="57" t="s">
        <v>393</v>
      </c>
      <c r="B1847" s="57" t="s">
        <v>445</v>
      </c>
      <c r="C1847" s="58">
        <v>44</v>
      </c>
      <c r="D1847" s="57" t="s">
        <v>648</v>
      </c>
      <c r="E1847" s="57">
        <v>102999</v>
      </c>
      <c r="F1847" s="57">
        <v>38.225000000000001</v>
      </c>
      <c r="G1847" s="57">
        <v>57.192</v>
      </c>
      <c r="H1847" s="57" t="s">
        <v>413</v>
      </c>
      <c r="I1847" s="57" t="s">
        <v>414</v>
      </c>
      <c r="J1847" s="57">
        <v>0</v>
      </c>
      <c r="K1847" s="57" t="s">
        <v>938</v>
      </c>
      <c r="L1847" s="57" t="s">
        <v>414</v>
      </c>
      <c r="M1847" s="57" t="s">
        <v>1137</v>
      </c>
      <c r="N1847" s="64">
        <v>0</v>
      </c>
      <c r="O1847" s="59">
        <v>55</v>
      </c>
      <c r="P1847" s="59">
        <v>1</v>
      </c>
      <c r="Q1847" s="59">
        <v>2.374625E-3</v>
      </c>
    </row>
    <row r="1848" spans="1:17">
      <c r="A1848" s="57" t="s">
        <v>393</v>
      </c>
      <c r="B1848" s="57" t="s">
        <v>445</v>
      </c>
      <c r="C1848" s="58">
        <v>44</v>
      </c>
      <c r="D1848" s="57" t="s">
        <v>648</v>
      </c>
      <c r="E1848" s="57">
        <v>103000</v>
      </c>
      <c r="F1848" s="57">
        <v>39.311999999999998</v>
      </c>
      <c r="G1848" s="57">
        <v>56.612000000000002</v>
      </c>
      <c r="H1848" s="57" t="s">
        <v>726</v>
      </c>
      <c r="I1848" s="57" t="s">
        <v>727</v>
      </c>
      <c r="J1848" s="57" t="s">
        <v>728</v>
      </c>
      <c r="K1848" s="57" t="s">
        <v>958</v>
      </c>
      <c r="L1848" s="57" t="s">
        <v>446</v>
      </c>
      <c r="M1848" s="57" t="s">
        <v>1137</v>
      </c>
      <c r="N1848" s="64">
        <v>0</v>
      </c>
      <c r="O1848" s="59">
        <v>127</v>
      </c>
      <c r="P1848" s="59">
        <v>2</v>
      </c>
      <c r="Q1848" s="59">
        <v>1.2661265E-2</v>
      </c>
    </row>
    <row r="1849" spans="1:17">
      <c r="A1849" s="57" t="s">
        <v>393</v>
      </c>
      <c r="B1849" s="57" t="s">
        <v>445</v>
      </c>
      <c r="C1849" s="58">
        <v>43</v>
      </c>
      <c r="D1849" s="57" t="s">
        <v>648</v>
      </c>
      <c r="E1849" s="57">
        <v>103001</v>
      </c>
      <c r="F1849" s="57">
        <v>35.725000000000001</v>
      </c>
      <c r="G1849" s="57">
        <v>53.822000000000003</v>
      </c>
      <c r="H1849" s="57" t="s">
        <v>424</v>
      </c>
      <c r="I1849" s="57" t="s">
        <v>722</v>
      </c>
      <c r="J1849" s="57">
        <v>0</v>
      </c>
      <c r="K1849" s="57" t="s">
        <v>959</v>
      </c>
      <c r="L1849" s="57" t="s">
        <v>448</v>
      </c>
      <c r="M1849" s="57" t="s">
        <v>1137</v>
      </c>
      <c r="N1849" s="64">
        <v>0</v>
      </c>
      <c r="O1849" s="59">
        <v>50</v>
      </c>
      <c r="P1849" s="59">
        <v>1</v>
      </c>
      <c r="Q1849" s="59">
        <v>1.9624999999999998E-3</v>
      </c>
    </row>
    <row r="1850" spans="1:17">
      <c r="A1850" s="57" t="s">
        <v>393</v>
      </c>
      <c r="B1850" s="57" t="s">
        <v>445</v>
      </c>
      <c r="C1850" s="58">
        <v>42</v>
      </c>
      <c r="D1850" s="57" t="s">
        <v>648</v>
      </c>
      <c r="E1850" s="57">
        <v>103002</v>
      </c>
      <c r="F1850" s="57">
        <v>39.311999999999998</v>
      </c>
      <c r="G1850" s="57">
        <v>48.279000000000003</v>
      </c>
      <c r="H1850" s="57" t="s">
        <v>278</v>
      </c>
      <c r="I1850" s="57" t="s">
        <v>716</v>
      </c>
      <c r="J1850" s="57" t="s">
        <v>717</v>
      </c>
      <c r="K1850" s="57" t="s">
        <v>943</v>
      </c>
      <c r="L1850" s="57" t="s">
        <v>1073</v>
      </c>
      <c r="M1850" s="57" t="s">
        <v>1137</v>
      </c>
      <c r="N1850" s="64">
        <v>0</v>
      </c>
      <c r="O1850" s="59">
        <v>129</v>
      </c>
      <c r="P1850" s="59">
        <v>2</v>
      </c>
      <c r="Q1850" s="59">
        <v>1.3063185E-2</v>
      </c>
    </row>
    <row r="1851" spans="1:17">
      <c r="A1851" s="57" t="s">
        <v>393</v>
      </c>
      <c r="B1851" s="57" t="s">
        <v>445</v>
      </c>
      <c r="C1851" s="58">
        <v>42</v>
      </c>
      <c r="D1851" s="57" t="s">
        <v>648</v>
      </c>
      <c r="E1851" s="57">
        <v>103003</v>
      </c>
      <c r="F1851" s="57">
        <v>36.703000000000003</v>
      </c>
      <c r="G1851" s="57">
        <v>46.430999999999997</v>
      </c>
      <c r="H1851" s="57" t="s">
        <v>278</v>
      </c>
      <c r="I1851" s="57" t="s">
        <v>716</v>
      </c>
      <c r="J1851" s="57" t="s">
        <v>717</v>
      </c>
      <c r="K1851" s="57" t="s">
        <v>943</v>
      </c>
      <c r="L1851" s="57" t="s">
        <v>1073</v>
      </c>
      <c r="M1851" s="57" t="s">
        <v>1137</v>
      </c>
      <c r="N1851" s="64">
        <v>0</v>
      </c>
      <c r="O1851" s="59">
        <v>261</v>
      </c>
      <c r="P1851" s="59">
        <v>2</v>
      </c>
      <c r="Q1851" s="59">
        <v>5.3474985000000003E-2</v>
      </c>
    </row>
    <row r="1852" spans="1:17">
      <c r="A1852" s="57" t="s">
        <v>393</v>
      </c>
      <c r="B1852" s="57" t="s">
        <v>445</v>
      </c>
      <c r="C1852" s="58">
        <v>41</v>
      </c>
      <c r="D1852" s="57" t="s">
        <v>648</v>
      </c>
      <c r="E1852" s="57">
        <v>103004</v>
      </c>
      <c r="F1852" s="57">
        <v>39.564999999999998</v>
      </c>
      <c r="G1852" s="57">
        <v>44.62</v>
      </c>
      <c r="H1852" s="57" t="s">
        <v>495</v>
      </c>
      <c r="I1852" s="57" t="s">
        <v>496</v>
      </c>
      <c r="J1852" s="57" t="s">
        <v>777</v>
      </c>
      <c r="K1852" s="57" t="s">
        <v>881</v>
      </c>
      <c r="L1852" s="57" t="s">
        <v>1026</v>
      </c>
      <c r="M1852" s="57" t="s">
        <v>1137</v>
      </c>
      <c r="N1852" s="64">
        <v>0</v>
      </c>
      <c r="O1852" s="59">
        <v>121</v>
      </c>
      <c r="P1852" s="59">
        <v>2</v>
      </c>
      <c r="Q1852" s="59">
        <v>1.1493185E-2</v>
      </c>
    </row>
    <row r="1853" spans="1:17">
      <c r="A1853" s="57" t="s">
        <v>393</v>
      </c>
      <c r="B1853" s="57" t="s">
        <v>445</v>
      </c>
      <c r="C1853" s="58">
        <v>41</v>
      </c>
      <c r="D1853" s="57" t="s">
        <v>648</v>
      </c>
      <c r="E1853" s="57">
        <v>103005</v>
      </c>
      <c r="F1853" s="57">
        <v>39.529000000000003</v>
      </c>
      <c r="G1853" s="57">
        <v>43.75</v>
      </c>
      <c r="H1853" s="57" t="s">
        <v>278</v>
      </c>
      <c r="I1853" s="57" t="s">
        <v>716</v>
      </c>
      <c r="J1853" s="57" t="s">
        <v>717</v>
      </c>
      <c r="K1853" s="57" t="s">
        <v>943</v>
      </c>
      <c r="L1853" s="57" t="s">
        <v>1073</v>
      </c>
      <c r="M1853" s="57" t="s">
        <v>1137</v>
      </c>
      <c r="N1853" s="64">
        <v>0</v>
      </c>
      <c r="O1853" s="59">
        <v>133</v>
      </c>
      <c r="P1853" s="59">
        <v>2</v>
      </c>
      <c r="Q1853" s="59">
        <v>1.3885865000000001E-2</v>
      </c>
    </row>
    <row r="1854" spans="1:17">
      <c r="A1854" s="57" t="s">
        <v>393</v>
      </c>
      <c r="B1854" s="57" t="s">
        <v>445</v>
      </c>
      <c r="C1854" s="58">
        <v>41</v>
      </c>
      <c r="D1854" s="57" t="s">
        <v>648</v>
      </c>
      <c r="E1854" s="57">
        <v>103006</v>
      </c>
      <c r="F1854" s="57">
        <v>35.470999999999997</v>
      </c>
      <c r="G1854" s="57">
        <v>44.438000000000002</v>
      </c>
      <c r="H1854" s="57" t="s">
        <v>278</v>
      </c>
      <c r="I1854" s="57" t="s">
        <v>716</v>
      </c>
      <c r="J1854" s="57" t="s">
        <v>717</v>
      </c>
      <c r="K1854" s="57" t="s">
        <v>943</v>
      </c>
      <c r="L1854" s="57" t="s">
        <v>1073</v>
      </c>
      <c r="M1854" s="57" t="s">
        <v>1137</v>
      </c>
      <c r="N1854" s="64">
        <v>0</v>
      </c>
      <c r="O1854" s="59">
        <v>85</v>
      </c>
      <c r="P1854" s="59">
        <v>1</v>
      </c>
      <c r="Q1854" s="59">
        <v>5.6716249999999996E-3</v>
      </c>
    </row>
    <row r="1855" spans="1:17">
      <c r="A1855" s="57" t="s">
        <v>393</v>
      </c>
      <c r="B1855" s="57" t="s">
        <v>445</v>
      </c>
      <c r="C1855" s="58">
        <v>41</v>
      </c>
      <c r="D1855" s="57" t="s">
        <v>647</v>
      </c>
      <c r="E1855" s="57">
        <v>103007</v>
      </c>
      <c r="F1855" s="57">
        <v>36.774999999999999</v>
      </c>
      <c r="G1855" s="57">
        <v>43.134</v>
      </c>
      <c r="H1855" s="57" t="s">
        <v>71</v>
      </c>
      <c r="I1855" s="57" t="s">
        <v>72</v>
      </c>
      <c r="J1855" s="57" t="s">
        <v>494</v>
      </c>
      <c r="K1855" s="57" t="s">
        <v>897</v>
      </c>
      <c r="L1855" s="57" t="s">
        <v>72</v>
      </c>
      <c r="M1855" s="57" t="s">
        <v>1137</v>
      </c>
      <c r="N1855" s="64">
        <v>21.755967950876734</v>
      </c>
      <c r="O1855" s="59">
        <v>490</v>
      </c>
      <c r="P1855" s="59">
        <v>3</v>
      </c>
      <c r="Q1855" s="59">
        <v>0.18847849999999999</v>
      </c>
    </row>
    <row r="1856" spans="1:17">
      <c r="A1856" s="57" t="s">
        <v>393</v>
      </c>
      <c r="B1856" s="57" t="s">
        <v>445</v>
      </c>
      <c r="C1856" s="58">
        <v>41</v>
      </c>
      <c r="D1856" s="57" t="s">
        <v>648</v>
      </c>
      <c r="E1856" s="57">
        <v>103008</v>
      </c>
      <c r="F1856" s="57">
        <v>37.935000000000002</v>
      </c>
      <c r="G1856" s="57">
        <v>42.011000000000003</v>
      </c>
      <c r="H1856" s="57" t="s">
        <v>82</v>
      </c>
      <c r="I1856" s="57" t="s">
        <v>83</v>
      </c>
      <c r="J1856" s="57">
        <v>0</v>
      </c>
      <c r="K1856" s="57" t="s">
        <v>944</v>
      </c>
      <c r="L1856" s="57" t="s">
        <v>83</v>
      </c>
      <c r="M1856" s="57" t="s">
        <v>1137</v>
      </c>
      <c r="N1856" s="64">
        <v>0</v>
      </c>
      <c r="O1856" s="59">
        <v>340</v>
      </c>
      <c r="P1856" s="59">
        <v>3</v>
      </c>
      <c r="Q1856" s="59">
        <v>9.0745999999999993E-2</v>
      </c>
    </row>
    <row r="1857" spans="1:17">
      <c r="A1857" s="57" t="s">
        <v>393</v>
      </c>
      <c r="B1857" s="57" t="s">
        <v>445</v>
      </c>
      <c r="C1857" s="58">
        <v>41</v>
      </c>
      <c r="D1857" s="57" t="s">
        <v>648</v>
      </c>
      <c r="E1857" s="57">
        <v>103009</v>
      </c>
      <c r="F1857" s="57">
        <v>39.384</v>
      </c>
      <c r="G1857" s="57">
        <v>40.453000000000003</v>
      </c>
      <c r="H1857" s="57" t="s">
        <v>42</v>
      </c>
      <c r="I1857" s="57" t="s">
        <v>68</v>
      </c>
      <c r="J1857" s="57" t="s">
        <v>504</v>
      </c>
      <c r="K1857" s="57" t="s">
        <v>931</v>
      </c>
      <c r="L1857" s="57" t="s">
        <v>1063</v>
      </c>
      <c r="M1857" s="57" t="s">
        <v>1137</v>
      </c>
      <c r="N1857" s="64">
        <v>0</v>
      </c>
      <c r="O1857" s="59">
        <v>242</v>
      </c>
      <c r="P1857" s="59">
        <v>2</v>
      </c>
      <c r="Q1857" s="59">
        <v>4.5972739999999998E-2</v>
      </c>
    </row>
    <row r="1858" spans="1:17">
      <c r="A1858" s="57" t="s">
        <v>393</v>
      </c>
      <c r="B1858" s="57" t="s">
        <v>449</v>
      </c>
      <c r="C1858" s="58">
        <v>11</v>
      </c>
      <c r="D1858" s="57" t="s">
        <v>648</v>
      </c>
      <c r="E1858" s="57">
        <v>103010</v>
      </c>
      <c r="F1858" s="57">
        <v>24</v>
      </c>
      <c r="G1858" s="57">
        <v>60.33</v>
      </c>
      <c r="H1858" s="57" t="s">
        <v>52</v>
      </c>
      <c r="I1858" s="57" t="s">
        <v>53</v>
      </c>
      <c r="J1858" s="57">
        <v>0</v>
      </c>
      <c r="K1858" s="57" t="s">
        <v>886</v>
      </c>
      <c r="L1858" s="57" t="s">
        <v>53</v>
      </c>
      <c r="M1858" s="57" t="s">
        <v>1137</v>
      </c>
      <c r="N1858" s="64">
        <v>0</v>
      </c>
      <c r="O1858" s="59">
        <v>250</v>
      </c>
      <c r="P1858" s="59">
        <v>2</v>
      </c>
      <c r="Q1858" s="59">
        <v>4.9062500000000002E-2</v>
      </c>
    </row>
    <row r="1859" spans="1:17">
      <c r="A1859" s="57" t="s">
        <v>393</v>
      </c>
      <c r="B1859" s="57" t="s">
        <v>449</v>
      </c>
      <c r="C1859" s="58">
        <v>11</v>
      </c>
      <c r="D1859" s="57" t="s">
        <v>648</v>
      </c>
      <c r="E1859" s="57">
        <v>103011</v>
      </c>
      <c r="F1859" s="57">
        <v>23.213999999999999</v>
      </c>
      <c r="G1859" s="57">
        <v>60.688000000000002</v>
      </c>
      <c r="H1859" s="57" t="s">
        <v>52</v>
      </c>
      <c r="I1859" s="57" t="s">
        <v>53</v>
      </c>
      <c r="J1859" s="57">
        <v>0</v>
      </c>
      <c r="K1859" s="57" t="s">
        <v>886</v>
      </c>
      <c r="L1859" s="57" t="s">
        <v>53</v>
      </c>
      <c r="M1859" s="57" t="s">
        <v>1137</v>
      </c>
      <c r="N1859" s="64">
        <v>0</v>
      </c>
      <c r="O1859" s="59">
        <v>111</v>
      </c>
      <c r="P1859" s="59">
        <v>2</v>
      </c>
      <c r="Q1859" s="59">
        <v>9.6719849999999993E-3</v>
      </c>
    </row>
    <row r="1860" spans="1:17">
      <c r="A1860" s="57" t="s">
        <v>393</v>
      </c>
      <c r="B1860" s="57" t="s">
        <v>449</v>
      </c>
      <c r="C1860" s="58">
        <v>11</v>
      </c>
      <c r="D1860" s="57" t="s">
        <v>648</v>
      </c>
      <c r="E1860" s="57">
        <v>103012</v>
      </c>
      <c r="F1860" s="57">
        <v>22.356999999999999</v>
      </c>
      <c r="G1860" s="57">
        <v>60.509</v>
      </c>
      <c r="H1860" s="57" t="s">
        <v>166</v>
      </c>
      <c r="I1860" s="57" t="s">
        <v>752</v>
      </c>
      <c r="J1860" s="57" t="s">
        <v>753</v>
      </c>
      <c r="K1860" s="57" t="s">
        <v>929</v>
      </c>
      <c r="L1860" s="57" t="s">
        <v>1061</v>
      </c>
      <c r="M1860" s="57" t="s">
        <v>1137</v>
      </c>
      <c r="N1860" s="64">
        <v>0</v>
      </c>
      <c r="O1860" s="59">
        <v>79</v>
      </c>
      <c r="P1860" s="59">
        <v>1</v>
      </c>
      <c r="Q1860" s="59">
        <v>4.8991850000000003E-3</v>
      </c>
    </row>
    <row r="1861" spans="1:17">
      <c r="A1861" s="57" t="s">
        <v>393</v>
      </c>
      <c r="B1861" s="57" t="s">
        <v>449</v>
      </c>
      <c r="C1861" s="58">
        <v>11</v>
      </c>
      <c r="D1861" s="57" t="s">
        <v>647</v>
      </c>
      <c r="E1861" s="57">
        <v>103013</v>
      </c>
      <c r="F1861" s="57">
        <v>22.821000000000002</v>
      </c>
      <c r="G1861" s="57">
        <v>61.222999999999999</v>
      </c>
      <c r="H1861" s="57" t="s">
        <v>82</v>
      </c>
      <c r="I1861" s="57" t="s">
        <v>83</v>
      </c>
      <c r="J1861" s="57">
        <v>0</v>
      </c>
      <c r="K1861" s="57" t="s">
        <v>944</v>
      </c>
      <c r="L1861" s="57" t="s">
        <v>83</v>
      </c>
      <c r="M1861" s="57" t="s">
        <v>1137</v>
      </c>
      <c r="N1861" s="64">
        <v>14.83756770306773</v>
      </c>
      <c r="O1861" s="59">
        <v>240</v>
      </c>
      <c r="P1861" s="59">
        <v>2</v>
      </c>
      <c r="Q1861" s="59">
        <v>4.5215999999999999E-2</v>
      </c>
    </row>
    <row r="1862" spans="1:17">
      <c r="A1862" s="57" t="s">
        <v>393</v>
      </c>
      <c r="B1862" s="57" t="s">
        <v>449</v>
      </c>
      <c r="C1862" s="58">
        <v>11</v>
      </c>
      <c r="D1862" s="57" t="s">
        <v>648</v>
      </c>
      <c r="E1862" s="57">
        <v>103014</v>
      </c>
      <c r="F1862" s="57">
        <v>20.036000000000001</v>
      </c>
      <c r="G1862" s="57">
        <v>60.722999999999999</v>
      </c>
      <c r="H1862" s="57" t="s">
        <v>416</v>
      </c>
      <c r="I1862" s="57" t="s">
        <v>24</v>
      </c>
      <c r="J1862" s="57">
        <v>0</v>
      </c>
      <c r="K1862" s="57" t="s">
        <v>942</v>
      </c>
      <c r="L1862" s="57" t="s">
        <v>24</v>
      </c>
      <c r="M1862" s="57" t="s">
        <v>1137</v>
      </c>
      <c r="N1862" s="64">
        <v>0</v>
      </c>
      <c r="O1862" s="59">
        <v>57</v>
      </c>
      <c r="P1862" s="59">
        <v>1</v>
      </c>
      <c r="Q1862" s="59">
        <v>2.550465E-3</v>
      </c>
    </row>
    <row r="1863" spans="1:17">
      <c r="A1863" s="57" t="s">
        <v>393</v>
      </c>
      <c r="B1863" s="57" t="s">
        <v>449</v>
      </c>
      <c r="C1863" s="58">
        <v>11</v>
      </c>
      <c r="D1863" s="57" t="s">
        <v>648</v>
      </c>
      <c r="E1863" s="57">
        <v>103015</v>
      </c>
      <c r="F1863" s="57">
        <v>21.678999999999998</v>
      </c>
      <c r="G1863" s="57">
        <v>63.795000000000002</v>
      </c>
      <c r="H1863" s="57" t="s">
        <v>42</v>
      </c>
      <c r="I1863" s="57" t="s">
        <v>43</v>
      </c>
      <c r="J1863" s="57" t="s">
        <v>715</v>
      </c>
      <c r="K1863" s="57" t="s">
        <v>941</v>
      </c>
      <c r="L1863" s="57" t="s">
        <v>1072</v>
      </c>
      <c r="M1863" s="57" t="s">
        <v>1137</v>
      </c>
      <c r="N1863" s="64">
        <v>0</v>
      </c>
      <c r="O1863" s="59">
        <v>56</v>
      </c>
      <c r="P1863" s="59">
        <v>1</v>
      </c>
      <c r="Q1863" s="59">
        <v>2.4617599999999999E-3</v>
      </c>
    </row>
    <row r="1864" spans="1:17">
      <c r="A1864" s="57" t="s">
        <v>393</v>
      </c>
      <c r="B1864" s="57" t="s">
        <v>449</v>
      </c>
      <c r="C1864" s="58">
        <v>11</v>
      </c>
      <c r="D1864" s="57" t="s">
        <v>648</v>
      </c>
      <c r="E1864" s="57">
        <v>103016</v>
      </c>
      <c r="F1864" s="57">
        <v>22.25</v>
      </c>
      <c r="G1864" s="57">
        <v>63.152000000000001</v>
      </c>
      <c r="H1864" s="57" t="s">
        <v>52</v>
      </c>
      <c r="I1864" s="57" t="s">
        <v>53</v>
      </c>
      <c r="J1864" s="57">
        <v>0</v>
      </c>
      <c r="K1864" s="57" t="s">
        <v>886</v>
      </c>
      <c r="L1864" s="57" t="s">
        <v>53</v>
      </c>
      <c r="M1864" s="57" t="s">
        <v>1137</v>
      </c>
      <c r="N1864" s="64">
        <v>0</v>
      </c>
      <c r="O1864" s="59">
        <v>70</v>
      </c>
      <c r="P1864" s="59">
        <v>1</v>
      </c>
      <c r="Q1864" s="59">
        <v>3.8465000000000001E-3</v>
      </c>
    </row>
    <row r="1865" spans="1:17">
      <c r="A1865" s="57" t="s">
        <v>393</v>
      </c>
      <c r="B1865" s="57" t="s">
        <v>449</v>
      </c>
      <c r="C1865" s="58">
        <v>11</v>
      </c>
      <c r="D1865" s="57" t="s">
        <v>648</v>
      </c>
      <c r="E1865" s="57">
        <v>103017</v>
      </c>
      <c r="F1865" s="57">
        <v>24.428999999999998</v>
      </c>
      <c r="G1865" s="57">
        <v>64.58</v>
      </c>
      <c r="H1865" s="59" t="s">
        <v>763</v>
      </c>
      <c r="I1865" s="59" t="s">
        <v>764</v>
      </c>
      <c r="J1865" s="59" t="s">
        <v>765</v>
      </c>
      <c r="K1865" s="57" t="s">
        <v>948</v>
      </c>
      <c r="L1865" s="57" t="s">
        <v>428</v>
      </c>
      <c r="M1865" s="57" t="s">
        <v>1137</v>
      </c>
      <c r="N1865" s="64">
        <v>0</v>
      </c>
      <c r="O1865" s="59">
        <v>134</v>
      </c>
      <c r="P1865" s="59">
        <v>2</v>
      </c>
      <c r="Q1865" s="59">
        <v>1.4095460000000001E-2</v>
      </c>
    </row>
    <row r="1866" spans="1:17">
      <c r="A1866" s="57" t="s">
        <v>393</v>
      </c>
      <c r="B1866" s="57" t="s">
        <v>449</v>
      </c>
      <c r="C1866" s="58">
        <v>12</v>
      </c>
      <c r="D1866" s="57" t="s">
        <v>648</v>
      </c>
      <c r="E1866" s="57">
        <v>103018</v>
      </c>
      <c r="F1866" s="57">
        <v>23.178999999999998</v>
      </c>
      <c r="G1866" s="57">
        <v>66.58</v>
      </c>
      <c r="H1866" s="57" t="s">
        <v>413</v>
      </c>
      <c r="I1866" s="57" t="s">
        <v>414</v>
      </c>
      <c r="J1866" s="57">
        <v>0</v>
      </c>
      <c r="K1866" s="57" t="s">
        <v>938</v>
      </c>
      <c r="L1866" s="57" t="s">
        <v>414</v>
      </c>
      <c r="M1866" s="57" t="s">
        <v>1137</v>
      </c>
      <c r="N1866" s="64">
        <v>0</v>
      </c>
      <c r="O1866" s="59">
        <v>70</v>
      </c>
      <c r="P1866" s="59">
        <v>1</v>
      </c>
      <c r="Q1866" s="59">
        <v>3.8465000000000001E-3</v>
      </c>
    </row>
    <row r="1867" spans="1:17">
      <c r="A1867" s="57" t="s">
        <v>393</v>
      </c>
      <c r="B1867" s="57" t="s">
        <v>449</v>
      </c>
      <c r="C1867" s="58">
        <v>12</v>
      </c>
      <c r="D1867" s="57" t="s">
        <v>648</v>
      </c>
      <c r="E1867" s="57">
        <v>103019</v>
      </c>
      <c r="F1867" s="57">
        <v>22.678999999999998</v>
      </c>
      <c r="G1867" s="57">
        <v>66.795000000000002</v>
      </c>
      <c r="H1867" s="57" t="s">
        <v>93</v>
      </c>
      <c r="I1867" s="57" t="s">
        <v>94</v>
      </c>
      <c r="J1867" s="57" t="s">
        <v>725</v>
      </c>
      <c r="K1867" s="57" t="s">
        <v>883</v>
      </c>
      <c r="L1867" s="57" t="s">
        <v>94</v>
      </c>
      <c r="M1867" s="57" t="s">
        <v>1137</v>
      </c>
      <c r="N1867" s="64">
        <v>0</v>
      </c>
      <c r="O1867" s="59">
        <v>65</v>
      </c>
      <c r="P1867" s="59">
        <v>1</v>
      </c>
      <c r="Q1867" s="59">
        <v>3.3166250000000001E-3</v>
      </c>
    </row>
    <row r="1868" spans="1:17">
      <c r="A1868" s="57" t="s">
        <v>393</v>
      </c>
      <c r="B1868" s="57" t="s">
        <v>449</v>
      </c>
      <c r="C1868" s="58">
        <v>12</v>
      </c>
      <c r="D1868" s="57" t="s">
        <v>648</v>
      </c>
      <c r="E1868" s="57">
        <v>103020</v>
      </c>
      <c r="F1868" s="57">
        <v>20.928999999999998</v>
      </c>
      <c r="G1868" s="57">
        <v>65.759</v>
      </c>
      <c r="H1868" s="57" t="s">
        <v>166</v>
      </c>
      <c r="I1868" s="57" t="s">
        <v>523</v>
      </c>
      <c r="J1868" s="57">
        <v>0</v>
      </c>
      <c r="K1868" s="57" t="s">
        <v>950</v>
      </c>
      <c r="L1868" s="57" t="s">
        <v>1081</v>
      </c>
      <c r="M1868" s="57" t="s">
        <v>1137</v>
      </c>
      <c r="N1868" s="64">
        <v>0</v>
      </c>
      <c r="O1868" s="59">
        <v>120</v>
      </c>
      <c r="P1868" s="59">
        <v>2</v>
      </c>
      <c r="Q1868" s="59">
        <v>1.1304E-2</v>
      </c>
    </row>
    <row r="1869" spans="1:17">
      <c r="A1869" s="57" t="s">
        <v>393</v>
      </c>
      <c r="B1869" s="57" t="s">
        <v>449</v>
      </c>
      <c r="C1869" s="58">
        <v>12</v>
      </c>
      <c r="D1869" s="57" t="s">
        <v>648</v>
      </c>
      <c r="E1869" s="57">
        <v>103021</v>
      </c>
      <c r="F1869" s="57">
        <v>23.036000000000001</v>
      </c>
      <c r="G1869" s="57">
        <v>69.402000000000001</v>
      </c>
      <c r="H1869" s="57" t="s">
        <v>42</v>
      </c>
      <c r="I1869" s="57" t="s">
        <v>43</v>
      </c>
      <c r="J1869" s="57" t="s">
        <v>715</v>
      </c>
      <c r="K1869" s="57" t="s">
        <v>941</v>
      </c>
      <c r="L1869" s="57" t="s">
        <v>1072</v>
      </c>
      <c r="M1869" s="57" t="s">
        <v>1137</v>
      </c>
      <c r="N1869" s="64">
        <v>0</v>
      </c>
      <c r="O1869" s="59">
        <v>74</v>
      </c>
      <c r="P1869" s="59">
        <v>1</v>
      </c>
      <c r="Q1869" s="59">
        <v>4.2986600000000002E-3</v>
      </c>
    </row>
    <row r="1870" spans="1:17">
      <c r="A1870" s="57" t="s">
        <v>393</v>
      </c>
      <c r="B1870" s="57" t="s">
        <v>449</v>
      </c>
      <c r="C1870" s="58">
        <v>13</v>
      </c>
      <c r="D1870" s="57" t="s">
        <v>648</v>
      </c>
      <c r="E1870" s="57">
        <v>103022</v>
      </c>
      <c r="F1870" s="57">
        <v>22.606999999999999</v>
      </c>
      <c r="G1870" s="57">
        <v>70.116</v>
      </c>
      <c r="H1870" s="57" t="s">
        <v>413</v>
      </c>
      <c r="I1870" s="57" t="s">
        <v>414</v>
      </c>
      <c r="J1870" s="57">
        <v>0</v>
      </c>
      <c r="K1870" s="57" t="s">
        <v>938</v>
      </c>
      <c r="L1870" s="57" t="s">
        <v>414</v>
      </c>
      <c r="M1870" s="57" t="s">
        <v>1137</v>
      </c>
      <c r="N1870" s="64">
        <v>0</v>
      </c>
      <c r="O1870" s="59">
        <v>67</v>
      </c>
      <c r="P1870" s="59">
        <v>1</v>
      </c>
      <c r="Q1870" s="59">
        <v>3.5238650000000002E-3</v>
      </c>
    </row>
    <row r="1871" spans="1:17">
      <c r="A1871" s="57" t="s">
        <v>393</v>
      </c>
      <c r="B1871" s="57" t="s">
        <v>449</v>
      </c>
      <c r="C1871" s="58">
        <v>13</v>
      </c>
      <c r="D1871" s="57" t="s">
        <v>648</v>
      </c>
      <c r="E1871" s="57">
        <v>103023</v>
      </c>
      <c r="F1871" s="57">
        <v>21.75</v>
      </c>
      <c r="G1871" s="57">
        <v>72.688000000000002</v>
      </c>
      <c r="H1871" s="57" t="s">
        <v>22</v>
      </c>
      <c r="I1871" s="57" t="s">
        <v>517</v>
      </c>
      <c r="J1871" s="57" t="s">
        <v>502</v>
      </c>
      <c r="K1871" s="57" t="s">
        <v>887</v>
      </c>
      <c r="L1871" s="57" t="s">
        <v>1032</v>
      </c>
      <c r="M1871" s="57" t="s">
        <v>1137</v>
      </c>
      <c r="N1871" s="64">
        <v>0</v>
      </c>
      <c r="O1871" s="59">
        <v>64</v>
      </c>
      <c r="P1871" s="59">
        <v>1</v>
      </c>
      <c r="Q1871" s="59">
        <v>3.21536E-3</v>
      </c>
    </row>
    <row r="1872" spans="1:17">
      <c r="A1872" s="57" t="s">
        <v>393</v>
      </c>
      <c r="B1872" s="57" t="s">
        <v>449</v>
      </c>
      <c r="C1872" s="58">
        <v>13</v>
      </c>
      <c r="D1872" s="57" t="s">
        <v>647</v>
      </c>
      <c r="E1872" s="57">
        <v>103024</v>
      </c>
      <c r="F1872" s="57">
        <v>21.536000000000001</v>
      </c>
      <c r="G1872" s="57">
        <v>73.08</v>
      </c>
      <c r="H1872" s="57" t="s">
        <v>355</v>
      </c>
      <c r="I1872" s="57" t="s">
        <v>356</v>
      </c>
      <c r="J1872" s="59" t="s">
        <v>1042</v>
      </c>
      <c r="K1872" s="57" t="s">
        <v>1043</v>
      </c>
      <c r="L1872" s="57" t="s">
        <v>1044</v>
      </c>
      <c r="M1872" s="57" t="s">
        <v>1137</v>
      </c>
      <c r="N1872" s="64">
        <v>14.079507595768632</v>
      </c>
      <c r="O1872" s="59">
        <v>656</v>
      </c>
      <c r="P1872" s="59">
        <v>4</v>
      </c>
      <c r="Q1872" s="59">
        <v>0.33781376000000002</v>
      </c>
    </row>
    <row r="1873" spans="1:17">
      <c r="A1873" s="57" t="s">
        <v>393</v>
      </c>
      <c r="B1873" s="57" t="s">
        <v>449</v>
      </c>
      <c r="C1873" s="58">
        <v>14</v>
      </c>
      <c r="D1873" s="57" t="s">
        <v>648</v>
      </c>
      <c r="E1873" s="57">
        <v>103025</v>
      </c>
      <c r="F1873" s="57">
        <v>23.5</v>
      </c>
      <c r="G1873" s="57">
        <v>75.116</v>
      </c>
      <c r="H1873" s="57" t="s">
        <v>52</v>
      </c>
      <c r="I1873" s="57" t="s">
        <v>53</v>
      </c>
      <c r="J1873" s="57">
        <v>0</v>
      </c>
      <c r="K1873" s="57" t="s">
        <v>886</v>
      </c>
      <c r="L1873" s="57" t="s">
        <v>53</v>
      </c>
      <c r="M1873" s="57" t="s">
        <v>1137</v>
      </c>
      <c r="N1873" s="64">
        <v>0</v>
      </c>
      <c r="O1873" s="59">
        <v>165</v>
      </c>
      <c r="P1873" s="59">
        <v>2</v>
      </c>
      <c r="Q1873" s="59">
        <v>2.1371625000000002E-2</v>
      </c>
    </row>
    <row r="1874" spans="1:17">
      <c r="A1874" s="57" t="s">
        <v>393</v>
      </c>
      <c r="B1874" s="57" t="s">
        <v>449</v>
      </c>
      <c r="C1874" s="58">
        <v>14</v>
      </c>
      <c r="D1874" s="57" t="s">
        <v>648</v>
      </c>
      <c r="E1874" s="57">
        <v>103026</v>
      </c>
      <c r="F1874" s="57">
        <v>20.713999999999999</v>
      </c>
      <c r="G1874" s="57">
        <v>74.83</v>
      </c>
      <c r="H1874" s="57" t="s">
        <v>22</v>
      </c>
      <c r="I1874" s="57" t="s">
        <v>513</v>
      </c>
      <c r="J1874" s="57">
        <v>0</v>
      </c>
      <c r="K1874" s="57" t="s">
        <v>936</v>
      </c>
      <c r="L1874" s="57" t="s">
        <v>411</v>
      </c>
      <c r="M1874" s="57" t="s">
        <v>1137</v>
      </c>
      <c r="N1874" s="64">
        <v>0</v>
      </c>
      <c r="O1874" s="59">
        <v>53</v>
      </c>
      <c r="P1874" s="59">
        <v>1</v>
      </c>
      <c r="Q1874" s="59">
        <v>2.205065E-3</v>
      </c>
    </row>
    <row r="1875" spans="1:17">
      <c r="A1875" s="57" t="s">
        <v>393</v>
      </c>
      <c r="B1875" s="57" t="s">
        <v>449</v>
      </c>
      <c r="C1875" s="58">
        <v>14</v>
      </c>
      <c r="D1875" s="57" t="s">
        <v>648</v>
      </c>
      <c r="E1875" s="57">
        <v>103027</v>
      </c>
      <c r="F1875" s="57">
        <v>21.356999999999999</v>
      </c>
      <c r="G1875" s="57">
        <v>77.188000000000002</v>
      </c>
      <c r="H1875" s="57" t="s">
        <v>413</v>
      </c>
      <c r="I1875" s="57" t="s">
        <v>414</v>
      </c>
      <c r="J1875" s="57">
        <v>0</v>
      </c>
      <c r="K1875" s="57" t="s">
        <v>938</v>
      </c>
      <c r="L1875" s="57" t="s">
        <v>414</v>
      </c>
      <c r="M1875" s="57" t="s">
        <v>1137</v>
      </c>
      <c r="N1875" s="64">
        <v>0</v>
      </c>
      <c r="O1875" s="59">
        <v>64</v>
      </c>
      <c r="P1875" s="59">
        <v>1</v>
      </c>
      <c r="Q1875" s="59">
        <v>3.21536E-3</v>
      </c>
    </row>
    <row r="1876" spans="1:17">
      <c r="A1876" s="57" t="s">
        <v>393</v>
      </c>
      <c r="B1876" s="57" t="s">
        <v>449</v>
      </c>
      <c r="C1876" s="58">
        <v>14</v>
      </c>
      <c r="D1876" s="57" t="s">
        <v>648</v>
      </c>
      <c r="E1876" s="57">
        <v>103028</v>
      </c>
      <c r="F1876" s="57">
        <v>21.5</v>
      </c>
      <c r="G1876" s="57">
        <v>78.972999999999999</v>
      </c>
      <c r="H1876" s="57" t="s">
        <v>52</v>
      </c>
      <c r="I1876" s="57" t="s">
        <v>53</v>
      </c>
      <c r="J1876" s="57">
        <v>0</v>
      </c>
      <c r="K1876" s="57" t="s">
        <v>886</v>
      </c>
      <c r="L1876" s="57" t="s">
        <v>53</v>
      </c>
      <c r="M1876" s="57" t="s">
        <v>1137</v>
      </c>
      <c r="N1876" s="64">
        <v>0</v>
      </c>
      <c r="O1876" s="59">
        <v>360</v>
      </c>
      <c r="P1876" s="59">
        <v>3</v>
      </c>
      <c r="Q1876" s="59">
        <v>0.10173599999999999</v>
      </c>
    </row>
    <row r="1877" spans="1:17">
      <c r="A1877" s="57" t="s">
        <v>393</v>
      </c>
      <c r="B1877" s="57" t="s">
        <v>449</v>
      </c>
      <c r="C1877" s="58">
        <v>14</v>
      </c>
      <c r="D1877" s="57" t="s">
        <v>648</v>
      </c>
      <c r="E1877" s="57">
        <v>103029</v>
      </c>
      <c r="F1877" s="57">
        <v>24.536000000000001</v>
      </c>
      <c r="G1877" s="57">
        <v>79.116</v>
      </c>
      <c r="H1877" s="57" t="s">
        <v>52</v>
      </c>
      <c r="I1877" s="57" t="s">
        <v>53</v>
      </c>
      <c r="J1877" s="57">
        <v>0</v>
      </c>
      <c r="K1877" s="57" t="s">
        <v>886</v>
      </c>
      <c r="L1877" s="57" t="s">
        <v>53</v>
      </c>
      <c r="M1877" s="57" t="s">
        <v>1137</v>
      </c>
      <c r="N1877" s="64">
        <v>0</v>
      </c>
      <c r="O1877" s="59">
        <v>186</v>
      </c>
      <c r="P1877" s="59">
        <v>2</v>
      </c>
      <c r="Q1877" s="59">
        <v>2.7157859999999999E-2</v>
      </c>
    </row>
    <row r="1878" spans="1:17">
      <c r="A1878" s="57" t="s">
        <v>393</v>
      </c>
      <c r="B1878" s="57" t="s">
        <v>449</v>
      </c>
      <c r="C1878" s="58">
        <v>14</v>
      </c>
      <c r="D1878" s="57" t="s">
        <v>648</v>
      </c>
      <c r="E1878" s="57">
        <v>103030</v>
      </c>
      <c r="F1878" s="57">
        <v>24.643000000000001</v>
      </c>
      <c r="G1878" s="57">
        <v>77.795000000000002</v>
      </c>
      <c r="H1878" s="57" t="s">
        <v>42</v>
      </c>
      <c r="I1878" s="57" t="s">
        <v>43</v>
      </c>
      <c r="J1878" s="57" t="s">
        <v>715</v>
      </c>
      <c r="K1878" s="57" t="s">
        <v>941</v>
      </c>
      <c r="L1878" s="57" t="s">
        <v>1072</v>
      </c>
      <c r="M1878" s="57" t="s">
        <v>1137</v>
      </c>
      <c r="N1878" s="64">
        <v>0</v>
      </c>
      <c r="O1878" s="59">
        <v>56</v>
      </c>
      <c r="P1878" s="59">
        <v>1</v>
      </c>
      <c r="Q1878" s="59">
        <v>2.4617599999999999E-3</v>
      </c>
    </row>
    <row r="1879" spans="1:17">
      <c r="A1879" s="57" t="s">
        <v>393</v>
      </c>
      <c r="B1879" s="57" t="s">
        <v>449</v>
      </c>
      <c r="C1879" s="58">
        <v>24</v>
      </c>
      <c r="D1879" s="57" t="s">
        <v>648</v>
      </c>
      <c r="E1879" s="57">
        <v>103031</v>
      </c>
      <c r="F1879" s="57">
        <v>25.963999999999999</v>
      </c>
      <c r="G1879" s="57">
        <v>78.83</v>
      </c>
      <c r="H1879" s="57" t="s">
        <v>42</v>
      </c>
      <c r="I1879" s="57" t="s">
        <v>43</v>
      </c>
      <c r="J1879" s="57" t="s">
        <v>715</v>
      </c>
      <c r="K1879" s="57" t="s">
        <v>941</v>
      </c>
      <c r="L1879" s="57" t="s">
        <v>1072</v>
      </c>
      <c r="M1879" s="57" t="s">
        <v>1137</v>
      </c>
      <c r="N1879" s="64">
        <v>0</v>
      </c>
      <c r="O1879" s="59">
        <v>51</v>
      </c>
      <c r="P1879" s="59">
        <v>1</v>
      </c>
      <c r="Q1879" s="59">
        <v>2.041785E-3</v>
      </c>
    </row>
    <row r="1880" spans="1:17">
      <c r="A1880" s="57" t="s">
        <v>393</v>
      </c>
      <c r="B1880" s="57" t="s">
        <v>449</v>
      </c>
      <c r="C1880" s="58">
        <v>24</v>
      </c>
      <c r="D1880" s="57" t="s">
        <v>648</v>
      </c>
      <c r="E1880" s="57">
        <v>103032</v>
      </c>
      <c r="F1880" s="57">
        <v>27.071000000000002</v>
      </c>
      <c r="G1880" s="57">
        <v>78.08</v>
      </c>
      <c r="H1880" s="57" t="s">
        <v>166</v>
      </c>
      <c r="I1880" s="57" t="s">
        <v>752</v>
      </c>
      <c r="J1880" s="57" t="s">
        <v>753</v>
      </c>
      <c r="K1880" s="57" t="s">
        <v>929</v>
      </c>
      <c r="L1880" s="57" t="s">
        <v>1061</v>
      </c>
      <c r="M1880" s="57" t="s">
        <v>1137</v>
      </c>
      <c r="N1880" s="64">
        <v>0</v>
      </c>
      <c r="O1880" s="59">
        <v>118</v>
      </c>
      <c r="P1880" s="59">
        <v>2</v>
      </c>
      <c r="Q1880" s="59">
        <v>1.093034E-2</v>
      </c>
    </row>
    <row r="1881" spans="1:17">
      <c r="A1881" s="57" t="s">
        <v>393</v>
      </c>
      <c r="B1881" s="57" t="s">
        <v>449</v>
      </c>
      <c r="C1881" s="58">
        <v>24</v>
      </c>
      <c r="D1881" s="57" t="s">
        <v>648</v>
      </c>
      <c r="E1881" s="57">
        <v>103033</v>
      </c>
      <c r="F1881" s="57">
        <v>28.928999999999998</v>
      </c>
      <c r="G1881" s="57">
        <v>74.759</v>
      </c>
      <c r="H1881" s="57" t="s">
        <v>747</v>
      </c>
      <c r="I1881" s="57" t="s">
        <v>750</v>
      </c>
      <c r="J1881" s="57" t="s">
        <v>751</v>
      </c>
      <c r="K1881" s="57" t="s">
        <v>940</v>
      </c>
      <c r="L1881" s="57" t="s">
        <v>1071</v>
      </c>
      <c r="M1881" s="57" t="s">
        <v>1137</v>
      </c>
      <c r="N1881" s="64">
        <v>0</v>
      </c>
      <c r="O1881" s="59">
        <v>57</v>
      </c>
      <c r="P1881" s="59">
        <v>1</v>
      </c>
      <c r="Q1881" s="59">
        <v>2.550465E-3</v>
      </c>
    </row>
    <row r="1882" spans="1:17">
      <c r="A1882" s="57" t="s">
        <v>393</v>
      </c>
      <c r="B1882" s="57" t="s">
        <v>449</v>
      </c>
      <c r="C1882" s="58">
        <v>23</v>
      </c>
      <c r="D1882" s="57" t="s">
        <v>648</v>
      </c>
      <c r="E1882" s="57">
        <v>103034</v>
      </c>
      <c r="F1882" s="57">
        <v>26.606999999999999</v>
      </c>
      <c r="G1882" s="57">
        <v>71.688000000000002</v>
      </c>
      <c r="H1882" s="57" t="s">
        <v>22</v>
      </c>
      <c r="I1882" s="57" t="s">
        <v>513</v>
      </c>
      <c r="J1882" s="57">
        <v>0</v>
      </c>
      <c r="K1882" s="57" t="s">
        <v>936</v>
      </c>
      <c r="L1882" s="57" t="s">
        <v>411</v>
      </c>
      <c r="M1882" s="57" t="s">
        <v>1137</v>
      </c>
      <c r="N1882" s="64">
        <v>0</v>
      </c>
      <c r="O1882" s="59">
        <v>78</v>
      </c>
      <c r="P1882" s="59">
        <v>1</v>
      </c>
      <c r="Q1882" s="59">
        <v>4.7759400000000002E-3</v>
      </c>
    </row>
    <row r="1883" spans="1:17">
      <c r="A1883" s="57" t="s">
        <v>393</v>
      </c>
      <c r="B1883" s="57" t="s">
        <v>449</v>
      </c>
      <c r="C1883" s="58">
        <v>22</v>
      </c>
      <c r="D1883" s="57" t="s">
        <v>647</v>
      </c>
      <c r="E1883" s="57">
        <v>103035</v>
      </c>
      <c r="F1883" s="57">
        <v>27.356999999999999</v>
      </c>
      <c r="G1883" s="57">
        <v>68.759</v>
      </c>
      <c r="H1883" s="57" t="s">
        <v>71</v>
      </c>
      <c r="I1883" s="57" t="s">
        <v>72</v>
      </c>
      <c r="J1883" s="57" t="s">
        <v>494</v>
      </c>
      <c r="K1883" s="57" t="s">
        <v>897</v>
      </c>
      <c r="L1883" s="57" t="s">
        <v>72</v>
      </c>
      <c r="M1883" s="57" t="s">
        <v>1137</v>
      </c>
      <c r="N1883" s="64">
        <v>22.641510040662695</v>
      </c>
      <c r="O1883" s="59">
        <v>761</v>
      </c>
      <c r="P1883" s="59">
        <v>4</v>
      </c>
      <c r="Q1883" s="59">
        <v>0.45460998499999999</v>
      </c>
    </row>
    <row r="1884" spans="1:17">
      <c r="A1884" s="57" t="s">
        <v>393</v>
      </c>
      <c r="B1884" s="57" t="s">
        <v>449</v>
      </c>
      <c r="C1884" s="58">
        <v>22</v>
      </c>
      <c r="D1884" s="57" t="s">
        <v>648</v>
      </c>
      <c r="E1884" s="57">
        <v>103036</v>
      </c>
      <c r="F1884" s="57">
        <v>25.321000000000002</v>
      </c>
      <c r="G1884" s="57">
        <v>66.295000000000002</v>
      </c>
      <c r="H1884" s="57" t="s">
        <v>42</v>
      </c>
      <c r="I1884" s="57" t="s">
        <v>43</v>
      </c>
      <c r="J1884" s="57" t="s">
        <v>715</v>
      </c>
      <c r="K1884" s="57" t="s">
        <v>941</v>
      </c>
      <c r="L1884" s="57" t="s">
        <v>1072</v>
      </c>
      <c r="M1884" s="57" t="s">
        <v>1137</v>
      </c>
      <c r="N1884" s="64">
        <v>0</v>
      </c>
      <c r="O1884" s="59">
        <v>86</v>
      </c>
      <c r="P1884" s="59">
        <v>1</v>
      </c>
      <c r="Q1884" s="59">
        <v>5.8058600000000004E-3</v>
      </c>
    </row>
    <row r="1885" spans="1:17">
      <c r="A1885" s="57" t="s">
        <v>393</v>
      </c>
      <c r="B1885" s="57" t="s">
        <v>449</v>
      </c>
      <c r="C1885" s="58">
        <v>22</v>
      </c>
      <c r="D1885" s="57" t="s">
        <v>648</v>
      </c>
      <c r="E1885" s="57">
        <v>103037</v>
      </c>
      <c r="F1885" s="57">
        <v>26.713999999999999</v>
      </c>
      <c r="G1885" s="57">
        <v>65.402000000000001</v>
      </c>
      <c r="H1885" s="57" t="s">
        <v>42</v>
      </c>
      <c r="I1885" s="57" t="s">
        <v>43</v>
      </c>
      <c r="J1885" s="57" t="s">
        <v>715</v>
      </c>
      <c r="K1885" s="57" t="s">
        <v>941</v>
      </c>
      <c r="L1885" s="57" t="s">
        <v>1072</v>
      </c>
      <c r="M1885" s="57" t="s">
        <v>1137</v>
      </c>
      <c r="N1885" s="64">
        <v>0</v>
      </c>
      <c r="O1885" s="59">
        <v>55</v>
      </c>
      <c r="P1885" s="59">
        <v>1</v>
      </c>
      <c r="Q1885" s="59">
        <v>2.374625E-3</v>
      </c>
    </row>
    <row r="1886" spans="1:17">
      <c r="A1886" s="57" t="s">
        <v>393</v>
      </c>
      <c r="B1886" s="57" t="s">
        <v>449</v>
      </c>
      <c r="C1886" s="58">
        <v>21</v>
      </c>
      <c r="D1886" s="57" t="s">
        <v>648</v>
      </c>
      <c r="E1886" s="57">
        <v>103038</v>
      </c>
      <c r="F1886" s="57">
        <v>26.356999999999999</v>
      </c>
      <c r="G1886" s="57">
        <v>64.438000000000002</v>
      </c>
      <c r="H1886" s="57" t="s">
        <v>346</v>
      </c>
      <c r="I1886" s="57" t="s">
        <v>127</v>
      </c>
      <c r="J1886" s="57" t="s">
        <v>724</v>
      </c>
      <c r="K1886" s="57" t="s">
        <v>893</v>
      </c>
      <c r="L1886" s="57" t="s">
        <v>127</v>
      </c>
      <c r="M1886" s="57" t="s">
        <v>1137</v>
      </c>
      <c r="N1886" s="64">
        <v>0</v>
      </c>
      <c r="O1886" s="59">
        <v>104</v>
      </c>
      <c r="P1886" s="59">
        <v>2</v>
      </c>
      <c r="Q1886" s="59">
        <v>8.4905599999999994E-3</v>
      </c>
    </row>
    <row r="1887" spans="1:17">
      <c r="A1887" s="57" t="s">
        <v>393</v>
      </c>
      <c r="B1887" s="57" t="s">
        <v>449</v>
      </c>
      <c r="C1887" s="58">
        <v>21</v>
      </c>
      <c r="D1887" s="57" t="s">
        <v>648</v>
      </c>
      <c r="E1887" s="57">
        <v>103039</v>
      </c>
      <c r="F1887" s="57">
        <v>25.893000000000001</v>
      </c>
      <c r="G1887" s="57">
        <v>63.652000000000001</v>
      </c>
      <c r="H1887" s="57" t="s">
        <v>52</v>
      </c>
      <c r="I1887" s="57" t="s">
        <v>53</v>
      </c>
      <c r="J1887" s="57">
        <v>0</v>
      </c>
      <c r="K1887" s="57" t="s">
        <v>886</v>
      </c>
      <c r="L1887" s="57" t="s">
        <v>53</v>
      </c>
      <c r="M1887" s="57" t="s">
        <v>1137</v>
      </c>
      <c r="N1887" s="64">
        <v>0</v>
      </c>
      <c r="O1887" s="59">
        <v>102</v>
      </c>
      <c r="P1887" s="59">
        <v>2</v>
      </c>
      <c r="Q1887" s="59">
        <v>8.1671399999999998E-3</v>
      </c>
    </row>
    <row r="1888" spans="1:17">
      <c r="A1888" s="57" t="s">
        <v>393</v>
      </c>
      <c r="B1888" s="57" t="s">
        <v>449</v>
      </c>
      <c r="C1888" s="58">
        <v>21</v>
      </c>
      <c r="D1888" s="57" t="s">
        <v>648</v>
      </c>
      <c r="E1888" s="57">
        <v>103040</v>
      </c>
      <c r="F1888" s="57">
        <v>25.178999999999998</v>
      </c>
      <c r="G1888" s="57">
        <v>62.759</v>
      </c>
      <c r="H1888" s="57" t="s">
        <v>52</v>
      </c>
      <c r="I1888" s="57" t="s">
        <v>53</v>
      </c>
      <c r="J1888" s="57">
        <v>0</v>
      </c>
      <c r="K1888" s="57" t="s">
        <v>886</v>
      </c>
      <c r="L1888" s="57" t="s">
        <v>53</v>
      </c>
      <c r="M1888" s="57" t="s">
        <v>1137</v>
      </c>
      <c r="N1888" s="64">
        <v>0</v>
      </c>
      <c r="O1888" s="59">
        <v>109</v>
      </c>
      <c r="P1888" s="59">
        <v>2</v>
      </c>
      <c r="Q1888" s="59">
        <v>9.3265850000000001E-3</v>
      </c>
    </row>
    <row r="1889" spans="1:17">
      <c r="A1889" s="57" t="s">
        <v>393</v>
      </c>
      <c r="B1889" s="57" t="s">
        <v>449</v>
      </c>
      <c r="C1889" s="58">
        <v>21</v>
      </c>
      <c r="D1889" s="57" t="s">
        <v>648</v>
      </c>
      <c r="E1889" s="57">
        <v>103041</v>
      </c>
      <c r="F1889" s="57">
        <v>26.213999999999999</v>
      </c>
      <c r="G1889" s="57">
        <v>61.83</v>
      </c>
      <c r="H1889" s="57" t="s">
        <v>747</v>
      </c>
      <c r="I1889" s="57" t="s">
        <v>750</v>
      </c>
      <c r="J1889" s="57" t="s">
        <v>751</v>
      </c>
      <c r="K1889" s="57" t="s">
        <v>940</v>
      </c>
      <c r="L1889" s="57" t="s">
        <v>1071</v>
      </c>
      <c r="M1889" s="57" t="s">
        <v>1137</v>
      </c>
      <c r="N1889" s="64">
        <v>0</v>
      </c>
      <c r="O1889" s="59">
        <v>95</v>
      </c>
      <c r="P1889" s="59">
        <v>1</v>
      </c>
      <c r="Q1889" s="59">
        <v>7.0846249999999998E-3</v>
      </c>
    </row>
    <row r="1890" spans="1:17">
      <c r="A1890" s="57" t="s">
        <v>393</v>
      </c>
      <c r="B1890" s="57" t="s">
        <v>449</v>
      </c>
      <c r="C1890" s="58">
        <v>21</v>
      </c>
      <c r="D1890" s="57" t="s">
        <v>648</v>
      </c>
      <c r="E1890" s="57">
        <v>103042</v>
      </c>
      <c r="F1890" s="57">
        <v>25.678999999999998</v>
      </c>
      <c r="G1890" s="57">
        <v>60.509</v>
      </c>
      <c r="H1890" s="57" t="s">
        <v>52</v>
      </c>
      <c r="I1890" s="57" t="s">
        <v>53</v>
      </c>
      <c r="J1890" s="57">
        <v>0</v>
      </c>
      <c r="K1890" s="57" t="s">
        <v>886</v>
      </c>
      <c r="L1890" s="57" t="s">
        <v>53</v>
      </c>
      <c r="M1890" s="57" t="s">
        <v>1137</v>
      </c>
      <c r="N1890" s="64">
        <v>0</v>
      </c>
      <c r="O1890" s="59">
        <v>128</v>
      </c>
      <c r="P1890" s="59">
        <v>2</v>
      </c>
      <c r="Q1890" s="59">
        <v>1.286144E-2</v>
      </c>
    </row>
    <row r="1891" spans="1:17">
      <c r="A1891" s="57" t="s">
        <v>393</v>
      </c>
      <c r="B1891" s="57" t="s">
        <v>449</v>
      </c>
      <c r="C1891" s="58">
        <v>21</v>
      </c>
      <c r="D1891" s="57" t="s">
        <v>648</v>
      </c>
      <c r="E1891" s="57">
        <v>103043</v>
      </c>
      <c r="F1891" s="57">
        <v>27.928999999999998</v>
      </c>
      <c r="G1891" s="57">
        <v>61.009</v>
      </c>
      <c r="H1891" s="57" t="s">
        <v>52</v>
      </c>
      <c r="I1891" s="57" t="s">
        <v>53</v>
      </c>
      <c r="J1891" s="57">
        <v>0</v>
      </c>
      <c r="K1891" s="57" t="s">
        <v>886</v>
      </c>
      <c r="L1891" s="57" t="s">
        <v>53</v>
      </c>
      <c r="M1891" s="57" t="s">
        <v>1137</v>
      </c>
      <c r="N1891" s="64">
        <v>0</v>
      </c>
      <c r="O1891" s="59">
        <v>74</v>
      </c>
      <c r="P1891" s="59">
        <v>1</v>
      </c>
      <c r="Q1891" s="59">
        <v>4.2986600000000002E-3</v>
      </c>
    </row>
    <row r="1892" spans="1:17">
      <c r="A1892" s="57" t="s">
        <v>393</v>
      </c>
      <c r="B1892" s="57" t="s">
        <v>449</v>
      </c>
      <c r="C1892" s="58">
        <v>21</v>
      </c>
      <c r="D1892" s="57" t="s">
        <v>648</v>
      </c>
      <c r="E1892" s="57">
        <v>103044</v>
      </c>
      <c r="F1892" s="57">
        <v>28</v>
      </c>
      <c r="G1892" s="57">
        <v>62.938000000000002</v>
      </c>
      <c r="H1892" s="57" t="s">
        <v>166</v>
      </c>
      <c r="I1892" s="57" t="s">
        <v>752</v>
      </c>
      <c r="J1892" s="57" t="s">
        <v>753</v>
      </c>
      <c r="K1892" s="57" t="s">
        <v>929</v>
      </c>
      <c r="L1892" s="57" t="s">
        <v>1061</v>
      </c>
      <c r="M1892" s="57" t="s">
        <v>1137</v>
      </c>
      <c r="N1892" s="64">
        <v>0</v>
      </c>
      <c r="O1892" s="59">
        <v>65</v>
      </c>
      <c r="P1892" s="59">
        <v>1</v>
      </c>
      <c r="Q1892" s="59">
        <v>3.3166250000000001E-3</v>
      </c>
    </row>
    <row r="1893" spans="1:17">
      <c r="A1893" s="57" t="s">
        <v>393</v>
      </c>
      <c r="B1893" s="57" t="s">
        <v>449</v>
      </c>
      <c r="C1893" s="58">
        <v>31</v>
      </c>
      <c r="D1893" s="57" t="s">
        <v>648</v>
      </c>
      <c r="E1893" s="57">
        <v>103045</v>
      </c>
      <c r="F1893" s="57">
        <v>29.928999999999998</v>
      </c>
      <c r="G1893" s="57">
        <v>62.402000000000001</v>
      </c>
      <c r="H1893" s="57" t="s">
        <v>52</v>
      </c>
      <c r="I1893" s="57" t="s">
        <v>53</v>
      </c>
      <c r="J1893" s="57">
        <v>0</v>
      </c>
      <c r="K1893" s="57" t="s">
        <v>886</v>
      </c>
      <c r="L1893" s="57" t="s">
        <v>53</v>
      </c>
      <c r="M1893" s="57" t="s">
        <v>1137</v>
      </c>
      <c r="N1893" s="64">
        <v>0</v>
      </c>
      <c r="O1893" s="59">
        <v>103</v>
      </c>
      <c r="P1893" s="59">
        <v>2</v>
      </c>
      <c r="Q1893" s="59">
        <v>8.3280650000000008E-3</v>
      </c>
    </row>
    <row r="1894" spans="1:17">
      <c r="A1894" s="57" t="s">
        <v>393</v>
      </c>
      <c r="B1894" s="57" t="s">
        <v>449</v>
      </c>
      <c r="C1894" s="58">
        <v>31</v>
      </c>
      <c r="D1894" s="57" t="s">
        <v>648</v>
      </c>
      <c r="E1894" s="57">
        <v>103046</v>
      </c>
      <c r="F1894" s="57">
        <v>30.643000000000001</v>
      </c>
      <c r="G1894" s="57">
        <v>61.759</v>
      </c>
      <c r="H1894" s="57" t="s">
        <v>166</v>
      </c>
      <c r="I1894" s="57" t="s">
        <v>752</v>
      </c>
      <c r="J1894" s="57" t="s">
        <v>753</v>
      </c>
      <c r="K1894" s="57" t="s">
        <v>929</v>
      </c>
      <c r="L1894" s="57" t="s">
        <v>1061</v>
      </c>
      <c r="M1894" s="57" t="s">
        <v>1137</v>
      </c>
      <c r="N1894" s="64">
        <v>0</v>
      </c>
      <c r="O1894" s="59">
        <v>51</v>
      </c>
      <c r="P1894" s="59">
        <v>1</v>
      </c>
      <c r="Q1894" s="59">
        <v>2.041785E-3</v>
      </c>
    </row>
    <row r="1895" spans="1:17">
      <c r="A1895" s="57" t="s">
        <v>393</v>
      </c>
      <c r="B1895" s="57" t="s">
        <v>449</v>
      </c>
      <c r="C1895" s="58">
        <v>31</v>
      </c>
      <c r="D1895" s="57" t="s">
        <v>648</v>
      </c>
      <c r="E1895" s="57">
        <v>103047</v>
      </c>
      <c r="F1895" s="57">
        <v>32.963999999999999</v>
      </c>
      <c r="G1895" s="57">
        <v>61.972999999999999</v>
      </c>
      <c r="H1895" s="57" t="s">
        <v>42</v>
      </c>
      <c r="I1895" s="57" t="s">
        <v>43</v>
      </c>
      <c r="J1895" s="57" t="s">
        <v>715</v>
      </c>
      <c r="K1895" s="57" t="s">
        <v>941</v>
      </c>
      <c r="L1895" s="57" t="s">
        <v>1072</v>
      </c>
      <c r="M1895" s="57" t="s">
        <v>1137</v>
      </c>
      <c r="N1895" s="64">
        <v>0</v>
      </c>
      <c r="O1895" s="59">
        <v>55</v>
      </c>
      <c r="P1895" s="59">
        <v>1</v>
      </c>
      <c r="Q1895" s="59">
        <v>2.374625E-3</v>
      </c>
    </row>
    <row r="1896" spans="1:17">
      <c r="A1896" s="57" t="s">
        <v>393</v>
      </c>
      <c r="B1896" s="57" t="s">
        <v>449</v>
      </c>
      <c r="C1896" s="58">
        <v>31</v>
      </c>
      <c r="D1896" s="57" t="s">
        <v>648</v>
      </c>
      <c r="E1896" s="57">
        <v>103048</v>
      </c>
      <c r="F1896" s="57">
        <v>31.893000000000001</v>
      </c>
      <c r="G1896" s="57">
        <v>64.08</v>
      </c>
      <c r="H1896" s="57" t="s">
        <v>52</v>
      </c>
      <c r="I1896" s="57" t="s">
        <v>53</v>
      </c>
      <c r="J1896" s="57">
        <v>0</v>
      </c>
      <c r="K1896" s="57" t="s">
        <v>886</v>
      </c>
      <c r="L1896" s="57" t="s">
        <v>53</v>
      </c>
      <c r="M1896" s="57" t="s">
        <v>1137</v>
      </c>
      <c r="N1896" s="64">
        <v>0</v>
      </c>
      <c r="O1896" s="59">
        <v>140</v>
      </c>
      <c r="P1896" s="59">
        <v>2</v>
      </c>
      <c r="Q1896" s="59">
        <v>1.5386E-2</v>
      </c>
    </row>
    <row r="1897" spans="1:17">
      <c r="A1897" s="57" t="s">
        <v>393</v>
      </c>
      <c r="B1897" s="57" t="s">
        <v>449</v>
      </c>
      <c r="C1897" s="58">
        <v>32</v>
      </c>
      <c r="D1897" s="57" t="s">
        <v>648</v>
      </c>
      <c r="E1897" s="57">
        <v>103049</v>
      </c>
      <c r="F1897" s="57">
        <v>30.536000000000001</v>
      </c>
      <c r="G1897" s="57">
        <v>65.866</v>
      </c>
      <c r="H1897" s="57" t="s">
        <v>52</v>
      </c>
      <c r="I1897" s="57" t="s">
        <v>53</v>
      </c>
      <c r="J1897" s="57">
        <v>0</v>
      </c>
      <c r="K1897" s="57" t="s">
        <v>886</v>
      </c>
      <c r="L1897" s="57" t="s">
        <v>53</v>
      </c>
      <c r="M1897" s="57" t="s">
        <v>1137</v>
      </c>
      <c r="N1897" s="64">
        <v>0</v>
      </c>
      <c r="O1897" s="59">
        <v>232</v>
      </c>
      <c r="P1897" s="59">
        <v>2</v>
      </c>
      <c r="Q1897" s="59">
        <v>4.2251839999999999E-2</v>
      </c>
    </row>
    <row r="1898" spans="1:17">
      <c r="A1898" s="57" t="s">
        <v>393</v>
      </c>
      <c r="B1898" s="57" t="s">
        <v>449</v>
      </c>
      <c r="C1898" s="58">
        <v>32</v>
      </c>
      <c r="D1898" s="57" t="s">
        <v>648</v>
      </c>
      <c r="E1898" s="57">
        <v>103050</v>
      </c>
      <c r="F1898" s="57">
        <v>31.286000000000001</v>
      </c>
      <c r="G1898" s="57">
        <v>67.33</v>
      </c>
      <c r="H1898" s="57" t="s">
        <v>166</v>
      </c>
      <c r="I1898" s="57" t="s">
        <v>522</v>
      </c>
      <c r="J1898" s="57" t="s">
        <v>502</v>
      </c>
      <c r="K1898" s="57" t="s">
        <v>937</v>
      </c>
      <c r="L1898" s="57" t="s">
        <v>1069</v>
      </c>
      <c r="M1898" s="57" t="s">
        <v>1137</v>
      </c>
      <c r="N1898" s="64">
        <v>0</v>
      </c>
      <c r="O1898" s="59">
        <v>118</v>
      </c>
      <c r="P1898" s="59">
        <v>2</v>
      </c>
      <c r="Q1898" s="59">
        <v>1.093034E-2</v>
      </c>
    </row>
    <row r="1899" spans="1:17">
      <c r="A1899" s="57" t="s">
        <v>393</v>
      </c>
      <c r="B1899" s="57" t="s">
        <v>449</v>
      </c>
      <c r="C1899" s="58">
        <v>33</v>
      </c>
      <c r="D1899" s="57" t="s">
        <v>648</v>
      </c>
      <c r="E1899" s="57">
        <v>103051</v>
      </c>
      <c r="F1899" s="57">
        <v>30.286000000000001</v>
      </c>
      <c r="G1899" s="57">
        <v>71.259</v>
      </c>
      <c r="H1899" s="57" t="s">
        <v>42</v>
      </c>
      <c r="I1899" s="57" t="s">
        <v>43</v>
      </c>
      <c r="J1899" s="57" t="s">
        <v>715</v>
      </c>
      <c r="K1899" s="57" t="s">
        <v>941</v>
      </c>
      <c r="L1899" s="57" t="s">
        <v>1072</v>
      </c>
      <c r="M1899" s="57" t="s">
        <v>1137</v>
      </c>
      <c r="N1899" s="64">
        <v>0</v>
      </c>
      <c r="O1899" s="59">
        <v>62</v>
      </c>
      <c r="P1899" s="59">
        <v>1</v>
      </c>
      <c r="Q1899" s="59">
        <v>3.01754E-3</v>
      </c>
    </row>
    <row r="1900" spans="1:17">
      <c r="A1900" s="57" t="s">
        <v>393</v>
      </c>
      <c r="B1900" s="57" t="s">
        <v>449</v>
      </c>
      <c r="C1900" s="58">
        <v>33</v>
      </c>
      <c r="D1900" s="57" t="s">
        <v>648</v>
      </c>
      <c r="E1900" s="57">
        <v>103052</v>
      </c>
      <c r="F1900" s="57">
        <v>32.679000000000002</v>
      </c>
      <c r="G1900" s="57">
        <v>72.009</v>
      </c>
      <c r="H1900" s="57" t="s">
        <v>413</v>
      </c>
      <c r="I1900" s="57" t="s">
        <v>414</v>
      </c>
      <c r="J1900" s="57">
        <v>0</v>
      </c>
      <c r="K1900" s="57" t="s">
        <v>938</v>
      </c>
      <c r="L1900" s="57" t="s">
        <v>414</v>
      </c>
      <c r="M1900" s="57" t="s">
        <v>1137</v>
      </c>
      <c r="N1900" s="64">
        <v>0</v>
      </c>
      <c r="O1900" s="59">
        <v>72</v>
      </c>
      <c r="P1900" s="59">
        <v>1</v>
      </c>
      <c r="Q1900" s="59">
        <v>4.0694399999999997E-3</v>
      </c>
    </row>
    <row r="1901" spans="1:17">
      <c r="A1901" s="57" t="s">
        <v>393</v>
      </c>
      <c r="B1901" s="57" t="s">
        <v>449</v>
      </c>
      <c r="C1901" s="58">
        <v>34</v>
      </c>
      <c r="D1901" s="57" t="s">
        <v>648</v>
      </c>
      <c r="E1901" s="57">
        <v>103053</v>
      </c>
      <c r="F1901" s="57">
        <v>34.213999999999999</v>
      </c>
      <c r="G1901" s="57">
        <v>74.545000000000002</v>
      </c>
      <c r="H1901" s="57" t="s">
        <v>747</v>
      </c>
      <c r="I1901" s="57" t="s">
        <v>750</v>
      </c>
      <c r="J1901" s="57" t="s">
        <v>751</v>
      </c>
      <c r="K1901" s="57" t="s">
        <v>940</v>
      </c>
      <c r="L1901" s="57" t="s">
        <v>1071</v>
      </c>
      <c r="M1901" s="57" t="s">
        <v>1137</v>
      </c>
      <c r="N1901" s="64">
        <v>0</v>
      </c>
      <c r="O1901" s="59">
        <v>61</v>
      </c>
      <c r="P1901" s="59">
        <v>1</v>
      </c>
      <c r="Q1901" s="59">
        <v>2.9209850000000001E-3</v>
      </c>
    </row>
    <row r="1902" spans="1:17">
      <c r="A1902" s="57" t="s">
        <v>393</v>
      </c>
      <c r="B1902" s="57" t="s">
        <v>449</v>
      </c>
      <c r="C1902" s="58">
        <v>34</v>
      </c>
      <c r="D1902" s="57" t="s">
        <v>647</v>
      </c>
      <c r="E1902" s="57">
        <v>103054</v>
      </c>
      <c r="F1902" s="57">
        <v>30.036000000000001</v>
      </c>
      <c r="G1902" s="57">
        <v>76.188000000000002</v>
      </c>
      <c r="H1902" s="57" t="s">
        <v>52</v>
      </c>
      <c r="I1902" s="57" t="s">
        <v>53</v>
      </c>
      <c r="J1902" s="57">
        <v>0</v>
      </c>
      <c r="K1902" s="57" t="s">
        <v>886</v>
      </c>
      <c r="L1902" s="57" t="s">
        <v>53</v>
      </c>
      <c r="M1902" s="57" t="s">
        <v>1137</v>
      </c>
      <c r="N1902" s="64">
        <v>26.400098341855482</v>
      </c>
      <c r="O1902" s="59">
        <v>317</v>
      </c>
      <c r="P1902" s="59">
        <v>3</v>
      </c>
      <c r="Q1902" s="59">
        <v>7.8883864999999997E-2</v>
      </c>
    </row>
    <row r="1903" spans="1:17">
      <c r="A1903" s="57" t="s">
        <v>393</v>
      </c>
      <c r="B1903" s="57" t="s">
        <v>449</v>
      </c>
      <c r="C1903" s="58">
        <v>34</v>
      </c>
      <c r="D1903" s="57" t="s">
        <v>648</v>
      </c>
      <c r="E1903" s="57">
        <v>103055</v>
      </c>
      <c r="F1903" s="57">
        <v>30.178999999999998</v>
      </c>
      <c r="G1903" s="57">
        <v>76.866</v>
      </c>
      <c r="H1903" s="57" t="s">
        <v>52</v>
      </c>
      <c r="I1903" s="57" t="s">
        <v>53</v>
      </c>
      <c r="J1903" s="57">
        <v>0</v>
      </c>
      <c r="K1903" s="57" t="s">
        <v>886</v>
      </c>
      <c r="L1903" s="57" t="s">
        <v>53</v>
      </c>
      <c r="M1903" s="57" t="s">
        <v>1137</v>
      </c>
      <c r="N1903" s="64">
        <v>0</v>
      </c>
      <c r="O1903" s="59">
        <v>238</v>
      </c>
      <c r="P1903" s="59">
        <v>2</v>
      </c>
      <c r="Q1903" s="59">
        <v>4.4465539999999998E-2</v>
      </c>
    </row>
    <row r="1904" spans="1:17">
      <c r="A1904" s="57" t="s">
        <v>393</v>
      </c>
      <c r="B1904" s="57" t="s">
        <v>449</v>
      </c>
      <c r="C1904" s="58">
        <v>34</v>
      </c>
      <c r="D1904" s="57" t="s">
        <v>648</v>
      </c>
      <c r="E1904" s="57">
        <v>103056</v>
      </c>
      <c r="F1904" s="57">
        <v>32.58</v>
      </c>
      <c r="G1904" s="57">
        <v>77.731999999999999</v>
      </c>
      <c r="H1904" s="57" t="s">
        <v>52</v>
      </c>
      <c r="I1904" s="57" t="s">
        <v>53</v>
      </c>
      <c r="J1904" s="57">
        <v>0</v>
      </c>
      <c r="K1904" s="57" t="s">
        <v>886</v>
      </c>
      <c r="L1904" s="57" t="s">
        <v>53</v>
      </c>
      <c r="M1904" s="57" t="s">
        <v>1137</v>
      </c>
      <c r="N1904" s="64">
        <v>0</v>
      </c>
      <c r="O1904" s="59">
        <v>141</v>
      </c>
      <c r="P1904" s="59">
        <v>2</v>
      </c>
      <c r="Q1904" s="59">
        <v>1.5606584999999999E-2</v>
      </c>
    </row>
    <row r="1905" spans="1:17">
      <c r="A1905" s="57" t="s">
        <v>393</v>
      </c>
      <c r="B1905" s="57" t="s">
        <v>449</v>
      </c>
      <c r="C1905" s="58">
        <v>44</v>
      </c>
      <c r="D1905" s="57" t="s">
        <v>648</v>
      </c>
      <c r="E1905" s="57">
        <v>103057</v>
      </c>
      <c r="F1905" s="57">
        <v>37.713999999999999</v>
      </c>
      <c r="G1905" s="57">
        <v>78.795000000000002</v>
      </c>
      <c r="H1905" s="57" t="s">
        <v>52</v>
      </c>
      <c r="I1905" s="57" t="s">
        <v>53</v>
      </c>
      <c r="J1905" s="57">
        <v>0</v>
      </c>
      <c r="K1905" s="57" t="s">
        <v>886</v>
      </c>
      <c r="L1905" s="57" t="s">
        <v>53</v>
      </c>
      <c r="M1905" s="57" t="s">
        <v>1137</v>
      </c>
      <c r="N1905" s="64">
        <v>0</v>
      </c>
      <c r="O1905" s="59">
        <v>122</v>
      </c>
      <c r="P1905" s="59">
        <v>2</v>
      </c>
      <c r="Q1905" s="59">
        <v>1.168394E-2</v>
      </c>
    </row>
    <row r="1906" spans="1:17">
      <c r="A1906" s="57" t="s">
        <v>393</v>
      </c>
      <c r="B1906" s="57" t="s">
        <v>449</v>
      </c>
      <c r="C1906" s="58">
        <v>44</v>
      </c>
      <c r="D1906" s="57" t="s">
        <v>648</v>
      </c>
      <c r="E1906" s="57">
        <v>103058</v>
      </c>
      <c r="F1906" s="57">
        <v>38.963999999999999</v>
      </c>
      <c r="G1906" s="57">
        <v>76.222999999999999</v>
      </c>
      <c r="H1906" s="57" t="s">
        <v>22</v>
      </c>
      <c r="I1906" s="57" t="s">
        <v>513</v>
      </c>
      <c r="J1906" s="57">
        <v>0</v>
      </c>
      <c r="K1906" s="57" t="s">
        <v>936</v>
      </c>
      <c r="L1906" s="57" t="s">
        <v>411</v>
      </c>
      <c r="M1906" s="57" t="s">
        <v>1137</v>
      </c>
      <c r="N1906" s="64">
        <v>0</v>
      </c>
      <c r="O1906" s="59">
        <v>55</v>
      </c>
      <c r="P1906" s="59">
        <v>1</v>
      </c>
      <c r="Q1906" s="59">
        <v>2.374625E-3</v>
      </c>
    </row>
    <row r="1907" spans="1:17">
      <c r="A1907" s="57" t="s">
        <v>393</v>
      </c>
      <c r="B1907" s="57" t="s">
        <v>449</v>
      </c>
      <c r="C1907" s="58">
        <v>44</v>
      </c>
      <c r="D1907" s="57" t="s">
        <v>648</v>
      </c>
      <c r="E1907" s="57">
        <v>103059</v>
      </c>
      <c r="F1907" s="57">
        <v>37.75</v>
      </c>
      <c r="G1907" s="57">
        <v>75.545000000000002</v>
      </c>
      <c r="H1907" s="57" t="s">
        <v>52</v>
      </c>
      <c r="I1907" s="57" t="s">
        <v>53</v>
      </c>
      <c r="J1907" s="57">
        <v>0</v>
      </c>
      <c r="K1907" s="57" t="s">
        <v>886</v>
      </c>
      <c r="L1907" s="57" t="s">
        <v>53</v>
      </c>
      <c r="M1907" s="57" t="s">
        <v>1137</v>
      </c>
      <c r="N1907" s="64">
        <v>0</v>
      </c>
      <c r="O1907" s="59">
        <v>263</v>
      </c>
      <c r="P1907" s="59">
        <v>2</v>
      </c>
      <c r="Q1907" s="59">
        <v>5.4297665000000002E-2</v>
      </c>
    </row>
    <row r="1908" spans="1:17">
      <c r="A1908" s="57" t="s">
        <v>393</v>
      </c>
      <c r="B1908" s="57" t="s">
        <v>449</v>
      </c>
      <c r="C1908" s="58">
        <v>44</v>
      </c>
      <c r="D1908" s="57" t="s">
        <v>647</v>
      </c>
      <c r="E1908" s="57">
        <v>103060</v>
      </c>
      <c r="F1908" s="57">
        <v>37.08</v>
      </c>
      <c r="G1908" s="57">
        <v>75.768000000000001</v>
      </c>
      <c r="H1908" s="57" t="s">
        <v>28</v>
      </c>
      <c r="I1908" s="57" t="s">
        <v>514</v>
      </c>
      <c r="J1908" s="57">
        <v>4</v>
      </c>
      <c r="K1908" s="57" t="s">
        <v>945</v>
      </c>
      <c r="L1908" s="57" t="s">
        <v>1079</v>
      </c>
      <c r="M1908" s="57" t="s">
        <v>1137</v>
      </c>
      <c r="N1908" s="64">
        <v>22.739769436758415</v>
      </c>
      <c r="O1908" s="59">
        <v>690</v>
      </c>
      <c r="P1908" s="59">
        <v>4</v>
      </c>
      <c r="Q1908" s="59">
        <v>0.37373849999999997</v>
      </c>
    </row>
    <row r="1909" spans="1:17">
      <c r="A1909" s="57" t="s">
        <v>393</v>
      </c>
      <c r="B1909" s="57" t="s">
        <v>449</v>
      </c>
      <c r="C1909" s="58">
        <v>43</v>
      </c>
      <c r="D1909" s="57" t="s">
        <v>648</v>
      </c>
      <c r="E1909" s="57">
        <v>103061</v>
      </c>
      <c r="F1909" s="57">
        <v>36.009</v>
      </c>
      <c r="G1909" s="57">
        <v>72.688000000000002</v>
      </c>
      <c r="H1909" s="57" t="s">
        <v>22</v>
      </c>
      <c r="I1909" s="57" t="s">
        <v>513</v>
      </c>
      <c r="J1909" s="57">
        <v>0</v>
      </c>
      <c r="K1909" s="57" t="s">
        <v>936</v>
      </c>
      <c r="L1909" s="57" t="s">
        <v>411</v>
      </c>
      <c r="M1909" s="57" t="s">
        <v>1137</v>
      </c>
      <c r="N1909" s="64">
        <v>0</v>
      </c>
      <c r="O1909" s="59">
        <v>51</v>
      </c>
      <c r="P1909" s="59">
        <v>1</v>
      </c>
      <c r="Q1909" s="59">
        <v>2.041785E-3</v>
      </c>
    </row>
    <row r="1910" spans="1:17">
      <c r="A1910" s="57" t="s">
        <v>393</v>
      </c>
      <c r="B1910" s="57" t="s">
        <v>449</v>
      </c>
      <c r="C1910" s="58">
        <v>43</v>
      </c>
      <c r="D1910" s="57" t="s">
        <v>647</v>
      </c>
      <c r="E1910" s="57">
        <v>103062</v>
      </c>
      <c r="F1910" s="57">
        <v>36.963999999999999</v>
      </c>
      <c r="G1910" s="57">
        <v>70.366</v>
      </c>
      <c r="H1910" s="57" t="s">
        <v>66</v>
      </c>
      <c r="I1910" s="57" t="s">
        <v>67</v>
      </c>
      <c r="J1910" s="57" t="s">
        <v>714</v>
      </c>
      <c r="K1910" s="57" t="s">
        <v>932</v>
      </c>
      <c r="L1910" s="57" t="s">
        <v>67</v>
      </c>
      <c r="M1910" s="57" t="s">
        <v>1137</v>
      </c>
      <c r="N1910" s="64">
        <v>36.076844082155453</v>
      </c>
      <c r="O1910" s="59">
        <v>1358</v>
      </c>
      <c r="P1910" s="59">
        <v>4</v>
      </c>
      <c r="Q1910" s="59">
        <v>1.4476687399999999</v>
      </c>
    </row>
    <row r="1911" spans="1:17">
      <c r="A1911" s="57" t="s">
        <v>393</v>
      </c>
      <c r="B1911" s="57" t="s">
        <v>449</v>
      </c>
      <c r="C1911" s="58">
        <v>42</v>
      </c>
      <c r="D1911" s="57" t="s">
        <v>648</v>
      </c>
      <c r="E1911" s="57">
        <v>103063</v>
      </c>
      <c r="F1911" s="57">
        <v>37.643000000000001</v>
      </c>
      <c r="G1911" s="57">
        <v>67.58</v>
      </c>
      <c r="H1911" s="57" t="s">
        <v>413</v>
      </c>
      <c r="I1911" s="57" t="s">
        <v>414</v>
      </c>
      <c r="J1911" s="57">
        <v>0</v>
      </c>
      <c r="K1911" s="57" t="s">
        <v>938</v>
      </c>
      <c r="L1911" s="57" t="s">
        <v>414</v>
      </c>
      <c r="M1911" s="57" t="s">
        <v>1137</v>
      </c>
      <c r="N1911" s="64">
        <v>0</v>
      </c>
      <c r="O1911" s="59">
        <v>61</v>
      </c>
      <c r="P1911" s="59">
        <v>1</v>
      </c>
      <c r="Q1911" s="59">
        <v>2.9209850000000001E-3</v>
      </c>
    </row>
    <row r="1912" spans="1:17">
      <c r="A1912" s="57" t="s">
        <v>393</v>
      </c>
      <c r="B1912" s="57" t="s">
        <v>449</v>
      </c>
      <c r="C1912" s="58">
        <v>42</v>
      </c>
      <c r="D1912" s="57" t="s">
        <v>648</v>
      </c>
      <c r="E1912" s="57">
        <v>103064</v>
      </c>
      <c r="F1912" s="57">
        <v>34.929000000000002</v>
      </c>
      <c r="G1912" s="57">
        <v>65.972999999999999</v>
      </c>
      <c r="H1912" s="57" t="s">
        <v>413</v>
      </c>
      <c r="I1912" s="57" t="s">
        <v>414</v>
      </c>
      <c r="J1912" s="57">
        <v>0</v>
      </c>
      <c r="K1912" s="57" t="s">
        <v>938</v>
      </c>
      <c r="L1912" s="57" t="s">
        <v>414</v>
      </c>
      <c r="M1912" s="57" t="s">
        <v>1137</v>
      </c>
      <c r="N1912" s="64">
        <v>0</v>
      </c>
      <c r="O1912" s="59">
        <v>60</v>
      </c>
      <c r="P1912" s="59">
        <v>1</v>
      </c>
      <c r="Q1912" s="59">
        <v>2.826E-3</v>
      </c>
    </row>
    <row r="1913" spans="1:17">
      <c r="A1913" s="57" t="s">
        <v>393</v>
      </c>
      <c r="B1913" s="57" t="s">
        <v>449</v>
      </c>
      <c r="C1913" s="58">
        <v>42</v>
      </c>
      <c r="D1913" s="57" t="s">
        <v>648</v>
      </c>
      <c r="E1913" s="57">
        <v>103065</v>
      </c>
      <c r="F1913" s="57">
        <v>36.786000000000001</v>
      </c>
      <c r="G1913" s="57">
        <v>65.08</v>
      </c>
      <c r="H1913" s="57" t="s">
        <v>39</v>
      </c>
      <c r="I1913" s="57" t="s">
        <v>419</v>
      </c>
      <c r="J1913" s="59" t="s">
        <v>1074</v>
      </c>
      <c r="K1913" s="57" t="s">
        <v>1075</v>
      </c>
      <c r="L1913" s="57" t="s">
        <v>419</v>
      </c>
      <c r="M1913" s="57" t="s">
        <v>1137</v>
      </c>
      <c r="N1913" s="64">
        <v>0</v>
      </c>
      <c r="O1913" s="59">
        <v>153</v>
      </c>
      <c r="P1913" s="59">
        <v>2</v>
      </c>
      <c r="Q1913" s="59">
        <v>1.8376065E-2</v>
      </c>
    </row>
    <row r="1914" spans="1:17">
      <c r="A1914" s="57" t="s">
        <v>393</v>
      </c>
      <c r="B1914" s="57" t="s">
        <v>449</v>
      </c>
      <c r="C1914" s="58">
        <v>41</v>
      </c>
      <c r="D1914" s="57" t="s">
        <v>648</v>
      </c>
      <c r="E1914" s="57">
        <v>103066</v>
      </c>
      <c r="F1914" s="57">
        <v>35.856999999999999</v>
      </c>
      <c r="G1914" s="57">
        <v>63.116</v>
      </c>
      <c r="H1914" s="57" t="s">
        <v>28</v>
      </c>
      <c r="I1914" s="57" t="s">
        <v>514</v>
      </c>
      <c r="J1914" s="57">
        <v>4</v>
      </c>
      <c r="K1914" s="57" t="s">
        <v>945</v>
      </c>
      <c r="L1914" s="57" t="s">
        <v>1079</v>
      </c>
      <c r="M1914" s="57" t="s">
        <v>1137</v>
      </c>
      <c r="N1914" s="64">
        <v>0</v>
      </c>
      <c r="O1914" s="59">
        <v>187</v>
      </c>
      <c r="P1914" s="59">
        <v>2</v>
      </c>
      <c r="Q1914" s="59">
        <v>2.7450664999999999E-2</v>
      </c>
    </row>
    <row r="1915" spans="1:17">
      <c r="A1915" s="57" t="s">
        <v>393</v>
      </c>
      <c r="B1915" s="57" t="s">
        <v>449</v>
      </c>
      <c r="C1915" s="58">
        <v>41</v>
      </c>
      <c r="D1915" s="57" t="s">
        <v>648</v>
      </c>
      <c r="E1915" s="57">
        <v>103067</v>
      </c>
      <c r="F1915" s="57">
        <v>38.143000000000001</v>
      </c>
      <c r="G1915" s="57">
        <v>61.295000000000002</v>
      </c>
      <c r="H1915" s="57" t="s">
        <v>42</v>
      </c>
      <c r="I1915" s="57" t="s">
        <v>43</v>
      </c>
      <c r="J1915" s="57" t="s">
        <v>715</v>
      </c>
      <c r="K1915" s="57" t="s">
        <v>941</v>
      </c>
      <c r="L1915" s="57" t="s">
        <v>1072</v>
      </c>
      <c r="M1915" s="57" t="s">
        <v>1137</v>
      </c>
      <c r="N1915" s="64">
        <v>0</v>
      </c>
      <c r="O1915" s="59">
        <v>53</v>
      </c>
      <c r="P1915" s="59">
        <v>1</v>
      </c>
      <c r="Q1915" s="59">
        <v>2.205065E-3</v>
      </c>
    </row>
    <row r="1916" spans="1:17">
      <c r="A1916" s="57" t="s">
        <v>393</v>
      </c>
      <c r="B1916" s="57" t="s">
        <v>452</v>
      </c>
      <c r="C1916" s="58">
        <v>11</v>
      </c>
      <c r="D1916" s="57" t="s">
        <v>648</v>
      </c>
      <c r="E1916" s="57">
        <v>103068</v>
      </c>
      <c r="F1916" s="57">
        <v>24.856999999999999</v>
      </c>
      <c r="G1916" s="57">
        <v>80.438000000000002</v>
      </c>
      <c r="H1916" s="57" t="s">
        <v>52</v>
      </c>
      <c r="I1916" s="57" t="s">
        <v>53</v>
      </c>
      <c r="J1916" s="57">
        <v>0</v>
      </c>
      <c r="K1916" s="57" t="s">
        <v>886</v>
      </c>
      <c r="L1916" s="57" t="s">
        <v>53</v>
      </c>
      <c r="M1916" s="57" t="s">
        <v>1137</v>
      </c>
      <c r="N1916" s="64">
        <v>0</v>
      </c>
      <c r="O1916" s="59">
        <v>461</v>
      </c>
      <c r="P1916" s="59">
        <v>3</v>
      </c>
      <c r="Q1916" s="59">
        <v>0.16682898500000001</v>
      </c>
    </row>
    <row r="1917" spans="1:17">
      <c r="A1917" s="57" t="s">
        <v>393</v>
      </c>
      <c r="B1917" s="57" t="s">
        <v>452</v>
      </c>
      <c r="C1917" s="58">
        <v>11</v>
      </c>
      <c r="D1917" s="57" t="s">
        <v>648</v>
      </c>
      <c r="E1917" s="57">
        <v>103069</v>
      </c>
      <c r="F1917" s="57">
        <v>23.963999999999999</v>
      </c>
      <c r="G1917" s="57">
        <v>80.438000000000002</v>
      </c>
      <c r="H1917" s="57" t="s">
        <v>311</v>
      </c>
      <c r="I1917" s="57" t="s">
        <v>312</v>
      </c>
      <c r="J1917" s="57">
        <v>0</v>
      </c>
      <c r="K1917" s="57" t="s">
        <v>953</v>
      </c>
      <c r="L1917" s="57" t="s">
        <v>312</v>
      </c>
      <c r="M1917" s="57" t="s">
        <v>1137</v>
      </c>
      <c r="N1917" s="64">
        <v>0</v>
      </c>
      <c r="O1917" s="59">
        <v>83</v>
      </c>
      <c r="P1917" s="59">
        <v>1</v>
      </c>
      <c r="Q1917" s="59">
        <v>5.4078650000000004E-3</v>
      </c>
    </row>
    <row r="1918" spans="1:17">
      <c r="A1918" s="57" t="s">
        <v>393</v>
      </c>
      <c r="B1918" s="57" t="s">
        <v>452</v>
      </c>
      <c r="C1918" s="58">
        <v>11</v>
      </c>
      <c r="D1918" s="57" t="s">
        <v>648</v>
      </c>
      <c r="E1918" s="57">
        <v>103070</v>
      </c>
      <c r="F1918" s="57">
        <v>20.5</v>
      </c>
      <c r="G1918" s="57">
        <v>82.722999999999999</v>
      </c>
      <c r="H1918" s="57" t="s">
        <v>22</v>
      </c>
      <c r="I1918" s="57" t="s">
        <v>513</v>
      </c>
      <c r="J1918" s="57">
        <v>0</v>
      </c>
      <c r="K1918" s="57" t="s">
        <v>936</v>
      </c>
      <c r="L1918" s="57" t="s">
        <v>411</v>
      </c>
      <c r="M1918" s="57" t="s">
        <v>1137</v>
      </c>
      <c r="N1918" s="64">
        <v>0</v>
      </c>
      <c r="O1918" s="59">
        <v>53</v>
      </c>
      <c r="P1918" s="59">
        <v>1</v>
      </c>
      <c r="Q1918" s="59">
        <v>2.205065E-3</v>
      </c>
    </row>
    <row r="1919" spans="1:17">
      <c r="A1919" s="57" t="s">
        <v>393</v>
      </c>
      <c r="B1919" s="57" t="s">
        <v>452</v>
      </c>
      <c r="C1919" s="58">
        <v>11</v>
      </c>
      <c r="D1919" s="57" t="s">
        <v>648</v>
      </c>
      <c r="E1919" s="57">
        <v>103071</v>
      </c>
      <c r="F1919" s="57">
        <v>21.643000000000001</v>
      </c>
      <c r="G1919" s="57">
        <v>84.08</v>
      </c>
      <c r="H1919" s="57" t="s">
        <v>22</v>
      </c>
      <c r="I1919" s="57" t="s">
        <v>518</v>
      </c>
      <c r="J1919" s="57" t="s">
        <v>502</v>
      </c>
      <c r="K1919" s="57" t="s">
        <v>952</v>
      </c>
      <c r="L1919" s="57" t="s">
        <v>1082</v>
      </c>
      <c r="M1919" s="57" t="s">
        <v>1137</v>
      </c>
      <c r="N1919" s="64">
        <v>0</v>
      </c>
      <c r="O1919" s="59">
        <v>63</v>
      </c>
      <c r="P1919" s="59">
        <v>1</v>
      </c>
      <c r="Q1919" s="59">
        <v>3.1156650000000001E-3</v>
      </c>
    </row>
    <row r="1920" spans="1:17">
      <c r="A1920" s="57" t="s">
        <v>393</v>
      </c>
      <c r="B1920" s="57" t="s">
        <v>452</v>
      </c>
      <c r="C1920" s="58">
        <v>12</v>
      </c>
      <c r="D1920" s="57" t="s">
        <v>648</v>
      </c>
      <c r="E1920" s="57">
        <v>103072</v>
      </c>
      <c r="F1920" s="57">
        <v>24.643000000000001</v>
      </c>
      <c r="G1920" s="57">
        <v>83.009</v>
      </c>
      <c r="H1920" s="57" t="s">
        <v>311</v>
      </c>
      <c r="I1920" s="57" t="s">
        <v>312</v>
      </c>
      <c r="J1920" s="57">
        <v>0</v>
      </c>
      <c r="K1920" s="57" t="s">
        <v>953</v>
      </c>
      <c r="L1920" s="57" t="s">
        <v>312</v>
      </c>
      <c r="M1920" s="57" t="s">
        <v>1137</v>
      </c>
      <c r="N1920" s="64">
        <v>0</v>
      </c>
      <c r="O1920" s="59">
        <v>69</v>
      </c>
      <c r="P1920" s="59">
        <v>1</v>
      </c>
      <c r="Q1920" s="59">
        <v>3.7373850000000002E-3</v>
      </c>
    </row>
    <row r="1921" spans="1:17">
      <c r="A1921" s="57" t="s">
        <v>393</v>
      </c>
      <c r="B1921" s="57" t="s">
        <v>452</v>
      </c>
      <c r="C1921" s="58">
        <v>12</v>
      </c>
      <c r="D1921" s="57" t="s">
        <v>648</v>
      </c>
      <c r="E1921" s="57">
        <v>103073</v>
      </c>
      <c r="F1921" s="57">
        <v>24.178999999999998</v>
      </c>
      <c r="G1921" s="57">
        <v>85.08</v>
      </c>
      <c r="H1921" s="57" t="s">
        <v>311</v>
      </c>
      <c r="I1921" s="57" t="s">
        <v>312</v>
      </c>
      <c r="J1921" s="57">
        <v>0</v>
      </c>
      <c r="K1921" s="57" t="s">
        <v>953</v>
      </c>
      <c r="L1921" s="57" t="s">
        <v>312</v>
      </c>
      <c r="M1921" s="57" t="s">
        <v>1137</v>
      </c>
      <c r="N1921" s="64">
        <v>0</v>
      </c>
      <c r="O1921" s="59">
        <v>52</v>
      </c>
      <c r="P1921" s="59">
        <v>1</v>
      </c>
      <c r="Q1921" s="59">
        <v>2.1226399999999999E-3</v>
      </c>
    </row>
    <row r="1922" spans="1:17">
      <c r="A1922" s="57" t="s">
        <v>393</v>
      </c>
      <c r="B1922" s="57" t="s">
        <v>452</v>
      </c>
      <c r="C1922" s="58">
        <v>12</v>
      </c>
      <c r="D1922" s="57" t="s">
        <v>648</v>
      </c>
      <c r="E1922" s="57">
        <v>103074</v>
      </c>
      <c r="F1922" s="57">
        <v>23.036000000000001</v>
      </c>
      <c r="G1922" s="57">
        <v>89.152000000000001</v>
      </c>
      <c r="H1922" s="57" t="s">
        <v>311</v>
      </c>
      <c r="I1922" s="57" t="s">
        <v>312</v>
      </c>
      <c r="J1922" s="57">
        <v>0</v>
      </c>
      <c r="K1922" s="57" t="s">
        <v>953</v>
      </c>
      <c r="L1922" s="57" t="s">
        <v>312</v>
      </c>
      <c r="M1922" s="57" t="s">
        <v>1137</v>
      </c>
      <c r="N1922" s="64">
        <v>0</v>
      </c>
      <c r="O1922" s="59">
        <v>78</v>
      </c>
      <c r="P1922" s="59">
        <v>1</v>
      </c>
      <c r="Q1922" s="59">
        <v>4.7759400000000002E-3</v>
      </c>
    </row>
    <row r="1923" spans="1:17">
      <c r="A1923" s="57" t="s">
        <v>393</v>
      </c>
      <c r="B1923" s="57" t="s">
        <v>452</v>
      </c>
      <c r="C1923" s="58">
        <v>12</v>
      </c>
      <c r="D1923" s="57" t="s">
        <v>648</v>
      </c>
      <c r="E1923" s="57">
        <v>103075</v>
      </c>
      <c r="F1923" s="57">
        <v>24.606999999999999</v>
      </c>
      <c r="G1923" s="57">
        <v>89.366</v>
      </c>
      <c r="H1923" s="57" t="s">
        <v>39</v>
      </c>
      <c r="I1923" s="57" t="s">
        <v>419</v>
      </c>
      <c r="J1923" s="59" t="s">
        <v>1074</v>
      </c>
      <c r="K1923" s="57" t="s">
        <v>1075</v>
      </c>
      <c r="L1923" s="57" t="s">
        <v>419</v>
      </c>
      <c r="M1923" s="57" t="s">
        <v>1137</v>
      </c>
      <c r="N1923" s="64">
        <v>0</v>
      </c>
      <c r="O1923" s="59">
        <v>221</v>
      </c>
      <c r="P1923" s="59">
        <v>2</v>
      </c>
      <c r="Q1923" s="59">
        <v>3.8340184999999999E-2</v>
      </c>
    </row>
    <row r="1924" spans="1:17">
      <c r="A1924" s="57" t="s">
        <v>393</v>
      </c>
      <c r="B1924" s="57" t="s">
        <v>452</v>
      </c>
      <c r="C1924" s="58">
        <v>13</v>
      </c>
      <c r="D1924" s="57" t="s">
        <v>647</v>
      </c>
      <c r="E1924" s="57">
        <v>103076</v>
      </c>
      <c r="F1924" s="57">
        <v>20.25</v>
      </c>
      <c r="G1924" s="57">
        <v>91.902000000000001</v>
      </c>
      <c r="H1924" s="57" t="s">
        <v>93</v>
      </c>
      <c r="I1924" s="57" t="s">
        <v>94</v>
      </c>
      <c r="J1924" s="57" t="s">
        <v>725</v>
      </c>
      <c r="K1924" s="57" t="s">
        <v>883</v>
      </c>
      <c r="L1924" s="57" t="s">
        <v>94</v>
      </c>
      <c r="M1924" s="57" t="s">
        <v>1137</v>
      </c>
      <c r="N1924" s="64">
        <v>21.389374862136155</v>
      </c>
      <c r="O1924" s="59">
        <v>182</v>
      </c>
      <c r="P1924" s="59">
        <v>2</v>
      </c>
      <c r="Q1924" s="59">
        <v>2.6002339999999999E-2</v>
      </c>
    </row>
    <row r="1925" spans="1:17">
      <c r="A1925" s="57" t="s">
        <v>393</v>
      </c>
      <c r="B1925" s="57" t="s">
        <v>452</v>
      </c>
      <c r="C1925" s="58">
        <v>14</v>
      </c>
      <c r="D1925" s="57" t="s">
        <v>648</v>
      </c>
      <c r="E1925" s="57">
        <v>103077</v>
      </c>
      <c r="F1925" s="57">
        <v>20.321000000000002</v>
      </c>
      <c r="G1925" s="57">
        <v>96.83</v>
      </c>
      <c r="H1925" s="57" t="s">
        <v>22</v>
      </c>
      <c r="I1925" s="57" t="s">
        <v>517</v>
      </c>
      <c r="J1925" s="57" t="s">
        <v>502</v>
      </c>
      <c r="K1925" s="57" t="s">
        <v>887</v>
      </c>
      <c r="L1925" s="57" t="s">
        <v>1032</v>
      </c>
      <c r="M1925" s="57" t="s">
        <v>1137</v>
      </c>
      <c r="N1925" s="64">
        <v>0</v>
      </c>
      <c r="O1925" s="59">
        <v>497</v>
      </c>
      <c r="P1925" s="59">
        <v>3</v>
      </c>
      <c r="Q1925" s="59">
        <v>0.19390206500000001</v>
      </c>
    </row>
    <row r="1926" spans="1:17">
      <c r="A1926" s="57" t="s">
        <v>393</v>
      </c>
      <c r="B1926" s="57" t="s">
        <v>452</v>
      </c>
      <c r="C1926" s="58">
        <v>14</v>
      </c>
      <c r="D1926" s="57" t="s">
        <v>648</v>
      </c>
      <c r="E1926" s="57">
        <v>103078</v>
      </c>
      <c r="F1926" s="57">
        <v>20.786000000000001</v>
      </c>
      <c r="G1926" s="57">
        <v>98.616</v>
      </c>
      <c r="H1926" s="57" t="s">
        <v>34</v>
      </c>
      <c r="I1926" s="57" t="s">
        <v>35</v>
      </c>
      <c r="J1926" s="57" t="s">
        <v>505</v>
      </c>
      <c r="K1926" s="57" t="s">
        <v>960</v>
      </c>
      <c r="L1926" s="57" t="s">
        <v>1086</v>
      </c>
      <c r="M1926" s="57" t="s">
        <v>1137</v>
      </c>
      <c r="N1926" s="64">
        <v>0</v>
      </c>
      <c r="O1926" s="59">
        <v>58</v>
      </c>
      <c r="P1926" s="59">
        <v>1</v>
      </c>
      <c r="Q1926" s="59">
        <v>2.6407399999999999E-3</v>
      </c>
    </row>
    <row r="1927" spans="1:17">
      <c r="A1927" s="57" t="s">
        <v>393</v>
      </c>
      <c r="B1927" s="57" t="s">
        <v>452</v>
      </c>
      <c r="C1927" s="58">
        <v>24</v>
      </c>
      <c r="D1927" s="57" t="s">
        <v>648</v>
      </c>
      <c r="E1927" s="57">
        <v>103079</v>
      </c>
      <c r="F1927" s="57">
        <v>25.463999999999999</v>
      </c>
      <c r="G1927" s="57">
        <v>98.545000000000002</v>
      </c>
      <c r="H1927" s="57" t="s">
        <v>278</v>
      </c>
      <c r="I1927" s="57" t="s">
        <v>716</v>
      </c>
      <c r="J1927" s="57" t="s">
        <v>717</v>
      </c>
      <c r="K1927" s="57" t="s">
        <v>943</v>
      </c>
      <c r="L1927" s="57" t="s">
        <v>1073</v>
      </c>
      <c r="M1927" s="57" t="s">
        <v>1137</v>
      </c>
      <c r="N1927" s="64">
        <v>0</v>
      </c>
      <c r="O1927" s="59">
        <v>230</v>
      </c>
      <c r="P1927" s="59">
        <v>2</v>
      </c>
      <c r="Q1927" s="59">
        <v>4.1526500000000001E-2</v>
      </c>
    </row>
    <row r="1928" spans="1:17">
      <c r="A1928" s="57" t="s">
        <v>393</v>
      </c>
      <c r="B1928" s="57" t="s">
        <v>452</v>
      </c>
      <c r="C1928" s="58">
        <v>24</v>
      </c>
      <c r="D1928" s="57" t="s">
        <v>648</v>
      </c>
      <c r="E1928" s="57">
        <v>103080</v>
      </c>
      <c r="F1928" s="57">
        <v>26.893000000000001</v>
      </c>
      <c r="G1928" s="57">
        <v>98.33</v>
      </c>
      <c r="H1928" s="57" t="s">
        <v>278</v>
      </c>
      <c r="I1928" s="57" t="s">
        <v>716</v>
      </c>
      <c r="J1928" s="57" t="s">
        <v>717</v>
      </c>
      <c r="K1928" s="57" t="s">
        <v>943</v>
      </c>
      <c r="L1928" s="57" t="s">
        <v>1073</v>
      </c>
      <c r="M1928" s="57" t="s">
        <v>1137</v>
      </c>
      <c r="N1928" s="64">
        <v>0</v>
      </c>
      <c r="O1928" s="59">
        <v>102</v>
      </c>
      <c r="P1928" s="59">
        <v>2</v>
      </c>
      <c r="Q1928" s="59">
        <v>8.1671399999999998E-3</v>
      </c>
    </row>
    <row r="1929" spans="1:17">
      <c r="A1929" s="57" t="s">
        <v>393</v>
      </c>
      <c r="B1929" s="57" t="s">
        <v>452</v>
      </c>
      <c r="C1929" s="58">
        <v>24</v>
      </c>
      <c r="D1929" s="57" t="s">
        <v>648</v>
      </c>
      <c r="E1929" s="57">
        <v>103081</v>
      </c>
      <c r="F1929" s="57">
        <v>28.678999999999998</v>
      </c>
      <c r="G1929" s="57">
        <v>97.259</v>
      </c>
      <c r="H1929" s="57" t="s">
        <v>278</v>
      </c>
      <c r="I1929" s="57" t="s">
        <v>716</v>
      </c>
      <c r="J1929" s="57" t="s">
        <v>717</v>
      </c>
      <c r="K1929" s="57" t="s">
        <v>943</v>
      </c>
      <c r="L1929" s="57" t="s">
        <v>1073</v>
      </c>
      <c r="M1929" s="57" t="s">
        <v>1137</v>
      </c>
      <c r="N1929" s="64">
        <v>0</v>
      </c>
      <c r="O1929" s="59">
        <v>117</v>
      </c>
      <c r="P1929" s="59">
        <v>2</v>
      </c>
      <c r="Q1929" s="59">
        <v>1.0745865E-2</v>
      </c>
    </row>
    <row r="1930" spans="1:17">
      <c r="A1930" s="57" t="s">
        <v>393</v>
      </c>
      <c r="B1930" s="57" t="s">
        <v>452</v>
      </c>
      <c r="C1930" s="58">
        <v>23</v>
      </c>
      <c r="D1930" s="57" t="s">
        <v>648</v>
      </c>
      <c r="E1930" s="57">
        <v>103082</v>
      </c>
      <c r="F1930" s="57">
        <v>27.786000000000001</v>
      </c>
      <c r="G1930" s="57">
        <v>93.902000000000001</v>
      </c>
      <c r="H1930" s="57" t="s">
        <v>413</v>
      </c>
      <c r="I1930" s="57" t="s">
        <v>414</v>
      </c>
      <c r="J1930" s="57">
        <v>0</v>
      </c>
      <c r="K1930" s="57" t="s">
        <v>938</v>
      </c>
      <c r="L1930" s="57" t="s">
        <v>414</v>
      </c>
      <c r="M1930" s="57" t="s">
        <v>1137</v>
      </c>
      <c r="N1930" s="64">
        <v>0</v>
      </c>
      <c r="O1930" s="59">
        <v>63</v>
      </c>
      <c r="P1930" s="59">
        <v>1</v>
      </c>
      <c r="Q1930" s="59">
        <v>3.1156650000000001E-3</v>
      </c>
    </row>
    <row r="1931" spans="1:17">
      <c r="A1931" s="57" t="s">
        <v>393</v>
      </c>
      <c r="B1931" s="57" t="s">
        <v>452</v>
      </c>
      <c r="C1931" s="58">
        <v>23</v>
      </c>
      <c r="D1931" s="57" t="s">
        <v>648</v>
      </c>
      <c r="E1931" s="57">
        <v>103083</v>
      </c>
      <c r="F1931" s="57">
        <v>28.75</v>
      </c>
      <c r="G1931" s="57">
        <v>91.116</v>
      </c>
      <c r="H1931" s="57" t="s">
        <v>413</v>
      </c>
      <c r="I1931" s="57" t="s">
        <v>414</v>
      </c>
      <c r="J1931" s="57">
        <v>0</v>
      </c>
      <c r="K1931" s="57" t="s">
        <v>938</v>
      </c>
      <c r="L1931" s="57" t="s">
        <v>414</v>
      </c>
      <c r="M1931" s="57" t="s">
        <v>1137</v>
      </c>
      <c r="N1931" s="64">
        <v>0</v>
      </c>
      <c r="O1931" s="59">
        <v>61</v>
      </c>
      <c r="P1931" s="59">
        <v>1</v>
      </c>
      <c r="Q1931" s="59">
        <v>2.9209850000000001E-3</v>
      </c>
    </row>
    <row r="1932" spans="1:17">
      <c r="A1932" s="57" t="s">
        <v>393</v>
      </c>
      <c r="B1932" s="57" t="s">
        <v>452</v>
      </c>
      <c r="C1932" s="58">
        <v>23</v>
      </c>
      <c r="D1932" s="57" t="s">
        <v>648</v>
      </c>
      <c r="E1932" s="57">
        <v>103084</v>
      </c>
      <c r="F1932" s="57">
        <v>26.713999999999999</v>
      </c>
      <c r="G1932" s="57">
        <v>90.33</v>
      </c>
      <c r="H1932" s="57" t="s">
        <v>311</v>
      </c>
      <c r="I1932" s="57" t="s">
        <v>312</v>
      </c>
      <c r="J1932" s="57">
        <v>0</v>
      </c>
      <c r="K1932" s="57" t="s">
        <v>953</v>
      </c>
      <c r="L1932" s="57" t="s">
        <v>312</v>
      </c>
      <c r="M1932" s="57" t="s">
        <v>1137</v>
      </c>
      <c r="N1932" s="64">
        <v>0</v>
      </c>
      <c r="O1932" s="59">
        <v>76</v>
      </c>
      <c r="P1932" s="59">
        <v>1</v>
      </c>
      <c r="Q1932" s="59">
        <v>4.5341599999999998E-3</v>
      </c>
    </row>
    <row r="1933" spans="1:17">
      <c r="A1933" s="57" t="s">
        <v>393</v>
      </c>
      <c r="B1933" s="57" t="s">
        <v>452</v>
      </c>
      <c r="C1933" s="58">
        <v>23</v>
      </c>
      <c r="D1933" s="57" t="s">
        <v>648</v>
      </c>
      <c r="E1933" s="57">
        <v>103085</v>
      </c>
      <c r="F1933" s="57">
        <v>25.713999999999999</v>
      </c>
      <c r="G1933" s="57">
        <v>90.838999999999999</v>
      </c>
      <c r="H1933" s="57" t="s">
        <v>311</v>
      </c>
      <c r="I1933" s="57" t="s">
        <v>312</v>
      </c>
      <c r="J1933" s="57">
        <v>0</v>
      </c>
      <c r="K1933" s="57" t="s">
        <v>953</v>
      </c>
      <c r="L1933" s="57" t="s">
        <v>312</v>
      </c>
      <c r="M1933" s="57" t="s">
        <v>1137</v>
      </c>
      <c r="N1933" s="64">
        <v>0</v>
      </c>
      <c r="O1933" s="59">
        <v>86</v>
      </c>
      <c r="P1933" s="59">
        <v>1</v>
      </c>
      <c r="Q1933" s="59">
        <v>5.8058600000000004E-3</v>
      </c>
    </row>
    <row r="1934" spans="1:17">
      <c r="A1934" s="57" t="s">
        <v>393</v>
      </c>
      <c r="B1934" s="57" t="s">
        <v>452</v>
      </c>
      <c r="C1934" s="58">
        <v>22</v>
      </c>
      <c r="D1934" s="57" t="s">
        <v>648</v>
      </c>
      <c r="E1934" s="57">
        <v>103086</v>
      </c>
      <c r="F1934" s="57">
        <v>27.356999999999999</v>
      </c>
      <c r="G1934" s="57">
        <v>86.866</v>
      </c>
      <c r="H1934" s="57" t="s">
        <v>311</v>
      </c>
      <c r="I1934" s="57" t="s">
        <v>312</v>
      </c>
      <c r="J1934" s="57">
        <v>0</v>
      </c>
      <c r="K1934" s="57" t="s">
        <v>953</v>
      </c>
      <c r="L1934" s="57" t="s">
        <v>312</v>
      </c>
      <c r="M1934" s="57" t="s">
        <v>1137</v>
      </c>
      <c r="N1934" s="64">
        <v>0</v>
      </c>
      <c r="O1934" s="59">
        <v>74</v>
      </c>
      <c r="P1934" s="59">
        <v>1</v>
      </c>
      <c r="Q1934" s="59">
        <v>4.2986600000000002E-3</v>
      </c>
    </row>
    <row r="1935" spans="1:17">
      <c r="A1935" s="57" t="s">
        <v>393</v>
      </c>
      <c r="B1935" s="57" t="s">
        <v>452</v>
      </c>
      <c r="C1935" s="58">
        <v>22</v>
      </c>
      <c r="D1935" s="57" t="s">
        <v>648</v>
      </c>
      <c r="E1935" s="57">
        <v>103087</v>
      </c>
      <c r="F1935" s="57">
        <v>26.678999999999998</v>
      </c>
      <c r="G1935" s="57">
        <v>86.08</v>
      </c>
      <c r="H1935" s="57" t="s">
        <v>66</v>
      </c>
      <c r="I1935" s="57" t="s">
        <v>67</v>
      </c>
      <c r="J1935" s="57" t="s">
        <v>714</v>
      </c>
      <c r="K1935" s="57" t="s">
        <v>932</v>
      </c>
      <c r="L1935" s="57" t="s">
        <v>67</v>
      </c>
      <c r="M1935" s="57" t="s">
        <v>1137</v>
      </c>
      <c r="N1935" s="64">
        <v>0</v>
      </c>
      <c r="O1935" s="59">
        <v>140</v>
      </c>
      <c r="P1935" s="59">
        <v>2</v>
      </c>
      <c r="Q1935" s="59">
        <v>1.5386E-2</v>
      </c>
    </row>
    <row r="1936" spans="1:17">
      <c r="A1936" s="57" t="s">
        <v>393</v>
      </c>
      <c r="B1936" s="57" t="s">
        <v>452</v>
      </c>
      <c r="C1936" s="58">
        <v>21</v>
      </c>
      <c r="D1936" s="57" t="s">
        <v>648</v>
      </c>
      <c r="E1936" s="57">
        <v>103088</v>
      </c>
      <c r="F1936" s="57">
        <v>27.963999999999999</v>
      </c>
      <c r="G1936" s="57">
        <v>84.33</v>
      </c>
      <c r="H1936" s="57" t="s">
        <v>56</v>
      </c>
      <c r="I1936" s="57" t="s">
        <v>57</v>
      </c>
      <c r="J1936" s="57" t="s">
        <v>1076</v>
      </c>
      <c r="K1936" s="57" t="s">
        <v>1077</v>
      </c>
      <c r="L1936" s="57" t="s">
        <v>1078</v>
      </c>
      <c r="M1936" s="57" t="s">
        <v>1137</v>
      </c>
      <c r="N1936" s="64">
        <v>0</v>
      </c>
      <c r="O1936" s="59">
        <v>57</v>
      </c>
      <c r="P1936" s="59">
        <v>1</v>
      </c>
      <c r="Q1936" s="59">
        <v>2.550465E-3</v>
      </c>
    </row>
    <row r="1937" spans="1:17">
      <c r="A1937" s="57" t="s">
        <v>393</v>
      </c>
      <c r="B1937" s="57" t="s">
        <v>452</v>
      </c>
      <c r="C1937" s="58">
        <v>21</v>
      </c>
      <c r="D1937" s="57" t="s">
        <v>648</v>
      </c>
      <c r="E1937" s="57">
        <v>103089</v>
      </c>
      <c r="F1937" s="57">
        <v>25.106999999999999</v>
      </c>
      <c r="G1937" s="57">
        <v>80.83</v>
      </c>
      <c r="H1937" s="57" t="s">
        <v>166</v>
      </c>
      <c r="I1937" s="57" t="s">
        <v>523</v>
      </c>
      <c r="J1937" s="57">
        <v>0</v>
      </c>
      <c r="K1937" s="57" t="s">
        <v>950</v>
      </c>
      <c r="L1937" s="57" t="s">
        <v>1081</v>
      </c>
      <c r="M1937" s="57" t="s">
        <v>1137</v>
      </c>
      <c r="N1937" s="64">
        <v>0</v>
      </c>
      <c r="O1937" s="59">
        <v>53</v>
      </c>
      <c r="P1937" s="59">
        <v>1</v>
      </c>
      <c r="Q1937" s="59">
        <v>2.205065E-3</v>
      </c>
    </row>
    <row r="1938" spans="1:17">
      <c r="A1938" s="57" t="s">
        <v>393</v>
      </c>
      <c r="B1938" s="57" t="s">
        <v>452</v>
      </c>
      <c r="C1938" s="58">
        <v>21</v>
      </c>
      <c r="D1938" s="57" t="s">
        <v>647</v>
      </c>
      <c r="E1938" s="57">
        <v>103090</v>
      </c>
      <c r="F1938" s="57">
        <v>28.036000000000001</v>
      </c>
      <c r="G1938" s="57">
        <v>80.295000000000002</v>
      </c>
      <c r="H1938" s="57" t="s">
        <v>52</v>
      </c>
      <c r="I1938" s="57" t="s">
        <v>53</v>
      </c>
      <c r="J1938" s="57">
        <v>0</v>
      </c>
      <c r="K1938" s="57" t="s">
        <v>886</v>
      </c>
      <c r="L1938" s="57" t="s">
        <v>53</v>
      </c>
      <c r="M1938" s="57" t="s">
        <v>1137</v>
      </c>
      <c r="N1938" s="64">
        <v>12.091815578740071</v>
      </c>
      <c r="O1938" s="59">
        <v>314</v>
      </c>
      <c r="P1938" s="59">
        <v>3</v>
      </c>
      <c r="Q1938" s="59">
        <v>7.7397859999999999E-2</v>
      </c>
    </row>
    <row r="1939" spans="1:17">
      <c r="A1939" s="57" t="s">
        <v>393</v>
      </c>
      <c r="B1939" s="57" t="s">
        <v>452</v>
      </c>
      <c r="C1939" s="58">
        <v>31</v>
      </c>
      <c r="D1939" s="57" t="s">
        <v>648</v>
      </c>
      <c r="E1939" s="57">
        <v>103091</v>
      </c>
      <c r="F1939" s="57">
        <v>30.571000000000002</v>
      </c>
      <c r="G1939" s="57">
        <v>81.438000000000002</v>
      </c>
      <c r="H1939" s="57" t="s">
        <v>42</v>
      </c>
      <c r="I1939" s="57" t="s">
        <v>43</v>
      </c>
      <c r="J1939" s="57" t="s">
        <v>715</v>
      </c>
      <c r="K1939" s="57" t="s">
        <v>941</v>
      </c>
      <c r="L1939" s="57" t="s">
        <v>1072</v>
      </c>
      <c r="M1939" s="57" t="s">
        <v>1137</v>
      </c>
      <c r="N1939" s="64">
        <v>0</v>
      </c>
      <c r="O1939" s="59">
        <v>51</v>
      </c>
      <c r="P1939" s="59">
        <v>1</v>
      </c>
      <c r="Q1939" s="59">
        <v>2.041785E-3</v>
      </c>
    </row>
    <row r="1940" spans="1:17">
      <c r="A1940" s="57" t="s">
        <v>393</v>
      </c>
      <c r="B1940" s="57" t="s">
        <v>452</v>
      </c>
      <c r="C1940" s="58">
        <v>31</v>
      </c>
      <c r="D1940" s="57" t="s">
        <v>648</v>
      </c>
      <c r="E1940" s="57">
        <v>103092</v>
      </c>
      <c r="F1940" s="57">
        <v>31</v>
      </c>
      <c r="G1940" s="57">
        <v>82.045000000000002</v>
      </c>
      <c r="H1940" s="57" t="s">
        <v>166</v>
      </c>
      <c r="I1940" s="57" t="s">
        <v>752</v>
      </c>
      <c r="J1940" s="57" t="s">
        <v>753</v>
      </c>
      <c r="K1940" s="57" t="s">
        <v>929</v>
      </c>
      <c r="L1940" s="57" t="s">
        <v>1061</v>
      </c>
      <c r="M1940" s="57" t="s">
        <v>1137</v>
      </c>
      <c r="N1940" s="64">
        <v>0</v>
      </c>
      <c r="O1940" s="59">
        <v>52</v>
      </c>
      <c r="P1940" s="59">
        <v>1</v>
      </c>
      <c r="Q1940" s="59">
        <v>2.1226399999999999E-3</v>
      </c>
    </row>
    <row r="1941" spans="1:17">
      <c r="A1941" s="57" t="s">
        <v>393</v>
      </c>
      <c r="B1941" s="57" t="s">
        <v>452</v>
      </c>
      <c r="C1941" s="58">
        <v>31</v>
      </c>
      <c r="D1941" s="57" t="s">
        <v>648</v>
      </c>
      <c r="E1941" s="57">
        <v>103093</v>
      </c>
      <c r="F1941" s="57">
        <v>33.893000000000001</v>
      </c>
      <c r="G1941" s="57">
        <v>80.366</v>
      </c>
      <c r="H1941" s="57" t="s">
        <v>52</v>
      </c>
      <c r="I1941" s="57" t="s">
        <v>53</v>
      </c>
      <c r="J1941" s="57">
        <v>0</v>
      </c>
      <c r="K1941" s="57" t="s">
        <v>886</v>
      </c>
      <c r="L1941" s="57" t="s">
        <v>53</v>
      </c>
      <c r="M1941" s="57" t="s">
        <v>1137</v>
      </c>
      <c r="N1941" s="64">
        <v>0</v>
      </c>
      <c r="O1941" s="59">
        <v>158</v>
      </c>
      <c r="P1941" s="59">
        <v>2</v>
      </c>
      <c r="Q1941" s="59">
        <v>1.9596740000000001E-2</v>
      </c>
    </row>
    <row r="1942" spans="1:17">
      <c r="A1942" s="57" t="s">
        <v>393</v>
      </c>
      <c r="B1942" s="57" t="s">
        <v>452</v>
      </c>
      <c r="C1942" s="58">
        <v>31</v>
      </c>
      <c r="D1942" s="57" t="s">
        <v>648</v>
      </c>
      <c r="E1942" s="57">
        <v>103094</v>
      </c>
      <c r="F1942" s="57">
        <v>31.963999999999999</v>
      </c>
      <c r="G1942" s="57">
        <v>82.688000000000002</v>
      </c>
      <c r="H1942" s="57" t="s">
        <v>311</v>
      </c>
      <c r="I1942" s="57" t="s">
        <v>312</v>
      </c>
      <c r="J1942" s="57">
        <v>0</v>
      </c>
      <c r="K1942" s="57" t="s">
        <v>953</v>
      </c>
      <c r="L1942" s="57" t="s">
        <v>312</v>
      </c>
      <c r="M1942" s="57" t="s">
        <v>1137</v>
      </c>
      <c r="N1942" s="64">
        <v>0</v>
      </c>
      <c r="O1942" s="59">
        <v>73</v>
      </c>
      <c r="P1942" s="59">
        <v>1</v>
      </c>
      <c r="Q1942" s="59">
        <v>4.1832650000000002E-3</v>
      </c>
    </row>
    <row r="1943" spans="1:17">
      <c r="A1943" s="57" t="s">
        <v>393</v>
      </c>
      <c r="B1943" s="57" t="s">
        <v>452</v>
      </c>
      <c r="C1943" s="58">
        <v>32</v>
      </c>
      <c r="D1943" s="57" t="s">
        <v>648</v>
      </c>
      <c r="E1943" s="57">
        <v>103095</v>
      </c>
      <c r="F1943" s="57">
        <v>32.570999999999998</v>
      </c>
      <c r="G1943" s="57">
        <v>85.472999999999999</v>
      </c>
      <c r="H1943" s="57" t="s">
        <v>413</v>
      </c>
      <c r="I1943" s="57" t="s">
        <v>414</v>
      </c>
      <c r="J1943" s="57">
        <v>0</v>
      </c>
      <c r="K1943" s="57" t="s">
        <v>938</v>
      </c>
      <c r="L1943" s="57" t="s">
        <v>414</v>
      </c>
      <c r="M1943" s="57" t="s">
        <v>1137</v>
      </c>
      <c r="N1943" s="64">
        <v>0</v>
      </c>
      <c r="O1943" s="59">
        <v>68</v>
      </c>
      <c r="P1943" s="59">
        <v>1</v>
      </c>
      <c r="Q1943" s="59">
        <v>3.6298400000000001E-3</v>
      </c>
    </row>
    <row r="1944" spans="1:17">
      <c r="A1944" s="57" t="s">
        <v>393</v>
      </c>
      <c r="B1944" s="57" t="s">
        <v>452</v>
      </c>
      <c r="C1944" s="58">
        <v>32</v>
      </c>
      <c r="D1944" s="57" t="s">
        <v>648</v>
      </c>
      <c r="E1944" s="57">
        <v>103096</v>
      </c>
      <c r="F1944" s="57">
        <v>31.678999999999998</v>
      </c>
      <c r="G1944" s="57">
        <v>88.295000000000002</v>
      </c>
      <c r="H1944" s="57" t="s">
        <v>42</v>
      </c>
      <c r="I1944" s="57" t="s">
        <v>43</v>
      </c>
      <c r="J1944" s="57" t="s">
        <v>715</v>
      </c>
      <c r="K1944" s="57" t="s">
        <v>941</v>
      </c>
      <c r="L1944" s="57" t="s">
        <v>1072</v>
      </c>
      <c r="M1944" s="57" t="s">
        <v>1137</v>
      </c>
      <c r="N1944" s="64">
        <v>0</v>
      </c>
      <c r="O1944" s="59">
        <v>60</v>
      </c>
      <c r="P1944" s="59">
        <v>1</v>
      </c>
      <c r="Q1944" s="59">
        <v>2.826E-3</v>
      </c>
    </row>
    <row r="1945" spans="1:17">
      <c r="A1945" s="57" t="s">
        <v>393</v>
      </c>
      <c r="B1945" s="57" t="s">
        <v>452</v>
      </c>
      <c r="C1945" s="58">
        <v>33</v>
      </c>
      <c r="D1945" s="57" t="s">
        <v>648</v>
      </c>
      <c r="E1945" s="57">
        <v>103097</v>
      </c>
      <c r="F1945" s="57">
        <v>29.893000000000001</v>
      </c>
      <c r="G1945" s="57">
        <v>90.58</v>
      </c>
      <c r="H1945" s="57" t="s">
        <v>413</v>
      </c>
      <c r="I1945" s="57" t="s">
        <v>414</v>
      </c>
      <c r="J1945" s="57">
        <v>0</v>
      </c>
      <c r="K1945" s="57" t="s">
        <v>938</v>
      </c>
      <c r="L1945" s="57" t="s">
        <v>414</v>
      </c>
      <c r="M1945" s="57" t="s">
        <v>1137</v>
      </c>
      <c r="N1945" s="64">
        <v>0</v>
      </c>
      <c r="O1945" s="59">
        <v>55</v>
      </c>
      <c r="P1945" s="59">
        <v>1</v>
      </c>
      <c r="Q1945" s="59">
        <v>2.374625E-3</v>
      </c>
    </row>
    <row r="1946" spans="1:17">
      <c r="A1946" s="57" t="s">
        <v>393</v>
      </c>
      <c r="B1946" s="57" t="s">
        <v>452</v>
      </c>
      <c r="C1946" s="58">
        <v>33</v>
      </c>
      <c r="D1946" s="57" t="s">
        <v>648</v>
      </c>
      <c r="E1946" s="57">
        <v>103098</v>
      </c>
      <c r="F1946" s="57">
        <v>30.821000000000002</v>
      </c>
      <c r="G1946" s="57">
        <v>93.938000000000002</v>
      </c>
      <c r="H1946" s="57" t="s">
        <v>454</v>
      </c>
      <c r="I1946" s="57" t="s">
        <v>455</v>
      </c>
      <c r="J1946" s="57" t="s">
        <v>706</v>
      </c>
      <c r="K1946" s="57" t="s">
        <v>961</v>
      </c>
      <c r="L1946" s="57" t="s">
        <v>455</v>
      </c>
      <c r="M1946" s="57" t="s">
        <v>1137</v>
      </c>
      <c r="N1946" s="64">
        <v>0</v>
      </c>
      <c r="O1946" s="59">
        <v>136</v>
      </c>
      <c r="P1946" s="59">
        <v>2</v>
      </c>
      <c r="Q1946" s="59">
        <v>1.451936E-2</v>
      </c>
    </row>
    <row r="1947" spans="1:17">
      <c r="A1947" s="57" t="s">
        <v>393</v>
      </c>
      <c r="B1947" s="57" t="s">
        <v>452</v>
      </c>
      <c r="C1947" s="58">
        <v>33</v>
      </c>
      <c r="D1947" s="57" t="s">
        <v>648</v>
      </c>
      <c r="E1947" s="57">
        <v>103099</v>
      </c>
      <c r="F1947" s="57">
        <v>32.963999999999999</v>
      </c>
      <c r="G1947" s="57">
        <v>93.08</v>
      </c>
      <c r="H1947" s="57" t="s">
        <v>42</v>
      </c>
      <c r="I1947" s="57" t="s">
        <v>43</v>
      </c>
      <c r="J1947" s="57" t="s">
        <v>715</v>
      </c>
      <c r="K1947" s="57" t="s">
        <v>941</v>
      </c>
      <c r="L1947" s="57" t="s">
        <v>1072</v>
      </c>
      <c r="M1947" s="57" t="s">
        <v>1137</v>
      </c>
      <c r="N1947" s="64">
        <v>0</v>
      </c>
      <c r="O1947" s="59">
        <v>65</v>
      </c>
      <c r="P1947" s="59">
        <v>1</v>
      </c>
      <c r="Q1947" s="59">
        <v>3.3166250000000001E-3</v>
      </c>
    </row>
    <row r="1948" spans="1:17">
      <c r="A1948" s="57" t="s">
        <v>393</v>
      </c>
      <c r="B1948" s="57" t="s">
        <v>452</v>
      </c>
      <c r="C1948" s="58">
        <v>34</v>
      </c>
      <c r="D1948" s="57" t="s">
        <v>648</v>
      </c>
      <c r="E1948" s="57">
        <v>103100</v>
      </c>
      <c r="F1948" s="57">
        <v>32.106999999999999</v>
      </c>
      <c r="G1948" s="57">
        <v>94.83</v>
      </c>
      <c r="H1948" s="57" t="s">
        <v>22</v>
      </c>
      <c r="I1948" s="57" t="s">
        <v>517</v>
      </c>
      <c r="J1948" s="57" t="s">
        <v>502</v>
      </c>
      <c r="K1948" s="57" t="s">
        <v>887</v>
      </c>
      <c r="L1948" s="57" t="s">
        <v>1032</v>
      </c>
      <c r="M1948" s="57" t="s">
        <v>1137</v>
      </c>
      <c r="N1948" s="64">
        <v>0</v>
      </c>
      <c r="O1948" s="59">
        <v>230</v>
      </c>
      <c r="P1948" s="59">
        <v>2</v>
      </c>
      <c r="Q1948" s="59">
        <v>4.1526500000000001E-2</v>
      </c>
    </row>
    <row r="1949" spans="1:17">
      <c r="A1949" s="57" t="s">
        <v>393</v>
      </c>
      <c r="B1949" s="57" t="s">
        <v>452</v>
      </c>
      <c r="C1949" s="58">
        <v>34</v>
      </c>
      <c r="D1949" s="57" t="s">
        <v>648</v>
      </c>
      <c r="E1949" s="57">
        <v>103101</v>
      </c>
      <c r="F1949" s="57">
        <v>32.929000000000002</v>
      </c>
      <c r="G1949" s="57">
        <v>95.972999999999999</v>
      </c>
      <c r="H1949" s="57" t="s">
        <v>54</v>
      </c>
      <c r="I1949" s="57" t="s">
        <v>55</v>
      </c>
      <c r="J1949" s="57" t="s">
        <v>502</v>
      </c>
      <c r="K1949" s="57" t="s">
        <v>909</v>
      </c>
      <c r="L1949" s="57" t="s">
        <v>1059</v>
      </c>
      <c r="M1949" s="57" t="s">
        <v>1137</v>
      </c>
      <c r="N1949" s="64">
        <v>0</v>
      </c>
      <c r="O1949" s="59">
        <v>62</v>
      </c>
      <c r="P1949" s="59">
        <v>1</v>
      </c>
      <c r="Q1949" s="59">
        <v>3.01754E-3</v>
      </c>
    </row>
    <row r="1950" spans="1:17">
      <c r="A1950" s="57" t="s">
        <v>393</v>
      </c>
      <c r="B1950" s="57" t="s">
        <v>452</v>
      </c>
      <c r="C1950" s="58">
        <v>44</v>
      </c>
      <c r="D1950" s="57" t="s">
        <v>648</v>
      </c>
      <c r="E1950" s="57">
        <v>103102</v>
      </c>
      <c r="F1950" s="57">
        <v>35.179000000000002</v>
      </c>
      <c r="G1950" s="57">
        <v>98.661000000000001</v>
      </c>
      <c r="H1950" s="57" t="s">
        <v>278</v>
      </c>
      <c r="I1950" s="57" t="s">
        <v>716</v>
      </c>
      <c r="J1950" s="57" t="s">
        <v>717</v>
      </c>
      <c r="K1950" s="57" t="s">
        <v>943</v>
      </c>
      <c r="L1950" s="57" t="s">
        <v>1073</v>
      </c>
      <c r="M1950" s="57" t="s">
        <v>1137</v>
      </c>
      <c r="N1950" s="64">
        <v>0</v>
      </c>
      <c r="O1950" s="59">
        <v>582</v>
      </c>
      <c r="P1950" s="59">
        <v>4</v>
      </c>
      <c r="Q1950" s="59">
        <v>0.26589834000000001</v>
      </c>
    </row>
    <row r="1951" spans="1:17">
      <c r="A1951" s="57" t="s">
        <v>393</v>
      </c>
      <c r="B1951" s="57" t="s">
        <v>452</v>
      </c>
      <c r="C1951" s="58">
        <v>44</v>
      </c>
      <c r="D1951" s="57" t="s">
        <v>648</v>
      </c>
      <c r="E1951" s="57">
        <v>103103</v>
      </c>
      <c r="F1951" s="57">
        <v>38.536000000000001</v>
      </c>
      <c r="G1951" s="57">
        <v>98.509</v>
      </c>
      <c r="H1951" s="57" t="s">
        <v>22</v>
      </c>
      <c r="I1951" s="57" t="s">
        <v>518</v>
      </c>
      <c r="J1951" s="57" t="s">
        <v>502</v>
      </c>
      <c r="K1951" s="57" t="s">
        <v>952</v>
      </c>
      <c r="L1951" s="57" t="s">
        <v>1082</v>
      </c>
      <c r="M1951" s="57" t="s">
        <v>1137</v>
      </c>
      <c r="N1951" s="64">
        <v>0</v>
      </c>
      <c r="O1951" s="59">
        <v>51</v>
      </c>
      <c r="P1951" s="59">
        <v>1</v>
      </c>
      <c r="Q1951" s="59">
        <v>2.041785E-3</v>
      </c>
    </row>
    <row r="1952" spans="1:17">
      <c r="A1952" s="57" t="s">
        <v>393</v>
      </c>
      <c r="B1952" s="57" t="s">
        <v>452</v>
      </c>
      <c r="C1952" s="58">
        <v>44</v>
      </c>
      <c r="D1952" s="57" t="s">
        <v>648</v>
      </c>
      <c r="E1952" s="57">
        <v>103104</v>
      </c>
      <c r="F1952" s="57">
        <v>37.429000000000002</v>
      </c>
      <c r="G1952" s="57">
        <v>98.759</v>
      </c>
      <c r="H1952" s="57" t="s">
        <v>416</v>
      </c>
      <c r="I1952" s="57" t="s">
        <v>24</v>
      </c>
      <c r="J1952" s="57">
        <v>0</v>
      </c>
      <c r="K1952" s="57" t="s">
        <v>942</v>
      </c>
      <c r="L1952" s="57" t="s">
        <v>24</v>
      </c>
      <c r="M1952" s="57" t="s">
        <v>1137</v>
      </c>
      <c r="N1952" s="64">
        <v>0</v>
      </c>
      <c r="O1952" s="59">
        <v>73</v>
      </c>
      <c r="P1952" s="59">
        <v>1</v>
      </c>
      <c r="Q1952" s="59">
        <v>4.1832650000000002E-3</v>
      </c>
    </row>
    <row r="1953" spans="1:17">
      <c r="A1953" s="57" t="s">
        <v>393</v>
      </c>
      <c r="B1953" s="57" t="s">
        <v>452</v>
      </c>
      <c r="C1953" s="58">
        <v>44</v>
      </c>
      <c r="D1953" s="57" t="s">
        <v>647</v>
      </c>
      <c r="E1953" s="57">
        <v>103105</v>
      </c>
      <c r="F1953" s="57">
        <v>37.036000000000001</v>
      </c>
      <c r="G1953" s="57">
        <v>96.722999999999999</v>
      </c>
      <c r="H1953" s="57" t="s">
        <v>50</v>
      </c>
      <c r="I1953" s="57" t="s">
        <v>51</v>
      </c>
      <c r="J1953" s="57" t="s">
        <v>709</v>
      </c>
      <c r="K1953" s="57" t="s">
        <v>949</v>
      </c>
      <c r="L1953" s="57" t="s">
        <v>51</v>
      </c>
      <c r="M1953" s="57" t="s">
        <v>1135</v>
      </c>
      <c r="N1953" s="64">
        <v>27.277649850351612</v>
      </c>
      <c r="O1953" s="59">
        <v>380</v>
      </c>
      <c r="P1953" s="59">
        <v>3</v>
      </c>
      <c r="Q1953" s="59">
        <v>0.113354</v>
      </c>
    </row>
    <row r="1954" spans="1:17">
      <c r="A1954" s="57" t="s">
        <v>393</v>
      </c>
      <c r="B1954" s="57" t="s">
        <v>452</v>
      </c>
      <c r="C1954" s="58">
        <v>44</v>
      </c>
      <c r="D1954" s="57" t="s">
        <v>648</v>
      </c>
      <c r="E1954" s="57">
        <v>103106</v>
      </c>
      <c r="F1954" s="57">
        <v>35.320999999999998</v>
      </c>
      <c r="G1954" s="57">
        <v>95.366</v>
      </c>
      <c r="H1954" s="57" t="s">
        <v>54</v>
      </c>
      <c r="I1954" s="57" t="s">
        <v>75</v>
      </c>
      <c r="J1954" s="57" t="s">
        <v>504</v>
      </c>
      <c r="K1954" s="57" t="s">
        <v>928</v>
      </c>
      <c r="L1954" s="57" t="s">
        <v>1060</v>
      </c>
      <c r="M1954" s="57" t="s">
        <v>1137</v>
      </c>
      <c r="N1954" s="64">
        <v>0</v>
      </c>
      <c r="O1954" s="59">
        <v>53</v>
      </c>
      <c r="P1954" s="59">
        <v>1</v>
      </c>
      <c r="Q1954" s="59">
        <v>2.205065E-3</v>
      </c>
    </row>
    <row r="1955" spans="1:17">
      <c r="A1955" s="57" t="s">
        <v>393</v>
      </c>
      <c r="B1955" s="57" t="s">
        <v>452</v>
      </c>
      <c r="C1955" s="58">
        <v>44</v>
      </c>
      <c r="D1955" s="57" t="s">
        <v>648</v>
      </c>
      <c r="E1955" s="57">
        <v>103107</v>
      </c>
      <c r="F1955" s="57">
        <v>35</v>
      </c>
      <c r="G1955" s="57">
        <v>95.152000000000001</v>
      </c>
      <c r="H1955" s="57" t="s">
        <v>22</v>
      </c>
      <c r="I1955" s="57" t="s">
        <v>513</v>
      </c>
      <c r="J1955" s="57">
        <v>0</v>
      </c>
      <c r="K1955" s="57" t="s">
        <v>936</v>
      </c>
      <c r="L1955" s="57" t="s">
        <v>411</v>
      </c>
      <c r="M1955" s="57" t="s">
        <v>1137</v>
      </c>
      <c r="N1955" s="64">
        <v>0</v>
      </c>
      <c r="O1955" s="59">
        <v>53</v>
      </c>
      <c r="P1955" s="59">
        <v>1</v>
      </c>
      <c r="Q1955" s="59">
        <v>2.205065E-3</v>
      </c>
    </row>
    <row r="1956" spans="1:17">
      <c r="A1956" s="57" t="s">
        <v>393</v>
      </c>
      <c r="B1956" s="57" t="s">
        <v>452</v>
      </c>
      <c r="C1956" s="58">
        <v>43</v>
      </c>
      <c r="D1956" s="57" t="s">
        <v>648</v>
      </c>
      <c r="E1956" s="57">
        <v>103108</v>
      </c>
      <c r="F1956" s="57">
        <v>35.820999999999998</v>
      </c>
      <c r="G1956" s="57">
        <v>94.259</v>
      </c>
      <c r="H1956" s="57" t="s">
        <v>495</v>
      </c>
      <c r="I1956" s="57" t="s">
        <v>496</v>
      </c>
      <c r="J1956" s="57" t="s">
        <v>777</v>
      </c>
      <c r="K1956" s="57" t="s">
        <v>881</v>
      </c>
      <c r="L1956" s="57" t="s">
        <v>1026</v>
      </c>
      <c r="M1956" s="57" t="s">
        <v>1137</v>
      </c>
      <c r="N1956" s="64">
        <v>0</v>
      </c>
      <c r="O1956" s="59">
        <v>66</v>
      </c>
      <c r="P1956" s="59">
        <v>1</v>
      </c>
      <c r="Q1956" s="59">
        <v>3.41946E-3</v>
      </c>
    </row>
    <row r="1957" spans="1:17">
      <c r="A1957" s="57" t="s">
        <v>393</v>
      </c>
      <c r="B1957" s="57" t="s">
        <v>452</v>
      </c>
      <c r="C1957" s="58">
        <v>43</v>
      </c>
      <c r="D1957" s="57" t="s">
        <v>648</v>
      </c>
      <c r="E1957" s="57">
        <v>103109</v>
      </c>
      <c r="F1957" s="57">
        <v>36.320999999999998</v>
      </c>
      <c r="G1957" s="57">
        <v>90.045000000000002</v>
      </c>
      <c r="H1957" s="57" t="s">
        <v>42</v>
      </c>
      <c r="I1957" s="57" t="s">
        <v>43</v>
      </c>
      <c r="J1957" s="57" t="s">
        <v>715</v>
      </c>
      <c r="K1957" s="57" t="s">
        <v>941</v>
      </c>
      <c r="L1957" s="57" t="s">
        <v>1072</v>
      </c>
      <c r="M1957" s="57" t="s">
        <v>1137</v>
      </c>
      <c r="N1957" s="64">
        <v>0</v>
      </c>
      <c r="O1957" s="59">
        <v>80</v>
      </c>
      <c r="P1957" s="59">
        <v>1</v>
      </c>
      <c r="Q1957" s="59">
        <v>5.0239999999999998E-3</v>
      </c>
    </row>
    <row r="1958" spans="1:17">
      <c r="A1958" s="57" t="s">
        <v>393</v>
      </c>
      <c r="B1958" s="57" t="s">
        <v>452</v>
      </c>
      <c r="C1958" s="58">
        <v>42</v>
      </c>
      <c r="D1958" s="57" t="s">
        <v>648</v>
      </c>
      <c r="E1958" s="57">
        <v>103110</v>
      </c>
      <c r="F1958" s="57">
        <v>35.143000000000001</v>
      </c>
      <c r="G1958" s="57">
        <v>88.08</v>
      </c>
      <c r="H1958" s="57" t="s">
        <v>42</v>
      </c>
      <c r="I1958" s="57" t="s">
        <v>43</v>
      </c>
      <c r="J1958" s="57" t="s">
        <v>715</v>
      </c>
      <c r="K1958" s="57" t="s">
        <v>941</v>
      </c>
      <c r="L1958" s="57" t="s">
        <v>1072</v>
      </c>
      <c r="M1958" s="57" t="s">
        <v>1137</v>
      </c>
      <c r="N1958" s="64">
        <v>0</v>
      </c>
      <c r="O1958" s="59">
        <v>56</v>
      </c>
      <c r="P1958" s="59">
        <v>1</v>
      </c>
      <c r="Q1958" s="59">
        <v>2.4617599999999999E-3</v>
      </c>
    </row>
    <row r="1959" spans="1:17">
      <c r="A1959" s="57" t="s">
        <v>393</v>
      </c>
      <c r="B1959" s="57" t="s">
        <v>452</v>
      </c>
      <c r="C1959" s="58">
        <v>42</v>
      </c>
      <c r="D1959" s="57" t="s">
        <v>648</v>
      </c>
      <c r="E1959" s="57">
        <v>103111</v>
      </c>
      <c r="F1959" s="57">
        <v>35.820999999999998</v>
      </c>
      <c r="G1959" s="57">
        <v>86.116</v>
      </c>
      <c r="H1959" s="57" t="s">
        <v>311</v>
      </c>
      <c r="I1959" s="57" t="s">
        <v>312</v>
      </c>
      <c r="J1959" s="57">
        <v>0</v>
      </c>
      <c r="K1959" s="57" t="s">
        <v>953</v>
      </c>
      <c r="L1959" s="57" t="s">
        <v>312</v>
      </c>
      <c r="M1959" s="57" t="s">
        <v>1137</v>
      </c>
      <c r="N1959" s="64">
        <v>0</v>
      </c>
      <c r="O1959" s="59">
        <v>68</v>
      </c>
      <c r="P1959" s="59">
        <v>1</v>
      </c>
      <c r="Q1959" s="59">
        <v>3.6298400000000001E-3</v>
      </c>
    </row>
    <row r="1960" spans="1:17">
      <c r="A1960" s="57" t="s">
        <v>393</v>
      </c>
      <c r="B1960" s="57" t="s">
        <v>452</v>
      </c>
      <c r="C1960" s="58">
        <v>42</v>
      </c>
      <c r="D1960" s="57" t="s">
        <v>648</v>
      </c>
      <c r="E1960" s="57">
        <v>103112</v>
      </c>
      <c r="F1960" s="57">
        <v>38.463999999999999</v>
      </c>
      <c r="G1960" s="57">
        <v>85.652000000000001</v>
      </c>
      <c r="H1960" s="57" t="s">
        <v>52</v>
      </c>
      <c r="I1960" s="57" t="s">
        <v>53</v>
      </c>
      <c r="J1960" s="57">
        <v>0</v>
      </c>
      <c r="K1960" s="57" t="s">
        <v>886</v>
      </c>
      <c r="L1960" s="57" t="s">
        <v>53</v>
      </c>
      <c r="M1960" s="57" t="s">
        <v>1137</v>
      </c>
      <c r="N1960" s="64">
        <v>0</v>
      </c>
      <c r="O1960" s="59">
        <v>171</v>
      </c>
      <c r="P1960" s="59">
        <v>2</v>
      </c>
      <c r="Q1960" s="59">
        <v>2.2954184999999998E-2</v>
      </c>
    </row>
    <row r="1961" spans="1:17">
      <c r="A1961" s="57" t="s">
        <v>393</v>
      </c>
      <c r="B1961" s="57" t="s">
        <v>452</v>
      </c>
      <c r="C1961" s="58">
        <v>41</v>
      </c>
      <c r="D1961" s="57" t="s">
        <v>648</v>
      </c>
      <c r="E1961" s="57">
        <v>103113</v>
      </c>
      <c r="F1961" s="57">
        <v>37.856999999999999</v>
      </c>
      <c r="G1961" s="57">
        <v>84.438000000000002</v>
      </c>
      <c r="H1961" s="57" t="s">
        <v>39</v>
      </c>
      <c r="I1961" s="57" t="s">
        <v>419</v>
      </c>
      <c r="J1961" s="59" t="s">
        <v>1074</v>
      </c>
      <c r="K1961" s="57" t="s">
        <v>1075</v>
      </c>
      <c r="L1961" s="57" t="s">
        <v>419</v>
      </c>
      <c r="M1961" s="57" t="s">
        <v>1137</v>
      </c>
      <c r="N1961" s="64">
        <v>0</v>
      </c>
      <c r="O1961" s="59">
        <v>57</v>
      </c>
      <c r="P1961" s="59">
        <v>1</v>
      </c>
      <c r="Q1961" s="59">
        <v>2.550465E-3</v>
      </c>
    </row>
    <row r="1962" spans="1:17">
      <c r="A1962" s="57" t="s">
        <v>393</v>
      </c>
      <c r="B1962" s="57" t="s">
        <v>452</v>
      </c>
      <c r="C1962" s="58">
        <v>41</v>
      </c>
      <c r="D1962" s="57" t="s">
        <v>648</v>
      </c>
      <c r="E1962" s="57">
        <v>103114</v>
      </c>
      <c r="F1962" s="57">
        <v>36.820999999999998</v>
      </c>
      <c r="G1962" s="57">
        <v>83.222999999999999</v>
      </c>
      <c r="H1962" s="57" t="s">
        <v>42</v>
      </c>
      <c r="I1962" s="57" t="s">
        <v>43</v>
      </c>
      <c r="J1962" s="57" t="s">
        <v>715</v>
      </c>
      <c r="K1962" s="57" t="s">
        <v>941</v>
      </c>
      <c r="L1962" s="57" t="s">
        <v>1072</v>
      </c>
      <c r="M1962" s="57" t="s">
        <v>1137</v>
      </c>
      <c r="N1962" s="64">
        <v>0</v>
      </c>
      <c r="O1962" s="59">
        <v>54</v>
      </c>
      <c r="P1962" s="59">
        <v>1</v>
      </c>
      <c r="Q1962" s="59">
        <v>2.2890599999999999E-3</v>
      </c>
    </row>
    <row r="1963" spans="1:17">
      <c r="A1963" s="57" t="s">
        <v>393</v>
      </c>
      <c r="B1963" s="57" t="s">
        <v>452</v>
      </c>
      <c r="C1963" s="58">
        <v>41</v>
      </c>
      <c r="D1963" s="57" t="s">
        <v>648</v>
      </c>
      <c r="E1963" s="57">
        <v>103115</v>
      </c>
      <c r="F1963" s="57">
        <v>37</v>
      </c>
      <c r="G1963" s="57">
        <v>82.768000000000001</v>
      </c>
      <c r="H1963" s="57" t="s">
        <v>52</v>
      </c>
      <c r="I1963" s="57" t="s">
        <v>53</v>
      </c>
      <c r="J1963" s="57">
        <v>0</v>
      </c>
      <c r="K1963" s="57" t="s">
        <v>886</v>
      </c>
      <c r="L1963" s="57" t="s">
        <v>53</v>
      </c>
      <c r="M1963" s="57" t="s">
        <v>1137</v>
      </c>
      <c r="N1963" s="64">
        <v>0</v>
      </c>
      <c r="O1963" s="59">
        <v>124</v>
      </c>
      <c r="P1963" s="59">
        <v>2</v>
      </c>
      <c r="Q1963" s="59">
        <v>1.207016E-2</v>
      </c>
    </row>
    <row r="1964" spans="1:17">
      <c r="A1964" s="57" t="s">
        <v>393</v>
      </c>
      <c r="B1964" s="57" t="s">
        <v>452</v>
      </c>
      <c r="C1964" s="58">
        <v>41</v>
      </c>
      <c r="D1964" s="57" t="s">
        <v>648</v>
      </c>
      <c r="E1964" s="57">
        <v>103116</v>
      </c>
      <c r="F1964" s="57">
        <v>37</v>
      </c>
      <c r="G1964" s="57">
        <v>81.759</v>
      </c>
      <c r="H1964" s="57" t="s">
        <v>82</v>
      </c>
      <c r="I1964" s="57" t="s">
        <v>83</v>
      </c>
      <c r="J1964" s="57">
        <v>0</v>
      </c>
      <c r="K1964" s="57" t="s">
        <v>944</v>
      </c>
      <c r="L1964" s="57" t="s">
        <v>83</v>
      </c>
      <c r="M1964" s="57" t="s">
        <v>1137</v>
      </c>
      <c r="N1964" s="64">
        <v>0</v>
      </c>
      <c r="O1964" s="59">
        <v>316</v>
      </c>
      <c r="P1964" s="59">
        <v>3</v>
      </c>
      <c r="Q1964" s="59">
        <v>7.8386960000000006E-2</v>
      </c>
    </row>
    <row r="1965" spans="1:17">
      <c r="A1965" s="57" t="s">
        <v>393</v>
      </c>
      <c r="B1965" s="57" t="s">
        <v>456</v>
      </c>
      <c r="C1965" s="58">
        <v>11</v>
      </c>
      <c r="D1965" s="57" t="s">
        <v>648</v>
      </c>
      <c r="E1965" s="57">
        <v>103117</v>
      </c>
      <c r="F1965" s="57">
        <v>41.406999999999996</v>
      </c>
      <c r="G1965" s="57">
        <v>3.8149999999999999</v>
      </c>
      <c r="H1965" s="57" t="s">
        <v>22</v>
      </c>
      <c r="I1965" s="57" t="s">
        <v>517</v>
      </c>
      <c r="J1965" s="57" t="s">
        <v>502</v>
      </c>
      <c r="K1965" s="57" t="s">
        <v>887</v>
      </c>
      <c r="L1965" s="57" t="s">
        <v>1032</v>
      </c>
      <c r="M1965" s="57" t="s">
        <v>1137</v>
      </c>
      <c r="N1965" s="64">
        <v>0</v>
      </c>
      <c r="O1965" s="59">
        <v>69</v>
      </c>
      <c r="P1965" s="59">
        <v>1</v>
      </c>
      <c r="Q1965" s="59">
        <v>3.7373850000000002E-3</v>
      </c>
    </row>
    <row r="1966" spans="1:17">
      <c r="A1966" s="57" t="s">
        <v>393</v>
      </c>
      <c r="B1966" s="57" t="s">
        <v>456</v>
      </c>
      <c r="C1966" s="58">
        <v>13</v>
      </c>
      <c r="D1966" s="57" t="s">
        <v>648</v>
      </c>
      <c r="E1966" s="57">
        <v>103118</v>
      </c>
      <c r="F1966" s="57">
        <v>41.704000000000001</v>
      </c>
      <c r="G1966" s="57">
        <v>11.444000000000001</v>
      </c>
      <c r="H1966" s="57" t="s">
        <v>34</v>
      </c>
      <c r="I1966" s="57" t="s">
        <v>35</v>
      </c>
      <c r="J1966" s="57" t="s">
        <v>505</v>
      </c>
      <c r="K1966" s="57" t="s">
        <v>960</v>
      </c>
      <c r="L1966" s="57" t="s">
        <v>1086</v>
      </c>
      <c r="M1966" s="57" t="s">
        <v>1137</v>
      </c>
      <c r="N1966" s="64">
        <v>0</v>
      </c>
      <c r="O1966" s="59">
        <v>100</v>
      </c>
      <c r="P1966" s="59">
        <v>2</v>
      </c>
      <c r="Q1966" s="59">
        <v>7.8499999999999993E-3</v>
      </c>
    </row>
    <row r="1967" spans="1:17">
      <c r="A1967" s="57" t="s">
        <v>393</v>
      </c>
      <c r="B1967" s="57" t="s">
        <v>456</v>
      </c>
      <c r="C1967" s="58">
        <v>14</v>
      </c>
      <c r="D1967" s="57" t="s">
        <v>647</v>
      </c>
      <c r="E1967" s="57">
        <v>103119</v>
      </c>
      <c r="F1967" s="57">
        <v>41.889000000000003</v>
      </c>
      <c r="G1967" s="57">
        <v>15.148</v>
      </c>
      <c r="H1967" s="57" t="s">
        <v>355</v>
      </c>
      <c r="I1967" s="57" t="s">
        <v>458</v>
      </c>
      <c r="J1967" s="57">
        <v>0</v>
      </c>
      <c r="K1967" s="57" t="s">
        <v>962</v>
      </c>
      <c r="L1967" s="57" t="s">
        <v>458</v>
      </c>
      <c r="M1967" s="57" t="s">
        <v>1137</v>
      </c>
      <c r="N1967" s="64">
        <v>14.699421122456357</v>
      </c>
      <c r="O1967" s="59">
        <v>245</v>
      </c>
      <c r="P1967" s="59">
        <v>2</v>
      </c>
      <c r="Q1967" s="59">
        <v>4.7119624999999998E-2</v>
      </c>
    </row>
    <row r="1968" spans="1:17">
      <c r="A1968" s="57" t="s">
        <v>393</v>
      </c>
      <c r="B1968" s="57" t="s">
        <v>456</v>
      </c>
      <c r="C1968" s="58">
        <v>14</v>
      </c>
      <c r="D1968" s="57" t="s">
        <v>647</v>
      </c>
      <c r="E1968" s="57">
        <v>103120</v>
      </c>
      <c r="F1968" s="57">
        <v>41.444000000000003</v>
      </c>
      <c r="G1968" s="57">
        <v>19.591999999999999</v>
      </c>
      <c r="H1968" s="57" t="s">
        <v>424</v>
      </c>
      <c r="I1968" s="57" t="s">
        <v>425</v>
      </c>
      <c r="J1968" s="57" t="s">
        <v>736</v>
      </c>
      <c r="K1968" s="57" t="s">
        <v>946</v>
      </c>
      <c r="L1968" s="57" t="s">
        <v>425</v>
      </c>
      <c r="M1968" s="57" t="s">
        <v>1137</v>
      </c>
      <c r="N1968" s="64">
        <v>22.340028387703267</v>
      </c>
      <c r="O1968" s="59">
        <v>328</v>
      </c>
      <c r="P1968" s="59">
        <v>3</v>
      </c>
      <c r="Q1968" s="59">
        <v>8.4453440000000005E-2</v>
      </c>
    </row>
    <row r="1969" spans="1:17">
      <c r="A1969" s="57" t="s">
        <v>393</v>
      </c>
      <c r="B1969" s="57" t="s">
        <v>456</v>
      </c>
      <c r="C1969" s="58">
        <v>22</v>
      </c>
      <c r="D1969" s="57" t="s">
        <v>648</v>
      </c>
      <c r="E1969" s="57">
        <v>103121</v>
      </c>
      <c r="F1969" s="57">
        <v>49.444000000000003</v>
      </c>
      <c r="G1969" s="57">
        <v>6.8890000000000002</v>
      </c>
      <c r="H1969" s="57" t="s">
        <v>413</v>
      </c>
      <c r="I1969" s="57" t="s">
        <v>414</v>
      </c>
      <c r="J1969" s="57">
        <v>0</v>
      </c>
      <c r="K1969" s="57" t="s">
        <v>938</v>
      </c>
      <c r="L1969" s="57" t="s">
        <v>414</v>
      </c>
      <c r="M1969" s="57" t="s">
        <v>1137</v>
      </c>
      <c r="N1969" s="64">
        <v>0</v>
      </c>
      <c r="O1969" s="59">
        <v>70</v>
      </c>
      <c r="P1969" s="59">
        <v>1</v>
      </c>
      <c r="Q1969" s="59">
        <v>3.8465000000000001E-3</v>
      </c>
    </row>
    <row r="1970" spans="1:17">
      <c r="A1970" s="57" t="s">
        <v>393</v>
      </c>
      <c r="B1970" s="57" t="s">
        <v>456</v>
      </c>
      <c r="C1970" s="58">
        <v>22</v>
      </c>
      <c r="D1970" s="57" t="s">
        <v>648</v>
      </c>
      <c r="E1970" s="57">
        <v>103122</v>
      </c>
      <c r="F1970" s="57">
        <v>49.518000000000001</v>
      </c>
      <c r="G1970" s="57">
        <v>5.0369999999999999</v>
      </c>
      <c r="H1970" s="57" t="s">
        <v>54</v>
      </c>
      <c r="I1970" s="57" t="s">
        <v>55</v>
      </c>
      <c r="J1970" s="57" t="s">
        <v>502</v>
      </c>
      <c r="K1970" s="57" t="s">
        <v>909</v>
      </c>
      <c r="L1970" s="57" t="s">
        <v>1059</v>
      </c>
      <c r="M1970" s="57" t="s">
        <v>1137</v>
      </c>
      <c r="N1970" s="64">
        <v>0</v>
      </c>
      <c r="O1970" s="59">
        <v>116</v>
      </c>
      <c r="P1970" s="59">
        <v>2</v>
      </c>
      <c r="Q1970" s="59">
        <v>1.056296E-2</v>
      </c>
    </row>
    <row r="1971" spans="1:17">
      <c r="A1971" s="57" t="s">
        <v>393</v>
      </c>
      <c r="B1971" s="57" t="s">
        <v>456</v>
      </c>
      <c r="C1971" s="58">
        <v>22</v>
      </c>
      <c r="D1971" s="57" t="s">
        <v>648</v>
      </c>
      <c r="E1971" s="57">
        <v>103123</v>
      </c>
      <c r="F1971" s="57">
        <v>48.963000000000001</v>
      </c>
      <c r="G1971" s="57">
        <v>5.1109999999999998</v>
      </c>
      <c r="H1971" s="57" t="s">
        <v>278</v>
      </c>
      <c r="I1971" s="57" t="s">
        <v>524</v>
      </c>
      <c r="J1971" s="57" t="s">
        <v>508</v>
      </c>
      <c r="K1971" s="57" t="s">
        <v>934</v>
      </c>
      <c r="L1971" s="57" t="s">
        <v>1065</v>
      </c>
      <c r="M1971" s="57" t="s">
        <v>1137</v>
      </c>
      <c r="N1971" s="64">
        <v>0</v>
      </c>
      <c r="O1971" s="59">
        <v>56</v>
      </c>
      <c r="P1971" s="59">
        <v>1</v>
      </c>
      <c r="Q1971" s="59">
        <v>2.4617599999999999E-3</v>
      </c>
    </row>
    <row r="1972" spans="1:17">
      <c r="A1972" s="57" t="s">
        <v>393</v>
      </c>
      <c r="B1972" s="57" t="s">
        <v>456</v>
      </c>
      <c r="C1972" s="58">
        <v>22</v>
      </c>
      <c r="D1972" s="57" t="s">
        <v>648</v>
      </c>
      <c r="E1972" s="57">
        <v>103124</v>
      </c>
      <c r="F1972" s="57">
        <v>46.259</v>
      </c>
      <c r="G1972" s="57">
        <v>5.2590000000000003</v>
      </c>
      <c r="H1972" s="57" t="s">
        <v>39</v>
      </c>
      <c r="I1972" s="57" t="s">
        <v>410</v>
      </c>
      <c r="J1972" s="57" t="s">
        <v>505</v>
      </c>
      <c r="K1972" s="57" t="s">
        <v>935</v>
      </c>
      <c r="L1972" s="57" t="s">
        <v>410</v>
      </c>
      <c r="M1972" s="57" t="s">
        <v>1137</v>
      </c>
      <c r="N1972" s="64">
        <v>0</v>
      </c>
      <c r="O1972" s="59">
        <v>75</v>
      </c>
      <c r="P1972" s="59">
        <v>1</v>
      </c>
      <c r="Q1972" s="59">
        <v>4.4156250000000003E-3</v>
      </c>
    </row>
    <row r="1973" spans="1:17">
      <c r="A1973" s="57" t="s">
        <v>393</v>
      </c>
      <c r="B1973" s="57" t="s">
        <v>456</v>
      </c>
      <c r="C1973" s="58">
        <v>21</v>
      </c>
      <c r="D1973" s="57" t="s">
        <v>648</v>
      </c>
      <c r="E1973" s="57">
        <v>103125</v>
      </c>
      <c r="F1973" s="57">
        <v>45.222000000000001</v>
      </c>
      <c r="G1973" s="57">
        <v>3.0739999999999998</v>
      </c>
      <c r="H1973" s="57" t="s">
        <v>495</v>
      </c>
      <c r="I1973" s="57" t="s">
        <v>496</v>
      </c>
      <c r="J1973" s="57" t="s">
        <v>777</v>
      </c>
      <c r="K1973" s="57" t="s">
        <v>881</v>
      </c>
      <c r="L1973" s="57" t="s">
        <v>1026</v>
      </c>
      <c r="M1973" s="57" t="s">
        <v>1137</v>
      </c>
      <c r="N1973" s="64">
        <v>0</v>
      </c>
      <c r="O1973" s="59">
        <v>62</v>
      </c>
      <c r="P1973" s="59">
        <v>1</v>
      </c>
      <c r="Q1973" s="59">
        <v>3.01754E-3</v>
      </c>
    </row>
    <row r="1974" spans="1:17">
      <c r="A1974" s="57" t="s">
        <v>393</v>
      </c>
      <c r="B1974" s="57" t="s">
        <v>456</v>
      </c>
      <c r="C1974" s="58">
        <v>31</v>
      </c>
      <c r="D1974" s="57" t="s">
        <v>648</v>
      </c>
      <c r="E1974" s="57">
        <v>103126</v>
      </c>
      <c r="F1974" s="57">
        <v>51.889000000000003</v>
      </c>
      <c r="G1974" s="57">
        <v>0.63</v>
      </c>
      <c r="H1974" s="57" t="s">
        <v>413</v>
      </c>
      <c r="I1974" s="57" t="s">
        <v>414</v>
      </c>
      <c r="J1974" s="57">
        <v>0</v>
      </c>
      <c r="K1974" s="57" t="s">
        <v>938</v>
      </c>
      <c r="L1974" s="57" t="s">
        <v>414</v>
      </c>
      <c r="M1974" s="57" t="s">
        <v>1137</v>
      </c>
      <c r="N1974" s="64">
        <v>0</v>
      </c>
      <c r="O1974" s="59">
        <v>64</v>
      </c>
      <c r="P1974" s="59">
        <v>1</v>
      </c>
      <c r="Q1974" s="59">
        <v>3.21536E-3</v>
      </c>
    </row>
    <row r="1975" spans="1:17">
      <c r="A1975" s="57" t="s">
        <v>393</v>
      </c>
      <c r="B1975" s="57" t="s">
        <v>456</v>
      </c>
      <c r="C1975" s="58">
        <v>31</v>
      </c>
      <c r="D1975" s="57" t="s">
        <v>648</v>
      </c>
      <c r="E1975" s="57">
        <v>103127</v>
      </c>
      <c r="F1975" s="57">
        <v>54.703000000000003</v>
      </c>
      <c r="G1975" s="57">
        <v>0.63</v>
      </c>
      <c r="H1975" s="57" t="s">
        <v>278</v>
      </c>
      <c r="I1975" s="57" t="s">
        <v>716</v>
      </c>
      <c r="J1975" s="57" t="s">
        <v>717</v>
      </c>
      <c r="K1975" s="57" t="s">
        <v>943</v>
      </c>
      <c r="L1975" s="57" t="s">
        <v>1073</v>
      </c>
      <c r="M1975" s="57" t="s">
        <v>1137</v>
      </c>
      <c r="N1975" s="64">
        <v>0</v>
      </c>
      <c r="O1975" s="59">
        <v>74</v>
      </c>
      <c r="P1975" s="59">
        <v>1</v>
      </c>
      <c r="Q1975" s="59">
        <v>4.2986600000000002E-3</v>
      </c>
    </row>
    <row r="1976" spans="1:17">
      <c r="A1976" s="57" t="s">
        <v>393</v>
      </c>
      <c r="B1976" s="57" t="s">
        <v>456</v>
      </c>
      <c r="C1976" s="58">
        <v>31</v>
      </c>
      <c r="D1976" s="57" t="s">
        <v>648</v>
      </c>
      <c r="E1976" s="57">
        <v>103128</v>
      </c>
      <c r="F1976" s="57">
        <v>51.148000000000003</v>
      </c>
      <c r="G1976" s="57">
        <v>2.0369999999999999</v>
      </c>
      <c r="H1976" s="57" t="s">
        <v>742</v>
      </c>
      <c r="I1976" s="57" t="s">
        <v>744</v>
      </c>
      <c r="J1976" s="57" t="s">
        <v>745</v>
      </c>
      <c r="K1976" s="57" t="s">
        <v>939</v>
      </c>
      <c r="L1976" s="57" t="s">
        <v>1070</v>
      </c>
      <c r="M1976" s="57" t="s">
        <v>1137</v>
      </c>
      <c r="N1976" s="64">
        <v>0</v>
      </c>
      <c r="O1976" s="59">
        <v>255</v>
      </c>
      <c r="P1976" s="59">
        <v>2</v>
      </c>
      <c r="Q1976" s="59">
        <v>5.1044625000000003E-2</v>
      </c>
    </row>
    <row r="1977" spans="1:17">
      <c r="A1977" s="57" t="s">
        <v>393</v>
      </c>
      <c r="B1977" s="57" t="s">
        <v>456</v>
      </c>
      <c r="C1977" s="58">
        <v>31</v>
      </c>
      <c r="D1977" s="57" t="s">
        <v>648</v>
      </c>
      <c r="E1977" s="57">
        <v>103129</v>
      </c>
      <c r="F1977" s="57">
        <v>50.259</v>
      </c>
      <c r="G1977" s="57">
        <v>2.593</v>
      </c>
      <c r="H1977" s="57" t="s">
        <v>346</v>
      </c>
      <c r="I1977" s="57" t="s">
        <v>127</v>
      </c>
      <c r="J1977" s="57" t="s">
        <v>724</v>
      </c>
      <c r="K1977" s="57" t="s">
        <v>893</v>
      </c>
      <c r="L1977" s="57" t="s">
        <v>127</v>
      </c>
      <c r="M1977" s="57" t="s">
        <v>1137</v>
      </c>
      <c r="N1977" s="64">
        <v>0</v>
      </c>
      <c r="O1977" s="59">
        <v>78</v>
      </c>
      <c r="P1977" s="59">
        <v>1</v>
      </c>
      <c r="Q1977" s="59">
        <v>4.7759400000000002E-3</v>
      </c>
    </row>
    <row r="1978" spans="1:17">
      <c r="A1978" s="57" t="s">
        <v>393</v>
      </c>
      <c r="B1978" s="57" t="s">
        <v>456</v>
      </c>
      <c r="C1978" s="58">
        <v>31</v>
      </c>
      <c r="D1978" s="57" t="s">
        <v>648</v>
      </c>
      <c r="E1978" s="57">
        <v>103130</v>
      </c>
      <c r="F1978" s="57">
        <v>53.555</v>
      </c>
      <c r="G1978" s="57">
        <v>4.444</v>
      </c>
      <c r="H1978" s="57" t="s">
        <v>42</v>
      </c>
      <c r="I1978" s="57" t="s">
        <v>43</v>
      </c>
      <c r="J1978" s="57" t="s">
        <v>715</v>
      </c>
      <c r="K1978" s="57" t="s">
        <v>941</v>
      </c>
      <c r="L1978" s="57" t="s">
        <v>1072</v>
      </c>
      <c r="M1978" s="57" t="s">
        <v>1137</v>
      </c>
      <c r="N1978" s="64">
        <v>0</v>
      </c>
      <c r="O1978" s="59">
        <v>58</v>
      </c>
      <c r="P1978" s="59">
        <v>1</v>
      </c>
      <c r="Q1978" s="59">
        <v>2.6407399999999999E-3</v>
      </c>
    </row>
    <row r="1979" spans="1:17">
      <c r="A1979" s="57" t="s">
        <v>393</v>
      </c>
      <c r="B1979" s="57" t="s">
        <v>456</v>
      </c>
      <c r="C1979" s="58">
        <v>32</v>
      </c>
      <c r="D1979" s="57" t="s">
        <v>647</v>
      </c>
      <c r="E1979" s="57">
        <v>103131</v>
      </c>
      <c r="F1979" s="57">
        <v>54.518000000000001</v>
      </c>
      <c r="G1979" s="57">
        <v>5.1849999999999996</v>
      </c>
      <c r="H1979" s="57" t="s">
        <v>71</v>
      </c>
      <c r="I1979" s="57" t="s">
        <v>72</v>
      </c>
      <c r="J1979" s="57" t="s">
        <v>494</v>
      </c>
      <c r="K1979" s="57" t="s">
        <v>897</v>
      </c>
      <c r="L1979" s="57" t="s">
        <v>72</v>
      </c>
      <c r="M1979" s="57" t="s">
        <v>1137</v>
      </c>
      <c r="N1979" s="64">
        <v>42.785701014532819</v>
      </c>
      <c r="O1979" s="59">
        <v>658</v>
      </c>
      <c r="P1979" s="59">
        <v>4</v>
      </c>
      <c r="Q1979" s="59">
        <v>0.33987674000000001</v>
      </c>
    </row>
    <row r="1980" spans="1:17">
      <c r="A1980" s="57" t="s">
        <v>393</v>
      </c>
      <c r="B1980" s="57" t="s">
        <v>456</v>
      </c>
      <c r="C1980" s="58">
        <v>32</v>
      </c>
      <c r="D1980" s="57" t="s">
        <v>648</v>
      </c>
      <c r="E1980" s="57">
        <v>103132</v>
      </c>
      <c r="F1980" s="57">
        <v>54.963000000000001</v>
      </c>
      <c r="G1980" s="57">
        <v>5.1109999999999998</v>
      </c>
      <c r="H1980" s="57" t="s">
        <v>52</v>
      </c>
      <c r="I1980" s="57" t="s">
        <v>53</v>
      </c>
      <c r="J1980" s="57">
        <v>0</v>
      </c>
      <c r="K1980" s="57" t="s">
        <v>886</v>
      </c>
      <c r="L1980" s="57" t="s">
        <v>53</v>
      </c>
      <c r="M1980" s="57" t="s">
        <v>1137</v>
      </c>
      <c r="N1980" s="64">
        <v>0</v>
      </c>
      <c r="O1980" s="59">
        <v>55</v>
      </c>
      <c r="P1980" s="59">
        <v>1</v>
      </c>
      <c r="Q1980" s="59">
        <v>2.374625E-3</v>
      </c>
    </row>
    <row r="1981" spans="1:17">
      <c r="A1981" s="57" t="s">
        <v>393</v>
      </c>
      <c r="B1981" s="57" t="s">
        <v>456</v>
      </c>
      <c r="C1981" s="58">
        <v>32</v>
      </c>
      <c r="D1981" s="57" t="s">
        <v>648</v>
      </c>
      <c r="E1981" s="57">
        <v>103133</v>
      </c>
      <c r="F1981" s="57">
        <v>54.591999999999999</v>
      </c>
      <c r="G1981" s="57">
        <v>6.5549999999999997</v>
      </c>
      <c r="H1981" s="57" t="s">
        <v>42</v>
      </c>
      <c r="I1981" s="57" t="s">
        <v>68</v>
      </c>
      <c r="J1981" s="57" t="s">
        <v>504</v>
      </c>
      <c r="K1981" s="57" t="s">
        <v>931</v>
      </c>
      <c r="L1981" s="57" t="s">
        <v>1063</v>
      </c>
      <c r="M1981" s="57" t="s">
        <v>1137</v>
      </c>
      <c r="N1981" s="64">
        <v>0</v>
      </c>
      <c r="O1981" s="59">
        <v>68</v>
      </c>
      <c r="P1981" s="59">
        <v>1</v>
      </c>
      <c r="Q1981" s="59">
        <v>3.6298400000000001E-3</v>
      </c>
    </row>
    <row r="1982" spans="1:17">
      <c r="A1982" s="57" t="s">
        <v>393</v>
      </c>
      <c r="B1982" s="57" t="s">
        <v>456</v>
      </c>
      <c r="C1982" s="58">
        <v>32</v>
      </c>
      <c r="D1982" s="57" t="s">
        <v>648</v>
      </c>
      <c r="E1982" s="57">
        <v>103134</v>
      </c>
      <c r="F1982" s="57">
        <v>53.850999999999999</v>
      </c>
      <c r="G1982" s="57">
        <v>5.7779999999999996</v>
      </c>
      <c r="H1982" s="57" t="s">
        <v>278</v>
      </c>
      <c r="I1982" s="57" t="s">
        <v>716</v>
      </c>
      <c r="J1982" s="57" t="s">
        <v>717</v>
      </c>
      <c r="K1982" s="57" t="s">
        <v>943</v>
      </c>
      <c r="L1982" s="57" t="s">
        <v>1073</v>
      </c>
      <c r="M1982" s="57" t="s">
        <v>1137</v>
      </c>
      <c r="N1982" s="64">
        <v>0</v>
      </c>
      <c r="O1982" s="59">
        <v>56</v>
      </c>
      <c r="P1982" s="59">
        <v>1</v>
      </c>
      <c r="Q1982" s="59">
        <v>2.4617599999999999E-3</v>
      </c>
    </row>
    <row r="1983" spans="1:17">
      <c r="A1983" s="57" t="s">
        <v>393</v>
      </c>
      <c r="B1983" s="57" t="s">
        <v>456</v>
      </c>
      <c r="C1983" s="58">
        <v>32</v>
      </c>
      <c r="D1983" s="57" t="s">
        <v>647</v>
      </c>
      <c r="E1983" s="57">
        <v>103135</v>
      </c>
      <c r="F1983" s="57">
        <v>53.444000000000003</v>
      </c>
      <c r="G1983" s="57">
        <v>5.8890000000000002</v>
      </c>
      <c r="H1983" s="57" t="s">
        <v>424</v>
      </c>
      <c r="I1983" s="57" t="s">
        <v>425</v>
      </c>
      <c r="J1983" s="57" t="s">
        <v>736</v>
      </c>
      <c r="K1983" s="57" t="s">
        <v>946</v>
      </c>
      <c r="L1983" s="57" t="s">
        <v>425</v>
      </c>
      <c r="M1983" s="57" t="s">
        <v>1137</v>
      </c>
      <c r="N1983" s="64">
        <v>14.393372881920927</v>
      </c>
      <c r="O1983" s="59">
        <v>252</v>
      </c>
      <c r="P1983" s="59">
        <v>2</v>
      </c>
      <c r="Q1983" s="59">
        <v>4.9850640000000002E-2</v>
      </c>
    </row>
    <row r="1984" spans="1:17">
      <c r="A1984" s="57" t="s">
        <v>393</v>
      </c>
      <c r="B1984" s="57" t="s">
        <v>456</v>
      </c>
      <c r="C1984" s="58">
        <v>32</v>
      </c>
      <c r="D1984" s="57" t="s">
        <v>648</v>
      </c>
      <c r="E1984" s="57">
        <v>103136</v>
      </c>
      <c r="F1984" s="57">
        <v>52.850999999999999</v>
      </c>
      <c r="G1984" s="57">
        <v>5.2590000000000003</v>
      </c>
      <c r="H1984" s="57" t="s">
        <v>413</v>
      </c>
      <c r="I1984" s="57" t="s">
        <v>414</v>
      </c>
      <c r="J1984" s="57">
        <v>0</v>
      </c>
      <c r="K1984" s="57" t="s">
        <v>938</v>
      </c>
      <c r="L1984" s="57" t="s">
        <v>414</v>
      </c>
      <c r="M1984" s="57" t="s">
        <v>1137</v>
      </c>
      <c r="N1984" s="64">
        <v>0</v>
      </c>
      <c r="O1984" s="59">
        <v>51</v>
      </c>
      <c r="P1984" s="59">
        <v>1</v>
      </c>
      <c r="Q1984" s="59">
        <v>2.041785E-3</v>
      </c>
    </row>
    <row r="1985" spans="1:17">
      <c r="A1985" s="57" t="s">
        <v>393</v>
      </c>
      <c r="B1985" s="57" t="s">
        <v>456</v>
      </c>
      <c r="C1985" s="58">
        <v>32</v>
      </c>
      <c r="D1985" s="57" t="s">
        <v>647</v>
      </c>
      <c r="E1985" s="57">
        <v>103137</v>
      </c>
      <c r="F1985" s="57">
        <v>51.148000000000003</v>
      </c>
      <c r="G1985" s="57">
        <v>6.5549999999999997</v>
      </c>
      <c r="H1985" s="57" t="s">
        <v>56</v>
      </c>
      <c r="I1985" s="57" t="s">
        <v>57</v>
      </c>
      <c r="J1985" s="57" t="s">
        <v>1076</v>
      </c>
      <c r="K1985" s="57" t="s">
        <v>1077</v>
      </c>
      <c r="L1985" s="57" t="s">
        <v>1078</v>
      </c>
      <c r="M1985" s="57" t="s">
        <v>1137</v>
      </c>
      <c r="N1985" s="64">
        <v>9.5847643625849273</v>
      </c>
      <c r="O1985" s="59">
        <v>118</v>
      </c>
      <c r="P1985" s="59">
        <v>2</v>
      </c>
      <c r="Q1985" s="59">
        <v>1.093034E-2</v>
      </c>
    </row>
    <row r="1986" spans="1:17">
      <c r="A1986" s="57" t="s">
        <v>393</v>
      </c>
      <c r="B1986" s="57" t="s">
        <v>456</v>
      </c>
      <c r="C1986" s="58">
        <v>32</v>
      </c>
      <c r="D1986" s="57" t="s">
        <v>648</v>
      </c>
      <c r="E1986" s="57">
        <v>103138</v>
      </c>
      <c r="F1986" s="57">
        <v>52.406999999999996</v>
      </c>
      <c r="G1986" s="57">
        <v>6.37</v>
      </c>
      <c r="H1986" s="57" t="s">
        <v>747</v>
      </c>
      <c r="I1986" s="57" t="s">
        <v>750</v>
      </c>
      <c r="J1986" s="57" t="s">
        <v>751</v>
      </c>
      <c r="K1986" s="57" t="s">
        <v>940</v>
      </c>
      <c r="L1986" s="57" t="s">
        <v>1071</v>
      </c>
      <c r="M1986" s="57" t="s">
        <v>1137</v>
      </c>
      <c r="N1986" s="64">
        <v>0</v>
      </c>
      <c r="O1986" s="59">
        <v>74</v>
      </c>
      <c r="P1986" s="59">
        <v>1</v>
      </c>
      <c r="Q1986" s="59">
        <v>4.2986600000000002E-3</v>
      </c>
    </row>
    <row r="1987" spans="1:17">
      <c r="A1987" s="57" t="s">
        <v>393</v>
      </c>
      <c r="B1987" s="57" t="s">
        <v>456</v>
      </c>
      <c r="C1987" s="58">
        <v>32</v>
      </c>
      <c r="D1987" s="57" t="s">
        <v>648</v>
      </c>
      <c r="E1987" s="57">
        <v>103139</v>
      </c>
      <c r="F1987" s="57">
        <v>54.37</v>
      </c>
      <c r="G1987" s="57">
        <v>8.0370000000000008</v>
      </c>
      <c r="H1987" s="57" t="s">
        <v>166</v>
      </c>
      <c r="I1987" s="57" t="s">
        <v>752</v>
      </c>
      <c r="J1987" s="57" t="s">
        <v>753</v>
      </c>
      <c r="K1987" s="57" t="s">
        <v>929</v>
      </c>
      <c r="L1987" s="57" t="s">
        <v>1061</v>
      </c>
      <c r="M1987" s="57" t="s">
        <v>1137</v>
      </c>
      <c r="N1987" s="64">
        <v>0</v>
      </c>
      <c r="O1987" s="59">
        <v>54</v>
      </c>
      <c r="P1987" s="59">
        <v>1</v>
      </c>
      <c r="Q1987" s="59">
        <v>2.2890599999999999E-3</v>
      </c>
    </row>
    <row r="1988" spans="1:17">
      <c r="A1988" s="57" t="s">
        <v>393</v>
      </c>
      <c r="B1988" s="57" t="s">
        <v>456</v>
      </c>
      <c r="C1988" s="58">
        <v>32</v>
      </c>
      <c r="D1988" s="57" t="s">
        <v>648</v>
      </c>
      <c r="E1988" s="57">
        <v>103140</v>
      </c>
      <c r="F1988" s="57">
        <v>50.222000000000001</v>
      </c>
      <c r="G1988" s="57">
        <v>8.4440000000000008</v>
      </c>
      <c r="H1988" s="57" t="s">
        <v>278</v>
      </c>
      <c r="I1988" s="57" t="s">
        <v>716</v>
      </c>
      <c r="J1988" s="57" t="s">
        <v>717</v>
      </c>
      <c r="K1988" s="57" t="s">
        <v>943</v>
      </c>
      <c r="L1988" s="57" t="s">
        <v>1073</v>
      </c>
      <c r="M1988" s="57" t="s">
        <v>1137</v>
      </c>
      <c r="N1988" s="64">
        <v>0</v>
      </c>
      <c r="O1988" s="59">
        <v>52</v>
      </c>
      <c r="P1988" s="59">
        <v>1</v>
      </c>
      <c r="Q1988" s="59">
        <v>2.1226399999999999E-3</v>
      </c>
    </row>
    <row r="1989" spans="1:17">
      <c r="A1989" s="57" t="s">
        <v>393</v>
      </c>
      <c r="B1989" s="57" t="s">
        <v>456</v>
      </c>
      <c r="C1989" s="58">
        <v>33</v>
      </c>
      <c r="D1989" s="57" t="s">
        <v>648</v>
      </c>
      <c r="E1989" s="57">
        <v>103141</v>
      </c>
      <c r="F1989" s="57">
        <v>50.37</v>
      </c>
      <c r="G1989" s="57">
        <v>10.185</v>
      </c>
      <c r="H1989" s="57" t="s">
        <v>52</v>
      </c>
      <c r="I1989" s="57" t="s">
        <v>53</v>
      </c>
      <c r="J1989" s="57">
        <v>0</v>
      </c>
      <c r="K1989" s="57" t="s">
        <v>886</v>
      </c>
      <c r="L1989" s="57" t="s">
        <v>53</v>
      </c>
      <c r="M1989" s="57" t="s">
        <v>1137</v>
      </c>
      <c r="N1989" s="64">
        <v>0</v>
      </c>
      <c r="O1989" s="59">
        <v>265</v>
      </c>
      <c r="P1989" s="59">
        <v>2</v>
      </c>
      <c r="Q1989" s="59">
        <v>5.5126624999999999E-2</v>
      </c>
    </row>
    <row r="1990" spans="1:17">
      <c r="A1990" s="57" t="s">
        <v>393</v>
      </c>
      <c r="B1990" s="57" t="s">
        <v>456</v>
      </c>
      <c r="C1990" s="58">
        <v>34</v>
      </c>
      <c r="D1990" s="57" t="s">
        <v>647</v>
      </c>
      <c r="E1990" s="57">
        <v>103142</v>
      </c>
      <c r="F1990" s="57">
        <v>51.110999999999997</v>
      </c>
      <c r="G1990" s="57">
        <v>16.259</v>
      </c>
      <c r="H1990" s="57" t="s">
        <v>399</v>
      </c>
      <c r="I1990" s="57" t="s">
        <v>400</v>
      </c>
      <c r="J1990" s="57" t="s">
        <v>401</v>
      </c>
      <c r="K1990" s="57" t="s">
        <v>930</v>
      </c>
      <c r="L1990" s="57" t="s">
        <v>1062</v>
      </c>
      <c r="M1990" s="57" t="s">
        <v>1137</v>
      </c>
      <c r="N1990" s="64">
        <v>12.960698701248056</v>
      </c>
      <c r="O1990" s="59">
        <v>164</v>
      </c>
      <c r="P1990" s="59">
        <v>2</v>
      </c>
      <c r="Q1990" s="59">
        <v>2.1113360000000001E-2</v>
      </c>
    </row>
    <row r="1991" spans="1:17">
      <c r="A1991" s="57" t="s">
        <v>393</v>
      </c>
      <c r="B1991" s="57" t="s">
        <v>456</v>
      </c>
      <c r="C1991" s="58">
        <v>34</v>
      </c>
      <c r="D1991" s="57" t="s">
        <v>648</v>
      </c>
      <c r="E1991" s="57">
        <v>103143</v>
      </c>
      <c r="F1991" s="57">
        <v>54.222000000000001</v>
      </c>
      <c r="G1991" s="57">
        <v>17.555</v>
      </c>
      <c r="H1991" s="57" t="s">
        <v>71</v>
      </c>
      <c r="I1991" s="57" t="s">
        <v>72</v>
      </c>
      <c r="J1991" s="57" t="s">
        <v>494</v>
      </c>
      <c r="K1991" s="57" t="s">
        <v>897</v>
      </c>
      <c r="L1991" s="57" t="s">
        <v>72</v>
      </c>
      <c r="M1991" s="57" t="s">
        <v>1137</v>
      </c>
      <c r="N1991" s="64">
        <v>0</v>
      </c>
      <c r="O1991" s="59">
        <v>847</v>
      </c>
      <c r="P1991" s="59">
        <v>4</v>
      </c>
      <c r="Q1991" s="59">
        <v>0.56316606499999999</v>
      </c>
    </row>
    <row r="1992" spans="1:17">
      <c r="A1992" s="57" t="s">
        <v>393</v>
      </c>
      <c r="B1992" s="57" t="s">
        <v>456</v>
      </c>
      <c r="C1992" s="58">
        <v>34</v>
      </c>
      <c r="D1992" s="57" t="s">
        <v>648</v>
      </c>
      <c r="E1992" s="57">
        <v>103144</v>
      </c>
      <c r="F1992" s="57">
        <v>50.74</v>
      </c>
      <c r="G1992" s="57">
        <v>18.777000000000001</v>
      </c>
      <c r="H1992" s="57" t="s">
        <v>54</v>
      </c>
      <c r="I1992" s="57" t="s">
        <v>75</v>
      </c>
      <c r="J1992" s="57" t="s">
        <v>504</v>
      </c>
      <c r="K1992" s="57" t="s">
        <v>928</v>
      </c>
      <c r="L1992" s="57" t="s">
        <v>1060</v>
      </c>
      <c r="M1992" s="57" t="s">
        <v>1137</v>
      </c>
      <c r="N1992" s="64">
        <v>0</v>
      </c>
      <c r="O1992" s="59">
        <v>73</v>
      </c>
      <c r="P1992" s="59">
        <v>1</v>
      </c>
      <c r="Q1992" s="59">
        <v>4.1832650000000002E-3</v>
      </c>
    </row>
    <row r="1993" spans="1:17">
      <c r="A1993" s="57" t="s">
        <v>393</v>
      </c>
      <c r="B1993" s="57" t="s">
        <v>456</v>
      </c>
      <c r="C1993" s="58">
        <v>34</v>
      </c>
      <c r="D1993" s="57" t="s">
        <v>648</v>
      </c>
      <c r="E1993" s="57">
        <v>103145</v>
      </c>
      <c r="F1993" s="57">
        <v>50.963000000000001</v>
      </c>
      <c r="G1993" s="57">
        <v>19.148</v>
      </c>
      <c r="H1993" s="57" t="s">
        <v>54</v>
      </c>
      <c r="I1993" s="57" t="s">
        <v>75</v>
      </c>
      <c r="J1993" s="57" t="s">
        <v>504</v>
      </c>
      <c r="K1993" s="57" t="s">
        <v>928</v>
      </c>
      <c r="L1993" s="57" t="s">
        <v>1060</v>
      </c>
      <c r="M1993" s="57" t="s">
        <v>1137</v>
      </c>
      <c r="N1993" s="64">
        <v>0</v>
      </c>
      <c r="O1993" s="59">
        <v>63</v>
      </c>
      <c r="P1993" s="59">
        <v>1</v>
      </c>
      <c r="Q1993" s="59">
        <v>3.1156650000000001E-3</v>
      </c>
    </row>
    <row r="1994" spans="1:17">
      <c r="A1994" s="57" t="s">
        <v>393</v>
      </c>
      <c r="B1994" s="57" t="s">
        <v>456</v>
      </c>
      <c r="C1994" s="58">
        <v>44</v>
      </c>
      <c r="D1994" s="57" t="s">
        <v>648</v>
      </c>
      <c r="E1994" s="57">
        <v>103146</v>
      </c>
      <c r="F1994" s="57">
        <v>56</v>
      </c>
      <c r="G1994" s="57">
        <v>19.036999999999999</v>
      </c>
      <c r="H1994" s="57" t="s">
        <v>42</v>
      </c>
      <c r="I1994" s="57" t="s">
        <v>43</v>
      </c>
      <c r="J1994" s="57" t="s">
        <v>715</v>
      </c>
      <c r="K1994" s="57" t="s">
        <v>941</v>
      </c>
      <c r="L1994" s="57" t="s">
        <v>1072</v>
      </c>
      <c r="M1994" s="57" t="s">
        <v>1137</v>
      </c>
      <c r="N1994" s="64">
        <v>0</v>
      </c>
      <c r="O1994" s="59">
        <v>75</v>
      </c>
      <c r="P1994" s="59">
        <v>1</v>
      </c>
      <c r="Q1994" s="59">
        <v>4.4156250000000003E-3</v>
      </c>
    </row>
    <row r="1995" spans="1:17">
      <c r="A1995" s="57" t="s">
        <v>393</v>
      </c>
      <c r="B1995" s="57" t="s">
        <v>456</v>
      </c>
      <c r="C1995" s="58">
        <v>43</v>
      </c>
      <c r="D1995" s="57" t="s">
        <v>648</v>
      </c>
      <c r="E1995" s="57">
        <v>103147</v>
      </c>
      <c r="F1995" s="57">
        <v>58.222000000000001</v>
      </c>
      <c r="G1995" s="57">
        <v>10.333</v>
      </c>
      <c r="H1995" s="57" t="s">
        <v>93</v>
      </c>
      <c r="I1995" s="57" t="s">
        <v>94</v>
      </c>
      <c r="J1995" s="57" t="s">
        <v>725</v>
      </c>
      <c r="K1995" s="57" t="s">
        <v>883</v>
      </c>
      <c r="L1995" s="57" t="s">
        <v>94</v>
      </c>
      <c r="M1995" s="57" t="s">
        <v>1137</v>
      </c>
      <c r="N1995" s="64">
        <v>0</v>
      </c>
      <c r="O1995" s="59">
        <v>67</v>
      </c>
      <c r="P1995" s="59">
        <v>1</v>
      </c>
      <c r="Q1995" s="59">
        <v>3.5238650000000002E-3</v>
      </c>
    </row>
    <row r="1996" spans="1:17">
      <c r="A1996" s="57" t="s">
        <v>393</v>
      </c>
      <c r="B1996" s="57" t="s">
        <v>456</v>
      </c>
      <c r="C1996" s="58">
        <v>42</v>
      </c>
      <c r="D1996" s="57" t="s">
        <v>648</v>
      </c>
      <c r="E1996" s="57">
        <v>103148</v>
      </c>
      <c r="F1996" s="57">
        <v>55.887999999999998</v>
      </c>
      <c r="G1996" s="57">
        <v>7.8150000000000004</v>
      </c>
      <c r="H1996" s="57" t="s">
        <v>166</v>
      </c>
      <c r="I1996" s="57" t="s">
        <v>752</v>
      </c>
      <c r="J1996" s="57" t="s">
        <v>753</v>
      </c>
      <c r="K1996" s="57" t="s">
        <v>929</v>
      </c>
      <c r="L1996" s="57" t="s">
        <v>1061</v>
      </c>
      <c r="M1996" s="57" t="s">
        <v>1137</v>
      </c>
      <c r="N1996" s="64">
        <v>0</v>
      </c>
      <c r="O1996" s="59">
        <v>94</v>
      </c>
      <c r="P1996" s="59">
        <v>1</v>
      </c>
      <c r="Q1996" s="59">
        <v>6.9362599999999996E-3</v>
      </c>
    </row>
    <row r="1997" spans="1:17">
      <c r="A1997" s="57" t="s">
        <v>393</v>
      </c>
      <c r="B1997" s="57" t="s">
        <v>456</v>
      </c>
      <c r="C1997" s="58">
        <v>42</v>
      </c>
      <c r="D1997" s="57" t="s">
        <v>648</v>
      </c>
      <c r="E1997" s="57">
        <v>103149</v>
      </c>
      <c r="F1997" s="57">
        <v>56.37</v>
      </c>
      <c r="G1997" s="57">
        <v>7.9260000000000002</v>
      </c>
      <c r="H1997" s="57" t="s">
        <v>278</v>
      </c>
      <c r="I1997" s="57" t="s">
        <v>716</v>
      </c>
      <c r="J1997" s="57" t="s">
        <v>717</v>
      </c>
      <c r="K1997" s="57" t="s">
        <v>943</v>
      </c>
      <c r="L1997" s="57" t="s">
        <v>1073</v>
      </c>
      <c r="M1997" s="57" t="s">
        <v>1137</v>
      </c>
      <c r="N1997" s="64">
        <v>0</v>
      </c>
      <c r="O1997" s="59">
        <v>83</v>
      </c>
      <c r="P1997" s="59">
        <v>1</v>
      </c>
      <c r="Q1997" s="59">
        <v>5.4078650000000004E-3</v>
      </c>
    </row>
    <row r="1998" spans="1:17">
      <c r="A1998" s="57" t="s">
        <v>393</v>
      </c>
      <c r="B1998" s="57" t="s">
        <v>456</v>
      </c>
      <c r="C1998" s="58">
        <v>42</v>
      </c>
      <c r="D1998" s="57" t="s">
        <v>648</v>
      </c>
      <c r="E1998" s="57">
        <v>103150</v>
      </c>
      <c r="F1998" s="57">
        <v>56.924999999999997</v>
      </c>
      <c r="G1998" s="57">
        <v>5.7779999999999996</v>
      </c>
      <c r="H1998" s="57" t="s">
        <v>54</v>
      </c>
      <c r="I1998" s="57" t="s">
        <v>55</v>
      </c>
      <c r="J1998" s="57" t="s">
        <v>502</v>
      </c>
      <c r="K1998" s="57" t="s">
        <v>909</v>
      </c>
      <c r="L1998" s="57" t="s">
        <v>1059</v>
      </c>
      <c r="M1998" s="57" t="s">
        <v>1137</v>
      </c>
      <c r="N1998" s="64">
        <v>0</v>
      </c>
      <c r="O1998" s="59">
        <v>117</v>
      </c>
      <c r="P1998" s="59">
        <v>2</v>
      </c>
      <c r="Q1998" s="59">
        <v>1.0745865E-2</v>
      </c>
    </row>
    <row r="1999" spans="1:17">
      <c r="A1999" s="57" t="s">
        <v>393</v>
      </c>
      <c r="B1999" s="57" t="s">
        <v>456</v>
      </c>
      <c r="C1999" s="58">
        <v>42</v>
      </c>
      <c r="D1999" s="57" t="s">
        <v>648</v>
      </c>
      <c r="E1999" s="57">
        <v>103151</v>
      </c>
      <c r="F1999" s="57">
        <v>58.665999999999997</v>
      </c>
      <c r="G1999" s="57">
        <v>6.1479999999999997</v>
      </c>
      <c r="H1999" s="57" t="s">
        <v>42</v>
      </c>
      <c r="I1999" s="59" t="s">
        <v>512</v>
      </c>
      <c r="J1999" s="59" t="s">
        <v>1066</v>
      </c>
      <c r="K1999" s="57" t="s">
        <v>1067</v>
      </c>
      <c r="L1999" s="57" t="s">
        <v>1068</v>
      </c>
      <c r="M1999" s="57" t="s">
        <v>1137</v>
      </c>
      <c r="N1999" s="64">
        <v>0</v>
      </c>
      <c r="O1999" s="59">
        <v>85</v>
      </c>
      <c r="P1999" s="59">
        <v>1</v>
      </c>
      <c r="Q1999" s="59">
        <v>5.6716249999999996E-3</v>
      </c>
    </row>
    <row r="2000" spans="1:17">
      <c r="A2000" s="57" t="s">
        <v>393</v>
      </c>
      <c r="B2000" s="57" t="s">
        <v>456</v>
      </c>
      <c r="C2000" s="58">
        <v>41</v>
      </c>
      <c r="D2000" s="57" t="s">
        <v>648</v>
      </c>
      <c r="E2000" s="57">
        <v>103152</v>
      </c>
      <c r="F2000" s="57">
        <v>58.37</v>
      </c>
      <c r="G2000" s="57">
        <v>4.4809999999999999</v>
      </c>
      <c r="H2000" s="57" t="s">
        <v>42</v>
      </c>
      <c r="I2000" s="57" t="s">
        <v>43</v>
      </c>
      <c r="J2000" s="57" t="s">
        <v>715</v>
      </c>
      <c r="K2000" s="57" t="s">
        <v>941</v>
      </c>
      <c r="L2000" s="57" t="s">
        <v>1072</v>
      </c>
      <c r="M2000" s="57" t="s">
        <v>1137</v>
      </c>
      <c r="N2000" s="64">
        <v>0</v>
      </c>
      <c r="O2000" s="59">
        <v>75</v>
      </c>
      <c r="P2000" s="59">
        <v>1</v>
      </c>
      <c r="Q2000" s="59">
        <v>4.4156250000000003E-3</v>
      </c>
    </row>
    <row r="2001" spans="1:17">
      <c r="A2001" s="57" t="s">
        <v>393</v>
      </c>
      <c r="B2001" s="57" t="s">
        <v>456</v>
      </c>
      <c r="C2001" s="58">
        <v>41</v>
      </c>
      <c r="D2001" s="57" t="s">
        <v>648</v>
      </c>
      <c r="E2001" s="57">
        <v>103153</v>
      </c>
      <c r="F2001" s="57">
        <v>59.148000000000003</v>
      </c>
      <c r="G2001" s="57">
        <v>3.4809999999999999</v>
      </c>
      <c r="H2001" s="57" t="s">
        <v>495</v>
      </c>
      <c r="I2001" s="57" t="s">
        <v>496</v>
      </c>
      <c r="J2001" s="57" t="s">
        <v>777</v>
      </c>
      <c r="K2001" s="57" t="s">
        <v>881</v>
      </c>
      <c r="L2001" s="57" t="s">
        <v>1026</v>
      </c>
      <c r="M2001" s="57" t="s">
        <v>1137</v>
      </c>
      <c r="N2001" s="64">
        <v>0</v>
      </c>
      <c r="O2001" s="59">
        <v>59</v>
      </c>
      <c r="P2001" s="59">
        <v>1</v>
      </c>
      <c r="Q2001" s="59">
        <v>2.732585E-3</v>
      </c>
    </row>
    <row r="2002" spans="1:17">
      <c r="A2002" s="57" t="s">
        <v>393</v>
      </c>
      <c r="B2002" s="57" t="s">
        <v>456</v>
      </c>
      <c r="C2002" s="58">
        <v>41</v>
      </c>
      <c r="D2002" s="57" t="s">
        <v>648</v>
      </c>
      <c r="E2002" s="57">
        <v>103154</v>
      </c>
      <c r="F2002" s="57">
        <v>59.777000000000001</v>
      </c>
      <c r="G2002" s="57">
        <v>0.55600000000000005</v>
      </c>
      <c r="H2002" s="57" t="s">
        <v>413</v>
      </c>
      <c r="I2002" s="57" t="s">
        <v>414</v>
      </c>
      <c r="J2002" s="57">
        <v>0</v>
      </c>
      <c r="K2002" s="57" t="s">
        <v>938</v>
      </c>
      <c r="L2002" s="57" t="s">
        <v>414</v>
      </c>
      <c r="M2002" s="57" t="s">
        <v>1137</v>
      </c>
      <c r="N2002" s="64">
        <v>0</v>
      </c>
      <c r="O2002" s="59">
        <v>61</v>
      </c>
      <c r="P2002" s="59">
        <v>1</v>
      </c>
      <c r="Q2002" s="59">
        <v>2.9209850000000001E-3</v>
      </c>
    </row>
    <row r="2003" spans="1:17">
      <c r="A2003" s="57" t="s">
        <v>393</v>
      </c>
      <c r="B2003" s="57" t="s">
        <v>456</v>
      </c>
      <c r="C2003" s="58">
        <v>41</v>
      </c>
      <c r="D2003" s="57" t="s">
        <v>648</v>
      </c>
      <c r="E2003" s="57">
        <v>103155</v>
      </c>
      <c r="F2003" s="57">
        <v>56.185000000000002</v>
      </c>
      <c r="G2003" s="57">
        <v>1.444</v>
      </c>
      <c r="H2003" s="57" t="s">
        <v>413</v>
      </c>
      <c r="I2003" s="57" t="s">
        <v>414</v>
      </c>
      <c r="J2003" s="57">
        <v>0</v>
      </c>
      <c r="K2003" s="57" t="s">
        <v>938</v>
      </c>
      <c r="L2003" s="57" t="s">
        <v>414</v>
      </c>
      <c r="M2003" s="57" t="s">
        <v>1137</v>
      </c>
      <c r="N2003" s="64">
        <v>0</v>
      </c>
      <c r="O2003" s="59">
        <v>51</v>
      </c>
      <c r="P2003" s="59">
        <v>1</v>
      </c>
      <c r="Q2003" s="59">
        <v>2.041785E-3</v>
      </c>
    </row>
    <row r="2004" spans="1:17">
      <c r="A2004" s="57" t="s">
        <v>393</v>
      </c>
      <c r="B2004" s="57" t="s">
        <v>459</v>
      </c>
      <c r="C2004" s="58">
        <v>12</v>
      </c>
      <c r="D2004" s="57" t="s">
        <v>648</v>
      </c>
      <c r="E2004" s="57">
        <v>103156</v>
      </c>
      <c r="F2004" s="57">
        <v>43.442</v>
      </c>
      <c r="G2004" s="57">
        <v>20.271999999999998</v>
      </c>
      <c r="H2004" s="57" t="s">
        <v>42</v>
      </c>
      <c r="I2004" s="59" t="s">
        <v>512</v>
      </c>
      <c r="J2004" s="59" t="s">
        <v>1066</v>
      </c>
      <c r="K2004" s="57" t="s">
        <v>1067</v>
      </c>
      <c r="L2004" s="57" t="s">
        <v>1068</v>
      </c>
      <c r="M2004" s="57" t="s">
        <v>1137</v>
      </c>
      <c r="N2004" s="64">
        <v>0</v>
      </c>
      <c r="O2004" s="59">
        <v>100</v>
      </c>
      <c r="P2004" s="59">
        <v>2</v>
      </c>
      <c r="Q2004" s="59">
        <v>7.8499999999999993E-3</v>
      </c>
    </row>
    <row r="2005" spans="1:17">
      <c r="A2005" s="57" t="s">
        <v>393</v>
      </c>
      <c r="B2005" s="57" t="s">
        <v>459</v>
      </c>
      <c r="C2005" s="58">
        <v>12</v>
      </c>
      <c r="D2005" s="57" t="s">
        <v>648</v>
      </c>
      <c r="E2005" s="57">
        <v>103157</v>
      </c>
      <c r="F2005" s="57">
        <v>44.012999999999998</v>
      </c>
      <c r="G2005" s="57">
        <v>24.111999999999998</v>
      </c>
      <c r="H2005" s="57" t="s">
        <v>424</v>
      </c>
      <c r="I2005" s="57" t="s">
        <v>425</v>
      </c>
      <c r="J2005" s="57" t="s">
        <v>736</v>
      </c>
      <c r="K2005" s="57" t="s">
        <v>946</v>
      </c>
      <c r="L2005" s="57" t="s">
        <v>425</v>
      </c>
      <c r="M2005" s="57" t="s">
        <v>1137</v>
      </c>
      <c r="N2005" s="64">
        <v>0</v>
      </c>
      <c r="O2005" s="59">
        <v>429</v>
      </c>
      <c r="P2005" s="59">
        <v>3</v>
      </c>
      <c r="Q2005" s="59">
        <v>0.144472185</v>
      </c>
    </row>
    <row r="2006" spans="1:17">
      <c r="A2006" s="57" t="s">
        <v>393</v>
      </c>
      <c r="B2006" s="57" t="s">
        <v>459</v>
      </c>
      <c r="C2006" s="58">
        <v>24</v>
      </c>
      <c r="D2006" s="57" t="s">
        <v>648</v>
      </c>
      <c r="E2006" s="57">
        <v>103158</v>
      </c>
      <c r="F2006" s="57">
        <v>45.905999999999999</v>
      </c>
      <c r="G2006" s="57">
        <v>38.677</v>
      </c>
      <c r="H2006" s="57" t="s">
        <v>424</v>
      </c>
      <c r="I2006" s="57" t="s">
        <v>425</v>
      </c>
      <c r="J2006" s="57" t="s">
        <v>736</v>
      </c>
      <c r="K2006" s="57" t="s">
        <v>946</v>
      </c>
      <c r="L2006" s="57" t="s">
        <v>425</v>
      </c>
      <c r="M2006" s="57" t="s">
        <v>1137</v>
      </c>
      <c r="N2006" s="64">
        <v>0</v>
      </c>
      <c r="O2006" s="59">
        <v>612</v>
      </c>
      <c r="P2006" s="59">
        <v>4</v>
      </c>
      <c r="Q2006" s="59">
        <v>0.29401704000000001</v>
      </c>
    </row>
    <row r="2007" spans="1:17">
      <c r="A2007" s="57" t="s">
        <v>393</v>
      </c>
      <c r="B2007" s="57" t="s">
        <v>459</v>
      </c>
      <c r="C2007" s="58">
        <v>24</v>
      </c>
      <c r="D2007" s="57" t="s">
        <v>648</v>
      </c>
      <c r="E2007" s="57">
        <v>103159</v>
      </c>
      <c r="F2007" s="57">
        <v>46.087000000000003</v>
      </c>
      <c r="G2007" s="57">
        <v>38.134</v>
      </c>
      <c r="H2007" s="57" t="s">
        <v>111</v>
      </c>
      <c r="I2007" s="57" t="s">
        <v>112</v>
      </c>
      <c r="J2007" s="57">
        <v>0</v>
      </c>
      <c r="K2007" s="57" t="s">
        <v>918</v>
      </c>
      <c r="L2007" s="57" t="s">
        <v>112</v>
      </c>
      <c r="M2007" s="57" t="s">
        <v>1137</v>
      </c>
      <c r="N2007" s="64">
        <v>0</v>
      </c>
      <c r="O2007" s="59">
        <v>97</v>
      </c>
      <c r="P2007" s="59">
        <v>1</v>
      </c>
      <c r="Q2007" s="59">
        <v>7.3860649999999998E-3</v>
      </c>
    </row>
    <row r="2008" spans="1:17">
      <c r="A2008" s="57" t="s">
        <v>393</v>
      </c>
      <c r="B2008" s="57" t="s">
        <v>459</v>
      </c>
      <c r="C2008" s="58">
        <v>24</v>
      </c>
      <c r="D2008" s="57" t="s">
        <v>648</v>
      </c>
      <c r="E2008" s="57">
        <v>103160</v>
      </c>
      <c r="F2008" s="57">
        <v>49.600999999999999</v>
      </c>
      <c r="G2008" s="57">
        <v>37.951999999999998</v>
      </c>
      <c r="H2008" s="57" t="s">
        <v>22</v>
      </c>
      <c r="I2008" s="57" t="s">
        <v>513</v>
      </c>
      <c r="J2008" s="57">
        <v>0</v>
      </c>
      <c r="K2008" s="57" t="s">
        <v>936</v>
      </c>
      <c r="L2008" s="57" t="s">
        <v>411</v>
      </c>
      <c r="M2008" s="57" t="s">
        <v>1137</v>
      </c>
      <c r="N2008" s="64">
        <v>0</v>
      </c>
      <c r="O2008" s="59">
        <v>70</v>
      </c>
      <c r="P2008" s="59">
        <v>1</v>
      </c>
      <c r="Q2008" s="59">
        <v>3.8465000000000001E-3</v>
      </c>
    </row>
    <row r="2009" spans="1:17">
      <c r="A2009" s="57" t="s">
        <v>393</v>
      </c>
      <c r="B2009" s="57" t="s">
        <v>459</v>
      </c>
      <c r="C2009" s="58">
        <v>22</v>
      </c>
      <c r="D2009" s="57" t="s">
        <v>648</v>
      </c>
      <c r="E2009" s="57">
        <v>103161</v>
      </c>
      <c r="F2009" s="57">
        <v>49.311</v>
      </c>
      <c r="G2009" s="57">
        <v>29.003</v>
      </c>
      <c r="H2009" s="57" t="s">
        <v>413</v>
      </c>
      <c r="I2009" s="57" t="s">
        <v>414</v>
      </c>
      <c r="J2009" s="57">
        <v>0</v>
      </c>
      <c r="K2009" s="57" t="s">
        <v>938</v>
      </c>
      <c r="L2009" s="57" t="s">
        <v>414</v>
      </c>
      <c r="M2009" s="57" t="s">
        <v>1137</v>
      </c>
      <c r="N2009" s="64">
        <v>0</v>
      </c>
      <c r="O2009" s="59">
        <v>63</v>
      </c>
      <c r="P2009" s="59">
        <v>1</v>
      </c>
      <c r="Q2009" s="59">
        <v>3.1156650000000001E-3</v>
      </c>
    </row>
    <row r="2010" spans="1:17">
      <c r="A2010" s="57" t="s">
        <v>393</v>
      </c>
      <c r="B2010" s="57" t="s">
        <v>459</v>
      </c>
      <c r="C2010" s="58">
        <v>22</v>
      </c>
      <c r="D2010" s="57" t="s">
        <v>648</v>
      </c>
      <c r="E2010" s="57">
        <v>103162</v>
      </c>
      <c r="F2010" s="57">
        <v>49.637</v>
      </c>
      <c r="G2010" s="57">
        <v>26.503</v>
      </c>
      <c r="H2010" s="57" t="s">
        <v>66</v>
      </c>
      <c r="I2010" s="57" t="s">
        <v>67</v>
      </c>
      <c r="J2010" s="57" t="s">
        <v>714</v>
      </c>
      <c r="K2010" s="57" t="s">
        <v>932</v>
      </c>
      <c r="L2010" s="57" t="s">
        <v>67</v>
      </c>
      <c r="M2010" s="57" t="s">
        <v>1137</v>
      </c>
      <c r="N2010" s="64">
        <v>0</v>
      </c>
      <c r="O2010" s="59">
        <v>138</v>
      </c>
      <c r="P2010" s="59">
        <v>2</v>
      </c>
      <c r="Q2010" s="59">
        <v>1.4949540000000001E-2</v>
      </c>
    </row>
    <row r="2011" spans="1:17">
      <c r="A2011" s="57" t="s">
        <v>393</v>
      </c>
      <c r="B2011" s="57" t="s">
        <v>459</v>
      </c>
      <c r="C2011" s="58">
        <v>21</v>
      </c>
      <c r="D2011" s="57" t="s">
        <v>648</v>
      </c>
      <c r="E2011" s="57">
        <v>103163</v>
      </c>
      <c r="F2011" s="57">
        <v>48.079000000000001</v>
      </c>
      <c r="G2011" s="57">
        <v>24.148</v>
      </c>
      <c r="H2011" s="57" t="s">
        <v>28</v>
      </c>
      <c r="I2011" s="57" t="s">
        <v>514</v>
      </c>
      <c r="J2011" s="57">
        <v>4</v>
      </c>
      <c r="K2011" s="57" t="s">
        <v>945</v>
      </c>
      <c r="L2011" s="57" t="s">
        <v>1079</v>
      </c>
      <c r="M2011" s="57" t="s">
        <v>1137</v>
      </c>
      <c r="N2011" s="64">
        <v>0</v>
      </c>
      <c r="O2011" s="59">
        <v>168</v>
      </c>
      <c r="P2011" s="59">
        <v>2</v>
      </c>
      <c r="Q2011" s="59">
        <v>2.215584E-2</v>
      </c>
    </row>
    <row r="2012" spans="1:17">
      <c r="A2012" s="57" t="s">
        <v>393</v>
      </c>
      <c r="B2012" s="57" t="s">
        <v>459</v>
      </c>
      <c r="C2012" s="58">
        <v>31</v>
      </c>
      <c r="D2012" s="57" t="s">
        <v>648</v>
      </c>
      <c r="E2012" s="57">
        <v>103164</v>
      </c>
      <c r="F2012" s="57">
        <v>53.006999999999998</v>
      </c>
      <c r="G2012" s="57">
        <v>23.821999999999999</v>
      </c>
      <c r="H2012" s="59" t="s">
        <v>763</v>
      </c>
      <c r="I2012" s="59" t="s">
        <v>764</v>
      </c>
      <c r="J2012" s="59" t="s">
        <v>765</v>
      </c>
      <c r="K2012" s="57" t="s">
        <v>948</v>
      </c>
      <c r="L2012" s="57" t="s">
        <v>428</v>
      </c>
      <c r="M2012" s="57" t="s">
        <v>1137</v>
      </c>
      <c r="N2012" s="64">
        <v>0</v>
      </c>
      <c r="O2012" s="59">
        <v>129</v>
      </c>
      <c r="P2012" s="59">
        <v>2</v>
      </c>
      <c r="Q2012" s="59">
        <v>1.3063185E-2</v>
      </c>
    </row>
    <row r="2013" spans="1:17">
      <c r="A2013" s="57" t="s">
        <v>393</v>
      </c>
      <c r="B2013" s="57" t="s">
        <v>459</v>
      </c>
      <c r="C2013" s="58">
        <v>32</v>
      </c>
      <c r="D2013" s="57" t="s">
        <v>648</v>
      </c>
      <c r="E2013" s="57">
        <v>103165</v>
      </c>
      <c r="F2013" s="57">
        <v>53.622999999999998</v>
      </c>
      <c r="G2013" s="57">
        <v>26.937999999999999</v>
      </c>
      <c r="H2013" s="57" t="s">
        <v>71</v>
      </c>
      <c r="I2013" s="57" t="s">
        <v>72</v>
      </c>
      <c r="J2013" s="57" t="s">
        <v>494</v>
      </c>
      <c r="K2013" s="57" t="s">
        <v>897</v>
      </c>
      <c r="L2013" s="57" t="s">
        <v>72</v>
      </c>
      <c r="M2013" s="57" t="s">
        <v>1137</v>
      </c>
      <c r="N2013" s="64">
        <v>0</v>
      </c>
      <c r="O2013" s="59">
        <v>667</v>
      </c>
      <c r="P2013" s="59">
        <v>4</v>
      </c>
      <c r="Q2013" s="59">
        <v>0.34923786499999998</v>
      </c>
    </row>
    <row r="2014" spans="1:17">
      <c r="A2014" s="57" t="s">
        <v>393</v>
      </c>
      <c r="B2014" s="57" t="s">
        <v>459</v>
      </c>
      <c r="C2014" s="58">
        <v>32</v>
      </c>
      <c r="D2014" s="57" t="s">
        <v>648</v>
      </c>
      <c r="E2014" s="57">
        <v>103166</v>
      </c>
      <c r="F2014" s="57">
        <v>53.948999999999998</v>
      </c>
      <c r="G2014" s="57">
        <v>27.192</v>
      </c>
      <c r="H2014" s="57" t="s">
        <v>34</v>
      </c>
      <c r="I2014" s="57" t="s">
        <v>35</v>
      </c>
      <c r="J2014" s="57" t="s">
        <v>505</v>
      </c>
      <c r="K2014" s="57" t="s">
        <v>960</v>
      </c>
      <c r="L2014" s="57" t="s">
        <v>1086</v>
      </c>
      <c r="M2014" s="57" t="s">
        <v>1137</v>
      </c>
      <c r="N2014" s="64">
        <v>0</v>
      </c>
      <c r="O2014" s="59">
        <v>99</v>
      </c>
      <c r="P2014" s="59">
        <v>1</v>
      </c>
      <c r="Q2014" s="59">
        <v>7.6937849999999999E-3</v>
      </c>
    </row>
    <row r="2015" spans="1:17">
      <c r="A2015" s="57" t="s">
        <v>393</v>
      </c>
      <c r="B2015" s="57" t="s">
        <v>459</v>
      </c>
      <c r="C2015" s="58">
        <v>32</v>
      </c>
      <c r="D2015" s="57" t="s">
        <v>647</v>
      </c>
      <c r="E2015" s="57">
        <v>103167</v>
      </c>
      <c r="F2015" s="57">
        <v>54.673999999999999</v>
      </c>
      <c r="G2015" s="57">
        <v>28.061</v>
      </c>
      <c r="H2015" s="57" t="s">
        <v>71</v>
      </c>
      <c r="I2015" s="57" t="s">
        <v>72</v>
      </c>
      <c r="J2015" s="57" t="s">
        <v>494</v>
      </c>
      <c r="K2015" s="57" t="s">
        <v>897</v>
      </c>
      <c r="L2015" s="57" t="s">
        <v>72</v>
      </c>
      <c r="M2015" s="57" t="s">
        <v>1137</v>
      </c>
      <c r="N2015" s="64">
        <v>33.895943324783481</v>
      </c>
      <c r="O2015" s="59">
        <v>800</v>
      </c>
      <c r="P2015" s="59">
        <v>4</v>
      </c>
      <c r="Q2015" s="59">
        <v>0.50239999999999996</v>
      </c>
    </row>
    <row r="2016" spans="1:17">
      <c r="A2016" s="57" t="s">
        <v>393</v>
      </c>
      <c r="B2016" s="57" t="s">
        <v>459</v>
      </c>
      <c r="C2016" s="58">
        <v>33</v>
      </c>
      <c r="D2016" s="57" t="s">
        <v>648</v>
      </c>
      <c r="E2016" s="57">
        <v>103168</v>
      </c>
      <c r="F2016" s="57">
        <v>51.63</v>
      </c>
      <c r="G2016" s="57">
        <v>31.503</v>
      </c>
      <c r="H2016" s="57" t="s">
        <v>42</v>
      </c>
      <c r="I2016" s="57" t="s">
        <v>43</v>
      </c>
      <c r="J2016" s="57" t="s">
        <v>715</v>
      </c>
      <c r="K2016" s="57" t="s">
        <v>941</v>
      </c>
      <c r="L2016" s="57" t="s">
        <v>1072</v>
      </c>
      <c r="M2016" s="57" t="s">
        <v>1137</v>
      </c>
      <c r="N2016" s="64">
        <v>0</v>
      </c>
      <c r="O2016" s="59">
        <v>64</v>
      </c>
      <c r="P2016" s="59">
        <v>1</v>
      </c>
      <c r="Q2016" s="59">
        <v>3.21536E-3</v>
      </c>
    </row>
    <row r="2017" spans="1:17">
      <c r="A2017" s="57" t="s">
        <v>393</v>
      </c>
      <c r="B2017" s="57" t="s">
        <v>459</v>
      </c>
      <c r="C2017" s="58">
        <v>33</v>
      </c>
      <c r="D2017" s="57" t="s">
        <v>648</v>
      </c>
      <c r="E2017" s="57">
        <v>103169</v>
      </c>
      <c r="F2017" s="57">
        <v>50.652000000000001</v>
      </c>
      <c r="G2017" s="57">
        <v>34.292999999999999</v>
      </c>
      <c r="H2017" s="57" t="s">
        <v>54</v>
      </c>
      <c r="I2017" s="57" t="s">
        <v>55</v>
      </c>
      <c r="J2017" s="57" t="s">
        <v>502</v>
      </c>
      <c r="K2017" s="57" t="s">
        <v>909</v>
      </c>
      <c r="L2017" s="57" t="s">
        <v>1059</v>
      </c>
      <c r="M2017" s="57" t="s">
        <v>1137</v>
      </c>
      <c r="N2017" s="64">
        <v>0</v>
      </c>
      <c r="O2017" s="59">
        <v>55</v>
      </c>
      <c r="P2017" s="59">
        <v>1</v>
      </c>
      <c r="Q2017" s="59">
        <v>2.374625E-3</v>
      </c>
    </row>
    <row r="2018" spans="1:17">
      <c r="A2018" s="57" t="s">
        <v>393</v>
      </c>
      <c r="B2018" s="57" t="s">
        <v>459</v>
      </c>
      <c r="C2018" s="58">
        <v>44</v>
      </c>
      <c r="D2018" s="57" t="s">
        <v>648</v>
      </c>
      <c r="E2018" s="57">
        <v>103170</v>
      </c>
      <c r="F2018" s="57">
        <v>56.665999999999997</v>
      </c>
      <c r="G2018" s="57">
        <v>38.496000000000002</v>
      </c>
      <c r="H2018" s="57" t="s">
        <v>166</v>
      </c>
      <c r="I2018" s="57" t="s">
        <v>752</v>
      </c>
      <c r="J2018" s="57" t="s">
        <v>753</v>
      </c>
      <c r="K2018" s="57" t="s">
        <v>929</v>
      </c>
      <c r="L2018" s="57" t="s">
        <v>1061</v>
      </c>
      <c r="M2018" s="57" t="s">
        <v>1137</v>
      </c>
      <c r="N2018" s="64">
        <v>0</v>
      </c>
      <c r="O2018" s="59">
        <v>104</v>
      </c>
      <c r="P2018" s="59">
        <v>2</v>
      </c>
      <c r="Q2018" s="59">
        <v>8.4905599999999994E-3</v>
      </c>
    </row>
    <row r="2019" spans="1:17">
      <c r="A2019" s="57" t="s">
        <v>393</v>
      </c>
      <c r="B2019" s="57" t="s">
        <v>459</v>
      </c>
      <c r="C2019" s="58">
        <v>43</v>
      </c>
      <c r="D2019" s="57" t="s">
        <v>648</v>
      </c>
      <c r="E2019" s="57">
        <v>103171</v>
      </c>
      <c r="F2019" s="57">
        <v>58.223999999999997</v>
      </c>
      <c r="G2019" s="57">
        <v>34.039000000000001</v>
      </c>
      <c r="H2019" s="57" t="s">
        <v>311</v>
      </c>
      <c r="I2019" s="57" t="s">
        <v>312</v>
      </c>
      <c r="J2019" s="57">
        <v>0</v>
      </c>
      <c r="K2019" s="57" t="s">
        <v>953</v>
      </c>
      <c r="L2019" s="57" t="s">
        <v>312</v>
      </c>
      <c r="M2019" s="57" t="s">
        <v>1137</v>
      </c>
      <c r="N2019" s="64">
        <v>0</v>
      </c>
      <c r="O2019" s="59">
        <v>50</v>
      </c>
      <c r="P2019" s="59">
        <v>1</v>
      </c>
      <c r="Q2019" s="59">
        <v>1.9624999999999998E-3</v>
      </c>
    </row>
    <row r="2020" spans="1:17">
      <c r="A2020" s="57" t="s">
        <v>393</v>
      </c>
      <c r="B2020" s="57" t="s">
        <v>459</v>
      </c>
      <c r="C2020" s="58">
        <v>43</v>
      </c>
      <c r="D2020" s="57" t="s">
        <v>648</v>
      </c>
      <c r="E2020" s="57">
        <v>103172</v>
      </c>
      <c r="F2020" s="57">
        <v>59.201999999999998</v>
      </c>
      <c r="G2020" s="57">
        <v>33.097000000000001</v>
      </c>
      <c r="H2020" s="57" t="s">
        <v>311</v>
      </c>
      <c r="I2020" s="57" t="s">
        <v>312</v>
      </c>
      <c r="J2020" s="57">
        <v>0</v>
      </c>
      <c r="K2020" s="57" t="s">
        <v>953</v>
      </c>
      <c r="L2020" s="57" t="s">
        <v>312</v>
      </c>
      <c r="M2020" s="57" t="s">
        <v>1137</v>
      </c>
      <c r="N2020" s="64">
        <v>0</v>
      </c>
      <c r="O2020" s="59">
        <v>51</v>
      </c>
      <c r="P2020" s="59">
        <v>1</v>
      </c>
      <c r="Q2020" s="59">
        <v>2.041785E-3</v>
      </c>
    </row>
    <row r="2021" spans="1:17">
      <c r="A2021" s="57" t="s">
        <v>393</v>
      </c>
      <c r="B2021" s="57" t="s">
        <v>459</v>
      </c>
      <c r="C2021" s="58">
        <v>43</v>
      </c>
      <c r="D2021" s="57" t="s">
        <v>648</v>
      </c>
      <c r="E2021" s="57">
        <v>103173</v>
      </c>
      <c r="F2021" s="57">
        <v>59.311</v>
      </c>
      <c r="G2021" s="57">
        <v>30.850999999999999</v>
      </c>
      <c r="H2021" s="57" t="s">
        <v>413</v>
      </c>
      <c r="I2021" s="57" t="s">
        <v>414</v>
      </c>
      <c r="J2021" s="57">
        <v>0</v>
      </c>
      <c r="K2021" s="57" t="s">
        <v>938</v>
      </c>
      <c r="L2021" s="57" t="s">
        <v>414</v>
      </c>
      <c r="M2021" s="57" t="s">
        <v>1137</v>
      </c>
      <c r="N2021" s="64">
        <v>0</v>
      </c>
      <c r="O2021" s="59">
        <v>54</v>
      </c>
      <c r="P2021" s="59">
        <v>1</v>
      </c>
      <c r="Q2021" s="59">
        <v>2.2890599999999999E-3</v>
      </c>
    </row>
    <row r="2022" spans="1:17">
      <c r="A2022" s="57" t="s">
        <v>393</v>
      </c>
      <c r="B2022" s="57" t="s">
        <v>459</v>
      </c>
      <c r="C2022" s="58">
        <v>42</v>
      </c>
      <c r="D2022" s="57" t="s">
        <v>648</v>
      </c>
      <c r="E2022" s="57">
        <v>103174</v>
      </c>
      <c r="F2022" s="57">
        <v>59.347000000000001</v>
      </c>
      <c r="G2022" s="57">
        <v>29.474</v>
      </c>
      <c r="H2022" s="57" t="s">
        <v>42</v>
      </c>
      <c r="I2022" s="57" t="s">
        <v>43</v>
      </c>
      <c r="J2022" s="57" t="s">
        <v>715</v>
      </c>
      <c r="K2022" s="57" t="s">
        <v>941</v>
      </c>
      <c r="L2022" s="57" t="s">
        <v>1072</v>
      </c>
      <c r="M2022" s="57" t="s">
        <v>1137</v>
      </c>
      <c r="N2022" s="64">
        <v>0</v>
      </c>
      <c r="O2022" s="59">
        <v>56</v>
      </c>
      <c r="P2022" s="59">
        <v>1</v>
      </c>
      <c r="Q2022" s="59">
        <v>2.4617599999999999E-3</v>
      </c>
    </row>
    <row r="2023" spans="1:17">
      <c r="A2023" s="57" t="s">
        <v>393</v>
      </c>
      <c r="B2023" s="57" t="s">
        <v>459</v>
      </c>
      <c r="C2023" s="58">
        <v>41</v>
      </c>
      <c r="D2023" s="57" t="s">
        <v>648</v>
      </c>
      <c r="E2023" s="57">
        <v>103175</v>
      </c>
      <c r="F2023" s="57">
        <v>55.723999999999997</v>
      </c>
      <c r="G2023" s="57">
        <v>24.437999999999999</v>
      </c>
      <c r="H2023" s="57" t="s">
        <v>39</v>
      </c>
      <c r="I2023" s="57" t="s">
        <v>419</v>
      </c>
      <c r="J2023" s="59" t="s">
        <v>1074</v>
      </c>
      <c r="K2023" s="57" t="s">
        <v>1075</v>
      </c>
      <c r="L2023" s="57" t="s">
        <v>419</v>
      </c>
      <c r="M2023" s="57" t="s">
        <v>1137</v>
      </c>
      <c r="N2023" s="64">
        <v>0</v>
      </c>
      <c r="O2023" s="59">
        <v>56</v>
      </c>
      <c r="P2023" s="59">
        <v>1</v>
      </c>
      <c r="Q2023" s="59">
        <v>2.4617599999999999E-3</v>
      </c>
    </row>
    <row r="2024" spans="1:17">
      <c r="A2024" s="57" t="s">
        <v>393</v>
      </c>
      <c r="B2024" s="57" t="s">
        <v>459</v>
      </c>
      <c r="C2024" s="58">
        <v>41</v>
      </c>
      <c r="D2024" s="57" t="s">
        <v>648</v>
      </c>
      <c r="E2024" s="57">
        <v>103176</v>
      </c>
      <c r="F2024" s="57">
        <v>57.390999999999998</v>
      </c>
      <c r="G2024" s="57">
        <v>22.446000000000002</v>
      </c>
      <c r="H2024" s="57" t="s">
        <v>42</v>
      </c>
      <c r="I2024" s="57" t="s">
        <v>43</v>
      </c>
      <c r="J2024" s="57" t="s">
        <v>715</v>
      </c>
      <c r="K2024" s="57" t="s">
        <v>941</v>
      </c>
      <c r="L2024" s="57" t="s">
        <v>1072</v>
      </c>
      <c r="M2024" s="57" t="s">
        <v>1137</v>
      </c>
      <c r="N2024" s="64">
        <v>0</v>
      </c>
      <c r="O2024" s="59">
        <v>70</v>
      </c>
      <c r="P2024" s="59">
        <v>1</v>
      </c>
      <c r="Q2024" s="59">
        <v>3.8465000000000001E-3</v>
      </c>
    </row>
    <row r="2025" spans="1:17">
      <c r="A2025" s="57" t="s">
        <v>393</v>
      </c>
      <c r="B2025" s="57" t="s">
        <v>460</v>
      </c>
      <c r="C2025" s="58">
        <v>11</v>
      </c>
      <c r="D2025" s="57" t="s">
        <v>648</v>
      </c>
      <c r="E2025" s="57">
        <v>103177</v>
      </c>
      <c r="F2025" s="57">
        <v>44.006999999999998</v>
      </c>
      <c r="G2025" s="57">
        <v>40.588000000000001</v>
      </c>
      <c r="H2025" s="57" t="s">
        <v>42</v>
      </c>
      <c r="I2025" s="57" t="s">
        <v>43</v>
      </c>
      <c r="J2025" s="57" t="s">
        <v>715</v>
      </c>
      <c r="K2025" s="57" t="s">
        <v>941</v>
      </c>
      <c r="L2025" s="57" t="s">
        <v>1072</v>
      </c>
      <c r="M2025" s="57" t="s">
        <v>1137</v>
      </c>
      <c r="N2025" s="64">
        <v>0</v>
      </c>
      <c r="O2025" s="59">
        <v>62</v>
      </c>
      <c r="P2025" s="59">
        <v>1</v>
      </c>
      <c r="Q2025" s="59">
        <v>3.01754E-3</v>
      </c>
    </row>
    <row r="2026" spans="1:17">
      <c r="A2026" s="57" t="s">
        <v>393</v>
      </c>
      <c r="B2026" s="57" t="s">
        <v>460</v>
      </c>
      <c r="C2026" s="58">
        <v>11</v>
      </c>
      <c r="D2026" s="57" t="s">
        <v>648</v>
      </c>
      <c r="E2026" s="57">
        <v>103178</v>
      </c>
      <c r="F2026" s="57">
        <v>44.668999999999997</v>
      </c>
      <c r="G2026" s="57">
        <v>41.14</v>
      </c>
      <c r="H2026" s="57" t="s">
        <v>413</v>
      </c>
      <c r="I2026" s="57" t="s">
        <v>414</v>
      </c>
      <c r="J2026" s="57">
        <v>0</v>
      </c>
      <c r="K2026" s="57" t="s">
        <v>938</v>
      </c>
      <c r="L2026" s="57" t="s">
        <v>414</v>
      </c>
      <c r="M2026" s="57" t="s">
        <v>1137</v>
      </c>
      <c r="N2026" s="64">
        <v>0</v>
      </c>
      <c r="O2026" s="59">
        <v>99</v>
      </c>
      <c r="P2026" s="59">
        <v>1</v>
      </c>
      <c r="Q2026" s="59">
        <v>7.6937849999999999E-3</v>
      </c>
    </row>
    <row r="2027" spans="1:17">
      <c r="A2027" s="57" t="s">
        <v>393</v>
      </c>
      <c r="B2027" s="57" t="s">
        <v>460</v>
      </c>
      <c r="C2027" s="58">
        <v>11</v>
      </c>
      <c r="D2027" s="57" t="s">
        <v>647</v>
      </c>
      <c r="E2027" s="57">
        <v>103179</v>
      </c>
      <c r="F2027" s="57">
        <v>42.353000000000002</v>
      </c>
      <c r="G2027" s="57">
        <v>43.271999999999998</v>
      </c>
      <c r="H2027" s="57" t="s">
        <v>52</v>
      </c>
      <c r="I2027" s="57" t="s">
        <v>53</v>
      </c>
      <c r="J2027" s="57">
        <v>0</v>
      </c>
      <c r="K2027" s="57" t="s">
        <v>886</v>
      </c>
      <c r="L2027" s="57" t="s">
        <v>53</v>
      </c>
      <c r="M2027" s="57" t="s">
        <v>1137</v>
      </c>
      <c r="N2027" s="64">
        <v>12.150167776502546</v>
      </c>
      <c r="O2027" s="59">
        <v>143</v>
      </c>
      <c r="P2027" s="59">
        <v>2</v>
      </c>
      <c r="Q2027" s="59">
        <v>1.6052464999999998E-2</v>
      </c>
    </row>
    <row r="2028" spans="1:17">
      <c r="A2028" s="57" t="s">
        <v>393</v>
      </c>
      <c r="B2028" s="57" t="s">
        <v>460</v>
      </c>
      <c r="C2028" s="58">
        <v>11</v>
      </c>
      <c r="D2028" s="57" t="s">
        <v>648</v>
      </c>
      <c r="E2028" s="57">
        <v>103180</v>
      </c>
      <c r="F2028" s="57">
        <v>42.793999999999997</v>
      </c>
      <c r="G2028" s="57">
        <v>44.081000000000003</v>
      </c>
      <c r="H2028" s="57" t="s">
        <v>52</v>
      </c>
      <c r="I2028" s="57" t="s">
        <v>53</v>
      </c>
      <c r="J2028" s="57">
        <v>0</v>
      </c>
      <c r="K2028" s="57" t="s">
        <v>886</v>
      </c>
      <c r="L2028" s="57" t="s">
        <v>53</v>
      </c>
      <c r="M2028" s="57" t="s">
        <v>1137</v>
      </c>
      <c r="N2028" s="64">
        <v>0</v>
      </c>
      <c r="O2028" s="59">
        <v>73</v>
      </c>
      <c r="P2028" s="59">
        <v>1</v>
      </c>
      <c r="Q2028" s="59">
        <v>4.1832650000000002E-3</v>
      </c>
    </row>
    <row r="2029" spans="1:17">
      <c r="A2029" s="57" t="s">
        <v>393</v>
      </c>
      <c r="B2029" s="57" t="s">
        <v>460</v>
      </c>
      <c r="C2029" s="58">
        <v>12</v>
      </c>
      <c r="D2029" s="57" t="s">
        <v>647</v>
      </c>
      <c r="E2029" s="57">
        <v>103181</v>
      </c>
      <c r="F2029" s="57">
        <v>41.029000000000003</v>
      </c>
      <c r="G2029" s="57">
        <v>46.433999999999997</v>
      </c>
      <c r="H2029" s="57" t="s">
        <v>278</v>
      </c>
      <c r="I2029" s="57" t="s">
        <v>716</v>
      </c>
      <c r="J2029" s="57" t="s">
        <v>717</v>
      </c>
      <c r="K2029" s="57" t="s">
        <v>943</v>
      </c>
      <c r="L2029" s="57" t="s">
        <v>1073</v>
      </c>
      <c r="M2029" s="57" t="s">
        <v>1137</v>
      </c>
      <c r="N2029" s="64">
        <v>13.99500548056772</v>
      </c>
      <c r="O2029" s="59">
        <v>120</v>
      </c>
      <c r="P2029" s="59">
        <v>2</v>
      </c>
      <c r="Q2029" s="59">
        <v>1.1304E-2</v>
      </c>
    </row>
    <row r="2030" spans="1:17">
      <c r="A2030" s="57" t="s">
        <v>393</v>
      </c>
      <c r="B2030" s="57" t="s">
        <v>460</v>
      </c>
      <c r="C2030" s="58">
        <v>12</v>
      </c>
      <c r="D2030" s="57" t="s">
        <v>647</v>
      </c>
      <c r="E2030" s="57">
        <v>103182</v>
      </c>
      <c r="F2030" s="57">
        <v>40.771999999999998</v>
      </c>
      <c r="G2030" s="57">
        <v>49.558999999999997</v>
      </c>
      <c r="H2030" s="57" t="s">
        <v>22</v>
      </c>
      <c r="I2030" s="57" t="s">
        <v>513</v>
      </c>
      <c r="J2030" s="57">
        <v>0</v>
      </c>
      <c r="K2030" s="57" t="s">
        <v>936</v>
      </c>
      <c r="L2030" s="57" t="s">
        <v>411</v>
      </c>
      <c r="M2030" s="57" t="s">
        <v>1137</v>
      </c>
      <c r="N2030" s="64">
        <v>19.753766811902747</v>
      </c>
      <c r="O2030" s="59">
        <v>690</v>
      </c>
      <c r="P2030" s="59">
        <v>4</v>
      </c>
      <c r="Q2030" s="59">
        <v>0.37373849999999997</v>
      </c>
    </row>
    <row r="2031" spans="1:17">
      <c r="A2031" s="57" t="s">
        <v>393</v>
      </c>
      <c r="B2031" s="57" t="s">
        <v>460</v>
      </c>
      <c r="C2031" s="58">
        <v>13</v>
      </c>
      <c r="D2031" s="57" t="s">
        <v>648</v>
      </c>
      <c r="E2031" s="57">
        <v>103183</v>
      </c>
      <c r="F2031" s="57">
        <v>40.918999999999997</v>
      </c>
      <c r="G2031" s="57">
        <v>50.771999999999998</v>
      </c>
      <c r="H2031" s="57" t="s">
        <v>52</v>
      </c>
      <c r="I2031" s="57" t="s">
        <v>53</v>
      </c>
      <c r="J2031" s="57">
        <v>0</v>
      </c>
      <c r="K2031" s="57" t="s">
        <v>886</v>
      </c>
      <c r="L2031" s="57" t="s">
        <v>53</v>
      </c>
      <c r="M2031" s="57" t="s">
        <v>1137</v>
      </c>
      <c r="N2031" s="64">
        <v>0</v>
      </c>
      <c r="O2031" s="59">
        <v>174</v>
      </c>
      <c r="P2031" s="59">
        <v>2</v>
      </c>
      <c r="Q2031" s="59">
        <v>2.3766659999999998E-2</v>
      </c>
    </row>
    <row r="2032" spans="1:17">
      <c r="A2032" s="57" t="s">
        <v>393</v>
      </c>
      <c r="B2032" s="57" t="s">
        <v>460</v>
      </c>
      <c r="C2032" s="58">
        <v>13</v>
      </c>
      <c r="D2032" s="57" t="s">
        <v>648</v>
      </c>
      <c r="E2032" s="57">
        <v>103184</v>
      </c>
      <c r="F2032" s="57">
        <v>44.816000000000003</v>
      </c>
      <c r="G2032" s="57">
        <v>50.918999999999997</v>
      </c>
      <c r="H2032" s="57" t="s">
        <v>355</v>
      </c>
      <c r="I2032" s="57" t="s">
        <v>356</v>
      </c>
      <c r="J2032" s="59" t="s">
        <v>1042</v>
      </c>
      <c r="K2032" s="57" t="s">
        <v>1043</v>
      </c>
      <c r="L2032" s="57" t="s">
        <v>1044</v>
      </c>
      <c r="M2032" s="57" t="s">
        <v>1137</v>
      </c>
      <c r="N2032" s="64">
        <v>0</v>
      </c>
      <c r="O2032" s="59">
        <v>75</v>
      </c>
      <c r="P2032" s="59">
        <v>1</v>
      </c>
      <c r="Q2032" s="59">
        <v>4.4156250000000003E-3</v>
      </c>
    </row>
    <row r="2033" spans="1:17">
      <c r="A2033" s="57" t="s">
        <v>393</v>
      </c>
      <c r="B2033" s="57" t="s">
        <v>460</v>
      </c>
      <c r="C2033" s="58">
        <v>13</v>
      </c>
      <c r="D2033" s="57" t="s">
        <v>648</v>
      </c>
      <c r="E2033" s="57">
        <v>103185</v>
      </c>
      <c r="F2033" s="57">
        <v>43.75</v>
      </c>
      <c r="G2033" s="57">
        <v>53.805</v>
      </c>
      <c r="H2033" s="57" t="s">
        <v>52</v>
      </c>
      <c r="I2033" s="57" t="s">
        <v>53</v>
      </c>
      <c r="J2033" s="57">
        <v>0</v>
      </c>
      <c r="K2033" s="57" t="s">
        <v>886</v>
      </c>
      <c r="L2033" s="57" t="s">
        <v>53</v>
      </c>
      <c r="M2033" s="57" t="s">
        <v>1137</v>
      </c>
      <c r="N2033" s="64">
        <v>0</v>
      </c>
      <c r="O2033" s="59">
        <v>185</v>
      </c>
      <c r="P2033" s="59">
        <v>2</v>
      </c>
      <c r="Q2033" s="59">
        <v>2.6866625000000002E-2</v>
      </c>
    </row>
    <row r="2034" spans="1:17">
      <c r="A2034" s="57" t="s">
        <v>393</v>
      </c>
      <c r="B2034" s="57" t="s">
        <v>460</v>
      </c>
      <c r="C2034" s="58">
        <v>13</v>
      </c>
      <c r="D2034" s="57" t="s">
        <v>648</v>
      </c>
      <c r="E2034" s="57">
        <v>103186</v>
      </c>
      <c r="F2034" s="57">
        <v>42.463000000000001</v>
      </c>
      <c r="G2034" s="57">
        <v>52.426000000000002</v>
      </c>
      <c r="H2034" s="57" t="s">
        <v>52</v>
      </c>
      <c r="I2034" s="57" t="s">
        <v>53</v>
      </c>
      <c r="J2034" s="57">
        <v>0</v>
      </c>
      <c r="K2034" s="57" t="s">
        <v>886</v>
      </c>
      <c r="L2034" s="57" t="s">
        <v>53</v>
      </c>
      <c r="M2034" s="57" t="s">
        <v>1137</v>
      </c>
      <c r="N2034" s="64">
        <v>0</v>
      </c>
      <c r="O2034" s="59">
        <v>100</v>
      </c>
      <c r="P2034" s="59">
        <v>2</v>
      </c>
      <c r="Q2034" s="59">
        <v>7.8499999999999993E-3</v>
      </c>
    </row>
    <row r="2035" spans="1:17">
      <c r="A2035" s="57" t="s">
        <v>393</v>
      </c>
      <c r="B2035" s="57" t="s">
        <v>460</v>
      </c>
      <c r="C2035" s="58">
        <v>13</v>
      </c>
      <c r="D2035" s="57" t="s">
        <v>648</v>
      </c>
      <c r="E2035" s="57">
        <v>103187</v>
      </c>
      <c r="F2035" s="57">
        <v>41.543999999999997</v>
      </c>
      <c r="G2035" s="57">
        <v>53.933999999999997</v>
      </c>
      <c r="H2035" s="57" t="s">
        <v>311</v>
      </c>
      <c r="I2035" s="57" t="s">
        <v>312</v>
      </c>
      <c r="J2035" s="57">
        <v>0</v>
      </c>
      <c r="K2035" s="57" t="s">
        <v>953</v>
      </c>
      <c r="L2035" s="57" t="s">
        <v>312</v>
      </c>
      <c r="M2035" s="57" t="s">
        <v>1137</v>
      </c>
      <c r="N2035" s="64">
        <v>0</v>
      </c>
      <c r="O2035" s="59">
        <v>71</v>
      </c>
      <c r="P2035" s="59">
        <v>1</v>
      </c>
      <c r="Q2035" s="59">
        <v>3.9571850000000002E-3</v>
      </c>
    </row>
    <row r="2036" spans="1:17">
      <c r="A2036" s="57" t="s">
        <v>393</v>
      </c>
      <c r="B2036" s="57" t="s">
        <v>460</v>
      </c>
      <c r="C2036" s="58">
        <v>13</v>
      </c>
      <c r="D2036" s="57" t="s">
        <v>648</v>
      </c>
      <c r="E2036" s="57">
        <v>103188</v>
      </c>
      <c r="F2036" s="57">
        <v>43.86</v>
      </c>
      <c r="G2036" s="57">
        <v>54.853000000000002</v>
      </c>
      <c r="H2036" s="57" t="s">
        <v>66</v>
      </c>
      <c r="I2036" s="57" t="s">
        <v>67</v>
      </c>
      <c r="J2036" s="57" t="s">
        <v>714</v>
      </c>
      <c r="K2036" s="57" t="s">
        <v>932</v>
      </c>
      <c r="L2036" s="57" t="s">
        <v>67</v>
      </c>
      <c r="M2036" s="57" t="s">
        <v>1137</v>
      </c>
      <c r="N2036" s="64">
        <v>0</v>
      </c>
      <c r="O2036" s="59">
        <v>262</v>
      </c>
      <c r="P2036" s="59">
        <v>2</v>
      </c>
      <c r="Q2036" s="59">
        <v>5.3885540000000003E-2</v>
      </c>
    </row>
    <row r="2037" spans="1:17">
      <c r="A2037" s="57" t="s">
        <v>393</v>
      </c>
      <c r="B2037" s="57" t="s">
        <v>460</v>
      </c>
      <c r="C2037" s="58">
        <v>14</v>
      </c>
      <c r="D2037" s="57" t="s">
        <v>648</v>
      </c>
      <c r="E2037" s="57">
        <v>103189</v>
      </c>
      <c r="F2037" s="57">
        <v>44.265000000000001</v>
      </c>
      <c r="G2037" s="57">
        <v>57.426000000000002</v>
      </c>
      <c r="H2037" s="57" t="s">
        <v>42</v>
      </c>
      <c r="I2037" s="57" t="s">
        <v>43</v>
      </c>
      <c r="J2037" s="57" t="s">
        <v>715</v>
      </c>
      <c r="K2037" s="57" t="s">
        <v>941</v>
      </c>
      <c r="L2037" s="57" t="s">
        <v>1072</v>
      </c>
      <c r="M2037" s="57" t="s">
        <v>1137</v>
      </c>
      <c r="N2037" s="64">
        <v>0</v>
      </c>
      <c r="O2037" s="59">
        <v>50</v>
      </c>
      <c r="P2037" s="59">
        <v>1</v>
      </c>
      <c r="Q2037" s="59">
        <v>1.9624999999999998E-3</v>
      </c>
    </row>
    <row r="2038" spans="1:17">
      <c r="A2038" s="57" t="s">
        <v>393</v>
      </c>
      <c r="B2038" s="57" t="s">
        <v>460</v>
      </c>
      <c r="C2038" s="58">
        <v>14</v>
      </c>
      <c r="D2038" s="57" t="s">
        <v>648</v>
      </c>
      <c r="E2038" s="57">
        <v>103190</v>
      </c>
      <c r="F2038" s="57">
        <v>44.448999999999998</v>
      </c>
      <c r="G2038" s="57">
        <v>59.118000000000002</v>
      </c>
      <c r="H2038" s="57" t="s">
        <v>52</v>
      </c>
      <c r="I2038" s="57" t="s">
        <v>53</v>
      </c>
      <c r="J2038" s="57">
        <v>0</v>
      </c>
      <c r="K2038" s="57" t="s">
        <v>886</v>
      </c>
      <c r="L2038" s="57" t="s">
        <v>53</v>
      </c>
      <c r="M2038" s="57" t="s">
        <v>1137</v>
      </c>
      <c r="N2038" s="64">
        <v>0</v>
      </c>
      <c r="O2038" s="59">
        <v>164</v>
      </c>
      <c r="P2038" s="59">
        <v>2</v>
      </c>
      <c r="Q2038" s="59">
        <v>2.1113360000000001E-2</v>
      </c>
    </row>
    <row r="2039" spans="1:17">
      <c r="A2039" s="57" t="s">
        <v>393</v>
      </c>
      <c r="B2039" s="57" t="s">
        <v>460</v>
      </c>
      <c r="C2039" s="58">
        <v>14</v>
      </c>
      <c r="D2039" s="57" t="s">
        <v>648</v>
      </c>
      <c r="E2039" s="57">
        <v>103191</v>
      </c>
      <c r="F2039" s="57">
        <v>44.521999999999998</v>
      </c>
      <c r="G2039" s="57">
        <v>59.631999999999998</v>
      </c>
      <c r="H2039" s="57" t="s">
        <v>42</v>
      </c>
      <c r="I2039" s="57" t="s">
        <v>43</v>
      </c>
      <c r="J2039" s="57" t="s">
        <v>715</v>
      </c>
      <c r="K2039" s="57" t="s">
        <v>941</v>
      </c>
      <c r="L2039" s="57" t="s">
        <v>1072</v>
      </c>
      <c r="M2039" s="57" t="s">
        <v>1137</v>
      </c>
      <c r="N2039" s="64">
        <v>0</v>
      </c>
      <c r="O2039" s="59">
        <v>55</v>
      </c>
      <c r="P2039" s="59">
        <v>1</v>
      </c>
      <c r="Q2039" s="59">
        <v>2.374625E-3</v>
      </c>
    </row>
    <row r="2040" spans="1:17">
      <c r="A2040" s="57" t="s">
        <v>393</v>
      </c>
      <c r="B2040" s="57" t="s">
        <v>460</v>
      </c>
      <c r="C2040" s="58">
        <v>14</v>
      </c>
      <c r="D2040" s="57" t="s">
        <v>648</v>
      </c>
      <c r="E2040" s="57">
        <v>103192</v>
      </c>
      <c r="F2040" s="57">
        <v>44.006999999999998</v>
      </c>
      <c r="G2040" s="57">
        <v>59.816000000000003</v>
      </c>
      <c r="H2040" s="57" t="s">
        <v>413</v>
      </c>
      <c r="I2040" s="57" t="s">
        <v>414</v>
      </c>
      <c r="J2040" s="57">
        <v>0</v>
      </c>
      <c r="K2040" s="57" t="s">
        <v>938</v>
      </c>
      <c r="L2040" s="57" t="s">
        <v>414</v>
      </c>
      <c r="M2040" s="57" t="s">
        <v>1137</v>
      </c>
      <c r="N2040" s="64">
        <v>0</v>
      </c>
      <c r="O2040" s="59">
        <v>57</v>
      </c>
      <c r="P2040" s="59">
        <v>1</v>
      </c>
      <c r="Q2040" s="59">
        <v>2.550465E-3</v>
      </c>
    </row>
    <row r="2041" spans="1:17">
      <c r="A2041" s="57" t="s">
        <v>393</v>
      </c>
      <c r="B2041" s="57" t="s">
        <v>460</v>
      </c>
      <c r="C2041" s="58">
        <v>24</v>
      </c>
      <c r="D2041" s="57" t="s">
        <v>648</v>
      </c>
      <c r="E2041" s="57">
        <v>103193</v>
      </c>
      <c r="F2041" s="57">
        <v>46.066000000000003</v>
      </c>
      <c r="G2041" s="57">
        <v>59.411999999999999</v>
      </c>
      <c r="H2041" s="57" t="s">
        <v>730</v>
      </c>
      <c r="I2041" s="57" t="s">
        <v>731</v>
      </c>
      <c r="J2041" s="57" t="s">
        <v>732</v>
      </c>
      <c r="K2041" s="57" t="s">
        <v>947</v>
      </c>
      <c r="L2041" s="57" t="s">
        <v>1080</v>
      </c>
      <c r="M2041" s="57" t="s">
        <v>1137</v>
      </c>
      <c r="N2041" s="64">
        <v>0</v>
      </c>
      <c r="O2041" s="59">
        <v>56</v>
      </c>
      <c r="P2041" s="59">
        <v>1</v>
      </c>
      <c r="Q2041" s="59">
        <v>2.4617599999999999E-3</v>
      </c>
    </row>
    <row r="2042" spans="1:17">
      <c r="A2042" s="57" t="s">
        <v>393</v>
      </c>
      <c r="B2042" s="57" t="s">
        <v>460</v>
      </c>
      <c r="C2042" s="58">
        <v>24</v>
      </c>
      <c r="D2042" s="57" t="s">
        <v>648</v>
      </c>
      <c r="E2042" s="57">
        <v>103194</v>
      </c>
      <c r="F2042" s="57">
        <v>48.676000000000002</v>
      </c>
      <c r="G2042" s="57">
        <v>57.5</v>
      </c>
      <c r="H2042" s="57" t="s">
        <v>52</v>
      </c>
      <c r="I2042" s="57" t="s">
        <v>53</v>
      </c>
      <c r="J2042" s="57">
        <v>0</v>
      </c>
      <c r="K2042" s="57" t="s">
        <v>886</v>
      </c>
      <c r="L2042" s="57" t="s">
        <v>53</v>
      </c>
      <c r="M2042" s="57" t="s">
        <v>1137</v>
      </c>
      <c r="N2042" s="64">
        <v>0</v>
      </c>
      <c r="O2042" s="59">
        <v>180</v>
      </c>
      <c r="P2042" s="59">
        <v>2</v>
      </c>
      <c r="Q2042" s="59">
        <v>2.5433999999999998E-2</v>
      </c>
    </row>
    <row r="2043" spans="1:17">
      <c r="A2043" s="57" t="s">
        <v>393</v>
      </c>
      <c r="B2043" s="57" t="s">
        <v>460</v>
      </c>
      <c r="C2043" s="58">
        <v>24</v>
      </c>
      <c r="D2043" s="57" t="s">
        <v>648</v>
      </c>
      <c r="E2043" s="57">
        <v>103195</v>
      </c>
      <c r="F2043" s="57">
        <v>46.543999999999997</v>
      </c>
      <c r="G2043" s="57">
        <v>56.543999999999997</v>
      </c>
      <c r="H2043" s="57" t="s">
        <v>166</v>
      </c>
      <c r="I2043" s="57" t="s">
        <v>752</v>
      </c>
      <c r="J2043" s="57" t="s">
        <v>753</v>
      </c>
      <c r="K2043" s="57" t="s">
        <v>929</v>
      </c>
      <c r="L2043" s="57" t="s">
        <v>1061</v>
      </c>
      <c r="M2043" s="57" t="s">
        <v>1137</v>
      </c>
      <c r="N2043" s="64">
        <v>0</v>
      </c>
      <c r="O2043" s="59">
        <v>56</v>
      </c>
      <c r="P2043" s="59">
        <v>1</v>
      </c>
      <c r="Q2043" s="59">
        <v>2.4617599999999999E-3</v>
      </c>
    </row>
    <row r="2044" spans="1:17">
      <c r="A2044" s="57" t="s">
        <v>393</v>
      </c>
      <c r="B2044" s="57" t="s">
        <v>460</v>
      </c>
      <c r="C2044" s="58">
        <v>24</v>
      </c>
      <c r="D2044" s="57" t="s">
        <v>648</v>
      </c>
      <c r="E2044" s="57">
        <v>103196</v>
      </c>
      <c r="F2044" s="57">
        <v>46.213000000000001</v>
      </c>
      <c r="G2044" s="57">
        <v>56.433999999999997</v>
      </c>
      <c r="H2044" s="57" t="s">
        <v>52</v>
      </c>
      <c r="I2044" s="57" t="s">
        <v>53</v>
      </c>
      <c r="J2044" s="57">
        <v>0</v>
      </c>
      <c r="K2044" s="57" t="s">
        <v>886</v>
      </c>
      <c r="L2044" s="57" t="s">
        <v>53</v>
      </c>
      <c r="M2044" s="57" t="s">
        <v>1137</v>
      </c>
      <c r="N2044" s="64">
        <v>0</v>
      </c>
      <c r="O2044" s="59">
        <v>68</v>
      </c>
      <c r="P2044" s="59">
        <v>1</v>
      </c>
      <c r="Q2044" s="59">
        <v>3.6298400000000001E-3</v>
      </c>
    </row>
    <row r="2045" spans="1:17">
      <c r="A2045" s="57" t="s">
        <v>393</v>
      </c>
      <c r="B2045" s="57" t="s">
        <v>460</v>
      </c>
      <c r="C2045" s="58">
        <v>24</v>
      </c>
      <c r="D2045" s="57" t="s">
        <v>648</v>
      </c>
      <c r="E2045" s="57">
        <v>103197</v>
      </c>
      <c r="F2045" s="57">
        <v>46.618000000000002</v>
      </c>
      <c r="G2045" s="57">
        <v>55.220999999999997</v>
      </c>
      <c r="H2045" s="57" t="s">
        <v>54</v>
      </c>
      <c r="I2045" s="57" t="s">
        <v>55</v>
      </c>
      <c r="J2045" s="57" t="s">
        <v>502</v>
      </c>
      <c r="K2045" s="57" t="s">
        <v>909</v>
      </c>
      <c r="L2045" s="57" t="s">
        <v>1059</v>
      </c>
      <c r="M2045" s="57" t="s">
        <v>1137</v>
      </c>
      <c r="N2045" s="64">
        <v>0</v>
      </c>
      <c r="O2045" s="59">
        <v>238</v>
      </c>
      <c r="P2045" s="59">
        <v>2</v>
      </c>
      <c r="Q2045" s="59">
        <v>4.4465539999999998E-2</v>
      </c>
    </row>
    <row r="2046" spans="1:17">
      <c r="A2046" s="57" t="s">
        <v>393</v>
      </c>
      <c r="B2046" s="57" t="s">
        <v>460</v>
      </c>
      <c r="C2046" s="58">
        <v>24</v>
      </c>
      <c r="D2046" s="57" t="s">
        <v>648</v>
      </c>
      <c r="E2046" s="57">
        <v>103198</v>
      </c>
      <c r="F2046" s="57">
        <v>46.103000000000002</v>
      </c>
      <c r="G2046" s="57">
        <v>55.220999999999997</v>
      </c>
      <c r="H2046" s="57" t="s">
        <v>71</v>
      </c>
      <c r="I2046" s="57" t="s">
        <v>72</v>
      </c>
      <c r="J2046" s="57" t="s">
        <v>494</v>
      </c>
      <c r="K2046" s="57" t="s">
        <v>897</v>
      </c>
      <c r="L2046" s="57" t="s">
        <v>72</v>
      </c>
      <c r="M2046" s="57" t="s">
        <v>1137</v>
      </c>
      <c r="N2046" s="64">
        <v>0</v>
      </c>
      <c r="O2046" s="59">
        <v>676</v>
      </c>
      <c r="P2046" s="59">
        <v>4</v>
      </c>
      <c r="Q2046" s="59">
        <v>0.35872616000000002</v>
      </c>
    </row>
    <row r="2047" spans="1:17">
      <c r="A2047" s="57" t="s">
        <v>393</v>
      </c>
      <c r="B2047" s="57" t="s">
        <v>460</v>
      </c>
      <c r="C2047" s="58">
        <v>22</v>
      </c>
      <c r="D2047" s="57" t="s">
        <v>648</v>
      </c>
      <c r="E2047" s="57">
        <v>103199</v>
      </c>
      <c r="F2047" s="57">
        <v>45.183999999999997</v>
      </c>
      <c r="G2047" s="57">
        <v>47.426000000000002</v>
      </c>
      <c r="H2047" s="57" t="s">
        <v>278</v>
      </c>
      <c r="I2047" s="57" t="s">
        <v>716</v>
      </c>
      <c r="J2047" s="57" t="s">
        <v>717</v>
      </c>
      <c r="K2047" s="57" t="s">
        <v>943</v>
      </c>
      <c r="L2047" s="57" t="s">
        <v>1073</v>
      </c>
      <c r="M2047" s="57" t="s">
        <v>1137</v>
      </c>
      <c r="N2047" s="64">
        <v>0</v>
      </c>
      <c r="O2047" s="59">
        <v>98</v>
      </c>
      <c r="P2047" s="59">
        <v>1</v>
      </c>
      <c r="Q2047" s="59">
        <v>7.5391399999999997E-3</v>
      </c>
    </row>
    <row r="2048" spans="1:17">
      <c r="A2048" s="57" t="s">
        <v>393</v>
      </c>
      <c r="B2048" s="57" t="s">
        <v>460</v>
      </c>
      <c r="C2048" s="58">
        <v>31</v>
      </c>
      <c r="D2048" s="57" t="s">
        <v>648</v>
      </c>
      <c r="E2048" s="57">
        <v>103200</v>
      </c>
      <c r="F2048" s="57">
        <v>53.125</v>
      </c>
      <c r="G2048" s="57">
        <v>40.918999999999997</v>
      </c>
      <c r="H2048" s="57" t="s">
        <v>311</v>
      </c>
      <c r="I2048" s="57" t="s">
        <v>312</v>
      </c>
      <c r="J2048" s="57">
        <v>0</v>
      </c>
      <c r="K2048" s="57" t="s">
        <v>953</v>
      </c>
      <c r="L2048" s="57" t="s">
        <v>312</v>
      </c>
      <c r="M2048" s="57" t="s">
        <v>1137</v>
      </c>
      <c r="N2048" s="64">
        <v>0</v>
      </c>
      <c r="O2048" s="59">
        <v>51</v>
      </c>
      <c r="P2048" s="59">
        <v>1</v>
      </c>
      <c r="Q2048" s="59">
        <v>2.041785E-3</v>
      </c>
    </row>
    <row r="2049" spans="1:17">
      <c r="A2049" s="57" t="s">
        <v>393</v>
      </c>
      <c r="B2049" s="57" t="s">
        <v>460</v>
      </c>
      <c r="C2049" s="58">
        <v>31</v>
      </c>
      <c r="D2049" s="57" t="s">
        <v>648</v>
      </c>
      <c r="E2049" s="57">
        <v>103201</v>
      </c>
      <c r="F2049" s="57">
        <v>54.043999999999997</v>
      </c>
      <c r="G2049" s="57">
        <v>43.933999999999997</v>
      </c>
      <c r="H2049" s="57" t="s">
        <v>311</v>
      </c>
      <c r="I2049" s="57" t="s">
        <v>312</v>
      </c>
      <c r="J2049" s="57">
        <v>0</v>
      </c>
      <c r="K2049" s="57" t="s">
        <v>953</v>
      </c>
      <c r="L2049" s="57" t="s">
        <v>312</v>
      </c>
      <c r="M2049" s="57" t="s">
        <v>1137</v>
      </c>
      <c r="N2049" s="64">
        <v>0</v>
      </c>
      <c r="O2049" s="59">
        <v>52</v>
      </c>
      <c r="P2049" s="59">
        <v>1</v>
      </c>
      <c r="Q2049" s="59">
        <v>2.1226399999999999E-3</v>
      </c>
    </row>
    <row r="2050" spans="1:17">
      <c r="A2050" s="57" t="s">
        <v>393</v>
      </c>
      <c r="B2050" s="57" t="s">
        <v>460</v>
      </c>
      <c r="C2050" s="58">
        <v>32</v>
      </c>
      <c r="D2050" s="57" t="s">
        <v>648</v>
      </c>
      <c r="E2050" s="57">
        <v>103202</v>
      </c>
      <c r="F2050" s="57">
        <v>50.183999999999997</v>
      </c>
      <c r="G2050" s="57">
        <v>46.103000000000002</v>
      </c>
      <c r="H2050" s="57" t="s">
        <v>52</v>
      </c>
      <c r="I2050" s="57" t="s">
        <v>53</v>
      </c>
      <c r="J2050" s="57">
        <v>0</v>
      </c>
      <c r="K2050" s="57" t="s">
        <v>886</v>
      </c>
      <c r="L2050" s="57" t="s">
        <v>53</v>
      </c>
      <c r="M2050" s="57" t="s">
        <v>1137</v>
      </c>
      <c r="N2050" s="64">
        <v>0</v>
      </c>
      <c r="O2050" s="59">
        <v>160</v>
      </c>
      <c r="P2050" s="59">
        <v>2</v>
      </c>
      <c r="Q2050" s="59">
        <v>2.0095999999999999E-2</v>
      </c>
    </row>
    <row r="2051" spans="1:17">
      <c r="A2051" s="57" t="s">
        <v>393</v>
      </c>
      <c r="B2051" s="57" t="s">
        <v>460</v>
      </c>
      <c r="C2051" s="58">
        <v>32</v>
      </c>
      <c r="D2051" s="57" t="s">
        <v>648</v>
      </c>
      <c r="E2051" s="57">
        <v>103203</v>
      </c>
      <c r="F2051" s="57">
        <v>50.918999999999997</v>
      </c>
      <c r="G2051" s="57">
        <v>48.64</v>
      </c>
      <c r="H2051" s="57" t="s">
        <v>166</v>
      </c>
      <c r="I2051" s="57" t="s">
        <v>752</v>
      </c>
      <c r="J2051" s="57" t="s">
        <v>753</v>
      </c>
      <c r="K2051" s="57" t="s">
        <v>929</v>
      </c>
      <c r="L2051" s="57" t="s">
        <v>1061</v>
      </c>
      <c r="M2051" s="57" t="s">
        <v>1137</v>
      </c>
      <c r="N2051" s="64">
        <v>0</v>
      </c>
      <c r="O2051" s="59">
        <v>140</v>
      </c>
      <c r="P2051" s="59">
        <v>2</v>
      </c>
      <c r="Q2051" s="59">
        <v>1.5386E-2</v>
      </c>
    </row>
    <row r="2052" spans="1:17">
      <c r="A2052" s="57" t="s">
        <v>393</v>
      </c>
      <c r="B2052" s="57" t="s">
        <v>460</v>
      </c>
      <c r="C2052" s="58">
        <v>32</v>
      </c>
      <c r="D2052" s="57" t="s">
        <v>648</v>
      </c>
      <c r="E2052" s="57">
        <v>103204</v>
      </c>
      <c r="F2052" s="57">
        <v>54.219000000000001</v>
      </c>
      <c r="G2052" s="57">
        <v>49.154000000000003</v>
      </c>
      <c r="H2052" s="57" t="s">
        <v>278</v>
      </c>
      <c r="I2052" s="57" t="s">
        <v>716</v>
      </c>
      <c r="J2052" s="57" t="s">
        <v>717</v>
      </c>
      <c r="K2052" s="57" t="s">
        <v>943</v>
      </c>
      <c r="L2052" s="57" t="s">
        <v>1073</v>
      </c>
      <c r="M2052" s="57" t="s">
        <v>1137</v>
      </c>
      <c r="N2052" s="64">
        <v>0</v>
      </c>
      <c r="O2052" s="59">
        <v>136</v>
      </c>
      <c r="P2052" s="59">
        <v>2</v>
      </c>
      <c r="Q2052" s="59">
        <v>1.451936E-2</v>
      </c>
    </row>
    <row r="2053" spans="1:17">
      <c r="A2053" s="57" t="s">
        <v>393</v>
      </c>
      <c r="B2053" s="57" t="s">
        <v>460</v>
      </c>
      <c r="C2053" s="58">
        <v>33</v>
      </c>
      <c r="D2053" s="57" t="s">
        <v>648</v>
      </c>
      <c r="E2053" s="57">
        <v>103205</v>
      </c>
      <c r="F2053" s="57">
        <v>50.918999999999997</v>
      </c>
      <c r="G2053" s="57">
        <v>51.396999999999998</v>
      </c>
      <c r="H2053" s="57" t="s">
        <v>52</v>
      </c>
      <c r="I2053" s="57" t="s">
        <v>53</v>
      </c>
      <c r="J2053" s="57">
        <v>0</v>
      </c>
      <c r="K2053" s="57" t="s">
        <v>886</v>
      </c>
      <c r="L2053" s="57" t="s">
        <v>53</v>
      </c>
      <c r="M2053" s="57" t="s">
        <v>1137</v>
      </c>
      <c r="N2053" s="64">
        <v>0</v>
      </c>
      <c r="O2053" s="59">
        <v>190</v>
      </c>
      <c r="P2053" s="59">
        <v>2</v>
      </c>
      <c r="Q2053" s="59">
        <v>2.8338499999999999E-2</v>
      </c>
    </row>
    <row r="2054" spans="1:17">
      <c r="A2054" s="57" t="s">
        <v>393</v>
      </c>
      <c r="B2054" s="57" t="s">
        <v>460</v>
      </c>
      <c r="C2054" s="58">
        <v>34</v>
      </c>
      <c r="D2054" s="57" t="s">
        <v>648</v>
      </c>
      <c r="E2054" s="57">
        <v>103206</v>
      </c>
      <c r="F2054" s="57">
        <v>50.11</v>
      </c>
      <c r="G2054" s="57">
        <v>55.293999999999997</v>
      </c>
      <c r="H2054" s="57" t="s">
        <v>71</v>
      </c>
      <c r="I2054" s="57" t="s">
        <v>72</v>
      </c>
      <c r="J2054" s="57" t="s">
        <v>494</v>
      </c>
      <c r="K2054" s="57" t="s">
        <v>897</v>
      </c>
      <c r="L2054" s="57" t="s">
        <v>72</v>
      </c>
      <c r="M2054" s="57" t="s">
        <v>1137</v>
      </c>
      <c r="N2054" s="64">
        <v>0</v>
      </c>
      <c r="O2054" s="59">
        <v>588</v>
      </c>
      <c r="P2054" s="59">
        <v>4</v>
      </c>
      <c r="Q2054" s="59">
        <v>0.27140903999999999</v>
      </c>
    </row>
    <row r="2055" spans="1:17">
      <c r="A2055" s="57" t="s">
        <v>393</v>
      </c>
      <c r="B2055" s="57" t="s">
        <v>460</v>
      </c>
      <c r="C2055" s="58">
        <v>34</v>
      </c>
      <c r="D2055" s="57" t="s">
        <v>648</v>
      </c>
      <c r="E2055" s="57">
        <v>103207</v>
      </c>
      <c r="F2055" s="57">
        <v>53.493000000000002</v>
      </c>
      <c r="G2055" s="57">
        <v>57.573999999999998</v>
      </c>
      <c r="H2055" s="57" t="s">
        <v>166</v>
      </c>
      <c r="I2055" s="57" t="s">
        <v>752</v>
      </c>
      <c r="J2055" s="57" t="s">
        <v>753</v>
      </c>
      <c r="K2055" s="57" t="s">
        <v>929</v>
      </c>
      <c r="L2055" s="57" t="s">
        <v>1061</v>
      </c>
      <c r="M2055" s="57" t="s">
        <v>1137</v>
      </c>
      <c r="N2055" s="64">
        <v>0</v>
      </c>
      <c r="O2055" s="59">
        <v>61</v>
      </c>
      <c r="P2055" s="59">
        <v>1</v>
      </c>
      <c r="Q2055" s="59">
        <v>2.9209850000000001E-3</v>
      </c>
    </row>
    <row r="2056" spans="1:17">
      <c r="A2056" s="57" t="s">
        <v>393</v>
      </c>
      <c r="B2056" s="57" t="s">
        <v>460</v>
      </c>
      <c r="C2056" s="58">
        <v>34</v>
      </c>
      <c r="D2056" s="57" t="s">
        <v>648</v>
      </c>
      <c r="E2056" s="57">
        <v>103208</v>
      </c>
      <c r="F2056" s="57">
        <v>54.081000000000003</v>
      </c>
      <c r="G2056" s="57">
        <v>59.448999999999998</v>
      </c>
      <c r="H2056" s="57" t="s">
        <v>52</v>
      </c>
      <c r="I2056" s="57" t="s">
        <v>53</v>
      </c>
      <c r="J2056" s="57">
        <v>0</v>
      </c>
      <c r="K2056" s="57" t="s">
        <v>886</v>
      </c>
      <c r="L2056" s="57" t="s">
        <v>53</v>
      </c>
      <c r="M2056" s="57" t="s">
        <v>1137</v>
      </c>
      <c r="N2056" s="64">
        <v>0</v>
      </c>
      <c r="O2056" s="59">
        <v>94</v>
      </c>
      <c r="P2056" s="59">
        <v>1</v>
      </c>
      <c r="Q2056" s="59">
        <v>6.9362599999999996E-3</v>
      </c>
    </row>
    <row r="2057" spans="1:17">
      <c r="A2057" s="57" t="s">
        <v>393</v>
      </c>
      <c r="B2057" s="57" t="s">
        <v>460</v>
      </c>
      <c r="C2057" s="58">
        <v>44</v>
      </c>
      <c r="D2057" s="57" t="s">
        <v>648</v>
      </c>
      <c r="E2057" s="57">
        <v>103209</v>
      </c>
      <c r="F2057" s="57">
        <v>55.734999999999999</v>
      </c>
      <c r="G2057" s="57">
        <v>56.36</v>
      </c>
      <c r="H2057" s="57" t="s">
        <v>42</v>
      </c>
      <c r="I2057" s="57" t="s">
        <v>68</v>
      </c>
      <c r="J2057" s="57" t="s">
        <v>504</v>
      </c>
      <c r="K2057" s="57" t="s">
        <v>931</v>
      </c>
      <c r="L2057" s="57" t="s">
        <v>1063</v>
      </c>
      <c r="M2057" s="57" t="s">
        <v>1137</v>
      </c>
      <c r="N2057" s="64">
        <v>0</v>
      </c>
      <c r="O2057" s="59">
        <v>85</v>
      </c>
      <c r="P2057" s="59">
        <v>1</v>
      </c>
      <c r="Q2057" s="59">
        <v>5.6716249999999996E-3</v>
      </c>
    </row>
    <row r="2058" spans="1:17">
      <c r="A2058" s="57" t="s">
        <v>393</v>
      </c>
      <c r="B2058" s="57" t="s">
        <v>460</v>
      </c>
      <c r="C2058" s="58">
        <v>44</v>
      </c>
      <c r="D2058" s="57" t="s">
        <v>647</v>
      </c>
      <c r="E2058" s="57">
        <v>103210</v>
      </c>
      <c r="F2058" s="57">
        <v>55.588000000000001</v>
      </c>
      <c r="G2058" s="57">
        <v>56.029000000000003</v>
      </c>
      <c r="H2058" s="57" t="s">
        <v>82</v>
      </c>
      <c r="I2058" s="57" t="s">
        <v>83</v>
      </c>
      <c r="J2058" s="57">
        <v>0</v>
      </c>
      <c r="K2058" s="57" t="s">
        <v>944</v>
      </c>
      <c r="L2058" s="57" t="s">
        <v>83</v>
      </c>
      <c r="M2058" s="57" t="s">
        <v>1137</v>
      </c>
      <c r="N2058" s="64">
        <v>30.690034252993463</v>
      </c>
      <c r="O2058" s="59">
        <v>613</v>
      </c>
      <c r="P2058" s="59">
        <v>4</v>
      </c>
      <c r="Q2058" s="59">
        <v>0.29497866499999997</v>
      </c>
    </row>
    <row r="2059" spans="1:17">
      <c r="A2059" s="57" t="s">
        <v>393</v>
      </c>
      <c r="B2059" s="57" t="s">
        <v>460</v>
      </c>
      <c r="C2059" s="58">
        <v>44</v>
      </c>
      <c r="D2059" s="57" t="s">
        <v>648</v>
      </c>
      <c r="E2059" s="57">
        <v>103211</v>
      </c>
      <c r="F2059" s="57">
        <v>55.515000000000001</v>
      </c>
      <c r="G2059" s="57">
        <v>55.220999999999997</v>
      </c>
      <c r="H2059" s="57" t="s">
        <v>52</v>
      </c>
      <c r="I2059" s="57" t="s">
        <v>53</v>
      </c>
      <c r="J2059" s="57">
        <v>0</v>
      </c>
      <c r="K2059" s="57" t="s">
        <v>886</v>
      </c>
      <c r="L2059" s="57" t="s">
        <v>53</v>
      </c>
      <c r="M2059" s="57" t="s">
        <v>1137</v>
      </c>
      <c r="N2059" s="64">
        <v>0</v>
      </c>
      <c r="O2059" s="59">
        <v>84</v>
      </c>
      <c r="P2059" s="59">
        <v>1</v>
      </c>
      <c r="Q2059" s="59">
        <v>5.5389599999999999E-3</v>
      </c>
    </row>
    <row r="2060" spans="1:17">
      <c r="A2060" s="57" t="s">
        <v>393</v>
      </c>
      <c r="B2060" s="57" t="s">
        <v>460</v>
      </c>
      <c r="C2060" s="58">
        <v>43</v>
      </c>
      <c r="D2060" s="57" t="s">
        <v>648</v>
      </c>
      <c r="E2060" s="57">
        <v>103212</v>
      </c>
      <c r="F2060" s="57">
        <v>55.993000000000002</v>
      </c>
      <c r="G2060" s="57">
        <v>52.021999999999998</v>
      </c>
      <c r="H2060" s="57" t="s">
        <v>52</v>
      </c>
      <c r="I2060" s="57" t="s">
        <v>53</v>
      </c>
      <c r="J2060" s="57">
        <v>0</v>
      </c>
      <c r="K2060" s="57" t="s">
        <v>886</v>
      </c>
      <c r="L2060" s="57" t="s">
        <v>53</v>
      </c>
      <c r="M2060" s="57" t="s">
        <v>1137</v>
      </c>
      <c r="N2060" s="64">
        <v>0</v>
      </c>
      <c r="O2060" s="59">
        <v>199</v>
      </c>
      <c r="P2060" s="59">
        <v>2</v>
      </c>
      <c r="Q2060" s="59">
        <v>3.1086784999999999E-2</v>
      </c>
    </row>
    <row r="2061" spans="1:17">
      <c r="A2061" s="57" t="s">
        <v>393</v>
      </c>
      <c r="B2061" s="57" t="s">
        <v>460</v>
      </c>
      <c r="C2061" s="58">
        <v>42</v>
      </c>
      <c r="D2061" s="57" t="s">
        <v>648</v>
      </c>
      <c r="E2061" s="57">
        <v>103213</v>
      </c>
      <c r="F2061" s="57">
        <v>57.131999999999998</v>
      </c>
      <c r="G2061" s="57">
        <v>47.904000000000003</v>
      </c>
      <c r="H2061" s="57" t="s">
        <v>278</v>
      </c>
      <c r="I2061" s="57" t="s">
        <v>716</v>
      </c>
      <c r="J2061" s="57" t="s">
        <v>717</v>
      </c>
      <c r="K2061" s="57" t="s">
        <v>943</v>
      </c>
      <c r="L2061" s="57" t="s">
        <v>1073</v>
      </c>
      <c r="M2061" s="57" t="s">
        <v>1137</v>
      </c>
      <c r="N2061" s="64">
        <v>0</v>
      </c>
      <c r="O2061" s="59">
        <v>133</v>
      </c>
      <c r="P2061" s="59">
        <v>2</v>
      </c>
      <c r="Q2061" s="59">
        <v>1.3885865000000001E-2</v>
      </c>
    </row>
    <row r="2062" spans="1:17">
      <c r="A2062" s="57" t="s">
        <v>393</v>
      </c>
      <c r="B2062" s="57" t="s">
        <v>460</v>
      </c>
      <c r="C2062" s="58">
        <v>42</v>
      </c>
      <c r="D2062" s="57" t="s">
        <v>648</v>
      </c>
      <c r="E2062" s="57">
        <v>103214</v>
      </c>
      <c r="F2062" s="57">
        <v>58.493000000000002</v>
      </c>
      <c r="G2062" s="57">
        <v>48.456000000000003</v>
      </c>
      <c r="H2062" s="57" t="s">
        <v>42</v>
      </c>
      <c r="I2062" s="57" t="s">
        <v>512</v>
      </c>
      <c r="J2062" s="57" t="s">
        <v>502</v>
      </c>
      <c r="K2062" s="57" t="s">
        <v>963</v>
      </c>
      <c r="L2062" s="57" t="s">
        <v>1087</v>
      </c>
      <c r="M2062" s="57" t="s">
        <v>1137</v>
      </c>
      <c r="N2062" s="64">
        <v>0</v>
      </c>
      <c r="O2062" s="59">
        <v>161</v>
      </c>
      <c r="P2062" s="59">
        <v>2</v>
      </c>
      <c r="Q2062" s="59">
        <v>2.0347984999999999E-2</v>
      </c>
    </row>
    <row r="2063" spans="1:17">
      <c r="A2063" s="57" t="s">
        <v>393</v>
      </c>
      <c r="B2063" s="57" t="s">
        <v>460</v>
      </c>
      <c r="C2063" s="58">
        <v>42</v>
      </c>
      <c r="D2063" s="57" t="s">
        <v>648</v>
      </c>
      <c r="E2063" s="57">
        <v>103215</v>
      </c>
      <c r="F2063" s="57">
        <v>58.86</v>
      </c>
      <c r="G2063" s="57">
        <v>48.198999999999998</v>
      </c>
      <c r="H2063" s="57" t="s">
        <v>66</v>
      </c>
      <c r="I2063" s="57" t="s">
        <v>67</v>
      </c>
      <c r="J2063" s="57" t="s">
        <v>714</v>
      </c>
      <c r="K2063" s="57" t="s">
        <v>932</v>
      </c>
      <c r="L2063" s="57" t="s">
        <v>67</v>
      </c>
      <c r="M2063" s="57" t="s">
        <v>1137</v>
      </c>
      <c r="N2063" s="64">
        <v>0</v>
      </c>
      <c r="O2063" s="59">
        <v>537</v>
      </c>
      <c r="P2063" s="59">
        <v>4</v>
      </c>
      <c r="Q2063" s="59">
        <v>0.226369665</v>
      </c>
    </row>
    <row r="2064" spans="1:17">
      <c r="A2064" s="57" t="s">
        <v>393</v>
      </c>
      <c r="B2064" s="57" t="s">
        <v>460</v>
      </c>
      <c r="C2064" s="58">
        <v>42</v>
      </c>
      <c r="D2064" s="57" t="s">
        <v>648</v>
      </c>
      <c r="E2064" s="57">
        <v>103216</v>
      </c>
      <c r="F2064" s="57">
        <v>58.64</v>
      </c>
      <c r="G2064" s="57">
        <v>46.396999999999998</v>
      </c>
      <c r="H2064" s="57" t="s">
        <v>52</v>
      </c>
      <c r="I2064" s="57" t="s">
        <v>53</v>
      </c>
      <c r="J2064" s="57">
        <v>0</v>
      </c>
      <c r="K2064" s="57" t="s">
        <v>886</v>
      </c>
      <c r="L2064" s="57" t="s">
        <v>53</v>
      </c>
      <c r="M2064" s="57" t="s">
        <v>1137</v>
      </c>
      <c r="N2064" s="64">
        <v>0</v>
      </c>
      <c r="O2064" s="59">
        <v>120</v>
      </c>
      <c r="P2064" s="59">
        <v>2</v>
      </c>
      <c r="Q2064" s="59">
        <v>1.1304E-2</v>
      </c>
    </row>
    <row r="2065" spans="1:17">
      <c r="A2065" s="57" t="s">
        <v>393</v>
      </c>
      <c r="B2065" s="57" t="s">
        <v>460</v>
      </c>
      <c r="C2065" s="58">
        <v>42</v>
      </c>
      <c r="D2065" s="57" t="s">
        <v>648</v>
      </c>
      <c r="E2065" s="57">
        <v>103217</v>
      </c>
      <c r="F2065" s="57">
        <v>55.368000000000002</v>
      </c>
      <c r="G2065" s="57">
        <v>46.286999999999999</v>
      </c>
      <c r="H2065" s="57" t="s">
        <v>52</v>
      </c>
      <c r="I2065" s="57" t="s">
        <v>53</v>
      </c>
      <c r="J2065" s="57">
        <v>0</v>
      </c>
      <c r="K2065" s="57" t="s">
        <v>886</v>
      </c>
      <c r="L2065" s="57" t="s">
        <v>53</v>
      </c>
      <c r="M2065" s="57" t="s">
        <v>1137</v>
      </c>
      <c r="N2065" s="64">
        <v>0</v>
      </c>
      <c r="O2065" s="59">
        <v>241</v>
      </c>
      <c r="P2065" s="59">
        <v>2</v>
      </c>
      <c r="Q2065" s="59">
        <v>4.5593584999999999E-2</v>
      </c>
    </row>
    <row r="2066" spans="1:17">
      <c r="A2066" s="57" t="s">
        <v>393</v>
      </c>
      <c r="B2066" s="57" t="s">
        <v>460</v>
      </c>
      <c r="C2066" s="58">
        <v>41</v>
      </c>
      <c r="D2066" s="57" t="s">
        <v>648</v>
      </c>
      <c r="E2066" s="57">
        <v>103218</v>
      </c>
      <c r="F2066" s="57">
        <v>58.933999999999997</v>
      </c>
      <c r="G2066" s="57">
        <v>42.39</v>
      </c>
      <c r="H2066" s="57" t="s">
        <v>424</v>
      </c>
      <c r="I2066" s="57" t="s">
        <v>425</v>
      </c>
      <c r="J2066" s="57" t="s">
        <v>736</v>
      </c>
      <c r="K2066" s="57" t="s">
        <v>946</v>
      </c>
      <c r="L2066" s="57" t="s">
        <v>425</v>
      </c>
      <c r="M2066" s="57" t="s">
        <v>1137</v>
      </c>
      <c r="N2066" s="64">
        <v>0</v>
      </c>
      <c r="O2066" s="59">
        <v>336</v>
      </c>
      <c r="P2066" s="59">
        <v>3</v>
      </c>
      <c r="Q2066" s="59">
        <v>8.8623359999999998E-2</v>
      </c>
    </row>
    <row r="2067" spans="1:17">
      <c r="A2067" s="57" t="s">
        <v>393</v>
      </c>
      <c r="B2067" s="57" t="s">
        <v>465</v>
      </c>
      <c r="C2067" s="58">
        <v>11</v>
      </c>
      <c r="D2067" s="57" t="s">
        <v>648</v>
      </c>
      <c r="E2067" s="57">
        <v>103219</v>
      </c>
      <c r="F2067" s="57">
        <v>43.418999999999997</v>
      </c>
      <c r="G2067" s="57">
        <v>60.293999999999997</v>
      </c>
      <c r="H2067" s="57" t="s">
        <v>413</v>
      </c>
      <c r="I2067" s="57" t="s">
        <v>414</v>
      </c>
      <c r="J2067" s="57">
        <v>0</v>
      </c>
      <c r="K2067" s="57" t="s">
        <v>938</v>
      </c>
      <c r="L2067" s="57" t="s">
        <v>414</v>
      </c>
      <c r="M2067" s="57" t="s">
        <v>1137</v>
      </c>
      <c r="N2067" s="64">
        <v>0</v>
      </c>
      <c r="O2067" s="59">
        <v>50</v>
      </c>
      <c r="P2067" s="59">
        <v>1</v>
      </c>
      <c r="Q2067" s="59">
        <v>1.9624999999999998E-3</v>
      </c>
    </row>
    <row r="2068" spans="1:17">
      <c r="A2068" s="57" t="s">
        <v>393</v>
      </c>
      <c r="B2068" s="57" t="s">
        <v>465</v>
      </c>
      <c r="C2068" s="58">
        <v>11</v>
      </c>
      <c r="D2068" s="57" t="s">
        <v>647</v>
      </c>
      <c r="E2068" s="57">
        <v>103220</v>
      </c>
      <c r="F2068" s="57">
        <v>43.345999999999997</v>
      </c>
      <c r="G2068" s="57">
        <v>62.131999999999998</v>
      </c>
      <c r="H2068" s="57" t="s">
        <v>71</v>
      </c>
      <c r="I2068" s="57" t="s">
        <v>72</v>
      </c>
      <c r="J2068" s="57" t="s">
        <v>494</v>
      </c>
      <c r="K2068" s="57" t="s">
        <v>897</v>
      </c>
      <c r="L2068" s="57" t="s">
        <v>72</v>
      </c>
      <c r="M2068" s="57" t="s">
        <v>1137</v>
      </c>
      <c r="N2068" s="64">
        <v>18.128910907110729</v>
      </c>
      <c r="O2068" s="59">
        <v>600</v>
      </c>
      <c r="P2068" s="59">
        <v>4</v>
      </c>
      <c r="Q2068" s="59">
        <v>0.28260000000000002</v>
      </c>
    </row>
    <row r="2069" spans="1:17">
      <c r="A2069" s="57" t="s">
        <v>393</v>
      </c>
      <c r="B2069" s="57" t="s">
        <v>465</v>
      </c>
      <c r="C2069" s="58">
        <v>11</v>
      </c>
      <c r="D2069" s="57" t="s">
        <v>648</v>
      </c>
      <c r="E2069" s="57">
        <v>103221</v>
      </c>
      <c r="F2069" s="57">
        <v>40.881999999999998</v>
      </c>
      <c r="G2069" s="57">
        <v>63.125</v>
      </c>
      <c r="H2069" s="57" t="s">
        <v>278</v>
      </c>
      <c r="I2069" s="57" t="s">
        <v>716</v>
      </c>
      <c r="J2069" s="57" t="s">
        <v>717</v>
      </c>
      <c r="K2069" s="57" t="s">
        <v>943</v>
      </c>
      <c r="L2069" s="57" t="s">
        <v>1073</v>
      </c>
      <c r="M2069" s="57" t="s">
        <v>1137</v>
      </c>
      <c r="N2069" s="64">
        <v>0</v>
      </c>
      <c r="O2069" s="59">
        <v>122</v>
      </c>
      <c r="P2069" s="59">
        <v>2</v>
      </c>
      <c r="Q2069" s="59">
        <v>1.168394E-2</v>
      </c>
    </row>
    <row r="2070" spans="1:17">
      <c r="A2070" s="57" t="s">
        <v>393</v>
      </c>
      <c r="B2070" s="57" t="s">
        <v>465</v>
      </c>
      <c r="C2070" s="58">
        <v>11</v>
      </c>
      <c r="D2070" s="57" t="s">
        <v>648</v>
      </c>
      <c r="E2070" s="57">
        <v>103222</v>
      </c>
      <c r="F2070" s="57">
        <v>41.948999999999998</v>
      </c>
      <c r="G2070" s="57">
        <v>63.896999999999998</v>
      </c>
      <c r="H2070" s="57" t="s">
        <v>52</v>
      </c>
      <c r="I2070" s="57" t="s">
        <v>53</v>
      </c>
      <c r="J2070" s="57">
        <v>0</v>
      </c>
      <c r="K2070" s="57" t="s">
        <v>886</v>
      </c>
      <c r="L2070" s="57" t="s">
        <v>53</v>
      </c>
      <c r="M2070" s="57" t="s">
        <v>1137</v>
      </c>
      <c r="N2070" s="64">
        <v>0</v>
      </c>
      <c r="O2070" s="59">
        <v>269</v>
      </c>
      <c r="P2070" s="59">
        <v>2</v>
      </c>
      <c r="Q2070" s="59">
        <v>5.6803384999999998E-2</v>
      </c>
    </row>
    <row r="2071" spans="1:17">
      <c r="A2071" s="57" t="s">
        <v>393</v>
      </c>
      <c r="B2071" s="57" t="s">
        <v>465</v>
      </c>
      <c r="C2071" s="58">
        <v>13</v>
      </c>
      <c r="D2071" s="57" t="s">
        <v>648</v>
      </c>
      <c r="E2071" s="57">
        <v>103223</v>
      </c>
      <c r="F2071" s="57">
        <v>42.058999999999997</v>
      </c>
      <c r="G2071" s="57">
        <v>72.206000000000003</v>
      </c>
      <c r="H2071" s="57" t="s">
        <v>52</v>
      </c>
      <c r="I2071" s="57" t="s">
        <v>53</v>
      </c>
      <c r="J2071" s="57">
        <v>0</v>
      </c>
      <c r="K2071" s="57" t="s">
        <v>886</v>
      </c>
      <c r="L2071" s="57" t="s">
        <v>53</v>
      </c>
      <c r="M2071" s="57" t="s">
        <v>1137</v>
      </c>
      <c r="N2071" s="64">
        <v>0</v>
      </c>
      <c r="O2071" s="59">
        <v>246</v>
      </c>
      <c r="P2071" s="59">
        <v>2</v>
      </c>
      <c r="Q2071" s="59">
        <v>4.7505060000000002E-2</v>
      </c>
    </row>
    <row r="2072" spans="1:17">
      <c r="A2072" s="57" t="s">
        <v>393</v>
      </c>
      <c r="B2072" s="57" t="s">
        <v>465</v>
      </c>
      <c r="C2072" s="58">
        <v>13</v>
      </c>
      <c r="D2072" s="57" t="s">
        <v>648</v>
      </c>
      <c r="E2072" s="57">
        <v>103224</v>
      </c>
      <c r="F2072" s="57">
        <v>40.441000000000003</v>
      </c>
      <c r="G2072" s="57">
        <v>71.691000000000003</v>
      </c>
      <c r="H2072" s="57" t="s">
        <v>52</v>
      </c>
      <c r="I2072" s="57" t="s">
        <v>53</v>
      </c>
      <c r="J2072" s="57">
        <v>0</v>
      </c>
      <c r="K2072" s="57" t="s">
        <v>886</v>
      </c>
      <c r="L2072" s="57" t="s">
        <v>53</v>
      </c>
      <c r="M2072" s="57" t="s">
        <v>1137</v>
      </c>
      <c r="N2072" s="64">
        <v>0</v>
      </c>
      <c r="O2072" s="59">
        <v>290</v>
      </c>
      <c r="P2072" s="59">
        <v>2</v>
      </c>
      <c r="Q2072" s="59">
        <v>6.6018499999999994E-2</v>
      </c>
    </row>
    <row r="2073" spans="1:17">
      <c r="A2073" s="57" t="s">
        <v>393</v>
      </c>
      <c r="B2073" s="57" t="s">
        <v>465</v>
      </c>
      <c r="C2073" s="58">
        <v>13</v>
      </c>
      <c r="D2073" s="57" t="s">
        <v>648</v>
      </c>
      <c r="E2073" s="57">
        <v>103225</v>
      </c>
      <c r="F2073" s="57">
        <v>44.081000000000003</v>
      </c>
      <c r="G2073" s="57">
        <v>74.153999999999996</v>
      </c>
      <c r="H2073" s="57" t="s">
        <v>22</v>
      </c>
      <c r="I2073" s="57" t="s">
        <v>513</v>
      </c>
      <c r="J2073" s="57">
        <v>0</v>
      </c>
      <c r="K2073" s="57" t="s">
        <v>936</v>
      </c>
      <c r="L2073" s="57" t="s">
        <v>411</v>
      </c>
      <c r="M2073" s="57" t="s">
        <v>1137</v>
      </c>
      <c r="N2073" s="64">
        <v>0</v>
      </c>
      <c r="O2073" s="59">
        <v>54</v>
      </c>
      <c r="P2073" s="59">
        <v>1</v>
      </c>
      <c r="Q2073" s="59">
        <v>2.2890599999999999E-3</v>
      </c>
    </row>
    <row r="2074" spans="1:17">
      <c r="A2074" s="57" t="s">
        <v>393</v>
      </c>
      <c r="B2074" s="57" t="s">
        <v>465</v>
      </c>
      <c r="C2074" s="58">
        <v>14</v>
      </c>
      <c r="D2074" s="57" t="s">
        <v>648</v>
      </c>
      <c r="E2074" s="57">
        <v>103226</v>
      </c>
      <c r="F2074" s="57">
        <v>43.308999999999997</v>
      </c>
      <c r="G2074" s="57">
        <v>75.918999999999997</v>
      </c>
      <c r="H2074" s="57" t="s">
        <v>747</v>
      </c>
      <c r="I2074" s="57" t="s">
        <v>750</v>
      </c>
      <c r="J2074" s="57" t="s">
        <v>751</v>
      </c>
      <c r="K2074" s="57" t="s">
        <v>940</v>
      </c>
      <c r="L2074" s="57" t="s">
        <v>1071</v>
      </c>
      <c r="M2074" s="57" t="s">
        <v>1137</v>
      </c>
      <c r="N2074" s="64">
        <v>0</v>
      </c>
      <c r="O2074" s="59">
        <v>81</v>
      </c>
      <c r="P2074" s="59">
        <v>1</v>
      </c>
      <c r="Q2074" s="59">
        <v>5.1503850000000004E-3</v>
      </c>
    </row>
    <row r="2075" spans="1:17">
      <c r="A2075" s="57" t="s">
        <v>393</v>
      </c>
      <c r="B2075" s="57" t="s">
        <v>465</v>
      </c>
      <c r="C2075" s="58">
        <v>14</v>
      </c>
      <c r="D2075" s="57" t="s">
        <v>648</v>
      </c>
      <c r="E2075" s="57">
        <v>103227</v>
      </c>
      <c r="F2075" s="57">
        <v>44.631999999999998</v>
      </c>
      <c r="G2075" s="57">
        <v>78.971000000000004</v>
      </c>
      <c r="H2075" s="57" t="s">
        <v>42</v>
      </c>
      <c r="I2075" s="57" t="s">
        <v>43</v>
      </c>
      <c r="J2075" s="57" t="s">
        <v>715</v>
      </c>
      <c r="K2075" s="57" t="s">
        <v>941</v>
      </c>
      <c r="L2075" s="57" t="s">
        <v>1072</v>
      </c>
      <c r="M2075" s="57" t="s">
        <v>1137</v>
      </c>
      <c r="N2075" s="64">
        <v>0</v>
      </c>
      <c r="O2075" s="59">
        <v>95</v>
      </c>
      <c r="P2075" s="59">
        <v>1</v>
      </c>
      <c r="Q2075" s="59">
        <v>7.0846249999999998E-3</v>
      </c>
    </row>
    <row r="2076" spans="1:17">
      <c r="A2076" s="57" t="s">
        <v>393</v>
      </c>
      <c r="B2076" s="57" t="s">
        <v>465</v>
      </c>
      <c r="C2076" s="58">
        <v>24</v>
      </c>
      <c r="D2076" s="57" t="s">
        <v>648</v>
      </c>
      <c r="E2076" s="57">
        <v>103228</v>
      </c>
      <c r="F2076" s="57">
        <v>49.448999999999998</v>
      </c>
      <c r="G2076" s="57">
        <v>76.102999999999994</v>
      </c>
      <c r="H2076" s="57" t="s">
        <v>416</v>
      </c>
      <c r="I2076" s="57" t="s">
        <v>24</v>
      </c>
      <c r="J2076" s="57">
        <v>0</v>
      </c>
      <c r="K2076" s="57" t="s">
        <v>942</v>
      </c>
      <c r="L2076" s="57" t="s">
        <v>24</v>
      </c>
      <c r="M2076" s="57" t="s">
        <v>1137</v>
      </c>
      <c r="N2076" s="64">
        <v>0</v>
      </c>
      <c r="O2076" s="59">
        <v>76</v>
      </c>
      <c r="P2076" s="59">
        <v>1</v>
      </c>
      <c r="Q2076" s="59">
        <v>4.5341599999999998E-3</v>
      </c>
    </row>
    <row r="2077" spans="1:17">
      <c r="A2077" s="57" t="s">
        <v>393</v>
      </c>
      <c r="B2077" s="57" t="s">
        <v>465</v>
      </c>
      <c r="C2077" s="58">
        <v>23</v>
      </c>
      <c r="D2077" s="57" t="s">
        <v>648</v>
      </c>
      <c r="E2077" s="57">
        <v>103229</v>
      </c>
      <c r="F2077" s="57">
        <v>45.918999999999997</v>
      </c>
      <c r="G2077" s="57">
        <v>74.558999999999997</v>
      </c>
      <c r="H2077" s="57" t="s">
        <v>413</v>
      </c>
      <c r="I2077" s="57" t="s">
        <v>414</v>
      </c>
      <c r="J2077" s="57">
        <v>0</v>
      </c>
      <c r="K2077" s="57" t="s">
        <v>938</v>
      </c>
      <c r="L2077" s="57" t="s">
        <v>414</v>
      </c>
      <c r="M2077" s="57" t="s">
        <v>1137</v>
      </c>
      <c r="N2077" s="64">
        <v>0</v>
      </c>
      <c r="O2077" s="59">
        <v>74</v>
      </c>
      <c r="P2077" s="59">
        <v>1</v>
      </c>
      <c r="Q2077" s="59">
        <v>4.2986600000000002E-3</v>
      </c>
    </row>
    <row r="2078" spans="1:17">
      <c r="A2078" s="57" t="s">
        <v>393</v>
      </c>
      <c r="B2078" s="57" t="s">
        <v>465</v>
      </c>
      <c r="C2078" s="58">
        <v>23</v>
      </c>
      <c r="D2078" s="57" t="s">
        <v>648</v>
      </c>
      <c r="E2078" s="57">
        <v>103230</v>
      </c>
      <c r="F2078" s="57">
        <v>47.168999999999997</v>
      </c>
      <c r="G2078" s="57">
        <v>72.5</v>
      </c>
      <c r="H2078" s="57" t="s">
        <v>42</v>
      </c>
      <c r="I2078" s="57" t="s">
        <v>43</v>
      </c>
      <c r="J2078" s="57" t="s">
        <v>715</v>
      </c>
      <c r="K2078" s="57" t="s">
        <v>941</v>
      </c>
      <c r="L2078" s="57" t="s">
        <v>1072</v>
      </c>
      <c r="M2078" s="57" t="s">
        <v>1137</v>
      </c>
      <c r="N2078" s="64">
        <v>0</v>
      </c>
      <c r="O2078" s="59">
        <v>91</v>
      </c>
      <c r="P2078" s="59">
        <v>1</v>
      </c>
      <c r="Q2078" s="59">
        <v>6.5005849999999997E-3</v>
      </c>
    </row>
    <row r="2079" spans="1:17">
      <c r="A2079" s="57" t="s">
        <v>393</v>
      </c>
      <c r="B2079" s="57" t="s">
        <v>465</v>
      </c>
      <c r="C2079" s="58">
        <v>23</v>
      </c>
      <c r="D2079" s="57" t="s">
        <v>648</v>
      </c>
      <c r="E2079" s="57">
        <v>103231</v>
      </c>
      <c r="F2079" s="57">
        <v>48.713000000000001</v>
      </c>
      <c r="G2079" s="57">
        <v>71.912000000000006</v>
      </c>
      <c r="H2079" s="57" t="s">
        <v>52</v>
      </c>
      <c r="I2079" s="57" t="s">
        <v>53</v>
      </c>
      <c r="J2079" s="57">
        <v>0</v>
      </c>
      <c r="K2079" s="57" t="s">
        <v>886</v>
      </c>
      <c r="L2079" s="57" t="s">
        <v>53</v>
      </c>
      <c r="M2079" s="57" t="s">
        <v>1137</v>
      </c>
      <c r="N2079" s="64">
        <v>0</v>
      </c>
      <c r="O2079" s="59">
        <v>336</v>
      </c>
      <c r="P2079" s="59">
        <v>3</v>
      </c>
      <c r="Q2079" s="59">
        <v>8.8623359999999998E-2</v>
      </c>
    </row>
    <row r="2080" spans="1:17">
      <c r="A2080" s="57" t="s">
        <v>393</v>
      </c>
      <c r="B2080" s="57" t="s">
        <v>465</v>
      </c>
      <c r="C2080" s="58">
        <v>23</v>
      </c>
      <c r="D2080" s="57" t="s">
        <v>648</v>
      </c>
      <c r="E2080" s="57">
        <v>103232</v>
      </c>
      <c r="F2080" s="57">
        <v>46.25</v>
      </c>
      <c r="G2080" s="57">
        <v>71.581000000000003</v>
      </c>
      <c r="H2080" s="57" t="s">
        <v>22</v>
      </c>
      <c r="I2080" s="57" t="s">
        <v>517</v>
      </c>
      <c r="J2080" s="57" t="s">
        <v>502</v>
      </c>
      <c r="K2080" s="57" t="s">
        <v>887</v>
      </c>
      <c r="L2080" s="57" t="s">
        <v>1032</v>
      </c>
      <c r="M2080" s="57" t="s">
        <v>1137</v>
      </c>
      <c r="N2080" s="64">
        <v>0</v>
      </c>
      <c r="O2080" s="59">
        <v>84</v>
      </c>
      <c r="P2080" s="59">
        <v>1</v>
      </c>
      <c r="Q2080" s="59">
        <v>5.5389599999999999E-3</v>
      </c>
    </row>
    <row r="2081" spans="1:17">
      <c r="A2081" s="57" t="s">
        <v>393</v>
      </c>
      <c r="B2081" s="57" t="s">
        <v>465</v>
      </c>
      <c r="C2081" s="58">
        <v>22</v>
      </c>
      <c r="D2081" s="57" t="s">
        <v>647</v>
      </c>
      <c r="E2081" s="57">
        <v>103233</v>
      </c>
      <c r="F2081" s="57">
        <v>46.029000000000003</v>
      </c>
      <c r="G2081" s="57">
        <v>68.528999999999996</v>
      </c>
      <c r="H2081" s="57" t="s">
        <v>54</v>
      </c>
      <c r="I2081" s="57" t="s">
        <v>55</v>
      </c>
      <c r="J2081" s="57" t="s">
        <v>502</v>
      </c>
      <c r="K2081" s="57" t="s">
        <v>909</v>
      </c>
      <c r="L2081" s="57" t="s">
        <v>1059</v>
      </c>
      <c r="M2081" s="57" t="s">
        <v>1137</v>
      </c>
      <c r="N2081" s="64">
        <v>16.905273993232655</v>
      </c>
      <c r="O2081" s="59">
        <v>404</v>
      </c>
      <c r="P2081" s="59">
        <v>3</v>
      </c>
      <c r="Q2081" s="59">
        <v>0.12812456</v>
      </c>
    </row>
    <row r="2082" spans="1:17">
      <c r="A2082" s="57" t="s">
        <v>393</v>
      </c>
      <c r="B2082" s="57" t="s">
        <v>465</v>
      </c>
      <c r="C2082" s="58">
        <v>22</v>
      </c>
      <c r="D2082" s="57" t="s">
        <v>648</v>
      </c>
      <c r="E2082" s="57">
        <v>103234</v>
      </c>
      <c r="F2082" s="57">
        <v>47.978000000000002</v>
      </c>
      <c r="G2082" s="57">
        <v>68.64</v>
      </c>
      <c r="H2082" s="57" t="s">
        <v>22</v>
      </c>
      <c r="I2082" s="57" t="s">
        <v>517</v>
      </c>
      <c r="J2082" s="57" t="s">
        <v>502</v>
      </c>
      <c r="K2082" s="57" t="s">
        <v>887</v>
      </c>
      <c r="L2082" s="57" t="s">
        <v>1032</v>
      </c>
      <c r="M2082" s="57" t="s">
        <v>1137</v>
      </c>
      <c r="N2082" s="64">
        <v>0</v>
      </c>
      <c r="O2082" s="59">
        <v>229</v>
      </c>
      <c r="P2082" s="59">
        <v>2</v>
      </c>
      <c r="Q2082" s="59">
        <v>4.1166185000000001E-2</v>
      </c>
    </row>
    <row r="2083" spans="1:17">
      <c r="A2083" s="57" t="s">
        <v>393</v>
      </c>
      <c r="B2083" s="57" t="s">
        <v>465</v>
      </c>
      <c r="C2083" s="58">
        <v>31</v>
      </c>
      <c r="D2083" s="57" t="s">
        <v>648</v>
      </c>
      <c r="E2083" s="57">
        <v>103235</v>
      </c>
      <c r="F2083" s="57">
        <v>52.39</v>
      </c>
      <c r="G2083" s="57">
        <v>62.573999999999998</v>
      </c>
      <c r="H2083" s="57" t="s">
        <v>52</v>
      </c>
      <c r="I2083" s="57" t="s">
        <v>53</v>
      </c>
      <c r="J2083" s="57">
        <v>0</v>
      </c>
      <c r="K2083" s="57" t="s">
        <v>886</v>
      </c>
      <c r="L2083" s="57" t="s">
        <v>53</v>
      </c>
      <c r="M2083" s="57" t="s">
        <v>1137</v>
      </c>
      <c r="N2083" s="64">
        <v>0</v>
      </c>
      <c r="O2083" s="59">
        <v>198</v>
      </c>
      <c r="P2083" s="59">
        <v>2</v>
      </c>
      <c r="Q2083" s="59">
        <v>3.0775139999999999E-2</v>
      </c>
    </row>
    <row r="2084" spans="1:17">
      <c r="A2084" s="57" t="s">
        <v>393</v>
      </c>
      <c r="B2084" s="57" t="s">
        <v>465</v>
      </c>
      <c r="C2084" s="58">
        <v>33</v>
      </c>
      <c r="D2084" s="57" t="s">
        <v>648</v>
      </c>
      <c r="E2084" s="57">
        <v>103236</v>
      </c>
      <c r="F2084" s="57">
        <v>53.823999999999998</v>
      </c>
      <c r="G2084" s="57">
        <v>72.39</v>
      </c>
      <c r="H2084" s="57" t="s">
        <v>747</v>
      </c>
      <c r="I2084" s="57" t="s">
        <v>750</v>
      </c>
      <c r="J2084" s="57" t="s">
        <v>751</v>
      </c>
      <c r="K2084" s="57" t="s">
        <v>940</v>
      </c>
      <c r="L2084" s="57" t="s">
        <v>1071</v>
      </c>
      <c r="M2084" s="57" t="s">
        <v>1137</v>
      </c>
      <c r="N2084" s="64">
        <v>0</v>
      </c>
      <c r="O2084" s="59">
        <v>51</v>
      </c>
      <c r="P2084" s="59">
        <v>1</v>
      </c>
      <c r="Q2084" s="59">
        <v>2.041785E-3</v>
      </c>
    </row>
    <row r="2085" spans="1:17">
      <c r="A2085" s="57" t="s">
        <v>393</v>
      </c>
      <c r="B2085" s="57" t="s">
        <v>465</v>
      </c>
      <c r="C2085" s="58">
        <v>33</v>
      </c>
      <c r="D2085" s="57" t="s">
        <v>648</v>
      </c>
      <c r="E2085" s="57">
        <v>103237</v>
      </c>
      <c r="F2085" s="57">
        <v>50.331000000000003</v>
      </c>
      <c r="G2085" s="57">
        <v>74.89</v>
      </c>
      <c r="H2085" s="57" t="s">
        <v>42</v>
      </c>
      <c r="I2085" s="57" t="s">
        <v>43</v>
      </c>
      <c r="J2085" s="57" t="s">
        <v>715</v>
      </c>
      <c r="K2085" s="57" t="s">
        <v>941</v>
      </c>
      <c r="L2085" s="57" t="s">
        <v>1072</v>
      </c>
      <c r="M2085" s="57" t="s">
        <v>1137</v>
      </c>
      <c r="N2085" s="64">
        <v>0</v>
      </c>
      <c r="O2085" s="59">
        <v>89</v>
      </c>
      <c r="P2085" s="59">
        <v>1</v>
      </c>
      <c r="Q2085" s="59">
        <v>6.2179849999999997E-3</v>
      </c>
    </row>
    <row r="2086" spans="1:17">
      <c r="A2086" s="57" t="s">
        <v>393</v>
      </c>
      <c r="B2086" s="57" t="s">
        <v>465</v>
      </c>
      <c r="C2086" s="58">
        <v>34</v>
      </c>
      <c r="D2086" s="57" t="s">
        <v>648</v>
      </c>
      <c r="E2086" s="57">
        <v>103238</v>
      </c>
      <c r="F2086" s="57">
        <v>53.198999999999998</v>
      </c>
      <c r="G2086" s="57">
        <v>77.977999999999994</v>
      </c>
      <c r="H2086" s="57" t="s">
        <v>413</v>
      </c>
      <c r="I2086" s="57" t="s">
        <v>414</v>
      </c>
      <c r="J2086" s="57">
        <v>0</v>
      </c>
      <c r="K2086" s="57" t="s">
        <v>938</v>
      </c>
      <c r="L2086" s="57" t="s">
        <v>414</v>
      </c>
      <c r="M2086" s="57" t="s">
        <v>1137</v>
      </c>
      <c r="N2086" s="64">
        <v>0</v>
      </c>
      <c r="O2086" s="59">
        <v>73</v>
      </c>
      <c r="P2086" s="59">
        <v>1</v>
      </c>
      <c r="Q2086" s="59">
        <v>4.1832650000000002E-3</v>
      </c>
    </row>
    <row r="2087" spans="1:17">
      <c r="A2087" s="57" t="s">
        <v>393</v>
      </c>
      <c r="B2087" s="57" t="s">
        <v>465</v>
      </c>
      <c r="C2087" s="58">
        <v>34</v>
      </c>
      <c r="D2087" s="57" t="s">
        <v>648</v>
      </c>
      <c r="E2087" s="57">
        <v>103239</v>
      </c>
      <c r="F2087" s="57">
        <v>54.521999999999998</v>
      </c>
      <c r="G2087" s="57">
        <v>77.793999999999997</v>
      </c>
      <c r="H2087" s="57" t="s">
        <v>416</v>
      </c>
      <c r="I2087" s="57" t="s">
        <v>24</v>
      </c>
      <c r="J2087" s="57">
        <v>0</v>
      </c>
      <c r="K2087" s="57" t="s">
        <v>942</v>
      </c>
      <c r="L2087" s="57" t="s">
        <v>24</v>
      </c>
      <c r="M2087" s="57" t="s">
        <v>1137</v>
      </c>
      <c r="N2087" s="64">
        <v>0</v>
      </c>
      <c r="O2087" s="59">
        <v>121</v>
      </c>
      <c r="P2087" s="59">
        <v>2</v>
      </c>
      <c r="Q2087" s="59">
        <v>1.1493185E-2</v>
      </c>
    </row>
    <row r="2088" spans="1:17">
      <c r="A2088" s="57" t="s">
        <v>393</v>
      </c>
      <c r="B2088" s="57" t="s">
        <v>465</v>
      </c>
      <c r="C2088" s="58">
        <v>44</v>
      </c>
      <c r="D2088" s="57" t="s">
        <v>647</v>
      </c>
      <c r="E2088" s="57">
        <v>103240</v>
      </c>
      <c r="F2088" s="57">
        <v>55.698999999999998</v>
      </c>
      <c r="G2088" s="57">
        <v>79.375</v>
      </c>
      <c r="H2088" s="57" t="s">
        <v>747</v>
      </c>
      <c r="I2088" s="57" t="s">
        <v>750</v>
      </c>
      <c r="J2088" s="57" t="s">
        <v>751</v>
      </c>
      <c r="K2088" s="57" t="s">
        <v>940</v>
      </c>
      <c r="L2088" s="57" t="s">
        <v>1071</v>
      </c>
      <c r="M2088" s="57" t="s">
        <v>1137</v>
      </c>
      <c r="N2088" s="64">
        <v>10.238277176899118</v>
      </c>
      <c r="O2088" s="59">
        <v>104</v>
      </c>
      <c r="P2088" s="59">
        <v>2</v>
      </c>
      <c r="Q2088" s="59">
        <v>8.4905599999999994E-3</v>
      </c>
    </row>
    <row r="2089" spans="1:17">
      <c r="A2089" s="57" t="s">
        <v>393</v>
      </c>
      <c r="B2089" s="57" t="s">
        <v>465</v>
      </c>
      <c r="C2089" s="58">
        <v>44</v>
      </c>
      <c r="D2089" s="57" t="s">
        <v>648</v>
      </c>
      <c r="E2089" s="57">
        <v>103241</v>
      </c>
      <c r="F2089" s="57">
        <v>57.868000000000002</v>
      </c>
      <c r="G2089" s="57">
        <v>79.668999999999997</v>
      </c>
      <c r="H2089" s="57" t="s">
        <v>22</v>
      </c>
      <c r="I2089" s="57" t="s">
        <v>517</v>
      </c>
      <c r="J2089" s="57" t="s">
        <v>502</v>
      </c>
      <c r="K2089" s="57" t="s">
        <v>887</v>
      </c>
      <c r="L2089" s="57" t="s">
        <v>1032</v>
      </c>
      <c r="M2089" s="57" t="s">
        <v>1137</v>
      </c>
      <c r="N2089" s="64">
        <v>0</v>
      </c>
      <c r="O2089" s="59">
        <v>64</v>
      </c>
      <c r="P2089" s="59">
        <v>1</v>
      </c>
      <c r="Q2089" s="59">
        <v>3.21536E-3</v>
      </c>
    </row>
    <row r="2090" spans="1:17">
      <c r="A2090" s="57" t="s">
        <v>393</v>
      </c>
      <c r="B2090" s="57" t="s">
        <v>465</v>
      </c>
      <c r="C2090" s="58">
        <v>44</v>
      </c>
      <c r="D2090" s="57" t="s">
        <v>648</v>
      </c>
      <c r="E2090" s="57">
        <v>103242</v>
      </c>
      <c r="F2090" s="57">
        <v>58.493000000000002</v>
      </c>
      <c r="G2090" s="57">
        <v>76.433999999999997</v>
      </c>
      <c r="H2090" s="57" t="s">
        <v>42</v>
      </c>
      <c r="I2090" s="57" t="s">
        <v>43</v>
      </c>
      <c r="J2090" s="57" t="s">
        <v>715</v>
      </c>
      <c r="K2090" s="57" t="s">
        <v>941</v>
      </c>
      <c r="L2090" s="57" t="s">
        <v>1072</v>
      </c>
      <c r="M2090" s="57" t="s">
        <v>1137</v>
      </c>
      <c r="N2090" s="64">
        <v>0</v>
      </c>
      <c r="O2090" s="59">
        <v>58</v>
      </c>
      <c r="P2090" s="59">
        <v>1</v>
      </c>
      <c r="Q2090" s="59">
        <v>2.6407399999999999E-3</v>
      </c>
    </row>
    <row r="2091" spans="1:17">
      <c r="A2091" s="57" t="s">
        <v>393</v>
      </c>
      <c r="B2091" s="57" t="s">
        <v>465</v>
      </c>
      <c r="C2091" s="58">
        <v>44</v>
      </c>
      <c r="D2091" s="57" t="s">
        <v>648</v>
      </c>
      <c r="E2091" s="57">
        <v>103243</v>
      </c>
      <c r="F2091" s="57">
        <v>55.918999999999997</v>
      </c>
      <c r="G2091" s="57">
        <v>76.102999999999994</v>
      </c>
      <c r="H2091" s="57" t="s">
        <v>22</v>
      </c>
      <c r="I2091" s="57" t="s">
        <v>518</v>
      </c>
      <c r="J2091" s="57" t="s">
        <v>502</v>
      </c>
      <c r="K2091" s="57" t="s">
        <v>952</v>
      </c>
      <c r="L2091" s="57" t="s">
        <v>1082</v>
      </c>
      <c r="M2091" s="57" t="s">
        <v>1137</v>
      </c>
      <c r="N2091" s="64">
        <v>0</v>
      </c>
      <c r="O2091" s="59">
        <v>103</v>
      </c>
      <c r="P2091" s="59">
        <v>2</v>
      </c>
      <c r="Q2091" s="59">
        <v>8.3280650000000008E-3</v>
      </c>
    </row>
    <row r="2092" spans="1:17">
      <c r="A2092" s="57" t="s">
        <v>393</v>
      </c>
      <c r="B2092" s="57" t="s">
        <v>465</v>
      </c>
      <c r="C2092" s="58">
        <v>44</v>
      </c>
      <c r="D2092" s="57" t="s">
        <v>648</v>
      </c>
      <c r="E2092" s="57">
        <v>103244</v>
      </c>
      <c r="F2092" s="57">
        <v>55.881999999999998</v>
      </c>
      <c r="G2092" s="57">
        <v>75.734999999999999</v>
      </c>
      <c r="H2092" s="57" t="s">
        <v>42</v>
      </c>
      <c r="I2092" s="57" t="s">
        <v>43</v>
      </c>
      <c r="J2092" s="57" t="s">
        <v>715</v>
      </c>
      <c r="K2092" s="57" t="s">
        <v>941</v>
      </c>
      <c r="L2092" s="57" t="s">
        <v>1072</v>
      </c>
      <c r="M2092" s="57" t="s">
        <v>1137</v>
      </c>
      <c r="N2092" s="64">
        <v>0</v>
      </c>
      <c r="O2092" s="59">
        <v>126</v>
      </c>
      <c r="P2092" s="59">
        <v>2</v>
      </c>
      <c r="Q2092" s="59">
        <v>1.246266E-2</v>
      </c>
    </row>
    <row r="2093" spans="1:17">
      <c r="A2093" s="57" t="s">
        <v>393</v>
      </c>
      <c r="B2093" s="57" t="s">
        <v>465</v>
      </c>
      <c r="C2093" s="58">
        <v>43</v>
      </c>
      <c r="D2093" s="57" t="s">
        <v>648</v>
      </c>
      <c r="E2093" s="57">
        <v>103245</v>
      </c>
      <c r="F2093" s="57">
        <v>58.051000000000002</v>
      </c>
      <c r="G2093" s="57">
        <v>74.007000000000005</v>
      </c>
      <c r="H2093" s="57" t="s">
        <v>413</v>
      </c>
      <c r="I2093" s="57" t="s">
        <v>414</v>
      </c>
      <c r="J2093" s="57">
        <v>0</v>
      </c>
      <c r="K2093" s="57" t="s">
        <v>938</v>
      </c>
      <c r="L2093" s="57" t="s">
        <v>414</v>
      </c>
      <c r="M2093" s="57" t="s">
        <v>1137</v>
      </c>
      <c r="N2093" s="64">
        <v>0</v>
      </c>
      <c r="O2093" s="59">
        <v>65</v>
      </c>
      <c r="P2093" s="59">
        <v>1</v>
      </c>
      <c r="Q2093" s="59">
        <v>3.3166250000000001E-3</v>
      </c>
    </row>
    <row r="2094" spans="1:17">
      <c r="A2094" s="57" t="s">
        <v>393</v>
      </c>
      <c r="B2094" s="57" t="s">
        <v>465</v>
      </c>
      <c r="C2094" s="58">
        <v>43</v>
      </c>
      <c r="D2094" s="57" t="s">
        <v>648</v>
      </c>
      <c r="E2094" s="57">
        <v>103246</v>
      </c>
      <c r="F2094" s="57">
        <v>57.904000000000003</v>
      </c>
      <c r="G2094" s="57">
        <v>73.308999999999997</v>
      </c>
      <c r="H2094" s="57" t="s">
        <v>413</v>
      </c>
      <c r="I2094" s="57" t="s">
        <v>414</v>
      </c>
      <c r="J2094" s="57">
        <v>0</v>
      </c>
      <c r="K2094" s="57" t="s">
        <v>938</v>
      </c>
      <c r="L2094" s="57" t="s">
        <v>414</v>
      </c>
      <c r="M2094" s="57" t="s">
        <v>1137</v>
      </c>
      <c r="N2094" s="64">
        <v>0</v>
      </c>
      <c r="O2094" s="59">
        <v>87</v>
      </c>
      <c r="P2094" s="59">
        <v>1</v>
      </c>
      <c r="Q2094" s="59">
        <v>5.9416649999999996E-3</v>
      </c>
    </row>
    <row r="2095" spans="1:17">
      <c r="A2095" s="57" t="s">
        <v>393</v>
      </c>
      <c r="B2095" s="57" t="s">
        <v>465</v>
      </c>
      <c r="C2095" s="58">
        <v>43</v>
      </c>
      <c r="D2095" s="57" t="s">
        <v>648</v>
      </c>
      <c r="E2095" s="57">
        <v>103247</v>
      </c>
      <c r="F2095" s="57">
        <v>56.506999999999998</v>
      </c>
      <c r="G2095" s="57">
        <v>72.058999999999997</v>
      </c>
      <c r="H2095" s="57" t="s">
        <v>166</v>
      </c>
      <c r="I2095" s="57" t="s">
        <v>522</v>
      </c>
      <c r="J2095" s="57" t="s">
        <v>502</v>
      </c>
      <c r="K2095" s="57" t="s">
        <v>937</v>
      </c>
      <c r="L2095" s="57" t="s">
        <v>1069</v>
      </c>
      <c r="M2095" s="57" t="s">
        <v>1137</v>
      </c>
      <c r="N2095" s="64">
        <v>0</v>
      </c>
      <c r="O2095" s="59">
        <v>120</v>
      </c>
      <c r="P2095" s="59">
        <v>2</v>
      </c>
      <c r="Q2095" s="59">
        <v>1.1304E-2</v>
      </c>
    </row>
    <row r="2096" spans="1:17">
      <c r="A2096" s="57" t="s">
        <v>393</v>
      </c>
      <c r="B2096" s="57" t="s">
        <v>465</v>
      </c>
      <c r="C2096" s="58">
        <v>42</v>
      </c>
      <c r="D2096" s="57" t="s">
        <v>648</v>
      </c>
      <c r="E2096" s="57">
        <v>103248</v>
      </c>
      <c r="F2096" s="57">
        <v>56.213000000000001</v>
      </c>
      <c r="G2096" s="57">
        <v>69.484999999999999</v>
      </c>
      <c r="H2096" s="57" t="s">
        <v>166</v>
      </c>
      <c r="I2096" s="57" t="s">
        <v>523</v>
      </c>
      <c r="J2096" s="57">
        <v>0</v>
      </c>
      <c r="K2096" s="57" t="s">
        <v>950</v>
      </c>
      <c r="L2096" s="57" t="s">
        <v>1081</v>
      </c>
      <c r="M2096" s="57" t="s">
        <v>1137</v>
      </c>
      <c r="N2096" s="64">
        <v>0</v>
      </c>
      <c r="O2096" s="59">
        <v>91</v>
      </c>
      <c r="P2096" s="59">
        <v>1</v>
      </c>
      <c r="Q2096" s="59">
        <v>6.5005849999999997E-3</v>
      </c>
    </row>
    <row r="2097" spans="1:17">
      <c r="A2097" s="57" t="s">
        <v>393</v>
      </c>
      <c r="B2097" s="57" t="s">
        <v>465</v>
      </c>
      <c r="C2097" s="58">
        <v>42</v>
      </c>
      <c r="D2097" s="57" t="s">
        <v>648</v>
      </c>
      <c r="E2097" s="57">
        <v>103249</v>
      </c>
      <c r="F2097" s="57">
        <v>57.941000000000003</v>
      </c>
      <c r="G2097" s="57">
        <v>65.956000000000003</v>
      </c>
      <c r="H2097" s="57" t="s">
        <v>22</v>
      </c>
      <c r="I2097" s="57" t="s">
        <v>518</v>
      </c>
      <c r="J2097" s="57" t="s">
        <v>503</v>
      </c>
      <c r="K2097" s="57" t="s">
        <v>924</v>
      </c>
      <c r="L2097" s="57" t="s">
        <v>1084</v>
      </c>
      <c r="M2097" s="57" t="s">
        <v>1137</v>
      </c>
      <c r="N2097" s="64">
        <v>0</v>
      </c>
      <c r="O2097" s="59">
        <v>100</v>
      </c>
      <c r="P2097" s="59">
        <v>2</v>
      </c>
      <c r="Q2097" s="59">
        <v>7.8499999999999993E-3</v>
      </c>
    </row>
    <row r="2098" spans="1:17">
      <c r="A2098" s="57" t="s">
        <v>393</v>
      </c>
      <c r="B2098" s="57" t="s">
        <v>465</v>
      </c>
      <c r="C2098" s="58">
        <v>41</v>
      </c>
      <c r="D2098" s="57" t="s">
        <v>648</v>
      </c>
      <c r="E2098" s="57">
        <v>103250</v>
      </c>
      <c r="F2098" s="57">
        <v>56.103000000000002</v>
      </c>
      <c r="G2098" s="57">
        <v>62.058999999999997</v>
      </c>
      <c r="H2098" s="57" t="s">
        <v>52</v>
      </c>
      <c r="I2098" s="57" t="s">
        <v>53</v>
      </c>
      <c r="J2098" s="57">
        <v>0</v>
      </c>
      <c r="K2098" s="57" t="s">
        <v>886</v>
      </c>
      <c r="L2098" s="57" t="s">
        <v>53</v>
      </c>
      <c r="M2098" s="57" t="s">
        <v>1137</v>
      </c>
      <c r="N2098" s="64">
        <v>0</v>
      </c>
      <c r="O2098" s="59">
        <v>196</v>
      </c>
      <c r="P2098" s="59">
        <v>2</v>
      </c>
      <c r="Q2098" s="59">
        <v>3.0156559999999999E-2</v>
      </c>
    </row>
    <row r="2099" spans="1:17">
      <c r="A2099" s="57" t="s">
        <v>393</v>
      </c>
      <c r="B2099" s="57" t="s">
        <v>465</v>
      </c>
      <c r="C2099" s="58">
        <v>41</v>
      </c>
      <c r="D2099" s="57" t="s">
        <v>648</v>
      </c>
      <c r="E2099" s="57">
        <v>103251</v>
      </c>
      <c r="F2099" s="57">
        <v>58.493000000000002</v>
      </c>
      <c r="G2099" s="57">
        <v>62.021999999999998</v>
      </c>
      <c r="H2099" s="57" t="s">
        <v>22</v>
      </c>
      <c r="I2099" s="57" t="s">
        <v>517</v>
      </c>
      <c r="J2099" s="57" t="s">
        <v>502</v>
      </c>
      <c r="K2099" s="57" t="s">
        <v>887</v>
      </c>
      <c r="L2099" s="57" t="s">
        <v>1032</v>
      </c>
      <c r="M2099" s="57" t="s">
        <v>1137</v>
      </c>
      <c r="N2099" s="64">
        <v>0</v>
      </c>
      <c r="O2099" s="59">
        <v>195</v>
      </c>
      <c r="P2099" s="59">
        <v>2</v>
      </c>
      <c r="Q2099" s="59">
        <v>2.9849625000000001E-2</v>
      </c>
    </row>
    <row r="2100" spans="1:17">
      <c r="A2100" s="57" t="s">
        <v>393</v>
      </c>
      <c r="B2100" s="57" t="s">
        <v>465</v>
      </c>
      <c r="C2100" s="58">
        <v>41</v>
      </c>
      <c r="D2100" s="57" t="s">
        <v>648</v>
      </c>
      <c r="E2100" s="57">
        <v>103252</v>
      </c>
      <c r="F2100" s="57">
        <v>57.131999999999998</v>
      </c>
      <c r="G2100" s="57">
        <v>60.734999999999999</v>
      </c>
      <c r="H2100" s="57" t="s">
        <v>52</v>
      </c>
      <c r="I2100" s="57" t="s">
        <v>53</v>
      </c>
      <c r="J2100" s="57">
        <v>0</v>
      </c>
      <c r="K2100" s="57" t="s">
        <v>886</v>
      </c>
      <c r="L2100" s="57" t="s">
        <v>53</v>
      </c>
      <c r="M2100" s="57" t="s">
        <v>1137</v>
      </c>
      <c r="N2100" s="64">
        <v>0</v>
      </c>
      <c r="O2100" s="59">
        <v>71</v>
      </c>
      <c r="P2100" s="59">
        <v>1</v>
      </c>
      <c r="Q2100" s="59">
        <v>3.9571850000000002E-3</v>
      </c>
    </row>
    <row r="2101" spans="1:17">
      <c r="A2101" s="57" t="s">
        <v>393</v>
      </c>
      <c r="B2101" s="57" t="s">
        <v>465</v>
      </c>
      <c r="C2101" s="58">
        <v>41</v>
      </c>
      <c r="D2101" s="57" t="s">
        <v>648</v>
      </c>
      <c r="E2101" s="57">
        <v>103253</v>
      </c>
      <c r="F2101" s="57">
        <v>56.618000000000002</v>
      </c>
      <c r="G2101" s="57">
        <v>60.515000000000001</v>
      </c>
      <c r="H2101" s="57" t="s">
        <v>71</v>
      </c>
      <c r="I2101" s="57" t="s">
        <v>72</v>
      </c>
      <c r="J2101" s="57" t="s">
        <v>494</v>
      </c>
      <c r="K2101" s="57" t="s">
        <v>897</v>
      </c>
      <c r="L2101" s="57" t="s">
        <v>72</v>
      </c>
      <c r="M2101" s="57" t="s">
        <v>1137</v>
      </c>
      <c r="N2101" s="64">
        <v>0</v>
      </c>
      <c r="O2101" s="59">
        <v>608</v>
      </c>
      <c r="P2101" s="59">
        <v>4</v>
      </c>
      <c r="Q2101" s="59">
        <v>0.29018623999999998</v>
      </c>
    </row>
    <row r="2102" spans="1:17">
      <c r="A2102" s="57" t="s">
        <v>393</v>
      </c>
      <c r="B2102" s="57" t="s">
        <v>465</v>
      </c>
      <c r="C2102" s="58">
        <v>41</v>
      </c>
      <c r="D2102" s="57" t="s">
        <v>648</v>
      </c>
      <c r="E2102" s="57">
        <v>103254</v>
      </c>
      <c r="F2102" s="57">
        <v>56.213000000000001</v>
      </c>
      <c r="G2102" s="57">
        <v>60.515000000000001</v>
      </c>
      <c r="H2102" s="57" t="s">
        <v>50</v>
      </c>
      <c r="I2102" s="57" t="s">
        <v>51</v>
      </c>
      <c r="J2102" s="57" t="s">
        <v>709</v>
      </c>
      <c r="K2102" s="57" t="s">
        <v>949</v>
      </c>
      <c r="L2102" s="57" t="s">
        <v>51</v>
      </c>
      <c r="M2102" s="57" t="s">
        <v>1135</v>
      </c>
      <c r="N2102" s="64">
        <v>0</v>
      </c>
      <c r="O2102" s="59">
        <v>277</v>
      </c>
      <c r="P2102" s="59">
        <v>2</v>
      </c>
      <c r="Q2102" s="59">
        <v>6.0232265E-2</v>
      </c>
    </row>
    <row r="2103" spans="1:17">
      <c r="A2103" s="57" t="s">
        <v>393</v>
      </c>
      <c r="B2103" s="57" t="s">
        <v>467</v>
      </c>
      <c r="C2103" s="58">
        <v>11</v>
      </c>
      <c r="D2103" s="57" t="s">
        <v>648</v>
      </c>
      <c r="E2103" s="57">
        <v>103255</v>
      </c>
      <c r="F2103" s="57">
        <v>42.985999999999997</v>
      </c>
      <c r="G2103" s="57">
        <v>80.287999999999997</v>
      </c>
      <c r="H2103" s="57" t="s">
        <v>82</v>
      </c>
      <c r="I2103" s="57" t="s">
        <v>83</v>
      </c>
      <c r="J2103" s="57">
        <v>0</v>
      </c>
      <c r="K2103" s="57" t="s">
        <v>944</v>
      </c>
      <c r="L2103" s="57" t="s">
        <v>83</v>
      </c>
      <c r="M2103" s="57" t="s">
        <v>1137</v>
      </c>
      <c r="N2103" s="64">
        <v>0</v>
      </c>
      <c r="O2103" s="59">
        <v>239</v>
      </c>
      <c r="P2103" s="59">
        <v>2</v>
      </c>
      <c r="Q2103" s="59">
        <v>4.4839984999999999E-2</v>
      </c>
    </row>
    <row r="2104" spans="1:17">
      <c r="A2104" s="57" t="s">
        <v>393</v>
      </c>
      <c r="B2104" s="57" t="s">
        <v>467</v>
      </c>
      <c r="C2104" s="58">
        <v>11</v>
      </c>
      <c r="D2104" s="57" t="s">
        <v>647</v>
      </c>
      <c r="E2104" s="57">
        <v>103256</v>
      </c>
      <c r="F2104" s="57">
        <v>41.691000000000003</v>
      </c>
      <c r="G2104" s="57">
        <v>81.691000000000003</v>
      </c>
      <c r="H2104" s="57" t="s">
        <v>52</v>
      </c>
      <c r="I2104" s="57" t="s">
        <v>53</v>
      </c>
      <c r="J2104" s="57">
        <v>0</v>
      </c>
      <c r="K2104" s="57" t="s">
        <v>886</v>
      </c>
      <c r="L2104" s="57" t="s">
        <v>53</v>
      </c>
      <c r="M2104" s="57" t="s">
        <v>1137</v>
      </c>
      <c r="N2104" s="64">
        <v>10.69967822302843</v>
      </c>
      <c r="O2104" s="59">
        <v>426</v>
      </c>
      <c r="P2104" s="59">
        <v>3</v>
      </c>
      <c r="Q2104" s="59">
        <v>0.14245865999999999</v>
      </c>
    </row>
    <row r="2105" spans="1:17">
      <c r="A2105" s="57" t="s">
        <v>393</v>
      </c>
      <c r="B2105" s="57" t="s">
        <v>467</v>
      </c>
      <c r="C2105" s="58">
        <v>11</v>
      </c>
      <c r="D2105" s="57" t="s">
        <v>648</v>
      </c>
      <c r="E2105" s="57">
        <v>103257</v>
      </c>
      <c r="F2105" s="57">
        <v>40.719000000000001</v>
      </c>
      <c r="G2105" s="57">
        <v>83.344999999999999</v>
      </c>
      <c r="H2105" s="57" t="s">
        <v>52</v>
      </c>
      <c r="I2105" s="57" t="s">
        <v>53</v>
      </c>
      <c r="J2105" s="57">
        <v>0</v>
      </c>
      <c r="K2105" s="57" t="s">
        <v>886</v>
      </c>
      <c r="L2105" s="57" t="s">
        <v>53</v>
      </c>
      <c r="M2105" s="57" t="s">
        <v>1137</v>
      </c>
      <c r="N2105" s="64">
        <v>0</v>
      </c>
      <c r="O2105" s="59">
        <v>321</v>
      </c>
      <c r="P2105" s="59">
        <v>3</v>
      </c>
      <c r="Q2105" s="59">
        <v>8.0887185E-2</v>
      </c>
    </row>
    <row r="2106" spans="1:17">
      <c r="A2106" s="57" t="s">
        <v>393</v>
      </c>
      <c r="B2106" s="57" t="s">
        <v>467</v>
      </c>
      <c r="C2106" s="58">
        <v>12</v>
      </c>
      <c r="D2106" s="57" t="s">
        <v>648</v>
      </c>
      <c r="E2106" s="57">
        <v>103258</v>
      </c>
      <c r="F2106" s="57">
        <v>40.935000000000002</v>
      </c>
      <c r="G2106" s="57">
        <v>85.144000000000005</v>
      </c>
      <c r="H2106" s="57" t="s">
        <v>54</v>
      </c>
      <c r="I2106" s="57" t="s">
        <v>55</v>
      </c>
      <c r="J2106" s="57" t="s">
        <v>502</v>
      </c>
      <c r="K2106" s="57" t="s">
        <v>909</v>
      </c>
      <c r="L2106" s="57" t="s">
        <v>1059</v>
      </c>
      <c r="M2106" s="57" t="s">
        <v>1137</v>
      </c>
      <c r="N2106" s="64">
        <v>0</v>
      </c>
      <c r="O2106" s="59">
        <v>50</v>
      </c>
      <c r="P2106" s="59">
        <v>1</v>
      </c>
      <c r="Q2106" s="59">
        <v>1.9624999999999998E-3</v>
      </c>
    </row>
    <row r="2107" spans="1:17">
      <c r="A2107" s="57" t="s">
        <v>393</v>
      </c>
      <c r="B2107" s="57" t="s">
        <v>467</v>
      </c>
      <c r="C2107" s="58">
        <v>12</v>
      </c>
      <c r="D2107" s="57" t="s">
        <v>648</v>
      </c>
      <c r="E2107" s="57">
        <v>103259</v>
      </c>
      <c r="F2107" s="57">
        <v>41.762999999999998</v>
      </c>
      <c r="G2107" s="57">
        <v>86.331000000000003</v>
      </c>
      <c r="H2107" s="57" t="s">
        <v>311</v>
      </c>
      <c r="I2107" s="57" t="s">
        <v>312</v>
      </c>
      <c r="J2107" s="57">
        <v>0</v>
      </c>
      <c r="K2107" s="57" t="s">
        <v>953</v>
      </c>
      <c r="L2107" s="57" t="s">
        <v>312</v>
      </c>
      <c r="M2107" s="57" t="s">
        <v>1137</v>
      </c>
      <c r="N2107" s="64">
        <v>0</v>
      </c>
      <c r="O2107" s="59">
        <v>57</v>
      </c>
      <c r="P2107" s="59">
        <v>1</v>
      </c>
      <c r="Q2107" s="59">
        <v>2.550465E-3</v>
      </c>
    </row>
    <row r="2108" spans="1:17">
      <c r="A2108" s="57" t="s">
        <v>393</v>
      </c>
      <c r="B2108" s="57" t="s">
        <v>467</v>
      </c>
      <c r="C2108" s="58">
        <v>12</v>
      </c>
      <c r="D2108" s="57" t="s">
        <v>648</v>
      </c>
      <c r="E2108" s="57">
        <v>103260</v>
      </c>
      <c r="F2108" s="57">
        <v>43.344999999999999</v>
      </c>
      <c r="G2108" s="57">
        <v>87.626000000000005</v>
      </c>
      <c r="H2108" s="57" t="s">
        <v>311</v>
      </c>
      <c r="I2108" s="57" t="s">
        <v>312</v>
      </c>
      <c r="J2108" s="57">
        <v>0</v>
      </c>
      <c r="K2108" s="57" t="s">
        <v>953</v>
      </c>
      <c r="L2108" s="57" t="s">
        <v>312</v>
      </c>
      <c r="M2108" s="57" t="s">
        <v>1137</v>
      </c>
      <c r="N2108" s="64">
        <v>0</v>
      </c>
      <c r="O2108" s="59">
        <v>63</v>
      </c>
      <c r="P2108" s="59">
        <v>1</v>
      </c>
      <c r="Q2108" s="59">
        <v>3.1156650000000001E-3</v>
      </c>
    </row>
    <row r="2109" spans="1:17">
      <c r="A2109" s="57" t="s">
        <v>393</v>
      </c>
      <c r="B2109" s="57" t="s">
        <v>467</v>
      </c>
      <c r="C2109" s="58">
        <v>13</v>
      </c>
      <c r="D2109" s="57" t="s">
        <v>648</v>
      </c>
      <c r="E2109" s="57">
        <v>103261</v>
      </c>
      <c r="F2109" s="57">
        <v>42.77</v>
      </c>
      <c r="G2109" s="57">
        <v>91.043000000000006</v>
      </c>
      <c r="H2109" s="57" t="s">
        <v>28</v>
      </c>
      <c r="I2109" s="57" t="s">
        <v>514</v>
      </c>
      <c r="J2109" s="57">
        <v>4</v>
      </c>
      <c r="K2109" s="57" t="s">
        <v>945</v>
      </c>
      <c r="L2109" s="57" t="s">
        <v>1079</v>
      </c>
      <c r="M2109" s="57" t="s">
        <v>1137</v>
      </c>
      <c r="N2109" s="64">
        <v>0</v>
      </c>
      <c r="O2109" s="59">
        <v>54</v>
      </c>
      <c r="P2109" s="59">
        <v>1</v>
      </c>
      <c r="Q2109" s="59">
        <v>2.2890599999999999E-3</v>
      </c>
    </row>
    <row r="2110" spans="1:17">
      <c r="A2110" s="57" t="s">
        <v>393</v>
      </c>
      <c r="B2110" s="57" t="s">
        <v>467</v>
      </c>
      <c r="C2110" s="58">
        <v>13</v>
      </c>
      <c r="D2110" s="57" t="s">
        <v>648</v>
      </c>
      <c r="E2110" s="57">
        <v>103262</v>
      </c>
      <c r="F2110" s="57">
        <v>43.741</v>
      </c>
      <c r="G2110" s="57">
        <v>91.259</v>
      </c>
      <c r="H2110" s="57" t="s">
        <v>42</v>
      </c>
      <c r="I2110" s="57" t="s">
        <v>43</v>
      </c>
      <c r="J2110" s="57" t="s">
        <v>715</v>
      </c>
      <c r="K2110" s="57" t="s">
        <v>941</v>
      </c>
      <c r="L2110" s="57" t="s">
        <v>1072</v>
      </c>
      <c r="M2110" s="57" t="s">
        <v>1137</v>
      </c>
      <c r="N2110" s="64">
        <v>0</v>
      </c>
      <c r="O2110" s="59">
        <v>57</v>
      </c>
      <c r="P2110" s="59">
        <v>1</v>
      </c>
      <c r="Q2110" s="59">
        <v>2.550465E-3</v>
      </c>
    </row>
    <row r="2111" spans="1:17">
      <c r="A2111" s="57" t="s">
        <v>393</v>
      </c>
      <c r="B2111" s="57" t="s">
        <v>467</v>
      </c>
      <c r="C2111" s="58">
        <v>14</v>
      </c>
      <c r="D2111" s="57" t="s">
        <v>648</v>
      </c>
      <c r="E2111" s="57">
        <v>103263</v>
      </c>
      <c r="F2111" s="57">
        <v>41.439</v>
      </c>
      <c r="G2111" s="57">
        <v>94.927999999999997</v>
      </c>
      <c r="H2111" s="57" t="s">
        <v>22</v>
      </c>
      <c r="I2111" s="57" t="s">
        <v>518</v>
      </c>
      <c r="J2111" s="57" t="s">
        <v>502</v>
      </c>
      <c r="K2111" s="57" t="s">
        <v>952</v>
      </c>
      <c r="L2111" s="57" t="s">
        <v>1082</v>
      </c>
      <c r="M2111" s="57" t="s">
        <v>1137</v>
      </c>
      <c r="N2111" s="64">
        <v>0</v>
      </c>
      <c r="O2111" s="59">
        <v>111</v>
      </c>
      <c r="P2111" s="59">
        <v>2</v>
      </c>
      <c r="Q2111" s="59">
        <v>9.6719849999999993E-3</v>
      </c>
    </row>
    <row r="2112" spans="1:17">
      <c r="A2112" s="57" t="s">
        <v>393</v>
      </c>
      <c r="B2112" s="57" t="s">
        <v>467</v>
      </c>
      <c r="C2112" s="58">
        <v>14</v>
      </c>
      <c r="D2112" s="57" t="s">
        <v>648</v>
      </c>
      <c r="E2112" s="57">
        <v>103264</v>
      </c>
      <c r="F2112" s="57">
        <v>43.488999999999997</v>
      </c>
      <c r="G2112" s="57">
        <v>97.912999999999997</v>
      </c>
      <c r="H2112" s="57" t="s">
        <v>52</v>
      </c>
      <c r="I2112" s="57" t="s">
        <v>53</v>
      </c>
      <c r="J2112" s="57">
        <v>0</v>
      </c>
      <c r="K2112" s="57" t="s">
        <v>886</v>
      </c>
      <c r="L2112" s="57" t="s">
        <v>53</v>
      </c>
      <c r="M2112" s="57" t="s">
        <v>1137</v>
      </c>
      <c r="N2112" s="64">
        <v>0</v>
      </c>
      <c r="O2112" s="59">
        <v>390</v>
      </c>
      <c r="P2112" s="59">
        <v>3</v>
      </c>
      <c r="Q2112" s="59">
        <v>0.1193985</v>
      </c>
    </row>
    <row r="2113" spans="1:17">
      <c r="A2113" s="57" t="s">
        <v>393</v>
      </c>
      <c r="B2113" s="57" t="s">
        <v>467</v>
      </c>
      <c r="C2113" s="58">
        <v>24</v>
      </c>
      <c r="D2113" s="57" t="s">
        <v>648</v>
      </c>
      <c r="E2113" s="57">
        <v>103265</v>
      </c>
      <c r="F2113" s="57">
        <v>49.423999999999999</v>
      </c>
      <c r="G2113" s="57">
        <v>97.733000000000004</v>
      </c>
      <c r="H2113" s="57" t="s">
        <v>156</v>
      </c>
      <c r="I2113" s="57" t="s">
        <v>222</v>
      </c>
      <c r="J2113" s="57" t="s">
        <v>534</v>
      </c>
      <c r="K2113" s="57" t="s">
        <v>964</v>
      </c>
      <c r="L2113" s="57" t="s">
        <v>222</v>
      </c>
      <c r="M2113" s="57" t="s">
        <v>1137</v>
      </c>
      <c r="N2113" s="64">
        <v>0</v>
      </c>
      <c r="O2113" s="59">
        <v>50</v>
      </c>
      <c r="P2113" s="59">
        <v>1</v>
      </c>
      <c r="Q2113" s="59">
        <v>1.9624999999999998E-3</v>
      </c>
    </row>
    <row r="2114" spans="1:17">
      <c r="A2114" s="57" t="s">
        <v>393</v>
      </c>
      <c r="B2114" s="57" t="s">
        <v>467</v>
      </c>
      <c r="C2114" s="58">
        <v>23</v>
      </c>
      <c r="D2114" s="57" t="s">
        <v>648</v>
      </c>
      <c r="E2114" s="57">
        <v>103266</v>
      </c>
      <c r="F2114" s="57">
        <v>48.308999999999997</v>
      </c>
      <c r="G2114" s="57">
        <v>92.805000000000007</v>
      </c>
      <c r="H2114" s="57" t="s">
        <v>413</v>
      </c>
      <c r="I2114" s="57" t="s">
        <v>414</v>
      </c>
      <c r="J2114" s="57">
        <v>0</v>
      </c>
      <c r="K2114" s="57" t="s">
        <v>938</v>
      </c>
      <c r="L2114" s="57" t="s">
        <v>414</v>
      </c>
      <c r="M2114" s="57" t="s">
        <v>1137</v>
      </c>
      <c r="N2114" s="64">
        <v>0</v>
      </c>
      <c r="O2114" s="59">
        <v>90</v>
      </c>
      <c r="P2114" s="59">
        <v>1</v>
      </c>
      <c r="Q2114" s="59">
        <v>6.3584999999999996E-3</v>
      </c>
    </row>
    <row r="2115" spans="1:17">
      <c r="A2115" s="57" t="s">
        <v>393</v>
      </c>
      <c r="B2115" s="57" t="s">
        <v>467</v>
      </c>
      <c r="C2115" s="58">
        <v>23</v>
      </c>
      <c r="D2115" s="57" t="s">
        <v>648</v>
      </c>
      <c r="E2115" s="57">
        <v>103267</v>
      </c>
      <c r="F2115" s="57">
        <v>47.912999999999997</v>
      </c>
      <c r="G2115" s="57">
        <v>93.093000000000004</v>
      </c>
      <c r="H2115" s="57" t="s">
        <v>413</v>
      </c>
      <c r="I2115" s="57" t="s">
        <v>414</v>
      </c>
      <c r="J2115" s="57">
        <v>0</v>
      </c>
      <c r="K2115" s="57" t="s">
        <v>938</v>
      </c>
      <c r="L2115" s="57" t="s">
        <v>414</v>
      </c>
      <c r="M2115" s="57" t="s">
        <v>1137</v>
      </c>
      <c r="N2115" s="64">
        <v>0</v>
      </c>
      <c r="O2115" s="59">
        <v>69</v>
      </c>
      <c r="P2115" s="59">
        <v>1</v>
      </c>
      <c r="Q2115" s="59">
        <v>3.7373850000000002E-3</v>
      </c>
    </row>
    <row r="2116" spans="1:17">
      <c r="A2116" s="57" t="s">
        <v>393</v>
      </c>
      <c r="B2116" s="57" t="s">
        <v>467</v>
      </c>
      <c r="C2116" s="58">
        <v>23</v>
      </c>
      <c r="D2116" s="57" t="s">
        <v>648</v>
      </c>
      <c r="E2116" s="57">
        <v>103268</v>
      </c>
      <c r="F2116" s="57">
        <v>47.302</v>
      </c>
      <c r="G2116" s="57">
        <v>93.272999999999996</v>
      </c>
      <c r="H2116" s="57" t="s">
        <v>413</v>
      </c>
      <c r="I2116" s="57" t="s">
        <v>414</v>
      </c>
      <c r="J2116" s="57">
        <v>0</v>
      </c>
      <c r="K2116" s="57" t="s">
        <v>938</v>
      </c>
      <c r="L2116" s="57" t="s">
        <v>414</v>
      </c>
      <c r="M2116" s="57" t="s">
        <v>1137</v>
      </c>
      <c r="N2116" s="64">
        <v>0</v>
      </c>
      <c r="O2116" s="59">
        <v>64</v>
      </c>
      <c r="P2116" s="59">
        <v>1</v>
      </c>
      <c r="Q2116" s="59">
        <v>3.21536E-3</v>
      </c>
    </row>
    <row r="2117" spans="1:17">
      <c r="A2117" s="57" t="s">
        <v>393</v>
      </c>
      <c r="B2117" s="57" t="s">
        <v>467</v>
      </c>
      <c r="C2117" s="58">
        <v>23</v>
      </c>
      <c r="D2117" s="57" t="s">
        <v>648</v>
      </c>
      <c r="E2117" s="57">
        <v>103269</v>
      </c>
      <c r="F2117" s="57">
        <v>49.1</v>
      </c>
      <c r="G2117" s="57">
        <v>91.367000000000004</v>
      </c>
      <c r="H2117" s="57" t="s">
        <v>42</v>
      </c>
      <c r="I2117" s="57" t="s">
        <v>43</v>
      </c>
      <c r="J2117" s="57" t="s">
        <v>715</v>
      </c>
      <c r="K2117" s="57" t="s">
        <v>941</v>
      </c>
      <c r="L2117" s="57" t="s">
        <v>1072</v>
      </c>
      <c r="M2117" s="57" t="s">
        <v>1137</v>
      </c>
      <c r="N2117" s="64">
        <v>0</v>
      </c>
      <c r="O2117" s="59">
        <v>62</v>
      </c>
      <c r="P2117" s="59">
        <v>1</v>
      </c>
      <c r="Q2117" s="59">
        <v>3.01754E-3</v>
      </c>
    </row>
    <row r="2118" spans="1:17">
      <c r="A2118" s="57" t="s">
        <v>393</v>
      </c>
      <c r="B2118" s="57" t="s">
        <v>467</v>
      </c>
      <c r="C2118" s="58">
        <v>22</v>
      </c>
      <c r="D2118" s="57" t="s">
        <v>648</v>
      </c>
      <c r="E2118" s="57">
        <v>103270</v>
      </c>
      <c r="F2118" s="57">
        <v>47.265999999999998</v>
      </c>
      <c r="G2118" s="57">
        <v>88.921000000000006</v>
      </c>
      <c r="H2118" s="57" t="s">
        <v>42</v>
      </c>
      <c r="I2118" s="57" t="s">
        <v>43</v>
      </c>
      <c r="J2118" s="57" t="s">
        <v>715</v>
      </c>
      <c r="K2118" s="57" t="s">
        <v>941</v>
      </c>
      <c r="L2118" s="57" t="s">
        <v>1072</v>
      </c>
      <c r="M2118" s="57" t="s">
        <v>1137</v>
      </c>
      <c r="N2118" s="64">
        <v>0</v>
      </c>
      <c r="O2118" s="59">
        <v>68</v>
      </c>
      <c r="P2118" s="59">
        <v>1</v>
      </c>
      <c r="Q2118" s="59">
        <v>3.6298400000000001E-3</v>
      </c>
    </row>
    <row r="2119" spans="1:17">
      <c r="A2119" s="57" t="s">
        <v>393</v>
      </c>
      <c r="B2119" s="57" t="s">
        <v>467</v>
      </c>
      <c r="C2119" s="58">
        <v>22</v>
      </c>
      <c r="D2119" s="57" t="s">
        <v>648</v>
      </c>
      <c r="E2119" s="57">
        <v>103271</v>
      </c>
      <c r="F2119" s="57">
        <v>46.942</v>
      </c>
      <c r="G2119" s="57">
        <v>88.272999999999996</v>
      </c>
      <c r="H2119" s="57" t="s">
        <v>22</v>
      </c>
      <c r="I2119" s="57" t="s">
        <v>518</v>
      </c>
      <c r="J2119" s="57" t="s">
        <v>502</v>
      </c>
      <c r="K2119" s="57" t="s">
        <v>952</v>
      </c>
      <c r="L2119" s="57" t="s">
        <v>1082</v>
      </c>
      <c r="M2119" s="57" t="s">
        <v>1137</v>
      </c>
      <c r="N2119" s="64">
        <v>0</v>
      </c>
      <c r="O2119" s="59">
        <v>67</v>
      </c>
      <c r="P2119" s="59">
        <v>1</v>
      </c>
      <c r="Q2119" s="59">
        <v>3.5238650000000002E-3</v>
      </c>
    </row>
    <row r="2120" spans="1:17">
      <c r="A2120" s="57" t="s">
        <v>393</v>
      </c>
      <c r="B2120" s="57" t="s">
        <v>467</v>
      </c>
      <c r="C2120" s="58">
        <v>22</v>
      </c>
      <c r="D2120" s="57" t="s">
        <v>648</v>
      </c>
      <c r="E2120" s="57">
        <v>103272</v>
      </c>
      <c r="F2120" s="57">
        <v>45.466999999999999</v>
      </c>
      <c r="G2120" s="57">
        <v>87.876999999999995</v>
      </c>
      <c r="H2120" s="57" t="s">
        <v>42</v>
      </c>
      <c r="I2120" s="57" t="s">
        <v>43</v>
      </c>
      <c r="J2120" s="57" t="s">
        <v>715</v>
      </c>
      <c r="K2120" s="57" t="s">
        <v>941</v>
      </c>
      <c r="L2120" s="57" t="s">
        <v>1072</v>
      </c>
      <c r="M2120" s="57" t="s">
        <v>1137</v>
      </c>
      <c r="N2120" s="64">
        <v>0</v>
      </c>
      <c r="O2120" s="59">
        <v>70</v>
      </c>
      <c r="P2120" s="59">
        <v>1</v>
      </c>
      <c r="Q2120" s="59">
        <v>3.8465000000000001E-3</v>
      </c>
    </row>
    <row r="2121" spans="1:17">
      <c r="A2121" s="57" t="s">
        <v>393</v>
      </c>
      <c r="B2121" s="57" t="s">
        <v>467</v>
      </c>
      <c r="C2121" s="58">
        <v>22</v>
      </c>
      <c r="D2121" s="57" t="s">
        <v>648</v>
      </c>
      <c r="E2121" s="57">
        <v>103273</v>
      </c>
      <c r="F2121" s="57">
        <v>48.417000000000002</v>
      </c>
      <c r="G2121" s="57">
        <v>87.805999999999997</v>
      </c>
      <c r="H2121" s="57" t="s">
        <v>54</v>
      </c>
      <c r="I2121" s="57" t="s">
        <v>55</v>
      </c>
      <c r="J2121" s="57" t="s">
        <v>502</v>
      </c>
      <c r="K2121" s="57" t="s">
        <v>909</v>
      </c>
      <c r="L2121" s="57" t="s">
        <v>1059</v>
      </c>
      <c r="M2121" s="57" t="s">
        <v>1137</v>
      </c>
      <c r="N2121" s="64">
        <v>0</v>
      </c>
      <c r="O2121" s="59">
        <v>69</v>
      </c>
      <c r="P2121" s="59">
        <v>1</v>
      </c>
      <c r="Q2121" s="59">
        <v>3.7373850000000002E-3</v>
      </c>
    </row>
    <row r="2122" spans="1:17">
      <c r="A2122" s="57" t="s">
        <v>393</v>
      </c>
      <c r="B2122" s="57" t="s">
        <v>467</v>
      </c>
      <c r="C2122" s="58">
        <v>22</v>
      </c>
      <c r="D2122" s="57" t="s">
        <v>648</v>
      </c>
      <c r="E2122" s="57">
        <v>103274</v>
      </c>
      <c r="F2122" s="57">
        <v>46.905999999999999</v>
      </c>
      <c r="G2122" s="57">
        <v>86.331000000000003</v>
      </c>
      <c r="H2122" s="57" t="s">
        <v>311</v>
      </c>
      <c r="I2122" s="57" t="s">
        <v>312</v>
      </c>
      <c r="J2122" s="57">
        <v>0</v>
      </c>
      <c r="K2122" s="57" t="s">
        <v>953</v>
      </c>
      <c r="L2122" s="57" t="s">
        <v>312</v>
      </c>
      <c r="M2122" s="57" t="s">
        <v>1137</v>
      </c>
      <c r="N2122" s="64">
        <v>0</v>
      </c>
      <c r="O2122" s="59">
        <v>54</v>
      </c>
      <c r="P2122" s="59">
        <v>1</v>
      </c>
      <c r="Q2122" s="59">
        <v>2.2890599999999999E-3</v>
      </c>
    </row>
    <row r="2123" spans="1:17">
      <c r="A2123" s="57" t="s">
        <v>393</v>
      </c>
      <c r="B2123" s="57" t="s">
        <v>467</v>
      </c>
      <c r="C2123" s="58">
        <v>22</v>
      </c>
      <c r="D2123" s="57" t="s">
        <v>648</v>
      </c>
      <c r="E2123" s="57">
        <v>103275</v>
      </c>
      <c r="F2123" s="57">
        <v>47.625999999999998</v>
      </c>
      <c r="G2123" s="57">
        <v>85.503</v>
      </c>
      <c r="H2123" s="57" t="s">
        <v>311</v>
      </c>
      <c r="I2123" s="57" t="s">
        <v>312</v>
      </c>
      <c r="J2123" s="57">
        <v>0</v>
      </c>
      <c r="K2123" s="57" t="s">
        <v>953</v>
      </c>
      <c r="L2123" s="57" t="s">
        <v>312</v>
      </c>
      <c r="M2123" s="57" t="s">
        <v>1137</v>
      </c>
      <c r="N2123" s="64">
        <v>0</v>
      </c>
      <c r="O2123" s="59">
        <v>61</v>
      </c>
      <c r="P2123" s="59">
        <v>1</v>
      </c>
      <c r="Q2123" s="59">
        <v>2.9209850000000001E-3</v>
      </c>
    </row>
    <row r="2124" spans="1:17">
      <c r="A2124" s="57" t="s">
        <v>393</v>
      </c>
      <c r="B2124" s="57" t="s">
        <v>467</v>
      </c>
      <c r="C2124" s="58">
        <v>21</v>
      </c>
      <c r="D2124" s="57" t="s">
        <v>648</v>
      </c>
      <c r="E2124" s="57">
        <v>103276</v>
      </c>
      <c r="F2124" s="57">
        <v>48.777000000000001</v>
      </c>
      <c r="G2124" s="57">
        <v>84.209000000000003</v>
      </c>
      <c r="H2124" s="57" t="s">
        <v>42</v>
      </c>
      <c r="I2124" s="57" t="s">
        <v>43</v>
      </c>
      <c r="J2124" s="57" t="s">
        <v>715</v>
      </c>
      <c r="K2124" s="57" t="s">
        <v>941</v>
      </c>
      <c r="L2124" s="57" t="s">
        <v>1072</v>
      </c>
      <c r="M2124" s="57" t="s">
        <v>1137</v>
      </c>
      <c r="N2124" s="64">
        <v>0</v>
      </c>
      <c r="O2124" s="59">
        <v>109</v>
      </c>
      <c r="P2124" s="59">
        <v>2</v>
      </c>
      <c r="Q2124" s="59">
        <v>9.3265850000000001E-3</v>
      </c>
    </row>
    <row r="2125" spans="1:17">
      <c r="A2125" s="57" t="s">
        <v>393</v>
      </c>
      <c r="B2125" s="57" t="s">
        <v>467</v>
      </c>
      <c r="C2125" s="58">
        <v>21</v>
      </c>
      <c r="D2125" s="57" t="s">
        <v>648</v>
      </c>
      <c r="E2125" s="57">
        <v>103277</v>
      </c>
      <c r="F2125" s="57">
        <v>49.28</v>
      </c>
      <c r="G2125" s="57">
        <v>80.826999999999998</v>
      </c>
      <c r="H2125" s="57" t="s">
        <v>54</v>
      </c>
      <c r="I2125" s="57" t="s">
        <v>75</v>
      </c>
      <c r="J2125" s="57" t="s">
        <v>504</v>
      </c>
      <c r="K2125" s="57" t="s">
        <v>928</v>
      </c>
      <c r="L2125" s="57" t="s">
        <v>1060</v>
      </c>
      <c r="M2125" s="57" t="s">
        <v>1137</v>
      </c>
      <c r="N2125" s="64">
        <v>0</v>
      </c>
      <c r="O2125" s="59">
        <v>114</v>
      </c>
      <c r="P2125" s="59">
        <v>2</v>
      </c>
      <c r="Q2125" s="59">
        <v>1.020186E-2</v>
      </c>
    </row>
    <row r="2126" spans="1:17">
      <c r="A2126" s="57" t="s">
        <v>393</v>
      </c>
      <c r="B2126" s="57" t="s">
        <v>467</v>
      </c>
      <c r="C2126" s="58">
        <v>31</v>
      </c>
      <c r="D2126" s="57" t="s">
        <v>648</v>
      </c>
      <c r="E2126" s="57">
        <v>103278</v>
      </c>
      <c r="F2126" s="57">
        <v>51.295000000000002</v>
      </c>
      <c r="G2126" s="57">
        <v>83.525000000000006</v>
      </c>
      <c r="H2126" s="57" t="s">
        <v>42</v>
      </c>
      <c r="I2126" s="57" t="s">
        <v>43</v>
      </c>
      <c r="J2126" s="57" t="s">
        <v>715</v>
      </c>
      <c r="K2126" s="57" t="s">
        <v>941</v>
      </c>
      <c r="L2126" s="57" t="s">
        <v>1072</v>
      </c>
      <c r="M2126" s="57" t="s">
        <v>1137</v>
      </c>
      <c r="N2126" s="64">
        <v>0</v>
      </c>
      <c r="O2126" s="59">
        <v>100</v>
      </c>
      <c r="P2126" s="59">
        <v>2</v>
      </c>
      <c r="Q2126" s="59">
        <v>7.8499999999999993E-3</v>
      </c>
    </row>
    <row r="2127" spans="1:17">
      <c r="A2127" s="57" t="s">
        <v>393</v>
      </c>
      <c r="B2127" s="57" t="s">
        <v>467</v>
      </c>
      <c r="C2127" s="58">
        <v>32</v>
      </c>
      <c r="D2127" s="57" t="s">
        <v>648</v>
      </c>
      <c r="E2127" s="57">
        <v>103279</v>
      </c>
      <c r="F2127" s="57">
        <v>54.027999999999999</v>
      </c>
      <c r="G2127" s="57">
        <v>85.108000000000004</v>
      </c>
      <c r="H2127" s="57" t="s">
        <v>413</v>
      </c>
      <c r="I2127" s="57" t="s">
        <v>414</v>
      </c>
      <c r="J2127" s="57">
        <v>0</v>
      </c>
      <c r="K2127" s="57" t="s">
        <v>938</v>
      </c>
      <c r="L2127" s="57" t="s">
        <v>414</v>
      </c>
      <c r="M2127" s="57" t="s">
        <v>1137</v>
      </c>
      <c r="N2127" s="64">
        <v>0</v>
      </c>
      <c r="O2127" s="59">
        <v>60</v>
      </c>
      <c r="P2127" s="59">
        <v>1</v>
      </c>
      <c r="Q2127" s="59">
        <v>2.826E-3</v>
      </c>
    </row>
    <row r="2128" spans="1:17">
      <c r="A2128" s="57" t="s">
        <v>393</v>
      </c>
      <c r="B2128" s="57" t="s">
        <v>467</v>
      </c>
      <c r="C2128" s="58">
        <v>32</v>
      </c>
      <c r="D2128" s="57" t="s">
        <v>647</v>
      </c>
      <c r="E2128" s="57">
        <v>103280</v>
      </c>
      <c r="F2128" s="57">
        <v>54.136000000000003</v>
      </c>
      <c r="G2128" s="57">
        <v>88.129000000000005</v>
      </c>
      <c r="H2128" s="57" t="s">
        <v>56</v>
      </c>
      <c r="I2128" s="57" t="s">
        <v>57</v>
      </c>
      <c r="J2128" s="57" t="s">
        <v>1076</v>
      </c>
      <c r="K2128" s="57" t="s">
        <v>1077</v>
      </c>
      <c r="L2128" s="57" t="s">
        <v>1078</v>
      </c>
      <c r="M2128" s="57" t="s">
        <v>1137</v>
      </c>
      <c r="N2128" s="64">
        <v>8.5328788175697508</v>
      </c>
      <c r="O2128" s="59">
        <v>121</v>
      </c>
      <c r="P2128" s="59">
        <v>2</v>
      </c>
      <c r="Q2128" s="59">
        <v>1.1493185E-2</v>
      </c>
    </row>
    <row r="2129" spans="1:17">
      <c r="A2129" s="57" t="s">
        <v>393</v>
      </c>
      <c r="B2129" s="57" t="s">
        <v>467</v>
      </c>
      <c r="C2129" s="58">
        <v>33</v>
      </c>
      <c r="D2129" s="57" t="s">
        <v>648</v>
      </c>
      <c r="E2129" s="57">
        <v>103281</v>
      </c>
      <c r="F2129" s="57">
        <v>51.006999999999998</v>
      </c>
      <c r="G2129" s="57">
        <v>92.158000000000001</v>
      </c>
      <c r="H2129" s="57" t="s">
        <v>42</v>
      </c>
      <c r="I2129" s="57" t="s">
        <v>43</v>
      </c>
      <c r="J2129" s="57" t="s">
        <v>715</v>
      </c>
      <c r="K2129" s="57" t="s">
        <v>941</v>
      </c>
      <c r="L2129" s="57" t="s">
        <v>1072</v>
      </c>
      <c r="M2129" s="57" t="s">
        <v>1137</v>
      </c>
      <c r="N2129" s="64">
        <v>0</v>
      </c>
      <c r="O2129" s="59">
        <v>88</v>
      </c>
      <c r="P2129" s="59">
        <v>1</v>
      </c>
      <c r="Q2129" s="59">
        <v>6.07904E-3</v>
      </c>
    </row>
    <row r="2130" spans="1:17">
      <c r="A2130" s="57" t="s">
        <v>393</v>
      </c>
      <c r="B2130" s="57" t="s">
        <v>467</v>
      </c>
      <c r="C2130" s="58">
        <v>34</v>
      </c>
      <c r="D2130" s="57" t="s">
        <v>648</v>
      </c>
      <c r="E2130" s="57">
        <v>103282</v>
      </c>
      <c r="F2130" s="57">
        <v>50.539000000000001</v>
      </c>
      <c r="G2130" s="57">
        <v>97.805000000000007</v>
      </c>
      <c r="H2130" s="57" t="s">
        <v>42</v>
      </c>
      <c r="I2130" s="57" t="s">
        <v>43</v>
      </c>
      <c r="J2130" s="57" t="s">
        <v>715</v>
      </c>
      <c r="K2130" s="57" t="s">
        <v>941</v>
      </c>
      <c r="L2130" s="57" t="s">
        <v>1072</v>
      </c>
      <c r="M2130" s="57" t="s">
        <v>1137</v>
      </c>
      <c r="N2130" s="64">
        <v>0</v>
      </c>
      <c r="O2130" s="59">
        <v>74</v>
      </c>
      <c r="P2130" s="59">
        <v>1</v>
      </c>
      <c r="Q2130" s="59">
        <v>4.2986600000000002E-3</v>
      </c>
    </row>
    <row r="2131" spans="1:17">
      <c r="A2131" s="57" t="s">
        <v>393</v>
      </c>
      <c r="B2131" s="57" t="s">
        <v>467</v>
      </c>
      <c r="C2131" s="58">
        <v>34</v>
      </c>
      <c r="D2131" s="57" t="s">
        <v>648</v>
      </c>
      <c r="E2131" s="57">
        <v>103283</v>
      </c>
      <c r="F2131" s="57">
        <v>51.582000000000001</v>
      </c>
      <c r="G2131" s="57">
        <v>99.028000000000006</v>
      </c>
      <c r="H2131" s="57" t="s">
        <v>28</v>
      </c>
      <c r="I2131" s="57" t="s">
        <v>514</v>
      </c>
      <c r="J2131" s="57">
        <v>4</v>
      </c>
      <c r="K2131" s="57" t="s">
        <v>945</v>
      </c>
      <c r="L2131" s="57" t="s">
        <v>1079</v>
      </c>
      <c r="M2131" s="57" t="s">
        <v>1137</v>
      </c>
      <c r="N2131" s="64">
        <v>0</v>
      </c>
      <c r="O2131" s="59">
        <v>55</v>
      </c>
      <c r="P2131" s="59">
        <v>1</v>
      </c>
      <c r="Q2131" s="59">
        <v>2.374625E-3</v>
      </c>
    </row>
    <row r="2132" spans="1:17">
      <c r="A2132" s="57" t="s">
        <v>393</v>
      </c>
      <c r="B2132" s="57" t="s">
        <v>467</v>
      </c>
      <c r="C2132" s="58">
        <v>44</v>
      </c>
      <c r="D2132" s="57" t="s">
        <v>648</v>
      </c>
      <c r="E2132" s="57">
        <v>103284</v>
      </c>
      <c r="F2132" s="57">
        <v>57.518000000000001</v>
      </c>
      <c r="G2132" s="57">
        <v>99.1</v>
      </c>
      <c r="H2132" s="57" t="s">
        <v>71</v>
      </c>
      <c r="I2132" s="57" t="s">
        <v>72</v>
      </c>
      <c r="J2132" s="57" t="s">
        <v>494</v>
      </c>
      <c r="K2132" s="57" t="s">
        <v>897</v>
      </c>
      <c r="L2132" s="57" t="s">
        <v>72</v>
      </c>
      <c r="M2132" s="57" t="s">
        <v>1137</v>
      </c>
      <c r="N2132" s="64">
        <v>0</v>
      </c>
      <c r="O2132" s="59">
        <v>681</v>
      </c>
      <c r="P2132" s="59">
        <v>4</v>
      </c>
      <c r="Q2132" s="59">
        <v>0.36405238499999998</v>
      </c>
    </row>
    <row r="2133" spans="1:17">
      <c r="A2133" s="57" t="s">
        <v>393</v>
      </c>
      <c r="B2133" s="57" t="s">
        <v>467</v>
      </c>
      <c r="C2133" s="58">
        <v>44</v>
      </c>
      <c r="D2133" s="57" t="s">
        <v>647</v>
      </c>
      <c r="E2133" s="57">
        <v>103285</v>
      </c>
      <c r="F2133" s="57">
        <v>56.725999999999999</v>
      </c>
      <c r="G2133" s="57">
        <v>98.741</v>
      </c>
      <c r="H2133" s="57" t="s">
        <v>278</v>
      </c>
      <c r="I2133" s="57" t="s">
        <v>716</v>
      </c>
      <c r="J2133" s="57" t="s">
        <v>717</v>
      </c>
      <c r="K2133" s="57" t="s">
        <v>943</v>
      </c>
      <c r="L2133" s="57" t="s">
        <v>1073</v>
      </c>
      <c r="M2133" s="57" t="s">
        <v>1137</v>
      </c>
      <c r="N2133" s="64">
        <v>32.540105178837173</v>
      </c>
      <c r="O2133" s="59">
        <v>525</v>
      </c>
      <c r="P2133" s="59">
        <v>4</v>
      </c>
      <c r="Q2133" s="59">
        <v>0.21636562500000001</v>
      </c>
    </row>
    <row r="2134" spans="1:17">
      <c r="A2134" s="57" t="s">
        <v>393</v>
      </c>
      <c r="B2134" s="57" t="s">
        <v>467</v>
      </c>
      <c r="C2134" s="58">
        <v>44</v>
      </c>
      <c r="D2134" s="57" t="s">
        <v>648</v>
      </c>
      <c r="E2134" s="57">
        <v>103286</v>
      </c>
      <c r="F2134" s="57">
        <v>55.935000000000002</v>
      </c>
      <c r="G2134" s="57">
        <v>96.653999999999996</v>
      </c>
      <c r="H2134" s="57" t="s">
        <v>424</v>
      </c>
      <c r="I2134" s="57" t="s">
        <v>469</v>
      </c>
      <c r="J2134" s="57" t="s">
        <v>1088</v>
      </c>
      <c r="K2134" s="57" t="s">
        <v>1089</v>
      </c>
      <c r="L2134" s="57" t="s">
        <v>469</v>
      </c>
      <c r="M2134" s="57" t="s">
        <v>1137</v>
      </c>
      <c r="N2134" s="64">
        <v>0</v>
      </c>
      <c r="O2134" s="59">
        <v>54</v>
      </c>
      <c r="P2134" s="59">
        <v>1</v>
      </c>
      <c r="Q2134" s="59">
        <v>2.2890599999999999E-3</v>
      </c>
    </row>
    <row r="2135" spans="1:17">
      <c r="A2135" s="57" t="s">
        <v>393</v>
      </c>
      <c r="B2135" s="57" t="s">
        <v>467</v>
      </c>
      <c r="C2135" s="58">
        <v>42</v>
      </c>
      <c r="D2135" s="57" t="s">
        <v>648</v>
      </c>
      <c r="E2135" s="57">
        <v>103287</v>
      </c>
      <c r="F2135" s="57">
        <v>55.646999999999998</v>
      </c>
      <c r="G2135" s="57">
        <v>88.704999999999998</v>
      </c>
      <c r="H2135" s="57" t="s">
        <v>413</v>
      </c>
      <c r="I2135" s="57" t="s">
        <v>414</v>
      </c>
      <c r="J2135" s="57">
        <v>0</v>
      </c>
      <c r="K2135" s="57" t="s">
        <v>938</v>
      </c>
      <c r="L2135" s="57" t="s">
        <v>414</v>
      </c>
      <c r="M2135" s="57" t="s">
        <v>1137</v>
      </c>
      <c r="N2135" s="64">
        <v>0</v>
      </c>
      <c r="O2135" s="59">
        <v>88</v>
      </c>
      <c r="P2135" s="59">
        <v>1</v>
      </c>
      <c r="Q2135" s="59">
        <v>6.07904E-3</v>
      </c>
    </row>
    <row r="2136" spans="1:17">
      <c r="A2136" s="57" t="s">
        <v>393</v>
      </c>
      <c r="B2136" s="57" t="s">
        <v>467</v>
      </c>
      <c r="C2136" s="58">
        <v>42</v>
      </c>
      <c r="D2136" s="57" t="s">
        <v>647</v>
      </c>
      <c r="E2136" s="57">
        <v>103288</v>
      </c>
      <c r="F2136" s="57">
        <v>59.531999999999996</v>
      </c>
      <c r="G2136" s="57">
        <v>85.215999999999994</v>
      </c>
      <c r="H2136" s="57" t="s">
        <v>22</v>
      </c>
      <c r="I2136" s="57" t="s">
        <v>517</v>
      </c>
      <c r="J2136" s="57" t="s">
        <v>502</v>
      </c>
      <c r="K2136" s="57" t="s">
        <v>887</v>
      </c>
      <c r="L2136" s="57" t="s">
        <v>1032</v>
      </c>
      <c r="M2136" s="57" t="s">
        <v>1137</v>
      </c>
      <c r="N2136" s="64">
        <v>29.812126299554244</v>
      </c>
      <c r="O2136" s="59">
        <v>901</v>
      </c>
      <c r="P2136" s="59">
        <v>4</v>
      </c>
      <c r="Q2136" s="59">
        <v>0.63726378500000003</v>
      </c>
    </row>
    <row r="2137" spans="1:17">
      <c r="A2137" s="57" t="s">
        <v>393</v>
      </c>
      <c r="B2137" s="57" t="s">
        <v>467</v>
      </c>
      <c r="C2137" s="58">
        <v>41</v>
      </c>
      <c r="D2137" s="57" t="s">
        <v>648</v>
      </c>
      <c r="E2137" s="57">
        <v>103289</v>
      </c>
      <c r="F2137" s="57">
        <v>58.561</v>
      </c>
      <c r="G2137" s="57">
        <v>84.603999999999999</v>
      </c>
      <c r="H2137" s="57" t="s">
        <v>52</v>
      </c>
      <c r="I2137" s="57" t="s">
        <v>53</v>
      </c>
      <c r="J2137" s="57">
        <v>0</v>
      </c>
      <c r="K2137" s="57" t="s">
        <v>886</v>
      </c>
      <c r="L2137" s="57" t="s">
        <v>53</v>
      </c>
      <c r="M2137" s="57" t="s">
        <v>1137</v>
      </c>
      <c r="N2137" s="64">
        <v>0</v>
      </c>
      <c r="O2137" s="59">
        <v>191</v>
      </c>
      <c r="P2137" s="59">
        <v>2</v>
      </c>
      <c r="Q2137" s="59">
        <v>2.8637585E-2</v>
      </c>
    </row>
    <row r="2138" spans="1:17">
      <c r="A2138" s="57" t="s">
        <v>393</v>
      </c>
      <c r="B2138" s="57" t="s">
        <v>467</v>
      </c>
      <c r="C2138" s="58">
        <v>41</v>
      </c>
      <c r="D2138" s="57" t="s">
        <v>648</v>
      </c>
      <c r="E2138" s="57">
        <v>103290</v>
      </c>
      <c r="F2138" s="57">
        <v>58.597000000000001</v>
      </c>
      <c r="G2138" s="57">
        <v>83.129000000000005</v>
      </c>
      <c r="H2138" s="57" t="s">
        <v>22</v>
      </c>
      <c r="I2138" s="57" t="s">
        <v>518</v>
      </c>
      <c r="J2138" s="57" t="s">
        <v>503</v>
      </c>
      <c r="K2138" s="57" t="s">
        <v>924</v>
      </c>
      <c r="L2138" s="57" t="s">
        <v>1084</v>
      </c>
      <c r="M2138" s="57" t="s">
        <v>1137</v>
      </c>
      <c r="N2138" s="64">
        <v>0</v>
      </c>
      <c r="O2138" s="59">
        <v>177</v>
      </c>
      <c r="P2138" s="59">
        <v>2</v>
      </c>
      <c r="Q2138" s="59">
        <v>2.4593265E-2</v>
      </c>
    </row>
    <row r="2139" spans="1:17">
      <c r="A2139" s="57" t="s">
        <v>393</v>
      </c>
      <c r="B2139" s="57" t="s">
        <v>467</v>
      </c>
      <c r="C2139" s="58">
        <v>41</v>
      </c>
      <c r="D2139" s="57" t="s">
        <v>648</v>
      </c>
      <c r="E2139" s="57">
        <v>103291</v>
      </c>
      <c r="F2139" s="57">
        <v>55.539000000000001</v>
      </c>
      <c r="G2139" s="57">
        <v>84.064999999999998</v>
      </c>
      <c r="H2139" s="57" t="s">
        <v>413</v>
      </c>
      <c r="I2139" s="57" t="s">
        <v>414</v>
      </c>
      <c r="J2139" s="57">
        <v>0</v>
      </c>
      <c r="K2139" s="57" t="s">
        <v>938</v>
      </c>
      <c r="L2139" s="57" t="s">
        <v>414</v>
      </c>
      <c r="M2139" s="57" t="s">
        <v>1137</v>
      </c>
      <c r="N2139" s="64">
        <v>0</v>
      </c>
      <c r="O2139" s="59">
        <v>65</v>
      </c>
      <c r="P2139" s="59">
        <v>1</v>
      </c>
      <c r="Q2139" s="59">
        <v>3.3166250000000001E-3</v>
      </c>
    </row>
    <row r="2140" spans="1:17">
      <c r="A2140" s="57" t="s">
        <v>393</v>
      </c>
      <c r="B2140" s="57" t="s">
        <v>470</v>
      </c>
      <c r="C2140" s="58">
        <v>12</v>
      </c>
      <c r="D2140" s="57" t="s">
        <v>648</v>
      </c>
      <c r="E2140" s="57">
        <v>103292</v>
      </c>
      <c r="F2140" s="57">
        <v>60.423000000000002</v>
      </c>
      <c r="G2140" s="57">
        <v>7.6340000000000003</v>
      </c>
      <c r="H2140" s="57" t="s">
        <v>278</v>
      </c>
      <c r="I2140" s="57" t="s">
        <v>716</v>
      </c>
      <c r="J2140" s="57" t="s">
        <v>717</v>
      </c>
      <c r="K2140" s="57" t="s">
        <v>943</v>
      </c>
      <c r="L2140" s="57" t="s">
        <v>1073</v>
      </c>
      <c r="M2140" s="57" t="s">
        <v>1137</v>
      </c>
      <c r="N2140" s="64">
        <v>0</v>
      </c>
      <c r="O2140" s="59">
        <v>53</v>
      </c>
      <c r="P2140" s="59">
        <v>1</v>
      </c>
      <c r="Q2140" s="59">
        <v>2.205065E-3</v>
      </c>
    </row>
    <row r="2141" spans="1:17">
      <c r="A2141" s="57" t="s">
        <v>393</v>
      </c>
      <c r="B2141" s="57" t="s">
        <v>470</v>
      </c>
      <c r="C2141" s="58">
        <v>12</v>
      </c>
      <c r="D2141" s="57" t="s">
        <v>648</v>
      </c>
      <c r="E2141" s="57">
        <v>103293</v>
      </c>
      <c r="F2141" s="57">
        <v>64.191999999999993</v>
      </c>
      <c r="G2141" s="57">
        <v>7.7110000000000003</v>
      </c>
      <c r="H2141" s="57" t="s">
        <v>278</v>
      </c>
      <c r="I2141" s="57" t="s">
        <v>716</v>
      </c>
      <c r="J2141" s="57" t="s">
        <v>717</v>
      </c>
      <c r="K2141" s="57" t="s">
        <v>943</v>
      </c>
      <c r="L2141" s="57" t="s">
        <v>1073</v>
      </c>
      <c r="M2141" s="57" t="s">
        <v>1137</v>
      </c>
      <c r="N2141" s="64">
        <v>0</v>
      </c>
      <c r="O2141" s="59">
        <v>94</v>
      </c>
      <c r="P2141" s="59">
        <v>1</v>
      </c>
      <c r="Q2141" s="59">
        <v>6.9362599999999996E-3</v>
      </c>
    </row>
    <row r="2142" spans="1:17">
      <c r="A2142" s="57" t="s">
        <v>393</v>
      </c>
      <c r="B2142" s="57" t="s">
        <v>470</v>
      </c>
      <c r="C2142" s="58">
        <v>13</v>
      </c>
      <c r="D2142" s="57" t="s">
        <v>648</v>
      </c>
      <c r="E2142" s="57">
        <v>103294</v>
      </c>
      <c r="F2142" s="57">
        <v>64.537999999999997</v>
      </c>
      <c r="G2142" s="57">
        <v>12.401999999999999</v>
      </c>
      <c r="H2142" s="57" t="s">
        <v>747</v>
      </c>
      <c r="I2142" s="57" t="s">
        <v>750</v>
      </c>
      <c r="J2142" s="57" t="s">
        <v>751</v>
      </c>
      <c r="K2142" s="57" t="s">
        <v>940</v>
      </c>
      <c r="L2142" s="57" t="s">
        <v>1071</v>
      </c>
      <c r="M2142" s="57" t="s">
        <v>1137</v>
      </c>
      <c r="N2142" s="64">
        <v>0</v>
      </c>
      <c r="O2142" s="59">
        <v>116</v>
      </c>
      <c r="P2142" s="59">
        <v>2</v>
      </c>
      <c r="Q2142" s="59">
        <v>1.056296E-2</v>
      </c>
    </row>
    <row r="2143" spans="1:17">
      <c r="A2143" s="57" t="s">
        <v>393</v>
      </c>
      <c r="B2143" s="57" t="s">
        <v>470</v>
      </c>
      <c r="C2143" s="58">
        <v>13</v>
      </c>
      <c r="D2143" s="57" t="s">
        <v>648</v>
      </c>
      <c r="E2143" s="57">
        <v>103295</v>
      </c>
      <c r="F2143" s="57">
        <v>63.423000000000002</v>
      </c>
      <c r="G2143" s="57">
        <v>13.095000000000001</v>
      </c>
      <c r="H2143" s="57" t="s">
        <v>54</v>
      </c>
      <c r="I2143" s="57" t="s">
        <v>75</v>
      </c>
      <c r="J2143" s="57" t="s">
        <v>504</v>
      </c>
      <c r="K2143" s="57" t="s">
        <v>928</v>
      </c>
      <c r="L2143" s="57" t="s">
        <v>1060</v>
      </c>
      <c r="M2143" s="57" t="s">
        <v>1137</v>
      </c>
      <c r="N2143" s="64">
        <v>0</v>
      </c>
      <c r="O2143" s="59">
        <v>82</v>
      </c>
      <c r="P2143" s="59">
        <v>1</v>
      </c>
      <c r="Q2143" s="59">
        <v>5.2783400000000003E-3</v>
      </c>
    </row>
    <row r="2144" spans="1:17">
      <c r="A2144" s="57" t="s">
        <v>393</v>
      </c>
      <c r="B2144" s="57" t="s">
        <v>470</v>
      </c>
      <c r="C2144" s="58">
        <v>13</v>
      </c>
      <c r="D2144" s="57" t="s">
        <v>648</v>
      </c>
      <c r="E2144" s="57">
        <v>103296</v>
      </c>
      <c r="F2144" s="57">
        <v>64.73</v>
      </c>
      <c r="G2144" s="57">
        <v>14.518000000000001</v>
      </c>
      <c r="H2144" s="57" t="s">
        <v>54</v>
      </c>
      <c r="I2144" s="57" t="s">
        <v>55</v>
      </c>
      <c r="J2144" s="57" t="s">
        <v>502</v>
      </c>
      <c r="K2144" s="57" t="s">
        <v>909</v>
      </c>
      <c r="L2144" s="57" t="s">
        <v>1059</v>
      </c>
      <c r="M2144" s="57" t="s">
        <v>1137</v>
      </c>
      <c r="N2144" s="64">
        <v>0</v>
      </c>
      <c r="O2144" s="59">
        <v>62</v>
      </c>
      <c r="P2144" s="59">
        <v>1</v>
      </c>
      <c r="Q2144" s="59">
        <v>3.01754E-3</v>
      </c>
    </row>
    <row r="2145" spans="1:17">
      <c r="A2145" s="57" t="s">
        <v>393</v>
      </c>
      <c r="B2145" s="57" t="s">
        <v>470</v>
      </c>
      <c r="C2145" s="58">
        <v>13</v>
      </c>
      <c r="D2145" s="57" t="s">
        <v>648</v>
      </c>
      <c r="E2145" s="57">
        <v>103297</v>
      </c>
      <c r="F2145" s="57">
        <v>62.268999999999998</v>
      </c>
      <c r="G2145" s="57">
        <v>13.901999999999999</v>
      </c>
      <c r="H2145" s="57" t="s">
        <v>747</v>
      </c>
      <c r="I2145" s="57" t="s">
        <v>750</v>
      </c>
      <c r="J2145" s="57" t="s">
        <v>751</v>
      </c>
      <c r="K2145" s="57" t="s">
        <v>940</v>
      </c>
      <c r="L2145" s="57" t="s">
        <v>1071</v>
      </c>
      <c r="M2145" s="57" t="s">
        <v>1137</v>
      </c>
      <c r="N2145" s="64">
        <v>0</v>
      </c>
      <c r="O2145" s="59">
        <v>55</v>
      </c>
      <c r="P2145" s="59">
        <v>1</v>
      </c>
      <c r="Q2145" s="59">
        <v>2.374625E-3</v>
      </c>
    </row>
    <row r="2146" spans="1:17">
      <c r="A2146" s="57" t="s">
        <v>393</v>
      </c>
      <c r="B2146" s="57" t="s">
        <v>470</v>
      </c>
      <c r="C2146" s="58">
        <v>14</v>
      </c>
      <c r="D2146" s="57" t="s">
        <v>647</v>
      </c>
      <c r="E2146" s="57">
        <v>103298</v>
      </c>
      <c r="F2146" s="57">
        <v>60.960999999999999</v>
      </c>
      <c r="G2146" s="57">
        <v>16.786000000000001</v>
      </c>
      <c r="H2146" s="57" t="s">
        <v>66</v>
      </c>
      <c r="I2146" s="57" t="s">
        <v>67</v>
      </c>
      <c r="J2146" s="57" t="s">
        <v>714</v>
      </c>
      <c r="K2146" s="57" t="s">
        <v>932</v>
      </c>
      <c r="L2146" s="57" t="s">
        <v>67</v>
      </c>
      <c r="M2146" s="57" t="s">
        <v>1137</v>
      </c>
      <c r="N2146" s="64">
        <v>25.084785940823043</v>
      </c>
      <c r="O2146" s="59">
        <v>1044</v>
      </c>
      <c r="P2146" s="59">
        <v>4</v>
      </c>
      <c r="Q2146" s="59">
        <v>0.85559976000000004</v>
      </c>
    </row>
    <row r="2147" spans="1:17">
      <c r="A2147" s="57" t="s">
        <v>393</v>
      </c>
      <c r="B2147" s="57" t="s">
        <v>470</v>
      </c>
      <c r="C2147" s="58">
        <v>14</v>
      </c>
      <c r="D2147" s="57" t="s">
        <v>648</v>
      </c>
      <c r="E2147" s="57">
        <v>103299</v>
      </c>
      <c r="F2147" s="57">
        <v>62.037999999999997</v>
      </c>
      <c r="G2147" s="57">
        <v>16.940000000000001</v>
      </c>
      <c r="H2147" s="57" t="s">
        <v>42</v>
      </c>
      <c r="I2147" s="57" t="s">
        <v>43</v>
      </c>
      <c r="J2147" s="57" t="s">
        <v>715</v>
      </c>
      <c r="K2147" s="57" t="s">
        <v>941</v>
      </c>
      <c r="L2147" s="57" t="s">
        <v>1072</v>
      </c>
      <c r="M2147" s="57" t="s">
        <v>1137</v>
      </c>
      <c r="N2147" s="64">
        <v>0</v>
      </c>
      <c r="O2147" s="59">
        <v>63</v>
      </c>
      <c r="P2147" s="59">
        <v>1</v>
      </c>
      <c r="Q2147" s="59">
        <v>3.1156650000000001E-3</v>
      </c>
    </row>
    <row r="2148" spans="1:17">
      <c r="A2148" s="57" t="s">
        <v>393</v>
      </c>
      <c r="B2148" s="57" t="s">
        <v>470</v>
      </c>
      <c r="C2148" s="58">
        <v>14</v>
      </c>
      <c r="D2148" s="57" t="s">
        <v>648</v>
      </c>
      <c r="E2148" s="57">
        <v>103300</v>
      </c>
      <c r="F2148" s="57">
        <v>60.654000000000003</v>
      </c>
      <c r="G2148" s="57">
        <v>18.478999999999999</v>
      </c>
      <c r="H2148" s="57" t="s">
        <v>726</v>
      </c>
      <c r="I2148" s="57" t="s">
        <v>727</v>
      </c>
      <c r="J2148" s="57" t="s">
        <v>728</v>
      </c>
      <c r="K2148" s="57" t="s">
        <v>958</v>
      </c>
      <c r="L2148" s="57" t="s">
        <v>446</v>
      </c>
      <c r="M2148" s="57" t="s">
        <v>1137</v>
      </c>
      <c r="N2148" s="64">
        <v>0</v>
      </c>
      <c r="O2148" s="59">
        <v>69</v>
      </c>
      <c r="P2148" s="59">
        <v>1</v>
      </c>
      <c r="Q2148" s="59">
        <v>3.7373850000000002E-3</v>
      </c>
    </row>
    <row r="2149" spans="1:17">
      <c r="A2149" s="57" t="s">
        <v>393</v>
      </c>
      <c r="B2149" s="57" t="s">
        <v>470</v>
      </c>
      <c r="C2149" s="58">
        <v>24</v>
      </c>
      <c r="D2149" s="57" t="s">
        <v>648</v>
      </c>
      <c r="E2149" s="57">
        <v>103301</v>
      </c>
      <c r="F2149" s="57">
        <v>65.73</v>
      </c>
      <c r="G2149" s="57">
        <v>19.132000000000001</v>
      </c>
      <c r="H2149" s="57" t="s">
        <v>50</v>
      </c>
      <c r="I2149" s="57" t="s">
        <v>51</v>
      </c>
      <c r="J2149" s="57" t="s">
        <v>712</v>
      </c>
      <c r="K2149" s="57" t="s">
        <v>892</v>
      </c>
      <c r="L2149" s="57" t="s">
        <v>1090</v>
      </c>
      <c r="M2149" s="57" t="s">
        <v>1135</v>
      </c>
      <c r="N2149" s="64">
        <v>0</v>
      </c>
      <c r="O2149" s="59">
        <v>59</v>
      </c>
      <c r="P2149" s="59">
        <v>1</v>
      </c>
      <c r="Q2149" s="59">
        <v>2.732585E-3</v>
      </c>
    </row>
    <row r="2150" spans="1:17">
      <c r="A2150" s="57" t="s">
        <v>393</v>
      </c>
      <c r="B2150" s="57" t="s">
        <v>470</v>
      </c>
      <c r="C2150" s="58">
        <v>24</v>
      </c>
      <c r="D2150" s="57" t="s">
        <v>648</v>
      </c>
      <c r="E2150" s="57">
        <v>103302</v>
      </c>
      <c r="F2150" s="57">
        <v>67.844999999999999</v>
      </c>
      <c r="G2150" s="57">
        <v>16.940000000000001</v>
      </c>
      <c r="H2150" s="57" t="s">
        <v>413</v>
      </c>
      <c r="I2150" s="57" t="s">
        <v>414</v>
      </c>
      <c r="J2150" s="57">
        <v>0</v>
      </c>
      <c r="K2150" s="57" t="s">
        <v>938</v>
      </c>
      <c r="L2150" s="57" t="s">
        <v>414</v>
      </c>
      <c r="M2150" s="57" t="s">
        <v>1137</v>
      </c>
      <c r="N2150" s="64">
        <v>0</v>
      </c>
      <c r="O2150" s="59">
        <v>53</v>
      </c>
      <c r="P2150" s="59">
        <v>1</v>
      </c>
      <c r="Q2150" s="59">
        <v>2.205065E-3</v>
      </c>
    </row>
    <row r="2151" spans="1:17">
      <c r="A2151" s="57" t="s">
        <v>393</v>
      </c>
      <c r="B2151" s="57" t="s">
        <v>470</v>
      </c>
      <c r="C2151" s="58">
        <v>24</v>
      </c>
      <c r="D2151" s="57" t="s">
        <v>648</v>
      </c>
      <c r="E2151" s="57">
        <v>103303</v>
      </c>
      <c r="F2151" s="57">
        <v>67.73</v>
      </c>
      <c r="G2151" s="57">
        <v>16.556000000000001</v>
      </c>
      <c r="H2151" s="57" t="s">
        <v>413</v>
      </c>
      <c r="I2151" s="57" t="s">
        <v>414</v>
      </c>
      <c r="J2151" s="57">
        <v>0</v>
      </c>
      <c r="K2151" s="57" t="s">
        <v>938</v>
      </c>
      <c r="L2151" s="57" t="s">
        <v>414</v>
      </c>
      <c r="M2151" s="57" t="s">
        <v>1137</v>
      </c>
      <c r="N2151" s="64">
        <v>0</v>
      </c>
      <c r="O2151" s="59">
        <v>57</v>
      </c>
      <c r="P2151" s="59">
        <v>1</v>
      </c>
      <c r="Q2151" s="59">
        <v>2.550465E-3</v>
      </c>
    </row>
    <row r="2152" spans="1:17">
      <c r="A2152" s="57" t="s">
        <v>393</v>
      </c>
      <c r="B2152" s="57" t="s">
        <v>470</v>
      </c>
      <c r="C2152" s="58">
        <v>23</v>
      </c>
      <c r="D2152" s="57" t="s">
        <v>648</v>
      </c>
      <c r="E2152" s="57">
        <v>103304</v>
      </c>
      <c r="F2152" s="57">
        <v>70.153000000000006</v>
      </c>
      <c r="G2152" s="57">
        <v>14.132999999999999</v>
      </c>
      <c r="H2152" s="57" t="s">
        <v>413</v>
      </c>
      <c r="I2152" s="57" t="s">
        <v>414</v>
      </c>
      <c r="J2152" s="57">
        <v>0</v>
      </c>
      <c r="K2152" s="57" t="s">
        <v>938</v>
      </c>
      <c r="L2152" s="57" t="s">
        <v>414</v>
      </c>
      <c r="M2152" s="57" t="s">
        <v>1137</v>
      </c>
      <c r="N2152" s="64">
        <v>0</v>
      </c>
      <c r="O2152" s="59">
        <v>90</v>
      </c>
      <c r="P2152" s="59">
        <v>1</v>
      </c>
      <c r="Q2152" s="59">
        <v>6.3584999999999996E-3</v>
      </c>
    </row>
    <row r="2153" spans="1:17">
      <c r="A2153" s="57" t="s">
        <v>393</v>
      </c>
      <c r="B2153" s="57" t="s">
        <v>470</v>
      </c>
      <c r="C2153" s="58">
        <v>23</v>
      </c>
      <c r="D2153" s="57" t="s">
        <v>648</v>
      </c>
      <c r="E2153" s="57">
        <v>103305</v>
      </c>
      <c r="F2153" s="57">
        <v>66.268000000000001</v>
      </c>
      <c r="G2153" s="57">
        <v>14.978999999999999</v>
      </c>
      <c r="H2153" s="57" t="s">
        <v>355</v>
      </c>
      <c r="I2153" s="57" t="s">
        <v>458</v>
      </c>
      <c r="J2153" s="57">
        <v>0</v>
      </c>
      <c r="K2153" s="57" t="s">
        <v>962</v>
      </c>
      <c r="L2153" s="57" t="s">
        <v>458</v>
      </c>
      <c r="M2153" s="57" t="s">
        <v>1137</v>
      </c>
      <c r="N2153" s="64">
        <v>0</v>
      </c>
      <c r="O2153" s="59">
        <v>57</v>
      </c>
      <c r="P2153" s="59">
        <v>1</v>
      </c>
      <c r="Q2153" s="59">
        <v>2.550465E-3</v>
      </c>
    </row>
    <row r="2154" spans="1:17">
      <c r="A2154" s="57" t="s">
        <v>393</v>
      </c>
      <c r="B2154" s="57" t="s">
        <v>470</v>
      </c>
      <c r="C2154" s="58">
        <v>23</v>
      </c>
      <c r="D2154" s="57" t="s">
        <v>648</v>
      </c>
      <c r="E2154" s="57">
        <v>103306</v>
      </c>
      <c r="F2154" s="57">
        <v>66.421999999999997</v>
      </c>
      <c r="G2154" s="57">
        <v>13.941000000000001</v>
      </c>
      <c r="H2154" s="57" t="s">
        <v>54</v>
      </c>
      <c r="I2154" s="57" t="s">
        <v>55</v>
      </c>
      <c r="J2154" s="57" t="s">
        <v>502</v>
      </c>
      <c r="K2154" s="57" t="s">
        <v>909</v>
      </c>
      <c r="L2154" s="57" t="s">
        <v>1059</v>
      </c>
      <c r="M2154" s="57" t="s">
        <v>1137</v>
      </c>
      <c r="N2154" s="64">
        <v>0</v>
      </c>
      <c r="O2154" s="59">
        <v>70</v>
      </c>
      <c r="P2154" s="59">
        <v>1</v>
      </c>
      <c r="Q2154" s="59">
        <v>3.8465000000000001E-3</v>
      </c>
    </row>
    <row r="2155" spans="1:17">
      <c r="A2155" s="57" t="s">
        <v>393</v>
      </c>
      <c r="B2155" s="57" t="s">
        <v>470</v>
      </c>
      <c r="C2155" s="58">
        <v>33</v>
      </c>
      <c r="D2155" s="57" t="s">
        <v>647</v>
      </c>
      <c r="E2155" s="57">
        <v>103307</v>
      </c>
      <c r="F2155" s="57">
        <v>71.614000000000004</v>
      </c>
      <c r="G2155" s="57">
        <v>11.132999999999999</v>
      </c>
      <c r="H2155" s="57" t="s">
        <v>66</v>
      </c>
      <c r="I2155" s="57" t="s">
        <v>67</v>
      </c>
      <c r="J2155" s="57" t="s">
        <v>714</v>
      </c>
      <c r="K2155" s="57" t="s">
        <v>932</v>
      </c>
      <c r="L2155" s="57" t="s">
        <v>67</v>
      </c>
      <c r="M2155" s="57" t="s">
        <v>1137</v>
      </c>
      <c r="N2155" s="64">
        <v>14.718439110108328</v>
      </c>
      <c r="O2155" s="59">
        <v>178</v>
      </c>
      <c r="P2155" s="59">
        <v>2</v>
      </c>
      <c r="Q2155" s="59">
        <v>2.4871939999999999E-2</v>
      </c>
    </row>
    <row r="2156" spans="1:17">
      <c r="A2156" s="57" t="s">
        <v>393</v>
      </c>
      <c r="B2156" s="57" t="s">
        <v>470</v>
      </c>
      <c r="C2156" s="58">
        <v>33</v>
      </c>
      <c r="D2156" s="57" t="s">
        <v>648</v>
      </c>
      <c r="E2156" s="57">
        <v>103308</v>
      </c>
      <c r="F2156" s="57">
        <v>70.768000000000001</v>
      </c>
      <c r="G2156" s="57">
        <v>12.018000000000001</v>
      </c>
      <c r="H2156" s="57" t="s">
        <v>52</v>
      </c>
      <c r="I2156" s="57" t="s">
        <v>53</v>
      </c>
      <c r="J2156" s="57">
        <v>0</v>
      </c>
      <c r="K2156" s="57" t="s">
        <v>886</v>
      </c>
      <c r="L2156" s="57" t="s">
        <v>53</v>
      </c>
      <c r="M2156" s="57" t="s">
        <v>1137</v>
      </c>
      <c r="N2156" s="64">
        <v>0</v>
      </c>
      <c r="O2156" s="59">
        <v>90</v>
      </c>
      <c r="P2156" s="59">
        <v>1</v>
      </c>
      <c r="Q2156" s="59">
        <v>6.3584999999999996E-3</v>
      </c>
    </row>
    <row r="2157" spans="1:17">
      <c r="A2157" s="57" t="s">
        <v>393</v>
      </c>
      <c r="B2157" s="57" t="s">
        <v>470</v>
      </c>
      <c r="C2157" s="58">
        <v>33</v>
      </c>
      <c r="D2157" s="57" t="s">
        <v>648</v>
      </c>
      <c r="E2157" s="57">
        <v>103309</v>
      </c>
      <c r="F2157" s="57">
        <v>71.037000000000006</v>
      </c>
      <c r="G2157" s="57">
        <v>14.978999999999999</v>
      </c>
      <c r="H2157" s="57" t="s">
        <v>413</v>
      </c>
      <c r="I2157" s="57" t="s">
        <v>414</v>
      </c>
      <c r="J2157" s="57">
        <v>0</v>
      </c>
      <c r="K2157" s="57" t="s">
        <v>938</v>
      </c>
      <c r="L2157" s="57" t="s">
        <v>414</v>
      </c>
      <c r="M2157" s="57" t="s">
        <v>1137</v>
      </c>
      <c r="N2157" s="64">
        <v>0</v>
      </c>
      <c r="O2157" s="59">
        <v>55</v>
      </c>
      <c r="P2157" s="59">
        <v>1</v>
      </c>
      <c r="Q2157" s="59">
        <v>2.374625E-3</v>
      </c>
    </row>
    <row r="2158" spans="1:17">
      <c r="A2158" s="57" t="s">
        <v>393</v>
      </c>
      <c r="B2158" s="57" t="s">
        <v>470</v>
      </c>
      <c r="C2158" s="58">
        <v>33</v>
      </c>
      <c r="D2158" s="57" t="s">
        <v>648</v>
      </c>
      <c r="E2158" s="57">
        <v>103310</v>
      </c>
      <c r="F2158" s="57">
        <v>74.805999999999997</v>
      </c>
      <c r="G2158" s="57">
        <v>14.401999999999999</v>
      </c>
      <c r="H2158" s="57" t="s">
        <v>66</v>
      </c>
      <c r="I2158" s="57" t="s">
        <v>67</v>
      </c>
      <c r="J2158" s="57" t="s">
        <v>714</v>
      </c>
      <c r="K2158" s="57" t="s">
        <v>932</v>
      </c>
      <c r="L2158" s="57" t="s">
        <v>67</v>
      </c>
      <c r="M2158" s="57" t="s">
        <v>1137</v>
      </c>
      <c r="N2158" s="64">
        <v>0</v>
      </c>
      <c r="O2158" s="59">
        <v>558</v>
      </c>
      <c r="P2158" s="59">
        <v>4</v>
      </c>
      <c r="Q2158" s="59">
        <v>0.24442074</v>
      </c>
    </row>
    <row r="2159" spans="1:17">
      <c r="A2159" s="57" t="s">
        <v>393</v>
      </c>
      <c r="B2159" s="57" t="s">
        <v>470</v>
      </c>
      <c r="C2159" s="58">
        <v>34</v>
      </c>
      <c r="D2159" s="57" t="s">
        <v>648</v>
      </c>
      <c r="E2159" s="57">
        <v>103311</v>
      </c>
      <c r="F2159" s="57">
        <v>72.075000000000003</v>
      </c>
      <c r="G2159" s="57">
        <v>16.016999999999999</v>
      </c>
      <c r="H2159" s="57" t="s">
        <v>52</v>
      </c>
      <c r="I2159" s="57" t="s">
        <v>53</v>
      </c>
      <c r="J2159" s="57">
        <v>0</v>
      </c>
      <c r="K2159" s="57" t="s">
        <v>886</v>
      </c>
      <c r="L2159" s="57" t="s">
        <v>53</v>
      </c>
      <c r="M2159" s="57" t="s">
        <v>1137</v>
      </c>
      <c r="N2159" s="64">
        <v>0</v>
      </c>
      <c r="O2159" s="59">
        <v>101</v>
      </c>
      <c r="P2159" s="59">
        <v>2</v>
      </c>
      <c r="Q2159" s="59">
        <v>8.0077849999999999E-3</v>
      </c>
    </row>
    <row r="2160" spans="1:17">
      <c r="A2160" s="57" t="s">
        <v>393</v>
      </c>
      <c r="B2160" s="57" t="s">
        <v>470</v>
      </c>
      <c r="C2160" s="58">
        <v>44</v>
      </c>
      <c r="D2160" s="57" t="s">
        <v>648</v>
      </c>
      <c r="E2160" s="57">
        <v>103312</v>
      </c>
      <c r="F2160" s="57">
        <v>79.075000000000003</v>
      </c>
      <c r="G2160" s="57">
        <v>18.670999999999999</v>
      </c>
      <c r="H2160" s="57" t="s">
        <v>413</v>
      </c>
      <c r="I2160" s="57" t="s">
        <v>414</v>
      </c>
      <c r="J2160" s="57">
        <v>0</v>
      </c>
      <c r="K2160" s="57" t="s">
        <v>938</v>
      </c>
      <c r="L2160" s="57" t="s">
        <v>414</v>
      </c>
      <c r="M2160" s="57" t="s">
        <v>1137</v>
      </c>
      <c r="N2160" s="64">
        <v>0</v>
      </c>
      <c r="O2160" s="59">
        <v>50</v>
      </c>
      <c r="P2160" s="59">
        <v>1</v>
      </c>
      <c r="Q2160" s="59">
        <v>1.9624999999999998E-3</v>
      </c>
    </row>
    <row r="2161" spans="1:17">
      <c r="A2161" s="57" t="s">
        <v>393</v>
      </c>
      <c r="B2161" s="57" t="s">
        <v>470</v>
      </c>
      <c r="C2161" s="58">
        <v>44</v>
      </c>
      <c r="D2161" s="57" t="s">
        <v>648</v>
      </c>
      <c r="E2161" s="57">
        <v>103313</v>
      </c>
      <c r="F2161" s="57">
        <v>79.69</v>
      </c>
      <c r="G2161" s="57">
        <v>17.516999999999999</v>
      </c>
      <c r="H2161" s="57" t="s">
        <v>28</v>
      </c>
      <c r="I2161" s="57" t="s">
        <v>514</v>
      </c>
      <c r="J2161" s="57">
        <v>4</v>
      </c>
      <c r="K2161" s="57" t="s">
        <v>945</v>
      </c>
      <c r="L2161" s="57" t="s">
        <v>1079</v>
      </c>
      <c r="M2161" s="57" t="s">
        <v>1137</v>
      </c>
      <c r="N2161" s="64">
        <v>0</v>
      </c>
      <c r="O2161" s="59">
        <v>79</v>
      </c>
      <c r="P2161" s="59">
        <v>1</v>
      </c>
      <c r="Q2161" s="59">
        <v>4.8991850000000003E-3</v>
      </c>
    </row>
    <row r="2162" spans="1:17">
      <c r="A2162" s="57" t="s">
        <v>393</v>
      </c>
      <c r="B2162" s="57" t="s">
        <v>470</v>
      </c>
      <c r="C2162" s="58">
        <v>43</v>
      </c>
      <c r="D2162" s="57" t="s">
        <v>648</v>
      </c>
      <c r="E2162" s="57">
        <v>103314</v>
      </c>
      <c r="F2162" s="57">
        <v>77.575000000000003</v>
      </c>
      <c r="G2162" s="57">
        <v>13.518000000000001</v>
      </c>
      <c r="H2162" s="57" t="s">
        <v>413</v>
      </c>
      <c r="I2162" s="57" t="s">
        <v>414</v>
      </c>
      <c r="J2162" s="57">
        <v>0</v>
      </c>
      <c r="K2162" s="57" t="s">
        <v>938</v>
      </c>
      <c r="L2162" s="57" t="s">
        <v>414</v>
      </c>
      <c r="M2162" s="57" t="s">
        <v>1137</v>
      </c>
      <c r="N2162" s="64">
        <v>0</v>
      </c>
      <c r="O2162" s="59">
        <v>66</v>
      </c>
      <c r="P2162" s="59">
        <v>1</v>
      </c>
      <c r="Q2162" s="59">
        <v>3.41946E-3</v>
      </c>
    </row>
    <row r="2163" spans="1:17">
      <c r="A2163" s="57" t="s">
        <v>393</v>
      </c>
      <c r="B2163" s="57" t="s">
        <v>470</v>
      </c>
      <c r="C2163" s="58">
        <v>43</v>
      </c>
      <c r="D2163" s="57" t="s">
        <v>648</v>
      </c>
      <c r="E2163" s="57">
        <v>103315</v>
      </c>
      <c r="F2163" s="57">
        <v>79.343999999999994</v>
      </c>
      <c r="G2163" s="57">
        <v>12.71</v>
      </c>
      <c r="H2163" s="57" t="s">
        <v>311</v>
      </c>
      <c r="I2163" s="57" t="s">
        <v>312</v>
      </c>
      <c r="J2163" s="57">
        <v>0</v>
      </c>
      <c r="K2163" s="57" t="s">
        <v>953</v>
      </c>
      <c r="L2163" s="57" t="s">
        <v>312</v>
      </c>
      <c r="M2163" s="57" t="s">
        <v>1137</v>
      </c>
      <c r="N2163" s="64">
        <v>0</v>
      </c>
      <c r="O2163" s="59">
        <v>85</v>
      </c>
      <c r="P2163" s="59">
        <v>1</v>
      </c>
      <c r="Q2163" s="59">
        <v>5.6716249999999996E-3</v>
      </c>
    </row>
    <row r="2164" spans="1:17">
      <c r="A2164" s="57" t="s">
        <v>393</v>
      </c>
      <c r="B2164" s="57" t="s">
        <v>470</v>
      </c>
      <c r="C2164" s="58">
        <v>43</v>
      </c>
      <c r="D2164" s="57" t="s">
        <v>648</v>
      </c>
      <c r="E2164" s="57">
        <v>103316</v>
      </c>
      <c r="F2164" s="57">
        <v>80.536000000000001</v>
      </c>
      <c r="G2164" s="57">
        <v>11.326000000000001</v>
      </c>
      <c r="H2164" s="57" t="s">
        <v>730</v>
      </c>
      <c r="I2164" s="57" t="s">
        <v>731</v>
      </c>
      <c r="J2164" s="57" t="s">
        <v>732</v>
      </c>
      <c r="K2164" s="57" t="s">
        <v>947</v>
      </c>
      <c r="L2164" s="57" t="s">
        <v>1080</v>
      </c>
      <c r="M2164" s="57" t="s">
        <v>1137</v>
      </c>
      <c r="N2164" s="64">
        <v>0</v>
      </c>
      <c r="O2164" s="59">
        <v>85</v>
      </c>
      <c r="P2164" s="59">
        <v>1</v>
      </c>
      <c r="Q2164" s="59">
        <v>5.6716249999999996E-3</v>
      </c>
    </row>
    <row r="2165" spans="1:17">
      <c r="A2165" s="57" t="s">
        <v>393</v>
      </c>
      <c r="B2165" s="57" t="s">
        <v>470</v>
      </c>
      <c r="C2165" s="58">
        <v>43</v>
      </c>
      <c r="D2165" s="57" t="s">
        <v>648</v>
      </c>
      <c r="E2165" s="57">
        <v>103317</v>
      </c>
      <c r="F2165" s="57">
        <v>77.152000000000001</v>
      </c>
      <c r="G2165" s="57">
        <v>10.518000000000001</v>
      </c>
      <c r="H2165" s="57" t="s">
        <v>413</v>
      </c>
      <c r="I2165" s="57" t="s">
        <v>414</v>
      </c>
      <c r="J2165" s="57">
        <v>0</v>
      </c>
      <c r="K2165" s="57" t="s">
        <v>938</v>
      </c>
      <c r="L2165" s="57" t="s">
        <v>414</v>
      </c>
      <c r="M2165" s="57" t="s">
        <v>1137</v>
      </c>
      <c r="N2165" s="64">
        <v>0</v>
      </c>
      <c r="O2165" s="59">
        <v>65</v>
      </c>
      <c r="P2165" s="59">
        <v>1</v>
      </c>
      <c r="Q2165" s="59">
        <v>3.3166250000000001E-3</v>
      </c>
    </row>
    <row r="2166" spans="1:17">
      <c r="A2166" s="57" t="s">
        <v>393</v>
      </c>
      <c r="B2166" s="57" t="s">
        <v>470</v>
      </c>
      <c r="C2166" s="58">
        <v>42</v>
      </c>
      <c r="D2166" s="57" t="s">
        <v>648</v>
      </c>
      <c r="E2166" s="57">
        <v>103318</v>
      </c>
      <c r="F2166" s="57">
        <v>79.152000000000001</v>
      </c>
      <c r="G2166" s="57">
        <v>8.2490000000000006</v>
      </c>
      <c r="H2166" s="57" t="s">
        <v>28</v>
      </c>
      <c r="I2166" s="57" t="s">
        <v>514</v>
      </c>
      <c r="J2166" s="57">
        <v>2</v>
      </c>
      <c r="K2166" s="57" t="s">
        <v>965</v>
      </c>
      <c r="L2166" s="57" t="s">
        <v>28</v>
      </c>
      <c r="M2166" s="57" t="s">
        <v>1137</v>
      </c>
      <c r="N2166" s="64">
        <v>0</v>
      </c>
      <c r="O2166" s="59">
        <v>156</v>
      </c>
      <c r="P2166" s="59">
        <v>2</v>
      </c>
      <c r="Q2166" s="59">
        <v>1.9103760000000001E-2</v>
      </c>
    </row>
    <row r="2167" spans="1:17">
      <c r="A2167" s="57" t="s">
        <v>393</v>
      </c>
      <c r="B2167" s="57" t="s">
        <v>470</v>
      </c>
      <c r="C2167" s="58">
        <v>42</v>
      </c>
      <c r="D2167" s="57" t="s">
        <v>648</v>
      </c>
      <c r="E2167" s="57">
        <v>103319</v>
      </c>
      <c r="F2167" s="57">
        <v>80.805000000000007</v>
      </c>
      <c r="G2167" s="57">
        <v>5.4029999999999996</v>
      </c>
      <c r="H2167" s="57" t="s">
        <v>311</v>
      </c>
      <c r="I2167" s="57" t="s">
        <v>312</v>
      </c>
      <c r="J2167" s="57">
        <v>0</v>
      </c>
      <c r="K2167" s="57" t="s">
        <v>953</v>
      </c>
      <c r="L2167" s="57" t="s">
        <v>312</v>
      </c>
      <c r="M2167" s="57" t="s">
        <v>1137</v>
      </c>
      <c r="N2167" s="64">
        <v>0</v>
      </c>
      <c r="O2167" s="59">
        <v>64</v>
      </c>
      <c r="P2167" s="59">
        <v>1</v>
      </c>
      <c r="Q2167" s="59">
        <v>3.21536E-3</v>
      </c>
    </row>
    <row r="2168" spans="1:17">
      <c r="A2168" s="57" t="s">
        <v>393</v>
      </c>
      <c r="B2168" s="57" t="s">
        <v>470</v>
      </c>
      <c r="C2168" s="58">
        <v>41</v>
      </c>
      <c r="D2168" s="57" t="s">
        <v>648</v>
      </c>
      <c r="E2168" s="57">
        <v>103320</v>
      </c>
      <c r="F2168" s="57">
        <v>77.343999999999994</v>
      </c>
      <c r="G2168" s="57">
        <v>1.673</v>
      </c>
      <c r="H2168" s="57" t="s">
        <v>166</v>
      </c>
      <c r="I2168" s="57" t="s">
        <v>522</v>
      </c>
      <c r="J2168" s="57" t="s">
        <v>502</v>
      </c>
      <c r="K2168" s="57" t="s">
        <v>937</v>
      </c>
      <c r="L2168" s="57" t="s">
        <v>1069</v>
      </c>
      <c r="M2168" s="57" t="s">
        <v>1137</v>
      </c>
      <c r="N2168" s="64">
        <v>0</v>
      </c>
      <c r="O2168" s="59">
        <v>130</v>
      </c>
      <c r="P2168" s="59">
        <v>2</v>
      </c>
      <c r="Q2168" s="59">
        <v>1.3266500000000001E-2</v>
      </c>
    </row>
    <row r="2169" spans="1:17">
      <c r="A2169" s="57" t="s">
        <v>393</v>
      </c>
      <c r="B2169" s="57" t="s">
        <v>476</v>
      </c>
      <c r="C2169" s="58">
        <v>11</v>
      </c>
      <c r="D2169" s="57" t="s">
        <v>648</v>
      </c>
      <c r="E2169" s="57">
        <v>103321</v>
      </c>
      <c r="F2169" s="57">
        <v>64.143000000000001</v>
      </c>
      <c r="G2169" s="57">
        <v>21.67</v>
      </c>
      <c r="H2169" s="57" t="s">
        <v>413</v>
      </c>
      <c r="I2169" s="57" t="s">
        <v>414</v>
      </c>
      <c r="J2169" s="57">
        <v>0</v>
      </c>
      <c r="K2169" s="57" t="s">
        <v>938</v>
      </c>
      <c r="L2169" s="57" t="s">
        <v>414</v>
      </c>
      <c r="M2169" s="57" t="s">
        <v>1137</v>
      </c>
      <c r="N2169" s="64">
        <v>0</v>
      </c>
      <c r="O2169" s="59">
        <v>73</v>
      </c>
      <c r="P2169" s="59">
        <v>1</v>
      </c>
      <c r="Q2169" s="59">
        <v>4.1832650000000002E-3</v>
      </c>
    </row>
    <row r="2170" spans="1:17">
      <c r="A2170" s="57" t="s">
        <v>393</v>
      </c>
      <c r="B2170" s="57" t="s">
        <v>476</v>
      </c>
      <c r="C2170" s="58">
        <v>12</v>
      </c>
      <c r="D2170" s="57" t="s">
        <v>648</v>
      </c>
      <c r="E2170" s="57">
        <v>103322</v>
      </c>
      <c r="F2170" s="57">
        <v>64.820999999999998</v>
      </c>
      <c r="G2170" s="57">
        <v>27.597999999999999</v>
      </c>
      <c r="H2170" s="57" t="s">
        <v>71</v>
      </c>
      <c r="I2170" s="57" t="s">
        <v>72</v>
      </c>
      <c r="J2170" s="57" t="s">
        <v>494</v>
      </c>
      <c r="K2170" s="57" t="s">
        <v>897</v>
      </c>
      <c r="L2170" s="57" t="s">
        <v>72</v>
      </c>
      <c r="M2170" s="57" t="s">
        <v>1137</v>
      </c>
      <c r="N2170" s="64">
        <v>0</v>
      </c>
      <c r="O2170" s="59">
        <v>659</v>
      </c>
      <c r="P2170" s="59">
        <v>4</v>
      </c>
      <c r="Q2170" s="59">
        <v>0.34091058499999999</v>
      </c>
    </row>
    <row r="2171" spans="1:17">
      <c r="A2171" s="57" t="s">
        <v>393</v>
      </c>
      <c r="B2171" s="57" t="s">
        <v>476</v>
      </c>
      <c r="C2171" s="58">
        <v>13</v>
      </c>
      <c r="D2171" s="57" t="s">
        <v>648</v>
      </c>
      <c r="E2171" s="57">
        <v>103323</v>
      </c>
      <c r="F2171" s="57">
        <v>63.070999999999998</v>
      </c>
      <c r="G2171" s="57">
        <v>30.134</v>
      </c>
      <c r="H2171" s="57" t="s">
        <v>311</v>
      </c>
      <c r="I2171" s="57" t="s">
        <v>312</v>
      </c>
      <c r="J2171" s="57">
        <v>0</v>
      </c>
      <c r="K2171" s="57" t="s">
        <v>953</v>
      </c>
      <c r="L2171" s="57" t="s">
        <v>312</v>
      </c>
      <c r="M2171" s="57" t="s">
        <v>1137</v>
      </c>
      <c r="N2171" s="64">
        <v>0</v>
      </c>
      <c r="O2171" s="59">
        <v>61</v>
      </c>
      <c r="P2171" s="59">
        <v>1</v>
      </c>
      <c r="Q2171" s="59">
        <v>2.9209850000000001E-3</v>
      </c>
    </row>
    <row r="2172" spans="1:17">
      <c r="A2172" s="57" t="s">
        <v>393</v>
      </c>
      <c r="B2172" s="57" t="s">
        <v>476</v>
      </c>
      <c r="C2172" s="58">
        <v>13</v>
      </c>
      <c r="D2172" s="57" t="s">
        <v>648</v>
      </c>
      <c r="E2172" s="57">
        <v>103324</v>
      </c>
      <c r="F2172" s="57">
        <v>61.679000000000002</v>
      </c>
      <c r="G2172" s="57">
        <v>32.811999999999998</v>
      </c>
      <c r="H2172" s="57" t="s">
        <v>52</v>
      </c>
      <c r="I2172" s="57" t="s">
        <v>53</v>
      </c>
      <c r="J2172" s="57">
        <v>0</v>
      </c>
      <c r="K2172" s="57" t="s">
        <v>886</v>
      </c>
      <c r="L2172" s="57" t="s">
        <v>53</v>
      </c>
      <c r="M2172" s="57" t="s">
        <v>1137</v>
      </c>
      <c r="N2172" s="64">
        <v>0</v>
      </c>
      <c r="O2172" s="59">
        <v>115</v>
      </c>
      <c r="P2172" s="59">
        <v>2</v>
      </c>
      <c r="Q2172" s="59">
        <v>1.0381625E-2</v>
      </c>
    </row>
    <row r="2173" spans="1:17">
      <c r="A2173" s="57" t="s">
        <v>393</v>
      </c>
      <c r="B2173" s="57" t="s">
        <v>476</v>
      </c>
      <c r="C2173" s="58">
        <v>13</v>
      </c>
      <c r="D2173" s="57" t="s">
        <v>648</v>
      </c>
      <c r="E2173" s="57">
        <v>103325</v>
      </c>
      <c r="F2173" s="57">
        <v>60.536000000000001</v>
      </c>
      <c r="G2173" s="57">
        <v>33.991</v>
      </c>
      <c r="H2173" s="57" t="s">
        <v>730</v>
      </c>
      <c r="I2173" s="57" t="s">
        <v>731</v>
      </c>
      <c r="J2173" s="57" t="s">
        <v>732</v>
      </c>
      <c r="K2173" s="57" t="s">
        <v>947</v>
      </c>
      <c r="L2173" s="57" t="s">
        <v>1080</v>
      </c>
      <c r="M2173" s="57" t="s">
        <v>1137</v>
      </c>
      <c r="N2173" s="64">
        <v>0</v>
      </c>
      <c r="O2173" s="59">
        <v>71</v>
      </c>
      <c r="P2173" s="59">
        <v>1</v>
      </c>
      <c r="Q2173" s="59">
        <v>3.9571850000000002E-3</v>
      </c>
    </row>
    <row r="2174" spans="1:17">
      <c r="A2174" s="57" t="s">
        <v>393</v>
      </c>
      <c r="B2174" s="57" t="s">
        <v>476</v>
      </c>
      <c r="C2174" s="58">
        <v>14</v>
      </c>
      <c r="D2174" s="57" t="s">
        <v>648</v>
      </c>
      <c r="E2174" s="57">
        <v>103326</v>
      </c>
      <c r="F2174" s="57">
        <v>61.106999999999999</v>
      </c>
      <c r="G2174" s="57">
        <v>37.811999999999998</v>
      </c>
      <c r="H2174" s="57" t="s">
        <v>413</v>
      </c>
      <c r="I2174" s="57" t="s">
        <v>414</v>
      </c>
      <c r="J2174" s="57">
        <v>0</v>
      </c>
      <c r="K2174" s="57" t="s">
        <v>938</v>
      </c>
      <c r="L2174" s="57" t="s">
        <v>414</v>
      </c>
      <c r="M2174" s="57" t="s">
        <v>1137</v>
      </c>
      <c r="N2174" s="64">
        <v>0</v>
      </c>
      <c r="O2174" s="59">
        <v>75</v>
      </c>
      <c r="P2174" s="59">
        <v>1</v>
      </c>
      <c r="Q2174" s="59">
        <v>4.4156250000000003E-3</v>
      </c>
    </row>
    <row r="2175" spans="1:17">
      <c r="A2175" s="57" t="s">
        <v>393</v>
      </c>
      <c r="B2175" s="57" t="s">
        <v>476</v>
      </c>
      <c r="C2175" s="58">
        <v>14</v>
      </c>
      <c r="D2175" s="57" t="s">
        <v>647</v>
      </c>
      <c r="E2175" s="57">
        <v>103327</v>
      </c>
      <c r="F2175" s="57">
        <v>63.643000000000001</v>
      </c>
      <c r="G2175" s="57">
        <v>39.134</v>
      </c>
      <c r="H2175" s="57" t="s">
        <v>355</v>
      </c>
      <c r="I2175" s="57" t="s">
        <v>458</v>
      </c>
      <c r="J2175" s="57">
        <v>0</v>
      </c>
      <c r="K2175" s="57" t="s">
        <v>962</v>
      </c>
      <c r="L2175" s="57" t="s">
        <v>458</v>
      </c>
      <c r="M2175" s="57" t="s">
        <v>1137</v>
      </c>
      <c r="N2175" s="64">
        <v>25.340931538050839</v>
      </c>
      <c r="O2175" s="59">
        <v>736</v>
      </c>
      <c r="P2175" s="59">
        <v>4</v>
      </c>
      <c r="Q2175" s="59">
        <v>0.42523136</v>
      </c>
    </row>
    <row r="2176" spans="1:17">
      <c r="A2176" s="57" t="s">
        <v>393</v>
      </c>
      <c r="B2176" s="57" t="s">
        <v>476</v>
      </c>
      <c r="C2176" s="58">
        <v>14</v>
      </c>
      <c r="D2176" s="57" t="s">
        <v>648</v>
      </c>
      <c r="E2176" s="57">
        <v>103328</v>
      </c>
      <c r="F2176" s="57">
        <v>64.606999999999999</v>
      </c>
      <c r="G2176" s="57">
        <v>37.277000000000001</v>
      </c>
      <c r="H2176" s="57" t="s">
        <v>34</v>
      </c>
      <c r="I2176" s="57" t="s">
        <v>35</v>
      </c>
      <c r="J2176" s="57" t="s">
        <v>505</v>
      </c>
      <c r="K2176" s="57" t="s">
        <v>960</v>
      </c>
      <c r="L2176" s="57" t="s">
        <v>1086</v>
      </c>
      <c r="M2176" s="57" t="s">
        <v>1137</v>
      </c>
      <c r="N2176" s="64">
        <v>0</v>
      </c>
      <c r="O2176" s="59">
        <v>69</v>
      </c>
      <c r="P2176" s="59">
        <v>1</v>
      </c>
      <c r="Q2176" s="59">
        <v>3.7373850000000002E-3</v>
      </c>
    </row>
    <row r="2177" spans="1:17">
      <c r="A2177" s="57" t="s">
        <v>393</v>
      </c>
      <c r="B2177" s="57" t="s">
        <v>476</v>
      </c>
      <c r="C2177" s="58">
        <v>24</v>
      </c>
      <c r="D2177" s="57" t="s">
        <v>648</v>
      </c>
      <c r="E2177" s="57">
        <v>103329</v>
      </c>
      <c r="F2177" s="57">
        <v>66.213999999999999</v>
      </c>
      <c r="G2177" s="57">
        <v>37.954999999999998</v>
      </c>
      <c r="H2177" s="57" t="s">
        <v>56</v>
      </c>
      <c r="I2177" s="57" t="s">
        <v>57</v>
      </c>
      <c r="J2177" s="57" t="s">
        <v>1076</v>
      </c>
      <c r="K2177" s="57" t="s">
        <v>1077</v>
      </c>
      <c r="L2177" s="57" t="s">
        <v>1078</v>
      </c>
      <c r="M2177" s="57" t="s">
        <v>1137</v>
      </c>
      <c r="N2177" s="64">
        <v>0</v>
      </c>
      <c r="O2177" s="59">
        <v>59</v>
      </c>
      <c r="P2177" s="59">
        <v>1</v>
      </c>
      <c r="Q2177" s="59">
        <v>2.732585E-3</v>
      </c>
    </row>
    <row r="2178" spans="1:17">
      <c r="A2178" s="57" t="s">
        <v>393</v>
      </c>
      <c r="B2178" s="57" t="s">
        <v>476</v>
      </c>
      <c r="C2178" s="58">
        <v>24</v>
      </c>
      <c r="D2178" s="57" t="s">
        <v>648</v>
      </c>
      <c r="E2178" s="57">
        <v>103330</v>
      </c>
      <c r="F2178" s="57">
        <v>67.606999999999999</v>
      </c>
      <c r="G2178" s="57">
        <v>35.741</v>
      </c>
      <c r="H2178" s="57" t="s">
        <v>71</v>
      </c>
      <c r="I2178" s="57" t="s">
        <v>72</v>
      </c>
      <c r="J2178" s="57" t="s">
        <v>494</v>
      </c>
      <c r="K2178" s="57" t="s">
        <v>897</v>
      </c>
      <c r="L2178" s="57" t="s">
        <v>72</v>
      </c>
      <c r="M2178" s="57" t="s">
        <v>1137</v>
      </c>
      <c r="N2178" s="64">
        <v>0</v>
      </c>
      <c r="O2178" s="59">
        <v>579</v>
      </c>
      <c r="P2178" s="59">
        <v>4</v>
      </c>
      <c r="Q2178" s="59">
        <v>0.26316418499999999</v>
      </c>
    </row>
    <row r="2179" spans="1:17">
      <c r="A2179" s="57" t="s">
        <v>393</v>
      </c>
      <c r="B2179" s="57" t="s">
        <v>476</v>
      </c>
      <c r="C2179" s="58">
        <v>23</v>
      </c>
      <c r="D2179" s="57" t="s">
        <v>648</v>
      </c>
      <c r="E2179" s="57">
        <v>103331</v>
      </c>
      <c r="F2179" s="57">
        <v>67.75</v>
      </c>
      <c r="G2179" s="57">
        <v>34.384</v>
      </c>
      <c r="H2179" s="57" t="s">
        <v>66</v>
      </c>
      <c r="I2179" s="57" t="s">
        <v>67</v>
      </c>
      <c r="J2179" s="57" t="s">
        <v>714</v>
      </c>
      <c r="K2179" s="57" t="s">
        <v>932</v>
      </c>
      <c r="L2179" s="57" t="s">
        <v>67</v>
      </c>
      <c r="M2179" s="57" t="s">
        <v>1137</v>
      </c>
      <c r="N2179" s="64">
        <v>0</v>
      </c>
      <c r="O2179" s="59">
        <v>94</v>
      </c>
      <c r="P2179" s="59">
        <v>1</v>
      </c>
      <c r="Q2179" s="59">
        <v>6.9362599999999996E-3</v>
      </c>
    </row>
    <row r="2180" spans="1:17">
      <c r="A2180" s="57" t="s">
        <v>393</v>
      </c>
      <c r="B2180" s="57" t="s">
        <v>476</v>
      </c>
      <c r="C2180" s="58">
        <v>23</v>
      </c>
      <c r="D2180" s="57" t="s">
        <v>648</v>
      </c>
      <c r="E2180" s="57">
        <v>103332</v>
      </c>
      <c r="F2180" s="57">
        <v>69.106999999999999</v>
      </c>
      <c r="G2180" s="57">
        <v>32.454999999999998</v>
      </c>
      <c r="H2180" s="57" t="s">
        <v>71</v>
      </c>
      <c r="I2180" s="57" t="s">
        <v>72</v>
      </c>
      <c r="J2180" s="57" t="s">
        <v>494</v>
      </c>
      <c r="K2180" s="57" t="s">
        <v>897</v>
      </c>
      <c r="L2180" s="57" t="s">
        <v>72</v>
      </c>
      <c r="M2180" s="57" t="s">
        <v>1137</v>
      </c>
      <c r="N2180" s="64">
        <v>0</v>
      </c>
      <c r="O2180" s="59">
        <v>541</v>
      </c>
      <c r="P2180" s="59">
        <v>4</v>
      </c>
      <c r="Q2180" s="59">
        <v>0.22975458500000001</v>
      </c>
    </row>
    <row r="2181" spans="1:17">
      <c r="A2181" s="57" t="s">
        <v>393</v>
      </c>
      <c r="B2181" s="57" t="s">
        <v>476</v>
      </c>
      <c r="C2181" s="58">
        <v>23</v>
      </c>
      <c r="D2181" s="57" t="s">
        <v>648</v>
      </c>
      <c r="E2181" s="57">
        <v>103333</v>
      </c>
      <c r="F2181" s="57">
        <v>68.429000000000002</v>
      </c>
      <c r="G2181" s="57">
        <v>30.027000000000001</v>
      </c>
      <c r="H2181" s="57" t="s">
        <v>52</v>
      </c>
      <c r="I2181" s="57" t="s">
        <v>53</v>
      </c>
      <c r="J2181" s="57">
        <v>0</v>
      </c>
      <c r="K2181" s="57" t="s">
        <v>886</v>
      </c>
      <c r="L2181" s="57" t="s">
        <v>53</v>
      </c>
      <c r="M2181" s="57" t="s">
        <v>1137</v>
      </c>
      <c r="N2181" s="64">
        <v>0</v>
      </c>
      <c r="O2181" s="59">
        <v>93</v>
      </c>
      <c r="P2181" s="59">
        <v>1</v>
      </c>
      <c r="Q2181" s="59">
        <v>6.7894649999999997E-3</v>
      </c>
    </row>
    <row r="2182" spans="1:17">
      <c r="A2182" s="57" t="s">
        <v>393</v>
      </c>
      <c r="B2182" s="57" t="s">
        <v>476</v>
      </c>
      <c r="C2182" s="58">
        <v>23</v>
      </c>
      <c r="D2182" s="57" t="s">
        <v>648</v>
      </c>
      <c r="E2182" s="57">
        <v>103334</v>
      </c>
      <c r="F2182" s="57">
        <v>66.5</v>
      </c>
      <c r="G2182" s="57">
        <v>30.704999999999998</v>
      </c>
      <c r="H2182" s="57" t="s">
        <v>28</v>
      </c>
      <c r="I2182" s="57" t="s">
        <v>514</v>
      </c>
      <c r="J2182" s="57">
        <v>4</v>
      </c>
      <c r="K2182" s="57" t="s">
        <v>945</v>
      </c>
      <c r="L2182" s="57" t="s">
        <v>1079</v>
      </c>
      <c r="M2182" s="57" t="s">
        <v>1137</v>
      </c>
      <c r="N2182" s="64">
        <v>0</v>
      </c>
      <c r="O2182" s="59">
        <v>497</v>
      </c>
      <c r="P2182" s="59">
        <v>3</v>
      </c>
      <c r="Q2182" s="59">
        <v>0.19390206500000001</v>
      </c>
    </row>
    <row r="2183" spans="1:17">
      <c r="A2183" s="57" t="s">
        <v>393</v>
      </c>
      <c r="B2183" s="57" t="s">
        <v>476</v>
      </c>
      <c r="C2183" s="58">
        <v>23</v>
      </c>
      <c r="D2183" s="57" t="s">
        <v>648</v>
      </c>
      <c r="E2183" s="57">
        <v>103335</v>
      </c>
      <c r="F2183" s="57">
        <v>66.5</v>
      </c>
      <c r="G2183" s="57">
        <v>31.597999999999999</v>
      </c>
      <c r="H2183" s="57" t="s">
        <v>52</v>
      </c>
      <c r="I2183" s="57" t="s">
        <v>53</v>
      </c>
      <c r="J2183" s="57">
        <v>0</v>
      </c>
      <c r="K2183" s="57" t="s">
        <v>886</v>
      </c>
      <c r="L2183" s="57" t="s">
        <v>53</v>
      </c>
      <c r="M2183" s="57" t="s">
        <v>1137</v>
      </c>
      <c r="N2183" s="64">
        <v>0</v>
      </c>
      <c r="O2183" s="59">
        <v>55</v>
      </c>
      <c r="P2183" s="59">
        <v>1</v>
      </c>
      <c r="Q2183" s="59">
        <v>2.374625E-3</v>
      </c>
    </row>
    <row r="2184" spans="1:17">
      <c r="A2184" s="57" t="s">
        <v>393</v>
      </c>
      <c r="B2184" s="57" t="s">
        <v>476</v>
      </c>
      <c r="C2184" s="58">
        <v>23</v>
      </c>
      <c r="D2184" s="57" t="s">
        <v>648</v>
      </c>
      <c r="E2184" s="57">
        <v>103336</v>
      </c>
      <c r="F2184" s="57">
        <v>65.25</v>
      </c>
      <c r="G2184" s="57">
        <v>32.527000000000001</v>
      </c>
      <c r="H2184" s="57" t="s">
        <v>71</v>
      </c>
      <c r="I2184" s="57" t="s">
        <v>72</v>
      </c>
      <c r="J2184" s="57" t="s">
        <v>494</v>
      </c>
      <c r="K2184" s="57" t="s">
        <v>897</v>
      </c>
      <c r="L2184" s="57" t="s">
        <v>72</v>
      </c>
      <c r="M2184" s="57" t="s">
        <v>1137</v>
      </c>
      <c r="N2184" s="64">
        <v>0</v>
      </c>
      <c r="O2184" s="59">
        <v>396</v>
      </c>
      <c r="P2184" s="59">
        <v>3</v>
      </c>
      <c r="Q2184" s="59">
        <v>0.12310056</v>
      </c>
    </row>
    <row r="2185" spans="1:17">
      <c r="A2185" s="57" t="s">
        <v>393</v>
      </c>
      <c r="B2185" s="57" t="s">
        <v>476</v>
      </c>
      <c r="C2185" s="58">
        <v>22</v>
      </c>
      <c r="D2185" s="57" t="s">
        <v>648</v>
      </c>
      <c r="E2185" s="57">
        <v>103337</v>
      </c>
      <c r="F2185" s="57">
        <v>66.820999999999998</v>
      </c>
      <c r="G2185" s="57">
        <v>29.312000000000001</v>
      </c>
      <c r="H2185" s="57" t="s">
        <v>52</v>
      </c>
      <c r="I2185" s="57" t="s">
        <v>53</v>
      </c>
      <c r="J2185" s="57">
        <v>0</v>
      </c>
      <c r="K2185" s="57" t="s">
        <v>886</v>
      </c>
      <c r="L2185" s="57" t="s">
        <v>53</v>
      </c>
      <c r="M2185" s="57" t="s">
        <v>1137</v>
      </c>
      <c r="N2185" s="64">
        <v>0</v>
      </c>
      <c r="O2185" s="59">
        <v>53</v>
      </c>
      <c r="P2185" s="59">
        <v>1</v>
      </c>
      <c r="Q2185" s="59">
        <v>2.205065E-3</v>
      </c>
    </row>
    <row r="2186" spans="1:17">
      <c r="A2186" s="57" t="s">
        <v>393</v>
      </c>
      <c r="B2186" s="57" t="s">
        <v>476</v>
      </c>
      <c r="C2186" s="58">
        <v>22</v>
      </c>
      <c r="D2186" s="57" t="s">
        <v>648</v>
      </c>
      <c r="E2186" s="57">
        <v>103338</v>
      </c>
      <c r="F2186" s="57">
        <v>67.036000000000001</v>
      </c>
      <c r="G2186" s="57">
        <v>26.527000000000001</v>
      </c>
      <c r="H2186" s="57" t="s">
        <v>166</v>
      </c>
      <c r="I2186" s="57" t="s">
        <v>752</v>
      </c>
      <c r="J2186" s="57" t="s">
        <v>753</v>
      </c>
      <c r="K2186" s="57" t="s">
        <v>929</v>
      </c>
      <c r="L2186" s="57" t="s">
        <v>1061</v>
      </c>
      <c r="M2186" s="57" t="s">
        <v>1137</v>
      </c>
      <c r="N2186" s="64">
        <v>0</v>
      </c>
      <c r="O2186" s="59">
        <v>67</v>
      </c>
      <c r="P2186" s="59">
        <v>1</v>
      </c>
      <c r="Q2186" s="59">
        <v>3.5238650000000002E-3</v>
      </c>
    </row>
    <row r="2187" spans="1:17">
      <c r="A2187" s="57" t="s">
        <v>393</v>
      </c>
      <c r="B2187" s="57" t="s">
        <v>476</v>
      </c>
      <c r="C2187" s="58">
        <v>22</v>
      </c>
      <c r="D2187" s="57" t="s">
        <v>648</v>
      </c>
      <c r="E2187" s="57">
        <v>103339</v>
      </c>
      <c r="F2187" s="57">
        <v>69.393000000000001</v>
      </c>
      <c r="G2187" s="57">
        <v>26.277000000000001</v>
      </c>
      <c r="H2187" s="57" t="s">
        <v>54</v>
      </c>
      <c r="I2187" s="57" t="s">
        <v>55</v>
      </c>
      <c r="J2187" s="57" t="s">
        <v>502</v>
      </c>
      <c r="K2187" s="57" t="s">
        <v>909</v>
      </c>
      <c r="L2187" s="57" t="s">
        <v>1059</v>
      </c>
      <c r="M2187" s="57" t="s">
        <v>1137</v>
      </c>
      <c r="N2187" s="64">
        <v>0</v>
      </c>
      <c r="O2187" s="59">
        <v>60</v>
      </c>
      <c r="P2187" s="59">
        <v>1</v>
      </c>
      <c r="Q2187" s="59">
        <v>2.826E-3</v>
      </c>
    </row>
    <row r="2188" spans="1:17">
      <c r="A2188" s="57" t="s">
        <v>393</v>
      </c>
      <c r="B2188" s="57" t="s">
        <v>476</v>
      </c>
      <c r="C2188" s="58">
        <v>32</v>
      </c>
      <c r="D2188" s="57" t="s">
        <v>648</v>
      </c>
      <c r="E2188" s="57">
        <v>103340</v>
      </c>
      <c r="F2188" s="57">
        <v>70.213999999999999</v>
      </c>
      <c r="G2188" s="57">
        <v>25.527000000000001</v>
      </c>
      <c r="H2188" s="57" t="s">
        <v>42</v>
      </c>
      <c r="I2188" s="57" t="s">
        <v>43</v>
      </c>
      <c r="J2188" s="57" t="s">
        <v>715</v>
      </c>
      <c r="K2188" s="57" t="s">
        <v>941</v>
      </c>
      <c r="L2188" s="57" t="s">
        <v>1072</v>
      </c>
      <c r="M2188" s="57" t="s">
        <v>1137</v>
      </c>
      <c r="N2188" s="64">
        <v>0</v>
      </c>
      <c r="O2188" s="59">
        <v>77</v>
      </c>
      <c r="P2188" s="59">
        <v>1</v>
      </c>
      <c r="Q2188" s="59">
        <v>4.6542650000000003E-3</v>
      </c>
    </row>
    <row r="2189" spans="1:17">
      <c r="A2189" s="57" t="s">
        <v>393</v>
      </c>
      <c r="B2189" s="57" t="s">
        <v>476</v>
      </c>
      <c r="C2189" s="58">
        <v>32</v>
      </c>
      <c r="D2189" s="57" t="s">
        <v>648</v>
      </c>
      <c r="E2189" s="57">
        <v>103341</v>
      </c>
      <c r="F2189" s="57">
        <v>74.179000000000002</v>
      </c>
      <c r="G2189" s="57">
        <v>25.597999999999999</v>
      </c>
      <c r="H2189" s="57" t="s">
        <v>747</v>
      </c>
      <c r="I2189" s="57" t="s">
        <v>750</v>
      </c>
      <c r="J2189" s="57" t="s">
        <v>751</v>
      </c>
      <c r="K2189" s="57" t="s">
        <v>940</v>
      </c>
      <c r="L2189" s="57" t="s">
        <v>1071</v>
      </c>
      <c r="M2189" s="57" t="s">
        <v>1137</v>
      </c>
      <c r="N2189" s="64">
        <v>0</v>
      </c>
      <c r="O2189" s="59">
        <v>50</v>
      </c>
      <c r="P2189" s="59">
        <v>1</v>
      </c>
      <c r="Q2189" s="59">
        <v>1.9624999999999998E-3</v>
      </c>
    </row>
    <row r="2190" spans="1:17">
      <c r="A2190" s="57" t="s">
        <v>393</v>
      </c>
      <c r="B2190" s="57" t="s">
        <v>476</v>
      </c>
      <c r="C2190" s="58">
        <v>32</v>
      </c>
      <c r="D2190" s="57" t="s">
        <v>648</v>
      </c>
      <c r="E2190" s="57">
        <v>103342</v>
      </c>
      <c r="F2190" s="57">
        <v>71.929000000000002</v>
      </c>
      <c r="G2190" s="57">
        <v>29.634</v>
      </c>
      <c r="H2190" s="57" t="s">
        <v>71</v>
      </c>
      <c r="I2190" s="57" t="s">
        <v>72</v>
      </c>
      <c r="J2190" s="57" t="s">
        <v>494</v>
      </c>
      <c r="K2190" s="57" t="s">
        <v>897</v>
      </c>
      <c r="L2190" s="57" t="s">
        <v>72</v>
      </c>
      <c r="M2190" s="57" t="s">
        <v>1137</v>
      </c>
      <c r="N2190" s="64">
        <v>0</v>
      </c>
      <c r="O2190" s="59">
        <v>678</v>
      </c>
      <c r="P2190" s="59">
        <v>4</v>
      </c>
      <c r="Q2190" s="59">
        <v>0.36085193999999998</v>
      </c>
    </row>
    <row r="2191" spans="1:17">
      <c r="A2191" s="57" t="s">
        <v>393</v>
      </c>
      <c r="B2191" s="57" t="s">
        <v>476</v>
      </c>
      <c r="C2191" s="58">
        <v>33</v>
      </c>
      <c r="D2191" s="57" t="s">
        <v>647</v>
      </c>
      <c r="E2191" s="57">
        <v>103343</v>
      </c>
      <c r="F2191" s="57">
        <v>71.929000000000002</v>
      </c>
      <c r="G2191" s="57">
        <v>33.17</v>
      </c>
      <c r="H2191" s="57" t="s">
        <v>71</v>
      </c>
      <c r="I2191" s="57" t="s">
        <v>72</v>
      </c>
      <c r="J2191" s="57" t="s">
        <v>494</v>
      </c>
      <c r="K2191" s="57" t="s">
        <v>897</v>
      </c>
      <c r="L2191" s="57" t="s">
        <v>72</v>
      </c>
      <c r="M2191" s="57" t="s">
        <v>1137</v>
      </c>
      <c r="N2191" s="64">
        <v>15.927688929322432</v>
      </c>
      <c r="O2191" s="59">
        <v>304</v>
      </c>
      <c r="P2191" s="59">
        <v>3</v>
      </c>
      <c r="Q2191" s="59">
        <v>7.2546559999999996E-2</v>
      </c>
    </row>
    <row r="2192" spans="1:17">
      <c r="A2192" s="57" t="s">
        <v>393</v>
      </c>
      <c r="B2192" s="57" t="s">
        <v>476</v>
      </c>
      <c r="C2192" s="58">
        <v>33</v>
      </c>
      <c r="D2192" s="57" t="s">
        <v>648</v>
      </c>
      <c r="E2192" s="57">
        <v>103344</v>
      </c>
      <c r="F2192" s="57">
        <v>71.179000000000002</v>
      </c>
      <c r="G2192" s="57">
        <v>33.561999999999998</v>
      </c>
      <c r="H2192" s="57" t="s">
        <v>355</v>
      </c>
      <c r="I2192" s="57" t="s">
        <v>458</v>
      </c>
      <c r="J2192" s="57">
        <v>0</v>
      </c>
      <c r="K2192" s="57" t="s">
        <v>962</v>
      </c>
      <c r="L2192" s="57" t="s">
        <v>458</v>
      </c>
      <c r="M2192" s="57" t="s">
        <v>1137</v>
      </c>
      <c r="N2192" s="64">
        <v>0</v>
      </c>
      <c r="O2192" s="59">
        <v>421</v>
      </c>
      <c r="P2192" s="59">
        <v>3</v>
      </c>
      <c r="Q2192" s="59">
        <v>0.13913418499999999</v>
      </c>
    </row>
    <row r="2193" spans="1:17">
      <c r="A2193" s="57" t="s">
        <v>393</v>
      </c>
      <c r="B2193" s="57" t="s">
        <v>476</v>
      </c>
      <c r="C2193" s="58">
        <v>33</v>
      </c>
      <c r="D2193" s="57" t="s">
        <v>648</v>
      </c>
      <c r="E2193" s="57">
        <v>103345</v>
      </c>
      <c r="F2193" s="57">
        <v>72.286000000000001</v>
      </c>
      <c r="G2193" s="57">
        <v>33.92</v>
      </c>
      <c r="H2193" s="57" t="s">
        <v>399</v>
      </c>
      <c r="I2193" s="57" t="s">
        <v>400</v>
      </c>
      <c r="J2193" s="57" t="s">
        <v>401</v>
      </c>
      <c r="K2193" s="57" t="s">
        <v>930</v>
      </c>
      <c r="L2193" s="57" t="s">
        <v>1062</v>
      </c>
      <c r="M2193" s="57" t="s">
        <v>1137</v>
      </c>
      <c r="N2193" s="64">
        <v>0</v>
      </c>
      <c r="O2193" s="59">
        <v>100</v>
      </c>
      <c r="P2193" s="59">
        <v>2</v>
      </c>
      <c r="Q2193" s="59">
        <v>7.8499999999999993E-3</v>
      </c>
    </row>
    <row r="2194" spans="1:17">
      <c r="A2194" s="57" t="s">
        <v>393</v>
      </c>
      <c r="B2194" s="57" t="s">
        <v>476</v>
      </c>
      <c r="C2194" s="58">
        <v>34</v>
      </c>
      <c r="D2194" s="57" t="s">
        <v>647</v>
      </c>
      <c r="E2194" s="57">
        <v>103346</v>
      </c>
      <c r="F2194" s="57">
        <v>71.286000000000001</v>
      </c>
      <c r="G2194" s="57">
        <v>34.67</v>
      </c>
      <c r="H2194" s="57" t="s">
        <v>278</v>
      </c>
      <c r="I2194" s="57" t="s">
        <v>716</v>
      </c>
      <c r="J2194" s="57" t="s">
        <v>717</v>
      </c>
      <c r="K2194" s="57" t="s">
        <v>943</v>
      </c>
      <c r="L2194" s="57" t="s">
        <v>1073</v>
      </c>
      <c r="M2194" s="57" t="s">
        <v>1137</v>
      </c>
      <c r="N2194" s="64">
        <v>14.33256370965262</v>
      </c>
      <c r="O2194" s="59">
        <v>159</v>
      </c>
      <c r="P2194" s="59">
        <v>2</v>
      </c>
      <c r="Q2194" s="59">
        <v>1.9845584999999999E-2</v>
      </c>
    </row>
    <row r="2195" spans="1:17">
      <c r="A2195" s="57" t="s">
        <v>393</v>
      </c>
      <c r="B2195" s="57" t="s">
        <v>476</v>
      </c>
      <c r="C2195" s="58">
        <v>44</v>
      </c>
      <c r="D2195" s="57" t="s">
        <v>648</v>
      </c>
      <c r="E2195" s="57">
        <v>103347</v>
      </c>
      <c r="F2195" s="57">
        <v>78.5</v>
      </c>
      <c r="G2195" s="57">
        <v>35.454999999999998</v>
      </c>
      <c r="H2195" s="57" t="s">
        <v>52</v>
      </c>
      <c r="I2195" s="57" t="s">
        <v>53</v>
      </c>
      <c r="J2195" s="57">
        <v>0</v>
      </c>
      <c r="K2195" s="57" t="s">
        <v>886</v>
      </c>
      <c r="L2195" s="57" t="s">
        <v>53</v>
      </c>
      <c r="M2195" s="57" t="s">
        <v>1137</v>
      </c>
      <c r="N2195" s="64">
        <v>0</v>
      </c>
      <c r="O2195" s="59">
        <v>168</v>
      </c>
      <c r="P2195" s="59">
        <v>2</v>
      </c>
      <c r="Q2195" s="59">
        <v>2.215584E-2</v>
      </c>
    </row>
    <row r="2196" spans="1:17">
      <c r="A2196" s="57" t="s">
        <v>393</v>
      </c>
      <c r="B2196" s="57" t="s">
        <v>476</v>
      </c>
      <c r="C2196" s="58">
        <v>43</v>
      </c>
      <c r="D2196" s="57" t="s">
        <v>648</v>
      </c>
      <c r="E2196" s="57">
        <v>103348</v>
      </c>
      <c r="F2196" s="57">
        <v>76.143000000000001</v>
      </c>
      <c r="G2196" s="57">
        <v>32.527000000000001</v>
      </c>
      <c r="H2196" s="57" t="s">
        <v>111</v>
      </c>
      <c r="I2196" s="57" t="s">
        <v>112</v>
      </c>
      <c r="J2196" s="57">
        <v>0</v>
      </c>
      <c r="K2196" s="57" t="s">
        <v>918</v>
      </c>
      <c r="L2196" s="57" t="s">
        <v>112</v>
      </c>
      <c r="M2196" s="57" t="s">
        <v>1137</v>
      </c>
      <c r="N2196" s="64">
        <v>0</v>
      </c>
      <c r="O2196" s="59">
        <v>50</v>
      </c>
      <c r="P2196" s="59">
        <v>1</v>
      </c>
      <c r="Q2196" s="59">
        <v>1.9624999999999998E-3</v>
      </c>
    </row>
    <row r="2197" spans="1:17">
      <c r="A2197" s="57" t="s">
        <v>393</v>
      </c>
      <c r="B2197" s="57" t="s">
        <v>476</v>
      </c>
      <c r="C2197" s="58">
        <v>43</v>
      </c>
      <c r="D2197" s="57" t="s">
        <v>648</v>
      </c>
      <c r="E2197" s="57">
        <v>103349</v>
      </c>
      <c r="F2197" s="57">
        <v>75.929000000000002</v>
      </c>
      <c r="G2197" s="57">
        <v>31.454999999999998</v>
      </c>
      <c r="H2197" s="57" t="s">
        <v>22</v>
      </c>
      <c r="I2197" s="57" t="s">
        <v>518</v>
      </c>
      <c r="J2197" s="57" t="s">
        <v>503</v>
      </c>
      <c r="K2197" s="57" t="s">
        <v>924</v>
      </c>
      <c r="L2197" s="57" t="s">
        <v>1084</v>
      </c>
      <c r="M2197" s="57" t="s">
        <v>1137</v>
      </c>
      <c r="N2197" s="64">
        <v>0</v>
      </c>
      <c r="O2197" s="59">
        <v>102</v>
      </c>
      <c r="P2197" s="59">
        <v>2</v>
      </c>
      <c r="Q2197" s="59">
        <v>8.1671399999999998E-3</v>
      </c>
    </row>
    <row r="2198" spans="1:17">
      <c r="A2198" s="57" t="s">
        <v>393</v>
      </c>
      <c r="B2198" s="57" t="s">
        <v>476</v>
      </c>
      <c r="C2198" s="58">
        <v>42</v>
      </c>
      <c r="D2198" s="57" t="s">
        <v>648</v>
      </c>
      <c r="E2198" s="57">
        <v>103350</v>
      </c>
      <c r="F2198" s="57">
        <v>78.606999999999999</v>
      </c>
      <c r="G2198" s="57">
        <v>29.491</v>
      </c>
      <c r="H2198" s="57" t="s">
        <v>71</v>
      </c>
      <c r="I2198" s="57" t="s">
        <v>72</v>
      </c>
      <c r="J2198" s="57" t="s">
        <v>494</v>
      </c>
      <c r="K2198" s="57" t="s">
        <v>897</v>
      </c>
      <c r="L2198" s="57" t="s">
        <v>72</v>
      </c>
      <c r="M2198" s="57" t="s">
        <v>1137</v>
      </c>
      <c r="N2198" s="64">
        <v>0</v>
      </c>
      <c r="O2198" s="59">
        <v>509</v>
      </c>
      <c r="P2198" s="59">
        <v>4</v>
      </c>
      <c r="Q2198" s="59">
        <v>0.203378585</v>
      </c>
    </row>
    <row r="2199" spans="1:17">
      <c r="A2199" s="57" t="s">
        <v>393</v>
      </c>
      <c r="B2199" s="57" t="s">
        <v>476</v>
      </c>
      <c r="C2199" s="58">
        <v>42</v>
      </c>
      <c r="D2199" s="57" t="s">
        <v>648</v>
      </c>
      <c r="E2199" s="57">
        <v>103351</v>
      </c>
      <c r="F2199" s="57">
        <v>78.561999999999998</v>
      </c>
      <c r="G2199" s="57">
        <v>28.597999999999999</v>
      </c>
      <c r="H2199" s="57" t="s">
        <v>71</v>
      </c>
      <c r="I2199" s="57" t="s">
        <v>72</v>
      </c>
      <c r="J2199" s="57" t="s">
        <v>494</v>
      </c>
      <c r="K2199" s="57" t="s">
        <v>897</v>
      </c>
      <c r="L2199" s="57" t="s">
        <v>72</v>
      </c>
      <c r="M2199" s="57" t="s">
        <v>1137</v>
      </c>
      <c r="N2199" s="64">
        <v>0</v>
      </c>
      <c r="O2199" s="59">
        <v>533</v>
      </c>
      <c r="P2199" s="59">
        <v>4</v>
      </c>
      <c r="Q2199" s="59">
        <v>0.223009865</v>
      </c>
    </row>
    <row r="2200" spans="1:17">
      <c r="A2200" s="57" t="s">
        <v>393</v>
      </c>
      <c r="B2200" s="57" t="s">
        <v>476</v>
      </c>
      <c r="C2200" s="58">
        <v>41</v>
      </c>
      <c r="D2200" s="57" t="s">
        <v>647</v>
      </c>
      <c r="E2200" s="57">
        <v>103352</v>
      </c>
      <c r="F2200" s="57">
        <v>76.179000000000002</v>
      </c>
      <c r="G2200" s="57">
        <v>20.312000000000001</v>
      </c>
      <c r="H2200" s="57" t="s">
        <v>71</v>
      </c>
      <c r="I2200" s="57" t="s">
        <v>72</v>
      </c>
      <c r="J2200" s="57" t="s">
        <v>494</v>
      </c>
      <c r="K2200" s="57" t="s">
        <v>897</v>
      </c>
      <c r="L2200" s="57" t="s">
        <v>72</v>
      </c>
      <c r="M2200" s="57" t="s">
        <v>1137</v>
      </c>
      <c r="N2200" s="64">
        <v>27.866039248812335</v>
      </c>
      <c r="O2200" s="59">
        <v>406</v>
      </c>
      <c r="P2200" s="59">
        <v>3</v>
      </c>
      <c r="Q2200" s="59">
        <v>0.12939626000000001</v>
      </c>
    </row>
    <row r="2201" spans="1:17">
      <c r="A2201" s="57" t="s">
        <v>393</v>
      </c>
      <c r="B2201" s="57" t="s">
        <v>476</v>
      </c>
      <c r="C2201" s="58">
        <v>41</v>
      </c>
      <c r="D2201" s="57" t="s">
        <v>648</v>
      </c>
      <c r="E2201" s="57">
        <v>103353</v>
      </c>
      <c r="F2201" s="57">
        <v>76.643000000000001</v>
      </c>
      <c r="G2201" s="57">
        <v>20.241</v>
      </c>
      <c r="H2201" s="57" t="s">
        <v>166</v>
      </c>
      <c r="I2201" s="57" t="s">
        <v>752</v>
      </c>
      <c r="J2201" s="57" t="s">
        <v>753</v>
      </c>
      <c r="K2201" s="57" t="s">
        <v>929</v>
      </c>
      <c r="L2201" s="57" t="s">
        <v>1061</v>
      </c>
      <c r="M2201" s="57" t="s">
        <v>1137</v>
      </c>
      <c r="N2201" s="64">
        <v>0</v>
      </c>
      <c r="O2201" s="59">
        <v>91</v>
      </c>
      <c r="P2201" s="59">
        <v>1</v>
      </c>
      <c r="Q2201" s="59">
        <v>6.5005849999999997E-3</v>
      </c>
    </row>
    <row r="2202" spans="1:17">
      <c r="A2202" s="57" t="s">
        <v>393</v>
      </c>
      <c r="B2202" s="57" t="s">
        <v>478</v>
      </c>
      <c r="C2202" s="58">
        <v>11</v>
      </c>
      <c r="D2202" s="57" t="s">
        <v>648</v>
      </c>
      <c r="E2202" s="57">
        <v>103354</v>
      </c>
      <c r="F2202" s="57">
        <v>61.332999999999998</v>
      </c>
      <c r="G2202" s="57">
        <v>40.889000000000003</v>
      </c>
      <c r="H2202" s="57" t="s">
        <v>34</v>
      </c>
      <c r="I2202" s="57" t="s">
        <v>35</v>
      </c>
      <c r="J2202" s="57" t="s">
        <v>505</v>
      </c>
      <c r="K2202" s="57" t="s">
        <v>960</v>
      </c>
      <c r="L2202" s="57" t="s">
        <v>1086</v>
      </c>
      <c r="M2202" s="57" t="s">
        <v>1137</v>
      </c>
      <c r="N2202" s="64">
        <v>0</v>
      </c>
      <c r="O2202" s="59">
        <v>58</v>
      </c>
      <c r="P2202" s="59">
        <v>1</v>
      </c>
      <c r="Q2202" s="59">
        <v>2.6407399999999999E-3</v>
      </c>
    </row>
    <row r="2203" spans="1:17">
      <c r="A2203" s="57" t="s">
        <v>393</v>
      </c>
      <c r="B2203" s="57" t="s">
        <v>478</v>
      </c>
      <c r="C2203" s="58">
        <v>11</v>
      </c>
      <c r="D2203" s="57" t="s">
        <v>648</v>
      </c>
      <c r="E2203" s="57">
        <v>103355</v>
      </c>
      <c r="F2203" s="57">
        <v>63.37</v>
      </c>
      <c r="G2203" s="57">
        <v>42.110999999999997</v>
      </c>
      <c r="H2203" s="57" t="s">
        <v>56</v>
      </c>
      <c r="I2203" s="57" t="s">
        <v>57</v>
      </c>
      <c r="J2203" s="57" t="s">
        <v>1076</v>
      </c>
      <c r="K2203" s="57" t="s">
        <v>1077</v>
      </c>
      <c r="L2203" s="57" t="s">
        <v>1078</v>
      </c>
      <c r="M2203" s="57" t="s">
        <v>1137</v>
      </c>
      <c r="N2203" s="64">
        <v>0</v>
      </c>
      <c r="O2203" s="59">
        <v>83</v>
      </c>
      <c r="P2203" s="59">
        <v>1</v>
      </c>
      <c r="Q2203" s="59">
        <v>5.4078650000000004E-3</v>
      </c>
    </row>
    <row r="2204" spans="1:17">
      <c r="A2204" s="57" t="s">
        <v>393</v>
      </c>
      <c r="B2204" s="57" t="s">
        <v>478</v>
      </c>
      <c r="C2204" s="58">
        <v>12</v>
      </c>
      <c r="D2204" s="57" t="s">
        <v>648</v>
      </c>
      <c r="E2204" s="57">
        <v>103356</v>
      </c>
      <c r="F2204" s="57">
        <v>63.406999999999996</v>
      </c>
      <c r="G2204" s="57">
        <v>49.518999999999998</v>
      </c>
      <c r="H2204" s="57" t="s">
        <v>42</v>
      </c>
      <c r="I2204" s="57" t="s">
        <v>68</v>
      </c>
      <c r="J2204" s="57" t="s">
        <v>504</v>
      </c>
      <c r="K2204" s="57" t="s">
        <v>931</v>
      </c>
      <c r="L2204" s="57" t="s">
        <v>1063</v>
      </c>
      <c r="M2204" s="57" t="s">
        <v>1137</v>
      </c>
      <c r="N2204" s="64">
        <v>0</v>
      </c>
      <c r="O2204" s="59">
        <v>138</v>
      </c>
      <c r="P2204" s="59">
        <v>2</v>
      </c>
      <c r="Q2204" s="59">
        <v>1.4949540000000001E-2</v>
      </c>
    </row>
    <row r="2205" spans="1:17">
      <c r="A2205" s="57" t="s">
        <v>393</v>
      </c>
      <c r="B2205" s="57" t="s">
        <v>478</v>
      </c>
      <c r="C2205" s="58">
        <v>13</v>
      </c>
      <c r="D2205" s="57" t="s">
        <v>648</v>
      </c>
      <c r="E2205" s="57">
        <v>103357</v>
      </c>
      <c r="F2205" s="57">
        <v>62.814999999999998</v>
      </c>
      <c r="G2205" s="57">
        <v>50.295999999999999</v>
      </c>
      <c r="H2205" s="57" t="s">
        <v>42</v>
      </c>
      <c r="I2205" s="57" t="s">
        <v>68</v>
      </c>
      <c r="J2205" s="57" t="s">
        <v>504</v>
      </c>
      <c r="K2205" s="57" t="s">
        <v>931</v>
      </c>
      <c r="L2205" s="57" t="s">
        <v>1063</v>
      </c>
      <c r="M2205" s="57" t="s">
        <v>1137</v>
      </c>
      <c r="N2205" s="64">
        <v>0</v>
      </c>
      <c r="O2205" s="59">
        <v>138</v>
      </c>
      <c r="P2205" s="59">
        <v>2</v>
      </c>
      <c r="Q2205" s="59">
        <v>1.4949540000000001E-2</v>
      </c>
    </row>
    <row r="2206" spans="1:17">
      <c r="A2206" s="57" t="s">
        <v>393</v>
      </c>
      <c r="B2206" s="57" t="s">
        <v>478</v>
      </c>
      <c r="C2206" s="58">
        <v>13</v>
      </c>
      <c r="D2206" s="57" t="s">
        <v>648</v>
      </c>
      <c r="E2206" s="57">
        <v>103358</v>
      </c>
      <c r="F2206" s="57">
        <v>64.667000000000002</v>
      </c>
      <c r="G2206" s="57">
        <v>53.406999999999996</v>
      </c>
      <c r="H2206" s="57" t="s">
        <v>52</v>
      </c>
      <c r="I2206" s="57" t="s">
        <v>53</v>
      </c>
      <c r="J2206" s="57">
        <v>0</v>
      </c>
      <c r="K2206" s="57" t="s">
        <v>886</v>
      </c>
      <c r="L2206" s="57" t="s">
        <v>53</v>
      </c>
      <c r="M2206" s="57" t="s">
        <v>1137</v>
      </c>
      <c r="N2206" s="64">
        <v>0</v>
      </c>
      <c r="O2206" s="59">
        <v>137</v>
      </c>
      <c r="P2206" s="59">
        <v>2</v>
      </c>
      <c r="Q2206" s="59">
        <v>1.4733665E-2</v>
      </c>
    </row>
    <row r="2207" spans="1:17">
      <c r="A2207" s="57" t="s">
        <v>393</v>
      </c>
      <c r="B2207" s="57" t="s">
        <v>478</v>
      </c>
      <c r="C2207" s="58">
        <v>13</v>
      </c>
      <c r="D2207" s="57" t="s">
        <v>648</v>
      </c>
      <c r="E2207" s="57">
        <v>103359</v>
      </c>
      <c r="F2207" s="57">
        <v>60.889000000000003</v>
      </c>
      <c r="G2207" s="57">
        <v>54.667000000000002</v>
      </c>
      <c r="H2207" s="57" t="s">
        <v>52</v>
      </c>
      <c r="I2207" s="57" t="s">
        <v>53</v>
      </c>
      <c r="J2207" s="57">
        <v>0</v>
      </c>
      <c r="K2207" s="57" t="s">
        <v>886</v>
      </c>
      <c r="L2207" s="57" t="s">
        <v>53</v>
      </c>
      <c r="M2207" s="57" t="s">
        <v>1137</v>
      </c>
      <c r="N2207" s="64">
        <v>0</v>
      </c>
      <c r="O2207" s="59">
        <v>244</v>
      </c>
      <c r="P2207" s="59">
        <v>2</v>
      </c>
      <c r="Q2207" s="59">
        <v>4.6735760000000001E-2</v>
      </c>
    </row>
    <row r="2208" spans="1:17">
      <c r="A2208" s="57" t="s">
        <v>393</v>
      </c>
      <c r="B2208" s="57" t="s">
        <v>478</v>
      </c>
      <c r="C2208" s="58">
        <v>14</v>
      </c>
      <c r="D2208" s="57" t="s">
        <v>648</v>
      </c>
      <c r="E2208" s="57">
        <v>103360</v>
      </c>
      <c r="F2208" s="57">
        <v>60.259</v>
      </c>
      <c r="G2208" s="57">
        <v>56.259</v>
      </c>
      <c r="H2208" s="57" t="s">
        <v>71</v>
      </c>
      <c r="I2208" s="57" t="s">
        <v>72</v>
      </c>
      <c r="J2208" s="57" t="s">
        <v>494</v>
      </c>
      <c r="K2208" s="57" t="s">
        <v>897</v>
      </c>
      <c r="L2208" s="57" t="s">
        <v>72</v>
      </c>
      <c r="M2208" s="57" t="s">
        <v>1137</v>
      </c>
      <c r="N2208" s="64">
        <v>0</v>
      </c>
      <c r="O2208" s="59">
        <v>420</v>
      </c>
      <c r="P2208" s="59">
        <v>3</v>
      </c>
      <c r="Q2208" s="59">
        <v>0.13847400000000001</v>
      </c>
    </row>
    <row r="2209" spans="1:17">
      <c r="A2209" s="57" t="s">
        <v>393</v>
      </c>
      <c r="B2209" s="57" t="s">
        <v>478</v>
      </c>
      <c r="C2209" s="58">
        <v>14</v>
      </c>
      <c r="D2209" s="57" t="s">
        <v>648</v>
      </c>
      <c r="E2209" s="57">
        <v>103361</v>
      </c>
      <c r="F2209" s="57">
        <v>60.593000000000004</v>
      </c>
      <c r="G2209" s="57">
        <v>55.926000000000002</v>
      </c>
      <c r="H2209" s="57" t="s">
        <v>66</v>
      </c>
      <c r="I2209" s="57" t="s">
        <v>67</v>
      </c>
      <c r="J2209" s="57" t="s">
        <v>714</v>
      </c>
      <c r="K2209" s="57" t="s">
        <v>932</v>
      </c>
      <c r="L2209" s="57" t="s">
        <v>67</v>
      </c>
      <c r="M2209" s="57" t="s">
        <v>1137</v>
      </c>
      <c r="N2209" s="64">
        <v>0</v>
      </c>
      <c r="O2209" s="59">
        <v>101</v>
      </c>
      <c r="P2209" s="59">
        <v>2</v>
      </c>
      <c r="Q2209" s="59">
        <v>8.0077849999999999E-3</v>
      </c>
    </row>
    <row r="2210" spans="1:17">
      <c r="A2210" s="57" t="s">
        <v>393</v>
      </c>
      <c r="B2210" s="57" t="s">
        <v>478</v>
      </c>
      <c r="C2210" s="58">
        <v>14</v>
      </c>
      <c r="D2210" s="57" t="s">
        <v>648</v>
      </c>
      <c r="E2210" s="57">
        <v>103362</v>
      </c>
      <c r="F2210" s="57">
        <v>62</v>
      </c>
      <c r="G2210" s="57">
        <v>55.63</v>
      </c>
      <c r="H2210" s="57" t="s">
        <v>42</v>
      </c>
      <c r="I2210" s="57" t="s">
        <v>43</v>
      </c>
      <c r="J2210" s="57" t="s">
        <v>715</v>
      </c>
      <c r="K2210" s="57" t="s">
        <v>941</v>
      </c>
      <c r="L2210" s="57" t="s">
        <v>1072</v>
      </c>
      <c r="M2210" s="57" t="s">
        <v>1137</v>
      </c>
      <c r="N2210" s="64">
        <v>0</v>
      </c>
      <c r="O2210" s="59">
        <v>50</v>
      </c>
      <c r="P2210" s="59">
        <v>1</v>
      </c>
      <c r="Q2210" s="59">
        <v>1.9624999999999998E-3</v>
      </c>
    </row>
    <row r="2211" spans="1:17">
      <c r="A2211" s="57" t="s">
        <v>393</v>
      </c>
      <c r="B2211" s="57" t="s">
        <v>478</v>
      </c>
      <c r="C2211" s="58">
        <v>14</v>
      </c>
      <c r="D2211" s="57" t="s">
        <v>648</v>
      </c>
      <c r="E2211" s="57">
        <v>103363</v>
      </c>
      <c r="F2211" s="57">
        <v>64.296000000000006</v>
      </c>
      <c r="G2211" s="57">
        <v>59.110999999999997</v>
      </c>
      <c r="H2211" s="57" t="s">
        <v>52</v>
      </c>
      <c r="I2211" s="57" t="s">
        <v>53</v>
      </c>
      <c r="J2211" s="57">
        <v>0</v>
      </c>
      <c r="K2211" s="57" t="s">
        <v>886</v>
      </c>
      <c r="L2211" s="57" t="s">
        <v>53</v>
      </c>
      <c r="M2211" s="57" t="s">
        <v>1137</v>
      </c>
      <c r="N2211" s="64">
        <v>0</v>
      </c>
      <c r="O2211" s="59">
        <v>153</v>
      </c>
      <c r="P2211" s="59">
        <v>2</v>
      </c>
      <c r="Q2211" s="59">
        <v>1.8376065E-2</v>
      </c>
    </row>
    <row r="2212" spans="1:17">
      <c r="A2212" s="57" t="s">
        <v>393</v>
      </c>
      <c r="B2212" s="57" t="s">
        <v>478</v>
      </c>
      <c r="C2212" s="58">
        <v>24</v>
      </c>
      <c r="D2212" s="57" t="s">
        <v>648</v>
      </c>
      <c r="E2212" s="57">
        <v>103364</v>
      </c>
      <c r="F2212" s="57">
        <v>66.926000000000002</v>
      </c>
      <c r="G2212" s="57">
        <v>58.963000000000001</v>
      </c>
      <c r="H2212" s="57" t="s">
        <v>52</v>
      </c>
      <c r="I2212" s="57" t="s">
        <v>53</v>
      </c>
      <c r="J2212" s="57">
        <v>0</v>
      </c>
      <c r="K2212" s="57" t="s">
        <v>886</v>
      </c>
      <c r="L2212" s="57" t="s">
        <v>53</v>
      </c>
      <c r="M2212" s="57" t="s">
        <v>1137</v>
      </c>
      <c r="N2212" s="64">
        <v>0</v>
      </c>
      <c r="O2212" s="59">
        <v>209</v>
      </c>
      <c r="P2212" s="59">
        <v>2</v>
      </c>
      <c r="Q2212" s="59">
        <v>3.4289584999999997E-2</v>
      </c>
    </row>
    <row r="2213" spans="1:17">
      <c r="A2213" s="57" t="s">
        <v>393</v>
      </c>
      <c r="B2213" s="57" t="s">
        <v>478</v>
      </c>
      <c r="C2213" s="58">
        <v>24</v>
      </c>
      <c r="D2213" s="57" t="s">
        <v>648</v>
      </c>
      <c r="E2213" s="57">
        <v>103365</v>
      </c>
      <c r="F2213" s="57">
        <v>68</v>
      </c>
      <c r="G2213" s="57">
        <v>56.704000000000001</v>
      </c>
      <c r="H2213" s="57" t="s">
        <v>52</v>
      </c>
      <c r="I2213" s="57" t="s">
        <v>53</v>
      </c>
      <c r="J2213" s="57">
        <v>0</v>
      </c>
      <c r="K2213" s="57" t="s">
        <v>886</v>
      </c>
      <c r="L2213" s="57" t="s">
        <v>53</v>
      </c>
      <c r="M2213" s="57" t="s">
        <v>1137</v>
      </c>
      <c r="N2213" s="64">
        <v>0</v>
      </c>
      <c r="O2213" s="59">
        <v>219</v>
      </c>
      <c r="P2213" s="59">
        <v>2</v>
      </c>
      <c r="Q2213" s="59">
        <v>3.7649385E-2</v>
      </c>
    </row>
    <row r="2214" spans="1:17">
      <c r="A2214" s="57" t="s">
        <v>393</v>
      </c>
      <c r="B2214" s="57" t="s">
        <v>478</v>
      </c>
      <c r="C2214" s="58">
        <v>24</v>
      </c>
      <c r="D2214" s="57" t="s">
        <v>648</v>
      </c>
      <c r="E2214" s="57">
        <v>103366</v>
      </c>
      <c r="F2214" s="57">
        <v>66.406999999999996</v>
      </c>
      <c r="G2214" s="57">
        <v>56.63</v>
      </c>
      <c r="H2214" s="57" t="s">
        <v>71</v>
      </c>
      <c r="I2214" s="57" t="s">
        <v>72</v>
      </c>
      <c r="J2214" s="57" t="s">
        <v>494</v>
      </c>
      <c r="K2214" s="57" t="s">
        <v>897</v>
      </c>
      <c r="L2214" s="57" t="s">
        <v>72</v>
      </c>
      <c r="M2214" s="57" t="s">
        <v>1137</v>
      </c>
      <c r="N2214" s="64">
        <v>0</v>
      </c>
      <c r="O2214" s="59">
        <v>732</v>
      </c>
      <c r="P2214" s="59">
        <v>4</v>
      </c>
      <c r="Q2214" s="59">
        <v>0.42062184000000002</v>
      </c>
    </row>
    <row r="2215" spans="1:17">
      <c r="A2215" s="57" t="s">
        <v>393</v>
      </c>
      <c r="B2215" s="57" t="s">
        <v>478</v>
      </c>
      <c r="C2215" s="58">
        <v>23</v>
      </c>
      <c r="D2215" s="57" t="s">
        <v>648</v>
      </c>
      <c r="E2215" s="57">
        <v>103367</v>
      </c>
      <c r="F2215" s="57">
        <v>65.888999999999996</v>
      </c>
      <c r="G2215" s="57">
        <v>52.444000000000003</v>
      </c>
      <c r="H2215" s="57" t="s">
        <v>71</v>
      </c>
      <c r="I2215" s="57" t="s">
        <v>72</v>
      </c>
      <c r="J2215" s="57" t="s">
        <v>494</v>
      </c>
      <c r="K2215" s="57" t="s">
        <v>897</v>
      </c>
      <c r="L2215" s="57" t="s">
        <v>72</v>
      </c>
      <c r="M2215" s="57" t="s">
        <v>1137</v>
      </c>
      <c r="N2215" s="64">
        <v>0</v>
      </c>
      <c r="O2215" s="59">
        <v>510</v>
      </c>
      <c r="P2215" s="59">
        <v>4</v>
      </c>
      <c r="Q2215" s="59">
        <v>0.20417850000000001</v>
      </c>
    </row>
    <row r="2216" spans="1:17">
      <c r="A2216" s="57" t="s">
        <v>393</v>
      </c>
      <c r="B2216" s="57" t="s">
        <v>478</v>
      </c>
      <c r="C2216" s="58">
        <v>21</v>
      </c>
      <c r="D2216" s="57" t="s">
        <v>647</v>
      </c>
      <c r="E2216" s="57">
        <v>103368</v>
      </c>
      <c r="F2216" s="57">
        <v>66.926000000000002</v>
      </c>
      <c r="G2216" s="57">
        <v>43.073999999999998</v>
      </c>
      <c r="H2216" s="57" t="s">
        <v>54</v>
      </c>
      <c r="I2216" s="57" t="s">
        <v>75</v>
      </c>
      <c r="J2216" s="57" t="s">
        <v>504</v>
      </c>
      <c r="K2216" s="57" t="s">
        <v>928</v>
      </c>
      <c r="L2216" s="57" t="s">
        <v>1060</v>
      </c>
      <c r="M2216" s="57" t="s">
        <v>1137</v>
      </c>
      <c r="N2216" s="64">
        <v>16.9876236719894</v>
      </c>
      <c r="O2216" s="59">
        <v>372</v>
      </c>
      <c r="P2216" s="59">
        <v>3</v>
      </c>
      <c r="Q2216" s="59">
        <v>0.10863144</v>
      </c>
    </row>
    <row r="2217" spans="1:17">
      <c r="A2217" s="57" t="s">
        <v>393</v>
      </c>
      <c r="B2217" s="57" t="s">
        <v>478</v>
      </c>
      <c r="C2217" s="58">
        <v>21</v>
      </c>
      <c r="D2217" s="57" t="s">
        <v>647</v>
      </c>
      <c r="E2217" s="57">
        <v>103369</v>
      </c>
      <c r="F2217" s="57">
        <v>67.555999999999997</v>
      </c>
      <c r="G2217" s="57">
        <v>42.073999999999998</v>
      </c>
      <c r="H2217" s="57" t="s">
        <v>166</v>
      </c>
      <c r="I2217" s="57" t="s">
        <v>522</v>
      </c>
      <c r="J2217" s="57" t="s">
        <v>502</v>
      </c>
      <c r="K2217" s="57" t="s">
        <v>937</v>
      </c>
      <c r="L2217" s="57" t="s">
        <v>1069</v>
      </c>
      <c r="M2217" s="57" t="s">
        <v>1137</v>
      </c>
      <c r="N2217" s="64">
        <v>8.0911481835419465</v>
      </c>
      <c r="O2217" s="59">
        <v>172</v>
      </c>
      <c r="P2217" s="59">
        <v>2</v>
      </c>
      <c r="Q2217" s="59">
        <v>2.3223440000000001E-2</v>
      </c>
    </row>
    <row r="2218" spans="1:17">
      <c r="A2218" s="57" t="s">
        <v>393</v>
      </c>
      <c r="B2218" s="57" t="s">
        <v>478</v>
      </c>
      <c r="C2218" s="58">
        <v>21</v>
      </c>
      <c r="D2218" s="57" t="s">
        <v>648</v>
      </c>
      <c r="E2218" s="57">
        <v>103370</v>
      </c>
      <c r="F2218" s="57">
        <v>65.593000000000004</v>
      </c>
      <c r="G2218" s="57">
        <v>40.555999999999997</v>
      </c>
      <c r="H2218" s="57" t="s">
        <v>71</v>
      </c>
      <c r="I2218" s="57" t="s">
        <v>72</v>
      </c>
      <c r="J2218" s="57" t="s">
        <v>494</v>
      </c>
      <c r="K2218" s="57" t="s">
        <v>897</v>
      </c>
      <c r="L2218" s="57" t="s">
        <v>72</v>
      </c>
      <c r="M2218" s="57" t="s">
        <v>1137</v>
      </c>
      <c r="N2218" s="64">
        <v>0</v>
      </c>
      <c r="O2218" s="59">
        <v>608</v>
      </c>
      <c r="P2218" s="59">
        <v>4</v>
      </c>
      <c r="Q2218" s="59">
        <v>0.29018623999999998</v>
      </c>
    </row>
    <row r="2219" spans="1:17">
      <c r="A2219" s="57" t="s">
        <v>393</v>
      </c>
      <c r="B2219" s="57" t="s">
        <v>478</v>
      </c>
      <c r="C2219" s="58">
        <v>31</v>
      </c>
      <c r="D2219" s="57" t="s">
        <v>647</v>
      </c>
      <c r="E2219" s="57">
        <v>103371</v>
      </c>
      <c r="F2219" s="57">
        <v>70.406999999999996</v>
      </c>
      <c r="G2219" s="57">
        <v>44.667000000000002</v>
      </c>
      <c r="H2219" s="57" t="s">
        <v>71</v>
      </c>
      <c r="I2219" s="57" t="s">
        <v>72</v>
      </c>
      <c r="J2219" s="57" t="s">
        <v>494</v>
      </c>
      <c r="K2219" s="57" t="s">
        <v>897</v>
      </c>
      <c r="L2219" s="57" t="s">
        <v>72</v>
      </c>
      <c r="M2219" s="57" t="s">
        <v>1137</v>
      </c>
      <c r="N2219" s="64">
        <v>21.534803886119587</v>
      </c>
      <c r="O2219" s="59">
        <v>537</v>
      </c>
      <c r="P2219" s="59">
        <v>4</v>
      </c>
      <c r="Q2219" s="59">
        <v>0.226369665</v>
      </c>
    </row>
    <row r="2220" spans="1:17">
      <c r="A2220" s="57" t="s">
        <v>393</v>
      </c>
      <c r="B2220" s="57" t="s">
        <v>478</v>
      </c>
      <c r="C2220" s="58">
        <v>33</v>
      </c>
      <c r="D2220" s="57" t="s">
        <v>648</v>
      </c>
      <c r="E2220" s="57">
        <v>103372</v>
      </c>
      <c r="F2220" s="57">
        <v>74.147999999999996</v>
      </c>
      <c r="G2220" s="57">
        <v>50.222000000000001</v>
      </c>
      <c r="H2220" s="57" t="s">
        <v>71</v>
      </c>
      <c r="I2220" s="57" t="s">
        <v>72</v>
      </c>
      <c r="J2220" s="57" t="s">
        <v>494</v>
      </c>
      <c r="K2220" s="57" t="s">
        <v>897</v>
      </c>
      <c r="L2220" s="57" t="s">
        <v>72</v>
      </c>
      <c r="M2220" s="57" t="s">
        <v>1137</v>
      </c>
      <c r="N2220" s="64">
        <v>0</v>
      </c>
      <c r="O2220" s="59">
        <v>624</v>
      </c>
      <c r="P2220" s="59">
        <v>4</v>
      </c>
      <c r="Q2220" s="59">
        <v>0.30566016000000001</v>
      </c>
    </row>
    <row r="2221" spans="1:17">
      <c r="A2221" s="57" t="s">
        <v>393</v>
      </c>
      <c r="B2221" s="57" t="s">
        <v>478</v>
      </c>
      <c r="C2221" s="58">
        <v>33</v>
      </c>
      <c r="D2221" s="57" t="s">
        <v>648</v>
      </c>
      <c r="E2221" s="57">
        <v>103373</v>
      </c>
      <c r="F2221" s="57">
        <v>71.814999999999998</v>
      </c>
      <c r="G2221" s="57">
        <v>52.444000000000003</v>
      </c>
      <c r="H2221" s="57" t="s">
        <v>39</v>
      </c>
      <c r="I2221" s="57" t="s">
        <v>419</v>
      </c>
      <c r="J2221" s="59" t="s">
        <v>1074</v>
      </c>
      <c r="K2221" s="57" t="s">
        <v>1075</v>
      </c>
      <c r="L2221" s="57" t="s">
        <v>419</v>
      </c>
      <c r="M2221" s="57" t="s">
        <v>1137</v>
      </c>
      <c r="N2221" s="64">
        <v>0</v>
      </c>
      <c r="O2221" s="59">
        <v>158</v>
      </c>
      <c r="P2221" s="59">
        <v>2</v>
      </c>
      <c r="Q2221" s="59">
        <v>1.9596740000000001E-2</v>
      </c>
    </row>
    <row r="2222" spans="1:17">
      <c r="A2222" s="57" t="s">
        <v>393</v>
      </c>
      <c r="B2222" s="57" t="s">
        <v>478</v>
      </c>
      <c r="C2222" s="58">
        <v>34</v>
      </c>
      <c r="D2222" s="57" t="s">
        <v>647</v>
      </c>
      <c r="E2222" s="57">
        <v>103374</v>
      </c>
      <c r="F2222" s="57">
        <v>70.296000000000006</v>
      </c>
      <c r="G2222" s="57">
        <v>59.332999999999998</v>
      </c>
      <c r="H2222" s="57" t="s">
        <v>82</v>
      </c>
      <c r="I2222" s="57" t="s">
        <v>83</v>
      </c>
      <c r="J2222" s="57">
        <v>0</v>
      </c>
      <c r="K2222" s="57" t="s">
        <v>944</v>
      </c>
      <c r="L2222" s="57" t="s">
        <v>83</v>
      </c>
      <c r="M2222" s="57" t="s">
        <v>1137</v>
      </c>
      <c r="N2222" s="64">
        <v>21.287568965596371</v>
      </c>
      <c r="O2222" s="59">
        <v>351</v>
      </c>
      <c r="P2222" s="59">
        <v>3</v>
      </c>
      <c r="Q2222" s="59">
        <v>9.6712784999999996E-2</v>
      </c>
    </row>
    <row r="2223" spans="1:17">
      <c r="A2223" s="57" t="s">
        <v>393</v>
      </c>
      <c r="B2223" s="57" t="s">
        <v>478</v>
      </c>
      <c r="C2223" s="58">
        <v>34</v>
      </c>
      <c r="D2223" s="57" t="s">
        <v>647</v>
      </c>
      <c r="E2223" s="57">
        <v>103375</v>
      </c>
      <c r="F2223" s="57">
        <v>72.332999999999998</v>
      </c>
      <c r="G2223" s="57">
        <v>59.704000000000001</v>
      </c>
      <c r="H2223" s="57" t="s">
        <v>52</v>
      </c>
      <c r="I2223" s="57" t="s">
        <v>53</v>
      </c>
      <c r="J2223" s="57">
        <v>0</v>
      </c>
      <c r="K2223" s="57" t="s">
        <v>886</v>
      </c>
      <c r="L2223" s="57" t="s">
        <v>53</v>
      </c>
      <c r="M2223" s="57" t="s">
        <v>1137</v>
      </c>
      <c r="N2223" s="64">
        <v>14.944765498646085</v>
      </c>
      <c r="O2223" s="59">
        <v>487</v>
      </c>
      <c r="P2223" s="59">
        <v>3</v>
      </c>
      <c r="Q2223" s="59">
        <v>0.18617766499999999</v>
      </c>
    </row>
    <row r="2224" spans="1:17">
      <c r="A2224" s="57" t="s">
        <v>393</v>
      </c>
      <c r="B2224" s="57" t="s">
        <v>478</v>
      </c>
      <c r="C2224" s="58">
        <v>34</v>
      </c>
      <c r="D2224" s="57" t="s">
        <v>648</v>
      </c>
      <c r="E2224" s="57">
        <v>103376</v>
      </c>
      <c r="F2224" s="57">
        <v>72.667000000000002</v>
      </c>
      <c r="G2224" s="57">
        <v>59.741</v>
      </c>
      <c r="H2224" s="57" t="s">
        <v>413</v>
      </c>
      <c r="I2224" s="57" t="s">
        <v>414</v>
      </c>
      <c r="J2224" s="57">
        <v>0</v>
      </c>
      <c r="K2224" s="57" t="s">
        <v>938</v>
      </c>
      <c r="L2224" s="57" t="s">
        <v>414</v>
      </c>
      <c r="M2224" s="57" t="s">
        <v>1137</v>
      </c>
      <c r="N2224" s="64">
        <v>0</v>
      </c>
      <c r="O2224" s="59">
        <v>61</v>
      </c>
      <c r="P2224" s="59">
        <v>1</v>
      </c>
      <c r="Q2224" s="59">
        <v>2.9209850000000001E-3</v>
      </c>
    </row>
    <row r="2225" spans="1:17">
      <c r="A2225" s="57" t="s">
        <v>393</v>
      </c>
      <c r="B2225" s="57" t="s">
        <v>478</v>
      </c>
      <c r="C2225" s="58">
        <v>34</v>
      </c>
      <c r="D2225" s="57" t="s">
        <v>648</v>
      </c>
      <c r="E2225" s="57">
        <v>103377</v>
      </c>
      <c r="F2225" s="57">
        <v>74.296000000000006</v>
      </c>
      <c r="G2225" s="57">
        <v>58.110999999999997</v>
      </c>
      <c r="H2225" s="57" t="s">
        <v>22</v>
      </c>
      <c r="I2225" s="57" t="s">
        <v>719</v>
      </c>
      <c r="J2225" s="57" t="s">
        <v>505</v>
      </c>
      <c r="K2225" s="57" t="s">
        <v>966</v>
      </c>
      <c r="L2225" s="57" t="s">
        <v>1091</v>
      </c>
      <c r="M2225" s="57" t="s">
        <v>1137</v>
      </c>
      <c r="N2225" s="64">
        <v>0</v>
      </c>
      <c r="O2225" s="59">
        <v>170</v>
      </c>
      <c r="P2225" s="59">
        <v>2</v>
      </c>
      <c r="Q2225" s="59">
        <v>2.2686499999999998E-2</v>
      </c>
    </row>
    <row r="2226" spans="1:17">
      <c r="A2226" s="57" t="s">
        <v>393</v>
      </c>
      <c r="B2226" s="57" t="s">
        <v>478</v>
      </c>
      <c r="C2226" s="58">
        <v>34</v>
      </c>
      <c r="D2226" s="57" t="s">
        <v>648</v>
      </c>
      <c r="E2226" s="57">
        <v>103378</v>
      </c>
      <c r="F2226" s="57">
        <v>73.259</v>
      </c>
      <c r="G2226" s="57">
        <v>56.889000000000003</v>
      </c>
      <c r="H2226" s="57" t="s">
        <v>413</v>
      </c>
      <c r="I2226" s="57" t="s">
        <v>414</v>
      </c>
      <c r="J2226" s="57">
        <v>0</v>
      </c>
      <c r="K2226" s="57" t="s">
        <v>938</v>
      </c>
      <c r="L2226" s="57" t="s">
        <v>414</v>
      </c>
      <c r="M2226" s="57" t="s">
        <v>1137</v>
      </c>
      <c r="N2226" s="64">
        <v>0</v>
      </c>
      <c r="O2226" s="59">
        <v>55</v>
      </c>
      <c r="P2226" s="59">
        <v>1</v>
      </c>
      <c r="Q2226" s="59">
        <v>2.374625E-3</v>
      </c>
    </row>
    <row r="2227" spans="1:17">
      <c r="A2227" s="57" t="s">
        <v>393</v>
      </c>
      <c r="B2227" s="57" t="s">
        <v>478</v>
      </c>
      <c r="C2227" s="58">
        <v>44</v>
      </c>
      <c r="D2227" s="57" t="s">
        <v>648</v>
      </c>
      <c r="E2227" s="57">
        <v>103379</v>
      </c>
      <c r="F2227" s="57">
        <v>79.852000000000004</v>
      </c>
      <c r="G2227" s="57">
        <v>56.667000000000002</v>
      </c>
      <c r="H2227" s="57" t="s">
        <v>413</v>
      </c>
      <c r="I2227" s="57" t="s">
        <v>414</v>
      </c>
      <c r="J2227" s="57">
        <v>0</v>
      </c>
      <c r="K2227" s="57" t="s">
        <v>938</v>
      </c>
      <c r="L2227" s="57" t="s">
        <v>414</v>
      </c>
      <c r="M2227" s="57" t="s">
        <v>1137</v>
      </c>
      <c r="N2227" s="64">
        <v>0</v>
      </c>
      <c r="O2227" s="59">
        <v>64</v>
      </c>
      <c r="P2227" s="59">
        <v>1</v>
      </c>
      <c r="Q2227" s="59">
        <v>3.21536E-3</v>
      </c>
    </row>
    <row r="2228" spans="1:17">
      <c r="A2228" s="57" t="s">
        <v>393</v>
      </c>
      <c r="B2228" s="57" t="s">
        <v>478</v>
      </c>
      <c r="C2228" s="58">
        <v>43</v>
      </c>
      <c r="D2228" s="57" t="s">
        <v>648</v>
      </c>
      <c r="E2228" s="57">
        <v>103380</v>
      </c>
      <c r="F2228" s="57">
        <v>77.332999999999998</v>
      </c>
      <c r="G2228" s="57">
        <v>53.110999999999997</v>
      </c>
      <c r="H2228" s="57" t="s">
        <v>56</v>
      </c>
      <c r="I2228" s="57" t="s">
        <v>57</v>
      </c>
      <c r="J2228" s="57" t="s">
        <v>1076</v>
      </c>
      <c r="K2228" s="57" t="s">
        <v>1077</v>
      </c>
      <c r="L2228" s="57" t="s">
        <v>1078</v>
      </c>
      <c r="M2228" s="57" t="s">
        <v>1137</v>
      </c>
      <c r="N2228" s="64">
        <v>0</v>
      </c>
      <c r="O2228" s="59">
        <v>66</v>
      </c>
      <c r="P2228" s="59">
        <v>1</v>
      </c>
      <c r="Q2228" s="59">
        <v>3.41946E-3</v>
      </c>
    </row>
    <row r="2229" spans="1:17">
      <c r="A2229" s="57" t="s">
        <v>393</v>
      </c>
      <c r="B2229" s="57" t="s">
        <v>478</v>
      </c>
      <c r="C2229" s="58">
        <v>42</v>
      </c>
      <c r="D2229" s="57" t="s">
        <v>647</v>
      </c>
      <c r="E2229" s="57">
        <v>103381</v>
      </c>
      <c r="F2229" s="57">
        <v>78.111000000000004</v>
      </c>
      <c r="G2229" s="57">
        <v>49.667000000000002</v>
      </c>
      <c r="H2229" s="57" t="s">
        <v>22</v>
      </c>
      <c r="I2229" s="57" t="s">
        <v>517</v>
      </c>
      <c r="J2229" s="57" t="s">
        <v>502</v>
      </c>
      <c r="K2229" s="57" t="s">
        <v>887</v>
      </c>
      <c r="L2229" s="57" t="s">
        <v>1032</v>
      </c>
      <c r="M2229" s="57" t="s">
        <v>1137</v>
      </c>
      <c r="N2229" s="64">
        <v>18.484463783686721</v>
      </c>
      <c r="O2229" s="59">
        <v>133</v>
      </c>
      <c r="P2229" s="59">
        <v>2</v>
      </c>
      <c r="Q2229" s="59">
        <v>1.3885865000000001E-2</v>
      </c>
    </row>
    <row r="2230" spans="1:17">
      <c r="A2230" s="57" t="s">
        <v>393</v>
      </c>
      <c r="B2230" s="57" t="s">
        <v>478</v>
      </c>
      <c r="C2230" s="58">
        <v>42</v>
      </c>
      <c r="D2230" s="57" t="s">
        <v>648</v>
      </c>
      <c r="E2230" s="57">
        <v>103382</v>
      </c>
      <c r="F2230" s="57">
        <v>77.037000000000006</v>
      </c>
      <c r="G2230" s="57">
        <v>47.518999999999998</v>
      </c>
      <c r="H2230" s="57" t="s">
        <v>52</v>
      </c>
      <c r="I2230" s="57" t="s">
        <v>53</v>
      </c>
      <c r="J2230" s="57">
        <v>0</v>
      </c>
      <c r="K2230" s="57" t="s">
        <v>886</v>
      </c>
      <c r="L2230" s="57" t="s">
        <v>53</v>
      </c>
      <c r="M2230" s="57" t="s">
        <v>1137</v>
      </c>
      <c r="N2230" s="64">
        <v>0</v>
      </c>
      <c r="O2230" s="59">
        <v>257</v>
      </c>
      <c r="P2230" s="59">
        <v>2</v>
      </c>
      <c r="Q2230" s="59">
        <v>5.1848465000000003E-2</v>
      </c>
    </row>
    <row r="2231" spans="1:17">
      <c r="A2231" s="57" t="s">
        <v>393</v>
      </c>
      <c r="B2231" s="57" t="s">
        <v>478</v>
      </c>
      <c r="C2231" s="58">
        <v>42</v>
      </c>
      <c r="D2231" s="57" t="s">
        <v>648</v>
      </c>
      <c r="E2231" s="57">
        <v>103383</v>
      </c>
      <c r="F2231" s="57">
        <v>77.259</v>
      </c>
      <c r="G2231" s="57">
        <v>46.555999999999997</v>
      </c>
      <c r="H2231" s="57" t="s">
        <v>166</v>
      </c>
      <c r="I2231" s="57" t="s">
        <v>752</v>
      </c>
      <c r="J2231" s="57" t="s">
        <v>753</v>
      </c>
      <c r="K2231" s="57" t="s">
        <v>929</v>
      </c>
      <c r="L2231" s="57" t="s">
        <v>1061</v>
      </c>
      <c r="M2231" s="57" t="s">
        <v>1137</v>
      </c>
      <c r="N2231" s="64">
        <v>0</v>
      </c>
      <c r="O2231" s="59">
        <v>71</v>
      </c>
      <c r="P2231" s="59">
        <v>1</v>
      </c>
      <c r="Q2231" s="59">
        <v>3.9571850000000002E-3</v>
      </c>
    </row>
    <row r="2232" spans="1:17">
      <c r="A2232" s="57" t="s">
        <v>393</v>
      </c>
      <c r="B2232" s="57" t="s">
        <v>478</v>
      </c>
      <c r="C2232" s="58">
        <v>42</v>
      </c>
      <c r="D2232" s="57" t="s">
        <v>648</v>
      </c>
      <c r="E2232" s="57">
        <v>103384</v>
      </c>
      <c r="F2232" s="57">
        <v>76.814999999999998</v>
      </c>
      <c r="G2232" s="57">
        <v>45.593000000000004</v>
      </c>
      <c r="H2232" s="57" t="s">
        <v>22</v>
      </c>
      <c r="I2232" s="57" t="s">
        <v>516</v>
      </c>
      <c r="J2232" s="57" t="s">
        <v>506</v>
      </c>
      <c r="K2232" s="57" t="s">
        <v>889</v>
      </c>
      <c r="L2232" s="57" t="s">
        <v>1033</v>
      </c>
      <c r="M2232" s="57" t="s">
        <v>1137</v>
      </c>
      <c r="N2232" s="64">
        <v>0</v>
      </c>
      <c r="O2232" s="59">
        <v>534</v>
      </c>
      <c r="P2232" s="59">
        <v>4</v>
      </c>
      <c r="Q2232" s="59">
        <v>0.22384746</v>
      </c>
    </row>
    <row r="2233" spans="1:17">
      <c r="A2233" s="57" t="s">
        <v>393</v>
      </c>
      <c r="B2233" s="57" t="s">
        <v>478</v>
      </c>
      <c r="C2233" s="58">
        <v>42</v>
      </c>
      <c r="D2233" s="57" t="s">
        <v>648</v>
      </c>
      <c r="E2233" s="57">
        <v>103385</v>
      </c>
      <c r="F2233" s="57">
        <v>78.778000000000006</v>
      </c>
      <c r="G2233" s="57">
        <v>45.777999999999999</v>
      </c>
      <c r="H2233" s="57" t="s">
        <v>166</v>
      </c>
      <c r="I2233" s="57" t="s">
        <v>752</v>
      </c>
      <c r="J2233" s="57" t="s">
        <v>753</v>
      </c>
      <c r="K2233" s="57" t="s">
        <v>929</v>
      </c>
      <c r="L2233" s="57" t="s">
        <v>1061</v>
      </c>
      <c r="M2233" s="57" t="s">
        <v>1137</v>
      </c>
      <c r="N2233" s="64">
        <v>0</v>
      </c>
      <c r="O2233" s="59">
        <v>71</v>
      </c>
      <c r="P2233" s="59">
        <v>1</v>
      </c>
      <c r="Q2233" s="59">
        <v>3.9571850000000002E-3</v>
      </c>
    </row>
    <row r="2234" spans="1:17">
      <c r="A2234" s="57" t="s">
        <v>393</v>
      </c>
      <c r="B2234" s="57" t="s">
        <v>478</v>
      </c>
      <c r="C2234" s="58">
        <v>42</v>
      </c>
      <c r="D2234" s="57" t="s">
        <v>648</v>
      </c>
      <c r="E2234" s="57">
        <v>103386</v>
      </c>
      <c r="F2234" s="57">
        <v>78.519000000000005</v>
      </c>
      <c r="G2234" s="57">
        <v>45.37</v>
      </c>
      <c r="H2234" s="57" t="s">
        <v>166</v>
      </c>
      <c r="I2234" s="57" t="s">
        <v>752</v>
      </c>
      <c r="J2234" s="57" t="s">
        <v>753</v>
      </c>
      <c r="K2234" s="57" t="s">
        <v>929</v>
      </c>
      <c r="L2234" s="57" t="s">
        <v>1061</v>
      </c>
      <c r="M2234" s="57" t="s">
        <v>1137</v>
      </c>
      <c r="N2234" s="64">
        <v>0</v>
      </c>
      <c r="O2234" s="59">
        <v>90</v>
      </c>
      <c r="P2234" s="59">
        <v>1</v>
      </c>
      <c r="Q2234" s="59">
        <v>6.3584999999999996E-3</v>
      </c>
    </row>
    <row r="2235" spans="1:17">
      <c r="A2235" s="57" t="s">
        <v>393</v>
      </c>
      <c r="B2235" s="57" t="s">
        <v>478</v>
      </c>
      <c r="C2235" s="58">
        <v>41</v>
      </c>
      <c r="D2235" s="57" t="s">
        <v>648</v>
      </c>
      <c r="E2235" s="57">
        <v>103387</v>
      </c>
      <c r="F2235" s="57">
        <v>78.778000000000006</v>
      </c>
      <c r="G2235" s="57">
        <v>44.036999999999999</v>
      </c>
      <c r="H2235" s="57" t="s">
        <v>52</v>
      </c>
      <c r="I2235" s="57" t="s">
        <v>53</v>
      </c>
      <c r="J2235" s="57">
        <v>0</v>
      </c>
      <c r="K2235" s="57" t="s">
        <v>886</v>
      </c>
      <c r="L2235" s="57" t="s">
        <v>53</v>
      </c>
      <c r="M2235" s="57" t="s">
        <v>1137</v>
      </c>
      <c r="N2235" s="64">
        <v>0</v>
      </c>
      <c r="O2235" s="59">
        <v>128</v>
      </c>
      <c r="P2235" s="59">
        <v>2</v>
      </c>
      <c r="Q2235" s="59">
        <v>1.286144E-2</v>
      </c>
    </row>
    <row r="2236" spans="1:17">
      <c r="A2236" s="57" t="s">
        <v>393</v>
      </c>
      <c r="B2236" s="57" t="s">
        <v>478</v>
      </c>
      <c r="C2236" s="58">
        <v>41</v>
      </c>
      <c r="D2236" s="57" t="s">
        <v>648</v>
      </c>
      <c r="E2236" s="57">
        <v>103388</v>
      </c>
      <c r="F2236" s="57">
        <v>78.332999999999998</v>
      </c>
      <c r="G2236" s="57">
        <v>43.741</v>
      </c>
      <c r="H2236" s="57" t="s">
        <v>495</v>
      </c>
      <c r="I2236" s="57" t="s">
        <v>496</v>
      </c>
      <c r="J2236" s="57" t="s">
        <v>777</v>
      </c>
      <c r="K2236" s="57" t="s">
        <v>881</v>
      </c>
      <c r="L2236" s="57" t="s">
        <v>1026</v>
      </c>
      <c r="M2236" s="57" t="s">
        <v>1137</v>
      </c>
      <c r="N2236" s="64">
        <v>0</v>
      </c>
      <c r="O2236" s="59">
        <v>52</v>
      </c>
      <c r="P2236" s="59">
        <v>1</v>
      </c>
      <c r="Q2236" s="59">
        <v>2.1226399999999999E-3</v>
      </c>
    </row>
    <row r="2237" spans="1:17">
      <c r="A2237" s="57" t="s">
        <v>393</v>
      </c>
      <c r="B2237" s="57" t="s">
        <v>478</v>
      </c>
      <c r="C2237" s="58">
        <v>41</v>
      </c>
      <c r="D2237" s="57" t="s">
        <v>648</v>
      </c>
      <c r="E2237" s="57">
        <v>103389</v>
      </c>
      <c r="F2237" s="57">
        <v>78.888999999999996</v>
      </c>
      <c r="G2237" s="57">
        <v>43.222000000000001</v>
      </c>
      <c r="H2237" s="57" t="s">
        <v>52</v>
      </c>
      <c r="I2237" s="57" t="s">
        <v>53</v>
      </c>
      <c r="J2237" s="57">
        <v>0</v>
      </c>
      <c r="K2237" s="57" t="s">
        <v>886</v>
      </c>
      <c r="L2237" s="57" t="s">
        <v>53</v>
      </c>
      <c r="M2237" s="57" t="s">
        <v>1137</v>
      </c>
      <c r="N2237" s="64">
        <v>0</v>
      </c>
      <c r="O2237" s="59">
        <v>361</v>
      </c>
      <c r="P2237" s="59">
        <v>3</v>
      </c>
      <c r="Q2237" s="59">
        <v>0.102301985</v>
      </c>
    </row>
    <row r="2238" spans="1:17">
      <c r="A2238" s="57" t="s">
        <v>393</v>
      </c>
      <c r="B2238" s="57" t="s">
        <v>478</v>
      </c>
      <c r="C2238" s="58">
        <v>41</v>
      </c>
      <c r="D2238" s="57" t="s">
        <v>648</v>
      </c>
      <c r="E2238" s="57">
        <v>103390</v>
      </c>
      <c r="F2238" s="57">
        <v>78.037000000000006</v>
      </c>
      <c r="G2238" s="57">
        <v>41.185000000000002</v>
      </c>
      <c r="H2238" s="57" t="s">
        <v>52</v>
      </c>
      <c r="I2238" s="57" t="s">
        <v>53</v>
      </c>
      <c r="J2238" s="57">
        <v>0</v>
      </c>
      <c r="K2238" s="57" t="s">
        <v>886</v>
      </c>
      <c r="L2238" s="57" t="s">
        <v>53</v>
      </c>
      <c r="M2238" s="57" t="s">
        <v>1137</v>
      </c>
      <c r="N2238" s="64">
        <v>0</v>
      </c>
      <c r="O2238" s="59">
        <v>156</v>
      </c>
      <c r="P2238" s="59">
        <v>2</v>
      </c>
      <c r="Q2238" s="59">
        <v>1.9103760000000001E-2</v>
      </c>
    </row>
    <row r="2239" spans="1:17">
      <c r="A2239" s="57" t="s">
        <v>393</v>
      </c>
      <c r="B2239" s="57" t="s">
        <v>478</v>
      </c>
      <c r="C2239" s="58">
        <v>41</v>
      </c>
      <c r="D2239" s="57" t="s">
        <v>648</v>
      </c>
      <c r="E2239" s="57">
        <v>103391</v>
      </c>
      <c r="F2239" s="57">
        <v>76.926000000000002</v>
      </c>
      <c r="G2239" s="57">
        <v>41.295999999999999</v>
      </c>
      <c r="H2239" s="57" t="s">
        <v>52</v>
      </c>
      <c r="I2239" s="57" t="s">
        <v>53</v>
      </c>
      <c r="J2239" s="57">
        <v>0</v>
      </c>
      <c r="K2239" s="57" t="s">
        <v>886</v>
      </c>
      <c r="L2239" s="57" t="s">
        <v>53</v>
      </c>
      <c r="M2239" s="57" t="s">
        <v>1137</v>
      </c>
      <c r="N2239" s="64">
        <v>0</v>
      </c>
      <c r="O2239" s="59">
        <v>368</v>
      </c>
      <c r="P2239" s="59">
        <v>3</v>
      </c>
      <c r="Q2239" s="59">
        <v>0.10630784</v>
      </c>
    </row>
    <row r="2240" spans="1:17">
      <c r="A2240" s="57" t="s">
        <v>393</v>
      </c>
      <c r="B2240" s="57" t="s">
        <v>478</v>
      </c>
      <c r="C2240" s="58">
        <v>41</v>
      </c>
      <c r="D2240" s="57" t="s">
        <v>648</v>
      </c>
      <c r="E2240" s="57">
        <v>103392</v>
      </c>
      <c r="F2240" s="57">
        <v>75.778000000000006</v>
      </c>
      <c r="G2240" s="57">
        <v>40.444000000000003</v>
      </c>
      <c r="H2240" s="57" t="s">
        <v>52</v>
      </c>
      <c r="I2240" s="57" t="s">
        <v>53</v>
      </c>
      <c r="J2240" s="57">
        <v>0</v>
      </c>
      <c r="K2240" s="57" t="s">
        <v>886</v>
      </c>
      <c r="L2240" s="57" t="s">
        <v>53</v>
      </c>
      <c r="M2240" s="57" t="s">
        <v>1137</v>
      </c>
      <c r="N2240" s="64">
        <v>0</v>
      </c>
      <c r="O2240" s="59">
        <v>137</v>
      </c>
      <c r="P2240" s="59">
        <v>2</v>
      </c>
      <c r="Q2240" s="59">
        <v>1.4733665E-2</v>
      </c>
    </row>
    <row r="2241" spans="1:17">
      <c r="A2241" s="57" t="s">
        <v>393</v>
      </c>
      <c r="B2241" s="57" t="s">
        <v>478</v>
      </c>
      <c r="C2241" s="58">
        <v>41</v>
      </c>
      <c r="D2241" s="57" t="s">
        <v>648</v>
      </c>
      <c r="E2241" s="57">
        <v>103393</v>
      </c>
      <c r="F2241" s="57">
        <v>76.888999999999996</v>
      </c>
      <c r="G2241" s="57">
        <v>40.295999999999999</v>
      </c>
      <c r="H2241" s="57" t="s">
        <v>166</v>
      </c>
      <c r="I2241" s="57" t="s">
        <v>752</v>
      </c>
      <c r="J2241" s="57" t="s">
        <v>753</v>
      </c>
      <c r="K2241" s="57" t="s">
        <v>929</v>
      </c>
      <c r="L2241" s="57" t="s">
        <v>1061</v>
      </c>
      <c r="M2241" s="57" t="s">
        <v>1137</v>
      </c>
      <c r="N2241" s="64">
        <v>0</v>
      </c>
      <c r="O2241" s="59">
        <v>76</v>
      </c>
      <c r="P2241" s="59">
        <v>1</v>
      </c>
      <c r="Q2241" s="59">
        <v>4.5341599999999998E-3</v>
      </c>
    </row>
    <row r="2242" spans="1:17">
      <c r="A2242" s="57" t="s">
        <v>393</v>
      </c>
      <c r="B2242" s="57" t="s">
        <v>480</v>
      </c>
      <c r="C2242" s="58">
        <v>11</v>
      </c>
      <c r="D2242" s="57" t="s">
        <v>647</v>
      </c>
      <c r="E2242" s="57">
        <v>103394</v>
      </c>
      <c r="F2242" s="57">
        <v>61.667000000000002</v>
      </c>
      <c r="G2242" s="57">
        <v>61.444000000000003</v>
      </c>
      <c r="H2242" s="57" t="s">
        <v>278</v>
      </c>
      <c r="I2242" s="57" t="s">
        <v>716</v>
      </c>
      <c r="J2242" s="57" t="s">
        <v>717</v>
      </c>
      <c r="K2242" s="57" t="s">
        <v>943</v>
      </c>
      <c r="L2242" s="57" t="s">
        <v>1073</v>
      </c>
      <c r="M2242" s="57" t="s">
        <v>1137</v>
      </c>
      <c r="N2242" s="64">
        <v>13.437614148337873</v>
      </c>
      <c r="O2242" s="59">
        <v>184</v>
      </c>
      <c r="P2242" s="59">
        <v>2</v>
      </c>
      <c r="Q2242" s="59">
        <v>2.657696E-2</v>
      </c>
    </row>
    <row r="2243" spans="1:17">
      <c r="A2243" s="57" t="s">
        <v>393</v>
      </c>
      <c r="B2243" s="57" t="s">
        <v>480</v>
      </c>
      <c r="C2243" s="58">
        <v>11</v>
      </c>
      <c r="D2243" s="57" t="s">
        <v>648</v>
      </c>
      <c r="E2243" s="57">
        <v>103395</v>
      </c>
      <c r="F2243" s="57">
        <v>62.073999999999998</v>
      </c>
      <c r="G2243" s="57">
        <v>64.259</v>
      </c>
      <c r="H2243" s="57" t="s">
        <v>726</v>
      </c>
      <c r="I2243" s="57" t="s">
        <v>727</v>
      </c>
      <c r="J2243" s="57" t="s">
        <v>728</v>
      </c>
      <c r="K2243" s="57" t="s">
        <v>958</v>
      </c>
      <c r="L2243" s="57" t="s">
        <v>446</v>
      </c>
      <c r="M2243" s="57" t="s">
        <v>1137</v>
      </c>
      <c r="N2243" s="64">
        <v>0</v>
      </c>
      <c r="O2243" s="59">
        <v>303</v>
      </c>
      <c r="P2243" s="59">
        <v>3</v>
      </c>
      <c r="Q2243" s="59">
        <v>7.2070065000000003E-2</v>
      </c>
    </row>
    <row r="2244" spans="1:17">
      <c r="A2244" s="57" t="s">
        <v>393</v>
      </c>
      <c r="B2244" s="57" t="s">
        <v>480</v>
      </c>
      <c r="C2244" s="58">
        <v>12</v>
      </c>
      <c r="D2244" s="57" t="s">
        <v>648</v>
      </c>
      <c r="E2244" s="57">
        <v>103396</v>
      </c>
      <c r="F2244" s="57">
        <v>64.185000000000002</v>
      </c>
      <c r="G2244" s="57">
        <v>66.147999999999996</v>
      </c>
      <c r="H2244" s="57" t="s">
        <v>495</v>
      </c>
      <c r="I2244" s="57" t="s">
        <v>496</v>
      </c>
      <c r="J2244" s="57" t="s">
        <v>777</v>
      </c>
      <c r="K2244" s="57" t="s">
        <v>881</v>
      </c>
      <c r="L2244" s="57" t="s">
        <v>1026</v>
      </c>
      <c r="M2244" s="57" t="s">
        <v>1137</v>
      </c>
      <c r="N2244" s="64">
        <v>0</v>
      </c>
      <c r="O2244" s="59">
        <v>108</v>
      </c>
      <c r="P2244" s="59">
        <v>2</v>
      </c>
      <c r="Q2244" s="59">
        <v>9.1562399999999995E-3</v>
      </c>
    </row>
    <row r="2245" spans="1:17">
      <c r="A2245" s="57" t="s">
        <v>393</v>
      </c>
      <c r="B2245" s="57" t="s">
        <v>480</v>
      </c>
      <c r="C2245" s="58">
        <v>12</v>
      </c>
      <c r="D2245" s="57" t="s">
        <v>648</v>
      </c>
      <c r="E2245" s="57">
        <v>103397</v>
      </c>
      <c r="F2245" s="57">
        <v>63.37</v>
      </c>
      <c r="G2245" s="57">
        <v>66.665999999999997</v>
      </c>
      <c r="H2245" s="57" t="s">
        <v>54</v>
      </c>
      <c r="I2245" s="57" t="s">
        <v>75</v>
      </c>
      <c r="J2245" s="57" t="s">
        <v>504</v>
      </c>
      <c r="K2245" s="57" t="s">
        <v>928</v>
      </c>
      <c r="L2245" s="57" t="s">
        <v>1060</v>
      </c>
      <c r="M2245" s="57" t="s">
        <v>1137</v>
      </c>
      <c r="N2245" s="64">
        <v>0</v>
      </c>
      <c r="O2245" s="59">
        <v>60</v>
      </c>
      <c r="P2245" s="59">
        <v>1</v>
      </c>
      <c r="Q2245" s="59">
        <v>2.826E-3</v>
      </c>
    </row>
    <row r="2246" spans="1:17">
      <c r="A2246" s="57" t="s">
        <v>393</v>
      </c>
      <c r="B2246" s="57" t="s">
        <v>480</v>
      </c>
      <c r="C2246" s="58">
        <v>12</v>
      </c>
      <c r="D2246" s="57" t="s">
        <v>648</v>
      </c>
      <c r="E2246" s="57">
        <v>103398</v>
      </c>
      <c r="F2246" s="57">
        <v>64.073999999999998</v>
      </c>
      <c r="G2246" s="57">
        <v>68.221999999999994</v>
      </c>
      <c r="H2246" s="57" t="s">
        <v>42</v>
      </c>
      <c r="I2246" s="57" t="s">
        <v>43</v>
      </c>
      <c r="J2246" s="57" t="s">
        <v>715</v>
      </c>
      <c r="K2246" s="57" t="s">
        <v>941</v>
      </c>
      <c r="L2246" s="57" t="s">
        <v>1072</v>
      </c>
      <c r="M2246" s="57" t="s">
        <v>1137</v>
      </c>
      <c r="N2246" s="64">
        <v>0</v>
      </c>
      <c r="O2246" s="59">
        <v>55</v>
      </c>
      <c r="P2246" s="59">
        <v>1</v>
      </c>
      <c r="Q2246" s="59">
        <v>2.374625E-3</v>
      </c>
    </row>
    <row r="2247" spans="1:17">
      <c r="A2247" s="57" t="s">
        <v>393</v>
      </c>
      <c r="B2247" s="57" t="s">
        <v>480</v>
      </c>
      <c r="C2247" s="58">
        <v>12</v>
      </c>
      <c r="D2247" s="57" t="s">
        <v>648</v>
      </c>
      <c r="E2247" s="57">
        <v>103399</v>
      </c>
      <c r="F2247" s="57">
        <v>62.148000000000003</v>
      </c>
      <c r="G2247" s="57">
        <v>68.852000000000004</v>
      </c>
      <c r="H2247" s="57" t="s">
        <v>42</v>
      </c>
      <c r="I2247" s="57" t="s">
        <v>43</v>
      </c>
      <c r="J2247" s="57" t="s">
        <v>715</v>
      </c>
      <c r="K2247" s="57" t="s">
        <v>941</v>
      </c>
      <c r="L2247" s="57" t="s">
        <v>1072</v>
      </c>
      <c r="M2247" s="57" t="s">
        <v>1137</v>
      </c>
      <c r="N2247" s="64">
        <v>0</v>
      </c>
      <c r="O2247" s="59">
        <v>66</v>
      </c>
      <c r="P2247" s="59">
        <v>1</v>
      </c>
      <c r="Q2247" s="59">
        <v>3.41946E-3</v>
      </c>
    </row>
    <row r="2248" spans="1:17">
      <c r="A2248" s="57" t="s">
        <v>393</v>
      </c>
      <c r="B2248" s="57" t="s">
        <v>480</v>
      </c>
      <c r="C2248" s="58">
        <v>13</v>
      </c>
      <c r="D2248" s="57" t="s">
        <v>648</v>
      </c>
      <c r="E2248" s="57">
        <v>103400</v>
      </c>
      <c r="F2248" s="57">
        <v>61.37</v>
      </c>
      <c r="G2248" s="57">
        <v>70.37</v>
      </c>
      <c r="H2248" s="57" t="s">
        <v>166</v>
      </c>
      <c r="I2248" s="57" t="s">
        <v>752</v>
      </c>
      <c r="J2248" s="57" t="s">
        <v>753</v>
      </c>
      <c r="K2248" s="57" t="s">
        <v>929</v>
      </c>
      <c r="L2248" s="57" t="s">
        <v>1061</v>
      </c>
      <c r="M2248" s="57" t="s">
        <v>1137</v>
      </c>
      <c r="N2248" s="64">
        <v>0</v>
      </c>
      <c r="O2248" s="59">
        <v>70</v>
      </c>
      <c r="P2248" s="59">
        <v>1</v>
      </c>
      <c r="Q2248" s="59">
        <v>3.8465000000000001E-3</v>
      </c>
    </row>
    <row r="2249" spans="1:17">
      <c r="A2249" s="57" t="s">
        <v>393</v>
      </c>
      <c r="B2249" s="57" t="s">
        <v>480</v>
      </c>
      <c r="C2249" s="58">
        <v>13</v>
      </c>
      <c r="D2249" s="57" t="s">
        <v>648</v>
      </c>
      <c r="E2249" s="57">
        <v>103401</v>
      </c>
      <c r="F2249" s="57">
        <v>61.814999999999998</v>
      </c>
      <c r="G2249" s="57">
        <v>70.332999999999998</v>
      </c>
      <c r="H2249" s="57" t="s">
        <v>166</v>
      </c>
      <c r="I2249" s="57" t="s">
        <v>752</v>
      </c>
      <c r="J2249" s="57" t="s">
        <v>753</v>
      </c>
      <c r="K2249" s="57" t="s">
        <v>929</v>
      </c>
      <c r="L2249" s="57" t="s">
        <v>1061</v>
      </c>
      <c r="M2249" s="57" t="s">
        <v>1137</v>
      </c>
      <c r="N2249" s="64">
        <v>0</v>
      </c>
      <c r="O2249" s="59">
        <v>81</v>
      </c>
      <c r="P2249" s="59">
        <v>1</v>
      </c>
      <c r="Q2249" s="59">
        <v>5.1503850000000004E-3</v>
      </c>
    </row>
    <row r="2250" spans="1:17">
      <c r="A2250" s="57" t="s">
        <v>393</v>
      </c>
      <c r="B2250" s="57" t="s">
        <v>480</v>
      </c>
      <c r="C2250" s="58">
        <v>13</v>
      </c>
      <c r="D2250" s="57" t="s">
        <v>648</v>
      </c>
      <c r="E2250" s="57">
        <v>103402</v>
      </c>
      <c r="F2250" s="57">
        <v>64.703999999999994</v>
      </c>
      <c r="G2250" s="57">
        <v>71.591999999999999</v>
      </c>
      <c r="H2250" s="57" t="s">
        <v>52</v>
      </c>
      <c r="I2250" s="57" t="s">
        <v>53</v>
      </c>
      <c r="J2250" s="57">
        <v>0</v>
      </c>
      <c r="K2250" s="57" t="s">
        <v>886</v>
      </c>
      <c r="L2250" s="57" t="s">
        <v>53</v>
      </c>
      <c r="M2250" s="57" t="s">
        <v>1137</v>
      </c>
      <c r="N2250" s="64">
        <v>0</v>
      </c>
      <c r="O2250" s="59">
        <v>192</v>
      </c>
      <c r="P2250" s="59">
        <v>2</v>
      </c>
      <c r="Q2250" s="59">
        <v>2.893824E-2</v>
      </c>
    </row>
    <row r="2251" spans="1:17">
      <c r="A2251" s="57" t="s">
        <v>393</v>
      </c>
      <c r="B2251" s="57" t="s">
        <v>480</v>
      </c>
      <c r="C2251" s="58">
        <v>13</v>
      </c>
      <c r="D2251" s="57" t="s">
        <v>648</v>
      </c>
      <c r="E2251" s="57">
        <v>103403</v>
      </c>
      <c r="F2251" s="57">
        <v>63.222000000000001</v>
      </c>
      <c r="G2251" s="57">
        <v>74.555000000000007</v>
      </c>
      <c r="H2251" s="57" t="s">
        <v>413</v>
      </c>
      <c r="I2251" s="57" t="s">
        <v>414</v>
      </c>
      <c r="J2251" s="57">
        <v>0</v>
      </c>
      <c r="K2251" s="57" t="s">
        <v>938</v>
      </c>
      <c r="L2251" s="57" t="s">
        <v>414</v>
      </c>
      <c r="M2251" s="57" t="s">
        <v>1137</v>
      </c>
      <c r="N2251" s="64">
        <v>0</v>
      </c>
      <c r="O2251" s="59">
        <v>58</v>
      </c>
      <c r="P2251" s="59">
        <v>1</v>
      </c>
      <c r="Q2251" s="59">
        <v>2.6407399999999999E-3</v>
      </c>
    </row>
    <row r="2252" spans="1:17">
      <c r="A2252" s="57" t="s">
        <v>393</v>
      </c>
      <c r="B2252" s="57" t="s">
        <v>480</v>
      </c>
      <c r="C2252" s="58">
        <v>14</v>
      </c>
      <c r="D2252" s="57" t="s">
        <v>648</v>
      </c>
      <c r="E2252" s="57">
        <v>103404</v>
      </c>
      <c r="F2252" s="57">
        <v>64.221999999999994</v>
      </c>
      <c r="G2252" s="57">
        <v>78.406999999999996</v>
      </c>
      <c r="H2252" s="57" t="s">
        <v>39</v>
      </c>
      <c r="I2252" s="57" t="s">
        <v>419</v>
      </c>
      <c r="J2252" s="59" t="s">
        <v>1074</v>
      </c>
      <c r="K2252" s="57" t="s">
        <v>1075</v>
      </c>
      <c r="L2252" s="57" t="s">
        <v>419</v>
      </c>
      <c r="M2252" s="57" t="s">
        <v>1137</v>
      </c>
      <c r="N2252" s="64">
        <v>0</v>
      </c>
      <c r="O2252" s="59">
        <v>233</v>
      </c>
      <c r="P2252" s="59">
        <v>2</v>
      </c>
      <c r="Q2252" s="59">
        <v>4.2616864999999997E-2</v>
      </c>
    </row>
    <row r="2253" spans="1:17">
      <c r="A2253" s="57" t="s">
        <v>393</v>
      </c>
      <c r="B2253" s="57" t="s">
        <v>480</v>
      </c>
      <c r="C2253" s="58">
        <v>23</v>
      </c>
      <c r="D2253" s="57" t="s">
        <v>648</v>
      </c>
      <c r="E2253" s="57">
        <v>103405</v>
      </c>
      <c r="F2253" s="57">
        <v>66.221999999999994</v>
      </c>
      <c r="G2253" s="57">
        <v>74.518000000000001</v>
      </c>
      <c r="H2253" s="57" t="s">
        <v>413</v>
      </c>
      <c r="I2253" s="57" t="s">
        <v>414</v>
      </c>
      <c r="J2253" s="57">
        <v>0</v>
      </c>
      <c r="K2253" s="57" t="s">
        <v>938</v>
      </c>
      <c r="L2253" s="57" t="s">
        <v>414</v>
      </c>
      <c r="M2253" s="57" t="s">
        <v>1137</v>
      </c>
      <c r="N2253" s="64">
        <v>0</v>
      </c>
      <c r="O2253" s="59">
        <v>54</v>
      </c>
      <c r="P2253" s="59">
        <v>1</v>
      </c>
      <c r="Q2253" s="59">
        <v>2.2890599999999999E-3</v>
      </c>
    </row>
    <row r="2254" spans="1:17">
      <c r="A2254" s="57" t="s">
        <v>393</v>
      </c>
      <c r="B2254" s="57" t="s">
        <v>480</v>
      </c>
      <c r="C2254" s="58">
        <v>23</v>
      </c>
      <c r="D2254" s="57" t="s">
        <v>648</v>
      </c>
      <c r="E2254" s="57">
        <v>103406</v>
      </c>
      <c r="F2254" s="57">
        <v>67.480999999999995</v>
      </c>
      <c r="G2254" s="57">
        <v>72.665999999999997</v>
      </c>
      <c r="H2254" s="57" t="s">
        <v>42</v>
      </c>
      <c r="I2254" s="57" t="s">
        <v>43</v>
      </c>
      <c r="J2254" s="57" t="s">
        <v>715</v>
      </c>
      <c r="K2254" s="57" t="s">
        <v>941</v>
      </c>
      <c r="L2254" s="57" t="s">
        <v>1072</v>
      </c>
      <c r="M2254" s="57" t="s">
        <v>1137</v>
      </c>
      <c r="N2254" s="64">
        <v>0</v>
      </c>
      <c r="O2254" s="59">
        <v>74</v>
      </c>
      <c r="P2254" s="59">
        <v>1</v>
      </c>
      <c r="Q2254" s="59">
        <v>4.2986600000000002E-3</v>
      </c>
    </row>
    <row r="2255" spans="1:17">
      <c r="A2255" s="57" t="s">
        <v>393</v>
      </c>
      <c r="B2255" s="57" t="s">
        <v>480</v>
      </c>
      <c r="C2255" s="58">
        <v>23</v>
      </c>
      <c r="D2255" s="57" t="s">
        <v>648</v>
      </c>
      <c r="E2255" s="57">
        <v>103407</v>
      </c>
      <c r="F2255" s="57">
        <v>68.555000000000007</v>
      </c>
      <c r="G2255" s="57">
        <v>72.406999999999996</v>
      </c>
      <c r="H2255" s="57" t="s">
        <v>22</v>
      </c>
      <c r="I2255" s="57" t="s">
        <v>517</v>
      </c>
      <c r="J2255" s="57" t="s">
        <v>503</v>
      </c>
      <c r="K2255" s="57" t="s">
        <v>919</v>
      </c>
      <c r="L2255" s="57" t="s">
        <v>1055</v>
      </c>
      <c r="M2255" s="57" t="s">
        <v>1137</v>
      </c>
      <c r="N2255" s="64">
        <v>0</v>
      </c>
      <c r="O2255" s="59">
        <v>152</v>
      </c>
      <c r="P2255" s="59">
        <v>2</v>
      </c>
      <c r="Q2255" s="59">
        <v>1.8136639999999999E-2</v>
      </c>
    </row>
    <row r="2256" spans="1:17">
      <c r="A2256" s="57" t="s">
        <v>393</v>
      </c>
      <c r="B2256" s="57" t="s">
        <v>480</v>
      </c>
      <c r="C2256" s="58">
        <v>22</v>
      </c>
      <c r="D2256" s="57" t="s">
        <v>648</v>
      </c>
      <c r="E2256" s="57">
        <v>103408</v>
      </c>
      <c r="F2256" s="57">
        <v>68.37</v>
      </c>
      <c r="G2256" s="57">
        <v>69.665999999999997</v>
      </c>
      <c r="H2256" s="57" t="s">
        <v>42</v>
      </c>
      <c r="I2256" s="57" t="s">
        <v>43</v>
      </c>
      <c r="J2256" s="57" t="s">
        <v>715</v>
      </c>
      <c r="K2256" s="57" t="s">
        <v>941</v>
      </c>
      <c r="L2256" s="57" t="s">
        <v>1072</v>
      </c>
      <c r="M2256" s="57" t="s">
        <v>1137</v>
      </c>
      <c r="N2256" s="64">
        <v>0</v>
      </c>
      <c r="O2256" s="59">
        <v>61</v>
      </c>
      <c r="P2256" s="59">
        <v>1</v>
      </c>
      <c r="Q2256" s="59">
        <v>2.9209850000000001E-3</v>
      </c>
    </row>
    <row r="2257" spans="1:17">
      <c r="A2257" s="57" t="s">
        <v>393</v>
      </c>
      <c r="B2257" s="57" t="s">
        <v>480</v>
      </c>
      <c r="C2257" s="58">
        <v>22</v>
      </c>
      <c r="D2257" s="57" t="s">
        <v>647</v>
      </c>
      <c r="E2257" s="57">
        <v>103409</v>
      </c>
      <c r="F2257" s="57">
        <v>67.703000000000003</v>
      </c>
      <c r="G2257" s="57">
        <v>69.629000000000005</v>
      </c>
      <c r="H2257" s="57" t="s">
        <v>66</v>
      </c>
      <c r="I2257" s="57" t="s">
        <v>67</v>
      </c>
      <c r="J2257" s="57" t="s">
        <v>714</v>
      </c>
      <c r="K2257" s="57" t="s">
        <v>932</v>
      </c>
      <c r="L2257" s="57" t="s">
        <v>67</v>
      </c>
      <c r="M2257" s="57" t="s">
        <v>1137</v>
      </c>
      <c r="N2257" s="64">
        <v>15.364824713341626</v>
      </c>
      <c r="O2257" s="59">
        <v>713</v>
      </c>
      <c r="P2257" s="59">
        <v>4</v>
      </c>
      <c r="Q2257" s="59">
        <v>0.39906966500000002</v>
      </c>
    </row>
    <row r="2258" spans="1:17">
      <c r="A2258" s="57" t="s">
        <v>393</v>
      </c>
      <c r="B2258" s="57" t="s">
        <v>480</v>
      </c>
      <c r="C2258" s="58">
        <v>22</v>
      </c>
      <c r="D2258" s="57" t="s">
        <v>648</v>
      </c>
      <c r="E2258" s="57">
        <v>103410</v>
      </c>
      <c r="F2258" s="57">
        <v>65.962999999999994</v>
      </c>
      <c r="G2258" s="57">
        <v>68.814999999999998</v>
      </c>
      <c r="H2258" s="57" t="s">
        <v>42</v>
      </c>
      <c r="I2258" s="57" t="s">
        <v>43</v>
      </c>
      <c r="J2258" s="57" t="s">
        <v>715</v>
      </c>
      <c r="K2258" s="57" t="s">
        <v>941</v>
      </c>
      <c r="L2258" s="57" t="s">
        <v>1072</v>
      </c>
      <c r="M2258" s="57" t="s">
        <v>1137</v>
      </c>
      <c r="N2258" s="64">
        <v>0</v>
      </c>
      <c r="O2258" s="59">
        <v>54</v>
      </c>
      <c r="P2258" s="59">
        <v>1</v>
      </c>
      <c r="Q2258" s="59">
        <v>2.2890599999999999E-3</v>
      </c>
    </row>
    <row r="2259" spans="1:17">
      <c r="A2259" s="57" t="s">
        <v>393</v>
      </c>
      <c r="B2259" s="57" t="s">
        <v>480</v>
      </c>
      <c r="C2259" s="58">
        <v>22</v>
      </c>
      <c r="D2259" s="57" t="s">
        <v>648</v>
      </c>
      <c r="E2259" s="57">
        <v>103411</v>
      </c>
      <c r="F2259" s="57">
        <v>65.629000000000005</v>
      </c>
      <c r="G2259" s="57">
        <v>68.741</v>
      </c>
      <c r="H2259" s="57" t="s">
        <v>39</v>
      </c>
      <c r="I2259" s="57" t="s">
        <v>410</v>
      </c>
      <c r="J2259" s="57" t="s">
        <v>505</v>
      </c>
      <c r="K2259" s="57" t="s">
        <v>935</v>
      </c>
      <c r="L2259" s="57" t="s">
        <v>410</v>
      </c>
      <c r="M2259" s="57" t="s">
        <v>1137</v>
      </c>
      <c r="N2259" s="64">
        <v>0</v>
      </c>
      <c r="O2259" s="59">
        <v>54</v>
      </c>
      <c r="P2259" s="59">
        <v>1</v>
      </c>
      <c r="Q2259" s="59">
        <v>2.2890599999999999E-3</v>
      </c>
    </row>
    <row r="2260" spans="1:17">
      <c r="A2260" s="57" t="s">
        <v>393</v>
      </c>
      <c r="B2260" s="57" t="s">
        <v>480</v>
      </c>
      <c r="C2260" s="58">
        <v>22</v>
      </c>
      <c r="D2260" s="57" t="s">
        <v>647</v>
      </c>
      <c r="E2260" s="57">
        <v>103412</v>
      </c>
      <c r="F2260" s="57">
        <v>66.629000000000005</v>
      </c>
      <c r="G2260" s="57">
        <v>65.259</v>
      </c>
      <c r="H2260" s="57" t="s">
        <v>54</v>
      </c>
      <c r="I2260" s="57" t="s">
        <v>55</v>
      </c>
      <c r="J2260" s="57" t="s">
        <v>502</v>
      </c>
      <c r="K2260" s="57" t="s">
        <v>909</v>
      </c>
      <c r="L2260" s="57" t="s">
        <v>1059</v>
      </c>
      <c r="M2260" s="57" t="s">
        <v>1137</v>
      </c>
      <c r="N2260" s="64">
        <v>14.587825779638942</v>
      </c>
      <c r="O2260" s="59">
        <v>322</v>
      </c>
      <c r="P2260" s="59">
        <v>3</v>
      </c>
      <c r="Q2260" s="59">
        <v>8.1391939999999996E-2</v>
      </c>
    </row>
    <row r="2261" spans="1:17">
      <c r="A2261" s="57" t="s">
        <v>393</v>
      </c>
      <c r="B2261" s="57" t="s">
        <v>480</v>
      </c>
      <c r="C2261" s="58">
        <v>22</v>
      </c>
      <c r="D2261" s="57" t="s">
        <v>648</v>
      </c>
      <c r="E2261" s="57">
        <v>103413</v>
      </c>
      <c r="F2261" s="57">
        <v>65.962999999999994</v>
      </c>
      <c r="G2261" s="57">
        <v>65.37</v>
      </c>
      <c r="H2261" s="57" t="s">
        <v>413</v>
      </c>
      <c r="I2261" s="57" t="s">
        <v>414</v>
      </c>
      <c r="J2261" s="57">
        <v>0</v>
      </c>
      <c r="K2261" s="57" t="s">
        <v>938</v>
      </c>
      <c r="L2261" s="57" t="s">
        <v>414</v>
      </c>
      <c r="M2261" s="57" t="s">
        <v>1137</v>
      </c>
      <c r="N2261" s="64">
        <v>0</v>
      </c>
      <c r="O2261" s="59">
        <v>91</v>
      </c>
      <c r="P2261" s="59">
        <v>1</v>
      </c>
      <c r="Q2261" s="59">
        <v>6.5005849999999997E-3</v>
      </c>
    </row>
    <row r="2262" spans="1:17">
      <c r="A2262" s="57" t="s">
        <v>393</v>
      </c>
      <c r="B2262" s="57" t="s">
        <v>480</v>
      </c>
      <c r="C2262" s="58">
        <v>21</v>
      </c>
      <c r="D2262" s="57" t="s">
        <v>648</v>
      </c>
      <c r="E2262" s="57">
        <v>103414</v>
      </c>
      <c r="F2262" s="57">
        <v>66.296000000000006</v>
      </c>
      <c r="G2262" s="57">
        <v>62.926000000000002</v>
      </c>
      <c r="H2262" s="57" t="s">
        <v>42</v>
      </c>
      <c r="I2262" s="57" t="s">
        <v>512</v>
      </c>
      <c r="J2262" s="57" t="s">
        <v>502</v>
      </c>
      <c r="K2262" s="57" t="s">
        <v>963</v>
      </c>
      <c r="L2262" s="57" t="s">
        <v>1087</v>
      </c>
      <c r="M2262" s="57" t="s">
        <v>1137</v>
      </c>
      <c r="N2262" s="64">
        <v>0</v>
      </c>
      <c r="O2262" s="59">
        <v>305</v>
      </c>
      <c r="P2262" s="59">
        <v>3</v>
      </c>
      <c r="Q2262" s="59">
        <v>7.3024624999999996E-2</v>
      </c>
    </row>
    <row r="2263" spans="1:17">
      <c r="A2263" s="57" t="s">
        <v>393</v>
      </c>
      <c r="B2263" s="57" t="s">
        <v>480</v>
      </c>
      <c r="C2263" s="58">
        <v>21</v>
      </c>
      <c r="D2263" s="57" t="s">
        <v>648</v>
      </c>
      <c r="E2263" s="57">
        <v>103415</v>
      </c>
      <c r="F2263" s="57">
        <v>66.591999999999999</v>
      </c>
      <c r="G2263" s="57">
        <v>62.593000000000004</v>
      </c>
      <c r="H2263" s="57" t="s">
        <v>42</v>
      </c>
      <c r="I2263" s="59" t="s">
        <v>512</v>
      </c>
      <c r="J2263" s="59" t="s">
        <v>1066</v>
      </c>
      <c r="K2263" s="57" t="s">
        <v>1067</v>
      </c>
      <c r="L2263" s="57" t="s">
        <v>1068</v>
      </c>
      <c r="M2263" s="57" t="s">
        <v>1137</v>
      </c>
      <c r="N2263" s="64">
        <v>0</v>
      </c>
      <c r="O2263" s="59">
        <v>67</v>
      </c>
      <c r="P2263" s="59">
        <v>1</v>
      </c>
      <c r="Q2263" s="59">
        <v>3.5238650000000002E-3</v>
      </c>
    </row>
    <row r="2264" spans="1:17">
      <c r="A2264" s="57" t="s">
        <v>393</v>
      </c>
      <c r="B2264" s="57" t="s">
        <v>480</v>
      </c>
      <c r="C2264" s="58">
        <v>21</v>
      </c>
      <c r="D2264" s="57" t="s">
        <v>648</v>
      </c>
      <c r="E2264" s="57">
        <v>103416</v>
      </c>
      <c r="F2264" s="57">
        <v>66.962999999999994</v>
      </c>
      <c r="G2264" s="57">
        <v>62.295999999999999</v>
      </c>
      <c r="H2264" s="57" t="s">
        <v>52</v>
      </c>
      <c r="I2264" s="57" t="s">
        <v>53</v>
      </c>
      <c r="J2264" s="57">
        <v>0</v>
      </c>
      <c r="K2264" s="57" t="s">
        <v>886</v>
      </c>
      <c r="L2264" s="57" t="s">
        <v>53</v>
      </c>
      <c r="M2264" s="57" t="s">
        <v>1137</v>
      </c>
      <c r="N2264" s="64">
        <v>0</v>
      </c>
      <c r="O2264" s="59">
        <v>188</v>
      </c>
      <c r="P2264" s="59">
        <v>2</v>
      </c>
      <c r="Q2264" s="59">
        <v>2.7745039999999999E-2</v>
      </c>
    </row>
    <row r="2265" spans="1:17">
      <c r="A2265" s="57" t="s">
        <v>393</v>
      </c>
      <c r="B2265" s="57" t="s">
        <v>480</v>
      </c>
      <c r="C2265" s="58">
        <v>21</v>
      </c>
      <c r="D2265" s="57" t="s">
        <v>648</v>
      </c>
      <c r="E2265" s="57">
        <v>103417</v>
      </c>
      <c r="F2265" s="57">
        <v>67.741</v>
      </c>
      <c r="G2265" s="57">
        <v>62</v>
      </c>
      <c r="H2265" s="57" t="s">
        <v>495</v>
      </c>
      <c r="I2265" s="57" t="s">
        <v>496</v>
      </c>
      <c r="J2265" s="57" t="s">
        <v>777</v>
      </c>
      <c r="K2265" s="57" t="s">
        <v>881</v>
      </c>
      <c r="L2265" s="57" t="s">
        <v>1026</v>
      </c>
      <c r="M2265" s="57" t="s">
        <v>1137</v>
      </c>
      <c r="N2265" s="64">
        <v>0</v>
      </c>
      <c r="O2265" s="59">
        <v>68</v>
      </c>
      <c r="P2265" s="59">
        <v>1</v>
      </c>
      <c r="Q2265" s="59">
        <v>3.6298400000000001E-3</v>
      </c>
    </row>
    <row r="2266" spans="1:17">
      <c r="A2266" s="57" t="s">
        <v>393</v>
      </c>
      <c r="B2266" s="57" t="s">
        <v>480</v>
      </c>
      <c r="C2266" s="58">
        <v>21</v>
      </c>
      <c r="D2266" s="57" t="s">
        <v>648</v>
      </c>
      <c r="E2266" s="57">
        <v>103418</v>
      </c>
      <c r="F2266" s="57">
        <v>68.296000000000006</v>
      </c>
      <c r="G2266" s="57">
        <v>61.036999999999999</v>
      </c>
      <c r="H2266" s="57" t="s">
        <v>413</v>
      </c>
      <c r="I2266" s="57" t="s">
        <v>414</v>
      </c>
      <c r="J2266" s="57">
        <v>0</v>
      </c>
      <c r="K2266" s="57" t="s">
        <v>938</v>
      </c>
      <c r="L2266" s="57" t="s">
        <v>414</v>
      </c>
      <c r="M2266" s="57" t="s">
        <v>1137</v>
      </c>
      <c r="N2266" s="64">
        <v>0</v>
      </c>
      <c r="O2266" s="59">
        <v>60</v>
      </c>
      <c r="P2266" s="59">
        <v>1</v>
      </c>
      <c r="Q2266" s="59">
        <v>2.826E-3</v>
      </c>
    </row>
    <row r="2267" spans="1:17">
      <c r="A2267" s="57" t="s">
        <v>393</v>
      </c>
      <c r="B2267" s="57" t="s">
        <v>480</v>
      </c>
      <c r="C2267" s="58">
        <v>21</v>
      </c>
      <c r="D2267" s="57" t="s">
        <v>648</v>
      </c>
      <c r="E2267" s="57">
        <v>103419</v>
      </c>
      <c r="F2267" s="57">
        <v>69.37</v>
      </c>
      <c r="G2267" s="57">
        <v>64.147999999999996</v>
      </c>
      <c r="H2267" s="57" t="s">
        <v>278</v>
      </c>
      <c r="I2267" s="57" t="s">
        <v>524</v>
      </c>
      <c r="J2267" s="57" t="s">
        <v>508</v>
      </c>
      <c r="K2267" s="57" t="s">
        <v>934</v>
      </c>
      <c r="L2267" s="57" t="s">
        <v>1065</v>
      </c>
      <c r="M2267" s="57" t="s">
        <v>1137</v>
      </c>
      <c r="N2267" s="64">
        <v>0</v>
      </c>
      <c r="O2267" s="59">
        <v>54</v>
      </c>
      <c r="P2267" s="59">
        <v>1</v>
      </c>
      <c r="Q2267" s="59">
        <v>2.2890599999999999E-3</v>
      </c>
    </row>
    <row r="2268" spans="1:17">
      <c r="A2268" s="57" t="s">
        <v>393</v>
      </c>
      <c r="B2268" s="57" t="s">
        <v>480</v>
      </c>
      <c r="C2268" s="58">
        <v>31</v>
      </c>
      <c r="D2268" s="57" t="s">
        <v>647</v>
      </c>
      <c r="E2268" s="57">
        <v>103420</v>
      </c>
      <c r="F2268" s="57">
        <v>70.555000000000007</v>
      </c>
      <c r="G2268" s="57">
        <v>62.37</v>
      </c>
      <c r="H2268" s="57" t="s">
        <v>22</v>
      </c>
      <c r="I2268" s="57" t="s">
        <v>719</v>
      </c>
      <c r="J2268" s="57" t="s">
        <v>505</v>
      </c>
      <c r="K2268" s="57" t="s">
        <v>966</v>
      </c>
      <c r="L2268" s="57" t="s">
        <v>1091</v>
      </c>
      <c r="M2268" s="57" t="s">
        <v>1137</v>
      </c>
      <c r="N2268" s="64">
        <v>16.219913739561406</v>
      </c>
      <c r="O2268" s="59">
        <v>853</v>
      </c>
      <c r="P2268" s="59">
        <v>4</v>
      </c>
      <c r="Q2268" s="59">
        <v>0.57117306499999998</v>
      </c>
    </row>
    <row r="2269" spans="1:17">
      <c r="A2269" s="57" t="s">
        <v>393</v>
      </c>
      <c r="B2269" s="57" t="s">
        <v>480</v>
      </c>
      <c r="C2269" s="58">
        <v>31</v>
      </c>
      <c r="D2269" s="57" t="s">
        <v>648</v>
      </c>
      <c r="E2269" s="57">
        <v>103421</v>
      </c>
      <c r="F2269" s="57">
        <v>70.703000000000003</v>
      </c>
      <c r="G2269" s="57">
        <v>62.777999999999999</v>
      </c>
      <c r="H2269" s="57" t="s">
        <v>42</v>
      </c>
      <c r="I2269" s="57" t="s">
        <v>43</v>
      </c>
      <c r="J2269" s="57" t="s">
        <v>715</v>
      </c>
      <c r="K2269" s="57" t="s">
        <v>941</v>
      </c>
      <c r="L2269" s="57" t="s">
        <v>1072</v>
      </c>
      <c r="M2269" s="57" t="s">
        <v>1137</v>
      </c>
      <c r="N2269" s="64">
        <v>0</v>
      </c>
      <c r="O2269" s="59">
        <v>59</v>
      </c>
      <c r="P2269" s="59">
        <v>1</v>
      </c>
      <c r="Q2269" s="59">
        <v>2.732585E-3</v>
      </c>
    </row>
    <row r="2270" spans="1:17">
      <c r="A2270" s="57" t="s">
        <v>393</v>
      </c>
      <c r="B2270" s="57" t="s">
        <v>480</v>
      </c>
      <c r="C2270" s="58">
        <v>31</v>
      </c>
      <c r="D2270" s="57" t="s">
        <v>648</v>
      </c>
      <c r="E2270" s="57">
        <v>103422</v>
      </c>
      <c r="F2270" s="57">
        <v>72.739999999999995</v>
      </c>
      <c r="G2270" s="57">
        <v>62.406999999999996</v>
      </c>
      <c r="H2270" s="57" t="s">
        <v>56</v>
      </c>
      <c r="I2270" s="57" t="s">
        <v>57</v>
      </c>
      <c r="J2270" s="57" t="s">
        <v>1076</v>
      </c>
      <c r="K2270" s="57" t="s">
        <v>1077</v>
      </c>
      <c r="L2270" s="57" t="s">
        <v>1078</v>
      </c>
      <c r="M2270" s="57" t="s">
        <v>1137</v>
      </c>
      <c r="N2270" s="64">
        <v>0</v>
      </c>
      <c r="O2270" s="59">
        <v>86</v>
      </c>
      <c r="P2270" s="59">
        <v>1</v>
      </c>
      <c r="Q2270" s="59">
        <v>5.8058600000000004E-3</v>
      </c>
    </row>
    <row r="2271" spans="1:17">
      <c r="A2271" s="57" t="s">
        <v>393</v>
      </c>
      <c r="B2271" s="57" t="s">
        <v>480</v>
      </c>
      <c r="C2271" s="58">
        <v>31</v>
      </c>
      <c r="D2271" s="57" t="s">
        <v>648</v>
      </c>
      <c r="E2271" s="57">
        <v>103423</v>
      </c>
      <c r="F2271" s="57">
        <v>72.739999999999995</v>
      </c>
      <c r="G2271" s="57">
        <v>62.406999999999996</v>
      </c>
      <c r="H2271" s="57" t="s">
        <v>413</v>
      </c>
      <c r="I2271" s="57" t="s">
        <v>414</v>
      </c>
      <c r="J2271" s="57">
        <v>0</v>
      </c>
      <c r="K2271" s="57" t="s">
        <v>938</v>
      </c>
      <c r="L2271" s="57" t="s">
        <v>414</v>
      </c>
      <c r="M2271" s="57" t="s">
        <v>1137</v>
      </c>
      <c r="N2271" s="64">
        <v>0</v>
      </c>
      <c r="O2271" s="59">
        <v>50</v>
      </c>
      <c r="P2271" s="59">
        <v>1</v>
      </c>
      <c r="Q2271" s="59">
        <v>1.9624999999999998E-3</v>
      </c>
    </row>
    <row r="2272" spans="1:17">
      <c r="A2272" s="57" t="s">
        <v>393</v>
      </c>
      <c r="B2272" s="57" t="s">
        <v>480</v>
      </c>
      <c r="C2272" s="58">
        <v>31</v>
      </c>
      <c r="D2272" s="57" t="s">
        <v>648</v>
      </c>
      <c r="E2272" s="57">
        <v>103424</v>
      </c>
      <c r="F2272" s="57">
        <v>73.444000000000003</v>
      </c>
      <c r="G2272" s="57">
        <v>64.296000000000006</v>
      </c>
      <c r="H2272" s="57" t="s">
        <v>346</v>
      </c>
      <c r="I2272" s="57" t="s">
        <v>127</v>
      </c>
      <c r="J2272" s="57" t="s">
        <v>724</v>
      </c>
      <c r="K2272" s="57" t="s">
        <v>893</v>
      </c>
      <c r="L2272" s="57" t="s">
        <v>127</v>
      </c>
      <c r="M2272" s="57" t="s">
        <v>1137</v>
      </c>
      <c r="N2272" s="64">
        <v>0</v>
      </c>
      <c r="O2272" s="59">
        <v>298</v>
      </c>
      <c r="P2272" s="59">
        <v>2</v>
      </c>
      <c r="Q2272" s="59">
        <v>6.9711140000000005E-2</v>
      </c>
    </row>
    <row r="2273" spans="1:17">
      <c r="A2273" s="57" t="s">
        <v>393</v>
      </c>
      <c r="B2273" s="57" t="s">
        <v>480</v>
      </c>
      <c r="C2273" s="58">
        <v>31</v>
      </c>
      <c r="D2273" s="57" t="s">
        <v>648</v>
      </c>
      <c r="E2273" s="57">
        <v>103425</v>
      </c>
      <c r="F2273" s="57">
        <v>74.147999999999996</v>
      </c>
      <c r="G2273" s="57">
        <v>64.667000000000002</v>
      </c>
      <c r="H2273" s="57" t="s">
        <v>413</v>
      </c>
      <c r="I2273" s="57" t="s">
        <v>414</v>
      </c>
      <c r="J2273" s="57">
        <v>0</v>
      </c>
      <c r="K2273" s="57" t="s">
        <v>938</v>
      </c>
      <c r="L2273" s="57" t="s">
        <v>414</v>
      </c>
      <c r="M2273" s="57" t="s">
        <v>1137</v>
      </c>
      <c r="N2273" s="64">
        <v>0</v>
      </c>
      <c r="O2273" s="59">
        <v>64</v>
      </c>
      <c r="P2273" s="59">
        <v>1</v>
      </c>
      <c r="Q2273" s="59">
        <v>3.21536E-3</v>
      </c>
    </row>
    <row r="2274" spans="1:17">
      <c r="A2274" s="57" t="s">
        <v>393</v>
      </c>
      <c r="B2274" s="57" t="s">
        <v>480</v>
      </c>
      <c r="C2274" s="58">
        <v>32</v>
      </c>
      <c r="D2274" s="57" t="s">
        <v>647</v>
      </c>
      <c r="E2274" s="57">
        <v>103426</v>
      </c>
      <c r="F2274" s="57">
        <v>73.962999999999994</v>
      </c>
      <c r="G2274" s="57">
        <v>65.629000000000005</v>
      </c>
      <c r="H2274" s="57" t="s">
        <v>66</v>
      </c>
      <c r="I2274" s="57" t="s">
        <v>67</v>
      </c>
      <c r="J2274" s="57" t="s">
        <v>714</v>
      </c>
      <c r="K2274" s="57" t="s">
        <v>932</v>
      </c>
      <c r="L2274" s="57" t="s">
        <v>67</v>
      </c>
      <c r="M2274" s="57" t="s">
        <v>1137</v>
      </c>
      <c r="N2274" s="64">
        <v>17.434467956210977</v>
      </c>
      <c r="O2274" s="59">
        <v>347</v>
      </c>
      <c r="P2274" s="59">
        <v>3</v>
      </c>
      <c r="Q2274" s="59">
        <v>9.4521065000000001E-2</v>
      </c>
    </row>
    <row r="2275" spans="1:17">
      <c r="A2275" s="57" t="s">
        <v>393</v>
      </c>
      <c r="B2275" s="57" t="s">
        <v>480</v>
      </c>
      <c r="C2275" s="58">
        <v>32</v>
      </c>
      <c r="D2275" s="57" t="s">
        <v>648</v>
      </c>
      <c r="E2275" s="57">
        <v>103427</v>
      </c>
      <c r="F2275" s="57">
        <v>71.555000000000007</v>
      </c>
      <c r="G2275" s="57">
        <v>65.37</v>
      </c>
      <c r="H2275" s="57" t="s">
        <v>747</v>
      </c>
      <c r="I2275" s="57" t="s">
        <v>750</v>
      </c>
      <c r="J2275" s="57" t="s">
        <v>751</v>
      </c>
      <c r="K2275" s="57" t="s">
        <v>940</v>
      </c>
      <c r="L2275" s="57" t="s">
        <v>1071</v>
      </c>
      <c r="M2275" s="57" t="s">
        <v>1137</v>
      </c>
      <c r="N2275" s="64">
        <v>0</v>
      </c>
      <c r="O2275" s="59">
        <v>66</v>
      </c>
      <c r="P2275" s="59">
        <v>1</v>
      </c>
      <c r="Q2275" s="59">
        <v>3.41946E-3</v>
      </c>
    </row>
    <row r="2276" spans="1:17">
      <c r="A2276" s="57" t="s">
        <v>393</v>
      </c>
      <c r="B2276" s="57" t="s">
        <v>480</v>
      </c>
      <c r="C2276" s="58">
        <v>32</v>
      </c>
      <c r="D2276" s="57" t="s">
        <v>648</v>
      </c>
      <c r="E2276" s="57">
        <v>103428</v>
      </c>
      <c r="F2276" s="57">
        <v>71.147999999999996</v>
      </c>
      <c r="G2276" s="57">
        <v>65.259</v>
      </c>
      <c r="H2276" s="57" t="s">
        <v>52</v>
      </c>
      <c r="I2276" s="57" t="s">
        <v>53</v>
      </c>
      <c r="J2276" s="57">
        <v>0</v>
      </c>
      <c r="K2276" s="57" t="s">
        <v>886</v>
      </c>
      <c r="L2276" s="57" t="s">
        <v>53</v>
      </c>
      <c r="M2276" s="57" t="s">
        <v>1137</v>
      </c>
      <c r="N2276" s="64">
        <v>0</v>
      </c>
      <c r="O2276" s="59">
        <v>249</v>
      </c>
      <c r="P2276" s="59">
        <v>2</v>
      </c>
      <c r="Q2276" s="59">
        <v>4.8670785000000001E-2</v>
      </c>
    </row>
    <row r="2277" spans="1:17">
      <c r="A2277" s="57" t="s">
        <v>393</v>
      </c>
      <c r="B2277" s="57" t="s">
        <v>480</v>
      </c>
      <c r="C2277" s="58">
        <v>32</v>
      </c>
      <c r="D2277" s="57" t="s">
        <v>648</v>
      </c>
      <c r="E2277" s="57">
        <v>103429</v>
      </c>
      <c r="F2277" s="57">
        <v>70.37</v>
      </c>
      <c r="G2277" s="57">
        <v>69.480999999999995</v>
      </c>
      <c r="H2277" s="57" t="s">
        <v>82</v>
      </c>
      <c r="I2277" s="57" t="s">
        <v>83</v>
      </c>
      <c r="J2277" s="57">
        <v>0</v>
      </c>
      <c r="K2277" s="57" t="s">
        <v>944</v>
      </c>
      <c r="L2277" s="57" t="s">
        <v>83</v>
      </c>
      <c r="M2277" s="57" t="s">
        <v>1137</v>
      </c>
      <c r="N2277" s="64">
        <v>0</v>
      </c>
      <c r="O2277" s="59">
        <v>202</v>
      </c>
      <c r="P2277" s="59">
        <v>2</v>
      </c>
      <c r="Q2277" s="59">
        <v>3.203114E-2</v>
      </c>
    </row>
    <row r="2278" spans="1:17">
      <c r="A2278" s="57" t="s">
        <v>393</v>
      </c>
      <c r="B2278" s="57" t="s">
        <v>480</v>
      </c>
      <c r="C2278" s="58">
        <v>32</v>
      </c>
      <c r="D2278" s="57" t="s">
        <v>648</v>
      </c>
      <c r="E2278" s="57">
        <v>103430</v>
      </c>
      <c r="F2278" s="57">
        <v>70.629000000000005</v>
      </c>
      <c r="G2278" s="57">
        <v>69.332999999999998</v>
      </c>
      <c r="H2278" s="57" t="s">
        <v>66</v>
      </c>
      <c r="I2278" s="57" t="s">
        <v>67</v>
      </c>
      <c r="J2278" s="57" t="s">
        <v>714</v>
      </c>
      <c r="K2278" s="57" t="s">
        <v>932</v>
      </c>
      <c r="L2278" s="57" t="s">
        <v>67</v>
      </c>
      <c r="M2278" s="57" t="s">
        <v>1137</v>
      </c>
      <c r="N2278" s="64">
        <v>0</v>
      </c>
      <c r="O2278" s="59">
        <v>120</v>
      </c>
      <c r="P2278" s="59">
        <v>2</v>
      </c>
      <c r="Q2278" s="59">
        <v>1.1304E-2</v>
      </c>
    </row>
    <row r="2279" spans="1:17">
      <c r="A2279" s="57" t="s">
        <v>393</v>
      </c>
      <c r="B2279" s="57" t="s">
        <v>480</v>
      </c>
      <c r="C2279" s="58">
        <v>32</v>
      </c>
      <c r="D2279" s="57" t="s">
        <v>648</v>
      </c>
      <c r="E2279" s="57">
        <v>103431</v>
      </c>
      <c r="F2279" s="57">
        <v>70.703000000000003</v>
      </c>
      <c r="G2279" s="57">
        <v>69.037000000000006</v>
      </c>
      <c r="H2279" s="57" t="s">
        <v>56</v>
      </c>
      <c r="I2279" s="57" t="s">
        <v>57</v>
      </c>
      <c r="J2279" s="57" t="s">
        <v>1076</v>
      </c>
      <c r="K2279" s="57" t="s">
        <v>1077</v>
      </c>
      <c r="L2279" s="57" t="s">
        <v>1078</v>
      </c>
      <c r="M2279" s="57" t="s">
        <v>1137</v>
      </c>
      <c r="N2279" s="64">
        <v>0</v>
      </c>
      <c r="O2279" s="59">
        <v>78</v>
      </c>
      <c r="P2279" s="59">
        <v>1</v>
      </c>
      <c r="Q2279" s="59">
        <v>4.7759400000000002E-3</v>
      </c>
    </row>
    <row r="2280" spans="1:17">
      <c r="A2280" s="57" t="s">
        <v>393</v>
      </c>
      <c r="B2280" s="57" t="s">
        <v>480</v>
      </c>
      <c r="C2280" s="58">
        <v>32</v>
      </c>
      <c r="D2280" s="57" t="s">
        <v>648</v>
      </c>
      <c r="E2280" s="57">
        <v>103432</v>
      </c>
      <c r="F2280" s="57">
        <v>72.629000000000005</v>
      </c>
      <c r="G2280" s="57">
        <v>69.111000000000004</v>
      </c>
      <c r="H2280" s="57" t="s">
        <v>413</v>
      </c>
      <c r="I2280" s="57" t="s">
        <v>414</v>
      </c>
      <c r="J2280" s="57">
        <v>0</v>
      </c>
      <c r="K2280" s="57" t="s">
        <v>938</v>
      </c>
      <c r="L2280" s="57" t="s">
        <v>414</v>
      </c>
      <c r="M2280" s="57" t="s">
        <v>1137</v>
      </c>
      <c r="N2280" s="64">
        <v>0</v>
      </c>
      <c r="O2280" s="59">
        <v>78</v>
      </c>
      <c r="P2280" s="59">
        <v>1</v>
      </c>
      <c r="Q2280" s="59">
        <v>4.7759400000000002E-3</v>
      </c>
    </row>
    <row r="2281" spans="1:17">
      <c r="A2281" s="57" t="s">
        <v>393</v>
      </c>
      <c r="B2281" s="57" t="s">
        <v>480</v>
      </c>
      <c r="C2281" s="58">
        <v>32</v>
      </c>
      <c r="D2281" s="57" t="s">
        <v>648</v>
      </c>
      <c r="E2281" s="57">
        <v>103433</v>
      </c>
      <c r="F2281" s="57">
        <v>74.37</v>
      </c>
      <c r="G2281" s="57">
        <v>66.037000000000006</v>
      </c>
      <c r="H2281" s="57" t="s">
        <v>730</v>
      </c>
      <c r="I2281" s="57" t="s">
        <v>731</v>
      </c>
      <c r="J2281" s="57" t="s">
        <v>732</v>
      </c>
      <c r="K2281" s="57" t="s">
        <v>947</v>
      </c>
      <c r="L2281" s="57" t="s">
        <v>1080</v>
      </c>
      <c r="M2281" s="57" t="s">
        <v>1137</v>
      </c>
      <c r="N2281" s="64">
        <v>0</v>
      </c>
      <c r="O2281" s="59">
        <v>59</v>
      </c>
      <c r="P2281" s="59">
        <v>1</v>
      </c>
      <c r="Q2281" s="59">
        <v>2.732585E-3</v>
      </c>
    </row>
    <row r="2282" spans="1:17">
      <c r="A2282" s="57" t="s">
        <v>393</v>
      </c>
      <c r="B2282" s="57" t="s">
        <v>480</v>
      </c>
      <c r="C2282" s="58">
        <v>33</v>
      </c>
      <c r="D2282" s="57" t="s">
        <v>648</v>
      </c>
      <c r="E2282" s="57">
        <v>103434</v>
      </c>
      <c r="F2282" s="57">
        <v>71.147999999999996</v>
      </c>
      <c r="G2282" s="57">
        <v>70.591999999999999</v>
      </c>
      <c r="H2282" s="57" t="s">
        <v>495</v>
      </c>
      <c r="I2282" s="57" t="s">
        <v>496</v>
      </c>
      <c r="J2282" s="57" t="s">
        <v>777</v>
      </c>
      <c r="K2282" s="57" t="s">
        <v>881</v>
      </c>
      <c r="L2282" s="57" t="s">
        <v>1026</v>
      </c>
      <c r="M2282" s="57" t="s">
        <v>1137</v>
      </c>
      <c r="N2282" s="64">
        <v>0</v>
      </c>
      <c r="O2282" s="59">
        <v>68</v>
      </c>
      <c r="P2282" s="59">
        <v>1</v>
      </c>
      <c r="Q2282" s="59">
        <v>3.6298400000000001E-3</v>
      </c>
    </row>
    <row r="2283" spans="1:17">
      <c r="A2283" s="57" t="s">
        <v>393</v>
      </c>
      <c r="B2283" s="57" t="s">
        <v>480</v>
      </c>
      <c r="C2283" s="58">
        <v>34</v>
      </c>
      <c r="D2283" s="57" t="s">
        <v>648</v>
      </c>
      <c r="E2283" s="57">
        <v>103435</v>
      </c>
      <c r="F2283" s="57">
        <v>71.073999999999998</v>
      </c>
      <c r="G2283" s="57">
        <v>77.480999999999995</v>
      </c>
      <c r="H2283" s="57" t="s">
        <v>42</v>
      </c>
      <c r="I2283" s="57" t="s">
        <v>43</v>
      </c>
      <c r="J2283" s="57" t="s">
        <v>715</v>
      </c>
      <c r="K2283" s="57" t="s">
        <v>941</v>
      </c>
      <c r="L2283" s="57" t="s">
        <v>1072</v>
      </c>
      <c r="M2283" s="57" t="s">
        <v>1137</v>
      </c>
      <c r="N2283" s="64">
        <v>0</v>
      </c>
      <c r="O2283" s="59">
        <v>50</v>
      </c>
      <c r="P2283" s="59">
        <v>1</v>
      </c>
      <c r="Q2283" s="59">
        <v>1.9624999999999998E-3</v>
      </c>
    </row>
    <row r="2284" spans="1:17">
      <c r="A2284" s="57" t="s">
        <v>393</v>
      </c>
      <c r="B2284" s="57" t="s">
        <v>480</v>
      </c>
      <c r="C2284" s="58">
        <v>34</v>
      </c>
      <c r="D2284" s="57" t="s">
        <v>648</v>
      </c>
      <c r="E2284" s="57">
        <v>103436</v>
      </c>
      <c r="F2284" s="57">
        <v>72.665999999999997</v>
      </c>
      <c r="G2284" s="57">
        <v>77.37</v>
      </c>
      <c r="H2284" s="57" t="s">
        <v>413</v>
      </c>
      <c r="I2284" s="57" t="s">
        <v>414</v>
      </c>
      <c r="J2284" s="57">
        <v>0</v>
      </c>
      <c r="K2284" s="57" t="s">
        <v>938</v>
      </c>
      <c r="L2284" s="57" t="s">
        <v>414</v>
      </c>
      <c r="M2284" s="57" t="s">
        <v>1137</v>
      </c>
      <c r="N2284" s="64">
        <v>0</v>
      </c>
      <c r="O2284" s="59">
        <v>98</v>
      </c>
      <c r="P2284" s="59">
        <v>1</v>
      </c>
      <c r="Q2284" s="59">
        <v>7.5391399999999997E-3</v>
      </c>
    </row>
    <row r="2285" spans="1:17">
      <c r="A2285" s="57" t="s">
        <v>393</v>
      </c>
      <c r="B2285" s="57" t="s">
        <v>480</v>
      </c>
      <c r="C2285" s="58">
        <v>44</v>
      </c>
      <c r="D2285" s="57" t="s">
        <v>648</v>
      </c>
      <c r="E2285" s="57">
        <v>103437</v>
      </c>
      <c r="F2285" s="57">
        <v>77</v>
      </c>
      <c r="G2285" s="57">
        <v>77.555000000000007</v>
      </c>
      <c r="H2285" s="57" t="s">
        <v>399</v>
      </c>
      <c r="I2285" s="57" t="s">
        <v>400</v>
      </c>
      <c r="J2285" s="57" t="s">
        <v>401</v>
      </c>
      <c r="K2285" s="57" t="s">
        <v>930</v>
      </c>
      <c r="L2285" s="57" t="s">
        <v>1062</v>
      </c>
      <c r="M2285" s="57" t="s">
        <v>1137</v>
      </c>
      <c r="N2285" s="64">
        <v>0</v>
      </c>
      <c r="O2285" s="59">
        <v>97</v>
      </c>
      <c r="P2285" s="59">
        <v>1</v>
      </c>
      <c r="Q2285" s="59">
        <v>7.3860649999999998E-3</v>
      </c>
    </row>
    <row r="2286" spans="1:17">
      <c r="A2286" s="57" t="s">
        <v>393</v>
      </c>
      <c r="B2286" s="57" t="s">
        <v>480</v>
      </c>
      <c r="C2286" s="58">
        <v>42</v>
      </c>
      <c r="D2286" s="57" t="s">
        <v>648</v>
      </c>
      <c r="E2286" s="57">
        <v>103438</v>
      </c>
      <c r="F2286" s="57">
        <v>79.739999999999995</v>
      </c>
      <c r="G2286" s="57">
        <v>72.444000000000003</v>
      </c>
      <c r="H2286" s="57" t="s">
        <v>413</v>
      </c>
      <c r="I2286" s="57" t="s">
        <v>414</v>
      </c>
      <c r="J2286" s="57">
        <v>0</v>
      </c>
      <c r="K2286" s="57" t="s">
        <v>938</v>
      </c>
      <c r="L2286" s="57" t="s">
        <v>414</v>
      </c>
      <c r="M2286" s="57" t="s">
        <v>1137</v>
      </c>
      <c r="N2286" s="64">
        <v>0</v>
      </c>
      <c r="O2286" s="59">
        <v>50</v>
      </c>
      <c r="P2286" s="59">
        <v>1</v>
      </c>
      <c r="Q2286" s="59">
        <v>1.9624999999999998E-3</v>
      </c>
    </row>
    <row r="2287" spans="1:17">
      <c r="A2287" s="57" t="s">
        <v>393</v>
      </c>
      <c r="B2287" s="57" t="s">
        <v>480</v>
      </c>
      <c r="C2287" s="58">
        <v>42</v>
      </c>
      <c r="D2287" s="57" t="s">
        <v>648</v>
      </c>
      <c r="E2287" s="57">
        <v>103439</v>
      </c>
      <c r="F2287" s="57">
        <v>75.924999999999997</v>
      </c>
      <c r="G2287" s="57">
        <v>72.444000000000003</v>
      </c>
      <c r="H2287" s="57" t="s">
        <v>42</v>
      </c>
      <c r="I2287" s="57" t="s">
        <v>43</v>
      </c>
      <c r="J2287" s="57" t="s">
        <v>715</v>
      </c>
      <c r="K2287" s="57" t="s">
        <v>941</v>
      </c>
      <c r="L2287" s="57" t="s">
        <v>1072</v>
      </c>
      <c r="M2287" s="57" t="s">
        <v>1137</v>
      </c>
      <c r="N2287" s="64">
        <v>0</v>
      </c>
      <c r="O2287" s="59">
        <v>69</v>
      </c>
      <c r="P2287" s="59">
        <v>1</v>
      </c>
      <c r="Q2287" s="59">
        <v>3.7373850000000002E-3</v>
      </c>
    </row>
    <row r="2288" spans="1:17">
      <c r="A2288" s="57" t="s">
        <v>393</v>
      </c>
      <c r="B2288" s="57" t="s">
        <v>481</v>
      </c>
      <c r="C2288" s="58">
        <v>11</v>
      </c>
      <c r="D2288" s="57" t="s">
        <v>648</v>
      </c>
      <c r="E2288" s="57">
        <v>103440</v>
      </c>
      <c r="F2288" s="57">
        <v>63.271999999999998</v>
      </c>
      <c r="G2288" s="57">
        <v>80.34</v>
      </c>
      <c r="H2288" s="57" t="s">
        <v>413</v>
      </c>
      <c r="I2288" s="57" t="s">
        <v>414</v>
      </c>
      <c r="J2288" s="57">
        <v>0</v>
      </c>
      <c r="K2288" s="57" t="s">
        <v>938</v>
      </c>
      <c r="L2288" s="57" t="s">
        <v>414</v>
      </c>
      <c r="M2288" s="57" t="s">
        <v>1137</v>
      </c>
      <c r="N2288" s="64">
        <v>0</v>
      </c>
      <c r="O2288" s="59">
        <v>74</v>
      </c>
      <c r="P2288" s="59">
        <v>1</v>
      </c>
      <c r="Q2288" s="59">
        <v>4.2986600000000002E-3</v>
      </c>
    </row>
    <row r="2289" spans="1:17">
      <c r="A2289" s="57" t="s">
        <v>393</v>
      </c>
      <c r="B2289" s="57" t="s">
        <v>481</v>
      </c>
      <c r="C2289" s="58">
        <v>11</v>
      </c>
      <c r="D2289" s="57" t="s">
        <v>648</v>
      </c>
      <c r="E2289" s="57">
        <v>103441</v>
      </c>
      <c r="F2289" s="57">
        <v>63.418999999999997</v>
      </c>
      <c r="G2289" s="57">
        <v>80.596999999999994</v>
      </c>
      <c r="H2289" s="57" t="s">
        <v>413</v>
      </c>
      <c r="I2289" s="57" t="s">
        <v>414</v>
      </c>
      <c r="J2289" s="57">
        <v>0</v>
      </c>
      <c r="K2289" s="57" t="s">
        <v>938</v>
      </c>
      <c r="L2289" s="57" t="s">
        <v>414</v>
      </c>
      <c r="M2289" s="57" t="s">
        <v>1137</v>
      </c>
      <c r="N2289" s="64">
        <v>0</v>
      </c>
      <c r="O2289" s="59">
        <v>55</v>
      </c>
      <c r="P2289" s="59">
        <v>1</v>
      </c>
      <c r="Q2289" s="59">
        <v>2.374625E-3</v>
      </c>
    </row>
    <row r="2290" spans="1:17">
      <c r="A2290" s="57" t="s">
        <v>393</v>
      </c>
      <c r="B2290" s="57" t="s">
        <v>481</v>
      </c>
      <c r="C2290" s="58">
        <v>11</v>
      </c>
      <c r="D2290" s="57" t="s">
        <v>648</v>
      </c>
      <c r="E2290" s="57">
        <v>103442</v>
      </c>
      <c r="F2290" s="57">
        <v>63.603000000000002</v>
      </c>
      <c r="G2290" s="57">
        <v>83.465000000000003</v>
      </c>
      <c r="H2290" s="57" t="s">
        <v>50</v>
      </c>
      <c r="I2290" s="57" t="s">
        <v>51</v>
      </c>
      <c r="J2290" s="57" t="s">
        <v>712</v>
      </c>
      <c r="K2290" s="57" t="s">
        <v>892</v>
      </c>
      <c r="L2290" s="57" t="s">
        <v>1090</v>
      </c>
      <c r="M2290" s="57" t="s">
        <v>1135</v>
      </c>
      <c r="N2290" s="64">
        <v>0</v>
      </c>
      <c r="O2290" s="59">
        <v>67</v>
      </c>
      <c r="P2290" s="59">
        <v>1</v>
      </c>
      <c r="Q2290" s="59">
        <v>3.5238650000000002E-3</v>
      </c>
    </row>
    <row r="2291" spans="1:17">
      <c r="A2291" s="57" t="s">
        <v>393</v>
      </c>
      <c r="B2291" s="57" t="s">
        <v>481</v>
      </c>
      <c r="C2291" s="58">
        <v>11</v>
      </c>
      <c r="D2291" s="57" t="s">
        <v>648</v>
      </c>
      <c r="E2291" s="57">
        <v>103443</v>
      </c>
      <c r="F2291" s="57">
        <v>64.301000000000002</v>
      </c>
      <c r="G2291" s="57">
        <v>84.531000000000006</v>
      </c>
      <c r="H2291" s="57" t="s">
        <v>311</v>
      </c>
      <c r="I2291" s="57" t="s">
        <v>312</v>
      </c>
      <c r="J2291" s="57">
        <v>0</v>
      </c>
      <c r="K2291" s="57" t="s">
        <v>953</v>
      </c>
      <c r="L2291" s="57" t="s">
        <v>312</v>
      </c>
      <c r="M2291" s="57" t="s">
        <v>1137</v>
      </c>
      <c r="N2291" s="64">
        <v>0</v>
      </c>
      <c r="O2291" s="59">
        <v>71</v>
      </c>
      <c r="P2291" s="59">
        <v>1</v>
      </c>
      <c r="Q2291" s="59">
        <v>3.9571850000000002E-3</v>
      </c>
    </row>
    <row r="2292" spans="1:17">
      <c r="A2292" s="57" t="s">
        <v>393</v>
      </c>
      <c r="B2292" s="57" t="s">
        <v>481</v>
      </c>
      <c r="C2292" s="58">
        <v>12</v>
      </c>
      <c r="D2292" s="57" t="s">
        <v>648</v>
      </c>
      <c r="E2292" s="57">
        <v>103444</v>
      </c>
      <c r="F2292" s="57">
        <v>61.103000000000002</v>
      </c>
      <c r="G2292" s="57">
        <v>89.751999999999995</v>
      </c>
      <c r="H2292" s="57" t="s">
        <v>34</v>
      </c>
      <c r="I2292" s="57" t="s">
        <v>35</v>
      </c>
      <c r="J2292" s="57" t="s">
        <v>506</v>
      </c>
      <c r="K2292" s="57" t="s">
        <v>901</v>
      </c>
      <c r="L2292" s="57" t="s">
        <v>1040</v>
      </c>
      <c r="M2292" s="57" t="s">
        <v>1137</v>
      </c>
      <c r="N2292" s="64">
        <v>0</v>
      </c>
      <c r="O2292" s="59">
        <v>75</v>
      </c>
      <c r="P2292" s="59">
        <v>1</v>
      </c>
      <c r="Q2292" s="59">
        <v>4.4156250000000003E-3</v>
      </c>
    </row>
    <row r="2293" spans="1:17">
      <c r="A2293" s="57" t="s">
        <v>393</v>
      </c>
      <c r="B2293" s="57" t="s">
        <v>481</v>
      </c>
      <c r="C2293" s="58">
        <v>14</v>
      </c>
      <c r="D2293" s="57" t="s">
        <v>648</v>
      </c>
      <c r="E2293" s="57">
        <v>103445</v>
      </c>
      <c r="F2293" s="57">
        <v>61.543999999999997</v>
      </c>
      <c r="G2293" s="57">
        <v>97.509</v>
      </c>
      <c r="H2293" s="57" t="s">
        <v>52</v>
      </c>
      <c r="I2293" s="57" t="s">
        <v>53</v>
      </c>
      <c r="J2293" s="57">
        <v>0</v>
      </c>
      <c r="K2293" s="57" t="s">
        <v>886</v>
      </c>
      <c r="L2293" s="57" t="s">
        <v>53</v>
      </c>
      <c r="M2293" s="57" t="s">
        <v>1137</v>
      </c>
      <c r="N2293" s="64">
        <v>0</v>
      </c>
      <c r="O2293" s="59">
        <v>204</v>
      </c>
      <c r="P2293" s="59">
        <v>2</v>
      </c>
      <c r="Q2293" s="59">
        <v>3.2668559999999999E-2</v>
      </c>
    </row>
    <row r="2294" spans="1:17">
      <c r="A2294" s="57" t="s">
        <v>393</v>
      </c>
      <c r="B2294" s="57" t="s">
        <v>481</v>
      </c>
      <c r="C2294" s="58">
        <v>24</v>
      </c>
      <c r="D2294" s="57" t="s">
        <v>647</v>
      </c>
      <c r="E2294" s="57">
        <v>103446</v>
      </c>
      <c r="F2294" s="57">
        <v>68.162000000000006</v>
      </c>
      <c r="G2294" s="57">
        <v>98.98</v>
      </c>
      <c r="H2294" s="57" t="s">
        <v>52</v>
      </c>
      <c r="I2294" s="57" t="s">
        <v>53</v>
      </c>
      <c r="J2294" s="57">
        <v>0</v>
      </c>
      <c r="K2294" s="57" t="s">
        <v>886</v>
      </c>
      <c r="L2294" s="57" t="s">
        <v>53</v>
      </c>
      <c r="M2294" s="57" t="s">
        <v>1137</v>
      </c>
      <c r="N2294" s="64">
        <v>13.551388945919792</v>
      </c>
      <c r="O2294" s="59">
        <v>153</v>
      </c>
      <c r="P2294" s="59">
        <v>2</v>
      </c>
      <c r="Q2294" s="59">
        <v>1.8376065E-2</v>
      </c>
    </row>
    <row r="2295" spans="1:17">
      <c r="A2295" s="57" t="s">
        <v>393</v>
      </c>
      <c r="B2295" s="57" t="s">
        <v>481</v>
      </c>
      <c r="C2295" s="58">
        <v>24</v>
      </c>
      <c r="D2295" s="57" t="s">
        <v>647</v>
      </c>
      <c r="E2295" s="57">
        <v>103447</v>
      </c>
      <c r="F2295" s="57">
        <v>68.418999999999997</v>
      </c>
      <c r="G2295" s="57">
        <v>98.244</v>
      </c>
      <c r="H2295" s="57" t="s">
        <v>22</v>
      </c>
      <c r="I2295" s="57" t="s">
        <v>518</v>
      </c>
      <c r="J2295" s="57" t="s">
        <v>504</v>
      </c>
      <c r="K2295" s="57" t="s">
        <v>967</v>
      </c>
      <c r="L2295" s="57" t="s">
        <v>1092</v>
      </c>
      <c r="M2295" s="57" t="s">
        <v>1137</v>
      </c>
      <c r="N2295" s="64">
        <v>22.875302017380566</v>
      </c>
      <c r="O2295" s="59">
        <v>497</v>
      </c>
      <c r="P2295" s="59">
        <v>3</v>
      </c>
      <c r="Q2295" s="59">
        <v>0.19390206500000001</v>
      </c>
    </row>
    <row r="2296" spans="1:17">
      <c r="A2296" s="57" t="s">
        <v>393</v>
      </c>
      <c r="B2296" s="57" t="s">
        <v>481</v>
      </c>
      <c r="C2296" s="58">
        <v>23</v>
      </c>
      <c r="D2296" s="57" t="s">
        <v>648</v>
      </c>
      <c r="E2296" s="57">
        <v>103448</v>
      </c>
      <c r="F2296" s="57">
        <v>69.742999999999995</v>
      </c>
      <c r="G2296" s="57">
        <v>91.039000000000001</v>
      </c>
      <c r="H2296" s="57" t="s">
        <v>82</v>
      </c>
      <c r="I2296" s="57" t="s">
        <v>83</v>
      </c>
      <c r="J2296" s="57">
        <v>0</v>
      </c>
      <c r="K2296" s="57" t="s">
        <v>944</v>
      </c>
      <c r="L2296" s="57" t="s">
        <v>83</v>
      </c>
      <c r="M2296" s="57" t="s">
        <v>1137</v>
      </c>
      <c r="N2296" s="64">
        <v>0</v>
      </c>
      <c r="O2296" s="59">
        <v>399</v>
      </c>
      <c r="P2296" s="59">
        <v>3</v>
      </c>
      <c r="Q2296" s="59">
        <v>0.124972785</v>
      </c>
    </row>
    <row r="2297" spans="1:17">
      <c r="A2297" s="57" t="s">
        <v>393</v>
      </c>
      <c r="B2297" s="57" t="s">
        <v>481</v>
      </c>
      <c r="C2297" s="58">
        <v>23</v>
      </c>
      <c r="D2297" s="57" t="s">
        <v>648</v>
      </c>
      <c r="E2297" s="57">
        <v>103449</v>
      </c>
      <c r="F2297" s="57">
        <v>67.977999999999994</v>
      </c>
      <c r="G2297" s="57">
        <v>90.927999999999997</v>
      </c>
      <c r="H2297" s="57" t="s">
        <v>52</v>
      </c>
      <c r="I2297" s="57" t="s">
        <v>53</v>
      </c>
      <c r="J2297" s="57">
        <v>0</v>
      </c>
      <c r="K2297" s="57" t="s">
        <v>886</v>
      </c>
      <c r="L2297" s="57" t="s">
        <v>53</v>
      </c>
      <c r="M2297" s="57" t="s">
        <v>1137</v>
      </c>
      <c r="N2297" s="64">
        <v>0</v>
      </c>
      <c r="O2297" s="59">
        <v>202</v>
      </c>
      <c r="P2297" s="59">
        <v>2</v>
      </c>
      <c r="Q2297" s="59">
        <v>3.203114E-2</v>
      </c>
    </row>
    <row r="2298" spans="1:17">
      <c r="A2298" s="57" t="s">
        <v>393</v>
      </c>
      <c r="B2298" s="57" t="s">
        <v>481</v>
      </c>
      <c r="C2298" s="58">
        <v>23</v>
      </c>
      <c r="D2298" s="57" t="s">
        <v>648</v>
      </c>
      <c r="E2298" s="57">
        <v>103450</v>
      </c>
      <c r="F2298" s="57">
        <v>66.691000000000003</v>
      </c>
      <c r="G2298" s="57">
        <v>90.891999999999996</v>
      </c>
      <c r="H2298" s="57" t="s">
        <v>416</v>
      </c>
      <c r="I2298" s="57" t="s">
        <v>24</v>
      </c>
      <c r="J2298" s="57">
        <v>0</v>
      </c>
      <c r="K2298" s="57" t="s">
        <v>942</v>
      </c>
      <c r="L2298" s="57" t="s">
        <v>24</v>
      </c>
      <c r="M2298" s="57" t="s">
        <v>1137</v>
      </c>
      <c r="N2298" s="64">
        <v>0</v>
      </c>
      <c r="O2298" s="59">
        <v>53</v>
      </c>
      <c r="P2298" s="59">
        <v>1</v>
      </c>
      <c r="Q2298" s="59">
        <v>2.205065E-3</v>
      </c>
    </row>
    <row r="2299" spans="1:17">
      <c r="A2299" s="57" t="s">
        <v>393</v>
      </c>
      <c r="B2299" s="57" t="s">
        <v>481</v>
      </c>
      <c r="C2299" s="58">
        <v>23</v>
      </c>
      <c r="D2299" s="57" t="s">
        <v>648</v>
      </c>
      <c r="E2299" s="57">
        <v>103451</v>
      </c>
      <c r="F2299" s="57">
        <v>67.058999999999997</v>
      </c>
      <c r="G2299" s="57">
        <v>91.664000000000001</v>
      </c>
      <c r="H2299" s="57" t="s">
        <v>747</v>
      </c>
      <c r="I2299" s="57" t="s">
        <v>750</v>
      </c>
      <c r="J2299" s="57" t="s">
        <v>751</v>
      </c>
      <c r="K2299" s="57" t="s">
        <v>940</v>
      </c>
      <c r="L2299" s="57" t="s">
        <v>1093</v>
      </c>
      <c r="M2299" s="57" t="s">
        <v>1137</v>
      </c>
      <c r="N2299" s="64">
        <v>0</v>
      </c>
      <c r="O2299" s="59">
        <v>78</v>
      </c>
      <c r="P2299" s="59">
        <v>1</v>
      </c>
      <c r="Q2299" s="59">
        <v>4.7759400000000002E-3</v>
      </c>
    </row>
    <row r="2300" spans="1:17">
      <c r="A2300" s="57" t="s">
        <v>393</v>
      </c>
      <c r="B2300" s="57" t="s">
        <v>481</v>
      </c>
      <c r="C2300" s="58">
        <v>22</v>
      </c>
      <c r="D2300" s="57" t="s">
        <v>648</v>
      </c>
      <c r="E2300" s="57">
        <v>103452</v>
      </c>
      <c r="F2300" s="57">
        <v>66.25</v>
      </c>
      <c r="G2300" s="57">
        <v>88.721999999999994</v>
      </c>
      <c r="H2300" s="57" t="s">
        <v>54</v>
      </c>
      <c r="I2300" s="57" t="s">
        <v>75</v>
      </c>
      <c r="J2300" s="57" t="s">
        <v>504</v>
      </c>
      <c r="K2300" s="57" t="s">
        <v>928</v>
      </c>
      <c r="L2300" s="57" t="s">
        <v>1060</v>
      </c>
      <c r="M2300" s="57" t="s">
        <v>1137</v>
      </c>
      <c r="N2300" s="64">
        <v>0</v>
      </c>
      <c r="O2300" s="59">
        <v>90</v>
      </c>
      <c r="P2300" s="59">
        <v>1</v>
      </c>
      <c r="Q2300" s="59">
        <v>6.3584999999999996E-3</v>
      </c>
    </row>
    <row r="2301" spans="1:17">
      <c r="A2301" s="57" t="s">
        <v>393</v>
      </c>
      <c r="B2301" s="57" t="s">
        <v>481</v>
      </c>
      <c r="C2301" s="58">
        <v>22</v>
      </c>
      <c r="D2301" s="57" t="s">
        <v>648</v>
      </c>
      <c r="E2301" s="57">
        <v>103453</v>
      </c>
      <c r="F2301" s="57">
        <v>65.11</v>
      </c>
      <c r="G2301" s="57">
        <v>88.686000000000007</v>
      </c>
      <c r="H2301" s="57" t="s">
        <v>42</v>
      </c>
      <c r="I2301" s="57" t="s">
        <v>43</v>
      </c>
      <c r="J2301" s="57" t="s">
        <v>715</v>
      </c>
      <c r="K2301" s="57" t="s">
        <v>941</v>
      </c>
      <c r="L2301" s="57" t="s">
        <v>1072</v>
      </c>
      <c r="M2301" s="57" t="s">
        <v>1137</v>
      </c>
      <c r="N2301" s="64">
        <v>0</v>
      </c>
      <c r="O2301" s="59">
        <v>64</v>
      </c>
      <c r="P2301" s="59">
        <v>1</v>
      </c>
      <c r="Q2301" s="59">
        <v>3.21536E-3</v>
      </c>
    </row>
    <row r="2302" spans="1:17">
      <c r="A2302" s="57" t="s">
        <v>393</v>
      </c>
      <c r="B2302" s="57" t="s">
        <v>481</v>
      </c>
      <c r="C2302" s="58">
        <v>22</v>
      </c>
      <c r="D2302" s="57" t="s">
        <v>648</v>
      </c>
      <c r="E2302" s="57">
        <v>103454</v>
      </c>
      <c r="F2302" s="57">
        <v>69.778999999999996</v>
      </c>
      <c r="G2302" s="57">
        <v>86.149000000000001</v>
      </c>
      <c r="H2302" s="57" t="s">
        <v>54</v>
      </c>
      <c r="I2302" s="57" t="s">
        <v>55</v>
      </c>
      <c r="J2302" s="57" t="s">
        <v>502</v>
      </c>
      <c r="K2302" s="57" t="s">
        <v>909</v>
      </c>
      <c r="L2302" s="57" t="s">
        <v>1059</v>
      </c>
      <c r="M2302" s="57" t="s">
        <v>1137</v>
      </c>
      <c r="N2302" s="64">
        <v>0</v>
      </c>
      <c r="O2302" s="59">
        <v>379</v>
      </c>
      <c r="P2302" s="59">
        <v>3</v>
      </c>
      <c r="Q2302" s="59">
        <v>0.112758185</v>
      </c>
    </row>
    <row r="2303" spans="1:17">
      <c r="A2303" s="57" t="s">
        <v>393</v>
      </c>
      <c r="B2303" s="57" t="s">
        <v>481</v>
      </c>
      <c r="C2303" s="58">
        <v>21</v>
      </c>
      <c r="D2303" s="57" t="s">
        <v>648</v>
      </c>
      <c r="E2303" s="57">
        <v>103455</v>
      </c>
      <c r="F2303" s="57">
        <v>69.632000000000005</v>
      </c>
      <c r="G2303" s="57">
        <v>83.575000000000003</v>
      </c>
      <c r="H2303" s="57" t="s">
        <v>42</v>
      </c>
      <c r="I2303" s="57" t="s">
        <v>43</v>
      </c>
      <c r="J2303" s="57" t="s">
        <v>715</v>
      </c>
      <c r="K2303" s="57" t="s">
        <v>941</v>
      </c>
      <c r="L2303" s="57" t="s">
        <v>1072</v>
      </c>
      <c r="M2303" s="57" t="s">
        <v>1137</v>
      </c>
      <c r="N2303" s="64">
        <v>0</v>
      </c>
      <c r="O2303" s="59">
        <v>65</v>
      </c>
      <c r="P2303" s="59">
        <v>1</v>
      </c>
      <c r="Q2303" s="59">
        <v>3.3166250000000001E-3</v>
      </c>
    </row>
    <row r="2304" spans="1:17">
      <c r="A2304" s="57" t="s">
        <v>393</v>
      </c>
      <c r="B2304" s="57" t="s">
        <v>481</v>
      </c>
      <c r="C2304" s="58">
        <v>21</v>
      </c>
      <c r="D2304" s="57" t="s">
        <v>648</v>
      </c>
      <c r="E2304" s="57">
        <v>103456</v>
      </c>
      <c r="F2304" s="57">
        <v>69.816000000000003</v>
      </c>
      <c r="G2304" s="57">
        <v>81.259</v>
      </c>
      <c r="H2304" s="57" t="s">
        <v>416</v>
      </c>
      <c r="I2304" s="57" t="s">
        <v>24</v>
      </c>
      <c r="J2304" s="57">
        <v>0</v>
      </c>
      <c r="K2304" s="57" t="s">
        <v>942</v>
      </c>
      <c r="L2304" s="57" t="s">
        <v>24</v>
      </c>
      <c r="M2304" s="57" t="s">
        <v>1137</v>
      </c>
      <c r="N2304" s="64">
        <v>0</v>
      </c>
      <c r="O2304" s="59">
        <v>68</v>
      </c>
      <c r="P2304" s="59">
        <v>1</v>
      </c>
      <c r="Q2304" s="59">
        <v>3.6298400000000001E-3</v>
      </c>
    </row>
    <row r="2305" spans="1:17">
      <c r="A2305" s="57" t="s">
        <v>393</v>
      </c>
      <c r="B2305" s="57" t="s">
        <v>481</v>
      </c>
      <c r="C2305" s="58">
        <v>21</v>
      </c>
      <c r="D2305" s="57" t="s">
        <v>648</v>
      </c>
      <c r="E2305" s="57">
        <v>103457</v>
      </c>
      <c r="F2305" s="57">
        <v>68.162000000000006</v>
      </c>
      <c r="G2305" s="57">
        <v>81.332999999999998</v>
      </c>
      <c r="H2305" s="57" t="s">
        <v>22</v>
      </c>
      <c r="I2305" s="57" t="s">
        <v>517</v>
      </c>
      <c r="J2305" s="57" t="s">
        <v>502</v>
      </c>
      <c r="K2305" s="57" t="s">
        <v>887</v>
      </c>
      <c r="L2305" s="57" t="s">
        <v>1032</v>
      </c>
      <c r="M2305" s="57" t="s">
        <v>1137</v>
      </c>
      <c r="N2305" s="64">
        <v>0</v>
      </c>
      <c r="O2305" s="59">
        <v>72</v>
      </c>
      <c r="P2305" s="59">
        <v>1</v>
      </c>
      <c r="Q2305" s="59">
        <v>4.0694399999999997E-3</v>
      </c>
    </row>
    <row r="2306" spans="1:17">
      <c r="A2306" s="57" t="s">
        <v>393</v>
      </c>
      <c r="B2306" s="57" t="s">
        <v>481</v>
      </c>
      <c r="C2306" s="58">
        <v>31</v>
      </c>
      <c r="D2306" s="57" t="s">
        <v>647</v>
      </c>
      <c r="E2306" s="57">
        <v>103458</v>
      </c>
      <c r="F2306" s="57">
        <v>70.918999999999997</v>
      </c>
      <c r="G2306" s="57">
        <v>82.471999999999994</v>
      </c>
      <c r="H2306" s="57" t="s">
        <v>22</v>
      </c>
      <c r="I2306" s="57" t="s">
        <v>719</v>
      </c>
      <c r="J2306" s="57" t="s">
        <v>505</v>
      </c>
      <c r="K2306" s="57" t="s">
        <v>966</v>
      </c>
      <c r="L2306" s="57" t="s">
        <v>1091</v>
      </c>
      <c r="M2306" s="57" t="s">
        <v>1137</v>
      </c>
      <c r="N2306" s="64">
        <v>27.595582133069719</v>
      </c>
      <c r="O2306" s="59">
        <v>618</v>
      </c>
      <c r="P2306" s="59">
        <v>4</v>
      </c>
      <c r="Q2306" s="59">
        <v>0.29981034000000001</v>
      </c>
    </row>
    <row r="2307" spans="1:17">
      <c r="A2307" s="57" t="s">
        <v>393</v>
      </c>
      <c r="B2307" s="57" t="s">
        <v>481</v>
      </c>
      <c r="C2307" s="58">
        <v>31</v>
      </c>
      <c r="D2307" s="57" t="s">
        <v>648</v>
      </c>
      <c r="E2307" s="57">
        <v>103459</v>
      </c>
      <c r="F2307" s="57">
        <v>72.242999999999995</v>
      </c>
      <c r="G2307" s="57">
        <v>82.436000000000007</v>
      </c>
      <c r="H2307" s="57" t="s">
        <v>726</v>
      </c>
      <c r="I2307" s="57" t="s">
        <v>727</v>
      </c>
      <c r="J2307" s="57" t="s">
        <v>728</v>
      </c>
      <c r="K2307" s="57" t="s">
        <v>958</v>
      </c>
      <c r="L2307" s="57" t="s">
        <v>446</v>
      </c>
      <c r="M2307" s="57" t="s">
        <v>1137</v>
      </c>
      <c r="N2307" s="64">
        <v>0</v>
      </c>
      <c r="O2307" s="59">
        <v>191</v>
      </c>
      <c r="P2307" s="59">
        <v>2</v>
      </c>
      <c r="Q2307" s="59">
        <v>2.8637585E-2</v>
      </c>
    </row>
    <row r="2308" spans="1:17">
      <c r="A2308" s="57" t="s">
        <v>393</v>
      </c>
      <c r="B2308" s="57" t="s">
        <v>481</v>
      </c>
      <c r="C2308" s="58">
        <v>31</v>
      </c>
      <c r="D2308" s="57" t="s">
        <v>648</v>
      </c>
      <c r="E2308" s="57">
        <v>103460</v>
      </c>
      <c r="F2308" s="57">
        <v>72.058999999999997</v>
      </c>
      <c r="G2308" s="57">
        <v>82.766999999999996</v>
      </c>
      <c r="H2308" s="57" t="s">
        <v>495</v>
      </c>
      <c r="I2308" s="57" t="s">
        <v>496</v>
      </c>
      <c r="J2308" s="57" t="s">
        <v>777</v>
      </c>
      <c r="K2308" s="57" t="s">
        <v>881</v>
      </c>
      <c r="L2308" s="57" t="s">
        <v>1026</v>
      </c>
      <c r="M2308" s="57" t="s">
        <v>1137</v>
      </c>
      <c r="N2308" s="64">
        <v>0</v>
      </c>
      <c r="O2308" s="59">
        <v>66</v>
      </c>
      <c r="P2308" s="59">
        <v>1</v>
      </c>
      <c r="Q2308" s="59">
        <v>3.41946E-3</v>
      </c>
    </row>
    <row r="2309" spans="1:17">
      <c r="A2309" s="57" t="s">
        <v>393</v>
      </c>
      <c r="B2309" s="57" t="s">
        <v>481</v>
      </c>
      <c r="C2309" s="58">
        <v>31</v>
      </c>
      <c r="D2309" s="57" t="s">
        <v>648</v>
      </c>
      <c r="E2309" s="57">
        <v>103461</v>
      </c>
      <c r="F2309" s="57">
        <v>72.941000000000003</v>
      </c>
      <c r="G2309" s="57">
        <v>83.171000000000006</v>
      </c>
      <c r="H2309" s="57" t="s">
        <v>413</v>
      </c>
      <c r="I2309" s="57" t="s">
        <v>414</v>
      </c>
      <c r="J2309" s="57">
        <v>0</v>
      </c>
      <c r="K2309" s="57" t="s">
        <v>938</v>
      </c>
      <c r="L2309" s="57" t="s">
        <v>414</v>
      </c>
      <c r="M2309" s="57" t="s">
        <v>1137</v>
      </c>
      <c r="N2309" s="64">
        <v>0</v>
      </c>
      <c r="O2309" s="59">
        <v>51</v>
      </c>
      <c r="P2309" s="59">
        <v>1</v>
      </c>
      <c r="Q2309" s="59">
        <v>2.041785E-3</v>
      </c>
    </row>
    <row r="2310" spans="1:17">
      <c r="A2310" s="57" t="s">
        <v>393</v>
      </c>
      <c r="B2310" s="57" t="s">
        <v>481</v>
      </c>
      <c r="C2310" s="58">
        <v>32</v>
      </c>
      <c r="D2310" s="57" t="s">
        <v>648</v>
      </c>
      <c r="E2310" s="57">
        <v>103462</v>
      </c>
      <c r="F2310" s="57">
        <v>72.206000000000003</v>
      </c>
      <c r="G2310" s="57">
        <v>85.671000000000006</v>
      </c>
      <c r="H2310" s="57" t="s">
        <v>39</v>
      </c>
      <c r="I2310" s="57" t="s">
        <v>419</v>
      </c>
      <c r="J2310" s="59" t="s">
        <v>1074</v>
      </c>
      <c r="K2310" s="57" t="s">
        <v>1075</v>
      </c>
      <c r="L2310" s="57" t="s">
        <v>419</v>
      </c>
      <c r="M2310" s="57" t="s">
        <v>1137</v>
      </c>
      <c r="N2310" s="64">
        <v>0</v>
      </c>
      <c r="O2310" s="59">
        <v>77</v>
      </c>
      <c r="P2310" s="59">
        <v>1</v>
      </c>
      <c r="Q2310" s="59">
        <v>4.6542650000000003E-3</v>
      </c>
    </row>
    <row r="2311" spans="1:17">
      <c r="A2311" s="57" t="s">
        <v>393</v>
      </c>
      <c r="B2311" s="57" t="s">
        <v>481</v>
      </c>
      <c r="C2311" s="58">
        <v>32</v>
      </c>
      <c r="D2311" s="57" t="s">
        <v>648</v>
      </c>
      <c r="E2311" s="57">
        <v>103463</v>
      </c>
      <c r="F2311" s="57">
        <v>73.787000000000006</v>
      </c>
      <c r="G2311" s="57">
        <v>87.399000000000001</v>
      </c>
      <c r="H2311" s="57" t="s">
        <v>413</v>
      </c>
      <c r="I2311" s="57" t="s">
        <v>414</v>
      </c>
      <c r="J2311" s="57">
        <v>0</v>
      </c>
      <c r="K2311" s="57" t="s">
        <v>938</v>
      </c>
      <c r="L2311" s="57" t="s">
        <v>414</v>
      </c>
      <c r="M2311" s="57" t="s">
        <v>1137</v>
      </c>
      <c r="N2311" s="64">
        <v>0</v>
      </c>
      <c r="O2311" s="59">
        <v>61</v>
      </c>
      <c r="P2311" s="59">
        <v>1</v>
      </c>
      <c r="Q2311" s="59">
        <v>2.9209850000000001E-3</v>
      </c>
    </row>
    <row r="2312" spans="1:17">
      <c r="A2312" s="57" t="s">
        <v>393</v>
      </c>
      <c r="B2312" s="57" t="s">
        <v>481</v>
      </c>
      <c r="C2312" s="58">
        <v>32</v>
      </c>
      <c r="D2312" s="57" t="s">
        <v>648</v>
      </c>
      <c r="E2312" s="57">
        <v>103464</v>
      </c>
      <c r="F2312" s="57">
        <v>74.191000000000003</v>
      </c>
      <c r="G2312" s="57">
        <v>88.539000000000001</v>
      </c>
      <c r="H2312" s="57" t="s">
        <v>42</v>
      </c>
      <c r="I2312" s="57" t="s">
        <v>43</v>
      </c>
      <c r="J2312" s="57" t="s">
        <v>504</v>
      </c>
      <c r="K2312" s="57" t="s">
        <v>968</v>
      </c>
      <c r="L2312" s="57" t="s">
        <v>1094</v>
      </c>
      <c r="M2312" s="57" t="s">
        <v>1137</v>
      </c>
      <c r="N2312" s="64">
        <v>0</v>
      </c>
      <c r="O2312" s="59">
        <v>79</v>
      </c>
      <c r="P2312" s="59">
        <v>1</v>
      </c>
      <c r="Q2312" s="59">
        <v>4.8991850000000003E-3</v>
      </c>
    </row>
    <row r="2313" spans="1:17">
      <c r="A2313" s="57" t="s">
        <v>393</v>
      </c>
      <c r="B2313" s="57" t="s">
        <v>481</v>
      </c>
      <c r="C2313" s="58">
        <v>32</v>
      </c>
      <c r="D2313" s="57" t="s">
        <v>648</v>
      </c>
      <c r="E2313" s="57">
        <v>103465</v>
      </c>
      <c r="F2313" s="57">
        <v>74.153999999999996</v>
      </c>
      <c r="G2313" s="57">
        <v>89.384</v>
      </c>
      <c r="H2313" s="57" t="s">
        <v>311</v>
      </c>
      <c r="I2313" s="57" t="s">
        <v>312</v>
      </c>
      <c r="J2313" s="57">
        <v>0</v>
      </c>
      <c r="K2313" s="57" t="s">
        <v>953</v>
      </c>
      <c r="L2313" s="57" t="s">
        <v>312</v>
      </c>
      <c r="M2313" s="57" t="s">
        <v>1137</v>
      </c>
      <c r="N2313" s="64">
        <v>0</v>
      </c>
      <c r="O2313" s="59">
        <v>55</v>
      </c>
      <c r="P2313" s="59">
        <v>1</v>
      </c>
      <c r="Q2313" s="59">
        <v>2.374625E-3</v>
      </c>
    </row>
    <row r="2314" spans="1:17">
      <c r="A2314" s="57" t="s">
        <v>393</v>
      </c>
      <c r="B2314" s="57" t="s">
        <v>481</v>
      </c>
      <c r="C2314" s="58">
        <v>32</v>
      </c>
      <c r="D2314" s="57" t="s">
        <v>648</v>
      </c>
      <c r="E2314" s="57">
        <v>103466</v>
      </c>
      <c r="F2314" s="57">
        <v>71.727999999999994</v>
      </c>
      <c r="G2314" s="57">
        <v>89.052999999999997</v>
      </c>
      <c r="H2314" s="57" t="s">
        <v>413</v>
      </c>
      <c r="I2314" s="57" t="s">
        <v>414</v>
      </c>
      <c r="J2314" s="57">
        <v>0</v>
      </c>
      <c r="K2314" s="57" t="s">
        <v>938</v>
      </c>
      <c r="L2314" s="57" t="s">
        <v>414</v>
      </c>
      <c r="M2314" s="57" t="s">
        <v>1137</v>
      </c>
      <c r="N2314" s="64">
        <v>0</v>
      </c>
      <c r="O2314" s="59">
        <v>57</v>
      </c>
      <c r="P2314" s="59">
        <v>1</v>
      </c>
      <c r="Q2314" s="59">
        <v>2.550465E-3</v>
      </c>
    </row>
    <row r="2315" spans="1:17">
      <c r="A2315" s="57" t="s">
        <v>393</v>
      </c>
      <c r="B2315" s="57" t="s">
        <v>481</v>
      </c>
      <c r="C2315" s="58">
        <v>33</v>
      </c>
      <c r="D2315" s="57" t="s">
        <v>648</v>
      </c>
      <c r="E2315" s="57">
        <v>103467</v>
      </c>
      <c r="F2315" s="57">
        <v>72.022000000000006</v>
      </c>
      <c r="G2315" s="57">
        <v>91.626999999999995</v>
      </c>
      <c r="H2315" s="57" t="s">
        <v>495</v>
      </c>
      <c r="I2315" s="57" t="s">
        <v>496</v>
      </c>
      <c r="J2315" s="57" t="s">
        <v>777</v>
      </c>
      <c r="K2315" s="57" t="s">
        <v>881</v>
      </c>
      <c r="L2315" s="57" t="s">
        <v>1026</v>
      </c>
      <c r="M2315" s="57" t="s">
        <v>1137</v>
      </c>
      <c r="N2315" s="64">
        <v>0</v>
      </c>
      <c r="O2315" s="59">
        <v>77</v>
      </c>
      <c r="P2315" s="59">
        <v>1</v>
      </c>
      <c r="Q2315" s="59">
        <v>4.6542650000000003E-3</v>
      </c>
    </row>
    <row r="2316" spans="1:17">
      <c r="A2316" s="57" t="s">
        <v>393</v>
      </c>
      <c r="B2316" s="57" t="s">
        <v>481</v>
      </c>
      <c r="C2316" s="58">
        <v>33</v>
      </c>
      <c r="D2316" s="57" t="s">
        <v>648</v>
      </c>
      <c r="E2316" s="57">
        <v>103468</v>
      </c>
      <c r="F2316" s="57">
        <v>71.801000000000002</v>
      </c>
      <c r="G2316" s="57">
        <v>92.509</v>
      </c>
      <c r="H2316" s="57" t="s">
        <v>66</v>
      </c>
      <c r="I2316" s="57" t="s">
        <v>67</v>
      </c>
      <c r="J2316" s="57" t="s">
        <v>714</v>
      </c>
      <c r="K2316" s="57" t="s">
        <v>932</v>
      </c>
      <c r="L2316" s="57" t="s">
        <v>67</v>
      </c>
      <c r="M2316" s="57" t="s">
        <v>1137</v>
      </c>
      <c r="N2316" s="64">
        <v>0</v>
      </c>
      <c r="O2316" s="59">
        <v>452</v>
      </c>
      <c r="P2316" s="59">
        <v>3</v>
      </c>
      <c r="Q2316" s="59">
        <v>0.16037863999999999</v>
      </c>
    </row>
    <row r="2317" spans="1:17">
      <c r="A2317" s="57" t="s">
        <v>393</v>
      </c>
      <c r="B2317" s="57" t="s">
        <v>481</v>
      </c>
      <c r="C2317" s="58">
        <v>33</v>
      </c>
      <c r="D2317" s="57" t="s">
        <v>648</v>
      </c>
      <c r="E2317" s="57">
        <v>103469</v>
      </c>
      <c r="F2317" s="57">
        <v>71.36</v>
      </c>
      <c r="G2317" s="57">
        <v>92.802999999999997</v>
      </c>
      <c r="H2317" s="57" t="s">
        <v>166</v>
      </c>
      <c r="I2317" s="57" t="s">
        <v>752</v>
      </c>
      <c r="J2317" s="57" t="s">
        <v>753</v>
      </c>
      <c r="K2317" s="57" t="s">
        <v>929</v>
      </c>
      <c r="L2317" s="57" t="s">
        <v>1061</v>
      </c>
      <c r="M2317" s="57" t="s">
        <v>1137</v>
      </c>
      <c r="N2317" s="64">
        <v>0</v>
      </c>
      <c r="O2317" s="59">
        <v>76</v>
      </c>
      <c r="P2317" s="59">
        <v>1</v>
      </c>
      <c r="Q2317" s="59">
        <v>4.5341599999999998E-3</v>
      </c>
    </row>
    <row r="2318" spans="1:17">
      <c r="A2318" s="57" t="s">
        <v>393</v>
      </c>
      <c r="B2318" s="57" t="s">
        <v>481</v>
      </c>
      <c r="C2318" s="58">
        <v>33</v>
      </c>
      <c r="D2318" s="57" t="s">
        <v>648</v>
      </c>
      <c r="E2318" s="57">
        <v>103470</v>
      </c>
      <c r="F2318" s="57">
        <v>73.162000000000006</v>
      </c>
      <c r="G2318" s="57">
        <v>93.244</v>
      </c>
      <c r="H2318" s="57" t="s">
        <v>22</v>
      </c>
      <c r="I2318" s="57" t="s">
        <v>518</v>
      </c>
      <c r="J2318" s="57" t="s">
        <v>503</v>
      </c>
      <c r="K2318" s="57" t="s">
        <v>924</v>
      </c>
      <c r="L2318" s="57" t="s">
        <v>1084</v>
      </c>
      <c r="M2318" s="57" t="s">
        <v>1137</v>
      </c>
      <c r="N2318" s="64">
        <v>0</v>
      </c>
      <c r="O2318" s="59">
        <v>331</v>
      </c>
      <c r="P2318" s="59">
        <v>3</v>
      </c>
      <c r="Q2318" s="59">
        <v>8.6005385000000004E-2</v>
      </c>
    </row>
    <row r="2319" spans="1:17">
      <c r="A2319" s="57" t="s">
        <v>393</v>
      </c>
      <c r="B2319" s="57" t="s">
        <v>481</v>
      </c>
      <c r="C2319" s="58">
        <v>33</v>
      </c>
      <c r="D2319" s="57" t="s">
        <v>648</v>
      </c>
      <c r="E2319" s="57">
        <v>103471</v>
      </c>
      <c r="F2319" s="57">
        <v>72.867999999999995</v>
      </c>
      <c r="G2319" s="57">
        <v>94.605000000000004</v>
      </c>
      <c r="H2319" s="57" t="s">
        <v>42</v>
      </c>
      <c r="I2319" s="57" t="s">
        <v>43</v>
      </c>
      <c r="J2319" s="57" t="s">
        <v>715</v>
      </c>
      <c r="K2319" s="57" t="s">
        <v>941</v>
      </c>
      <c r="L2319" s="57" t="s">
        <v>1072</v>
      </c>
      <c r="M2319" s="57" t="s">
        <v>1137</v>
      </c>
      <c r="N2319" s="64">
        <v>0</v>
      </c>
      <c r="O2319" s="59">
        <v>53</v>
      </c>
      <c r="P2319" s="59">
        <v>1</v>
      </c>
      <c r="Q2319" s="59">
        <v>2.205065E-3</v>
      </c>
    </row>
    <row r="2320" spans="1:17">
      <c r="A2320" s="57" t="s">
        <v>393</v>
      </c>
      <c r="B2320" s="57" t="s">
        <v>481</v>
      </c>
      <c r="C2320" s="58">
        <v>34</v>
      </c>
      <c r="D2320" s="57" t="s">
        <v>648</v>
      </c>
      <c r="E2320" s="57">
        <v>103472</v>
      </c>
      <c r="F2320" s="57">
        <v>72.941000000000003</v>
      </c>
      <c r="G2320" s="57">
        <v>95.266999999999996</v>
      </c>
      <c r="H2320" s="57" t="s">
        <v>71</v>
      </c>
      <c r="I2320" s="57" t="s">
        <v>72</v>
      </c>
      <c r="J2320" s="57" t="s">
        <v>494</v>
      </c>
      <c r="K2320" s="57" t="s">
        <v>897</v>
      </c>
      <c r="L2320" s="57" t="s">
        <v>72</v>
      </c>
      <c r="M2320" s="57" t="s">
        <v>1137</v>
      </c>
      <c r="N2320" s="64">
        <v>0</v>
      </c>
      <c r="O2320" s="59">
        <v>472</v>
      </c>
      <c r="P2320" s="59">
        <v>3</v>
      </c>
      <c r="Q2320" s="59">
        <v>0.17488544</v>
      </c>
    </row>
    <row r="2321" spans="1:17">
      <c r="A2321" s="57" t="s">
        <v>393</v>
      </c>
      <c r="B2321" s="57" t="s">
        <v>481</v>
      </c>
      <c r="C2321" s="58">
        <v>34</v>
      </c>
      <c r="D2321" s="57" t="s">
        <v>648</v>
      </c>
      <c r="E2321" s="57">
        <v>103473</v>
      </c>
      <c r="F2321" s="57">
        <v>70.477999999999994</v>
      </c>
      <c r="G2321" s="57">
        <v>98.759</v>
      </c>
      <c r="H2321" s="57" t="s">
        <v>34</v>
      </c>
      <c r="I2321" s="57" t="s">
        <v>35</v>
      </c>
      <c r="J2321" s="57" t="s">
        <v>506</v>
      </c>
      <c r="K2321" s="57" t="s">
        <v>901</v>
      </c>
      <c r="L2321" s="57" t="s">
        <v>1040</v>
      </c>
      <c r="M2321" s="57" t="s">
        <v>1137</v>
      </c>
      <c r="N2321" s="64">
        <v>0</v>
      </c>
      <c r="O2321" s="59">
        <v>55</v>
      </c>
      <c r="P2321" s="59">
        <v>1</v>
      </c>
      <c r="Q2321" s="59">
        <v>2.374625E-3</v>
      </c>
    </row>
    <row r="2322" spans="1:17">
      <c r="A2322" s="57" t="s">
        <v>393</v>
      </c>
      <c r="B2322" s="57" t="s">
        <v>481</v>
      </c>
      <c r="C2322" s="58">
        <v>44</v>
      </c>
      <c r="D2322" s="57" t="s">
        <v>648</v>
      </c>
      <c r="E2322" s="57">
        <v>103474</v>
      </c>
      <c r="F2322" s="57">
        <v>77.61</v>
      </c>
      <c r="G2322" s="57">
        <v>98.355000000000004</v>
      </c>
      <c r="H2322" s="59" t="s">
        <v>763</v>
      </c>
      <c r="I2322" s="59" t="s">
        <v>764</v>
      </c>
      <c r="J2322" s="59" t="s">
        <v>765</v>
      </c>
      <c r="K2322" s="57" t="s">
        <v>948</v>
      </c>
      <c r="L2322" s="57" t="s">
        <v>428</v>
      </c>
      <c r="M2322" s="57" t="s">
        <v>1137</v>
      </c>
      <c r="N2322" s="64">
        <v>0</v>
      </c>
      <c r="O2322" s="59">
        <v>90</v>
      </c>
      <c r="P2322" s="59">
        <v>1</v>
      </c>
      <c r="Q2322" s="59">
        <v>6.3584999999999996E-3</v>
      </c>
    </row>
    <row r="2323" spans="1:17">
      <c r="A2323" s="57" t="s">
        <v>393</v>
      </c>
      <c r="B2323" s="57" t="s">
        <v>481</v>
      </c>
      <c r="C2323" s="58">
        <v>43</v>
      </c>
      <c r="D2323" s="57" t="s">
        <v>648</v>
      </c>
      <c r="E2323" s="57">
        <v>103475</v>
      </c>
      <c r="F2323" s="57">
        <v>77.537000000000006</v>
      </c>
      <c r="G2323" s="57">
        <v>93.721999999999994</v>
      </c>
      <c r="H2323" s="57" t="s">
        <v>93</v>
      </c>
      <c r="I2323" s="57" t="s">
        <v>94</v>
      </c>
      <c r="J2323" s="57" t="s">
        <v>725</v>
      </c>
      <c r="K2323" s="57" t="s">
        <v>883</v>
      </c>
      <c r="L2323" s="57" t="s">
        <v>94</v>
      </c>
      <c r="M2323" s="57" t="s">
        <v>1137</v>
      </c>
      <c r="N2323" s="64">
        <v>0</v>
      </c>
      <c r="O2323" s="59">
        <v>72</v>
      </c>
      <c r="P2323" s="59">
        <v>1</v>
      </c>
      <c r="Q2323" s="59">
        <v>4.0694399999999997E-3</v>
      </c>
    </row>
    <row r="2324" spans="1:17">
      <c r="A2324" s="57" t="s">
        <v>393</v>
      </c>
      <c r="B2324" s="57" t="s">
        <v>481</v>
      </c>
      <c r="C2324" s="58">
        <v>43</v>
      </c>
      <c r="D2324" s="57" t="s">
        <v>648</v>
      </c>
      <c r="E2324" s="57">
        <v>103476</v>
      </c>
      <c r="F2324" s="57">
        <v>78.528999999999996</v>
      </c>
      <c r="G2324" s="57">
        <v>93.759</v>
      </c>
      <c r="H2324" s="57" t="s">
        <v>311</v>
      </c>
      <c r="I2324" s="57" t="s">
        <v>312</v>
      </c>
      <c r="J2324" s="57">
        <v>0</v>
      </c>
      <c r="K2324" s="57" t="s">
        <v>953</v>
      </c>
      <c r="L2324" s="57" t="s">
        <v>312</v>
      </c>
      <c r="M2324" s="57" t="s">
        <v>1137</v>
      </c>
      <c r="N2324" s="64">
        <v>0</v>
      </c>
      <c r="O2324" s="59">
        <v>55</v>
      </c>
      <c r="P2324" s="59">
        <v>1</v>
      </c>
      <c r="Q2324" s="59">
        <v>2.374625E-3</v>
      </c>
    </row>
    <row r="2325" spans="1:17">
      <c r="A2325" s="57" t="s">
        <v>393</v>
      </c>
      <c r="B2325" s="57" t="s">
        <v>481</v>
      </c>
      <c r="C2325" s="58">
        <v>43</v>
      </c>
      <c r="D2325" s="57" t="s">
        <v>648</v>
      </c>
      <c r="E2325" s="57">
        <v>103477</v>
      </c>
      <c r="F2325" s="57">
        <v>75.367999999999995</v>
      </c>
      <c r="G2325" s="57">
        <v>91.075000000000003</v>
      </c>
      <c r="H2325" s="57" t="s">
        <v>22</v>
      </c>
      <c r="I2325" s="57" t="s">
        <v>719</v>
      </c>
      <c r="J2325" s="57" t="s">
        <v>505</v>
      </c>
      <c r="K2325" s="57" t="s">
        <v>966</v>
      </c>
      <c r="L2325" s="57" t="s">
        <v>1091</v>
      </c>
      <c r="M2325" s="57" t="s">
        <v>1137</v>
      </c>
      <c r="N2325" s="64">
        <v>0</v>
      </c>
      <c r="O2325" s="59">
        <v>898</v>
      </c>
      <c r="P2325" s="59">
        <v>4</v>
      </c>
      <c r="Q2325" s="59">
        <v>0.63302714000000004</v>
      </c>
    </row>
    <row r="2326" spans="1:17">
      <c r="A2326" s="57" t="s">
        <v>393</v>
      </c>
      <c r="B2326" s="57" t="s">
        <v>481</v>
      </c>
      <c r="C2326" s="58">
        <v>42</v>
      </c>
      <c r="D2326" s="57" t="s">
        <v>648</v>
      </c>
      <c r="E2326" s="57">
        <v>103478</v>
      </c>
      <c r="F2326" s="57">
        <v>77.5</v>
      </c>
      <c r="G2326" s="57">
        <v>89.016999999999996</v>
      </c>
      <c r="H2326" s="57" t="s">
        <v>413</v>
      </c>
      <c r="I2326" s="57" t="s">
        <v>414</v>
      </c>
      <c r="J2326" s="57">
        <v>0</v>
      </c>
      <c r="K2326" s="57" t="s">
        <v>938</v>
      </c>
      <c r="L2326" s="57" t="s">
        <v>414</v>
      </c>
      <c r="M2326" s="57" t="s">
        <v>1137</v>
      </c>
      <c r="N2326" s="64">
        <v>0</v>
      </c>
      <c r="O2326" s="59">
        <v>73</v>
      </c>
      <c r="P2326" s="59">
        <v>1</v>
      </c>
      <c r="Q2326" s="59">
        <v>4.1832650000000002E-3</v>
      </c>
    </row>
    <row r="2327" spans="1:17">
      <c r="A2327" s="57" t="s">
        <v>393</v>
      </c>
      <c r="B2327" s="57" t="s">
        <v>481</v>
      </c>
      <c r="C2327" s="58">
        <v>42</v>
      </c>
      <c r="D2327" s="57" t="s">
        <v>648</v>
      </c>
      <c r="E2327" s="57">
        <v>103479</v>
      </c>
      <c r="F2327" s="57">
        <v>78.676000000000002</v>
      </c>
      <c r="G2327" s="57">
        <v>88.942999999999998</v>
      </c>
      <c r="H2327" s="57" t="s">
        <v>42</v>
      </c>
      <c r="I2327" s="57" t="s">
        <v>43</v>
      </c>
      <c r="J2327" s="57" t="s">
        <v>715</v>
      </c>
      <c r="K2327" s="57" t="s">
        <v>941</v>
      </c>
      <c r="L2327" s="57" t="s">
        <v>1072</v>
      </c>
      <c r="M2327" s="57" t="s">
        <v>1137</v>
      </c>
      <c r="N2327" s="64">
        <v>0</v>
      </c>
      <c r="O2327" s="59">
        <v>68</v>
      </c>
      <c r="P2327" s="59">
        <v>1</v>
      </c>
      <c r="Q2327" s="59">
        <v>3.6298400000000001E-3</v>
      </c>
    </row>
    <row r="2328" spans="1:17">
      <c r="A2328" s="57" t="s">
        <v>393</v>
      </c>
      <c r="B2328" s="57" t="s">
        <v>481</v>
      </c>
      <c r="C2328" s="58">
        <v>42</v>
      </c>
      <c r="D2328" s="57" t="s">
        <v>648</v>
      </c>
      <c r="E2328" s="57">
        <v>103480</v>
      </c>
      <c r="F2328" s="57">
        <v>79.337999999999994</v>
      </c>
      <c r="G2328" s="57">
        <v>87.325000000000003</v>
      </c>
      <c r="H2328" s="57" t="s">
        <v>495</v>
      </c>
      <c r="I2328" s="57" t="s">
        <v>496</v>
      </c>
      <c r="J2328" s="57" t="s">
        <v>777</v>
      </c>
      <c r="K2328" s="57" t="s">
        <v>881</v>
      </c>
      <c r="L2328" s="57" t="s">
        <v>1026</v>
      </c>
      <c r="M2328" s="57" t="s">
        <v>1137</v>
      </c>
      <c r="N2328" s="64">
        <v>0</v>
      </c>
      <c r="O2328" s="59">
        <v>110</v>
      </c>
      <c r="P2328" s="59">
        <v>2</v>
      </c>
      <c r="Q2328" s="59">
        <v>9.4985E-3</v>
      </c>
    </row>
    <row r="2329" spans="1:17">
      <c r="A2329" s="57" t="s">
        <v>393</v>
      </c>
      <c r="B2329" s="57" t="s">
        <v>484</v>
      </c>
      <c r="C2329" s="58">
        <v>11</v>
      </c>
      <c r="D2329" s="57" t="s">
        <v>648</v>
      </c>
      <c r="E2329" s="57">
        <v>103481</v>
      </c>
      <c r="F2329" s="57">
        <v>83.804000000000002</v>
      </c>
      <c r="G2329" s="57">
        <v>1.9470000000000001</v>
      </c>
      <c r="H2329" s="57" t="s">
        <v>166</v>
      </c>
      <c r="I2329" s="57" t="s">
        <v>522</v>
      </c>
      <c r="J2329" s="57" t="s">
        <v>502</v>
      </c>
      <c r="K2329" s="57" t="s">
        <v>937</v>
      </c>
      <c r="L2329" s="57" t="s">
        <v>1069</v>
      </c>
      <c r="M2329" s="57" t="s">
        <v>1137</v>
      </c>
      <c r="N2329" s="64">
        <v>0</v>
      </c>
      <c r="O2329" s="59">
        <v>57</v>
      </c>
      <c r="P2329" s="59">
        <v>1</v>
      </c>
      <c r="Q2329" s="59">
        <v>2.550465E-3</v>
      </c>
    </row>
    <row r="2330" spans="1:17">
      <c r="A2330" s="57" t="s">
        <v>393</v>
      </c>
      <c r="B2330" s="57" t="s">
        <v>484</v>
      </c>
      <c r="C2330" s="58">
        <v>12</v>
      </c>
      <c r="D2330" s="57" t="s">
        <v>648</v>
      </c>
      <c r="E2330" s="57">
        <v>103482</v>
      </c>
      <c r="F2330" s="57">
        <v>83.513999999999996</v>
      </c>
      <c r="G2330" s="57">
        <v>5.4249999999999998</v>
      </c>
      <c r="H2330" s="57" t="s">
        <v>747</v>
      </c>
      <c r="I2330" s="57" t="s">
        <v>750</v>
      </c>
      <c r="J2330" s="57" t="s">
        <v>751</v>
      </c>
      <c r="K2330" s="57" t="s">
        <v>940</v>
      </c>
      <c r="L2330" s="57" t="s">
        <v>1093</v>
      </c>
      <c r="M2330" s="57" t="s">
        <v>1137</v>
      </c>
      <c r="N2330" s="64">
        <v>0</v>
      </c>
      <c r="O2330" s="59">
        <v>64</v>
      </c>
      <c r="P2330" s="59">
        <v>1</v>
      </c>
      <c r="Q2330" s="59">
        <v>3.21536E-3</v>
      </c>
    </row>
    <row r="2331" spans="1:17">
      <c r="A2331" s="57" t="s">
        <v>393</v>
      </c>
      <c r="B2331" s="57" t="s">
        <v>484</v>
      </c>
      <c r="C2331" s="58">
        <v>13</v>
      </c>
      <c r="D2331" s="57" t="s">
        <v>648</v>
      </c>
      <c r="E2331" s="57">
        <v>103483</v>
      </c>
      <c r="F2331" s="57">
        <v>83.513999999999996</v>
      </c>
      <c r="G2331" s="57">
        <v>12.345000000000001</v>
      </c>
      <c r="H2331" s="57" t="s">
        <v>747</v>
      </c>
      <c r="I2331" s="57" t="s">
        <v>750</v>
      </c>
      <c r="J2331" s="57" t="s">
        <v>751</v>
      </c>
      <c r="K2331" s="57" t="s">
        <v>940</v>
      </c>
      <c r="L2331" s="57" t="s">
        <v>1093</v>
      </c>
      <c r="M2331" s="57" t="s">
        <v>1137</v>
      </c>
      <c r="N2331" s="64">
        <v>0</v>
      </c>
      <c r="O2331" s="59">
        <v>73</v>
      </c>
      <c r="P2331" s="59">
        <v>1</v>
      </c>
      <c r="Q2331" s="59">
        <v>4.1832650000000002E-3</v>
      </c>
    </row>
    <row r="2332" spans="1:17">
      <c r="A2332" s="57" t="s">
        <v>393</v>
      </c>
      <c r="B2332" s="57" t="s">
        <v>484</v>
      </c>
      <c r="C2332" s="58">
        <v>14</v>
      </c>
      <c r="D2332" s="57" t="s">
        <v>648</v>
      </c>
      <c r="E2332" s="57">
        <v>103484</v>
      </c>
      <c r="F2332" s="57">
        <v>82.391000000000005</v>
      </c>
      <c r="G2332" s="57">
        <v>15.532999999999999</v>
      </c>
      <c r="H2332" s="57" t="s">
        <v>34</v>
      </c>
      <c r="I2332" s="57" t="s">
        <v>35</v>
      </c>
      <c r="J2332" s="57" t="s">
        <v>505</v>
      </c>
      <c r="K2332" s="57" t="s">
        <v>960</v>
      </c>
      <c r="L2332" s="57" t="s">
        <v>1086</v>
      </c>
      <c r="M2332" s="57" t="s">
        <v>1137</v>
      </c>
      <c r="N2332" s="64">
        <v>0</v>
      </c>
      <c r="O2332" s="59">
        <v>54</v>
      </c>
      <c r="P2332" s="59">
        <v>1</v>
      </c>
      <c r="Q2332" s="59">
        <v>2.2890599999999999E-3</v>
      </c>
    </row>
    <row r="2333" spans="1:17">
      <c r="A2333" s="57" t="s">
        <v>393</v>
      </c>
      <c r="B2333" s="57" t="s">
        <v>484</v>
      </c>
      <c r="C2333" s="58">
        <v>14</v>
      </c>
      <c r="D2333" s="57" t="s">
        <v>648</v>
      </c>
      <c r="E2333" s="57">
        <v>103485</v>
      </c>
      <c r="F2333" s="57">
        <v>81.775000000000006</v>
      </c>
      <c r="G2333" s="57">
        <v>16.149000000000001</v>
      </c>
      <c r="H2333" s="57" t="s">
        <v>34</v>
      </c>
      <c r="I2333" s="57" t="s">
        <v>35</v>
      </c>
      <c r="J2333" s="57" t="s">
        <v>505</v>
      </c>
      <c r="K2333" s="57" t="s">
        <v>960</v>
      </c>
      <c r="L2333" s="57" t="s">
        <v>1086</v>
      </c>
      <c r="M2333" s="57" t="s">
        <v>1137</v>
      </c>
      <c r="N2333" s="64">
        <v>0</v>
      </c>
      <c r="O2333" s="59">
        <v>58</v>
      </c>
      <c r="P2333" s="59">
        <v>1</v>
      </c>
      <c r="Q2333" s="59">
        <v>2.6407399999999999E-3</v>
      </c>
    </row>
    <row r="2334" spans="1:17">
      <c r="A2334" s="57" t="s">
        <v>393</v>
      </c>
      <c r="B2334" s="57" t="s">
        <v>484</v>
      </c>
      <c r="C2334" s="58">
        <v>14</v>
      </c>
      <c r="D2334" s="57" t="s">
        <v>648</v>
      </c>
      <c r="E2334" s="57">
        <v>103486</v>
      </c>
      <c r="F2334" s="57">
        <v>83.623000000000005</v>
      </c>
      <c r="G2334" s="57">
        <v>16.908999999999999</v>
      </c>
      <c r="H2334" s="57" t="s">
        <v>54</v>
      </c>
      <c r="I2334" s="57" t="s">
        <v>75</v>
      </c>
      <c r="J2334" s="57" t="s">
        <v>504</v>
      </c>
      <c r="K2334" s="57" t="s">
        <v>928</v>
      </c>
      <c r="L2334" s="57" t="s">
        <v>1060</v>
      </c>
      <c r="M2334" s="57" t="s">
        <v>1137</v>
      </c>
      <c r="N2334" s="64">
        <v>0</v>
      </c>
      <c r="O2334" s="59">
        <v>89</v>
      </c>
      <c r="P2334" s="59">
        <v>1</v>
      </c>
      <c r="Q2334" s="59">
        <v>6.2179849999999997E-3</v>
      </c>
    </row>
    <row r="2335" spans="1:17">
      <c r="A2335" s="57" t="s">
        <v>393</v>
      </c>
      <c r="B2335" s="57" t="s">
        <v>484</v>
      </c>
      <c r="C2335" s="58">
        <v>24</v>
      </c>
      <c r="D2335" s="57" t="s">
        <v>648</v>
      </c>
      <c r="E2335" s="57">
        <v>103487</v>
      </c>
      <c r="F2335" s="57">
        <v>85.76</v>
      </c>
      <c r="G2335" s="57">
        <v>19.59</v>
      </c>
      <c r="H2335" s="57" t="s">
        <v>311</v>
      </c>
      <c r="I2335" s="57" t="s">
        <v>312</v>
      </c>
      <c r="J2335" s="57">
        <v>0</v>
      </c>
      <c r="K2335" s="57" t="s">
        <v>953</v>
      </c>
      <c r="L2335" s="57" t="s">
        <v>312</v>
      </c>
      <c r="M2335" s="57" t="s">
        <v>1137</v>
      </c>
      <c r="N2335" s="64">
        <v>0</v>
      </c>
      <c r="O2335" s="59">
        <v>70</v>
      </c>
      <c r="P2335" s="59">
        <v>1</v>
      </c>
      <c r="Q2335" s="59">
        <v>3.8465000000000001E-3</v>
      </c>
    </row>
    <row r="2336" spans="1:17">
      <c r="A2336" s="57" t="s">
        <v>393</v>
      </c>
      <c r="B2336" s="57" t="s">
        <v>484</v>
      </c>
      <c r="C2336" s="58">
        <v>21</v>
      </c>
      <c r="D2336" s="57" t="s">
        <v>648</v>
      </c>
      <c r="E2336" s="57">
        <v>103488</v>
      </c>
      <c r="F2336" s="57">
        <v>86.412000000000006</v>
      </c>
      <c r="G2336" s="57">
        <v>4.3380000000000001</v>
      </c>
      <c r="H2336" s="57" t="s">
        <v>166</v>
      </c>
      <c r="I2336" s="57" t="s">
        <v>522</v>
      </c>
      <c r="J2336" s="57" t="s">
        <v>502</v>
      </c>
      <c r="K2336" s="57" t="s">
        <v>937</v>
      </c>
      <c r="L2336" s="57" t="s">
        <v>1069</v>
      </c>
      <c r="M2336" s="57" t="s">
        <v>1137</v>
      </c>
      <c r="N2336" s="64">
        <v>0</v>
      </c>
      <c r="O2336" s="59">
        <v>98</v>
      </c>
      <c r="P2336" s="59">
        <v>1</v>
      </c>
      <c r="Q2336" s="59">
        <v>7.5391399999999997E-3</v>
      </c>
    </row>
    <row r="2337" spans="1:17">
      <c r="A2337" s="57" t="s">
        <v>393</v>
      </c>
      <c r="B2337" s="57" t="s">
        <v>484</v>
      </c>
      <c r="C2337" s="58">
        <v>21</v>
      </c>
      <c r="D2337" s="57" t="s">
        <v>648</v>
      </c>
      <c r="E2337" s="57">
        <v>103489</v>
      </c>
      <c r="F2337" s="57">
        <v>87.427000000000007</v>
      </c>
      <c r="G2337" s="57">
        <v>2.8889999999999998</v>
      </c>
      <c r="H2337" s="57" t="s">
        <v>166</v>
      </c>
      <c r="I2337" s="57" t="s">
        <v>752</v>
      </c>
      <c r="J2337" s="57" t="s">
        <v>753</v>
      </c>
      <c r="K2337" s="57" t="s">
        <v>929</v>
      </c>
      <c r="L2337" s="57" t="s">
        <v>1061</v>
      </c>
      <c r="M2337" s="57" t="s">
        <v>1137</v>
      </c>
      <c r="N2337" s="64">
        <v>0</v>
      </c>
      <c r="O2337" s="59">
        <v>110</v>
      </c>
      <c r="P2337" s="59">
        <v>2</v>
      </c>
      <c r="Q2337" s="59">
        <v>9.4985E-3</v>
      </c>
    </row>
    <row r="2338" spans="1:17">
      <c r="A2338" s="57" t="s">
        <v>393</v>
      </c>
      <c r="B2338" s="57" t="s">
        <v>484</v>
      </c>
      <c r="C2338" s="58">
        <v>21</v>
      </c>
      <c r="D2338" s="57" t="s">
        <v>647</v>
      </c>
      <c r="E2338" s="57">
        <v>103490</v>
      </c>
      <c r="F2338" s="57">
        <v>86.846999999999994</v>
      </c>
      <c r="G2338" s="57">
        <v>3.07</v>
      </c>
      <c r="H2338" s="57" t="s">
        <v>66</v>
      </c>
      <c r="I2338" s="57" t="s">
        <v>67</v>
      </c>
      <c r="J2338" s="57" t="s">
        <v>714</v>
      </c>
      <c r="K2338" s="57" t="s">
        <v>932</v>
      </c>
      <c r="L2338" s="57" t="s">
        <v>67</v>
      </c>
      <c r="M2338" s="57" t="s">
        <v>1137</v>
      </c>
      <c r="N2338" s="64">
        <v>21.776816356207696</v>
      </c>
      <c r="O2338" s="59">
        <v>1195</v>
      </c>
      <c r="P2338" s="59">
        <v>4</v>
      </c>
      <c r="Q2338" s="59">
        <v>1.1209996250000001</v>
      </c>
    </row>
    <row r="2339" spans="1:17">
      <c r="A2339" s="57" t="s">
        <v>393</v>
      </c>
      <c r="B2339" s="57" t="s">
        <v>484</v>
      </c>
      <c r="C2339" s="58">
        <v>21</v>
      </c>
      <c r="D2339" s="57" t="s">
        <v>648</v>
      </c>
      <c r="E2339" s="57">
        <v>103491</v>
      </c>
      <c r="F2339" s="57">
        <v>86.484999999999999</v>
      </c>
      <c r="G2339" s="57">
        <v>3.3239999999999998</v>
      </c>
      <c r="H2339" s="57" t="s">
        <v>413</v>
      </c>
      <c r="I2339" s="57" t="s">
        <v>414</v>
      </c>
      <c r="J2339" s="57">
        <v>0</v>
      </c>
      <c r="K2339" s="57" t="s">
        <v>938</v>
      </c>
      <c r="L2339" s="57" t="s">
        <v>414</v>
      </c>
      <c r="M2339" s="57" t="s">
        <v>1137</v>
      </c>
      <c r="N2339" s="64">
        <v>0</v>
      </c>
      <c r="O2339" s="59">
        <v>61</v>
      </c>
      <c r="P2339" s="59">
        <v>1</v>
      </c>
      <c r="Q2339" s="59">
        <v>2.9209850000000001E-3</v>
      </c>
    </row>
    <row r="2340" spans="1:17">
      <c r="A2340" s="57" t="s">
        <v>393</v>
      </c>
      <c r="B2340" s="57" t="s">
        <v>484</v>
      </c>
      <c r="C2340" s="58">
        <v>31</v>
      </c>
      <c r="D2340" s="57" t="s">
        <v>648</v>
      </c>
      <c r="E2340" s="57">
        <v>103492</v>
      </c>
      <c r="F2340" s="57">
        <v>92.209000000000003</v>
      </c>
      <c r="G2340" s="57">
        <v>2.165</v>
      </c>
      <c r="H2340" s="57" t="s">
        <v>42</v>
      </c>
      <c r="I2340" s="59" t="s">
        <v>512</v>
      </c>
      <c r="J2340" s="59" t="s">
        <v>1066</v>
      </c>
      <c r="K2340" s="57" t="s">
        <v>1067</v>
      </c>
      <c r="L2340" s="57" t="s">
        <v>1068</v>
      </c>
      <c r="M2340" s="57" t="s">
        <v>1137</v>
      </c>
      <c r="N2340" s="64">
        <v>0</v>
      </c>
      <c r="O2340" s="59">
        <v>121</v>
      </c>
      <c r="P2340" s="59">
        <v>2</v>
      </c>
      <c r="Q2340" s="59">
        <v>1.1493185E-2</v>
      </c>
    </row>
    <row r="2341" spans="1:17">
      <c r="A2341" s="57" t="s">
        <v>393</v>
      </c>
      <c r="B2341" s="57" t="s">
        <v>484</v>
      </c>
      <c r="C2341" s="58">
        <v>31</v>
      </c>
      <c r="D2341" s="57" t="s">
        <v>648</v>
      </c>
      <c r="E2341" s="57">
        <v>103493</v>
      </c>
      <c r="F2341" s="57">
        <v>92.063999999999993</v>
      </c>
      <c r="G2341" s="57">
        <v>3.5409999999999999</v>
      </c>
      <c r="H2341" s="57" t="s">
        <v>166</v>
      </c>
      <c r="I2341" s="57" t="s">
        <v>522</v>
      </c>
      <c r="J2341" s="57" t="s">
        <v>502</v>
      </c>
      <c r="K2341" s="57" t="s">
        <v>937</v>
      </c>
      <c r="L2341" s="57" t="s">
        <v>1069</v>
      </c>
      <c r="M2341" s="57" t="s">
        <v>1137</v>
      </c>
      <c r="N2341" s="64">
        <v>0</v>
      </c>
      <c r="O2341" s="59">
        <v>103</v>
      </c>
      <c r="P2341" s="59">
        <v>2</v>
      </c>
      <c r="Q2341" s="59">
        <v>8.3280650000000008E-3</v>
      </c>
    </row>
    <row r="2342" spans="1:17">
      <c r="A2342" s="57" t="s">
        <v>393</v>
      </c>
      <c r="B2342" s="57" t="s">
        <v>484</v>
      </c>
      <c r="C2342" s="58">
        <v>32</v>
      </c>
      <c r="D2342" s="57" t="s">
        <v>648</v>
      </c>
      <c r="E2342" s="57">
        <v>103494</v>
      </c>
      <c r="F2342" s="57">
        <v>94.200999999999993</v>
      </c>
      <c r="G2342" s="57">
        <v>8.4320000000000004</v>
      </c>
      <c r="H2342" s="57" t="s">
        <v>42</v>
      </c>
      <c r="I2342" s="59" t="s">
        <v>512</v>
      </c>
      <c r="J2342" s="59" t="s">
        <v>1066</v>
      </c>
      <c r="K2342" s="57" t="s">
        <v>1067</v>
      </c>
      <c r="L2342" s="57" t="s">
        <v>1068</v>
      </c>
      <c r="M2342" s="57" t="s">
        <v>1137</v>
      </c>
      <c r="N2342" s="64">
        <v>0</v>
      </c>
      <c r="O2342" s="59">
        <v>50</v>
      </c>
      <c r="P2342" s="59">
        <v>1</v>
      </c>
      <c r="Q2342" s="59">
        <v>1.9624999999999998E-3</v>
      </c>
    </row>
    <row r="2343" spans="1:17">
      <c r="A2343" s="57" t="s">
        <v>393</v>
      </c>
      <c r="B2343" s="57" t="s">
        <v>484</v>
      </c>
      <c r="C2343" s="58">
        <v>33</v>
      </c>
      <c r="D2343" s="57" t="s">
        <v>648</v>
      </c>
      <c r="E2343" s="57">
        <v>103495</v>
      </c>
      <c r="F2343" s="57">
        <v>93.947999999999993</v>
      </c>
      <c r="G2343" s="57">
        <v>13.83</v>
      </c>
      <c r="H2343" s="57" t="s">
        <v>413</v>
      </c>
      <c r="I2343" s="57" t="s">
        <v>414</v>
      </c>
      <c r="J2343" s="57">
        <v>0</v>
      </c>
      <c r="K2343" s="57" t="s">
        <v>938</v>
      </c>
      <c r="L2343" s="57" t="s">
        <v>414</v>
      </c>
      <c r="M2343" s="57" t="s">
        <v>1137</v>
      </c>
      <c r="N2343" s="64">
        <v>0</v>
      </c>
      <c r="O2343" s="59">
        <v>61</v>
      </c>
      <c r="P2343" s="59">
        <v>1</v>
      </c>
      <c r="Q2343" s="59">
        <v>2.9209850000000001E-3</v>
      </c>
    </row>
    <row r="2344" spans="1:17">
      <c r="A2344" s="57" t="s">
        <v>393</v>
      </c>
      <c r="B2344" s="57" t="s">
        <v>484</v>
      </c>
      <c r="C2344" s="58">
        <v>33</v>
      </c>
      <c r="D2344" s="57" t="s">
        <v>648</v>
      </c>
      <c r="E2344" s="57">
        <v>103496</v>
      </c>
      <c r="F2344" s="57">
        <v>92.68</v>
      </c>
      <c r="G2344" s="57">
        <v>13.685</v>
      </c>
      <c r="H2344" s="57" t="s">
        <v>42</v>
      </c>
      <c r="I2344" s="57" t="s">
        <v>43</v>
      </c>
      <c r="J2344" s="57" t="s">
        <v>715</v>
      </c>
      <c r="K2344" s="57" t="s">
        <v>941</v>
      </c>
      <c r="L2344" s="57" t="s">
        <v>1072</v>
      </c>
      <c r="M2344" s="57" t="s">
        <v>1137</v>
      </c>
      <c r="N2344" s="64">
        <v>0</v>
      </c>
      <c r="O2344" s="59">
        <v>80</v>
      </c>
      <c r="P2344" s="59">
        <v>1</v>
      </c>
      <c r="Q2344" s="59">
        <v>5.0239999999999998E-3</v>
      </c>
    </row>
    <row r="2345" spans="1:17">
      <c r="A2345" s="57" t="s">
        <v>393</v>
      </c>
      <c r="B2345" s="57" t="s">
        <v>484</v>
      </c>
      <c r="C2345" s="58">
        <v>33</v>
      </c>
      <c r="D2345" s="57" t="s">
        <v>648</v>
      </c>
      <c r="E2345" s="57">
        <v>103497</v>
      </c>
      <c r="F2345" s="57">
        <v>90.47</v>
      </c>
      <c r="G2345" s="57">
        <v>13.975</v>
      </c>
      <c r="H2345" s="57" t="s">
        <v>399</v>
      </c>
      <c r="I2345" s="57" t="s">
        <v>400</v>
      </c>
      <c r="J2345" s="57" t="s">
        <v>401</v>
      </c>
      <c r="K2345" s="57" t="s">
        <v>930</v>
      </c>
      <c r="L2345" s="57" t="s">
        <v>1062</v>
      </c>
      <c r="M2345" s="57" t="s">
        <v>1137</v>
      </c>
      <c r="N2345" s="64">
        <v>0</v>
      </c>
      <c r="O2345" s="59">
        <v>67</v>
      </c>
      <c r="P2345" s="59">
        <v>1</v>
      </c>
      <c r="Q2345" s="59">
        <v>3.5238650000000002E-3</v>
      </c>
    </row>
    <row r="2346" spans="1:17">
      <c r="A2346" s="57" t="s">
        <v>393</v>
      </c>
      <c r="B2346" s="57" t="s">
        <v>484</v>
      </c>
      <c r="C2346" s="58">
        <v>34</v>
      </c>
      <c r="D2346" s="57" t="s">
        <v>648</v>
      </c>
      <c r="E2346" s="57">
        <v>103498</v>
      </c>
      <c r="F2346" s="57">
        <v>93.042000000000002</v>
      </c>
      <c r="G2346" s="57">
        <v>17.163</v>
      </c>
      <c r="H2346" s="57" t="s">
        <v>42</v>
      </c>
      <c r="I2346" s="59" t="s">
        <v>512</v>
      </c>
      <c r="J2346" s="59" t="s">
        <v>1066</v>
      </c>
      <c r="K2346" s="57" t="s">
        <v>1067</v>
      </c>
      <c r="L2346" s="57" t="s">
        <v>1068</v>
      </c>
      <c r="M2346" s="57" t="s">
        <v>1137</v>
      </c>
      <c r="N2346" s="64">
        <v>0</v>
      </c>
      <c r="O2346" s="59">
        <v>66</v>
      </c>
      <c r="P2346" s="59">
        <v>1</v>
      </c>
      <c r="Q2346" s="59">
        <v>3.41946E-3</v>
      </c>
    </row>
    <row r="2347" spans="1:17">
      <c r="A2347" s="57" t="s">
        <v>393</v>
      </c>
      <c r="B2347" s="57" t="s">
        <v>484</v>
      </c>
      <c r="C2347" s="58">
        <v>34</v>
      </c>
      <c r="D2347" s="57" t="s">
        <v>648</v>
      </c>
      <c r="E2347" s="57">
        <v>103499</v>
      </c>
      <c r="F2347" s="57">
        <v>93.983999999999995</v>
      </c>
      <c r="G2347" s="57">
        <v>18.902000000000001</v>
      </c>
      <c r="H2347" s="57" t="s">
        <v>166</v>
      </c>
      <c r="I2347" s="57" t="s">
        <v>752</v>
      </c>
      <c r="J2347" s="57" t="s">
        <v>753</v>
      </c>
      <c r="K2347" s="57" t="s">
        <v>929</v>
      </c>
      <c r="L2347" s="57" t="s">
        <v>1061</v>
      </c>
      <c r="M2347" s="57" t="s">
        <v>1137</v>
      </c>
      <c r="N2347" s="64">
        <v>0</v>
      </c>
      <c r="O2347" s="59">
        <v>95</v>
      </c>
      <c r="P2347" s="59">
        <v>1</v>
      </c>
      <c r="Q2347" s="59">
        <v>7.0846249999999998E-3</v>
      </c>
    </row>
    <row r="2348" spans="1:17">
      <c r="A2348" s="57" t="s">
        <v>393</v>
      </c>
      <c r="B2348" s="57" t="s">
        <v>484</v>
      </c>
      <c r="C2348" s="58">
        <v>44</v>
      </c>
      <c r="D2348" s="57" t="s">
        <v>648</v>
      </c>
      <c r="E2348" s="57">
        <v>103500</v>
      </c>
      <c r="F2348" s="57">
        <v>97.86</v>
      </c>
      <c r="G2348" s="57">
        <v>18.684999999999999</v>
      </c>
      <c r="H2348" s="57" t="s">
        <v>93</v>
      </c>
      <c r="I2348" s="57" t="s">
        <v>94</v>
      </c>
      <c r="J2348" s="57" t="s">
        <v>725</v>
      </c>
      <c r="K2348" s="57" t="s">
        <v>883</v>
      </c>
      <c r="L2348" s="57" t="s">
        <v>94</v>
      </c>
      <c r="M2348" s="57" t="s">
        <v>1137</v>
      </c>
      <c r="N2348" s="64">
        <v>0</v>
      </c>
      <c r="O2348" s="59">
        <v>105</v>
      </c>
      <c r="P2348" s="59">
        <v>2</v>
      </c>
      <c r="Q2348" s="59">
        <v>8.6546250000000009E-3</v>
      </c>
    </row>
    <row r="2349" spans="1:17">
      <c r="A2349" s="57" t="s">
        <v>393</v>
      </c>
      <c r="B2349" s="57" t="s">
        <v>484</v>
      </c>
      <c r="C2349" s="58">
        <v>43</v>
      </c>
      <c r="D2349" s="57" t="s">
        <v>648</v>
      </c>
      <c r="E2349" s="57">
        <v>103501</v>
      </c>
      <c r="F2349" s="57">
        <v>98.513000000000005</v>
      </c>
      <c r="G2349" s="57">
        <v>13.939</v>
      </c>
      <c r="H2349" s="57" t="s">
        <v>71</v>
      </c>
      <c r="I2349" s="57" t="s">
        <v>72</v>
      </c>
      <c r="J2349" s="57" t="s">
        <v>494</v>
      </c>
      <c r="K2349" s="57" t="s">
        <v>897</v>
      </c>
      <c r="L2349" s="57" t="s">
        <v>72</v>
      </c>
      <c r="M2349" s="57" t="s">
        <v>1137</v>
      </c>
      <c r="N2349" s="64">
        <v>0</v>
      </c>
      <c r="O2349" s="59">
        <v>226</v>
      </c>
      <c r="P2349" s="59">
        <v>2</v>
      </c>
      <c r="Q2349" s="59">
        <v>4.0094659999999997E-2</v>
      </c>
    </row>
    <row r="2350" spans="1:17">
      <c r="A2350" s="57" t="s">
        <v>393</v>
      </c>
      <c r="B2350" s="57" t="s">
        <v>484</v>
      </c>
      <c r="C2350" s="58">
        <v>43</v>
      </c>
      <c r="D2350" s="57" t="s">
        <v>648</v>
      </c>
      <c r="E2350" s="57">
        <v>103502</v>
      </c>
      <c r="F2350" s="57">
        <v>95.361000000000004</v>
      </c>
      <c r="G2350" s="57">
        <v>13.975</v>
      </c>
      <c r="H2350" s="57" t="s">
        <v>495</v>
      </c>
      <c r="I2350" s="57" t="s">
        <v>496</v>
      </c>
      <c r="J2350" s="57" t="s">
        <v>777</v>
      </c>
      <c r="K2350" s="57" t="s">
        <v>881</v>
      </c>
      <c r="L2350" s="57" t="s">
        <v>1026</v>
      </c>
      <c r="M2350" s="57" t="s">
        <v>1137</v>
      </c>
      <c r="N2350" s="64">
        <v>0</v>
      </c>
      <c r="O2350" s="59">
        <v>50</v>
      </c>
      <c r="P2350" s="59">
        <v>1</v>
      </c>
      <c r="Q2350" s="59">
        <v>1.9624999999999998E-3</v>
      </c>
    </row>
    <row r="2351" spans="1:17">
      <c r="A2351" s="57" t="s">
        <v>393</v>
      </c>
      <c r="B2351" s="57" t="s">
        <v>484</v>
      </c>
      <c r="C2351" s="58">
        <v>43</v>
      </c>
      <c r="D2351" s="57" t="s">
        <v>648</v>
      </c>
      <c r="E2351" s="57">
        <v>103503</v>
      </c>
      <c r="F2351" s="57">
        <v>95.977000000000004</v>
      </c>
      <c r="G2351" s="57">
        <v>11.257999999999999</v>
      </c>
      <c r="H2351" s="57" t="s">
        <v>166</v>
      </c>
      <c r="I2351" s="57" t="s">
        <v>752</v>
      </c>
      <c r="J2351" s="57" t="s">
        <v>753</v>
      </c>
      <c r="K2351" s="57" t="s">
        <v>929</v>
      </c>
      <c r="L2351" s="57" t="s">
        <v>1061</v>
      </c>
      <c r="M2351" s="57" t="s">
        <v>1137</v>
      </c>
      <c r="N2351" s="64">
        <v>0</v>
      </c>
      <c r="O2351" s="59">
        <v>75</v>
      </c>
      <c r="P2351" s="59">
        <v>1</v>
      </c>
      <c r="Q2351" s="59">
        <v>4.4156250000000003E-3</v>
      </c>
    </row>
    <row r="2352" spans="1:17">
      <c r="A2352" s="57" t="s">
        <v>393</v>
      </c>
      <c r="B2352" s="57" t="s">
        <v>484</v>
      </c>
      <c r="C2352" s="58">
        <v>43</v>
      </c>
      <c r="D2352" s="57" t="s">
        <v>648</v>
      </c>
      <c r="E2352" s="57">
        <v>103504</v>
      </c>
      <c r="F2352" s="57">
        <v>96.700999999999993</v>
      </c>
      <c r="G2352" s="57">
        <v>11.004</v>
      </c>
      <c r="H2352" s="57" t="s">
        <v>42</v>
      </c>
      <c r="I2352" s="57" t="s">
        <v>43</v>
      </c>
      <c r="J2352" s="57" t="s">
        <v>715</v>
      </c>
      <c r="K2352" s="57" t="s">
        <v>941</v>
      </c>
      <c r="L2352" s="57" t="s">
        <v>1072</v>
      </c>
      <c r="M2352" s="57" t="s">
        <v>1137</v>
      </c>
      <c r="N2352" s="64">
        <v>0</v>
      </c>
      <c r="O2352" s="59">
        <v>53</v>
      </c>
      <c r="P2352" s="59">
        <v>1</v>
      </c>
      <c r="Q2352" s="59">
        <v>2.205065E-3</v>
      </c>
    </row>
    <row r="2353" spans="1:17">
      <c r="A2353" s="57" t="s">
        <v>393</v>
      </c>
      <c r="B2353" s="57" t="s">
        <v>484</v>
      </c>
      <c r="C2353" s="58">
        <v>43</v>
      </c>
      <c r="D2353" s="57" t="s">
        <v>647</v>
      </c>
      <c r="E2353" s="57">
        <v>103505</v>
      </c>
      <c r="F2353" s="57">
        <v>98.367999999999995</v>
      </c>
      <c r="G2353" s="57">
        <v>10.497</v>
      </c>
      <c r="H2353" s="57" t="s">
        <v>22</v>
      </c>
      <c r="I2353" s="57" t="s">
        <v>516</v>
      </c>
      <c r="J2353" s="57" t="s">
        <v>506</v>
      </c>
      <c r="K2353" s="57" t="s">
        <v>889</v>
      </c>
      <c r="L2353" s="57" t="s">
        <v>1033</v>
      </c>
      <c r="M2353" s="57" t="s">
        <v>1137</v>
      </c>
      <c r="N2353" s="64">
        <v>15.24020935577823</v>
      </c>
      <c r="O2353" s="59">
        <v>426</v>
      </c>
      <c r="P2353" s="59">
        <v>3</v>
      </c>
      <c r="Q2353" s="59">
        <v>0.14245865999999999</v>
      </c>
    </row>
    <row r="2354" spans="1:17">
      <c r="A2354" s="57" t="s">
        <v>393</v>
      </c>
      <c r="B2354" s="57" t="s">
        <v>484</v>
      </c>
      <c r="C2354" s="58">
        <v>42</v>
      </c>
      <c r="D2354" s="57" t="s">
        <v>648</v>
      </c>
      <c r="E2354" s="57">
        <v>103506</v>
      </c>
      <c r="F2354" s="57">
        <v>97.823999999999998</v>
      </c>
      <c r="G2354" s="57">
        <v>9.3379999999999992</v>
      </c>
      <c r="H2354" s="57" t="s">
        <v>166</v>
      </c>
      <c r="I2354" s="57" t="s">
        <v>752</v>
      </c>
      <c r="J2354" s="57" t="s">
        <v>753</v>
      </c>
      <c r="K2354" s="57" t="s">
        <v>929</v>
      </c>
      <c r="L2354" s="57" t="s">
        <v>1061</v>
      </c>
      <c r="M2354" s="57" t="s">
        <v>1137</v>
      </c>
      <c r="N2354" s="64">
        <v>0</v>
      </c>
      <c r="O2354" s="59">
        <v>61</v>
      </c>
      <c r="P2354" s="59">
        <v>1</v>
      </c>
      <c r="Q2354" s="59">
        <v>2.9209850000000001E-3</v>
      </c>
    </row>
    <row r="2355" spans="1:17">
      <c r="A2355" s="57" t="s">
        <v>393</v>
      </c>
      <c r="B2355" s="57" t="s">
        <v>484</v>
      </c>
      <c r="C2355" s="58">
        <v>42</v>
      </c>
      <c r="D2355" s="57" t="s">
        <v>648</v>
      </c>
      <c r="E2355" s="57">
        <v>103507</v>
      </c>
      <c r="F2355" s="57">
        <v>96.991</v>
      </c>
      <c r="G2355" s="57">
        <v>6.15</v>
      </c>
      <c r="H2355" s="57" t="s">
        <v>166</v>
      </c>
      <c r="I2355" s="57" t="s">
        <v>752</v>
      </c>
      <c r="J2355" s="57" t="s">
        <v>753</v>
      </c>
      <c r="K2355" s="57" t="s">
        <v>929</v>
      </c>
      <c r="L2355" s="57" t="s">
        <v>1061</v>
      </c>
      <c r="M2355" s="57" t="s">
        <v>1137</v>
      </c>
      <c r="N2355" s="64">
        <v>0</v>
      </c>
      <c r="O2355" s="59">
        <v>65</v>
      </c>
      <c r="P2355" s="59">
        <v>1</v>
      </c>
      <c r="Q2355" s="59">
        <v>3.3166250000000001E-3</v>
      </c>
    </row>
    <row r="2356" spans="1:17">
      <c r="A2356" s="57" t="s">
        <v>393</v>
      </c>
      <c r="B2356" s="57" t="s">
        <v>484</v>
      </c>
      <c r="C2356" s="58">
        <v>42</v>
      </c>
      <c r="D2356" s="57" t="s">
        <v>648</v>
      </c>
      <c r="E2356" s="57">
        <v>103508</v>
      </c>
      <c r="F2356" s="57">
        <v>97.426000000000002</v>
      </c>
      <c r="G2356" s="57">
        <v>6.3310000000000004</v>
      </c>
      <c r="H2356" s="57" t="s">
        <v>52</v>
      </c>
      <c r="I2356" s="57" t="s">
        <v>53</v>
      </c>
      <c r="J2356" s="57">
        <v>0</v>
      </c>
      <c r="K2356" s="57" t="s">
        <v>886</v>
      </c>
      <c r="L2356" s="57" t="s">
        <v>53</v>
      </c>
      <c r="M2356" s="57" t="s">
        <v>1137</v>
      </c>
      <c r="N2356" s="64">
        <v>0</v>
      </c>
      <c r="O2356" s="59">
        <v>229</v>
      </c>
      <c r="P2356" s="59">
        <v>2</v>
      </c>
      <c r="Q2356" s="59">
        <v>4.1166185000000001E-2</v>
      </c>
    </row>
    <row r="2357" spans="1:17">
      <c r="A2357" s="57" t="s">
        <v>393</v>
      </c>
      <c r="B2357" s="57" t="s">
        <v>484</v>
      </c>
      <c r="C2357" s="58">
        <v>41</v>
      </c>
      <c r="D2357" s="57" t="s">
        <v>648</v>
      </c>
      <c r="E2357" s="57">
        <v>103509</v>
      </c>
      <c r="F2357" s="57">
        <v>95.731999999999999</v>
      </c>
      <c r="G2357" s="57">
        <v>3.07</v>
      </c>
      <c r="H2357" s="57" t="s">
        <v>42</v>
      </c>
      <c r="I2357" s="59" t="s">
        <v>512</v>
      </c>
      <c r="J2357" s="59" t="s">
        <v>1066</v>
      </c>
      <c r="K2357" s="57" t="s">
        <v>1067</v>
      </c>
      <c r="L2357" s="57" t="s">
        <v>1068</v>
      </c>
      <c r="M2357" s="57" t="s">
        <v>1137</v>
      </c>
      <c r="N2357" s="64">
        <v>0</v>
      </c>
      <c r="O2357" s="59">
        <v>95</v>
      </c>
      <c r="P2357" s="59">
        <v>1</v>
      </c>
      <c r="Q2357" s="59">
        <v>7.0846249999999998E-3</v>
      </c>
    </row>
    <row r="2358" spans="1:17">
      <c r="A2358" s="57" t="s">
        <v>393</v>
      </c>
      <c r="B2358" s="57" t="s">
        <v>484</v>
      </c>
      <c r="C2358" s="58">
        <v>41</v>
      </c>
      <c r="D2358" s="57" t="s">
        <v>648</v>
      </c>
      <c r="E2358" s="57">
        <v>103510</v>
      </c>
      <c r="F2358" s="57">
        <v>98.947000000000003</v>
      </c>
      <c r="G2358" s="57">
        <v>3.5049999999999999</v>
      </c>
      <c r="H2358" s="57" t="s">
        <v>50</v>
      </c>
      <c r="I2358" s="57" t="s">
        <v>51</v>
      </c>
      <c r="J2358" s="57" t="s">
        <v>712</v>
      </c>
      <c r="K2358" s="57" t="s">
        <v>892</v>
      </c>
      <c r="L2358" s="57" t="s">
        <v>1090</v>
      </c>
      <c r="M2358" s="57" t="s">
        <v>1135</v>
      </c>
      <c r="N2358" s="64">
        <v>0</v>
      </c>
      <c r="O2358" s="59">
        <v>162</v>
      </c>
      <c r="P2358" s="59">
        <v>2</v>
      </c>
      <c r="Q2358" s="59">
        <v>2.0601540000000002E-2</v>
      </c>
    </row>
    <row r="2359" spans="1:17">
      <c r="A2359" s="57" t="s">
        <v>393</v>
      </c>
      <c r="B2359" s="57" t="s">
        <v>484</v>
      </c>
      <c r="C2359" s="58">
        <v>41</v>
      </c>
      <c r="D2359" s="57" t="s">
        <v>648</v>
      </c>
      <c r="E2359" s="57">
        <v>103511</v>
      </c>
      <c r="F2359" s="57">
        <v>98.186000000000007</v>
      </c>
      <c r="G2359" s="57">
        <v>1.694</v>
      </c>
      <c r="H2359" s="57" t="s">
        <v>71</v>
      </c>
      <c r="I2359" s="57" t="s">
        <v>72</v>
      </c>
      <c r="J2359" s="57" t="s">
        <v>494</v>
      </c>
      <c r="K2359" s="57" t="s">
        <v>897</v>
      </c>
      <c r="L2359" s="57" t="s">
        <v>72</v>
      </c>
      <c r="M2359" s="57" t="s">
        <v>1137</v>
      </c>
      <c r="N2359" s="64">
        <v>0</v>
      </c>
      <c r="O2359" s="59">
        <v>195</v>
      </c>
      <c r="P2359" s="59">
        <v>2</v>
      </c>
      <c r="Q2359" s="59">
        <v>2.9849625000000001E-2</v>
      </c>
    </row>
    <row r="2360" spans="1:17">
      <c r="A2360" s="57" t="s">
        <v>393</v>
      </c>
      <c r="B2360" s="57" t="s">
        <v>484</v>
      </c>
      <c r="C2360" s="58">
        <v>41</v>
      </c>
      <c r="D2360" s="57" t="s">
        <v>648</v>
      </c>
      <c r="E2360" s="57">
        <v>103512</v>
      </c>
      <c r="F2360" s="57">
        <v>96.302999999999997</v>
      </c>
      <c r="G2360" s="57">
        <v>1.1499999999999999</v>
      </c>
      <c r="H2360" s="57" t="s">
        <v>66</v>
      </c>
      <c r="I2360" s="57" t="s">
        <v>67</v>
      </c>
      <c r="J2360" s="57" t="s">
        <v>714</v>
      </c>
      <c r="K2360" s="57" t="s">
        <v>932</v>
      </c>
      <c r="L2360" s="57" t="s">
        <v>67</v>
      </c>
      <c r="M2360" s="57" t="s">
        <v>1137</v>
      </c>
      <c r="N2360" s="64">
        <v>0</v>
      </c>
      <c r="O2360" s="59">
        <v>102</v>
      </c>
      <c r="P2360" s="59">
        <v>2</v>
      </c>
      <c r="Q2360" s="59">
        <v>8.1671399999999998E-3</v>
      </c>
    </row>
    <row r="2361" spans="1:17">
      <c r="A2361" s="57" t="s">
        <v>393</v>
      </c>
      <c r="B2361" s="57" t="s">
        <v>484</v>
      </c>
      <c r="C2361" s="58">
        <v>41</v>
      </c>
      <c r="D2361" s="57" t="s">
        <v>648</v>
      </c>
      <c r="E2361" s="57">
        <v>103513</v>
      </c>
      <c r="F2361" s="57">
        <v>98.884</v>
      </c>
      <c r="G2361" s="57">
        <v>0.32600000000000001</v>
      </c>
      <c r="H2361" s="57" t="s">
        <v>22</v>
      </c>
      <c r="I2361" s="57" t="s">
        <v>517</v>
      </c>
      <c r="J2361" s="57" t="s">
        <v>503</v>
      </c>
      <c r="K2361" s="57" t="s">
        <v>919</v>
      </c>
      <c r="L2361" s="57" t="s">
        <v>1055</v>
      </c>
      <c r="M2361" s="57" t="s">
        <v>1137</v>
      </c>
      <c r="N2361" s="64">
        <v>0</v>
      </c>
      <c r="O2361" s="59">
        <v>91</v>
      </c>
      <c r="P2361" s="59">
        <v>1</v>
      </c>
      <c r="Q2361" s="59">
        <v>6.5005849999999997E-3</v>
      </c>
    </row>
    <row r="2362" spans="1:17">
      <c r="A2362" s="57" t="s">
        <v>393</v>
      </c>
      <c r="B2362" s="57" t="s">
        <v>485</v>
      </c>
      <c r="C2362" s="58">
        <v>11</v>
      </c>
      <c r="D2362" s="57" t="s">
        <v>648</v>
      </c>
      <c r="E2362" s="57">
        <v>103514</v>
      </c>
      <c r="F2362" s="57">
        <v>84.745999999999995</v>
      </c>
      <c r="G2362" s="57">
        <v>24.475000000000001</v>
      </c>
      <c r="H2362" s="57" t="s">
        <v>355</v>
      </c>
      <c r="I2362" s="57" t="s">
        <v>356</v>
      </c>
      <c r="J2362" s="59" t="s">
        <v>1042</v>
      </c>
      <c r="K2362" s="57" t="s">
        <v>1043</v>
      </c>
      <c r="L2362" s="57" t="s">
        <v>1095</v>
      </c>
      <c r="M2362" s="57" t="s">
        <v>1137</v>
      </c>
      <c r="N2362" s="64">
        <v>0</v>
      </c>
      <c r="O2362" s="59">
        <v>60</v>
      </c>
      <c r="P2362" s="59">
        <v>1</v>
      </c>
      <c r="Q2362" s="59">
        <v>2.826E-3</v>
      </c>
    </row>
    <row r="2363" spans="1:17">
      <c r="A2363" s="57" t="s">
        <v>393</v>
      </c>
      <c r="B2363" s="57" t="s">
        <v>485</v>
      </c>
      <c r="C2363" s="58">
        <v>12</v>
      </c>
      <c r="D2363" s="57" t="s">
        <v>648</v>
      </c>
      <c r="E2363" s="57">
        <v>103515</v>
      </c>
      <c r="F2363" s="57">
        <v>80.724999999999994</v>
      </c>
      <c r="G2363" s="57">
        <v>26.25</v>
      </c>
      <c r="H2363" s="57" t="s">
        <v>166</v>
      </c>
      <c r="I2363" s="57" t="s">
        <v>752</v>
      </c>
      <c r="J2363" s="57" t="s">
        <v>753</v>
      </c>
      <c r="K2363" s="57" t="s">
        <v>929</v>
      </c>
      <c r="L2363" s="57" t="s">
        <v>1061</v>
      </c>
      <c r="M2363" s="57" t="s">
        <v>1137</v>
      </c>
      <c r="N2363" s="64">
        <v>0</v>
      </c>
      <c r="O2363" s="59">
        <v>141</v>
      </c>
      <c r="P2363" s="59">
        <v>2</v>
      </c>
      <c r="Q2363" s="59">
        <v>1.5606584999999999E-2</v>
      </c>
    </row>
    <row r="2364" spans="1:17">
      <c r="A2364" s="57" t="s">
        <v>393</v>
      </c>
      <c r="B2364" s="57" t="s">
        <v>485</v>
      </c>
      <c r="C2364" s="58">
        <v>12</v>
      </c>
      <c r="D2364" s="57" t="s">
        <v>648</v>
      </c>
      <c r="E2364" s="57">
        <v>103516</v>
      </c>
      <c r="F2364" s="57">
        <v>80.361999999999995</v>
      </c>
      <c r="G2364" s="57">
        <v>29.62</v>
      </c>
      <c r="H2364" s="57" t="s">
        <v>28</v>
      </c>
      <c r="I2364" s="57" t="s">
        <v>514</v>
      </c>
      <c r="J2364" s="57">
        <v>4</v>
      </c>
      <c r="K2364" s="57" t="s">
        <v>945</v>
      </c>
      <c r="L2364" s="57" t="s">
        <v>1079</v>
      </c>
      <c r="M2364" s="57" t="s">
        <v>1137</v>
      </c>
      <c r="N2364" s="64">
        <v>0</v>
      </c>
      <c r="O2364" s="59">
        <v>131</v>
      </c>
      <c r="P2364" s="59">
        <v>2</v>
      </c>
      <c r="Q2364" s="59">
        <v>1.3471385000000001E-2</v>
      </c>
    </row>
    <row r="2365" spans="1:17">
      <c r="A2365" s="57" t="s">
        <v>393</v>
      </c>
      <c r="B2365" s="57" t="s">
        <v>485</v>
      </c>
      <c r="C2365" s="58">
        <v>24</v>
      </c>
      <c r="D2365" s="57" t="s">
        <v>648</v>
      </c>
      <c r="E2365" s="57">
        <v>103517</v>
      </c>
      <c r="F2365" s="57">
        <v>88.296999999999997</v>
      </c>
      <c r="G2365" s="57">
        <v>38.243000000000002</v>
      </c>
      <c r="H2365" s="57" t="s">
        <v>56</v>
      </c>
      <c r="I2365" s="57" t="s">
        <v>57</v>
      </c>
      <c r="J2365" s="57" t="s">
        <v>1076</v>
      </c>
      <c r="K2365" s="57" t="s">
        <v>1077</v>
      </c>
      <c r="L2365" s="57" t="s">
        <v>1078</v>
      </c>
      <c r="M2365" s="57" t="s">
        <v>1137</v>
      </c>
      <c r="N2365" s="64">
        <v>0</v>
      </c>
      <c r="O2365" s="59">
        <v>62</v>
      </c>
      <c r="P2365" s="59">
        <v>1</v>
      </c>
      <c r="Q2365" s="59">
        <v>3.01754E-3</v>
      </c>
    </row>
    <row r="2366" spans="1:17">
      <c r="A2366" s="57" t="s">
        <v>393</v>
      </c>
      <c r="B2366" s="57" t="s">
        <v>485</v>
      </c>
      <c r="C2366" s="58">
        <v>23</v>
      </c>
      <c r="D2366" s="57" t="s">
        <v>648</v>
      </c>
      <c r="E2366" s="57">
        <v>103518</v>
      </c>
      <c r="F2366" s="57">
        <v>88.587000000000003</v>
      </c>
      <c r="G2366" s="57">
        <v>34.112000000000002</v>
      </c>
      <c r="H2366" s="59" t="s">
        <v>763</v>
      </c>
      <c r="I2366" s="59" t="s">
        <v>764</v>
      </c>
      <c r="J2366" s="59" t="s">
        <v>765</v>
      </c>
      <c r="K2366" s="57" t="s">
        <v>948</v>
      </c>
      <c r="L2366" s="57" t="s">
        <v>428</v>
      </c>
      <c r="M2366" s="57" t="s">
        <v>1137</v>
      </c>
      <c r="N2366" s="64">
        <v>0</v>
      </c>
      <c r="O2366" s="59">
        <v>64</v>
      </c>
      <c r="P2366" s="59">
        <v>1</v>
      </c>
      <c r="Q2366" s="59">
        <v>3.21536E-3</v>
      </c>
    </row>
    <row r="2367" spans="1:17">
      <c r="A2367" s="57" t="s">
        <v>393</v>
      </c>
      <c r="B2367" s="57" t="s">
        <v>485</v>
      </c>
      <c r="C2367" s="58">
        <v>23</v>
      </c>
      <c r="D2367" s="57" t="s">
        <v>648</v>
      </c>
      <c r="E2367" s="57">
        <v>103519</v>
      </c>
      <c r="F2367" s="57">
        <v>88.37</v>
      </c>
      <c r="G2367" s="57">
        <v>32.698999999999998</v>
      </c>
      <c r="H2367" s="57" t="s">
        <v>22</v>
      </c>
      <c r="I2367" s="57" t="s">
        <v>517</v>
      </c>
      <c r="J2367" s="57" t="s">
        <v>503</v>
      </c>
      <c r="K2367" s="57" t="s">
        <v>919</v>
      </c>
      <c r="L2367" s="57" t="s">
        <v>1055</v>
      </c>
      <c r="M2367" s="57" t="s">
        <v>1137</v>
      </c>
      <c r="N2367" s="64">
        <v>0</v>
      </c>
      <c r="O2367" s="59">
        <v>202</v>
      </c>
      <c r="P2367" s="59">
        <v>2</v>
      </c>
      <c r="Q2367" s="59">
        <v>3.203114E-2</v>
      </c>
    </row>
    <row r="2368" spans="1:17">
      <c r="A2368" s="57" t="s">
        <v>393</v>
      </c>
      <c r="B2368" s="57" t="s">
        <v>485</v>
      </c>
      <c r="C2368" s="58">
        <v>23</v>
      </c>
      <c r="D2368" s="57" t="s">
        <v>647</v>
      </c>
      <c r="E2368" s="57">
        <v>103520</v>
      </c>
      <c r="F2368" s="57">
        <v>85.325999999999993</v>
      </c>
      <c r="G2368" s="57">
        <v>34.402000000000001</v>
      </c>
      <c r="H2368" s="57" t="s">
        <v>355</v>
      </c>
      <c r="I2368" s="57" t="s">
        <v>458</v>
      </c>
      <c r="J2368" s="57">
        <v>0</v>
      </c>
      <c r="K2368" s="57" t="s">
        <v>962</v>
      </c>
      <c r="L2368" s="57" t="s">
        <v>458</v>
      </c>
      <c r="M2368" s="57" t="s">
        <v>1137</v>
      </c>
      <c r="N2368" s="64">
        <v>20.920088659926655</v>
      </c>
      <c r="O2368" s="59">
        <v>791</v>
      </c>
      <c r="P2368" s="59">
        <v>4</v>
      </c>
      <c r="Q2368" s="59">
        <v>0.49115958500000001</v>
      </c>
    </row>
    <row r="2369" spans="1:17">
      <c r="A2369" s="57" t="s">
        <v>393</v>
      </c>
      <c r="B2369" s="57" t="s">
        <v>485</v>
      </c>
      <c r="C2369" s="58">
        <v>23</v>
      </c>
      <c r="D2369" s="57" t="s">
        <v>648</v>
      </c>
      <c r="E2369" s="57">
        <v>103521</v>
      </c>
      <c r="F2369" s="57">
        <v>88.804000000000002</v>
      </c>
      <c r="G2369" s="57">
        <v>31.902000000000001</v>
      </c>
      <c r="H2369" s="57" t="s">
        <v>166</v>
      </c>
      <c r="I2369" s="57" t="s">
        <v>752</v>
      </c>
      <c r="J2369" s="57" t="s">
        <v>753</v>
      </c>
      <c r="K2369" s="57" t="s">
        <v>929</v>
      </c>
      <c r="L2369" s="57" t="s">
        <v>1061</v>
      </c>
      <c r="M2369" s="57" t="s">
        <v>1137</v>
      </c>
      <c r="N2369" s="64">
        <v>0</v>
      </c>
      <c r="O2369" s="59">
        <v>88</v>
      </c>
      <c r="P2369" s="59">
        <v>1</v>
      </c>
      <c r="Q2369" s="59">
        <v>6.07904E-3</v>
      </c>
    </row>
    <row r="2370" spans="1:17">
      <c r="A2370" s="57" t="s">
        <v>393</v>
      </c>
      <c r="B2370" s="57" t="s">
        <v>485</v>
      </c>
      <c r="C2370" s="58">
        <v>22</v>
      </c>
      <c r="D2370" s="57" t="s">
        <v>648</v>
      </c>
      <c r="E2370" s="57">
        <v>103522</v>
      </c>
      <c r="F2370" s="57">
        <v>85.652000000000001</v>
      </c>
      <c r="G2370" s="57">
        <v>29.366</v>
      </c>
      <c r="H2370" s="57" t="s">
        <v>399</v>
      </c>
      <c r="I2370" s="57" t="s">
        <v>400</v>
      </c>
      <c r="J2370" s="57" t="s">
        <v>401</v>
      </c>
      <c r="K2370" s="57" t="s">
        <v>930</v>
      </c>
      <c r="L2370" s="57" t="s">
        <v>1062</v>
      </c>
      <c r="M2370" s="57" t="s">
        <v>1137</v>
      </c>
      <c r="N2370" s="64">
        <v>0</v>
      </c>
      <c r="O2370" s="59">
        <v>61</v>
      </c>
      <c r="P2370" s="59">
        <v>1</v>
      </c>
      <c r="Q2370" s="59">
        <v>2.9209850000000001E-3</v>
      </c>
    </row>
    <row r="2371" spans="1:17">
      <c r="A2371" s="57" t="s">
        <v>393</v>
      </c>
      <c r="B2371" s="57" t="s">
        <v>485</v>
      </c>
      <c r="C2371" s="58">
        <v>22</v>
      </c>
      <c r="D2371" s="57" t="s">
        <v>648</v>
      </c>
      <c r="E2371" s="57">
        <v>103523</v>
      </c>
      <c r="F2371" s="57">
        <v>85.108999999999995</v>
      </c>
      <c r="G2371" s="57">
        <v>25.888000000000002</v>
      </c>
      <c r="H2371" s="57" t="s">
        <v>22</v>
      </c>
      <c r="I2371" s="57" t="s">
        <v>513</v>
      </c>
      <c r="J2371" s="57">
        <v>0</v>
      </c>
      <c r="K2371" s="57" t="s">
        <v>936</v>
      </c>
      <c r="L2371" s="57" t="s">
        <v>411</v>
      </c>
      <c r="M2371" s="57" t="s">
        <v>1137</v>
      </c>
      <c r="N2371" s="64">
        <v>0</v>
      </c>
      <c r="O2371" s="59">
        <v>736</v>
      </c>
      <c r="P2371" s="59">
        <v>4</v>
      </c>
      <c r="Q2371" s="59">
        <v>0.42523136</v>
      </c>
    </row>
    <row r="2372" spans="1:17">
      <c r="A2372" s="57" t="s">
        <v>393</v>
      </c>
      <c r="B2372" s="57" t="s">
        <v>485</v>
      </c>
      <c r="C2372" s="58">
        <v>22</v>
      </c>
      <c r="D2372" s="57" t="s">
        <v>648</v>
      </c>
      <c r="E2372" s="57">
        <v>103524</v>
      </c>
      <c r="F2372" s="57">
        <v>88.804000000000002</v>
      </c>
      <c r="G2372" s="57">
        <v>26.721</v>
      </c>
      <c r="H2372" s="57" t="s">
        <v>54</v>
      </c>
      <c r="I2372" s="57" t="s">
        <v>75</v>
      </c>
      <c r="J2372" s="57" t="s">
        <v>504</v>
      </c>
      <c r="K2372" s="57" t="s">
        <v>928</v>
      </c>
      <c r="L2372" s="57" t="s">
        <v>1060</v>
      </c>
      <c r="M2372" s="57" t="s">
        <v>1137</v>
      </c>
      <c r="N2372" s="64">
        <v>0</v>
      </c>
      <c r="O2372" s="59">
        <v>57</v>
      </c>
      <c r="P2372" s="59">
        <v>1</v>
      </c>
      <c r="Q2372" s="59">
        <v>2.550465E-3</v>
      </c>
    </row>
    <row r="2373" spans="1:17">
      <c r="A2373" s="57" t="s">
        <v>393</v>
      </c>
      <c r="B2373" s="57" t="s">
        <v>485</v>
      </c>
      <c r="C2373" s="58">
        <v>21</v>
      </c>
      <c r="D2373" s="57" t="s">
        <v>648</v>
      </c>
      <c r="E2373" s="57">
        <v>103525</v>
      </c>
      <c r="F2373" s="57">
        <v>88.912999999999997</v>
      </c>
      <c r="G2373" s="57">
        <v>21.286000000000001</v>
      </c>
      <c r="H2373" s="57" t="s">
        <v>54</v>
      </c>
      <c r="I2373" s="57" t="s">
        <v>75</v>
      </c>
      <c r="J2373" s="57" t="s">
        <v>504</v>
      </c>
      <c r="K2373" s="57" t="s">
        <v>928</v>
      </c>
      <c r="L2373" s="57" t="s">
        <v>1060</v>
      </c>
      <c r="M2373" s="57" t="s">
        <v>1137</v>
      </c>
      <c r="N2373" s="64">
        <v>0</v>
      </c>
      <c r="O2373" s="59">
        <v>101</v>
      </c>
      <c r="P2373" s="59">
        <v>2</v>
      </c>
      <c r="Q2373" s="59">
        <v>8.0077849999999999E-3</v>
      </c>
    </row>
    <row r="2374" spans="1:17">
      <c r="A2374" s="57" t="s">
        <v>393</v>
      </c>
      <c r="B2374" s="57" t="s">
        <v>485</v>
      </c>
      <c r="C2374" s="58">
        <v>21</v>
      </c>
      <c r="D2374" s="57" t="s">
        <v>648</v>
      </c>
      <c r="E2374" s="57">
        <v>103526</v>
      </c>
      <c r="F2374" s="57">
        <v>85.58</v>
      </c>
      <c r="G2374" s="57">
        <v>21.033000000000001</v>
      </c>
      <c r="H2374" s="57" t="s">
        <v>54</v>
      </c>
      <c r="I2374" s="57" t="s">
        <v>55</v>
      </c>
      <c r="J2374" s="57" t="s">
        <v>502</v>
      </c>
      <c r="K2374" s="57" t="s">
        <v>909</v>
      </c>
      <c r="L2374" s="57" t="s">
        <v>1059</v>
      </c>
      <c r="M2374" s="57" t="s">
        <v>1137</v>
      </c>
      <c r="N2374" s="64">
        <v>0</v>
      </c>
      <c r="O2374" s="59">
        <v>68</v>
      </c>
      <c r="P2374" s="59">
        <v>1</v>
      </c>
      <c r="Q2374" s="59">
        <v>3.6298400000000001E-3</v>
      </c>
    </row>
    <row r="2375" spans="1:17">
      <c r="A2375" s="57" t="s">
        <v>393</v>
      </c>
      <c r="B2375" s="57" t="s">
        <v>485</v>
      </c>
      <c r="C2375" s="58">
        <v>31</v>
      </c>
      <c r="D2375" s="57" t="s">
        <v>648</v>
      </c>
      <c r="E2375" s="57">
        <v>103527</v>
      </c>
      <c r="F2375" s="57">
        <v>91.667000000000002</v>
      </c>
      <c r="G2375" s="57">
        <v>22.699000000000002</v>
      </c>
      <c r="H2375" s="57" t="s">
        <v>413</v>
      </c>
      <c r="I2375" s="57" t="s">
        <v>414</v>
      </c>
      <c r="J2375" s="57">
        <v>0</v>
      </c>
      <c r="K2375" s="57" t="s">
        <v>938</v>
      </c>
      <c r="L2375" s="57" t="s">
        <v>414</v>
      </c>
      <c r="M2375" s="57" t="s">
        <v>1137</v>
      </c>
      <c r="N2375" s="64">
        <v>0</v>
      </c>
      <c r="O2375" s="59">
        <v>84</v>
      </c>
      <c r="P2375" s="59">
        <v>1</v>
      </c>
      <c r="Q2375" s="59">
        <v>5.5389599999999999E-3</v>
      </c>
    </row>
    <row r="2376" spans="1:17">
      <c r="A2376" s="57" t="s">
        <v>393</v>
      </c>
      <c r="B2376" s="57" t="s">
        <v>485</v>
      </c>
      <c r="C2376" s="58">
        <v>32</v>
      </c>
      <c r="D2376" s="57" t="s">
        <v>648</v>
      </c>
      <c r="E2376" s="57">
        <v>103528</v>
      </c>
      <c r="F2376" s="57">
        <v>93.551000000000002</v>
      </c>
      <c r="G2376" s="57">
        <v>27.263999999999999</v>
      </c>
      <c r="H2376" s="57" t="s">
        <v>39</v>
      </c>
      <c r="I2376" s="57" t="s">
        <v>419</v>
      </c>
      <c r="J2376" s="59" t="s">
        <v>1074</v>
      </c>
      <c r="K2376" s="57" t="s">
        <v>1075</v>
      </c>
      <c r="L2376" s="57" t="s">
        <v>419</v>
      </c>
      <c r="M2376" s="57" t="s">
        <v>1137</v>
      </c>
      <c r="N2376" s="64">
        <v>0</v>
      </c>
      <c r="O2376" s="59">
        <v>200</v>
      </c>
      <c r="P2376" s="59">
        <v>2</v>
      </c>
      <c r="Q2376" s="59">
        <v>3.1399999999999997E-2</v>
      </c>
    </row>
    <row r="2377" spans="1:17">
      <c r="A2377" s="57" t="s">
        <v>393</v>
      </c>
      <c r="B2377" s="57" t="s">
        <v>485</v>
      </c>
      <c r="C2377" s="58">
        <v>32</v>
      </c>
      <c r="D2377" s="57" t="s">
        <v>648</v>
      </c>
      <c r="E2377" s="57">
        <v>103529</v>
      </c>
      <c r="F2377" s="57">
        <v>94.058000000000007</v>
      </c>
      <c r="G2377" s="57">
        <v>27.591000000000001</v>
      </c>
      <c r="H2377" s="57" t="s">
        <v>278</v>
      </c>
      <c r="I2377" s="57" t="s">
        <v>716</v>
      </c>
      <c r="J2377" s="57" t="s">
        <v>717</v>
      </c>
      <c r="K2377" s="57" t="s">
        <v>943</v>
      </c>
      <c r="L2377" s="57" t="s">
        <v>1073</v>
      </c>
      <c r="M2377" s="57" t="s">
        <v>1137</v>
      </c>
      <c r="N2377" s="64">
        <v>0</v>
      </c>
      <c r="O2377" s="59">
        <v>79</v>
      </c>
      <c r="P2377" s="59">
        <v>1</v>
      </c>
      <c r="Q2377" s="59">
        <v>4.8991850000000003E-3</v>
      </c>
    </row>
    <row r="2378" spans="1:17">
      <c r="A2378" s="57" t="s">
        <v>393</v>
      </c>
      <c r="B2378" s="57" t="s">
        <v>485</v>
      </c>
      <c r="C2378" s="58">
        <v>33</v>
      </c>
      <c r="D2378" s="57" t="s">
        <v>648</v>
      </c>
      <c r="E2378" s="57">
        <v>103530</v>
      </c>
      <c r="F2378" s="57">
        <v>92.391000000000005</v>
      </c>
      <c r="G2378" s="57">
        <v>30.888000000000002</v>
      </c>
      <c r="H2378" s="57" t="s">
        <v>39</v>
      </c>
      <c r="I2378" s="57" t="s">
        <v>419</v>
      </c>
      <c r="J2378" s="59" t="s">
        <v>1074</v>
      </c>
      <c r="K2378" s="57" t="s">
        <v>1075</v>
      </c>
      <c r="L2378" s="57" t="s">
        <v>419</v>
      </c>
      <c r="M2378" s="57" t="s">
        <v>1137</v>
      </c>
      <c r="N2378" s="64">
        <v>0</v>
      </c>
      <c r="O2378" s="59">
        <v>53</v>
      </c>
      <c r="P2378" s="59">
        <v>1</v>
      </c>
      <c r="Q2378" s="59">
        <v>2.205065E-3</v>
      </c>
    </row>
    <row r="2379" spans="1:17">
      <c r="A2379" s="57" t="s">
        <v>393</v>
      </c>
      <c r="B2379" s="57" t="s">
        <v>485</v>
      </c>
      <c r="C2379" s="58">
        <v>33</v>
      </c>
      <c r="D2379" s="57" t="s">
        <v>648</v>
      </c>
      <c r="E2379" s="57">
        <v>103531</v>
      </c>
      <c r="F2379" s="57">
        <v>91.448999999999998</v>
      </c>
      <c r="G2379" s="57">
        <v>32.408999999999999</v>
      </c>
      <c r="H2379" s="57" t="s">
        <v>166</v>
      </c>
      <c r="I2379" s="57" t="s">
        <v>752</v>
      </c>
      <c r="J2379" s="57" t="s">
        <v>753</v>
      </c>
      <c r="K2379" s="57" t="s">
        <v>929</v>
      </c>
      <c r="L2379" s="57" t="s">
        <v>1061</v>
      </c>
      <c r="M2379" s="57" t="s">
        <v>1137</v>
      </c>
      <c r="N2379" s="64">
        <v>0</v>
      </c>
      <c r="O2379" s="59">
        <v>59</v>
      </c>
      <c r="P2379" s="59">
        <v>1</v>
      </c>
      <c r="Q2379" s="59">
        <v>2.732585E-3</v>
      </c>
    </row>
    <row r="2380" spans="1:17">
      <c r="A2380" s="57" t="s">
        <v>393</v>
      </c>
      <c r="B2380" s="57" t="s">
        <v>485</v>
      </c>
      <c r="C2380" s="58">
        <v>34</v>
      </c>
      <c r="D2380" s="57" t="s">
        <v>648</v>
      </c>
      <c r="E2380" s="57">
        <v>103532</v>
      </c>
      <c r="F2380" s="57">
        <v>90.616</v>
      </c>
      <c r="G2380" s="57">
        <v>35.96</v>
      </c>
      <c r="H2380" s="57" t="s">
        <v>413</v>
      </c>
      <c r="I2380" s="57" t="s">
        <v>414</v>
      </c>
      <c r="J2380" s="57">
        <v>0</v>
      </c>
      <c r="K2380" s="57" t="s">
        <v>938</v>
      </c>
      <c r="L2380" s="57" t="s">
        <v>414</v>
      </c>
      <c r="M2380" s="57" t="s">
        <v>1137</v>
      </c>
      <c r="N2380" s="64">
        <v>0</v>
      </c>
      <c r="O2380" s="59">
        <v>63</v>
      </c>
      <c r="P2380" s="59">
        <v>1</v>
      </c>
      <c r="Q2380" s="59">
        <v>3.1156650000000001E-3</v>
      </c>
    </row>
    <row r="2381" spans="1:17">
      <c r="A2381" s="57" t="s">
        <v>393</v>
      </c>
      <c r="B2381" s="57" t="s">
        <v>485</v>
      </c>
      <c r="C2381" s="58">
        <v>34</v>
      </c>
      <c r="D2381" s="57" t="s">
        <v>648</v>
      </c>
      <c r="E2381" s="57">
        <v>103533</v>
      </c>
      <c r="F2381" s="57">
        <v>91.811999999999998</v>
      </c>
      <c r="G2381" s="57">
        <v>37.844000000000001</v>
      </c>
      <c r="H2381" s="57" t="s">
        <v>495</v>
      </c>
      <c r="I2381" s="57" t="s">
        <v>496</v>
      </c>
      <c r="J2381" s="57" t="s">
        <v>777</v>
      </c>
      <c r="K2381" s="57" t="s">
        <v>881</v>
      </c>
      <c r="L2381" s="57" t="s">
        <v>1026</v>
      </c>
      <c r="M2381" s="57" t="s">
        <v>1137</v>
      </c>
      <c r="N2381" s="64">
        <v>0</v>
      </c>
      <c r="O2381" s="59">
        <v>71</v>
      </c>
      <c r="P2381" s="59">
        <v>1</v>
      </c>
      <c r="Q2381" s="59">
        <v>3.9571850000000002E-3</v>
      </c>
    </row>
    <row r="2382" spans="1:17">
      <c r="A2382" s="57" t="s">
        <v>393</v>
      </c>
      <c r="B2382" s="57" t="s">
        <v>485</v>
      </c>
      <c r="C2382" s="58">
        <v>44</v>
      </c>
      <c r="D2382" s="57" t="s">
        <v>648</v>
      </c>
      <c r="E2382" s="57">
        <v>103534</v>
      </c>
      <c r="F2382" s="57">
        <v>97.608999999999995</v>
      </c>
      <c r="G2382" s="57">
        <v>38.279000000000003</v>
      </c>
      <c r="H2382" s="57" t="s">
        <v>39</v>
      </c>
      <c r="I2382" s="57" t="s">
        <v>774</v>
      </c>
      <c r="J2382" s="57" t="s">
        <v>775</v>
      </c>
      <c r="K2382" s="57" t="s">
        <v>951</v>
      </c>
      <c r="L2382" s="57" t="s">
        <v>431</v>
      </c>
      <c r="M2382" s="57" t="s">
        <v>1137</v>
      </c>
      <c r="N2382" s="64">
        <v>0</v>
      </c>
      <c r="O2382" s="59">
        <v>144</v>
      </c>
      <c r="P2382" s="59">
        <v>2</v>
      </c>
      <c r="Q2382" s="59">
        <v>1.6277759999999999E-2</v>
      </c>
    </row>
    <row r="2383" spans="1:17">
      <c r="A2383" s="57" t="s">
        <v>393</v>
      </c>
      <c r="B2383" s="57" t="s">
        <v>485</v>
      </c>
      <c r="C2383" s="58">
        <v>44</v>
      </c>
      <c r="D2383" s="57" t="s">
        <v>648</v>
      </c>
      <c r="E2383" s="57">
        <v>103535</v>
      </c>
      <c r="F2383" s="57">
        <v>99.167000000000002</v>
      </c>
      <c r="G2383" s="57">
        <v>38.533000000000001</v>
      </c>
      <c r="H2383" s="57" t="s">
        <v>166</v>
      </c>
      <c r="I2383" s="57" t="s">
        <v>752</v>
      </c>
      <c r="J2383" s="57" t="s">
        <v>753</v>
      </c>
      <c r="K2383" s="57" t="s">
        <v>929</v>
      </c>
      <c r="L2383" s="57" t="s">
        <v>1061</v>
      </c>
      <c r="M2383" s="57" t="s">
        <v>1137</v>
      </c>
      <c r="N2383" s="64">
        <v>0</v>
      </c>
      <c r="O2383" s="59">
        <v>88</v>
      </c>
      <c r="P2383" s="59">
        <v>1</v>
      </c>
      <c r="Q2383" s="59">
        <v>6.07904E-3</v>
      </c>
    </row>
    <row r="2384" spans="1:17">
      <c r="A2384" s="57" t="s">
        <v>393</v>
      </c>
      <c r="B2384" s="57" t="s">
        <v>485</v>
      </c>
      <c r="C2384" s="58">
        <v>44</v>
      </c>
      <c r="D2384" s="57" t="s">
        <v>648</v>
      </c>
      <c r="E2384" s="57">
        <v>103536</v>
      </c>
      <c r="F2384" s="57">
        <v>99.384</v>
      </c>
      <c r="G2384" s="57">
        <v>38.314999999999998</v>
      </c>
      <c r="H2384" s="57" t="s">
        <v>22</v>
      </c>
      <c r="I2384" s="57" t="s">
        <v>719</v>
      </c>
      <c r="J2384" s="57" t="s">
        <v>505</v>
      </c>
      <c r="K2384" s="57" t="s">
        <v>966</v>
      </c>
      <c r="L2384" s="57" t="s">
        <v>1091</v>
      </c>
      <c r="M2384" s="57" t="s">
        <v>1137</v>
      </c>
      <c r="N2384" s="64">
        <v>0</v>
      </c>
      <c r="O2384" s="59">
        <v>337</v>
      </c>
      <c r="P2384" s="59">
        <v>3</v>
      </c>
      <c r="Q2384" s="59">
        <v>8.9151665000000005E-2</v>
      </c>
    </row>
    <row r="2385" spans="1:17">
      <c r="A2385" s="57" t="s">
        <v>393</v>
      </c>
      <c r="B2385" s="57" t="s">
        <v>485</v>
      </c>
      <c r="C2385" s="58">
        <v>44</v>
      </c>
      <c r="D2385" s="57" t="s">
        <v>648</v>
      </c>
      <c r="E2385" s="57">
        <v>103537</v>
      </c>
      <c r="F2385" s="57">
        <v>97.21</v>
      </c>
      <c r="G2385" s="57">
        <v>36.792999999999999</v>
      </c>
      <c r="H2385" s="57" t="s">
        <v>22</v>
      </c>
      <c r="I2385" s="57" t="s">
        <v>518</v>
      </c>
      <c r="J2385" s="57" t="s">
        <v>503</v>
      </c>
      <c r="K2385" s="57" t="s">
        <v>924</v>
      </c>
      <c r="L2385" s="57" t="s">
        <v>1084</v>
      </c>
      <c r="M2385" s="57" t="s">
        <v>1137</v>
      </c>
      <c r="N2385" s="64">
        <v>0</v>
      </c>
      <c r="O2385" s="59">
        <v>581</v>
      </c>
      <c r="P2385" s="59">
        <v>4</v>
      </c>
      <c r="Q2385" s="59">
        <v>0.26498538500000002</v>
      </c>
    </row>
    <row r="2386" spans="1:17">
      <c r="A2386" s="57" t="s">
        <v>393</v>
      </c>
      <c r="B2386" s="57" t="s">
        <v>485</v>
      </c>
      <c r="C2386" s="58">
        <v>44</v>
      </c>
      <c r="D2386" s="57" t="s">
        <v>648</v>
      </c>
      <c r="E2386" s="57">
        <v>103538</v>
      </c>
      <c r="F2386" s="57">
        <v>97.174000000000007</v>
      </c>
      <c r="G2386" s="57">
        <v>37.119999999999997</v>
      </c>
      <c r="H2386" s="57" t="s">
        <v>166</v>
      </c>
      <c r="I2386" s="57" t="s">
        <v>752</v>
      </c>
      <c r="J2386" s="57" t="s">
        <v>753</v>
      </c>
      <c r="K2386" s="57" t="s">
        <v>929</v>
      </c>
      <c r="L2386" s="57" t="s">
        <v>1061</v>
      </c>
      <c r="M2386" s="57" t="s">
        <v>1137</v>
      </c>
      <c r="N2386" s="64">
        <v>0</v>
      </c>
      <c r="O2386" s="59">
        <v>90</v>
      </c>
      <c r="P2386" s="59">
        <v>1</v>
      </c>
      <c r="Q2386" s="59">
        <v>6.3584999999999996E-3</v>
      </c>
    </row>
    <row r="2387" spans="1:17">
      <c r="A2387" s="57" t="s">
        <v>393</v>
      </c>
      <c r="B2387" s="57" t="s">
        <v>485</v>
      </c>
      <c r="C2387" s="58">
        <v>44</v>
      </c>
      <c r="D2387" s="57" t="s">
        <v>648</v>
      </c>
      <c r="E2387" s="57">
        <v>103539</v>
      </c>
      <c r="F2387" s="57">
        <v>96.667000000000002</v>
      </c>
      <c r="G2387" s="57">
        <v>36.756999999999998</v>
      </c>
      <c r="H2387" s="57" t="s">
        <v>311</v>
      </c>
      <c r="I2387" s="57" t="s">
        <v>312</v>
      </c>
      <c r="J2387" s="57">
        <v>0</v>
      </c>
      <c r="K2387" s="57" t="s">
        <v>953</v>
      </c>
      <c r="L2387" s="57" t="s">
        <v>312</v>
      </c>
      <c r="M2387" s="57" t="s">
        <v>1137</v>
      </c>
      <c r="N2387" s="64">
        <v>0</v>
      </c>
      <c r="O2387" s="59">
        <v>52</v>
      </c>
      <c r="P2387" s="59">
        <v>1</v>
      </c>
      <c r="Q2387" s="59">
        <v>2.1226399999999999E-3</v>
      </c>
    </row>
    <row r="2388" spans="1:17">
      <c r="A2388" s="57" t="s">
        <v>393</v>
      </c>
      <c r="B2388" s="57" t="s">
        <v>485</v>
      </c>
      <c r="C2388" s="58">
        <v>44</v>
      </c>
      <c r="D2388" s="57" t="s">
        <v>648</v>
      </c>
      <c r="E2388" s="57">
        <v>103540</v>
      </c>
      <c r="F2388" s="57">
        <v>95.361999999999995</v>
      </c>
      <c r="G2388" s="57">
        <v>34.655999999999999</v>
      </c>
      <c r="H2388" s="59" t="s">
        <v>763</v>
      </c>
      <c r="I2388" s="59" t="s">
        <v>764</v>
      </c>
      <c r="J2388" s="59" t="s">
        <v>765</v>
      </c>
      <c r="K2388" s="57" t="s">
        <v>948</v>
      </c>
      <c r="L2388" s="57" t="s">
        <v>428</v>
      </c>
      <c r="M2388" s="57" t="s">
        <v>1137</v>
      </c>
      <c r="N2388" s="64">
        <v>0</v>
      </c>
      <c r="O2388" s="59">
        <v>119</v>
      </c>
      <c r="P2388" s="59">
        <v>2</v>
      </c>
      <c r="Q2388" s="59">
        <v>1.1116384999999999E-2</v>
      </c>
    </row>
    <row r="2389" spans="1:17">
      <c r="A2389" s="57" t="s">
        <v>393</v>
      </c>
      <c r="B2389" s="57" t="s">
        <v>485</v>
      </c>
      <c r="C2389" s="58">
        <v>43</v>
      </c>
      <c r="D2389" s="57" t="s">
        <v>648</v>
      </c>
      <c r="E2389" s="57">
        <v>103541</v>
      </c>
      <c r="F2389" s="57">
        <v>97.608999999999995</v>
      </c>
      <c r="G2389" s="57">
        <v>34.220999999999997</v>
      </c>
      <c r="H2389" s="57" t="s">
        <v>54</v>
      </c>
      <c r="I2389" s="57" t="s">
        <v>75</v>
      </c>
      <c r="J2389" s="57" t="s">
        <v>504</v>
      </c>
      <c r="K2389" s="57" t="s">
        <v>928</v>
      </c>
      <c r="L2389" s="57" t="s">
        <v>1060</v>
      </c>
      <c r="M2389" s="57" t="s">
        <v>1137</v>
      </c>
      <c r="N2389" s="64">
        <v>0</v>
      </c>
      <c r="O2389" s="59">
        <v>64</v>
      </c>
      <c r="P2389" s="59">
        <v>1</v>
      </c>
      <c r="Q2389" s="59">
        <v>3.21536E-3</v>
      </c>
    </row>
    <row r="2390" spans="1:17">
      <c r="A2390" s="57" t="s">
        <v>393</v>
      </c>
      <c r="B2390" s="57" t="s">
        <v>485</v>
      </c>
      <c r="C2390" s="58">
        <v>43</v>
      </c>
      <c r="D2390" s="57" t="s">
        <v>648</v>
      </c>
      <c r="E2390" s="57">
        <v>103542</v>
      </c>
      <c r="F2390" s="57">
        <v>99.239000000000004</v>
      </c>
      <c r="G2390" s="57">
        <v>31.757000000000001</v>
      </c>
      <c r="H2390" s="57" t="s">
        <v>413</v>
      </c>
      <c r="I2390" s="57" t="s">
        <v>414</v>
      </c>
      <c r="J2390" s="57">
        <v>0</v>
      </c>
      <c r="K2390" s="57" t="s">
        <v>938</v>
      </c>
      <c r="L2390" s="57" t="s">
        <v>414</v>
      </c>
      <c r="M2390" s="57" t="s">
        <v>1137</v>
      </c>
      <c r="N2390" s="64">
        <v>0</v>
      </c>
      <c r="O2390" s="59">
        <v>63</v>
      </c>
      <c r="P2390" s="59">
        <v>1</v>
      </c>
      <c r="Q2390" s="59">
        <v>3.1156650000000001E-3</v>
      </c>
    </row>
    <row r="2391" spans="1:17">
      <c r="A2391" s="57" t="s">
        <v>393</v>
      </c>
      <c r="B2391" s="57" t="s">
        <v>485</v>
      </c>
      <c r="C2391" s="58">
        <v>43</v>
      </c>
      <c r="D2391" s="57" t="s">
        <v>648</v>
      </c>
      <c r="E2391" s="57">
        <v>103543</v>
      </c>
      <c r="F2391" s="57">
        <v>95.652000000000001</v>
      </c>
      <c r="G2391" s="57">
        <v>30.126999999999999</v>
      </c>
      <c r="H2391" s="57" t="s">
        <v>413</v>
      </c>
      <c r="I2391" s="57" t="s">
        <v>414</v>
      </c>
      <c r="J2391" s="57">
        <v>0</v>
      </c>
      <c r="K2391" s="57" t="s">
        <v>938</v>
      </c>
      <c r="L2391" s="57" t="s">
        <v>414</v>
      </c>
      <c r="M2391" s="57" t="s">
        <v>1137</v>
      </c>
      <c r="N2391" s="64">
        <v>0</v>
      </c>
      <c r="O2391" s="59">
        <v>55</v>
      </c>
      <c r="P2391" s="59">
        <v>1</v>
      </c>
      <c r="Q2391" s="59">
        <v>2.374625E-3</v>
      </c>
    </row>
    <row r="2392" spans="1:17">
      <c r="A2392" s="57" t="s">
        <v>393</v>
      </c>
      <c r="B2392" s="57" t="s">
        <v>485</v>
      </c>
      <c r="C2392" s="58">
        <v>42</v>
      </c>
      <c r="D2392" s="57" t="s">
        <v>648</v>
      </c>
      <c r="E2392" s="57">
        <v>103544</v>
      </c>
      <c r="F2392" s="57">
        <v>97.5</v>
      </c>
      <c r="G2392" s="57">
        <v>27.844000000000001</v>
      </c>
      <c r="H2392" s="57" t="s">
        <v>42</v>
      </c>
      <c r="I2392" s="57" t="s">
        <v>43</v>
      </c>
      <c r="J2392" s="57" t="s">
        <v>715</v>
      </c>
      <c r="K2392" s="57" t="s">
        <v>941</v>
      </c>
      <c r="L2392" s="57" t="s">
        <v>1072</v>
      </c>
      <c r="M2392" s="57" t="s">
        <v>1137</v>
      </c>
      <c r="N2392" s="64">
        <v>0</v>
      </c>
      <c r="O2392" s="59">
        <v>53</v>
      </c>
      <c r="P2392" s="59">
        <v>1</v>
      </c>
      <c r="Q2392" s="59">
        <v>2.205065E-3</v>
      </c>
    </row>
    <row r="2393" spans="1:17">
      <c r="A2393" s="57" t="s">
        <v>393</v>
      </c>
      <c r="B2393" s="57" t="s">
        <v>485</v>
      </c>
      <c r="C2393" s="58">
        <v>42</v>
      </c>
      <c r="D2393" s="57" t="s">
        <v>648</v>
      </c>
      <c r="E2393" s="57">
        <v>103545</v>
      </c>
      <c r="F2393" s="57">
        <v>98.188000000000002</v>
      </c>
      <c r="G2393" s="57">
        <v>27.373000000000001</v>
      </c>
      <c r="H2393" s="57" t="s">
        <v>22</v>
      </c>
      <c r="I2393" s="57" t="s">
        <v>719</v>
      </c>
      <c r="J2393" s="57" t="s">
        <v>505</v>
      </c>
      <c r="K2393" s="57" t="s">
        <v>966</v>
      </c>
      <c r="L2393" s="57" t="s">
        <v>1091</v>
      </c>
      <c r="M2393" s="57" t="s">
        <v>1137</v>
      </c>
      <c r="N2393" s="64">
        <v>0</v>
      </c>
      <c r="O2393" s="59">
        <v>74</v>
      </c>
      <c r="P2393" s="59">
        <v>1</v>
      </c>
      <c r="Q2393" s="59">
        <v>4.2986600000000002E-3</v>
      </c>
    </row>
    <row r="2394" spans="1:17">
      <c r="A2394" s="57" t="s">
        <v>393</v>
      </c>
      <c r="B2394" s="57" t="s">
        <v>485</v>
      </c>
      <c r="C2394" s="58">
        <v>42</v>
      </c>
      <c r="D2394" s="57" t="s">
        <v>648</v>
      </c>
      <c r="E2394" s="57">
        <v>103546</v>
      </c>
      <c r="F2394" s="57">
        <v>95.435000000000002</v>
      </c>
      <c r="G2394" s="57">
        <v>28.821999999999999</v>
      </c>
      <c r="H2394" s="57" t="s">
        <v>52</v>
      </c>
      <c r="I2394" s="57" t="s">
        <v>53</v>
      </c>
      <c r="J2394" s="57">
        <v>0</v>
      </c>
      <c r="K2394" s="57" t="s">
        <v>886</v>
      </c>
      <c r="L2394" s="57" t="s">
        <v>53</v>
      </c>
      <c r="M2394" s="57" t="s">
        <v>1137</v>
      </c>
      <c r="N2394" s="64">
        <v>0</v>
      </c>
      <c r="O2394" s="59">
        <v>129</v>
      </c>
      <c r="P2394" s="59">
        <v>2</v>
      </c>
      <c r="Q2394" s="59">
        <v>1.3063185E-2</v>
      </c>
    </row>
    <row r="2395" spans="1:17">
      <c r="A2395" s="57" t="s">
        <v>393</v>
      </c>
      <c r="B2395" s="57" t="s">
        <v>485</v>
      </c>
      <c r="C2395" s="58">
        <v>41</v>
      </c>
      <c r="D2395" s="57" t="s">
        <v>648</v>
      </c>
      <c r="E2395" s="57">
        <v>103547</v>
      </c>
      <c r="F2395" s="57">
        <v>95.616</v>
      </c>
      <c r="G2395" s="57">
        <v>24.111999999999998</v>
      </c>
      <c r="H2395" s="57" t="s">
        <v>42</v>
      </c>
      <c r="I2395" s="59" t="s">
        <v>512</v>
      </c>
      <c r="J2395" s="59" t="s">
        <v>1066</v>
      </c>
      <c r="K2395" s="57" t="s">
        <v>1067</v>
      </c>
      <c r="L2395" s="57" t="s">
        <v>1068</v>
      </c>
      <c r="M2395" s="57" t="s">
        <v>1137</v>
      </c>
      <c r="N2395" s="64">
        <v>0</v>
      </c>
      <c r="O2395" s="59">
        <v>78</v>
      </c>
      <c r="P2395" s="59">
        <v>1</v>
      </c>
      <c r="Q2395" s="59">
        <v>4.7759400000000002E-3</v>
      </c>
    </row>
    <row r="2396" spans="1:17">
      <c r="A2396" s="57" t="s">
        <v>393</v>
      </c>
      <c r="B2396" s="57" t="s">
        <v>485</v>
      </c>
      <c r="C2396" s="58">
        <v>41</v>
      </c>
      <c r="D2396" s="57" t="s">
        <v>648</v>
      </c>
      <c r="E2396" s="57">
        <v>103548</v>
      </c>
      <c r="F2396" s="57">
        <v>96.558000000000007</v>
      </c>
      <c r="G2396" s="57">
        <v>24.62</v>
      </c>
      <c r="H2396" s="57" t="s">
        <v>42</v>
      </c>
      <c r="I2396" s="59" t="s">
        <v>512</v>
      </c>
      <c r="J2396" s="59" t="s">
        <v>1066</v>
      </c>
      <c r="K2396" s="57" t="s">
        <v>1067</v>
      </c>
      <c r="L2396" s="57" t="s">
        <v>1068</v>
      </c>
      <c r="M2396" s="57" t="s">
        <v>1137</v>
      </c>
      <c r="N2396" s="64">
        <v>0</v>
      </c>
      <c r="O2396" s="59">
        <v>58</v>
      </c>
      <c r="P2396" s="59">
        <v>1</v>
      </c>
      <c r="Q2396" s="59">
        <v>2.6407399999999999E-3</v>
      </c>
    </row>
    <row r="2397" spans="1:17">
      <c r="A2397" s="57" t="s">
        <v>393</v>
      </c>
      <c r="B2397" s="57" t="s">
        <v>485</v>
      </c>
      <c r="C2397" s="58">
        <v>41</v>
      </c>
      <c r="D2397" s="57" t="s">
        <v>648</v>
      </c>
      <c r="E2397" s="57">
        <v>103549</v>
      </c>
      <c r="F2397" s="57">
        <v>98.804000000000002</v>
      </c>
      <c r="G2397" s="57">
        <v>23.097999999999999</v>
      </c>
      <c r="H2397" s="57" t="s">
        <v>22</v>
      </c>
      <c r="I2397" s="57" t="s">
        <v>719</v>
      </c>
      <c r="J2397" s="57" t="s">
        <v>505</v>
      </c>
      <c r="K2397" s="57" t="s">
        <v>966</v>
      </c>
      <c r="L2397" s="57" t="s">
        <v>1091</v>
      </c>
      <c r="M2397" s="57" t="s">
        <v>1137</v>
      </c>
      <c r="N2397" s="64">
        <v>0</v>
      </c>
      <c r="O2397" s="59">
        <v>66</v>
      </c>
      <c r="P2397" s="59">
        <v>1</v>
      </c>
      <c r="Q2397" s="59">
        <v>3.41946E-3</v>
      </c>
    </row>
    <row r="2398" spans="1:17">
      <c r="A2398" s="57" t="s">
        <v>393</v>
      </c>
      <c r="B2398" s="57" t="s">
        <v>485</v>
      </c>
      <c r="C2398" s="58">
        <v>41</v>
      </c>
      <c r="D2398" s="57" t="s">
        <v>648</v>
      </c>
      <c r="E2398" s="57">
        <v>103550</v>
      </c>
      <c r="F2398" s="57">
        <v>99.203000000000003</v>
      </c>
      <c r="G2398" s="57">
        <v>22.591000000000001</v>
      </c>
      <c r="H2398" s="57" t="s">
        <v>495</v>
      </c>
      <c r="I2398" s="57" t="s">
        <v>496</v>
      </c>
      <c r="J2398" s="57" t="s">
        <v>777</v>
      </c>
      <c r="K2398" s="57" t="s">
        <v>881</v>
      </c>
      <c r="L2398" s="57" t="s">
        <v>1026</v>
      </c>
      <c r="M2398" s="57" t="s">
        <v>1137</v>
      </c>
      <c r="N2398" s="64">
        <v>0</v>
      </c>
      <c r="O2398" s="59">
        <v>230</v>
      </c>
      <c r="P2398" s="59">
        <v>2</v>
      </c>
      <c r="Q2398" s="59">
        <v>4.1526500000000001E-2</v>
      </c>
    </row>
    <row r="2399" spans="1:17">
      <c r="A2399" s="57" t="s">
        <v>393</v>
      </c>
      <c r="B2399" s="57" t="s">
        <v>485</v>
      </c>
      <c r="C2399" s="58">
        <v>41</v>
      </c>
      <c r="D2399" s="57" t="s">
        <v>648</v>
      </c>
      <c r="E2399" s="57">
        <v>103551</v>
      </c>
      <c r="F2399" s="57">
        <v>96.231999999999999</v>
      </c>
      <c r="G2399" s="57">
        <v>22.337</v>
      </c>
      <c r="H2399" s="57" t="s">
        <v>52</v>
      </c>
      <c r="I2399" s="57" t="s">
        <v>53</v>
      </c>
      <c r="J2399" s="57">
        <v>0</v>
      </c>
      <c r="K2399" s="57" t="s">
        <v>886</v>
      </c>
      <c r="L2399" s="57" t="s">
        <v>53</v>
      </c>
      <c r="M2399" s="57" t="s">
        <v>1137</v>
      </c>
      <c r="N2399" s="64">
        <v>0</v>
      </c>
      <c r="O2399" s="59">
        <v>101</v>
      </c>
      <c r="P2399" s="59">
        <v>2</v>
      </c>
      <c r="Q2399" s="59">
        <v>8.0077849999999999E-3</v>
      </c>
    </row>
    <row r="2400" spans="1:17">
      <c r="A2400" s="57" t="s">
        <v>393</v>
      </c>
      <c r="B2400" s="57" t="s">
        <v>485</v>
      </c>
      <c r="C2400" s="58">
        <v>41</v>
      </c>
      <c r="D2400" s="57" t="s">
        <v>648</v>
      </c>
      <c r="E2400" s="57">
        <v>103552</v>
      </c>
      <c r="F2400" s="57">
        <v>95.108999999999995</v>
      </c>
      <c r="G2400" s="57">
        <v>20.524999999999999</v>
      </c>
      <c r="H2400" s="57" t="s">
        <v>52</v>
      </c>
      <c r="I2400" s="57" t="s">
        <v>53</v>
      </c>
      <c r="J2400" s="57">
        <v>0</v>
      </c>
      <c r="K2400" s="57" t="s">
        <v>886</v>
      </c>
      <c r="L2400" s="57" t="s">
        <v>53</v>
      </c>
      <c r="M2400" s="57" t="s">
        <v>1137</v>
      </c>
      <c r="N2400" s="64">
        <v>0</v>
      </c>
      <c r="O2400" s="59">
        <v>228</v>
      </c>
      <c r="P2400" s="59">
        <v>2</v>
      </c>
      <c r="Q2400" s="59">
        <v>4.080744E-2</v>
      </c>
    </row>
    <row r="2401" spans="1:17">
      <c r="A2401" s="57" t="s">
        <v>393</v>
      </c>
      <c r="B2401" s="57" t="s">
        <v>489</v>
      </c>
      <c r="C2401" s="58">
        <v>11</v>
      </c>
      <c r="D2401" s="57" t="s">
        <v>648</v>
      </c>
      <c r="E2401" s="57">
        <v>103553</v>
      </c>
      <c r="F2401" s="57">
        <v>84.221999999999994</v>
      </c>
      <c r="G2401" s="57">
        <v>40.417000000000002</v>
      </c>
      <c r="H2401" s="57" t="s">
        <v>22</v>
      </c>
      <c r="I2401" s="57" t="s">
        <v>518</v>
      </c>
      <c r="J2401" s="57" t="s">
        <v>503</v>
      </c>
      <c r="K2401" s="57" t="s">
        <v>924</v>
      </c>
      <c r="L2401" s="57" t="s">
        <v>1084</v>
      </c>
      <c r="M2401" s="57" t="s">
        <v>1137</v>
      </c>
      <c r="N2401" s="64">
        <v>0</v>
      </c>
      <c r="O2401" s="59">
        <v>195</v>
      </c>
      <c r="P2401" s="59">
        <v>2</v>
      </c>
      <c r="Q2401" s="59">
        <v>2.9849625000000001E-2</v>
      </c>
    </row>
    <row r="2402" spans="1:17">
      <c r="A2402" s="57" t="s">
        <v>393</v>
      </c>
      <c r="B2402" s="57" t="s">
        <v>489</v>
      </c>
      <c r="C2402" s="58">
        <v>11</v>
      </c>
      <c r="D2402" s="57" t="s">
        <v>647</v>
      </c>
      <c r="E2402" s="57">
        <v>103554</v>
      </c>
      <c r="F2402" s="57">
        <v>80.63</v>
      </c>
      <c r="G2402" s="57">
        <v>41.75</v>
      </c>
      <c r="H2402" s="57" t="s">
        <v>54</v>
      </c>
      <c r="I2402" s="57" t="s">
        <v>55</v>
      </c>
      <c r="J2402" s="57" t="s">
        <v>502</v>
      </c>
      <c r="K2402" s="57" t="s">
        <v>909</v>
      </c>
      <c r="L2402" s="57" t="s">
        <v>1059</v>
      </c>
      <c r="M2402" s="57" t="s">
        <v>1137</v>
      </c>
      <c r="N2402" s="64">
        <v>16.821126019298337</v>
      </c>
      <c r="O2402" s="59">
        <v>251</v>
      </c>
      <c r="P2402" s="59">
        <v>2</v>
      </c>
      <c r="Q2402" s="59">
        <v>4.9455785000000002E-2</v>
      </c>
    </row>
    <row r="2403" spans="1:17">
      <c r="A2403" s="57" t="s">
        <v>393</v>
      </c>
      <c r="B2403" s="57" t="s">
        <v>489</v>
      </c>
      <c r="C2403" s="58">
        <v>11</v>
      </c>
      <c r="D2403" s="57" t="s">
        <v>648</v>
      </c>
      <c r="E2403" s="57">
        <v>103555</v>
      </c>
      <c r="F2403" s="57">
        <v>83.888999999999996</v>
      </c>
      <c r="G2403" s="57">
        <v>43.417000000000002</v>
      </c>
      <c r="H2403" s="57" t="s">
        <v>66</v>
      </c>
      <c r="I2403" s="57" t="s">
        <v>67</v>
      </c>
      <c r="J2403" s="57" t="s">
        <v>714</v>
      </c>
      <c r="K2403" s="57" t="s">
        <v>932</v>
      </c>
      <c r="L2403" s="57" t="s">
        <v>67</v>
      </c>
      <c r="M2403" s="57" t="s">
        <v>1137</v>
      </c>
      <c r="N2403" s="64">
        <v>0</v>
      </c>
      <c r="O2403" s="59">
        <v>731</v>
      </c>
      <c r="P2403" s="59">
        <v>4</v>
      </c>
      <c r="Q2403" s="59">
        <v>0.41947338499999998</v>
      </c>
    </row>
    <row r="2404" spans="1:17">
      <c r="A2404" s="57" t="s">
        <v>393</v>
      </c>
      <c r="B2404" s="57" t="s">
        <v>489</v>
      </c>
      <c r="C2404" s="58">
        <v>12</v>
      </c>
      <c r="D2404" s="57" t="s">
        <v>648</v>
      </c>
      <c r="E2404" s="57">
        <v>103556</v>
      </c>
      <c r="F2404" s="57">
        <v>80.185000000000002</v>
      </c>
      <c r="G2404" s="57">
        <v>46.860999999999997</v>
      </c>
      <c r="H2404" s="57" t="s">
        <v>52</v>
      </c>
      <c r="I2404" s="57" t="s">
        <v>53</v>
      </c>
      <c r="J2404" s="57">
        <v>0</v>
      </c>
      <c r="K2404" s="57" t="s">
        <v>886</v>
      </c>
      <c r="L2404" s="57" t="s">
        <v>53</v>
      </c>
      <c r="M2404" s="57" t="s">
        <v>1137</v>
      </c>
      <c r="N2404" s="64">
        <v>0</v>
      </c>
      <c r="O2404" s="59">
        <v>394</v>
      </c>
      <c r="P2404" s="59">
        <v>3</v>
      </c>
      <c r="Q2404" s="59">
        <v>0.12186026</v>
      </c>
    </row>
    <row r="2405" spans="1:17">
      <c r="A2405" s="57" t="s">
        <v>393</v>
      </c>
      <c r="B2405" s="57" t="s">
        <v>489</v>
      </c>
      <c r="C2405" s="58">
        <v>12</v>
      </c>
      <c r="D2405" s="57" t="s">
        <v>648</v>
      </c>
      <c r="E2405" s="57">
        <v>103557</v>
      </c>
      <c r="F2405" s="57">
        <v>83.406999999999996</v>
      </c>
      <c r="G2405" s="57">
        <v>45.860999999999997</v>
      </c>
      <c r="H2405" s="57" t="s">
        <v>413</v>
      </c>
      <c r="I2405" s="57" t="s">
        <v>414</v>
      </c>
      <c r="J2405" s="57">
        <v>0</v>
      </c>
      <c r="K2405" s="57" t="s">
        <v>938</v>
      </c>
      <c r="L2405" s="57" t="s">
        <v>414</v>
      </c>
      <c r="M2405" s="57" t="s">
        <v>1137</v>
      </c>
      <c r="N2405" s="64">
        <v>0</v>
      </c>
      <c r="O2405" s="59">
        <v>66</v>
      </c>
      <c r="P2405" s="59">
        <v>1</v>
      </c>
      <c r="Q2405" s="59">
        <v>3.41946E-3</v>
      </c>
    </row>
    <row r="2406" spans="1:17">
      <c r="A2406" s="57" t="s">
        <v>393</v>
      </c>
      <c r="B2406" s="57" t="s">
        <v>489</v>
      </c>
      <c r="C2406" s="58">
        <v>12</v>
      </c>
      <c r="D2406" s="57" t="s">
        <v>648</v>
      </c>
      <c r="E2406" s="57">
        <v>103558</v>
      </c>
      <c r="F2406" s="57">
        <v>83.037000000000006</v>
      </c>
      <c r="G2406" s="57">
        <v>49.305</v>
      </c>
      <c r="H2406" s="57" t="s">
        <v>413</v>
      </c>
      <c r="I2406" s="57" t="s">
        <v>414</v>
      </c>
      <c r="J2406" s="57">
        <v>0</v>
      </c>
      <c r="K2406" s="57" t="s">
        <v>938</v>
      </c>
      <c r="L2406" s="57" t="s">
        <v>414</v>
      </c>
      <c r="M2406" s="57" t="s">
        <v>1137</v>
      </c>
      <c r="N2406" s="64">
        <v>0</v>
      </c>
      <c r="O2406" s="59">
        <v>58</v>
      </c>
      <c r="P2406" s="59">
        <v>1</v>
      </c>
      <c r="Q2406" s="59">
        <v>2.6407399999999999E-3</v>
      </c>
    </row>
    <row r="2407" spans="1:17">
      <c r="A2407" s="57" t="s">
        <v>393</v>
      </c>
      <c r="B2407" s="57" t="s">
        <v>489</v>
      </c>
      <c r="C2407" s="58">
        <v>12</v>
      </c>
      <c r="D2407" s="57" t="s">
        <v>648</v>
      </c>
      <c r="E2407" s="57">
        <v>103559</v>
      </c>
      <c r="F2407" s="57">
        <v>83.147999999999996</v>
      </c>
      <c r="G2407" s="57">
        <v>49.564999999999998</v>
      </c>
      <c r="H2407" s="57" t="s">
        <v>22</v>
      </c>
      <c r="I2407" s="57" t="s">
        <v>517</v>
      </c>
      <c r="J2407" s="57" t="s">
        <v>503</v>
      </c>
      <c r="K2407" s="57" t="s">
        <v>919</v>
      </c>
      <c r="L2407" s="57" t="s">
        <v>1055</v>
      </c>
      <c r="M2407" s="57" t="s">
        <v>1137</v>
      </c>
      <c r="N2407" s="64">
        <v>0</v>
      </c>
      <c r="O2407" s="59">
        <v>291</v>
      </c>
      <c r="P2407" s="59">
        <v>2</v>
      </c>
      <c r="Q2407" s="59">
        <v>6.6474585000000003E-2</v>
      </c>
    </row>
    <row r="2408" spans="1:17">
      <c r="A2408" s="57" t="s">
        <v>393</v>
      </c>
      <c r="B2408" s="57" t="s">
        <v>489</v>
      </c>
      <c r="C2408" s="58">
        <v>13</v>
      </c>
      <c r="D2408" s="57" t="s">
        <v>648</v>
      </c>
      <c r="E2408" s="57">
        <v>103560</v>
      </c>
      <c r="F2408" s="57">
        <v>83.185000000000002</v>
      </c>
      <c r="G2408" s="57">
        <v>52.231000000000002</v>
      </c>
      <c r="H2408" s="57" t="s">
        <v>42</v>
      </c>
      <c r="I2408" s="57" t="s">
        <v>43</v>
      </c>
      <c r="J2408" s="57" t="s">
        <v>715</v>
      </c>
      <c r="K2408" s="57" t="s">
        <v>941</v>
      </c>
      <c r="L2408" s="57" t="s">
        <v>1072</v>
      </c>
      <c r="M2408" s="57" t="s">
        <v>1137</v>
      </c>
      <c r="N2408" s="64">
        <v>0</v>
      </c>
      <c r="O2408" s="59">
        <v>57</v>
      </c>
      <c r="P2408" s="59">
        <v>1</v>
      </c>
      <c r="Q2408" s="59">
        <v>2.550465E-3</v>
      </c>
    </row>
    <row r="2409" spans="1:17">
      <c r="A2409" s="57" t="s">
        <v>393</v>
      </c>
      <c r="B2409" s="57" t="s">
        <v>489</v>
      </c>
      <c r="C2409" s="58">
        <v>13</v>
      </c>
      <c r="D2409" s="57" t="s">
        <v>648</v>
      </c>
      <c r="E2409" s="57">
        <v>103561</v>
      </c>
      <c r="F2409" s="57">
        <v>81.852000000000004</v>
      </c>
      <c r="G2409" s="57">
        <v>52.676000000000002</v>
      </c>
      <c r="H2409" s="57" t="s">
        <v>52</v>
      </c>
      <c r="I2409" s="57" t="s">
        <v>53</v>
      </c>
      <c r="J2409" s="57">
        <v>0</v>
      </c>
      <c r="K2409" s="57" t="s">
        <v>886</v>
      </c>
      <c r="L2409" s="57" t="s">
        <v>53</v>
      </c>
      <c r="M2409" s="57" t="s">
        <v>1137</v>
      </c>
      <c r="N2409" s="64">
        <v>0</v>
      </c>
      <c r="O2409" s="59">
        <v>207</v>
      </c>
      <c r="P2409" s="59">
        <v>2</v>
      </c>
      <c r="Q2409" s="59">
        <v>3.3636464999999997E-2</v>
      </c>
    </row>
    <row r="2410" spans="1:17">
      <c r="A2410" s="57" t="s">
        <v>393</v>
      </c>
      <c r="B2410" s="57" t="s">
        <v>489</v>
      </c>
      <c r="C2410" s="58">
        <v>13</v>
      </c>
      <c r="D2410" s="57" t="s">
        <v>648</v>
      </c>
      <c r="E2410" s="57">
        <v>103562</v>
      </c>
      <c r="F2410" s="57">
        <v>84.147999999999996</v>
      </c>
      <c r="G2410" s="57">
        <v>54.415999999999997</v>
      </c>
      <c r="H2410" s="57" t="s">
        <v>52</v>
      </c>
      <c r="I2410" s="57" t="s">
        <v>53</v>
      </c>
      <c r="J2410" s="57">
        <v>0</v>
      </c>
      <c r="K2410" s="57" t="s">
        <v>886</v>
      </c>
      <c r="L2410" s="57" t="s">
        <v>53</v>
      </c>
      <c r="M2410" s="57" t="s">
        <v>1137</v>
      </c>
      <c r="N2410" s="64">
        <v>0</v>
      </c>
      <c r="O2410" s="59">
        <v>446</v>
      </c>
      <c r="P2410" s="59">
        <v>3</v>
      </c>
      <c r="Q2410" s="59">
        <v>0.15614906000000001</v>
      </c>
    </row>
    <row r="2411" spans="1:17">
      <c r="A2411" s="57" t="s">
        <v>393</v>
      </c>
      <c r="B2411" s="57" t="s">
        <v>489</v>
      </c>
      <c r="C2411" s="58">
        <v>13</v>
      </c>
      <c r="D2411" s="57" t="s">
        <v>648</v>
      </c>
      <c r="E2411" s="57">
        <v>103563</v>
      </c>
      <c r="F2411" s="57">
        <v>81</v>
      </c>
      <c r="G2411" s="57">
        <v>54.268000000000001</v>
      </c>
      <c r="H2411" s="57" t="s">
        <v>747</v>
      </c>
      <c r="I2411" s="57" t="s">
        <v>750</v>
      </c>
      <c r="J2411" s="57" t="s">
        <v>751</v>
      </c>
      <c r="K2411" s="57" t="s">
        <v>940</v>
      </c>
      <c r="L2411" s="57" t="s">
        <v>1071</v>
      </c>
      <c r="M2411" s="57" t="s">
        <v>1137</v>
      </c>
      <c r="N2411" s="64">
        <v>0</v>
      </c>
      <c r="O2411" s="59">
        <v>54</v>
      </c>
      <c r="P2411" s="59">
        <v>1</v>
      </c>
      <c r="Q2411" s="59">
        <v>2.2890599999999999E-3</v>
      </c>
    </row>
    <row r="2412" spans="1:17">
      <c r="A2412" s="57" t="s">
        <v>393</v>
      </c>
      <c r="B2412" s="57" t="s">
        <v>489</v>
      </c>
      <c r="C2412" s="58">
        <v>14</v>
      </c>
      <c r="D2412" s="57" t="s">
        <v>648</v>
      </c>
      <c r="E2412" s="57">
        <v>103564</v>
      </c>
      <c r="F2412" s="57">
        <v>81.221999999999994</v>
      </c>
      <c r="G2412" s="57">
        <v>57.156999999999996</v>
      </c>
      <c r="H2412" s="57" t="s">
        <v>54</v>
      </c>
      <c r="I2412" s="57" t="s">
        <v>55</v>
      </c>
      <c r="J2412" s="57" t="s">
        <v>502</v>
      </c>
      <c r="K2412" s="57" t="s">
        <v>909</v>
      </c>
      <c r="L2412" s="57" t="s">
        <v>1059</v>
      </c>
      <c r="M2412" s="57" t="s">
        <v>1137</v>
      </c>
      <c r="N2412" s="64">
        <v>0</v>
      </c>
      <c r="O2412" s="59">
        <v>59</v>
      </c>
      <c r="P2412" s="59">
        <v>1</v>
      </c>
      <c r="Q2412" s="59">
        <v>2.732585E-3</v>
      </c>
    </row>
    <row r="2413" spans="1:17">
      <c r="A2413" s="57" t="s">
        <v>393</v>
      </c>
      <c r="B2413" s="57" t="s">
        <v>489</v>
      </c>
      <c r="C2413" s="58">
        <v>24</v>
      </c>
      <c r="D2413" s="57" t="s">
        <v>648</v>
      </c>
      <c r="E2413" s="57">
        <v>103565</v>
      </c>
      <c r="F2413" s="57">
        <v>87.518000000000001</v>
      </c>
      <c r="G2413" s="57">
        <v>55.378999999999998</v>
      </c>
      <c r="H2413" s="57" t="s">
        <v>413</v>
      </c>
      <c r="I2413" s="57" t="s">
        <v>414</v>
      </c>
      <c r="J2413" s="57">
        <v>0</v>
      </c>
      <c r="K2413" s="57" t="s">
        <v>938</v>
      </c>
      <c r="L2413" s="57" t="s">
        <v>414</v>
      </c>
      <c r="M2413" s="57" t="s">
        <v>1137</v>
      </c>
      <c r="N2413" s="64">
        <v>0</v>
      </c>
      <c r="O2413" s="59">
        <v>90</v>
      </c>
      <c r="P2413" s="59">
        <v>1</v>
      </c>
      <c r="Q2413" s="59">
        <v>6.3584999999999996E-3</v>
      </c>
    </row>
    <row r="2414" spans="1:17">
      <c r="A2414" s="57" t="s">
        <v>393</v>
      </c>
      <c r="B2414" s="57" t="s">
        <v>489</v>
      </c>
      <c r="C2414" s="58">
        <v>23</v>
      </c>
      <c r="D2414" s="57" t="s">
        <v>648</v>
      </c>
      <c r="E2414" s="57">
        <v>103566</v>
      </c>
      <c r="F2414" s="57">
        <v>86.406999999999996</v>
      </c>
      <c r="G2414" s="57">
        <v>54.564</v>
      </c>
      <c r="H2414" s="57" t="s">
        <v>747</v>
      </c>
      <c r="I2414" s="57" t="s">
        <v>750</v>
      </c>
      <c r="J2414" s="57" t="s">
        <v>751</v>
      </c>
      <c r="K2414" s="57" t="s">
        <v>940</v>
      </c>
      <c r="L2414" s="57" t="s">
        <v>1093</v>
      </c>
      <c r="M2414" s="57" t="s">
        <v>1137</v>
      </c>
      <c r="N2414" s="64">
        <v>0</v>
      </c>
      <c r="O2414" s="59">
        <v>50</v>
      </c>
      <c r="P2414" s="59">
        <v>1</v>
      </c>
      <c r="Q2414" s="59">
        <v>1.9624999999999998E-3</v>
      </c>
    </row>
    <row r="2415" spans="1:17">
      <c r="A2415" s="57" t="s">
        <v>393</v>
      </c>
      <c r="B2415" s="57" t="s">
        <v>489</v>
      </c>
      <c r="C2415" s="58">
        <v>23</v>
      </c>
      <c r="D2415" s="57" t="s">
        <v>648</v>
      </c>
      <c r="E2415" s="57">
        <v>103567</v>
      </c>
      <c r="F2415" s="57">
        <v>87.147999999999996</v>
      </c>
      <c r="G2415" s="57">
        <v>53.786999999999999</v>
      </c>
      <c r="H2415" s="59" t="s">
        <v>763</v>
      </c>
      <c r="I2415" s="59" t="s">
        <v>764</v>
      </c>
      <c r="J2415" s="59" t="s">
        <v>765</v>
      </c>
      <c r="K2415" s="57" t="s">
        <v>948</v>
      </c>
      <c r="L2415" s="57" t="s">
        <v>428</v>
      </c>
      <c r="M2415" s="57" t="s">
        <v>1137</v>
      </c>
      <c r="N2415" s="64">
        <v>0</v>
      </c>
      <c r="O2415" s="59">
        <v>127</v>
      </c>
      <c r="P2415" s="59">
        <v>2</v>
      </c>
      <c r="Q2415" s="59">
        <v>1.2661265E-2</v>
      </c>
    </row>
    <row r="2416" spans="1:17">
      <c r="A2416" s="57" t="s">
        <v>393</v>
      </c>
      <c r="B2416" s="57" t="s">
        <v>489</v>
      </c>
      <c r="C2416" s="58">
        <v>23</v>
      </c>
      <c r="D2416" s="57" t="s">
        <v>648</v>
      </c>
      <c r="E2416" s="57">
        <v>103568</v>
      </c>
      <c r="F2416" s="57">
        <v>87.037000000000006</v>
      </c>
      <c r="G2416" s="57">
        <v>51.082999999999998</v>
      </c>
      <c r="H2416" s="57" t="s">
        <v>495</v>
      </c>
      <c r="I2416" s="57" t="s">
        <v>496</v>
      </c>
      <c r="J2416" s="57" t="s">
        <v>777</v>
      </c>
      <c r="K2416" s="57" t="s">
        <v>881</v>
      </c>
      <c r="L2416" s="57" t="s">
        <v>1026</v>
      </c>
      <c r="M2416" s="57" t="s">
        <v>1137</v>
      </c>
      <c r="N2416" s="64">
        <v>0</v>
      </c>
      <c r="O2416" s="59">
        <v>78</v>
      </c>
      <c r="P2416" s="59">
        <v>1</v>
      </c>
      <c r="Q2416" s="59">
        <v>4.7759400000000002E-3</v>
      </c>
    </row>
    <row r="2417" spans="1:17">
      <c r="A2417" s="57" t="s">
        <v>393</v>
      </c>
      <c r="B2417" s="57" t="s">
        <v>489</v>
      </c>
      <c r="C2417" s="58">
        <v>23</v>
      </c>
      <c r="D2417" s="57" t="s">
        <v>648</v>
      </c>
      <c r="E2417" s="57">
        <v>103569</v>
      </c>
      <c r="F2417" s="57">
        <v>86.741</v>
      </c>
      <c r="G2417" s="57">
        <v>50.786999999999999</v>
      </c>
      <c r="H2417" s="57" t="s">
        <v>66</v>
      </c>
      <c r="I2417" s="57" t="s">
        <v>67</v>
      </c>
      <c r="J2417" s="57" t="s">
        <v>714</v>
      </c>
      <c r="K2417" s="57" t="s">
        <v>932</v>
      </c>
      <c r="L2417" s="57" t="s">
        <v>67</v>
      </c>
      <c r="M2417" s="57" t="s">
        <v>1137</v>
      </c>
      <c r="N2417" s="64">
        <v>0</v>
      </c>
      <c r="O2417" s="59">
        <v>430</v>
      </c>
      <c r="P2417" s="59">
        <v>3</v>
      </c>
      <c r="Q2417" s="59">
        <v>0.14514650000000001</v>
      </c>
    </row>
    <row r="2418" spans="1:17">
      <c r="A2418" s="57" t="s">
        <v>393</v>
      </c>
      <c r="B2418" s="57" t="s">
        <v>489</v>
      </c>
      <c r="C2418" s="58">
        <v>23</v>
      </c>
      <c r="D2418" s="57" t="s">
        <v>647</v>
      </c>
      <c r="E2418" s="57">
        <v>103570</v>
      </c>
      <c r="F2418" s="57">
        <v>87.397999999999996</v>
      </c>
      <c r="G2418" s="57">
        <v>50.601999999999997</v>
      </c>
      <c r="H2418" s="57" t="s">
        <v>355</v>
      </c>
      <c r="I2418" s="57" t="s">
        <v>458</v>
      </c>
      <c r="J2418" s="57">
        <v>0</v>
      </c>
      <c r="K2418" s="57" t="s">
        <v>962</v>
      </c>
      <c r="L2418" s="57" t="s">
        <v>458</v>
      </c>
      <c r="M2418" s="57" t="s">
        <v>1137</v>
      </c>
      <c r="N2418" s="64">
        <v>25.589148707506649</v>
      </c>
      <c r="O2418" s="59">
        <v>642</v>
      </c>
      <c r="P2418" s="59">
        <v>4</v>
      </c>
      <c r="Q2418" s="59">
        <v>0.32354874</v>
      </c>
    </row>
    <row r="2419" spans="1:17">
      <c r="A2419" s="57" t="s">
        <v>393</v>
      </c>
      <c r="B2419" s="57" t="s">
        <v>489</v>
      </c>
      <c r="C2419" s="58">
        <v>23</v>
      </c>
      <c r="D2419" s="57" t="s">
        <v>648</v>
      </c>
      <c r="E2419" s="57">
        <v>103571</v>
      </c>
      <c r="F2419" s="57">
        <v>85.591999999999999</v>
      </c>
      <c r="G2419" s="57">
        <v>50.268000000000001</v>
      </c>
      <c r="H2419" s="57" t="s">
        <v>495</v>
      </c>
      <c r="I2419" s="57" t="s">
        <v>496</v>
      </c>
      <c r="J2419" s="57" t="s">
        <v>777</v>
      </c>
      <c r="K2419" s="57" t="s">
        <v>881</v>
      </c>
      <c r="L2419" s="57" t="s">
        <v>1026</v>
      </c>
      <c r="M2419" s="57" t="s">
        <v>1137</v>
      </c>
      <c r="N2419" s="64">
        <v>0</v>
      </c>
      <c r="O2419" s="59">
        <v>65</v>
      </c>
      <c r="P2419" s="59">
        <v>1</v>
      </c>
      <c r="Q2419" s="59">
        <v>3.3166250000000001E-3</v>
      </c>
    </row>
    <row r="2420" spans="1:17">
      <c r="A2420" s="57" t="s">
        <v>393</v>
      </c>
      <c r="B2420" s="57" t="s">
        <v>489</v>
      </c>
      <c r="C2420" s="58">
        <v>22</v>
      </c>
      <c r="D2420" s="57" t="s">
        <v>648</v>
      </c>
      <c r="E2420" s="57">
        <v>103572</v>
      </c>
      <c r="F2420" s="57">
        <v>89.37</v>
      </c>
      <c r="G2420" s="57">
        <v>49.341999999999999</v>
      </c>
      <c r="H2420" s="57" t="s">
        <v>413</v>
      </c>
      <c r="I2420" s="57" t="s">
        <v>414</v>
      </c>
      <c r="J2420" s="57">
        <v>0</v>
      </c>
      <c r="K2420" s="57" t="s">
        <v>938</v>
      </c>
      <c r="L2420" s="57" t="s">
        <v>414</v>
      </c>
      <c r="M2420" s="57" t="s">
        <v>1137</v>
      </c>
      <c r="N2420" s="64">
        <v>0</v>
      </c>
      <c r="O2420" s="59">
        <v>72</v>
      </c>
      <c r="P2420" s="59">
        <v>1</v>
      </c>
      <c r="Q2420" s="59">
        <v>4.0694399999999997E-3</v>
      </c>
    </row>
    <row r="2421" spans="1:17">
      <c r="A2421" s="57" t="s">
        <v>393</v>
      </c>
      <c r="B2421" s="57" t="s">
        <v>489</v>
      </c>
      <c r="C2421" s="58">
        <v>22</v>
      </c>
      <c r="D2421" s="57" t="s">
        <v>648</v>
      </c>
      <c r="E2421" s="57">
        <v>103573</v>
      </c>
      <c r="F2421" s="57">
        <v>87.962999999999994</v>
      </c>
      <c r="G2421" s="57">
        <v>46.676000000000002</v>
      </c>
      <c r="H2421" s="59" t="s">
        <v>763</v>
      </c>
      <c r="I2421" s="59" t="s">
        <v>764</v>
      </c>
      <c r="J2421" s="59" t="s">
        <v>765</v>
      </c>
      <c r="K2421" s="57" t="s">
        <v>948</v>
      </c>
      <c r="L2421" s="57" t="s">
        <v>428</v>
      </c>
      <c r="M2421" s="57" t="s">
        <v>1137</v>
      </c>
      <c r="N2421" s="64">
        <v>0</v>
      </c>
      <c r="O2421" s="59">
        <v>104</v>
      </c>
      <c r="P2421" s="59">
        <v>2</v>
      </c>
      <c r="Q2421" s="59">
        <v>8.4905599999999994E-3</v>
      </c>
    </row>
    <row r="2422" spans="1:17">
      <c r="A2422" s="57" t="s">
        <v>393</v>
      </c>
      <c r="B2422" s="57" t="s">
        <v>489</v>
      </c>
      <c r="C2422" s="58">
        <v>22</v>
      </c>
      <c r="D2422" s="57" t="s">
        <v>648</v>
      </c>
      <c r="E2422" s="57">
        <v>103574</v>
      </c>
      <c r="F2422" s="57">
        <v>85.555000000000007</v>
      </c>
      <c r="G2422" s="57">
        <v>45.268000000000001</v>
      </c>
      <c r="H2422" s="57" t="s">
        <v>22</v>
      </c>
      <c r="I2422" s="57" t="s">
        <v>719</v>
      </c>
      <c r="J2422" s="57" t="s">
        <v>505</v>
      </c>
      <c r="K2422" s="57" t="s">
        <v>966</v>
      </c>
      <c r="L2422" s="57" t="s">
        <v>1091</v>
      </c>
      <c r="M2422" s="57" t="s">
        <v>1137</v>
      </c>
      <c r="N2422" s="64">
        <v>0</v>
      </c>
      <c r="O2422" s="59">
        <v>580</v>
      </c>
      <c r="P2422" s="59">
        <v>4</v>
      </c>
      <c r="Q2422" s="59">
        <v>0.26407399999999998</v>
      </c>
    </row>
    <row r="2423" spans="1:17">
      <c r="A2423" s="57" t="s">
        <v>393</v>
      </c>
      <c r="B2423" s="57" t="s">
        <v>489</v>
      </c>
      <c r="C2423" s="58">
        <v>21</v>
      </c>
      <c r="D2423" s="57" t="s">
        <v>648</v>
      </c>
      <c r="E2423" s="57">
        <v>103575</v>
      </c>
      <c r="F2423" s="57">
        <v>88.555000000000007</v>
      </c>
      <c r="G2423" s="57">
        <v>44.12</v>
      </c>
      <c r="H2423" s="57" t="s">
        <v>399</v>
      </c>
      <c r="I2423" s="57" t="s">
        <v>400</v>
      </c>
      <c r="J2423" s="57" t="s">
        <v>401</v>
      </c>
      <c r="K2423" s="57" t="s">
        <v>930</v>
      </c>
      <c r="L2423" s="57" t="s">
        <v>1062</v>
      </c>
      <c r="M2423" s="57" t="s">
        <v>1137</v>
      </c>
      <c r="N2423" s="64">
        <v>0</v>
      </c>
      <c r="O2423" s="59">
        <v>60</v>
      </c>
      <c r="P2423" s="59">
        <v>1</v>
      </c>
      <c r="Q2423" s="59">
        <v>2.826E-3</v>
      </c>
    </row>
    <row r="2424" spans="1:17">
      <c r="A2424" s="57" t="s">
        <v>393</v>
      </c>
      <c r="B2424" s="57" t="s">
        <v>489</v>
      </c>
      <c r="C2424" s="58">
        <v>21</v>
      </c>
      <c r="D2424" s="57" t="s">
        <v>648</v>
      </c>
      <c r="E2424" s="57">
        <v>103576</v>
      </c>
      <c r="F2424" s="57">
        <v>88.703000000000003</v>
      </c>
      <c r="G2424" s="57">
        <v>42.639000000000003</v>
      </c>
      <c r="H2424" s="57" t="s">
        <v>82</v>
      </c>
      <c r="I2424" s="57" t="s">
        <v>83</v>
      </c>
      <c r="J2424" s="57">
        <v>0</v>
      </c>
      <c r="K2424" s="57" t="s">
        <v>944</v>
      </c>
      <c r="L2424" s="57" t="s">
        <v>83</v>
      </c>
      <c r="M2424" s="57" t="s">
        <v>1137</v>
      </c>
      <c r="N2424" s="64">
        <v>0</v>
      </c>
      <c r="O2424" s="59">
        <v>241</v>
      </c>
      <c r="P2424" s="59">
        <v>2</v>
      </c>
      <c r="Q2424" s="59">
        <v>4.5593584999999999E-2</v>
      </c>
    </row>
    <row r="2425" spans="1:17">
      <c r="A2425" s="57" t="s">
        <v>393</v>
      </c>
      <c r="B2425" s="57" t="s">
        <v>489</v>
      </c>
      <c r="C2425" s="58">
        <v>21</v>
      </c>
      <c r="D2425" s="57" t="s">
        <v>648</v>
      </c>
      <c r="E2425" s="57">
        <v>103577</v>
      </c>
      <c r="F2425" s="57">
        <v>89.259</v>
      </c>
      <c r="G2425" s="57">
        <v>41.935000000000002</v>
      </c>
      <c r="H2425" s="57" t="s">
        <v>413</v>
      </c>
      <c r="I2425" s="57" t="s">
        <v>414</v>
      </c>
      <c r="J2425" s="57">
        <v>0</v>
      </c>
      <c r="K2425" s="57" t="s">
        <v>938</v>
      </c>
      <c r="L2425" s="57" t="s">
        <v>414</v>
      </c>
      <c r="M2425" s="57" t="s">
        <v>1137</v>
      </c>
      <c r="N2425" s="64">
        <v>0</v>
      </c>
      <c r="O2425" s="59">
        <v>62</v>
      </c>
      <c r="P2425" s="59">
        <v>1</v>
      </c>
      <c r="Q2425" s="59">
        <v>3.01754E-3</v>
      </c>
    </row>
    <row r="2426" spans="1:17">
      <c r="A2426" s="57" t="s">
        <v>393</v>
      </c>
      <c r="B2426" s="57" t="s">
        <v>489</v>
      </c>
      <c r="C2426" s="58">
        <v>21</v>
      </c>
      <c r="D2426" s="57" t="s">
        <v>647</v>
      </c>
      <c r="E2426" s="57">
        <v>103578</v>
      </c>
      <c r="F2426" s="57">
        <v>85.814999999999998</v>
      </c>
      <c r="G2426" s="57">
        <v>42.231000000000002</v>
      </c>
      <c r="H2426" s="57" t="s">
        <v>52</v>
      </c>
      <c r="I2426" s="57" t="s">
        <v>53</v>
      </c>
      <c r="J2426" s="57">
        <v>0</v>
      </c>
      <c r="K2426" s="57" t="s">
        <v>886</v>
      </c>
      <c r="L2426" s="57" t="s">
        <v>53</v>
      </c>
      <c r="M2426" s="57" t="s">
        <v>1137</v>
      </c>
      <c r="N2426" s="64">
        <v>13.123689636260641</v>
      </c>
      <c r="O2426" s="59">
        <v>397</v>
      </c>
      <c r="P2426" s="59">
        <v>3</v>
      </c>
      <c r="Q2426" s="59">
        <v>0.12372306499999999</v>
      </c>
    </row>
    <row r="2427" spans="1:17">
      <c r="A2427" s="57" t="s">
        <v>393</v>
      </c>
      <c r="B2427" s="57" t="s">
        <v>489</v>
      </c>
      <c r="C2427" s="58">
        <v>32</v>
      </c>
      <c r="D2427" s="57" t="s">
        <v>648</v>
      </c>
      <c r="E2427" s="57">
        <v>103579</v>
      </c>
      <c r="F2427" s="57">
        <v>93.703000000000003</v>
      </c>
      <c r="G2427" s="57">
        <v>46.639000000000003</v>
      </c>
      <c r="H2427" s="57" t="s">
        <v>747</v>
      </c>
      <c r="I2427" s="57" t="s">
        <v>750</v>
      </c>
      <c r="J2427" s="57" t="s">
        <v>751</v>
      </c>
      <c r="K2427" s="57" t="s">
        <v>940</v>
      </c>
      <c r="L2427" s="57" t="s">
        <v>1093</v>
      </c>
      <c r="M2427" s="57" t="s">
        <v>1137</v>
      </c>
      <c r="N2427" s="64">
        <v>0</v>
      </c>
      <c r="O2427" s="59">
        <v>67</v>
      </c>
      <c r="P2427" s="59">
        <v>1</v>
      </c>
      <c r="Q2427" s="59">
        <v>3.5238650000000002E-3</v>
      </c>
    </row>
    <row r="2428" spans="1:17">
      <c r="A2428" s="57" t="s">
        <v>393</v>
      </c>
      <c r="B2428" s="57" t="s">
        <v>489</v>
      </c>
      <c r="C2428" s="58">
        <v>32</v>
      </c>
      <c r="D2428" s="57" t="s">
        <v>648</v>
      </c>
      <c r="E2428" s="57">
        <v>103580</v>
      </c>
      <c r="F2428" s="57">
        <v>94.518000000000001</v>
      </c>
      <c r="G2428" s="57">
        <v>47.415999999999997</v>
      </c>
      <c r="H2428" s="57" t="s">
        <v>22</v>
      </c>
      <c r="I2428" s="57" t="s">
        <v>518</v>
      </c>
      <c r="J2428" s="57" t="s">
        <v>503</v>
      </c>
      <c r="K2428" s="57" t="s">
        <v>924</v>
      </c>
      <c r="L2428" s="57" t="s">
        <v>1084</v>
      </c>
      <c r="M2428" s="57" t="s">
        <v>1137</v>
      </c>
      <c r="N2428" s="64">
        <v>0</v>
      </c>
      <c r="O2428" s="59">
        <v>270</v>
      </c>
      <c r="P2428" s="59">
        <v>2</v>
      </c>
      <c r="Q2428" s="59">
        <v>5.72265E-2</v>
      </c>
    </row>
    <row r="2429" spans="1:17">
      <c r="A2429" s="57" t="s">
        <v>393</v>
      </c>
      <c r="B2429" s="57" t="s">
        <v>489</v>
      </c>
      <c r="C2429" s="58">
        <v>32</v>
      </c>
      <c r="D2429" s="57" t="s">
        <v>648</v>
      </c>
      <c r="E2429" s="57">
        <v>103581</v>
      </c>
      <c r="F2429" s="57">
        <v>94.850999999999999</v>
      </c>
      <c r="G2429" s="57">
        <v>47.491</v>
      </c>
      <c r="H2429" s="57" t="s">
        <v>42</v>
      </c>
      <c r="I2429" s="57" t="s">
        <v>43</v>
      </c>
      <c r="J2429" s="57" t="s">
        <v>715</v>
      </c>
      <c r="K2429" s="57" t="s">
        <v>941</v>
      </c>
      <c r="L2429" s="57" t="s">
        <v>1072</v>
      </c>
      <c r="M2429" s="57" t="s">
        <v>1137</v>
      </c>
      <c r="N2429" s="64">
        <v>0</v>
      </c>
      <c r="O2429" s="59">
        <v>76</v>
      </c>
      <c r="P2429" s="59">
        <v>1</v>
      </c>
      <c r="Q2429" s="59">
        <v>4.5341599999999998E-3</v>
      </c>
    </row>
    <row r="2430" spans="1:17">
      <c r="A2430" s="57" t="s">
        <v>393</v>
      </c>
      <c r="B2430" s="57" t="s">
        <v>489</v>
      </c>
      <c r="C2430" s="58">
        <v>34</v>
      </c>
      <c r="D2430" s="57" t="s">
        <v>648</v>
      </c>
      <c r="E2430" s="57">
        <v>103582</v>
      </c>
      <c r="F2430" s="57">
        <v>93.665999999999997</v>
      </c>
      <c r="G2430" s="57">
        <v>55.194000000000003</v>
      </c>
      <c r="H2430" s="57" t="s">
        <v>52</v>
      </c>
      <c r="I2430" s="57" t="s">
        <v>53</v>
      </c>
      <c r="J2430" s="57">
        <v>0</v>
      </c>
      <c r="K2430" s="57" t="s">
        <v>886</v>
      </c>
      <c r="L2430" s="57" t="s">
        <v>53</v>
      </c>
      <c r="M2430" s="57" t="s">
        <v>1137</v>
      </c>
      <c r="N2430" s="64">
        <v>0</v>
      </c>
      <c r="O2430" s="59">
        <v>195</v>
      </c>
      <c r="P2430" s="59">
        <v>2</v>
      </c>
      <c r="Q2430" s="59">
        <v>2.9849625000000001E-2</v>
      </c>
    </row>
    <row r="2431" spans="1:17">
      <c r="A2431" s="57" t="s">
        <v>393</v>
      </c>
      <c r="B2431" s="57" t="s">
        <v>489</v>
      </c>
      <c r="C2431" s="58">
        <v>44</v>
      </c>
      <c r="D2431" s="57" t="s">
        <v>648</v>
      </c>
      <c r="E2431" s="57">
        <v>103583</v>
      </c>
      <c r="F2431" s="57">
        <v>95.888000000000005</v>
      </c>
      <c r="G2431" s="57">
        <v>58.341999999999999</v>
      </c>
      <c r="H2431" s="57" t="s">
        <v>34</v>
      </c>
      <c r="I2431" s="57" t="s">
        <v>35</v>
      </c>
      <c r="J2431" s="57" t="s">
        <v>505</v>
      </c>
      <c r="K2431" s="57" t="s">
        <v>960</v>
      </c>
      <c r="L2431" s="57" t="s">
        <v>1086</v>
      </c>
      <c r="M2431" s="57" t="s">
        <v>1137</v>
      </c>
      <c r="N2431" s="64">
        <v>0</v>
      </c>
      <c r="O2431" s="59">
        <v>150</v>
      </c>
      <c r="P2431" s="59">
        <v>2</v>
      </c>
      <c r="Q2431" s="59">
        <v>1.7662500000000001E-2</v>
      </c>
    </row>
    <row r="2432" spans="1:17">
      <c r="A2432" s="57" t="s">
        <v>393</v>
      </c>
      <c r="B2432" s="57" t="s">
        <v>489</v>
      </c>
      <c r="C2432" s="58">
        <v>44</v>
      </c>
      <c r="D2432" s="57" t="s">
        <v>648</v>
      </c>
      <c r="E2432" s="57">
        <v>103584</v>
      </c>
      <c r="F2432" s="57">
        <v>99.480999999999995</v>
      </c>
      <c r="G2432" s="57">
        <v>54.935000000000002</v>
      </c>
      <c r="H2432" s="57" t="s">
        <v>34</v>
      </c>
      <c r="I2432" s="57" t="s">
        <v>35</v>
      </c>
      <c r="J2432" s="57" t="s">
        <v>505</v>
      </c>
      <c r="K2432" s="57" t="s">
        <v>960</v>
      </c>
      <c r="L2432" s="57" t="s">
        <v>1086</v>
      </c>
      <c r="M2432" s="57" t="s">
        <v>1137</v>
      </c>
      <c r="N2432" s="64">
        <v>0</v>
      </c>
      <c r="O2432" s="59">
        <v>61</v>
      </c>
      <c r="P2432" s="59">
        <v>1</v>
      </c>
      <c r="Q2432" s="59">
        <v>2.9209850000000001E-3</v>
      </c>
    </row>
    <row r="2433" spans="1:17">
      <c r="A2433" s="57" t="s">
        <v>393</v>
      </c>
      <c r="B2433" s="57" t="s">
        <v>489</v>
      </c>
      <c r="C2433" s="58">
        <v>43</v>
      </c>
      <c r="D2433" s="57" t="s">
        <v>647</v>
      </c>
      <c r="E2433" s="57">
        <v>103585</v>
      </c>
      <c r="F2433" s="57">
        <v>98.74</v>
      </c>
      <c r="G2433" s="57">
        <v>54.156999999999996</v>
      </c>
      <c r="H2433" s="57" t="s">
        <v>34</v>
      </c>
      <c r="I2433" s="57" t="s">
        <v>35</v>
      </c>
      <c r="J2433" s="57" t="s">
        <v>505</v>
      </c>
      <c r="K2433" s="57" t="s">
        <v>960</v>
      </c>
      <c r="L2433" s="57" t="s">
        <v>1086</v>
      </c>
      <c r="M2433" s="57" t="s">
        <v>1137</v>
      </c>
      <c r="N2433" s="64">
        <v>11.093384924791266</v>
      </c>
      <c r="O2433" s="59">
        <v>150</v>
      </c>
      <c r="P2433" s="59">
        <v>2</v>
      </c>
      <c r="Q2433" s="59">
        <v>1.7662500000000001E-2</v>
      </c>
    </row>
    <row r="2434" spans="1:17">
      <c r="A2434" s="57" t="s">
        <v>393</v>
      </c>
      <c r="B2434" s="57" t="s">
        <v>489</v>
      </c>
      <c r="C2434" s="58">
        <v>43</v>
      </c>
      <c r="D2434" s="57" t="s">
        <v>648</v>
      </c>
      <c r="E2434" s="57">
        <v>103586</v>
      </c>
      <c r="F2434" s="57">
        <v>98.147999999999996</v>
      </c>
      <c r="G2434" s="57">
        <v>50.676000000000002</v>
      </c>
      <c r="H2434" s="57" t="s">
        <v>54</v>
      </c>
      <c r="I2434" s="57" t="s">
        <v>75</v>
      </c>
      <c r="J2434" s="57" t="s">
        <v>504</v>
      </c>
      <c r="K2434" s="57" t="s">
        <v>928</v>
      </c>
      <c r="L2434" s="57" t="s">
        <v>1060</v>
      </c>
      <c r="M2434" s="57" t="s">
        <v>1137</v>
      </c>
      <c r="N2434" s="64">
        <v>0</v>
      </c>
      <c r="O2434" s="59">
        <v>52</v>
      </c>
      <c r="P2434" s="59">
        <v>1</v>
      </c>
      <c r="Q2434" s="59">
        <v>2.1226399999999999E-3</v>
      </c>
    </row>
    <row r="2435" spans="1:17">
      <c r="A2435" s="57" t="s">
        <v>393</v>
      </c>
      <c r="B2435" s="57" t="s">
        <v>489</v>
      </c>
      <c r="C2435" s="58">
        <v>3</v>
      </c>
      <c r="D2435" s="57" t="s">
        <v>648</v>
      </c>
      <c r="E2435" s="57">
        <v>103587</v>
      </c>
      <c r="F2435" s="57">
        <v>95.962999999999994</v>
      </c>
      <c r="G2435" s="57">
        <v>53.564</v>
      </c>
      <c r="H2435" s="57" t="s">
        <v>66</v>
      </c>
      <c r="I2435" s="57" t="s">
        <v>67</v>
      </c>
      <c r="J2435" s="57" t="s">
        <v>714</v>
      </c>
      <c r="K2435" s="57" t="s">
        <v>932</v>
      </c>
      <c r="L2435" s="57" t="s">
        <v>67</v>
      </c>
      <c r="M2435" s="57" t="s">
        <v>1137</v>
      </c>
      <c r="N2435" s="64">
        <v>0</v>
      </c>
      <c r="O2435" s="59">
        <v>125</v>
      </c>
      <c r="P2435" s="59">
        <v>2</v>
      </c>
      <c r="Q2435" s="59">
        <v>1.2265625E-2</v>
      </c>
    </row>
    <row r="2436" spans="1:17">
      <c r="A2436" s="57" t="s">
        <v>393</v>
      </c>
      <c r="B2436" s="57" t="s">
        <v>489</v>
      </c>
      <c r="C2436" s="58">
        <v>42</v>
      </c>
      <c r="D2436" s="57" t="s">
        <v>648</v>
      </c>
      <c r="E2436" s="57">
        <v>103588</v>
      </c>
      <c r="F2436" s="57">
        <v>97.962000000000003</v>
      </c>
      <c r="G2436" s="57">
        <v>49.564999999999998</v>
      </c>
      <c r="H2436" s="57" t="s">
        <v>54</v>
      </c>
      <c r="I2436" s="57" t="s">
        <v>75</v>
      </c>
      <c r="J2436" s="57" t="s">
        <v>504</v>
      </c>
      <c r="K2436" s="57" t="s">
        <v>928</v>
      </c>
      <c r="L2436" s="57" t="s">
        <v>1060</v>
      </c>
      <c r="M2436" s="57" t="s">
        <v>1137</v>
      </c>
      <c r="N2436" s="64">
        <v>0</v>
      </c>
      <c r="O2436" s="59">
        <v>58</v>
      </c>
      <c r="P2436" s="59">
        <v>1</v>
      </c>
      <c r="Q2436" s="59">
        <v>2.6407399999999999E-3</v>
      </c>
    </row>
    <row r="2437" spans="1:17">
      <c r="A2437" s="57" t="s">
        <v>393</v>
      </c>
      <c r="B2437" s="57" t="s">
        <v>489</v>
      </c>
      <c r="C2437" s="58">
        <v>42</v>
      </c>
      <c r="D2437" s="57" t="s">
        <v>648</v>
      </c>
      <c r="E2437" s="57">
        <v>103589</v>
      </c>
      <c r="F2437" s="57">
        <v>97.888000000000005</v>
      </c>
      <c r="G2437" s="57">
        <v>48.898000000000003</v>
      </c>
      <c r="H2437" s="57" t="s">
        <v>39</v>
      </c>
      <c r="I2437" s="57" t="s">
        <v>419</v>
      </c>
      <c r="J2437" s="59" t="s">
        <v>1074</v>
      </c>
      <c r="K2437" s="57" t="s">
        <v>1075</v>
      </c>
      <c r="L2437" s="57" t="s">
        <v>419</v>
      </c>
      <c r="M2437" s="57" t="s">
        <v>1137</v>
      </c>
      <c r="N2437" s="64">
        <v>0</v>
      </c>
      <c r="O2437" s="59">
        <v>255</v>
      </c>
      <c r="P2437" s="59">
        <v>2</v>
      </c>
      <c r="Q2437" s="59">
        <v>5.1044625000000003E-2</v>
      </c>
    </row>
    <row r="2438" spans="1:17">
      <c r="A2438" s="57" t="s">
        <v>393</v>
      </c>
      <c r="B2438" s="57" t="s">
        <v>489</v>
      </c>
      <c r="C2438" s="58">
        <v>41</v>
      </c>
      <c r="D2438" s="57" t="s">
        <v>648</v>
      </c>
      <c r="E2438" s="57">
        <v>103590</v>
      </c>
      <c r="F2438" s="57">
        <v>97.777000000000001</v>
      </c>
      <c r="G2438" s="57">
        <v>42.454000000000001</v>
      </c>
      <c r="H2438" s="57" t="s">
        <v>54</v>
      </c>
      <c r="I2438" s="57" t="s">
        <v>75</v>
      </c>
      <c r="J2438" s="57" t="s">
        <v>504</v>
      </c>
      <c r="K2438" s="57" t="s">
        <v>928</v>
      </c>
      <c r="L2438" s="57" t="s">
        <v>1060</v>
      </c>
      <c r="M2438" s="57" t="s">
        <v>1137</v>
      </c>
      <c r="N2438" s="64">
        <v>0</v>
      </c>
      <c r="O2438" s="59">
        <v>98</v>
      </c>
      <c r="P2438" s="59">
        <v>1</v>
      </c>
      <c r="Q2438" s="59">
        <v>7.5391399999999997E-3</v>
      </c>
    </row>
    <row r="2439" spans="1:17">
      <c r="A2439" s="57" t="s">
        <v>393</v>
      </c>
      <c r="B2439" s="57" t="s">
        <v>490</v>
      </c>
      <c r="C2439" s="58">
        <v>11</v>
      </c>
      <c r="D2439" s="57" t="s">
        <v>648</v>
      </c>
      <c r="E2439" s="57">
        <v>103591</v>
      </c>
      <c r="F2439" s="57">
        <v>80.634</v>
      </c>
      <c r="G2439" s="57">
        <v>61.048000000000002</v>
      </c>
      <c r="H2439" s="57" t="s">
        <v>42</v>
      </c>
      <c r="I2439" s="57" t="s">
        <v>43</v>
      </c>
      <c r="J2439" s="57" t="s">
        <v>715</v>
      </c>
      <c r="K2439" s="57" t="s">
        <v>941</v>
      </c>
      <c r="L2439" s="57" t="s">
        <v>1072</v>
      </c>
      <c r="M2439" s="57" t="s">
        <v>1137</v>
      </c>
      <c r="N2439" s="64">
        <v>0</v>
      </c>
      <c r="O2439" s="59">
        <v>72</v>
      </c>
      <c r="P2439" s="59">
        <v>1</v>
      </c>
      <c r="Q2439" s="59">
        <v>4.0694399999999997E-3</v>
      </c>
    </row>
    <row r="2440" spans="1:17">
      <c r="A2440" s="57" t="s">
        <v>393</v>
      </c>
      <c r="B2440" s="57" t="s">
        <v>490</v>
      </c>
      <c r="C2440" s="58">
        <v>11</v>
      </c>
      <c r="D2440" s="57" t="s">
        <v>648</v>
      </c>
      <c r="E2440" s="57">
        <v>103592</v>
      </c>
      <c r="F2440" s="57">
        <v>80.281999999999996</v>
      </c>
      <c r="G2440" s="57">
        <v>61.856999999999999</v>
      </c>
      <c r="H2440" s="57" t="s">
        <v>34</v>
      </c>
      <c r="I2440" s="57" t="s">
        <v>35</v>
      </c>
      <c r="J2440" s="57" t="s">
        <v>505</v>
      </c>
      <c r="K2440" s="57" t="s">
        <v>960</v>
      </c>
      <c r="L2440" s="57" t="s">
        <v>1086</v>
      </c>
      <c r="M2440" s="57" t="s">
        <v>1137</v>
      </c>
      <c r="N2440" s="64">
        <v>0</v>
      </c>
      <c r="O2440" s="59">
        <v>57</v>
      </c>
      <c r="P2440" s="59">
        <v>1</v>
      </c>
      <c r="Q2440" s="59">
        <v>2.550465E-3</v>
      </c>
    </row>
    <row r="2441" spans="1:17">
      <c r="A2441" s="57" t="s">
        <v>393</v>
      </c>
      <c r="B2441" s="57" t="s">
        <v>490</v>
      </c>
      <c r="C2441" s="58">
        <v>11</v>
      </c>
      <c r="D2441" s="57" t="s">
        <v>647</v>
      </c>
      <c r="E2441" s="57">
        <v>103593</v>
      </c>
      <c r="F2441" s="57">
        <v>84.155000000000001</v>
      </c>
      <c r="G2441" s="57">
        <v>62.773000000000003</v>
      </c>
      <c r="H2441" s="57" t="s">
        <v>71</v>
      </c>
      <c r="I2441" s="57" t="s">
        <v>72</v>
      </c>
      <c r="J2441" s="57" t="s">
        <v>494</v>
      </c>
      <c r="K2441" s="57" t="s">
        <v>897</v>
      </c>
      <c r="L2441" s="57" t="s">
        <v>72</v>
      </c>
      <c r="M2441" s="57" t="s">
        <v>1137</v>
      </c>
      <c r="N2441" s="64">
        <v>20.741455152497885</v>
      </c>
      <c r="O2441" s="59">
        <v>302</v>
      </c>
      <c r="P2441" s="59">
        <v>3</v>
      </c>
      <c r="Q2441" s="59">
        <v>7.1595140000000002E-2</v>
      </c>
    </row>
    <row r="2442" spans="1:17">
      <c r="A2442" s="57" t="s">
        <v>393</v>
      </c>
      <c r="B2442" s="57" t="s">
        <v>490</v>
      </c>
      <c r="C2442" s="58">
        <v>12</v>
      </c>
      <c r="D2442" s="57" t="s">
        <v>647</v>
      </c>
      <c r="E2442" s="57">
        <v>103594</v>
      </c>
      <c r="F2442" s="57">
        <v>82.710999999999999</v>
      </c>
      <c r="G2442" s="57">
        <v>67.879000000000005</v>
      </c>
      <c r="H2442" s="57" t="s">
        <v>34</v>
      </c>
      <c r="I2442" s="57" t="s">
        <v>35</v>
      </c>
      <c r="J2442" s="57" t="s">
        <v>505</v>
      </c>
      <c r="K2442" s="57" t="s">
        <v>960</v>
      </c>
      <c r="L2442" s="57" t="s">
        <v>1086</v>
      </c>
      <c r="M2442" s="57" t="s">
        <v>1137</v>
      </c>
      <c r="N2442" s="64">
        <v>9.6835143038169065</v>
      </c>
      <c r="O2442" s="59">
        <v>128</v>
      </c>
      <c r="P2442" s="59">
        <v>2</v>
      </c>
      <c r="Q2442" s="59">
        <v>1.286144E-2</v>
      </c>
    </row>
    <row r="2443" spans="1:17">
      <c r="A2443" s="57" t="s">
        <v>393</v>
      </c>
      <c r="B2443" s="57" t="s">
        <v>490</v>
      </c>
      <c r="C2443" s="58">
        <v>12</v>
      </c>
      <c r="D2443" s="57" t="s">
        <v>648</v>
      </c>
      <c r="E2443" s="57">
        <v>103595</v>
      </c>
      <c r="F2443" s="57">
        <v>82.676000000000002</v>
      </c>
      <c r="G2443" s="57">
        <v>68.900000000000006</v>
      </c>
      <c r="H2443" s="57" t="s">
        <v>424</v>
      </c>
      <c r="I2443" s="57" t="s">
        <v>425</v>
      </c>
      <c r="J2443" s="57" t="s">
        <v>736</v>
      </c>
      <c r="K2443" s="57" t="s">
        <v>946</v>
      </c>
      <c r="L2443" s="57" t="s">
        <v>425</v>
      </c>
      <c r="M2443" s="57" t="s">
        <v>1137</v>
      </c>
      <c r="N2443" s="64">
        <v>0</v>
      </c>
      <c r="O2443" s="59">
        <v>270</v>
      </c>
      <c r="P2443" s="59">
        <v>2</v>
      </c>
      <c r="Q2443" s="59">
        <v>5.72265E-2</v>
      </c>
    </row>
    <row r="2444" spans="1:17">
      <c r="A2444" s="57" t="s">
        <v>393</v>
      </c>
      <c r="B2444" s="57" t="s">
        <v>490</v>
      </c>
      <c r="C2444" s="58">
        <v>13</v>
      </c>
      <c r="D2444" s="57" t="s">
        <v>648</v>
      </c>
      <c r="E2444" s="57">
        <v>103596</v>
      </c>
      <c r="F2444" s="57">
        <v>83.31</v>
      </c>
      <c r="G2444" s="57">
        <v>70.201999999999998</v>
      </c>
      <c r="H2444" s="57" t="s">
        <v>747</v>
      </c>
      <c r="I2444" s="57" t="s">
        <v>750</v>
      </c>
      <c r="J2444" s="57" t="s">
        <v>751</v>
      </c>
      <c r="K2444" s="57" t="s">
        <v>940</v>
      </c>
      <c r="L2444" s="57" t="s">
        <v>1093</v>
      </c>
      <c r="M2444" s="57" t="s">
        <v>1137</v>
      </c>
      <c r="N2444" s="64">
        <v>0</v>
      </c>
      <c r="O2444" s="59">
        <v>74</v>
      </c>
      <c r="P2444" s="59">
        <v>1</v>
      </c>
      <c r="Q2444" s="59">
        <v>4.2986600000000002E-3</v>
      </c>
    </row>
    <row r="2445" spans="1:17">
      <c r="A2445" s="57" t="s">
        <v>393</v>
      </c>
      <c r="B2445" s="57" t="s">
        <v>490</v>
      </c>
      <c r="C2445" s="58">
        <v>13</v>
      </c>
      <c r="D2445" s="57" t="s">
        <v>648</v>
      </c>
      <c r="E2445" s="57">
        <v>103597</v>
      </c>
      <c r="F2445" s="57">
        <v>80.176000000000002</v>
      </c>
      <c r="G2445" s="57">
        <v>73.335999999999999</v>
      </c>
      <c r="H2445" s="57" t="s">
        <v>424</v>
      </c>
      <c r="I2445" s="57" t="s">
        <v>722</v>
      </c>
      <c r="J2445" s="57">
        <v>0</v>
      </c>
      <c r="K2445" s="57" t="s">
        <v>959</v>
      </c>
      <c r="L2445" s="57" t="s">
        <v>448</v>
      </c>
      <c r="M2445" s="57" t="s">
        <v>1137</v>
      </c>
      <c r="N2445" s="64">
        <v>0</v>
      </c>
      <c r="O2445" s="59">
        <v>84</v>
      </c>
      <c r="P2445" s="59">
        <v>1</v>
      </c>
      <c r="Q2445" s="59">
        <v>5.5389599999999999E-3</v>
      </c>
    </row>
    <row r="2446" spans="1:17">
      <c r="A2446" s="57" t="s">
        <v>393</v>
      </c>
      <c r="B2446" s="57" t="s">
        <v>490</v>
      </c>
      <c r="C2446" s="58">
        <v>14</v>
      </c>
      <c r="D2446" s="57" t="s">
        <v>648</v>
      </c>
      <c r="E2446" s="57">
        <v>103598</v>
      </c>
      <c r="F2446" s="57">
        <v>80.668999999999997</v>
      </c>
      <c r="G2446" s="57">
        <v>75.096999999999994</v>
      </c>
      <c r="H2446" s="57" t="s">
        <v>66</v>
      </c>
      <c r="I2446" s="57" t="s">
        <v>67</v>
      </c>
      <c r="J2446" s="57" t="s">
        <v>714</v>
      </c>
      <c r="K2446" s="57" t="s">
        <v>932</v>
      </c>
      <c r="L2446" s="57" t="s">
        <v>67</v>
      </c>
      <c r="M2446" s="57" t="s">
        <v>1137</v>
      </c>
      <c r="N2446" s="64">
        <v>0</v>
      </c>
      <c r="O2446" s="59">
        <v>266</v>
      </c>
      <c r="P2446" s="59">
        <v>2</v>
      </c>
      <c r="Q2446" s="59">
        <v>5.5543460000000003E-2</v>
      </c>
    </row>
    <row r="2447" spans="1:17">
      <c r="A2447" s="57" t="s">
        <v>393</v>
      </c>
      <c r="B2447" s="57" t="s">
        <v>490</v>
      </c>
      <c r="C2447" s="58">
        <v>14</v>
      </c>
      <c r="D2447" s="57" t="s">
        <v>647</v>
      </c>
      <c r="E2447" s="57">
        <v>103599</v>
      </c>
      <c r="F2447" s="57">
        <v>80.739000000000004</v>
      </c>
      <c r="G2447" s="57">
        <v>77.138999999999996</v>
      </c>
      <c r="H2447" s="57" t="s">
        <v>54</v>
      </c>
      <c r="I2447" s="57" t="s">
        <v>55</v>
      </c>
      <c r="J2447" s="57" t="s">
        <v>502</v>
      </c>
      <c r="K2447" s="57" t="s">
        <v>909</v>
      </c>
      <c r="L2447" s="57" t="s">
        <v>1059</v>
      </c>
      <c r="M2447" s="57" t="s">
        <v>1137</v>
      </c>
      <c r="N2447" s="64">
        <v>7.3778735576120162</v>
      </c>
      <c r="O2447" s="59">
        <v>111</v>
      </c>
      <c r="P2447" s="59">
        <v>2</v>
      </c>
      <c r="Q2447" s="59">
        <v>9.6719849999999993E-3</v>
      </c>
    </row>
    <row r="2448" spans="1:17">
      <c r="A2448" s="57" t="s">
        <v>393</v>
      </c>
      <c r="B2448" s="57" t="s">
        <v>490</v>
      </c>
      <c r="C2448" s="58">
        <v>24</v>
      </c>
      <c r="D2448" s="57" t="s">
        <v>648</v>
      </c>
      <c r="E2448" s="57">
        <v>103600</v>
      </c>
      <c r="F2448" s="57">
        <v>88.521000000000001</v>
      </c>
      <c r="G2448" s="57">
        <v>76.259</v>
      </c>
      <c r="H2448" s="57" t="s">
        <v>54</v>
      </c>
      <c r="I2448" s="57" t="s">
        <v>55</v>
      </c>
      <c r="J2448" s="57" t="s">
        <v>502</v>
      </c>
      <c r="K2448" s="57" t="s">
        <v>909</v>
      </c>
      <c r="L2448" s="57" t="s">
        <v>1059</v>
      </c>
      <c r="M2448" s="57" t="s">
        <v>1137</v>
      </c>
      <c r="N2448" s="64">
        <v>0</v>
      </c>
      <c r="O2448" s="59">
        <v>172</v>
      </c>
      <c r="P2448" s="59">
        <v>2</v>
      </c>
      <c r="Q2448" s="59">
        <v>2.3223440000000001E-2</v>
      </c>
    </row>
    <row r="2449" spans="1:17">
      <c r="A2449" s="57" t="s">
        <v>393</v>
      </c>
      <c r="B2449" s="57" t="s">
        <v>490</v>
      </c>
      <c r="C2449" s="58">
        <v>24</v>
      </c>
      <c r="D2449" s="57" t="s">
        <v>648</v>
      </c>
      <c r="E2449" s="57">
        <v>103601</v>
      </c>
      <c r="F2449" s="57">
        <v>86.62</v>
      </c>
      <c r="G2449" s="57">
        <v>75.519000000000005</v>
      </c>
      <c r="H2449" s="57" t="s">
        <v>22</v>
      </c>
      <c r="I2449" s="57" t="s">
        <v>719</v>
      </c>
      <c r="J2449" s="57" t="s">
        <v>505</v>
      </c>
      <c r="K2449" s="57" t="s">
        <v>966</v>
      </c>
      <c r="L2449" s="57" t="s">
        <v>1091</v>
      </c>
      <c r="M2449" s="57" t="s">
        <v>1137</v>
      </c>
      <c r="N2449" s="64">
        <v>0</v>
      </c>
      <c r="O2449" s="59">
        <v>65</v>
      </c>
      <c r="P2449" s="59">
        <v>1</v>
      </c>
      <c r="Q2449" s="59">
        <v>3.3166250000000001E-3</v>
      </c>
    </row>
    <row r="2450" spans="1:17">
      <c r="A2450" s="57" t="s">
        <v>393</v>
      </c>
      <c r="B2450" s="57" t="s">
        <v>490</v>
      </c>
      <c r="C2450" s="58">
        <v>23</v>
      </c>
      <c r="D2450" s="57" t="s">
        <v>648</v>
      </c>
      <c r="E2450" s="57">
        <v>103602</v>
      </c>
      <c r="F2450" s="57">
        <v>86.231999999999999</v>
      </c>
      <c r="G2450" s="57">
        <v>73.09</v>
      </c>
      <c r="H2450" s="57" t="s">
        <v>416</v>
      </c>
      <c r="I2450" s="57" t="s">
        <v>24</v>
      </c>
      <c r="J2450" s="57">
        <v>0</v>
      </c>
      <c r="K2450" s="57" t="s">
        <v>942</v>
      </c>
      <c r="L2450" s="57" t="s">
        <v>24</v>
      </c>
      <c r="M2450" s="57" t="s">
        <v>1137</v>
      </c>
      <c r="N2450" s="64">
        <v>0</v>
      </c>
      <c r="O2450" s="59">
        <v>112</v>
      </c>
      <c r="P2450" s="59">
        <v>2</v>
      </c>
      <c r="Q2450" s="59">
        <v>9.8470399999999996E-3</v>
      </c>
    </row>
    <row r="2451" spans="1:17">
      <c r="A2451" s="57" t="s">
        <v>393</v>
      </c>
      <c r="B2451" s="57" t="s">
        <v>490</v>
      </c>
      <c r="C2451" s="58">
        <v>23</v>
      </c>
      <c r="D2451" s="57" t="s">
        <v>648</v>
      </c>
      <c r="E2451" s="57">
        <v>103603</v>
      </c>
      <c r="F2451" s="57">
        <v>89.084999999999994</v>
      </c>
      <c r="G2451" s="57">
        <v>73.548000000000002</v>
      </c>
      <c r="H2451" s="57" t="s">
        <v>39</v>
      </c>
      <c r="I2451" s="57" t="s">
        <v>774</v>
      </c>
      <c r="J2451" s="57" t="s">
        <v>775</v>
      </c>
      <c r="K2451" s="57" t="s">
        <v>951</v>
      </c>
      <c r="L2451" s="57" t="s">
        <v>431</v>
      </c>
      <c r="M2451" s="57" t="s">
        <v>1137</v>
      </c>
      <c r="N2451" s="64">
        <v>0</v>
      </c>
      <c r="O2451" s="59">
        <v>55</v>
      </c>
      <c r="P2451" s="59">
        <v>1</v>
      </c>
      <c r="Q2451" s="59">
        <v>2.374625E-3</v>
      </c>
    </row>
    <row r="2452" spans="1:17">
      <c r="A2452" s="57" t="s">
        <v>393</v>
      </c>
      <c r="B2452" s="57" t="s">
        <v>490</v>
      </c>
      <c r="C2452" s="58">
        <v>23</v>
      </c>
      <c r="D2452" s="57" t="s">
        <v>648</v>
      </c>
      <c r="E2452" s="57">
        <v>103604</v>
      </c>
      <c r="F2452" s="57">
        <v>85</v>
      </c>
      <c r="G2452" s="57">
        <v>69.814999999999998</v>
      </c>
      <c r="H2452" s="59" t="s">
        <v>763</v>
      </c>
      <c r="I2452" s="59" t="s">
        <v>764</v>
      </c>
      <c r="J2452" s="59" t="s">
        <v>765</v>
      </c>
      <c r="K2452" s="57" t="s">
        <v>948</v>
      </c>
      <c r="L2452" s="57" t="s">
        <v>428</v>
      </c>
      <c r="M2452" s="57" t="s">
        <v>1137</v>
      </c>
      <c r="N2452" s="64">
        <v>0</v>
      </c>
      <c r="O2452" s="59">
        <v>207</v>
      </c>
      <c r="P2452" s="59">
        <v>2</v>
      </c>
      <c r="Q2452" s="59">
        <v>3.3636464999999997E-2</v>
      </c>
    </row>
    <row r="2453" spans="1:17">
      <c r="A2453" s="57" t="s">
        <v>393</v>
      </c>
      <c r="B2453" s="57" t="s">
        <v>490</v>
      </c>
      <c r="C2453" s="58">
        <v>22</v>
      </c>
      <c r="D2453" s="57" t="s">
        <v>648</v>
      </c>
      <c r="E2453" s="57">
        <v>103605</v>
      </c>
      <c r="F2453" s="57">
        <v>85.81</v>
      </c>
      <c r="G2453" s="57">
        <v>68.828999999999994</v>
      </c>
      <c r="H2453" s="57" t="s">
        <v>413</v>
      </c>
      <c r="I2453" s="57" t="s">
        <v>414</v>
      </c>
      <c r="J2453" s="57">
        <v>0</v>
      </c>
      <c r="K2453" s="57" t="s">
        <v>938</v>
      </c>
      <c r="L2453" s="57" t="s">
        <v>414</v>
      </c>
      <c r="M2453" s="57" t="s">
        <v>1137</v>
      </c>
      <c r="N2453" s="64">
        <v>0</v>
      </c>
      <c r="O2453" s="59">
        <v>63</v>
      </c>
      <c r="P2453" s="59">
        <v>1</v>
      </c>
      <c r="Q2453" s="59">
        <v>3.1156650000000001E-3</v>
      </c>
    </row>
    <row r="2454" spans="1:17">
      <c r="A2454" s="57" t="s">
        <v>393</v>
      </c>
      <c r="B2454" s="57" t="s">
        <v>490</v>
      </c>
      <c r="C2454" s="58">
        <v>22</v>
      </c>
      <c r="D2454" s="57" t="s">
        <v>648</v>
      </c>
      <c r="E2454" s="57">
        <v>103606</v>
      </c>
      <c r="F2454" s="57">
        <v>87.042000000000002</v>
      </c>
      <c r="G2454" s="57">
        <v>67.385999999999996</v>
      </c>
      <c r="H2454" s="57" t="s">
        <v>54</v>
      </c>
      <c r="I2454" s="57" t="s">
        <v>75</v>
      </c>
      <c r="J2454" s="57" t="s">
        <v>504</v>
      </c>
      <c r="K2454" s="57" t="s">
        <v>928</v>
      </c>
      <c r="L2454" s="57" t="s">
        <v>1060</v>
      </c>
      <c r="M2454" s="57" t="s">
        <v>1137</v>
      </c>
      <c r="N2454" s="64">
        <v>0</v>
      </c>
      <c r="O2454" s="59">
        <v>81</v>
      </c>
      <c r="P2454" s="59">
        <v>1</v>
      </c>
      <c r="Q2454" s="59">
        <v>5.1503850000000004E-3</v>
      </c>
    </row>
    <row r="2455" spans="1:17">
      <c r="A2455" s="57" t="s">
        <v>393</v>
      </c>
      <c r="B2455" s="57" t="s">
        <v>490</v>
      </c>
      <c r="C2455" s="58">
        <v>21</v>
      </c>
      <c r="D2455" s="57" t="s">
        <v>648</v>
      </c>
      <c r="E2455" s="57">
        <v>103607</v>
      </c>
      <c r="F2455" s="57">
        <v>88.31</v>
      </c>
      <c r="G2455" s="57">
        <v>60.942</v>
      </c>
      <c r="H2455" s="57" t="s">
        <v>54</v>
      </c>
      <c r="I2455" s="57" t="s">
        <v>55</v>
      </c>
      <c r="J2455" s="57" t="s">
        <v>502</v>
      </c>
      <c r="K2455" s="57" t="s">
        <v>909</v>
      </c>
      <c r="L2455" s="57" t="s">
        <v>1059</v>
      </c>
      <c r="M2455" s="57" t="s">
        <v>1137</v>
      </c>
      <c r="N2455" s="64">
        <v>0</v>
      </c>
      <c r="O2455" s="59">
        <v>56</v>
      </c>
      <c r="P2455" s="59">
        <v>1</v>
      </c>
      <c r="Q2455" s="59">
        <v>2.4617599999999999E-3</v>
      </c>
    </row>
    <row r="2456" spans="1:17">
      <c r="A2456" s="57" t="s">
        <v>393</v>
      </c>
      <c r="B2456" s="57" t="s">
        <v>490</v>
      </c>
      <c r="C2456" s="58">
        <v>21</v>
      </c>
      <c r="D2456" s="57" t="s">
        <v>648</v>
      </c>
      <c r="E2456" s="57">
        <v>103608</v>
      </c>
      <c r="F2456" s="57">
        <v>87.745999999999995</v>
      </c>
      <c r="G2456" s="57">
        <v>60.273000000000003</v>
      </c>
      <c r="H2456" s="57" t="s">
        <v>22</v>
      </c>
      <c r="I2456" s="57" t="s">
        <v>719</v>
      </c>
      <c r="J2456" s="57" t="s">
        <v>505</v>
      </c>
      <c r="K2456" s="57" t="s">
        <v>966</v>
      </c>
      <c r="L2456" s="57" t="s">
        <v>1091</v>
      </c>
      <c r="M2456" s="57" t="s">
        <v>1137</v>
      </c>
      <c r="N2456" s="64">
        <v>0</v>
      </c>
      <c r="O2456" s="59">
        <v>232</v>
      </c>
      <c r="P2456" s="59">
        <v>2</v>
      </c>
      <c r="Q2456" s="59">
        <v>4.2251839999999999E-2</v>
      </c>
    </row>
    <row r="2457" spans="1:17">
      <c r="A2457" s="57" t="s">
        <v>393</v>
      </c>
      <c r="B2457" s="57" t="s">
        <v>490</v>
      </c>
      <c r="C2457" s="58">
        <v>21</v>
      </c>
      <c r="D2457" s="57" t="s">
        <v>648</v>
      </c>
      <c r="E2457" s="57">
        <v>103609</v>
      </c>
      <c r="F2457" s="57">
        <v>85.457999999999998</v>
      </c>
      <c r="G2457" s="57">
        <v>60.555</v>
      </c>
      <c r="H2457" s="57" t="s">
        <v>278</v>
      </c>
      <c r="I2457" s="57" t="s">
        <v>716</v>
      </c>
      <c r="J2457" s="57" t="s">
        <v>717</v>
      </c>
      <c r="K2457" s="57" t="s">
        <v>943</v>
      </c>
      <c r="L2457" s="57" t="s">
        <v>1073</v>
      </c>
      <c r="M2457" s="57" t="s">
        <v>1137</v>
      </c>
      <c r="N2457" s="64">
        <v>0</v>
      </c>
      <c r="O2457" s="59">
        <v>94</v>
      </c>
      <c r="P2457" s="59">
        <v>1</v>
      </c>
      <c r="Q2457" s="59">
        <v>6.9362599999999996E-3</v>
      </c>
    </row>
    <row r="2458" spans="1:17">
      <c r="A2458" s="57" t="s">
        <v>393</v>
      </c>
      <c r="B2458" s="57" t="s">
        <v>490</v>
      </c>
      <c r="C2458" s="58">
        <v>21</v>
      </c>
      <c r="D2458" s="57" t="s">
        <v>648</v>
      </c>
      <c r="E2458" s="57">
        <v>103610</v>
      </c>
      <c r="F2458" s="57">
        <v>85.105999999999995</v>
      </c>
      <c r="G2458" s="57">
        <v>60.59</v>
      </c>
      <c r="H2458" s="57" t="s">
        <v>495</v>
      </c>
      <c r="I2458" s="57" t="s">
        <v>496</v>
      </c>
      <c r="J2458" s="57" t="s">
        <v>777</v>
      </c>
      <c r="K2458" s="57" t="s">
        <v>881</v>
      </c>
      <c r="L2458" s="57" t="s">
        <v>1026</v>
      </c>
      <c r="M2458" s="57" t="s">
        <v>1137</v>
      </c>
      <c r="N2458" s="64">
        <v>0</v>
      </c>
      <c r="O2458" s="59">
        <v>67</v>
      </c>
      <c r="P2458" s="59">
        <v>1</v>
      </c>
      <c r="Q2458" s="59">
        <v>3.5238650000000002E-3</v>
      </c>
    </row>
    <row r="2459" spans="1:17">
      <c r="A2459" s="57" t="s">
        <v>393</v>
      </c>
      <c r="B2459" s="57" t="s">
        <v>490</v>
      </c>
      <c r="C2459" s="58">
        <v>31</v>
      </c>
      <c r="D2459" s="57" t="s">
        <v>648</v>
      </c>
      <c r="E2459" s="57">
        <v>103611</v>
      </c>
      <c r="F2459" s="57">
        <v>90.457999999999998</v>
      </c>
      <c r="G2459" s="57">
        <v>61.048000000000002</v>
      </c>
      <c r="H2459" s="57" t="s">
        <v>42</v>
      </c>
      <c r="I2459" s="57" t="s">
        <v>43</v>
      </c>
      <c r="J2459" s="57" t="s">
        <v>715</v>
      </c>
      <c r="K2459" s="57" t="s">
        <v>941</v>
      </c>
      <c r="L2459" s="57" t="s">
        <v>1072</v>
      </c>
      <c r="M2459" s="57" t="s">
        <v>1137</v>
      </c>
      <c r="N2459" s="64">
        <v>0</v>
      </c>
      <c r="O2459" s="59">
        <v>69</v>
      </c>
      <c r="P2459" s="59">
        <v>1</v>
      </c>
      <c r="Q2459" s="59">
        <v>3.7373850000000002E-3</v>
      </c>
    </row>
    <row r="2460" spans="1:17">
      <c r="A2460" s="57" t="s">
        <v>393</v>
      </c>
      <c r="B2460" s="57" t="s">
        <v>490</v>
      </c>
      <c r="C2460" s="58">
        <v>31</v>
      </c>
      <c r="D2460" s="57" t="s">
        <v>648</v>
      </c>
      <c r="E2460" s="57">
        <v>103612</v>
      </c>
      <c r="F2460" s="57">
        <v>91.584999999999994</v>
      </c>
      <c r="G2460" s="57">
        <v>60.976999999999997</v>
      </c>
      <c r="H2460" s="57" t="s">
        <v>413</v>
      </c>
      <c r="I2460" s="57" t="s">
        <v>414</v>
      </c>
      <c r="J2460" s="57">
        <v>0</v>
      </c>
      <c r="K2460" s="57" t="s">
        <v>938</v>
      </c>
      <c r="L2460" s="57" t="s">
        <v>414</v>
      </c>
      <c r="M2460" s="57" t="s">
        <v>1137</v>
      </c>
      <c r="N2460" s="64">
        <v>0</v>
      </c>
      <c r="O2460" s="59">
        <v>57</v>
      </c>
      <c r="P2460" s="59">
        <v>1</v>
      </c>
      <c r="Q2460" s="59">
        <v>2.550465E-3</v>
      </c>
    </row>
    <row r="2461" spans="1:17">
      <c r="A2461" s="57" t="s">
        <v>393</v>
      </c>
      <c r="B2461" s="57" t="s">
        <v>490</v>
      </c>
      <c r="C2461" s="58">
        <v>31</v>
      </c>
      <c r="D2461" s="57" t="s">
        <v>648</v>
      </c>
      <c r="E2461" s="57">
        <v>103613</v>
      </c>
      <c r="F2461" s="57">
        <v>92.534999999999997</v>
      </c>
      <c r="G2461" s="57">
        <v>61.118000000000002</v>
      </c>
      <c r="H2461" s="57" t="s">
        <v>413</v>
      </c>
      <c r="I2461" s="57" t="s">
        <v>414</v>
      </c>
      <c r="J2461" s="57">
        <v>0</v>
      </c>
      <c r="K2461" s="57" t="s">
        <v>938</v>
      </c>
      <c r="L2461" s="57" t="s">
        <v>414</v>
      </c>
      <c r="M2461" s="57" t="s">
        <v>1137</v>
      </c>
      <c r="N2461" s="64">
        <v>0</v>
      </c>
      <c r="O2461" s="59">
        <v>52</v>
      </c>
      <c r="P2461" s="59">
        <v>1</v>
      </c>
      <c r="Q2461" s="59">
        <v>2.1226399999999999E-3</v>
      </c>
    </row>
    <row r="2462" spans="1:17">
      <c r="A2462" s="57" t="s">
        <v>393</v>
      </c>
      <c r="B2462" s="57" t="s">
        <v>490</v>
      </c>
      <c r="C2462" s="58">
        <v>31</v>
      </c>
      <c r="D2462" s="57" t="s">
        <v>648</v>
      </c>
      <c r="E2462" s="57">
        <v>103614</v>
      </c>
      <c r="F2462" s="57">
        <v>89.683000000000007</v>
      </c>
      <c r="G2462" s="57">
        <v>63.195</v>
      </c>
      <c r="H2462" s="57" t="s">
        <v>747</v>
      </c>
      <c r="I2462" s="57" t="s">
        <v>750</v>
      </c>
      <c r="J2462" s="57" t="s">
        <v>751</v>
      </c>
      <c r="K2462" s="57" t="s">
        <v>940</v>
      </c>
      <c r="L2462" s="57" t="s">
        <v>1093</v>
      </c>
      <c r="M2462" s="57" t="s">
        <v>1137</v>
      </c>
      <c r="N2462" s="64">
        <v>0</v>
      </c>
      <c r="O2462" s="59">
        <v>83</v>
      </c>
      <c r="P2462" s="59">
        <v>1</v>
      </c>
      <c r="Q2462" s="59">
        <v>5.4078650000000004E-3</v>
      </c>
    </row>
    <row r="2463" spans="1:17">
      <c r="A2463" s="57" t="s">
        <v>393</v>
      </c>
      <c r="B2463" s="57" t="s">
        <v>490</v>
      </c>
      <c r="C2463" s="58">
        <v>31</v>
      </c>
      <c r="D2463" s="57" t="s">
        <v>648</v>
      </c>
      <c r="E2463" s="57">
        <v>103615</v>
      </c>
      <c r="F2463" s="57">
        <v>89.894000000000005</v>
      </c>
      <c r="G2463" s="57">
        <v>63.442</v>
      </c>
      <c r="H2463" s="57" t="s">
        <v>413</v>
      </c>
      <c r="I2463" s="57" t="s">
        <v>414</v>
      </c>
      <c r="J2463" s="57">
        <v>0</v>
      </c>
      <c r="K2463" s="57" t="s">
        <v>938</v>
      </c>
      <c r="L2463" s="57" t="s">
        <v>414</v>
      </c>
      <c r="M2463" s="57" t="s">
        <v>1137</v>
      </c>
      <c r="N2463" s="64">
        <v>0</v>
      </c>
      <c r="O2463" s="59">
        <v>60</v>
      </c>
      <c r="P2463" s="59">
        <v>1</v>
      </c>
      <c r="Q2463" s="59">
        <v>2.826E-3</v>
      </c>
    </row>
    <row r="2464" spans="1:17">
      <c r="A2464" s="57" t="s">
        <v>393</v>
      </c>
      <c r="B2464" s="57" t="s">
        <v>490</v>
      </c>
      <c r="C2464" s="58">
        <v>31</v>
      </c>
      <c r="D2464" s="57" t="s">
        <v>648</v>
      </c>
      <c r="E2464" s="57">
        <v>103616</v>
      </c>
      <c r="F2464" s="57">
        <v>90.88</v>
      </c>
      <c r="G2464" s="57">
        <v>64.180999999999997</v>
      </c>
      <c r="H2464" s="57" t="s">
        <v>54</v>
      </c>
      <c r="I2464" s="57" t="s">
        <v>55</v>
      </c>
      <c r="J2464" s="57" t="s">
        <v>502</v>
      </c>
      <c r="K2464" s="57" t="s">
        <v>909</v>
      </c>
      <c r="L2464" s="57" t="s">
        <v>1059</v>
      </c>
      <c r="M2464" s="57" t="s">
        <v>1137</v>
      </c>
      <c r="N2464" s="64">
        <v>0</v>
      </c>
      <c r="O2464" s="59">
        <v>87</v>
      </c>
      <c r="P2464" s="59">
        <v>1</v>
      </c>
      <c r="Q2464" s="59">
        <v>5.9416649999999996E-3</v>
      </c>
    </row>
    <row r="2465" spans="1:17">
      <c r="A2465" s="57" t="s">
        <v>393</v>
      </c>
      <c r="B2465" s="57" t="s">
        <v>490</v>
      </c>
      <c r="C2465" s="58">
        <v>31</v>
      </c>
      <c r="D2465" s="57" t="s">
        <v>648</v>
      </c>
      <c r="E2465" s="57">
        <v>103617</v>
      </c>
      <c r="F2465" s="57">
        <v>93.203999999999994</v>
      </c>
      <c r="G2465" s="57">
        <v>63.09</v>
      </c>
      <c r="H2465" s="57" t="s">
        <v>50</v>
      </c>
      <c r="I2465" s="57" t="s">
        <v>51</v>
      </c>
      <c r="J2465" s="57" t="s">
        <v>712</v>
      </c>
      <c r="K2465" s="57" t="s">
        <v>892</v>
      </c>
      <c r="L2465" s="57" t="s">
        <v>1090</v>
      </c>
      <c r="M2465" s="57" t="s">
        <v>1135</v>
      </c>
      <c r="N2465" s="64">
        <v>0</v>
      </c>
      <c r="O2465" s="59">
        <v>59</v>
      </c>
      <c r="P2465" s="59">
        <v>1</v>
      </c>
      <c r="Q2465" s="59">
        <v>2.732585E-3</v>
      </c>
    </row>
    <row r="2466" spans="1:17">
      <c r="A2466" s="57" t="s">
        <v>393</v>
      </c>
      <c r="B2466" s="57" t="s">
        <v>490</v>
      </c>
      <c r="C2466" s="58">
        <v>33</v>
      </c>
      <c r="D2466" s="57" t="s">
        <v>648</v>
      </c>
      <c r="E2466" s="57">
        <v>103618</v>
      </c>
      <c r="F2466" s="57">
        <v>92.887</v>
      </c>
      <c r="G2466" s="57">
        <v>70.096999999999994</v>
      </c>
      <c r="H2466" s="57" t="s">
        <v>22</v>
      </c>
      <c r="I2466" s="57" t="s">
        <v>517</v>
      </c>
      <c r="J2466" s="57" t="s">
        <v>503</v>
      </c>
      <c r="K2466" s="57" t="s">
        <v>919</v>
      </c>
      <c r="L2466" s="57" t="s">
        <v>1055</v>
      </c>
      <c r="M2466" s="57" t="s">
        <v>1137</v>
      </c>
      <c r="N2466" s="64">
        <v>0</v>
      </c>
      <c r="O2466" s="59">
        <v>181</v>
      </c>
      <c r="P2466" s="59">
        <v>2</v>
      </c>
      <c r="Q2466" s="59">
        <v>2.5717384999999999E-2</v>
      </c>
    </row>
    <row r="2467" spans="1:17">
      <c r="A2467" s="57" t="s">
        <v>393</v>
      </c>
      <c r="B2467" s="57" t="s">
        <v>490</v>
      </c>
      <c r="C2467" s="58">
        <v>33</v>
      </c>
      <c r="D2467" s="57" t="s">
        <v>648</v>
      </c>
      <c r="E2467" s="57">
        <v>103619</v>
      </c>
      <c r="F2467" s="57">
        <v>93.731999999999999</v>
      </c>
      <c r="G2467" s="57">
        <v>70.694999999999993</v>
      </c>
      <c r="H2467" s="57" t="s">
        <v>413</v>
      </c>
      <c r="I2467" s="57" t="s">
        <v>414</v>
      </c>
      <c r="J2467" s="57">
        <v>0</v>
      </c>
      <c r="K2467" s="57" t="s">
        <v>938</v>
      </c>
      <c r="L2467" s="57" t="s">
        <v>414</v>
      </c>
      <c r="M2467" s="57" t="s">
        <v>1137</v>
      </c>
      <c r="N2467" s="64">
        <v>0</v>
      </c>
      <c r="O2467" s="59">
        <v>90</v>
      </c>
      <c r="P2467" s="59">
        <v>1</v>
      </c>
      <c r="Q2467" s="59">
        <v>6.3584999999999996E-3</v>
      </c>
    </row>
    <row r="2468" spans="1:17">
      <c r="A2468" s="57" t="s">
        <v>393</v>
      </c>
      <c r="B2468" s="57" t="s">
        <v>490</v>
      </c>
      <c r="C2468" s="58">
        <v>33</v>
      </c>
      <c r="D2468" s="57" t="s">
        <v>648</v>
      </c>
      <c r="E2468" s="57">
        <v>103620</v>
      </c>
      <c r="F2468" s="57">
        <v>91.162000000000006</v>
      </c>
      <c r="G2468" s="57">
        <v>71.646000000000001</v>
      </c>
      <c r="H2468" s="59" t="s">
        <v>763</v>
      </c>
      <c r="I2468" s="59" t="s">
        <v>764</v>
      </c>
      <c r="J2468" s="59" t="s">
        <v>765</v>
      </c>
      <c r="K2468" s="57" t="s">
        <v>948</v>
      </c>
      <c r="L2468" s="57" t="s">
        <v>428</v>
      </c>
      <c r="M2468" s="57" t="s">
        <v>1137</v>
      </c>
      <c r="N2468" s="64">
        <v>0</v>
      </c>
      <c r="O2468" s="59">
        <v>65</v>
      </c>
      <c r="P2468" s="59">
        <v>1</v>
      </c>
      <c r="Q2468" s="59">
        <v>3.3166250000000001E-3</v>
      </c>
    </row>
    <row r="2469" spans="1:17">
      <c r="A2469" s="57" t="s">
        <v>393</v>
      </c>
      <c r="B2469" s="57" t="s">
        <v>490</v>
      </c>
      <c r="C2469" s="58">
        <v>33</v>
      </c>
      <c r="D2469" s="57" t="s">
        <v>648</v>
      </c>
      <c r="E2469" s="57">
        <v>103621</v>
      </c>
      <c r="F2469" s="57">
        <v>89.754000000000005</v>
      </c>
      <c r="G2469" s="57">
        <v>74.075999999999993</v>
      </c>
      <c r="H2469" s="57" t="s">
        <v>399</v>
      </c>
      <c r="I2469" s="57" t="s">
        <v>400</v>
      </c>
      <c r="J2469" s="57" t="s">
        <v>401</v>
      </c>
      <c r="K2469" s="57" t="s">
        <v>930</v>
      </c>
      <c r="L2469" s="57" t="s">
        <v>1062</v>
      </c>
      <c r="M2469" s="57" t="s">
        <v>1137</v>
      </c>
      <c r="N2469" s="64">
        <v>0</v>
      </c>
      <c r="O2469" s="59">
        <v>115</v>
      </c>
      <c r="P2469" s="59">
        <v>2</v>
      </c>
      <c r="Q2469" s="59">
        <v>1.0381625E-2</v>
      </c>
    </row>
    <row r="2470" spans="1:17">
      <c r="A2470" s="57" t="s">
        <v>393</v>
      </c>
      <c r="B2470" s="57" t="s">
        <v>490</v>
      </c>
      <c r="C2470" s="58">
        <v>34</v>
      </c>
      <c r="D2470" s="57" t="s">
        <v>648</v>
      </c>
      <c r="E2470" s="57">
        <v>103622</v>
      </c>
      <c r="F2470" s="57">
        <v>91.302999999999997</v>
      </c>
      <c r="G2470" s="57">
        <v>74.569000000000003</v>
      </c>
      <c r="H2470" s="59" t="s">
        <v>763</v>
      </c>
      <c r="I2470" s="59" t="s">
        <v>764</v>
      </c>
      <c r="J2470" s="59" t="s">
        <v>765</v>
      </c>
      <c r="K2470" s="57" t="s">
        <v>948</v>
      </c>
      <c r="L2470" s="57" t="s">
        <v>428</v>
      </c>
      <c r="M2470" s="57" t="s">
        <v>1137</v>
      </c>
      <c r="N2470" s="64">
        <v>0</v>
      </c>
      <c r="O2470" s="59">
        <v>98</v>
      </c>
      <c r="P2470" s="59">
        <v>1</v>
      </c>
      <c r="Q2470" s="59">
        <v>7.5391399999999997E-3</v>
      </c>
    </row>
    <row r="2471" spans="1:17">
      <c r="A2471" s="57" t="s">
        <v>393</v>
      </c>
      <c r="B2471" s="57" t="s">
        <v>490</v>
      </c>
      <c r="C2471" s="58">
        <v>34</v>
      </c>
      <c r="D2471" s="57" t="s">
        <v>648</v>
      </c>
      <c r="E2471" s="57">
        <v>103623</v>
      </c>
      <c r="F2471" s="57">
        <v>92.358999999999995</v>
      </c>
      <c r="G2471" s="57">
        <v>74.78</v>
      </c>
      <c r="H2471" s="57" t="s">
        <v>22</v>
      </c>
      <c r="I2471" s="57" t="s">
        <v>719</v>
      </c>
      <c r="J2471" s="57" t="s">
        <v>505</v>
      </c>
      <c r="K2471" s="57" t="s">
        <v>966</v>
      </c>
      <c r="L2471" s="57" t="s">
        <v>1091</v>
      </c>
      <c r="M2471" s="57" t="s">
        <v>1137</v>
      </c>
      <c r="N2471" s="64">
        <v>0</v>
      </c>
      <c r="O2471" s="59">
        <v>664</v>
      </c>
      <c r="P2471" s="59">
        <v>4</v>
      </c>
      <c r="Q2471" s="59">
        <v>0.34610336000000003</v>
      </c>
    </row>
    <row r="2472" spans="1:17">
      <c r="A2472" s="57" t="s">
        <v>393</v>
      </c>
      <c r="B2472" s="57" t="s">
        <v>490</v>
      </c>
      <c r="C2472" s="58">
        <v>44</v>
      </c>
      <c r="D2472" s="57" t="s">
        <v>647</v>
      </c>
      <c r="E2472" s="57">
        <v>103624</v>
      </c>
      <c r="F2472" s="57">
        <v>98.203999999999994</v>
      </c>
      <c r="G2472" s="57">
        <v>78.125</v>
      </c>
      <c r="H2472" s="59" t="s">
        <v>763</v>
      </c>
      <c r="I2472" s="59" t="s">
        <v>764</v>
      </c>
      <c r="J2472" s="59" t="s">
        <v>765</v>
      </c>
      <c r="K2472" s="57" t="s">
        <v>948</v>
      </c>
      <c r="L2472" s="57" t="s">
        <v>428</v>
      </c>
      <c r="M2472" s="57" t="s">
        <v>1137</v>
      </c>
      <c r="N2472" s="64">
        <v>16.044749874505793</v>
      </c>
      <c r="O2472" s="59">
        <v>146</v>
      </c>
      <c r="P2472" s="59">
        <v>2</v>
      </c>
      <c r="Q2472" s="59">
        <v>1.6733060000000001E-2</v>
      </c>
    </row>
    <row r="2473" spans="1:17">
      <c r="A2473" s="57" t="s">
        <v>393</v>
      </c>
      <c r="B2473" s="57" t="s">
        <v>490</v>
      </c>
      <c r="C2473" s="58">
        <v>44</v>
      </c>
      <c r="D2473" s="57" t="s">
        <v>647</v>
      </c>
      <c r="E2473" s="57">
        <v>103625</v>
      </c>
      <c r="F2473" s="57">
        <v>98.203999999999994</v>
      </c>
      <c r="G2473" s="57">
        <v>77.701999999999998</v>
      </c>
      <c r="H2473" s="57" t="s">
        <v>22</v>
      </c>
      <c r="I2473" s="57" t="s">
        <v>719</v>
      </c>
      <c r="J2473" s="57" t="s">
        <v>505</v>
      </c>
      <c r="K2473" s="57" t="s">
        <v>966</v>
      </c>
      <c r="L2473" s="57" t="s">
        <v>1091</v>
      </c>
      <c r="M2473" s="57" t="s">
        <v>1137</v>
      </c>
      <c r="N2473" s="64">
        <v>39.689525161727637</v>
      </c>
      <c r="O2473" s="59">
        <v>668</v>
      </c>
      <c r="P2473" s="59">
        <v>4</v>
      </c>
      <c r="Q2473" s="59">
        <v>0.35028584000000001</v>
      </c>
    </row>
    <row r="2474" spans="1:17">
      <c r="A2474" s="57" t="s">
        <v>393</v>
      </c>
      <c r="B2474" s="57" t="s">
        <v>490</v>
      </c>
      <c r="C2474" s="58">
        <v>43</v>
      </c>
      <c r="D2474" s="57" t="s">
        <v>648</v>
      </c>
      <c r="E2474" s="57">
        <v>103626</v>
      </c>
      <c r="F2474" s="57">
        <v>98.275000000000006</v>
      </c>
      <c r="G2474" s="57">
        <v>72.879000000000005</v>
      </c>
      <c r="H2474" s="57" t="s">
        <v>54</v>
      </c>
      <c r="I2474" s="57" t="s">
        <v>75</v>
      </c>
      <c r="J2474" s="57" t="s">
        <v>504</v>
      </c>
      <c r="K2474" s="57" t="s">
        <v>928</v>
      </c>
      <c r="L2474" s="57" t="s">
        <v>1060</v>
      </c>
      <c r="M2474" s="57" t="s">
        <v>1137</v>
      </c>
      <c r="N2474" s="64">
        <v>0</v>
      </c>
      <c r="O2474" s="59">
        <v>87</v>
      </c>
      <c r="P2474" s="59">
        <v>1</v>
      </c>
      <c r="Q2474" s="59">
        <v>5.9416649999999996E-3</v>
      </c>
    </row>
    <row r="2475" spans="1:17">
      <c r="A2475" s="57" t="s">
        <v>393</v>
      </c>
      <c r="B2475" s="57" t="s">
        <v>490</v>
      </c>
      <c r="C2475" s="58">
        <v>43</v>
      </c>
      <c r="D2475" s="57" t="s">
        <v>648</v>
      </c>
      <c r="E2475" s="57">
        <v>103627</v>
      </c>
      <c r="F2475" s="57">
        <v>97.534999999999997</v>
      </c>
      <c r="G2475" s="57">
        <v>72.069000000000003</v>
      </c>
      <c r="H2475" s="57" t="s">
        <v>156</v>
      </c>
      <c r="I2475" s="57" t="s">
        <v>222</v>
      </c>
      <c r="J2475" s="57" t="s">
        <v>534</v>
      </c>
      <c r="K2475" s="57" t="s">
        <v>964</v>
      </c>
      <c r="L2475" s="57" t="s">
        <v>222</v>
      </c>
      <c r="M2475" s="57" t="s">
        <v>1137</v>
      </c>
      <c r="N2475" s="64">
        <v>0</v>
      </c>
      <c r="O2475" s="59">
        <v>54</v>
      </c>
      <c r="P2475" s="59">
        <v>1</v>
      </c>
      <c r="Q2475" s="59">
        <v>2.2890599999999999E-3</v>
      </c>
    </row>
    <row r="2476" spans="1:17">
      <c r="A2476" s="57" t="s">
        <v>393</v>
      </c>
      <c r="B2476" s="57" t="s">
        <v>490</v>
      </c>
      <c r="C2476" s="58">
        <v>43</v>
      </c>
      <c r="D2476" s="57" t="s">
        <v>648</v>
      </c>
      <c r="E2476" s="57">
        <v>103628</v>
      </c>
      <c r="F2476" s="57">
        <v>95.281999999999996</v>
      </c>
      <c r="G2476" s="57">
        <v>73.406999999999996</v>
      </c>
      <c r="H2476" s="57" t="s">
        <v>42</v>
      </c>
      <c r="I2476" s="57" t="s">
        <v>43</v>
      </c>
      <c r="J2476" s="57" t="s">
        <v>715</v>
      </c>
      <c r="K2476" s="57" t="s">
        <v>941</v>
      </c>
      <c r="L2476" s="57" t="s">
        <v>1072</v>
      </c>
      <c r="M2476" s="57" t="s">
        <v>1137</v>
      </c>
      <c r="N2476" s="64">
        <v>0</v>
      </c>
      <c r="O2476" s="59">
        <v>54</v>
      </c>
      <c r="P2476" s="59">
        <v>1</v>
      </c>
      <c r="Q2476" s="59">
        <v>2.2890599999999999E-3</v>
      </c>
    </row>
    <row r="2477" spans="1:17">
      <c r="A2477" s="57" t="s">
        <v>393</v>
      </c>
      <c r="B2477" s="57" t="s">
        <v>490</v>
      </c>
      <c r="C2477" s="58">
        <v>43</v>
      </c>
      <c r="D2477" s="57" t="s">
        <v>647</v>
      </c>
      <c r="E2477" s="57">
        <v>103629</v>
      </c>
      <c r="F2477" s="57">
        <v>94.93</v>
      </c>
      <c r="G2477" s="57">
        <v>72.948999999999998</v>
      </c>
      <c r="H2477" s="57" t="s">
        <v>52</v>
      </c>
      <c r="I2477" s="57" t="s">
        <v>53</v>
      </c>
      <c r="J2477" s="57">
        <v>0</v>
      </c>
      <c r="K2477" s="57" t="s">
        <v>886</v>
      </c>
      <c r="L2477" s="57" t="s">
        <v>53</v>
      </c>
      <c r="M2477" s="57" t="s">
        <v>1137</v>
      </c>
      <c r="N2477" s="64">
        <v>24.43595626945341</v>
      </c>
      <c r="O2477" s="59">
        <v>397</v>
      </c>
      <c r="P2477" s="59">
        <v>3</v>
      </c>
      <c r="Q2477" s="59">
        <v>0.12372306499999999</v>
      </c>
    </row>
    <row r="2478" spans="1:17">
      <c r="A2478" s="57" t="s">
        <v>393</v>
      </c>
      <c r="B2478" s="57" t="s">
        <v>490</v>
      </c>
      <c r="C2478" s="58">
        <v>43</v>
      </c>
      <c r="D2478" s="57" t="s">
        <v>648</v>
      </c>
      <c r="E2478" s="57">
        <v>103630</v>
      </c>
      <c r="F2478" s="57">
        <v>95</v>
      </c>
      <c r="G2478" s="57">
        <v>72.209999999999994</v>
      </c>
      <c r="H2478" s="57" t="s">
        <v>54</v>
      </c>
      <c r="I2478" s="57" t="s">
        <v>55</v>
      </c>
      <c r="J2478" s="57" t="s">
        <v>502</v>
      </c>
      <c r="K2478" s="57" t="s">
        <v>909</v>
      </c>
      <c r="L2478" s="57" t="s">
        <v>1059</v>
      </c>
      <c r="M2478" s="57" t="s">
        <v>1137</v>
      </c>
      <c r="N2478" s="64">
        <v>0</v>
      </c>
      <c r="O2478" s="59">
        <v>63</v>
      </c>
      <c r="P2478" s="59">
        <v>1</v>
      </c>
      <c r="Q2478" s="59">
        <v>3.1156650000000001E-3</v>
      </c>
    </row>
    <row r="2479" spans="1:17">
      <c r="A2479" s="57" t="s">
        <v>393</v>
      </c>
      <c r="B2479" s="57" t="s">
        <v>490</v>
      </c>
      <c r="C2479" s="58">
        <v>43</v>
      </c>
      <c r="D2479" s="57" t="s">
        <v>648</v>
      </c>
      <c r="E2479" s="57">
        <v>103631</v>
      </c>
      <c r="F2479" s="57">
        <v>96.69</v>
      </c>
      <c r="G2479" s="57">
        <v>70.167000000000002</v>
      </c>
      <c r="H2479" s="57" t="s">
        <v>413</v>
      </c>
      <c r="I2479" s="57" t="s">
        <v>414</v>
      </c>
      <c r="J2479" s="57">
        <v>0</v>
      </c>
      <c r="K2479" s="57" t="s">
        <v>938</v>
      </c>
      <c r="L2479" s="57" t="s">
        <v>414</v>
      </c>
      <c r="M2479" s="57" t="s">
        <v>1137</v>
      </c>
      <c r="N2479" s="64">
        <v>0</v>
      </c>
      <c r="O2479" s="59">
        <v>70</v>
      </c>
      <c r="P2479" s="59">
        <v>1</v>
      </c>
      <c r="Q2479" s="59">
        <v>3.8465000000000001E-3</v>
      </c>
    </row>
    <row r="2480" spans="1:17">
      <c r="A2480" s="57" t="s">
        <v>393</v>
      </c>
      <c r="B2480" s="57" t="s">
        <v>490</v>
      </c>
      <c r="C2480" s="58">
        <v>41</v>
      </c>
      <c r="D2480" s="57" t="s">
        <v>648</v>
      </c>
      <c r="E2480" s="57">
        <v>103632</v>
      </c>
      <c r="F2480" s="57">
        <v>96.866</v>
      </c>
      <c r="G2480" s="57">
        <v>64.075999999999993</v>
      </c>
      <c r="H2480" s="57" t="s">
        <v>34</v>
      </c>
      <c r="I2480" s="57" t="s">
        <v>35</v>
      </c>
      <c r="J2480" s="57" t="s">
        <v>505</v>
      </c>
      <c r="K2480" s="57" t="s">
        <v>960</v>
      </c>
      <c r="L2480" s="57" t="s">
        <v>1086</v>
      </c>
      <c r="M2480" s="57" t="s">
        <v>1137</v>
      </c>
      <c r="N2480" s="64">
        <v>0</v>
      </c>
      <c r="O2480" s="59">
        <v>140</v>
      </c>
      <c r="P2480" s="59">
        <v>2</v>
      </c>
      <c r="Q2480" s="59">
        <v>1.5386E-2</v>
      </c>
    </row>
    <row r="2481" spans="1:17">
      <c r="A2481" s="57" t="s">
        <v>393</v>
      </c>
      <c r="B2481" s="57" t="s">
        <v>490</v>
      </c>
      <c r="C2481" s="58">
        <v>41</v>
      </c>
      <c r="D2481" s="57" t="s">
        <v>648</v>
      </c>
      <c r="E2481" s="57">
        <v>103633</v>
      </c>
      <c r="F2481" s="57">
        <v>94.436999999999998</v>
      </c>
      <c r="G2481" s="57">
        <v>60.976999999999997</v>
      </c>
      <c r="H2481" s="57" t="s">
        <v>66</v>
      </c>
      <c r="I2481" s="57" t="s">
        <v>67</v>
      </c>
      <c r="J2481" s="57" t="s">
        <v>714</v>
      </c>
      <c r="K2481" s="57" t="s">
        <v>932</v>
      </c>
      <c r="L2481" s="57" t="s">
        <v>67</v>
      </c>
      <c r="M2481" s="57" t="s">
        <v>1137</v>
      </c>
      <c r="N2481" s="64">
        <v>0</v>
      </c>
      <c r="O2481" s="59">
        <v>496</v>
      </c>
      <c r="P2481" s="59">
        <v>3</v>
      </c>
      <c r="Q2481" s="59">
        <v>0.19312256</v>
      </c>
    </row>
    <row r="2482" spans="1:17">
      <c r="A2482" s="57" t="s">
        <v>393</v>
      </c>
      <c r="B2482" s="57" t="s">
        <v>491</v>
      </c>
      <c r="C2482" s="58">
        <v>11</v>
      </c>
      <c r="D2482" s="57" t="s">
        <v>648</v>
      </c>
      <c r="E2482" s="57">
        <v>103634</v>
      </c>
      <c r="F2482" s="57">
        <v>81.459999999999994</v>
      </c>
      <c r="G2482" s="57">
        <v>82.518000000000001</v>
      </c>
      <c r="H2482" s="57" t="s">
        <v>22</v>
      </c>
      <c r="I2482" s="57" t="s">
        <v>518</v>
      </c>
      <c r="J2482" s="57" t="s">
        <v>503</v>
      </c>
      <c r="K2482" s="57" t="s">
        <v>924</v>
      </c>
      <c r="L2482" s="57" t="s">
        <v>1084</v>
      </c>
      <c r="M2482" s="57" t="s">
        <v>1137</v>
      </c>
      <c r="N2482" s="64">
        <v>0</v>
      </c>
      <c r="O2482" s="59">
        <v>192</v>
      </c>
      <c r="P2482" s="59">
        <v>2</v>
      </c>
      <c r="Q2482" s="59">
        <v>2.893824E-2</v>
      </c>
    </row>
    <row r="2483" spans="1:17">
      <c r="A2483" s="57" t="s">
        <v>393</v>
      </c>
      <c r="B2483" s="57" t="s">
        <v>491</v>
      </c>
      <c r="C2483" s="58">
        <v>12</v>
      </c>
      <c r="D2483" s="57" t="s">
        <v>648</v>
      </c>
      <c r="E2483" s="57">
        <v>103635</v>
      </c>
      <c r="F2483" s="57">
        <v>83.358000000000004</v>
      </c>
      <c r="G2483" s="57">
        <v>88.212000000000003</v>
      </c>
      <c r="H2483" s="57" t="s">
        <v>495</v>
      </c>
      <c r="I2483" s="57" t="s">
        <v>496</v>
      </c>
      <c r="J2483" s="57" t="s">
        <v>777</v>
      </c>
      <c r="K2483" s="57" t="s">
        <v>881</v>
      </c>
      <c r="L2483" s="57" t="s">
        <v>1026</v>
      </c>
      <c r="M2483" s="57" t="s">
        <v>1137</v>
      </c>
      <c r="N2483" s="64">
        <v>0</v>
      </c>
      <c r="O2483" s="59">
        <v>225</v>
      </c>
      <c r="P2483" s="59">
        <v>2</v>
      </c>
      <c r="Q2483" s="59">
        <v>3.9740625000000002E-2</v>
      </c>
    </row>
    <row r="2484" spans="1:17">
      <c r="A2484" s="57" t="s">
        <v>393</v>
      </c>
      <c r="B2484" s="57" t="s">
        <v>491</v>
      </c>
      <c r="C2484" s="58">
        <v>13</v>
      </c>
      <c r="D2484" s="57" t="s">
        <v>648</v>
      </c>
      <c r="E2484" s="57">
        <v>103636</v>
      </c>
      <c r="F2484" s="57">
        <v>84.561999999999998</v>
      </c>
      <c r="G2484" s="57">
        <v>91.533000000000001</v>
      </c>
      <c r="H2484" s="57" t="s">
        <v>34</v>
      </c>
      <c r="I2484" s="57" t="s">
        <v>35</v>
      </c>
      <c r="J2484" s="57" t="s">
        <v>505</v>
      </c>
      <c r="K2484" s="57" t="s">
        <v>960</v>
      </c>
      <c r="L2484" s="57" t="s">
        <v>1086</v>
      </c>
      <c r="M2484" s="57" t="s">
        <v>1137</v>
      </c>
      <c r="N2484" s="64">
        <v>0</v>
      </c>
      <c r="O2484" s="59">
        <v>106</v>
      </c>
      <c r="P2484" s="59">
        <v>2</v>
      </c>
      <c r="Q2484" s="59">
        <v>8.8202599999999999E-3</v>
      </c>
    </row>
    <row r="2485" spans="1:17">
      <c r="A2485" s="57" t="s">
        <v>393</v>
      </c>
      <c r="B2485" s="57" t="s">
        <v>491</v>
      </c>
      <c r="C2485" s="58">
        <v>13</v>
      </c>
      <c r="D2485" s="57" t="s">
        <v>648</v>
      </c>
      <c r="E2485" s="57">
        <v>103637</v>
      </c>
      <c r="F2485" s="57">
        <v>80.146000000000001</v>
      </c>
      <c r="G2485" s="57">
        <v>90.656999999999996</v>
      </c>
      <c r="H2485" s="57" t="s">
        <v>39</v>
      </c>
      <c r="I2485" s="57" t="s">
        <v>419</v>
      </c>
      <c r="J2485" s="59" t="s">
        <v>1074</v>
      </c>
      <c r="K2485" s="57" t="s">
        <v>1075</v>
      </c>
      <c r="L2485" s="57" t="s">
        <v>419</v>
      </c>
      <c r="M2485" s="57" t="s">
        <v>1137</v>
      </c>
      <c r="N2485" s="64">
        <v>0</v>
      </c>
      <c r="O2485" s="59">
        <v>55</v>
      </c>
      <c r="P2485" s="59">
        <v>1</v>
      </c>
      <c r="Q2485" s="59">
        <v>2.374625E-3</v>
      </c>
    </row>
    <row r="2486" spans="1:17">
      <c r="A2486" s="57" t="s">
        <v>393</v>
      </c>
      <c r="B2486" s="57" t="s">
        <v>491</v>
      </c>
      <c r="C2486" s="58">
        <v>13</v>
      </c>
      <c r="D2486" s="57" t="s">
        <v>648</v>
      </c>
      <c r="E2486" s="57">
        <v>103638</v>
      </c>
      <c r="F2486" s="57">
        <v>80.072999999999993</v>
      </c>
      <c r="G2486" s="57">
        <v>91.131</v>
      </c>
      <c r="H2486" s="57" t="s">
        <v>71</v>
      </c>
      <c r="I2486" s="57" t="s">
        <v>72</v>
      </c>
      <c r="J2486" s="57" t="s">
        <v>494</v>
      </c>
      <c r="K2486" s="57" t="s">
        <v>897</v>
      </c>
      <c r="L2486" s="57" t="s">
        <v>72</v>
      </c>
      <c r="M2486" s="57" t="s">
        <v>1137</v>
      </c>
      <c r="N2486" s="64">
        <v>0</v>
      </c>
      <c r="O2486" s="59">
        <v>366</v>
      </c>
      <c r="P2486" s="59">
        <v>3</v>
      </c>
      <c r="Q2486" s="59">
        <v>0.10515546000000001</v>
      </c>
    </row>
    <row r="2487" spans="1:17">
      <c r="A2487" s="57" t="s">
        <v>393</v>
      </c>
      <c r="B2487" s="57" t="s">
        <v>491</v>
      </c>
      <c r="C2487" s="58">
        <v>13</v>
      </c>
      <c r="D2487" s="57" t="s">
        <v>648</v>
      </c>
      <c r="E2487" s="57">
        <v>103639</v>
      </c>
      <c r="F2487" s="57">
        <v>81.861000000000004</v>
      </c>
      <c r="G2487" s="57">
        <v>93.54</v>
      </c>
      <c r="H2487" s="59" t="s">
        <v>763</v>
      </c>
      <c r="I2487" s="59" t="s">
        <v>764</v>
      </c>
      <c r="J2487" s="59" t="s">
        <v>765</v>
      </c>
      <c r="K2487" s="57" t="s">
        <v>948</v>
      </c>
      <c r="L2487" s="57" t="s">
        <v>428</v>
      </c>
      <c r="M2487" s="57" t="s">
        <v>1137</v>
      </c>
      <c r="N2487" s="64">
        <v>0</v>
      </c>
      <c r="O2487" s="59">
        <v>81</v>
      </c>
      <c r="P2487" s="59">
        <v>1</v>
      </c>
      <c r="Q2487" s="59">
        <v>5.1503850000000004E-3</v>
      </c>
    </row>
    <row r="2488" spans="1:17">
      <c r="A2488" s="57" t="s">
        <v>393</v>
      </c>
      <c r="B2488" s="57" t="s">
        <v>491</v>
      </c>
      <c r="C2488" s="58">
        <v>14</v>
      </c>
      <c r="D2488" s="57" t="s">
        <v>648</v>
      </c>
      <c r="E2488" s="57">
        <v>103640</v>
      </c>
      <c r="F2488" s="57">
        <v>80.692999999999998</v>
      </c>
      <c r="G2488" s="57">
        <v>97.335999999999999</v>
      </c>
      <c r="H2488" s="57" t="s">
        <v>413</v>
      </c>
      <c r="I2488" s="57" t="s">
        <v>414</v>
      </c>
      <c r="J2488" s="57">
        <v>0</v>
      </c>
      <c r="K2488" s="57" t="s">
        <v>938</v>
      </c>
      <c r="L2488" s="57" t="s">
        <v>414</v>
      </c>
      <c r="M2488" s="57" t="s">
        <v>1137</v>
      </c>
      <c r="N2488" s="64">
        <v>0</v>
      </c>
      <c r="O2488" s="59">
        <v>50</v>
      </c>
      <c r="P2488" s="59">
        <v>1</v>
      </c>
      <c r="Q2488" s="59">
        <v>1.9624999999999998E-3</v>
      </c>
    </row>
    <row r="2489" spans="1:17">
      <c r="A2489" s="57" t="s">
        <v>393</v>
      </c>
      <c r="B2489" s="57" t="s">
        <v>491</v>
      </c>
      <c r="C2489" s="58">
        <v>14</v>
      </c>
      <c r="D2489" s="57" t="s">
        <v>648</v>
      </c>
      <c r="E2489" s="57">
        <v>103641</v>
      </c>
      <c r="F2489" s="57">
        <v>81.203999999999994</v>
      </c>
      <c r="G2489" s="57">
        <v>98.102000000000004</v>
      </c>
      <c r="H2489" s="57" t="s">
        <v>39</v>
      </c>
      <c r="I2489" s="57" t="s">
        <v>419</v>
      </c>
      <c r="J2489" s="59" t="s">
        <v>1074</v>
      </c>
      <c r="K2489" s="57" t="s">
        <v>1075</v>
      </c>
      <c r="L2489" s="57" t="s">
        <v>419</v>
      </c>
      <c r="M2489" s="57" t="s">
        <v>1137</v>
      </c>
      <c r="N2489" s="64">
        <v>0</v>
      </c>
      <c r="O2489" s="59">
        <v>248</v>
      </c>
      <c r="P2489" s="59">
        <v>2</v>
      </c>
      <c r="Q2489" s="59">
        <v>4.828064E-2</v>
      </c>
    </row>
    <row r="2490" spans="1:17">
      <c r="A2490" s="57" t="s">
        <v>393</v>
      </c>
      <c r="B2490" s="57" t="s">
        <v>491</v>
      </c>
      <c r="C2490" s="58">
        <v>14</v>
      </c>
      <c r="D2490" s="57" t="s">
        <v>648</v>
      </c>
      <c r="E2490" s="57">
        <v>103642</v>
      </c>
      <c r="F2490" s="57">
        <v>80.838999999999999</v>
      </c>
      <c r="G2490" s="57">
        <v>98.686000000000007</v>
      </c>
      <c r="H2490" s="57" t="s">
        <v>399</v>
      </c>
      <c r="I2490" s="57" t="s">
        <v>400</v>
      </c>
      <c r="J2490" s="57" t="s">
        <v>401</v>
      </c>
      <c r="K2490" s="57" t="s">
        <v>930</v>
      </c>
      <c r="L2490" s="57" t="s">
        <v>1062</v>
      </c>
      <c r="M2490" s="57" t="s">
        <v>1137</v>
      </c>
      <c r="N2490" s="64">
        <v>0</v>
      </c>
      <c r="O2490" s="59">
        <v>53</v>
      </c>
      <c r="P2490" s="59">
        <v>1</v>
      </c>
      <c r="Q2490" s="59">
        <v>2.205065E-3</v>
      </c>
    </row>
    <row r="2491" spans="1:17">
      <c r="A2491" s="57" t="s">
        <v>393</v>
      </c>
      <c r="B2491" s="57" t="s">
        <v>491</v>
      </c>
      <c r="C2491" s="58">
        <v>14</v>
      </c>
      <c r="D2491" s="57" t="s">
        <v>648</v>
      </c>
      <c r="E2491" s="57">
        <v>103643</v>
      </c>
      <c r="F2491" s="57">
        <v>83.613</v>
      </c>
      <c r="G2491" s="57">
        <v>98.066000000000003</v>
      </c>
      <c r="H2491" s="57" t="s">
        <v>42</v>
      </c>
      <c r="I2491" s="57" t="s">
        <v>43</v>
      </c>
      <c r="J2491" s="57" t="s">
        <v>715</v>
      </c>
      <c r="K2491" s="57" t="s">
        <v>941</v>
      </c>
      <c r="L2491" s="57" t="s">
        <v>1072</v>
      </c>
      <c r="M2491" s="57" t="s">
        <v>1137</v>
      </c>
      <c r="N2491" s="64">
        <v>0</v>
      </c>
      <c r="O2491" s="59">
        <v>79</v>
      </c>
      <c r="P2491" s="59">
        <v>1</v>
      </c>
      <c r="Q2491" s="59">
        <v>4.8991850000000003E-3</v>
      </c>
    </row>
    <row r="2492" spans="1:17">
      <c r="A2492" s="57" t="s">
        <v>393</v>
      </c>
      <c r="B2492" s="57" t="s">
        <v>491</v>
      </c>
      <c r="C2492" s="58">
        <v>24</v>
      </c>
      <c r="D2492" s="57" t="s">
        <v>648</v>
      </c>
      <c r="E2492" s="57">
        <v>103644</v>
      </c>
      <c r="F2492" s="57">
        <v>86.569000000000003</v>
      </c>
      <c r="G2492" s="57">
        <v>96.277000000000001</v>
      </c>
      <c r="H2492" s="57" t="s">
        <v>495</v>
      </c>
      <c r="I2492" s="57" t="s">
        <v>496</v>
      </c>
      <c r="J2492" s="57" t="s">
        <v>777</v>
      </c>
      <c r="K2492" s="57" t="s">
        <v>881</v>
      </c>
      <c r="L2492" s="57" t="s">
        <v>1026</v>
      </c>
      <c r="M2492" s="57" t="s">
        <v>1137</v>
      </c>
      <c r="N2492" s="64">
        <v>0</v>
      </c>
      <c r="O2492" s="59">
        <v>89</v>
      </c>
      <c r="P2492" s="59">
        <v>1</v>
      </c>
      <c r="Q2492" s="59">
        <v>6.2179849999999997E-3</v>
      </c>
    </row>
    <row r="2493" spans="1:17">
      <c r="A2493" s="57" t="s">
        <v>393</v>
      </c>
      <c r="B2493" s="57" t="s">
        <v>491</v>
      </c>
      <c r="C2493" s="58">
        <v>24</v>
      </c>
      <c r="D2493" s="57" t="s">
        <v>648</v>
      </c>
      <c r="E2493" s="57">
        <v>103645</v>
      </c>
      <c r="F2493" s="57">
        <v>88.54</v>
      </c>
      <c r="G2493" s="57">
        <v>96.533000000000001</v>
      </c>
      <c r="H2493" s="57" t="s">
        <v>495</v>
      </c>
      <c r="I2493" s="57" t="s">
        <v>496</v>
      </c>
      <c r="J2493" s="57" t="s">
        <v>777</v>
      </c>
      <c r="K2493" s="57" t="s">
        <v>881</v>
      </c>
      <c r="L2493" s="57" t="s">
        <v>1026</v>
      </c>
      <c r="M2493" s="57" t="s">
        <v>1137</v>
      </c>
      <c r="N2493" s="64">
        <v>0</v>
      </c>
      <c r="O2493" s="59">
        <v>90</v>
      </c>
      <c r="P2493" s="59">
        <v>1</v>
      </c>
      <c r="Q2493" s="59">
        <v>6.3584999999999996E-3</v>
      </c>
    </row>
    <row r="2494" spans="1:17">
      <c r="A2494" s="57" t="s">
        <v>393</v>
      </c>
      <c r="B2494" s="57" t="s">
        <v>491</v>
      </c>
      <c r="C2494" s="58">
        <v>23</v>
      </c>
      <c r="D2494" s="57" t="s">
        <v>648</v>
      </c>
      <c r="E2494" s="57">
        <v>103646</v>
      </c>
      <c r="F2494" s="57">
        <v>88.613</v>
      </c>
      <c r="G2494" s="57">
        <v>91.423000000000002</v>
      </c>
      <c r="H2494" s="57" t="s">
        <v>22</v>
      </c>
      <c r="I2494" s="57" t="s">
        <v>719</v>
      </c>
      <c r="J2494" s="57" t="s">
        <v>505</v>
      </c>
      <c r="K2494" s="57" t="s">
        <v>966</v>
      </c>
      <c r="L2494" s="57" t="s">
        <v>1091</v>
      </c>
      <c r="M2494" s="57" t="s">
        <v>1137</v>
      </c>
      <c r="N2494" s="64">
        <v>0</v>
      </c>
      <c r="O2494" s="59">
        <v>538</v>
      </c>
      <c r="P2494" s="59">
        <v>4</v>
      </c>
      <c r="Q2494" s="59">
        <v>0.22721353999999999</v>
      </c>
    </row>
    <row r="2495" spans="1:17">
      <c r="A2495" s="57" t="s">
        <v>393</v>
      </c>
      <c r="B2495" s="57" t="s">
        <v>491</v>
      </c>
      <c r="C2495" s="58">
        <v>22</v>
      </c>
      <c r="D2495" s="57" t="s">
        <v>648</v>
      </c>
      <c r="E2495" s="57">
        <v>103647</v>
      </c>
      <c r="F2495" s="57">
        <v>87.007000000000005</v>
      </c>
      <c r="G2495" s="57">
        <v>87.628</v>
      </c>
      <c r="H2495" s="57" t="s">
        <v>34</v>
      </c>
      <c r="I2495" s="57" t="s">
        <v>35</v>
      </c>
      <c r="J2495" s="57" t="s">
        <v>505</v>
      </c>
      <c r="K2495" s="57" t="s">
        <v>960</v>
      </c>
      <c r="L2495" s="57" t="s">
        <v>1086</v>
      </c>
      <c r="M2495" s="57" t="s">
        <v>1137</v>
      </c>
      <c r="N2495" s="64">
        <v>0</v>
      </c>
      <c r="O2495" s="59">
        <v>127</v>
      </c>
      <c r="P2495" s="59">
        <v>2</v>
      </c>
      <c r="Q2495" s="59">
        <v>1.2661265E-2</v>
      </c>
    </row>
    <row r="2496" spans="1:17">
      <c r="A2496" s="57" t="s">
        <v>393</v>
      </c>
      <c r="B2496" s="57" t="s">
        <v>491</v>
      </c>
      <c r="C2496" s="58">
        <v>21</v>
      </c>
      <c r="D2496" s="57" t="s">
        <v>648</v>
      </c>
      <c r="E2496" s="57">
        <v>103648</v>
      </c>
      <c r="F2496" s="57">
        <v>89.015000000000001</v>
      </c>
      <c r="G2496" s="57">
        <v>80.876000000000005</v>
      </c>
      <c r="H2496" s="57" t="s">
        <v>34</v>
      </c>
      <c r="I2496" s="57" t="s">
        <v>35</v>
      </c>
      <c r="J2496" s="57" t="s">
        <v>505</v>
      </c>
      <c r="K2496" s="57" t="s">
        <v>960</v>
      </c>
      <c r="L2496" s="57" t="s">
        <v>1086</v>
      </c>
      <c r="M2496" s="57" t="s">
        <v>1137</v>
      </c>
      <c r="N2496" s="64">
        <v>0</v>
      </c>
      <c r="O2496" s="59">
        <v>63</v>
      </c>
      <c r="P2496" s="59">
        <v>1</v>
      </c>
      <c r="Q2496" s="59">
        <v>3.1156650000000001E-3</v>
      </c>
    </row>
    <row r="2497" spans="1:17">
      <c r="A2497" s="57" t="s">
        <v>393</v>
      </c>
      <c r="B2497" s="57" t="s">
        <v>491</v>
      </c>
      <c r="C2497" s="58">
        <v>31</v>
      </c>
      <c r="D2497" s="57" t="s">
        <v>648</v>
      </c>
      <c r="E2497" s="57">
        <v>103649</v>
      </c>
      <c r="F2497" s="57">
        <v>90.292000000000002</v>
      </c>
      <c r="G2497" s="57">
        <v>81.022000000000006</v>
      </c>
      <c r="H2497" s="57" t="s">
        <v>54</v>
      </c>
      <c r="I2497" s="57" t="s">
        <v>55</v>
      </c>
      <c r="J2497" s="57" t="s">
        <v>502</v>
      </c>
      <c r="K2497" s="57" t="s">
        <v>909</v>
      </c>
      <c r="L2497" s="57" t="s">
        <v>1059</v>
      </c>
      <c r="M2497" s="57" t="s">
        <v>1137</v>
      </c>
      <c r="N2497" s="64">
        <v>0</v>
      </c>
      <c r="O2497" s="59">
        <v>57</v>
      </c>
      <c r="P2497" s="59">
        <v>1</v>
      </c>
      <c r="Q2497" s="59">
        <v>2.550465E-3</v>
      </c>
    </row>
    <row r="2498" spans="1:17">
      <c r="A2498" s="57" t="s">
        <v>393</v>
      </c>
      <c r="B2498" s="57" t="s">
        <v>491</v>
      </c>
      <c r="C2498" s="58">
        <v>31</v>
      </c>
      <c r="D2498" s="57" t="s">
        <v>648</v>
      </c>
      <c r="E2498" s="57">
        <v>103650</v>
      </c>
      <c r="F2498" s="57">
        <v>90.108999999999995</v>
      </c>
      <c r="G2498" s="57">
        <v>83.212000000000003</v>
      </c>
      <c r="H2498" s="57" t="s">
        <v>54</v>
      </c>
      <c r="I2498" s="57" t="s">
        <v>55</v>
      </c>
      <c r="J2498" s="57" t="s">
        <v>502</v>
      </c>
      <c r="K2498" s="57" t="s">
        <v>909</v>
      </c>
      <c r="L2498" s="57" t="s">
        <v>1059</v>
      </c>
      <c r="M2498" s="57" t="s">
        <v>1137</v>
      </c>
      <c r="N2498" s="64">
        <v>0</v>
      </c>
      <c r="O2498" s="59">
        <v>72</v>
      </c>
      <c r="P2498" s="59">
        <v>1</v>
      </c>
      <c r="Q2498" s="59">
        <v>4.0694399999999997E-3</v>
      </c>
    </row>
    <row r="2499" spans="1:17">
      <c r="A2499" s="57" t="s">
        <v>393</v>
      </c>
      <c r="B2499" s="57" t="s">
        <v>491</v>
      </c>
      <c r="C2499" s="58">
        <v>31</v>
      </c>
      <c r="D2499" s="57" t="s">
        <v>648</v>
      </c>
      <c r="E2499" s="57">
        <v>103651</v>
      </c>
      <c r="F2499" s="57">
        <v>90.984999999999999</v>
      </c>
      <c r="G2499" s="57">
        <v>83.977999999999994</v>
      </c>
      <c r="H2499" s="57" t="s">
        <v>355</v>
      </c>
      <c r="I2499" s="57" t="s">
        <v>356</v>
      </c>
      <c r="J2499" s="59" t="s">
        <v>1042</v>
      </c>
      <c r="K2499" s="57" t="s">
        <v>1043</v>
      </c>
      <c r="L2499" s="57" t="s">
        <v>1044</v>
      </c>
      <c r="M2499" s="57" t="s">
        <v>1137</v>
      </c>
      <c r="N2499" s="64">
        <v>0</v>
      </c>
      <c r="O2499" s="59">
        <v>86</v>
      </c>
      <c r="P2499" s="59">
        <v>1</v>
      </c>
      <c r="Q2499" s="59">
        <v>5.8058600000000004E-3</v>
      </c>
    </row>
    <row r="2500" spans="1:17">
      <c r="A2500" s="57" t="s">
        <v>393</v>
      </c>
      <c r="B2500" s="57" t="s">
        <v>491</v>
      </c>
      <c r="C2500" s="58">
        <v>31</v>
      </c>
      <c r="D2500" s="57" t="s">
        <v>648</v>
      </c>
      <c r="E2500" s="57">
        <v>103652</v>
      </c>
      <c r="F2500" s="57">
        <v>93.504000000000005</v>
      </c>
      <c r="G2500" s="57">
        <v>82.409000000000006</v>
      </c>
      <c r="H2500" s="59" t="s">
        <v>763</v>
      </c>
      <c r="I2500" s="59" t="s">
        <v>764</v>
      </c>
      <c r="J2500" s="59" t="s">
        <v>765</v>
      </c>
      <c r="K2500" s="57" t="s">
        <v>948</v>
      </c>
      <c r="L2500" s="57" t="s">
        <v>428</v>
      </c>
      <c r="M2500" s="57" t="s">
        <v>1137</v>
      </c>
      <c r="N2500" s="64">
        <v>0</v>
      </c>
      <c r="O2500" s="59">
        <v>85</v>
      </c>
      <c r="P2500" s="59">
        <v>1</v>
      </c>
      <c r="Q2500" s="59">
        <v>5.6716249999999996E-3</v>
      </c>
    </row>
    <row r="2501" spans="1:17">
      <c r="A2501" s="57" t="s">
        <v>393</v>
      </c>
      <c r="B2501" s="57" t="s">
        <v>491</v>
      </c>
      <c r="C2501" s="58">
        <v>32</v>
      </c>
      <c r="D2501" s="57" t="s">
        <v>647</v>
      </c>
      <c r="E2501" s="57">
        <v>103653</v>
      </c>
      <c r="F2501" s="57">
        <v>93.430999999999997</v>
      </c>
      <c r="G2501" s="57">
        <v>86.168000000000006</v>
      </c>
      <c r="H2501" s="57" t="s">
        <v>66</v>
      </c>
      <c r="I2501" s="57" t="s">
        <v>67</v>
      </c>
      <c r="J2501" s="57" t="s">
        <v>714</v>
      </c>
      <c r="K2501" s="57" t="s">
        <v>932</v>
      </c>
      <c r="L2501" s="57" t="s">
        <v>67</v>
      </c>
      <c r="M2501" s="57" t="s">
        <v>1137</v>
      </c>
      <c r="N2501" s="64">
        <v>13.032369011502457</v>
      </c>
      <c r="O2501" s="59">
        <v>100</v>
      </c>
      <c r="P2501" s="59">
        <v>2</v>
      </c>
      <c r="Q2501" s="59">
        <v>7.8499999999999993E-3</v>
      </c>
    </row>
    <row r="2502" spans="1:17">
      <c r="A2502" s="57" t="s">
        <v>393</v>
      </c>
      <c r="B2502" s="57" t="s">
        <v>491</v>
      </c>
      <c r="C2502" s="58">
        <v>32</v>
      </c>
      <c r="D2502" s="57" t="s">
        <v>648</v>
      </c>
      <c r="E2502" s="57">
        <v>103654</v>
      </c>
      <c r="F2502" s="57">
        <v>92.335999999999999</v>
      </c>
      <c r="G2502" s="57">
        <v>86.203999999999994</v>
      </c>
      <c r="H2502" s="57" t="s">
        <v>54</v>
      </c>
      <c r="I2502" s="57" t="s">
        <v>55</v>
      </c>
      <c r="J2502" s="57" t="s">
        <v>502</v>
      </c>
      <c r="K2502" s="57" t="s">
        <v>909</v>
      </c>
      <c r="L2502" s="57" t="s">
        <v>1059</v>
      </c>
      <c r="M2502" s="57" t="s">
        <v>1137</v>
      </c>
      <c r="N2502" s="64">
        <v>0</v>
      </c>
      <c r="O2502" s="59">
        <v>86</v>
      </c>
      <c r="P2502" s="59">
        <v>1</v>
      </c>
      <c r="Q2502" s="59">
        <v>5.8058600000000004E-3</v>
      </c>
    </row>
    <row r="2503" spans="1:17">
      <c r="A2503" s="57" t="s">
        <v>393</v>
      </c>
      <c r="B2503" s="57" t="s">
        <v>491</v>
      </c>
      <c r="C2503" s="58">
        <v>32</v>
      </c>
      <c r="D2503" s="57" t="s">
        <v>648</v>
      </c>
      <c r="E2503" s="57">
        <v>103655</v>
      </c>
      <c r="F2503" s="57">
        <v>93.831999999999994</v>
      </c>
      <c r="G2503" s="57">
        <v>88.686000000000007</v>
      </c>
      <c r="H2503" s="57" t="s">
        <v>495</v>
      </c>
      <c r="I2503" s="57" t="s">
        <v>496</v>
      </c>
      <c r="J2503" s="57" t="s">
        <v>777</v>
      </c>
      <c r="K2503" s="57" t="s">
        <v>881</v>
      </c>
      <c r="L2503" s="57" t="s">
        <v>1026</v>
      </c>
      <c r="M2503" s="57" t="s">
        <v>1137</v>
      </c>
      <c r="N2503" s="64">
        <v>0</v>
      </c>
      <c r="O2503" s="59">
        <v>175</v>
      </c>
      <c r="P2503" s="59">
        <v>2</v>
      </c>
      <c r="Q2503" s="59">
        <v>2.4040624999999999E-2</v>
      </c>
    </row>
    <row r="2504" spans="1:17">
      <c r="A2504" s="57" t="s">
        <v>393</v>
      </c>
      <c r="B2504" s="57" t="s">
        <v>491</v>
      </c>
      <c r="C2504" s="58">
        <v>32</v>
      </c>
      <c r="D2504" s="57" t="s">
        <v>648</v>
      </c>
      <c r="E2504" s="57">
        <v>103656</v>
      </c>
      <c r="F2504" s="57">
        <v>93.686000000000007</v>
      </c>
      <c r="G2504" s="57">
        <v>89.415999999999997</v>
      </c>
      <c r="H2504" s="59" t="s">
        <v>763</v>
      </c>
      <c r="I2504" s="59" t="s">
        <v>764</v>
      </c>
      <c r="J2504" s="59" t="s">
        <v>765</v>
      </c>
      <c r="K2504" s="57" t="s">
        <v>948</v>
      </c>
      <c r="L2504" s="57" t="s">
        <v>428</v>
      </c>
      <c r="M2504" s="57" t="s">
        <v>1137</v>
      </c>
      <c r="N2504" s="64">
        <v>0</v>
      </c>
      <c r="O2504" s="59">
        <v>75</v>
      </c>
      <c r="P2504" s="59">
        <v>1</v>
      </c>
      <c r="Q2504" s="59">
        <v>4.4156250000000003E-3</v>
      </c>
    </row>
    <row r="2505" spans="1:17">
      <c r="A2505" s="57" t="s">
        <v>393</v>
      </c>
      <c r="B2505" s="57" t="s">
        <v>491</v>
      </c>
      <c r="C2505" s="58">
        <v>33</v>
      </c>
      <c r="D2505" s="57" t="s">
        <v>647</v>
      </c>
      <c r="E2505" s="57">
        <v>103657</v>
      </c>
      <c r="F2505" s="57">
        <v>90.036000000000001</v>
      </c>
      <c r="G2505" s="57">
        <v>90.984999999999999</v>
      </c>
      <c r="H2505" s="57" t="s">
        <v>495</v>
      </c>
      <c r="I2505" s="57" t="s">
        <v>496</v>
      </c>
      <c r="J2505" s="57" t="s">
        <v>777</v>
      </c>
      <c r="K2505" s="57" t="s">
        <v>881</v>
      </c>
      <c r="L2505" s="57" t="s">
        <v>1026</v>
      </c>
      <c r="M2505" s="57" t="s">
        <v>1137</v>
      </c>
      <c r="N2505" s="64">
        <v>17.22106915160801</v>
      </c>
      <c r="O2505" s="59">
        <v>158</v>
      </c>
      <c r="P2505" s="59">
        <v>2</v>
      </c>
      <c r="Q2505" s="59">
        <v>1.9596740000000001E-2</v>
      </c>
    </row>
    <row r="2506" spans="1:17">
      <c r="A2506" s="57" t="s">
        <v>393</v>
      </c>
      <c r="B2506" s="57" t="s">
        <v>491</v>
      </c>
      <c r="C2506" s="58">
        <v>33</v>
      </c>
      <c r="D2506" s="57" t="s">
        <v>648</v>
      </c>
      <c r="E2506" s="57">
        <v>103658</v>
      </c>
      <c r="F2506" s="57">
        <v>91.35</v>
      </c>
      <c r="G2506" s="57">
        <v>90.876000000000005</v>
      </c>
      <c r="H2506" s="57" t="s">
        <v>22</v>
      </c>
      <c r="I2506" s="57" t="s">
        <v>517</v>
      </c>
      <c r="J2506" s="57" t="s">
        <v>503</v>
      </c>
      <c r="K2506" s="57" t="s">
        <v>919</v>
      </c>
      <c r="L2506" s="57" t="s">
        <v>1055</v>
      </c>
      <c r="M2506" s="57" t="s">
        <v>1137</v>
      </c>
      <c r="N2506" s="64">
        <v>0</v>
      </c>
      <c r="O2506" s="59">
        <v>167</v>
      </c>
      <c r="P2506" s="59">
        <v>2</v>
      </c>
      <c r="Q2506" s="59">
        <v>2.1892865000000001E-2</v>
      </c>
    </row>
    <row r="2507" spans="1:17">
      <c r="A2507" s="57" t="s">
        <v>393</v>
      </c>
      <c r="B2507" s="57" t="s">
        <v>491</v>
      </c>
      <c r="C2507" s="58">
        <v>33</v>
      </c>
      <c r="D2507" s="57" t="s">
        <v>648</v>
      </c>
      <c r="E2507" s="57">
        <v>103659</v>
      </c>
      <c r="F2507" s="57">
        <v>94.087999999999994</v>
      </c>
      <c r="G2507" s="57">
        <v>92.299000000000007</v>
      </c>
      <c r="H2507" s="59" t="s">
        <v>763</v>
      </c>
      <c r="I2507" s="59" t="s">
        <v>764</v>
      </c>
      <c r="J2507" s="59" t="s">
        <v>765</v>
      </c>
      <c r="K2507" s="57" t="s">
        <v>948</v>
      </c>
      <c r="L2507" s="57" t="s">
        <v>428</v>
      </c>
      <c r="M2507" s="57" t="s">
        <v>1137</v>
      </c>
      <c r="N2507" s="64">
        <v>0</v>
      </c>
      <c r="O2507" s="59">
        <v>193</v>
      </c>
      <c r="P2507" s="59">
        <v>2</v>
      </c>
      <c r="Q2507" s="59">
        <v>2.9240465E-2</v>
      </c>
    </row>
    <row r="2508" spans="1:17">
      <c r="A2508" s="57" t="s">
        <v>393</v>
      </c>
      <c r="B2508" s="57" t="s">
        <v>491</v>
      </c>
      <c r="C2508" s="58">
        <v>33</v>
      </c>
      <c r="D2508" s="57" t="s">
        <v>648</v>
      </c>
      <c r="E2508" s="57">
        <v>103660</v>
      </c>
      <c r="F2508" s="57">
        <v>94.123999999999995</v>
      </c>
      <c r="G2508" s="57">
        <v>94.051000000000002</v>
      </c>
      <c r="H2508" s="57" t="s">
        <v>42</v>
      </c>
      <c r="I2508" s="57" t="s">
        <v>43</v>
      </c>
      <c r="J2508" s="57" t="s">
        <v>715</v>
      </c>
      <c r="K2508" s="57" t="s">
        <v>941</v>
      </c>
      <c r="L2508" s="57" t="s">
        <v>1072</v>
      </c>
      <c r="M2508" s="57" t="s">
        <v>1137</v>
      </c>
      <c r="N2508" s="64">
        <v>0</v>
      </c>
      <c r="O2508" s="59">
        <v>80</v>
      </c>
      <c r="P2508" s="59">
        <v>1</v>
      </c>
      <c r="Q2508" s="59">
        <v>5.0239999999999998E-3</v>
      </c>
    </row>
    <row r="2509" spans="1:17">
      <c r="A2509" s="57" t="s">
        <v>393</v>
      </c>
      <c r="B2509" s="57" t="s">
        <v>491</v>
      </c>
      <c r="C2509" s="58">
        <v>33</v>
      </c>
      <c r="D2509" s="57" t="s">
        <v>648</v>
      </c>
      <c r="E2509" s="57">
        <v>103661</v>
      </c>
      <c r="F2509" s="57">
        <v>90.218999999999994</v>
      </c>
      <c r="G2509" s="57">
        <v>94.561999999999998</v>
      </c>
      <c r="H2509" s="57" t="s">
        <v>495</v>
      </c>
      <c r="I2509" s="57" t="s">
        <v>496</v>
      </c>
      <c r="J2509" s="57" t="s">
        <v>777</v>
      </c>
      <c r="K2509" s="57" t="s">
        <v>881</v>
      </c>
      <c r="L2509" s="57" t="s">
        <v>1026</v>
      </c>
      <c r="M2509" s="57" t="s">
        <v>1137</v>
      </c>
      <c r="N2509" s="64">
        <v>0</v>
      </c>
      <c r="O2509" s="59">
        <v>122</v>
      </c>
      <c r="P2509" s="59">
        <v>2</v>
      </c>
      <c r="Q2509" s="59">
        <v>1.168394E-2</v>
      </c>
    </row>
    <row r="2510" spans="1:17">
      <c r="A2510" s="57" t="s">
        <v>393</v>
      </c>
      <c r="B2510" s="57" t="s">
        <v>491</v>
      </c>
      <c r="C2510" s="58">
        <v>34</v>
      </c>
      <c r="D2510" s="57" t="s">
        <v>648</v>
      </c>
      <c r="E2510" s="57">
        <v>103662</v>
      </c>
      <c r="F2510" s="57">
        <v>90.62</v>
      </c>
      <c r="G2510" s="57">
        <v>95</v>
      </c>
      <c r="H2510" s="57" t="s">
        <v>495</v>
      </c>
      <c r="I2510" s="57" t="s">
        <v>496</v>
      </c>
      <c r="J2510" s="57" t="s">
        <v>777</v>
      </c>
      <c r="K2510" s="57" t="s">
        <v>881</v>
      </c>
      <c r="L2510" s="57" t="s">
        <v>1026</v>
      </c>
      <c r="M2510" s="57" t="s">
        <v>1137</v>
      </c>
      <c r="N2510" s="64">
        <v>0</v>
      </c>
      <c r="O2510" s="59">
        <v>115</v>
      </c>
      <c r="P2510" s="59">
        <v>2</v>
      </c>
      <c r="Q2510" s="59">
        <v>1.0381625E-2</v>
      </c>
    </row>
    <row r="2511" spans="1:17">
      <c r="A2511" s="57" t="s">
        <v>393</v>
      </c>
      <c r="B2511" s="57" t="s">
        <v>491</v>
      </c>
      <c r="C2511" s="58">
        <v>44</v>
      </c>
      <c r="D2511" s="57" t="s">
        <v>648</v>
      </c>
      <c r="E2511" s="57">
        <v>103663</v>
      </c>
      <c r="F2511" s="57">
        <v>98.504000000000005</v>
      </c>
      <c r="G2511" s="57">
        <v>98.358000000000004</v>
      </c>
      <c r="H2511" s="57" t="s">
        <v>54</v>
      </c>
      <c r="I2511" s="57" t="s">
        <v>55</v>
      </c>
      <c r="J2511" s="57" t="s">
        <v>502</v>
      </c>
      <c r="K2511" s="57" t="s">
        <v>909</v>
      </c>
      <c r="L2511" s="57" t="s">
        <v>1059</v>
      </c>
      <c r="M2511" s="57" t="s">
        <v>1137</v>
      </c>
      <c r="N2511" s="64">
        <v>0</v>
      </c>
      <c r="O2511" s="59">
        <v>53</v>
      </c>
      <c r="P2511" s="59">
        <v>1</v>
      </c>
      <c r="Q2511" s="59">
        <v>2.205065E-3</v>
      </c>
    </row>
    <row r="2512" spans="1:17">
      <c r="A2512" s="57" t="s">
        <v>393</v>
      </c>
      <c r="B2512" s="57" t="s">
        <v>491</v>
      </c>
      <c r="C2512" s="58">
        <v>44</v>
      </c>
      <c r="D2512" s="57" t="s">
        <v>647</v>
      </c>
      <c r="E2512" s="57">
        <v>103664</v>
      </c>
      <c r="F2512" s="57">
        <v>97.956000000000003</v>
      </c>
      <c r="G2512" s="57">
        <v>97.409000000000006</v>
      </c>
      <c r="H2512" s="57" t="s">
        <v>22</v>
      </c>
      <c r="I2512" s="57" t="s">
        <v>719</v>
      </c>
      <c r="J2512" s="57" t="s">
        <v>505</v>
      </c>
      <c r="K2512" s="57" t="s">
        <v>966</v>
      </c>
      <c r="L2512" s="57" t="s">
        <v>1091</v>
      </c>
      <c r="M2512" s="57" t="s">
        <v>1137</v>
      </c>
      <c r="N2512" s="64">
        <v>8.607791254387557</v>
      </c>
      <c r="O2512" s="59">
        <v>760</v>
      </c>
      <c r="P2512" s="59">
        <v>4</v>
      </c>
      <c r="Q2512" s="59">
        <v>0.45341599999999999</v>
      </c>
    </row>
    <row r="2513" spans="1:17">
      <c r="A2513" s="57" t="s">
        <v>393</v>
      </c>
      <c r="B2513" s="57" t="s">
        <v>491</v>
      </c>
      <c r="C2513" s="58">
        <v>4</v>
      </c>
      <c r="D2513" s="57" t="s">
        <v>648</v>
      </c>
      <c r="E2513" s="57">
        <v>103665</v>
      </c>
      <c r="F2513" s="57">
        <v>96.751999999999995</v>
      </c>
      <c r="G2513" s="57">
        <v>96.46</v>
      </c>
      <c r="H2513" s="57" t="s">
        <v>413</v>
      </c>
      <c r="I2513" s="57" t="s">
        <v>414</v>
      </c>
      <c r="J2513" s="57">
        <v>0</v>
      </c>
      <c r="K2513" s="57" t="s">
        <v>938</v>
      </c>
      <c r="L2513" s="57" t="s">
        <v>414</v>
      </c>
      <c r="M2513" s="57" t="s">
        <v>1137</v>
      </c>
      <c r="N2513" s="64">
        <v>0</v>
      </c>
      <c r="O2513" s="59">
        <v>103</v>
      </c>
      <c r="P2513" s="59">
        <v>2</v>
      </c>
      <c r="Q2513" s="59">
        <v>8.3280650000000008E-3</v>
      </c>
    </row>
    <row r="2514" spans="1:17">
      <c r="A2514" s="57" t="s">
        <v>393</v>
      </c>
      <c r="B2514" s="57" t="s">
        <v>491</v>
      </c>
      <c r="C2514" s="58">
        <v>44</v>
      </c>
      <c r="D2514" s="57" t="s">
        <v>648</v>
      </c>
      <c r="E2514" s="57">
        <v>103666</v>
      </c>
      <c r="F2514" s="57">
        <v>96.168000000000006</v>
      </c>
      <c r="G2514" s="57">
        <v>96.897999999999996</v>
      </c>
      <c r="H2514" s="57" t="s">
        <v>42</v>
      </c>
      <c r="I2514" s="57" t="s">
        <v>43</v>
      </c>
      <c r="J2514" s="57" t="s">
        <v>715</v>
      </c>
      <c r="K2514" s="57" t="s">
        <v>941</v>
      </c>
      <c r="L2514" s="57" t="s">
        <v>1072</v>
      </c>
      <c r="M2514" s="57" t="s">
        <v>1137</v>
      </c>
      <c r="N2514" s="64">
        <v>0</v>
      </c>
      <c r="O2514" s="59">
        <v>85</v>
      </c>
      <c r="P2514" s="59">
        <v>1</v>
      </c>
      <c r="Q2514" s="59">
        <v>5.6716249999999996E-3</v>
      </c>
    </row>
    <row r="2515" spans="1:17">
      <c r="A2515" s="57" t="s">
        <v>393</v>
      </c>
      <c r="B2515" s="57" t="s">
        <v>491</v>
      </c>
      <c r="C2515" s="58">
        <v>43</v>
      </c>
      <c r="D2515" s="57" t="s">
        <v>648</v>
      </c>
      <c r="E2515" s="57">
        <v>103667</v>
      </c>
      <c r="F2515" s="57">
        <v>98.358000000000004</v>
      </c>
      <c r="G2515" s="57">
        <v>93.466999999999999</v>
      </c>
      <c r="H2515" s="57" t="s">
        <v>22</v>
      </c>
      <c r="I2515" s="57" t="s">
        <v>719</v>
      </c>
      <c r="J2515" s="57" t="s">
        <v>505</v>
      </c>
      <c r="K2515" s="57" t="s">
        <v>966</v>
      </c>
      <c r="L2515" s="57" t="s">
        <v>1091</v>
      </c>
      <c r="M2515" s="57" t="s">
        <v>1137</v>
      </c>
      <c r="N2515" s="64">
        <v>0</v>
      </c>
      <c r="O2515" s="59">
        <v>764</v>
      </c>
      <c r="P2515" s="59">
        <v>4</v>
      </c>
      <c r="Q2515" s="59">
        <v>0.45820136</v>
      </c>
    </row>
    <row r="2516" spans="1:17">
      <c r="A2516" s="57" t="s">
        <v>393</v>
      </c>
      <c r="B2516" s="57" t="s">
        <v>491</v>
      </c>
      <c r="C2516" s="58">
        <v>43</v>
      </c>
      <c r="D2516" s="57" t="s">
        <v>648</v>
      </c>
      <c r="E2516" s="57">
        <v>103668</v>
      </c>
      <c r="F2516" s="57">
        <v>96.313999999999993</v>
      </c>
      <c r="G2516" s="57">
        <v>91.094999999999999</v>
      </c>
      <c r="H2516" s="57" t="s">
        <v>22</v>
      </c>
      <c r="I2516" s="57" t="s">
        <v>719</v>
      </c>
      <c r="J2516" s="57" t="s">
        <v>505</v>
      </c>
      <c r="K2516" s="57" t="s">
        <v>966</v>
      </c>
      <c r="L2516" s="57" t="s">
        <v>1091</v>
      </c>
      <c r="M2516" s="57" t="s">
        <v>1137</v>
      </c>
      <c r="N2516" s="64">
        <v>0</v>
      </c>
      <c r="O2516" s="59">
        <v>67</v>
      </c>
      <c r="P2516" s="59">
        <v>1</v>
      </c>
      <c r="Q2516" s="59">
        <v>3.5238650000000002E-3</v>
      </c>
    </row>
    <row r="2517" spans="1:17">
      <c r="A2517" s="57" t="s">
        <v>393</v>
      </c>
      <c r="B2517" s="57" t="s">
        <v>491</v>
      </c>
      <c r="C2517" s="58">
        <v>42</v>
      </c>
      <c r="D2517" s="57" t="s">
        <v>648</v>
      </c>
      <c r="E2517" s="57">
        <v>103669</v>
      </c>
      <c r="F2517" s="57">
        <v>96.825000000000003</v>
      </c>
      <c r="G2517" s="57">
        <v>85.948999999999998</v>
      </c>
      <c r="H2517" s="57" t="s">
        <v>28</v>
      </c>
      <c r="I2517" s="57" t="s">
        <v>514</v>
      </c>
      <c r="J2517" s="57">
        <v>4</v>
      </c>
      <c r="K2517" s="57" t="s">
        <v>945</v>
      </c>
      <c r="L2517" s="57" t="s">
        <v>1079</v>
      </c>
      <c r="M2517" s="57" t="s">
        <v>1137</v>
      </c>
      <c r="N2517" s="64">
        <v>0</v>
      </c>
      <c r="O2517" s="59">
        <v>64</v>
      </c>
      <c r="P2517" s="59">
        <v>1</v>
      </c>
      <c r="Q2517" s="59">
        <v>3.21536E-3</v>
      </c>
    </row>
    <row r="2518" spans="1:17">
      <c r="A2518" s="57" t="s">
        <v>393</v>
      </c>
      <c r="B2518" s="57" t="s">
        <v>491</v>
      </c>
      <c r="C2518" s="58">
        <v>41</v>
      </c>
      <c r="D2518" s="57" t="s">
        <v>648</v>
      </c>
      <c r="E2518" s="57">
        <v>103670</v>
      </c>
      <c r="F2518" s="57">
        <v>95.474000000000004</v>
      </c>
      <c r="G2518" s="57">
        <v>84.415999999999997</v>
      </c>
      <c r="H2518" s="57" t="s">
        <v>34</v>
      </c>
      <c r="I2518" s="57" t="s">
        <v>35</v>
      </c>
      <c r="J2518" s="57" t="s">
        <v>505</v>
      </c>
      <c r="K2518" s="57" t="s">
        <v>960</v>
      </c>
      <c r="L2518" s="57" t="s">
        <v>1086</v>
      </c>
      <c r="M2518" s="57" t="s">
        <v>1137</v>
      </c>
      <c r="N2518" s="64">
        <v>0</v>
      </c>
      <c r="O2518" s="59">
        <v>87</v>
      </c>
      <c r="P2518" s="59">
        <v>1</v>
      </c>
      <c r="Q2518" s="59">
        <v>5.9416649999999996E-3</v>
      </c>
    </row>
    <row r="2519" spans="1:17">
      <c r="A2519" s="57" t="s">
        <v>194</v>
      </c>
      <c r="B2519" s="57" t="s">
        <v>195</v>
      </c>
      <c r="C2519" s="61" t="s">
        <v>863</v>
      </c>
      <c r="D2519" s="57" t="s">
        <v>648</v>
      </c>
      <c r="E2519" s="57">
        <v>54001</v>
      </c>
      <c r="F2519" s="57">
        <v>0.88900000000000001</v>
      </c>
      <c r="G2519" s="57">
        <v>3.87</v>
      </c>
      <c r="H2519" s="57" t="s">
        <v>79</v>
      </c>
      <c r="I2519" s="57" t="s">
        <v>80</v>
      </c>
      <c r="J2519" s="57" t="s">
        <v>708</v>
      </c>
      <c r="K2519" s="57" t="s">
        <v>884</v>
      </c>
      <c r="L2519" s="57" t="s">
        <v>80</v>
      </c>
      <c r="M2519" s="57" t="s">
        <v>1137</v>
      </c>
      <c r="N2519" s="64">
        <v>0</v>
      </c>
      <c r="O2519" s="59">
        <v>315</v>
      </c>
      <c r="P2519" s="59">
        <v>3</v>
      </c>
      <c r="Q2519" s="59">
        <v>7.7891625000000006E-2</v>
      </c>
    </row>
    <row r="2520" spans="1:17">
      <c r="A2520" s="57" t="s">
        <v>194</v>
      </c>
      <c r="B2520" s="57" t="s">
        <v>195</v>
      </c>
      <c r="C2520" s="61" t="s">
        <v>863</v>
      </c>
      <c r="D2520" s="57" t="s">
        <v>647</v>
      </c>
      <c r="E2520" s="57">
        <v>54002</v>
      </c>
      <c r="F2520" s="57">
        <v>0.97199999999999998</v>
      </c>
      <c r="G2520" s="57">
        <v>0.12</v>
      </c>
      <c r="H2520" s="57" t="s">
        <v>22</v>
      </c>
      <c r="I2520" s="57" t="s">
        <v>516</v>
      </c>
      <c r="J2520" s="57" t="s">
        <v>503</v>
      </c>
      <c r="K2520" s="57" t="s">
        <v>969</v>
      </c>
      <c r="L2520" s="57" t="s">
        <v>1096</v>
      </c>
      <c r="M2520" s="57" t="s">
        <v>1137</v>
      </c>
      <c r="N2520" s="64">
        <v>8.3969134345107133</v>
      </c>
      <c r="O2520" s="59">
        <v>152</v>
      </c>
      <c r="P2520" s="59">
        <v>2</v>
      </c>
      <c r="Q2520" s="59">
        <v>1.8136639999999999E-2</v>
      </c>
    </row>
    <row r="2521" spans="1:17">
      <c r="A2521" s="57" t="s">
        <v>194</v>
      </c>
      <c r="B2521" s="57" t="s">
        <v>195</v>
      </c>
      <c r="C2521" s="61" t="s">
        <v>863</v>
      </c>
      <c r="D2521" s="57" t="s">
        <v>648</v>
      </c>
      <c r="E2521" s="57">
        <v>54003</v>
      </c>
      <c r="F2521" s="57">
        <v>3.8610000000000002</v>
      </c>
      <c r="G2521" s="57">
        <v>3.0649999999999999</v>
      </c>
      <c r="H2521" s="57" t="s">
        <v>156</v>
      </c>
      <c r="I2521" s="57" t="s">
        <v>509</v>
      </c>
      <c r="J2521" s="57">
        <v>1</v>
      </c>
      <c r="K2521" s="57" t="s">
        <v>970</v>
      </c>
      <c r="L2521" s="57" t="s">
        <v>1097</v>
      </c>
      <c r="M2521" s="57" t="s">
        <v>1137</v>
      </c>
      <c r="N2521" s="64">
        <v>0</v>
      </c>
      <c r="O2521" s="59">
        <v>326</v>
      </c>
      <c r="P2521" s="59">
        <v>3</v>
      </c>
      <c r="Q2521" s="59">
        <v>8.342666E-2</v>
      </c>
    </row>
    <row r="2522" spans="1:17">
      <c r="A2522" s="57" t="s">
        <v>194</v>
      </c>
      <c r="B2522" s="57" t="s">
        <v>195</v>
      </c>
      <c r="C2522" s="61" t="s">
        <v>863</v>
      </c>
      <c r="D2522" s="57" t="s">
        <v>648</v>
      </c>
      <c r="E2522" s="57">
        <v>54004</v>
      </c>
      <c r="F2522" s="57">
        <v>4.0140000000000002</v>
      </c>
      <c r="G2522" s="57">
        <v>4.4020000000000001</v>
      </c>
      <c r="H2522" s="57" t="s">
        <v>492</v>
      </c>
      <c r="I2522" s="57" t="s">
        <v>493</v>
      </c>
      <c r="J2522" s="57" t="s">
        <v>746</v>
      </c>
      <c r="K2522" s="57" t="s">
        <v>971</v>
      </c>
      <c r="L2522" s="57" t="s">
        <v>1098</v>
      </c>
      <c r="M2522" s="57" t="s">
        <v>1137</v>
      </c>
      <c r="N2522" s="64">
        <v>0</v>
      </c>
      <c r="O2522" s="59">
        <v>85</v>
      </c>
      <c r="P2522" s="59">
        <v>1</v>
      </c>
      <c r="Q2522" s="59">
        <v>5.6716249999999996E-3</v>
      </c>
    </row>
    <row r="2523" spans="1:17">
      <c r="A2523" s="57" t="s">
        <v>194</v>
      </c>
      <c r="B2523" s="57" t="s">
        <v>195</v>
      </c>
      <c r="C2523" s="61" t="s">
        <v>863</v>
      </c>
      <c r="D2523" s="57" t="s">
        <v>648</v>
      </c>
      <c r="E2523" s="57">
        <v>54005</v>
      </c>
      <c r="F2523" s="57">
        <v>4.9530000000000003</v>
      </c>
      <c r="G2523" s="57">
        <v>4.4960000000000004</v>
      </c>
      <c r="H2523" s="57" t="s">
        <v>93</v>
      </c>
      <c r="I2523" s="57" t="s">
        <v>94</v>
      </c>
      <c r="J2523" s="57" t="s">
        <v>725</v>
      </c>
      <c r="K2523" s="57" t="s">
        <v>883</v>
      </c>
      <c r="L2523" s="57" t="s">
        <v>94</v>
      </c>
      <c r="M2523" s="57" t="s">
        <v>1137</v>
      </c>
      <c r="N2523" s="64">
        <v>0</v>
      </c>
      <c r="O2523" s="59">
        <v>80</v>
      </c>
      <c r="P2523" s="59">
        <v>1</v>
      </c>
      <c r="Q2523" s="59">
        <v>5.0239999999999998E-3</v>
      </c>
    </row>
    <row r="2524" spans="1:17">
      <c r="A2524" s="57" t="s">
        <v>194</v>
      </c>
      <c r="B2524" s="57" t="s">
        <v>195</v>
      </c>
      <c r="C2524" s="61" t="s">
        <v>864</v>
      </c>
      <c r="D2524" s="57" t="s">
        <v>648</v>
      </c>
      <c r="E2524" s="57">
        <v>54006</v>
      </c>
      <c r="F2524" s="57">
        <v>2.488</v>
      </c>
      <c r="G2524" s="57">
        <v>6.89</v>
      </c>
      <c r="H2524" s="57" t="s">
        <v>52</v>
      </c>
      <c r="I2524" s="57" t="s">
        <v>53</v>
      </c>
      <c r="J2524" s="57">
        <v>0</v>
      </c>
      <c r="K2524" s="57" t="s">
        <v>886</v>
      </c>
      <c r="L2524" s="57" t="s">
        <v>53</v>
      </c>
      <c r="M2524" s="57" t="s">
        <v>1137</v>
      </c>
      <c r="N2524" s="64">
        <v>0</v>
      </c>
      <c r="O2524" s="59">
        <v>239</v>
      </c>
      <c r="P2524" s="59">
        <v>2</v>
      </c>
      <c r="Q2524" s="59">
        <v>4.4839984999999999E-2</v>
      </c>
    </row>
    <row r="2525" spans="1:17">
      <c r="A2525" s="57" t="s">
        <v>194</v>
      </c>
      <c r="B2525" s="57" t="s">
        <v>195</v>
      </c>
      <c r="C2525" s="61" t="s">
        <v>864</v>
      </c>
      <c r="D2525" s="57" t="s">
        <v>648</v>
      </c>
      <c r="E2525" s="57">
        <v>54007</v>
      </c>
      <c r="F2525" s="57">
        <v>2.4649999999999999</v>
      </c>
      <c r="G2525" s="57">
        <v>7.8529999999999998</v>
      </c>
      <c r="H2525" s="57" t="s">
        <v>79</v>
      </c>
      <c r="I2525" s="57" t="s">
        <v>80</v>
      </c>
      <c r="J2525" s="57" t="s">
        <v>708</v>
      </c>
      <c r="K2525" s="57" t="s">
        <v>884</v>
      </c>
      <c r="L2525" s="57" t="s">
        <v>80</v>
      </c>
      <c r="M2525" s="57" t="s">
        <v>1137</v>
      </c>
      <c r="N2525" s="64">
        <v>0</v>
      </c>
      <c r="O2525" s="59">
        <v>269</v>
      </c>
      <c r="P2525" s="59">
        <v>2</v>
      </c>
      <c r="Q2525" s="59">
        <v>5.6803384999999998E-2</v>
      </c>
    </row>
    <row r="2526" spans="1:17">
      <c r="A2526" s="57" t="s">
        <v>194</v>
      </c>
      <c r="B2526" s="57" t="s">
        <v>195</v>
      </c>
      <c r="C2526" s="61" t="s">
        <v>864</v>
      </c>
      <c r="D2526" s="57" t="s">
        <v>648</v>
      </c>
      <c r="E2526" s="57">
        <v>54008</v>
      </c>
      <c r="F2526" s="57">
        <v>3.5920000000000001</v>
      </c>
      <c r="G2526" s="57">
        <v>8.3689999999999998</v>
      </c>
      <c r="H2526" s="57" t="s">
        <v>54</v>
      </c>
      <c r="I2526" s="57" t="s">
        <v>55</v>
      </c>
      <c r="J2526" s="57" t="s">
        <v>503</v>
      </c>
      <c r="K2526" s="57" t="s">
        <v>898</v>
      </c>
      <c r="L2526" s="57" t="s">
        <v>1099</v>
      </c>
      <c r="M2526" s="57" t="s">
        <v>1137</v>
      </c>
      <c r="N2526" s="64">
        <v>0</v>
      </c>
      <c r="O2526" s="59">
        <v>143</v>
      </c>
      <c r="P2526" s="59">
        <v>2</v>
      </c>
      <c r="Q2526" s="59">
        <v>1.6052464999999998E-2</v>
      </c>
    </row>
    <row r="2527" spans="1:17">
      <c r="A2527" s="57" t="s">
        <v>194</v>
      </c>
      <c r="B2527" s="57" t="s">
        <v>195</v>
      </c>
      <c r="C2527" s="61" t="s">
        <v>864</v>
      </c>
      <c r="D2527" s="57" t="s">
        <v>648</v>
      </c>
      <c r="E2527" s="57">
        <v>54009</v>
      </c>
      <c r="F2527" s="57">
        <v>3.0990000000000002</v>
      </c>
      <c r="G2527" s="57">
        <v>9.5429999999999993</v>
      </c>
      <c r="H2527" s="57" t="s">
        <v>79</v>
      </c>
      <c r="I2527" s="57" t="s">
        <v>80</v>
      </c>
      <c r="J2527" s="57" t="s">
        <v>708</v>
      </c>
      <c r="K2527" s="57" t="s">
        <v>884</v>
      </c>
      <c r="L2527" s="57" t="s">
        <v>80</v>
      </c>
      <c r="M2527" s="57" t="s">
        <v>1137</v>
      </c>
      <c r="N2527" s="64">
        <v>0</v>
      </c>
      <c r="O2527" s="59">
        <v>185</v>
      </c>
      <c r="P2527" s="59">
        <v>2</v>
      </c>
      <c r="Q2527" s="59">
        <v>2.6866625000000002E-2</v>
      </c>
    </row>
    <row r="2528" spans="1:17">
      <c r="A2528" s="57" t="s">
        <v>194</v>
      </c>
      <c r="B2528" s="57" t="s">
        <v>195</v>
      </c>
      <c r="C2528" s="61" t="s">
        <v>865</v>
      </c>
      <c r="D2528" s="57" t="s">
        <v>648</v>
      </c>
      <c r="E2528" s="57">
        <v>54010</v>
      </c>
      <c r="F2528" s="57">
        <v>1.3149999999999999</v>
      </c>
      <c r="G2528" s="57">
        <v>10.811</v>
      </c>
      <c r="H2528" s="57" t="s">
        <v>492</v>
      </c>
      <c r="I2528" s="57" t="s">
        <v>493</v>
      </c>
      <c r="J2528" s="57" t="s">
        <v>746</v>
      </c>
      <c r="K2528" s="57" t="s">
        <v>971</v>
      </c>
      <c r="L2528" s="57" t="s">
        <v>1098</v>
      </c>
      <c r="M2528" s="57" t="s">
        <v>1137</v>
      </c>
      <c r="N2528" s="64">
        <v>0</v>
      </c>
      <c r="O2528" s="59">
        <v>153</v>
      </c>
      <c r="P2528" s="59">
        <v>2</v>
      </c>
      <c r="Q2528" s="59">
        <v>1.8376065E-2</v>
      </c>
    </row>
    <row r="2529" spans="1:17">
      <c r="A2529" s="57" t="s">
        <v>194</v>
      </c>
      <c r="B2529" s="57" t="s">
        <v>195</v>
      </c>
      <c r="C2529" s="61" t="s">
        <v>865</v>
      </c>
      <c r="D2529" s="57" t="s">
        <v>647</v>
      </c>
      <c r="E2529" s="57">
        <v>54011</v>
      </c>
      <c r="F2529" s="57">
        <v>1.1499999999999999</v>
      </c>
      <c r="G2529" s="57">
        <v>13.744999999999999</v>
      </c>
      <c r="H2529" s="57" t="s">
        <v>79</v>
      </c>
      <c r="I2529" s="57" t="s">
        <v>80</v>
      </c>
      <c r="J2529" s="57" t="s">
        <v>708</v>
      </c>
      <c r="K2529" s="57" t="s">
        <v>884</v>
      </c>
      <c r="L2529" s="57" t="s">
        <v>80</v>
      </c>
      <c r="M2529" s="57" t="s">
        <v>1137</v>
      </c>
      <c r="N2529" s="64">
        <v>9.0749460316333739</v>
      </c>
      <c r="O2529" s="59">
        <v>150</v>
      </c>
      <c r="P2529" s="59">
        <v>2</v>
      </c>
      <c r="Q2529" s="59">
        <v>1.7662500000000001E-2</v>
      </c>
    </row>
    <row r="2530" spans="1:17">
      <c r="A2530" s="57" t="s">
        <v>194</v>
      </c>
      <c r="B2530" s="57" t="s">
        <v>195</v>
      </c>
      <c r="C2530" s="61" t="s">
        <v>866</v>
      </c>
      <c r="D2530" s="57" t="s">
        <v>648</v>
      </c>
      <c r="E2530" s="57">
        <v>54012</v>
      </c>
      <c r="F2530" s="57">
        <v>1.7609999999999999</v>
      </c>
      <c r="G2530" s="57">
        <v>15.952</v>
      </c>
      <c r="H2530" s="57" t="s">
        <v>79</v>
      </c>
      <c r="I2530" s="57" t="s">
        <v>80</v>
      </c>
      <c r="J2530" s="57" t="s">
        <v>708</v>
      </c>
      <c r="K2530" s="57" t="s">
        <v>884</v>
      </c>
      <c r="L2530" s="57" t="s">
        <v>80</v>
      </c>
      <c r="M2530" s="57" t="s">
        <v>1137</v>
      </c>
      <c r="N2530" s="64">
        <v>0</v>
      </c>
      <c r="O2530" s="59">
        <v>164</v>
      </c>
      <c r="P2530" s="59">
        <v>2</v>
      </c>
      <c r="Q2530" s="59">
        <v>2.1113360000000001E-2</v>
      </c>
    </row>
    <row r="2531" spans="1:17">
      <c r="A2531" s="57" t="s">
        <v>194</v>
      </c>
      <c r="B2531" s="57" t="s">
        <v>195</v>
      </c>
      <c r="C2531" s="61" t="s">
        <v>866</v>
      </c>
      <c r="D2531" s="57" t="s">
        <v>648</v>
      </c>
      <c r="E2531" s="57">
        <v>54013</v>
      </c>
      <c r="F2531" s="57">
        <v>2.23</v>
      </c>
      <c r="G2531" s="57">
        <v>18.276</v>
      </c>
      <c r="H2531" s="57" t="s">
        <v>79</v>
      </c>
      <c r="I2531" s="57" t="s">
        <v>80</v>
      </c>
      <c r="J2531" s="57" t="s">
        <v>708</v>
      </c>
      <c r="K2531" s="57" t="s">
        <v>884</v>
      </c>
      <c r="L2531" s="57" t="s">
        <v>80</v>
      </c>
      <c r="M2531" s="57" t="s">
        <v>1137</v>
      </c>
      <c r="N2531" s="64">
        <v>0</v>
      </c>
      <c r="O2531" s="59">
        <v>148</v>
      </c>
      <c r="P2531" s="59">
        <v>2</v>
      </c>
      <c r="Q2531" s="59">
        <v>1.7194640000000001E-2</v>
      </c>
    </row>
    <row r="2532" spans="1:17">
      <c r="A2532" s="57" t="s">
        <v>194</v>
      </c>
      <c r="B2532" s="57" t="s">
        <v>195</v>
      </c>
      <c r="C2532" s="61" t="s">
        <v>866</v>
      </c>
      <c r="D2532" s="57" t="s">
        <v>648</v>
      </c>
      <c r="E2532" s="57">
        <v>54014</v>
      </c>
      <c r="F2532" s="57">
        <v>4.4370000000000003</v>
      </c>
      <c r="G2532" s="57">
        <v>18.98</v>
      </c>
      <c r="H2532" s="57" t="s">
        <v>79</v>
      </c>
      <c r="I2532" s="57" t="s">
        <v>80</v>
      </c>
      <c r="J2532" s="57" t="s">
        <v>708</v>
      </c>
      <c r="K2532" s="57" t="s">
        <v>884</v>
      </c>
      <c r="L2532" s="57" t="s">
        <v>80</v>
      </c>
      <c r="M2532" s="57" t="s">
        <v>1137</v>
      </c>
      <c r="N2532" s="64">
        <v>0</v>
      </c>
      <c r="O2532" s="59">
        <v>83</v>
      </c>
      <c r="P2532" s="59">
        <v>1</v>
      </c>
      <c r="Q2532" s="59">
        <v>5.4078650000000004E-3</v>
      </c>
    </row>
    <row r="2533" spans="1:17">
      <c r="A2533" s="57" t="s">
        <v>194</v>
      </c>
      <c r="B2533" s="57" t="s">
        <v>195</v>
      </c>
      <c r="C2533" s="61" t="s">
        <v>866</v>
      </c>
      <c r="D2533" s="57" t="s">
        <v>648</v>
      </c>
      <c r="E2533" s="57">
        <v>54015</v>
      </c>
      <c r="F2533" s="57">
        <v>4.9059999999999997</v>
      </c>
      <c r="G2533" s="57">
        <v>19.004000000000001</v>
      </c>
      <c r="H2533" s="57" t="s">
        <v>50</v>
      </c>
      <c r="I2533" s="57" t="s">
        <v>51</v>
      </c>
      <c r="J2533" s="57" t="s">
        <v>713</v>
      </c>
      <c r="K2533" s="57" t="s">
        <v>880</v>
      </c>
      <c r="L2533" s="57" t="s">
        <v>51</v>
      </c>
      <c r="M2533" s="57" t="s">
        <v>1135</v>
      </c>
      <c r="N2533" s="64">
        <v>0</v>
      </c>
      <c r="O2533" s="59">
        <v>369</v>
      </c>
      <c r="P2533" s="59">
        <v>3</v>
      </c>
      <c r="Q2533" s="59">
        <v>0.106886385</v>
      </c>
    </row>
    <row r="2534" spans="1:17">
      <c r="A2534" s="57" t="s">
        <v>194</v>
      </c>
      <c r="B2534" s="57" t="s">
        <v>195</v>
      </c>
      <c r="C2534" s="61" t="s">
        <v>866</v>
      </c>
      <c r="D2534" s="57" t="s">
        <v>648</v>
      </c>
      <c r="E2534" s="57">
        <v>54017</v>
      </c>
      <c r="F2534" s="57">
        <v>4.4130000000000003</v>
      </c>
      <c r="G2534" s="57">
        <v>15.622999999999999</v>
      </c>
      <c r="H2534" s="57" t="s">
        <v>93</v>
      </c>
      <c r="I2534" s="57" t="s">
        <v>94</v>
      </c>
      <c r="J2534" s="57" t="s">
        <v>725</v>
      </c>
      <c r="K2534" s="57" t="s">
        <v>883</v>
      </c>
      <c r="L2534" s="57" t="s">
        <v>94</v>
      </c>
      <c r="M2534" s="57" t="s">
        <v>1137</v>
      </c>
      <c r="N2534" s="64">
        <v>0</v>
      </c>
      <c r="O2534" s="59">
        <v>121</v>
      </c>
      <c r="P2534" s="59">
        <v>2</v>
      </c>
      <c r="Q2534" s="59">
        <v>1.1493185E-2</v>
      </c>
    </row>
    <row r="2535" spans="1:17">
      <c r="A2535" s="57" t="s">
        <v>194</v>
      </c>
      <c r="B2535" s="57" t="s">
        <v>195</v>
      </c>
      <c r="C2535" s="61" t="s">
        <v>867</v>
      </c>
      <c r="D2535" s="57" t="s">
        <v>648</v>
      </c>
      <c r="E2535" s="57">
        <v>54018</v>
      </c>
      <c r="F2535" s="57">
        <v>5.6580000000000004</v>
      </c>
      <c r="G2535" s="57">
        <v>16.021999999999998</v>
      </c>
      <c r="H2535" s="57" t="s">
        <v>50</v>
      </c>
      <c r="I2535" s="57" t="s">
        <v>51</v>
      </c>
      <c r="J2535" s="57" t="s">
        <v>713</v>
      </c>
      <c r="K2535" s="57" t="s">
        <v>880</v>
      </c>
      <c r="L2535" s="57" t="s">
        <v>51</v>
      </c>
      <c r="M2535" s="57" t="s">
        <v>1135</v>
      </c>
      <c r="N2535" s="64">
        <v>0</v>
      </c>
      <c r="O2535" s="59">
        <v>150</v>
      </c>
      <c r="P2535" s="59">
        <v>2</v>
      </c>
      <c r="Q2535" s="59">
        <v>1.7662500000000001E-2</v>
      </c>
    </row>
    <row r="2536" spans="1:17">
      <c r="A2536" s="57" t="s">
        <v>194</v>
      </c>
      <c r="B2536" s="57" t="s">
        <v>195</v>
      </c>
      <c r="C2536" s="61" t="s">
        <v>867</v>
      </c>
      <c r="D2536" s="57" t="s">
        <v>648</v>
      </c>
      <c r="E2536" s="57">
        <v>54019</v>
      </c>
      <c r="F2536" s="57">
        <v>6.5730000000000004</v>
      </c>
      <c r="G2536" s="57">
        <v>15.763999999999999</v>
      </c>
      <c r="H2536" s="57" t="s">
        <v>79</v>
      </c>
      <c r="I2536" s="57" t="s">
        <v>80</v>
      </c>
      <c r="J2536" s="57" t="s">
        <v>708</v>
      </c>
      <c r="K2536" s="57" t="s">
        <v>884</v>
      </c>
      <c r="L2536" s="57" t="s">
        <v>80</v>
      </c>
      <c r="M2536" s="57" t="s">
        <v>1137</v>
      </c>
      <c r="N2536" s="64">
        <v>0</v>
      </c>
      <c r="O2536" s="59">
        <v>196</v>
      </c>
      <c r="P2536" s="59">
        <v>2</v>
      </c>
      <c r="Q2536" s="59">
        <v>3.0156559999999999E-2</v>
      </c>
    </row>
    <row r="2537" spans="1:17">
      <c r="A2537" s="57" t="s">
        <v>194</v>
      </c>
      <c r="B2537" s="57" t="s">
        <v>195</v>
      </c>
      <c r="C2537" s="61" t="s">
        <v>867</v>
      </c>
      <c r="D2537" s="57" t="s">
        <v>648</v>
      </c>
      <c r="E2537" s="57">
        <v>54020</v>
      </c>
      <c r="F2537" s="57">
        <v>9.1319999999999997</v>
      </c>
      <c r="G2537" s="57">
        <v>17.899999999999999</v>
      </c>
      <c r="H2537" s="57" t="s">
        <v>50</v>
      </c>
      <c r="I2537" s="57" t="s">
        <v>51</v>
      </c>
      <c r="J2537" s="57" t="s">
        <v>713</v>
      </c>
      <c r="K2537" s="57" t="s">
        <v>880</v>
      </c>
      <c r="L2537" s="57" t="s">
        <v>51</v>
      </c>
      <c r="M2537" s="57" t="s">
        <v>1135</v>
      </c>
      <c r="N2537" s="64">
        <v>0</v>
      </c>
      <c r="O2537" s="59">
        <v>385</v>
      </c>
      <c r="P2537" s="59">
        <v>3</v>
      </c>
      <c r="Q2537" s="59">
        <v>0.11635662500000001</v>
      </c>
    </row>
    <row r="2538" spans="1:17">
      <c r="A2538" s="57" t="s">
        <v>194</v>
      </c>
      <c r="B2538" s="57" t="s">
        <v>195</v>
      </c>
      <c r="C2538" s="61" t="s">
        <v>868</v>
      </c>
      <c r="D2538" s="57" t="s">
        <v>648</v>
      </c>
      <c r="E2538" s="57">
        <v>54021</v>
      </c>
      <c r="F2538" s="57">
        <v>8.1229999999999993</v>
      </c>
      <c r="G2538" s="57">
        <v>11.138999999999999</v>
      </c>
      <c r="H2538" s="57" t="s">
        <v>93</v>
      </c>
      <c r="I2538" s="57" t="s">
        <v>94</v>
      </c>
      <c r="J2538" s="57" t="s">
        <v>725</v>
      </c>
      <c r="K2538" s="57" t="s">
        <v>883</v>
      </c>
      <c r="L2538" s="57" t="s">
        <v>94</v>
      </c>
      <c r="M2538" s="57" t="s">
        <v>1137</v>
      </c>
      <c r="N2538" s="64">
        <v>0</v>
      </c>
      <c r="O2538" s="59">
        <v>101</v>
      </c>
      <c r="P2538" s="59">
        <v>2</v>
      </c>
      <c r="Q2538" s="59">
        <v>8.0077849999999999E-3</v>
      </c>
    </row>
    <row r="2539" spans="1:17">
      <c r="A2539" s="57" t="s">
        <v>194</v>
      </c>
      <c r="B2539" s="57" t="s">
        <v>195</v>
      </c>
      <c r="C2539" s="61" t="s">
        <v>869</v>
      </c>
      <c r="D2539" s="57" t="s">
        <v>648</v>
      </c>
      <c r="E2539" s="57">
        <v>54022</v>
      </c>
      <c r="F2539" s="57">
        <v>9.7189999999999994</v>
      </c>
      <c r="G2539" s="57">
        <v>7.407</v>
      </c>
      <c r="H2539" s="57" t="s">
        <v>50</v>
      </c>
      <c r="I2539" s="57" t="s">
        <v>51</v>
      </c>
      <c r="J2539" s="57" t="s">
        <v>713</v>
      </c>
      <c r="K2539" s="57" t="s">
        <v>880</v>
      </c>
      <c r="L2539" s="57" t="s">
        <v>51</v>
      </c>
      <c r="M2539" s="57" t="s">
        <v>1135</v>
      </c>
      <c r="N2539" s="64">
        <v>0</v>
      </c>
      <c r="O2539" s="59">
        <v>740</v>
      </c>
      <c r="P2539" s="59">
        <v>4</v>
      </c>
      <c r="Q2539" s="59">
        <v>0.42986600000000003</v>
      </c>
    </row>
    <row r="2540" spans="1:17">
      <c r="A2540" s="57" t="s">
        <v>194</v>
      </c>
      <c r="B2540" s="57" t="s">
        <v>195</v>
      </c>
      <c r="C2540" s="61" t="s">
        <v>869</v>
      </c>
      <c r="D2540" s="57" t="s">
        <v>648</v>
      </c>
      <c r="E2540" s="57">
        <v>54023</v>
      </c>
      <c r="F2540" s="57">
        <v>6.08</v>
      </c>
      <c r="G2540" s="57">
        <v>5.2240000000000002</v>
      </c>
      <c r="H2540" s="57" t="s">
        <v>93</v>
      </c>
      <c r="I2540" s="57" t="s">
        <v>94</v>
      </c>
      <c r="J2540" s="57" t="s">
        <v>725</v>
      </c>
      <c r="K2540" s="57" t="s">
        <v>883</v>
      </c>
      <c r="L2540" s="57" t="s">
        <v>94</v>
      </c>
      <c r="M2540" s="57" t="s">
        <v>1137</v>
      </c>
      <c r="N2540" s="64">
        <v>0</v>
      </c>
      <c r="O2540" s="59">
        <v>167</v>
      </c>
      <c r="P2540" s="59">
        <v>2</v>
      </c>
      <c r="Q2540" s="59">
        <v>2.1892865000000001E-2</v>
      </c>
    </row>
    <row r="2541" spans="1:17">
      <c r="A2541" s="57" t="s">
        <v>194</v>
      </c>
      <c r="B2541" s="57" t="s">
        <v>195</v>
      </c>
      <c r="C2541" s="61" t="s">
        <v>869</v>
      </c>
      <c r="D2541" s="57" t="s">
        <v>648</v>
      </c>
      <c r="E2541" s="57">
        <v>54024</v>
      </c>
      <c r="F2541" s="57">
        <v>5.7519999999999998</v>
      </c>
      <c r="G2541" s="57">
        <v>6.3970000000000002</v>
      </c>
      <c r="H2541" s="57" t="s">
        <v>492</v>
      </c>
      <c r="I2541" s="57" t="s">
        <v>493</v>
      </c>
      <c r="J2541" s="57" t="s">
        <v>746</v>
      </c>
      <c r="K2541" s="57" t="s">
        <v>971</v>
      </c>
      <c r="L2541" s="57" t="s">
        <v>1098</v>
      </c>
      <c r="M2541" s="57" t="s">
        <v>1137</v>
      </c>
      <c r="N2541" s="64">
        <v>0</v>
      </c>
      <c r="O2541" s="59">
        <v>116</v>
      </c>
      <c r="P2541" s="59">
        <v>2</v>
      </c>
      <c r="Q2541" s="59">
        <v>1.056296E-2</v>
      </c>
    </row>
    <row r="2542" spans="1:17">
      <c r="A2542" s="57" t="s">
        <v>194</v>
      </c>
      <c r="B2542" s="57" t="s">
        <v>195</v>
      </c>
      <c r="C2542" s="61" t="s">
        <v>870</v>
      </c>
      <c r="D2542" s="57" t="s">
        <v>648</v>
      </c>
      <c r="E2542" s="57">
        <v>54025</v>
      </c>
      <c r="F2542" s="57">
        <v>6.0570000000000004</v>
      </c>
      <c r="G2542" s="57">
        <v>2.6880000000000002</v>
      </c>
      <c r="H2542" s="57" t="s">
        <v>492</v>
      </c>
      <c r="I2542" s="57" t="s">
        <v>493</v>
      </c>
      <c r="J2542" s="57" t="s">
        <v>746</v>
      </c>
      <c r="K2542" s="57" t="s">
        <v>971</v>
      </c>
      <c r="L2542" s="57" t="s">
        <v>1098</v>
      </c>
      <c r="M2542" s="57" t="s">
        <v>1137</v>
      </c>
      <c r="N2542" s="64">
        <v>0</v>
      </c>
      <c r="O2542" s="59">
        <v>89</v>
      </c>
      <c r="P2542" s="59">
        <v>1</v>
      </c>
      <c r="Q2542" s="59">
        <v>6.2179849999999997E-3</v>
      </c>
    </row>
    <row r="2543" spans="1:17">
      <c r="A2543" s="57" t="s">
        <v>194</v>
      </c>
      <c r="B2543" s="57" t="s">
        <v>195</v>
      </c>
      <c r="C2543" s="61" t="s">
        <v>870</v>
      </c>
      <c r="D2543" s="57" t="s">
        <v>648</v>
      </c>
      <c r="E2543" s="57">
        <v>54026</v>
      </c>
      <c r="F2543" s="57">
        <v>6.2679999999999998</v>
      </c>
      <c r="G2543" s="57">
        <v>1.9370000000000001</v>
      </c>
      <c r="H2543" s="57" t="s">
        <v>79</v>
      </c>
      <c r="I2543" s="57" t="s">
        <v>80</v>
      </c>
      <c r="J2543" s="57" t="s">
        <v>708</v>
      </c>
      <c r="K2543" s="57" t="s">
        <v>884</v>
      </c>
      <c r="L2543" s="57" t="s">
        <v>80</v>
      </c>
      <c r="M2543" s="57" t="s">
        <v>1137</v>
      </c>
      <c r="N2543" s="64">
        <v>0</v>
      </c>
      <c r="O2543" s="59">
        <v>111</v>
      </c>
      <c r="P2543" s="59">
        <v>2</v>
      </c>
      <c r="Q2543" s="59">
        <v>9.6719849999999993E-3</v>
      </c>
    </row>
    <row r="2544" spans="1:17">
      <c r="A2544" s="57" t="s">
        <v>194</v>
      </c>
      <c r="B2544" s="57" t="s">
        <v>195</v>
      </c>
      <c r="C2544" s="61" t="s">
        <v>870</v>
      </c>
      <c r="D2544" s="57" t="s">
        <v>647</v>
      </c>
      <c r="E2544" s="57">
        <v>54027</v>
      </c>
      <c r="F2544" s="57">
        <v>9.0380000000000003</v>
      </c>
      <c r="G2544" s="57">
        <v>3.7679999999999998</v>
      </c>
      <c r="H2544" s="57" t="s">
        <v>156</v>
      </c>
      <c r="I2544" s="57" t="s">
        <v>509</v>
      </c>
      <c r="J2544" s="57">
        <v>1</v>
      </c>
      <c r="K2544" s="57" t="s">
        <v>970</v>
      </c>
      <c r="L2544" s="57" t="s">
        <v>1097</v>
      </c>
      <c r="M2544" s="57" t="s">
        <v>1137</v>
      </c>
      <c r="N2544" s="64">
        <v>7.0749296000542472</v>
      </c>
      <c r="O2544" s="59">
        <v>279</v>
      </c>
      <c r="P2544" s="59">
        <v>2</v>
      </c>
      <c r="Q2544" s="59">
        <v>6.1105184999999999E-2</v>
      </c>
    </row>
    <row r="2545" spans="1:17">
      <c r="A2545" s="57" t="s">
        <v>194</v>
      </c>
      <c r="B2545" s="57" t="s">
        <v>195</v>
      </c>
      <c r="C2545" s="61" t="s">
        <v>871</v>
      </c>
      <c r="D2545" s="57" t="s">
        <v>647</v>
      </c>
      <c r="E2545" s="57">
        <v>54028</v>
      </c>
      <c r="F2545" s="57">
        <v>14.507999999999999</v>
      </c>
      <c r="G2545" s="57">
        <v>0.66900000000000004</v>
      </c>
      <c r="H2545" s="57" t="s">
        <v>52</v>
      </c>
      <c r="I2545" s="57" t="s">
        <v>53</v>
      </c>
      <c r="J2545" s="57">
        <v>0</v>
      </c>
      <c r="K2545" s="57" t="s">
        <v>886</v>
      </c>
      <c r="L2545" s="57" t="s">
        <v>53</v>
      </c>
      <c r="M2545" s="57" t="s">
        <v>1137</v>
      </c>
      <c r="N2545" s="64">
        <v>0</v>
      </c>
      <c r="O2545" s="59">
        <v>281</v>
      </c>
      <c r="P2545" s="59">
        <v>2</v>
      </c>
      <c r="Q2545" s="59">
        <v>6.1984385000000003E-2</v>
      </c>
    </row>
    <row r="2546" spans="1:17">
      <c r="A2546" s="57" t="s">
        <v>194</v>
      </c>
      <c r="B2546" s="57" t="s">
        <v>195</v>
      </c>
      <c r="C2546" s="61" t="s">
        <v>871</v>
      </c>
      <c r="D2546" s="57" t="s">
        <v>648</v>
      </c>
      <c r="E2546" s="57">
        <v>54029</v>
      </c>
      <c r="F2546" s="57">
        <v>11.173999999999999</v>
      </c>
      <c r="G2546" s="57">
        <v>1.7490000000000001</v>
      </c>
      <c r="H2546" s="57" t="s">
        <v>28</v>
      </c>
      <c r="I2546" s="57" t="s">
        <v>509</v>
      </c>
      <c r="J2546" s="57">
        <v>6</v>
      </c>
      <c r="K2546" s="57" t="s">
        <v>972</v>
      </c>
      <c r="L2546" s="57" t="s">
        <v>1100</v>
      </c>
      <c r="M2546" s="57" t="s">
        <v>1137</v>
      </c>
      <c r="N2546" s="64">
        <v>0</v>
      </c>
      <c r="O2546" s="59">
        <v>80</v>
      </c>
      <c r="P2546" s="59">
        <v>1</v>
      </c>
      <c r="Q2546" s="59">
        <v>5.0239999999999998E-3</v>
      </c>
    </row>
    <row r="2547" spans="1:17">
      <c r="A2547" s="57" t="s">
        <v>194</v>
      </c>
      <c r="B2547" s="57" t="s">
        <v>195</v>
      </c>
      <c r="C2547" s="61" t="s">
        <v>871</v>
      </c>
      <c r="D2547" s="57" t="s">
        <v>648</v>
      </c>
      <c r="E2547" s="57">
        <v>54030</v>
      </c>
      <c r="F2547" s="57">
        <v>11.081</v>
      </c>
      <c r="G2547" s="57">
        <v>4.3780000000000001</v>
      </c>
      <c r="H2547" s="57" t="s">
        <v>492</v>
      </c>
      <c r="I2547" s="57" t="s">
        <v>493</v>
      </c>
      <c r="J2547" s="57" t="s">
        <v>746</v>
      </c>
      <c r="K2547" s="57" t="s">
        <v>971</v>
      </c>
      <c r="L2547" s="57" t="s">
        <v>1098</v>
      </c>
      <c r="M2547" s="57" t="s">
        <v>1137</v>
      </c>
      <c r="N2547" s="64">
        <v>0</v>
      </c>
      <c r="O2547" s="59">
        <v>112</v>
      </c>
      <c r="P2547" s="59">
        <v>2</v>
      </c>
      <c r="Q2547" s="59">
        <v>9.8470399999999996E-3</v>
      </c>
    </row>
    <row r="2548" spans="1:17">
      <c r="A2548" s="57" t="s">
        <v>194</v>
      </c>
      <c r="B2548" s="57" t="s">
        <v>195</v>
      </c>
      <c r="C2548" s="61" t="s">
        <v>871</v>
      </c>
      <c r="D2548" s="57" t="s">
        <v>648</v>
      </c>
      <c r="E2548" s="57">
        <v>54031</v>
      </c>
      <c r="F2548" s="57">
        <v>13.428000000000001</v>
      </c>
      <c r="G2548" s="57">
        <v>3.8380000000000001</v>
      </c>
      <c r="H2548" s="57" t="s">
        <v>93</v>
      </c>
      <c r="I2548" s="57" t="s">
        <v>94</v>
      </c>
      <c r="J2548" s="57" t="s">
        <v>725</v>
      </c>
      <c r="K2548" s="57" t="s">
        <v>883</v>
      </c>
      <c r="L2548" s="57" t="s">
        <v>94</v>
      </c>
      <c r="M2548" s="57" t="s">
        <v>1137</v>
      </c>
      <c r="N2548" s="64">
        <v>0</v>
      </c>
      <c r="O2548" s="59">
        <v>100</v>
      </c>
      <c r="P2548" s="59">
        <v>2</v>
      </c>
      <c r="Q2548" s="59">
        <v>7.8499999999999993E-3</v>
      </c>
    </row>
    <row r="2549" spans="1:17">
      <c r="A2549" s="57" t="s">
        <v>194</v>
      </c>
      <c r="B2549" s="57" t="s">
        <v>195</v>
      </c>
      <c r="C2549" s="61" t="s">
        <v>871</v>
      </c>
      <c r="D2549" s="57" t="s">
        <v>648</v>
      </c>
      <c r="E2549" s="57">
        <v>54032</v>
      </c>
      <c r="F2549" s="57">
        <v>14.907</v>
      </c>
      <c r="G2549" s="57">
        <v>3.6739999999999999</v>
      </c>
      <c r="H2549" s="57" t="s">
        <v>54</v>
      </c>
      <c r="I2549" s="57" t="s">
        <v>55</v>
      </c>
      <c r="J2549" s="57" t="s">
        <v>503</v>
      </c>
      <c r="K2549" s="57" t="s">
        <v>898</v>
      </c>
      <c r="L2549" s="57" t="s">
        <v>1099</v>
      </c>
      <c r="M2549" s="57" t="s">
        <v>1137</v>
      </c>
      <c r="N2549" s="64">
        <v>0</v>
      </c>
      <c r="O2549" s="59">
        <v>72</v>
      </c>
      <c r="P2549" s="59">
        <v>1</v>
      </c>
      <c r="Q2549" s="59">
        <v>4.0694399999999997E-3</v>
      </c>
    </row>
    <row r="2550" spans="1:17">
      <c r="A2550" s="57" t="s">
        <v>194</v>
      </c>
      <c r="B2550" s="57" t="s">
        <v>195</v>
      </c>
      <c r="C2550" s="61" t="s">
        <v>872</v>
      </c>
      <c r="D2550" s="57" t="s">
        <v>648</v>
      </c>
      <c r="E2550" s="57">
        <v>54033</v>
      </c>
      <c r="F2550" s="57">
        <v>14.648999999999999</v>
      </c>
      <c r="G2550" s="57">
        <v>5.8570000000000002</v>
      </c>
      <c r="H2550" s="57" t="s">
        <v>492</v>
      </c>
      <c r="I2550" s="57" t="s">
        <v>493</v>
      </c>
      <c r="J2550" s="57" t="s">
        <v>746</v>
      </c>
      <c r="K2550" s="57" t="s">
        <v>971</v>
      </c>
      <c r="L2550" s="57" t="s">
        <v>1098</v>
      </c>
      <c r="M2550" s="57" t="s">
        <v>1137</v>
      </c>
      <c r="N2550" s="64">
        <v>0</v>
      </c>
      <c r="O2550" s="59">
        <v>120</v>
      </c>
      <c r="P2550" s="59">
        <v>2</v>
      </c>
      <c r="Q2550" s="59">
        <v>1.1304E-2</v>
      </c>
    </row>
    <row r="2551" spans="1:17">
      <c r="A2551" s="57" t="s">
        <v>194</v>
      </c>
      <c r="B2551" s="57" t="s">
        <v>195</v>
      </c>
      <c r="C2551" s="61" t="s">
        <v>872</v>
      </c>
      <c r="D2551" s="57" t="s">
        <v>648</v>
      </c>
      <c r="E2551" s="57">
        <v>54034</v>
      </c>
      <c r="F2551" s="57">
        <v>11.315</v>
      </c>
      <c r="G2551" s="57">
        <v>6.35</v>
      </c>
      <c r="H2551" s="57" t="s">
        <v>492</v>
      </c>
      <c r="I2551" s="57" t="s">
        <v>493</v>
      </c>
      <c r="J2551" s="57" t="s">
        <v>746</v>
      </c>
      <c r="K2551" s="57" t="s">
        <v>971</v>
      </c>
      <c r="L2551" s="57" t="s">
        <v>1098</v>
      </c>
      <c r="M2551" s="57" t="s">
        <v>1137</v>
      </c>
      <c r="N2551" s="64">
        <v>0</v>
      </c>
      <c r="O2551" s="59">
        <v>96</v>
      </c>
      <c r="P2551" s="59">
        <v>1</v>
      </c>
      <c r="Q2551" s="59">
        <v>7.2345600000000001E-3</v>
      </c>
    </row>
    <row r="2552" spans="1:17">
      <c r="A2552" s="57" t="s">
        <v>194</v>
      </c>
      <c r="B2552" s="57" t="s">
        <v>195</v>
      </c>
      <c r="C2552" s="61" t="s">
        <v>872</v>
      </c>
      <c r="D2552" s="57" t="s">
        <v>648</v>
      </c>
      <c r="E2552" s="57">
        <v>54035</v>
      </c>
      <c r="F2552" s="57">
        <v>10.375999999999999</v>
      </c>
      <c r="G2552" s="57">
        <v>6.7960000000000003</v>
      </c>
      <c r="H2552" s="57" t="s">
        <v>56</v>
      </c>
      <c r="I2552" s="57" t="s">
        <v>57</v>
      </c>
      <c r="J2552" s="57" t="s">
        <v>772</v>
      </c>
      <c r="K2552" s="57" t="s">
        <v>921</v>
      </c>
      <c r="L2552" s="57" t="s">
        <v>1101</v>
      </c>
      <c r="M2552" s="57" t="s">
        <v>1137</v>
      </c>
      <c r="N2552" s="64">
        <v>0</v>
      </c>
      <c r="O2552" s="59">
        <v>190</v>
      </c>
      <c r="P2552" s="59">
        <v>2</v>
      </c>
      <c r="Q2552" s="59">
        <v>2.8338499999999999E-2</v>
      </c>
    </row>
    <row r="2553" spans="1:17">
      <c r="A2553" s="57" t="s">
        <v>194</v>
      </c>
      <c r="B2553" s="57" t="s">
        <v>195</v>
      </c>
      <c r="C2553" s="61" t="s">
        <v>873</v>
      </c>
      <c r="D2553" s="57" t="s">
        <v>648</v>
      </c>
      <c r="E2553" s="57">
        <v>54036</v>
      </c>
      <c r="F2553" s="57">
        <v>13.311</v>
      </c>
      <c r="G2553" s="57">
        <v>13.675000000000001</v>
      </c>
      <c r="H2553" s="57" t="s">
        <v>50</v>
      </c>
      <c r="I2553" s="57" t="s">
        <v>51</v>
      </c>
      <c r="J2553" s="57" t="s">
        <v>713</v>
      </c>
      <c r="K2553" s="57" t="s">
        <v>880</v>
      </c>
      <c r="L2553" s="57" t="s">
        <v>51</v>
      </c>
      <c r="M2553" s="57" t="s">
        <v>1135</v>
      </c>
      <c r="N2553" s="64">
        <v>0</v>
      </c>
      <c r="O2553" s="59">
        <v>585</v>
      </c>
      <c r="P2553" s="59">
        <v>4</v>
      </c>
      <c r="Q2553" s="59">
        <v>0.26864662500000003</v>
      </c>
    </row>
    <row r="2554" spans="1:17">
      <c r="A2554" s="57" t="s">
        <v>194</v>
      </c>
      <c r="B2554" s="57" t="s">
        <v>195</v>
      </c>
      <c r="C2554" s="61" t="s">
        <v>873</v>
      </c>
      <c r="D2554" s="57" t="s">
        <v>647</v>
      </c>
      <c r="E2554" s="57">
        <v>54037</v>
      </c>
      <c r="F2554" s="57">
        <v>10.962999999999999</v>
      </c>
      <c r="G2554" s="57">
        <v>14.05</v>
      </c>
      <c r="H2554" s="57" t="s">
        <v>492</v>
      </c>
      <c r="I2554" s="57" t="s">
        <v>493</v>
      </c>
      <c r="J2554" s="57" t="s">
        <v>746</v>
      </c>
      <c r="K2554" s="57" t="s">
        <v>971</v>
      </c>
      <c r="L2554" s="57" t="s">
        <v>1098</v>
      </c>
      <c r="M2554" s="57" t="s">
        <v>1137</v>
      </c>
      <c r="N2554" s="64">
        <v>13.175799260754793</v>
      </c>
      <c r="O2554" s="59">
        <v>161</v>
      </c>
      <c r="P2554" s="59">
        <v>2</v>
      </c>
      <c r="Q2554" s="59">
        <v>2.0347984999999999E-2</v>
      </c>
    </row>
    <row r="2555" spans="1:17">
      <c r="A2555" s="57" t="s">
        <v>194</v>
      </c>
      <c r="B2555" s="57" t="s">
        <v>195</v>
      </c>
      <c r="C2555" s="61" t="s">
        <v>874</v>
      </c>
      <c r="D2555" s="57" t="s">
        <v>648</v>
      </c>
      <c r="E2555" s="57">
        <v>54038</v>
      </c>
      <c r="F2555" s="57">
        <v>10.516999999999999</v>
      </c>
      <c r="G2555" s="57">
        <v>15.553000000000001</v>
      </c>
      <c r="H2555" s="57" t="s">
        <v>208</v>
      </c>
      <c r="I2555" s="57" t="s">
        <v>209</v>
      </c>
      <c r="J2555" s="57" t="s">
        <v>503</v>
      </c>
      <c r="K2555" s="57" t="s">
        <v>973</v>
      </c>
      <c r="L2555" s="57" t="s">
        <v>210</v>
      </c>
      <c r="M2555" s="57" t="s">
        <v>1137</v>
      </c>
      <c r="N2555" s="64">
        <v>0</v>
      </c>
      <c r="O2555" s="59">
        <v>103</v>
      </c>
      <c r="P2555" s="59">
        <v>2</v>
      </c>
      <c r="Q2555" s="59">
        <v>8.3280650000000008E-3</v>
      </c>
    </row>
    <row r="2556" spans="1:17">
      <c r="A2556" s="57" t="s">
        <v>194</v>
      </c>
      <c r="B2556" s="57" t="s">
        <v>195</v>
      </c>
      <c r="C2556" s="61" t="s">
        <v>874</v>
      </c>
      <c r="D2556" s="57" t="s">
        <v>648</v>
      </c>
      <c r="E2556" s="57">
        <v>54039</v>
      </c>
      <c r="F2556" s="57">
        <v>11.151</v>
      </c>
      <c r="G2556" s="57">
        <v>16.068999999999999</v>
      </c>
      <c r="H2556" s="57" t="s">
        <v>54</v>
      </c>
      <c r="I2556" s="57" t="s">
        <v>55</v>
      </c>
      <c r="J2556" s="57" t="s">
        <v>503</v>
      </c>
      <c r="K2556" s="57" t="s">
        <v>898</v>
      </c>
      <c r="L2556" s="57" t="s">
        <v>1099</v>
      </c>
      <c r="M2556" s="57" t="s">
        <v>1137</v>
      </c>
      <c r="N2556" s="64">
        <v>0</v>
      </c>
      <c r="O2556" s="59">
        <v>73</v>
      </c>
      <c r="P2556" s="59">
        <v>1</v>
      </c>
      <c r="Q2556" s="59">
        <v>4.1832650000000002E-3</v>
      </c>
    </row>
    <row r="2557" spans="1:17">
      <c r="A2557" s="57" t="s">
        <v>194</v>
      </c>
      <c r="B2557" s="57" t="s">
        <v>195</v>
      </c>
      <c r="C2557" s="61" t="s">
        <v>874</v>
      </c>
      <c r="D2557" s="57" t="s">
        <v>648</v>
      </c>
      <c r="E2557" s="57">
        <v>54040</v>
      </c>
      <c r="F2557" s="57">
        <v>13.686</v>
      </c>
      <c r="G2557" s="57">
        <v>18.228999999999999</v>
      </c>
      <c r="H2557" s="57" t="s">
        <v>56</v>
      </c>
      <c r="I2557" s="57" t="s">
        <v>57</v>
      </c>
      <c r="J2557" s="57" t="s">
        <v>772</v>
      </c>
      <c r="K2557" s="57" t="s">
        <v>921</v>
      </c>
      <c r="L2557" s="57" t="s">
        <v>1101</v>
      </c>
      <c r="M2557" s="57" t="s">
        <v>1137</v>
      </c>
      <c r="N2557" s="64">
        <v>0</v>
      </c>
      <c r="O2557" s="59">
        <v>90</v>
      </c>
      <c r="P2557" s="59">
        <v>1</v>
      </c>
      <c r="Q2557" s="59">
        <v>6.3584999999999996E-3</v>
      </c>
    </row>
    <row r="2558" spans="1:17">
      <c r="A2558" s="57" t="s">
        <v>194</v>
      </c>
      <c r="B2558" s="57" t="s">
        <v>195</v>
      </c>
      <c r="C2558" s="61" t="s">
        <v>874</v>
      </c>
      <c r="D2558" s="57" t="s">
        <v>648</v>
      </c>
      <c r="E2558" s="57">
        <v>54041</v>
      </c>
      <c r="F2558" s="57">
        <v>13.24</v>
      </c>
      <c r="G2558" s="57">
        <v>19.215</v>
      </c>
      <c r="H2558" s="57" t="s">
        <v>37</v>
      </c>
      <c r="I2558" s="57" t="s">
        <v>38</v>
      </c>
      <c r="J2558" s="57">
        <v>0</v>
      </c>
      <c r="K2558" s="57" t="s">
        <v>904</v>
      </c>
      <c r="L2558" s="57" t="s">
        <v>1041</v>
      </c>
      <c r="M2558" s="57" t="s">
        <v>1137</v>
      </c>
      <c r="N2558" s="64">
        <v>0</v>
      </c>
      <c r="O2558" s="59">
        <v>101</v>
      </c>
      <c r="P2558" s="59">
        <v>2</v>
      </c>
      <c r="Q2558" s="59">
        <v>8.0077849999999999E-3</v>
      </c>
    </row>
    <row r="2559" spans="1:17">
      <c r="A2559" s="57" t="s">
        <v>194</v>
      </c>
      <c r="B2559" s="57" t="s">
        <v>195</v>
      </c>
      <c r="C2559" s="61" t="s">
        <v>874</v>
      </c>
      <c r="D2559" s="57" t="s">
        <v>648</v>
      </c>
      <c r="E2559" s="57">
        <v>54042</v>
      </c>
      <c r="F2559" s="57">
        <v>10.375999999999999</v>
      </c>
      <c r="G2559" s="57">
        <v>19.849</v>
      </c>
      <c r="H2559" s="57" t="s">
        <v>50</v>
      </c>
      <c r="I2559" s="57" t="s">
        <v>51</v>
      </c>
      <c r="J2559" s="57" t="s">
        <v>713</v>
      </c>
      <c r="K2559" s="57" t="s">
        <v>880</v>
      </c>
      <c r="L2559" s="57" t="s">
        <v>51</v>
      </c>
      <c r="M2559" s="57" t="s">
        <v>1135</v>
      </c>
      <c r="N2559" s="64">
        <v>0</v>
      </c>
      <c r="O2559" s="59">
        <v>411</v>
      </c>
      <c r="P2559" s="59">
        <v>3</v>
      </c>
      <c r="Q2559" s="59">
        <v>0.13260298500000001</v>
      </c>
    </row>
    <row r="2560" spans="1:17">
      <c r="A2560" s="57" t="s">
        <v>194</v>
      </c>
      <c r="B2560" s="57" t="s">
        <v>195</v>
      </c>
      <c r="C2560" s="61" t="s">
        <v>875</v>
      </c>
      <c r="D2560" s="57" t="s">
        <v>648</v>
      </c>
      <c r="E2560" s="57">
        <v>54043</v>
      </c>
      <c r="F2560" s="57">
        <v>16.081</v>
      </c>
      <c r="G2560" s="57">
        <v>14.708</v>
      </c>
      <c r="H2560" s="57" t="s">
        <v>50</v>
      </c>
      <c r="I2560" s="57" t="s">
        <v>51</v>
      </c>
      <c r="J2560" s="57" t="s">
        <v>713</v>
      </c>
      <c r="K2560" s="57" t="s">
        <v>880</v>
      </c>
      <c r="L2560" s="57" t="s">
        <v>51</v>
      </c>
      <c r="M2560" s="57" t="s">
        <v>1135</v>
      </c>
      <c r="N2560" s="64">
        <v>0</v>
      </c>
      <c r="O2560" s="59">
        <v>556</v>
      </c>
      <c r="P2560" s="59">
        <v>4</v>
      </c>
      <c r="Q2560" s="59">
        <v>0.24267175999999999</v>
      </c>
    </row>
    <row r="2561" spans="1:17">
      <c r="A2561" s="57" t="s">
        <v>194</v>
      </c>
      <c r="B2561" s="57" t="s">
        <v>195</v>
      </c>
      <c r="C2561" s="61" t="s">
        <v>875</v>
      </c>
      <c r="D2561" s="57" t="s">
        <v>648</v>
      </c>
      <c r="E2561" s="57">
        <v>54044</v>
      </c>
      <c r="F2561" s="57">
        <v>16.762</v>
      </c>
      <c r="G2561" s="57">
        <v>14.332000000000001</v>
      </c>
      <c r="H2561" s="57" t="s">
        <v>50</v>
      </c>
      <c r="I2561" s="57" t="s">
        <v>51</v>
      </c>
      <c r="J2561" s="57" t="s">
        <v>713</v>
      </c>
      <c r="K2561" s="57" t="s">
        <v>880</v>
      </c>
      <c r="L2561" s="57" t="s">
        <v>51</v>
      </c>
      <c r="M2561" s="57" t="s">
        <v>1135</v>
      </c>
      <c r="N2561" s="64">
        <v>0</v>
      </c>
      <c r="O2561" s="59">
        <v>663</v>
      </c>
      <c r="P2561" s="59">
        <v>4</v>
      </c>
      <c r="Q2561" s="59">
        <v>0.34506166500000002</v>
      </c>
    </row>
    <row r="2562" spans="1:17">
      <c r="A2562" s="57" t="s">
        <v>194</v>
      </c>
      <c r="B2562" s="57" t="s">
        <v>195</v>
      </c>
      <c r="C2562" s="61" t="s">
        <v>875</v>
      </c>
      <c r="D2562" s="57" t="s">
        <v>648</v>
      </c>
      <c r="E2562" s="57">
        <v>54045</v>
      </c>
      <c r="F2562" s="57">
        <v>18.71</v>
      </c>
      <c r="G2562" s="57">
        <v>10.74</v>
      </c>
      <c r="H2562" s="57" t="s">
        <v>492</v>
      </c>
      <c r="I2562" s="57" t="s">
        <v>493</v>
      </c>
      <c r="J2562" s="57" t="s">
        <v>746</v>
      </c>
      <c r="K2562" s="57" t="s">
        <v>971</v>
      </c>
      <c r="L2562" s="57" t="s">
        <v>1098</v>
      </c>
      <c r="M2562" s="57" t="s">
        <v>1137</v>
      </c>
      <c r="N2562" s="64">
        <v>0</v>
      </c>
      <c r="O2562" s="59">
        <v>147</v>
      </c>
      <c r="P2562" s="59">
        <v>2</v>
      </c>
      <c r="Q2562" s="59">
        <v>1.6963064999999999E-2</v>
      </c>
    </row>
    <row r="2563" spans="1:17">
      <c r="A2563" s="57" t="s">
        <v>194</v>
      </c>
      <c r="B2563" s="57" t="s">
        <v>195</v>
      </c>
      <c r="C2563" s="61" t="s">
        <v>876</v>
      </c>
      <c r="D2563" s="57" t="s">
        <v>648</v>
      </c>
      <c r="E2563" s="57">
        <v>54046</v>
      </c>
      <c r="F2563" s="57">
        <v>15.564</v>
      </c>
      <c r="G2563" s="57">
        <v>8.0640000000000001</v>
      </c>
      <c r="H2563" s="57" t="s">
        <v>492</v>
      </c>
      <c r="I2563" s="57" t="s">
        <v>493</v>
      </c>
      <c r="J2563" s="57" t="s">
        <v>746</v>
      </c>
      <c r="K2563" s="57" t="s">
        <v>971</v>
      </c>
      <c r="L2563" s="57" t="s">
        <v>1098</v>
      </c>
      <c r="M2563" s="57" t="s">
        <v>1137</v>
      </c>
      <c r="N2563" s="64">
        <v>0</v>
      </c>
      <c r="O2563" s="59">
        <v>141</v>
      </c>
      <c r="P2563" s="59">
        <v>2</v>
      </c>
      <c r="Q2563" s="59">
        <v>1.5606584999999999E-2</v>
      </c>
    </row>
    <row r="2564" spans="1:17">
      <c r="A2564" s="57" t="s">
        <v>194</v>
      </c>
      <c r="B2564" s="57" t="s">
        <v>195</v>
      </c>
      <c r="C2564" s="61" t="s">
        <v>876</v>
      </c>
      <c r="D2564" s="57" t="s">
        <v>647</v>
      </c>
      <c r="E2564" s="57">
        <v>54047</v>
      </c>
      <c r="F2564" s="57">
        <v>15.987</v>
      </c>
      <c r="G2564" s="57">
        <v>5.8339999999999996</v>
      </c>
      <c r="H2564" s="57" t="s">
        <v>492</v>
      </c>
      <c r="I2564" s="57" t="s">
        <v>493</v>
      </c>
      <c r="J2564" s="57" t="s">
        <v>746</v>
      </c>
      <c r="K2564" s="57" t="s">
        <v>971</v>
      </c>
      <c r="L2564" s="57" t="s">
        <v>1098</v>
      </c>
      <c r="M2564" s="57" t="s">
        <v>1137</v>
      </c>
      <c r="N2564" s="64">
        <v>9.6503607234705058</v>
      </c>
      <c r="O2564" s="59">
        <v>265</v>
      </c>
      <c r="P2564" s="59">
        <v>2</v>
      </c>
      <c r="Q2564" s="59">
        <v>5.5126624999999999E-2</v>
      </c>
    </row>
    <row r="2565" spans="1:17">
      <c r="A2565" s="57" t="s">
        <v>194</v>
      </c>
      <c r="B2565" s="57" t="s">
        <v>195</v>
      </c>
      <c r="C2565" s="61" t="s">
        <v>877</v>
      </c>
      <c r="D2565" s="57" t="s">
        <v>648</v>
      </c>
      <c r="E2565" s="57">
        <v>54048</v>
      </c>
      <c r="F2565" s="57">
        <v>16.128</v>
      </c>
      <c r="G2565" s="57">
        <v>1.0920000000000001</v>
      </c>
      <c r="H2565" s="57" t="s">
        <v>156</v>
      </c>
      <c r="I2565" s="57" t="s">
        <v>509</v>
      </c>
      <c r="J2565" s="57">
        <v>1</v>
      </c>
      <c r="K2565" s="57" t="s">
        <v>970</v>
      </c>
      <c r="L2565" s="57" t="s">
        <v>1097</v>
      </c>
      <c r="M2565" s="57" t="s">
        <v>1137</v>
      </c>
      <c r="N2565" s="64">
        <v>0</v>
      </c>
      <c r="O2565" s="59">
        <v>163</v>
      </c>
      <c r="P2565" s="59">
        <v>2</v>
      </c>
      <c r="Q2565" s="59">
        <v>2.0856665E-2</v>
      </c>
    </row>
    <row r="2566" spans="1:17">
      <c r="A2566" s="57" t="s">
        <v>194</v>
      </c>
      <c r="B2566" s="57" t="s">
        <v>195</v>
      </c>
      <c r="C2566" s="61" t="s">
        <v>877</v>
      </c>
      <c r="D2566" s="57" t="s">
        <v>648</v>
      </c>
      <c r="E2566" s="57">
        <v>54049</v>
      </c>
      <c r="F2566" s="57">
        <v>16.715</v>
      </c>
      <c r="G2566" s="57">
        <v>0.505</v>
      </c>
      <c r="H2566" s="57" t="s">
        <v>208</v>
      </c>
      <c r="I2566" s="57" t="s">
        <v>209</v>
      </c>
      <c r="J2566" s="57" t="s">
        <v>503</v>
      </c>
      <c r="K2566" s="57" t="s">
        <v>973</v>
      </c>
      <c r="L2566" s="57" t="s">
        <v>210</v>
      </c>
      <c r="M2566" s="57" t="s">
        <v>1137</v>
      </c>
      <c r="N2566" s="64">
        <v>0</v>
      </c>
      <c r="O2566" s="59">
        <v>83</v>
      </c>
      <c r="P2566" s="59">
        <v>1</v>
      </c>
      <c r="Q2566" s="59">
        <v>5.4078650000000004E-3</v>
      </c>
    </row>
    <row r="2567" spans="1:17">
      <c r="A2567" s="57" t="s">
        <v>194</v>
      </c>
      <c r="B2567" s="57" t="s">
        <v>216</v>
      </c>
      <c r="C2567" s="61" t="s">
        <v>863</v>
      </c>
      <c r="D2567" s="57" t="s">
        <v>648</v>
      </c>
      <c r="E2567" s="57">
        <v>54050</v>
      </c>
      <c r="F2567" s="57">
        <v>4.944</v>
      </c>
      <c r="G2567" s="57">
        <v>20.565000000000001</v>
      </c>
      <c r="H2567" s="57" t="s">
        <v>79</v>
      </c>
      <c r="I2567" s="57" t="s">
        <v>80</v>
      </c>
      <c r="J2567" s="57" t="s">
        <v>708</v>
      </c>
      <c r="K2567" s="57" t="s">
        <v>884</v>
      </c>
      <c r="L2567" s="57" t="s">
        <v>80</v>
      </c>
      <c r="M2567" s="57" t="s">
        <v>1137</v>
      </c>
      <c r="N2567" s="64">
        <v>0</v>
      </c>
      <c r="O2567" s="59">
        <v>95</v>
      </c>
      <c r="P2567" s="59">
        <v>1</v>
      </c>
      <c r="Q2567" s="59">
        <v>7.0846249999999998E-3</v>
      </c>
    </row>
    <row r="2568" spans="1:17">
      <c r="A2568" s="57" t="s">
        <v>194</v>
      </c>
      <c r="B2568" s="57" t="s">
        <v>216</v>
      </c>
      <c r="C2568" s="61" t="s">
        <v>863</v>
      </c>
      <c r="D2568" s="57" t="s">
        <v>648</v>
      </c>
      <c r="E2568" s="57">
        <v>54051</v>
      </c>
      <c r="F2568" s="57">
        <v>5.25</v>
      </c>
      <c r="G2568" s="57">
        <v>20.675999999999998</v>
      </c>
      <c r="H2568" s="57" t="s">
        <v>50</v>
      </c>
      <c r="I2568" s="57" t="s">
        <v>51</v>
      </c>
      <c r="J2568" s="57" t="s">
        <v>713</v>
      </c>
      <c r="K2568" s="57" t="s">
        <v>880</v>
      </c>
      <c r="L2568" s="57" t="s">
        <v>51</v>
      </c>
      <c r="M2568" s="57" t="s">
        <v>1135</v>
      </c>
      <c r="N2568" s="64">
        <v>0</v>
      </c>
      <c r="O2568" s="59">
        <v>58</v>
      </c>
      <c r="P2568" s="59">
        <v>1</v>
      </c>
      <c r="Q2568" s="59">
        <v>2.6407399999999999E-3</v>
      </c>
    </row>
    <row r="2569" spans="1:17">
      <c r="A2569" s="57" t="s">
        <v>194</v>
      </c>
      <c r="B2569" s="57" t="s">
        <v>216</v>
      </c>
      <c r="C2569" s="61" t="s">
        <v>863</v>
      </c>
      <c r="D2569" s="57" t="s">
        <v>648</v>
      </c>
      <c r="E2569" s="57">
        <v>54052</v>
      </c>
      <c r="F2569" s="57">
        <v>3.6669999999999998</v>
      </c>
      <c r="G2569" s="57">
        <v>20.704000000000001</v>
      </c>
      <c r="H2569" s="57" t="s">
        <v>22</v>
      </c>
      <c r="I2569" s="57" t="s">
        <v>516</v>
      </c>
      <c r="J2569" s="57" t="s">
        <v>503</v>
      </c>
      <c r="K2569" s="57" t="s">
        <v>969</v>
      </c>
      <c r="L2569" s="57" t="s">
        <v>1096</v>
      </c>
      <c r="M2569" s="57" t="s">
        <v>1137</v>
      </c>
      <c r="N2569" s="64">
        <v>0</v>
      </c>
      <c r="O2569" s="59">
        <v>61</v>
      </c>
      <c r="P2569" s="59">
        <v>1</v>
      </c>
      <c r="Q2569" s="59">
        <v>2.9209850000000001E-3</v>
      </c>
    </row>
    <row r="2570" spans="1:17">
      <c r="A2570" s="57" t="s">
        <v>194</v>
      </c>
      <c r="B2570" s="57" t="s">
        <v>216</v>
      </c>
      <c r="C2570" s="61" t="s">
        <v>863</v>
      </c>
      <c r="D2570" s="57" t="s">
        <v>648</v>
      </c>
      <c r="E2570" s="57">
        <v>54053</v>
      </c>
      <c r="F2570" s="57">
        <v>4</v>
      </c>
      <c r="G2570" s="57">
        <v>21.259</v>
      </c>
      <c r="H2570" s="57" t="s">
        <v>217</v>
      </c>
      <c r="I2570" s="57" t="s">
        <v>218</v>
      </c>
      <c r="J2570" s="57" t="s">
        <v>773</v>
      </c>
      <c r="K2570" s="57" t="s">
        <v>974</v>
      </c>
      <c r="L2570" s="57" t="s">
        <v>218</v>
      </c>
      <c r="M2570" s="57" t="s">
        <v>1137</v>
      </c>
      <c r="N2570" s="64">
        <v>0</v>
      </c>
      <c r="O2570" s="59">
        <v>77</v>
      </c>
      <c r="P2570" s="59">
        <v>1</v>
      </c>
      <c r="Q2570" s="59">
        <v>4.6542650000000003E-3</v>
      </c>
    </row>
    <row r="2571" spans="1:17">
      <c r="A2571" s="57" t="s">
        <v>194</v>
      </c>
      <c r="B2571" s="57" t="s">
        <v>216</v>
      </c>
      <c r="C2571" s="61" t="s">
        <v>863</v>
      </c>
      <c r="D2571" s="57" t="s">
        <v>648</v>
      </c>
      <c r="E2571" s="57">
        <v>54054</v>
      </c>
      <c r="F2571" s="57">
        <v>2.972</v>
      </c>
      <c r="G2571" s="57">
        <v>21.425999999999998</v>
      </c>
      <c r="H2571" s="57" t="s">
        <v>61</v>
      </c>
      <c r="I2571" s="57" t="s">
        <v>219</v>
      </c>
      <c r="J2571" s="57" t="s">
        <v>761</v>
      </c>
      <c r="K2571" s="57" t="s">
        <v>903</v>
      </c>
      <c r="L2571" s="57" t="s">
        <v>1102</v>
      </c>
      <c r="M2571" s="57" t="s">
        <v>1137</v>
      </c>
      <c r="N2571" s="64">
        <v>0</v>
      </c>
      <c r="O2571" s="59">
        <v>137</v>
      </c>
      <c r="P2571" s="59">
        <v>2</v>
      </c>
      <c r="Q2571" s="59">
        <v>1.4733665E-2</v>
      </c>
    </row>
    <row r="2572" spans="1:17">
      <c r="A2572" s="57" t="s">
        <v>194</v>
      </c>
      <c r="B2572" s="57" t="s">
        <v>216</v>
      </c>
      <c r="C2572" s="61" t="s">
        <v>863</v>
      </c>
      <c r="D2572" s="57" t="s">
        <v>648</v>
      </c>
      <c r="E2572" s="57">
        <v>54055</v>
      </c>
      <c r="F2572" s="57">
        <v>2.472</v>
      </c>
      <c r="G2572" s="57">
        <v>22.925999999999998</v>
      </c>
      <c r="H2572" s="57" t="s">
        <v>50</v>
      </c>
      <c r="I2572" s="57" t="s">
        <v>51</v>
      </c>
      <c r="J2572" s="57" t="s">
        <v>713</v>
      </c>
      <c r="K2572" s="57" t="s">
        <v>880</v>
      </c>
      <c r="L2572" s="57" t="s">
        <v>51</v>
      </c>
      <c r="M2572" s="57" t="s">
        <v>1135</v>
      </c>
      <c r="N2572" s="64">
        <v>0</v>
      </c>
      <c r="O2572" s="59">
        <v>170</v>
      </c>
      <c r="P2572" s="59">
        <v>2</v>
      </c>
      <c r="Q2572" s="59">
        <v>2.2686499999999998E-2</v>
      </c>
    </row>
    <row r="2573" spans="1:17">
      <c r="A2573" s="57" t="s">
        <v>194</v>
      </c>
      <c r="B2573" s="57" t="s">
        <v>216</v>
      </c>
      <c r="C2573" s="61" t="s">
        <v>863</v>
      </c>
      <c r="D2573" s="57" t="s">
        <v>648</v>
      </c>
      <c r="E2573" s="57">
        <v>54056</v>
      </c>
      <c r="F2573" s="57">
        <v>3.25</v>
      </c>
      <c r="G2573" s="57">
        <v>23.286999999999999</v>
      </c>
      <c r="H2573" s="57" t="s">
        <v>50</v>
      </c>
      <c r="I2573" s="57" t="s">
        <v>51</v>
      </c>
      <c r="J2573" s="57" t="s">
        <v>713</v>
      </c>
      <c r="K2573" s="57" t="s">
        <v>880</v>
      </c>
      <c r="L2573" s="57" t="s">
        <v>51</v>
      </c>
      <c r="M2573" s="57" t="s">
        <v>1135</v>
      </c>
      <c r="N2573" s="64">
        <v>0</v>
      </c>
      <c r="O2573" s="59">
        <v>356</v>
      </c>
      <c r="P2573" s="59">
        <v>3</v>
      </c>
      <c r="Q2573" s="59">
        <v>9.9487759999999995E-2</v>
      </c>
    </row>
    <row r="2574" spans="1:17">
      <c r="A2574" s="57" t="s">
        <v>194</v>
      </c>
      <c r="B2574" s="57" t="s">
        <v>216</v>
      </c>
      <c r="C2574" s="61" t="s">
        <v>863</v>
      </c>
      <c r="D2574" s="57" t="s">
        <v>648</v>
      </c>
      <c r="E2574" s="57">
        <v>54057</v>
      </c>
      <c r="F2574" s="57">
        <v>5.2779999999999996</v>
      </c>
      <c r="G2574" s="57">
        <v>23.509</v>
      </c>
      <c r="H2574" s="57" t="s">
        <v>50</v>
      </c>
      <c r="I2574" s="57" t="s">
        <v>51</v>
      </c>
      <c r="J2574" s="57" t="s">
        <v>713</v>
      </c>
      <c r="K2574" s="57" t="s">
        <v>880</v>
      </c>
      <c r="L2574" s="57" t="s">
        <v>51</v>
      </c>
      <c r="M2574" s="57" t="s">
        <v>1135</v>
      </c>
      <c r="N2574" s="64">
        <v>0</v>
      </c>
      <c r="O2574" s="59">
        <v>110</v>
      </c>
      <c r="P2574" s="59">
        <v>2</v>
      </c>
      <c r="Q2574" s="59">
        <v>9.4985E-3</v>
      </c>
    </row>
    <row r="2575" spans="1:17">
      <c r="A2575" s="57" t="s">
        <v>194</v>
      </c>
      <c r="B2575" s="57" t="s">
        <v>216</v>
      </c>
      <c r="C2575" s="61" t="s">
        <v>863</v>
      </c>
      <c r="D2575" s="57" t="s">
        <v>648</v>
      </c>
      <c r="E2575" s="57">
        <v>54058</v>
      </c>
      <c r="F2575" s="57">
        <v>1.417</v>
      </c>
      <c r="G2575" s="57">
        <v>23.536999999999999</v>
      </c>
      <c r="H2575" s="57" t="s">
        <v>50</v>
      </c>
      <c r="I2575" s="57" t="s">
        <v>51</v>
      </c>
      <c r="J2575" s="57" t="s">
        <v>713</v>
      </c>
      <c r="K2575" s="57" t="s">
        <v>880</v>
      </c>
      <c r="L2575" s="57" t="s">
        <v>51</v>
      </c>
      <c r="M2575" s="57" t="s">
        <v>1135</v>
      </c>
      <c r="N2575" s="64">
        <v>0</v>
      </c>
      <c r="O2575" s="59">
        <v>66</v>
      </c>
      <c r="P2575" s="59">
        <v>1</v>
      </c>
      <c r="Q2575" s="59">
        <v>3.41946E-3</v>
      </c>
    </row>
    <row r="2576" spans="1:17">
      <c r="A2576" s="57" t="s">
        <v>194</v>
      </c>
      <c r="B2576" s="57" t="s">
        <v>216</v>
      </c>
      <c r="C2576" s="61" t="s">
        <v>864</v>
      </c>
      <c r="D2576" s="57" t="s">
        <v>648</v>
      </c>
      <c r="E2576" s="57">
        <v>54059</v>
      </c>
      <c r="F2576" s="57">
        <v>2.1110000000000002</v>
      </c>
      <c r="G2576" s="57">
        <v>27.759</v>
      </c>
      <c r="H2576" s="57" t="s">
        <v>50</v>
      </c>
      <c r="I2576" s="57" t="s">
        <v>51</v>
      </c>
      <c r="J2576" s="57" t="s">
        <v>713</v>
      </c>
      <c r="K2576" s="57" t="s">
        <v>880</v>
      </c>
      <c r="L2576" s="57" t="s">
        <v>51</v>
      </c>
      <c r="M2576" s="57" t="s">
        <v>1135</v>
      </c>
      <c r="N2576" s="64">
        <v>0</v>
      </c>
      <c r="O2576" s="59">
        <v>115</v>
      </c>
      <c r="P2576" s="59">
        <v>2</v>
      </c>
      <c r="Q2576" s="59">
        <v>1.0381625E-2</v>
      </c>
    </row>
    <row r="2577" spans="1:17">
      <c r="A2577" s="57" t="s">
        <v>194</v>
      </c>
      <c r="B2577" s="57" t="s">
        <v>216</v>
      </c>
      <c r="C2577" s="61" t="s">
        <v>864</v>
      </c>
      <c r="D2577" s="57" t="s">
        <v>648</v>
      </c>
      <c r="E2577" s="57">
        <v>54060</v>
      </c>
      <c r="F2577" s="57">
        <v>4.6390000000000002</v>
      </c>
      <c r="G2577" s="57">
        <v>27.87</v>
      </c>
      <c r="H2577" s="57" t="s">
        <v>50</v>
      </c>
      <c r="I2577" s="57" t="s">
        <v>51</v>
      </c>
      <c r="J2577" s="57" t="s">
        <v>713</v>
      </c>
      <c r="K2577" s="57" t="s">
        <v>880</v>
      </c>
      <c r="L2577" s="57" t="s">
        <v>51</v>
      </c>
      <c r="M2577" s="57" t="s">
        <v>1135</v>
      </c>
      <c r="N2577" s="64">
        <v>0</v>
      </c>
      <c r="O2577" s="59">
        <v>52</v>
      </c>
      <c r="P2577" s="59">
        <v>1</v>
      </c>
      <c r="Q2577" s="59">
        <v>2.1226399999999999E-3</v>
      </c>
    </row>
    <row r="2578" spans="1:17">
      <c r="A2578" s="57" t="s">
        <v>194</v>
      </c>
      <c r="B2578" s="57" t="s">
        <v>216</v>
      </c>
      <c r="C2578" s="61" t="s">
        <v>864</v>
      </c>
      <c r="D2578" s="57" t="s">
        <v>648</v>
      </c>
      <c r="E2578" s="57">
        <v>54061</v>
      </c>
      <c r="F2578" s="57">
        <v>4.9169999999999998</v>
      </c>
      <c r="G2578" s="57">
        <v>27.231000000000002</v>
      </c>
      <c r="H2578" s="57" t="s">
        <v>50</v>
      </c>
      <c r="I2578" s="57" t="s">
        <v>51</v>
      </c>
      <c r="J2578" s="57" t="s">
        <v>713</v>
      </c>
      <c r="K2578" s="57" t="s">
        <v>880</v>
      </c>
      <c r="L2578" s="57" t="s">
        <v>51</v>
      </c>
      <c r="M2578" s="57" t="s">
        <v>1135</v>
      </c>
      <c r="N2578" s="64">
        <v>0</v>
      </c>
      <c r="O2578" s="59">
        <v>154</v>
      </c>
      <c r="P2578" s="59">
        <v>2</v>
      </c>
      <c r="Q2578" s="59">
        <v>1.8617060000000001E-2</v>
      </c>
    </row>
    <row r="2579" spans="1:17">
      <c r="A2579" s="57" t="s">
        <v>194</v>
      </c>
      <c r="B2579" s="57" t="s">
        <v>216</v>
      </c>
      <c r="C2579" s="61" t="s">
        <v>865</v>
      </c>
      <c r="D2579" s="57" t="s">
        <v>648</v>
      </c>
      <c r="E2579" s="57">
        <v>54062</v>
      </c>
      <c r="F2579" s="57">
        <v>5.0549999999999997</v>
      </c>
      <c r="G2579" s="57">
        <v>32.314999999999998</v>
      </c>
      <c r="H2579" s="57" t="s">
        <v>93</v>
      </c>
      <c r="I2579" s="57" t="s">
        <v>94</v>
      </c>
      <c r="J2579" s="57" t="s">
        <v>725</v>
      </c>
      <c r="K2579" s="57" t="s">
        <v>883</v>
      </c>
      <c r="L2579" s="57" t="s">
        <v>94</v>
      </c>
      <c r="M2579" s="57" t="s">
        <v>1137</v>
      </c>
      <c r="N2579" s="64">
        <v>0</v>
      </c>
      <c r="O2579" s="59">
        <v>111</v>
      </c>
      <c r="P2579" s="59">
        <v>2</v>
      </c>
      <c r="Q2579" s="59">
        <v>9.6719849999999993E-3</v>
      </c>
    </row>
    <row r="2580" spans="1:17">
      <c r="A2580" s="57" t="s">
        <v>194</v>
      </c>
      <c r="B2580" s="57" t="s">
        <v>216</v>
      </c>
      <c r="C2580" s="61" t="s">
        <v>865</v>
      </c>
      <c r="D2580" s="57" t="s">
        <v>648</v>
      </c>
      <c r="E2580" s="57">
        <v>54063</v>
      </c>
      <c r="F2580" s="57">
        <v>4.9169999999999998</v>
      </c>
      <c r="G2580" s="57">
        <v>33.341999999999999</v>
      </c>
      <c r="H2580" s="57" t="s">
        <v>50</v>
      </c>
      <c r="I2580" s="57" t="s">
        <v>51</v>
      </c>
      <c r="J2580" s="57" t="s">
        <v>713</v>
      </c>
      <c r="K2580" s="57" t="s">
        <v>880</v>
      </c>
      <c r="L2580" s="57" t="s">
        <v>51</v>
      </c>
      <c r="M2580" s="57" t="s">
        <v>1135</v>
      </c>
      <c r="N2580" s="64">
        <v>0</v>
      </c>
      <c r="O2580" s="59">
        <v>174</v>
      </c>
      <c r="P2580" s="59">
        <v>2</v>
      </c>
      <c r="Q2580" s="59">
        <v>2.3766659999999998E-2</v>
      </c>
    </row>
    <row r="2581" spans="1:17">
      <c r="A2581" s="57" t="s">
        <v>194</v>
      </c>
      <c r="B2581" s="57" t="s">
        <v>216</v>
      </c>
      <c r="C2581" s="61" t="s">
        <v>865</v>
      </c>
      <c r="D2581" s="57" t="s">
        <v>648</v>
      </c>
      <c r="E2581" s="57">
        <v>54064</v>
      </c>
      <c r="F2581" s="57">
        <v>3.944</v>
      </c>
      <c r="G2581" s="57">
        <v>34.259</v>
      </c>
      <c r="H2581" s="57" t="s">
        <v>61</v>
      </c>
      <c r="I2581" s="57" t="s">
        <v>219</v>
      </c>
      <c r="J2581" s="57" t="s">
        <v>761</v>
      </c>
      <c r="K2581" s="57" t="s">
        <v>903</v>
      </c>
      <c r="L2581" s="57" t="s">
        <v>1102</v>
      </c>
      <c r="M2581" s="57" t="s">
        <v>1137</v>
      </c>
      <c r="N2581" s="64">
        <v>0</v>
      </c>
      <c r="O2581" s="59">
        <v>119</v>
      </c>
      <c r="P2581" s="59">
        <v>2</v>
      </c>
      <c r="Q2581" s="59">
        <v>1.1116384999999999E-2</v>
      </c>
    </row>
    <row r="2582" spans="1:17">
      <c r="A2582" s="57" t="s">
        <v>194</v>
      </c>
      <c r="B2582" s="57" t="s">
        <v>216</v>
      </c>
      <c r="C2582" s="61" t="s">
        <v>865</v>
      </c>
      <c r="D2582" s="57" t="s">
        <v>648</v>
      </c>
      <c r="E2582" s="57">
        <v>54065</v>
      </c>
      <c r="F2582" s="57">
        <v>1.833</v>
      </c>
      <c r="G2582" s="57">
        <v>34.119999999999997</v>
      </c>
      <c r="H2582" s="57" t="s">
        <v>50</v>
      </c>
      <c r="I2582" s="57" t="s">
        <v>51</v>
      </c>
      <c r="J2582" s="57" t="s">
        <v>713</v>
      </c>
      <c r="K2582" s="57" t="s">
        <v>880</v>
      </c>
      <c r="L2582" s="57" t="s">
        <v>51</v>
      </c>
      <c r="M2582" s="57" t="s">
        <v>1135</v>
      </c>
      <c r="N2582" s="64">
        <v>0</v>
      </c>
      <c r="O2582" s="59">
        <v>257</v>
      </c>
      <c r="P2582" s="59">
        <v>2</v>
      </c>
      <c r="Q2582" s="59">
        <v>5.1848465000000003E-2</v>
      </c>
    </row>
    <row r="2583" spans="1:17">
      <c r="A2583" s="57" t="s">
        <v>194</v>
      </c>
      <c r="B2583" s="57" t="s">
        <v>216</v>
      </c>
      <c r="C2583" s="61" t="s">
        <v>865</v>
      </c>
      <c r="D2583" s="57" t="s">
        <v>648</v>
      </c>
      <c r="E2583" s="57">
        <v>54066</v>
      </c>
      <c r="F2583" s="57">
        <v>1.75</v>
      </c>
      <c r="G2583" s="57">
        <v>32.898000000000003</v>
      </c>
      <c r="H2583" s="57" t="s">
        <v>50</v>
      </c>
      <c r="I2583" s="57" t="s">
        <v>51</v>
      </c>
      <c r="J2583" s="57" t="s">
        <v>713</v>
      </c>
      <c r="K2583" s="57" t="s">
        <v>880</v>
      </c>
      <c r="L2583" s="57" t="s">
        <v>51</v>
      </c>
      <c r="M2583" s="57" t="s">
        <v>1135</v>
      </c>
      <c r="N2583" s="64">
        <v>0</v>
      </c>
      <c r="O2583" s="59">
        <v>129</v>
      </c>
      <c r="P2583" s="59">
        <v>2</v>
      </c>
      <c r="Q2583" s="59">
        <v>1.3063185E-2</v>
      </c>
    </row>
    <row r="2584" spans="1:17">
      <c r="A2584" s="57" t="s">
        <v>194</v>
      </c>
      <c r="B2584" s="57" t="s">
        <v>216</v>
      </c>
      <c r="C2584" s="61" t="s">
        <v>866</v>
      </c>
      <c r="D2584" s="57" t="s">
        <v>648</v>
      </c>
      <c r="E2584" s="57">
        <v>54067</v>
      </c>
      <c r="F2584" s="57">
        <v>0.69399999999999995</v>
      </c>
      <c r="G2584" s="57">
        <v>36.231000000000002</v>
      </c>
      <c r="H2584" s="57" t="s">
        <v>93</v>
      </c>
      <c r="I2584" s="57" t="s">
        <v>94</v>
      </c>
      <c r="J2584" s="57" t="s">
        <v>725</v>
      </c>
      <c r="K2584" s="57" t="s">
        <v>883</v>
      </c>
      <c r="L2584" s="57" t="s">
        <v>94</v>
      </c>
      <c r="M2584" s="57" t="s">
        <v>1137</v>
      </c>
      <c r="N2584" s="64">
        <v>0</v>
      </c>
      <c r="O2584" s="59">
        <v>60</v>
      </c>
      <c r="P2584" s="59">
        <v>1</v>
      </c>
      <c r="Q2584" s="59">
        <v>2.826E-3</v>
      </c>
    </row>
    <row r="2585" spans="1:17">
      <c r="A2585" s="57" t="s">
        <v>194</v>
      </c>
      <c r="B2585" s="57" t="s">
        <v>216</v>
      </c>
      <c r="C2585" s="61" t="s">
        <v>866</v>
      </c>
      <c r="D2585" s="57" t="s">
        <v>648</v>
      </c>
      <c r="E2585" s="57">
        <v>54068</v>
      </c>
      <c r="F2585" s="57">
        <v>0.25</v>
      </c>
      <c r="G2585" s="57">
        <v>36.481000000000002</v>
      </c>
      <c r="H2585" s="57" t="s">
        <v>50</v>
      </c>
      <c r="I2585" s="57" t="s">
        <v>51</v>
      </c>
      <c r="J2585" s="57" t="s">
        <v>713</v>
      </c>
      <c r="K2585" s="57" t="s">
        <v>880</v>
      </c>
      <c r="L2585" s="57" t="s">
        <v>51</v>
      </c>
      <c r="M2585" s="57" t="s">
        <v>1135</v>
      </c>
      <c r="N2585" s="64">
        <v>0</v>
      </c>
      <c r="O2585" s="59">
        <v>422</v>
      </c>
      <c r="P2585" s="59">
        <v>3</v>
      </c>
      <c r="Q2585" s="59">
        <v>0.13979594000000001</v>
      </c>
    </row>
    <row r="2586" spans="1:17">
      <c r="A2586" s="57" t="s">
        <v>194</v>
      </c>
      <c r="B2586" s="57" t="s">
        <v>216</v>
      </c>
      <c r="C2586" s="61" t="s">
        <v>866</v>
      </c>
      <c r="D2586" s="57" t="s">
        <v>648</v>
      </c>
      <c r="E2586" s="57">
        <v>54069</v>
      </c>
      <c r="F2586" s="57">
        <v>4.5279999999999996</v>
      </c>
      <c r="G2586" s="57">
        <v>37.091999999999999</v>
      </c>
      <c r="H2586" s="57" t="s">
        <v>50</v>
      </c>
      <c r="I2586" s="57" t="s">
        <v>51</v>
      </c>
      <c r="J2586" s="57" t="s">
        <v>713</v>
      </c>
      <c r="K2586" s="57" t="s">
        <v>880</v>
      </c>
      <c r="L2586" s="57" t="s">
        <v>51</v>
      </c>
      <c r="M2586" s="57" t="s">
        <v>1135</v>
      </c>
      <c r="N2586" s="64">
        <v>0</v>
      </c>
      <c r="O2586" s="59">
        <v>198</v>
      </c>
      <c r="P2586" s="59">
        <v>2</v>
      </c>
      <c r="Q2586" s="59">
        <v>3.0775139999999999E-2</v>
      </c>
    </row>
    <row r="2587" spans="1:17">
      <c r="A2587" s="57" t="s">
        <v>194</v>
      </c>
      <c r="B2587" s="57" t="s">
        <v>216</v>
      </c>
      <c r="C2587" s="61" t="s">
        <v>866</v>
      </c>
      <c r="D2587" s="57" t="s">
        <v>648</v>
      </c>
      <c r="E2587" s="57">
        <v>54070</v>
      </c>
      <c r="F2587" s="57">
        <v>3.9169999999999998</v>
      </c>
      <c r="G2587" s="57">
        <v>34.703000000000003</v>
      </c>
      <c r="H2587" s="57" t="s">
        <v>50</v>
      </c>
      <c r="I2587" s="57" t="s">
        <v>51</v>
      </c>
      <c r="J2587" s="57" t="s">
        <v>713</v>
      </c>
      <c r="K2587" s="57" t="s">
        <v>880</v>
      </c>
      <c r="L2587" s="57" t="s">
        <v>51</v>
      </c>
      <c r="M2587" s="57" t="s">
        <v>1135</v>
      </c>
      <c r="N2587" s="64">
        <v>0</v>
      </c>
      <c r="O2587" s="59">
        <v>161</v>
      </c>
      <c r="P2587" s="59">
        <v>2</v>
      </c>
      <c r="Q2587" s="59">
        <v>2.0347984999999999E-2</v>
      </c>
    </row>
    <row r="2588" spans="1:17">
      <c r="A2588" s="57" t="s">
        <v>194</v>
      </c>
      <c r="B2588" s="57" t="s">
        <v>216</v>
      </c>
      <c r="C2588" s="61" t="s">
        <v>867</v>
      </c>
      <c r="D2588" s="57" t="s">
        <v>648</v>
      </c>
      <c r="E2588" s="57">
        <v>54071</v>
      </c>
      <c r="F2588" s="57">
        <v>5.444</v>
      </c>
      <c r="G2588" s="57">
        <v>36.314999999999998</v>
      </c>
      <c r="H2588" s="57" t="s">
        <v>50</v>
      </c>
      <c r="I2588" s="57" t="s">
        <v>51</v>
      </c>
      <c r="J2588" s="57" t="s">
        <v>713</v>
      </c>
      <c r="K2588" s="57" t="s">
        <v>880</v>
      </c>
      <c r="L2588" s="57" t="s">
        <v>51</v>
      </c>
      <c r="M2588" s="57" t="s">
        <v>1135</v>
      </c>
      <c r="N2588" s="64">
        <v>0</v>
      </c>
      <c r="O2588" s="59">
        <v>349</v>
      </c>
      <c r="P2588" s="59">
        <v>3</v>
      </c>
      <c r="Q2588" s="59">
        <v>9.5613785000000007E-2</v>
      </c>
    </row>
    <row r="2589" spans="1:17">
      <c r="A2589" s="57" t="s">
        <v>194</v>
      </c>
      <c r="B2589" s="57" t="s">
        <v>216</v>
      </c>
      <c r="C2589" s="61" t="s">
        <v>867</v>
      </c>
      <c r="D2589" s="57" t="s">
        <v>648</v>
      </c>
      <c r="E2589" s="57">
        <v>54072</v>
      </c>
      <c r="F2589" s="57">
        <v>5.694</v>
      </c>
      <c r="G2589" s="57">
        <v>36.064999999999998</v>
      </c>
      <c r="H2589" s="57" t="s">
        <v>50</v>
      </c>
      <c r="I2589" s="57" t="s">
        <v>51</v>
      </c>
      <c r="J2589" s="57" t="s">
        <v>713</v>
      </c>
      <c r="K2589" s="57" t="s">
        <v>880</v>
      </c>
      <c r="L2589" s="57" t="s">
        <v>51</v>
      </c>
      <c r="M2589" s="57" t="s">
        <v>1135</v>
      </c>
      <c r="N2589" s="64">
        <v>0</v>
      </c>
      <c r="O2589" s="59">
        <v>477</v>
      </c>
      <c r="P2589" s="59">
        <v>3</v>
      </c>
      <c r="Q2589" s="59">
        <v>0.17861026499999999</v>
      </c>
    </row>
    <row r="2590" spans="1:17">
      <c r="A2590" s="57" t="s">
        <v>194</v>
      </c>
      <c r="B2590" s="57" t="s">
        <v>216</v>
      </c>
      <c r="C2590" s="61" t="s">
        <v>868</v>
      </c>
      <c r="D2590" s="57" t="s">
        <v>648</v>
      </c>
      <c r="E2590" s="57">
        <v>54073</v>
      </c>
      <c r="F2590" s="57">
        <v>5.4169999999999998</v>
      </c>
      <c r="G2590" s="57">
        <v>32.676000000000002</v>
      </c>
      <c r="H2590" s="57" t="s">
        <v>50</v>
      </c>
      <c r="I2590" s="57" t="s">
        <v>51</v>
      </c>
      <c r="J2590" s="57" t="s">
        <v>713</v>
      </c>
      <c r="K2590" s="57" t="s">
        <v>880</v>
      </c>
      <c r="L2590" s="57" t="s">
        <v>51</v>
      </c>
      <c r="M2590" s="57" t="s">
        <v>1135</v>
      </c>
      <c r="N2590" s="64">
        <v>0</v>
      </c>
      <c r="O2590" s="59">
        <v>167</v>
      </c>
      <c r="P2590" s="59">
        <v>2</v>
      </c>
      <c r="Q2590" s="59">
        <v>2.1892865000000001E-2</v>
      </c>
    </row>
    <row r="2591" spans="1:17">
      <c r="A2591" s="57" t="s">
        <v>194</v>
      </c>
      <c r="B2591" s="57" t="s">
        <v>216</v>
      </c>
      <c r="C2591" s="61" t="s">
        <v>868</v>
      </c>
      <c r="D2591" s="57" t="s">
        <v>648</v>
      </c>
      <c r="E2591" s="57">
        <v>54074</v>
      </c>
      <c r="F2591" s="57">
        <v>6.0549999999999997</v>
      </c>
      <c r="G2591" s="57">
        <v>32.119999999999997</v>
      </c>
      <c r="H2591" s="57" t="s">
        <v>56</v>
      </c>
      <c r="I2591" s="57" t="s">
        <v>57</v>
      </c>
      <c r="J2591" s="57" t="s">
        <v>772</v>
      </c>
      <c r="K2591" s="57" t="s">
        <v>921</v>
      </c>
      <c r="L2591" s="57" t="s">
        <v>1101</v>
      </c>
      <c r="M2591" s="57" t="s">
        <v>1137</v>
      </c>
      <c r="N2591" s="64">
        <v>0</v>
      </c>
      <c r="O2591" s="59">
        <v>139</v>
      </c>
      <c r="P2591" s="59">
        <v>2</v>
      </c>
      <c r="Q2591" s="59">
        <v>1.5166984999999999E-2</v>
      </c>
    </row>
    <row r="2592" spans="1:17">
      <c r="A2592" s="57" t="s">
        <v>194</v>
      </c>
      <c r="B2592" s="57" t="s">
        <v>216</v>
      </c>
      <c r="C2592" s="61" t="s">
        <v>868</v>
      </c>
      <c r="D2592" s="57" t="s">
        <v>648</v>
      </c>
      <c r="E2592" s="57">
        <v>54075</v>
      </c>
      <c r="F2592" s="57">
        <v>5.8890000000000002</v>
      </c>
      <c r="G2592" s="57">
        <v>30.954000000000001</v>
      </c>
      <c r="H2592" s="57" t="s">
        <v>50</v>
      </c>
      <c r="I2592" s="57" t="s">
        <v>51</v>
      </c>
      <c r="J2592" s="57" t="s">
        <v>713</v>
      </c>
      <c r="K2592" s="57" t="s">
        <v>880</v>
      </c>
      <c r="L2592" s="57" t="s">
        <v>51</v>
      </c>
      <c r="M2592" s="57" t="s">
        <v>1135</v>
      </c>
      <c r="N2592" s="64">
        <v>0</v>
      </c>
      <c r="O2592" s="59">
        <v>105</v>
      </c>
      <c r="P2592" s="59">
        <v>2</v>
      </c>
      <c r="Q2592" s="59">
        <v>8.6546250000000009E-3</v>
      </c>
    </row>
    <row r="2593" spans="1:17">
      <c r="A2593" s="57" t="s">
        <v>194</v>
      </c>
      <c r="B2593" s="57" t="s">
        <v>216</v>
      </c>
      <c r="C2593" s="61" t="s">
        <v>868</v>
      </c>
      <c r="D2593" s="57" t="s">
        <v>648</v>
      </c>
      <c r="E2593" s="57">
        <v>54076</v>
      </c>
      <c r="F2593" s="57">
        <v>9.9440000000000008</v>
      </c>
      <c r="G2593" s="57">
        <v>31.841999999999999</v>
      </c>
      <c r="H2593" s="57" t="s">
        <v>50</v>
      </c>
      <c r="I2593" s="57" t="s">
        <v>51</v>
      </c>
      <c r="J2593" s="57" t="s">
        <v>713</v>
      </c>
      <c r="K2593" s="57" t="s">
        <v>880</v>
      </c>
      <c r="L2593" s="57" t="s">
        <v>51</v>
      </c>
      <c r="M2593" s="57" t="s">
        <v>1135</v>
      </c>
      <c r="N2593" s="64">
        <v>0</v>
      </c>
      <c r="O2593" s="59">
        <v>70</v>
      </c>
      <c r="P2593" s="59">
        <v>1</v>
      </c>
      <c r="Q2593" s="59">
        <v>3.8465000000000001E-3</v>
      </c>
    </row>
    <row r="2594" spans="1:17">
      <c r="A2594" s="57" t="s">
        <v>194</v>
      </c>
      <c r="B2594" s="57" t="s">
        <v>216</v>
      </c>
      <c r="C2594" s="61" t="s">
        <v>869</v>
      </c>
      <c r="D2594" s="57" t="s">
        <v>648</v>
      </c>
      <c r="E2594" s="57">
        <v>54077</v>
      </c>
      <c r="F2594" s="57">
        <v>7.2779999999999996</v>
      </c>
      <c r="G2594" s="57">
        <v>28.786999999999999</v>
      </c>
      <c r="H2594" s="57" t="s">
        <v>50</v>
      </c>
      <c r="I2594" s="57" t="s">
        <v>51</v>
      </c>
      <c r="J2594" s="57" t="s">
        <v>713</v>
      </c>
      <c r="K2594" s="57" t="s">
        <v>880</v>
      </c>
      <c r="L2594" s="57" t="s">
        <v>51</v>
      </c>
      <c r="M2594" s="57" t="s">
        <v>1135</v>
      </c>
      <c r="N2594" s="64">
        <v>0</v>
      </c>
      <c r="O2594" s="59">
        <v>805</v>
      </c>
      <c r="P2594" s="59">
        <v>4</v>
      </c>
      <c r="Q2594" s="59">
        <v>0.50869962499999999</v>
      </c>
    </row>
    <row r="2595" spans="1:17">
      <c r="A2595" s="57" t="s">
        <v>194</v>
      </c>
      <c r="B2595" s="57" t="s">
        <v>216</v>
      </c>
      <c r="C2595" s="61" t="s">
        <v>869</v>
      </c>
      <c r="D2595" s="57" t="s">
        <v>648</v>
      </c>
      <c r="E2595" s="57">
        <v>54078</v>
      </c>
      <c r="F2595" s="57">
        <v>5.8609999999999998</v>
      </c>
      <c r="G2595" s="57">
        <v>27.925999999999998</v>
      </c>
      <c r="H2595" s="57" t="s">
        <v>79</v>
      </c>
      <c r="I2595" s="57" t="s">
        <v>80</v>
      </c>
      <c r="J2595" s="57" t="s">
        <v>708</v>
      </c>
      <c r="K2595" s="57" t="s">
        <v>884</v>
      </c>
      <c r="L2595" s="57" t="s">
        <v>80</v>
      </c>
      <c r="M2595" s="57" t="s">
        <v>1137</v>
      </c>
      <c r="N2595" s="64">
        <v>0</v>
      </c>
      <c r="O2595" s="59">
        <v>66</v>
      </c>
      <c r="P2595" s="59">
        <v>1</v>
      </c>
      <c r="Q2595" s="59">
        <v>3.41946E-3</v>
      </c>
    </row>
    <row r="2596" spans="1:17">
      <c r="A2596" s="57" t="s">
        <v>194</v>
      </c>
      <c r="B2596" s="57" t="s">
        <v>216</v>
      </c>
      <c r="C2596" s="61" t="s">
        <v>870</v>
      </c>
      <c r="D2596" s="57" t="s">
        <v>648</v>
      </c>
      <c r="E2596" s="57">
        <v>54079</v>
      </c>
      <c r="F2596" s="57">
        <v>7.0549999999999997</v>
      </c>
      <c r="G2596" s="57">
        <v>24.481000000000002</v>
      </c>
      <c r="H2596" s="57" t="s">
        <v>50</v>
      </c>
      <c r="I2596" s="57" t="s">
        <v>51</v>
      </c>
      <c r="J2596" s="57" t="s">
        <v>713</v>
      </c>
      <c r="K2596" s="57" t="s">
        <v>880</v>
      </c>
      <c r="L2596" s="57" t="s">
        <v>51</v>
      </c>
      <c r="M2596" s="57" t="s">
        <v>1135</v>
      </c>
      <c r="N2596" s="64">
        <v>0</v>
      </c>
      <c r="O2596" s="59">
        <v>430</v>
      </c>
      <c r="P2596" s="59">
        <v>3</v>
      </c>
      <c r="Q2596" s="59">
        <v>0.14514650000000001</v>
      </c>
    </row>
    <row r="2597" spans="1:17">
      <c r="A2597" s="57" t="s">
        <v>194</v>
      </c>
      <c r="B2597" s="57" t="s">
        <v>216</v>
      </c>
      <c r="C2597" s="61" t="s">
        <v>870</v>
      </c>
      <c r="D2597" s="57" t="s">
        <v>648</v>
      </c>
      <c r="E2597" s="57">
        <v>54080</v>
      </c>
      <c r="F2597" s="57">
        <v>5.8330000000000002</v>
      </c>
      <c r="G2597" s="57">
        <v>24.37</v>
      </c>
      <c r="H2597" s="57" t="s">
        <v>50</v>
      </c>
      <c r="I2597" s="57" t="s">
        <v>51</v>
      </c>
      <c r="J2597" s="57" t="s">
        <v>713</v>
      </c>
      <c r="K2597" s="57" t="s">
        <v>880</v>
      </c>
      <c r="L2597" s="57" t="s">
        <v>51</v>
      </c>
      <c r="M2597" s="57" t="s">
        <v>1135</v>
      </c>
      <c r="N2597" s="64">
        <v>0</v>
      </c>
      <c r="O2597" s="59">
        <v>396</v>
      </c>
      <c r="P2597" s="59">
        <v>3</v>
      </c>
      <c r="Q2597" s="59">
        <v>0.12310056</v>
      </c>
    </row>
    <row r="2598" spans="1:17">
      <c r="A2598" s="57" t="s">
        <v>194</v>
      </c>
      <c r="B2598" s="57" t="s">
        <v>216</v>
      </c>
      <c r="C2598" s="61" t="s">
        <v>870</v>
      </c>
      <c r="D2598" s="57" t="s">
        <v>648</v>
      </c>
      <c r="E2598" s="57">
        <v>54081</v>
      </c>
      <c r="F2598" s="57">
        <v>6.2779999999999996</v>
      </c>
      <c r="G2598" s="57">
        <v>23.509</v>
      </c>
      <c r="H2598" s="57" t="s">
        <v>50</v>
      </c>
      <c r="I2598" s="57" t="s">
        <v>51</v>
      </c>
      <c r="J2598" s="57" t="s">
        <v>713</v>
      </c>
      <c r="K2598" s="57" t="s">
        <v>880</v>
      </c>
      <c r="L2598" s="57" t="s">
        <v>51</v>
      </c>
      <c r="M2598" s="57" t="s">
        <v>1135</v>
      </c>
      <c r="N2598" s="64">
        <v>0</v>
      </c>
      <c r="O2598" s="59">
        <v>98</v>
      </c>
      <c r="P2598" s="59">
        <v>1</v>
      </c>
      <c r="Q2598" s="59">
        <v>7.5391399999999997E-3</v>
      </c>
    </row>
    <row r="2599" spans="1:17">
      <c r="A2599" s="57" t="s">
        <v>194</v>
      </c>
      <c r="B2599" s="57" t="s">
        <v>216</v>
      </c>
      <c r="C2599" s="61" t="s">
        <v>870</v>
      </c>
      <c r="D2599" s="57" t="s">
        <v>648</v>
      </c>
      <c r="E2599" s="57">
        <v>54082</v>
      </c>
      <c r="F2599" s="57">
        <v>6</v>
      </c>
      <c r="G2599" s="57">
        <v>22.565000000000001</v>
      </c>
      <c r="H2599" s="57" t="s">
        <v>50</v>
      </c>
      <c r="I2599" s="57" t="s">
        <v>51</v>
      </c>
      <c r="J2599" s="57" t="s">
        <v>713</v>
      </c>
      <c r="K2599" s="57" t="s">
        <v>880</v>
      </c>
      <c r="L2599" s="57" t="s">
        <v>51</v>
      </c>
      <c r="M2599" s="57" t="s">
        <v>1135</v>
      </c>
      <c r="N2599" s="64">
        <v>0</v>
      </c>
      <c r="O2599" s="59">
        <v>135</v>
      </c>
      <c r="P2599" s="59">
        <v>2</v>
      </c>
      <c r="Q2599" s="59">
        <v>1.4306625E-2</v>
      </c>
    </row>
    <row r="2600" spans="1:17">
      <c r="A2600" s="57" t="s">
        <v>194</v>
      </c>
      <c r="B2600" s="57" t="s">
        <v>216</v>
      </c>
      <c r="C2600" s="61" t="s">
        <v>870</v>
      </c>
      <c r="D2600" s="57" t="s">
        <v>648</v>
      </c>
      <c r="E2600" s="57">
        <v>54083</v>
      </c>
      <c r="F2600" s="57">
        <v>9.0830000000000002</v>
      </c>
      <c r="G2600" s="57">
        <v>22.231000000000002</v>
      </c>
      <c r="H2600" s="57" t="s">
        <v>50</v>
      </c>
      <c r="I2600" s="57" t="s">
        <v>51</v>
      </c>
      <c r="J2600" s="57" t="s">
        <v>713</v>
      </c>
      <c r="K2600" s="57" t="s">
        <v>880</v>
      </c>
      <c r="L2600" s="57" t="s">
        <v>51</v>
      </c>
      <c r="M2600" s="57" t="s">
        <v>1135</v>
      </c>
      <c r="N2600" s="64">
        <v>0</v>
      </c>
      <c r="O2600" s="59">
        <v>104</v>
      </c>
      <c r="P2600" s="59">
        <v>2</v>
      </c>
      <c r="Q2600" s="59">
        <v>8.4905599999999994E-3</v>
      </c>
    </row>
    <row r="2601" spans="1:17">
      <c r="A2601" s="57" t="s">
        <v>194</v>
      </c>
      <c r="B2601" s="57" t="s">
        <v>216</v>
      </c>
      <c r="C2601" s="61" t="s">
        <v>870</v>
      </c>
      <c r="D2601" s="57" t="s">
        <v>648</v>
      </c>
      <c r="E2601" s="57">
        <v>54084</v>
      </c>
      <c r="F2601" s="57">
        <v>9.8889999999999993</v>
      </c>
      <c r="G2601" s="57">
        <v>22.009</v>
      </c>
      <c r="H2601" s="57" t="s">
        <v>50</v>
      </c>
      <c r="I2601" s="57" t="s">
        <v>51</v>
      </c>
      <c r="J2601" s="57" t="s">
        <v>713</v>
      </c>
      <c r="K2601" s="57" t="s">
        <v>880</v>
      </c>
      <c r="L2601" s="57" t="s">
        <v>51</v>
      </c>
      <c r="M2601" s="57" t="s">
        <v>1135</v>
      </c>
      <c r="N2601" s="64">
        <v>0</v>
      </c>
      <c r="O2601" s="59">
        <v>544</v>
      </c>
      <c r="P2601" s="59">
        <v>4</v>
      </c>
      <c r="Q2601" s="59">
        <v>0.23230976</v>
      </c>
    </row>
    <row r="2602" spans="1:17">
      <c r="A2602" s="57" t="s">
        <v>194</v>
      </c>
      <c r="B2602" s="57" t="s">
        <v>216</v>
      </c>
      <c r="C2602" s="61" t="s">
        <v>870</v>
      </c>
      <c r="D2602" s="57" t="s">
        <v>647</v>
      </c>
      <c r="E2602" s="57">
        <v>54085</v>
      </c>
      <c r="F2602" s="57">
        <v>9.7219999999999995</v>
      </c>
      <c r="G2602" s="57">
        <v>20.731000000000002</v>
      </c>
      <c r="H2602" s="57" t="s">
        <v>50</v>
      </c>
      <c r="I2602" s="57" t="s">
        <v>51</v>
      </c>
      <c r="J2602" s="57" t="s">
        <v>713</v>
      </c>
      <c r="K2602" s="57" t="s">
        <v>880</v>
      </c>
      <c r="L2602" s="57" t="s">
        <v>51</v>
      </c>
      <c r="M2602" s="57" t="s">
        <v>1135</v>
      </c>
      <c r="N2602" s="64">
        <v>15.206170544817841</v>
      </c>
      <c r="O2602" s="59">
        <v>149</v>
      </c>
      <c r="P2602" s="59">
        <v>2</v>
      </c>
      <c r="Q2602" s="59">
        <v>1.7427785000000001E-2</v>
      </c>
    </row>
    <row r="2603" spans="1:17">
      <c r="A2603" s="57" t="s">
        <v>194</v>
      </c>
      <c r="B2603" s="57" t="s">
        <v>216</v>
      </c>
      <c r="C2603" s="61" t="s">
        <v>870</v>
      </c>
      <c r="D2603" s="57" t="s">
        <v>648</v>
      </c>
      <c r="E2603" s="57">
        <v>54086</v>
      </c>
      <c r="F2603" s="57">
        <v>10.111000000000001</v>
      </c>
      <c r="G2603" s="57">
        <v>20.425999999999998</v>
      </c>
      <c r="H2603" s="57" t="s">
        <v>56</v>
      </c>
      <c r="I2603" s="57" t="s">
        <v>57</v>
      </c>
      <c r="J2603" s="57" t="s">
        <v>772</v>
      </c>
      <c r="K2603" s="57" t="s">
        <v>921</v>
      </c>
      <c r="L2603" s="57" t="s">
        <v>1101</v>
      </c>
      <c r="M2603" s="57" t="s">
        <v>1137</v>
      </c>
      <c r="N2603" s="64">
        <v>0</v>
      </c>
      <c r="O2603" s="59">
        <v>137</v>
      </c>
      <c r="P2603" s="59">
        <v>2</v>
      </c>
      <c r="Q2603" s="59">
        <v>1.4733665E-2</v>
      </c>
    </row>
    <row r="2604" spans="1:17">
      <c r="A2604" s="57" t="s">
        <v>194</v>
      </c>
      <c r="B2604" s="57" t="s">
        <v>216</v>
      </c>
      <c r="C2604" s="61" t="s">
        <v>871</v>
      </c>
      <c r="D2604" s="57" t="s">
        <v>648</v>
      </c>
      <c r="E2604" s="57">
        <v>54087</v>
      </c>
      <c r="F2604" s="57">
        <v>11.528</v>
      </c>
      <c r="G2604" s="57">
        <v>22.009</v>
      </c>
      <c r="H2604" s="57" t="s">
        <v>50</v>
      </c>
      <c r="I2604" s="57" t="s">
        <v>51</v>
      </c>
      <c r="J2604" s="57" t="s">
        <v>713</v>
      </c>
      <c r="K2604" s="57" t="s">
        <v>880</v>
      </c>
      <c r="L2604" s="57" t="s">
        <v>51</v>
      </c>
      <c r="M2604" s="57" t="s">
        <v>1135</v>
      </c>
      <c r="N2604" s="64">
        <v>0</v>
      </c>
      <c r="O2604" s="59">
        <v>360</v>
      </c>
      <c r="P2604" s="59">
        <v>3</v>
      </c>
      <c r="Q2604" s="59">
        <v>0.10173599999999999</v>
      </c>
    </row>
    <row r="2605" spans="1:17">
      <c r="A2605" s="57" t="s">
        <v>194</v>
      </c>
      <c r="B2605" s="57" t="s">
        <v>216</v>
      </c>
      <c r="C2605" s="61" t="s">
        <v>871</v>
      </c>
      <c r="D2605" s="57" t="s">
        <v>648</v>
      </c>
      <c r="E2605" s="57">
        <v>54088</v>
      </c>
      <c r="F2605" s="57">
        <v>13.75</v>
      </c>
      <c r="G2605" s="57">
        <v>21.675999999999998</v>
      </c>
      <c r="H2605" s="57" t="s">
        <v>54</v>
      </c>
      <c r="I2605" s="57" t="s">
        <v>55</v>
      </c>
      <c r="J2605" s="57" t="s">
        <v>503</v>
      </c>
      <c r="K2605" s="57" t="s">
        <v>898</v>
      </c>
      <c r="L2605" s="57" t="s">
        <v>1099</v>
      </c>
      <c r="M2605" s="57" t="s">
        <v>1137</v>
      </c>
      <c r="N2605" s="64">
        <v>0</v>
      </c>
      <c r="O2605" s="59">
        <v>51</v>
      </c>
      <c r="P2605" s="59">
        <v>1</v>
      </c>
      <c r="Q2605" s="59">
        <v>2.041785E-3</v>
      </c>
    </row>
    <row r="2606" spans="1:17">
      <c r="A2606" s="57" t="s">
        <v>194</v>
      </c>
      <c r="B2606" s="57" t="s">
        <v>216</v>
      </c>
      <c r="C2606" s="61" t="s">
        <v>872</v>
      </c>
      <c r="D2606" s="57" t="s">
        <v>648</v>
      </c>
      <c r="E2606" s="57">
        <v>54089</v>
      </c>
      <c r="F2606" s="57">
        <v>14.888999999999999</v>
      </c>
      <c r="G2606" s="57">
        <v>25.481000000000002</v>
      </c>
      <c r="H2606" s="57" t="s">
        <v>156</v>
      </c>
      <c r="I2606" s="57" t="s">
        <v>222</v>
      </c>
      <c r="J2606" s="57" t="s">
        <v>534</v>
      </c>
      <c r="K2606" s="57" t="s">
        <v>964</v>
      </c>
      <c r="L2606" s="57" t="s">
        <v>223</v>
      </c>
      <c r="M2606" s="57" t="s">
        <v>1137</v>
      </c>
      <c r="N2606" s="64">
        <v>0</v>
      </c>
      <c r="O2606" s="59">
        <v>61</v>
      </c>
      <c r="P2606" s="59">
        <v>1</v>
      </c>
      <c r="Q2606" s="59">
        <v>2.9209850000000001E-3</v>
      </c>
    </row>
    <row r="2607" spans="1:17">
      <c r="A2607" s="57" t="s">
        <v>194</v>
      </c>
      <c r="B2607" s="57" t="s">
        <v>216</v>
      </c>
      <c r="C2607" s="61" t="s">
        <v>872</v>
      </c>
      <c r="D2607" s="57" t="s">
        <v>648</v>
      </c>
      <c r="E2607" s="57">
        <v>54090</v>
      </c>
      <c r="F2607" s="57">
        <v>15.222</v>
      </c>
      <c r="G2607" s="57">
        <v>28.175999999999998</v>
      </c>
      <c r="H2607" s="57" t="s">
        <v>50</v>
      </c>
      <c r="I2607" s="57" t="s">
        <v>51</v>
      </c>
      <c r="J2607" s="57" t="s">
        <v>713</v>
      </c>
      <c r="K2607" s="57" t="s">
        <v>880</v>
      </c>
      <c r="L2607" s="57" t="s">
        <v>51</v>
      </c>
      <c r="M2607" s="57" t="s">
        <v>1135</v>
      </c>
      <c r="N2607" s="64">
        <v>0</v>
      </c>
      <c r="O2607" s="62">
        <v>424</v>
      </c>
      <c r="P2607" s="59">
        <v>3</v>
      </c>
      <c r="Q2607" s="59">
        <v>0.14112416</v>
      </c>
    </row>
    <row r="2608" spans="1:17">
      <c r="A2608" s="57" t="s">
        <v>194</v>
      </c>
      <c r="B2608" s="57" t="s">
        <v>216</v>
      </c>
      <c r="C2608" s="61" t="s">
        <v>873</v>
      </c>
      <c r="D2608" s="57" t="s">
        <v>648</v>
      </c>
      <c r="E2608" s="57">
        <v>54091</v>
      </c>
      <c r="F2608" s="57">
        <v>13.083</v>
      </c>
      <c r="G2608" s="57">
        <v>32.454000000000001</v>
      </c>
      <c r="H2608" s="57" t="s">
        <v>79</v>
      </c>
      <c r="I2608" s="57" t="s">
        <v>80</v>
      </c>
      <c r="J2608" s="57" t="s">
        <v>708</v>
      </c>
      <c r="K2608" s="57" t="s">
        <v>884</v>
      </c>
      <c r="L2608" s="57" t="s">
        <v>80</v>
      </c>
      <c r="M2608" s="57" t="s">
        <v>1137</v>
      </c>
      <c r="N2608" s="64">
        <v>0</v>
      </c>
      <c r="O2608" s="59">
        <v>85</v>
      </c>
      <c r="P2608" s="59">
        <v>1</v>
      </c>
      <c r="Q2608" s="59">
        <v>5.6716249999999996E-3</v>
      </c>
    </row>
    <row r="2609" spans="1:17">
      <c r="A2609" s="57" t="s">
        <v>194</v>
      </c>
      <c r="B2609" s="57" t="s">
        <v>216</v>
      </c>
      <c r="C2609" s="61" t="s">
        <v>873</v>
      </c>
      <c r="D2609" s="57" t="s">
        <v>648</v>
      </c>
      <c r="E2609" s="57">
        <v>54092</v>
      </c>
      <c r="F2609" s="57">
        <v>14.333</v>
      </c>
      <c r="G2609" s="57">
        <v>32.759</v>
      </c>
      <c r="H2609" s="57" t="s">
        <v>93</v>
      </c>
      <c r="I2609" s="57" t="s">
        <v>94</v>
      </c>
      <c r="J2609" s="57" t="s">
        <v>725</v>
      </c>
      <c r="K2609" s="57" t="s">
        <v>883</v>
      </c>
      <c r="L2609" s="57" t="s">
        <v>94</v>
      </c>
      <c r="M2609" s="57" t="s">
        <v>1137</v>
      </c>
      <c r="N2609" s="64">
        <v>0</v>
      </c>
      <c r="O2609" s="59">
        <v>144</v>
      </c>
      <c r="P2609" s="59">
        <v>2</v>
      </c>
      <c r="Q2609" s="59">
        <v>1.6277759999999999E-2</v>
      </c>
    </row>
    <row r="2610" spans="1:17">
      <c r="A2610" s="57" t="s">
        <v>194</v>
      </c>
      <c r="B2610" s="57" t="s">
        <v>216</v>
      </c>
      <c r="C2610" s="61" t="s">
        <v>878</v>
      </c>
      <c r="D2610" s="57" t="s">
        <v>648</v>
      </c>
      <c r="E2610" s="57">
        <v>54093</v>
      </c>
      <c r="F2610" s="57">
        <v>18.055</v>
      </c>
      <c r="G2610" s="57">
        <v>38.648000000000003</v>
      </c>
      <c r="H2610" s="57" t="s">
        <v>50</v>
      </c>
      <c r="I2610" s="57" t="s">
        <v>51</v>
      </c>
      <c r="J2610" s="57" t="s">
        <v>713</v>
      </c>
      <c r="K2610" s="57" t="s">
        <v>880</v>
      </c>
      <c r="L2610" s="57" t="s">
        <v>51</v>
      </c>
      <c r="M2610" s="57" t="s">
        <v>1135</v>
      </c>
      <c r="N2610" s="64">
        <v>0</v>
      </c>
      <c r="O2610" s="59">
        <v>387</v>
      </c>
      <c r="P2610" s="59">
        <v>3</v>
      </c>
      <c r="Q2610" s="59">
        <v>0.117568665</v>
      </c>
    </row>
    <row r="2611" spans="1:17">
      <c r="A2611" s="57" t="s">
        <v>194</v>
      </c>
      <c r="B2611" s="57" t="s">
        <v>216</v>
      </c>
      <c r="C2611" s="61" t="s">
        <v>878</v>
      </c>
      <c r="D2611" s="57" t="s">
        <v>648</v>
      </c>
      <c r="E2611" s="57">
        <v>54094</v>
      </c>
      <c r="F2611" s="57">
        <v>18.972000000000001</v>
      </c>
      <c r="G2611" s="57">
        <v>38.814999999999998</v>
      </c>
      <c r="H2611" s="57" t="s">
        <v>50</v>
      </c>
      <c r="I2611" s="57" t="s">
        <v>51</v>
      </c>
      <c r="J2611" s="57" t="s">
        <v>713</v>
      </c>
      <c r="K2611" s="57" t="s">
        <v>880</v>
      </c>
      <c r="L2611" s="57" t="s">
        <v>51</v>
      </c>
      <c r="M2611" s="57" t="s">
        <v>1135</v>
      </c>
      <c r="N2611" s="64">
        <v>0</v>
      </c>
      <c r="O2611" s="59">
        <v>566</v>
      </c>
      <c r="P2611" s="59">
        <v>4</v>
      </c>
      <c r="Q2611" s="59">
        <v>0.25147945999999999</v>
      </c>
    </row>
    <row r="2612" spans="1:17">
      <c r="A2612" s="57" t="s">
        <v>194</v>
      </c>
      <c r="B2612" s="57" t="s">
        <v>216</v>
      </c>
      <c r="C2612" s="61" t="s">
        <v>878</v>
      </c>
      <c r="D2612" s="57" t="s">
        <v>648</v>
      </c>
      <c r="E2612" s="57">
        <v>54095</v>
      </c>
      <c r="F2612" s="57">
        <v>19.972000000000001</v>
      </c>
      <c r="G2612" s="57">
        <v>39.091999999999999</v>
      </c>
      <c r="H2612" s="57" t="s">
        <v>22</v>
      </c>
      <c r="I2612" s="57" t="s">
        <v>516</v>
      </c>
      <c r="J2612" s="57" t="s">
        <v>520</v>
      </c>
      <c r="K2612" s="57" t="s">
        <v>975</v>
      </c>
      <c r="L2612" s="57" t="s">
        <v>1103</v>
      </c>
      <c r="M2612" s="57" t="s">
        <v>1137</v>
      </c>
      <c r="N2612" s="64">
        <v>0</v>
      </c>
      <c r="O2612" s="59">
        <v>70</v>
      </c>
      <c r="P2612" s="59">
        <v>1</v>
      </c>
      <c r="Q2612" s="59">
        <v>3.8465000000000001E-3</v>
      </c>
    </row>
    <row r="2613" spans="1:17">
      <c r="A2613" s="57" t="s">
        <v>194</v>
      </c>
      <c r="B2613" s="57" t="s">
        <v>216</v>
      </c>
      <c r="C2613" s="61" t="s">
        <v>878</v>
      </c>
      <c r="D2613" s="57" t="s">
        <v>648</v>
      </c>
      <c r="E2613" s="57">
        <v>54096</v>
      </c>
      <c r="F2613" s="57">
        <v>19.916</v>
      </c>
      <c r="G2613" s="57">
        <v>36.286999999999999</v>
      </c>
      <c r="H2613" s="57" t="s">
        <v>54</v>
      </c>
      <c r="I2613" s="57" t="s">
        <v>55</v>
      </c>
      <c r="J2613" s="57" t="s">
        <v>503</v>
      </c>
      <c r="K2613" s="57" t="s">
        <v>898</v>
      </c>
      <c r="L2613" s="57" t="s">
        <v>1099</v>
      </c>
      <c r="M2613" s="57" t="s">
        <v>1137</v>
      </c>
      <c r="N2613" s="64">
        <v>0</v>
      </c>
      <c r="O2613" s="59">
        <v>144</v>
      </c>
      <c r="P2613" s="59">
        <v>2</v>
      </c>
      <c r="Q2613" s="59">
        <v>1.6277759999999999E-2</v>
      </c>
    </row>
    <row r="2614" spans="1:17">
      <c r="A2614" s="57" t="s">
        <v>194</v>
      </c>
      <c r="B2614" s="57" t="s">
        <v>216</v>
      </c>
      <c r="C2614" s="61" t="s">
        <v>878</v>
      </c>
      <c r="D2614" s="57" t="s">
        <v>648</v>
      </c>
      <c r="E2614" s="57">
        <v>54097</v>
      </c>
      <c r="F2614" s="57">
        <v>19.361000000000001</v>
      </c>
      <c r="G2614" s="57">
        <v>35.036999999999999</v>
      </c>
      <c r="H2614" s="57" t="s">
        <v>50</v>
      </c>
      <c r="I2614" s="57" t="s">
        <v>51</v>
      </c>
      <c r="J2614" s="57" t="s">
        <v>713</v>
      </c>
      <c r="K2614" s="57" t="s">
        <v>880</v>
      </c>
      <c r="L2614" s="57" t="s">
        <v>51</v>
      </c>
      <c r="M2614" s="57" t="s">
        <v>1135</v>
      </c>
      <c r="N2614" s="64">
        <v>0</v>
      </c>
      <c r="O2614" s="59">
        <v>383</v>
      </c>
      <c r="P2614" s="59">
        <v>3</v>
      </c>
      <c r="Q2614" s="59">
        <v>0.11515086500000001</v>
      </c>
    </row>
    <row r="2615" spans="1:17">
      <c r="A2615" s="57" t="s">
        <v>194</v>
      </c>
      <c r="B2615" s="57" t="s">
        <v>216</v>
      </c>
      <c r="C2615" s="61" t="s">
        <v>878</v>
      </c>
      <c r="D2615" s="57" t="s">
        <v>648</v>
      </c>
      <c r="E2615" s="57">
        <v>54098</v>
      </c>
      <c r="F2615" s="57">
        <v>18.082999999999998</v>
      </c>
      <c r="G2615" s="57">
        <v>36.036999999999999</v>
      </c>
      <c r="H2615" s="57" t="s">
        <v>50</v>
      </c>
      <c r="I2615" s="57" t="s">
        <v>51</v>
      </c>
      <c r="J2615" s="57" t="s">
        <v>713</v>
      </c>
      <c r="K2615" s="57" t="s">
        <v>880</v>
      </c>
      <c r="L2615" s="57" t="s">
        <v>51</v>
      </c>
      <c r="M2615" s="57" t="s">
        <v>1135</v>
      </c>
      <c r="N2615" s="64">
        <v>0</v>
      </c>
      <c r="O2615" s="59">
        <v>453</v>
      </c>
      <c r="P2615" s="59">
        <v>3</v>
      </c>
      <c r="Q2615" s="59">
        <v>0.161089065</v>
      </c>
    </row>
    <row r="2616" spans="1:17">
      <c r="A2616" s="57" t="s">
        <v>194</v>
      </c>
      <c r="B2616" s="57" t="s">
        <v>216</v>
      </c>
      <c r="C2616" s="61" t="s">
        <v>875</v>
      </c>
      <c r="D2616" s="57" t="s">
        <v>648</v>
      </c>
      <c r="E2616" s="57">
        <v>54099</v>
      </c>
      <c r="F2616" s="57">
        <v>18.332999999999998</v>
      </c>
      <c r="G2616" s="57">
        <v>34.564999999999998</v>
      </c>
      <c r="H2616" s="57" t="s">
        <v>50</v>
      </c>
      <c r="I2616" s="57" t="s">
        <v>51</v>
      </c>
      <c r="J2616" s="57" t="s">
        <v>713</v>
      </c>
      <c r="K2616" s="57" t="s">
        <v>880</v>
      </c>
      <c r="L2616" s="57" t="s">
        <v>51</v>
      </c>
      <c r="M2616" s="57" t="s">
        <v>1135</v>
      </c>
      <c r="N2616" s="64">
        <v>0</v>
      </c>
      <c r="O2616" s="59">
        <v>74</v>
      </c>
      <c r="P2616" s="59">
        <v>1</v>
      </c>
      <c r="Q2616" s="59">
        <v>4.2986600000000002E-3</v>
      </c>
    </row>
    <row r="2617" spans="1:17">
      <c r="A2617" s="57" t="s">
        <v>194</v>
      </c>
      <c r="B2617" s="57" t="s">
        <v>216</v>
      </c>
      <c r="C2617" s="61" t="s">
        <v>875</v>
      </c>
      <c r="D2617" s="57" t="s">
        <v>648</v>
      </c>
      <c r="E2617" s="57">
        <v>54100</v>
      </c>
      <c r="F2617" s="57">
        <v>19.582999999999998</v>
      </c>
      <c r="G2617" s="57">
        <v>32.509</v>
      </c>
      <c r="H2617" s="57" t="s">
        <v>61</v>
      </c>
      <c r="I2617" s="57" t="s">
        <v>219</v>
      </c>
      <c r="J2617" s="57" t="s">
        <v>761</v>
      </c>
      <c r="K2617" s="57" t="s">
        <v>903</v>
      </c>
      <c r="L2617" s="57" t="s">
        <v>1102</v>
      </c>
      <c r="M2617" s="57" t="s">
        <v>1137</v>
      </c>
      <c r="N2617" s="64">
        <v>0</v>
      </c>
      <c r="O2617" s="59">
        <v>140</v>
      </c>
      <c r="P2617" s="59">
        <v>2</v>
      </c>
      <c r="Q2617" s="59">
        <v>1.5386E-2</v>
      </c>
    </row>
    <row r="2618" spans="1:17">
      <c r="A2618" s="57" t="s">
        <v>194</v>
      </c>
      <c r="B2618" s="57" t="s">
        <v>216</v>
      </c>
      <c r="C2618" s="61" t="s">
        <v>876</v>
      </c>
      <c r="D2618" s="57" t="s">
        <v>648</v>
      </c>
      <c r="E2618" s="57">
        <v>54101</v>
      </c>
      <c r="F2618" s="57">
        <v>19.582999999999998</v>
      </c>
      <c r="G2618" s="57">
        <v>28.648</v>
      </c>
      <c r="H2618" s="57" t="s">
        <v>50</v>
      </c>
      <c r="I2618" s="57" t="s">
        <v>51</v>
      </c>
      <c r="J2618" s="57" t="s">
        <v>713</v>
      </c>
      <c r="K2618" s="57" t="s">
        <v>880</v>
      </c>
      <c r="L2618" s="57" t="s">
        <v>51</v>
      </c>
      <c r="M2618" s="57" t="s">
        <v>1135</v>
      </c>
      <c r="N2618" s="64">
        <v>0</v>
      </c>
      <c r="O2618" s="59">
        <v>241</v>
      </c>
      <c r="P2618" s="59">
        <v>2</v>
      </c>
      <c r="Q2618" s="59">
        <v>4.5593584999999999E-2</v>
      </c>
    </row>
    <row r="2619" spans="1:17">
      <c r="A2619" s="57" t="s">
        <v>194</v>
      </c>
      <c r="B2619" s="57" t="s">
        <v>216</v>
      </c>
      <c r="C2619" s="61" t="s">
        <v>876</v>
      </c>
      <c r="D2619" s="57" t="s">
        <v>648</v>
      </c>
      <c r="E2619" s="57">
        <v>54102</v>
      </c>
      <c r="F2619" s="57">
        <v>20.277000000000001</v>
      </c>
      <c r="G2619" s="57">
        <v>27.065000000000001</v>
      </c>
      <c r="H2619" s="57" t="s">
        <v>93</v>
      </c>
      <c r="I2619" s="57" t="s">
        <v>94</v>
      </c>
      <c r="J2619" s="57" t="s">
        <v>725</v>
      </c>
      <c r="K2619" s="57" t="s">
        <v>883</v>
      </c>
      <c r="L2619" s="57" t="s">
        <v>94</v>
      </c>
      <c r="M2619" s="57" t="s">
        <v>1137</v>
      </c>
      <c r="N2619" s="64">
        <v>0</v>
      </c>
      <c r="O2619" s="59">
        <v>138</v>
      </c>
      <c r="P2619" s="59">
        <v>2</v>
      </c>
      <c r="Q2619" s="59">
        <v>1.4949540000000001E-2</v>
      </c>
    </row>
    <row r="2620" spans="1:17">
      <c r="A2620" s="57" t="s">
        <v>194</v>
      </c>
      <c r="B2620" s="57" t="s">
        <v>216</v>
      </c>
      <c r="C2620" s="61" t="s">
        <v>877</v>
      </c>
      <c r="D2620" s="57" t="s">
        <v>648</v>
      </c>
      <c r="E2620" s="57">
        <v>54103</v>
      </c>
      <c r="F2620" s="57">
        <v>15.972</v>
      </c>
      <c r="G2620" s="57">
        <v>21.925999999999998</v>
      </c>
      <c r="H2620" s="57" t="s">
        <v>50</v>
      </c>
      <c r="I2620" s="57" t="s">
        <v>51</v>
      </c>
      <c r="J2620" s="57" t="s">
        <v>713</v>
      </c>
      <c r="K2620" s="57" t="s">
        <v>880</v>
      </c>
      <c r="L2620" s="57" t="s">
        <v>51</v>
      </c>
      <c r="M2620" s="57" t="s">
        <v>1135</v>
      </c>
      <c r="N2620" s="64">
        <v>0</v>
      </c>
      <c r="O2620" s="59">
        <v>260</v>
      </c>
      <c r="P2620" s="59">
        <v>2</v>
      </c>
      <c r="Q2620" s="59">
        <v>5.3066000000000002E-2</v>
      </c>
    </row>
    <row r="2621" spans="1:17">
      <c r="A2621" s="57" t="s">
        <v>194</v>
      </c>
      <c r="B2621" s="57" t="s">
        <v>216</v>
      </c>
      <c r="C2621" s="61" t="s">
        <v>877</v>
      </c>
      <c r="D2621" s="57" t="s">
        <v>648</v>
      </c>
      <c r="E2621" s="57">
        <v>54104</v>
      </c>
      <c r="F2621" s="57">
        <v>16.082999999999998</v>
      </c>
      <c r="G2621" s="57">
        <v>21.036999999999999</v>
      </c>
      <c r="H2621" s="57" t="s">
        <v>37</v>
      </c>
      <c r="I2621" s="57" t="s">
        <v>38</v>
      </c>
      <c r="J2621" s="57">
        <v>0</v>
      </c>
      <c r="K2621" s="57" t="s">
        <v>904</v>
      </c>
      <c r="L2621" s="57" t="s">
        <v>1041</v>
      </c>
      <c r="M2621" s="57" t="s">
        <v>1137</v>
      </c>
      <c r="N2621" s="64">
        <v>0</v>
      </c>
      <c r="O2621" s="59">
        <v>119</v>
      </c>
      <c r="P2621" s="59">
        <v>2</v>
      </c>
      <c r="Q2621" s="59">
        <v>1.1116384999999999E-2</v>
      </c>
    </row>
    <row r="2622" spans="1:17">
      <c r="A2622" s="57" t="s">
        <v>194</v>
      </c>
      <c r="B2622" s="57" t="s">
        <v>216</v>
      </c>
      <c r="C2622" s="61" t="s">
        <v>877</v>
      </c>
      <c r="D2622" s="57" t="s">
        <v>648</v>
      </c>
      <c r="E2622" s="57">
        <v>54105</v>
      </c>
      <c r="F2622" s="57">
        <v>16.693999999999999</v>
      </c>
      <c r="G2622" s="57">
        <v>20.315000000000001</v>
      </c>
      <c r="H2622" s="57" t="s">
        <v>93</v>
      </c>
      <c r="I2622" s="57" t="s">
        <v>94</v>
      </c>
      <c r="J2622" s="57" t="s">
        <v>725</v>
      </c>
      <c r="K2622" s="57" t="s">
        <v>883</v>
      </c>
      <c r="L2622" s="57" t="s">
        <v>94</v>
      </c>
      <c r="M2622" s="57" t="s">
        <v>1137</v>
      </c>
      <c r="N2622" s="64">
        <v>0</v>
      </c>
      <c r="O2622" s="59">
        <v>120</v>
      </c>
      <c r="P2622" s="59">
        <v>2</v>
      </c>
      <c r="Q2622" s="59">
        <v>1.1304E-2</v>
      </c>
    </row>
    <row r="2623" spans="1:17">
      <c r="A2623" s="57" t="s">
        <v>194</v>
      </c>
      <c r="B2623" s="57" t="s">
        <v>216</v>
      </c>
      <c r="C2623" s="61" t="s">
        <v>877</v>
      </c>
      <c r="D2623" s="57" t="s">
        <v>647</v>
      </c>
      <c r="E2623" s="57">
        <v>54106</v>
      </c>
      <c r="F2623" s="57">
        <v>18.777000000000001</v>
      </c>
      <c r="G2623" s="57">
        <v>20.175999999999998</v>
      </c>
      <c r="H2623" s="57" t="s">
        <v>54</v>
      </c>
      <c r="I2623" s="57" t="s">
        <v>55</v>
      </c>
      <c r="J2623" s="57" t="s">
        <v>503</v>
      </c>
      <c r="K2623" s="57" t="s">
        <v>898</v>
      </c>
      <c r="L2623" s="57" t="s">
        <v>1099</v>
      </c>
      <c r="M2623" s="57" t="s">
        <v>1137</v>
      </c>
      <c r="N2623" s="64">
        <v>17.820151980465543</v>
      </c>
      <c r="O2623" s="59">
        <v>150</v>
      </c>
      <c r="P2623" s="59">
        <v>2</v>
      </c>
      <c r="Q2623" s="59">
        <v>1.7662500000000001E-2</v>
      </c>
    </row>
    <row r="2624" spans="1:17">
      <c r="A2624" s="57" t="s">
        <v>194</v>
      </c>
      <c r="B2624" s="57" t="s">
        <v>216</v>
      </c>
      <c r="C2624" s="61" t="s">
        <v>877</v>
      </c>
      <c r="D2624" s="57" t="s">
        <v>648</v>
      </c>
      <c r="E2624" s="57">
        <v>54107</v>
      </c>
      <c r="F2624" s="57">
        <v>18.472000000000001</v>
      </c>
      <c r="G2624" s="57">
        <v>22.036999999999999</v>
      </c>
      <c r="H2624" s="57" t="s">
        <v>50</v>
      </c>
      <c r="I2624" s="57" t="s">
        <v>51</v>
      </c>
      <c r="J2624" s="57" t="s">
        <v>713</v>
      </c>
      <c r="K2624" s="57" t="s">
        <v>880</v>
      </c>
      <c r="L2624" s="57" t="s">
        <v>51</v>
      </c>
      <c r="M2624" s="57" t="s">
        <v>1135</v>
      </c>
      <c r="N2624" s="64">
        <v>0</v>
      </c>
      <c r="O2624" s="59">
        <v>202</v>
      </c>
      <c r="P2624" s="59">
        <v>2</v>
      </c>
      <c r="Q2624" s="59">
        <v>3.203114E-2</v>
      </c>
    </row>
    <row r="2625" spans="1:17">
      <c r="A2625" s="57" t="s">
        <v>194</v>
      </c>
      <c r="B2625" s="57" t="s">
        <v>228</v>
      </c>
      <c r="C2625" s="61" t="s">
        <v>863</v>
      </c>
      <c r="D2625" s="57" t="s">
        <v>648</v>
      </c>
      <c r="E2625" s="57">
        <v>54108</v>
      </c>
      <c r="F2625" s="57">
        <v>2.1110000000000002</v>
      </c>
      <c r="G2625" s="57">
        <v>40.444000000000003</v>
      </c>
      <c r="H2625" s="57" t="s">
        <v>50</v>
      </c>
      <c r="I2625" s="57" t="s">
        <v>51</v>
      </c>
      <c r="J2625" s="57" t="s">
        <v>713</v>
      </c>
      <c r="K2625" s="57" t="s">
        <v>880</v>
      </c>
      <c r="L2625" s="57" t="s">
        <v>51</v>
      </c>
      <c r="M2625" s="57" t="s">
        <v>1135</v>
      </c>
      <c r="N2625" s="64">
        <v>0</v>
      </c>
      <c r="O2625" s="59">
        <v>175</v>
      </c>
      <c r="P2625" s="59">
        <v>2</v>
      </c>
      <c r="Q2625" s="59">
        <v>2.4040624999999999E-2</v>
      </c>
    </row>
    <row r="2626" spans="1:17">
      <c r="A2626" s="57" t="s">
        <v>194</v>
      </c>
      <c r="B2626" s="57" t="s">
        <v>228</v>
      </c>
      <c r="C2626" s="61" t="s">
        <v>863</v>
      </c>
      <c r="D2626" s="57" t="s">
        <v>648</v>
      </c>
      <c r="E2626" s="57">
        <v>54109</v>
      </c>
      <c r="F2626" s="57">
        <v>3.944</v>
      </c>
      <c r="G2626" s="57">
        <v>40.777999999999999</v>
      </c>
      <c r="H2626" s="57" t="s">
        <v>50</v>
      </c>
      <c r="I2626" s="57" t="s">
        <v>51</v>
      </c>
      <c r="J2626" s="57" t="s">
        <v>713</v>
      </c>
      <c r="K2626" s="57" t="s">
        <v>880</v>
      </c>
      <c r="L2626" s="57" t="s">
        <v>51</v>
      </c>
      <c r="M2626" s="57" t="s">
        <v>1135</v>
      </c>
      <c r="N2626" s="64">
        <v>0</v>
      </c>
      <c r="O2626" s="59">
        <v>501</v>
      </c>
      <c r="P2626" s="59">
        <v>4</v>
      </c>
      <c r="Q2626" s="59">
        <v>0.19703578499999999</v>
      </c>
    </row>
    <row r="2627" spans="1:17">
      <c r="A2627" s="57" t="s">
        <v>194</v>
      </c>
      <c r="B2627" s="57" t="s">
        <v>228</v>
      </c>
      <c r="C2627" s="61" t="s">
        <v>864</v>
      </c>
      <c r="D2627" s="57" t="s">
        <v>648</v>
      </c>
      <c r="E2627" s="57">
        <v>54110</v>
      </c>
      <c r="F2627" s="57">
        <v>2.222</v>
      </c>
      <c r="G2627" s="57">
        <v>44.722000000000001</v>
      </c>
      <c r="H2627" s="57" t="s">
        <v>50</v>
      </c>
      <c r="I2627" s="57" t="s">
        <v>51</v>
      </c>
      <c r="J2627" s="57" t="s">
        <v>713</v>
      </c>
      <c r="K2627" s="57" t="s">
        <v>880</v>
      </c>
      <c r="L2627" s="57" t="s">
        <v>51</v>
      </c>
      <c r="M2627" s="57" t="s">
        <v>1135</v>
      </c>
      <c r="N2627" s="64">
        <v>0</v>
      </c>
      <c r="O2627" s="59">
        <v>385</v>
      </c>
      <c r="P2627" s="59">
        <v>3</v>
      </c>
      <c r="Q2627" s="59">
        <v>0.11635662500000001</v>
      </c>
    </row>
    <row r="2628" spans="1:17">
      <c r="A2628" s="57" t="s">
        <v>194</v>
      </c>
      <c r="B2628" s="57" t="s">
        <v>228</v>
      </c>
      <c r="C2628" s="61" t="s">
        <v>864</v>
      </c>
      <c r="D2628" s="57" t="s">
        <v>648</v>
      </c>
      <c r="E2628" s="57">
        <v>54111</v>
      </c>
      <c r="F2628" s="57">
        <v>2.528</v>
      </c>
      <c r="G2628" s="57">
        <v>44.722000000000001</v>
      </c>
      <c r="H2628" s="57" t="s">
        <v>50</v>
      </c>
      <c r="I2628" s="57" t="s">
        <v>51</v>
      </c>
      <c r="J2628" s="57" t="s">
        <v>713</v>
      </c>
      <c r="K2628" s="57" t="s">
        <v>880</v>
      </c>
      <c r="L2628" s="57" t="s">
        <v>51</v>
      </c>
      <c r="M2628" s="57" t="s">
        <v>1135</v>
      </c>
      <c r="N2628" s="64">
        <v>0</v>
      </c>
      <c r="O2628" s="59">
        <v>156</v>
      </c>
      <c r="P2628" s="59">
        <v>2</v>
      </c>
      <c r="Q2628" s="59">
        <v>1.9103760000000001E-2</v>
      </c>
    </row>
    <row r="2629" spans="1:17">
      <c r="A2629" s="57" t="s">
        <v>194</v>
      </c>
      <c r="B2629" s="57" t="s">
        <v>228</v>
      </c>
      <c r="C2629" s="61" t="s">
        <v>864</v>
      </c>
      <c r="D2629" s="57" t="s">
        <v>648</v>
      </c>
      <c r="E2629" s="57">
        <v>54112</v>
      </c>
      <c r="F2629" s="57">
        <v>3.194</v>
      </c>
      <c r="G2629" s="57">
        <v>45.277999999999999</v>
      </c>
      <c r="H2629" s="57" t="s">
        <v>50</v>
      </c>
      <c r="I2629" s="57" t="s">
        <v>51</v>
      </c>
      <c r="J2629" s="57" t="s">
        <v>713</v>
      </c>
      <c r="K2629" s="57" t="s">
        <v>880</v>
      </c>
      <c r="L2629" s="57" t="s">
        <v>51</v>
      </c>
      <c r="M2629" s="57" t="s">
        <v>1135</v>
      </c>
      <c r="N2629" s="64">
        <v>0</v>
      </c>
      <c r="O2629" s="59">
        <v>390</v>
      </c>
      <c r="P2629" s="59">
        <v>3</v>
      </c>
      <c r="Q2629" s="59">
        <v>0.1193985</v>
      </c>
    </row>
    <row r="2630" spans="1:17">
      <c r="A2630" s="57" t="s">
        <v>194</v>
      </c>
      <c r="B2630" s="57" t="s">
        <v>228</v>
      </c>
      <c r="C2630" s="61" t="s">
        <v>864</v>
      </c>
      <c r="D2630" s="57" t="s">
        <v>648</v>
      </c>
      <c r="E2630" s="57">
        <v>54113</v>
      </c>
      <c r="F2630" s="57">
        <v>2.278</v>
      </c>
      <c r="G2630" s="57">
        <v>45.694000000000003</v>
      </c>
      <c r="H2630" s="57" t="s">
        <v>50</v>
      </c>
      <c r="I2630" s="57" t="s">
        <v>51</v>
      </c>
      <c r="J2630" s="57" t="s">
        <v>713</v>
      </c>
      <c r="K2630" s="57" t="s">
        <v>880</v>
      </c>
      <c r="L2630" s="57" t="s">
        <v>51</v>
      </c>
      <c r="M2630" s="57" t="s">
        <v>1135</v>
      </c>
      <c r="N2630" s="64">
        <v>0</v>
      </c>
      <c r="O2630" s="59">
        <v>125</v>
      </c>
      <c r="P2630" s="59">
        <v>2</v>
      </c>
      <c r="Q2630" s="59">
        <v>1.2265625E-2</v>
      </c>
    </row>
    <row r="2631" spans="1:17">
      <c r="A2631" s="57" t="s">
        <v>194</v>
      </c>
      <c r="B2631" s="57" t="s">
        <v>228</v>
      </c>
      <c r="C2631" s="61" t="s">
        <v>864</v>
      </c>
      <c r="D2631" s="57" t="s">
        <v>648</v>
      </c>
      <c r="E2631" s="57">
        <v>54114</v>
      </c>
      <c r="F2631" s="57">
        <v>0.75</v>
      </c>
      <c r="G2631" s="57">
        <v>45.110999999999997</v>
      </c>
      <c r="H2631" s="57" t="s">
        <v>77</v>
      </c>
      <c r="I2631" s="57" t="s">
        <v>348</v>
      </c>
      <c r="J2631" s="57" t="s">
        <v>504</v>
      </c>
      <c r="K2631" s="57" t="s">
        <v>976</v>
      </c>
      <c r="L2631" s="57" t="s">
        <v>1104</v>
      </c>
      <c r="M2631" s="57" t="s">
        <v>1137</v>
      </c>
      <c r="N2631" s="64">
        <v>0</v>
      </c>
      <c r="O2631" s="59">
        <v>58</v>
      </c>
      <c r="P2631" s="59">
        <v>1</v>
      </c>
      <c r="Q2631" s="59">
        <v>2.6407399999999999E-3</v>
      </c>
    </row>
    <row r="2632" spans="1:17">
      <c r="A2632" s="57" t="s">
        <v>194</v>
      </c>
      <c r="B2632" s="57" t="s">
        <v>228</v>
      </c>
      <c r="C2632" s="61" t="s">
        <v>864</v>
      </c>
      <c r="D2632" s="57" t="s">
        <v>648</v>
      </c>
      <c r="E2632" s="57">
        <v>54115</v>
      </c>
      <c r="F2632" s="57">
        <v>2.278</v>
      </c>
      <c r="G2632" s="57">
        <v>47.360999999999997</v>
      </c>
      <c r="H2632" s="57" t="s">
        <v>50</v>
      </c>
      <c r="I2632" s="57" t="s">
        <v>51</v>
      </c>
      <c r="J2632" s="57" t="s">
        <v>713</v>
      </c>
      <c r="K2632" s="57" t="s">
        <v>880</v>
      </c>
      <c r="L2632" s="57" t="s">
        <v>51</v>
      </c>
      <c r="M2632" s="57" t="s">
        <v>1135</v>
      </c>
      <c r="N2632" s="64">
        <v>0</v>
      </c>
      <c r="O2632" s="59">
        <v>211</v>
      </c>
      <c r="P2632" s="59">
        <v>2</v>
      </c>
      <c r="Q2632" s="59">
        <v>3.4948985000000002E-2</v>
      </c>
    </row>
    <row r="2633" spans="1:17">
      <c r="A2633" s="57" t="s">
        <v>194</v>
      </c>
      <c r="B2633" s="57" t="s">
        <v>228</v>
      </c>
      <c r="C2633" s="61" t="s">
        <v>864</v>
      </c>
      <c r="D2633" s="57" t="s">
        <v>648</v>
      </c>
      <c r="E2633" s="57">
        <v>54116</v>
      </c>
      <c r="F2633" s="57">
        <v>0.91700000000000004</v>
      </c>
      <c r="G2633" s="57">
        <v>48.777999999999999</v>
      </c>
      <c r="H2633" s="57" t="s">
        <v>50</v>
      </c>
      <c r="I2633" s="57" t="s">
        <v>51</v>
      </c>
      <c r="J2633" s="57" t="s">
        <v>713</v>
      </c>
      <c r="K2633" s="57" t="s">
        <v>880</v>
      </c>
      <c r="L2633" s="57" t="s">
        <v>51</v>
      </c>
      <c r="M2633" s="57" t="s">
        <v>1135</v>
      </c>
      <c r="N2633" s="64">
        <v>0</v>
      </c>
      <c r="O2633" s="59">
        <v>193</v>
      </c>
      <c r="P2633" s="59">
        <v>2</v>
      </c>
      <c r="Q2633" s="59">
        <v>2.9240465E-2</v>
      </c>
    </row>
    <row r="2634" spans="1:17">
      <c r="A2634" s="57" t="s">
        <v>194</v>
      </c>
      <c r="B2634" s="57" t="s">
        <v>228</v>
      </c>
      <c r="C2634" s="61" t="s">
        <v>864</v>
      </c>
      <c r="D2634" s="57" t="s">
        <v>648</v>
      </c>
      <c r="E2634" s="57">
        <v>54117</v>
      </c>
      <c r="F2634" s="57">
        <v>2.056</v>
      </c>
      <c r="G2634" s="57">
        <v>49.167000000000002</v>
      </c>
      <c r="H2634" s="57" t="s">
        <v>50</v>
      </c>
      <c r="I2634" s="57" t="s">
        <v>51</v>
      </c>
      <c r="J2634" s="57" t="s">
        <v>713</v>
      </c>
      <c r="K2634" s="57" t="s">
        <v>880</v>
      </c>
      <c r="L2634" s="57" t="s">
        <v>51</v>
      </c>
      <c r="M2634" s="57" t="s">
        <v>1135</v>
      </c>
      <c r="N2634" s="64">
        <v>0</v>
      </c>
      <c r="O2634" s="59">
        <v>221</v>
      </c>
      <c r="P2634" s="59">
        <v>2</v>
      </c>
      <c r="Q2634" s="59">
        <v>3.8340184999999999E-2</v>
      </c>
    </row>
    <row r="2635" spans="1:17">
      <c r="A2635" s="57" t="s">
        <v>194</v>
      </c>
      <c r="B2635" s="57" t="s">
        <v>228</v>
      </c>
      <c r="C2635" s="61" t="s">
        <v>865</v>
      </c>
      <c r="D2635" s="57" t="s">
        <v>648</v>
      </c>
      <c r="E2635" s="57">
        <v>54118</v>
      </c>
      <c r="F2635" s="57">
        <v>1.944</v>
      </c>
      <c r="G2635" s="57">
        <v>49.944000000000003</v>
      </c>
      <c r="H2635" s="57" t="s">
        <v>50</v>
      </c>
      <c r="I2635" s="57" t="s">
        <v>51</v>
      </c>
      <c r="J2635" s="57" t="s">
        <v>713</v>
      </c>
      <c r="K2635" s="57" t="s">
        <v>880</v>
      </c>
      <c r="L2635" s="57" t="s">
        <v>51</v>
      </c>
      <c r="M2635" s="57" t="s">
        <v>1135</v>
      </c>
      <c r="N2635" s="64">
        <v>0</v>
      </c>
      <c r="O2635" s="59">
        <v>296</v>
      </c>
      <c r="P2635" s="59">
        <v>2</v>
      </c>
      <c r="Q2635" s="59">
        <v>6.8778560000000002E-2</v>
      </c>
    </row>
    <row r="2636" spans="1:17">
      <c r="A2636" s="57" t="s">
        <v>194</v>
      </c>
      <c r="B2636" s="57" t="s">
        <v>228</v>
      </c>
      <c r="C2636" s="61" t="s">
        <v>865</v>
      </c>
      <c r="D2636" s="57" t="s">
        <v>648</v>
      </c>
      <c r="E2636" s="57">
        <v>54119</v>
      </c>
      <c r="F2636" s="57">
        <v>1.694</v>
      </c>
      <c r="G2636" s="57">
        <v>52.389000000000003</v>
      </c>
      <c r="H2636" s="57" t="s">
        <v>50</v>
      </c>
      <c r="I2636" s="57" t="s">
        <v>51</v>
      </c>
      <c r="J2636" s="57" t="s">
        <v>713</v>
      </c>
      <c r="K2636" s="57" t="s">
        <v>880</v>
      </c>
      <c r="L2636" s="57" t="s">
        <v>51</v>
      </c>
      <c r="M2636" s="57" t="s">
        <v>1135</v>
      </c>
      <c r="N2636" s="64">
        <v>0</v>
      </c>
      <c r="O2636" s="59">
        <v>354</v>
      </c>
      <c r="P2636" s="59">
        <v>3</v>
      </c>
      <c r="Q2636" s="59">
        <v>9.8373059999999998E-2</v>
      </c>
    </row>
    <row r="2637" spans="1:17">
      <c r="A2637" s="57" t="s">
        <v>194</v>
      </c>
      <c r="B2637" s="57" t="s">
        <v>228</v>
      </c>
      <c r="C2637" s="61" t="s">
        <v>865</v>
      </c>
      <c r="D2637" s="57" t="s">
        <v>648</v>
      </c>
      <c r="E2637" s="57">
        <v>54120</v>
      </c>
      <c r="F2637" s="57">
        <v>4.6669999999999998</v>
      </c>
      <c r="G2637" s="57">
        <v>53.472000000000001</v>
      </c>
      <c r="H2637" s="57" t="s">
        <v>50</v>
      </c>
      <c r="I2637" s="57" t="s">
        <v>51</v>
      </c>
      <c r="J2637" s="57" t="s">
        <v>713</v>
      </c>
      <c r="K2637" s="57" t="s">
        <v>880</v>
      </c>
      <c r="L2637" s="57" t="s">
        <v>51</v>
      </c>
      <c r="M2637" s="57" t="s">
        <v>1135</v>
      </c>
      <c r="N2637" s="64">
        <v>0</v>
      </c>
      <c r="O2637" s="59">
        <v>166</v>
      </c>
      <c r="P2637" s="59">
        <v>2</v>
      </c>
      <c r="Q2637" s="59">
        <v>2.1631460000000002E-2</v>
      </c>
    </row>
    <row r="2638" spans="1:17">
      <c r="A2638" s="57" t="s">
        <v>194</v>
      </c>
      <c r="B2638" s="57" t="s">
        <v>228</v>
      </c>
      <c r="C2638" s="61" t="s">
        <v>865</v>
      </c>
      <c r="D2638" s="57" t="s">
        <v>648</v>
      </c>
      <c r="E2638" s="57">
        <v>54121</v>
      </c>
      <c r="F2638" s="57">
        <v>4.1669999999999998</v>
      </c>
      <c r="G2638" s="57">
        <v>54.639000000000003</v>
      </c>
      <c r="H2638" s="57" t="s">
        <v>50</v>
      </c>
      <c r="I2638" s="57" t="s">
        <v>51</v>
      </c>
      <c r="J2638" s="57" t="s">
        <v>713</v>
      </c>
      <c r="K2638" s="57" t="s">
        <v>880</v>
      </c>
      <c r="L2638" s="57" t="s">
        <v>51</v>
      </c>
      <c r="M2638" s="57" t="s">
        <v>1135</v>
      </c>
      <c r="N2638" s="64">
        <v>0</v>
      </c>
      <c r="O2638" s="59">
        <v>317</v>
      </c>
      <c r="P2638" s="59">
        <v>3</v>
      </c>
      <c r="Q2638" s="59">
        <v>7.8883864999999997E-2</v>
      </c>
    </row>
    <row r="2639" spans="1:17">
      <c r="A2639" s="57" t="s">
        <v>194</v>
      </c>
      <c r="B2639" s="57" t="s">
        <v>228</v>
      </c>
      <c r="C2639" s="61" t="s">
        <v>866</v>
      </c>
      <c r="D2639" s="57" t="s">
        <v>648</v>
      </c>
      <c r="E2639" s="57">
        <v>54122</v>
      </c>
      <c r="F2639" s="57">
        <v>4.444</v>
      </c>
      <c r="G2639" s="57">
        <v>56.277999999999999</v>
      </c>
      <c r="H2639" s="57" t="s">
        <v>79</v>
      </c>
      <c r="I2639" s="57" t="s">
        <v>80</v>
      </c>
      <c r="J2639" s="57" t="s">
        <v>708</v>
      </c>
      <c r="K2639" s="57" t="s">
        <v>884</v>
      </c>
      <c r="L2639" s="57" t="s">
        <v>80</v>
      </c>
      <c r="M2639" s="57" t="s">
        <v>1137</v>
      </c>
      <c r="N2639" s="64">
        <v>0</v>
      </c>
      <c r="O2639" s="59">
        <v>68</v>
      </c>
      <c r="P2639" s="59">
        <v>1</v>
      </c>
      <c r="Q2639" s="59">
        <v>3.6298400000000001E-3</v>
      </c>
    </row>
    <row r="2640" spans="1:17">
      <c r="A2640" s="57" t="s">
        <v>194</v>
      </c>
      <c r="B2640" s="57" t="s">
        <v>228</v>
      </c>
      <c r="C2640" s="61" t="s">
        <v>866</v>
      </c>
      <c r="D2640" s="57" t="s">
        <v>648</v>
      </c>
      <c r="E2640" s="57">
        <v>54123</v>
      </c>
      <c r="F2640" s="57">
        <v>4.0279999999999996</v>
      </c>
      <c r="G2640" s="57">
        <v>57.110999999999997</v>
      </c>
      <c r="H2640" s="57" t="s">
        <v>50</v>
      </c>
      <c r="I2640" s="57" t="s">
        <v>51</v>
      </c>
      <c r="J2640" s="57" t="s">
        <v>713</v>
      </c>
      <c r="K2640" s="57" t="s">
        <v>880</v>
      </c>
      <c r="L2640" s="57" t="s">
        <v>51</v>
      </c>
      <c r="M2640" s="57" t="s">
        <v>1135</v>
      </c>
      <c r="N2640" s="64">
        <v>0</v>
      </c>
      <c r="O2640" s="59">
        <v>203</v>
      </c>
      <c r="P2640" s="59">
        <v>2</v>
      </c>
      <c r="Q2640" s="59">
        <v>3.2349065000000003E-2</v>
      </c>
    </row>
    <row r="2641" spans="1:17">
      <c r="A2641" s="57" t="s">
        <v>194</v>
      </c>
      <c r="B2641" s="57" t="s">
        <v>228</v>
      </c>
      <c r="C2641" s="61" t="s">
        <v>866</v>
      </c>
      <c r="D2641" s="57" t="s">
        <v>648</v>
      </c>
      <c r="E2641" s="57">
        <v>54124</v>
      </c>
      <c r="F2641" s="57">
        <v>0.33300000000000002</v>
      </c>
      <c r="G2641" s="57">
        <v>55.472000000000001</v>
      </c>
      <c r="H2641" s="57" t="s">
        <v>50</v>
      </c>
      <c r="I2641" s="57" t="s">
        <v>51</v>
      </c>
      <c r="J2641" s="57" t="s">
        <v>713</v>
      </c>
      <c r="K2641" s="57" t="s">
        <v>880</v>
      </c>
      <c r="L2641" s="57" t="s">
        <v>51</v>
      </c>
      <c r="M2641" s="57" t="s">
        <v>1135</v>
      </c>
      <c r="N2641" s="64">
        <v>0</v>
      </c>
      <c r="O2641" s="59">
        <v>417</v>
      </c>
      <c r="P2641" s="59">
        <v>3</v>
      </c>
      <c r="Q2641" s="59">
        <v>0.136502865</v>
      </c>
    </row>
    <row r="2642" spans="1:17">
      <c r="A2642" s="57" t="s">
        <v>194</v>
      </c>
      <c r="B2642" s="57" t="s">
        <v>228</v>
      </c>
      <c r="C2642" s="61" t="s">
        <v>867</v>
      </c>
      <c r="D2642" s="57" t="s">
        <v>648</v>
      </c>
      <c r="E2642" s="57">
        <v>54125</v>
      </c>
      <c r="F2642" s="57">
        <v>5.5279999999999996</v>
      </c>
      <c r="G2642" s="57">
        <v>55.639000000000003</v>
      </c>
      <c r="H2642" s="57" t="s">
        <v>50</v>
      </c>
      <c r="I2642" s="57" t="s">
        <v>51</v>
      </c>
      <c r="J2642" s="57" t="s">
        <v>713</v>
      </c>
      <c r="K2642" s="57" t="s">
        <v>880</v>
      </c>
      <c r="L2642" s="57" t="s">
        <v>51</v>
      </c>
      <c r="M2642" s="57" t="s">
        <v>1135</v>
      </c>
      <c r="N2642" s="64">
        <v>0</v>
      </c>
      <c r="O2642" s="59">
        <v>248</v>
      </c>
      <c r="P2642" s="59">
        <v>2</v>
      </c>
      <c r="Q2642" s="59">
        <v>4.828064E-2</v>
      </c>
    </row>
    <row r="2643" spans="1:17">
      <c r="A2643" s="57" t="s">
        <v>194</v>
      </c>
      <c r="B2643" s="57" t="s">
        <v>228</v>
      </c>
      <c r="C2643" s="61" t="s">
        <v>867</v>
      </c>
      <c r="D2643" s="57" t="s">
        <v>648</v>
      </c>
      <c r="E2643" s="57">
        <v>54126</v>
      </c>
      <c r="F2643" s="57">
        <v>9.2219999999999995</v>
      </c>
      <c r="G2643" s="57">
        <v>58.055</v>
      </c>
      <c r="H2643" s="57" t="s">
        <v>50</v>
      </c>
      <c r="I2643" s="57" t="s">
        <v>51</v>
      </c>
      <c r="J2643" s="57" t="s">
        <v>713</v>
      </c>
      <c r="K2643" s="57" t="s">
        <v>880</v>
      </c>
      <c r="L2643" s="57" t="s">
        <v>51</v>
      </c>
      <c r="M2643" s="57" t="s">
        <v>1135</v>
      </c>
      <c r="N2643" s="64">
        <v>0</v>
      </c>
      <c r="O2643" s="59">
        <v>123</v>
      </c>
      <c r="P2643" s="59">
        <v>2</v>
      </c>
      <c r="Q2643" s="59">
        <v>1.1876265E-2</v>
      </c>
    </row>
    <row r="2644" spans="1:17">
      <c r="A2644" s="57" t="s">
        <v>194</v>
      </c>
      <c r="B2644" s="57" t="s">
        <v>228</v>
      </c>
      <c r="C2644" s="61" t="s">
        <v>867</v>
      </c>
      <c r="D2644" s="57" t="s">
        <v>648</v>
      </c>
      <c r="E2644" s="57">
        <v>54127</v>
      </c>
      <c r="F2644" s="57">
        <v>10.055</v>
      </c>
      <c r="G2644" s="57">
        <v>58.5</v>
      </c>
      <c r="H2644" s="57" t="s">
        <v>50</v>
      </c>
      <c r="I2644" s="57" t="s">
        <v>51</v>
      </c>
      <c r="J2644" s="57" t="s">
        <v>713</v>
      </c>
      <c r="K2644" s="57" t="s">
        <v>880</v>
      </c>
      <c r="L2644" s="57" t="s">
        <v>51</v>
      </c>
      <c r="M2644" s="57" t="s">
        <v>1135</v>
      </c>
      <c r="N2644" s="64">
        <v>0</v>
      </c>
      <c r="O2644" s="59">
        <v>461</v>
      </c>
      <c r="P2644" s="59">
        <v>3</v>
      </c>
      <c r="Q2644" s="59">
        <v>0.16682898500000001</v>
      </c>
    </row>
    <row r="2645" spans="1:17">
      <c r="A2645" s="57" t="s">
        <v>194</v>
      </c>
      <c r="B2645" s="57" t="s">
        <v>228</v>
      </c>
      <c r="C2645" s="61" t="s">
        <v>868</v>
      </c>
      <c r="D2645" s="57" t="s">
        <v>648</v>
      </c>
      <c r="E2645" s="57">
        <v>54128</v>
      </c>
      <c r="F2645" s="57">
        <v>8.0549999999999997</v>
      </c>
      <c r="G2645" s="57">
        <v>53.610999999999997</v>
      </c>
      <c r="H2645" s="57" t="s">
        <v>50</v>
      </c>
      <c r="I2645" s="57" t="s">
        <v>51</v>
      </c>
      <c r="J2645" s="57" t="s">
        <v>713</v>
      </c>
      <c r="K2645" s="57" t="s">
        <v>880</v>
      </c>
      <c r="L2645" s="57" t="s">
        <v>51</v>
      </c>
      <c r="M2645" s="57" t="s">
        <v>1135</v>
      </c>
      <c r="N2645" s="64">
        <v>0</v>
      </c>
      <c r="O2645" s="59">
        <v>508</v>
      </c>
      <c r="P2645" s="59">
        <v>4</v>
      </c>
      <c r="Q2645" s="59">
        <v>0.20258023999999999</v>
      </c>
    </row>
    <row r="2646" spans="1:17">
      <c r="A2646" s="57" t="s">
        <v>194</v>
      </c>
      <c r="B2646" s="57" t="s">
        <v>228</v>
      </c>
      <c r="C2646" s="61" t="s">
        <v>868</v>
      </c>
      <c r="D2646" s="57" t="s">
        <v>648</v>
      </c>
      <c r="E2646" s="57">
        <v>54129</v>
      </c>
      <c r="F2646" s="57">
        <v>7.2779999999999996</v>
      </c>
      <c r="G2646" s="57">
        <v>53.665999999999997</v>
      </c>
      <c r="H2646" s="57" t="s">
        <v>50</v>
      </c>
      <c r="I2646" s="57" t="s">
        <v>51</v>
      </c>
      <c r="J2646" s="57" t="s">
        <v>713</v>
      </c>
      <c r="K2646" s="57" t="s">
        <v>880</v>
      </c>
      <c r="L2646" s="57" t="s">
        <v>51</v>
      </c>
      <c r="M2646" s="57" t="s">
        <v>1135</v>
      </c>
      <c r="N2646" s="64">
        <v>0</v>
      </c>
      <c r="O2646" s="59">
        <v>479</v>
      </c>
      <c r="P2646" s="59">
        <v>3</v>
      </c>
      <c r="Q2646" s="59">
        <v>0.18011118500000001</v>
      </c>
    </row>
    <row r="2647" spans="1:17">
      <c r="A2647" s="57" t="s">
        <v>194</v>
      </c>
      <c r="B2647" s="57" t="s">
        <v>228</v>
      </c>
      <c r="C2647" s="61" t="s">
        <v>868</v>
      </c>
      <c r="D2647" s="57" t="s">
        <v>648</v>
      </c>
      <c r="E2647" s="57">
        <v>54130</v>
      </c>
      <c r="F2647" s="57">
        <v>7.0549999999999997</v>
      </c>
      <c r="G2647" s="57">
        <v>53.360999999999997</v>
      </c>
      <c r="H2647" s="57" t="s">
        <v>50</v>
      </c>
      <c r="I2647" s="57" t="s">
        <v>51</v>
      </c>
      <c r="J2647" s="57" t="s">
        <v>713</v>
      </c>
      <c r="K2647" s="57" t="s">
        <v>880</v>
      </c>
      <c r="L2647" s="57" t="s">
        <v>51</v>
      </c>
      <c r="M2647" s="57" t="s">
        <v>1135</v>
      </c>
      <c r="N2647" s="64">
        <v>0</v>
      </c>
      <c r="O2647" s="59">
        <v>79</v>
      </c>
      <c r="P2647" s="59">
        <v>1</v>
      </c>
      <c r="Q2647" s="59">
        <v>4.8991850000000003E-3</v>
      </c>
    </row>
    <row r="2648" spans="1:17">
      <c r="A2648" s="57" t="s">
        <v>194</v>
      </c>
      <c r="B2648" s="57" t="s">
        <v>228</v>
      </c>
      <c r="C2648" s="61" t="s">
        <v>868</v>
      </c>
      <c r="D2648" s="57" t="s">
        <v>648</v>
      </c>
      <c r="E2648" s="57">
        <v>54131</v>
      </c>
      <c r="F2648" s="57">
        <v>6.5830000000000002</v>
      </c>
      <c r="G2648" s="57">
        <v>53.555</v>
      </c>
      <c r="H2648" s="57" t="s">
        <v>56</v>
      </c>
      <c r="I2648" s="57" t="s">
        <v>57</v>
      </c>
      <c r="J2648" s="57" t="s">
        <v>772</v>
      </c>
      <c r="K2648" s="57" t="s">
        <v>921</v>
      </c>
      <c r="L2648" s="57" t="s">
        <v>1101</v>
      </c>
      <c r="M2648" s="57" t="s">
        <v>1137</v>
      </c>
      <c r="N2648" s="64">
        <v>0</v>
      </c>
      <c r="O2648" s="59">
        <v>201</v>
      </c>
      <c r="P2648" s="59">
        <v>2</v>
      </c>
      <c r="Q2648" s="59">
        <v>3.1714785000000002E-2</v>
      </c>
    </row>
    <row r="2649" spans="1:17">
      <c r="A2649" s="57" t="s">
        <v>194</v>
      </c>
      <c r="B2649" s="57" t="s">
        <v>228</v>
      </c>
      <c r="C2649" s="61" t="s">
        <v>868</v>
      </c>
      <c r="D2649" s="57" t="s">
        <v>648</v>
      </c>
      <c r="E2649" s="57">
        <v>54132</v>
      </c>
      <c r="F2649" s="57">
        <v>6.694</v>
      </c>
      <c r="G2649" s="57">
        <v>52.722000000000001</v>
      </c>
      <c r="H2649" s="57" t="s">
        <v>61</v>
      </c>
      <c r="I2649" s="57" t="s">
        <v>219</v>
      </c>
      <c r="J2649" s="57" t="s">
        <v>761</v>
      </c>
      <c r="K2649" s="57" t="s">
        <v>903</v>
      </c>
      <c r="L2649" s="57" t="s">
        <v>1102</v>
      </c>
      <c r="M2649" s="57" t="s">
        <v>1137</v>
      </c>
      <c r="N2649" s="64">
        <v>0</v>
      </c>
      <c r="O2649" s="59">
        <v>71</v>
      </c>
      <c r="P2649" s="59">
        <v>1</v>
      </c>
      <c r="Q2649" s="59">
        <v>3.9571850000000002E-3</v>
      </c>
    </row>
    <row r="2650" spans="1:17">
      <c r="A2650" s="57" t="s">
        <v>194</v>
      </c>
      <c r="B2650" s="57" t="s">
        <v>228</v>
      </c>
      <c r="C2650" s="61" t="s">
        <v>868</v>
      </c>
      <c r="D2650" s="57" t="s">
        <v>648</v>
      </c>
      <c r="E2650" s="57">
        <v>54133</v>
      </c>
      <c r="F2650" s="57">
        <v>6.3330000000000002</v>
      </c>
      <c r="G2650" s="57">
        <v>52.555</v>
      </c>
      <c r="H2650" s="57" t="s">
        <v>50</v>
      </c>
      <c r="I2650" s="57" t="s">
        <v>51</v>
      </c>
      <c r="J2650" s="57" t="s">
        <v>713</v>
      </c>
      <c r="K2650" s="57" t="s">
        <v>880</v>
      </c>
      <c r="L2650" s="57" t="s">
        <v>51</v>
      </c>
      <c r="M2650" s="57" t="s">
        <v>1135</v>
      </c>
      <c r="N2650" s="64">
        <v>0</v>
      </c>
      <c r="O2650" s="59">
        <v>238</v>
      </c>
      <c r="P2650" s="59">
        <v>2</v>
      </c>
      <c r="Q2650" s="59">
        <v>4.4465539999999998E-2</v>
      </c>
    </row>
    <row r="2651" spans="1:17">
      <c r="A2651" s="57" t="s">
        <v>194</v>
      </c>
      <c r="B2651" s="57" t="s">
        <v>228</v>
      </c>
      <c r="C2651" s="61" t="s">
        <v>869</v>
      </c>
      <c r="D2651" s="57" t="s">
        <v>648</v>
      </c>
      <c r="E2651" s="57">
        <v>54134</v>
      </c>
      <c r="F2651" s="57">
        <v>7.8330000000000002</v>
      </c>
      <c r="G2651" s="57">
        <v>48.722000000000001</v>
      </c>
      <c r="H2651" s="57" t="s">
        <v>50</v>
      </c>
      <c r="I2651" s="57" t="s">
        <v>51</v>
      </c>
      <c r="J2651" s="57" t="s">
        <v>713</v>
      </c>
      <c r="K2651" s="57" t="s">
        <v>880</v>
      </c>
      <c r="L2651" s="57" t="s">
        <v>51</v>
      </c>
      <c r="M2651" s="57" t="s">
        <v>1135</v>
      </c>
      <c r="N2651" s="64">
        <v>0</v>
      </c>
      <c r="O2651" s="59">
        <v>78</v>
      </c>
      <c r="P2651" s="59">
        <v>1</v>
      </c>
      <c r="Q2651" s="59">
        <v>4.7759400000000002E-3</v>
      </c>
    </row>
    <row r="2652" spans="1:17">
      <c r="A2652" s="57" t="s">
        <v>194</v>
      </c>
      <c r="B2652" s="57" t="s">
        <v>228</v>
      </c>
      <c r="C2652" s="61" t="s">
        <v>869</v>
      </c>
      <c r="D2652" s="57" t="s">
        <v>648</v>
      </c>
      <c r="E2652" s="57">
        <v>54135</v>
      </c>
      <c r="F2652" s="57">
        <v>9.8330000000000002</v>
      </c>
      <c r="G2652" s="57">
        <v>48.555</v>
      </c>
      <c r="H2652" s="57" t="s">
        <v>50</v>
      </c>
      <c r="I2652" s="57" t="s">
        <v>51</v>
      </c>
      <c r="J2652" s="57" t="s">
        <v>713</v>
      </c>
      <c r="K2652" s="57" t="s">
        <v>880</v>
      </c>
      <c r="L2652" s="57" t="s">
        <v>51</v>
      </c>
      <c r="M2652" s="57" t="s">
        <v>1135</v>
      </c>
      <c r="N2652" s="64">
        <v>0</v>
      </c>
      <c r="O2652" s="59">
        <v>118</v>
      </c>
      <c r="P2652" s="59">
        <v>2</v>
      </c>
      <c r="Q2652" s="59">
        <v>1.093034E-2</v>
      </c>
    </row>
    <row r="2653" spans="1:17">
      <c r="A2653" s="57" t="s">
        <v>194</v>
      </c>
      <c r="B2653" s="57" t="s">
        <v>228</v>
      </c>
      <c r="C2653" s="61" t="s">
        <v>869</v>
      </c>
      <c r="D2653" s="57" t="s">
        <v>648</v>
      </c>
      <c r="E2653" s="57">
        <v>54136</v>
      </c>
      <c r="F2653" s="57">
        <v>9.5280000000000005</v>
      </c>
      <c r="G2653" s="57">
        <v>47.472000000000001</v>
      </c>
      <c r="H2653" s="57" t="s">
        <v>50</v>
      </c>
      <c r="I2653" s="57" t="s">
        <v>51</v>
      </c>
      <c r="J2653" s="57" t="s">
        <v>713</v>
      </c>
      <c r="K2653" s="57" t="s">
        <v>880</v>
      </c>
      <c r="L2653" s="57" t="s">
        <v>51</v>
      </c>
      <c r="M2653" s="57" t="s">
        <v>1135</v>
      </c>
      <c r="N2653" s="64">
        <v>0</v>
      </c>
      <c r="O2653" s="59">
        <v>62</v>
      </c>
      <c r="P2653" s="59">
        <v>1</v>
      </c>
      <c r="Q2653" s="59">
        <v>3.01754E-3</v>
      </c>
    </row>
    <row r="2654" spans="1:17">
      <c r="A2654" s="57" t="s">
        <v>194</v>
      </c>
      <c r="B2654" s="57" t="s">
        <v>228</v>
      </c>
      <c r="C2654" s="61" t="s">
        <v>870</v>
      </c>
      <c r="D2654" s="57" t="s">
        <v>648</v>
      </c>
      <c r="E2654" s="57">
        <v>54137</v>
      </c>
      <c r="F2654" s="57">
        <v>8.9169999999999998</v>
      </c>
      <c r="G2654" s="57">
        <v>43.889000000000003</v>
      </c>
      <c r="H2654" s="57" t="s">
        <v>145</v>
      </c>
      <c r="I2654" s="57" t="s">
        <v>527</v>
      </c>
      <c r="J2654" s="57" t="s">
        <v>503</v>
      </c>
      <c r="K2654" s="57" t="s">
        <v>977</v>
      </c>
      <c r="L2654" s="57" t="s">
        <v>1105</v>
      </c>
      <c r="M2654" s="57" t="s">
        <v>1137</v>
      </c>
      <c r="N2654" s="64">
        <v>0</v>
      </c>
      <c r="O2654" s="59">
        <v>51</v>
      </c>
      <c r="P2654" s="59">
        <v>1</v>
      </c>
      <c r="Q2654" s="59">
        <v>2.041785E-3</v>
      </c>
    </row>
    <row r="2655" spans="1:17">
      <c r="A2655" s="57" t="s">
        <v>194</v>
      </c>
      <c r="B2655" s="57" t="s">
        <v>228</v>
      </c>
      <c r="C2655" s="61" t="s">
        <v>870</v>
      </c>
      <c r="D2655" s="57" t="s">
        <v>648</v>
      </c>
      <c r="E2655" s="57">
        <v>54138</v>
      </c>
      <c r="F2655" s="57">
        <v>6.25</v>
      </c>
      <c r="G2655" s="57">
        <v>40.360999999999997</v>
      </c>
      <c r="H2655" s="57" t="s">
        <v>50</v>
      </c>
      <c r="I2655" s="57" t="s">
        <v>51</v>
      </c>
      <c r="J2655" s="57" t="s">
        <v>713</v>
      </c>
      <c r="K2655" s="57" t="s">
        <v>880</v>
      </c>
      <c r="L2655" s="57" t="s">
        <v>51</v>
      </c>
      <c r="M2655" s="57" t="s">
        <v>1135</v>
      </c>
      <c r="N2655" s="64">
        <v>0</v>
      </c>
      <c r="O2655" s="59">
        <v>217</v>
      </c>
      <c r="P2655" s="59">
        <v>2</v>
      </c>
      <c r="Q2655" s="59">
        <v>3.6964865E-2</v>
      </c>
    </row>
    <row r="2656" spans="1:17">
      <c r="A2656" s="57" t="s">
        <v>194</v>
      </c>
      <c r="B2656" s="57" t="s">
        <v>228</v>
      </c>
      <c r="C2656" s="61" t="s">
        <v>871</v>
      </c>
      <c r="D2656" s="57" t="s">
        <v>648</v>
      </c>
      <c r="E2656" s="57">
        <v>54139</v>
      </c>
      <c r="F2656" s="57">
        <v>12.222</v>
      </c>
      <c r="G2656" s="57">
        <v>40.777999999999999</v>
      </c>
      <c r="H2656" s="57" t="s">
        <v>50</v>
      </c>
      <c r="I2656" s="57" t="s">
        <v>51</v>
      </c>
      <c r="J2656" s="57" t="s">
        <v>713</v>
      </c>
      <c r="K2656" s="57" t="s">
        <v>880</v>
      </c>
      <c r="L2656" s="57" t="s">
        <v>51</v>
      </c>
      <c r="M2656" s="57" t="s">
        <v>1135</v>
      </c>
      <c r="N2656" s="64">
        <v>0</v>
      </c>
      <c r="O2656" s="59">
        <v>172</v>
      </c>
      <c r="P2656" s="59">
        <v>2</v>
      </c>
      <c r="Q2656" s="59">
        <v>2.3223440000000001E-2</v>
      </c>
    </row>
    <row r="2657" spans="1:17">
      <c r="A2657" s="57" t="s">
        <v>194</v>
      </c>
      <c r="B2657" s="57" t="s">
        <v>228</v>
      </c>
      <c r="C2657" s="61" t="s">
        <v>871</v>
      </c>
      <c r="D2657" s="57" t="s">
        <v>648</v>
      </c>
      <c r="E2657" s="57">
        <v>54140</v>
      </c>
      <c r="F2657" s="57">
        <v>13.111000000000001</v>
      </c>
      <c r="G2657" s="57">
        <v>40.5</v>
      </c>
      <c r="H2657" s="57" t="s">
        <v>50</v>
      </c>
      <c r="I2657" s="57" t="s">
        <v>51</v>
      </c>
      <c r="J2657" s="57" t="s">
        <v>713</v>
      </c>
      <c r="K2657" s="57" t="s">
        <v>880</v>
      </c>
      <c r="L2657" s="57" t="s">
        <v>51</v>
      </c>
      <c r="M2657" s="57" t="s">
        <v>1135</v>
      </c>
      <c r="N2657" s="64">
        <v>0</v>
      </c>
      <c r="O2657" s="59">
        <v>421</v>
      </c>
      <c r="P2657" s="59">
        <v>3</v>
      </c>
      <c r="Q2657" s="59">
        <v>0.13913418499999999</v>
      </c>
    </row>
    <row r="2658" spans="1:17">
      <c r="A2658" s="57" t="s">
        <v>194</v>
      </c>
      <c r="B2658" s="57" t="s">
        <v>228</v>
      </c>
      <c r="C2658" s="61" t="s">
        <v>871</v>
      </c>
      <c r="D2658" s="57" t="s">
        <v>648</v>
      </c>
      <c r="E2658" s="57">
        <v>54141</v>
      </c>
      <c r="F2658" s="57">
        <v>14.75</v>
      </c>
      <c r="G2658" s="57">
        <v>40.944000000000003</v>
      </c>
      <c r="H2658" s="57" t="s">
        <v>50</v>
      </c>
      <c r="I2658" s="57" t="s">
        <v>51</v>
      </c>
      <c r="J2658" s="57" t="s">
        <v>713</v>
      </c>
      <c r="K2658" s="57" t="s">
        <v>880</v>
      </c>
      <c r="L2658" s="57" t="s">
        <v>51</v>
      </c>
      <c r="M2658" s="57" t="s">
        <v>1135</v>
      </c>
      <c r="N2658" s="64">
        <v>0</v>
      </c>
      <c r="O2658" s="59">
        <v>54</v>
      </c>
      <c r="P2658" s="59">
        <v>1</v>
      </c>
      <c r="Q2658" s="59">
        <v>2.2890599999999999E-3</v>
      </c>
    </row>
    <row r="2659" spans="1:17">
      <c r="A2659" s="57" t="s">
        <v>194</v>
      </c>
      <c r="B2659" s="57" t="s">
        <v>228</v>
      </c>
      <c r="C2659" s="61" t="s">
        <v>871</v>
      </c>
      <c r="D2659" s="57" t="s">
        <v>647</v>
      </c>
      <c r="E2659" s="57">
        <v>54142</v>
      </c>
      <c r="F2659" s="57">
        <v>14.861000000000001</v>
      </c>
      <c r="G2659" s="57">
        <v>42.194000000000003</v>
      </c>
      <c r="H2659" s="57" t="s">
        <v>50</v>
      </c>
      <c r="I2659" s="57" t="s">
        <v>51</v>
      </c>
      <c r="J2659" s="57" t="s">
        <v>713</v>
      </c>
      <c r="K2659" s="57" t="s">
        <v>880</v>
      </c>
      <c r="L2659" s="57" t="s">
        <v>51</v>
      </c>
      <c r="M2659" s="57" t="s">
        <v>1135</v>
      </c>
      <c r="N2659" s="64">
        <v>20.896526132426718</v>
      </c>
      <c r="O2659" s="59">
        <v>253</v>
      </c>
      <c r="P2659" s="59">
        <v>2</v>
      </c>
      <c r="Q2659" s="59">
        <v>5.0247065E-2</v>
      </c>
    </row>
    <row r="2660" spans="1:17">
      <c r="A2660" s="57" t="s">
        <v>194</v>
      </c>
      <c r="B2660" s="57" t="s">
        <v>228</v>
      </c>
      <c r="C2660" s="61" t="s">
        <v>871</v>
      </c>
      <c r="D2660" s="57" t="s">
        <v>648</v>
      </c>
      <c r="E2660" s="57">
        <v>54143</v>
      </c>
      <c r="F2660" s="57">
        <v>14.833</v>
      </c>
      <c r="G2660" s="57">
        <v>42.889000000000003</v>
      </c>
      <c r="H2660" s="57" t="s">
        <v>50</v>
      </c>
      <c r="I2660" s="57" t="s">
        <v>51</v>
      </c>
      <c r="J2660" s="57" t="s">
        <v>713</v>
      </c>
      <c r="K2660" s="57" t="s">
        <v>880</v>
      </c>
      <c r="L2660" s="57" t="s">
        <v>51</v>
      </c>
      <c r="M2660" s="57" t="s">
        <v>1135</v>
      </c>
      <c r="N2660" s="64">
        <v>0</v>
      </c>
      <c r="O2660" s="59">
        <v>223</v>
      </c>
      <c r="P2660" s="59">
        <v>2</v>
      </c>
      <c r="Q2660" s="59">
        <v>3.9037265000000002E-2</v>
      </c>
    </row>
    <row r="2661" spans="1:17">
      <c r="A2661" s="57" t="s">
        <v>194</v>
      </c>
      <c r="B2661" s="57" t="s">
        <v>228</v>
      </c>
      <c r="C2661" s="61" t="s">
        <v>871</v>
      </c>
      <c r="D2661" s="57" t="s">
        <v>648</v>
      </c>
      <c r="E2661" s="57">
        <v>54144</v>
      </c>
      <c r="F2661" s="57">
        <v>15.333</v>
      </c>
      <c r="G2661" s="57">
        <v>42.860999999999997</v>
      </c>
      <c r="H2661" s="57" t="s">
        <v>93</v>
      </c>
      <c r="I2661" s="57" t="s">
        <v>94</v>
      </c>
      <c r="J2661" s="57" t="s">
        <v>725</v>
      </c>
      <c r="K2661" s="57" t="s">
        <v>883</v>
      </c>
      <c r="L2661" s="57" t="s">
        <v>94</v>
      </c>
      <c r="M2661" s="57" t="s">
        <v>1137</v>
      </c>
      <c r="N2661" s="64">
        <v>0</v>
      </c>
      <c r="O2661" s="59">
        <v>151</v>
      </c>
      <c r="P2661" s="59">
        <v>2</v>
      </c>
      <c r="Q2661" s="59">
        <v>1.7898785E-2</v>
      </c>
    </row>
    <row r="2662" spans="1:17">
      <c r="A2662" s="57" t="s">
        <v>194</v>
      </c>
      <c r="B2662" s="57" t="s">
        <v>228</v>
      </c>
      <c r="C2662" s="61" t="s">
        <v>871</v>
      </c>
      <c r="D2662" s="57" t="s">
        <v>648</v>
      </c>
      <c r="E2662" s="57">
        <v>54145</v>
      </c>
      <c r="F2662" s="57">
        <v>12.75</v>
      </c>
      <c r="G2662" s="57">
        <v>44</v>
      </c>
      <c r="H2662" s="57" t="s">
        <v>61</v>
      </c>
      <c r="I2662" s="57" t="s">
        <v>219</v>
      </c>
      <c r="J2662" s="57" t="s">
        <v>761</v>
      </c>
      <c r="K2662" s="57" t="s">
        <v>903</v>
      </c>
      <c r="L2662" s="57" t="s">
        <v>1102</v>
      </c>
      <c r="M2662" s="57" t="s">
        <v>1137</v>
      </c>
      <c r="N2662" s="64">
        <v>0</v>
      </c>
      <c r="O2662" s="59">
        <v>143</v>
      </c>
      <c r="P2662" s="59">
        <v>2</v>
      </c>
      <c r="Q2662" s="59">
        <v>1.6052464999999998E-2</v>
      </c>
    </row>
    <row r="2663" spans="1:17">
      <c r="A2663" s="57" t="s">
        <v>194</v>
      </c>
      <c r="B2663" s="57" t="s">
        <v>228</v>
      </c>
      <c r="C2663" s="61" t="s">
        <v>872</v>
      </c>
      <c r="D2663" s="57" t="s">
        <v>648</v>
      </c>
      <c r="E2663" s="57">
        <v>54146</v>
      </c>
      <c r="F2663" s="57">
        <v>15.305</v>
      </c>
      <c r="G2663" s="57">
        <v>45.25</v>
      </c>
      <c r="H2663" s="57" t="s">
        <v>50</v>
      </c>
      <c r="I2663" s="57" t="s">
        <v>51</v>
      </c>
      <c r="J2663" s="57" t="s">
        <v>713</v>
      </c>
      <c r="K2663" s="57" t="s">
        <v>880</v>
      </c>
      <c r="L2663" s="57" t="s">
        <v>51</v>
      </c>
      <c r="M2663" s="57" t="s">
        <v>1135</v>
      </c>
      <c r="N2663" s="64">
        <v>0</v>
      </c>
      <c r="O2663" s="59">
        <v>254</v>
      </c>
      <c r="P2663" s="59">
        <v>2</v>
      </c>
      <c r="Q2663" s="59">
        <v>5.0645059999999999E-2</v>
      </c>
    </row>
    <row r="2664" spans="1:17">
      <c r="A2664" s="57" t="s">
        <v>194</v>
      </c>
      <c r="B2664" s="57" t="s">
        <v>228</v>
      </c>
      <c r="C2664" s="61" t="s">
        <v>872</v>
      </c>
      <c r="D2664" s="57" t="s">
        <v>648</v>
      </c>
      <c r="E2664" s="57">
        <v>54147</v>
      </c>
      <c r="F2664" s="57">
        <v>14.888999999999999</v>
      </c>
      <c r="G2664" s="57">
        <v>47.582999999999998</v>
      </c>
      <c r="H2664" s="57" t="s">
        <v>50</v>
      </c>
      <c r="I2664" s="57" t="s">
        <v>51</v>
      </c>
      <c r="J2664" s="57" t="s">
        <v>713</v>
      </c>
      <c r="K2664" s="57" t="s">
        <v>880</v>
      </c>
      <c r="L2664" s="57" t="s">
        <v>51</v>
      </c>
      <c r="M2664" s="57" t="s">
        <v>1135</v>
      </c>
      <c r="N2664" s="64">
        <v>0</v>
      </c>
      <c r="O2664" s="59">
        <v>69</v>
      </c>
      <c r="P2664" s="59">
        <v>1</v>
      </c>
      <c r="Q2664" s="59">
        <v>3.7373850000000002E-3</v>
      </c>
    </row>
    <row r="2665" spans="1:17">
      <c r="A2665" s="57" t="s">
        <v>194</v>
      </c>
      <c r="B2665" s="57" t="s">
        <v>228</v>
      </c>
      <c r="C2665" s="61" t="s">
        <v>872</v>
      </c>
      <c r="D2665" s="57" t="s">
        <v>648</v>
      </c>
      <c r="E2665" s="57">
        <v>54148</v>
      </c>
      <c r="F2665" s="57">
        <v>15.444000000000001</v>
      </c>
      <c r="G2665" s="57">
        <v>49.639000000000003</v>
      </c>
      <c r="H2665" s="57" t="s">
        <v>50</v>
      </c>
      <c r="I2665" s="57" t="s">
        <v>51</v>
      </c>
      <c r="J2665" s="57" t="s">
        <v>713</v>
      </c>
      <c r="K2665" s="57" t="s">
        <v>880</v>
      </c>
      <c r="L2665" s="57" t="s">
        <v>51</v>
      </c>
      <c r="M2665" s="57" t="s">
        <v>1135</v>
      </c>
      <c r="N2665" s="64">
        <v>0</v>
      </c>
      <c r="O2665" s="59">
        <v>162</v>
      </c>
      <c r="P2665" s="59">
        <v>2</v>
      </c>
      <c r="Q2665" s="59">
        <v>2.0601540000000002E-2</v>
      </c>
    </row>
    <row r="2666" spans="1:17">
      <c r="A2666" s="57" t="s">
        <v>194</v>
      </c>
      <c r="B2666" s="57" t="s">
        <v>228</v>
      </c>
      <c r="C2666" s="61" t="s">
        <v>872</v>
      </c>
      <c r="D2666" s="57" t="s">
        <v>648</v>
      </c>
      <c r="E2666" s="57">
        <v>54149</v>
      </c>
      <c r="F2666" s="57">
        <v>14.722</v>
      </c>
      <c r="G2666" s="57">
        <v>49.694000000000003</v>
      </c>
      <c r="H2666" s="57" t="s">
        <v>50</v>
      </c>
      <c r="I2666" s="57" t="s">
        <v>51</v>
      </c>
      <c r="J2666" s="57" t="s">
        <v>713</v>
      </c>
      <c r="K2666" s="57" t="s">
        <v>880</v>
      </c>
      <c r="L2666" s="57" t="s">
        <v>51</v>
      </c>
      <c r="M2666" s="57" t="s">
        <v>1135</v>
      </c>
      <c r="N2666" s="64">
        <v>0</v>
      </c>
      <c r="O2666" s="59">
        <v>150</v>
      </c>
      <c r="P2666" s="59">
        <v>2</v>
      </c>
      <c r="Q2666" s="59">
        <v>1.7662500000000001E-2</v>
      </c>
    </row>
    <row r="2667" spans="1:17">
      <c r="A2667" s="57" t="s">
        <v>194</v>
      </c>
      <c r="B2667" s="57" t="s">
        <v>228</v>
      </c>
      <c r="C2667" s="61" t="s">
        <v>872</v>
      </c>
      <c r="D2667" s="57" t="s">
        <v>648</v>
      </c>
      <c r="E2667" s="57">
        <v>54150</v>
      </c>
      <c r="F2667" s="57">
        <v>12.916</v>
      </c>
      <c r="G2667" s="57">
        <v>48.860999999999997</v>
      </c>
      <c r="H2667" s="57" t="s">
        <v>50</v>
      </c>
      <c r="I2667" s="57" t="s">
        <v>51</v>
      </c>
      <c r="J2667" s="57" t="s">
        <v>713</v>
      </c>
      <c r="K2667" s="57" t="s">
        <v>880</v>
      </c>
      <c r="L2667" s="57" t="s">
        <v>51</v>
      </c>
      <c r="M2667" s="57" t="s">
        <v>1135</v>
      </c>
      <c r="N2667" s="64">
        <v>0</v>
      </c>
      <c r="O2667" s="59">
        <v>138</v>
      </c>
      <c r="P2667" s="59">
        <v>2</v>
      </c>
      <c r="Q2667" s="59">
        <v>1.4949540000000001E-2</v>
      </c>
    </row>
    <row r="2668" spans="1:17">
      <c r="A2668" s="57" t="s">
        <v>194</v>
      </c>
      <c r="B2668" s="57" t="s">
        <v>228</v>
      </c>
      <c r="C2668" s="61" t="s">
        <v>872</v>
      </c>
      <c r="D2668" s="57" t="s">
        <v>648</v>
      </c>
      <c r="E2668" s="57">
        <v>54151</v>
      </c>
      <c r="F2668" s="57">
        <v>11.222</v>
      </c>
      <c r="G2668" s="57">
        <v>48.110999999999997</v>
      </c>
      <c r="H2668" s="57" t="s">
        <v>50</v>
      </c>
      <c r="I2668" s="57" t="s">
        <v>51</v>
      </c>
      <c r="J2668" s="57" t="s">
        <v>713</v>
      </c>
      <c r="K2668" s="57" t="s">
        <v>880</v>
      </c>
      <c r="L2668" s="57" t="s">
        <v>51</v>
      </c>
      <c r="M2668" s="57" t="s">
        <v>1135</v>
      </c>
      <c r="N2668" s="64">
        <v>0</v>
      </c>
      <c r="O2668" s="59">
        <v>52</v>
      </c>
      <c r="P2668" s="59">
        <v>1</v>
      </c>
      <c r="Q2668" s="59">
        <v>2.1226399999999999E-3</v>
      </c>
    </row>
    <row r="2669" spans="1:17">
      <c r="A2669" s="57" t="s">
        <v>194</v>
      </c>
      <c r="B2669" s="57" t="s">
        <v>228</v>
      </c>
      <c r="C2669" s="61" t="s">
        <v>873</v>
      </c>
      <c r="D2669" s="57" t="s">
        <v>648</v>
      </c>
      <c r="E2669" s="57">
        <v>54152</v>
      </c>
      <c r="F2669" s="57">
        <v>11.5</v>
      </c>
      <c r="G2669" s="57">
        <v>50.860999999999997</v>
      </c>
      <c r="H2669" s="57" t="s">
        <v>50</v>
      </c>
      <c r="I2669" s="57" t="s">
        <v>51</v>
      </c>
      <c r="J2669" s="57" t="s">
        <v>713</v>
      </c>
      <c r="K2669" s="57" t="s">
        <v>880</v>
      </c>
      <c r="L2669" s="57" t="s">
        <v>51</v>
      </c>
      <c r="M2669" s="57" t="s">
        <v>1135</v>
      </c>
      <c r="N2669" s="64">
        <v>0</v>
      </c>
      <c r="O2669" s="59">
        <v>466</v>
      </c>
      <c r="P2669" s="59">
        <v>3</v>
      </c>
      <c r="Q2669" s="59">
        <v>0.17046745999999999</v>
      </c>
    </row>
    <row r="2670" spans="1:17">
      <c r="A2670" s="57" t="s">
        <v>194</v>
      </c>
      <c r="B2670" s="57" t="s">
        <v>228</v>
      </c>
      <c r="C2670" s="61" t="s">
        <v>873</v>
      </c>
      <c r="D2670" s="57" t="s">
        <v>648</v>
      </c>
      <c r="E2670" s="57">
        <v>54153</v>
      </c>
      <c r="F2670" s="57">
        <v>11.944000000000001</v>
      </c>
      <c r="G2670" s="57">
        <v>51.832999999999998</v>
      </c>
      <c r="H2670" s="57" t="s">
        <v>50</v>
      </c>
      <c r="I2670" s="57" t="s">
        <v>51</v>
      </c>
      <c r="J2670" s="57" t="s">
        <v>713</v>
      </c>
      <c r="K2670" s="57" t="s">
        <v>880</v>
      </c>
      <c r="L2670" s="57" t="s">
        <v>51</v>
      </c>
      <c r="M2670" s="57" t="s">
        <v>1135</v>
      </c>
      <c r="N2670" s="64">
        <v>0</v>
      </c>
      <c r="O2670" s="59">
        <v>318</v>
      </c>
      <c r="P2670" s="59">
        <v>3</v>
      </c>
      <c r="Q2670" s="59">
        <v>7.9382339999999996E-2</v>
      </c>
    </row>
    <row r="2671" spans="1:17">
      <c r="A2671" s="57" t="s">
        <v>194</v>
      </c>
      <c r="B2671" s="57" t="s">
        <v>228</v>
      </c>
      <c r="C2671" s="61" t="s">
        <v>873</v>
      </c>
      <c r="D2671" s="57" t="s">
        <v>648</v>
      </c>
      <c r="E2671" s="57">
        <v>54154</v>
      </c>
      <c r="F2671" s="57">
        <v>12.138999999999999</v>
      </c>
      <c r="G2671" s="57">
        <v>52.305</v>
      </c>
      <c r="H2671" s="57" t="s">
        <v>50</v>
      </c>
      <c r="I2671" s="57" t="s">
        <v>51</v>
      </c>
      <c r="J2671" s="57" t="s">
        <v>713</v>
      </c>
      <c r="K2671" s="57" t="s">
        <v>880</v>
      </c>
      <c r="L2671" s="57" t="s">
        <v>51</v>
      </c>
      <c r="M2671" s="57" t="s">
        <v>1135</v>
      </c>
      <c r="N2671" s="64">
        <v>0</v>
      </c>
      <c r="O2671" s="59">
        <v>65</v>
      </c>
      <c r="P2671" s="59">
        <v>1</v>
      </c>
      <c r="Q2671" s="59">
        <v>3.3166250000000001E-3</v>
      </c>
    </row>
    <row r="2672" spans="1:17">
      <c r="A2672" s="57" t="s">
        <v>194</v>
      </c>
      <c r="B2672" s="57" t="s">
        <v>228</v>
      </c>
      <c r="C2672" s="61" t="s">
        <v>873</v>
      </c>
      <c r="D2672" s="57" t="s">
        <v>648</v>
      </c>
      <c r="E2672" s="57">
        <v>54155</v>
      </c>
      <c r="F2672" s="57">
        <v>13.555</v>
      </c>
      <c r="G2672" s="57">
        <v>54.5</v>
      </c>
      <c r="H2672" s="57" t="s">
        <v>50</v>
      </c>
      <c r="I2672" s="57" t="s">
        <v>51</v>
      </c>
      <c r="J2672" s="57" t="s">
        <v>713</v>
      </c>
      <c r="K2672" s="57" t="s">
        <v>880</v>
      </c>
      <c r="L2672" s="57" t="s">
        <v>51</v>
      </c>
      <c r="M2672" s="57" t="s">
        <v>1135</v>
      </c>
      <c r="N2672" s="64">
        <v>0</v>
      </c>
      <c r="O2672" s="59">
        <v>477</v>
      </c>
      <c r="P2672" s="59">
        <v>3</v>
      </c>
      <c r="Q2672" s="59">
        <v>0.17861026499999999</v>
      </c>
    </row>
    <row r="2673" spans="1:17">
      <c r="A2673" s="57" t="s">
        <v>194</v>
      </c>
      <c r="B2673" s="57" t="s">
        <v>228</v>
      </c>
      <c r="C2673" s="61" t="s">
        <v>873</v>
      </c>
      <c r="D2673" s="57" t="s">
        <v>648</v>
      </c>
      <c r="E2673" s="57">
        <v>54156</v>
      </c>
      <c r="F2673" s="57">
        <v>14.694000000000001</v>
      </c>
      <c r="G2673" s="57">
        <v>51.777999999999999</v>
      </c>
      <c r="H2673" s="57" t="s">
        <v>50</v>
      </c>
      <c r="I2673" s="57" t="s">
        <v>51</v>
      </c>
      <c r="J2673" s="57" t="s">
        <v>713</v>
      </c>
      <c r="K2673" s="57" t="s">
        <v>880</v>
      </c>
      <c r="L2673" s="57" t="s">
        <v>51</v>
      </c>
      <c r="M2673" s="57" t="s">
        <v>1135</v>
      </c>
      <c r="N2673" s="64">
        <v>0</v>
      </c>
      <c r="O2673" s="59">
        <v>175</v>
      </c>
      <c r="P2673" s="59">
        <v>2</v>
      </c>
      <c r="Q2673" s="59">
        <v>2.4040624999999999E-2</v>
      </c>
    </row>
    <row r="2674" spans="1:17">
      <c r="A2674" s="57" t="s">
        <v>194</v>
      </c>
      <c r="B2674" s="57" t="s">
        <v>228</v>
      </c>
      <c r="C2674" s="61" t="s">
        <v>874</v>
      </c>
      <c r="D2674" s="57" t="s">
        <v>648</v>
      </c>
      <c r="E2674" s="57">
        <v>54157</v>
      </c>
      <c r="F2674" s="57">
        <v>10.833</v>
      </c>
      <c r="G2674" s="57">
        <v>55.472000000000001</v>
      </c>
      <c r="H2674" s="57" t="s">
        <v>50</v>
      </c>
      <c r="I2674" s="57" t="s">
        <v>51</v>
      </c>
      <c r="J2674" s="57" t="s">
        <v>713</v>
      </c>
      <c r="K2674" s="57" t="s">
        <v>880</v>
      </c>
      <c r="L2674" s="57" t="s">
        <v>51</v>
      </c>
      <c r="M2674" s="57" t="s">
        <v>1135</v>
      </c>
      <c r="N2674" s="64">
        <v>0</v>
      </c>
      <c r="O2674" s="59">
        <v>242</v>
      </c>
      <c r="P2674" s="59">
        <v>2</v>
      </c>
      <c r="Q2674" s="59">
        <v>4.5972739999999998E-2</v>
      </c>
    </row>
    <row r="2675" spans="1:17">
      <c r="A2675" s="57" t="s">
        <v>194</v>
      </c>
      <c r="B2675" s="57" t="s">
        <v>228</v>
      </c>
      <c r="C2675" s="61" t="s">
        <v>874</v>
      </c>
      <c r="D2675" s="57" t="s">
        <v>648</v>
      </c>
      <c r="E2675" s="57">
        <v>54158</v>
      </c>
      <c r="F2675" s="57">
        <v>14.222</v>
      </c>
      <c r="G2675" s="57">
        <v>58.082999999999998</v>
      </c>
      <c r="H2675" s="57" t="s">
        <v>50</v>
      </c>
      <c r="I2675" s="57" t="s">
        <v>51</v>
      </c>
      <c r="J2675" s="57" t="s">
        <v>713</v>
      </c>
      <c r="K2675" s="57" t="s">
        <v>880</v>
      </c>
      <c r="L2675" s="57" t="s">
        <v>51</v>
      </c>
      <c r="M2675" s="57" t="s">
        <v>1135</v>
      </c>
      <c r="N2675" s="64">
        <v>0</v>
      </c>
      <c r="O2675" s="59">
        <v>260</v>
      </c>
      <c r="P2675" s="59">
        <v>2</v>
      </c>
      <c r="Q2675" s="59">
        <v>5.3066000000000002E-2</v>
      </c>
    </row>
    <row r="2676" spans="1:17">
      <c r="A2676" s="57" t="s">
        <v>194</v>
      </c>
      <c r="B2676" s="57" t="s">
        <v>228</v>
      </c>
      <c r="C2676" s="61" t="s">
        <v>878</v>
      </c>
      <c r="D2676" s="57" t="s">
        <v>648</v>
      </c>
      <c r="E2676" s="57">
        <v>54159</v>
      </c>
      <c r="F2676" s="57">
        <v>16</v>
      </c>
      <c r="G2676" s="57">
        <v>59.415999999999997</v>
      </c>
      <c r="H2676" s="57" t="s">
        <v>50</v>
      </c>
      <c r="I2676" s="57" t="s">
        <v>51</v>
      </c>
      <c r="J2676" s="57" t="s">
        <v>713</v>
      </c>
      <c r="K2676" s="57" t="s">
        <v>880</v>
      </c>
      <c r="L2676" s="57" t="s">
        <v>51</v>
      </c>
      <c r="M2676" s="57" t="s">
        <v>1135</v>
      </c>
      <c r="N2676" s="64">
        <v>0</v>
      </c>
      <c r="O2676" s="59">
        <v>175</v>
      </c>
      <c r="P2676" s="59">
        <v>2</v>
      </c>
      <c r="Q2676" s="59">
        <v>2.4040624999999999E-2</v>
      </c>
    </row>
    <row r="2677" spans="1:17">
      <c r="A2677" s="57" t="s">
        <v>194</v>
      </c>
      <c r="B2677" s="57" t="s">
        <v>228</v>
      </c>
      <c r="C2677" s="61" t="s">
        <v>878</v>
      </c>
      <c r="D2677" s="57" t="s">
        <v>648</v>
      </c>
      <c r="E2677" s="57">
        <v>54160</v>
      </c>
      <c r="F2677" s="57">
        <v>17.666</v>
      </c>
      <c r="G2677" s="57">
        <v>58.832999999999998</v>
      </c>
      <c r="H2677" s="57" t="s">
        <v>50</v>
      </c>
      <c r="I2677" s="57" t="s">
        <v>51</v>
      </c>
      <c r="J2677" s="57" t="s">
        <v>713</v>
      </c>
      <c r="K2677" s="57" t="s">
        <v>880</v>
      </c>
      <c r="L2677" s="57" t="s">
        <v>51</v>
      </c>
      <c r="M2677" s="57" t="s">
        <v>1135</v>
      </c>
      <c r="N2677" s="64">
        <v>0</v>
      </c>
      <c r="O2677" s="59">
        <v>455</v>
      </c>
      <c r="P2677" s="59">
        <v>3</v>
      </c>
      <c r="Q2677" s="59">
        <v>0.162514625</v>
      </c>
    </row>
    <row r="2678" spans="1:17">
      <c r="A2678" s="57" t="s">
        <v>194</v>
      </c>
      <c r="B2678" s="57" t="s">
        <v>228</v>
      </c>
      <c r="C2678" s="61" t="s">
        <v>878</v>
      </c>
      <c r="D2678" s="57" t="s">
        <v>648</v>
      </c>
      <c r="E2678" s="57">
        <v>54161</v>
      </c>
      <c r="F2678" s="57">
        <v>19.5</v>
      </c>
      <c r="G2678" s="57">
        <v>56.027999999999999</v>
      </c>
      <c r="H2678" s="57" t="s">
        <v>93</v>
      </c>
      <c r="I2678" s="57" t="s">
        <v>94</v>
      </c>
      <c r="J2678" s="57" t="s">
        <v>725</v>
      </c>
      <c r="K2678" s="57" t="s">
        <v>883</v>
      </c>
      <c r="L2678" s="57" t="s">
        <v>94</v>
      </c>
      <c r="M2678" s="57" t="s">
        <v>1137</v>
      </c>
      <c r="N2678" s="64">
        <v>0</v>
      </c>
      <c r="O2678" s="59">
        <v>62</v>
      </c>
      <c r="P2678" s="59">
        <v>1</v>
      </c>
      <c r="Q2678" s="59">
        <v>3.01754E-3</v>
      </c>
    </row>
    <row r="2679" spans="1:17">
      <c r="A2679" s="57" t="s">
        <v>194</v>
      </c>
      <c r="B2679" s="57" t="s">
        <v>228</v>
      </c>
      <c r="C2679" s="61" t="s">
        <v>878</v>
      </c>
      <c r="D2679" s="57" t="s">
        <v>648</v>
      </c>
      <c r="E2679" s="57">
        <v>54162</v>
      </c>
      <c r="F2679" s="57">
        <v>17.777999999999999</v>
      </c>
      <c r="G2679" s="57">
        <v>55.277999999999999</v>
      </c>
      <c r="H2679" s="57" t="s">
        <v>50</v>
      </c>
      <c r="I2679" s="57" t="s">
        <v>51</v>
      </c>
      <c r="J2679" s="57" t="s">
        <v>713</v>
      </c>
      <c r="K2679" s="57" t="s">
        <v>880</v>
      </c>
      <c r="L2679" s="57" t="s">
        <v>51</v>
      </c>
      <c r="M2679" s="57" t="s">
        <v>1135</v>
      </c>
      <c r="N2679" s="64">
        <v>0</v>
      </c>
      <c r="O2679" s="59">
        <v>344</v>
      </c>
      <c r="P2679" s="59">
        <v>3</v>
      </c>
      <c r="Q2679" s="59">
        <v>9.2893760000000006E-2</v>
      </c>
    </row>
    <row r="2680" spans="1:17">
      <c r="A2680" s="57" t="s">
        <v>194</v>
      </c>
      <c r="B2680" s="57" t="s">
        <v>228</v>
      </c>
      <c r="C2680" s="61" t="s">
        <v>878</v>
      </c>
      <c r="D2680" s="57" t="s">
        <v>648</v>
      </c>
      <c r="E2680" s="57">
        <v>54163</v>
      </c>
      <c r="F2680" s="57">
        <v>15.416</v>
      </c>
      <c r="G2680" s="57">
        <v>55.805</v>
      </c>
      <c r="H2680" s="57" t="s">
        <v>50</v>
      </c>
      <c r="I2680" s="57" t="s">
        <v>51</v>
      </c>
      <c r="J2680" s="57" t="s">
        <v>713</v>
      </c>
      <c r="K2680" s="57" t="s">
        <v>880</v>
      </c>
      <c r="L2680" s="57" t="s">
        <v>51</v>
      </c>
      <c r="M2680" s="57" t="s">
        <v>1135</v>
      </c>
      <c r="N2680" s="64">
        <v>0</v>
      </c>
      <c r="O2680" s="59">
        <v>325</v>
      </c>
      <c r="P2680" s="59">
        <v>3</v>
      </c>
      <c r="Q2680" s="59">
        <v>8.2915625000000007E-2</v>
      </c>
    </row>
    <row r="2681" spans="1:17">
      <c r="A2681" s="57" t="s">
        <v>194</v>
      </c>
      <c r="B2681" s="57" t="s">
        <v>228</v>
      </c>
      <c r="C2681" s="61" t="s">
        <v>875</v>
      </c>
      <c r="D2681" s="57" t="s">
        <v>648</v>
      </c>
      <c r="E2681" s="57">
        <v>54164</v>
      </c>
      <c r="F2681" s="57">
        <v>18.888999999999999</v>
      </c>
      <c r="G2681" s="57">
        <v>55</v>
      </c>
      <c r="H2681" s="57" t="s">
        <v>50</v>
      </c>
      <c r="I2681" s="57" t="s">
        <v>51</v>
      </c>
      <c r="J2681" s="57" t="s">
        <v>713</v>
      </c>
      <c r="K2681" s="57" t="s">
        <v>880</v>
      </c>
      <c r="L2681" s="57" t="s">
        <v>51</v>
      </c>
      <c r="M2681" s="57" t="s">
        <v>1135</v>
      </c>
      <c r="N2681" s="64">
        <v>0</v>
      </c>
      <c r="O2681" s="59">
        <v>542</v>
      </c>
      <c r="P2681" s="59">
        <v>4</v>
      </c>
      <c r="Q2681" s="59">
        <v>0.23060474</v>
      </c>
    </row>
    <row r="2682" spans="1:17">
      <c r="A2682" s="57" t="s">
        <v>194</v>
      </c>
      <c r="B2682" s="57" t="s">
        <v>228</v>
      </c>
      <c r="C2682" s="61" t="s">
        <v>875</v>
      </c>
      <c r="D2682" s="57" t="s">
        <v>648</v>
      </c>
      <c r="E2682" s="57">
        <v>54165</v>
      </c>
      <c r="F2682" s="57">
        <v>19.832999999999998</v>
      </c>
      <c r="G2682" s="57">
        <v>53.082999999999998</v>
      </c>
      <c r="H2682" s="57" t="s">
        <v>50</v>
      </c>
      <c r="I2682" s="57" t="s">
        <v>51</v>
      </c>
      <c r="J2682" s="57" t="s">
        <v>713</v>
      </c>
      <c r="K2682" s="57" t="s">
        <v>880</v>
      </c>
      <c r="L2682" s="57" t="s">
        <v>51</v>
      </c>
      <c r="M2682" s="57" t="s">
        <v>1135</v>
      </c>
      <c r="N2682" s="64">
        <v>0</v>
      </c>
      <c r="O2682" s="59">
        <v>447</v>
      </c>
      <c r="P2682" s="59">
        <v>3</v>
      </c>
      <c r="Q2682" s="59">
        <v>0.15685006500000001</v>
      </c>
    </row>
    <row r="2683" spans="1:17">
      <c r="A2683" s="57" t="s">
        <v>194</v>
      </c>
      <c r="B2683" s="57" t="s">
        <v>228</v>
      </c>
      <c r="C2683" s="61" t="s">
        <v>875</v>
      </c>
      <c r="D2683" s="57" t="s">
        <v>648</v>
      </c>
      <c r="E2683" s="57">
        <v>54166</v>
      </c>
      <c r="F2683" s="57">
        <v>19.666</v>
      </c>
      <c r="G2683" s="57">
        <v>50.527999999999999</v>
      </c>
      <c r="H2683" s="57" t="s">
        <v>56</v>
      </c>
      <c r="I2683" s="57" t="s">
        <v>57</v>
      </c>
      <c r="J2683" s="57" t="s">
        <v>772</v>
      </c>
      <c r="K2683" s="57" t="s">
        <v>921</v>
      </c>
      <c r="L2683" s="57" t="s">
        <v>1101</v>
      </c>
      <c r="M2683" s="57" t="s">
        <v>1137</v>
      </c>
      <c r="N2683" s="64">
        <v>0</v>
      </c>
      <c r="O2683" s="59">
        <v>66</v>
      </c>
      <c r="P2683" s="59">
        <v>1</v>
      </c>
      <c r="Q2683" s="59">
        <v>3.41946E-3</v>
      </c>
    </row>
    <row r="2684" spans="1:17">
      <c r="A2684" s="57" t="s">
        <v>194</v>
      </c>
      <c r="B2684" s="57" t="s">
        <v>228</v>
      </c>
      <c r="C2684" s="61" t="s">
        <v>875</v>
      </c>
      <c r="D2684" s="57" t="s">
        <v>648</v>
      </c>
      <c r="E2684" s="57">
        <v>54167</v>
      </c>
      <c r="F2684" s="57">
        <v>17.055</v>
      </c>
      <c r="G2684" s="57">
        <v>50.805</v>
      </c>
      <c r="H2684" s="57" t="s">
        <v>50</v>
      </c>
      <c r="I2684" s="57" t="s">
        <v>51</v>
      </c>
      <c r="J2684" s="57" t="s">
        <v>713</v>
      </c>
      <c r="K2684" s="57" t="s">
        <v>880</v>
      </c>
      <c r="L2684" s="57" t="s">
        <v>51</v>
      </c>
      <c r="M2684" s="57" t="s">
        <v>1135</v>
      </c>
      <c r="N2684" s="64">
        <v>0</v>
      </c>
      <c r="O2684" s="59">
        <v>206</v>
      </c>
      <c r="P2684" s="59">
        <v>2</v>
      </c>
      <c r="Q2684" s="59">
        <v>3.3312260000000003E-2</v>
      </c>
    </row>
    <row r="2685" spans="1:17">
      <c r="A2685" s="57" t="s">
        <v>194</v>
      </c>
      <c r="B2685" s="57" t="s">
        <v>228</v>
      </c>
      <c r="C2685" s="61" t="s">
        <v>876</v>
      </c>
      <c r="D2685" s="57" t="s">
        <v>648</v>
      </c>
      <c r="E2685" s="57">
        <v>54168</v>
      </c>
      <c r="F2685" s="57">
        <v>18.555</v>
      </c>
      <c r="G2685" s="57">
        <v>48.805</v>
      </c>
      <c r="H2685" s="57" t="s">
        <v>50</v>
      </c>
      <c r="I2685" s="57" t="s">
        <v>51</v>
      </c>
      <c r="J2685" s="57" t="s">
        <v>713</v>
      </c>
      <c r="K2685" s="57" t="s">
        <v>880</v>
      </c>
      <c r="L2685" s="57" t="s">
        <v>51</v>
      </c>
      <c r="M2685" s="57" t="s">
        <v>1135</v>
      </c>
      <c r="N2685" s="64">
        <v>0</v>
      </c>
      <c r="O2685" s="59">
        <v>255</v>
      </c>
      <c r="P2685" s="59">
        <v>2</v>
      </c>
      <c r="Q2685" s="59">
        <v>5.1044625000000003E-2</v>
      </c>
    </row>
    <row r="2686" spans="1:17">
      <c r="A2686" s="57" t="s">
        <v>194</v>
      </c>
      <c r="B2686" s="57" t="s">
        <v>228</v>
      </c>
      <c r="C2686" s="61" t="s">
        <v>876</v>
      </c>
      <c r="D2686" s="57" t="s">
        <v>648</v>
      </c>
      <c r="E2686" s="57">
        <v>54169</v>
      </c>
      <c r="F2686" s="57">
        <v>18.472000000000001</v>
      </c>
      <c r="G2686" s="57">
        <v>46.889000000000003</v>
      </c>
      <c r="H2686" s="57" t="s">
        <v>50</v>
      </c>
      <c r="I2686" s="57" t="s">
        <v>51</v>
      </c>
      <c r="J2686" s="57" t="s">
        <v>713</v>
      </c>
      <c r="K2686" s="57" t="s">
        <v>880</v>
      </c>
      <c r="L2686" s="57" t="s">
        <v>51</v>
      </c>
      <c r="M2686" s="57" t="s">
        <v>1135</v>
      </c>
      <c r="N2686" s="64">
        <v>0</v>
      </c>
      <c r="O2686" s="59">
        <v>309</v>
      </c>
      <c r="P2686" s="59">
        <v>3</v>
      </c>
      <c r="Q2686" s="59">
        <v>7.4952585000000002E-2</v>
      </c>
    </row>
    <row r="2687" spans="1:17">
      <c r="A2687" s="57" t="s">
        <v>194</v>
      </c>
      <c r="B2687" s="57" t="s">
        <v>228</v>
      </c>
      <c r="C2687" s="61" t="s">
        <v>876</v>
      </c>
      <c r="D2687" s="57" t="s">
        <v>648</v>
      </c>
      <c r="E2687" s="57">
        <v>54170</v>
      </c>
      <c r="F2687" s="57">
        <v>18.472000000000001</v>
      </c>
      <c r="G2687" s="57">
        <v>45.694000000000003</v>
      </c>
      <c r="H2687" s="57" t="s">
        <v>50</v>
      </c>
      <c r="I2687" s="57" t="s">
        <v>51</v>
      </c>
      <c r="J2687" s="57" t="s">
        <v>713</v>
      </c>
      <c r="K2687" s="57" t="s">
        <v>880</v>
      </c>
      <c r="L2687" s="57" t="s">
        <v>51</v>
      </c>
      <c r="M2687" s="57" t="s">
        <v>1135</v>
      </c>
      <c r="N2687" s="64">
        <v>0</v>
      </c>
      <c r="O2687" s="59">
        <v>427</v>
      </c>
      <c r="P2687" s="59">
        <v>3</v>
      </c>
      <c r="Q2687" s="59">
        <v>0.143128265</v>
      </c>
    </row>
    <row r="2688" spans="1:17">
      <c r="A2688" s="57" t="s">
        <v>194</v>
      </c>
      <c r="B2688" s="57" t="s">
        <v>228</v>
      </c>
      <c r="C2688" s="61" t="s">
        <v>876</v>
      </c>
      <c r="D2688" s="57" t="s">
        <v>648</v>
      </c>
      <c r="E2688" s="57">
        <v>54171</v>
      </c>
      <c r="F2688" s="57">
        <v>19.832999999999998</v>
      </c>
      <c r="G2688" s="57">
        <v>47.5</v>
      </c>
      <c r="H2688" s="57" t="s">
        <v>93</v>
      </c>
      <c r="I2688" s="57" t="s">
        <v>94</v>
      </c>
      <c r="J2688" s="57" t="s">
        <v>725</v>
      </c>
      <c r="K2688" s="57" t="s">
        <v>883</v>
      </c>
      <c r="L2688" s="57" t="s">
        <v>94</v>
      </c>
      <c r="M2688" s="57" t="s">
        <v>1137</v>
      </c>
      <c r="N2688" s="64">
        <v>0</v>
      </c>
      <c r="O2688" s="59">
        <v>170</v>
      </c>
      <c r="P2688" s="59">
        <v>2</v>
      </c>
      <c r="Q2688" s="59">
        <v>2.2686499999999998E-2</v>
      </c>
    </row>
    <row r="2689" spans="1:17">
      <c r="A2689" s="57" t="s">
        <v>194</v>
      </c>
      <c r="B2689" s="57" t="s">
        <v>228</v>
      </c>
      <c r="C2689" s="61" t="s">
        <v>876</v>
      </c>
      <c r="D2689" s="57" t="s">
        <v>648</v>
      </c>
      <c r="E2689" s="57">
        <v>54172</v>
      </c>
      <c r="F2689" s="57">
        <v>16</v>
      </c>
      <c r="G2689" s="57">
        <v>46.805</v>
      </c>
      <c r="H2689" s="57" t="s">
        <v>50</v>
      </c>
      <c r="I2689" s="57" t="s">
        <v>51</v>
      </c>
      <c r="J2689" s="57" t="s">
        <v>713</v>
      </c>
      <c r="K2689" s="57" t="s">
        <v>880</v>
      </c>
      <c r="L2689" s="57" t="s">
        <v>51</v>
      </c>
      <c r="M2689" s="57" t="s">
        <v>1135</v>
      </c>
      <c r="N2689" s="64">
        <v>0</v>
      </c>
      <c r="O2689" s="59">
        <v>51</v>
      </c>
      <c r="P2689" s="59">
        <v>1</v>
      </c>
      <c r="Q2689" s="59">
        <v>2.041785E-3</v>
      </c>
    </row>
    <row r="2690" spans="1:17">
      <c r="A2690" s="57" t="s">
        <v>194</v>
      </c>
      <c r="B2690" s="57" t="s">
        <v>228</v>
      </c>
      <c r="C2690" s="61" t="s">
        <v>877</v>
      </c>
      <c r="D2690" s="57" t="s">
        <v>648</v>
      </c>
      <c r="E2690" s="57">
        <v>54173</v>
      </c>
      <c r="F2690" s="57">
        <v>19.916</v>
      </c>
      <c r="G2690" s="57">
        <v>43.5</v>
      </c>
      <c r="H2690" s="57" t="s">
        <v>50</v>
      </c>
      <c r="I2690" s="57" t="s">
        <v>51</v>
      </c>
      <c r="J2690" s="57" t="s">
        <v>713</v>
      </c>
      <c r="K2690" s="57" t="s">
        <v>880</v>
      </c>
      <c r="L2690" s="57" t="s">
        <v>51</v>
      </c>
      <c r="M2690" s="57" t="s">
        <v>1135</v>
      </c>
      <c r="N2690" s="64">
        <v>0</v>
      </c>
      <c r="O2690" s="59">
        <v>495</v>
      </c>
      <c r="P2690" s="59">
        <v>3</v>
      </c>
      <c r="Q2690" s="59">
        <v>0.19234462499999999</v>
      </c>
    </row>
    <row r="2691" spans="1:17">
      <c r="A2691" s="57" t="s">
        <v>194</v>
      </c>
      <c r="B2691" s="57" t="s">
        <v>228</v>
      </c>
      <c r="C2691" s="61" t="s">
        <v>877</v>
      </c>
      <c r="D2691" s="57" t="s">
        <v>648</v>
      </c>
      <c r="E2691" s="57">
        <v>54174</v>
      </c>
      <c r="F2691" s="57">
        <v>19.75</v>
      </c>
      <c r="G2691" s="57">
        <v>43.082999999999998</v>
      </c>
      <c r="H2691" s="57" t="s">
        <v>50</v>
      </c>
      <c r="I2691" s="57" t="s">
        <v>51</v>
      </c>
      <c r="J2691" s="57" t="s">
        <v>713</v>
      </c>
      <c r="K2691" s="57" t="s">
        <v>880</v>
      </c>
      <c r="L2691" s="57" t="s">
        <v>51</v>
      </c>
      <c r="M2691" s="57" t="s">
        <v>1135</v>
      </c>
      <c r="N2691" s="64">
        <v>0</v>
      </c>
      <c r="O2691" s="59">
        <v>73</v>
      </c>
      <c r="P2691" s="59">
        <v>1</v>
      </c>
      <c r="Q2691" s="59">
        <v>4.1832650000000002E-3</v>
      </c>
    </row>
    <row r="2692" spans="1:17">
      <c r="A2692" s="57" t="s">
        <v>194</v>
      </c>
      <c r="B2692" s="57" t="s">
        <v>240</v>
      </c>
      <c r="C2692" s="61" t="s">
        <v>863</v>
      </c>
      <c r="D2692" s="57" t="s">
        <v>648</v>
      </c>
      <c r="E2692" s="57">
        <v>54175</v>
      </c>
      <c r="F2692" s="57">
        <v>3.722</v>
      </c>
      <c r="G2692" s="57">
        <v>60.472000000000001</v>
      </c>
      <c r="H2692" s="57" t="s">
        <v>50</v>
      </c>
      <c r="I2692" s="57" t="s">
        <v>51</v>
      </c>
      <c r="J2692" s="57" t="s">
        <v>713</v>
      </c>
      <c r="K2692" s="57" t="s">
        <v>880</v>
      </c>
      <c r="L2692" s="57" t="s">
        <v>51</v>
      </c>
      <c r="M2692" s="57" t="s">
        <v>1135</v>
      </c>
      <c r="N2692" s="64">
        <v>0</v>
      </c>
      <c r="O2692" s="59">
        <v>606</v>
      </c>
      <c r="P2692" s="59">
        <v>4</v>
      </c>
      <c r="Q2692" s="59">
        <v>0.28828026000000001</v>
      </c>
    </row>
    <row r="2693" spans="1:17">
      <c r="A2693" s="57" t="s">
        <v>194</v>
      </c>
      <c r="B2693" s="57" t="s">
        <v>240</v>
      </c>
      <c r="C2693" s="61" t="s">
        <v>863</v>
      </c>
      <c r="D2693" s="57" t="s">
        <v>648</v>
      </c>
      <c r="E2693" s="57">
        <v>54176</v>
      </c>
      <c r="F2693" s="57">
        <v>4.8330000000000002</v>
      </c>
      <c r="G2693" s="57">
        <v>61.139000000000003</v>
      </c>
      <c r="H2693" s="57" t="s">
        <v>50</v>
      </c>
      <c r="I2693" s="57" t="s">
        <v>51</v>
      </c>
      <c r="J2693" s="57" t="s">
        <v>713</v>
      </c>
      <c r="K2693" s="57" t="s">
        <v>880</v>
      </c>
      <c r="L2693" s="57" t="s">
        <v>51</v>
      </c>
      <c r="M2693" s="57" t="s">
        <v>1135</v>
      </c>
      <c r="N2693" s="64">
        <v>0</v>
      </c>
      <c r="O2693" s="59">
        <v>249</v>
      </c>
      <c r="P2693" s="59">
        <v>2</v>
      </c>
      <c r="Q2693" s="59">
        <v>4.8670785000000001E-2</v>
      </c>
    </row>
    <row r="2694" spans="1:17">
      <c r="A2694" s="57" t="s">
        <v>194</v>
      </c>
      <c r="B2694" s="57" t="s">
        <v>240</v>
      </c>
      <c r="C2694" s="61" t="s">
        <v>864</v>
      </c>
      <c r="D2694" s="57" t="s">
        <v>648</v>
      </c>
      <c r="E2694" s="57">
        <v>54177</v>
      </c>
      <c r="F2694" s="57">
        <v>0.19400000000000001</v>
      </c>
      <c r="G2694" s="57">
        <v>65.082999999999998</v>
      </c>
      <c r="H2694" s="57" t="s">
        <v>50</v>
      </c>
      <c r="I2694" s="57" t="s">
        <v>51</v>
      </c>
      <c r="J2694" s="57" t="s">
        <v>713</v>
      </c>
      <c r="K2694" s="57" t="s">
        <v>880</v>
      </c>
      <c r="L2694" s="57" t="s">
        <v>51</v>
      </c>
      <c r="M2694" s="57" t="s">
        <v>1135</v>
      </c>
      <c r="N2694" s="64">
        <v>0</v>
      </c>
      <c r="O2694" s="59">
        <v>556</v>
      </c>
      <c r="P2694" s="59">
        <v>4</v>
      </c>
      <c r="Q2694" s="59">
        <v>0.24267175999999999</v>
      </c>
    </row>
    <row r="2695" spans="1:17">
      <c r="A2695" s="57" t="s">
        <v>194</v>
      </c>
      <c r="B2695" s="57" t="s">
        <v>240</v>
      </c>
      <c r="C2695" s="61" t="s">
        <v>864</v>
      </c>
      <c r="D2695" s="57" t="s">
        <v>648</v>
      </c>
      <c r="E2695" s="57">
        <v>54178</v>
      </c>
      <c r="F2695" s="57">
        <v>2.306</v>
      </c>
      <c r="G2695" s="57">
        <v>68.278000000000006</v>
      </c>
      <c r="H2695" s="57" t="s">
        <v>22</v>
      </c>
      <c r="I2695" s="57" t="s">
        <v>516</v>
      </c>
      <c r="J2695" s="57" t="s">
        <v>503</v>
      </c>
      <c r="K2695" s="57" t="s">
        <v>969</v>
      </c>
      <c r="L2695" s="57" t="s">
        <v>1096</v>
      </c>
      <c r="M2695" s="57" t="s">
        <v>1137</v>
      </c>
      <c r="N2695" s="64">
        <v>0</v>
      </c>
      <c r="O2695" s="59">
        <v>165</v>
      </c>
      <c r="P2695" s="59">
        <v>2</v>
      </c>
      <c r="Q2695" s="59">
        <v>2.1371625000000002E-2</v>
      </c>
    </row>
    <row r="2696" spans="1:17">
      <c r="A2696" s="57" t="s">
        <v>194</v>
      </c>
      <c r="B2696" s="57" t="s">
        <v>240</v>
      </c>
      <c r="C2696" s="61" t="s">
        <v>865</v>
      </c>
      <c r="D2696" s="57" t="s">
        <v>648</v>
      </c>
      <c r="E2696" s="57">
        <v>54179</v>
      </c>
      <c r="F2696" s="57">
        <v>1.75</v>
      </c>
      <c r="G2696" s="57">
        <v>70.611000000000004</v>
      </c>
      <c r="H2696" s="57" t="s">
        <v>50</v>
      </c>
      <c r="I2696" s="57" t="s">
        <v>51</v>
      </c>
      <c r="J2696" s="57" t="s">
        <v>713</v>
      </c>
      <c r="K2696" s="57" t="s">
        <v>880</v>
      </c>
      <c r="L2696" s="57" t="s">
        <v>51</v>
      </c>
      <c r="M2696" s="57" t="s">
        <v>1135</v>
      </c>
      <c r="N2696" s="64">
        <v>0</v>
      </c>
      <c r="O2696" s="59">
        <v>364</v>
      </c>
      <c r="P2696" s="59">
        <v>3</v>
      </c>
      <c r="Q2696" s="59">
        <v>0.10400936</v>
      </c>
    </row>
    <row r="2697" spans="1:17">
      <c r="A2697" s="57" t="s">
        <v>194</v>
      </c>
      <c r="B2697" s="57" t="s">
        <v>240</v>
      </c>
      <c r="C2697" s="61" t="s">
        <v>865</v>
      </c>
      <c r="D2697" s="57" t="s">
        <v>648</v>
      </c>
      <c r="E2697" s="57">
        <v>54180</v>
      </c>
      <c r="F2697" s="57">
        <v>1.778</v>
      </c>
      <c r="G2697" s="57">
        <v>71.944000000000003</v>
      </c>
      <c r="H2697" s="57" t="s">
        <v>50</v>
      </c>
      <c r="I2697" s="57" t="s">
        <v>51</v>
      </c>
      <c r="J2697" s="57" t="s">
        <v>713</v>
      </c>
      <c r="K2697" s="57" t="s">
        <v>880</v>
      </c>
      <c r="L2697" s="57" t="s">
        <v>51</v>
      </c>
      <c r="M2697" s="57" t="s">
        <v>1135</v>
      </c>
      <c r="N2697" s="64">
        <v>0</v>
      </c>
      <c r="O2697" s="59">
        <v>180</v>
      </c>
      <c r="P2697" s="59">
        <v>2</v>
      </c>
      <c r="Q2697" s="59">
        <v>2.5433999999999998E-2</v>
      </c>
    </row>
    <row r="2698" spans="1:17">
      <c r="A2698" s="57" t="s">
        <v>194</v>
      </c>
      <c r="B2698" s="57" t="s">
        <v>240</v>
      </c>
      <c r="C2698" s="61" t="s">
        <v>865</v>
      </c>
      <c r="D2698" s="57" t="s">
        <v>648</v>
      </c>
      <c r="E2698" s="57">
        <v>54181</v>
      </c>
      <c r="F2698" s="57">
        <v>1.333</v>
      </c>
      <c r="G2698" s="57">
        <v>71.944000000000003</v>
      </c>
      <c r="H2698" s="57" t="s">
        <v>22</v>
      </c>
      <c r="I2698" s="57" t="s">
        <v>516</v>
      </c>
      <c r="J2698" s="57" t="s">
        <v>503</v>
      </c>
      <c r="K2698" s="57" t="s">
        <v>969</v>
      </c>
      <c r="L2698" s="57" t="s">
        <v>1096</v>
      </c>
      <c r="M2698" s="57" t="s">
        <v>1137</v>
      </c>
      <c r="N2698" s="64">
        <v>0</v>
      </c>
      <c r="O2698" s="59">
        <v>198</v>
      </c>
      <c r="P2698" s="59">
        <v>2</v>
      </c>
      <c r="Q2698" s="59">
        <v>3.0775139999999999E-2</v>
      </c>
    </row>
    <row r="2699" spans="1:17">
      <c r="A2699" s="57" t="s">
        <v>194</v>
      </c>
      <c r="B2699" s="57" t="s">
        <v>240</v>
      </c>
      <c r="C2699" s="61" t="s">
        <v>865</v>
      </c>
      <c r="D2699" s="57" t="s">
        <v>648</v>
      </c>
      <c r="E2699" s="57">
        <v>54182</v>
      </c>
      <c r="F2699" s="57">
        <v>3.3610000000000002</v>
      </c>
      <c r="G2699" s="57">
        <v>71.832999999999998</v>
      </c>
      <c r="H2699" s="57" t="s">
        <v>50</v>
      </c>
      <c r="I2699" s="57" t="s">
        <v>51</v>
      </c>
      <c r="J2699" s="57" t="s">
        <v>713</v>
      </c>
      <c r="K2699" s="57" t="s">
        <v>880</v>
      </c>
      <c r="L2699" s="57" t="s">
        <v>51</v>
      </c>
      <c r="M2699" s="57" t="s">
        <v>1135</v>
      </c>
      <c r="N2699" s="64">
        <v>0</v>
      </c>
      <c r="O2699" s="59">
        <v>519</v>
      </c>
      <c r="P2699" s="59">
        <v>4</v>
      </c>
      <c r="Q2699" s="59">
        <v>0.21144838499999999</v>
      </c>
    </row>
    <row r="2700" spans="1:17">
      <c r="A2700" s="57" t="s">
        <v>194</v>
      </c>
      <c r="B2700" s="57" t="s">
        <v>240</v>
      </c>
      <c r="C2700" s="61" t="s">
        <v>865</v>
      </c>
      <c r="D2700" s="57" t="s">
        <v>648</v>
      </c>
      <c r="E2700" s="57">
        <v>54183</v>
      </c>
      <c r="F2700" s="57">
        <v>4.3890000000000002</v>
      </c>
      <c r="G2700" s="57">
        <v>71.805000000000007</v>
      </c>
      <c r="H2700" s="57" t="s">
        <v>34</v>
      </c>
      <c r="I2700" s="57" t="s">
        <v>978</v>
      </c>
      <c r="J2700" s="57" t="s">
        <v>503</v>
      </c>
      <c r="K2700" s="57" t="s">
        <v>979</v>
      </c>
      <c r="L2700" s="57" t="s">
        <v>1106</v>
      </c>
      <c r="M2700" s="57" t="s">
        <v>1137</v>
      </c>
      <c r="N2700" s="64">
        <v>0</v>
      </c>
      <c r="O2700" s="59">
        <v>159</v>
      </c>
      <c r="P2700" s="59">
        <v>2</v>
      </c>
      <c r="Q2700" s="59">
        <v>1.9845584999999999E-2</v>
      </c>
    </row>
    <row r="2701" spans="1:17">
      <c r="A2701" s="57" t="s">
        <v>194</v>
      </c>
      <c r="B2701" s="57" t="s">
        <v>240</v>
      </c>
      <c r="C2701" s="61" t="s">
        <v>865</v>
      </c>
      <c r="D2701" s="57" t="s">
        <v>648</v>
      </c>
      <c r="E2701" s="57">
        <v>54184</v>
      </c>
      <c r="F2701" s="57">
        <v>3.528</v>
      </c>
      <c r="G2701" s="57">
        <v>74.111000000000004</v>
      </c>
      <c r="H2701" s="57" t="s">
        <v>50</v>
      </c>
      <c r="I2701" s="57" t="s">
        <v>51</v>
      </c>
      <c r="J2701" s="57" t="s">
        <v>713</v>
      </c>
      <c r="K2701" s="57" t="s">
        <v>880</v>
      </c>
      <c r="L2701" s="57" t="s">
        <v>51</v>
      </c>
      <c r="M2701" s="57" t="s">
        <v>1135</v>
      </c>
      <c r="N2701" s="64">
        <v>0</v>
      </c>
      <c r="O2701" s="59">
        <v>151</v>
      </c>
      <c r="P2701" s="59">
        <v>2</v>
      </c>
      <c r="Q2701" s="59">
        <v>1.7898785E-2</v>
      </c>
    </row>
    <row r="2702" spans="1:17">
      <c r="A2702" s="57" t="s">
        <v>194</v>
      </c>
      <c r="B2702" s="57" t="s">
        <v>240</v>
      </c>
      <c r="C2702" s="61" t="s">
        <v>866</v>
      </c>
      <c r="D2702" s="57" t="s">
        <v>648</v>
      </c>
      <c r="E2702" s="57">
        <v>54185</v>
      </c>
      <c r="F2702" s="57">
        <v>2.972</v>
      </c>
      <c r="G2702" s="57">
        <v>75.805000000000007</v>
      </c>
      <c r="H2702" s="57" t="s">
        <v>50</v>
      </c>
      <c r="I2702" s="57" t="s">
        <v>51</v>
      </c>
      <c r="J2702" s="57" t="s">
        <v>713</v>
      </c>
      <c r="K2702" s="57" t="s">
        <v>880</v>
      </c>
      <c r="L2702" s="57" t="s">
        <v>51</v>
      </c>
      <c r="M2702" s="57" t="s">
        <v>1135</v>
      </c>
      <c r="N2702" s="64">
        <v>0</v>
      </c>
      <c r="O2702" s="59">
        <v>280</v>
      </c>
      <c r="P2702" s="59">
        <v>2</v>
      </c>
      <c r="Q2702" s="59">
        <v>6.1544000000000001E-2</v>
      </c>
    </row>
    <row r="2703" spans="1:17">
      <c r="A2703" s="57" t="s">
        <v>194</v>
      </c>
      <c r="B2703" s="57" t="s">
        <v>240</v>
      </c>
      <c r="C2703" s="61" t="s">
        <v>866</v>
      </c>
      <c r="D2703" s="57" t="s">
        <v>648</v>
      </c>
      <c r="E2703" s="57">
        <v>54186</v>
      </c>
      <c r="F2703" s="57">
        <v>2.722</v>
      </c>
      <c r="G2703" s="57">
        <v>75.5</v>
      </c>
      <c r="H2703" s="57" t="s">
        <v>50</v>
      </c>
      <c r="I2703" s="57" t="s">
        <v>51</v>
      </c>
      <c r="J2703" s="57" t="s">
        <v>713</v>
      </c>
      <c r="K2703" s="57" t="s">
        <v>880</v>
      </c>
      <c r="L2703" s="57" t="s">
        <v>51</v>
      </c>
      <c r="M2703" s="57" t="s">
        <v>1135</v>
      </c>
      <c r="N2703" s="64">
        <v>0</v>
      </c>
      <c r="O2703" s="59">
        <v>76</v>
      </c>
      <c r="P2703" s="59">
        <v>1</v>
      </c>
      <c r="Q2703" s="59">
        <v>4.5341599999999998E-3</v>
      </c>
    </row>
    <row r="2704" spans="1:17">
      <c r="A2704" s="57" t="s">
        <v>194</v>
      </c>
      <c r="B2704" s="57" t="s">
        <v>240</v>
      </c>
      <c r="C2704" s="61" t="s">
        <v>866</v>
      </c>
      <c r="D2704" s="57" t="s">
        <v>648</v>
      </c>
      <c r="E2704" s="57">
        <v>54187</v>
      </c>
      <c r="F2704" s="57">
        <v>2.972</v>
      </c>
      <c r="G2704" s="57">
        <v>76.778000000000006</v>
      </c>
      <c r="H2704" s="57" t="s">
        <v>50</v>
      </c>
      <c r="I2704" s="57" t="s">
        <v>51</v>
      </c>
      <c r="J2704" s="57" t="s">
        <v>713</v>
      </c>
      <c r="K2704" s="57" t="s">
        <v>880</v>
      </c>
      <c r="L2704" s="57" t="s">
        <v>51</v>
      </c>
      <c r="M2704" s="57" t="s">
        <v>1135</v>
      </c>
      <c r="N2704" s="64">
        <v>0</v>
      </c>
      <c r="O2704" s="59">
        <v>187</v>
      </c>
      <c r="P2704" s="59">
        <v>2</v>
      </c>
      <c r="Q2704" s="59">
        <v>2.7450664999999999E-2</v>
      </c>
    </row>
    <row r="2705" spans="1:17">
      <c r="A2705" s="57" t="s">
        <v>194</v>
      </c>
      <c r="B2705" s="57" t="s">
        <v>240</v>
      </c>
      <c r="C2705" s="61" t="s">
        <v>866</v>
      </c>
      <c r="D2705" s="57" t="s">
        <v>648</v>
      </c>
      <c r="E2705" s="57">
        <v>54188</v>
      </c>
      <c r="F2705" s="57">
        <v>2.3330000000000002</v>
      </c>
      <c r="G2705" s="57">
        <v>78.861000000000004</v>
      </c>
      <c r="H2705" s="57" t="s">
        <v>34</v>
      </c>
      <c r="I2705" s="57" t="s">
        <v>978</v>
      </c>
      <c r="J2705" s="57" t="s">
        <v>503</v>
      </c>
      <c r="K2705" s="57" t="s">
        <v>979</v>
      </c>
      <c r="L2705" s="57" t="s">
        <v>1106</v>
      </c>
      <c r="M2705" s="57" t="s">
        <v>1137</v>
      </c>
      <c r="N2705" s="64">
        <v>0</v>
      </c>
      <c r="O2705" s="59">
        <v>113</v>
      </c>
      <c r="P2705" s="59">
        <v>2</v>
      </c>
      <c r="Q2705" s="59">
        <v>1.0023664999999999E-2</v>
      </c>
    </row>
    <row r="2706" spans="1:17">
      <c r="A2706" s="57" t="s">
        <v>194</v>
      </c>
      <c r="B2706" s="57" t="s">
        <v>240</v>
      </c>
      <c r="C2706" s="61" t="s">
        <v>866</v>
      </c>
      <c r="D2706" s="57" t="s">
        <v>648</v>
      </c>
      <c r="E2706" s="57">
        <v>54189</v>
      </c>
      <c r="F2706" s="57">
        <v>3.556</v>
      </c>
      <c r="G2706" s="57">
        <v>78.861000000000004</v>
      </c>
      <c r="H2706" s="57" t="s">
        <v>50</v>
      </c>
      <c r="I2706" s="57" t="s">
        <v>51</v>
      </c>
      <c r="J2706" s="57" t="s">
        <v>713</v>
      </c>
      <c r="K2706" s="57" t="s">
        <v>880</v>
      </c>
      <c r="L2706" s="57" t="s">
        <v>51</v>
      </c>
      <c r="M2706" s="57" t="s">
        <v>1135</v>
      </c>
      <c r="N2706" s="64">
        <v>0</v>
      </c>
      <c r="O2706" s="59">
        <v>159</v>
      </c>
      <c r="P2706" s="59">
        <v>2</v>
      </c>
      <c r="Q2706" s="59">
        <v>1.9845584999999999E-2</v>
      </c>
    </row>
    <row r="2707" spans="1:17">
      <c r="A2707" s="57" t="s">
        <v>194</v>
      </c>
      <c r="B2707" s="57" t="s">
        <v>240</v>
      </c>
      <c r="C2707" s="61" t="s">
        <v>866</v>
      </c>
      <c r="D2707" s="57" t="s">
        <v>648</v>
      </c>
      <c r="E2707" s="57">
        <v>54190</v>
      </c>
      <c r="F2707" s="57">
        <v>4.6669999999999998</v>
      </c>
      <c r="G2707" s="57">
        <v>77.694000000000003</v>
      </c>
      <c r="H2707" s="57" t="s">
        <v>50</v>
      </c>
      <c r="I2707" s="57" t="s">
        <v>51</v>
      </c>
      <c r="J2707" s="57" t="s">
        <v>713</v>
      </c>
      <c r="K2707" s="57" t="s">
        <v>880</v>
      </c>
      <c r="L2707" s="57" t="s">
        <v>51</v>
      </c>
      <c r="M2707" s="57" t="s">
        <v>1135</v>
      </c>
      <c r="N2707" s="64">
        <v>0</v>
      </c>
      <c r="O2707" s="59">
        <v>407</v>
      </c>
      <c r="P2707" s="59">
        <v>3</v>
      </c>
      <c r="Q2707" s="59">
        <v>0.13003446499999999</v>
      </c>
    </row>
    <row r="2708" spans="1:17">
      <c r="A2708" s="57" t="s">
        <v>194</v>
      </c>
      <c r="B2708" s="57" t="s">
        <v>240</v>
      </c>
      <c r="C2708" s="61" t="s">
        <v>867</v>
      </c>
      <c r="D2708" s="57" t="s">
        <v>648</v>
      </c>
      <c r="E2708" s="57">
        <v>54191</v>
      </c>
      <c r="F2708" s="57">
        <v>8.1389999999999993</v>
      </c>
      <c r="G2708" s="57">
        <v>79.361000000000004</v>
      </c>
      <c r="H2708" s="57" t="s">
        <v>50</v>
      </c>
      <c r="I2708" s="57" t="s">
        <v>51</v>
      </c>
      <c r="J2708" s="57" t="s">
        <v>713</v>
      </c>
      <c r="K2708" s="57" t="s">
        <v>880</v>
      </c>
      <c r="L2708" s="57" t="s">
        <v>51</v>
      </c>
      <c r="M2708" s="57" t="s">
        <v>1135</v>
      </c>
      <c r="N2708" s="64">
        <v>0</v>
      </c>
      <c r="O2708" s="59">
        <v>450</v>
      </c>
      <c r="P2708" s="59">
        <v>3</v>
      </c>
      <c r="Q2708" s="59">
        <v>0.15896250000000001</v>
      </c>
    </row>
    <row r="2709" spans="1:17">
      <c r="A2709" s="57" t="s">
        <v>194</v>
      </c>
      <c r="B2709" s="57" t="s">
        <v>240</v>
      </c>
      <c r="C2709" s="61" t="s">
        <v>871</v>
      </c>
      <c r="D2709" s="57" t="s">
        <v>648</v>
      </c>
      <c r="E2709" s="57">
        <v>54192</v>
      </c>
      <c r="F2709" s="57">
        <v>11.278</v>
      </c>
      <c r="G2709" s="57">
        <v>63.582999999999998</v>
      </c>
      <c r="H2709" s="57" t="s">
        <v>50</v>
      </c>
      <c r="I2709" s="57" t="s">
        <v>51</v>
      </c>
      <c r="J2709" s="57" t="s">
        <v>713</v>
      </c>
      <c r="K2709" s="57" t="s">
        <v>880</v>
      </c>
      <c r="L2709" s="57" t="s">
        <v>51</v>
      </c>
      <c r="M2709" s="57" t="s">
        <v>1135</v>
      </c>
      <c r="N2709" s="64">
        <v>0</v>
      </c>
      <c r="O2709" s="59">
        <v>609</v>
      </c>
      <c r="P2709" s="59">
        <v>4</v>
      </c>
      <c r="Q2709" s="59">
        <v>0.29114158499999998</v>
      </c>
    </row>
    <row r="2710" spans="1:17">
      <c r="A2710" s="57" t="s">
        <v>194</v>
      </c>
      <c r="B2710" s="57" t="s">
        <v>240</v>
      </c>
      <c r="C2710" s="61" t="s">
        <v>872</v>
      </c>
      <c r="D2710" s="57" t="s">
        <v>648</v>
      </c>
      <c r="E2710" s="57">
        <v>54193</v>
      </c>
      <c r="F2710" s="57">
        <v>10.944000000000001</v>
      </c>
      <c r="G2710" s="57">
        <v>66.028000000000006</v>
      </c>
      <c r="H2710" s="57" t="s">
        <v>50</v>
      </c>
      <c r="I2710" s="57" t="s">
        <v>51</v>
      </c>
      <c r="J2710" s="57" t="s">
        <v>713</v>
      </c>
      <c r="K2710" s="57" t="s">
        <v>880</v>
      </c>
      <c r="L2710" s="57" t="s">
        <v>51</v>
      </c>
      <c r="M2710" s="57" t="s">
        <v>1135</v>
      </c>
      <c r="N2710" s="64">
        <v>0</v>
      </c>
      <c r="O2710" s="59">
        <v>309</v>
      </c>
      <c r="P2710" s="59">
        <v>3</v>
      </c>
      <c r="Q2710" s="59">
        <v>7.4952585000000002E-2</v>
      </c>
    </row>
    <row r="2711" spans="1:17">
      <c r="A2711" s="57" t="s">
        <v>194</v>
      </c>
      <c r="B2711" s="57" t="s">
        <v>240</v>
      </c>
      <c r="C2711" s="61" t="s">
        <v>872</v>
      </c>
      <c r="D2711" s="57" t="s">
        <v>648</v>
      </c>
      <c r="E2711" s="57">
        <v>54194</v>
      </c>
      <c r="F2711" s="57">
        <v>10.611000000000001</v>
      </c>
      <c r="G2711" s="57">
        <v>69.971999999999994</v>
      </c>
      <c r="H2711" s="57" t="s">
        <v>50</v>
      </c>
      <c r="I2711" s="57" t="s">
        <v>51</v>
      </c>
      <c r="J2711" s="57" t="s">
        <v>713</v>
      </c>
      <c r="K2711" s="57" t="s">
        <v>880</v>
      </c>
      <c r="L2711" s="57" t="s">
        <v>51</v>
      </c>
      <c r="M2711" s="57" t="s">
        <v>1135</v>
      </c>
      <c r="N2711" s="64">
        <v>0</v>
      </c>
      <c r="O2711" s="59">
        <v>444</v>
      </c>
      <c r="P2711" s="59">
        <v>3</v>
      </c>
      <c r="Q2711" s="59">
        <v>0.15475175999999999</v>
      </c>
    </row>
    <row r="2712" spans="1:17">
      <c r="A2712" s="57" t="s">
        <v>194</v>
      </c>
      <c r="B2712" s="57" t="s">
        <v>240</v>
      </c>
      <c r="C2712" s="61" t="s">
        <v>872</v>
      </c>
      <c r="D2712" s="57" t="s">
        <v>648</v>
      </c>
      <c r="E2712" s="57">
        <v>54195</v>
      </c>
      <c r="F2712" s="57">
        <v>11</v>
      </c>
      <c r="G2712" s="57">
        <v>69.305000000000007</v>
      </c>
      <c r="H2712" s="57" t="s">
        <v>50</v>
      </c>
      <c r="I2712" s="57" t="s">
        <v>51</v>
      </c>
      <c r="J2712" s="57" t="s">
        <v>713</v>
      </c>
      <c r="K2712" s="57" t="s">
        <v>880</v>
      </c>
      <c r="L2712" s="57" t="s">
        <v>51</v>
      </c>
      <c r="M2712" s="57" t="s">
        <v>1135</v>
      </c>
      <c r="N2712" s="64">
        <v>0</v>
      </c>
      <c r="O2712" s="59">
        <v>73</v>
      </c>
      <c r="P2712" s="59">
        <v>1</v>
      </c>
      <c r="Q2712" s="59">
        <v>4.1832650000000002E-3</v>
      </c>
    </row>
    <row r="2713" spans="1:17">
      <c r="A2713" s="57" t="s">
        <v>194</v>
      </c>
      <c r="B2713" s="57" t="s">
        <v>240</v>
      </c>
      <c r="C2713" s="61" t="s">
        <v>873</v>
      </c>
      <c r="D2713" s="57" t="s">
        <v>648</v>
      </c>
      <c r="E2713" s="57">
        <v>54196</v>
      </c>
      <c r="F2713" s="57">
        <v>11.361000000000001</v>
      </c>
      <c r="G2713" s="57">
        <v>74.278000000000006</v>
      </c>
      <c r="H2713" s="57" t="s">
        <v>50</v>
      </c>
      <c r="I2713" s="57" t="s">
        <v>51</v>
      </c>
      <c r="J2713" s="57" t="s">
        <v>713</v>
      </c>
      <c r="K2713" s="57" t="s">
        <v>880</v>
      </c>
      <c r="L2713" s="57" t="s">
        <v>51</v>
      </c>
      <c r="M2713" s="57" t="s">
        <v>1135</v>
      </c>
      <c r="N2713" s="64">
        <v>0</v>
      </c>
      <c r="O2713" s="59">
        <v>404</v>
      </c>
      <c r="P2713" s="59">
        <v>3</v>
      </c>
      <c r="Q2713" s="59">
        <v>0.12812456</v>
      </c>
    </row>
    <row r="2714" spans="1:17">
      <c r="A2714" s="57" t="s">
        <v>194</v>
      </c>
      <c r="B2714" s="57" t="s">
        <v>240</v>
      </c>
      <c r="C2714" s="61" t="s">
        <v>873</v>
      </c>
      <c r="D2714" s="57" t="s">
        <v>648</v>
      </c>
      <c r="E2714" s="57">
        <v>54197</v>
      </c>
      <c r="F2714" s="57">
        <v>10.694000000000001</v>
      </c>
      <c r="G2714" s="57">
        <v>74.944000000000003</v>
      </c>
      <c r="H2714" s="57" t="s">
        <v>61</v>
      </c>
      <c r="I2714" s="57" t="s">
        <v>219</v>
      </c>
      <c r="J2714" s="57" t="s">
        <v>761</v>
      </c>
      <c r="K2714" s="57" t="s">
        <v>903</v>
      </c>
      <c r="L2714" s="57" t="s">
        <v>1102</v>
      </c>
      <c r="M2714" s="57" t="s">
        <v>1137</v>
      </c>
      <c r="N2714" s="64">
        <v>0</v>
      </c>
      <c r="O2714" s="59">
        <v>137</v>
      </c>
      <c r="P2714" s="59">
        <v>2</v>
      </c>
      <c r="Q2714" s="59">
        <v>1.4733665E-2</v>
      </c>
    </row>
    <row r="2715" spans="1:17">
      <c r="A2715" s="57" t="s">
        <v>194</v>
      </c>
      <c r="B2715" s="57" t="s">
        <v>240</v>
      </c>
      <c r="C2715" s="61" t="s">
        <v>874</v>
      </c>
      <c r="D2715" s="57" t="s">
        <v>648</v>
      </c>
      <c r="E2715" s="57">
        <v>54198</v>
      </c>
      <c r="F2715" s="57">
        <v>13.111000000000001</v>
      </c>
      <c r="G2715" s="57">
        <v>75.832999999999998</v>
      </c>
      <c r="H2715" s="57" t="s">
        <v>93</v>
      </c>
      <c r="I2715" s="57" t="s">
        <v>94</v>
      </c>
      <c r="J2715" s="57" t="s">
        <v>725</v>
      </c>
      <c r="K2715" s="57" t="s">
        <v>883</v>
      </c>
      <c r="L2715" s="57" t="s">
        <v>94</v>
      </c>
      <c r="M2715" s="57" t="s">
        <v>1137</v>
      </c>
      <c r="N2715" s="64">
        <v>0</v>
      </c>
      <c r="O2715" s="59">
        <v>97</v>
      </c>
      <c r="P2715" s="59">
        <v>1</v>
      </c>
      <c r="Q2715" s="59">
        <v>7.3860649999999998E-3</v>
      </c>
    </row>
    <row r="2716" spans="1:17">
      <c r="A2716" s="57" t="s">
        <v>194</v>
      </c>
      <c r="B2716" s="57" t="s">
        <v>240</v>
      </c>
      <c r="C2716" s="61" t="s">
        <v>874</v>
      </c>
      <c r="D2716" s="57" t="s">
        <v>648</v>
      </c>
      <c r="E2716" s="57">
        <v>54199</v>
      </c>
      <c r="F2716" s="57">
        <v>10.111000000000001</v>
      </c>
      <c r="G2716" s="57">
        <v>75.944000000000003</v>
      </c>
      <c r="H2716" s="57" t="s">
        <v>50</v>
      </c>
      <c r="I2716" s="57" t="s">
        <v>51</v>
      </c>
      <c r="J2716" s="57" t="s">
        <v>713</v>
      </c>
      <c r="K2716" s="57" t="s">
        <v>880</v>
      </c>
      <c r="L2716" s="57" t="s">
        <v>51</v>
      </c>
      <c r="M2716" s="57" t="s">
        <v>1135</v>
      </c>
      <c r="N2716" s="64">
        <v>0</v>
      </c>
      <c r="O2716" s="59">
        <v>276</v>
      </c>
      <c r="P2716" s="59">
        <v>2</v>
      </c>
      <c r="Q2716" s="59">
        <v>5.9798160000000003E-2</v>
      </c>
    </row>
    <row r="2717" spans="1:17">
      <c r="A2717" s="57" t="s">
        <v>194</v>
      </c>
      <c r="B2717" s="57" t="s">
        <v>240</v>
      </c>
      <c r="C2717" s="61" t="s">
        <v>878</v>
      </c>
      <c r="D2717" s="57" t="s">
        <v>647</v>
      </c>
      <c r="E2717" s="57">
        <v>54200</v>
      </c>
      <c r="F2717" s="57">
        <v>14.944000000000001</v>
      </c>
      <c r="G2717" s="57">
        <v>77.778000000000006</v>
      </c>
      <c r="H2717" s="57" t="s">
        <v>50</v>
      </c>
      <c r="I2717" s="57" t="s">
        <v>51</v>
      </c>
      <c r="J2717" s="57" t="s">
        <v>713</v>
      </c>
      <c r="K2717" s="57" t="s">
        <v>880</v>
      </c>
      <c r="L2717" s="57" t="s">
        <v>51</v>
      </c>
      <c r="M2717" s="57" t="s">
        <v>1135</v>
      </c>
      <c r="N2717" s="64">
        <v>21.047205232604249</v>
      </c>
      <c r="O2717" s="59">
        <v>320</v>
      </c>
      <c r="P2717" s="59">
        <v>3</v>
      </c>
      <c r="Q2717" s="59">
        <v>8.0383999999999997E-2</v>
      </c>
    </row>
    <row r="2718" spans="1:17">
      <c r="A2718" s="57" t="s">
        <v>194</v>
      </c>
      <c r="B2718" s="57" t="s">
        <v>240</v>
      </c>
      <c r="C2718" s="61" t="s">
        <v>878</v>
      </c>
      <c r="D2718" s="57" t="s">
        <v>648</v>
      </c>
      <c r="E2718" s="57">
        <v>54201</v>
      </c>
      <c r="F2718" s="57">
        <v>18.138999999999999</v>
      </c>
      <c r="G2718" s="57">
        <v>78.777000000000001</v>
      </c>
      <c r="H2718" s="57" t="s">
        <v>50</v>
      </c>
      <c r="I2718" s="57" t="s">
        <v>51</v>
      </c>
      <c r="J2718" s="57" t="s">
        <v>713</v>
      </c>
      <c r="K2718" s="57" t="s">
        <v>880</v>
      </c>
      <c r="L2718" s="57" t="s">
        <v>51</v>
      </c>
      <c r="M2718" s="57" t="s">
        <v>1135</v>
      </c>
      <c r="N2718" s="64">
        <v>0</v>
      </c>
      <c r="O2718" s="59">
        <v>84</v>
      </c>
      <c r="P2718" s="59">
        <v>1</v>
      </c>
      <c r="Q2718" s="59">
        <v>5.5389599999999999E-3</v>
      </c>
    </row>
    <row r="2719" spans="1:17">
      <c r="A2719" s="57" t="s">
        <v>194</v>
      </c>
      <c r="B2719" s="57" t="s">
        <v>240</v>
      </c>
      <c r="C2719" s="61" t="s">
        <v>878</v>
      </c>
      <c r="D2719" s="57" t="s">
        <v>648</v>
      </c>
      <c r="E2719" s="57">
        <v>54202</v>
      </c>
      <c r="F2719" s="57">
        <v>18.305</v>
      </c>
      <c r="G2719" s="57">
        <v>78.527000000000001</v>
      </c>
      <c r="H2719" s="57" t="s">
        <v>54</v>
      </c>
      <c r="I2719" s="57" t="s">
        <v>55</v>
      </c>
      <c r="J2719" s="57" t="s">
        <v>503</v>
      </c>
      <c r="K2719" s="57" t="s">
        <v>898</v>
      </c>
      <c r="L2719" s="57" t="s">
        <v>1099</v>
      </c>
      <c r="M2719" s="57" t="s">
        <v>1137</v>
      </c>
      <c r="N2719" s="64">
        <v>0</v>
      </c>
      <c r="O2719" s="59">
        <v>85</v>
      </c>
      <c r="P2719" s="59">
        <v>1</v>
      </c>
      <c r="Q2719" s="59">
        <v>5.6716249999999996E-3</v>
      </c>
    </row>
    <row r="2720" spans="1:17">
      <c r="A2720" s="57" t="s">
        <v>194</v>
      </c>
      <c r="B2720" s="57" t="s">
        <v>240</v>
      </c>
      <c r="C2720" s="61" t="s">
        <v>878</v>
      </c>
      <c r="D2720" s="57" t="s">
        <v>648</v>
      </c>
      <c r="E2720" s="57">
        <v>54203</v>
      </c>
      <c r="F2720" s="57">
        <v>19.222000000000001</v>
      </c>
      <c r="G2720" s="57">
        <v>76.055000000000007</v>
      </c>
      <c r="H2720" s="57" t="s">
        <v>50</v>
      </c>
      <c r="I2720" s="57" t="s">
        <v>51</v>
      </c>
      <c r="J2720" s="57" t="s">
        <v>713</v>
      </c>
      <c r="K2720" s="57" t="s">
        <v>880</v>
      </c>
      <c r="L2720" s="57" t="s">
        <v>51</v>
      </c>
      <c r="M2720" s="57" t="s">
        <v>1135</v>
      </c>
      <c r="N2720" s="64">
        <v>0</v>
      </c>
      <c r="O2720" s="59">
        <v>144</v>
      </c>
      <c r="P2720" s="59">
        <v>2</v>
      </c>
      <c r="Q2720" s="59">
        <v>1.6277759999999999E-2</v>
      </c>
    </row>
    <row r="2721" spans="1:17">
      <c r="A2721" s="57" t="s">
        <v>194</v>
      </c>
      <c r="B2721" s="57" t="s">
        <v>240</v>
      </c>
      <c r="C2721" s="61" t="s">
        <v>878</v>
      </c>
      <c r="D2721" s="57" t="s">
        <v>648</v>
      </c>
      <c r="E2721" s="57">
        <v>54204</v>
      </c>
      <c r="F2721" s="57">
        <v>15.778</v>
      </c>
      <c r="G2721" s="57">
        <v>75.75</v>
      </c>
      <c r="H2721" s="57" t="s">
        <v>50</v>
      </c>
      <c r="I2721" s="57" t="s">
        <v>51</v>
      </c>
      <c r="J2721" s="57" t="s">
        <v>713</v>
      </c>
      <c r="K2721" s="57" t="s">
        <v>880</v>
      </c>
      <c r="L2721" s="57" t="s">
        <v>51</v>
      </c>
      <c r="M2721" s="57" t="s">
        <v>1135</v>
      </c>
      <c r="N2721" s="64">
        <v>0</v>
      </c>
      <c r="O2721" s="59">
        <v>208</v>
      </c>
      <c r="P2721" s="59">
        <v>2</v>
      </c>
      <c r="Q2721" s="59">
        <v>3.3962239999999998E-2</v>
      </c>
    </row>
    <row r="2722" spans="1:17">
      <c r="A2722" s="57" t="s">
        <v>194</v>
      </c>
      <c r="B2722" s="57" t="s">
        <v>240</v>
      </c>
      <c r="C2722" s="61" t="s">
        <v>875</v>
      </c>
      <c r="D2722" s="57" t="s">
        <v>648</v>
      </c>
      <c r="E2722" s="57">
        <v>54205</v>
      </c>
      <c r="F2722" s="57">
        <v>15.722</v>
      </c>
      <c r="G2722" s="57">
        <v>74.194000000000003</v>
      </c>
      <c r="H2722" s="57" t="s">
        <v>50</v>
      </c>
      <c r="I2722" s="57" t="s">
        <v>51</v>
      </c>
      <c r="J2722" s="57" t="s">
        <v>713</v>
      </c>
      <c r="K2722" s="57" t="s">
        <v>880</v>
      </c>
      <c r="L2722" s="57" t="s">
        <v>51</v>
      </c>
      <c r="M2722" s="57" t="s">
        <v>1135</v>
      </c>
      <c r="N2722" s="64">
        <v>0</v>
      </c>
      <c r="O2722" s="59">
        <v>380</v>
      </c>
      <c r="P2722" s="59">
        <v>3</v>
      </c>
      <c r="Q2722" s="59">
        <v>0.113354</v>
      </c>
    </row>
    <row r="2723" spans="1:17">
      <c r="A2723" s="57" t="s">
        <v>194</v>
      </c>
      <c r="B2723" s="57" t="s">
        <v>240</v>
      </c>
      <c r="C2723" s="61" t="s">
        <v>875</v>
      </c>
      <c r="D2723" s="57" t="s">
        <v>648</v>
      </c>
      <c r="E2723" s="57">
        <v>54206</v>
      </c>
      <c r="F2723" s="57">
        <v>19.527000000000001</v>
      </c>
      <c r="G2723" s="57">
        <v>74.75</v>
      </c>
      <c r="H2723" s="57" t="s">
        <v>50</v>
      </c>
      <c r="I2723" s="57" t="s">
        <v>51</v>
      </c>
      <c r="J2723" s="57" t="s">
        <v>713</v>
      </c>
      <c r="K2723" s="57" t="s">
        <v>880</v>
      </c>
      <c r="L2723" s="57" t="s">
        <v>51</v>
      </c>
      <c r="M2723" s="57" t="s">
        <v>1135</v>
      </c>
      <c r="N2723" s="64">
        <v>0</v>
      </c>
      <c r="O2723" s="59">
        <v>375</v>
      </c>
      <c r="P2723" s="59">
        <v>3</v>
      </c>
      <c r="Q2723" s="59">
        <v>0.11039062500000001</v>
      </c>
    </row>
    <row r="2724" spans="1:17">
      <c r="A2724" s="57" t="s">
        <v>194</v>
      </c>
      <c r="B2724" s="57" t="s">
        <v>240</v>
      </c>
      <c r="C2724" s="61" t="s">
        <v>876</v>
      </c>
      <c r="D2724" s="57" t="s">
        <v>648</v>
      </c>
      <c r="E2724" s="57">
        <v>54207</v>
      </c>
      <c r="F2724" s="57">
        <v>17.527999999999999</v>
      </c>
      <c r="G2724" s="57">
        <v>69.555000000000007</v>
      </c>
      <c r="H2724" s="57" t="s">
        <v>54</v>
      </c>
      <c r="I2724" s="57" t="s">
        <v>55</v>
      </c>
      <c r="J2724" s="57" t="s">
        <v>503</v>
      </c>
      <c r="K2724" s="57" t="s">
        <v>898</v>
      </c>
      <c r="L2724" s="57" t="s">
        <v>1099</v>
      </c>
      <c r="M2724" s="57" t="s">
        <v>1137</v>
      </c>
      <c r="N2724" s="64">
        <v>0</v>
      </c>
      <c r="O2724" s="59">
        <v>66</v>
      </c>
      <c r="P2724" s="59">
        <v>1</v>
      </c>
      <c r="Q2724" s="59">
        <v>3.41946E-3</v>
      </c>
    </row>
    <row r="2725" spans="1:17">
      <c r="A2725" s="57" t="s">
        <v>194</v>
      </c>
      <c r="B2725" s="57" t="s">
        <v>240</v>
      </c>
      <c r="C2725" s="61" t="s">
        <v>876</v>
      </c>
      <c r="D2725" s="57" t="s">
        <v>648</v>
      </c>
      <c r="E2725" s="57">
        <v>54208</v>
      </c>
      <c r="F2725" s="57">
        <v>15.583</v>
      </c>
      <c r="G2725" s="57">
        <v>68.944000000000003</v>
      </c>
      <c r="H2725" s="57" t="s">
        <v>93</v>
      </c>
      <c r="I2725" s="57" t="s">
        <v>94</v>
      </c>
      <c r="J2725" s="57" t="s">
        <v>725</v>
      </c>
      <c r="K2725" s="57" t="s">
        <v>883</v>
      </c>
      <c r="L2725" s="57" t="s">
        <v>94</v>
      </c>
      <c r="M2725" s="57" t="s">
        <v>1137</v>
      </c>
      <c r="N2725" s="64">
        <v>0</v>
      </c>
      <c r="O2725" s="59">
        <v>94</v>
      </c>
      <c r="P2725" s="59">
        <v>1</v>
      </c>
      <c r="Q2725" s="59">
        <v>6.9362599999999996E-3</v>
      </c>
    </row>
    <row r="2726" spans="1:17">
      <c r="A2726" s="57" t="s">
        <v>194</v>
      </c>
      <c r="B2726" s="57" t="s">
        <v>240</v>
      </c>
      <c r="C2726" s="61" t="s">
        <v>876</v>
      </c>
      <c r="D2726" s="57" t="s">
        <v>648</v>
      </c>
      <c r="E2726" s="57">
        <v>54209</v>
      </c>
      <c r="F2726" s="57">
        <v>16.693999999999999</v>
      </c>
      <c r="G2726" s="57">
        <v>67.444000000000003</v>
      </c>
      <c r="H2726" s="57" t="s">
        <v>93</v>
      </c>
      <c r="I2726" s="57" t="s">
        <v>94</v>
      </c>
      <c r="J2726" s="57" t="s">
        <v>725</v>
      </c>
      <c r="K2726" s="57" t="s">
        <v>883</v>
      </c>
      <c r="L2726" s="57" t="s">
        <v>94</v>
      </c>
      <c r="M2726" s="57" t="s">
        <v>1137</v>
      </c>
      <c r="N2726" s="64">
        <v>0</v>
      </c>
      <c r="O2726" s="59">
        <v>70</v>
      </c>
      <c r="P2726" s="59">
        <v>1</v>
      </c>
      <c r="Q2726" s="59">
        <v>3.8465000000000001E-3</v>
      </c>
    </row>
    <row r="2727" spans="1:17">
      <c r="A2727" s="57" t="s">
        <v>194</v>
      </c>
      <c r="B2727" s="57" t="s">
        <v>240</v>
      </c>
      <c r="C2727" s="61" t="s">
        <v>876</v>
      </c>
      <c r="D2727" s="57" t="s">
        <v>648</v>
      </c>
      <c r="E2727" s="57">
        <v>54210</v>
      </c>
      <c r="F2727" s="57">
        <v>18.027000000000001</v>
      </c>
      <c r="G2727" s="57">
        <v>65.638999999999996</v>
      </c>
      <c r="H2727" s="57" t="s">
        <v>93</v>
      </c>
      <c r="I2727" s="57" t="s">
        <v>94</v>
      </c>
      <c r="J2727" s="57" t="s">
        <v>725</v>
      </c>
      <c r="K2727" s="57" t="s">
        <v>883</v>
      </c>
      <c r="L2727" s="57" t="s">
        <v>94</v>
      </c>
      <c r="M2727" s="57" t="s">
        <v>1137</v>
      </c>
      <c r="N2727" s="64">
        <v>0</v>
      </c>
      <c r="O2727" s="59">
        <v>166</v>
      </c>
      <c r="P2727" s="59">
        <v>2</v>
      </c>
      <c r="Q2727" s="59">
        <v>2.1631460000000002E-2</v>
      </c>
    </row>
    <row r="2728" spans="1:17">
      <c r="A2728" s="57" t="s">
        <v>194</v>
      </c>
      <c r="B2728" s="57" t="s">
        <v>240</v>
      </c>
      <c r="C2728" s="61" t="s">
        <v>877</v>
      </c>
      <c r="D2728" s="57" t="s">
        <v>648</v>
      </c>
      <c r="E2728" s="57">
        <v>54211</v>
      </c>
      <c r="F2728" s="57">
        <v>17.582999999999998</v>
      </c>
      <c r="G2728" s="57">
        <v>62.277999999999999</v>
      </c>
      <c r="H2728" s="57" t="s">
        <v>50</v>
      </c>
      <c r="I2728" s="57" t="s">
        <v>51</v>
      </c>
      <c r="J2728" s="57" t="s">
        <v>713</v>
      </c>
      <c r="K2728" s="57" t="s">
        <v>880</v>
      </c>
      <c r="L2728" s="57" t="s">
        <v>51</v>
      </c>
      <c r="M2728" s="57" t="s">
        <v>1135</v>
      </c>
      <c r="N2728" s="64">
        <v>0</v>
      </c>
      <c r="O2728" s="59">
        <v>411</v>
      </c>
      <c r="P2728" s="59">
        <v>3</v>
      </c>
      <c r="Q2728" s="59">
        <v>0.13260298500000001</v>
      </c>
    </row>
    <row r="2729" spans="1:17">
      <c r="A2729" s="57" t="s">
        <v>194</v>
      </c>
      <c r="B2729" s="57" t="s">
        <v>240</v>
      </c>
      <c r="C2729" s="61" t="s">
        <v>877</v>
      </c>
      <c r="D2729" s="57" t="s">
        <v>648</v>
      </c>
      <c r="E2729" s="57">
        <v>54212</v>
      </c>
      <c r="F2729" s="57">
        <v>17.75</v>
      </c>
      <c r="G2729" s="57">
        <v>61.139000000000003</v>
      </c>
      <c r="H2729" s="57" t="s">
        <v>93</v>
      </c>
      <c r="I2729" s="57" t="s">
        <v>94</v>
      </c>
      <c r="J2729" s="57" t="s">
        <v>725</v>
      </c>
      <c r="K2729" s="57" t="s">
        <v>883</v>
      </c>
      <c r="L2729" s="57" t="s">
        <v>94</v>
      </c>
      <c r="M2729" s="57" t="s">
        <v>1137</v>
      </c>
      <c r="N2729" s="64">
        <v>0</v>
      </c>
      <c r="O2729" s="59">
        <v>86</v>
      </c>
      <c r="P2729" s="59">
        <v>1</v>
      </c>
      <c r="Q2729" s="59">
        <v>5.8058600000000004E-3</v>
      </c>
    </row>
    <row r="2730" spans="1:17">
      <c r="A2730" s="57" t="s">
        <v>194</v>
      </c>
      <c r="B2730" s="57" t="s">
        <v>245</v>
      </c>
      <c r="C2730" s="61" t="s">
        <v>863</v>
      </c>
      <c r="D2730" s="57" t="s">
        <v>648</v>
      </c>
      <c r="E2730" s="57">
        <v>54213</v>
      </c>
      <c r="F2730" s="57">
        <v>5.5279999999999996</v>
      </c>
      <c r="G2730" s="57">
        <v>80.13</v>
      </c>
      <c r="H2730" s="57" t="s">
        <v>50</v>
      </c>
      <c r="I2730" s="57" t="s">
        <v>51</v>
      </c>
      <c r="J2730" s="57" t="s">
        <v>713</v>
      </c>
      <c r="K2730" s="57" t="s">
        <v>880</v>
      </c>
      <c r="L2730" s="57" t="s">
        <v>51</v>
      </c>
      <c r="M2730" s="57" t="s">
        <v>1135</v>
      </c>
      <c r="N2730" s="64">
        <v>0</v>
      </c>
      <c r="O2730" s="59">
        <v>431</v>
      </c>
      <c r="P2730" s="59">
        <v>3</v>
      </c>
      <c r="Q2730" s="59">
        <v>0.145822385</v>
      </c>
    </row>
    <row r="2731" spans="1:17">
      <c r="A2731" s="57" t="s">
        <v>194</v>
      </c>
      <c r="B2731" s="57" t="s">
        <v>245</v>
      </c>
      <c r="C2731" s="61" t="s">
        <v>863</v>
      </c>
      <c r="D2731" s="57" t="s">
        <v>648</v>
      </c>
      <c r="E2731" s="57">
        <v>54214</v>
      </c>
      <c r="F2731" s="57">
        <v>4.8609999999999998</v>
      </c>
      <c r="G2731" s="57">
        <v>83.462999999999994</v>
      </c>
      <c r="H2731" s="57" t="s">
        <v>50</v>
      </c>
      <c r="I2731" s="57" t="s">
        <v>51</v>
      </c>
      <c r="J2731" s="57" t="s">
        <v>713</v>
      </c>
      <c r="K2731" s="57" t="s">
        <v>880</v>
      </c>
      <c r="L2731" s="57" t="s">
        <v>51</v>
      </c>
      <c r="M2731" s="57" t="s">
        <v>1135</v>
      </c>
      <c r="N2731" s="64">
        <v>0</v>
      </c>
      <c r="O2731" s="59">
        <v>518</v>
      </c>
      <c r="P2731" s="59">
        <v>4</v>
      </c>
      <c r="Q2731" s="59">
        <v>0.21063434</v>
      </c>
    </row>
    <row r="2732" spans="1:17">
      <c r="A2732" s="57" t="s">
        <v>194</v>
      </c>
      <c r="B2732" s="57" t="s">
        <v>245</v>
      </c>
      <c r="C2732" s="61" t="s">
        <v>864</v>
      </c>
      <c r="D2732" s="57" t="s">
        <v>648</v>
      </c>
      <c r="E2732" s="57">
        <v>54215</v>
      </c>
      <c r="F2732" s="57">
        <v>2.472</v>
      </c>
      <c r="G2732" s="57">
        <v>86.935000000000002</v>
      </c>
      <c r="H2732" s="57" t="s">
        <v>61</v>
      </c>
      <c r="I2732" s="57" t="s">
        <v>219</v>
      </c>
      <c r="J2732" s="57" t="s">
        <v>761</v>
      </c>
      <c r="K2732" s="57" t="s">
        <v>903</v>
      </c>
      <c r="L2732" s="57" t="s">
        <v>1102</v>
      </c>
      <c r="M2732" s="57" t="s">
        <v>1137</v>
      </c>
      <c r="N2732" s="64">
        <v>0</v>
      </c>
      <c r="O2732" s="59">
        <v>152</v>
      </c>
      <c r="P2732" s="59">
        <v>2</v>
      </c>
      <c r="Q2732" s="59">
        <v>1.8136639999999999E-2</v>
      </c>
    </row>
    <row r="2733" spans="1:17">
      <c r="A2733" s="57" t="s">
        <v>194</v>
      </c>
      <c r="B2733" s="57" t="s">
        <v>245</v>
      </c>
      <c r="C2733" s="61" t="s">
        <v>864</v>
      </c>
      <c r="D2733" s="57" t="s">
        <v>648</v>
      </c>
      <c r="E2733" s="57">
        <v>54216</v>
      </c>
      <c r="F2733" s="57">
        <v>0.83299999999999996</v>
      </c>
      <c r="G2733" s="57">
        <v>87.685000000000002</v>
      </c>
      <c r="H2733" s="57" t="s">
        <v>492</v>
      </c>
      <c r="I2733" s="57" t="s">
        <v>493</v>
      </c>
      <c r="J2733" s="57" t="s">
        <v>746</v>
      </c>
      <c r="K2733" s="57" t="s">
        <v>971</v>
      </c>
      <c r="L2733" s="57" t="s">
        <v>1098</v>
      </c>
      <c r="M2733" s="57" t="s">
        <v>1137</v>
      </c>
      <c r="N2733" s="64">
        <v>0</v>
      </c>
      <c r="O2733" s="59">
        <v>145</v>
      </c>
      <c r="P2733" s="59">
        <v>2</v>
      </c>
      <c r="Q2733" s="59">
        <v>1.6504624999999998E-2</v>
      </c>
    </row>
    <row r="2734" spans="1:17">
      <c r="A2734" s="57" t="s">
        <v>194</v>
      </c>
      <c r="B2734" s="57" t="s">
        <v>245</v>
      </c>
      <c r="C2734" s="61" t="s">
        <v>864</v>
      </c>
      <c r="D2734" s="57" t="s">
        <v>648</v>
      </c>
      <c r="E2734" s="57">
        <v>54217</v>
      </c>
      <c r="F2734" s="57">
        <v>0.80600000000000005</v>
      </c>
      <c r="G2734" s="57">
        <v>87.906999999999996</v>
      </c>
      <c r="H2734" s="57" t="s">
        <v>156</v>
      </c>
      <c r="I2734" s="57" t="s">
        <v>509</v>
      </c>
      <c r="J2734" s="57">
        <v>2</v>
      </c>
      <c r="K2734" s="57" t="s">
        <v>980</v>
      </c>
      <c r="L2734" s="57" t="s">
        <v>1107</v>
      </c>
      <c r="M2734" s="57" t="s">
        <v>1137</v>
      </c>
      <c r="N2734" s="64">
        <v>0</v>
      </c>
      <c r="O2734" s="59">
        <v>270</v>
      </c>
      <c r="P2734" s="59">
        <v>2</v>
      </c>
      <c r="Q2734" s="59">
        <v>5.72265E-2</v>
      </c>
    </row>
    <row r="2735" spans="1:17">
      <c r="A2735" s="57" t="s">
        <v>194</v>
      </c>
      <c r="B2735" s="57" t="s">
        <v>245</v>
      </c>
      <c r="C2735" s="61" t="s">
        <v>863</v>
      </c>
      <c r="D2735" s="57" t="s">
        <v>648</v>
      </c>
      <c r="E2735" s="57">
        <v>54218</v>
      </c>
      <c r="F2735" s="57">
        <v>1.139</v>
      </c>
      <c r="G2735" s="57">
        <v>80.241</v>
      </c>
      <c r="H2735" s="57" t="s">
        <v>34</v>
      </c>
      <c r="I2735" s="57" t="s">
        <v>978</v>
      </c>
      <c r="J2735" s="57" t="s">
        <v>503</v>
      </c>
      <c r="K2735" s="57" t="s">
        <v>979</v>
      </c>
      <c r="L2735" s="57" t="s">
        <v>1106</v>
      </c>
      <c r="M2735" s="57" t="s">
        <v>1137</v>
      </c>
      <c r="N2735" s="64">
        <v>0</v>
      </c>
      <c r="O2735" s="59">
        <v>66</v>
      </c>
      <c r="P2735" s="59">
        <v>1</v>
      </c>
      <c r="Q2735" s="59">
        <v>3.41946E-3</v>
      </c>
    </row>
    <row r="2736" spans="1:17">
      <c r="A2736" s="57" t="s">
        <v>194</v>
      </c>
      <c r="B2736" s="57" t="s">
        <v>245</v>
      </c>
      <c r="C2736" s="61" t="s">
        <v>863</v>
      </c>
      <c r="D2736" s="57" t="s">
        <v>648</v>
      </c>
      <c r="E2736" s="57">
        <v>54219</v>
      </c>
      <c r="F2736" s="57">
        <v>1.333</v>
      </c>
      <c r="G2736" s="57">
        <v>80.462999999999994</v>
      </c>
      <c r="H2736" s="57" t="s">
        <v>34</v>
      </c>
      <c r="I2736" s="57" t="s">
        <v>978</v>
      </c>
      <c r="J2736" s="57" t="s">
        <v>503</v>
      </c>
      <c r="K2736" s="57" t="s">
        <v>979</v>
      </c>
      <c r="L2736" s="57" t="s">
        <v>1106</v>
      </c>
      <c r="M2736" s="57" t="s">
        <v>1137</v>
      </c>
      <c r="N2736" s="64">
        <v>0</v>
      </c>
      <c r="O2736" s="59">
        <v>92</v>
      </c>
      <c r="P2736" s="59">
        <v>1</v>
      </c>
      <c r="Q2736" s="59">
        <v>6.64424E-3</v>
      </c>
    </row>
    <row r="2737" spans="1:17">
      <c r="A2737" s="57" t="s">
        <v>194</v>
      </c>
      <c r="B2737" s="57" t="s">
        <v>245</v>
      </c>
      <c r="C2737" s="61" t="s">
        <v>863</v>
      </c>
      <c r="D2737" s="57" t="s">
        <v>648</v>
      </c>
      <c r="E2737" s="57">
        <v>54220</v>
      </c>
      <c r="F2737" s="57">
        <v>1.139</v>
      </c>
      <c r="G2737" s="57">
        <v>80.519000000000005</v>
      </c>
      <c r="H2737" s="57" t="s">
        <v>156</v>
      </c>
      <c r="I2737" s="57" t="s">
        <v>509</v>
      </c>
      <c r="J2737" s="57">
        <v>2</v>
      </c>
      <c r="K2737" s="57" t="s">
        <v>980</v>
      </c>
      <c r="L2737" s="57" t="s">
        <v>1107</v>
      </c>
      <c r="M2737" s="57" t="s">
        <v>1137</v>
      </c>
      <c r="N2737" s="64">
        <v>0</v>
      </c>
      <c r="O2737" s="59">
        <v>395</v>
      </c>
      <c r="P2737" s="59">
        <v>3</v>
      </c>
      <c r="Q2737" s="59">
        <v>0.12247962499999999</v>
      </c>
    </row>
    <row r="2738" spans="1:17">
      <c r="A2738" s="57" t="s">
        <v>194</v>
      </c>
      <c r="B2738" s="57" t="s">
        <v>245</v>
      </c>
      <c r="C2738" s="61" t="s">
        <v>865</v>
      </c>
      <c r="D2738" s="57" t="s">
        <v>648</v>
      </c>
      <c r="E2738" s="57">
        <v>54221</v>
      </c>
      <c r="F2738" s="57">
        <v>0.58299999999999996</v>
      </c>
      <c r="G2738" s="57">
        <v>93.073999999999998</v>
      </c>
      <c r="H2738" s="57" t="s">
        <v>50</v>
      </c>
      <c r="I2738" s="57" t="s">
        <v>51</v>
      </c>
      <c r="J2738" s="57" t="s">
        <v>713</v>
      </c>
      <c r="K2738" s="57" t="s">
        <v>880</v>
      </c>
      <c r="L2738" s="57" t="s">
        <v>51</v>
      </c>
      <c r="M2738" s="57" t="s">
        <v>1135</v>
      </c>
      <c r="N2738" s="64">
        <v>0</v>
      </c>
      <c r="O2738" s="59">
        <v>60</v>
      </c>
      <c r="P2738" s="59">
        <v>1</v>
      </c>
      <c r="Q2738" s="59">
        <v>2.826E-3</v>
      </c>
    </row>
    <row r="2739" spans="1:17">
      <c r="A2739" s="57" t="s">
        <v>194</v>
      </c>
      <c r="B2739" s="57" t="s">
        <v>245</v>
      </c>
      <c r="C2739" s="61" t="s">
        <v>865</v>
      </c>
      <c r="D2739" s="57" t="s">
        <v>648</v>
      </c>
      <c r="E2739" s="57">
        <v>54222</v>
      </c>
      <c r="F2739" s="57">
        <v>4.9169999999999998</v>
      </c>
      <c r="G2739" s="57">
        <v>92.573999999999998</v>
      </c>
      <c r="H2739" s="57" t="s">
        <v>156</v>
      </c>
      <c r="I2739" s="57" t="s">
        <v>509</v>
      </c>
      <c r="J2739" s="57">
        <v>2</v>
      </c>
      <c r="K2739" s="57" t="s">
        <v>980</v>
      </c>
      <c r="L2739" s="57" t="s">
        <v>1107</v>
      </c>
      <c r="M2739" s="57" t="s">
        <v>1137</v>
      </c>
      <c r="N2739" s="64">
        <v>0</v>
      </c>
      <c r="O2739" s="59">
        <v>197</v>
      </c>
      <c r="P2739" s="59">
        <v>2</v>
      </c>
      <c r="Q2739" s="59">
        <v>3.0465065E-2</v>
      </c>
    </row>
    <row r="2740" spans="1:17">
      <c r="A2740" s="57" t="s">
        <v>194</v>
      </c>
      <c r="B2740" s="57" t="s">
        <v>245</v>
      </c>
      <c r="C2740" s="61" t="s">
        <v>866</v>
      </c>
      <c r="D2740" s="57" t="s">
        <v>648</v>
      </c>
      <c r="E2740" s="57">
        <v>54223</v>
      </c>
      <c r="F2740" s="57">
        <v>1.583</v>
      </c>
      <c r="G2740" s="57">
        <v>94.852000000000004</v>
      </c>
      <c r="H2740" s="57" t="s">
        <v>50</v>
      </c>
      <c r="I2740" s="57" t="s">
        <v>51</v>
      </c>
      <c r="J2740" s="57" t="s">
        <v>713</v>
      </c>
      <c r="K2740" s="57" t="s">
        <v>880</v>
      </c>
      <c r="L2740" s="57" t="s">
        <v>51</v>
      </c>
      <c r="M2740" s="57" t="s">
        <v>1135</v>
      </c>
      <c r="N2740" s="64">
        <v>0</v>
      </c>
      <c r="O2740" s="59">
        <v>78</v>
      </c>
      <c r="P2740" s="59">
        <v>1</v>
      </c>
      <c r="Q2740" s="59">
        <v>4.7759400000000002E-3</v>
      </c>
    </row>
    <row r="2741" spans="1:17">
      <c r="A2741" s="57" t="s">
        <v>194</v>
      </c>
      <c r="B2741" s="57" t="s">
        <v>245</v>
      </c>
      <c r="C2741" s="61" t="s">
        <v>866</v>
      </c>
      <c r="D2741" s="57" t="s">
        <v>648</v>
      </c>
      <c r="E2741" s="57">
        <v>54224</v>
      </c>
      <c r="F2741" s="57">
        <v>2.472</v>
      </c>
      <c r="G2741" s="57">
        <v>97.212999999999994</v>
      </c>
      <c r="H2741" s="57" t="s">
        <v>50</v>
      </c>
      <c r="I2741" s="57" t="s">
        <v>51</v>
      </c>
      <c r="J2741" s="57" t="s">
        <v>713</v>
      </c>
      <c r="K2741" s="57" t="s">
        <v>880</v>
      </c>
      <c r="L2741" s="57" t="s">
        <v>51</v>
      </c>
      <c r="M2741" s="57" t="s">
        <v>1135</v>
      </c>
      <c r="N2741" s="64">
        <v>0</v>
      </c>
      <c r="O2741" s="59">
        <v>722</v>
      </c>
      <c r="P2741" s="59">
        <v>4</v>
      </c>
      <c r="Q2741" s="59">
        <v>0.40920793999999999</v>
      </c>
    </row>
    <row r="2742" spans="1:17">
      <c r="A2742" s="57" t="s">
        <v>194</v>
      </c>
      <c r="B2742" s="57" t="s">
        <v>245</v>
      </c>
      <c r="C2742" s="61" t="s">
        <v>867</v>
      </c>
      <c r="D2742" s="57" t="s">
        <v>648</v>
      </c>
      <c r="E2742" s="57">
        <v>54225</v>
      </c>
      <c r="F2742" s="57">
        <v>6</v>
      </c>
      <c r="G2742" s="57">
        <v>98.712999999999994</v>
      </c>
      <c r="H2742" s="57" t="s">
        <v>50</v>
      </c>
      <c r="I2742" s="57" t="s">
        <v>51</v>
      </c>
      <c r="J2742" s="57" t="s">
        <v>713</v>
      </c>
      <c r="K2742" s="57" t="s">
        <v>880</v>
      </c>
      <c r="L2742" s="57" t="s">
        <v>51</v>
      </c>
      <c r="M2742" s="57" t="s">
        <v>1135</v>
      </c>
      <c r="N2742" s="64">
        <v>0</v>
      </c>
      <c r="O2742" s="59">
        <v>281</v>
      </c>
      <c r="P2742" s="59">
        <v>2</v>
      </c>
      <c r="Q2742" s="59">
        <v>6.1984385000000003E-2</v>
      </c>
    </row>
    <row r="2743" spans="1:17">
      <c r="A2743" s="57" t="s">
        <v>194</v>
      </c>
      <c r="B2743" s="57" t="s">
        <v>245</v>
      </c>
      <c r="C2743" s="61" t="s">
        <v>867</v>
      </c>
      <c r="D2743" s="57" t="s">
        <v>648</v>
      </c>
      <c r="E2743" s="57">
        <v>54226</v>
      </c>
      <c r="F2743" s="57">
        <v>9.6940000000000008</v>
      </c>
      <c r="G2743" s="57">
        <v>97.352000000000004</v>
      </c>
      <c r="H2743" s="57" t="s">
        <v>61</v>
      </c>
      <c r="I2743" s="57" t="s">
        <v>219</v>
      </c>
      <c r="J2743" s="57" t="s">
        <v>761</v>
      </c>
      <c r="K2743" s="57" t="s">
        <v>903</v>
      </c>
      <c r="L2743" s="57" t="s">
        <v>1102</v>
      </c>
      <c r="M2743" s="57" t="s">
        <v>1137</v>
      </c>
      <c r="N2743" s="64">
        <v>0</v>
      </c>
      <c r="O2743" s="59">
        <v>54</v>
      </c>
      <c r="P2743" s="59">
        <v>1</v>
      </c>
      <c r="Q2743" s="59">
        <v>2.2890599999999999E-3</v>
      </c>
    </row>
    <row r="2744" spans="1:17">
      <c r="A2744" s="57" t="s">
        <v>194</v>
      </c>
      <c r="B2744" s="57" t="s">
        <v>245</v>
      </c>
      <c r="C2744" s="61" t="s">
        <v>867</v>
      </c>
      <c r="D2744" s="57" t="s">
        <v>648</v>
      </c>
      <c r="E2744" s="57">
        <v>54227</v>
      </c>
      <c r="F2744" s="57">
        <v>7.9720000000000004</v>
      </c>
      <c r="G2744" s="57">
        <v>97.156999999999996</v>
      </c>
      <c r="H2744" s="57" t="s">
        <v>50</v>
      </c>
      <c r="I2744" s="57" t="s">
        <v>51</v>
      </c>
      <c r="J2744" s="57" t="s">
        <v>713</v>
      </c>
      <c r="K2744" s="57" t="s">
        <v>880</v>
      </c>
      <c r="L2744" s="57" t="s">
        <v>51</v>
      </c>
      <c r="M2744" s="57" t="s">
        <v>1135</v>
      </c>
      <c r="N2744" s="64">
        <v>0</v>
      </c>
      <c r="O2744" s="59">
        <v>176</v>
      </c>
      <c r="P2744" s="59">
        <v>2</v>
      </c>
      <c r="Q2744" s="59">
        <v>2.431616E-2</v>
      </c>
    </row>
    <row r="2745" spans="1:17">
      <c r="A2745" s="57" t="s">
        <v>194</v>
      </c>
      <c r="B2745" s="57" t="s">
        <v>245</v>
      </c>
      <c r="C2745" s="61" t="s">
        <v>867</v>
      </c>
      <c r="D2745" s="57" t="s">
        <v>648</v>
      </c>
      <c r="E2745" s="57">
        <v>54228</v>
      </c>
      <c r="F2745" s="57">
        <v>8.8330000000000002</v>
      </c>
      <c r="G2745" s="57">
        <v>94.991</v>
      </c>
      <c r="H2745" s="57" t="s">
        <v>50</v>
      </c>
      <c r="I2745" s="57" t="s">
        <v>51</v>
      </c>
      <c r="J2745" s="57" t="s">
        <v>713</v>
      </c>
      <c r="K2745" s="57" t="s">
        <v>880</v>
      </c>
      <c r="L2745" s="57" t="s">
        <v>51</v>
      </c>
      <c r="M2745" s="57" t="s">
        <v>1135</v>
      </c>
      <c r="N2745" s="64">
        <v>0</v>
      </c>
      <c r="O2745" s="59">
        <v>51</v>
      </c>
      <c r="P2745" s="59">
        <v>1</v>
      </c>
      <c r="Q2745" s="59">
        <v>2.041785E-3</v>
      </c>
    </row>
    <row r="2746" spans="1:17">
      <c r="A2746" s="57" t="s">
        <v>194</v>
      </c>
      <c r="B2746" s="57" t="s">
        <v>245</v>
      </c>
      <c r="C2746" s="61" t="s">
        <v>867</v>
      </c>
      <c r="D2746" s="57" t="s">
        <v>648</v>
      </c>
      <c r="E2746" s="57">
        <v>54229</v>
      </c>
      <c r="F2746" s="57">
        <v>5.4720000000000004</v>
      </c>
      <c r="G2746" s="57">
        <v>95.018000000000001</v>
      </c>
      <c r="H2746" s="57" t="s">
        <v>52</v>
      </c>
      <c r="I2746" s="57" t="s">
        <v>53</v>
      </c>
      <c r="J2746" s="57">
        <v>0</v>
      </c>
      <c r="K2746" s="57" t="s">
        <v>886</v>
      </c>
      <c r="L2746" s="57" t="s">
        <v>53</v>
      </c>
      <c r="M2746" s="57" t="s">
        <v>1137</v>
      </c>
      <c r="N2746" s="64">
        <v>0</v>
      </c>
      <c r="O2746" s="59">
        <v>149</v>
      </c>
      <c r="P2746" s="59">
        <v>2</v>
      </c>
      <c r="Q2746" s="59">
        <v>1.7427785000000001E-2</v>
      </c>
    </row>
    <row r="2747" spans="1:17">
      <c r="A2747" s="57" t="s">
        <v>194</v>
      </c>
      <c r="B2747" s="57" t="s">
        <v>245</v>
      </c>
      <c r="C2747" s="61" t="s">
        <v>868</v>
      </c>
      <c r="D2747" s="57" t="s">
        <v>648</v>
      </c>
      <c r="E2747" s="57">
        <v>54230</v>
      </c>
      <c r="F2747" s="57">
        <v>6.8609999999999998</v>
      </c>
      <c r="G2747" s="57">
        <v>91.796000000000006</v>
      </c>
      <c r="H2747" s="57" t="s">
        <v>52</v>
      </c>
      <c r="I2747" s="57" t="s">
        <v>53</v>
      </c>
      <c r="J2747" s="57">
        <v>0</v>
      </c>
      <c r="K2747" s="57" t="s">
        <v>886</v>
      </c>
      <c r="L2747" s="57" t="s">
        <v>53</v>
      </c>
      <c r="M2747" s="57" t="s">
        <v>1137</v>
      </c>
      <c r="N2747" s="64">
        <v>0</v>
      </c>
      <c r="O2747" s="59">
        <v>147</v>
      </c>
      <c r="P2747" s="59">
        <v>2</v>
      </c>
      <c r="Q2747" s="59">
        <v>1.6963064999999999E-2</v>
      </c>
    </row>
    <row r="2748" spans="1:17">
      <c r="A2748" s="57" t="s">
        <v>194</v>
      </c>
      <c r="B2748" s="57" t="s">
        <v>245</v>
      </c>
      <c r="C2748" s="61" t="s">
        <v>868</v>
      </c>
      <c r="D2748" s="57" t="s">
        <v>648</v>
      </c>
      <c r="E2748" s="57">
        <v>54231</v>
      </c>
      <c r="F2748" s="57">
        <v>6.1669999999999998</v>
      </c>
      <c r="G2748" s="57">
        <v>91.268000000000001</v>
      </c>
      <c r="H2748" s="57" t="s">
        <v>61</v>
      </c>
      <c r="I2748" s="57" t="s">
        <v>219</v>
      </c>
      <c r="J2748" s="57" t="s">
        <v>761</v>
      </c>
      <c r="K2748" s="57" t="s">
        <v>903</v>
      </c>
      <c r="L2748" s="57" t="s">
        <v>1102</v>
      </c>
      <c r="M2748" s="57" t="s">
        <v>1137</v>
      </c>
      <c r="N2748" s="64">
        <v>0</v>
      </c>
      <c r="O2748" s="59">
        <v>107</v>
      </c>
      <c r="P2748" s="59">
        <v>2</v>
      </c>
      <c r="Q2748" s="59">
        <v>8.987465E-3</v>
      </c>
    </row>
    <row r="2749" spans="1:17">
      <c r="A2749" s="57" t="s">
        <v>194</v>
      </c>
      <c r="B2749" s="57" t="s">
        <v>245</v>
      </c>
      <c r="C2749" s="61" t="s">
        <v>869</v>
      </c>
      <c r="D2749" s="57" t="s">
        <v>648</v>
      </c>
      <c r="E2749" s="57">
        <v>54232</v>
      </c>
      <c r="F2749" s="57">
        <v>6.3049999999999997</v>
      </c>
      <c r="G2749" s="57">
        <v>85.602000000000004</v>
      </c>
      <c r="H2749" s="57" t="s">
        <v>61</v>
      </c>
      <c r="I2749" s="57" t="s">
        <v>219</v>
      </c>
      <c r="J2749" s="57" t="s">
        <v>761</v>
      </c>
      <c r="K2749" s="57" t="s">
        <v>903</v>
      </c>
      <c r="L2749" s="57" t="s">
        <v>1102</v>
      </c>
      <c r="M2749" s="57" t="s">
        <v>1137</v>
      </c>
      <c r="N2749" s="64">
        <v>0</v>
      </c>
      <c r="O2749" s="59">
        <v>88</v>
      </c>
      <c r="P2749" s="59">
        <v>1</v>
      </c>
      <c r="Q2749" s="59">
        <v>6.07904E-3</v>
      </c>
    </row>
    <row r="2750" spans="1:17">
      <c r="A2750" s="57" t="s">
        <v>194</v>
      </c>
      <c r="B2750" s="57" t="s">
        <v>245</v>
      </c>
      <c r="C2750" s="61" t="s">
        <v>869</v>
      </c>
      <c r="D2750" s="57" t="s">
        <v>648</v>
      </c>
      <c r="E2750" s="57">
        <v>54233</v>
      </c>
      <c r="F2750" s="57">
        <v>6.8890000000000002</v>
      </c>
      <c r="G2750" s="57">
        <v>85.685000000000002</v>
      </c>
      <c r="H2750" s="57" t="s">
        <v>208</v>
      </c>
      <c r="I2750" s="57" t="s">
        <v>209</v>
      </c>
      <c r="J2750" s="57" t="s">
        <v>503</v>
      </c>
      <c r="K2750" s="57" t="s">
        <v>973</v>
      </c>
      <c r="L2750" s="57" t="s">
        <v>210</v>
      </c>
      <c r="M2750" s="57" t="s">
        <v>1137</v>
      </c>
      <c r="N2750" s="64">
        <v>0</v>
      </c>
      <c r="O2750" s="59">
        <v>95</v>
      </c>
      <c r="P2750" s="59">
        <v>1</v>
      </c>
      <c r="Q2750" s="59">
        <v>7.0846249999999998E-3</v>
      </c>
    </row>
    <row r="2751" spans="1:17">
      <c r="A2751" s="57" t="s">
        <v>194</v>
      </c>
      <c r="B2751" s="57" t="s">
        <v>245</v>
      </c>
      <c r="C2751" s="61" t="s">
        <v>870</v>
      </c>
      <c r="D2751" s="57" t="s">
        <v>648</v>
      </c>
      <c r="E2751" s="57">
        <v>54234</v>
      </c>
      <c r="F2751" s="57">
        <v>9.25</v>
      </c>
      <c r="G2751" s="57">
        <v>80.769000000000005</v>
      </c>
      <c r="H2751" s="57" t="s">
        <v>50</v>
      </c>
      <c r="I2751" s="57" t="s">
        <v>51</v>
      </c>
      <c r="J2751" s="57" t="s">
        <v>713</v>
      </c>
      <c r="K2751" s="57" t="s">
        <v>880</v>
      </c>
      <c r="L2751" s="57" t="s">
        <v>51</v>
      </c>
      <c r="M2751" s="57" t="s">
        <v>1135</v>
      </c>
      <c r="N2751" s="64">
        <v>0</v>
      </c>
      <c r="O2751" s="59">
        <v>288</v>
      </c>
      <c r="P2751" s="59">
        <v>2</v>
      </c>
      <c r="Q2751" s="59">
        <v>6.5111039999999995E-2</v>
      </c>
    </row>
    <row r="2752" spans="1:17">
      <c r="A2752" s="57" t="s">
        <v>194</v>
      </c>
      <c r="B2752" s="57" t="s">
        <v>245</v>
      </c>
      <c r="C2752" s="61" t="s">
        <v>871</v>
      </c>
      <c r="D2752" s="57" t="s">
        <v>648</v>
      </c>
      <c r="E2752" s="57">
        <v>54235</v>
      </c>
      <c r="F2752" s="57">
        <v>11.111000000000001</v>
      </c>
      <c r="G2752" s="57">
        <v>83.906999999999996</v>
      </c>
      <c r="H2752" s="57" t="s">
        <v>61</v>
      </c>
      <c r="I2752" s="57" t="s">
        <v>219</v>
      </c>
      <c r="J2752" s="57" t="s">
        <v>761</v>
      </c>
      <c r="K2752" s="57" t="s">
        <v>903</v>
      </c>
      <c r="L2752" s="57" t="s">
        <v>1102</v>
      </c>
      <c r="M2752" s="57" t="s">
        <v>1137</v>
      </c>
      <c r="N2752" s="64">
        <v>0</v>
      </c>
      <c r="O2752" s="59">
        <v>130</v>
      </c>
      <c r="P2752" s="59">
        <v>2</v>
      </c>
      <c r="Q2752" s="59">
        <v>1.3266500000000001E-2</v>
      </c>
    </row>
    <row r="2753" spans="1:17">
      <c r="A2753" s="57" t="s">
        <v>194</v>
      </c>
      <c r="B2753" s="57" t="s">
        <v>245</v>
      </c>
      <c r="C2753" s="61" t="s">
        <v>872</v>
      </c>
      <c r="D2753" s="57" t="s">
        <v>648</v>
      </c>
      <c r="E2753" s="57">
        <v>54236</v>
      </c>
      <c r="F2753" s="57">
        <v>13.778</v>
      </c>
      <c r="G2753" s="57">
        <v>85.991</v>
      </c>
      <c r="H2753" s="57" t="s">
        <v>39</v>
      </c>
      <c r="I2753" s="57" t="s">
        <v>981</v>
      </c>
      <c r="J2753" s="57" t="s">
        <v>506</v>
      </c>
      <c r="K2753" s="57" t="s">
        <v>982</v>
      </c>
      <c r="L2753" s="57" t="s">
        <v>1108</v>
      </c>
      <c r="M2753" s="57" t="s">
        <v>1137</v>
      </c>
      <c r="N2753" s="64">
        <v>0</v>
      </c>
      <c r="O2753" s="59">
        <v>104</v>
      </c>
      <c r="P2753" s="59">
        <v>2</v>
      </c>
      <c r="Q2753" s="59">
        <v>8.4905599999999994E-3</v>
      </c>
    </row>
    <row r="2754" spans="1:17">
      <c r="A2754" s="57" t="s">
        <v>194</v>
      </c>
      <c r="B2754" s="57" t="s">
        <v>245</v>
      </c>
      <c r="C2754" s="61" t="s">
        <v>872</v>
      </c>
      <c r="D2754" s="57" t="s">
        <v>648</v>
      </c>
      <c r="E2754" s="57">
        <v>54237</v>
      </c>
      <c r="F2754" s="57">
        <v>12.694000000000001</v>
      </c>
      <c r="G2754" s="57">
        <v>86.962999999999994</v>
      </c>
      <c r="H2754" s="57" t="s">
        <v>61</v>
      </c>
      <c r="I2754" s="57" t="s">
        <v>219</v>
      </c>
      <c r="J2754" s="57" t="s">
        <v>761</v>
      </c>
      <c r="K2754" s="57" t="s">
        <v>903</v>
      </c>
      <c r="L2754" s="57" t="s">
        <v>1102</v>
      </c>
      <c r="M2754" s="57" t="s">
        <v>1137</v>
      </c>
      <c r="N2754" s="64">
        <v>0</v>
      </c>
      <c r="O2754" s="59">
        <v>105</v>
      </c>
      <c r="P2754" s="59">
        <v>2</v>
      </c>
      <c r="Q2754" s="59">
        <v>8.6546250000000009E-3</v>
      </c>
    </row>
    <row r="2755" spans="1:17">
      <c r="A2755" s="57" t="s">
        <v>194</v>
      </c>
      <c r="B2755" s="57" t="s">
        <v>245</v>
      </c>
      <c r="C2755" s="61" t="s">
        <v>872</v>
      </c>
      <c r="D2755" s="57" t="s">
        <v>647</v>
      </c>
      <c r="E2755" s="57">
        <v>54238</v>
      </c>
      <c r="F2755" s="57">
        <v>13.416</v>
      </c>
      <c r="G2755" s="57">
        <v>87.518000000000001</v>
      </c>
      <c r="H2755" s="57" t="s">
        <v>79</v>
      </c>
      <c r="I2755" s="57" t="s">
        <v>80</v>
      </c>
      <c r="J2755" s="57" t="s">
        <v>708</v>
      </c>
      <c r="K2755" s="57" t="s">
        <v>884</v>
      </c>
      <c r="L2755" s="57" t="s">
        <v>80</v>
      </c>
      <c r="M2755" s="57" t="s">
        <v>1137</v>
      </c>
      <c r="N2755" s="64">
        <v>19.652546100775588</v>
      </c>
      <c r="O2755" s="59">
        <v>387</v>
      </c>
      <c r="P2755" s="59">
        <v>3</v>
      </c>
      <c r="Q2755" s="59">
        <v>0.117568665</v>
      </c>
    </row>
    <row r="2756" spans="1:17">
      <c r="A2756" s="57" t="s">
        <v>194</v>
      </c>
      <c r="B2756" s="57" t="s">
        <v>245</v>
      </c>
      <c r="C2756" s="61" t="s">
        <v>872</v>
      </c>
      <c r="D2756" s="57" t="s">
        <v>648</v>
      </c>
      <c r="E2756" s="57">
        <v>54239</v>
      </c>
      <c r="F2756" s="57">
        <v>12.861000000000001</v>
      </c>
      <c r="G2756" s="57">
        <v>89.629000000000005</v>
      </c>
      <c r="H2756" s="57" t="s">
        <v>50</v>
      </c>
      <c r="I2756" s="57" t="s">
        <v>51</v>
      </c>
      <c r="J2756" s="57" t="s">
        <v>713</v>
      </c>
      <c r="K2756" s="57" t="s">
        <v>880</v>
      </c>
      <c r="L2756" s="57" t="s">
        <v>51</v>
      </c>
      <c r="M2756" s="57" t="s">
        <v>1135</v>
      </c>
      <c r="N2756" s="64">
        <v>0</v>
      </c>
      <c r="O2756" s="59">
        <v>194</v>
      </c>
      <c r="P2756" s="59">
        <v>2</v>
      </c>
      <c r="Q2756" s="59">
        <v>2.9544259999999999E-2</v>
      </c>
    </row>
    <row r="2757" spans="1:17">
      <c r="A2757" s="57" t="s">
        <v>194</v>
      </c>
      <c r="B2757" s="57" t="s">
        <v>245</v>
      </c>
      <c r="C2757" s="61" t="s">
        <v>872</v>
      </c>
      <c r="D2757" s="57" t="s">
        <v>647</v>
      </c>
      <c r="E2757" s="57">
        <v>54240</v>
      </c>
      <c r="F2757" s="57">
        <v>11.388999999999999</v>
      </c>
      <c r="G2757" s="57">
        <v>89.712999999999994</v>
      </c>
      <c r="H2757" s="57" t="s">
        <v>93</v>
      </c>
      <c r="I2757" s="57" t="s">
        <v>94</v>
      </c>
      <c r="J2757" s="57" t="s">
        <v>725</v>
      </c>
      <c r="K2757" s="57" t="s">
        <v>883</v>
      </c>
      <c r="L2757" s="57" t="s">
        <v>94</v>
      </c>
      <c r="M2757" s="57" t="s">
        <v>1137</v>
      </c>
      <c r="N2757" s="64">
        <v>0</v>
      </c>
      <c r="O2757" s="59">
        <v>135</v>
      </c>
      <c r="P2757" s="59">
        <v>2</v>
      </c>
      <c r="Q2757" s="59">
        <v>1.4306625E-2</v>
      </c>
    </row>
    <row r="2758" spans="1:17">
      <c r="A2758" s="57" t="s">
        <v>194</v>
      </c>
      <c r="B2758" s="57" t="s">
        <v>245</v>
      </c>
      <c r="C2758" s="61" t="s">
        <v>873</v>
      </c>
      <c r="D2758" s="57" t="s">
        <v>648</v>
      </c>
      <c r="E2758" s="57">
        <v>54241</v>
      </c>
      <c r="F2758" s="57">
        <v>13.222</v>
      </c>
      <c r="G2758" s="57">
        <v>90.296000000000006</v>
      </c>
      <c r="H2758" s="57" t="s">
        <v>61</v>
      </c>
      <c r="I2758" s="57" t="s">
        <v>219</v>
      </c>
      <c r="J2758" s="57" t="s">
        <v>761</v>
      </c>
      <c r="K2758" s="57" t="s">
        <v>903</v>
      </c>
      <c r="L2758" s="57" t="s">
        <v>1102</v>
      </c>
      <c r="M2758" s="57" t="s">
        <v>1137</v>
      </c>
      <c r="N2758" s="64">
        <v>0</v>
      </c>
      <c r="O2758" s="59">
        <v>104</v>
      </c>
      <c r="P2758" s="59">
        <v>2</v>
      </c>
      <c r="Q2758" s="59">
        <v>8.4905599999999994E-3</v>
      </c>
    </row>
    <row r="2759" spans="1:17">
      <c r="A2759" s="57" t="s">
        <v>194</v>
      </c>
      <c r="B2759" s="57" t="s">
        <v>245</v>
      </c>
      <c r="C2759" s="61" t="s">
        <v>873</v>
      </c>
      <c r="D2759" s="57" t="s">
        <v>648</v>
      </c>
      <c r="E2759" s="57">
        <v>54242</v>
      </c>
      <c r="F2759" s="57">
        <v>10.805</v>
      </c>
      <c r="G2759" s="57">
        <v>91.602000000000004</v>
      </c>
      <c r="H2759" s="57" t="s">
        <v>50</v>
      </c>
      <c r="I2759" s="57" t="s">
        <v>51</v>
      </c>
      <c r="J2759" s="57" t="s">
        <v>713</v>
      </c>
      <c r="K2759" s="57" t="s">
        <v>880</v>
      </c>
      <c r="L2759" s="57" t="s">
        <v>51</v>
      </c>
      <c r="M2759" s="57" t="s">
        <v>1135</v>
      </c>
      <c r="N2759" s="64">
        <v>0</v>
      </c>
      <c r="O2759" s="59">
        <v>530</v>
      </c>
      <c r="P2759" s="59">
        <v>4</v>
      </c>
      <c r="Q2759" s="59">
        <v>0.22050649999999999</v>
      </c>
    </row>
    <row r="2760" spans="1:17">
      <c r="A2760" s="57" t="s">
        <v>194</v>
      </c>
      <c r="B2760" s="57" t="s">
        <v>245</v>
      </c>
      <c r="C2760" s="61" t="s">
        <v>873</v>
      </c>
      <c r="D2760" s="57" t="s">
        <v>648</v>
      </c>
      <c r="E2760" s="57">
        <v>54243</v>
      </c>
      <c r="F2760" s="57">
        <v>14.972</v>
      </c>
      <c r="G2760" s="57">
        <v>94.768000000000001</v>
      </c>
      <c r="H2760" s="57" t="s">
        <v>52</v>
      </c>
      <c r="I2760" s="57" t="s">
        <v>53</v>
      </c>
      <c r="J2760" s="57">
        <v>0</v>
      </c>
      <c r="K2760" s="57" t="s">
        <v>886</v>
      </c>
      <c r="L2760" s="57" t="s">
        <v>53</v>
      </c>
      <c r="M2760" s="57" t="s">
        <v>1137</v>
      </c>
      <c r="N2760" s="64">
        <v>0</v>
      </c>
      <c r="O2760" s="59">
        <v>91</v>
      </c>
      <c r="P2760" s="59">
        <v>1</v>
      </c>
      <c r="Q2760" s="59">
        <v>6.5005849999999997E-3</v>
      </c>
    </row>
    <row r="2761" spans="1:17">
      <c r="A2761" s="57" t="s">
        <v>194</v>
      </c>
      <c r="B2761" s="57" t="s">
        <v>245</v>
      </c>
      <c r="C2761" s="61" t="s">
        <v>874</v>
      </c>
      <c r="D2761" s="57" t="s">
        <v>648</v>
      </c>
      <c r="E2761" s="57">
        <v>54244</v>
      </c>
      <c r="F2761" s="57">
        <v>10.444000000000001</v>
      </c>
      <c r="G2761" s="57">
        <v>97.656999999999996</v>
      </c>
      <c r="H2761" s="57" t="s">
        <v>61</v>
      </c>
      <c r="I2761" s="57" t="s">
        <v>219</v>
      </c>
      <c r="J2761" s="57" t="s">
        <v>761</v>
      </c>
      <c r="K2761" s="57" t="s">
        <v>903</v>
      </c>
      <c r="L2761" s="57" t="s">
        <v>1102</v>
      </c>
      <c r="M2761" s="57" t="s">
        <v>1137</v>
      </c>
      <c r="N2761" s="64">
        <v>0</v>
      </c>
      <c r="O2761" s="59">
        <v>144</v>
      </c>
      <c r="P2761" s="59">
        <v>2</v>
      </c>
      <c r="Q2761" s="59">
        <v>1.6277759999999999E-2</v>
      </c>
    </row>
    <row r="2762" spans="1:17">
      <c r="A2762" s="57" t="s">
        <v>194</v>
      </c>
      <c r="B2762" s="57" t="s">
        <v>245</v>
      </c>
      <c r="C2762" s="61" t="s">
        <v>874</v>
      </c>
      <c r="D2762" s="57" t="s">
        <v>647</v>
      </c>
      <c r="E2762" s="57">
        <v>54245</v>
      </c>
      <c r="F2762" s="57">
        <v>11.305</v>
      </c>
      <c r="G2762" s="57">
        <v>98.046000000000006</v>
      </c>
      <c r="H2762" s="57" t="s">
        <v>50</v>
      </c>
      <c r="I2762" s="57" t="s">
        <v>51</v>
      </c>
      <c r="J2762" s="57" t="s">
        <v>713</v>
      </c>
      <c r="K2762" s="57" t="s">
        <v>880</v>
      </c>
      <c r="L2762" s="57" t="s">
        <v>51</v>
      </c>
      <c r="M2762" s="57" t="s">
        <v>1135</v>
      </c>
      <c r="N2762" s="64">
        <v>0</v>
      </c>
      <c r="O2762" s="59">
        <v>362</v>
      </c>
      <c r="P2762" s="59">
        <v>3</v>
      </c>
      <c r="Q2762" s="59">
        <v>0.10286954</v>
      </c>
    </row>
    <row r="2763" spans="1:17">
      <c r="A2763" s="57" t="s">
        <v>194</v>
      </c>
      <c r="B2763" s="57" t="s">
        <v>245</v>
      </c>
      <c r="C2763" s="61" t="s">
        <v>874</v>
      </c>
      <c r="D2763" s="57" t="s">
        <v>648</v>
      </c>
      <c r="E2763" s="57">
        <v>54246</v>
      </c>
      <c r="F2763" s="57">
        <v>11.916</v>
      </c>
      <c r="G2763" s="57">
        <v>98.435000000000002</v>
      </c>
      <c r="H2763" s="57" t="s">
        <v>61</v>
      </c>
      <c r="I2763" s="57" t="s">
        <v>219</v>
      </c>
      <c r="J2763" s="57" t="s">
        <v>761</v>
      </c>
      <c r="K2763" s="57" t="s">
        <v>903</v>
      </c>
      <c r="L2763" s="57" t="s">
        <v>1102</v>
      </c>
      <c r="M2763" s="57" t="s">
        <v>1137</v>
      </c>
      <c r="N2763" s="64">
        <v>0</v>
      </c>
      <c r="O2763" s="59">
        <v>162</v>
      </c>
      <c r="P2763" s="59">
        <v>2</v>
      </c>
      <c r="Q2763" s="59">
        <v>2.0601540000000002E-2</v>
      </c>
    </row>
    <row r="2764" spans="1:17">
      <c r="A2764" s="57" t="s">
        <v>194</v>
      </c>
      <c r="B2764" s="57" t="s">
        <v>245</v>
      </c>
      <c r="C2764" s="61" t="s">
        <v>874</v>
      </c>
      <c r="D2764" s="57" t="s">
        <v>648</v>
      </c>
      <c r="E2764" s="57">
        <v>54247</v>
      </c>
      <c r="F2764" s="57">
        <v>12.333</v>
      </c>
      <c r="G2764" s="57">
        <v>99.406999999999996</v>
      </c>
      <c r="H2764" s="57" t="s">
        <v>61</v>
      </c>
      <c r="I2764" s="57" t="s">
        <v>219</v>
      </c>
      <c r="J2764" s="57" t="s">
        <v>761</v>
      </c>
      <c r="K2764" s="57" t="s">
        <v>903</v>
      </c>
      <c r="L2764" s="57" t="s">
        <v>1102</v>
      </c>
      <c r="M2764" s="57" t="s">
        <v>1137</v>
      </c>
      <c r="N2764" s="64">
        <v>0</v>
      </c>
      <c r="O2764" s="59">
        <v>165</v>
      </c>
      <c r="P2764" s="59">
        <v>2</v>
      </c>
      <c r="Q2764" s="59">
        <v>2.1371625000000002E-2</v>
      </c>
    </row>
    <row r="2765" spans="1:17">
      <c r="A2765" s="57" t="s">
        <v>194</v>
      </c>
      <c r="B2765" s="57" t="s">
        <v>245</v>
      </c>
      <c r="C2765" s="61" t="s">
        <v>878</v>
      </c>
      <c r="D2765" s="57" t="s">
        <v>648</v>
      </c>
      <c r="E2765" s="57">
        <v>54248</v>
      </c>
      <c r="F2765" s="57">
        <v>19.888999999999999</v>
      </c>
      <c r="G2765" s="57">
        <v>98.49</v>
      </c>
      <c r="H2765" s="57" t="s">
        <v>61</v>
      </c>
      <c r="I2765" s="57" t="s">
        <v>219</v>
      </c>
      <c r="J2765" s="57" t="s">
        <v>761</v>
      </c>
      <c r="K2765" s="57" t="s">
        <v>903</v>
      </c>
      <c r="L2765" s="57" t="s">
        <v>1102</v>
      </c>
      <c r="M2765" s="57" t="s">
        <v>1137</v>
      </c>
      <c r="N2765" s="64">
        <v>0</v>
      </c>
      <c r="O2765" s="59">
        <v>91</v>
      </c>
      <c r="P2765" s="59">
        <v>1</v>
      </c>
      <c r="Q2765" s="59">
        <v>6.5005849999999997E-3</v>
      </c>
    </row>
    <row r="2766" spans="1:17">
      <c r="A2766" s="57" t="s">
        <v>194</v>
      </c>
      <c r="B2766" s="57" t="s">
        <v>245</v>
      </c>
      <c r="C2766" s="61" t="s">
        <v>878</v>
      </c>
      <c r="D2766" s="57" t="s">
        <v>648</v>
      </c>
      <c r="E2766" s="57">
        <v>54249</v>
      </c>
      <c r="F2766" s="57">
        <v>20</v>
      </c>
      <c r="G2766" s="57">
        <v>98.185000000000002</v>
      </c>
      <c r="H2766" s="57" t="s">
        <v>77</v>
      </c>
      <c r="I2766" s="57" t="s">
        <v>348</v>
      </c>
      <c r="J2766" s="57" t="s">
        <v>504</v>
      </c>
      <c r="K2766" s="57" t="s">
        <v>976</v>
      </c>
      <c r="L2766" s="57" t="s">
        <v>1104</v>
      </c>
      <c r="M2766" s="57" t="s">
        <v>1137</v>
      </c>
      <c r="N2766" s="64">
        <v>0</v>
      </c>
      <c r="O2766" s="59">
        <v>74</v>
      </c>
      <c r="P2766" s="59">
        <v>1</v>
      </c>
      <c r="Q2766" s="59">
        <v>4.2986600000000002E-3</v>
      </c>
    </row>
    <row r="2767" spans="1:17">
      <c r="A2767" s="57" t="s">
        <v>194</v>
      </c>
      <c r="B2767" s="57" t="s">
        <v>245</v>
      </c>
      <c r="C2767" s="61" t="s">
        <v>878</v>
      </c>
      <c r="D2767" s="57" t="s">
        <v>648</v>
      </c>
      <c r="E2767" s="57">
        <v>54250</v>
      </c>
      <c r="F2767" s="57">
        <v>19.193999999999999</v>
      </c>
      <c r="G2767" s="57">
        <v>97.823999999999998</v>
      </c>
      <c r="H2767" s="57" t="s">
        <v>61</v>
      </c>
      <c r="I2767" s="57" t="s">
        <v>219</v>
      </c>
      <c r="J2767" s="57" t="s">
        <v>761</v>
      </c>
      <c r="K2767" s="57" t="s">
        <v>903</v>
      </c>
      <c r="L2767" s="57" t="s">
        <v>1102</v>
      </c>
      <c r="M2767" s="57" t="s">
        <v>1137</v>
      </c>
      <c r="N2767" s="64">
        <v>0</v>
      </c>
      <c r="O2767" s="59">
        <v>120</v>
      </c>
      <c r="P2767" s="59">
        <v>2</v>
      </c>
      <c r="Q2767" s="59">
        <v>1.1304E-2</v>
      </c>
    </row>
    <row r="2768" spans="1:17">
      <c r="A2768" s="57" t="s">
        <v>194</v>
      </c>
      <c r="B2768" s="57" t="s">
        <v>245</v>
      </c>
      <c r="C2768" s="61" t="s">
        <v>878</v>
      </c>
      <c r="D2768" s="57" t="s">
        <v>648</v>
      </c>
      <c r="E2768" s="57">
        <v>54251</v>
      </c>
      <c r="F2768" s="57">
        <v>16.722000000000001</v>
      </c>
      <c r="G2768" s="57">
        <v>96.156999999999996</v>
      </c>
      <c r="H2768" s="57" t="s">
        <v>71</v>
      </c>
      <c r="I2768" s="57" t="s">
        <v>72</v>
      </c>
      <c r="J2768" s="57" t="s">
        <v>494</v>
      </c>
      <c r="K2768" s="57" t="s">
        <v>897</v>
      </c>
      <c r="L2768" s="57" t="s">
        <v>1109</v>
      </c>
      <c r="M2768" s="57" t="s">
        <v>1137</v>
      </c>
      <c r="N2768" s="64">
        <v>0</v>
      </c>
      <c r="O2768" s="59">
        <v>341</v>
      </c>
      <c r="P2768" s="59">
        <v>3</v>
      </c>
      <c r="Q2768" s="59">
        <v>9.1280584999999997E-2</v>
      </c>
    </row>
    <row r="2769" spans="1:17">
      <c r="A2769" s="57" t="s">
        <v>194</v>
      </c>
      <c r="B2769" s="57" t="s">
        <v>245</v>
      </c>
      <c r="C2769" s="61" t="s">
        <v>875</v>
      </c>
      <c r="D2769" s="57" t="s">
        <v>648</v>
      </c>
      <c r="E2769" s="57">
        <v>54252</v>
      </c>
      <c r="F2769" s="57">
        <v>19.25</v>
      </c>
      <c r="G2769" s="57">
        <v>91.935000000000002</v>
      </c>
      <c r="H2769" s="57" t="s">
        <v>50</v>
      </c>
      <c r="I2769" s="57" t="s">
        <v>51</v>
      </c>
      <c r="J2769" s="57" t="s">
        <v>713</v>
      </c>
      <c r="K2769" s="57" t="s">
        <v>880</v>
      </c>
      <c r="L2769" s="57" t="s">
        <v>51</v>
      </c>
      <c r="M2769" s="57" t="s">
        <v>1135</v>
      </c>
      <c r="N2769" s="64">
        <v>0</v>
      </c>
      <c r="O2769" s="59">
        <v>94</v>
      </c>
      <c r="P2769" s="59">
        <v>1</v>
      </c>
      <c r="Q2769" s="59">
        <v>6.9362599999999996E-3</v>
      </c>
    </row>
    <row r="2770" spans="1:17">
      <c r="A2770" s="57" t="s">
        <v>194</v>
      </c>
      <c r="B2770" s="57" t="s">
        <v>245</v>
      </c>
      <c r="C2770" s="61" t="s">
        <v>876</v>
      </c>
      <c r="D2770" s="57" t="s">
        <v>648</v>
      </c>
      <c r="E2770" s="57">
        <v>54253</v>
      </c>
      <c r="F2770" s="57">
        <v>19.361000000000001</v>
      </c>
      <c r="G2770" s="57">
        <v>89.768000000000001</v>
      </c>
      <c r="H2770" s="57" t="s">
        <v>50</v>
      </c>
      <c r="I2770" s="57" t="s">
        <v>51</v>
      </c>
      <c r="J2770" s="57" t="s">
        <v>713</v>
      </c>
      <c r="K2770" s="57" t="s">
        <v>880</v>
      </c>
      <c r="L2770" s="57" t="s">
        <v>51</v>
      </c>
      <c r="M2770" s="57" t="s">
        <v>1135</v>
      </c>
      <c r="N2770" s="64">
        <v>0</v>
      </c>
      <c r="O2770" s="59">
        <v>367</v>
      </c>
      <c r="P2770" s="59">
        <v>3</v>
      </c>
      <c r="Q2770" s="59">
        <v>0.10573086499999999</v>
      </c>
    </row>
    <row r="2771" spans="1:17">
      <c r="A2771" s="57" t="s">
        <v>194</v>
      </c>
      <c r="B2771" s="57" t="s">
        <v>245</v>
      </c>
      <c r="C2771" s="61" t="s">
        <v>876</v>
      </c>
      <c r="D2771" s="57" t="s">
        <v>648</v>
      </c>
      <c r="E2771" s="57">
        <v>54254</v>
      </c>
      <c r="F2771" s="57">
        <v>19.193999999999999</v>
      </c>
      <c r="G2771" s="57">
        <v>88.935000000000002</v>
      </c>
      <c r="H2771" s="57" t="s">
        <v>54</v>
      </c>
      <c r="I2771" s="57" t="s">
        <v>55</v>
      </c>
      <c r="J2771" s="57" t="s">
        <v>503</v>
      </c>
      <c r="K2771" s="57" t="s">
        <v>898</v>
      </c>
      <c r="L2771" s="57" t="s">
        <v>1099</v>
      </c>
      <c r="M2771" s="57" t="s">
        <v>1137</v>
      </c>
      <c r="N2771" s="64">
        <v>0</v>
      </c>
      <c r="O2771" s="59">
        <v>240</v>
      </c>
      <c r="P2771" s="59">
        <v>2</v>
      </c>
      <c r="Q2771" s="59">
        <v>4.5215999999999999E-2</v>
      </c>
    </row>
    <row r="2772" spans="1:17">
      <c r="A2772" s="57" t="s">
        <v>194</v>
      </c>
      <c r="B2772" s="57" t="s">
        <v>245</v>
      </c>
      <c r="C2772" s="61" t="s">
        <v>876</v>
      </c>
      <c r="D2772" s="57" t="s">
        <v>648</v>
      </c>
      <c r="E2772" s="57">
        <v>54255</v>
      </c>
      <c r="F2772" s="57">
        <v>19.972000000000001</v>
      </c>
      <c r="G2772" s="57">
        <v>88.018000000000001</v>
      </c>
      <c r="H2772" s="57" t="s">
        <v>50</v>
      </c>
      <c r="I2772" s="57" t="s">
        <v>51</v>
      </c>
      <c r="J2772" s="57" t="s">
        <v>713</v>
      </c>
      <c r="K2772" s="57" t="s">
        <v>880</v>
      </c>
      <c r="L2772" s="57" t="s">
        <v>51</v>
      </c>
      <c r="M2772" s="57" t="s">
        <v>1135</v>
      </c>
      <c r="N2772" s="64">
        <v>0</v>
      </c>
      <c r="O2772" s="59">
        <v>126</v>
      </c>
      <c r="P2772" s="59">
        <v>2</v>
      </c>
      <c r="Q2772" s="59">
        <v>1.246266E-2</v>
      </c>
    </row>
    <row r="2773" spans="1:17">
      <c r="A2773" s="57" t="s">
        <v>194</v>
      </c>
      <c r="B2773" s="57" t="s">
        <v>245</v>
      </c>
      <c r="C2773" s="61" t="s">
        <v>877</v>
      </c>
      <c r="D2773" s="57" t="s">
        <v>648</v>
      </c>
      <c r="E2773" s="57">
        <v>54256</v>
      </c>
      <c r="F2773" s="57">
        <v>20.027000000000001</v>
      </c>
      <c r="G2773" s="57">
        <v>80.212999999999994</v>
      </c>
      <c r="H2773" s="57" t="s">
        <v>50</v>
      </c>
      <c r="I2773" s="57" t="s">
        <v>51</v>
      </c>
      <c r="J2773" s="57" t="s">
        <v>713</v>
      </c>
      <c r="K2773" s="57" t="s">
        <v>880</v>
      </c>
      <c r="L2773" s="57" t="s">
        <v>51</v>
      </c>
      <c r="M2773" s="57" t="s">
        <v>1135</v>
      </c>
      <c r="N2773" s="64">
        <v>0</v>
      </c>
      <c r="O2773" s="59">
        <v>640</v>
      </c>
      <c r="P2773" s="59">
        <v>4</v>
      </c>
      <c r="Q2773" s="59">
        <v>0.32153599999999999</v>
      </c>
    </row>
    <row r="2774" spans="1:17">
      <c r="A2774" s="57" t="s">
        <v>194</v>
      </c>
      <c r="B2774" s="57" t="s">
        <v>245</v>
      </c>
      <c r="C2774" s="61" t="s">
        <v>877</v>
      </c>
      <c r="D2774" s="57" t="s">
        <v>648</v>
      </c>
      <c r="E2774" s="57">
        <v>54257</v>
      </c>
      <c r="F2774" s="57">
        <v>18.027000000000001</v>
      </c>
      <c r="G2774" s="57">
        <v>80.962999999999994</v>
      </c>
      <c r="H2774" s="57" t="s">
        <v>50</v>
      </c>
      <c r="I2774" s="57" t="s">
        <v>51</v>
      </c>
      <c r="J2774" s="57" t="s">
        <v>713</v>
      </c>
      <c r="K2774" s="57" t="s">
        <v>880</v>
      </c>
      <c r="L2774" s="57" t="s">
        <v>51</v>
      </c>
      <c r="M2774" s="57" t="s">
        <v>1135</v>
      </c>
      <c r="N2774" s="64">
        <v>0</v>
      </c>
      <c r="O2774" s="59">
        <v>146</v>
      </c>
      <c r="P2774" s="59">
        <v>2</v>
      </c>
      <c r="Q2774" s="59">
        <v>1.6733060000000001E-2</v>
      </c>
    </row>
    <row r="2775" spans="1:17">
      <c r="A2775" s="57" t="s">
        <v>194</v>
      </c>
      <c r="B2775" s="57" t="s">
        <v>257</v>
      </c>
      <c r="C2775" s="61" t="s">
        <v>863</v>
      </c>
      <c r="D2775" s="57" t="s">
        <v>647</v>
      </c>
      <c r="E2775" s="57">
        <v>54258</v>
      </c>
      <c r="F2775" s="57">
        <v>20.722000000000001</v>
      </c>
      <c r="G2775" s="57">
        <v>0.97199999999999998</v>
      </c>
      <c r="H2775" s="57" t="s">
        <v>93</v>
      </c>
      <c r="I2775" s="57" t="s">
        <v>94</v>
      </c>
      <c r="J2775" s="57" t="s">
        <v>725</v>
      </c>
      <c r="K2775" s="57" t="s">
        <v>883</v>
      </c>
      <c r="L2775" s="57" t="s">
        <v>94</v>
      </c>
      <c r="M2775" s="57" t="s">
        <v>1137</v>
      </c>
      <c r="N2775" s="64">
        <v>7.8137097820263399</v>
      </c>
      <c r="O2775" s="59">
        <v>137</v>
      </c>
      <c r="P2775" s="59">
        <v>2</v>
      </c>
      <c r="Q2775" s="59">
        <v>1.4733665E-2</v>
      </c>
    </row>
    <row r="2776" spans="1:17">
      <c r="A2776" s="57" t="s">
        <v>194</v>
      </c>
      <c r="B2776" s="57" t="s">
        <v>257</v>
      </c>
      <c r="C2776" s="61" t="s">
        <v>863</v>
      </c>
      <c r="D2776" s="57" t="s">
        <v>648</v>
      </c>
      <c r="E2776" s="57">
        <v>54259</v>
      </c>
      <c r="F2776" s="57">
        <v>22.277999999999999</v>
      </c>
      <c r="G2776" s="57">
        <v>4.6669999999999998</v>
      </c>
      <c r="H2776" s="57" t="s">
        <v>54</v>
      </c>
      <c r="I2776" s="57" t="s">
        <v>55</v>
      </c>
      <c r="J2776" s="57" t="s">
        <v>503</v>
      </c>
      <c r="K2776" s="57" t="s">
        <v>898</v>
      </c>
      <c r="L2776" s="57" t="s">
        <v>1099</v>
      </c>
      <c r="M2776" s="57" t="s">
        <v>1137</v>
      </c>
      <c r="N2776" s="64">
        <v>0</v>
      </c>
      <c r="O2776" s="59">
        <v>66</v>
      </c>
      <c r="P2776" s="59">
        <v>1</v>
      </c>
      <c r="Q2776" s="59">
        <v>3.41946E-3</v>
      </c>
    </row>
    <row r="2777" spans="1:17">
      <c r="A2777" s="57" t="s">
        <v>194</v>
      </c>
      <c r="B2777" s="57" t="s">
        <v>257</v>
      </c>
      <c r="C2777" s="61" t="s">
        <v>864</v>
      </c>
      <c r="D2777" s="57" t="s">
        <v>648</v>
      </c>
      <c r="E2777" s="57">
        <v>54260</v>
      </c>
      <c r="F2777" s="57">
        <v>21.943999999999999</v>
      </c>
      <c r="G2777" s="57">
        <v>5.3609999999999998</v>
      </c>
      <c r="H2777" s="57" t="s">
        <v>93</v>
      </c>
      <c r="I2777" s="57" t="s">
        <v>94</v>
      </c>
      <c r="J2777" s="57" t="s">
        <v>725</v>
      </c>
      <c r="K2777" s="57" t="s">
        <v>883</v>
      </c>
      <c r="L2777" s="57" t="s">
        <v>94</v>
      </c>
      <c r="M2777" s="57" t="s">
        <v>1137</v>
      </c>
      <c r="N2777" s="64">
        <v>0</v>
      </c>
      <c r="O2777" s="59">
        <v>151</v>
      </c>
      <c r="P2777" s="59">
        <v>2</v>
      </c>
      <c r="Q2777" s="59">
        <v>1.7898785E-2</v>
      </c>
    </row>
    <row r="2778" spans="1:17">
      <c r="A2778" s="57" t="s">
        <v>194</v>
      </c>
      <c r="B2778" s="57" t="s">
        <v>257</v>
      </c>
      <c r="C2778" s="61" t="s">
        <v>864</v>
      </c>
      <c r="D2778" s="57" t="s">
        <v>648</v>
      </c>
      <c r="E2778" s="57">
        <v>54261</v>
      </c>
      <c r="F2778" s="57">
        <v>20.332999999999998</v>
      </c>
      <c r="G2778" s="57">
        <v>7.9169999999999998</v>
      </c>
      <c r="H2778" s="57" t="s">
        <v>50</v>
      </c>
      <c r="I2778" s="57" t="s">
        <v>51</v>
      </c>
      <c r="J2778" s="57" t="s">
        <v>713</v>
      </c>
      <c r="K2778" s="57" t="s">
        <v>880</v>
      </c>
      <c r="L2778" s="57" t="s">
        <v>51</v>
      </c>
      <c r="M2778" s="57" t="s">
        <v>1135</v>
      </c>
      <c r="N2778" s="64">
        <v>0</v>
      </c>
      <c r="O2778" s="59">
        <v>462</v>
      </c>
      <c r="P2778" s="59">
        <v>3</v>
      </c>
      <c r="Q2778" s="59">
        <v>0.16755354</v>
      </c>
    </row>
    <row r="2779" spans="1:17">
      <c r="A2779" s="57" t="s">
        <v>194</v>
      </c>
      <c r="B2779" s="57" t="s">
        <v>257</v>
      </c>
      <c r="C2779" s="61" t="s">
        <v>865</v>
      </c>
      <c r="D2779" s="57" t="s">
        <v>648</v>
      </c>
      <c r="E2779" s="57">
        <v>54262</v>
      </c>
      <c r="F2779" s="57">
        <v>22.056000000000001</v>
      </c>
      <c r="G2779" s="57">
        <v>11.805</v>
      </c>
      <c r="H2779" s="57" t="s">
        <v>93</v>
      </c>
      <c r="I2779" s="57" t="s">
        <v>94</v>
      </c>
      <c r="J2779" s="57" t="s">
        <v>725</v>
      </c>
      <c r="K2779" s="57" t="s">
        <v>883</v>
      </c>
      <c r="L2779" s="57" t="s">
        <v>94</v>
      </c>
      <c r="M2779" s="57" t="s">
        <v>1137</v>
      </c>
      <c r="N2779" s="64">
        <v>0</v>
      </c>
      <c r="O2779" s="59">
        <v>113</v>
      </c>
      <c r="P2779" s="59">
        <v>2</v>
      </c>
      <c r="Q2779" s="59">
        <v>1.0023664999999999E-2</v>
      </c>
    </row>
    <row r="2780" spans="1:17">
      <c r="A2780" s="57" t="s">
        <v>194</v>
      </c>
      <c r="B2780" s="57" t="s">
        <v>257</v>
      </c>
      <c r="C2780" s="61" t="s">
        <v>865</v>
      </c>
      <c r="D2780" s="57" t="s">
        <v>648</v>
      </c>
      <c r="E2780" s="57">
        <v>54263</v>
      </c>
      <c r="F2780" s="57">
        <v>20.193999999999999</v>
      </c>
      <c r="G2780" s="57">
        <v>14.916</v>
      </c>
      <c r="H2780" s="57" t="s">
        <v>79</v>
      </c>
      <c r="I2780" s="57" t="s">
        <v>80</v>
      </c>
      <c r="J2780" s="57" t="s">
        <v>708</v>
      </c>
      <c r="K2780" s="57" t="s">
        <v>884</v>
      </c>
      <c r="L2780" s="57" t="s">
        <v>80</v>
      </c>
      <c r="M2780" s="57" t="s">
        <v>1137</v>
      </c>
      <c r="N2780" s="64">
        <v>0</v>
      </c>
      <c r="O2780" s="59">
        <v>149</v>
      </c>
      <c r="P2780" s="59">
        <v>2</v>
      </c>
      <c r="Q2780" s="59">
        <v>1.7427785000000001E-2</v>
      </c>
    </row>
    <row r="2781" spans="1:17">
      <c r="A2781" s="57" t="s">
        <v>194</v>
      </c>
      <c r="B2781" s="57" t="s">
        <v>257</v>
      </c>
      <c r="C2781" s="61" t="s">
        <v>867</v>
      </c>
      <c r="D2781" s="57" t="s">
        <v>648</v>
      </c>
      <c r="E2781" s="57">
        <v>54264</v>
      </c>
      <c r="F2781" s="57">
        <v>25.277999999999999</v>
      </c>
      <c r="G2781" s="57">
        <v>16.082999999999998</v>
      </c>
      <c r="H2781" s="57" t="s">
        <v>50</v>
      </c>
      <c r="I2781" s="57" t="s">
        <v>51</v>
      </c>
      <c r="J2781" s="57" t="s">
        <v>713</v>
      </c>
      <c r="K2781" s="57" t="s">
        <v>880</v>
      </c>
      <c r="L2781" s="57" t="s">
        <v>51</v>
      </c>
      <c r="M2781" s="57" t="s">
        <v>1135</v>
      </c>
      <c r="N2781" s="64">
        <v>0</v>
      </c>
      <c r="O2781" s="59">
        <v>530</v>
      </c>
      <c r="P2781" s="59">
        <v>4</v>
      </c>
      <c r="Q2781" s="59">
        <v>0.22050649999999999</v>
      </c>
    </row>
    <row r="2782" spans="1:17">
      <c r="A2782" s="57" t="s">
        <v>194</v>
      </c>
      <c r="B2782" s="57" t="s">
        <v>257</v>
      </c>
      <c r="C2782" s="61" t="s">
        <v>867</v>
      </c>
      <c r="D2782" s="57" t="s">
        <v>648</v>
      </c>
      <c r="E2782" s="57">
        <v>54265</v>
      </c>
      <c r="F2782" s="57">
        <v>26.638999999999999</v>
      </c>
      <c r="G2782" s="57">
        <v>16.055</v>
      </c>
      <c r="H2782" s="57" t="s">
        <v>93</v>
      </c>
      <c r="I2782" s="57" t="s">
        <v>94</v>
      </c>
      <c r="J2782" s="57" t="s">
        <v>725</v>
      </c>
      <c r="K2782" s="57" t="s">
        <v>883</v>
      </c>
      <c r="L2782" s="57" t="s">
        <v>94</v>
      </c>
      <c r="M2782" s="57" t="s">
        <v>1137</v>
      </c>
      <c r="N2782" s="64">
        <v>0</v>
      </c>
      <c r="O2782" s="59">
        <v>140</v>
      </c>
      <c r="P2782" s="59">
        <v>2</v>
      </c>
      <c r="Q2782" s="59">
        <v>1.5386E-2</v>
      </c>
    </row>
    <row r="2783" spans="1:17">
      <c r="A2783" s="57" t="s">
        <v>194</v>
      </c>
      <c r="B2783" s="57" t="s">
        <v>257</v>
      </c>
      <c r="C2783" s="61" t="s">
        <v>867</v>
      </c>
      <c r="D2783" s="57" t="s">
        <v>648</v>
      </c>
      <c r="E2783" s="57">
        <v>54266</v>
      </c>
      <c r="F2783" s="57">
        <v>29.388999999999999</v>
      </c>
      <c r="G2783" s="57">
        <v>16.166</v>
      </c>
      <c r="H2783" s="57" t="s">
        <v>50</v>
      </c>
      <c r="I2783" s="57" t="s">
        <v>51</v>
      </c>
      <c r="J2783" s="57" t="s">
        <v>713</v>
      </c>
      <c r="K2783" s="57" t="s">
        <v>880</v>
      </c>
      <c r="L2783" s="57" t="s">
        <v>51</v>
      </c>
      <c r="M2783" s="57" t="s">
        <v>1135</v>
      </c>
      <c r="N2783" s="64">
        <v>0</v>
      </c>
      <c r="O2783" s="59">
        <v>383</v>
      </c>
      <c r="P2783" s="59">
        <v>3</v>
      </c>
      <c r="Q2783" s="59">
        <v>0.11515086500000001</v>
      </c>
    </row>
    <row r="2784" spans="1:17">
      <c r="A2784" s="57" t="s">
        <v>194</v>
      </c>
      <c r="B2784" s="57" t="s">
        <v>257</v>
      </c>
      <c r="C2784" s="61" t="s">
        <v>868</v>
      </c>
      <c r="D2784" s="57" t="s">
        <v>648</v>
      </c>
      <c r="E2784" s="57">
        <v>54267</v>
      </c>
      <c r="F2784" s="57">
        <v>27.388999999999999</v>
      </c>
      <c r="G2784" s="57">
        <v>11.972</v>
      </c>
      <c r="H2784" s="57" t="s">
        <v>156</v>
      </c>
      <c r="I2784" s="57" t="s">
        <v>509</v>
      </c>
      <c r="J2784" s="57">
        <v>1</v>
      </c>
      <c r="K2784" s="57" t="s">
        <v>970</v>
      </c>
      <c r="L2784" s="57" t="s">
        <v>1097</v>
      </c>
      <c r="M2784" s="57" t="s">
        <v>1137</v>
      </c>
      <c r="N2784" s="64">
        <v>0</v>
      </c>
      <c r="O2784" s="59">
        <v>220</v>
      </c>
      <c r="P2784" s="59">
        <v>2</v>
      </c>
      <c r="Q2784" s="59">
        <v>3.7994E-2</v>
      </c>
    </row>
    <row r="2785" spans="1:17">
      <c r="A2785" s="57" t="s">
        <v>194</v>
      </c>
      <c r="B2785" s="57" t="s">
        <v>257</v>
      </c>
      <c r="C2785" s="61" t="s">
        <v>868</v>
      </c>
      <c r="D2785" s="57" t="s">
        <v>648</v>
      </c>
      <c r="E2785" s="57">
        <v>54268</v>
      </c>
      <c r="F2785" s="57">
        <v>26.667000000000002</v>
      </c>
      <c r="G2785" s="57">
        <v>11.528</v>
      </c>
      <c r="H2785" s="57" t="s">
        <v>93</v>
      </c>
      <c r="I2785" s="57" t="s">
        <v>94</v>
      </c>
      <c r="J2785" s="57" t="s">
        <v>725</v>
      </c>
      <c r="K2785" s="57" t="s">
        <v>883</v>
      </c>
      <c r="L2785" s="57" t="s">
        <v>94</v>
      </c>
      <c r="M2785" s="57" t="s">
        <v>1137</v>
      </c>
      <c r="N2785" s="64">
        <v>0</v>
      </c>
      <c r="O2785" s="59">
        <v>175</v>
      </c>
      <c r="P2785" s="59">
        <v>2</v>
      </c>
      <c r="Q2785" s="59">
        <v>2.4040624999999999E-2</v>
      </c>
    </row>
    <row r="2786" spans="1:17">
      <c r="A2786" s="57" t="s">
        <v>194</v>
      </c>
      <c r="B2786" s="57" t="s">
        <v>257</v>
      </c>
      <c r="C2786" s="61" t="s">
        <v>868</v>
      </c>
      <c r="D2786" s="57" t="s">
        <v>648</v>
      </c>
      <c r="E2786" s="57">
        <v>54269</v>
      </c>
      <c r="F2786" s="57">
        <v>27.472000000000001</v>
      </c>
      <c r="G2786" s="57">
        <v>10.5</v>
      </c>
      <c r="H2786" s="57" t="s">
        <v>79</v>
      </c>
      <c r="I2786" s="57" t="s">
        <v>80</v>
      </c>
      <c r="J2786" s="57" t="s">
        <v>708</v>
      </c>
      <c r="K2786" s="57" t="s">
        <v>884</v>
      </c>
      <c r="L2786" s="57" t="s">
        <v>80</v>
      </c>
      <c r="M2786" s="57" t="s">
        <v>1137</v>
      </c>
      <c r="N2786" s="64">
        <v>0</v>
      </c>
      <c r="O2786" s="59">
        <v>87</v>
      </c>
      <c r="P2786" s="59">
        <v>1</v>
      </c>
      <c r="Q2786" s="59">
        <v>5.9416649999999996E-3</v>
      </c>
    </row>
    <row r="2787" spans="1:17">
      <c r="A2787" s="57" t="s">
        <v>194</v>
      </c>
      <c r="B2787" s="57" t="s">
        <v>257</v>
      </c>
      <c r="C2787" s="61" t="s">
        <v>869</v>
      </c>
      <c r="D2787" s="57" t="s">
        <v>647</v>
      </c>
      <c r="E2787" s="57">
        <v>54270</v>
      </c>
      <c r="F2787" s="57">
        <v>27.277999999999999</v>
      </c>
      <c r="G2787" s="57">
        <v>5.7220000000000004</v>
      </c>
      <c r="H2787" s="57" t="s">
        <v>115</v>
      </c>
      <c r="I2787" s="57" t="s">
        <v>116</v>
      </c>
      <c r="J2787" s="57" t="s">
        <v>687</v>
      </c>
      <c r="K2787" s="57" t="s">
        <v>956</v>
      </c>
      <c r="L2787" s="57" t="s">
        <v>116</v>
      </c>
      <c r="M2787" s="57" t="s">
        <v>1137</v>
      </c>
      <c r="N2787" s="64">
        <v>15.318121851525156</v>
      </c>
      <c r="O2787" s="59">
        <v>718</v>
      </c>
      <c r="P2787" s="59">
        <v>4</v>
      </c>
      <c r="Q2787" s="59">
        <v>0.40468633999999998</v>
      </c>
    </row>
    <row r="2788" spans="1:17">
      <c r="A2788" s="57" t="s">
        <v>194</v>
      </c>
      <c r="B2788" s="57" t="s">
        <v>257</v>
      </c>
      <c r="C2788" s="61" t="s">
        <v>869</v>
      </c>
      <c r="D2788" s="57" t="s">
        <v>648</v>
      </c>
      <c r="E2788" s="57">
        <v>54271</v>
      </c>
      <c r="F2788" s="57">
        <v>26.222000000000001</v>
      </c>
      <c r="G2788" s="57">
        <v>5.5279999999999996</v>
      </c>
      <c r="H2788" s="57" t="s">
        <v>208</v>
      </c>
      <c r="I2788" s="57" t="s">
        <v>209</v>
      </c>
      <c r="J2788" s="57" t="s">
        <v>503</v>
      </c>
      <c r="K2788" s="57" t="s">
        <v>973</v>
      </c>
      <c r="L2788" s="57" t="s">
        <v>210</v>
      </c>
      <c r="M2788" s="57" t="s">
        <v>1137</v>
      </c>
      <c r="N2788" s="64">
        <v>0</v>
      </c>
      <c r="O2788" s="59">
        <v>90</v>
      </c>
      <c r="P2788" s="59">
        <v>1</v>
      </c>
      <c r="Q2788" s="59">
        <v>6.3584999999999996E-3</v>
      </c>
    </row>
    <row r="2789" spans="1:17">
      <c r="A2789" s="57" t="s">
        <v>194</v>
      </c>
      <c r="B2789" s="57" t="s">
        <v>257</v>
      </c>
      <c r="C2789" s="61" t="s">
        <v>870</v>
      </c>
      <c r="D2789" s="57" t="s">
        <v>648</v>
      </c>
      <c r="E2789" s="57">
        <v>54272</v>
      </c>
      <c r="F2789" s="57">
        <v>28.055</v>
      </c>
      <c r="G2789" s="57">
        <v>4.7779999999999996</v>
      </c>
      <c r="H2789" s="57" t="s">
        <v>93</v>
      </c>
      <c r="I2789" s="57" t="s">
        <v>94</v>
      </c>
      <c r="J2789" s="57" t="s">
        <v>725</v>
      </c>
      <c r="K2789" s="57" t="s">
        <v>883</v>
      </c>
      <c r="L2789" s="57" t="s">
        <v>94</v>
      </c>
      <c r="M2789" s="57" t="s">
        <v>1137</v>
      </c>
      <c r="N2789" s="64">
        <v>0</v>
      </c>
      <c r="O2789" s="59">
        <v>141</v>
      </c>
      <c r="P2789" s="59">
        <v>2</v>
      </c>
      <c r="Q2789" s="59">
        <v>1.5606584999999999E-2</v>
      </c>
    </row>
    <row r="2790" spans="1:17">
      <c r="A2790" s="57" t="s">
        <v>194</v>
      </c>
      <c r="B2790" s="57" t="s">
        <v>257</v>
      </c>
      <c r="C2790" s="61" t="s">
        <v>870</v>
      </c>
      <c r="D2790" s="57" t="s">
        <v>648</v>
      </c>
      <c r="E2790" s="57">
        <v>54273</v>
      </c>
      <c r="F2790" s="57">
        <v>29.5</v>
      </c>
      <c r="G2790" s="57">
        <v>3.194</v>
      </c>
      <c r="H2790" s="57" t="s">
        <v>93</v>
      </c>
      <c r="I2790" s="57" t="s">
        <v>94</v>
      </c>
      <c r="J2790" s="57" t="s">
        <v>725</v>
      </c>
      <c r="K2790" s="57" t="s">
        <v>883</v>
      </c>
      <c r="L2790" s="57" t="s">
        <v>94</v>
      </c>
      <c r="M2790" s="57" t="s">
        <v>1137</v>
      </c>
      <c r="N2790" s="64">
        <v>0</v>
      </c>
      <c r="O2790" s="59">
        <v>152</v>
      </c>
      <c r="P2790" s="59">
        <v>2</v>
      </c>
      <c r="Q2790" s="59">
        <v>1.8136639999999999E-2</v>
      </c>
    </row>
    <row r="2791" spans="1:17">
      <c r="A2791" s="57" t="s">
        <v>194</v>
      </c>
      <c r="B2791" s="57" t="s">
        <v>257</v>
      </c>
      <c r="C2791" s="61" t="s">
        <v>872</v>
      </c>
      <c r="D2791" s="57" t="s">
        <v>648</v>
      </c>
      <c r="E2791" s="57">
        <v>54274</v>
      </c>
      <c r="F2791" s="57">
        <v>33.915999999999997</v>
      </c>
      <c r="G2791" s="57">
        <v>5.75</v>
      </c>
      <c r="H2791" s="57" t="s">
        <v>50</v>
      </c>
      <c r="I2791" s="57" t="s">
        <v>51</v>
      </c>
      <c r="J2791" s="57" t="s">
        <v>713</v>
      </c>
      <c r="K2791" s="57" t="s">
        <v>880</v>
      </c>
      <c r="L2791" s="57" t="s">
        <v>51</v>
      </c>
      <c r="M2791" s="57" t="s">
        <v>1135</v>
      </c>
      <c r="N2791" s="64">
        <v>0</v>
      </c>
      <c r="O2791" s="59">
        <v>653</v>
      </c>
      <c r="P2791" s="59">
        <v>4</v>
      </c>
      <c r="Q2791" s="59">
        <v>0.33473106499999999</v>
      </c>
    </row>
    <row r="2792" spans="1:17">
      <c r="A2792" s="57" t="s">
        <v>194</v>
      </c>
      <c r="B2792" s="57" t="s">
        <v>257</v>
      </c>
      <c r="C2792" s="61" t="s">
        <v>872</v>
      </c>
      <c r="D2792" s="57" t="s">
        <v>648</v>
      </c>
      <c r="E2792" s="57">
        <v>54275</v>
      </c>
      <c r="F2792" s="57">
        <v>33.194000000000003</v>
      </c>
      <c r="G2792" s="57">
        <v>5.75</v>
      </c>
      <c r="H2792" s="57" t="s">
        <v>93</v>
      </c>
      <c r="I2792" s="57" t="s">
        <v>94</v>
      </c>
      <c r="J2792" s="57" t="s">
        <v>725</v>
      </c>
      <c r="K2792" s="57" t="s">
        <v>883</v>
      </c>
      <c r="L2792" s="57" t="s">
        <v>94</v>
      </c>
      <c r="M2792" s="57" t="s">
        <v>1137</v>
      </c>
      <c r="N2792" s="64">
        <v>0</v>
      </c>
      <c r="O2792" s="59">
        <v>81</v>
      </c>
      <c r="P2792" s="59">
        <v>1</v>
      </c>
      <c r="Q2792" s="59">
        <v>5.1503850000000004E-3</v>
      </c>
    </row>
    <row r="2793" spans="1:17">
      <c r="A2793" s="57" t="s">
        <v>194</v>
      </c>
      <c r="B2793" s="57" t="s">
        <v>257</v>
      </c>
      <c r="C2793" s="61" t="s">
        <v>873</v>
      </c>
      <c r="D2793" s="57" t="s">
        <v>648</v>
      </c>
      <c r="E2793" s="57">
        <v>54276</v>
      </c>
      <c r="F2793" s="57">
        <v>34.415999999999997</v>
      </c>
      <c r="G2793" s="57">
        <v>10.916</v>
      </c>
      <c r="H2793" s="57" t="s">
        <v>50</v>
      </c>
      <c r="I2793" s="57" t="s">
        <v>51</v>
      </c>
      <c r="J2793" s="57" t="s">
        <v>713</v>
      </c>
      <c r="K2793" s="57" t="s">
        <v>880</v>
      </c>
      <c r="L2793" s="57" t="s">
        <v>51</v>
      </c>
      <c r="M2793" s="57" t="s">
        <v>1135</v>
      </c>
      <c r="N2793" s="64">
        <v>0</v>
      </c>
      <c r="O2793" s="59">
        <v>525</v>
      </c>
      <c r="P2793" s="59">
        <v>4</v>
      </c>
      <c r="Q2793" s="59">
        <v>0.21636562500000001</v>
      </c>
    </row>
    <row r="2794" spans="1:17">
      <c r="A2794" s="57" t="s">
        <v>194</v>
      </c>
      <c r="B2794" s="57" t="s">
        <v>257</v>
      </c>
      <c r="C2794" s="61" t="s">
        <v>873</v>
      </c>
      <c r="D2794" s="57" t="s">
        <v>648</v>
      </c>
      <c r="E2794" s="57">
        <v>54277</v>
      </c>
      <c r="F2794" s="57">
        <v>31.25</v>
      </c>
      <c r="G2794" s="57">
        <v>12.278</v>
      </c>
      <c r="H2794" s="57" t="s">
        <v>93</v>
      </c>
      <c r="I2794" s="57" t="s">
        <v>94</v>
      </c>
      <c r="J2794" s="57" t="s">
        <v>725</v>
      </c>
      <c r="K2794" s="57" t="s">
        <v>883</v>
      </c>
      <c r="L2794" s="57" t="s">
        <v>94</v>
      </c>
      <c r="M2794" s="57" t="s">
        <v>1137</v>
      </c>
      <c r="N2794" s="64">
        <v>0</v>
      </c>
      <c r="O2794" s="59">
        <v>68</v>
      </c>
      <c r="P2794" s="59">
        <v>1</v>
      </c>
      <c r="Q2794" s="59">
        <v>3.6298400000000001E-3</v>
      </c>
    </row>
    <row r="2795" spans="1:17">
      <c r="A2795" s="57" t="s">
        <v>194</v>
      </c>
      <c r="B2795" s="57" t="s">
        <v>257</v>
      </c>
      <c r="C2795" s="61" t="s">
        <v>873</v>
      </c>
      <c r="D2795" s="57" t="s">
        <v>648</v>
      </c>
      <c r="E2795" s="57">
        <v>54278</v>
      </c>
      <c r="F2795" s="57">
        <v>33.194000000000003</v>
      </c>
      <c r="G2795" s="57">
        <v>12.888999999999999</v>
      </c>
      <c r="H2795" s="57" t="s">
        <v>50</v>
      </c>
      <c r="I2795" s="57" t="s">
        <v>51</v>
      </c>
      <c r="J2795" s="57" t="s">
        <v>713</v>
      </c>
      <c r="K2795" s="57" t="s">
        <v>880</v>
      </c>
      <c r="L2795" s="57" t="s">
        <v>51</v>
      </c>
      <c r="M2795" s="57" t="s">
        <v>1135</v>
      </c>
      <c r="N2795" s="64">
        <v>0</v>
      </c>
      <c r="O2795" s="59">
        <v>73</v>
      </c>
      <c r="P2795" s="59">
        <v>1</v>
      </c>
      <c r="Q2795" s="59">
        <v>4.1832650000000002E-3</v>
      </c>
    </row>
    <row r="2796" spans="1:17">
      <c r="A2796" s="57" t="s">
        <v>194</v>
      </c>
      <c r="B2796" s="57" t="s">
        <v>257</v>
      </c>
      <c r="C2796" s="61" t="s">
        <v>873</v>
      </c>
      <c r="D2796" s="57" t="s">
        <v>648</v>
      </c>
      <c r="E2796" s="57">
        <v>54279</v>
      </c>
      <c r="F2796" s="57">
        <v>33.972000000000001</v>
      </c>
      <c r="G2796" s="57">
        <v>13.361000000000001</v>
      </c>
      <c r="H2796" s="57" t="s">
        <v>50</v>
      </c>
      <c r="I2796" s="57" t="s">
        <v>51</v>
      </c>
      <c r="J2796" s="57" t="s">
        <v>713</v>
      </c>
      <c r="K2796" s="57" t="s">
        <v>880</v>
      </c>
      <c r="L2796" s="57" t="s">
        <v>51</v>
      </c>
      <c r="M2796" s="57" t="s">
        <v>1135</v>
      </c>
      <c r="N2796" s="64">
        <v>0</v>
      </c>
      <c r="O2796" s="59">
        <v>85</v>
      </c>
      <c r="P2796" s="59">
        <v>1</v>
      </c>
      <c r="Q2796" s="59">
        <v>5.6716249999999996E-3</v>
      </c>
    </row>
    <row r="2797" spans="1:17">
      <c r="A2797" s="57" t="s">
        <v>194</v>
      </c>
      <c r="B2797" s="57" t="s">
        <v>257</v>
      </c>
      <c r="C2797" s="61" t="s">
        <v>873</v>
      </c>
      <c r="D2797" s="57" t="s">
        <v>648</v>
      </c>
      <c r="E2797" s="57">
        <v>54280</v>
      </c>
      <c r="F2797" s="57">
        <v>34.472000000000001</v>
      </c>
      <c r="G2797" s="57">
        <v>14.944000000000001</v>
      </c>
      <c r="H2797" s="57" t="s">
        <v>50</v>
      </c>
      <c r="I2797" s="57" t="s">
        <v>51</v>
      </c>
      <c r="J2797" s="57" t="s">
        <v>713</v>
      </c>
      <c r="K2797" s="57" t="s">
        <v>880</v>
      </c>
      <c r="L2797" s="57" t="s">
        <v>51</v>
      </c>
      <c r="M2797" s="57" t="s">
        <v>1135</v>
      </c>
      <c r="N2797" s="64">
        <v>0</v>
      </c>
      <c r="O2797" s="59">
        <v>86</v>
      </c>
      <c r="P2797" s="59">
        <v>1</v>
      </c>
      <c r="Q2797" s="59">
        <v>5.8058600000000004E-3</v>
      </c>
    </row>
    <row r="2798" spans="1:17">
      <c r="A2798" s="57" t="s">
        <v>194</v>
      </c>
      <c r="B2798" s="57" t="s">
        <v>257</v>
      </c>
      <c r="C2798" s="61" t="s">
        <v>873</v>
      </c>
      <c r="D2798" s="57" t="s">
        <v>648</v>
      </c>
      <c r="E2798" s="57">
        <v>54281</v>
      </c>
      <c r="F2798" s="57">
        <v>33.25</v>
      </c>
      <c r="G2798" s="57">
        <v>14.5</v>
      </c>
      <c r="H2798" s="57" t="s">
        <v>50</v>
      </c>
      <c r="I2798" s="57" t="s">
        <v>51</v>
      </c>
      <c r="J2798" s="57" t="s">
        <v>713</v>
      </c>
      <c r="K2798" s="57" t="s">
        <v>880</v>
      </c>
      <c r="L2798" s="57" t="s">
        <v>51</v>
      </c>
      <c r="M2798" s="57" t="s">
        <v>1135</v>
      </c>
      <c r="N2798" s="64">
        <v>0</v>
      </c>
      <c r="O2798" s="59">
        <v>142</v>
      </c>
      <c r="P2798" s="59">
        <v>2</v>
      </c>
      <c r="Q2798" s="59">
        <v>1.5828740000000001E-2</v>
      </c>
    </row>
    <row r="2799" spans="1:17">
      <c r="A2799" s="57" t="s">
        <v>194</v>
      </c>
      <c r="B2799" s="57" t="s">
        <v>257</v>
      </c>
      <c r="C2799" s="61" t="s">
        <v>873</v>
      </c>
      <c r="D2799" s="57" t="s">
        <v>648</v>
      </c>
      <c r="E2799" s="57">
        <v>54282</v>
      </c>
      <c r="F2799" s="57">
        <v>33.222000000000001</v>
      </c>
      <c r="G2799" s="57">
        <v>15.305</v>
      </c>
      <c r="H2799" s="57" t="s">
        <v>50</v>
      </c>
      <c r="I2799" s="57" t="s">
        <v>51</v>
      </c>
      <c r="J2799" s="57" t="s">
        <v>713</v>
      </c>
      <c r="K2799" s="57" t="s">
        <v>880</v>
      </c>
      <c r="L2799" s="57" t="s">
        <v>51</v>
      </c>
      <c r="M2799" s="57" t="s">
        <v>1135</v>
      </c>
      <c r="N2799" s="64">
        <v>0</v>
      </c>
      <c r="O2799" s="59">
        <v>57</v>
      </c>
      <c r="P2799" s="59">
        <v>1</v>
      </c>
      <c r="Q2799" s="59">
        <v>2.550465E-3</v>
      </c>
    </row>
    <row r="2800" spans="1:17">
      <c r="A2800" s="57" t="s">
        <v>194</v>
      </c>
      <c r="B2800" s="57" t="s">
        <v>257</v>
      </c>
      <c r="C2800" s="61" t="s">
        <v>873</v>
      </c>
      <c r="D2800" s="57" t="s">
        <v>648</v>
      </c>
      <c r="E2800" s="57">
        <v>54283</v>
      </c>
      <c r="F2800" s="57">
        <v>30.5</v>
      </c>
      <c r="G2800" s="57">
        <v>14</v>
      </c>
      <c r="H2800" s="57" t="s">
        <v>50</v>
      </c>
      <c r="I2800" s="57" t="s">
        <v>51</v>
      </c>
      <c r="J2800" s="57" t="s">
        <v>713</v>
      </c>
      <c r="K2800" s="57" t="s">
        <v>880</v>
      </c>
      <c r="L2800" s="57" t="s">
        <v>51</v>
      </c>
      <c r="M2800" s="57" t="s">
        <v>1135</v>
      </c>
      <c r="N2800" s="64">
        <v>0</v>
      </c>
      <c r="O2800" s="59">
        <v>424</v>
      </c>
      <c r="P2800" s="59">
        <v>3</v>
      </c>
      <c r="Q2800" s="59">
        <v>0.14112416</v>
      </c>
    </row>
    <row r="2801" spans="1:17">
      <c r="A2801" s="57" t="s">
        <v>194</v>
      </c>
      <c r="B2801" s="57" t="s">
        <v>257</v>
      </c>
      <c r="C2801" s="61" t="s">
        <v>873</v>
      </c>
      <c r="D2801" s="57" t="s">
        <v>648</v>
      </c>
      <c r="E2801" s="57">
        <v>54284</v>
      </c>
      <c r="F2801" s="57">
        <v>30.527999999999999</v>
      </c>
      <c r="G2801" s="57">
        <v>12.75</v>
      </c>
      <c r="H2801" s="57" t="s">
        <v>50</v>
      </c>
      <c r="I2801" s="57" t="s">
        <v>51</v>
      </c>
      <c r="J2801" s="57" t="s">
        <v>713</v>
      </c>
      <c r="K2801" s="57" t="s">
        <v>880</v>
      </c>
      <c r="L2801" s="57" t="s">
        <v>51</v>
      </c>
      <c r="M2801" s="57" t="s">
        <v>1135</v>
      </c>
      <c r="N2801" s="64">
        <v>0</v>
      </c>
      <c r="O2801" s="59">
        <v>422</v>
      </c>
      <c r="P2801" s="59">
        <v>3</v>
      </c>
      <c r="Q2801" s="59">
        <v>0.13979594000000001</v>
      </c>
    </row>
    <row r="2802" spans="1:17">
      <c r="A2802" s="57" t="s">
        <v>194</v>
      </c>
      <c r="B2802" s="57" t="s">
        <v>257</v>
      </c>
      <c r="C2802" s="61" t="s">
        <v>874</v>
      </c>
      <c r="D2802" s="57" t="s">
        <v>648</v>
      </c>
      <c r="E2802" s="57">
        <v>54285</v>
      </c>
      <c r="F2802" s="57">
        <v>32.527999999999999</v>
      </c>
      <c r="G2802" s="57">
        <v>16.888999999999999</v>
      </c>
      <c r="H2802" s="57" t="s">
        <v>61</v>
      </c>
      <c r="I2802" s="57" t="s">
        <v>219</v>
      </c>
      <c r="J2802" s="57" t="s">
        <v>761</v>
      </c>
      <c r="K2802" s="57" t="s">
        <v>903</v>
      </c>
      <c r="L2802" s="57" t="s">
        <v>1102</v>
      </c>
      <c r="M2802" s="57" t="s">
        <v>1137</v>
      </c>
      <c r="N2802" s="64">
        <v>0</v>
      </c>
      <c r="O2802" s="59">
        <v>70</v>
      </c>
      <c r="P2802" s="59">
        <v>1</v>
      </c>
      <c r="Q2802" s="59">
        <v>3.8465000000000001E-3</v>
      </c>
    </row>
    <row r="2803" spans="1:17">
      <c r="A2803" s="57" t="s">
        <v>194</v>
      </c>
      <c r="B2803" s="57" t="s">
        <v>257</v>
      </c>
      <c r="C2803" s="61" t="s">
        <v>874</v>
      </c>
      <c r="D2803" s="57" t="s">
        <v>648</v>
      </c>
      <c r="E2803" s="57">
        <v>54286</v>
      </c>
      <c r="F2803" s="57">
        <v>30.417000000000002</v>
      </c>
      <c r="G2803" s="57">
        <v>19.582999999999998</v>
      </c>
      <c r="H2803" s="57" t="s">
        <v>50</v>
      </c>
      <c r="I2803" s="57" t="s">
        <v>51</v>
      </c>
      <c r="J2803" s="57" t="s">
        <v>713</v>
      </c>
      <c r="K2803" s="57" t="s">
        <v>880</v>
      </c>
      <c r="L2803" s="57" t="s">
        <v>51</v>
      </c>
      <c r="M2803" s="57" t="s">
        <v>1135</v>
      </c>
      <c r="N2803" s="64">
        <v>0</v>
      </c>
      <c r="O2803" s="59">
        <v>207</v>
      </c>
      <c r="P2803" s="59">
        <v>2</v>
      </c>
      <c r="Q2803" s="59">
        <v>3.3636464999999997E-2</v>
      </c>
    </row>
    <row r="2804" spans="1:17">
      <c r="A2804" s="57" t="s">
        <v>194</v>
      </c>
      <c r="B2804" s="57" t="s">
        <v>257</v>
      </c>
      <c r="C2804" s="61" t="s">
        <v>874</v>
      </c>
      <c r="D2804" s="57" t="s">
        <v>648</v>
      </c>
      <c r="E2804" s="57">
        <v>54287</v>
      </c>
      <c r="F2804" s="57">
        <v>30</v>
      </c>
      <c r="G2804" s="57">
        <v>19.916</v>
      </c>
      <c r="H2804" s="57" t="s">
        <v>50</v>
      </c>
      <c r="I2804" s="57" t="s">
        <v>51</v>
      </c>
      <c r="J2804" s="57" t="s">
        <v>713</v>
      </c>
      <c r="K2804" s="57" t="s">
        <v>880</v>
      </c>
      <c r="L2804" s="57" t="s">
        <v>51</v>
      </c>
      <c r="M2804" s="57" t="s">
        <v>1135</v>
      </c>
      <c r="N2804" s="64">
        <v>0</v>
      </c>
      <c r="O2804" s="59">
        <v>516</v>
      </c>
      <c r="P2804" s="59">
        <v>4</v>
      </c>
      <c r="Q2804" s="59">
        <v>0.20901096</v>
      </c>
    </row>
    <row r="2805" spans="1:17">
      <c r="A2805" s="57" t="s">
        <v>194</v>
      </c>
      <c r="B2805" s="57" t="s">
        <v>257</v>
      </c>
      <c r="C2805" s="61" t="s">
        <v>878</v>
      </c>
      <c r="D2805" s="57" t="s">
        <v>648</v>
      </c>
      <c r="E2805" s="57">
        <v>54288</v>
      </c>
      <c r="F2805" s="57">
        <v>36.582999999999998</v>
      </c>
      <c r="G2805" s="57">
        <v>19.805</v>
      </c>
      <c r="H2805" s="57" t="s">
        <v>50</v>
      </c>
      <c r="I2805" s="57" t="s">
        <v>51</v>
      </c>
      <c r="J2805" s="57" t="s">
        <v>713</v>
      </c>
      <c r="K2805" s="57" t="s">
        <v>880</v>
      </c>
      <c r="L2805" s="57" t="s">
        <v>51</v>
      </c>
      <c r="M2805" s="57" t="s">
        <v>1135</v>
      </c>
      <c r="N2805" s="64">
        <v>0</v>
      </c>
      <c r="O2805" s="59">
        <v>290</v>
      </c>
      <c r="P2805" s="59">
        <v>2</v>
      </c>
      <c r="Q2805" s="59">
        <v>6.6018499999999994E-2</v>
      </c>
    </row>
    <row r="2806" spans="1:17">
      <c r="A2806" s="57" t="s">
        <v>194</v>
      </c>
      <c r="B2806" s="57" t="s">
        <v>257</v>
      </c>
      <c r="C2806" s="61" t="s">
        <v>878</v>
      </c>
      <c r="D2806" s="57" t="s">
        <v>648</v>
      </c>
      <c r="E2806" s="57">
        <v>54289</v>
      </c>
      <c r="F2806" s="57">
        <v>36.694000000000003</v>
      </c>
      <c r="G2806" s="57">
        <v>15.972</v>
      </c>
      <c r="H2806" s="57" t="s">
        <v>50</v>
      </c>
      <c r="I2806" s="57" t="s">
        <v>51</v>
      </c>
      <c r="J2806" s="57" t="s">
        <v>713</v>
      </c>
      <c r="K2806" s="57" t="s">
        <v>880</v>
      </c>
      <c r="L2806" s="57" t="s">
        <v>51</v>
      </c>
      <c r="M2806" s="57" t="s">
        <v>1135</v>
      </c>
      <c r="N2806" s="64">
        <v>0</v>
      </c>
      <c r="O2806" s="59">
        <v>421</v>
      </c>
      <c r="P2806" s="59">
        <v>3</v>
      </c>
      <c r="Q2806" s="59">
        <v>0.13913418499999999</v>
      </c>
    </row>
    <row r="2807" spans="1:17">
      <c r="A2807" s="57" t="s">
        <v>194</v>
      </c>
      <c r="B2807" s="57" t="s">
        <v>257</v>
      </c>
      <c r="C2807" s="61" t="s">
        <v>875</v>
      </c>
      <c r="D2807" s="57" t="s">
        <v>648</v>
      </c>
      <c r="E2807" s="57">
        <v>54290</v>
      </c>
      <c r="F2807" s="57">
        <v>35.639000000000003</v>
      </c>
      <c r="G2807" s="57">
        <v>12.111000000000001</v>
      </c>
      <c r="H2807" s="57" t="s">
        <v>50</v>
      </c>
      <c r="I2807" s="57" t="s">
        <v>51</v>
      </c>
      <c r="J2807" s="57" t="s">
        <v>713</v>
      </c>
      <c r="K2807" s="57" t="s">
        <v>880</v>
      </c>
      <c r="L2807" s="57" t="s">
        <v>51</v>
      </c>
      <c r="M2807" s="57" t="s">
        <v>1135</v>
      </c>
      <c r="N2807" s="64">
        <v>0</v>
      </c>
      <c r="O2807" s="59">
        <v>668</v>
      </c>
      <c r="P2807" s="59">
        <v>4</v>
      </c>
      <c r="Q2807" s="59">
        <v>0.35028584000000001</v>
      </c>
    </row>
    <row r="2808" spans="1:17">
      <c r="A2808" s="57" t="s">
        <v>194</v>
      </c>
      <c r="B2808" s="57" t="s">
        <v>257</v>
      </c>
      <c r="C2808" s="61" t="s">
        <v>875</v>
      </c>
      <c r="D2808" s="57" t="s">
        <v>648</v>
      </c>
      <c r="E2808" s="57">
        <v>54291</v>
      </c>
      <c r="F2808" s="57">
        <v>38.639000000000003</v>
      </c>
      <c r="G2808" s="57">
        <v>11.138999999999999</v>
      </c>
      <c r="H2808" s="57" t="s">
        <v>56</v>
      </c>
      <c r="I2808" s="57" t="s">
        <v>57</v>
      </c>
      <c r="J2808" s="57" t="s">
        <v>772</v>
      </c>
      <c r="K2808" s="57" t="s">
        <v>921</v>
      </c>
      <c r="L2808" s="57" t="s">
        <v>1101</v>
      </c>
      <c r="M2808" s="57" t="s">
        <v>1137</v>
      </c>
      <c r="N2808" s="64">
        <v>0</v>
      </c>
      <c r="O2808" s="59">
        <v>368</v>
      </c>
      <c r="P2808" s="59">
        <v>3</v>
      </c>
      <c r="Q2808" s="59">
        <v>0.10630784</v>
      </c>
    </row>
    <row r="2809" spans="1:17">
      <c r="A2809" s="57" t="s">
        <v>194</v>
      </c>
      <c r="B2809" s="57" t="s">
        <v>257</v>
      </c>
      <c r="C2809" s="61" t="s">
        <v>876</v>
      </c>
      <c r="D2809" s="57" t="s">
        <v>648</v>
      </c>
      <c r="E2809" s="57">
        <v>54292</v>
      </c>
      <c r="F2809" s="57">
        <v>35.832999999999998</v>
      </c>
      <c r="G2809" s="57">
        <v>6.3049999999999997</v>
      </c>
      <c r="H2809" s="57" t="s">
        <v>54</v>
      </c>
      <c r="I2809" s="57" t="s">
        <v>55</v>
      </c>
      <c r="J2809" s="57" t="s">
        <v>503</v>
      </c>
      <c r="K2809" s="57" t="s">
        <v>898</v>
      </c>
      <c r="L2809" s="57" t="s">
        <v>1099</v>
      </c>
      <c r="M2809" s="57" t="s">
        <v>1137</v>
      </c>
      <c r="N2809" s="64">
        <v>0</v>
      </c>
      <c r="O2809" s="59">
        <v>126</v>
      </c>
      <c r="P2809" s="59">
        <v>2</v>
      </c>
      <c r="Q2809" s="59">
        <v>1.246266E-2</v>
      </c>
    </row>
    <row r="2810" spans="1:17">
      <c r="A2810" s="57" t="s">
        <v>194</v>
      </c>
      <c r="B2810" s="57" t="s">
        <v>260</v>
      </c>
      <c r="C2810" s="61" t="s">
        <v>863</v>
      </c>
      <c r="D2810" s="57" t="s">
        <v>648</v>
      </c>
      <c r="E2810" s="57">
        <v>54293</v>
      </c>
      <c r="F2810" s="57">
        <v>20.806000000000001</v>
      </c>
      <c r="G2810" s="57">
        <v>24.37</v>
      </c>
      <c r="H2810" s="57" t="s">
        <v>50</v>
      </c>
      <c r="I2810" s="57" t="s">
        <v>51</v>
      </c>
      <c r="J2810" s="57" t="s">
        <v>713</v>
      </c>
      <c r="K2810" s="57" t="s">
        <v>880</v>
      </c>
      <c r="L2810" s="57" t="s">
        <v>51</v>
      </c>
      <c r="M2810" s="57" t="s">
        <v>1135</v>
      </c>
      <c r="N2810" s="64">
        <v>0</v>
      </c>
      <c r="O2810" s="59">
        <v>702</v>
      </c>
      <c r="P2810" s="59">
        <v>4</v>
      </c>
      <c r="Q2810" s="59">
        <v>0.38685113999999998</v>
      </c>
    </row>
    <row r="2811" spans="1:17">
      <c r="A2811" s="57" t="s">
        <v>194</v>
      </c>
      <c r="B2811" s="57" t="s">
        <v>260</v>
      </c>
      <c r="C2811" s="61" t="s">
        <v>865</v>
      </c>
      <c r="D2811" s="57" t="s">
        <v>648</v>
      </c>
      <c r="E2811" s="57">
        <v>54294</v>
      </c>
      <c r="F2811" s="57">
        <v>25.138999999999999</v>
      </c>
      <c r="G2811" s="57">
        <v>34.759</v>
      </c>
      <c r="H2811" s="57" t="s">
        <v>50</v>
      </c>
      <c r="I2811" s="57" t="s">
        <v>51</v>
      </c>
      <c r="J2811" s="57" t="s">
        <v>713</v>
      </c>
      <c r="K2811" s="57" t="s">
        <v>880</v>
      </c>
      <c r="L2811" s="57" t="s">
        <v>51</v>
      </c>
      <c r="M2811" s="57" t="s">
        <v>1135</v>
      </c>
      <c r="N2811" s="64">
        <v>0</v>
      </c>
      <c r="O2811" s="59">
        <v>605</v>
      </c>
      <c r="P2811" s="59">
        <v>4</v>
      </c>
      <c r="Q2811" s="59">
        <v>0.28732962499999998</v>
      </c>
    </row>
    <row r="2812" spans="1:17">
      <c r="A2812" s="57" t="s">
        <v>194</v>
      </c>
      <c r="B2812" s="57" t="s">
        <v>260</v>
      </c>
      <c r="C2812" s="61" t="s">
        <v>866</v>
      </c>
      <c r="D2812" s="57" t="s">
        <v>648</v>
      </c>
      <c r="E2812" s="57">
        <v>54295</v>
      </c>
      <c r="F2812" s="57">
        <v>22.027999999999999</v>
      </c>
      <c r="G2812" s="57">
        <v>37.509</v>
      </c>
      <c r="H2812" s="57" t="s">
        <v>50</v>
      </c>
      <c r="I2812" s="57" t="s">
        <v>51</v>
      </c>
      <c r="J2812" s="57" t="s">
        <v>713</v>
      </c>
      <c r="K2812" s="57" t="s">
        <v>880</v>
      </c>
      <c r="L2812" s="57" t="s">
        <v>51</v>
      </c>
      <c r="M2812" s="57" t="s">
        <v>1135</v>
      </c>
      <c r="N2812" s="64">
        <v>0</v>
      </c>
      <c r="O2812" s="59">
        <v>54</v>
      </c>
      <c r="P2812" s="59">
        <v>1</v>
      </c>
      <c r="Q2812" s="59">
        <v>2.2890599999999999E-3</v>
      </c>
    </row>
    <row r="2813" spans="1:17">
      <c r="A2813" s="57" t="s">
        <v>194</v>
      </c>
      <c r="B2813" s="57" t="s">
        <v>260</v>
      </c>
      <c r="C2813" s="61" t="s">
        <v>867</v>
      </c>
      <c r="D2813" s="57" t="s">
        <v>648</v>
      </c>
      <c r="E2813" s="57">
        <v>54296</v>
      </c>
      <c r="F2813" s="57">
        <v>28.832999999999998</v>
      </c>
      <c r="G2813" s="57">
        <v>39.369999999999997</v>
      </c>
      <c r="H2813" s="57" t="s">
        <v>56</v>
      </c>
      <c r="I2813" s="57" t="s">
        <v>57</v>
      </c>
      <c r="J2813" s="57" t="s">
        <v>772</v>
      </c>
      <c r="K2813" s="57" t="s">
        <v>921</v>
      </c>
      <c r="L2813" s="57" t="s">
        <v>1101</v>
      </c>
      <c r="M2813" s="57" t="s">
        <v>1137</v>
      </c>
      <c r="N2813" s="64">
        <v>0</v>
      </c>
      <c r="O2813" s="59">
        <v>56</v>
      </c>
      <c r="P2813" s="59">
        <v>1</v>
      </c>
      <c r="Q2813" s="59">
        <v>2.4617599999999999E-3</v>
      </c>
    </row>
    <row r="2814" spans="1:17">
      <c r="A2814" s="57" t="s">
        <v>194</v>
      </c>
      <c r="B2814" s="57" t="s">
        <v>260</v>
      </c>
      <c r="C2814" s="61" t="s">
        <v>867</v>
      </c>
      <c r="D2814" s="57" t="s">
        <v>648</v>
      </c>
      <c r="E2814" s="57">
        <v>54297</v>
      </c>
      <c r="F2814" s="57">
        <v>29.332999999999998</v>
      </c>
      <c r="G2814" s="57">
        <v>36.286999999999999</v>
      </c>
      <c r="H2814" s="57" t="s">
        <v>93</v>
      </c>
      <c r="I2814" s="57" t="s">
        <v>94</v>
      </c>
      <c r="J2814" s="57" t="s">
        <v>725</v>
      </c>
      <c r="K2814" s="57" t="s">
        <v>883</v>
      </c>
      <c r="L2814" s="57" t="s">
        <v>94</v>
      </c>
      <c r="M2814" s="57" t="s">
        <v>1137</v>
      </c>
      <c r="N2814" s="64">
        <v>0</v>
      </c>
      <c r="O2814" s="59">
        <v>152</v>
      </c>
      <c r="P2814" s="59">
        <v>2</v>
      </c>
      <c r="Q2814" s="59">
        <v>1.8136639999999999E-2</v>
      </c>
    </row>
    <row r="2815" spans="1:17">
      <c r="A2815" s="57" t="s">
        <v>194</v>
      </c>
      <c r="B2815" s="57" t="s">
        <v>260</v>
      </c>
      <c r="C2815" s="61" t="s">
        <v>868</v>
      </c>
      <c r="D2815" s="57" t="s">
        <v>648</v>
      </c>
      <c r="E2815" s="57">
        <v>54298</v>
      </c>
      <c r="F2815" s="57">
        <v>28.277999999999999</v>
      </c>
      <c r="G2815" s="57">
        <v>31.536999999999999</v>
      </c>
      <c r="H2815" s="57" t="s">
        <v>93</v>
      </c>
      <c r="I2815" s="57" t="s">
        <v>94</v>
      </c>
      <c r="J2815" s="57" t="s">
        <v>725</v>
      </c>
      <c r="K2815" s="57" t="s">
        <v>883</v>
      </c>
      <c r="L2815" s="57" t="s">
        <v>94</v>
      </c>
      <c r="M2815" s="57" t="s">
        <v>1137</v>
      </c>
      <c r="N2815" s="64">
        <v>0</v>
      </c>
      <c r="O2815" s="59">
        <v>130</v>
      </c>
      <c r="P2815" s="59">
        <v>2</v>
      </c>
      <c r="Q2815" s="59">
        <v>1.3266500000000001E-2</v>
      </c>
    </row>
    <row r="2816" spans="1:17">
      <c r="A2816" s="57" t="s">
        <v>194</v>
      </c>
      <c r="B2816" s="57" t="s">
        <v>260</v>
      </c>
      <c r="C2816" s="61" t="s">
        <v>869</v>
      </c>
      <c r="D2816" s="57" t="s">
        <v>648</v>
      </c>
      <c r="E2816" s="57">
        <v>54299</v>
      </c>
      <c r="F2816" s="57">
        <v>27.832999999999998</v>
      </c>
      <c r="G2816" s="57">
        <v>25.093</v>
      </c>
      <c r="H2816" s="57" t="s">
        <v>50</v>
      </c>
      <c r="I2816" s="57" t="s">
        <v>51</v>
      </c>
      <c r="J2816" s="57" t="s">
        <v>713</v>
      </c>
      <c r="K2816" s="57" t="s">
        <v>880</v>
      </c>
      <c r="L2816" s="57" t="s">
        <v>51</v>
      </c>
      <c r="M2816" s="57" t="s">
        <v>1135</v>
      </c>
      <c r="N2816" s="64">
        <v>0</v>
      </c>
      <c r="O2816" s="59">
        <v>753</v>
      </c>
      <c r="P2816" s="59">
        <v>4</v>
      </c>
      <c r="Q2816" s="59">
        <v>0.44510206499999999</v>
      </c>
    </row>
    <row r="2817" spans="1:17">
      <c r="A2817" s="57" t="s">
        <v>194</v>
      </c>
      <c r="B2817" s="57" t="s">
        <v>260</v>
      </c>
      <c r="C2817" s="61" t="s">
        <v>872</v>
      </c>
      <c r="D2817" s="57" t="s">
        <v>648</v>
      </c>
      <c r="E2817" s="57">
        <v>54300</v>
      </c>
      <c r="F2817" s="57">
        <v>30.943999999999999</v>
      </c>
      <c r="G2817" s="57">
        <v>28.841999999999999</v>
      </c>
      <c r="H2817" s="57" t="s">
        <v>22</v>
      </c>
      <c r="I2817" s="57" t="s">
        <v>516</v>
      </c>
      <c r="J2817" s="57" t="s">
        <v>504</v>
      </c>
      <c r="K2817" s="57" t="s">
        <v>983</v>
      </c>
      <c r="L2817" s="57" t="s">
        <v>1110</v>
      </c>
      <c r="M2817" s="57" t="s">
        <v>1137</v>
      </c>
      <c r="N2817" s="64">
        <v>0</v>
      </c>
      <c r="O2817" s="59">
        <v>55</v>
      </c>
      <c r="P2817" s="59">
        <v>1</v>
      </c>
      <c r="Q2817" s="59">
        <v>2.374625E-3</v>
      </c>
    </row>
    <row r="2818" spans="1:17">
      <c r="A2818" s="57" t="s">
        <v>194</v>
      </c>
      <c r="B2818" s="57" t="s">
        <v>260</v>
      </c>
      <c r="C2818" s="61" t="s">
        <v>873</v>
      </c>
      <c r="D2818" s="57" t="s">
        <v>648</v>
      </c>
      <c r="E2818" s="57">
        <v>54301</v>
      </c>
      <c r="F2818" s="57">
        <v>32.722000000000001</v>
      </c>
      <c r="G2818" s="57">
        <v>31.12</v>
      </c>
      <c r="H2818" s="57" t="s">
        <v>93</v>
      </c>
      <c r="I2818" s="57" t="s">
        <v>94</v>
      </c>
      <c r="J2818" s="57" t="s">
        <v>725</v>
      </c>
      <c r="K2818" s="57" t="s">
        <v>883</v>
      </c>
      <c r="L2818" s="57" t="s">
        <v>94</v>
      </c>
      <c r="M2818" s="57" t="s">
        <v>1137</v>
      </c>
      <c r="N2818" s="64">
        <v>0</v>
      </c>
      <c r="O2818" s="59">
        <v>52</v>
      </c>
      <c r="P2818" s="59">
        <v>1</v>
      </c>
      <c r="Q2818" s="59">
        <v>2.1226399999999999E-3</v>
      </c>
    </row>
    <row r="2819" spans="1:17">
      <c r="A2819" s="57" t="s">
        <v>194</v>
      </c>
      <c r="B2819" s="57" t="s">
        <v>260</v>
      </c>
      <c r="C2819" s="61" t="s">
        <v>873</v>
      </c>
      <c r="D2819" s="57" t="s">
        <v>647</v>
      </c>
      <c r="E2819" s="57">
        <v>54302</v>
      </c>
      <c r="F2819" s="57">
        <v>30.472000000000001</v>
      </c>
      <c r="G2819" s="57">
        <v>31.398</v>
      </c>
      <c r="H2819" s="57" t="s">
        <v>119</v>
      </c>
      <c r="I2819" s="57" t="s">
        <v>120</v>
      </c>
      <c r="J2819" s="57" t="s">
        <v>497</v>
      </c>
      <c r="K2819" s="57" t="s">
        <v>984</v>
      </c>
      <c r="L2819" s="57" t="s">
        <v>1111</v>
      </c>
      <c r="M2819" s="57" t="s">
        <v>1137</v>
      </c>
      <c r="N2819" s="64">
        <v>12.336379672381966</v>
      </c>
      <c r="O2819" s="59">
        <v>285</v>
      </c>
      <c r="P2819" s="59">
        <v>2</v>
      </c>
      <c r="Q2819" s="59">
        <v>6.3761625000000002E-2</v>
      </c>
    </row>
    <row r="2820" spans="1:17">
      <c r="A2820" s="57" t="s">
        <v>194</v>
      </c>
      <c r="B2820" s="57" t="s">
        <v>260</v>
      </c>
      <c r="C2820" s="61" t="s">
        <v>873</v>
      </c>
      <c r="D2820" s="57" t="s">
        <v>648</v>
      </c>
      <c r="E2820" s="57">
        <v>54303</v>
      </c>
      <c r="F2820" s="57">
        <v>30.888999999999999</v>
      </c>
      <c r="G2820" s="57">
        <v>34.703000000000003</v>
      </c>
      <c r="H2820" s="57" t="s">
        <v>56</v>
      </c>
      <c r="I2820" s="57" t="s">
        <v>57</v>
      </c>
      <c r="J2820" s="57" t="s">
        <v>772</v>
      </c>
      <c r="K2820" s="57" t="s">
        <v>921</v>
      </c>
      <c r="L2820" s="57" t="s">
        <v>1101</v>
      </c>
      <c r="M2820" s="57" t="s">
        <v>1137</v>
      </c>
      <c r="N2820" s="64">
        <v>0</v>
      </c>
      <c r="O2820" s="59">
        <v>51</v>
      </c>
      <c r="P2820" s="59">
        <v>1</v>
      </c>
      <c r="Q2820" s="59">
        <v>2.041785E-3</v>
      </c>
    </row>
    <row r="2821" spans="1:17">
      <c r="A2821" s="57" t="s">
        <v>194</v>
      </c>
      <c r="B2821" s="57" t="s">
        <v>260</v>
      </c>
      <c r="C2821" s="61" t="s">
        <v>874</v>
      </c>
      <c r="D2821" s="57" t="s">
        <v>648</v>
      </c>
      <c r="E2821" s="57">
        <v>54304</v>
      </c>
      <c r="F2821" s="57">
        <v>30.861000000000001</v>
      </c>
      <c r="G2821" s="57">
        <v>35.536999999999999</v>
      </c>
      <c r="H2821" s="57" t="s">
        <v>142</v>
      </c>
      <c r="I2821" s="57" t="s">
        <v>143</v>
      </c>
      <c r="J2821" s="57" t="s">
        <v>766</v>
      </c>
      <c r="K2821" s="57" t="s">
        <v>908</v>
      </c>
      <c r="L2821" s="57" t="s">
        <v>143</v>
      </c>
      <c r="M2821" s="57" t="s">
        <v>1137</v>
      </c>
      <c r="N2821" s="64">
        <v>0</v>
      </c>
      <c r="O2821" s="59">
        <v>162</v>
      </c>
      <c r="P2821" s="59">
        <v>2</v>
      </c>
      <c r="Q2821" s="59">
        <v>2.0601540000000002E-2</v>
      </c>
    </row>
    <row r="2822" spans="1:17">
      <c r="A2822" s="57" t="s">
        <v>194</v>
      </c>
      <c r="B2822" s="57" t="s">
        <v>260</v>
      </c>
      <c r="C2822" s="61" t="s">
        <v>874</v>
      </c>
      <c r="D2822" s="57" t="s">
        <v>648</v>
      </c>
      <c r="E2822" s="57">
        <v>54305</v>
      </c>
      <c r="F2822" s="57">
        <v>33.332999999999998</v>
      </c>
      <c r="G2822" s="57">
        <v>37.731000000000002</v>
      </c>
      <c r="H2822" s="57" t="s">
        <v>37</v>
      </c>
      <c r="I2822" s="57" t="s">
        <v>38</v>
      </c>
      <c r="J2822" s="57">
        <v>0</v>
      </c>
      <c r="K2822" s="57" t="s">
        <v>904</v>
      </c>
      <c r="L2822" s="57" t="s">
        <v>1041</v>
      </c>
      <c r="M2822" s="57" t="s">
        <v>1137</v>
      </c>
      <c r="N2822" s="64">
        <v>0</v>
      </c>
      <c r="O2822" s="59">
        <v>52</v>
      </c>
      <c r="P2822" s="59">
        <v>1</v>
      </c>
      <c r="Q2822" s="59">
        <v>2.1226399999999999E-3</v>
      </c>
    </row>
    <row r="2823" spans="1:17">
      <c r="A2823" s="57" t="s">
        <v>194</v>
      </c>
      <c r="B2823" s="57" t="s">
        <v>260</v>
      </c>
      <c r="C2823" s="61" t="s">
        <v>875</v>
      </c>
      <c r="D2823" s="57" t="s">
        <v>648</v>
      </c>
      <c r="E2823" s="57">
        <v>54306</v>
      </c>
      <c r="F2823" s="57">
        <v>38.277000000000001</v>
      </c>
      <c r="G2823" s="57">
        <v>33.398000000000003</v>
      </c>
      <c r="H2823" s="57" t="s">
        <v>61</v>
      </c>
      <c r="I2823" s="57" t="s">
        <v>219</v>
      </c>
      <c r="J2823" s="57" t="s">
        <v>761</v>
      </c>
      <c r="K2823" s="57" t="s">
        <v>903</v>
      </c>
      <c r="L2823" s="57" t="s">
        <v>1102</v>
      </c>
      <c r="M2823" s="57" t="s">
        <v>1137</v>
      </c>
      <c r="N2823" s="64">
        <v>0</v>
      </c>
      <c r="O2823" s="59">
        <v>56</v>
      </c>
      <c r="P2823" s="59">
        <v>1</v>
      </c>
      <c r="Q2823" s="59">
        <v>2.4617599999999999E-3</v>
      </c>
    </row>
    <row r="2824" spans="1:17">
      <c r="A2824" s="57" t="s">
        <v>194</v>
      </c>
      <c r="B2824" s="57" t="s">
        <v>260</v>
      </c>
      <c r="C2824" s="61" t="s">
        <v>875</v>
      </c>
      <c r="D2824" s="57" t="s">
        <v>648</v>
      </c>
      <c r="E2824" s="57">
        <v>54307</v>
      </c>
      <c r="F2824" s="57">
        <v>35.832999999999998</v>
      </c>
      <c r="G2824" s="57">
        <v>33.453000000000003</v>
      </c>
      <c r="H2824" s="57" t="s">
        <v>56</v>
      </c>
      <c r="I2824" s="57" t="s">
        <v>57</v>
      </c>
      <c r="J2824" s="57" t="s">
        <v>772</v>
      </c>
      <c r="K2824" s="57" t="s">
        <v>921</v>
      </c>
      <c r="L2824" s="57" t="s">
        <v>1101</v>
      </c>
      <c r="M2824" s="57" t="s">
        <v>1137</v>
      </c>
      <c r="N2824" s="64">
        <v>0</v>
      </c>
      <c r="O2824" s="59">
        <v>179</v>
      </c>
      <c r="P2824" s="59">
        <v>2</v>
      </c>
      <c r="Q2824" s="59">
        <v>2.5152185000000001E-2</v>
      </c>
    </row>
    <row r="2825" spans="1:17">
      <c r="A2825" s="57" t="s">
        <v>194</v>
      </c>
      <c r="B2825" s="57" t="s">
        <v>260</v>
      </c>
      <c r="C2825" s="61" t="s">
        <v>875</v>
      </c>
      <c r="D2825" s="57" t="s">
        <v>648</v>
      </c>
      <c r="E2825" s="57">
        <v>54308</v>
      </c>
      <c r="F2825" s="57">
        <v>35.944000000000003</v>
      </c>
      <c r="G2825" s="57">
        <v>32.564999999999998</v>
      </c>
      <c r="H2825" s="57" t="s">
        <v>54</v>
      </c>
      <c r="I2825" s="57" t="s">
        <v>55</v>
      </c>
      <c r="J2825" s="57" t="s">
        <v>503</v>
      </c>
      <c r="K2825" s="57" t="s">
        <v>898</v>
      </c>
      <c r="L2825" s="57" t="s">
        <v>1099</v>
      </c>
      <c r="M2825" s="57" t="s">
        <v>1137</v>
      </c>
      <c r="N2825" s="64">
        <v>0</v>
      </c>
      <c r="O2825" s="59">
        <v>96</v>
      </c>
      <c r="P2825" s="59">
        <v>1</v>
      </c>
      <c r="Q2825" s="59">
        <v>7.2345600000000001E-3</v>
      </c>
    </row>
    <row r="2826" spans="1:17">
      <c r="A2826" s="57" t="s">
        <v>194</v>
      </c>
      <c r="B2826" s="57" t="s">
        <v>260</v>
      </c>
      <c r="C2826" s="61" t="s">
        <v>875</v>
      </c>
      <c r="D2826" s="57" t="s">
        <v>647</v>
      </c>
      <c r="E2826" s="57">
        <v>54309</v>
      </c>
      <c r="F2826" s="57">
        <v>36.832999999999998</v>
      </c>
      <c r="G2826" s="57">
        <v>32.009</v>
      </c>
      <c r="H2826" s="57" t="s">
        <v>37</v>
      </c>
      <c r="I2826" s="57" t="s">
        <v>38</v>
      </c>
      <c r="J2826" s="57">
        <v>0</v>
      </c>
      <c r="K2826" s="57" t="s">
        <v>904</v>
      </c>
      <c r="L2826" s="57" t="s">
        <v>1041</v>
      </c>
      <c r="M2826" s="57" t="s">
        <v>1137</v>
      </c>
      <c r="N2826" s="64">
        <v>10.233784725840255</v>
      </c>
      <c r="O2826" s="59">
        <v>169</v>
      </c>
      <c r="P2826" s="59">
        <v>2</v>
      </c>
      <c r="Q2826" s="59">
        <v>2.2420385000000001E-2</v>
      </c>
    </row>
    <row r="2827" spans="1:17">
      <c r="A2827" s="57" t="s">
        <v>194</v>
      </c>
      <c r="B2827" s="57" t="s">
        <v>260</v>
      </c>
      <c r="C2827" s="61" t="s">
        <v>875</v>
      </c>
      <c r="D2827" s="57" t="s">
        <v>648</v>
      </c>
      <c r="E2827" s="57">
        <v>54310</v>
      </c>
      <c r="F2827" s="57">
        <v>38.777000000000001</v>
      </c>
      <c r="G2827" s="57">
        <v>30.565000000000001</v>
      </c>
      <c r="H2827" s="57" t="s">
        <v>50</v>
      </c>
      <c r="I2827" s="57" t="s">
        <v>51</v>
      </c>
      <c r="J2827" s="57" t="s">
        <v>713</v>
      </c>
      <c r="K2827" s="57" t="s">
        <v>880</v>
      </c>
      <c r="L2827" s="57" t="s">
        <v>51</v>
      </c>
      <c r="M2827" s="57" t="s">
        <v>1135</v>
      </c>
      <c r="N2827" s="64">
        <v>0</v>
      </c>
      <c r="O2827" s="59">
        <v>72</v>
      </c>
      <c r="P2827" s="59">
        <v>1</v>
      </c>
      <c r="Q2827" s="59">
        <v>4.0694399999999997E-3</v>
      </c>
    </row>
    <row r="2828" spans="1:17">
      <c r="A2828" s="57" t="s">
        <v>194</v>
      </c>
      <c r="B2828" s="57" t="s">
        <v>260</v>
      </c>
      <c r="C2828" s="61" t="s">
        <v>877</v>
      </c>
      <c r="D2828" s="57" t="s">
        <v>648</v>
      </c>
      <c r="E2828" s="57">
        <v>54311</v>
      </c>
      <c r="F2828" s="57">
        <v>37.5</v>
      </c>
      <c r="G2828" s="57">
        <v>20.759</v>
      </c>
      <c r="H2828" s="57" t="s">
        <v>50</v>
      </c>
      <c r="I2828" s="57" t="s">
        <v>51</v>
      </c>
      <c r="J2828" s="57" t="s">
        <v>713</v>
      </c>
      <c r="K2828" s="57" t="s">
        <v>880</v>
      </c>
      <c r="L2828" s="57" t="s">
        <v>51</v>
      </c>
      <c r="M2828" s="57" t="s">
        <v>1135</v>
      </c>
      <c r="N2828" s="64">
        <v>0</v>
      </c>
      <c r="O2828" s="59">
        <v>344</v>
      </c>
      <c r="P2828" s="59">
        <v>3</v>
      </c>
      <c r="Q2828" s="59">
        <v>9.2893760000000006E-2</v>
      </c>
    </row>
    <row r="2829" spans="1:17">
      <c r="A2829" s="57" t="s">
        <v>194</v>
      </c>
      <c r="B2829" s="57" t="s">
        <v>263</v>
      </c>
      <c r="C2829" s="61" t="s">
        <v>863</v>
      </c>
      <c r="D2829" s="57" t="s">
        <v>648</v>
      </c>
      <c r="E2829" s="57">
        <v>54312</v>
      </c>
      <c r="F2829" s="57">
        <v>21.167000000000002</v>
      </c>
      <c r="G2829" s="57">
        <v>40.093000000000004</v>
      </c>
      <c r="H2829" s="57" t="s">
        <v>93</v>
      </c>
      <c r="I2829" s="57" t="s">
        <v>94</v>
      </c>
      <c r="J2829" s="57" t="s">
        <v>725</v>
      </c>
      <c r="K2829" s="57" t="s">
        <v>883</v>
      </c>
      <c r="L2829" s="57" t="s">
        <v>94</v>
      </c>
      <c r="M2829" s="57" t="s">
        <v>1137</v>
      </c>
      <c r="N2829" s="64">
        <v>0</v>
      </c>
      <c r="O2829" s="59">
        <v>58</v>
      </c>
      <c r="P2829" s="59">
        <v>1</v>
      </c>
      <c r="Q2829" s="59">
        <v>2.6407399999999999E-3</v>
      </c>
    </row>
    <row r="2830" spans="1:17">
      <c r="A2830" s="57" t="s">
        <v>194</v>
      </c>
      <c r="B2830" s="57" t="s">
        <v>263</v>
      </c>
      <c r="C2830" s="61" t="s">
        <v>863</v>
      </c>
      <c r="D2830" s="57" t="s">
        <v>648</v>
      </c>
      <c r="E2830" s="57">
        <v>54313</v>
      </c>
      <c r="F2830" s="57">
        <v>22.027999999999999</v>
      </c>
      <c r="G2830" s="57">
        <v>40.786999999999999</v>
      </c>
      <c r="H2830" s="57" t="s">
        <v>50</v>
      </c>
      <c r="I2830" s="57" t="s">
        <v>51</v>
      </c>
      <c r="J2830" s="57" t="s">
        <v>713</v>
      </c>
      <c r="K2830" s="57" t="s">
        <v>880</v>
      </c>
      <c r="L2830" s="57" t="s">
        <v>51</v>
      </c>
      <c r="M2830" s="57" t="s">
        <v>1135</v>
      </c>
      <c r="N2830" s="64">
        <v>0</v>
      </c>
      <c r="O2830" s="59">
        <v>218</v>
      </c>
      <c r="P2830" s="59">
        <v>2</v>
      </c>
      <c r="Q2830" s="59">
        <v>3.730634E-2</v>
      </c>
    </row>
    <row r="2831" spans="1:17">
      <c r="A2831" s="57" t="s">
        <v>194</v>
      </c>
      <c r="B2831" s="57" t="s">
        <v>263</v>
      </c>
      <c r="C2831" s="61" t="s">
        <v>863</v>
      </c>
      <c r="D2831" s="57" t="s">
        <v>648</v>
      </c>
      <c r="E2831" s="57">
        <v>54314</v>
      </c>
      <c r="F2831" s="57">
        <v>24.222000000000001</v>
      </c>
      <c r="G2831" s="57">
        <v>41.009</v>
      </c>
      <c r="H2831" s="57" t="s">
        <v>50</v>
      </c>
      <c r="I2831" s="57" t="s">
        <v>51</v>
      </c>
      <c r="J2831" s="57" t="s">
        <v>713</v>
      </c>
      <c r="K2831" s="57" t="s">
        <v>880</v>
      </c>
      <c r="L2831" s="57" t="s">
        <v>51</v>
      </c>
      <c r="M2831" s="57" t="s">
        <v>1135</v>
      </c>
      <c r="N2831" s="64">
        <v>0</v>
      </c>
      <c r="O2831" s="59">
        <v>522</v>
      </c>
      <c r="P2831" s="59">
        <v>4</v>
      </c>
      <c r="Q2831" s="59">
        <v>0.21389994000000001</v>
      </c>
    </row>
    <row r="2832" spans="1:17">
      <c r="A2832" s="57" t="s">
        <v>194</v>
      </c>
      <c r="B2832" s="57" t="s">
        <v>263</v>
      </c>
      <c r="C2832" s="61" t="s">
        <v>863</v>
      </c>
      <c r="D2832" s="57" t="s">
        <v>648</v>
      </c>
      <c r="E2832" s="57">
        <v>54315</v>
      </c>
      <c r="F2832" s="57">
        <v>24.527999999999999</v>
      </c>
      <c r="G2832" s="57">
        <v>40.648000000000003</v>
      </c>
      <c r="H2832" s="57" t="s">
        <v>50</v>
      </c>
      <c r="I2832" s="57" t="s">
        <v>51</v>
      </c>
      <c r="J2832" s="57" t="s">
        <v>713</v>
      </c>
      <c r="K2832" s="57" t="s">
        <v>880</v>
      </c>
      <c r="L2832" s="57" t="s">
        <v>51</v>
      </c>
      <c r="M2832" s="57" t="s">
        <v>1135</v>
      </c>
      <c r="N2832" s="64">
        <v>0</v>
      </c>
      <c r="O2832" s="59">
        <v>73</v>
      </c>
      <c r="P2832" s="59">
        <v>1</v>
      </c>
      <c r="Q2832" s="59">
        <v>4.1832650000000002E-3</v>
      </c>
    </row>
    <row r="2833" spans="1:17">
      <c r="A2833" s="57" t="s">
        <v>194</v>
      </c>
      <c r="B2833" s="57" t="s">
        <v>263</v>
      </c>
      <c r="C2833" s="61" t="s">
        <v>864</v>
      </c>
      <c r="D2833" s="57" t="s">
        <v>648</v>
      </c>
      <c r="E2833" s="57">
        <v>54316</v>
      </c>
      <c r="F2833" s="57">
        <v>23.888999999999999</v>
      </c>
      <c r="G2833" s="57">
        <v>46.481000000000002</v>
      </c>
      <c r="H2833" s="57" t="s">
        <v>50</v>
      </c>
      <c r="I2833" s="57" t="s">
        <v>51</v>
      </c>
      <c r="J2833" s="57" t="s">
        <v>713</v>
      </c>
      <c r="K2833" s="57" t="s">
        <v>880</v>
      </c>
      <c r="L2833" s="57" t="s">
        <v>51</v>
      </c>
      <c r="M2833" s="57" t="s">
        <v>1135</v>
      </c>
      <c r="N2833" s="64">
        <v>0</v>
      </c>
      <c r="O2833" s="59">
        <v>617</v>
      </c>
      <c r="P2833" s="59">
        <v>4</v>
      </c>
      <c r="Q2833" s="59">
        <v>0.29884086500000001</v>
      </c>
    </row>
    <row r="2834" spans="1:17">
      <c r="A2834" s="57" t="s">
        <v>194</v>
      </c>
      <c r="B2834" s="57" t="s">
        <v>263</v>
      </c>
      <c r="C2834" s="61" t="s">
        <v>864</v>
      </c>
      <c r="D2834" s="57" t="s">
        <v>648</v>
      </c>
      <c r="E2834" s="57">
        <v>54317</v>
      </c>
      <c r="F2834" s="57">
        <v>22.277999999999999</v>
      </c>
      <c r="G2834" s="57">
        <v>46.481000000000002</v>
      </c>
      <c r="H2834" s="57" t="s">
        <v>50</v>
      </c>
      <c r="I2834" s="57" t="s">
        <v>51</v>
      </c>
      <c r="J2834" s="57" t="s">
        <v>713</v>
      </c>
      <c r="K2834" s="57" t="s">
        <v>880</v>
      </c>
      <c r="L2834" s="57" t="s">
        <v>51</v>
      </c>
      <c r="M2834" s="57" t="s">
        <v>1135</v>
      </c>
      <c r="N2834" s="64">
        <v>0</v>
      </c>
      <c r="O2834" s="59">
        <v>297</v>
      </c>
      <c r="P2834" s="59">
        <v>2</v>
      </c>
      <c r="Q2834" s="59">
        <v>6.9244064999999994E-2</v>
      </c>
    </row>
    <row r="2835" spans="1:17">
      <c r="A2835" s="57" t="s">
        <v>194</v>
      </c>
      <c r="B2835" s="57" t="s">
        <v>263</v>
      </c>
      <c r="C2835" s="61" t="s">
        <v>865</v>
      </c>
      <c r="D2835" s="57" t="s">
        <v>648</v>
      </c>
      <c r="E2835" s="57">
        <v>54318</v>
      </c>
      <c r="F2835" s="57">
        <v>24.555</v>
      </c>
      <c r="G2835" s="57">
        <v>51.536999999999999</v>
      </c>
      <c r="H2835" s="57" t="s">
        <v>50</v>
      </c>
      <c r="I2835" s="57" t="s">
        <v>51</v>
      </c>
      <c r="J2835" s="57" t="s">
        <v>713</v>
      </c>
      <c r="K2835" s="57" t="s">
        <v>880</v>
      </c>
      <c r="L2835" s="57" t="s">
        <v>51</v>
      </c>
      <c r="M2835" s="57" t="s">
        <v>1135</v>
      </c>
      <c r="N2835" s="64">
        <v>0</v>
      </c>
      <c r="O2835" s="59">
        <v>843</v>
      </c>
      <c r="P2835" s="59">
        <v>4</v>
      </c>
      <c r="Q2835" s="59">
        <v>0.55785946500000005</v>
      </c>
    </row>
    <row r="2836" spans="1:17">
      <c r="A2836" s="57" t="s">
        <v>194</v>
      </c>
      <c r="B2836" s="57" t="s">
        <v>263</v>
      </c>
      <c r="C2836" s="61" t="s">
        <v>866</v>
      </c>
      <c r="D2836" s="57" t="s">
        <v>648</v>
      </c>
      <c r="E2836" s="57">
        <v>54319</v>
      </c>
      <c r="F2836" s="57">
        <v>24.25</v>
      </c>
      <c r="G2836" s="57">
        <v>57.981000000000002</v>
      </c>
      <c r="H2836" s="57" t="s">
        <v>93</v>
      </c>
      <c r="I2836" s="57" t="s">
        <v>94</v>
      </c>
      <c r="J2836" s="57" t="s">
        <v>725</v>
      </c>
      <c r="K2836" s="57" t="s">
        <v>883</v>
      </c>
      <c r="L2836" s="57" t="s">
        <v>94</v>
      </c>
      <c r="M2836" s="57" t="s">
        <v>1137</v>
      </c>
      <c r="N2836" s="64">
        <v>0</v>
      </c>
      <c r="O2836" s="59">
        <v>232</v>
      </c>
      <c r="P2836" s="59">
        <v>2</v>
      </c>
      <c r="Q2836" s="59">
        <v>4.2251839999999999E-2</v>
      </c>
    </row>
    <row r="2837" spans="1:17">
      <c r="A2837" s="57" t="s">
        <v>194</v>
      </c>
      <c r="B2837" s="57" t="s">
        <v>263</v>
      </c>
      <c r="C2837" s="61" t="s">
        <v>866</v>
      </c>
      <c r="D2837" s="57" t="s">
        <v>648</v>
      </c>
      <c r="E2837" s="57">
        <v>54320</v>
      </c>
      <c r="F2837" s="57">
        <v>23.556000000000001</v>
      </c>
      <c r="G2837" s="57">
        <v>58.091999999999999</v>
      </c>
      <c r="H2837" s="57" t="s">
        <v>145</v>
      </c>
      <c r="I2837" s="57" t="s">
        <v>527</v>
      </c>
      <c r="J2837" s="57" t="s">
        <v>503</v>
      </c>
      <c r="K2837" s="57" t="s">
        <v>977</v>
      </c>
      <c r="L2837" s="57" t="s">
        <v>1105</v>
      </c>
      <c r="M2837" s="57" t="s">
        <v>1137</v>
      </c>
      <c r="N2837" s="64">
        <v>0</v>
      </c>
      <c r="O2837" s="59">
        <v>71</v>
      </c>
      <c r="P2837" s="59">
        <v>1</v>
      </c>
      <c r="Q2837" s="59">
        <v>3.9571850000000002E-3</v>
      </c>
    </row>
    <row r="2838" spans="1:17">
      <c r="A2838" s="57" t="s">
        <v>194</v>
      </c>
      <c r="B2838" s="57" t="s">
        <v>263</v>
      </c>
      <c r="C2838" s="61" t="s">
        <v>866</v>
      </c>
      <c r="D2838" s="57" t="s">
        <v>647</v>
      </c>
      <c r="E2838" s="57">
        <v>54321</v>
      </c>
      <c r="F2838" s="57">
        <v>22.361000000000001</v>
      </c>
      <c r="G2838" s="57">
        <v>59.676000000000002</v>
      </c>
      <c r="H2838" s="57" t="s">
        <v>61</v>
      </c>
      <c r="I2838" s="57" t="s">
        <v>219</v>
      </c>
      <c r="J2838" s="57" t="s">
        <v>761</v>
      </c>
      <c r="K2838" s="57" t="s">
        <v>903</v>
      </c>
      <c r="L2838" s="57" t="s">
        <v>1102</v>
      </c>
      <c r="M2838" s="57" t="s">
        <v>1137</v>
      </c>
      <c r="N2838" s="64">
        <v>14.863937502805493</v>
      </c>
      <c r="O2838" s="59">
        <v>210</v>
      </c>
      <c r="P2838" s="59">
        <v>2</v>
      </c>
      <c r="Q2838" s="59">
        <v>3.4618500000000003E-2</v>
      </c>
    </row>
    <row r="2839" spans="1:17">
      <c r="A2839" s="57" t="s">
        <v>194</v>
      </c>
      <c r="B2839" s="57" t="s">
        <v>263</v>
      </c>
      <c r="C2839" s="61" t="s">
        <v>866</v>
      </c>
      <c r="D2839" s="57" t="s">
        <v>648</v>
      </c>
      <c r="E2839" s="57">
        <v>54322</v>
      </c>
      <c r="F2839" s="57">
        <v>20.861000000000001</v>
      </c>
      <c r="G2839" s="57">
        <v>58.898000000000003</v>
      </c>
      <c r="H2839" s="57" t="s">
        <v>37</v>
      </c>
      <c r="I2839" s="57" t="s">
        <v>38</v>
      </c>
      <c r="J2839" s="57">
        <v>0</v>
      </c>
      <c r="K2839" s="57" t="s">
        <v>904</v>
      </c>
      <c r="L2839" s="57" t="s">
        <v>1041</v>
      </c>
      <c r="M2839" s="57" t="s">
        <v>1137</v>
      </c>
      <c r="N2839" s="64">
        <v>0</v>
      </c>
      <c r="O2839" s="59">
        <v>131</v>
      </c>
      <c r="P2839" s="59">
        <v>2</v>
      </c>
      <c r="Q2839" s="59">
        <v>1.3471385000000001E-2</v>
      </c>
    </row>
    <row r="2840" spans="1:17">
      <c r="A2840" s="57" t="s">
        <v>194</v>
      </c>
      <c r="B2840" s="57" t="s">
        <v>263</v>
      </c>
      <c r="C2840" s="61" t="s">
        <v>866</v>
      </c>
      <c r="D2840" s="57" t="s">
        <v>648</v>
      </c>
      <c r="E2840" s="57">
        <v>54323</v>
      </c>
      <c r="F2840" s="57">
        <v>21</v>
      </c>
      <c r="G2840" s="57">
        <v>59.62</v>
      </c>
      <c r="H2840" s="57" t="s">
        <v>93</v>
      </c>
      <c r="I2840" s="57" t="s">
        <v>94</v>
      </c>
      <c r="J2840" s="57" t="s">
        <v>725</v>
      </c>
      <c r="K2840" s="57" t="s">
        <v>883</v>
      </c>
      <c r="L2840" s="57" t="s">
        <v>94</v>
      </c>
      <c r="M2840" s="57" t="s">
        <v>1137</v>
      </c>
      <c r="N2840" s="64">
        <v>0</v>
      </c>
      <c r="O2840" s="59">
        <v>232</v>
      </c>
      <c r="P2840" s="59">
        <v>2</v>
      </c>
      <c r="Q2840" s="59">
        <v>4.2251839999999999E-2</v>
      </c>
    </row>
    <row r="2841" spans="1:17">
      <c r="A2841" s="57" t="s">
        <v>194</v>
      </c>
      <c r="B2841" s="57" t="s">
        <v>263</v>
      </c>
      <c r="C2841" s="61" t="s">
        <v>867</v>
      </c>
      <c r="D2841" s="57" t="s">
        <v>648</v>
      </c>
      <c r="E2841" s="57">
        <v>54324</v>
      </c>
      <c r="F2841" s="57">
        <v>26.917000000000002</v>
      </c>
      <c r="G2841" s="57">
        <v>57.981000000000002</v>
      </c>
      <c r="H2841" s="57" t="s">
        <v>156</v>
      </c>
      <c r="I2841" s="57" t="s">
        <v>509</v>
      </c>
      <c r="J2841" s="57">
        <v>1</v>
      </c>
      <c r="K2841" s="57" t="s">
        <v>970</v>
      </c>
      <c r="L2841" s="57" t="s">
        <v>1097</v>
      </c>
      <c r="M2841" s="57" t="s">
        <v>1137</v>
      </c>
      <c r="N2841" s="64">
        <v>0</v>
      </c>
      <c r="O2841" s="59">
        <v>184</v>
      </c>
      <c r="P2841" s="59">
        <v>2</v>
      </c>
      <c r="Q2841" s="59">
        <v>2.657696E-2</v>
      </c>
    </row>
    <row r="2842" spans="1:17">
      <c r="A2842" s="57" t="s">
        <v>194</v>
      </c>
      <c r="B2842" s="57" t="s">
        <v>263</v>
      </c>
      <c r="C2842" s="61" t="s">
        <v>867</v>
      </c>
      <c r="D2842" s="57" t="s">
        <v>647</v>
      </c>
      <c r="E2842" s="57">
        <v>54325</v>
      </c>
      <c r="F2842" s="57">
        <v>28.832999999999998</v>
      </c>
      <c r="G2842" s="57">
        <v>57.926000000000002</v>
      </c>
      <c r="H2842" s="57" t="s">
        <v>61</v>
      </c>
      <c r="I2842" s="57" t="s">
        <v>219</v>
      </c>
      <c r="J2842" s="57" t="s">
        <v>761</v>
      </c>
      <c r="K2842" s="57" t="s">
        <v>903</v>
      </c>
      <c r="L2842" s="57" t="s">
        <v>1102</v>
      </c>
      <c r="M2842" s="57" t="s">
        <v>1137</v>
      </c>
      <c r="N2842" s="64">
        <v>11.478649555720857</v>
      </c>
      <c r="O2842" s="59">
        <v>163</v>
      </c>
      <c r="P2842" s="59">
        <v>2</v>
      </c>
      <c r="Q2842" s="59">
        <v>2.0856665E-2</v>
      </c>
    </row>
    <row r="2843" spans="1:17">
      <c r="A2843" s="57" t="s">
        <v>194</v>
      </c>
      <c r="B2843" s="57" t="s">
        <v>263</v>
      </c>
      <c r="C2843" s="61" t="s">
        <v>868</v>
      </c>
      <c r="D2843" s="57" t="s">
        <v>648</v>
      </c>
      <c r="E2843" s="57">
        <v>54326</v>
      </c>
      <c r="F2843" s="57">
        <v>28.917000000000002</v>
      </c>
      <c r="G2843" s="57">
        <v>50.981000000000002</v>
      </c>
      <c r="H2843" s="57" t="s">
        <v>79</v>
      </c>
      <c r="I2843" s="57" t="s">
        <v>80</v>
      </c>
      <c r="J2843" s="57" t="s">
        <v>708</v>
      </c>
      <c r="K2843" s="57" t="s">
        <v>884</v>
      </c>
      <c r="L2843" s="57" t="s">
        <v>80</v>
      </c>
      <c r="M2843" s="57" t="s">
        <v>1137</v>
      </c>
      <c r="N2843" s="64">
        <v>0</v>
      </c>
      <c r="O2843" s="59">
        <v>55</v>
      </c>
      <c r="P2843" s="59">
        <v>1</v>
      </c>
      <c r="Q2843" s="59">
        <v>2.374625E-3</v>
      </c>
    </row>
    <row r="2844" spans="1:17">
      <c r="A2844" s="57" t="s">
        <v>194</v>
      </c>
      <c r="B2844" s="57" t="s">
        <v>263</v>
      </c>
      <c r="C2844" s="61" t="s">
        <v>869</v>
      </c>
      <c r="D2844" s="57" t="s">
        <v>648</v>
      </c>
      <c r="E2844" s="57">
        <v>54327</v>
      </c>
      <c r="F2844" s="57">
        <v>26.305</v>
      </c>
      <c r="G2844" s="57">
        <v>45.536999999999999</v>
      </c>
      <c r="H2844" s="57" t="s">
        <v>50</v>
      </c>
      <c r="I2844" s="57" t="s">
        <v>51</v>
      </c>
      <c r="J2844" s="57" t="s">
        <v>713</v>
      </c>
      <c r="K2844" s="57" t="s">
        <v>880</v>
      </c>
      <c r="L2844" s="57" t="s">
        <v>51</v>
      </c>
      <c r="M2844" s="57" t="s">
        <v>1135</v>
      </c>
      <c r="N2844" s="64">
        <v>0</v>
      </c>
      <c r="O2844" s="59">
        <v>291</v>
      </c>
      <c r="P2844" s="59">
        <v>2</v>
      </c>
      <c r="Q2844" s="59">
        <v>6.6474585000000003E-2</v>
      </c>
    </row>
    <row r="2845" spans="1:17">
      <c r="A2845" s="57" t="s">
        <v>194</v>
      </c>
      <c r="B2845" s="57" t="s">
        <v>263</v>
      </c>
      <c r="C2845" s="61" t="s">
        <v>870</v>
      </c>
      <c r="D2845" s="57" t="s">
        <v>648</v>
      </c>
      <c r="E2845" s="57">
        <v>54328</v>
      </c>
      <c r="F2845" s="57">
        <v>26.277999999999999</v>
      </c>
      <c r="G2845" s="57">
        <v>43.954000000000001</v>
      </c>
      <c r="H2845" s="57" t="s">
        <v>50</v>
      </c>
      <c r="I2845" s="57" t="s">
        <v>51</v>
      </c>
      <c r="J2845" s="57" t="s">
        <v>713</v>
      </c>
      <c r="K2845" s="57" t="s">
        <v>880</v>
      </c>
      <c r="L2845" s="57" t="s">
        <v>51</v>
      </c>
      <c r="M2845" s="57" t="s">
        <v>1135</v>
      </c>
      <c r="N2845" s="64">
        <v>0</v>
      </c>
      <c r="O2845" s="59">
        <v>572</v>
      </c>
      <c r="P2845" s="59">
        <v>4</v>
      </c>
      <c r="Q2845" s="59">
        <v>0.25683943999999997</v>
      </c>
    </row>
    <row r="2846" spans="1:17">
      <c r="A2846" s="57" t="s">
        <v>194</v>
      </c>
      <c r="B2846" s="57" t="s">
        <v>263</v>
      </c>
      <c r="C2846" s="61" t="s">
        <v>870</v>
      </c>
      <c r="D2846" s="57" t="s">
        <v>647</v>
      </c>
      <c r="E2846" s="57">
        <v>54329</v>
      </c>
      <c r="F2846" s="57">
        <v>26.332999999999998</v>
      </c>
      <c r="G2846" s="57">
        <v>40.759</v>
      </c>
      <c r="H2846" s="57" t="s">
        <v>54</v>
      </c>
      <c r="I2846" s="57" t="s">
        <v>55</v>
      </c>
      <c r="J2846" s="57" t="s">
        <v>503</v>
      </c>
      <c r="K2846" s="57" t="s">
        <v>898</v>
      </c>
      <c r="L2846" s="57" t="s">
        <v>1099</v>
      </c>
      <c r="M2846" s="57" t="s">
        <v>1137</v>
      </c>
      <c r="N2846" s="64">
        <v>12.5473646222963</v>
      </c>
      <c r="O2846" s="59">
        <v>596</v>
      </c>
      <c r="P2846" s="59">
        <v>4</v>
      </c>
      <c r="Q2846" s="59">
        <v>0.27884456000000002</v>
      </c>
    </row>
    <row r="2847" spans="1:17">
      <c r="A2847" s="57" t="s">
        <v>194</v>
      </c>
      <c r="B2847" s="57" t="s">
        <v>263</v>
      </c>
      <c r="C2847" s="61" t="s">
        <v>871</v>
      </c>
      <c r="D2847" s="57" t="s">
        <v>648</v>
      </c>
      <c r="E2847" s="57">
        <v>54330</v>
      </c>
      <c r="F2847" s="57">
        <v>31.305</v>
      </c>
      <c r="G2847" s="57">
        <v>40.231000000000002</v>
      </c>
      <c r="H2847" s="57" t="s">
        <v>93</v>
      </c>
      <c r="I2847" s="57" t="s">
        <v>94</v>
      </c>
      <c r="J2847" s="57" t="s">
        <v>725</v>
      </c>
      <c r="K2847" s="57" t="s">
        <v>883</v>
      </c>
      <c r="L2847" s="57" t="s">
        <v>94</v>
      </c>
      <c r="M2847" s="57" t="s">
        <v>1137</v>
      </c>
      <c r="N2847" s="64">
        <v>0</v>
      </c>
      <c r="O2847" s="59">
        <v>121</v>
      </c>
      <c r="P2847" s="59">
        <v>2</v>
      </c>
      <c r="Q2847" s="59">
        <v>1.1493185E-2</v>
      </c>
    </row>
    <row r="2848" spans="1:17">
      <c r="A2848" s="57" t="s">
        <v>194</v>
      </c>
      <c r="B2848" s="57" t="s">
        <v>263</v>
      </c>
      <c r="C2848" s="61" t="s">
        <v>871</v>
      </c>
      <c r="D2848" s="57" t="s">
        <v>648</v>
      </c>
      <c r="E2848" s="57">
        <v>54331</v>
      </c>
      <c r="F2848" s="57">
        <v>31.555</v>
      </c>
      <c r="G2848" s="57">
        <v>42.343000000000004</v>
      </c>
      <c r="H2848" s="57" t="s">
        <v>156</v>
      </c>
      <c r="I2848" s="57" t="s">
        <v>509</v>
      </c>
      <c r="J2848" s="57">
        <v>1</v>
      </c>
      <c r="K2848" s="57" t="s">
        <v>970</v>
      </c>
      <c r="L2848" s="57" t="s">
        <v>1097</v>
      </c>
      <c r="M2848" s="57" t="s">
        <v>1137</v>
      </c>
      <c r="N2848" s="64">
        <v>0</v>
      </c>
      <c r="O2848" s="59">
        <v>290</v>
      </c>
      <c r="P2848" s="59">
        <v>2</v>
      </c>
      <c r="Q2848" s="59">
        <v>6.6018499999999994E-2</v>
      </c>
    </row>
    <row r="2849" spans="1:17">
      <c r="A2849" s="57" t="s">
        <v>194</v>
      </c>
      <c r="B2849" s="57" t="s">
        <v>263</v>
      </c>
      <c r="C2849" s="61" t="s">
        <v>872</v>
      </c>
      <c r="D2849" s="57" t="s">
        <v>648</v>
      </c>
      <c r="E2849" s="57">
        <v>54332</v>
      </c>
      <c r="F2849" s="57">
        <v>32.722000000000001</v>
      </c>
      <c r="G2849" s="57">
        <v>46.954000000000001</v>
      </c>
      <c r="H2849" s="57" t="s">
        <v>93</v>
      </c>
      <c r="I2849" s="57" t="s">
        <v>94</v>
      </c>
      <c r="J2849" s="57" t="s">
        <v>725</v>
      </c>
      <c r="K2849" s="57" t="s">
        <v>883</v>
      </c>
      <c r="L2849" s="57" t="s">
        <v>94</v>
      </c>
      <c r="M2849" s="57" t="s">
        <v>1137</v>
      </c>
      <c r="N2849" s="64">
        <v>0</v>
      </c>
      <c r="O2849" s="59">
        <v>235</v>
      </c>
      <c r="P2849" s="59">
        <v>2</v>
      </c>
      <c r="Q2849" s="59">
        <v>4.3351624999999998E-2</v>
      </c>
    </row>
    <row r="2850" spans="1:17">
      <c r="A2850" s="57" t="s">
        <v>194</v>
      </c>
      <c r="B2850" s="57" t="s">
        <v>263</v>
      </c>
      <c r="C2850" s="61" t="s">
        <v>872</v>
      </c>
      <c r="D2850" s="57" t="s">
        <v>648</v>
      </c>
      <c r="E2850" s="57">
        <v>54333</v>
      </c>
      <c r="F2850" s="57">
        <v>33.889000000000003</v>
      </c>
      <c r="G2850" s="57">
        <v>47.231000000000002</v>
      </c>
      <c r="H2850" s="57" t="s">
        <v>93</v>
      </c>
      <c r="I2850" s="57" t="s">
        <v>94</v>
      </c>
      <c r="J2850" s="57" t="s">
        <v>725</v>
      </c>
      <c r="K2850" s="57" t="s">
        <v>883</v>
      </c>
      <c r="L2850" s="57" t="s">
        <v>94</v>
      </c>
      <c r="M2850" s="57" t="s">
        <v>1137</v>
      </c>
      <c r="N2850" s="64">
        <v>0</v>
      </c>
      <c r="O2850" s="59">
        <v>112</v>
      </c>
      <c r="P2850" s="59">
        <v>2</v>
      </c>
      <c r="Q2850" s="59">
        <v>9.8470399999999996E-3</v>
      </c>
    </row>
    <row r="2851" spans="1:17">
      <c r="A2851" s="57" t="s">
        <v>194</v>
      </c>
      <c r="B2851" s="57" t="s">
        <v>263</v>
      </c>
      <c r="C2851" s="61" t="s">
        <v>872</v>
      </c>
      <c r="D2851" s="57" t="s">
        <v>648</v>
      </c>
      <c r="E2851" s="57">
        <v>54334</v>
      </c>
      <c r="F2851" s="57">
        <v>34.277999999999999</v>
      </c>
      <c r="G2851" s="57">
        <v>49.481000000000002</v>
      </c>
      <c r="H2851" s="57" t="s">
        <v>93</v>
      </c>
      <c r="I2851" s="57" t="s">
        <v>94</v>
      </c>
      <c r="J2851" s="57" t="s">
        <v>725</v>
      </c>
      <c r="K2851" s="57" t="s">
        <v>883</v>
      </c>
      <c r="L2851" s="57" t="s">
        <v>94</v>
      </c>
      <c r="M2851" s="57" t="s">
        <v>1137</v>
      </c>
      <c r="N2851" s="64">
        <v>0</v>
      </c>
      <c r="O2851" s="59">
        <v>207</v>
      </c>
      <c r="P2851" s="59">
        <v>2</v>
      </c>
      <c r="Q2851" s="59">
        <v>3.3636464999999997E-2</v>
      </c>
    </row>
    <row r="2852" spans="1:17">
      <c r="A2852" s="57" t="s">
        <v>194</v>
      </c>
      <c r="B2852" s="57" t="s">
        <v>263</v>
      </c>
      <c r="C2852" s="61" t="s">
        <v>872</v>
      </c>
      <c r="D2852" s="57" t="s">
        <v>648</v>
      </c>
      <c r="E2852" s="57">
        <v>54335</v>
      </c>
      <c r="F2852" s="57">
        <v>31.472000000000001</v>
      </c>
      <c r="G2852" s="57">
        <v>49.648000000000003</v>
      </c>
      <c r="H2852" s="57" t="s">
        <v>93</v>
      </c>
      <c r="I2852" s="57" t="s">
        <v>94</v>
      </c>
      <c r="J2852" s="57" t="s">
        <v>725</v>
      </c>
      <c r="K2852" s="57" t="s">
        <v>883</v>
      </c>
      <c r="L2852" s="57" t="s">
        <v>94</v>
      </c>
      <c r="M2852" s="57" t="s">
        <v>1137</v>
      </c>
      <c r="N2852" s="64">
        <v>0</v>
      </c>
      <c r="O2852" s="59">
        <v>99</v>
      </c>
      <c r="P2852" s="59">
        <v>1</v>
      </c>
      <c r="Q2852" s="59">
        <v>7.6937849999999999E-3</v>
      </c>
    </row>
    <row r="2853" spans="1:17">
      <c r="A2853" s="57" t="s">
        <v>194</v>
      </c>
      <c r="B2853" s="57" t="s">
        <v>263</v>
      </c>
      <c r="C2853" s="61" t="s">
        <v>873</v>
      </c>
      <c r="D2853" s="57" t="s">
        <v>647</v>
      </c>
      <c r="E2853" s="57">
        <v>54336</v>
      </c>
      <c r="F2853" s="57">
        <v>32.777999999999999</v>
      </c>
      <c r="G2853" s="57">
        <v>50.398000000000003</v>
      </c>
      <c r="H2853" s="57" t="s">
        <v>54</v>
      </c>
      <c r="I2853" s="57" t="s">
        <v>55</v>
      </c>
      <c r="J2853" s="57" t="s">
        <v>503</v>
      </c>
      <c r="K2853" s="57" t="s">
        <v>898</v>
      </c>
      <c r="L2853" s="57" t="s">
        <v>1099</v>
      </c>
      <c r="M2853" s="57" t="s">
        <v>1137</v>
      </c>
      <c r="N2853" s="64">
        <v>7.2524793434530164</v>
      </c>
      <c r="O2853" s="59">
        <v>178</v>
      </c>
      <c r="P2853" s="59">
        <v>2</v>
      </c>
      <c r="Q2853" s="59">
        <v>2.4871939999999999E-2</v>
      </c>
    </row>
    <row r="2854" spans="1:17">
      <c r="A2854" s="57" t="s">
        <v>194</v>
      </c>
      <c r="B2854" s="57" t="s">
        <v>263</v>
      </c>
      <c r="C2854" s="61" t="s">
        <v>873</v>
      </c>
      <c r="D2854" s="57" t="s">
        <v>648</v>
      </c>
      <c r="E2854" s="57">
        <v>54337</v>
      </c>
      <c r="F2854" s="57">
        <v>30.222000000000001</v>
      </c>
      <c r="G2854" s="57">
        <v>51.926000000000002</v>
      </c>
      <c r="H2854" s="57" t="s">
        <v>50</v>
      </c>
      <c r="I2854" s="57" t="s">
        <v>51</v>
      </c>
      <c r="J2854" s="57" t="s">
        <v>713</v>
      </c>
      <c r="K2854" s="57" t="s">
        <v>880</v>
      </c>
      <c r="L2854" s="57" t="s">
        <v>51</v>
      </c>
      <c r="M2854" s="57" t="s">
        <v>1135</v>
      </c>
      <c r="N2854" s="64">
        <v>0</v>
      </c>
      <c r="O2854" s="59">
        <v>754</v>
      </c>
      <c r="P2854" s="59">
        <v>4</v>
      </c>
      <c r="Q2854" s="59">
        <v>0.44628506000000001</v>
      </c>
    </row>
    <row r="2855" spans="1:17">
      <c r="A2855" s="57" t="s">
        <v>194</v>
      </c>
      <c r="B2855" s="57" t="s">
        <v>263</v>
      </c>
      <c r="C2855" s="61" t="s">
        <v>874</v>
      </c>
      <c r="D2855" s="57" t="s">
        <v>648</v>
      </c>
      <c r="E2855" s="57">
        <v>54338</v>
      </c>
      <c r="F2855" s="57">
        <v>30.5</v>
      </c>
      <c r="G2855" s="57">
        <v>59.009</v>
      </c>
      <c r="H2855" s="57" t="s">
        <v>61</v>
      </c>
      <c r="I2855" s="57" t="s">
        <v>219</v>
      </c>
      <c r="J2855" s="57" t="s">
        <v>761</v>
      </c>
      <c r="K2855" s="57" t="s">
        <v>903</v>
      </c>
      <c r="L2855" s="57" t="s">
        <v>1102</v>
      </c>
      <c r="M2855" s="57" t="s">
        <v>1137</v>
      </c>
      <c r="N2855" s="64">
        <v>0</v>
      </c>
      <c r="O2855" s="59">
        <v>73</v>
      </c>
      <c r="P2855" s="59">
        <v>1</v>
      </c>
      <c r="Q2855" s="59">
        <v>4.1832650000000002E-3</v>
      </c>
    </row>
    <row r="2856" spans="1:17">
      <c r="A2856" s="57" t="s">
        <v>194</v>
      </c>
      <c r="B2856" s="57" t="s">
        <v>263</v>
      </c>
      <c r="C2856" s="61" t="s">
        <v>878</v>
      </c>
      <c r="D2856" s="57" t="s">
        <v>648</v>
      </c>
      <c r="E2856" s="57">
        <v>54339</v>
      </c>
      <c r="F2856" s="57">
        <v>36.277999999999999</v>
      </c>
      <c r="G2856" s="57">
        <v>58.231000000000002</v>
      </c>
      <c r="H2856" s="57" t="s">
        <v>93</v>
      </c>
      <c r="I2856" s="57" t="s">
        <v>94</v>
      </c>
      <c r="J2856" s="57" t="s">
        <v>725</v>
      </c>
      <c r="K2856" s="57" t="s">
        <v>883</v>
      </c>
      <c r="L2856" s="57" t="s">
        <v>94</v>
      </c>
      <c r="M2856" s="57" t="s">
        <v>1137</v>
      </c>
      <c r="N2856" s="64">
        <v>0</v>
      </c>
      <c r="O2856" s="59">
        <v>290</v>
      </c>
      <c r="P2856" s="59">
        <v>2</v>
      </c>
      <c r="Q2856" s="59">
        <v>6.6018499999999994E-2</v>
      </c>
    </row>
    <row r="2857" spans="1:17">
      <c r="A2857" s="57" t="s">
        <v>194</v>
      </c>
      <c r="B2857" s="57" t="s">
        <v>263</v>
      </c>
      <c r="C2857" s="61" t="s">
        <v>878</v>
      </c>
      <c r="D2857" s="57" t="s">
        <v>647</v>
      </c>
      <c r="E2857" s="57">
        <v>54340</v>
      </c>
      <c r="F2857" s="57">
        <v>39.444000000000003</v>
      </c>
      <c r="G2857" s="57">
        <v>58.981000000000002</v>
      </c>
      <c r="H2857" s="57" t="s">
        <v>54</v>
      </c>
      <c r="I2857" s="57" t="s">
        <v>55</v>
      </c>
      <c r="J2857" s="57" t="s">
        <v>503</v>
      </c>
      <c r="K2857" s="57" t="s">
        <v>898</v>
      </c>
      <c r="L2857" s="57" t="s">
        <v>1099</v>
      </c>
      <c r="M2857" s="57" t="s">
        <v>1137</v>
      </c>
      <c r="N2857" s="64">
        <v>10.601807271612531</v>
      </c>
      <c r="O2857" s="59">
        <v>184</v>
      </c>
      <c r="P2857" s="59">
        <v>2</v>
      </c>
      <c r="Q2857" s="59">
        <v>2.657696E-2</v>
      </c>
    </row>
    <row r="2858" spans="1:17">
      <c r="A2858" s="57" t="s">
        <v>194</v>
      </c>
      <c r="B2858" s="57" t="s">
        <v>263</v>
      </c>
      <c r="C2858" s="61" t="s">
        <v>875</v>
      </c>
      <c r="D2858" s="57" t="s">
        <v>648</v>
      </c>
      <c r="E2858" s="57">
        <v>54341</v>
      </c>
      <c r="F2858" s="57">
        <v>36.194000000000003</v>
      </c>
      <c r="G2858" s="57">
        <v>54.12</v>
      </c>
      <c r="H2858" s="57" t="s">
        <v>93</v>
      </c>
      <c r="I2858" s="57" t="s">
        <v>94</v>
      </c>
      <c r="J2858" s="57" t="s">
        <v>725</v>
      </c>
      <c r="K2858" s="57" t="s">
        <v>883</v>
      </c>
      <c r="L2858" s="57" t="s">
        <v>94</v>
      </c>
      <c r="M2858" s="57" t="s">
        <v>1137</v>
      </c>
      <c r="N2858" s="64">
        <v>0</v>
      </c>
      <c r="O2858" s="59">
        <v>127</v>
      </c>
      <c r="P2858" s="59">
        <v>2</v>
      </c>
      <c r="Q2858" s="59">
        <v>1.2661265E-2</v>
      </c>
    </row>
    <row r="2859" spans="1:17">
      <c r="A2859" s="57" t="s">
        <v>194</v>
      </c>
      <c r="B2859" s="57" t="s">
        <v>263</v>
      </c>
      <c r="C2859" s="61" t="s">
        <v>875</v>
      </c>
      <c r="D2859" s="57" t="s">
        <v>648</v>
      </c>
      <c r="E2859" s="57">
        <v>54342</v>
      </c>
      <c r="F2859" s="57">
        <v>39.75</v>
      </c>
      <c r="G2859" s="57">
        <v>51.676000000000002</v>
      </c>
      <c r="H2859" s="57" t="s">
        <v>93</v>
      </c>
      <c r="I2859" s="57" t="s">
        <v>94</v>
      </c>
      <c r="J2859" s="57" t="s">
        <v>725</v>
      </c>
      <c r="K2859" s="57" t="s">
        <v>883</v>
      </c>
      <c r="L2859" s="57" t="s">
        <v>94</v>
      </c>
      <c r="M2859" s="57" t="s">
        <v>1137</v>
      </c>
      <c r="N2859" s="64">
        <v>0</v>
      </c>
      <c r="O2859" s="59">
        <v>259</v>
      </c>
      <c r="P2859" s="59">
        <v>2</v>
      </c>
      <c r="Q2859" s="59">
        <v>5.2658585000000001E-2</v>
      </c>
    </row>
    <row r="2860" spans="1:17">
      <c r="A2860" s="57" t="s">
        <v>194</v>
      </c>
      <c r="B2860" s="57" t="s">
        <v>263</v>
      </c>
      <c r="C2860" s="61" t="s">
        <v>877</v>
      </c>
      <c r="D2860" s="57" t="s">
        <v>648</v>
      </c>
      <c r="E2860" s="57">
        <v>54343</v>
      </c>
      <c r="F2860" s="57">
        <v>35.610999999999997</v>
      </c>
      <c r="G2860" s="57">
        <v>41.593000000000004</v>
      </c>
      <c r="H2860" s="57" t="s">
        <v>93</v>
      </c>
      <c r="I2860" s="57" t="s">
        <v>94</v>
      </c>
      <c r="J2860" s="57" t="s">
        <v>725</v>
      </c>
      <c r="K2860" s="57" t="s">
        <v>883</v>
      </c>
      <c r="L2860" s="57" t="s">
        <v>94</v>
      </c>
      <c r="M2860" s="57" t="s">
        <v>1137</v>
      </c>
      <c r="N2860" s="64">
        <v>0</v>
      </c>
      <c r="O2860" s="59">
        <v>140</v>
      </c>
      <c r="P2860" s="59">
        <v>2</v>
      </c>
      <c r="Q2860" s="59">
        <v>1.5386E-2</v>
      </c>
    </row>
    <row r="2861" spans="1:17">
      <c r="A2861" s="57" t="s">
        <v>194</v>
      </c>
      <c r="B2861" s="57" t="s">
        <v>265</v>
      </c>
      <c r="C2861" s="61" t="s">
        <v>863</v>
      </c>
      <c r="D2861" s="57" t="s">
        <v>648</v>
      </c>
      <c r="E2861" s="57">
        <v>54344</v>
      </c>
      <c r="F2861" s="57">
        <v>20.722000000000001</v>
      </c>
      <c r="G2861" s="57">
        <v>61.231000000000002</v>
      </c>
      <c r="H2861" s="57" t="s">
        <v>50</v>
      </c>
      <c r="I2861" s="57" t="s">
        <v>51</v>
      </c>
      <c r="J2861" s="57" t="s">
        <v>713</v>
      </c>
      <c r="K2861" s="57" t="s">
        <v>880</v>
      </c>
      <c r="L2861" s="57" t="s">
        <v>51</v>
      </c>
      <c r="M2861" s="57" t="s">
        <v>1135</v>
      </c>
      <c r="N2861" s="64">
        <v>0</v>
      </c>
      <c r="O2861" s="59">
        <v>404</v>
      </c>
      <c r="P2861" s="59">
        <v>3</v>
      </c>
      <c r="Q2861" s="59">
        <v>0.12812456</v>
      </c>
    </row>
    <row r="2862" spans="1:17">
      <c r="A2862" s="57" t="s">
        <v>194</v>
      </c>
      <c r="B2862" s="57" t="s">
        <v>265</v>
      </c>
      <c r="C2862" s="61" t="s">
        <v>863</v>
      </c>
      <c r="D2862" s="57" t="s">
        <v>648</v>
      </c>
      <c r="E2862" s="57">
        <v>54345</v>
      </c>
      <c r="F2862" s="57">
        <v>21.167000000000002</v>
      </c>
      <c r="G2862" s="57">
        <v>61.481000000000002</v>
      </c>
      <c r="H2862" s="57" t="s">
        <v>115</v>
      </c>
      <c r="I2862" s="57" t="s">
        <v>116</v>
      </c>
      <c r="J2862" s="57" t="s">
        <v>687</v>
      </c>
      <c r="K2862" s="57" t="s">
        <v>956</v>
      </c>
      <c r="L2862" s="57" t="s">
        <v>116</v>
      </c>
      <c r="M2862" s="57" t="s">
        <v>1137</v>
      </c>
      <c r="N2862" s="64">
        <v>0</v>
      </c>
      <c r="O2862" s="59">
        <v>606</v>
      </c>
      <c r="P2862" s="59">
        <v>4</v>
      </c>
      <c r="Q2862" s="59">
        <v>0.28828026000000001</v>
      </c>
    </row>
    <row r="2863" spans="1:17">
      <c r="A2863" s="57" t="s">
        <v>194</v>
      </c>
      <c r="B2863" s="57" t="s">
        <v>265</v>
      </c>
      <c r="C2863" s="61" t="s">
        <v>863</v>
      </c>
      <c r="D2863" s="57" t="s">
        <v>648</v>
      </c>
      <c r="E2863" s="57">
        <v>54346</v>
      </c>
      <c r="F2863" s="57">
        <v>24.25</v>
      </c>
      <c r="G2863" s="57">
        <v>63.12</v>
      </c>
      <c r="H2863" s="57" t="s">
        <v>93</v>
      </c>
      <c r="I2863" s="57" t="s">
        <v>94</v>
      </c>
      <c r="J2863" s="57" t="s">
        <v>725</v>
      </c>
      <c r="K2863" s="57" t="s">
        <v>883</v>
      </c>
      <c r="L2863" s="57" t="s">
        <v>94</v>
      </c>
      <c r="M2863" s="57" t="s">
        <v>1137</v>
      </c>
      <c r="N2863" s="64">
        <v>0</v>
      </c>
      <c r="O2863" s="59">
        <v>184</v>
      </c>
      <c r="P2863" s="59">
        <v>2</v>
      </c>
      <c r="Q2863" s="59">
        <v>2.657696E-2</v>
      </c>
    </row>
    <row r="2864" spans="1:17">
      <c r="A2864" s="57" t="s">
        <v>194</v>
      </c>
      <c r="B2864" s="57" t="s">
        <v>265</v>
      </c>
      <c r="C2864" s="61" t="s">
        <v>865</v>
      </c>
      <c r="D2864" s="57" t="s">
        <v>648</v>
      </c>
      <c r="E2864" s="57">
        <v>54347</v>
      </c>
      <c r="F2864" s="57">
        <v>25.193999999999999</v>
      </c>
      <c r="G2864" s="57">
        <v>70.147999999999996</v>
      </c>
      <c r="H2864" s="57" t="s">
        <v>50</v>
      </c>
      <c r="I2864" s="57" t="s">
        <v>51</v>
      </c>
      <c r="J2864" s="57" t="s">
        <v>713</v>
      </c>
      <c r="K2864" s="57" t="s">
        <v>880</v>
      </c>
      <c r="L2864" s="57" t="s">
        <v>51</v>
      </c>
      <c r="M2864" s="57" t="s">
        <v>1135</v>
      </c>
      <c r="N2864" s="64">
        <v>0</v>
      </c>
      <c r="O2864" s="59">
        <v>700</v>
      </c>
      <c r="P2864" s="59">
        <v>4</v>
      </c>
      <c r="Q2864" s="59">
        <v>0.38464999999999999</v>
      </c>
    </row>
    <row r="2865" spans="1:17">
      <c r="A2865" s="57" t="s">
        <v>194</v>
      </c>
      <c r="B2865" s="57" t="s">
        <v>265</v>
      </c>
      <c r="C2865" s="61" t="s">
        <v>865</v>
      </c>
      <c r="D2865" s="57" t="s">
        <v>648</v>
      </c>
      <c r="E2865" s="57">
        <v>54348</v>
      </c>
      <c r="F2865" s="57">
        <v>22.582999999999998</v>
      </c>
      <c r="G2865" s="57">
        <v>70.814999999999998</v>
      </c>
      <c r="H2865" s="57" t="s">
        <v>50</v>
      </c>
      <c r="I2865" s="57" t="s">
        <v>51</v>
      </c>
      <c r="J2865" s="57" t="s">
        <v>713</v>
      </c>
      <c r="K2865" s="57" t="s">
        <v>880</v>
      </c>
      <c r="L2865" s="57" t="s">
        <v>51</v>
      </c>
      <c r="M2865" s="57" t="s">
        <v>1135</v>
      </c>
      <c r="N2865" s="64">
        <v>0</v>
      </c>
      <c r="O2865" s="59">
        <v>738</v>
      </c>
      <c r="P2865" s="59">
        <v>4</v>
      </c>
      <c r="Q2865" s="59">
        <v>0.42754554</v>
      </c>
    </row>
    <row r="2866" spans="1:17">
      <c r="A2866" s="57" t="s">
        <v>194</v>
      </c>
      <c r="B2866" s="57" t="s">
        <v>265</v>
      </c>
      <c r="C2866" s="61" t="s">
        <v>865</v>
      </c>
      <c r="D2866" s="57" t="s">
        <v>648</v>
      </c>
      <c r="E2866" s="57">
        <v>54349</v>
      </c>
      <c r="F2866" s="57">
        <v>24.277999999999999</v>
      </c>
      <c r="G2866" s="57">
        <v>72.897999999999996</v>
      </c>
      <c r="H2866" s="57" t="s">
        <v>50</v>
      </c>
      <c r="I2866" s="57" t="s">
        <v>51</v>
      </c>
      <c r="J2866" s="57" t="s">
        <v>713</v>
      </c>
      <c r="K2866" s="57" t="s">
        <v>880</v>
      </c>
      <c r="L2866" s="57" t="s">
        <v>51</v>
      </c>
      <c r="M2866" s="57" t="s">
        <v>1135</v>
      </c>
      <c r="N2866" s="64">
        <v>0</v>
      </c>
      <c r="O2866" s="59">
        <v>745</v>
      </c>
      <c r="P2866" s="59">
        <v>4</v>
      </c>
      <c r="Q2866" s="59">
        <v>0.435694625</v>
      </c>
    </row>
    <row r="2867" spans="1:17">
      <c r="A2867" s="57" t="s">
        <v>194</v>
      </c>
      <c r="B2867" s="57" t="s">
        <v>265</v>
      </c>
      <c r="C2867" s="61" t="s">
        <v>865</v>
      </c>
      <c r="D2867" s="57" t="s">
        <v>648</v>
      </c>
      <c r="E2867" s="57">
        <v>54350</v>
      </c>
      <c r="F2867" s="57">
        <v>21.138999999999999</v>
      </c>
      <c r="G2867" s="57">
        <v>73.814999999999998</v>
      </c>
      <c r="H2867" s="57" t="s">
        <v>50</v>
      </c>
      <c r="I2867" s="57" t="s">
        <v>51</v>
      </c>
      <c r="J2867" s="57" t="s">
        <v>713</v>
      </c>
      <c r="K2867" s="57" t="s">
        <v>880</v>
      </c>
      <c r="L2867" s="57" t="s">
        <v>51</v>
      </c>
      <c r="M2867" s="57" t="s">
        <v>1135</v>
      </c>
      <c r="N2867" s="64">
        <v>0</v>
      </c>
      <c r="O2867" s="59">
        <v>337</v>
      </c>
      <c r="P2867" s="59">
        <v>3</v>
      </c>
      <c r="Q2867" s="59">
        <v>8.9151665000000005E-2</v>
      </c>
    </row>
    <row r="2868" spans="1:17">
      <c r="A2868" s="57" t="s">
        <v>194</v>
      </c>
      <c r="B2868" s="57" t="s">
        <v>265</v>
      </c>
      <c r="C2868" s="61" t="s">
        <v>866</v>
      </c>
      <c r="D2868" s="57" t="s">
        <v>648</v>
      </c>
      <c r="E2868" s="57">
        <v>54351</v>
      </c>
      <c r="F2868" s="57">
        <v>24.055</v>
      </c>
      <c r="G2868" s="57">
        <v>78.926000000000002</v>
      </c>
      <c r="H2868" s="57" t="s">
        <v>50</v>
      </c>
      <c r="I2868" s="57" t="s">
        <v>51</v>
      </c>
      <c r="J2868" s="57" t="s">
        <v>713</v>
      </c>
      <c r="K2868" s="57" t="s">
        <v>880</v>
      </c>
      <c r="L2868" s="57" t="s">
        <v>51</v>
      </c>
      <c r="M2868" s="57" t="s">
        <v>1135</v>
      </c>
      <c r="N2868" s="64">
        <v>0</v>
      </c>
      <c r="O2868" s="59">
        <v>58</v>
      </c>
      <c r="P2868" s="59">
        <v>1</v>
      </c>
      <c r="Q2868" s="59">
        <v>2.6407399999999999E-3</v>
      </c>
    </row>
    <row r="2869" spans="1:17">
      <c r="A2869" s="57" t="s">
        <v>194</v>
      </c>
      <c r="B2869" s="57" t="s">
        <v>265</v>
      </c>
      <c r="C2869" s="61" t="s">
        <v>866</v>
      </c>
      <c r="D2869" s="57" t="s">
        <v>648</v>
      </c>
      <c r="E2869" s="57">
        <v>54352</v>
      </c>
      <c r="F2869" s="57">
        <v>21.111000000000001</v>
      </c>
      <c r="G2869" s="57">
        <v>79.341999999999999</v>
      </c>
      <c r="H2869" s="57" t="s">
        <v>50</v>
      </c>
      <c r="I2869" s="57" t="s">
        <v>51</v>
      </c>
      <c r="J2869" s="57" t="s">
        <v>713</v>
      </c>
      <c r="K2869" s="57" t="s">
        <v>880</v>
      </c>
      <c r="L2869" s="57" t="s">
        <v>51</v>
      </c>
      <c r="M2869" s="57" t="s">
        <v>1135</v>
      </c>
      <c r="N2869" s="64">
        <v>0</v>
      </c>
      <c r="O2869" s="59">
        <v>78</v>
      </c>
      <c r="P2869" s="59">
        <v>1</v>
      </c>
      <c r="Q2869" s="59">
        <v>4.7759400000000002E-3</v>
      </c>
    </row>
    <row r="2870" spans="1:17">
      <c r="A2870" s="57" t="s">
        <v>194</v>
      </c>
      <c r="B2870" s="57" t="s">
        <v>265</v>
      </c>
      <c r="C2870" s="61" t="s">
        <v>867</v>
      </c>
      <c r="D2870" s="57" t="s">
        <v>648</v>
      </c>
      <c r="E2870" s="57">
        <v>54353</v>
      </c>
      <c r="F2870" s="57">
        <v>28.527999999999999</v>
      </c>
      <c r="G2870" s="57">
        <v>76.62</v>
      </c>
      <c r="H2870" s="57" t="s">
        <v>61</v>
      </c>
      <c r="I2870" s="57" t="s">
        <v>219</v>
      </c>
      <c r="J2870" s="57" t="s">
        <v>761</v>
      </c>
      <c r="K2870" s="57" t="s">
        <v>903</v>
      </c>
      <c r="L2870" s="57" t="s">
        <v>1102</v>
      </c>
      <c r="M2870" s="57" t="s">
        <v>1137</v>
      </c>
      <c r="N2870" s="64">
        <v>0</v>
      </c>
      <c r="O2870" s="59">
        <v>141</v>
      </c>
      <c r="P2870" s="59">
        <v>2</v>
      </c>
      <c r="Q2870" s="59">
        <v>1.5606584999999999E-2</v>
      </c>
    </row>
    <row r="2871" spans="1:17">
      <c r="A2871" s="57" t="s">
        <v>194</v>
      </c>
      <c r="B2871" s="57" t="s">
        <v>265</v>
      </c>
      <c r="C2871" s="61" t="s">
        <v>867</v>
      </c>
      <c r="D2871" s="57" t="s">
        <v>648</v>
      </c>
      <c r="E2871" s="57">
        <v>54354</v>
      </c>
      <c r="F2871" s="57">
        <v>29.5</v>
      </c>
      <c r="G2871" s="57">
        <v>76.12</v>
      </c>
      <c r="H2871" s="57" t="s">
        <v>93</v>
      </c>
      <c r="I2871" s="57" t="s">
        <v>94</v>
      </c>
      <c r="J2871" s="57" t="s">
        <v>725</v>
      </c>
      <c r="K2871" s="57" t="s">
        <v>883</v>
      </c>
      <c r="L2871" s="57" t="s">
        <v>94</v>
      </c>
      <c r="M2871" s="57" t="s">
        <v>1137</v>
      </c>
      <c r="N2871" s="64">
        <v>0</v>
      </c>
      <c r="O2871" s="59">
        <v>75</v>
      </c>
      <c r="P2871" s="59">
        <v>1</v>
      </c>
      <c r="Q2871" s="59">
        <v>4.4156250000000003E-3</v>
      </c>
    </row>
    <row r="2872" spans="1:17">
      <c r="A2872" s="57" t="s">
        <v>194</v>
      </c>
      <c r="B2872" s="57" t="s">
        <v>265</v>
      </c>
      <c r="C2872" s="61" t="s">
        <v>870</v>
      </c>
      <c r="D2872" s="57" t="s">
        <v>648</v>
      </c>
      <c r="E2872" s="57">
        <v>54355</v>
      </c>
      <c r="F2872" s="57">
        <v>28.667000000000002</v>
      </c>
      <c r="G2872" s="57">
        <v>63.148000000000003</v>
      </c>
      <c r="H2872" s="57" t="s">
        <v>56</v>
      </c>
      <c r="I2872" s="57" t="s">
        <v>57</v>
      </c>
      <c r="J2872" s="57" t="s">
        <v>772</v>
      </c>
      <c r="K2872" s="57" t="s">
        <v>921</v>
      </c>
      <c r="L2872" s="57" t="s">
        <v>1101</v>
      </c>
      <c r="M2872" s="57" t="s">
        <v>1137</v>
      </c>
      <c r="N2872" s="64">
        <v>0</v>
      </c>
      <c r="O2872" s="59">
        <v>175</v>
      </c>
      <c r="P2872" s="59">
        <v>2</v>
      </c>
      <c r="Q2872" s="59">
        <v>2.4040624999999999E-2</v>
      </c>
    </row>
    <row r="2873" spans="1:17">
      <c r="A2873" s="57" t="s">
        <v>194</v>
      </c>
      <c r="B2873" s="57" t="s">
        <v>265</v>
      </c>
      <c r="C2873" s="61" t="s">
        <v>872</v>
      </c>
      <c r="D2873" s="57" t="s">
        <v>647</v>
      </c>
      <c r="E2873" s="57">
        <v>54356</v>
      </c>
      <c r="F2873" s="57">
        <v>35.222000000000001</v>
      </c>
      <c r="G2873" s="57">
        <v>65.37</v>
      </c>
      <c r="H2873" s="57" t="s">
        <v>54</v>
      </c>
      <c r="I2873" s="57" t="s">
        <v>55</v>
      </c>
      <c r="J2873" s="57" t="s">
        <v>503</v>
      </c>
      <c r="K2873" s="57" t="s">
        <v>898</v>
      </c>
      <c r="L2873" s="57" t="s">
        <v>1099</v>
      </c>
      <c r="M2873" s="57" t="s">
        <v>1137</v>
      </c>
      <c r="N2873" s="64">
        <v>15.584364173471439</v>
      </c>
      <c r="O2873" s="59">
        <v>505</v>
      </c>
      <c r="P2873" s="59">
        <v>4</v>
      </c>
      <c r="Q2873" s="59">
        <v>0.20019462499999999</v>
      </c>
    </row>
    <row r="2874" spans="1:17">
      <c r="A2874" s="57" t="s">
        <v>194</v>
      </c>
      <c r="B2874" s="57" t="s">
        <v>265</v>
      </c>
      <c r="C2874" s="61" t="s">
        <v>872</v>
      </c>
      <c r="D2874" s="57" t="s">
        <v>648</v>
      </c>
      <c r="E2874" s="57">
        <v>54357</v>
      </c>
      <c r="F2874" s="57">
        <v>32.860999999999997</v>
      </c>
      <c r="G2874" s="57">
        <v>67.064999999999998</v>
      </c>
      <c r="H2874" s="57" t="s">
        <v>93</v>
      </c>
      <c r="I2874" s="57" t="s">
        <v>94</v>
      </c>
      <c r="J2874" s="57" t="s">
        <v>725</v>
      </c>
      <c r="K2874" s="57" t="s">
        <v>883</v>
      </c>
      <c r="L2874" s="57" t="s">
        <v>94</v>
      </c>
      <c r="M2874" s="57" t="s">
        <v>1137</v>
      </c>
      <c r="N2874" s="64">
        <v>0</v>
      </c>
      <c r="O2874" s="59">
        <v>125</v>
      </c>
      <c r="P2874" s="59">
        <v>2</v>
      </c>
      <c r="Q2874" s="59">
        <v>1.2265625E-2</v>
      </c>
    </row>
    <row r="2875" spans="1:17">
      <c r="A2875" s="57" t="s">
        <v>194</v>
      </c>
      <c r="B2875" s="57" t="s">
        <v>265</v>
      </c>
      <c r="C2875" s="61" t="s">
        <v>872</v>
      </c>
      <c r="D2875" s="57" t="s">
        <v>648</v>
      </c>
      <c r="E2875" s="57">
        <v>54358</v>
      </c>
      <c r="F2875" s="57">
        <v>30.888999999999999</v>
      </c>
      <c r="G2875" s="57">
        <v>67.37</v>
      </c>
      <c r="H2875" s="57" t="s">
        <v>93</v>
      </c>
      <c r="I2875" s="57" t="s">
        <v>94</v>
      </c>
      <c r="J2875" s="57" t="s">
        <v>725</v>
      </c>
      <c r="K2875" s="57" t="s">
        <v>883</v>
      </c>
      <c r="L2875" s="57" t="s">
        <v>94</v>
      </c>
      <c r="M2875" s="57" t="s">
        <v>1137</v>
      </c>
      <c r="N2875" s="64">
        <v>0</v>
      </c>
      <c r="O2875" s="59">
        <v>54</v>
      </c>
      <c r="P2875" s="59">
        <v>1</v>
      </c>
      <c r="Q2875" s="59">
        <v>2.2890599999999999E-3</v>
      </c>
    </row>
    <row r="2876" spans="1:17">
      <c r="A2876" s="57" t="s">
        <v>194</v>
      </c>
      <c r="B2876" s="57" t="s">
        <v>265</v>
      </c>
      <c r="C2876" s="61" t="s">
        <v>873</v>
      </c>
      <c r="D2876" s="57" t="s">
        <v>648</v>
      </c>
      <c r="E2876" s="57">
        <v>54359</v>
      </c>
      <c r="F2876" s="57">
        <v>30.472000000000001</v>
      </c>
      <c r="G2876" s="57">
        <v>74.564999999999998</v>
      </c>
      <c r="H2876" s="57" t="s">
        <v>156</v>
      </c>
      <c r="I2876" s="57" t="s">
        <v>509</v>
      </c>
      <c r="J2876" s="57">
        <v>1</v>
      </c>
      <c r="K2876" s="57" t="s">
        <v>970</v>
      </c>
      <c r="L2876" s="57" t="s">
        <v>1097</v>
      </c>
      <c r="M2876" s="57" t="s">
        <v>1137</v>
      </c>
      <c r="N2876" s="64">
        <v>0</v>
      </c>
      <c r="O2876" s="59">
        <v>330</v>
      </c>
      <c r="P2876" s="59">
        <v>3</v>
      </c>
      <c r="Q2876" s="59">
        <v>8.5486500000000007E-2</v>
      </c>
    </row>
    <row r="2877" spans="1:17">
      <c r="A2877" s="57" t="s">
        <v>194</v>
      </c>
      <c r="B2877" s="57" t="s">
        <v>265</v>
      </c>
      <c r="C2877" s="61" t="s">
        <v>874</v>
      </c>
      <c r="D2877" s="57" t="s">
        <v>648</v>
      </c>
      <c r="E2877" s="57">
        <v>54360</v>
      </c>
      <c r="F2877" s="57">
        <v>30.943999999999999</v>
      </c>
      <c r="G2877" s="57">
        <v>75.176000000000002</v>
      </c>
      <c r="H2877" s="57" t="s">
        <v>93</v>
      </c>
      <c r="I2877" s="57" t="s">
        <v>94</v>
      </c>
      <c r="J2877" s="57" t="s">
        <v>725</v>
      </c>
      <c r="K2877" s="57" t="s">
        <v>883</v>
      </c>
      <c r="L2877" s="57" t="s">
        <v>94</v>
      </c>
      <c r="M2877" s="57" t="s">
        <v>1137</v>
      </c>
      <c r="N2877" s="64">
        <v>0</v>
      </c>
      <c r="O2877" s="59">
        <v>75</v>
      </c>
      <c r="P2877" s="59">
        <v>1</v>
      </c>
      <c r="Q2877" s="59">
        <v>4.4156250000000003E-3</v>
      </c>
    </row>
    <row r="2878" spans="1:17">
      <c r="A2878" s="57" t="s">
        <v>194</v>
      </c>
      <c r="B2878" s="57" t="s">
        <v>265</v>
      </c>
      <c r="C2878" s="61" t="s">
        <v>874</v>
      </c>
      <c r="D2878" s="57" t="s">
        <v>648</v>
      </c>
      <c r="E2878" s="57">
        <v>54361</v>
      </c>
      <c r="F2878" s="57">
        <v>30.75</v>
      </c>
      <c r="G2878" s="57">
        <v>75.37</v>
      </c>
      <c r="H2878" s="57" t="s">
        <v>61</v>
      </c>
      <c r="I2878" s="57" t="s">
        <v>219</v>
      </c>
      <c r="J2878" s="57" t="s">
        <v>761</v>
      </c>
      <c r="K2878" s="57" t="s">
        <v>903</v>
      </c>
      <c r="L2878" s="57" t="s">
        <v>1102</v>
      </c>
      <c r="M2878" s="57" t="s">
        <v>1137</v>
      </c>
      <c r="N2878" s="64">
        <v>0</v>
      </c>
      <c r="O2878" s="59">
        <v>234</v>
      </c>
      <c r="P2878" s="59">
        <v>2</v>
      </c>
      <c r="Q2878" s="59">
        <v>4.2983460000000001E-2</v>
      </c>
    </row>
    <row r="2879" spans="1:17">
      <c r="A2879" s="57" t="s">
        <v>194</v>
      </c>
      <c r="B2879" s="57" t="s">
        <v>265</v>
      </c>
      <c r="C2879" s="61" t="s">
        <v>878</v>
      </c>
      <c r="D2879" s="57" t="s">
        <v>647</v>
      </c>
      <c r="E2879" s="57">
        <v>54362</v>
      </c>
      <c r="F2879" s="57">
        <v>36</v>
      </c>
      <c r="G2879" s="57">
        <v>79.676000000000002</v>
      </c>
      <c r="H2879" s="57" t="s">
        <v>119</v>
      </c>
      <c r="I2879" s="57" t="s">
        <v>120</v>
      </c>
      <c r="J2879" s="57" t="s">
        <v>497</v>
      </c>
      <c r="K2879" s="57" t="s">
        <v>984</v>
      </c>
      <c r="L2879" s="57" t="s">
        <v>1111</v>
      </c>
      <c r="M2879" s="57" t="s">
        <v>1137</v>
      </c>
      <c r="N2879" s="64">
        <v>14.638592059345683</v>
      </c>
      <c r="O2879" s="59">
        <v>295</v>
      </c>
      <c r="P2879" s="59">
        <v>2</v>
      </c>
      <c r="Q2879" s="59">
        <v>6.8314625000000004E-2</v>
      </c>
    </row>
    <row r="2880" spans="1:17">
      <c r="A2880" s="57" t="s">
        <v>194</v>
      </c>
      <c r="B2880" s="57" t="s">
        <v>265</v>
      </c>
      <c r="C2880" s="61" t="s">
        <v>878</v>
      </c>
      <c r="D2880" s="57" t="s">
        <v>648</v>
      </c>
      <c r="E2880" s="57">
        <v>54363</v>
      </c>
      <c r="F2880" s="57">
        <v>35.805</v>
      </c>
      <c r="G2880" s="57">
        <v>75.980999999999995</v>
      </c>
      <c r="H2880" s="57" t="s">
        <v>93</v>
      </c>
      <c r="I2880" s="57" t="s">
        <v>94</v>
      </c>
      <c r="J2880" s="57" t="s">
        <v>725</v>
      </c>
      <c r="K2880" s="57" t="s">
        <v>883</v>
      </c>
      <c r="L2880" s="57" t="s">
        <v>94</v>
      </c>
      <c r="M2880" s="57" t="s">
        <v>1137</v>
      </c>
      <c r="N2880" s="64">
        <v>0</v>
      </c>
      <c r="O2880" s="59">
        <v>173</v>
      </c>
      <c r="P2880" s="59">
        <v>2</v>
      </c>
      <c r="Q2880" s="59">
        <v>2.3494265E-2</v>
      </c>
    </row>
    <row r="2881" spans="1:17">
      <c r="A2881" s="57" t="s">
        <v>194</v>
      </c>
      <c r="B2881" s="57" t="s">
        <v>265</v>
      </c>
      <c r="C2881" s="61" t="s">
        <v>875</v>
      </c>
      <c r="D2881" s="57" t="s">
        <v>648</v>
      </c>
      <c r="E2881" s="57">
        <v>54364</v>
      </c>
      <c r="F2881" s="57">
        <v>38.610999999999997</v>
      </c>
      <c r="G2881" s="57">
        <v>70.037000000000006</v>
      </c>
      <c r="H2881" s="57" t="s">
        <v>54</v>
      </c>
      <c r="I2881" s="57" t="s">
        <v>55</v>
      </c>
      <c r="J2881" s="57" t="s">
        <v>503</v>
      </c>
      <c r="K2881" s="57" t="s">
        <v>898</v>
      </c>
      <c r="L2881" s="57" t="s">
        <v>1099</v>
      </c>
      <c r="M2881" s="57" t="s">
        <v>1137</v>
      </c>
      <c r="N2881" s="64">
        <v>0</v>
      </c>
      <c r="O2881" s="59">
        <v>455</v>
      </c>
      <c r="P2881" s="59">
        <v>3</v>
      </c>
      <c r="Q2881" s="59">
        <v>0.162514625</v>
      </c>
    </row>
    <row r="2882" spans="1:17">
      <c r="A2882" s="57" t="s">
        <v>194</v>
      </c>
      <c r="B2882" s="57" t="s">
        <v>265</v>
      </c>
      <c r="C2882" s="61" t="s">
        <v>876</v>
      </c>
      <c r="D2882" s="57" t="s">
        <v>648</v>
      </c>
      <c r="E2882" s="57">
        <v>54365</v>
      </c>
      <c r="F2882" s="57">
        <v>39.555</v>
      </c>
      <c r="G2882" s="57">
        <v>69.564999999999998</v>
      </c>
      <c r="H2882" s="57" t="s">
        <v>492</v>
      </c>
      <c r="I2882" s="57" t="s">
        <v>493</v>
      </c>
      <c r="J2882" s="57" t="s">
        <v>746</v>
      </c>
      <c r="K2882" s="57" t="s">
        <v>971</v>
      </c>
      <c r="L2882" s="57" t="s">
        <v>1098</v>
      </c>
      <c r="M2882" s="57" t="s">
        <v>1137</v>
      </c>
      <c r="N2882" s="64">
        <v>0</v>
      </c>
      <c r="O2882" s="59">
        <v>420</v>
      </c>
      <c r="P2882" s="59">
        <v>3</v>
      </c>
      <c r="Q2882" s="59">
        <v>0.13847400000000001</v>
      </c>
    </row>
    <row r="2883" spans="1:17">
      <c r="A2883" s="57" t="s">
        <v>194</v>
      </c>
      <c r="B2883" s="57" t="s">
        <v>265</v>
      </c>
      <c r="C2883" s="61" t="s">
        <v>876</v>
      </c>
      <c r="D2883" s="57" t="s">
        <v>647</v>
      </c>
      <c r="E2883" s="57">
        <v>54366</v>
      </c>
      <c r="F2883" s="57">
        <v>37.972000000000001</v>
      </c>
      <c r="G2883" s="57">
        <v>65.926000000000002</v>
      </c>
      <c r="H2883" s="57" t="s">
        <v>56</v>
      </c>
      <c r="I2883" s="57" t="s">
        <v>57</v>
      </c>
      <c r="J2883" s="57" t="s">
        <v>772</v>
      </c>
      <c r="K2883" s="57" t="s">
        <v>921</v>
      </c>
      <c r="L2883" s="57" t="s">
        <v>1101</v>
      </c>
      <c r="M2883" s="57" t="s">
        <v>1137</v>
      </c>
      <c r="N2883" s="64">
        <v>22.645926129401484</v>
      </c>
      <c r="O2883" s="59">
        <v>514</v>
      </c>
      <c r="P2883" s="59">
        <v>4</v>
      </c>
      <c r="Q2883" s="59">
        <v>0.20739386000000001</v>
      </c>
    </row>
    <row r="2884" spans="1:17">
      <c r="A2884" s="57" t="s">
        <v>194</v>
      </c>
      <c r="B2884" s="57" t="s">
        <v>265</v>
      </c>
      <c r="C2884" s="61" t="s">
        <v>877</v>
      </c>
      <c r="D2884" s="57" t="s">
        <v>648</v>
      </c>
      <c r="E2884" s="57">
        <v>54367</v>
      </c>
      <c r="F2884" s="57">
        <v>39.694000000000003</v>
      </c>
      <c r="G2884" s="57">
        <v>61.009</v>
      </c>
      <c r="H2884" s="57" t="s">
        <v>93</v>
      </c>
      <c r="I2884" s="57" t="s">
        <v>94</v>
      </c>
      <c r="J2884" s="57" t="s">
        <v>725</v>
      </c>
      <c r="K2884" s="57" t="s">
        <v>883</v>
      </c>
      <c r="L2884" s="57" t="s">
        <v>94</v>
      </c>
      <c r="M2884" s="57" t="s">
        <v>1137</v>
      </c>
      <c r="N2884" s="64">
        <v>0</v>
      </c>
      <c r="O2884" s="59">
        <v>152</v>
      </c>
      <c r="P2884" s="59">
        <v>2</v>
      </c>
      <c r="Q2884" s="59">
        <v>1.8136639999999999E-2</v>
      </c>
    </row>
    <row r="2885" spans="1:17">
      <c r="A2885" s="57" t="s">
        <v>194</v>
      </c>
      <c r="B2885" s="57" t="s">
        <v>267</v>
      </c>
      <c r="C2885" s="61" t="s">
        <v>863</v>
      </c>
      <c r="D2885" s="57" t="s">
        <v>648</v>
      </c>
      <c r="E2885" s="57">
        <v>54368</v>
      </c>
      <c r="F2885" s="57">
        <v>21.111000000000001</v>
      </c>
      <c r="G2885" s="57">
        <v>80.5</v>
      </c>
      <c r="H2885" s="57" t="s">
        <v>50</v>
      </c>
      <c r="I2885" s="57" t="s">
        <v>51</v>
      </c>
      <c r="J2885" s="57" t="s">
        <v>713</v>
      </c>
      <c r="K2885" s="57" t="s">
        <v>880</v>
      </c>
      <c r="L2885" s="57" t="s">
        <v>51</v>
      </c>
      <c r="M2885" s="57" t="s">
        <v>1135</v>
      </c>
      <c r="N2885" s="64">
        <v>0</v>
      </c>
      <c r="O2885" s="59">
        <v>623</v>
      </c>
      <c r="P2885" s="59">
        <v>4</v>
      </c>
      <c r="Q2885" s="59">
        <v>0.30468126499999998</v>
      </c>
    </row>
    <row r="2886" spans="1:17">
      <c r="A2886" s="57" t="s">
        <v>194</v>
      </c>
      <c r="B2886" s="57" t="s">
        <v>267</v>
      </c>
      <c r="C2886" s="61" t="s">
        <v>864</v>
      </c>
      <c r="D2886" s="57" t="s">
        <v>648</v>
      </c>
      <c r="E2886" s="57">
        <v>54369</v>
      </c>
      <c r="F2886" s="57">
        <v>25.082999999999998</v>
      </c>
      <c r="G2886" s="57">
        <v>84.917000000000002</v>
      </c>
      <c r="H2886" s="57" t="s">
        <v>50</v>
      </c>
      <c r="I2886" s="57" t="s">
        <v>51</v>
      </c>
      <c r="J2886" s="57" t="s">
        <v>713</v>
      </c>
      <c r="K2886" s="57" t="s">
        <v>880</v>
      </c>
      <c r="L2886" s="57" t="s">
        <v>51</v>
      </c>
      <c r="M2886" s="57" t="s">
        <v>1135</v>
      </c>
      <c r="N2886" s="64">
        <v>0</v>
      </c>
      <c r="O2886" s="59">
        <v>190</v>
      </c>
      <c r="P2886" s="59">
        <v>2</v>
      </c>
      <c r="Q2886" s="59">
        <v>2.8338499999999999E-2</v>
      </c>
    </row>
    <row r="2887" spans="1:17">
      <c r="A2887" s="57" t="s">
        <v>194</v>
      </c>
      <c r="B2887" s="57" t="s">
        <v>267</v>
      </c>
      <c r="C2887" s="61" t="s">
        <v>864</v>
      </c>
      <c r="D2887" s="57" t="s">
        <v>648</v>
      </c>
      <c r="E2887" s="57">
        <v>54370</v>
      </c>
      <c r="F2887" s="57">
        <v>21.832999999999998</v>
      </c>
      <c r="G2887" s="57">
        <v>86.194000000000003</v>
      </c>
      <c r="H2887" s="57" t="s">
        <v>50</v>
      </c>
      <c r="I2887" s="57" t="s">
        <v>51</v>
      </c>
      <c r="J2887" s="57" t="s">
        <v>713</v>
      </c>
      <c r="K2887" s="57" t="s">
        <v>880</v>
      </c>
      <c r="L2887" s="57" t="s">
        <v>51</v>
      </c>
      <c r="M2887" s="57" t="s">
        <v>1135</v>
      </c>
      <c r="N2887" s="64">
        <v>0</v>
      </c>
      <c r="O2887" s="59">
        <v>270</v>
      </c>
      <c r="P2887" s="59">
        <v>2</v>
      </c>
      <c r="Q2887" s="59">
        <v>5.72265E-2</v>
      </c>
    </row>
    <row r="2888" spans="1:17">
      <c r="A2888" s="57" t="s">
        <v>194</v>
      </c>
      <c r="B2888" s="57" t="s">
        <v>267</v>
      </c>
      <c r="C2888" s="61" t="s">
        <v>864</v>
      </c>
      <c r="D2888" s="57" t="s">
        <v>648</v>
      </c>
      <c r="E2888" s="57">
        <v>54371</v>
      </c>
      <c r="F2888" s="57">
        <v>21.138999999999999</v>
      </c>
      <c r="G2888" s="57">
        <v>88.055000000000007</v>
      </c>
      <c r="H2888" s="57" t="s">
        <v>50</v>
      </c>
      <c r="I2888" s="57" t="s">
        <v>51</v>
      </c>
      <c r="J2888" s="57" t="s">
        <v>713</v>
      </c>
      <c r="K2888" s="57" t="s">
        <v>880</v>
      </c>
      <c r="L2888" s="57" t="s">
        <v>51</v>
      </c>
      <c r="M2888" s="57" t="s">
        <v>1135</v>
      </c>
      <c r="N2888" s="64">
        <v>0</v>
      </c>
      <c r="O2888" s="59">
        <v>615</v>
      </c>
      <c r="P2888" s="59">
        <v>4</v>
      </c>
      <c r="Q2888" s="59">
        <v>0.29690662499999998</v>
      </c>
    </row>
    <row r="2889" spans="1:17">
      <c r="A2889" s="57" t="s">
        <v>194</v>
      </c>
      <c r="B2889" s="57" t="s">
        <v>267</v>
      </c>
      <c r="C2889" s="61" t="s">
        <v>865</v>
      </c>
      <c r="D2889" s="57" t="s">
        <v>648</v>
      </c>
      <c r="E2889" s="57">
        <v>54372</v>
      </c>
      <c r="F2889" s="57">
        <v>24.332999999999998</v>
      </c>
      <c r="G2889" s="57">
        <v>90.5</v>
      </c>
      <c r="H2889" s="57" t="s">
        <v>50</v>
      </c>
      <c r="I2889" s="57" t="s">
        <v>51</v>
      </c>
      <c r="J2889" s="57" t="s">
        <v>713</v>
      </c>
      <c r="K2889" s="57" t="s">
        <v>880</v>
      </c>
      <c r="L2889" s="57" t="s">
        <v>51</v>
      </c>
      <c r="M2889" s="57" t="s">
        <v>1135</v>
      </c>
      <c r="N2889" s="64">
        <v>0</v>
      </c>
      <c r="O2889" s="59">
        <v>105</v>
      </c>
      <c r="P2889" s="59">
        <v>2</v>
      </c>
      <c r="Q2889" s="59">
        <v>8.6546250000000009E-3</v>
      </c>
    </row>
    <row r="2890" spans="1:17">
      <c r="A2890" s="57" t="s">
        <v>194</v>
      </c>
      <c r="B2890" s="57" t="s">
        <v>267</v>
      </c>
      <c r="C2890" s="61" t="s">
        <v>865</v>
      </c>
      <c r="D2890" s="57" t="s">
        <v>648</v>
      </c>
      <c r="E2890" s="57">
        <v>54373</v>
      </c>
      <c r="F2890" s="57">
        <v>20.388999999999999</v>
      </c>
      <c r="G2890" s="57">
        <v>94.415999999999997</v>
      </c>
      <c r="H2890" s="57" t="s">
        <v>93</v>
      </c>
      <c r="I2890" s="57" t="s">
        <v>94</v>
      </c>
      <c r="J2890" s="57" t="s">
        <v>725</v>
      </c>
      <c r="K2890" s="57" t="s">
        <v>883</v>
      </c>
      <c r="L2890" s="57" t="s">
        <v>94</v>
      </c>
      <c r="M2890" s="57" t="s">
        <v>1137</v>
      </c>
      <c r="N2890" s="64">
        <v>0</v>
      </c>
      <c r="O2890" s="59">
        <v>161</v>
      </c>
      <c r="P2890" s="59">
        <v>2</v>
      </c>
      <c r="Q2890" s="59">
        <v>2.0347984999999999E-2</v>
      </c>
    </row>
    <row r="2891" spans="1:17">
      <c r="A2891" s="57" t="s">
        <v>194</v>
      </c>
      <c r="B2891" s="57" t="s">
        <v>267</v>
      </c>
      <c r="C2891" s="61" t="s">
        <v>866</v>
      </c>
      <c r="D2891" s="57" t="s">
        <v>648</v>
      </c>
      <c r="E2891" s="57">
        <v>54374</v>
      </c>
      <c r="F2891" s="57">
        <v>20.25</v>
      </c>
      <c r="G2891" s="57">
        <v>97.75</v>
      </c>
      <c r="H2891" s="57" t="s">
        <v>61</v>
      </c>
      <c r="I2891" s="57" t="s">
        <v>219</v>
      </c>
      <c r="J2891" s="57" t="s">
        <v>761</v>
      </c>
      <c r="K2891" s="57" t="s">
        <v>903</v>
      </c>
      <c r="L2891" s="57" t="s">
        <v>1102</v>
      </c>
      <c r="M2891" s="57" t="s">
        <v>1137</v>
      </c>
      <c r="N2891" s="64">
        <v>0</v>
      </c>
      <c r="O2891" s="59">
        <v>82</v>
      </c>
      <c r="P2891" s="59">
        <v>1</v>
      </c>
      <c r="Q2891" s="59">
        <v>5.2783400000000003E-3</v>
      </c>
    </row>
    <row r="2892" spans="1:17">
      <c r="A2892" s="57" t="s">
        <v>194</v>
      </c>
      <c r="B2892" s="57" t="s">
        <v>267</v>
      </c>
      <c r="C2892" s="61" t="s">
        <v>866</v>
      </c>
      <c r="D2892" s="57" t="s">
        <v>648</v>
      </c>
      <c r="E2892" s="57">
        <v>54375</v>
      </c>
      <c r="F2892" s="57">
        <v>20.306000000000001</v>
      </c>
      <c r="G2892" s="57">
        <v>98.082999999999998</v>
      </c>
      <c r="H2892" s="57" t="s">
        <v>79</v>
      </c>
      <c r="I2892" s="57" t="s">
        <v>80</v>
      </c>
      <c r="J2892" s="57" t="s">
        <v>708</v>
      </c>
      <c r="K2892" s="57" t="s">
        <v>884</v>
      </c>
      <c r="L2892" s="57" t="s">
        <v>80</v>
      </c>
      <c r="M2892" s="57" t="s">
        <v>1137</v>
      </c>
      <c r="N2892" s="64">
        <v>0</v>
      </c>
      <c r="O2892" s="59">
        <v>352</v>
      </c>
      <c r="P2892" s="59">
        <v>3</v>
      </c>
      <c r="Q2892" s="59">
        <v>9.7264639999999999E-2</v>
      </c>
    </row>
    <row r="2893" spans="1:17">
      <c r="A2893" s="57" t="s">
        <v>194</v>
      </c>
      <c r="B2893" s="57" t="s">
        <v>267</v>
      </c>
      <c r="C2893" s="61" t="s">
        <v>866</v>
      </c>
      <c r="D2893" s="57" t="s">
        <v>648</v>
      </c>
      <c r="E2893" s="57">
        <v>54376</v>
      </c>
      <c r="F2893" s="57">
        <v>20.5</v>
      </c>
      <c r="G2893" s="57">
        <v>98.415999999999997</v>
      </c>
      <c r="H2893" s="57" t="s">
        <v>61</v>
      </c>
      <c r="I2893" s="57" t="s">
        <v>219</v>
      </c>
      <c r="J2893" s="57" t="s">
        <v>761</v>
      </c>
      <c r="K2893" s="57" t="s">
        <v>903</v>
      </c>
      <c r="L2893" s="57" t="s">
        <v>1102</v>
      </c>
      <c r="M2893" s="57" t="s">
        <v>1137</v>
      </c>
      <c r="N2893" s="64">
        <v>0</v>
      </c>
      <c r="O2893" s="59">
        <v>117</v>
      </c>
      <c r="P2893" s="59">
        <v>2</v>
      </c>
      <c r="Q2893" s="59">
        <v>1.0745865E-2</v>
      </c>
    </row>
    <row r="2894" spans="1:17">
      <c r="A2894" s="57" t="s">
        <v>194</v>
      </c>
      <c r="B2894" s="57" t="s">
        <v>267</v>
      </c>
      <c r="C2894" s="61" t="s">
        <v>866</v>
      </c>
      <c r="D2894" s="57" t="s">
        <v>648</v>
      </c>
      <c r="E2894" s="57">
        <v>54377</v>
      </c>
      <c r="F2894" s="57">
        <v>20.917000000000002</v>
      </c>
      <c r="G2894" s="57">
        <v>99.082999999999998</v>
      </c>
      <c r="H2894" s="57" t="s">
        <v>61</v>
      </c>
      <c r="I2894" s="57" t="s">
        <v>219</v>
      </c>
      <c r="J2894" s="57" t="s">
        <v>761</v>
      </c>
      <c r="K2894" s="57" t="s">
        <v>903</v>
      </c>
      <c r="L2894" s="57" t="s">
        <v>1102</v>
      </c>
      <c r="M2894" s="57" t="s">
        <v>1137</v>
      </c>
      <c r="N2894" s="64">
        <v>0</v>
      </c>
      <c r="O2894" s="59">
        <v>125</v>
      </c>
      <c r="P2894" s="59">
        <v>2</v>
      </c>
      <c r="Q2894" s="59">
        <v>1.2265625E-2</v>
      </c>
    </row>
    <row r="2895" spans="1:17">
      <c r="A2895" s="57" t="s">
        <v>194</v>
      </c>
      <c r="B2895" s="57" t="s">
        <v>267</v>
      </c>
      <c r="C2895" s="61" t="s">
        <v>867</v>
      </c>
      <c r="D2895" s="57" t="s">
        <v>648</v>
      </c>
      <c r="E2895" s="57">
        <v>54378</v>
      </c>
      <c r="F2895" s="57">
        <v>29.917000000000002</v>
      </c>
      <c r="G2895" s="57">
        <v>95.361000000000004</v>
      </c>
      <c r="H2895" s="57" t="s">
        <v>93</v>
      </c>
      <c r="I2895" s="57" t="s">
        <v>94</v>
      </c>
      <c r="J2895" s="57" t="s">
        <v>725</v>
      </c>
      <c r="K2895" s="57" t="s">
        <v>883</v>
      </c>
      <c r="L2895" s="57" t="s">
        <v>94</v>
      </c>
      <c r="M2895" s="57" t="s">
        <v>1137</v>
      </c>
      <c r="N2895" s="64">
        <v>0</v>
      </c>
      <c r="O2895" s="59">
        <v>174</v>
      </c>
      <c r="P2895" s="59">
        <v>2</v>
      </c>
      <c r="Q2895" s="59">
        <v>2.3766659999999998E-2</v>
      </c>
    </row>
    <row r="2896" spans="1:17">
      <c r="A2896" s="57" t="s">
        <v>194</v>
      </c>
      <c r="B2896" s="57" t="s">
        <v>267</v>
      </c>
      <c r="C2896" s="61" t="s">
        <v>867</v>
      </c>
      <c r="D2896" s="57" t="s">
        <v>648</v>
      </c>
      <c r="E2896" s="57">
        <v>54379</v>
      </c>
      <c r="F2896" s="57">
        <v>29.472000000000001</v>
      </c>
      <c r="G2896" s="57">
        <v>96.665999999999997</v>
      </c>
      <c r="H2896" s="57" t="s">
        <v>93</v>
      </c>
      <c r="I2896" s="57" t="s">
        <v>94</v>
      </c>
      <c r="J2896" s="57" t="s">
        <v>725</v>
      </c>
      <c r="K2896" s="57" t="s">
        <v>883</v>
      </c>
      <c r="L2896" s="57" t="s">
        <v>94</v>
      </c>
      <c r="M2896" s="57" t="s">
        <v>1137</v>
      </c>
      <c r="N2896" s="64">
        <v>0</v>
      </c>
      <c r="O2896" s="59">
        <v>233</v>
      </c>
      <c r="P2896" s="59">
        <v>2</v>
      </c>
      <c r="Q2896" s="59">
        <v>4.2616864999999997E-2</v>
      </c>
    </row>
    <row r="2897" spans="1:17">
      <c r="A2897" s="57" t="s">
        <v>194</v>
      </c>
      <c r="B2897" s="57" t="s">
        <v>267</v>
      </c>
      <c r="C2897" s="61" t="s">
        <v>869</v>
      </c>
      <c r="D2897" s="57" t="s">
        <v>648</v>
      </c>
      <c r="E2897" s="57">
        <v>54380</v>
      </c>
      <c r="F2897" s="57">
        <v>26.332999999999998</v>
      </c>
      <c r="G2897" s="57">
        <v>85.25</v>
      </c>
      <c r="H2897" s="57" t="s">
        <v>50</v>
      </c>
      <c r="I2897" s="57" t="s">
        <v>51</v>
      </c>
      <c r="J2897" s="57" t="s">
        <v>713</v>
      </c>
      <c r="K2897" s="57" t="s">
        <v>880</v>
      </c>
      <c r="L2897" s="57" t="s">
        <v>51</v>
      </c>
      <c r="M2897" s="57" t="s">
        <v>1135</v>
      </c>
      <c r="N2897" s="64">
        <v>0</v>
      </c>
      <c r="O2897" s="59">
        <v>542</v>
      </c>
      <c r="P2897" s="59">
        <v>4</v>
      </c>
      <c r="Q2897" s="59">
        <v>0.23060474</v>
      </c>
    </row>
    <row r="2898" spans="1:17">
      <c r="A2898" s="57" t="s">
        <v>194</v>
      </c>
      <c r="B2898" s="57" t="s">
        <v>267</v>
      </c>
      <c r="C2898" s="61" t="s">
        <v>870</v>
      </c>
      <c r="D2898" s="57" t="s">
        <v>648</v>
      </c>
      <c r="E2898" s="57">
        <v>54381</v>
      </c>
      <c r="F2898" s="57">
        <v>27.805</v>
      </c>
      <c r="G2898" s="57">
        <v>83.528000000000006</v>
      </c>
      <c r="H2898" s="57" t="s">
        <v>50</v>
      </c>
      <c r="I2898" s="57" t="s">
        <v>51</v>
      </c>
      <c r="J2898" s="57" t="s">
        <v>713</v>
      </c>
      <c r="K2898" s="57" t="s">
        <v>880</v>
      </c>
      <c r="L2898" s="57" t="s">
        <v>51</v>
      </c>
      <c r="M2898" s="57" t="s">
        <v>1135</v>
      </c>
      <c r="N2898" s="64">
        <v>0</v>
      </c>
      <c r="O2898" s="59">
        <v>705</v>
      </c>
      <c r="P2898" s="59">
        <v>4</v>
      </c>
      <c r="Q2898" s="59">
        <v>0.39016462499999999</v>
      </c>
    </row>
    <row r="2899" spans="1:17">
      <c r="A2899" s="57" t="s">
        <v>194</v>
      </c>
      <c r="B2899" s="57" t="s">
        <v>267</v>
      </c>
      <c r="C2899" s="61" t="s">
        <v>870</v>
      </c>
      <c r="D2899" s="57" t="s">
        <v>647</v>
      </c>
      <c r="E2899" s="57">
        <v>54382</v>
      </c>
      <c r="F2899" s="57">
        <v>29.972000000000001</v>
      </c>
      <c r="G2899" s="57">
        <v>80.528000000000006</v>
      </c>
      <c r="H2899" s="57" t="s">
        <v>61</v>
      </c>
      <c r="I2899" s="57" t="s">
        <v>219</v>
      </c>
      <c r="J2899" s="57" t="s">
        <v>761</v>
      </c>
      <c r="K2899" s="57" t="s">
        <v>903</v>
      </c>
      <c r="L2899" s="57" t="s">
        <v>1102</v>
      </c>
      <c r="M2899" s="57" t="s">
        <v>1137</v>
      </c>
      <c r="N2899" s="64">
        <v>10.15276458296354</v>
      </c>
      <c r="O2899" s="59">
        <v>193</v>
      </c>
      <c r="P2899" s="59">
        <v>2</v>
      </c>
      <c r="Q2899" s="59">
        <v>2.9240465E-2</v>
      </c>
    </row>
    <row r="2900" spans="1:17">
      <c r="A2900" s="57" t="s">
        <v>194</v>
      </c>
      <c r="B2900" s="57" t="s">
        <v>267</v>
      </c>
      <c r="C2900" s="61" t="s">
        <v>871</v>
      </c>
      <c r="D2900" s="57" t="s">
        <v>648</v>
      </c>
      <c r="E2900" s="57">
        <v>54383</v>
      </c>
      <c r="F2900" s="57">
        <v>32.194000000000003</v>
      </c>
      <c r="G2900" s="57">
        <v>80.25</v>
      </c>
      <c r="H2900" s="57" t="s">
        <v>156</v>
      </c>
      <c r="I2900" s="57" t="s">
        <v>509</v>
      </c>
      <c r="J2900" s="57">
        <v>1</v>
      </c>
      <c r="K2900" s="57" t="s">
        <v>970</v>
      </c>
      <c r="L2900" s="57" t="s">
        <v>1097</v>
      </c>
      <c r="M2900" s="57" t="s">
        <v>1137</v>
      </c>
      <c r="N2900" s="64">
        <v>0</v>
      </c>
      <c r="O2900" s="59">
        <v>356</v>
      </c>
      <c r="P2900" s="59">
        <v>3</v>
      </c>
      <c r="Q2900" s="59">
        <v>9.9487759999999995E-2</v>
      </c>
    </row>
    <row r="2901" spans="1:17">
      <c r="A2901" s="57" t="s">
        <v>194</v>
      </c>
      <c r="B2901" s="57" t="s">
        <v>267</v>
      </c>
      <c r="C2901" s="61" t="s">
        <v>872</v>
      </c>
      <c r="D2901" s="57" t="s">
        <v>648</v>
      </c>
      <c r="E2901" s="57">
        <v>54384</v>
      </c>
      <c r="F2901" s="57">
        <v>34.915999999999997</v>
      </c>
      <c r="G2901" s="57">
        <v>86.5</v>
      </c>
      <c r="H2901" s="57" t="s">
        <v>119</v>
      </c>
      <c r="I2901" s="57" t="s">
        <v>120</v>
      </c>
      <c r="J2901" s="57" t="s">
        <v>497</v>
      </c>
      <c r="K2901" s="57" t="s">
        <v>984</v>
      </c>
      <c r="L2901" s="57" t="s">
        <v>1111</v>
      </c>
      <c r="M2901" s="57" t="s">
        <v>1137</v>
      </c>
      <c r="N2901" s="64">
        <v>0</v>
      </c>
      <c r="O2901" s="59">
        <v>160</v>
      </c>
      <c r="P2901" s="59">
        <v>2</v>
      </c>
      <c r="Q2901" s="59">
        <v>2.0095999999999999E-2</v>
      </c>
    </row>
    <row r="2902" spans="1:17">
      <c r="A2902" s="57" t="s">
        <v>194</v>
      </c>
      <c r="B2902" s="57" t="s">
        <v>267</v>
      </c>
      <c r="C2902" s="61" t="s">
        <v>872</v>
      </c>
      <c r="D2902" s="57" t="s">
        <v>648</v>
      </c>
      <c r="E2902" s="57">
        <v>54385</v>
      </c>
      <c r="F2902" s="57">
        <v>32.222000000000001</v>
      </c>
      <c r="G2902" s="57">
        <v>85.555000000000007</v>
      </c>
      <c r="H2902" s="57" t="s">
        <v>93</v>
      </c>
      <c r="I2902" s="57" t="s">
        <v>94</v>
      </c>
      <c r="J2902" s="57" t="s">
        <v>725</v>
      </c>
      <c r="K2902" s="57" t="s">
        <v>883</v>
      </c>
      <c r="L2902" s="57" t="s">
        <v>94</v>
      </c>
      <c r="M2902" s="57" t="s">
        <v>1137</v>
      </c>
      <c r="N2902" s="64">
        <v>0</v>
      </c>
      <c r="O2902" s="59">
        <v>117</v>
      </c>
      <c r="P2902" s="59">
        <v>2</v>
      </c>
      <c r="Q2902" s="59">
        <v>1.0745865E-2</v>
      </c>
    </row>
    <row r="2903" spans="1:17">
      <c r="A2903" s="57" t="s">
        <v>194</v>
      </c>
      <c r="B2903" s="57" t="s">
        <v>267</v>
      </c>
      <c r="C2903" s="61" t="s">
        <v>872</v>
      </c>
      <c r="D2903" s="57" t="s">
        <v>647</v>
      </c>
      <c r="E2903" s="57">
        <v>54386</v>
      </c>
      <c r="F2903" s="57">
        <v>32.805</v>
      </c>
      <c r="G2903" s="57">
        <v>88.778000000000006</v>
      </c>
      <c r="H2903" s="57" t="s">
        <v>54</v>
      </c>
      <c r="I2903" s="57" t="s">
        <v>55</v>
      </c>
      <c r="J2903" s="57" t="s">
        <v>503</v>
      </c>
      <c r="K2903" s="57" t="s">
        <v>898</v>
      </c>
      <c r="L2903" s="57" t="s">
        <v>1099</v>
      </c>
      <c r="M2903" s="57" t="s">
        <v>1137</v>
      </c>
      <c r="N2903" s="64">
        <v>12.128450742950138</v>
      </c>
      <c r="O2903" s="59">
        <v>205</v>
      </c>
      <c r="P2903" s="59">
        <v>2</v>
      </c>
      <c r="Q2903" s="59">
        <v>3.2989625000000002E-2</v>
      </c>
    </row>
    <row r="2904" spans="1:17">
      <c r="A2904" s="57" t="s">
        <v>194</v>
      </c>
      <c r="B2904" s="57" t="s">
        <v>267</v>
      </c>
      <c r="C2904" s="61" t="s">
        <v>873</v>
      </c>
      <c r="D2904" s="57" t="s">
        <v>648</v>
      </c>
      <c r="E2904" s="57">
        <v>54387</v>
      </c>
      <c r="F2904" s="57">
        <v>32.805</v>
      </c>
      <c r="G2904" s="57">
        <v>91.528000000000006</v>
      </c>
      <c r="H2904" s="57" t="s">
        <v>56</v>
      </c>
      <c r="I2904" s="57" t="s">
        <v>57</v>
      </c>
      <c r="J2904" s="57" t="s">
        <v>772</v>
      </c>
      <c r="K2904" s="57" t="s">
        <v>921</v>
      </c>
      <c r="L2904" s="57" t="s">
        <v>1101</v>
      </c>
      <c r="M2904" s="57" t="s">
        <v>1137</v>
      </c>
      <c r="N2904" s="64">
        <v>0</v>
      </c>
      <c r="O2904" s="59">
        <v>493</v>
      </c>
      <c r="P2904" s="59">
        <v>3</v>
      </c>
      <c r="Q2904" s="59">
        <v>0.190793465</v>
      </c>
    </row>
    <row r="2905" spans="1:17">
      <c r="A2905" s="57" t="s">
        <v>194</v>
      </c>
      <c r="B2905" s="57" t="s">
        <v>267</v>
      </c>
      <c r="C2905" s="61" t="s">
        <v>873</v>
      </c>
      <c r="D2905" s="57" t="s">
        <v>648</v>
      </c>
      <c r="E2905" s="57">
        <v>54388</v>
      </c>
      <c r="F2905" s="57">
        <v>33.972000000000001</v>
      </c>
      <c r="G2905" s="57">
        <v>93.194000000000003</v>
      </c>
      <c r="H2905" s="57" t="s">
        <v>93</v>
      </c>
      <c r="I2905" s="57" t="s">
        <v>94</v>
      </c>
      <c r="J2905" s="57" t="s">
        <v>725</v>
      </c>
      <c r="K2905" s="57" t="s">
        <v>883</v>
      </c>
      <c r="L2905" s="57" t="s">
        <v>94</v>
      </c>
      <c r="M2905" s="57" t="s">
        <v>1137</v>
      </c>
      <c r="N2905" s="64">
        <v>0</v>
      </c>
      <c r="O2905" s="59">
        <v>90</v>
      </c>
      <c r="P2905" s="59">
        <v>1</v>
      </c>
      <c r="Q2905" s="59">
        <v>6.3584999999999996E-3</v>
      </c>
    </row>
    <row r="2906" spans="1:17">
      <c r="A2906" s="57" t="s">
        <v>194</v>
      </c>
      <c r="B2906" s="57" t="s">
        <v>267</v>
      </c>
      <c r="C2906" s="61" t="s">
        <v>874</v>
      </c>
      <c r="D2906" s="57" t="s">
        <v>648</v>
      </c>
      <c r="E2906" s="57">
        <v>54389</v>
      </c>
      <c r="F2906" s="57">
        <v>31.666</v>
      </c>
      <c r="G2906" s="57">
        <v>96.944000000000003</v>
      </c>
      <c r="H2906" s="57" t="s">
        <v>156</v>
      </c>
      <c r="I2906" s="57" t="s">
        <v>509</v>
      </c>
      <c r="J2906" s="57">
        <v>1</v>
      </c>
      <c r="K2906" s="57" t="s">
        <v>970</v>
      </c>
      <c r="L2906" s="57" t="s">
        <v>1097</v>
      </c>
      <c r="M2906" s="57" t="s">
        <v>1137</v>
      </c>
      <c r="N2906" s="64">
        <v>0</v>
      </c>
      <c r="O2906" s="59">
        <v>195</v>
      </c>
      <c r="P2906" s="59">
        <v>2</v>
      </c>
      <c r="Q2906" s="59">
        <v>2.9849625000000001E-2</v>
      </c>
    </row>
    <row r="2907" spans="1:17">
      <c r="A2907" s="57" t="s">
        <v>194</v>
      </c>
      <c r="B2907" s="57" t="s">
        <v>267</v>
      </c>
      <c r="C2907" s="61" t="s">
        <v>874</v>
      </c>
      <c r="D2907" s="57" t="s">
        <v>648</v>
      </c>
      <c r="E2907" s="57">
        <v>54390</v>
      </c>
      <c r="F2907" s="57">
        <v>31</v>
      </c>
      <c r="G2907" s="57">
        <v>97.361000000000004</v>
      </c>
      <c r="H2907" s="57" t="s">
        <v>54</v>
      </c>
      <c r="I2907" s="57" t="s">
        <v>55</v>
      </c>
      <c r="J2907" s="57" t="s">
        <v>503</v>
      </c>
      <c r="K2907" s="57" t="s">
        <v>898</v>
      </c>
      <c r="L2907" s="57" t="s">
        <v>1099</v>
      </c>
      <c r="M2907" s="57" t="s">
        <v>1137</v>
      </c>
      <c r="N2907" s="64">
        <v>0</v>
      </c>
      <c r="O2907" s="59">
        <v>296</v>
      </c>
      <c r="P2907" s="59">
        <v>2</v>
      </c>
      <c r="Q2907" s="59">
        <v>6.8778560000000002E-2</v>
      </c>
    </row>
    <row r="2908" spans="1:17">
      <c r="A2908" s="57" t="s">
        <v>194</v>
      </c>
      <c r="B2908" s="57" t="s">
        <v>267</v>
      </c>
      <c r="C2908" s="61" t="s">
        <v>878</v>
      </c>
      <c r="D2908" s="57" t="s">
        <v>648</v>
      </c>
      <c r="E2908" s="57">
        <v>54391</v>
      </c>
      <c r="F2908" s="57">
        <v>39.777000000000001</v>
      </c>
      <c r="G2908" s="57">
        <v>97.861000000000004</v>
      </c>
      <c r="H2908" s="57" t="s">
        <v>61</v>
      </c>
      <c r="I2908" s="57" t="s">
        <v>219</v>
      </c>
      <c r="J2908" s="57" t="s">
        <v>761</v>
      </c>
      <c r="K2908" s="57" t="s">
        <v>903</v>
      </c>
      <c r="L2908" s="57" t="s">
        <v>1102</v>
      </c>
      <c r="M2908" s="57" t="s">
        <v>1137</v>
      </c>
      <c r="N2908" s="64">
        <v>0</v>
      </c>
      <c r="O2908" s="59">
        <v>78</v>
      </c>
      <c r="P2908" s="59">
        <v>1</v>
      </c>
      <c r="Q2908" s="59">
        <v>4.7759400000000002E-3</v>
      </c>
    </row>
    <row r="2909" spans="1:17">
      <c r="A2909" s="57" t="s">
        <v>194</v>
      </c>
      <c r="B2909" s="57" t="s">
        <v>267</v>
      </c>
      <c r="C2909" s="61" t="s">
        <v>876</v>
      </c>
      <c r="D2909" s="57" t="s">
        <v>648</v>
      </c>
      <c r="E2909" s="57">
        <v>54392</v>
      </c>
      <c r="F2909" s="57">
        <v>35.472000000000001</v>
      </c>
      <c r="G2909" s="57">
        <v>89.361000000000004</v>
      </c>
      <c r="H2909" s="57" t="s">
        <v>119</v>
      </c>
      <c r="I2909" s="57" t="s">
        <v>120</v>
      </c>
      <c r="J2909" s="57" t="s">
        <v>497</v>
      </c>
      <c r="K2909" s="57" t="s">
        <v>984</v>
      </c>
      <c r="L2909" s="57" t="s">
        <v>1111</v>
      </c>
      <c r="M2909" s="57" t="s">
        <v>1137</v>
      </c>
      <c r="N2909" s="64">
        <v>0</v>
      </c>
      <c r="O2909" s="59">
        <v>253</v>
      </c>
      <c r="P2909" s="59">
        <v>2</v>
      </c>
      <c r="Q2909" s="59">
        <v>5.0247065E-2</v>
      </c>
    </row>
    <row r="2910" spans="1:17">
      <c r="A2910" s="57" t="s">
        <v>194</v>
      </c>
      <c r="B2910" s="57" t="s">
        <v>267</v>
      </c>
      <c r="C2910" s="61" t="s">
        <v>876</v>
      </c>
      <c r="D2910" s="57" t="s">
        <v>648</v>
      </c>
      <c r="E2910" s="57">
        <v>54393</v>
      </c>
      <c r="F2910" s="57">
        <v>35.527999999999999</v>
      </c>
      <c r="G2910" s="57">
        <v>88.778000000000006</v>
      </c>
      <c r="H2910" s="57" t="s">
        <v>492</v>
      </c>
      <c r="I2910" s="57" t="s">
        <v>493</v>
      </c>
      <c r="J2910" s="57" t="s">
        <v>746</v>
      </c>
      <c r="K2910" s="57" t="s">
        <v>971</v>
      </c>
      <c r="L2910" s="57" t="s">
        <v>1098</v>
      </c>
      <c r="M2910" s="57" t="s">
        <v>1137</v>
      </c>
      <c r="N2910" s="64">
        <v>0</v>
      </c>
      <c r="O2910" s="59">
        <v>163</v>
      </c>
      <c r="P2910" s="59">
        <v>2</v>
      </c>
      <c r="Q2910" s="59">
        <v>2.0856665E-2</v>
      </c>
    </row>
    <row r="2911" spans="1:17">
      <c r="A2911" s="57" t="s">
        <v>194</v>
      </c>
      <c r="B2911" s="57" t="s">
        <v>267</v>
      </c>
      <c r="C2911" s="61" t="s">
        <v>877</v>
      </c>
      <c r="D2911" s="57" t="s">
        <v>648</v>
      </c>
      <c r="E2911" s="57">
        <v>54394</v>
      </c>
      <c r="F2911" s="57">
        <v>37.860999999999997</v>
      </c>
      <c r="G2911" s="57">
        <v>82.471999999999994</v>
      </c>
      <c r="H2911" s="57" t="s">
        <v>93</v>
      </c>
      <c r="I2911" s="57" t="s">
        <v>94</v>
      </c>
      <c r="J2911" s="57" t="s">
        <v>725</v>
      </c>
      <c r="K2911" s="57" t="s">
        <v>883</v>
      </c>
      <c r="L2911" s="57" t="s">
        <v>94</v>
      </c>
      <c r="M2911" s="57" t="s">
        <v>1137</v>
      </c>
      <c r="N2911" s="64">
        <v>0</v>
      </c>
      <c r="O2911" s="59">
        <v>215</v>
      </c>
      <c r="P2911" s="59">
        <v>2</v>
      </c>
      <c r="Q2911" s="59">
        <v>3.6286625000000003E-2</v>
      </c>
    </row>
    <row r="2912" spans="1:17">
      <c r="A2912" s="57" t="s">
        <v>194</v>
      </c>
      <c r="B2912" s="57" t="s">
        <v>267</v>
      </c>
      <c r="C2912" s="61" t="s">
        <v>877</v>
      </c>
      <c r="D2912" s="57" t="s">
        <v>648</v>
      </c>
      <c r="E2912" s="57">
        <v>54395</v>
      </c>
      <c r="F2912" s="57">
        <v>37.472000000000001</v>
      </c>
      <c r="G2912" s="57">
        <v>81.888999999999996</v>
      </c>
      <c r="H2912" s="57" t="s">
        <v>93</v>
      </c>
      <c r="I2912" s="57" t="s">
        <v>94</v>
      </c>
      <c r="J2912" s="57" t="s">
        <v>725</v>
      </c>
      <c r="K2912" s="57" t="s">
        <v>883</v>
      </c>
      <c r="L2912" s="57" t="s">
        <v>94</v>
      </c>
      <c r="M2912" s="57" t="s">
        <v>1137</v>
      </c>
      <c r="N2912" s="64">
        <v>0</v>
      </c>
      <c r="O2912" s="59">
        <v>99</v>
      </c>
      <c r="P2912" s="59">
        <v>1</v>
      </c>
      <c r="Q2912" s="59">
        <v>7.6937849999999999E-3</v>
      </c>
    </row>
    <row r="2913" spans="1:17">
      <c r="A2913" s="57" t="s">
        <v>194</v>
      </c>
      <c r="B2913" s="57" t="s">
        <v>268</v>
      </c>
      <c r="C2913" s="61" t="s">
        <v>864</v>
      </c>
      <c r="D2913" s="57" t="s">
        <v>647</v>
      </c>
      <c r="E2913" s="57">
        <v>54396</v>
      </c>
      <c r="F2913" s="57">
        <v>41.417000000000002</v>
      </c>
      <c r="G2913" s="57">
        <v>7.9260000000000002</v>
      </c>
      <c r="H2913" s="57" t="s">
        <v>37</v>
      </c>
      <c r="I2913" s="57" t="s">
        <v>38</v>
      </c>
      <c r="J2913" s="57">
        <v>0</v>
      </c>
      <c r="K2913" s="57" t="s">
        <v>904</v>
      </c>
      <c r="L2913" s="57" t="s">
        <v>1041</v>
      </c>
      <c r="M2913" s="57" t="s">
        <v>1137</v>
      </c>
      <c r="N2913" s="64">
        <v>15.790854321683092</v>
      </c>
      <c r="O2913" s="59">
        <v>203</v>
      </c>
      <c r="P2913" s="59">
        <v>2</v>
      </c>
      <c r="Q2913" s="59">
        <v>3.2349065000000003E-2</v>
      </c>
    </row>
    <row r="2914" spans="1:17">
      <c r="A2914" s="57" t="s">
        <v>194</v>
      </c>
      <c r="B2914" s="57" t="s">
        <v>268</v>
      </c>
      <c r="C2914" s="61" t="s">
        <v>865</v>
      </c>
      <c r="D2914" s="57" t="s">
        <v>648</v>
      </c>
      <c r="E2914" s="57">
        <v>54397</v>
      </c>
      <c r="F2914" s="57">
        <v>42.555999999999997</v>
      </c>
      <c r="G2914" s="57">
        <v>11.648</v>
      </c>
      <c r="H2914" s="57" t="s">
        <v>93</v>
      </c>
      <c r="I2914" s="57" t="s">
        <v>94</v>
      </c>
      <c r="J2914" s="57" t="s">
        <v>725</v>
      </c>
      <c r="K2914" s="57" t="s">
        <v>883</v>
      </c>
      <c r="L2914" s="57" t="s">
        <v>94</v>
      </c>
      <c r="M2914" s="57" t="s">
        <v>1137</v>
      </c>
      <c r="N2914" s="64">
        <v>0</v>
      </c>
      <c r="O2914" s="59">
        <v>215</v>
      </c>
      <c r="P2914" s="59">
        <v>2</v>
      </c>
      <c r="Q2914" s="59">
        <v>3.6286625000000003E-2</v>
      </c>
    </row>
    <row r="2915" spans="1:17">
      <c r="A2915" s="57" t="s">
        <v>194</v>
      </c>
      <c r="B2915" s="57" t="s">
        <v>268</v>
      </c>
      <c r="C2915" s="61" t="s">
        <v>865</v>
      </c>
      <c r="D2915" s="57" t="s">
        <v>648</v>
      </c>
      <c r="E2915" s="57">
        <v>54398</v>
      </c>
      <c r="F2915" s="57">
        <v>43.639000000000003</v>
      </c>
      <c r="G2915" s="57">
        <v>11.231</v>
      </c>
      <c r="H2915" s="57" t="s">
        <v>61</v>
      </c>
      <c r="I2915" s="57" t="s">
        <v>219</v>
      </c>
      <c r="J2915" s="57" t="s">
        <v>761</v>
      </c>
      <c r="K2915" s="57" t="s">
        <v>903</v>
      </c>
      <c r="L2915" s="57" t="s">
        <v>1102</v>
      </c>
      <c r="M2915" s="57" t="s">
        <v>1137</v>
      </c>
      <c r="N2915" s="64">
        <v>0</v>
      </c>
      <c r="O2915" s="59">
        <v>201</v>
      </c>
      <c r="P2915" s="59">
        <v>2</v>
      </c>
      <c r="Q2915" s="59">
        <v>3.1714785000000002E-2</v>
      </c>
    </row>
    <row r="2916" spans="1:17">
      <c r="A2916" s="57" t="s">
        <v>194</v>
      </c>
      <c r="B2916" s="57" t="s">
        <v>268</v>
      </c>
      <c r="C2916" s="61" t="s">
        <v>865</v>
      </c>
      <c r="D2916" s="57" t="s">
        <v>648</v>
      </c>
      <c r="E2916" s="57">
        <v>54399</v>
      </c>
      <c r="F2916" s="57">
        <v>44.088000000000001</v>
      </c>
      <c r="G2916" s="57">
        <v>11.871</v>
      </c>
      <c r="H2916" s="57" t="s">
        <v>50</v>
      </c>
      <c r="I2916" s="57" t="s">
        <v>51</v>
      </c>
      <c r="J2916" s="57" t="s">
        <v>713</v>
      </c>
      <c r="K2916" s="57" t="s">
        <v>880</v>
      </c>
      <c r="L2916" s="57" t="s">
        <v>51</v>
      </c>
      <c r="M2916" s="57" t="s">
        <v>1135</v>
      </c>
      <c r="N2916" s="64">
        <v>0</v>
      </c>
      <c r="O2916" s="59">
        <v>150</v>
      </c>
      <c r="P2916" s="59">
        <v>2</v>
      </c>
      <c r="Q2916" s="59">
        <v>1.7662500000000001E-2</v>
      </c>
    </row>
    <row r="2917" spans="1:17">
      <c r="A2917" s="57" t="s">
        <v>194</v>
      </c>
      <c r="B2917" s="57" t="s">
        <v>268</v>
      </c>
      <c r="C2917" s="61" t="s">
        <v>866</v>
      </c>
      <c r="D2917" s="57" t="s">
        <v>648</v>
      </c>
      <c r="E2917" s="57">
        <v>54400</v>
      </c>
      <c r="F2917" s="57">
        <v>44.97</v>
      </c>
      <c r="G2917" s="57">
        <v>19.303999999999998</v>
      </c>
      <c r="H2917" s="57" t="s">
        <v>50</v>
      </c>
      <c r="I2917" s="57" t="s">
        <v>51</v>
      </c>
      <c r="J2917" s="57" t="s">
        <v>713</v>
      </c>
      <c r="K2917" s="57" t="s">
        <v>880</v>
      </c>
      <c r="L2917" s="57" t="s">
        <v>51</v>
      </c>
      <c r="M2917" s="57" t="s">
        <v>1135</v>
      </c>
      <c r="N2917" s="64">
        <v>0</v>
      </c>
      <c r="O2917" s="59">
        <v>700</v>
      </c>
      <c r="P2917" s="59">
        <v>4</v>
      </c>
      <c r="Q2917" s="59">
        <v>0.38464999999999999</v>
      </c>
    </row>
    <row r="2918" spans="1:17">
      <c r="A2918" s="57" t="s">
        <v>194</v>
      </c>
      <c r="B2918" s="57" t="s">
        <v>268</v>
      </c>
      <c r="C2918" s="61" t="s">
        <v>867</v>
      </c>
      <c r="D2918" s="57" t="s">
        <v>648</v>
      </c>
      <c r="E2918" s="57">
        <v>54401</v>
      </c>
      <c r="F2918" s="57">
        <v>47.037999999999997</v>
      </c>
      <c r="G2918" s="57">
        <v>17.074000000000002</v>
      </c>
      <c r="H2918" s="57" t="s">
        <v>50</v>
      </c>
      <c r="I2918" s="57" t="s">
        <v>51</v>
      </c>
      <c r="J2918" s="57" t="s">
        <v>713</v>
      </c>
      <c r="K2918" s="57" t="s">
        <v>880</v>
      </c>
      <c r="L2918" s="57" t="s">
        <v>51</v>
      </c>
      <c r="M2918" s="57" t="s">
        <v>1135</v>
      </c>
      <c r="N2918" s="64">
        <v>0</v>
      </c>
      <c r="O2918" s="59">
        <v>84</v>
      </c>
      <c r="P2918" s="59">
        <v>1</v>
      </c>
      <c r="Q2918" s="59">
        <v>5.5389599999999999E-3</v>
      </c>
    </row>
    <row r="2919" spans="1:17">
      <c r="A2919" s="57" t="s">
        <v>194</v>
      </c>
      <c r="B2919" s="57" t="s">
        <v>268</v>
      </c>
      <c r="C2919" s="61" t="s">
        <v>870</v>
      </c>
      <c r="D2919" s="57" t="s">
        <v>647</v>
      </c>
      <c r="E2919" s="57">
        <v>54402</v>
      </c>
      <c r="F2919" s="57">
        <v>49.128</v>
      </c>
      <c r="G2919" s="57">
        <v>1.744</v>
      </c>
      <c r="H2919" s="57" t="s">
        <v>56</v>
      </c>
      <c r="I2919" s="57" t="s">
        <v>57</v>
      </c>
      <c r="J2919" s="57" t="s">
        <v>772</v>
      </c>
      <c r="K2919" s="57" t="s">
        <v>921</v>
      </c>
      <c r="L2919" s="57" t="s">
        <v>1101</v>
      </c>
      <c r="M2919" s="57" t="s">
        <v>1137</v>
      </c>
      <c r="N2919" s="64">
        <v>18.32179838534757</v>
      </c>
      <c r="O2919" s="59">
        <v>571</v>
      </c>
      <c r="P2919" s="59">
        <v>4</v>
      </c>
      <c r="Q2919" s="59">
        <v>0.25594218499999999</v>
      </c>
    </row>
    <row r="2920" spans="1:17">
      <c r="A2920" s="57" t="s">
        <v>194</v>
      </c>
      <c r="B2920" s="57" t="s">
        <v>268</v>
      </c>
      <c r="C2920" s="61" t="s">
        <v>871</v>
      </c>
      <c r="D2920" s="57" t="s">
        <v>648</v>
      </c>
      <c r="E2920" s="57">
        <v>54403</v>
      </c>
      <c r="F2920" s="57">
        <v>52.194000000000003</v>
      </c>
      <c r="G2920" s="57">
        <v>0.81499999999999995</v>
      </c>
      <c r="H2920" s="57" t="s">
        <v>61</v>
      </c>
      <c r="I2920" s="57" t="s">
        <v>219</v>
      </c>
      <c r="J2920" s="57" t="s">
        <v>761</v>
      </c>
      <c r="K2920" s="57" t="s">
        <v>903</v>
      </c>
      <c r="L2920" s="57" t="s">
        <v>1102</v>
      </c>
      <c r="M2920" s="57" t="s">
        <v>1137</v>
      </c>
      <c r="N2920" s="64">
        <v>0</v>
      </c>
      <c r="O2920" s="59">
        <v>359</v>
      </c>
      <c r="P2920" s="59">
        <v>3</v>
      </c>
      <c r="Q2920" s="59">
        <v>0.10117158499999999</v>
      </c>
    </row>
    <row r="2921" spans="1:17">
      <c r="A2921" s="57" t="s">
        <v>194</v>
      </c>
      <c r="B2921" s="57" t="s">
        <v>268</v>
      </c>
      <c r="C2921" s="61" t="s">
        <v>871</v>
      </c>
      <c r="D2921" s="57" t="s">
        <v>648</v>
      </c>
      <c r="E2921" s="57">
        <v>54404</v>
      </c>
      <c r="F2921" s="57">
        <v>55.167000000000002</v>
      </c>
      <c r="G2921" s="57">
        <v>1.4419999999999999</v>
      </c>
      <c r="H2921" s="57" t="s">
        <v>56</v>
      </c>
      <c r="I2921" s="57" t="s">
        <v>57</v>
      </c>
      <c r="J2921" s="57" t="s">
        <v>772</v>
      </c>
      <c r="K2921" s="57" t="s">
        <v>921</v>
      </c>
      <c r="L2921" s="57" t="s">
        <v>1101</v>
      </c>
      <c r="M2921" s="57" t="s">
        <v>1137</v>
      </c>
      <c r="N2921" s="64">
        <v>0</v>
      </c>
      <c r="O2921" s="59">
        <v>275</v>
      </c>
      <c r="P2921" s="59">
        <v>2</v>
      </c>
      <c r="Q2921" s="59">
        <v>5.9365624999999998E-2</v>
      </c>
    </row>
    <row r="2922" spans="1:17">
      <c r="A2922" s="57" t="s">
        <v>194</v>
      </c>
      <c r="B2922" s="57" t="s">
        <v>268</v>
      </c>
      <c r="C2922" s="61" t="s">
        <v>871</v>
      </c>
      <c r="D2922" s="57" t="s">
        <v>648</v>
      </c>
      <c r="E2922" s="57">
        <v>54405</v>
      </c>
      <c r="F2922" s="57">
        <v>52.750999999999998</v>
      </c>
      <c r="G2922" s="57">
        <v>2.1160000000000001</v>
      </c>
      <c r="H2922" s="57" t="s">
        <v>50</v>
      </c>
      <c r="I2922" s="57" t="s">
        <v>51</v>
      </c>
      <c r="J2922" s="57" t="s">
        <v>713</v>
      </c>
      <c r="K2922" s="57" t="s">
        <v>880</v>
      </c>
      <c r="L2922" s="57" t="s">
        <v>51</v>
      </c>
      <c r="M2922" s="57" t="s">
        <v>1135</v>
      </c>
      <c r="N2922" s="64">
        <v>0</v>
      </c>
      <c r="O2922" s="59">
        <v>136</v>
      </c>
      <c r="P2922" s="59">
        <v>2</v>
      </c>
      <c r="Q2922" s="59">
        <v>1.451936E-2</v>
      </c>
    </row>
    <row r="2923" spans="1:17">
      <c r="A2923" s="57" t="s">
        <v>194</v>
      </c>
      <c r="B2923" s="57" t="s">
        <v>268</v>
      </c>
      <c r="C2923" s="61" t="s">
        <v>871</v>
      </c>
      <c r="D2923" s="57" t="s">
        <v>648</v>
      </c>
      <c r="E2923" s="57">
        <v>54406</v>
      </c>
      <c r="F2923" s="57">
        <v>54.655999999999999</v>
      </c>
      <c r="G2923" s="57">
        <v>4.4619999999999997</v>
      </c>
      <c r="H2923" s="57" t="s">
        <v>37</v>
      </c>
      <c r="I2923" s="57" t="s">
        <v>38</v>
      </c>
      <c r="J2923" s="57">
        <v>0</v>
      </c>
      <c r="K2923" s="57" t="s">
        <v>904</v>
      </c>
      <c r="L2923" s="57" t="s">
        <v>1041</v>
      </c>
      <c r="M2923" s="57" t="s">
        <v>1137</v>
      </c>
      <c r="N2923" s="64">
        <v>0</v>
      </c>
      <c r="O2923" s="59">
        <v>100</v>
      </c>
      <c r="P2923" s="59">
        <v>2</v>
      </c>
      <c r="Q2923" s="59">
        <v>7.8499999999999993E-3</v>
      </c>
    </row>
    <row r="2924" spans="1:17">
      <c r="A2924" s="57" t="s">
        <v>194</v>
      </c>
      <c r="B2924" s="57" t="s">
        <v>268</v>
      </c>
      <c r="C2924" s="61" t="s">
        <v>878</v>
      </c>
      <c r="D2924" s="57" t="s">
        <v>647</v>
      </c>
      <c r="E2924" s="57">
        <v>54407</v>
      </c>
      <c r="F2924" s="57">
        <v>60.021000000000001</v>
      </c>
      <c r="G2924" s="57">
        <v>18.305</v>
      </c>
      <c r="H2924" s="57" t="s">
        <v>50</v>
      </c>
      <c r="I2924" s="57" t="s">
        <v>51</v>
      </c>
      <c r="J2924" s="57" t="s">
        <v>713</v>
      </c>
      <c r="K2924" s="57" t="s">
        <v>880</v>
      </c>
      <c r="L2924" s="57" t="s">
        <v>51</v>
      </c>
      <c r="M2924" s="57" t="s">
        <v>1135</v>
      </c>
      <c r="N2924" s="64">
        <v>29.505470437760184</v>
      </c>
      <c r="O2924" s="59">
        <v>603</v>
      </c>
      <c r="P2924" s="59">
        <v>4</v>
      </c>
      <c r="Q2924" s="59">
        <v>0.28543306499999999</v>
      </c>
    </row>
    <row r="2925" spans="1:17">
      <c r="A2925" s="57" t="s">
        <v>194</v>
      </c>
      <c r="B2925" s="57" t="s">
        <v>268</v>
      </c>
      <c r="C2925" s="61" t="s">
        <v>875</v>
      </c>
      <c r="D2925" s="57" t="s">
        <v>648</v>
      </c>
      <c r="E2925" s="57">
        <v>54408</v>
      </c>
      <c r="F2925" s="57">
        <v>57.792000000000002</v>
      </c>
      <c r="G2925" s="57">
        <v>14.031000000000001</v>
      </c>
      <c r="H2925" s="57" t="s">
        <v>50</v>
      </c>
      <c r="I2925" s="57" t="s">
        <v>51</v>
      </c>
      <c r="J2925" s="57" t="s">
        <v>713</v>
      </c>
      <c r="K2925" s="57" t="s">
        <v>880</v>
      </c>
      <c r="L2925" s="57" t="s">
        <v>51</v>
      </c>
      <c r="M2925" s="57" t="s">
        <v>1135</v>
      </c>
      <c r="N2925" s="64">
        <v>0</v>
      </c>
      <c r="O2925" s="59">
        <v>749</v>
      </c>
      <c r="P2925" s="59">
        <v>4</v>
      </c>
      <c r="Q2925" s="59">
        <v>0.44038578499999997</v>
      </c>
    </row>
    <row r="2926" spans="1:17">
      <c r="A2926" s="57" t="s">
        <v>194</v>
      </c>
      <c r="B2926" s="57" t="s">
        <v>268</v>
      </c>
      <c r="C2926" s="61" t="s">
        <v>875</v>
      </c>
      <c r="D2926" s="57" t="s">
        <v>648</v>
      </c>
      <c r="E2926" s="57">
        <v>54409</v>
      </c>
      <c r="F2926" s="57">
        <v>57.442999999999998</v>
      </c>
      <c r="G2926" s="57">
        <v>11.314</v>
      </c>
      <c r="H2926" s="57" t="s">
        <v>54</v>
      </c>
      <c r="I2926" s="57" t="s">
        <v>55</v>
      </c>
      <c r="J2926" s="57" t="s">
        <v>503</v>
      </c>
      <c r="K2926" s="57" t="s">
        <v>898</v>
      </c>
      <c r="L2926" s="57" t="s">
        <v>1099</v>
      </c>
      <c r="M2926" s="57" t="s">
        <v>1137</v>
      </c>
      <c r="N2926" s="64">
        <v>0</v>
      </c>
      <c r="O2926" s="59">
        <v>75</v>
      </c>
      <c r="P2926" s="59">
        <v>1</v>
      </c>
      <c r="Q2926" s="59">
        <v>4.4156250000000003E-3</v>
      </c>
    </row>
    <row r="2927" spans="1:17">
      <c r="A2927" s="57" t="s">
        <v>194</v>
      </c>
      <c r="B2927" s="57" t="s">
        <v>268</v>
      </c>
      <c r="C2927" s="61" t="s">
        <v>875</v>
      </c>
      <c r="D2927" s="57" t="s">
        <v>648</v>
      </c>
      <c r="E2927" s="57">
        <v>54410</v>
      </c>
      <c r="F2927" s="57">
        <v>59.789000000000001</v>
      </c>
      <c r="G2927" s="57">
        <v>10.222</v>
      </c>
      <c r="H2927" s="57" t="s">
        <v>54</v>
      </c>
      <c r="I2927" s="57" t="s">
        <v>55</v>
      </c>
      <c r="J2927" s="57" t="s">
        <v>503</v>
      </c>
      <c r="K2927" s="57" t="s">
        <v>898</v>
      </c>
      <c r="L2927" s="57" t="s">
        <v>1099</v>
      </c>
      <c r="M2927" s="57" t="s">
        <v>1137</v>
      </c>
      <c r="N2927" s="64">
        <v>0</v>
      </c>
      <c r="O2927" s="59">
        <v>78</v>
      </c>
      <c r="P2927" s="59">
        <v>1</v>
      </c>
      <c r="Q2927" s="59">
        <v>4.7759400000000002E-3</v>
      </c>
    </row>
    <row r="2928" spans="1:17">
      <c r="A2928" s="57" t="s">
        <v>194</v>
      </c>
      <c r="B2928" s="57" t="s">
        <v>270</v>
      </c>
      <c r="C2928" s="61" t="s">
        <v>864</v>
      </c>
      <c r="D2928" s="57" t="s">
        <v>648</v>
      </c>
      <c r="E2928" s="57">
        <v>54411</v>
      </c>
      <c r="F2928" s="57">
        <v>42.472000000000001</v>
      </c>
      <c r="G2928" s="57">
        <v>29.37</v>
      </c>
      <c r="H2928" s="57" t="s">
        <v>61</v>
      </c>
      <c r="I2928" s="57" t="s">
        <v>219</v>
      </c>
      <c r="J2928" s="57" t="s">
        <v>761</v>
      </c>
      <c r="K2928" s="57" t="s">
        <v>903</v>
      </c>
      <c r="L2928" s="57" t="s">
        <v>1102</v>
      </c>
      <c r="M2928" s="57" t="s">
        <v>1137</v>
      </c>
      <c r="N2928" s="64">
        <v>0</v>
      </c>
      <c r="O2928" s="59">
        <v>78</v>
      </c>
      <c r="P2928" s="59">
        <v>1</v>
      </c>
      <c r="Q2928" s="59">
        <v>4.7759400000000002E-3</v>
      </c>
    </row>
    <row r="2929" spans="1:17">
      <c r="A2929" s="57" t="s">
        <v>194</v>
      </c>
      <c r="B2929" s="57" t="s">
        <v>270</v>
      </c>
      <c r="C2929" s="61" t="s">
        <v>865</v>
      </c>
      <c r="D2929" s="57" t="s">
        <v>647</v>
      </c>
      <c r="E2929" s="57">
        <v>54412</v>
      </c>
      <c r="F2929" s="57">
        <v>45.139000000000003</v>
      </c>
      <c r="G2929" s="57">
        <v>32.314999999999998</v>
      </c>
      <c r="H2929" s="57" t="s">
        <v>50</v>
      </c>
      <c r="I2929" s="57" t="s">
        <v>51</v>
      </c>
      <c r="J2929" s="57" t="s">
        <v>713</v>
      </c>
      <c r="K2929" s="57" t="s">
        <v>880</v>
      </c>
      <c r="L2929" s="57" t="s">
        <v>51</v>
      </c>
      <c r="M2929" s="57" t="s">
        <v>1135</v>
      </c>
      <c r="N2929" s="64">
        <v>32.193897799062469</v>
      </c>
      <c r="O2929" s="59">
        <v>1183</v>
      </c>
      <c r="P2929" s="59">
        <v>4</v>
      </c>
      <c r="Q2929" s="59">
        <v>1.098598865</v>
      </c>
    </row>
    <row r="2930" spans="1:17">
      <c r="A2930" s="57" t="s">
        <v>194</v>
      </c>
      <c r="B2930" s="57" t="s">
        <v>270</v>
      </c>
      <c r="C2930" s="61" t="s">
        <v>866</v>
      </c>
      <c r="D2930" s="57" t="s">
        <v>647</v>
      </c>
      <c r="E2930" s="57">
        <v>54413</v>
      </c>
      <c r="F2930" s="57">
        <v>44.082999999999998</v>
      </c>
      <c r="G2930" s="57">
        <v>37.091999999999999</v>
      </c>
      <c r="H2930" s="57" t="s">
        <v>37</v>
      </c>
      <c r="I2930" s="57" t="s">
        <v>38</v>
      </c>
      <c r="J2930" s="57">
        <v>0</v>
      </c>
      <c r="K2930" s="57" t="s">
        <v>904</v>
      </c>
      <c r="L2930" s="57" t="s">
        <v>1041</v>
      </c>
      <c r="M2930" s="57" t="s">
        <v>1137</v>
      </c>
      <c r="N2930" s="64">
        <v>11.372359302473495</v>
      </c>
      <c r="O2930" s="59">
        <v>125</v>
      </c>
      <c r="P2930" s="59">
        <v>2</v>
      </c>
      <c r="Q2930" s="59">
        <v>1.2265625E-2</v>
      </c>
    </row>
    <row r="2931" spans="1:17">
      <c r="A2931" s="57" t="s">
        <v>194</v>
      </c>
      <c r="B2931" s="57" t="s">
        <v>270</v>
      </c>
      <c r="C2931" s="61" t="s">
        <v>867</v>
      </c>
      <c r="D2931" s="57" t="s">
        <v>647</v>
      </c>
      <c r="E2931" s="57">
        <v>54414</v>
      </c>
      <c r="F2931" s="57">
        <v>45.75</v>
      </c>
      <c r="G2931" s="57">
        <v>37.148000000000003</v>
      </c>
      <c r="H2931" s="57" t="s">
        <v>50</v>
      </c>
      <c r="I2931" s="57" t="s">
        <v>51</v>
      </c>
      <c r="J2931" s="57" t="s">
        <v>713</v>
      </c>
      <c r="K2931" s="57" t="s">
        <v>880</v>
      </c>
      <c r="L2931" s="57" t="s">
        <v>51</v>
      </c>
      <c r="M2931" s="57" t="s">
        <v>1135</v>
      </c>
      <c r="N2931" s="64">
        <v>30.595576499424919</v>
      </c>
      <c r="O2931" s="59">
        <v>463</v>
      </c>
      <c r="P2931" s="59">
        <v>3</v>
      </c>
      <c r="Q2931" s="59">
        <v>0.16827966499999999</v>
      </c>
    </row>
    <row r="2932" spans="1:17">
      <c r="A2932" s="57" t="s">
        <v>194</v>
      </c>
      <c r="B2932" s="57" t="s">
        <v>270</v>
      </c>
      <c r="C2932" s="61" t="s">
        <v>867</v>
      </c>
      <c r="D2932" s="57" t="s">
        <v>648</v>
      </c>
      <c r="E2932" s="57">
        <v>54415</v>
      </c>
      <c r="F2932" s="57">
        <v>46.694000000000003</v>
      </c>
      <c r="G2932" s="57">
        <v>38.231000000000002</v>
      </c>
      <c r="H2932" s="57" t="s">
        <v>50</v>
      </c>
      <c r="I2932" s="57" t="s">
        <v>51</v>
      </c>
      <c r="J2932" s="57" t="s">
        <v>713</v>
      </c>
      <c r="K2932" s="57" t="s">
        <v>880</v>
      </c>
      <c r="L2932" s="57" t="s">
        <v>51</v>
      </c>
      <c r="M2932" s="57" t="s">
        <v>1135</v>
      </c>
      <c r="N2932" s="64">
        <v>0</v>
      </c>
      <c r="O2932" s="59">
        <v>53</v>
      </c>
      <c r="P2932" s="59">
        <v>1</v>
      </c>
      <c r="Q2932" s="59">
        <v>2.205065E-3</v>
      </c>
    </row>
    <row r="2933" spans="1:17">
      <c r="A2933" s="57" t="s">
        <v>194</v>
      </c>
      <c r="B2933" s="57" t="s">
        <v>270</v>
      </c>
      <c r="C2933" s="61" t="s">
        <v>867</v>
      </c>
      <c r="D2933" s="57" t="s">
        <v>648</v>
      </c>
      <c r="E2933" s="57">
        <v>54416</v>
      </c>
      <c r="F2933" s="57">
        <v>47.360999999999997</v>
      </c>
      <c r="G2933" s="57">
        <v>39.564999999999998</v>
      </c>
      <c r="H2933" s="57" t="s">
        <v>50</v>
      </c>
      <c r="I2933" s="57" t="s">
        <v>51</v>
      </c>
      <c r="J2933" s="57" t="s">
        <v>713</v>
      </c>
      <c r="K2933" s="57" t="s">
        <v>880</v>
      </c>
      <c r="L2933" s="57" t="s">
        <v>51</v>
      </c>
      <c r="M2933" s="57" t="s">
        <v>1135</v>
      </c>
      <c r="N2933" s="64">
        <v>0</v>
      </c>
      <c r="O2933" s="59">
        <v>300</v>
      </c>
      <c r="P2933" s="59">
        <v>3</v>
      </c>
      <c r="Q2933" s="59">
        <v>7.0650000000000004E-2</v>
      </c>
    </row>
    <row r="2934" spans="1:17">
      <c r="A2934" s="57" t="s">
        <v>194</v>
      </c>
      <c r="B2934" s="57" t="s">
        <v>270</v>
      </c>
      <c r="C2934" s="61" t="s">
        <v>868</v>
      </c>
      <c r="D2934" s="57" t="s">
        <v>648</v>
      </c>
      <c r="E2934" s="57">
        <v>54417</v>
      </c>
      <c r="F2934" s="57">
        <v>48.332999999999998</v>
      </c>
      <c r="G2934" s="57">
        <v>34.453000000000003</v>
      </c>
      <c r="H2934" s="57" t="s">
        <v>61</v>
      </c>
      <c r="I2934" s="57" t="s">
        <v>219</v>
      </c>
      <c r="J2934" s="57" t="s">
        <v>761</v>
      </c>
      <c r="K2934" s="57" t="s">
        <v>903</v>
      </c>
      <c r="L2934" s="57" t="s">
        <v>1102</v>
      </c>
      <c r="M2934" s="57" t="s">
        <v>1137</v>
      </c>
      <c r="N2934" s="64">
        <v>0</v>
      </c>
      <c r="O2934" s="59">
        <v>81</v>
      </c>
      <c r="P2934" s="59">
        <v>1</v>
      </c>
      <c r="Q2934" s="59">
        <v>5.1503850000000004E-3</v>
      </c>
    </row>
    <row r="2935" spans="1:17">
      <c r="A2935" s="57" t="s">
        <v>194</v>
      </c>
      <c r="B2935" s="57" t="s">
        <v>270</v>
      </c>
      <c r="C2935" s="61" t="s">
        <v>870</v>
      </c>
      <c r="D2935" s="57" t="s">
        <v>648</v>
      </c>
      <c r="E2935" s="57">
        <v>54418</v>
      </c>
      <c r="F2935" s="57">
        <v>45.694000000000003</v>
      </c>
      <c r="G2935" s="57">
        <v>21.62</v>
      </c>
      <c r="H2935" s="57" t="s">
        <v>50</v>
      </c>
      <c r="I2935" s="57" t="s">
        <v>51</v>
      </c>
      <c r="J2935" s="57" t="s">
        <v>713</v>
      </c>
      <c r="K2935" s="57" t="s">
        <v>880</v>
      </c>
      <c r="L2935" s="57" t="s">
        <v>51</v>
      </c>
      <c r="M2935" s="57" t="s">
        <v>1135</v>
      </c>
      <c r="N2935" s="64">
        <v>0</v>
      </c>
      <c r="O2935" s="59">
        <v>176</v>
      </c>
      <c r="P2935" s="59">
        <v>2</v>
      </c>
      <c r="Q2935" s="59">
        <v>2.431616E-2</v>
      </c>
    </row>
    <row r="2936" spans="1:17">
      <c r="A2936" s="57" t="s">
        <v>194</v>
      </c>
      <c r="B2936" s="57" t="s">
        <v>270</v>
      </c>
      <c r="C2936" s="61" t="s">
        <v>871</v>
      </c>
      <c r="D2936" s="57" t="s">
        <v>648</v>
      </c>
      <c r="E2936" s="57">
        <v>54419</v>
      </c>
      <c r="F2936" s="57">
        <v>52.415999999999997</v>
      </c>
      <c r="G2936" s="57">
        <v>21.481000000000002</v>
      </c>
      <c r="H2936" s="57" t="s">
        <v>50</v>
      </c>
      <c r="I2936" s="57" t="s">
        <v>51</v>
      </c>
      <c r="J2936" s="57" t="s">
        <v>713</v>
      </c>
      <c r="K2936" s="57" t="s">
        <v>880</v>
      </c>
      <c r="L2936" s="57" t="s">
        <v>51</v>
      </c>
      <c r="M2936" s="57" t="s">
        <v>1135</v>
      </c>
      <c r="N2936" s="64">
        <v>0</v>
      </c>
      <c r="O2936" s="59">
        <v>461</v>
      </c>
      <c r="P2936" s="59">
        <v>3</v>
      </c>
      <c r="Q2936" s="59">
        <v>0.16682898500000001</v>
      </c>
    </row>
    <row r="2937" spans="1:17">
      <c r="A2937" s="57" t="s">
        <v>194</v>
      </c>
      <c r="B2937" s="57" t="s">
        <v>270</v>
      </c>
      <c r="C2937" s="61" t="s">
        <v>873</v>
      </c>
      <c r="D2937" s="57" t="s">
        <v>648</v>
      </c>
      <c r="E2937" s="57">
        <v>54420</v>
      </c>
      <c r="F2937" s="57">
        <v>52.665999999999997</v>
      </c>
      <c r="G2937" s="57">
        <v>30.704000000000001</v>
      </c>
      <c r="H2937" s="57" t="s">
        <v>50</v>
      </c>
      <c r="I2937" s="57" t="s">
        <v>51</v>
      </c>
      <c r="J2937" s="57" t="s">
        <v>713</v>
      </c>
      <c r="K2937" s="57" t="s">
        <v>880</v>
      </c>
      <c r="L2937" s="57" t="s">
        <v>51</v>
      </c>
      <c r="M2937" s="57" t="s">
        <v>1135</v>
      </c>
      <c r="N2937" s="64">
        <v>0</v>
      </c>
      <c r="O2937" s="59">
        <v>119</v>
      </c>
      <c r="P2937" s="59">
        <v>2</v>
      </c>
      <c r="Q2937" s="59">
        <v>1.1116384999999999E-2</v>
      </c>
    </row>
    <row r="2938" spans="1:17">
      <c r="A2938" s="57" t="s">
        <v>194</v>
      </c>
      <c r="B2938" s="57" t="s">
        <v>270</v>
      </c>
      <c r="C2938" s="61" t="s">
        <v>873</v>
      </c>
      <c r="D2938" s="57" t="s">
        <v>648</v>
      </c>
      <c r="E2938" s="57">
        <v>54421</v>
      </c>
      <c r="F2938" s="57">
        <v>51.139000000000003</v>
      </c>
      <c r="G2938" s="57">
        <v>31.009</v>
      </c>
      <c r="H2938" s="57" t="s">
        <v>50</v>
      </c>
      <c r="I2938" s="57" t="s">
        <v>51</v>
      </c>
      <c r="J2938" s="57" t="s">
        <v>713</v>
      </c>
      <c r="K2938" s="57" t="s">
        <v>880</v>
      </c>
      <c r="L2938" s="57" t="s">
        <v>51</v>
      </c>
      <c r="M2938" s="57" t="s">
        <v>1135</v>
      </c>
      <c r="N2938" s="64">
        <v>0</v>
      </c>
      <c r="O2938" s="59">
        <v>98</v>
      </c>
      <c r="P2938" s="59">
        <v>1</v>
      </c>
      <c r="Q2938" s="59">
        <v>7.5391399999999997E-3</v>
      </c>
    </row>
    <row r="2939" spans="1:17">
      <c r="A2939" s="57" t="s">
        <v>194</v>
      </c>
      <c r="B2939" s="57" t="s">
        <v>270</v>
      </c>
      <c r="C2939" s="61" t="s">
        <v>873</v>
      </c>
      <c r="D2939" s="57" t="s">
        <v>648</v>
      </c>
      <c r="E2939" s="57">
        <v>54422</v>
      </c>
      <c r="F2939" s="57">
        <v>51.430999999999997</v>
      </c>
      <c r="G2939" s="57">
        <v>32.228000000000002</v>
      </c>
      <c r="H2939" s="57" t="s">
        <v>50</v>
      </c>
      <c r="I2939" s="57" t="s">
        <v>51</v>
      </c>
      <c r="J2939" s="57" t="s">
        <v>713</v>
      </c>
      <c r="K2939" s="57" t="s">
        <v>880</v>
      </c>
      <c r="L2939" s="57" t="s">
        <v>51</v>
      </c>
      <c r="M2939" s="57" t="s">
        <v>1135</v>
      </c>
      <c r="N2939" s="64">
        <v>0</v>
      </c>
      <c r="O2939" s="59">
        <v>112</v>
      </c>
      <c r="P2939" s="59">
        <v>2</v>
      </c>
      <c r="Q2939" s="59">
        <v>9.8470399999999996E-3</v>
      </c>
    </row>
    <row r="2940" spans="1:17">
      <c r="A2940" s="57" t="s">
        <v>194</v>
      </c>
      <c r="B2940" s="57" t="s">
        <v>270</v>
      </c>
      <c r="C2940" s="61" t="s">
        <v>873</v>
      </c>
      <c r="D2940" s="57" t="s">
        <v>648</v>
      </c>
      <c r="E2940" s="57">
        <v>54423</v>
      </c>
      <c r="F2940" s="57">
        <v>50.588000000000001</v>
      </c>
      <c r="G2940" s="57">
        <v>30.376999999999999</v>
      </c>
      <c r="H2940" s="57" t="s">
        <v>61</v>
      </c>
      <c r="I2940" s="57" t="s">
        <v>219</v>
      </c>
      <c r="J2940" s="57" t="s">
        <v>761</v>
      </c>
      <c r="K2940" s="57" t="s">
        <v>903</v>
      </c>
      <c r="L2940" s="57" t="s">
        <v>1102</v>
      </c>
      <c r="M2940" s="57" t="s">
        <v>1137</v>
      </c>
      <c r="N2940" s="64">
        <v>0</v>
      </c>
      <c r="O2940" s="59">
        <v>149</v>
      </c>
      <c r="P2940" s="59">
        <v>2</v>
      </c>
      <c r="Q2940" s="59">
        <v>1.7427785000000001E-2</v>
      </c>
    </row>
    <row r="2941" spans="1:17">
      <c r="A2941" s="57" t="s">
        <v>194</v>
      </c>
      <c r="B2941" s="57" t="s">
        <v>270</v>
      </c>
      <c r="C2941" s="61" t="s">
        <v>873</v>
      </c>
      <c r="D2941" s="57" t="s">
        <v>648</v>
      </c>
      <c r="E2941" s="57">
        <v>54424</v>
      </c>
      <c r="F2941" s="57">
        <v>53.210999999999999</v>
      </c>
      <c r="G2941" s="57">
        <v>33.210999999999999</v>
      </c>
      <c r="H2941" s="57" t="s">
        <v>50</v>
      </c>
      <c r="I2941" s="57" t="s">
        <v>51</v>
      </c>
      <c r="J2941" s="57" t="s">
        <v>713</v>
      </c>
      <c r="K2941" s="57" t="s">
        <v>880</v>
      </c>
      <c r="L2941" s="57" t="s">
        <v>51</v>
      </c>
      <c r="M2941" s="57" t="s">
        <v>1135</v>
      </c>
      <c r="N2941" s="64">
        <v>0</v>
      </c>
      <c r="O2941" s="59">
        <v>105</v>
      </c>
      <c r="P2941" s="59">
        <v>2</v>
      </c>
      <c r="Q2941" s="59">
        <v>8.6546250000000009E-3</v>
      </c>
    </row>
    <row r="2942" spans="1:17">
      <c r="A2942" s="57" t="s">
        <v>194</v>
      </c>
      <c r="B2942" s="57" t="s">
        <v>270</v>
      </c>
      <c r="C2942" s="61" t="s">
        <v>874</v>
      </c>
      <c r="D2942" s="57" t="s">
        <v>648</v>
      </c>
      <c r="E2942" s="57">
        <v>54425</v>
      </c>
      <c r="F2942" s="57">
        <v>51.875999999999998</v>
      </c>
      <c r="G2942" s="57">
        <v>39.185000000000002</v>
      </c>
      <c r="H2942" s="57" t="s">
        <v>50</v>
      </c>
      <c r="I2942" s="57" t="s">
        <v>51</v>
      </c>
      <c r="J2942" s="57" t="s">
        <v>713</v>
      </c>
      <c r="K2942" s="57" t="s">
        <v>880</v>
      </c>
      <c r="L2942" s="57" t="s">
        <v>51</v>
      </c>
      <c r="M2942" s="57" t="s">
        <v>1135</v>
      </c>
      <c r="N2942" s="64">
        <v>0</v>
      </c>
      <c r="O2942" s="59">
        <v>415</v>
      </c>
      <c r="P2942" s="59">
        <v>3</v>
      </c>
      <c r="Q2942" s="59">
        <v>0.13519662499999999</v>
      </c>
    </row>
    <row r="2943" spans="1:17">
      <c r="A2943" s="57" t="s">
        <v>194</v>
      </c>
      <c r="B2943" s="57" t="s">
        <v>270</v>
      </c>
      <c r="C2943" s="61" t="s">
        <v>874</v>
      </c>
      <c r="D2943" s="57" t="s">
        <v>648</v>
      </c>
      <c r="E2943" s="57">
        <v>54426</v>
      </c>
      <c r="F2943" s="57">
        <v>50.869</v>
      </c>
      <c r="G2943" s="57">
        <v>39.277999999999999</v>
      </c>
      <c r="H2943" s="57" t="s">
        <v>50</v>
      </c>
      <c r="I2943" s="57" t="s">
        <v>51</v>
      </c>
      <c r="J2943" s="57" t="s">
        <v>713</v>
      </c>
      <c r="K2943" s="57" t="s">
        <v>880</v>
      </c>
      <c r="L2943" s="57" t="s">
        <v>51</v>
      </c>
      <c r="M2943" s="57" t="s">
        <v>1135</v>
      </c>
      <c r="N2943" s="64">
        <v>0</v>
      </c>
      <c r="O2943" s="59">
        <v>86</v>
      </c>
      <c r="P2943" s="59">
        <v>1</v>
      </c>
      <c r="Q2943" s="59">
        <v>5.8058600000000004E-3</v>
      </c>
    </row>
    <row r="2944" spans="1:17">
      <c r="A2944" s="57" t="s">
        <v>194</v>
      </c>
      <c r="B2944" s="57" t="s">
        <v>270</v>
      </c>
      <c r="C2944" s="61" t="s">
        <v>878</v>
      </c>
      <c r="D2944" s="57" t="s">
        <v>648</v>
      </c>
      <c r="E2944" s="57">
        <v>54427</v>
      </c>
      <c r="F2944" s="57">
        <v>60.027999999999999</v>
      </c>
      <c r="G2944" s="57">
        <v>37.264000000000003</v>
      </c>
      <c r="H2944" s="57" t="s">
        <v>37</v>
      </c>
      <c r="I2944" s="57" t="s">
        <v>38</v>
      </c>
      <c r="J2944" s="57">
        <v>0</v>
      </c>
      <c r="K2944" s="57" t="s">
        <v>904</v>
      </c>
      <c r="L2944" s="57" t="s">
        <v>1041</v>
      </c>
      <c r="M2944" s="57" t="s">
        <v>1137</v>
      </c>
      <c r="N2944" s="64">
        <v>0</v>
      </c>
      <c r="O2944" s="59">
        <v>71</v>
      </c>
      <c r="P2944" s="59">
        <v>1</v>
      </c>
      <c r="Q2944" s="59">
        <v>3.9571850000000002E-3</v>
      </c>
    </row>
    <row r="2945" spans="1:17">
      <c r="A2945" s="57" t="s">
        <v>194</v>
      </c>
      <c r="B2945" s="57" t="s">
        <v>270</v>
      </c>
      <c r="C2945" s="61" t="s">
        <v>875</v>
      </c>
      <c r="D2945" s="57" t="s">
        <v>648</v>
      </c>
      <c r="E2945" s="57">
        <v>54428</v>
      </c>
      <c r="F2945" s="57">
        <v>56.607999999999997</v>
      </c>
      <c r="G2945" s="57">
        <v>31.033000000000001</v>
      </c>
      <c r="H2945" s="57" t="s">
        <v>50</v>
      </c>
      <c r="I2945" s="57" t="s">
        <v>51</v>
      </c>
      <c r="J2945" s="57" t="s">
        <v>713</v>
      </c>
      <c r="K2945" s="57" t="s">
        <v>880</v>
      </c>
      <c r="L2945" s="57" t="s">
        <v>51</v>
      </c>
      <c r="M2945" s="57" t="s">
        <v>1135</v>
      </c>
      <c r="N2945" s="64">
        <v>0</v>
      </c>
      <c r="O2945" s="59">
        <v>227</v>
      </c>
      <c r="P2945" s="59">
        <v>2</v>
      </c>
      <c r="Q2945" s="59">
        <v>4.0450264999999999E-2</v>
      </c>
    </row>
    <row r="2946" spans="1:17">
      <c r="A2946" s="57" t="s">
        <v>194</v>
      </c>
      <c r="B2946" s="57" t="s">
        <v>270</v>
      </c>
      <c r="C2946" s="61" t="s">
        <v>875</v>
      </c>
      <c r="D2946" s="57" t="s">
        <v>648</v>
      </c>
      <c r="E2946" s="57">
        <v>54429</v>
      </c>
      <c r="F2946" s="57">
        <v>56.444000000000003</v>
      </c>
      <c r="G2946" s="57">
        <v>30.728000000000002</v>
      </c>
      <c r="H2946" s="57" t="s">
        <v>50</v>
      </c>
      <c r="I2946" s="57" t="s">
        <v>51</v>
      </c>
      <c r="J2946" s="57" t="s">
        <v>713</v>
      </c>
      <c r="K2946" s="57" t="s">
        <v>880</v>
      </c>
      <c r="L2946" s="57" t="s">
        <v>51</v>
      </c>
      <c r="M2946" s="57" t="s">
        <v>1135</v>
      </c>
      <c r="N2946" s="64">
        <v>0</v>
      </c>
      <c r="O2946" s="59">
        <v>277</v>
      </c>
      <c r="P2946" s="59">
        <v>2</v>
      </c>
      <c r="Q2946" s="59">
        <v>6.0232265E-2</v>
      </c>
    </row>
    <row r="2947" spans="1:17">
      <c r="A2947" s="57" t="s">
        <v>194</v>
      </c>
      <c r="B2947" s="57" t="s">
        <v>272</v>
      </c>
      <c r="C2947" s="61" t="s">
        <v>863</v>
      </c>
      <c r="D2947" s="57" t="s">
        <v>648</v>
      </c>
      <c r="E2947" s="57">
        <v>54430</v>
      </c>
      <c r="F2947" s="57">
        <v>40.746000000000002</v>
      </c>
      <c r="G2947" s="57">
        <v>41.645000000000003</v>
      </c>
      <c r="H2947" s="57" t="s">
        <v>50</v>
      </c>
      <c r="I2947" s="57" t="s">
        <v>51</v>
      </c>
      <c r="J2947" s="57" t="s">
        <v>713</v>
      </c>
      <c r="K2947" s="57" t="s">
        <v>880</v>
      </c>
      <c r="L2947" s="57" t="s">
        <v>51</v>
      </c>
      <c r="M2947" s="57" t="s">
        <v>1135</v>
      </c>
      <c r="N2947" s="64">
        <v>0</v>
      </c>
      <c r="O2947" s="59">
        <v>56</v>
      </c>
      <c r="P2947" s="59">
        <v>1</v>
      </c>
      <c r="Q2947" s="59">
        <v>2.4617599999999999E-3</v>
      </c>
    </row>
    <row r="2948" spans="1:17">
      <c r="A2948" s="57" t="s">
        <v>194</v>
      </c>
      <c r="B2948" s="57" t="s">
        <v>272</v>
      </c>
      <c r="C2948" s="61" t="s">
        <v>864</v>
      </c>
      <c r="D2948" s="57" t="s">
        <v>647</v>
      </c>
      <c r="E2948" s="57">
        <v>54431</v>
      </c>
      <c r="F2948" s="57">
        <v>45.012</v>
      </c>
      <c r="G2948" s="57">
        <v>47.262999999999998</v>
      </c>
      <c r="H2948" s="57" t="s">
        <v>56</v>
      </c>
      <c r="I2948" s="57" t="s">
        <v>57</v>
      </c>
      <c r="J2948" s="57" t="s">
        <v>772</v>
      </c>
      <c r="K2948" s="57" t="s">
        <v>921</v>
      </c>
      <c r="L2948" s="57" t="s">
        <v>1101</v>
      </c>
      <c r="M2948" s="57" t="s">
        <v>1137</v>
      </c>
      <c r="N2948" s="64">
        <v>16.525375025691371</v>
      </c>
      <c r="O2948" s="59">
        <v>455</v>
      </c>
      <c r="P2948" s="59">
        <v>3</v>
      </c>
      <c r="Q2948" s="59">
        <v>0.162514625</v>
      </c>
    </row>
    <row r="2949" spans="1:17">
      <c r="A2949" s="57" t="s">
        <v>194</v>
      </c>
      <c r="B2949" s="57" t="s">
        <v>272</v>
      </c>
      <c r="C2949" s="61" t="s">
        <v>865</v>
      </c>
      <c r="D2949" s="57" t="s">
        <v>648</v>
      </c>
      <c r="E2949" s="57">
        <v>54432</v>
      </c>
      <c r="F2949" s="57">
        <v>41.095999999999997</v>
      </c>
      <c r="G2949" s="57">
        <v>53.533999999999999</v>
      </c>
      <c r="H2949" s="57" t="s">
        <v>93</v>
      </c>
      <c r="I2949" s="57" t="s">
        <v>94</v>
      </c>
      <c r="J2949" s="57" t="s">
        <v>725</v>
      </c>
      <c r="K2949" s="57" t="s">
        <v>883</v>
      </c>
      <c r="L2949" s="57" t="s">
        <v>94</v>
      </c>
      <c r="M2949" s="57" t="s">
        <v>1137</v>
      </c>
      <c r="N2949" s="64">
        <v>0</v>
      </c>
      <c r="O2949" s="59">
        <v>114</v>
      </c>
      <c r="P2949" s="59">
        <v>2</v>
      </c>
      <c r="Q2949" s="59">
        <v>1.020186E-2</v>
      </c>
    </row>
    <row r="2950" spans="1:17">
      <c r="A2950" s="57" t="s">
        <v>194</v>
      </c>
      <c r="B2950" s="57" t="s">
        <v>272</v>
      </c>
      <c r="C2950" s="61" t="s">
        <v>866</v>
      </c>
      <c r="D2950" s="57" t="s">
        <v>647</v>
      </c>
      <c r="E2950" s="57">
        <v>54433</v>
      </c>
      <c r="F2950" s="57">
        <v>43.472999999999999</v>
      </c>
      <c r="G2950" s="57">
        <v>57.94</v>
      </c>
      <c r="H2950" s="57" t="s">
        <v>56</v>
      </c>
      <c r="I2950" s="57" t="s">
        <v>57</v>
      </c>
      <c r="J2950" s="57" t="s">
        <v>772</v>
      </c>
      <c r="K2950" s="57" t="s">
        <v>921</v>
      </c>
      <c r="L2950" s="57" t="s">
        <v>1101</v>
      </c>
      <c r="M2950" s="57" t="s">
        <v>1137</v>
      </c>
      <c r="N2950" s="64">
        <v>19.753766811902747</v>
      </c>
      <c r="O2950" s="59">
        <v>344</v>
      </c>
      <c r="P2950" s="59">
        <v>3</v>
      </c>
      <c r="Q2950" s="59">
        <v>9.2893760000000006E-2</v>
      </c>
    </row>
    <row r="2951" spans="1:17">
      <c r="A2951" s="57" t="s">
        <v>194</v>
      </c>
      <c r="B2951" s="57" t="s">
        <v>272</v>
      </c>
      <c r="C2951" s="61" t="s">
        <v>866</v>
      </c>
      <c r="D2951" s="57" t="s">
        <v>648</v>
      </c>
      <c r="E2951" s="57">
        <v>54434</v>
      </c>
      <c r="F2951" s="57">
        <v>44.872</v>
      </c>
      <c r="G2951" s="57">
        <v>56.215000000000003</v>
      </c>
      <c r="H2951" s="57" t="s">
        <v>56</v>
      </c>
      <c r="I2951" s="57" t="s">
        <v>57</v>
      </c>
      <c r="J2951" s="57" t="s">
        <v>772</v>
      </c>
      <c r="K2951" s="57" t="s">
        <v>921</v>
      </c>
      <c r="L2951" s="57" t="s">
        <v>1101</v>
      </c>
      <c r="M2951" s="57" t="s">
        <v>1137</v>
      </c>
      <c r="N2951" s="64">
        <v>0</v>
      </c>
      <c r="O2951" s="59">
        <v>495</v>
      </c>
      <c r="P2951" s="59">
        <v>3</v>
      </c>
      <c r="Q2951" s="59">
        <v>0.19234462499999999</v>
      </c>
    </row>
    <row r="2952" spans="1:17">
      <c r="A2952" s="57" t="s">
        <v>194</v>
      </c>
      <c r="B2952" s="57" t="s">
        <v>272</v>
      </c>
      <c r="C2952" s="61" t="s">
        <v>869</v>
      </c>
      <c r="D2952" s="57" t="s">
        <v>648</v>
      </c>
      <c r="E2952" s="57">
        <v>54435</v>
      </c>
      <c r="F2952" s="57">
        <v>47.04</v>
      </c>
      <c r="G2952" s="57">
        <v>47.869</v>
      </c>
      <c r="H2952" s="57" t="s">
        <v>54</v>
      </c>
      <c r="I2952" s="57" t="s">
        <v>55</v>
      </c>
      <c r="J2952" s="57" t="s">
        <v>503</v>
      </c>
      <c r="K2952" s="57" t="s">
        <v>898</v>
      </c>
      <c r="L2952" s="57" t="s">
        <v>1099</v>
      </c>
      <c r="M2952" s="57" t="s">
        <v>1137</v>
      </c>
      <c r="N2952" s="64">
        <v>0</v>
      </c>
      <c r="O2952" s="59">
        <v>101</v>
      </c>
      <c r="P2952" s="59">
        <v>2</v>
      </c>
      <c r="Q2952" s="59">
        <v>8.0077849999999999E-3</v>
      </c>
    </row>
    <row r="2953" spans="1:17">
      <c r="A2953" s="57" t="s">
        <v>194</v>
      </c>
      <c r="B2953" s="57" t="s">
        <v>272</v>
      </c>
      <c r="C2953" s="61" t="s">
        <v>869</v>
      </c>
      <c r="D2953" s="57" t="s">
        <v>647</v>
      </c>
      <c r="E2953" s="57">
        <v>54436</v>
      </c>
      <c r="F2953" s="57">
        <v>48.531999999999996</v>
      </c>
      <c r="G2953" s="57">
        <v>48.031999999999996</v>
      </c>
      <c r="H2953" s="57" t="s">
        <v>71</v>
      </c>
      <c r="I2953" s="57" t="s">
        <v>72</v>
      </c>
      <c r="J2953" s="57" t="s">
        <v>494</v>
      </c>
      <c r="K2953" s="57" t="s">
        <v>897</v>
      </c>
      <c r="L2953" s="57" t="s">
        <v>1109</v>
      </c>
      <c r="M2953" s="57" t="s">
        <v>1137</v>
      </c>
      <c r="N2953" s="64">
        <v>14.785026114124944</v>
      </c>
      <c r="O2953" s="59">
        <v>450</v>
      </c>
      <c r="P2953" s="59">
        <v>3</v>
      </c>
      <c r="Q2953" s="59">
        <v>0.15896250000000001</v>
      </c>
    </row>
    <row r="2954" spans="1:17">
      <c r="A2954" s="57" t="s">
        <v>194</v>
      </c>
      <c r="B2954" s="57" t="s">
        <v>272</v>
      </c>
      <c r="C2954" s="61" t="s">
        <v>869</v>
      </c>
      <c r="D2954" s="57" t="s">
        <v>648</v>
      </c>
      <c r="E2954" s="57">
        <v>54437</v>
      </c>
      <c r="F2954" s="57">
        <v>49.067999999999998</v>
      </c>
      <c r="G2954" s="57">
        <v>48.031999999999996</v>
      </c>
      <c r="H2954" s="57" t="s">
        <v>37</v>
      </c>
      <c r="I2954" s="57" t="s">
        <v>38</v>
      </c>
      <c r="J2954" s="57">
        <v>0</v>
      </c>
      <c r="K2954" s="57" t="s">
        <v>904</v>
      </c>
      <c r="L2954" s="57" t="s">
        <v>1041</v>
      </c>
      <c r="M2954" s="57" t="s">
        <v>1137</v>
      </c>
      <c r="N2954" s="64">
        <v>0</v>
      </c>
      <c r="O2954" s="59">
        <v>58</v>
      </c>
      <c r="P2954" s="59">
        <v>1</v>
      </c>
      <c r="Q2954" s="59">
        <v>2.6407399999999999E-3</v>
      </c>
    </row>
    <row r="2955" spans="1:17">
      <c r="A2955" s="57" t="s">
        <v>194</v>
      </c>
      <c r="B2955" s="57" t="s">
        <v>272</v>
      </c>
      <c r="C2955" s="61" t="s">
        <v>869</v>
      </c>
      <c r="D2955" s="57" t="s">
        <v>648</v>
      </c>
      <c r="E2955" s="57">
        <v>54438</v>
      </c>
      <c r="F2955" s="57">
        <v>47.786000000000001</v>
      </c>
      <c r="G2955" s="57">
        <v>46.33</v>
      </c>
      <c r="H2955" s="57" t="s">
        <v>166</v>
      </c>
      <c r="I2955" s="57" t="s">
        <v>531</v>
      </c>
      <c r="J2955" s="57">
        <v>0</v>
      </c>
      <c r="K2955" s="57" t="s">
        <v>985</v>
      </c>
      <c r="L2955" s="57" t="s">
        <v>1112</v>
      </c>
      <c r="M2955" s="57" t="s">
        <v>1137</v>
      </c>
      <c r="N2955" s="64">
        <v>0</v>
      </c>
      <c r="O2955" s="59">
        <v>146</v>
      </c>
      <c r="P2955" s="59">
        <v>2</v>
      </c>
      <c r="Q2955" s="59">
        <v>1.6733060000000001E-2</v>
      </c>
    </row>
    <row r="2956" spans="1:17">
      <c r="A2956" s="57" t="s">
        <v>194</v>
      </c>
      <c r="B2956" s="57" t="s">
        <v>272</v>
      </c>
      <c r="C2956" s="61" t="s">
        <v>869</v>
      </c>
      <c r="D2956" s="57" t="s">
        <v>648</v>
      </c>
      <c r="E2956" s="57">
        <v>54439</v>
      </c>
      <c r="F2956" s="57">
        <v>47.063000000000002</v>
      </c>
      <c r="G2956" s="57">
        <v>46.307000000000002</v>
      </c>
      <c r="H2956" s="57" t="s">
        <v>166</v>
      </c>
      <c r="I2956" s="57" t="s">
        <v>531</v>
      </c>
      <c r="J2956" s="57">
        <v>0</v>
      </c>
      <c r="K2956" s="57" t="s">
        <v>985</v>
      </c>
      <c r="L2956" s="57" t="s">
        <v>1112</v>
      </c>
      <c r="M2956" s="57" t="s">
        <v>1137</v>
      </c>
      <c r="N2956" s="64">
        <v>0</v>
      </c>
      <c r="O2956" s="59">
        <v>153</v>
      </c>
      <c r="P2956" s="59">
        <v>2</v>
      </c>
      <c r="Q2956" s="59">
        <v>1.8376065E-2</v>
      </c>
    </row>
    <row r="2957" spans="1:17">
      <c r="A2957" s="57" t="s">
        <v>194</v>
      </c>
      <c r="B2957" s="57" t="s">
        <v>272</v>
      </c>
      <c r="C2957" s="61" t="s">
        <v>870</v>
      </c>
      <c r="D2957" s="57" t="s">
        <v>648</v>
      </c>
      <c r="E2957" s="57">
        <v>54440</v>
      </c>
      <c r="F2957" s="57">
        <v>46.853999999999999</v>
      </c>
      <c r="G2957" s="57">
        <v>43.883000000000003</v>
      </c>
      <c r="H2957" s="57" t="s">
        <v>56</v>
      </c>
      <c r="I2957" s="57" t="s">
        <v>57</v>
      </c>
      <c r="J2957" s="57" t="s">
        <v>772</v>
      </c>
      <c r="K2957" s="57" t="s">
        <v>921</v>
      </c>
      <c r="L2957" s="57" t="s">
        <v>1101</v>
      </c>
      <c r="M2957" s="57" t="s">
        <v>1137</v>
      </c>
      <c r="N2957" s="64">
        <v>0</v>
      </c>
      <c r="O2957" s="59">
        <v>277</v>
      </c>
      <c r="P2957" s="59">
        <v>2</v>
      </c>
      <c r="Q2957" s="59">
        <v>6.0232265E-2</v>
      </c>
    </row>
    <row r="2958" spans="1:17">
      <c r="A2958" s="57" t="s">
        <v>194</v>
      </c>
      <c r="B2958" s="57" t="s">
        <v>272</v>
      </c>
      <c r="C2958" s="61" t="s">
        <v>870</v>
      </c>
      <c r="D2958" s="57" t="s">
        <v>648</v>
      </c>
      <c r="E2958" s="57">
        <v>54441</v>
      </c>
      <c r="F2958" s="57">
        <v>48.484999999999999</v>
      </c>
      <c r="G2958" s="57">
        <v>43.485999999999997</v>
      </c>
      <c r="H2958" s="57" t="s">
        <v>50</v>
      </c>
      <c r="I2958" s="57" t="s">
        <v>51</v>
      </c>
      <c r="J2958" s="57" t="s">
        <v>713</v>
      </c>
      <c r="K2958" s="57" t="s">
        <v>880</v>
      </c>
      <c r="L2958" s="57" t="s">
        <v>51</v>
      </c>
      <c r="M2958" s="57" t="s">
        <v>1135</v>
      </c>
      <c r="N2958" s="64">
        <v>0</v>
      </c>
      <c r="O2958" s="59">
        <v>55</v>
      </c>
      <c r="P2958" s="59">
        <v>1</v>
      </c>
      <c r="Q2958" s="59">
        <v>2.374625E-3</v>
      </c>
    </row>
    <row r="2959" spans="1:17">
      <c r="A2959" s="57" t="s">
        <v>194</v>
      </c>
      <c r="B2959" s="57" t="s">
        <v>272</v>
      </c>
      <c r="C2959" s="61" t="s">
        <v>870</v>
      </c>
      <c r="D2959" s="57" t="s">
        <v>648</v>
      </c>
      <c r="E2959" s="57">
        <v>54442</v>
      </c>
      <c r="F2959" s="57">
        <v>49.838000000000001</v>
      </c>
      <c r="G2959" s="57">
        <v>43.207000000000001</v>
      </c>
      <c r="H2959" s="57" t="s">
        <v>56</v>
      </c>
      <c r="I2959" s="57" t="s">
        <v>57</v>
      </c>
      <c r="J2959" s="57" t="s">
        <v>772</v>
      </c>
      <c r="K2959" s="57" t="s">
        <v>921</v>
      </c>
      <c r="L2959" s="57" t="s">
        <v>1101</v>
      </c>
      <c r="M2959" s="57" t="s">
        <v>1137</v>
      </c>
      <c r="N2959" s="64">
        <v>0</v>
      </c>
      <c r="O2959" s="59">
        <v>69</v>
      </c>
      <c r="P2959" s="59">
        <v>1</v>
      </c>
      <c r="Q2959" s="59">
        <v>3.7373850000000002E-3</v>
      </c>
    </row>
    <row r="2960" spans="1:17">
      <c r="A2960" s="57" t="s">
        <v>194</v>
      </c>
      <c r="B2960" s="57" t="s">
        <v>272</v>
      </c>
      <c r="C2960" s="61" t="s">
        <v>870</v>
      </c>
      <c r="D2960" s="57" t="s">
        <v>647</v>
      </c>
      <c r="E2960" s="57">
        <v>54443</v>
      </c>
      <c r="F2960" s="57">
        <v>48.997999999999998</v>
      </c>
      <c r="G2960" s="57">
        <v>41.481999999999999</v>
      </c>
      <c r="H2960" s="57" t="s">
        <v>50</v>
      </c>
      <c r="I2960" s="57" t="s">
        <v>51</v>
      </c>
      <c r="J2960" s="57" t="s">
        <v>713</v>
      </c>
      <c r="K2960" s="57" t="s">
        <v>880</v>
      </c>
      <c r="L2960" s="57" t="s">
        <v>51</v>
      </c>
      <c r="M2960" s="57" t="s">
        <v>1135</v>
      </c>
      <c r="N2960" s="64">
        <v>25.589148707506649</v>
      </c>
      <c r="O2960" s="59">
        <v>389</v>
      </c>
      <c r="P2960" s="59">
        <v>3</v>
      </c>
      <c r="Q2960" s="59">
        <v>0.118786985</v>
      </c>
    </row>
    <row r="2961" spans="1:17">
      <c r="A2961" s="57" t="s">
        <v>194</v>
      </c>
      <c r="B2961" s="57" t="s">
        <v>272</v>
      </c>
      <c r="C2961" s="61" t="s">
        <v>870</v>
      </c>
      <c r="D2961" s="57" t="s">
        <v>648</v>
      </c>
      <c r="E2961" s="57">
        <v>54444</v>
      </c>
      <c r="F2961" s="57">
        <v>49.768000000000001</v>
      </c>
      <c r="G2961" s="57">
        <v>40.408999999999999</v>
      </c>
      <c r="H2961" s="57" t="s">
        <v>50</v>
      </c>
      <c r="I2961" s="57" t="s">
        <v>51</v>
      </c>
      <c r="J2961" s="57" t="s">
        <v>713</v>
      </c>
      <c r="K2961" s="57" t="s">
        <v>880</v>
      </c>
      <c r="L2961" s="57" t="s">
        <v>51</v>
      </c>
      <c r="M2961" s="57" t="s">
        <v>1135</v>
      </c>
      <c r="N2961" s="64">
        <v>0</v>
      </c>
      <c r="O2961" s="59">
        <v>100</v>
      </c>
      <c r="P2961" s="59">
        <v>2</v>
      </c>
      <c r="Q2961" s="59">
        <v>7.8499999999999993E-3</v>
      </c>
    </row>
    <row r="2962" spans="1:17">
      <c r="A2962" s="57" t="s">
        <v>194</v>
      </c>
      <c r="B2962" s="57" t="s">
        <v>272</v>
      </c>
      <c r="C2962" s="61" t="s">
        <v>872</v>
      </c>
      <c r="D2962" s="57" t="s">
        <v>648</v>
      </c>
      <c r="E2962" s="57">
        <v>54445</v>
      </c>
      <c r="F2962" s="57">
        <v>55.036000000000001</v>
      </c>
      <c r="G2962" s="57">
        <v>45.280999999999999</v>
      </c>
      <c r="H2962" s="57" t="s">
        <v>56</v>
      </c>
      <c r="I2962" s="57" t="s">
        <v>57</v>
      </c>
      <c r="J2962" s="57" t="s">
        <v>772</v>
      </c>
      <c r="K2962" s="57" t="s">
        <v>921</v>
      </c>
      <c r="L2962" s="57" t="s">
        <v>1101</v>
      </c>
      <c r="M2962" s="57" t="s">
        <v>1137</v>
      </c>
      <c r="N2962" s="64">
        <v>0</v>
      </c>
      <c r="O2962" s="59">
        <v>178</v>
      </c>
      <c r="P2962" s="59">
        <v>2</v>
      </c>
      <c r="Q2962" s="59">
        <v>2.4871939999999999E-2</v>
      </c>
    </row>
    <row r="2963" spans="1:17">
      <c r="A2963" s="57" t="s">
        <v>194</v>
      </c>
      <c r="B2963" s="57" t="s">
        <v>272</v>
      </c>
      <c r="C2963" s="61" t="s">
        <v>872</v>
      </c>
      <c r="D2963" s="57" t="s">
        <v>648</v>
      </c>
      <c r="E2963" s="57">
        <v>54446</v>
      </c>
      <c r="F2963" s="57">
        <v>53.427999999999997</v>
      </c>
      <c r="G2963" s="57">
        <v>48.941000000000003</v>
      </c>
      <c r="H2963" s="57" t="s">
        <v>56</v>
      </c>
      <c r="I2963" s="57" t="s">
        <v>57</v>
      </c>
      <c r="J2963" s="57" t="s">
        <v>772</v>
      </c>
      <c r="K2963" s="57" t="s">
        <v>921</v>
      </c>
      <c r="L2963" s="57" t="s">
        <v>1101</v>
      </c>
      <c r="M2963" s="57" t="s">
        <v>1137</v>
      </c>
      <c r="N2963" s="64">
        <v>0</v>
      </c>
      <c r="O2963" s="59">
        <v>324</v>
      </c>
      <c r="P2963" s="59">
        <v>3</v>
      </c>
      <c r="Q2963" s="59">
        <v>8.2406160000000006E-2</v>
      </c>
    </row>
    <row r="2964" spans="1:17">
      <c r="A2964" s="57" t="s">
        <v>194</v>
      </c>
      <c r="B2964" s="57" t="s">
        <v>272</v>
      </c>
      <c r="C2964" s="61" t="s">
        <v>872</v>
      </c>
      <c r="D2964" s="57" t="s">
        <v>648</v>
      </c>
      <c r="E2964" s="57">
        <v>54447</v>
      </c>
      <c r="F2964" s="57">
        <v>53.753999999999998</v>
      </c>
      <c r="G2964" s="57">
        <v>48.755000000000003</v>
      </c>
      <c r="H2964" s="57" t="s">
        <v>28</v>
      </c>
      <c r="I2964" s="57" t="s">
        <v>509</v>
      </c>
      <c r="J2964" s="57">
        <v>5</v>
      </c>
      <c r="K2964" s="57" t="s">
        <v>986</v>
      </c>
      <c r="L2964" s="57" t="s">
        <v>987</v>
      </c>
      <c r="M2964" s="57" t="s">
        <v>1137</v>
      </c>
      <c r="N2964" s="64">
        <v>0</v>
      </c>
      <c r="O2964" s="59">
        <v>103</v>
      </c>
      <c r="P2964" s="59">
        <v>2</v>
      </c>
      <c r="Q2964" s="59">
        <v>8.3280650000000008E-3</v>
      </c>
    </row>
    <row r="2965" spans="1:17">
      <c r="A2965" s="57" t="s">
        <v>194</v>
      </c>
      <c r="B2965" s="57" t="s">
        <v>272</v>
      </c>
      <c r="C2965" s="61" t="s">
        <v>872</v>
      </c>
      <c r="D2965" s="57" t="s">
        <v>648</v>
      </c>
      <c r="E2965" s="57">
        <v>54448</v>
      </c>
      <c r="F2965" s="57">
        <v>50.722999999999999</v>
      </c>
      <c r="G2965" s="57">
        <v>48.009</v>
      </c>
      <c r="H2965" s="57" t="s">
        <v>37</v>
      </c>
      <c r="I2965" s="57" t="s">
        <v>38</v>
      </c>
      <c r="J2965" s="57">
        <v>0</v>
      </c>
      <c r="K2965" s="57" t="s">
        <v>904</v>
      </c>
      <c r="L2965" s="57" t="s">
        <v>1041</v>
      </c>
      <c r="M2965" s="57" t="s">
        <v>1137</v>
      </c>
      <c r="N2965" s="64">
        <v>0</v>
      </c>
      <c r="O2965" s="59">
        <v>74</v>
      </c>
      <c r="P2965" s="59">
        <v>1</v>
      </c>
      <c r="Q2965" s="59">
        <v>4.2986600000000002E-3</v>
      </c>
    </row>
    <row r="2966" spans="1:17">
      <c r="A2966" s="57" t="s">
        <v>194</v>
      </c>
      <c r="B2966" s="57" t="s">
        <v>272</v>
      </c>
      <c r="C2966" s="61" t="s">
        <v>872</v>
      </c>
      <c r="D2966" s="57" t="s">
        <v>648</v>
      </c>
      <c r="E2966" s="57">
        <v>54449</v>
      </c>
      <c r="F2966" s="57">
        <v>50.817</v>
      </c>
      <c r="G2966" s="57">
        <v>47.122999999999998</v>
      </c>
      <c r="H2966" s="57" t="s">
        <v>56</v>
      </c>
      <c r="I2966" s="57" t="s">
        <v>57</v>
      </c>
      <c r="J2966" s="57" t="s">
        <v>772</v>
      </c>
      <c r="K2966" s="57" t="s">
        <v>921</v>
      </c>
      <c r="L2966" s="57" t="s">
        <v>1101</v>
      </c>
      <c r="M2966" s="57" t="s">
        <v>1137</v>
      </c>
      <c r="N2966" s="64">
        <v>0</v>
      </c>
      <c r="O2966" s="59">
        <v>228</v>
      </c>
      <c r="P2966" s="59">
        <v>2</v>
      </c>
      <c r="Q2966" s="59">
        <v>4.080744E-2</v>
      </c>
    </row>
    <row r="2967" spans="1:17">
      <c r="A2967" s="57" t="s">
        <v>194</v>
      </c>
      <c r="B2967" s="57" t="s">
        <v>272</v>
      </c>
      <c r="C2967" s="61" t="s">
        <v>878</v>
      </c>
      <c r="D2967" s="57" t="s">
        <v>648</v>
      </c>
      <c r="E2967" s="57">
        <v>54450</v>
      </c>
      <c r="F2967" s="57">
        <v>58.765999999999998</v>
      </c>
      <c r="G2967" s="57">
        <v>59.548000000000002</v>
      </c>
      <c r="H2967" s="57" t="s">
        <v>93</v>
      </c>
      <c r="I2967" s="57" t="s">
        <v>94</v>
      </c>
      <c r="J2967" s="57" t="s">
        <v>725</v>
      </c>
      <c r="K2967" s="57" t="s">
        <v>883</v>
      </c>
      <c r="L2967" s="57" t="s">
        <v>94</v>
      </c>
      <c r="M2967" s="57" t="s">
        <v>1137</v>
      </c>
      <c r="N2967" s="64">
        <v>0</v>
      </c>
      <c r="O2967" s="59">
        <v>163</v>
      </c>
      <c r="P2967" s="59">
        <v>2</v>
      </c>
      <c r="Q2967" s="59">
        <v>2.0856665E-2</v>
      </c>
    </row>
    <row r="2968" spans="1:17">
      <c r="A2968" s="57" t="s">
        <v>194</v>
      </c>
      <c r="B2968" s="57" t="s">
        <v>272</v>
      </c>
      <c r="C2968" s="61" t="s">
        <v>876</v>
      </c>
      <c r="D2968" s="57" t="s">
        <v>648</v>
      </c>
      <c r="E2968" s="57">
        <v>54451</v>
      </c>
      <c r="F2968" s="57">
        <v>57.366999999999997</v>
      </c>
      <c r="G2968" s="57">
        <v>45.350999999999999</v>
      </c>
      <c r="H2968" s="57" t="s">
        <v>278</v>
      </c>
      <c r="I2968" s="57" t="s">
        <v>524</v>
      </c>
      <c r="J2968" s="57" t="s">
        <v>505</v>
      </c>
      <c r="K2968" s="57" t="s">
        <v>894</v>
      </c>
      <c r="L2968" s="57" t="s">
        <v>279</v>
      </c>
      <c r="M2968" s="57" t="s">
        <v>1137</v>
      </c>
      <c r="N2968" s="64">
        <v>0</v>
      </c>
      <c r="O2968" s="59">
        <v>65</v>
      </c>
      <c r="P2968" s="59">
        <v>1</v>
      </c>
      <c r="Q2968" s="59">
        <v>3.3166250000000001E-3</v>
      </c>
    </row>
    <row r="2969" spans="1:17">
      <c r="A2969" s="57" t="s">
        <v>194</v>
      </c>
      <c r="B2969" s="57" t="s">
        <v>272</v>
      </c>
      <c r="C2969" s="61" t="s">
        <v>877</v>
      </c>
      <c r="D2969" s="57" t="s">
        <v>648</v>
      </c>
      <c r="E2969" s="57">
        <v>54452</v>
      </c>
      <c r="F2969" s="57">
        <v>57.134</v>
      </c>
      <c r="G2969" s="57">
        <v>44.512</v>
      </c>
      <c r="H2969" s="57" t="s">
        <v>56</v>
      </c>
      <c r="I2969" s="57" t="s">
        <v>57</v>
      </c>
      <c r="J2969" s="57" t="s">
        <v>772</v>
      </c>
      <c r="K2969" s="57" t="s">
        <v>921</v>
      </c>
      <c r="L2969" s="57" t="s">
        <v>1101</v>
      </c>
      <c r="M2969" s="57" t="s">
        <v>1137</v>
      </c>
      <c r="N2969" s="64">
        <v>0</v>
      </c>
      <c r="O2969" s="59">
        <v>232</v>
      </c>
      <c r="P2969" s="59">
        <v>2</v>
      </c>
      <c r="Q2969" s="59">
        <v>4.2251839999999999E-2</v>
      </c>
    </row>
    <row r="2970" spans="1:17">
      <c r="A2970" s="57" t="s">
        <v>194</v>
      </c>
      <c r="B2970" s="57" t="s">
        <v>272</v>
      </c>
      <c r="C2970" s="61" t="s">
        <v>877</v>
      </c>
      <c r="D2970" s="57" t="s">
        <v>648</v>
      </c>
      <c r="E2970" s="57">
        <v>54453</v>
      </c>
      <c r="F2970" s="57">
        <v>57.180999999999997</v>
      </c>
      <c r="G2970" s="57">
        <v>43.415999999999997</v>
      </c>
      <c r="H2970" s="57" t="s">
        <v>37</v>
      </c>
      <c r="I2970" s="57" t="s">
        <v>38</v>
      </c>
      <c r="J2970" s="57">
        <v>0</v>
      </c>
      <c r="K2970" s="57" t="s">
        <v>904</v>
      </c>
      <c r="L2970" s="57" t="s">
        <v>1041</v>
      </c>
      <c r="M2970" s="57" t="s">
        <v>1137</v>
      </c>
      <c r="N2970" s="64">
        <v>0</v>
      </c>
      <c r="O2970" s="59">
        <v>105</v>
      </c>
      <c r="P2970" s="59">
        <v>2</v>
      </c>
      <c r="Q2970" s="59">
        <v>8.6546250000000009E-3</v>
      </c>
    </row>
    <row r="2971" spans="1:17">
      <c r="A2971" s="57" t="s">
        <v>194</v>
      </c>
      <c r="B2971" s="57" t="s">
        <v>272</v>
      </c>
      <c r="C2971" s="61" t="s">
        <v>877</v>
      </c>
      <c r="D2971" s="57" t="s">
        <v>648</v>
      </c>
      <c r="E2971" s="57">
        <v>54454</v>
      </c>
      <c r="F2971" s="57">
        <v>59.161999999999999</v>
      </c>
      <c r="G2971" s="57">
        <v>40.921999999999997</v>
      </c>
      <c r="H2971" s="57" t="s">
        <v>93</v>
      </c>
      <c r="I2971" s="57" t="s">
        <v>94</v>
      </c>
      <c r="J2971" s="57" t="s">
        <v>725</v>
      </c>
      <c r="K2971" s="57" t="s">
        <v>883</v>
      </c>
      <c r="L2971" s="57" t="s">
        <v>94</v>
      </c>
      <c r="M2971" s="57" t="s">
        <v>1137</v>
      </c>
      <c r="N2971" s="64">
        <v>0</v>
      </c>
      <c r="O2971" s="59">
        <v>91</v>
      </c>
      <c r="P2971" s="59">
        <v>1</v>
      </c>
      <c r="Q2971" s="59">
        <v>6.5005849999999997E-3</v>
      </c>
    </row>
    <row r="2972" spans="1:17">
      <c r="A2972" s="57" t="s">
        <v>194</v>
      </c>
      <c r="B2972" s="57" t="s">
        <v>282</v>
      </c>
      <c r="C2972" s="61" t="s">
        <v>863</v>
      </c>
      <c r="D2972" s="57" t="s">
        <v>648</v>
      </c>
      <c r="E2972" s="57">
        <v>54455</v>
      </c>
      <c r="F2972" s="57">
        <v>41.889000000000003</v>
      </c>
      <c r="G2972" s="57">
        <v>63.722000000000001</v>
      </c>
      <c r="H2972" s="57" t="s">
        <v>54</v>
      </c>
      <c r="I2972" s="57" t="s">
        <v>55</v>
      </c>
      <c r="J2972" s="57" t="s">
        <v>503</v>
      </c>
      <c r="K2972" s="57" t="s">
        <v>898</v>
      </c>
      <c r="L2972" s="57" t="s">
        <v>1099</v>
      </c>
      <c r="M2972" s="57" t="s">
        <v>1137</v>
      </c>
      <c r="N2972" s="64">
        <v>0</v>
      </c>
      <c r="O2972" s="59">
        <v>68</v>
      </c>
      <c r="P2972" s="59">
        <v>1</v>
      </c>
      <c r="Q2972" s="59">
        <v>3.6298400000000001E-3</v>
      </c>
    </row>
    <row r="2973" spans="1:17">
      <c r="A2973" s="57" t="s">
        <v>194</v>
      </c>
      <c r="B2973" s="57" t="s">
        <v>282</v>
      </c>
      <c r="C2973" s="61" t="s">
        <v>864</v>
      </c>
      <c r="D2973" s="57" t="s">
        <v>647</v>
      </c>
      <c r="E2973" s="57">
        <v>54456</v>
      </c>
      <c r="F2973" s="57">
        <v>42.860999999999997</v>
      </c>
      <c r="G2973" s="57">
        <v>69.582999999999998</v>
      </c>
      <c r="H2973" s="57" t="s">
        <v>119</v>
      </c>
      <c r="I2973" s="57" t="s">
        <v>120</v>
      </c>
      <c r="J2973" s="57" t="s">
        <v>497</v>
      </c>
      <c r="K2973" s="57" t="s">
        <v>984</v>
      </c>
      <c r="L2973" s="57" t="s">
        <v>1111</v>
      </c>
      <c r="M2973" s="57" t="s">
        <v>1137</v>
      </c>
      <c r="N2973" s="64">
        <v>13.989091486614315</v>
      </c>
      <c r="O2973" s="59">
        <v>345</v>
      </c>
      <c r="P2973" s="59">
        <v>3</v>
      </c>
      <c r="Q2973" s="59">
        <v>9.3434624999999993E-2</v>
      </c>
    </row>
    <row r="2974" spans="1:17">
      <c r="A2974" s="57" t="s">
        <v>194</v>
      </c>
      <c r="B2974" s="57" t="s">
        <v>282</v>
      </c>
      <c r="C2974" s="61" t="s">
        <v>865</v>
      </c>
      <c r="D2974" s="57" t="s">
        <v>648</v>
      </c>
      <c r="E2974" s="57">
        <v>54457</v>
      </c>
      <c r="F2974" s="57">
        <v>45.194000000000003</v>
      </c>
      <c r="G2974" s="57">
        <v>71.444000000000003</v>
      </c>
      <c r="H2974" s="57" t="s">
        <v>61</v>
      </c>
      <c r="I2974" s="57" t="s">
        <v>219</v>
      </c>
      <c r="J2974" s="57" t="s">
        <v>761</v>
      </c>
      <c r="K2974" s="57" t="s">
        <v>903</v>
      </c>
      <c r="L2974" s="57" t="s">
        <v>1102</v>
      </c>
      <c r="M2974" s="57" t="s">
        <v>1137</v>
      </c>
      <c r="N2974" s="64">
        <v>0</v>
      </c>
      <c r="O2974" s="59">
        <v>283</v>
      </c>
      <c r="P2974" s="59">
        <v>2</v>
      </c>
      <c r="Q2974" s="59">
        <v>6.2869864999999997E-2</v>
      </c>
    </row>
    <row r="2975" spans="1:17">
      <c r="A2975" s="57" t="s">
        <v>194</v>
      </c>
      <c r="B2975" s="57" t="s">
        <v>282</v>
      </c>
      <c r="C2975" s="61" t="s">
        <v>867</v>
      </c>
      <c r="D2975" s="57" t="s">
        <v>647</v>
      </c>
      <c r="E2975" s="57">
        <v>54458</v>
      </c>
      <c r="F2975" s="57">
        <v>50.027999999999999</v>
      </c>
      <c r="G2975" s="57">
        <v>77.528000000000006</v>
      </c>
      <c r="H2975" s="57" t="s">
        <v>54</v>
      </c>
      <c r="I2975" s="57" t="s">
        <v>55</v>
      </c>
      <c r="J2975" s="57" t="s">
        <v>503</v>
      </c>
      <c r="K2975" s="57" t="s">
        <v>898</v>
      </c>
      <c r="L2975" s="57" t="s">
        <v>1099</v>
      </c>
      <c r="M2975" s="57" t="s">
        <v>1137</v>
      </c>
      <c r="N2975" s="64">
        <v>17.281208963783953</v>
      </c>
      <c r="O2975" s="59">
        <v>583</v>
      </c>
      <c r="P2975" s="59">
        <v>4</v>
      </c>
      <c r="Q2975" s="59">
        <v>0.26681286500000001</v>
      </c>
    </row>
    <row r="2976" spans="1:17">
      <c r="A2976" s="57" t="s">
        <v>194</v>
      </c>
      <c r="B2976" s="57" t="s">
        <v>282</v>
      </c>
      <c r="C2976" s="61" t="s">
        <v>867</v>
      </c>
      <c r="D2976" s="57" t="s">
        <v>647</v>
      </c>
      <c r="E2976" s="57">
        <v>54459</v>
      </c>
      <c r="F2976" s="57">
        <v>48.527999999999999</v>
      </c>
      <c r="G2976" s="57">
        <v>75.111000000000004</v>
      </c>
      <c r="H2976" s="57" t="s">
        <v>142</v>
      </c>
      <c r="I2976" s="57" t="s">
        <v>143</v>
      </c>
      <c r="J2976" s="57" t="s">
        <v>766</v>
      </c>
      <c r="K2976" s="57" t="s">
        <v>908</v>
      </c>
      <c r="L2976" s="57" t="s">
        <v>143</v>
      </c>
      <c r="M2976" s="57" t="s">
        <v>1137</v>
      </c>
      <c r="N2976" s="64">
        <v>15.205394727027436</v>
      </c>
      <c r="O2976" s="59">
        <v>224</v>
      </c>
      <c r="P2976" s="59">
        <v>2</v>
      </c>
      <c r="Q2976" s="59">
        <v>3.9388159999999998E-2</v>
      </c>
    </row>
    <row r="2977" spans="1:17">
      <c r="A2977" s="57" t="s">
        <v>194</v>
      </c>
      <c r="B2977" s="57" t="s">
        <v>282</v>
      </c>
      <c r="C2977" s="61" t="s">
        <v>867</v>
      </c>
      <c r="D2977" s="57" t="s">
        <v>647</v>
      </c>
      <c r="E2977" s="57">
        <v>54460</v>
      </c>
      <c r="F2977" s="57">
        <v>49.860999999999997</v>
      </c>
      <c r="G2977" s="57">
        <v>75.194000000000003</v>
      </c>
      <c r="H2977" s="57" t="s">
        <v>492</v>
      </c>
      <c r="I2977" s="57" t="s">
        <v>493</v>
      </c>
      <c r="J2977" s="57" t="s">
        <v>746</v>
      </c>
      <c r="K2977" s="57" t="s">
        <v>971</v>
      </c>
      <c r="L2977" s="57" t="s">
        <v>1098</v>
      </c>
      <c r="M2977" s="57" t="s">
        <v>1137</v>
      </c>
      <c r="N2977" s="64">
        <v>11.459524076106138</v>
      </c>
      <c r="O2977" s="59">
        <v>265</v>
      </c>
      <c r="P2977" s="59">
        <v>2</v>
      </c>
      <c r="Q2977" s="59">
        <v>5.5126624999999999E-2</v>
      </c>
    </row>
    <row r="2978" spans="1:17">
      <c r="A2978" s="57" t="s">
        <v>194</v>
      </c>
      <c r="B2978" s="57" t="s">
        <v>282</v>
      </c>
      <c r="C2978" s="61" t="s">
        <v>868</v>
      </c>
      <c r="D2978" s="57" t="s">
        <v>647</v>
      </c>
      <c r="E2978" s="57">
        <v>54461</v>
      </c>
      <c r="F2978" s="57">
        <v>46.582999999999998</v>
      </c>
      <c r="G2978" s="57">
        <v>71.528000000000006</v>
      </c>
      <c r="H2978" s="57" t="s">
        <v>52</v>
      </c>
      <c r="I2978" s="57" t="s">
        <v>53</v>
      </c>
      <c r="J2978" s="57">
        <v>0</v>
      </c>
      <c r="K2978" s="57" t="s">
        <v>886</v>
      </c>
      <c r="L2978" s="57" t="s">
        <v>53</v>
      </c>
      <c r="M2978" s="57" t="s">
        <v>1137</v>
      </c>
      <c r="N2978" s="64">
        <v>14.35371375561005</v>
      </c>
      <c r="O2978" s="59">
        <v>315</v>
      </c>
      <c r="P2978" s="59">
        <v>3</v>
      </c>
      <c r="Q2978" s="59">
        <v>7.7891625000000006E-2</v>
      </c>
    </row>
    <row r="2979" spans="1:17">
      <c r="A2979" s="57" t="s">
        <v>194</v>
      </c>
      <c r="B2979" s="57" t="s">
        <v>282</v>
      </c>
      <c r="C2979" s="61" t="s">
        <v>868</v>
      </c>
      <c r="D2979" s="57" t="s">
        <v>647</v>
      </c>
      <c r="E2979" s="57">
        <v>54462</v>
      </c>
      <c r="F2979" s="57">
        <v>48.582999999999998</v>
      </c>
      <c r="G2979" s="57">
        <v>70.388999999999996</v>
      </c>
      <c r="H2979" s="57" t="s">
        <v>93</v>
      </c>
      <c r="I2979" s="57" t="s">
        <v>94</v>
      </c>
      <c r="J2979" s="57" t="s">
        <v>725</v>
      </c>
      <c r="K2979" s="57" t="s">
        <v>883</v>
      </c>
      <c r="L2979" s="57" t="s">
        <v>94</v>
      </c>
      <c r="M2979" s="57" t="s">
        <v>1137</v>
      </c>
      <c r="N2979" s="64">
        <v>11.436034097650758</v>
      </c>
      <c r="O2979" s="59">
        <v>239</v>
      </c>
      <c r="P2979" s="59">
        <v>2</v>
      </c>
      <c r="Q2979" s="59">
        <v>4.4839984999999999E-2</v>
      </c>
    </row>
    <row r="2980" spans="1:17">
      <c r="A2980" s="57" t="s">
        <v>194</v>
      </c>
      <c r="B2980" s="57" t="s">
        <v>282</v>
      </c>
      <c r="C2980" s="61" t="s">
        <v>869</v>
      </c>
      <c r="D2980" s="57" t="s">
        <v>648</v>
      </c>
      <c r="E2980" s="57">
        <v>54463</v>
      </c>
      <c r="F2980" s="57">
        <v>50</v>
      </c>
      <c r="G2980" s="57">
        <v>68.25</v>
      </c>
      <c r="H2980" s="57" t="s">
        <v>166</v>
      </c>
      <c r="I2980" s="57" t="s">
        <v>531</v>
      </c>
      <c r="J2980" s="57">
        <v>0</v>
      </c>
      <c r="K2980" s="57" t="s">
        <v>985</v>
      </c>
      <c r="L2980" s="57" t="s">
        <v>1112</v>
      </c>
      <c r="M2980" s="57" t="s">
        <v>1137</v>
      </c>
      <c r="N2980" s="64">
        <v>0</v>
      </c>
      <c r="O2980" s="59">
        <v>218</v>
      </c>
      <c r="P2980" s="59">
        <v>2</v>
      </c>
      <c r="Q2980" s="59">
        <v>3.730634E-2</v>
      </c>
    </row>
    <row r="2981" spans="1:17">
      <c r="A2981" s="57" t="s">
        <v>194</v>
      </c>
      <c r="B2981" s="57" t="s">
        <v>282</v>
      </c>
      <c r="C2981" s="61" t="s">
        <v>869</v>
      </c>
      <c r="D2981" s="57" t="s">
        <v>648</v>
      </c>
      <c r="E2981" s="57">
        <v>54464</v>
      </c>
      <c r="F2981" s="57">
        <v>48.25</v>
      </c>
      <c r="G2981" s="57">
        <v>68.028000000000006</v>
      </c>
      <c r="H2981" s="57" t="s">
        <v>278</v>
      </c>
      <c r="I2981" s="57" t="s">
        <v>524</v>
      </c>
      <c r="J2981" s="57" t="s">
        <v>505</v>
      </c>
      <c r="K2981" s="57" t="s">
        <v>894</v>
      </c>
      <c r="L2981" s="57" t="s">
        <v>279</v>
      </c>
      <c r="M2981" s="57" t="s">
        <v>1137</v>
      </c>
      <c r="N2981" s="64">
        <v>0</v>
      </c>
      <c r="O2981" s="59">
        <v>51</v>
      </c>
      <c r="P2981" s="59">
        <v>1</v>
      </c>
      <c r="Q2981" s="59">
        <v>2.041785E-3</v>
      </c>
    </row>
    <row r="2982" spans="1:17">
      <c r="A2982" s="57" t="s">
        <v>194</v>
      </c>
      <c r="B2982" s="57" t="s">
        <v>282</v>
      </c>
      <c r="C2982" s="61" t="s">
        <v>870</v>
      </c>
      <c r="D2982" s="57" t="s">
        <v>647</v>
      </c>
      <c r="E2982" s="57">
        <v>54465</v>
      </c>
      <c r="F2982" s="57">
        <v>47.777999999999999</v>
      </c>
      <c r="G2982" s="57">
        <v>62.389000000000003</v>
      </c>
      <c r="H2982" s="57" t="s">
        <v>93</v>
      </c>
      <c r="I2982" s="57" t="s">
        <v>94</v>
      </c>
      <c r="J2982" s="57" t="s">
        <v>725</v>
      </c>
      <c r="K2982" s="57" t="s">
        <v>883</v>
      </c>
      <c r="L2982" s="57" t="s">
        <v>94</v>
      </c>
      <c r="M2982" s="57" t="s">
        <v>1137</v>
      </c>
      <c r="N2982" s="64">
        <v>8.4465343215608204</v>
      </c>
      <c r="O2982" s="59">
        <v>115</v>
      </c>
      <c r="P2982" s="59">
        <v>2</v>
      </c>
      <c r="Q2982" s="59">
        <v>1.0381625E-2</v>
      </c>
    </row>
    <row r="2983" spans="1:17">
      <c r="A2983" s="57" t="s">
        <v>194</v>
      </c>
      <c r="B2983" s="57" t="s">
        <v>282</v>
      </c>
      <c r="C2983" s="61" t="s">
        <v>873</v>
      </c>
      <c r="D2983" s="57" t="s">
        <v>648</v>
      </c>
      <c r="E2983" s="57">
        <v>54466</v>
      </c>
      <c r="F2983" s="57">
        <v>50.472000000000001</v>
      </c>
      <c r="G2983" s="57">
        <v>70.861000000000004</v>
      </c>
      <c r="H2983" s="57" t="s">
        <v>54</v>
      </c>
      <c r="I2983" s="57" t="s">
        <v>55</v>
      </c>
      <c r="J2983" s="57" t="s">
        <v>503</v>
      </c>
      <c r="K2983" s="57" t="s">
        <v>898</v>
      </c>
      <c r="L2983" s="57" t="s">
        <v>1099</v>
      </c>
      <c r="M2983" s="57" t="s">
        <v>1137</v>
      </c>
      <c r="N2983" s="64">
        <v>0</v>
      </c>
      <c r="O2983" s="59">
        <v>267</v>
      </c>
      <c r="P2983" s="59">
        <v>2</v>
      </c>
      <c r="Q2983" s="59">
        <v>5.5961865E-2</v>
      </c>
    </row>
    <row r="2984" spans="1:17">
      <c r="A2984" s="57" t="s">
        <v>194</v>
      </c>
      <c r="B2984" s="57" t="s">
        <v>282</v>
      </c>
      <c r="C2984" s="61" t="s">
        <v>874</v>
      </c>
      <c r="D2984" s="57" t="s">
        <v>648</v>
      </c>
      <c r="E2984" s="57">
        <v>54467</v>
      </c>
      <c r="F2984" s="57">
        <v>52.415999999999997</v>
      </c>
      <c r="G2984" s="57">
        <v>77.471999999999994</v>
      </c>
      <c r="H2984" s="57" t="s">
        <v>119</v>
      </c>
      <c r="I2984" s="57" t="s">
        <v>120</v>
      </c>
      <c r="J2984" s="57" t="s">
        <v>497</v>
      </c>
      <c r="K2984" s="57" t="s">
        <v>984</v>
      </c>
      <c r="L2984" s="57" t="s">
        <v>1111</v>
      </c>
      <c r="M2984" s="57" t="s">
        <v>1137</v>
      </c>
      <c r="N2984" s="64">
        <v>0</v>
      </c>
      <c r="O2984" s="59">
        <v>300</v>
      </c>
      <c r="P2984" s="59">
        <v>3</v>
      </c>
      <c r="Q2984" s="59">
        <v>7.0650000000000004E-2</v>
      </c>
    </row>
    <row r="2985" spans="1:17">
      <c r="A2985" s="57" t="s">
        <v>194</v>
      </c>
      <c r="B2985" s="57" t="s">
        <v>282</v>
      </c>
      <c r="C2985" s="61" t="s">
        <v>878</v>
      </c>
      <c r="D2985" s="57" t="s">
        <v>648</v>
      </c>
      <c r="E2985" s="57">
        <v>54468</v>
      </c>
      <c r="F2985" s="57">
        <v>59.415999999999997</v>
      </c>
      <c r="G2985" s="57">
        <v>76.555000000000007</v>
      </c>
      <c r="H2985" s="57" t="s">
        <v>278</v>
      </c>
      <c r="I2985" s="57" t="s">
        <v>524</v>
      </c>
      <c r="J2985" s="57" t="s">
        <v>505</v>
      </c>
      <c r="K2985" s="57" t="s">
        <v>894</v>
      </c>
      <c r="L2985" s="57" t="s">
        <v>279</v>
      </c>
      <c r="M2985" s="57" t="s">
        <v>1137</v>
      </c>
      <c r="N2985" s="64">
        <v>0</v>
      </c>
      <c r="O2985" s="59">
        <v>77</v>
      </c>
      <c r="P2985" s="59">
        <v>1</v>
      </c>
      <c r="Q2985" s="59">
        <v>4.6542650000000003E-3</v>
      </c>
    </row>
    <row r="2986" spans="1:17">
      <c r="A2986" s="57" t="s">
        <v>194</v>
      </c>
      <c r="B2986" s="57" t="s">
        <v>282</v>
      </c>
      <c r="C2986" s="61" t="s">
        <v>875</v>
      </c>
      <c r="D2986" s="57" t="s">
        <v>648</v>
      </c>
      <c r="E2986" s="57">
        <v>54469</v>
      </c>
      <c r="F2986" s="57">
        <v>59.582999999999998</v>
      </c>
      <c r="G2986" s="57">
        <v>72.5</v>
      </c>
      <c r="H2986" s="57" t="s">
        <v>93</v>
      </c>
      <c r="I2986" s="57" t="s">
        <v>94</v>
      </c>
      <c r="J2986" s="57" t="s">
        <v>725</v>
      </c>
      <c r="K2986" s="57" t="s">
        <v>883</v>
      </c>
      <c r="L2986" s="57" t="s">
        <v>94</v>
      </c>
      <c r="M2986" s="57" t="s">
        <v>1137</v>
      </c>
      <c r="N2986" s="64">
        <v>0</v>
      </c>
      <c r="O2986" s="59">
        <v>259</v>
      </c>
      <c r="P2986" s="59">
        <v>2</v>
      </c>
      <c r="Q2986" s="59">
        <v>5.2658585000000001E-2</v>
      </c>
    </row>
    <row r="2987" spans="1:17">
      <c r="A2987" s="57" t="s">
        <v>194</v>
      </c>
      <c r="B2987" s="57" t="s">
        <v>282</v>
      </c>
      <c r="C2987" s="61" t="s">
        <v>876</v>
      </c>
      <c r="D2987" s="57" t="s">
        <v>648</v>
      </c>
      <c r="E2987" s="57">
        <v>54470</v>
      </c>
      <c r="F2987" s="57">
        <v>59.889000000000003</v>
      </c>
      <c r="G2987" s="57">
        <v>69.805000000000007</v>
      </c>
      <c r="H2987" s="57" t="s">
        <v>93</v>
      </c>
      <c r="I2987" s="57" t="s">
        <v>94</v>
      </c>
      <c r="J2987" s="57" t="s">
        <v>725</v>
      </c>
      <c r="K2987" s="57" t="s">
        <v>883</v>
      </c>
      <c r="L2987" s="57" t="s">
        <v>94</v>
      </c>
      <c r="M2987" s="57" t="s">
        <v>1137</v>
      </c>
      <c r="N2987" s="64">
        <v>0</v>
      </c>
      <c r="O2987" s="59">
        <v>137</v>
      </c>
      <c r="P2987" s="59">
        <v>2</v>
      </c>
      <c r="Q2987" s="59">
        <v>1.4733665E-2</v>
      </c>
    </row>
    <row r="2988" spans="1:17">
      <c r="A2988" s="57" t="s">
        <v>194</v>
      </c>
      <c r="B2988" s="57" t="s">
        <v>286</v>
      </c>
      <c r="C2988" s="61" t="s">
        <v>864</v>
      </c>
      <c r="D2988" s="57" t="s">
        <v>648</v>
      </c>
      <c r="E2988" s="57">
        <v>54471</v>
      </c>
      <c r="F2988" s="57">
        <v>40.472000000000001</v>
      </c>
      <c r="G2988" s="57">
        <v>85.167000000000002</v>
      </c>
      <c r="H2988" s="57" t="s">
        <v>61</v>
      </c>
      <c r="I2988" s="57" t="s">
        <v>219</v>
      </c>
      <c r="J2988" s="57" t="s">
        <v>761</v>
      </c>
      <c r="K2988" s="57" t="s">
        <v>903</v>
      </c>
      <c r="L2988" s="57" t="s">
        <v>1102</v>
      </c>
      <c r="M2988" s="57" t="s">
        <v>1137</v>
      </c>
      <c r="N2988" s="64">
        <v>0</v>
      </c>
      <c r="O2988" s="59">
        <v>253</v>
      </c>
      <c r="P2988" s="59">
        <v>2</v>
      </c>
      <c r="Q2988" s="59">
        <v>5.0247065E-2</v>
      </c>
    </row>
    <row r="2989" spans="1:17">
      <c r="A2989" s="57" t="s">
        <v>194</v>
      </c>
      <c r="B2989" s="57" t="s">
        <v>286</v>
      </c>
      <c r="C2989" s="61" t="s">
        <v>864</v>
      </c>
      <c r="D2989" s="57" t="s">
        <v>648</v>
      </c>
      <c r="E2989" s="57">
        <v>54472</v>
      </c>
      <c r="F2989" s="57">
        <v>44.555</v>
      </c>
      <c r="G2989" s="57">
        <v>87.417000000000002</v>
      </c>
      <c r="H2989" s="57" t="s">
        <v>54</v>
      </c>
      <c r="I2989" s="57" t="s">
        <v>55</v>
      </c>
      <c r="J2989" s="57" t="s">
        <v>503</v>
      </c>
      <c r="K2989" s="57" t="s">
        <v>898</v>
      </c>
      <c r="L2989" s="57" t="s">
        <v>1099</v>
      </c>
      <c r="M2989" s="57" t="s">
        <v>1137</v>
      </c>
      <c r="N2989" s="64">
        <v>0</v>
      </c>
      <c r="O2989" s="59">
        <v>460</v>
      </c>
      <c r="P2989" s="59">
        <v>3</v>
      </c>
      <c r="Q2989" s="59">
        <v>0.166106</v>
      </c>
    </row>
    <row r="2990" spans="1:17">
      <c r="A2990" s="57" t="s">
        <v>194</v>
      </c>
      <c r="B2990" s="57" t="s">
        <v>286</v>
      </c>
      <c r="C2990" s="61" t="s">
        <v>865</v>
      </c>
      <c r="D2990" s="57" t="s">
        <v>648</v>
      </c>
      <c r="E2990" s="57">
        <v>54473</v>
      </c>
      <c r="F2990" s="57">
        <v>44.472000000000001</v>
      </c>
      <c r="G2990" s="57">
        <v>94.582999999999998</v>
      </c>
      <c r="H2990" s="57" t="s">
        <v>50</v>
      </c>
      <c r="I2990" s="57" t="s">
        <v>51</v>
      </c>
      <c r="J2990" s="57" t="s">
        <v>713</v>
      </c>
      <c r="K2990" s="57" t="s">
        <v>880</v>
      </c>
      <c r="L2990" s="57" t="s">
        <v>51</v>
      </c>
      <c r="M2990" s="57" t="s">
        <v>1135</v>
      </c>
      <c r="N2990" s="64">
        <v>0</v>
      </c>
      <c r="O2990" s="59">
        <v>455</v>
      </c>
      <c r="P2990" s="59">
        <v>3</v>
      </c>
      <c r="Q2990" s="59">
        <v>0.162514625</v>
      </c>
    </row>
    <row r="2991" spans="1:17">
      <c r="A2991" s="57" t="s">
        <v>194</v>
      </c>
      <c r="B2991" s="57" t="s">
        <v>286</v>
      </c>
      <c r="C2991" s="61" t="s">
        <v>866</v>
      </c>
      <c r="D2991" s="57" t="s">
        <v>648</v>
      </c>
      <c r="E2991" s="57">
        <v>54474</v>
      </c>
      <c r="F2991" s="57">
        <v>44.832999999999998</v>
      </c>
      <c r="G2991" s="57">
        <v>95.388999999999996</v>
      </c>
      <c r="H2991" s="57" t="s">
        <v>50</v>
      </c>
      <c r="I2991" s="57" t="s">
        <v>51</v>
      </c>
      <c r="J2991" s="57" t="s">
        <v>713</v>
      </c>
      <c r="K2991" s="57" t="s">
        <v>880</v>
      </c>
      <c r="L2991" s="57" t="s">
        <v>51</v>
      </c>
      <c r="M2991" s="57" t="s">
        <v>1135</v>
      </c>
      <c r="N2991" s="64">
        <v>0</v>
      </c>
      <c r="O2991" s="59">
        <v>63</v>
      </c>
      <c r="P2991" s="59">
        <v>1</v>
      </c>
      <c r="Q2991" s="59">
        <v>3.1156650000000001E-3</v>
      </c>
    </row>
    <row r="2992" spans="1:17">
      <c r="A2992" s="57" t="s">
        <v>194</v>
      </c>
      <c r="B2992" s="57" t="s">
        <v>286</v>
      </c>
      <c r="C2992" s="61" t="s">
        <v>866</v>
      </c>
      <c r="D2992" s="57" t="s">
        <v>648</v>
      </c>
      <c r="E2992" s="57">
        <v>54475</v>
      </c>
      <c r="F2992" s="57">
        <v>44.832999999999998</v>
      </c>
      <c r="G2992" s="57">
        <v>96.332999999999998</v>
      </c>
      <c r="H2992" s="57" t="s">
        <v>50</v>
      </c>
      <c r="I2992" s="57" t="s">
        <v>51</v>
      </c>
      <c r="J2992" s="57" t="s">
        <v>713</v>
      </c>
      <c r="K2992" s="57" t="s">
        <v>880</v>
      </c>
      <c r="L2992" s="57" t="s">
        <v>51</v>
      </c>
      <c r="M2992" s="57" t="s">
        <v>1135</v>
      </c>
      <c r="N2992" s="64">
        <v>0</v>
      </c>
      <c r="O2992" s="59">
        <v>68</v>
      </c>
      <c r="P2992" s="59">
        <v>1</v>
      </c>
      <c r="Q2992" s="59">
        <v>3.6298400000000001E-3</v>
      </c>
    </row>
    <row r="2993" spans="1:17">
      <c r="A2993" s="57" t="s">
        <v>194</v>
      </c>
      <c r="B2993" s="57" t="s">
        <v>286</v>
      </c>
      <c r="C2993" s="61" t="s">
        <v>866</v>
      </c>
      <c r="D2993" s="57" t="s">
        <v>648</v>
      </c>
      <c r="E2993" s="57">
        <v>54476</v>
      </c>
      <c r="F2993" s="57">
        <v>43.110999999999997</v>
      </c>
      <c r="G2993" s="57">
        <v>96.444000000000003</v>
      </c>
      <c r="H2993" s="57" t="s">
        <v>50</v>
      </c>
      <c r="I2993" s="57" t="s">
        <v>51</v>
      </c>
      <c r="J2993" s="57" t="s">
        <v>713</v>
      </c>
      <c r="K2993" s="57" t="s">
        <v>880</v>
      </c>
      <c r="L2993" s="57" t="s">
        <v>51</v>
      </c>
      <c r="M2993" s="57" t="s">
        <v>1135</v>
      </c>
      <c r="N2993" s="64">
        <v>0</v>
      </c>
      <c r="O2993" s="59">
        <v>77</v>
      </c>
      <c r="P2993" s="59">
        <v>1</v>
      </c>
      <c r="Q2993" s="59">
        <v>4.6542650000000003E-3</v>
      </c>
    </row>
    <row r="2994" spans="1:17">
      <c r="A2994" s="57" t="s">
        <v>194</v>
      </c>
      <c r="B2994" s="57" t="s">
        <v>286</v>
      </c>
      <c r="C2994" s="61" t="s">
        <v>866</v>
      </c>
      <c r="D2994" s="57" t="s">
        <v>648</v>
      </c>
      <c r="E2994" s="57">
        <v>54477</v>
      </c>
      <c r="F2994" s="57">
        <v>42.417000000000002</v>
      </c>
      <c r="G2994" s="57">
        <v>95.915999999999997</v>
      </c>
      <c r="H2994" s="57" t="s">
        <v>50</v>
      </c>
      <c r="I2994" s="57" t="s">
        <v>51</v>
      </c>
      <c r="J2994" s="57" t="s">
        <v>713</v>
      </c>
      <c r="K2994" s="57" t="s">
        <v>880</v>
      </c>
      <c r="L2994" s="57" t="s">
        <v>51</v>
      </c>
      <c r="M2994" s="57" t="s">
        <v>1135</v>
      </c>
      <c r="N2994" s="64">
        <v>0</v>
      </c>
      <c r="O2994" s="59">
        <v>116</v>
      </c>
      <c r="P2994" s="59">
        <v>2</v>
      </c>
      <c r="Q2994" s="59">
        <v>1.056296E-2</v>
      </c>
    </row>
    <row r="2995" spans="1:17">
      <c r="A2995" s="57" t="s">
        <v>194</v>
      </c>
      <c r="B2995" s="57" t="s">
        <v>286</v>
      </c>
      <c r="C2995" s="61" t="s">
        <v>866</v>
      </c>
      <c r="D2995" s="57" t="s">
        <v>648</v>
      </c>
      <c r="E2995" s="57">
        <v>54478</v>
      </c>
      <c r="F2995" s="57">
        <v>43.082999999999998</v>
      </c>
      <c r="G2995" s="57">
        <v>97.332999999999998</v>
      </c>
      <c r="H2995" s="57" t="s">
        <v>156</v>
      </c>
      <c r="I2995" s="57" t="s">
        <v>509</v>
      </c>
      <c r="J2995" s="57">
        <v>1</v>
      </c>
      <c r="K2995" s="57" t="s">
        <v>970</v>
      </c>
      <c r="L2995" s="57" t="s">
        <v>1097</v>
      </c>
      <c r="M2995" s="57" t="s">
        <v>1137</v>
      </c>
      <c r="N2995" s="64">
        <v>0</v>
      </c>
      <c r="O2995" s="59">
        <v>273</v>
      </c>
      <c r="P2995" s="59">
        <v>2</v>
      </c>
      <c r="Q2995" s="59">
        <v>5.8505265000000001E-2</v>
      </c>
    </row>
    <row r="2996" spans="1:17">
      <c r="A2996" s="57" t="s">
        <v>194</v>
      </c>
      <c r="B2996" s="57" t="s">
        <v>286</v>
      </c>
      <c r="C2996" s="61" t="s">
        <v>866</v>
      </c>
      <c r="D2996" s="57" t="s">
        <v>648</v>
      </c>
      <c r="E2996" s="57">
        <v>54479</v>
      </c>
      <c r="F2996" s="57">
        <v>43.027999999999999</v>
      </c>
      <c r="G2996" s="57">
        <v>98.611000000000004</v>
      </c>
      <c r="H2996" s="57" t="s">
        <v>156</v>
      </c>
      <c r="I2996" s="57" t="s">
        <v>509</v>
      </c>
      <c r="J2996" s="57">
        <v>1</v>
      </c>
      <c r="K2996" s="57" t="s">
        <v>970</v>
      </c>
      <c r="L2996" s="57" t="s">
        <v>1097</v>
      </c>
      <c r="M2996" s="57" t="s">
        <v>1137</v>
      </c>
      <c r="N2996" s="64">
        <v>0</v>
      </c>
      <c r="O2996" s="59">
        <v>325</v>
      </c>
      <c r="P2996" s="59">
        <v>3</v>
      </c>
      <c r="Q2996" s="59">
        <v>8.2915625000000007E-2</v>
      </c>
    </row>
    <row r="2997" spans="1:17">
      <c r="A2997" s="57" t="s">
        <v>194</v>
      </c>
      <c r="B2997" s="57" t="s">
        <v>286</v>
      </c>
      <c r="C2997" s="61" t="s">
        <v>866</v>
      </c>
      <c r="D2997" s="57" t="s">
        <v>648</v>
      </c>
      <c r="E2997" s="57">
        <v>54480</v>
      </c>
      <c r="F2997" s="57">
        <v>42.417000000000002</v>
      </c>
      <c r="G2997" s="57">
        <v>98.471999999999994</v>
      </c>
      <c r="H2997" s="57" t="s">
        <v>56</v>
      </c>
      <c r="I2997" s="57" t="s">
        <v>57</v>
      </c>
      <c r="J2997" s="57" t="s">
        <v>772</v>
      </c>
      <c r="K2997" s="57" t="s">
        <v>921</v>
      </c>
      <c r="L2997" s="57" t="s">
        <v>1101</v>
      </c>
      <c r="M2997" s="57" t="s">
        <v>1137</v>
      </c>
      <c r="N2997" s="64">
        <v>0</v>
      </c>
      <c r="O2997" s="59">
        <v>238</v>
      </c>
      <c r="P2997" s="59">
        <v>2</v>
      </c>
      <c r="Q2997" s="59">
        <v>4.4465539999999998E-2</v>
      </c>
    </row>
    <row r="2998" spans="1:17">
      <c r="A2998" s="57" t="s">
        <v>194</v>
      </c>
      <c r="B2998" s="57" t="s">
        <v>286</v>
      </c>
      <c r="C2998" s="61" t="s">
        <v>866</v>
      </c>
      <c r="D2998" s="57" t="s">
        <v>648</v>
      </c>
      <c r="E2998" s="57">
        <v>54481</v>
      </c>
      <c r="F2998" s="57">
        <v>43.944000000000003</v>
      </c>
      <c r="G2998" s="57">
        <v>99.611000000000004</v>
      </c>
      <c r="H2998" s="57" t="s">
        <v>50</v>
      </c>
      <c r="I2998" s="57" t="s">
        <v>51</v>
      </c>
      <c r="J2998" s="57" t="s">
        <v>713</v>
      </c>
      <c r="K2998" s="57" t="s">
        <v>880</v>
      </c>
      <c r="L2998" s="57" t="s">
        <v>51</v>
      </c>
      <c r="M2998" s="57" t="s">
        <v>1135</v>
      </c>
      <c r="N2998" s="64">
        <v>0</v>
      </c>
      <c r="O2998" s="59">
        <v>61</v>
      </c>
      <c r="P2998" s="59">
        <v>1</v>
      </c>
      <c r="Q2998" s="59">
        <v>2.9209850000000001E-3</v>
      </c>
    </row>
    <row r="2999" spans="1:17">
      <c r="A2999" s="57" t="s">
        <v>194</v>
      </c>
      <c r="B2999" s="57" t="s">
        <v>286</v>
      </c>
      <c r="C2999" s="61" t="s">
        <v>866</v>
      </c>
      <c r="D2999" s="57" t="s">
        <v>648</v>
      </c>
      <c r="E2999" s="57">
        <v>54482</v>
      </c>
      <c r="F2999" s="57">
        <v>44.332999999999998</v>
      </c>
      <c r="G2999" s="57">
        <v>99.694000000000003</v>
      </c>
      <c r="H2999" s="57" t="s">
        <v>492</v>
      </c>
      <c r="I2999" s="57" t="s">
        <v>493</v>
      </c>
      <c r="J2999" s="57" t="s">
        <v>746</v>
      </c>
      <c r="K2999" s="57" t="s">
        <v>971</v>
      </c>
      <c r="L2999" s="57" t="s">
        <v>1098</v>
      </c>
      <c r="M2999" s="57" t="s">
        <v>1137</v>
      </c>
      <c r="N2999" s="64">
        <v>0</v>
      </c>
      <c r="O2999" s="59">
        <v>235</v>
      </c>
      <c r="P2999" s="59">
        <v>2</v>
      </c>
      <c r="Q2999" s="59">
        <v>4.3351624999999998E-2</v>
      </c>
    </row>
    <row r="3000" spans="1:17">
      <c r="A3000" s="57" t="s">
        <v>194</v>
      </c>
      <c r="B3000" s="57" t="s">
        <v>286</v>
      </c>
      <c r="C3000" s="61" t="s">
        <v>866</v>
      </c>
      <c r="D3000" s="57" t="s">
        <v>648</v>
      </c>
      <c r="E3000" s="57">
        <v>54483</v>
      </c>
      <c r="F3000" s="57">
        <v>44.972000000000001</v>
      </c>
      <c r="G3000" s="57">
        <v>99.555000000000007</v>
      </c>
      <c r="H3000" s="57" t="s">
        <v>93</v>
      </c>
      <c r="I3000" s="57" t="s">
        <v>94</v>
      </c>
      <c r="J3000" s="57" t="s">
        <v>725</v>
      </c>
      <c r="K3000" s="57" t="s">
        <v>883</v>
      </c>
      <c r="L3000" s="57" t="s">
        <v>94</v>
      </c>
      <c r="M3000" s="57" t="s">
        <v>1137</v>
      </c>
      <c r="N3000" s="64">
        <v>0</v>
      </c>
      <c r="O3000" s="59">
        <v>156</v>
      </c>
      <c r="P3000" s="59">
        <v>2</v>
      </c>
      <c r="Q3000" s="59">
        <v>1.9103760000000001E-2</v>
      </c>
    </row>
    <row r="3001" spans="1:17">
      <c r="A3001" s="57" t="s">
        <v>194</v>
      </c>
      <c r="B3001" s="57" t="s">
        <v>286</v>
      </c>
      <c r="C3001" s="61" t="s">
        <v>867</v>
      </c>
      <c r="D3001" s="57" t="s">
        <v>647</v>
      </c>
      <c r="E3001" s="57">
        <v>54484</v>
      </c>
      <c r="F3001" s="57">
        <v>46.222000000000001</v>
      </c>
      <c r="G3001" s="57">
        <v>98.555000000000007</v>
      </c>
      <c r="H3001" s="57" t="s">
        <v>61</v>
      </c>
      <c r="I3001" s="57" t="s">
        <v>219</v>
      </c>
      <c r="J3001" s="57" t="s">
        <v>761</v>
      </c>
      <c r="K3001" s="57" t="s">
        <v>903</v>
      </c>
      <c r="L3001" s="57" t="s">
        <v>1102</v>
      </c>
      <c r="M3001" s="57" t="s">
        <v>1137</v>
      </c>
      <c r="N3001" s="64">
        <v>19.156472348380795</v>
      </c>
      <c r="O3001" s="59">
        <v>147</v>
      </c>
      <c r="P3001" s="59">
        <v>2</v>
      </c>
      <c r="Q3001" s="59">
        <v>1.6963064999999999E-2</v>
      </c>
    </row>
    <row r="3002" spans="1:17">
      <c r="A3002" s="57" t="s">
        <v>194</v>
      </c>
      <c r="B3002" s="57" t="s">
        <v>286</v>
      </c>
      <c r="C3002" s="61" t="s">
        <v>867</v>
      </c>
      <c r="D3002" s="57" t="s">
        <v>648</v>
      </c>
      <c r="E3002" s="57">
        <v>54485</v>
      </c>
      <c r="F3002" s="57">
        <v>46.25</v>
      </c>
      <c r="G3002" s="57">
        <v>95.471999999999994</v>
      </c>
      <c r="H3002" s="57" t="s">
        <v>50</v>
      </c>
      <c r="I3002" s="57" t="s">
        <v>51</v>
      </c>
      <c r="J3002" s="57" t="s">
        <v>713</v>
      </c>
      <c r="K3002" s="57" t="s">
        <v>880</v>
      </c>
      <c r="L3002" s="57" t="s">
        <v>51</v>
      </c>
      <c r="M3002" s="57" t="s">
        <v>1135</v>
      </c>
      <c r="N3002" s="64">
        <v>0</v>
      </c>
      <c r="O3002" s="59">
        <v>752</v>
      </c>
      <c r="P3002" s="59">
        <v>4</v>
      </c>
      <c r="Q3002" s="59">
        <v>0.44392063999999998</v>
      </c>
    </row>
    <row r="3003" spans="1:17">
      <c r="A3003" s="57" t="s">
        <v>194</v>
      </c>
      <c r="B3003" s="57" t="s">
        <v>286</v>
      </c>
      <c r="C3003" s="61" t="s">
        <v>868</v>
      </c>
      <c r="D3003" s="57" t="s">
        <v>648</v>
      </c>
      <c r="E3003" s="57">
        <v>54486</v>
      </c>
      <c r="F3003" s="57">
        <v>50.082999999999998</v>
      </c>
      <c r="G3003" s="57">
        <v>92.944000000000003</v>
      </c>
      <c r="H3003" s="57" t="s">
        <v>50</v>
      </c>
      <c r="I3003" s="57" t="s">
        <v>51</v>
      </c>
      <c r="J3003" s="57" t="s">
        <v>713</v>
      </c>
      <c r="K3003" s="57" t="s">
        <v>880</v>
      </c>
      <c r="L3003" s="57" t="s">
        <v>51</v>
      </c>
      <c r="M3003" s="57" t="s">
        <v>1135</v>
      </c>
      <c r="N3003" s="64">
        <v>0</v>
      </c>
      <c r="O3003" s="59">
        <v>622</v>
      </c>
      <c r="P3003" s="59">
        <v>4</v>
      </c>
      <c r="Q3003" s="59">
        <v>0.30370394000000001</v>
      </c>
    </row>
    <row r="3004" spans="1:17">
      <c r="A3004" s="57" t="s">
        <v>194</v>
      </c>
      <c r="B3004" s="57" t="s">
        <v>286</v>
      </c>
      <c r="C3004" s="61" t="s">
        <v>868</v>
      </c>
      <c r="D3004" s="57" t="s">
        <v>647</v>
      </c>
      <c r="E3004" s="57">
        <v>54487</v>
      </c>
      <c r="F3004" s="57">
        <v>49.944000000000003</v>
      </c>
      <c r="G3004" s="57">
        <v>90.638999999999996</v>
      </c>
      <c r="H3004" s="57" t="s">
        <v>156</v>
      </c>
      <c r="I3004" s="57" t="s">
        <v>509</v>
      </c>
      <c r="J3004" s="57">
        <v>1</v>
      </c>
      <c r="K3004" s="57" t="s">
        <v>970</v>
      </c>
      <c r="L3004" s="57" t="s">
        <v>1097</v>
      </c>
      <c r="M3004" s="57" t="s">
        <v>1137</v>
      </c>
      <c r="N3004" s="64">
        <v>9.9913128317748559</v>
      </c>
      <c r="O3004" s="59">
        <v>311</v>
      </c>
      <c r="P3004" s="59">
        <v>3</v>
      </c>
      <c r="Q3004" s="59">
        <v>7.5925985000000001E-2</v>
      </c>
    </row>
    <row r="3005" spans="1:17">
      <c r="A3005" s="57" t="s">
        <v>194</v>
      </c>
      <c r="B3005" s="57" t="s">
        <v>286</v>
      </c>
      <c r="C3005" s="61" t="s">
        <v>869</v>
      </c>
      <c r="D3005" s="57" t="s">
        <v>647</v>
      </c>
      <c r="E3005" s="57">
        <v>54488</v>
      </c>
      <c r="F3005" s="57">
        <v>46.972000000000001</v>
      </c>
      <c r="G3005" s="57">
        <v>85.305000000000007</v>
      </c>
      <c r="H3005" s="57" t="s">
        <v>93</v>
      </c>
      <c r="I3005" s="57" t="s">
        <v>94</v>
      </c>
      <c r="J3005" s="57" t="s">
        <v>725</v>
      </c>
      <c r="K3005" s="57" t="s">
        <v>883</v>
      </c>
      <c r="L3005" s="57" t="s">
        <v>94</v>
      </c>
      <c r="M3005" s="57" t="s">
        <v>1137</v>
      </c>
      <c r="N3005" s="64">
        <v>11.646673330846138</v>
      </c>
      <c r="O3005" s="59">
        <v>397</v>
      </c>
      <c r="P3005" s="59">
        <v>3</v>
      </c>
      <c r="Q3005" s="59">
        <v>0.12372306499999999</v>
      </c>
    </row>
    <row r="3006" spans="1:17">
      <c r="A3006" s="57" t="s">
        <v>194</v>
      </c>
      <c r="B3006" s="57" t="s">
        <v>286</v>
      </c>
      <c r="C3006" s="61" t="s">
        <v>872</v>
      </c>
      <c r="D3006" s="57" t="s">
        <v>648</v>
      </c>
      <c r="E3006" s="57">
        <v>54489</v>
      </c>
      <c r="F3006" s="57">
        <v>55.027999999999999</v>
      </c>
      <c r="G3006" s="57">
        <v>85.832999999999998</v>
      </c>
      <c r="H3006" s="57" t="s">
        <v>54</v>
      </c>
      <c r="I3006" s="57" t="s">
        <v>55</v>
      </c>
      <c r="J3006" s="57" t="s">
        <v>503</v>
      </c>
      <c r="K3006" s="57" t="s">
        <v>898</v>
      </c>
      <c r="L3006" s="57" t="s">
        <v>1099</v>
      </c>
      <c r="M3006" s="57" t="s">
        <v>1137</v>
      </c>
      <c r="N3006" s="64">
        <v>0</v>
      </c>
      <c r="O3006" s="59">
        <v>124</v>
      </c>
      <c r="P3006" s="59">
        <v>2</v>
      </c>
      <c r="Q3006" s="59">
        <v>1.207016E-2</v>
      </c>
    </row>
    <row r="3007" spans="1:17">
      <c r="A3007" s="57" t="s">
        <v>194</v>
      </c>
      <c r="B3007" s="57" t="s">
        <v>286</v>
      </c>
      <c r="C3007" s="61" t="s">
        <v>872</v>
      </c>
      <c r="D3007" s="57" t="s">
        <v>647</v>
      </c>
      <c r="E3007" s="57">
        <v>54490</v>
      </c>
      <c r="F3007" s="57">
        <v>54.389000000000003</v>
      </c>
      <c r="G3007" s="57">
        <v>88.417000000000002</v>
      </c>
      <c r="H3007" s="57" t="s">
        <v>156</v>
      </c>
      <c r="I3007" s="57" t="s">
        <v>509</v>
      </c>
      <c r="J3007" s="57">
        <v>1</v>
      </c>
      <c r="K3007" s="57" t="s">
        <v>970</v>
      </c>
      <c r="L3007" s="57" t="s">
        <v>1097</v>
      </c>
      <c r="M3007" s="57" t="s">
        <v>1137</v>
      </c>
      <c r="N3007" s="64">
        <v>11.925488995430435</v>
      </c>
      <c r="O3007" s="59">
        <v>426</v>
      </c>
      <c r="P3007" s="59">
        <v>3</v>
      </c>
      <c r="Q3007" s="59">
        <v>0.14245865999999999</v>
      </c>
    </row>
    <row r="3008" spans="1:17">
      <c r="A3008" s="57" t="s">
        <v>194</v>
      </c>
      <c r="B3008" s="57" t="s">
        <v>286</v>
      </c>
      <c r="C3008" s="61" t="s">
        <v>874</v>
      </c>
      <c r="D3008" s="57" t="s">
        <v>648</v>
      </c>
      <c r="E3008" s="57">
        <v>54491</v>
      </c>
      <c r="F3008" s="57">
        <v>50.75</v>
      </c>
      <c r="G3008" s="57">
        <v>96.694000000000003</v>
      </c>
      <c r="H3008" s="57" t="s">
        <v>50</v>
      </c>
      <c r="I3008" s="57" t="s">
        <v>51</v>
      </c>
      <c r="J3008" s="57" t="s">
        <v>713</v>
      </c>
      <c r="K3008" s="57" t="s">
        <v>880</v>
      </c>
      <c r="L3008" s="57" t="s">
        <v>51</v>
      </c>
      <c r="M3008" s="57" t="s">
        <v>1135</v>
      </c>
      <c r="N3008" s="64">
        <v>0</v>
      </c>
      <c r="O3008" s="59">
        <v>133</v>
      </c>
      <c r="P3008" s="59">
        <v>2</v>
      </c>
      <c r="Q3008" s="59">
        <v>1.3885865000000001E-2</v>
      </c>
    </row>
    <row r="3009" spans="1:17">
      <c r="A3009" s="57" t="s">
        <v>194</v>
      </c>
      <c r="B3009" s="57" t="s">
        <v>286</v>
      </c>
      <c r="C3009" s="61" t="s">
        <v>878</v>
      </c>
      <c r="D3009" s="57" t="s">
        <v>648</v>
      </c>
      <c r="E3009" s="57">
        <v>54492</v>
      </c>
      <c r="F3009" s="57">
        <v>56.055</v>
      </c>
      <c r="G3009" s="57">
        <v>97.582999999999998</v>
      </c>
      <c r="H3009" s="57" t="s">
        <v>61</v>
      </c>
      <c r="I3009" s="57" t="s">
        <v>219</v>
      </c>
      <c r="J3009" s="57" t="s">
        <v>761</v>
      </c>
      <c r="K3009" s="57" t="s">
        <v>903</v>
      </c>
      <c r="L3009" s="57" t="s">
        <v>1102</v>
      </c>
      <c r="M3009" s="57" t="s">
        <v>1137</v>
      </c>
      <c r="N3009" s="64">
        <v>0</v>
      </c>
      <c r="O3009" s="59">
        <v>318</v>
      </c>
      <c r="P3009" s="59">
        <v>3</v>
      </c>
      <c r="Q3009" s="59">
        <v>7.9382339999999996E-2</v>
      </c>
    </row>
    <row r="3010" spans="1:17">
      <c r="A3010" s="57" t="s">
        <v>194</v>
      </c>
      <c r="B3010" s="57" t="s">
        <v>286</v>
      </c>
      <c r="C3010" s="61" t="s">
        <v>875</v>
      </c>
      <c r="D3010" s="57" t="s">
        <v>647</v>
      </c>
      <c r="E3010" s="57">
        <v>54493</v>
      </c>
      <c r="F3010" s="57">
        <v>57.722000000000001</v>
      </c>
      <c r="G3010" s="57">
        <v>90.915999999999997</v>
      </c>
      <c r="H3010" s="57" t="s">
        <v>54</v>
      </c>
      <c r="I3010" s="57" t="s">
        <v>55</v>
      </c>
      <c r="J3010" s="57" t="s">
        <v>503</v>
      </c>
      <c r="K3010" s="57" t="s">
        <v>898</v>
      </c>
      <c r="L3010" s="57" t="s">
        <v>1099</v>
      </c>
      <c r="M3010" s="57" t="s">
        <v>1137</v>
      </c>
      <c r="N3010" s="64">
        <v>33.456327296063755</v>
      </c>
      <c r="O3010" s="59">
        <v>271</v>
      </c>
      <c r="P3010" s="59">
        <v>2</v>
      </c>
      <c r="Q3010" s="59">
        <v>5.7651185000000001E-2</v>
      </c>
    </row>
    <row r="3011" spans="1:17">
      <c r="A3011" s="57" t="s">
        <v>194</v>
      </c>
      <c r="B3011" s="57" t="s">
        <v>286</v>
      </c>
      <c r="C3011" s="61" t="s">
        <v>876</v>
      </c>
      <c r="D3011" s="57" t="s">
        <v>648</v>
      </c>
      <c r="E3011" s="57">
        <v>54494</v>
      </c>
      <c r="F3011" s="57">
        <v>60.110999999999997</v>
      </c>
      <c r="G3011" s="57">
        <v>86.75</v>
      </c>
      <c r="H3011" s="57" t="s">
        <v>50</v>
      </c>
      <c r="I3011" s="57" t="s">
        <v>51</v>
      </c>
      <c r="J3011" s="57" t="s">
        <v>713</v>
      </c>
      <c r="K3011" s="57" t="s">
        <v>880</v>
      </c>
      <c r="L3011" s="57" t="s">
        <v>51</v>
      </c>
      <c r="M3011" s="57" t="s">
        <v>1135</v>
      </c>
      <c r="N3011" s="64">
        <v>0</v>
      </c>
      <c r="O3011" s="59">
        <v>467</v>
      </c>
      <c r="P3011" s="59">
        <v>3</v>
      </c>
      <c r="Q3011" s="59">
        <v>0.17119986500000001</v>
      </c>
    </row>
    <row r="3012" spans="1:17">
      <c r="A3012" s="57" t="s">
        <v>194</v>
      </c>
      <c r="B3012" s="57" t="s">
        <v>286</v>
      </c>
      <c r="C3012" s="61" t="s">
        <v>877</v>
      </c>
      <c r="D3012" s="57" t="s">
        <v>648</v>
      </c>
      <c r="E3012" s="57">
        <v>54495</v>
      </c>
      <c r="F3012" s="57">
        <v>55.777999999999999</v>
      </c>
      <c r="G3012" s="57">
        <v>82.5</v>
      </c>
      <c r="H3012" s="57" t="s">
        <v>742</v>
      </c>
      <c r="I3012" s="57" t="s">
        <v>744</v>
      </c>
      <c r="J3012" s="57" t="s">
        <v>745</v>
      </c>
      <c r="K3012" s="57" t="s">
        <v>939</v>
      </c>
      <c r="L3012" s="57" t="s">
        <v>1070</v>
      </c>
      <c r="M3012" s="57" t="s">
        <v>1137</v>
      </c>
      <c r="N3012" s="64">
        <v>0</v>
      </c>
      <c r="O3012" s="59">
        <v>314</v>
      </c>
      <c r="P3012" s="59">
        <v>3</v>
      </c>
      <c r="Q3012" s="59">
        <v>7.7397859999999999E-2</v>
      </c>
    </row>
    <row r="3013" spans="1:17">
      <c r="A3013" s="57" t="s">
        <v>194</v>
      </c>
      <c r="B3013" s="57" t="s">
        <v>288</v>
      </c>
      <c r="C3013" s="61" t="s">
        <v>863</v>
      </c>
      <c r="D3013" s="57" t="s">
        <v>647</v>
      </c>
      <c r="E3013" s="57">
        <v>54496</v>
      </c>
      <c r="F3013" s="57">
        <v>61.139000000000003</v>
      </c>
      <c r="G3013" s="57">
        <v>3.093</v>
      </c>
      <c r="H3013" s="57" t="s">
        <v>52</v>
      </c>
      <c r="I3013" s="57" t="s">
        <v>53</v>
      </c>
      <c r="J3013" s="57">
        <v>0</v>
      </c>
      <c r="K3013" s="57" t="s">
        <v>886</v>
      </c>
      <c r="L3013" s="57" t="s">
        <v>53</v>
      </c>
      <c r="M3013" s="57" t="s">
        <v>1137</v>
      </c>
      <c r="N3013" s="64">
        <v>17.126666882153241</v>
      </c>
      <c r="O3013" s="59">
        <v>478</v>
      </c>
      <c r="P3013" s="59">
        <v>3</v>
      </c>
      <c r="Q3013" s="59">
        <v>0.17935994</v>
      </c>
    </row>
    <row r="3014" spans="1:17">
      <c r="A3014" s="57" t="s">
        <v>194</v>
      </c>
      <c r="B3014" s="57" t="s">
        <v>288</v>
      </c>
      <c r="C3014" s="61" t="s">
        <v>864</v>
      </c>
      <c r="D3014" s="57" t="s">
        <v>648</v>
      </c>
      <c r="E3014" s="57">
        <v>54497</v>
      </c>
      <c r="F3014" s="57">
        <v>60.944000000000003</v>
      </c>
      <c r="G3014" s="57">
        <v>6.5090000000000003</v>
      </c>
      <c r="H3014" s="57" t="s">
        <v>50</v>
      </c>
      <c r="I3014" s="57" t="s">
        <v>51</v>
      </c>
      <c r="J3014" s="57" t="s">
        <v>713</v>
      </c>
      <c r="K3014" s="57" t="s">
        <v>880</v>
      </c>
      <c r="L3014" s="57" t="s">
        <v>51</v>
      </c>
      <c r="M3014" s="57" t="s">
        <v>1135</v>
      </c>
      <c r="N3014" s="64">
        <v>0</v>
      </c>
      <c r="O3014" s="59">
        <v>544</v>
      </c>
      <c r="P3014" s="59">
        <v>4</v>
      </c>
      <c r="Q3014" s="59">
        <v>0.23230976</v>
      </c>
    </row>
    <row r="3015" spans="1:17">
      <c r="A3015" s="57" t="s">
        <v>194</v>
      </c>
      <c r="B3015" s="57" t="s">
        <v>288</v>
      </c>
      <c r="C3015" s="61" t="s">
        <v>864</v>
      </c>
      <c r="D3015" s="57" t="s">
        <v>648</v>
      </c>
      <c r="E3015" s="57">
        <v>54498</v>
      </c>
      <c r="F3015" s="57">
        <v>61.222000000000001</v>
      </c>
      <c r="G3015" s="57">
        <v>6.1760000000000002</v>
      </c>
      <c r="H3015" s="57" t="s">
        <v>54</v>
      </c>
      <c r="I3015" s="57" t="s">
        <v>55</v>
      </c>
      <c r="J3015" s="57" t="s">
        <v>503</v>
      </c>
      <c r="K3015" s="57" t="s">
        <v>898</v>
      </c>
      <c r="L3015" s="57" t="s">
        <v>1099</v>
      </c>
      <c r="M3015" s="57" t="s">
        <v>1137</v>
      </c>
      <c r="N3015" s="64">
        <v>0</v>
      </c>
      <c r="O3015" s="59">
        <v>324</v>
      </c>
      <c r="P3015" s="59">
        <v>3</v>
      </c>
      <c r="Q3015" s="59">
        <v>8.2406160000000006E-2</v>
      </c>
    </row>
    <row r="3016" spans="1:17">
      <c r="A3016" s="57" t="s">
        <v>194</v>
      </c>
      <c r="B3016" s="57" t="s">
        <v>288</v>
      </c>
      <c r="C3016" s="61" t="s">
        <v>864</v>
      </c>
      <c r="D3016" s="57" t="s">
        <v>648</v>
      </c>
      <c r="E3016" s="57">
        <v>54499</v>
      </c>
      <c r="F3016" s="57">
        <v>63.194000000000003</v>
      </c>
      <c r="G3016" s="57">
        <v>7.0090000000000003</v>
      </c>
      <c r="H3016" s="57" t="s">
        <v>492</v>
      </c>
      <c r="I3016" s="57" t="s">
        <v>493</v>
      </c>
      <c r="J3016" s="57" t="s">
        <v>746</v>
      </c>
      <c r="K3016" s="57" t="s">
        <v>971</v>
      </c>
      <c r="L3016" s="57" t="s">
        <v>1098</v>
      </c>
      <c r="M3016" s="57" t="s">
        <v>1137</v>
      </c>
      <c r="N3016" s="64">
        <v>0</v>
      </c>
      <c r="O3016" s="59">
        <v>228</v>
      </c>
      <c r="P3016" s="59">
        <v>2</v>
      </c>
      <c r="Q3016" s="59">
        <v>4.080744E-2</v>
      </c>
    </row>
    <row r="3017" spans="1:17">
      <c r="A3017" s="57" t="s">
        <v>194</v>
      </c>
      <c r="B3017" s="57" t="s">
        <v>288</v>
      </c>
      <c r="C3017" s="61" t="s">
        <v>864</v>
      </c>
      <c r="D3017" s="57" t="s">
        <v>648</v>
      </c>
      <c r="E3017" s="57">
        <v>54500</v>
      </c>
      <c r="F3017" s="57">
        <v>64.75</v>
      </c>
      <c r="G3017" s="57">
        <v>9.6199999999999992</v>
      </c>
      <c r="H3017" s="57" t="s">
        <v>156</v>
      </c>
      <c r="I3017" s="57" t="s">
        <v>509</v>
      </c>
      <c r="J3017" s="57">
        <v>1</v>
      </c>
      <c r="K3017" s="57" t="s">
        <v>970</v>
      </c>
      <c r="L3017" s="57" t="s">
        <v>1097</v>
      </c>
      <c r="M3017" s="57" t="s">
        <v>1137</v>
      </c>
      <c r="N3017" s="64">
        <v>0</v>
      </c>
      <c r="O3017" s="59">
        <v>275</v>
      </c>
      <c r="P3017" s="59">
        <v>2</v>
      </c>
      <c r="Q3017" s="59">
        <v>5.9365624999999998E-2</v>
      </c>
    </row>
    <row r="3018" spans="1:17">
      <c r="A3018" s="57" t="s">
        <v>194</v>
      </c>
      <c r="B3018" s="57" t="s">
        <v>288</v>
      </c>
      <c r="C3018" s="61" t="s">
        <v>866</v>
      </c>
      <c r="D3018" s="57" t="s">
        <v>648</v>
      </c>
      <c r="E3018" s="57">
        <v>54501</v>
      </c>
      <c r="F3018" s="57">
        <v>64.194000000000003</v>
      </c>
      <c r="G3018" s="57">
        <v>17.675999999999998</v>
      </c>
      <c r="H3018" s="57" t="s">
        <v>156</v>
      </c>
      <c r="I3018" s="57" t="s">
        <v>509</v>
      </c>
      <c r="J3018" s="57">
        <v>1</v>
      </c>
      <c r="K3018" s="57" t="s">
        <v>970</v>
      </c>
      <c r="L3018" s="57" t="s">
        <v>1097</v>
      </c>
      <c r="M3018" s="57" t="s">
        <v>1137</v>
      </c>
      <c r="N3018" s="64">
        <v>0</v>
      </c>
      <c r="O3018" s="59">
        <v>456</v>
      </c>
      <c r="P3018" s="59">
        <v>3</v>
      </c>
      <c r="Q3018" s="59">
        <v>0.16322976</v>
      </c>
    </row>
    <row r="3019" spans="1:17">
      <c r="A3019" s="57" t="s">
        <v>194</v>
      </c>
      <c r="B3019" s="57" t="s">
        <v>288</v>
      </c>
      <c r="C3019" s="61" t="s">
        <v>866</v>
      </c>
      <c r="D3019" s="57" t="s">
        <v>648</v>
      </c>
      <c r="E3019" s="57">
        <v>54502</v>
      </c>
      <c r="F3019" s="57">
        <v>64.278000000000006</v>
      </c>
      <c r="G3019" s="57">
        <v>19.591999999999999</v>
      </c>
      <c r="H3019" s="57" t="s">
        <v>156</v>
      </c>
      <c r="I3019" s="57" t="s">
        <v>509</v>
      </c>
      <c r="J3019" s="57">
        <v>1</v>
      </c>
      <c r="K3019" s="57" t="s">
        <v>970</v>
      </c>
      <c r="L3019" s="57" t="s">
        <v>1097</v>
      </c>
      <c r="M3019" s="57" t="s">
        <v>1137</v>
      </c>
      <c r="N3019" s="64">
        <v>0</v>
      </c>
      <c r="O3019" s="59">
        <v>217</v>
      </c>
      <c r="P3019" s="59">
        <v>2</v>
      </c>
      <c r="Q3019" s="59">
        <v>3.6964865E-2</v>
      </c>
    </row>
    <row r="3020" spans="1:17">
      <c r="A3020" s="57" t="s">
        <v>194</v>
      </c>
      <c r="B3020" s="57" t="s">
        <v>288</v>
      </c>
      <c r="C3020" s="61" t="s">
        <v>867</v>
      </c>
      <c r="D3020" s="57" t="s">
        <v>648</v>
      </c>
      <c r="E3020" s="57">
        <v>54503</v>
      </c>
      <c r="F3020" s="57">
        <v>69.388999999999996</v>
      </c>
      <c r="G3020" s="57">
        <v>16.952999999999999</v>
      </c>
      <c r="H3020" s="57" t="s">
        <v>93</v>
      </c>
      <c r="I3020" s="57" t="s">
        <v>94</v>
      </c>
      <c r="J3020" s="57" t="s">
        <v>725</v>
      </c>
      <c r="K3020" s="57" t="s">
        <v>883</v>
      </c>
      <c r="L3020" s="57" t="s">
        <v>94</v>
      </c>
      <c r="M3020" s="57" t="s">
        <v>1137</v>
      </c>
      <c r="N3020" s="64">
        <v>0</v>
      </c>
      <c r="O3020" s="59">
        <v>213</v>
      </c>
      <c r="P3020" s="59">
        <v>2</v>
      </c>
      <c r="Q3020" s="59">
        <v>3.5614664999999997E-2</v>
      </c>
    </row>
    <row r="3021" spans="1:17">
      <c r="A3021" s="57" t="s">
        <v>194</v>
      </c>
      <c r="B3021" s="57" t="s">
        <v>288</v>
      </c>
      <c r="C3021" s="61" t="s">
        <v>867</v>
      </c>
      <c r="D3021" s="57" t="s">
        <v>648</v>
      </c>
      <c r="E3021" s="57">
        <v>54504</v>
      </c>
      <c r="F3021" s="57">
        <v>69.694000000000003</v>
      </c>
      <c r="G3021" s="57">
        <v>15.12</v>
      </c>
      <c r="H3021" s="57" t="s">
        <v>93</v>
      </c>
      <c r="I3021" s="57" t="s">
        <v>94</v>
      </c>
      <c r="J3021" s="57" t="s">
        <v>725</v>
      </c>
      <c r="K3021" s="57" t="s">
        <v>883</v>
      </c>
      <c r="L3021" s="57" t="s">
        <v>94</v>
      </c>
      <c r="M3021" s="57" t="s">
        <v>1137</v>
      </c>
      <c r="N3021" s="64">
        <v>0</v>
      </c>
      <c r="O3021" s="59">
        <v>189</v>
      </c>
      <c r="P3021" s="59">
        <v>2</v>
      </c>
      <c r="Q3021" s="59">
        <v>2.8040985000000001E-2</v>
      </c>
    </row>
    <row r="3022" spans="1:17">
      <c r="A3022" s="57" t="s">
        <v>194</v>
      </c>
      <c r="B3022" s="57" t="s">
        <v>288</v>
      </c>
      <c r="C3022" s="61" t="s">
        <v>867</v>
      </c>
      <c r="D3022" s="57" t="s">
        <v>648</v>
      </c>
      <c r="E3022" s="57">
        <v>54505</v>
      </c>
      <c r="F3022" s="57">
        <v>65.361000000000004</v>
      </c>
      <c r="G3022" s="57">
        <v>14.676</v>
      </c>
      <c r="H3022" s="57" t="s">
        <v>61</v>
      </c>
      <c r="I3022" s="57" t="s">
        <v>219</v>
      </c>
      <c r="J3022" s="57" t="s">
        <v>761</v>
      </c>
      <c r="K3022" s="57" t="s">
        <v>903</v>
      </c>
      <c r="L3022" s="57" t="s">
        <v>1102</v>
      </c>
      <c r="M3022" s="57" t="s">
        <v>1137</v>
      </c>
      <c r="N3022" s="64">
        <v>0</v>
      </c>
      <c r="O3022" s="59">
        <v>57</v>
      </c>
      <c r="P3022" s="59">
        <v>1</v>
      </c>
      <c r="Q3022" s="59">
        <v>2.550465E-3</v>
      </c>
    </row>
    <row r="3023" spans="1:17">
      <c r="A3023" s="57" t="s">
        <v>194</v>
      </c>
      <c r="B3023" s="57" t="s">
        <v>288</v>
      </c>
      <c r="C3023" s="61" t="s">
        <v>868</v>
      </c>
      <c r="D3023" s="57" t="s">
        <v>648</v>
      </c>
      <c r="E3023" s="57">
        <v>54506</v>
      </c>
      <c r="F3023" s="57">
        <v>66.667000000000002</v>
      </c>
      <c r="G3023" s="57">
        <v>14.731</v>
      </c>
      <c r="H3023" s="57" t="s">
        <v>93</v>
      </c>
      <c r="I3023" s="57" t="s">
        <v>94</v>
      </c>
      <c r="J3023" s="57" t="s">
        <v>725</v>
      </c>
      <c r="K3023" s="57" t="s">
        <v>883</v>
      </c>
      <c r="L3023" s="57" t="s">
        <v>94</v>
      </c>
      <c r="M3023" s="57" t="s">
        <v>1137</v>
      </c>
      <c r="N3023" s="64">
        <v>0</v>
      </c>
      <c r="O3023" s="59">
        <v>172</v>
      </c>
      <c r="P3023" s="59">
        <v>2</v>
      </c>
      <c r="Q3023" s="59">
        <v>2.3223440000000001E-2</v>
      </c>
    </row>
    <row r="3024" spans="1:17">
      <c r="A3024" s="57" t="s">
        <v>194</v>
      </c>
      <c r="B3024" s="57" t="s">
        <v>288</v>
      </c>
      <c r="C3024" s="61" t="s">
        <v>868</v>
      </c>
      <c r="D3024" s="57" t="s">
        <v>648</v>
      </c>
      <c r="E3024" s="57">
        <v>54507</v>
      </c>
      <c r="F3024" s="57">
        <v>66.721999999999994</v>
      </c>
      <c r="G3024" s="57">
        <v>13.815</v>
      </c>
      <c r="H3024" s="57" t="s">
        <v>93</v>
      </c>
      <c r="I3024" s="57" t="s">
        <v>94</v>
      </c>
      <c r="J3024" s="57" t="s">
        <v>725</v>
      </c>
      <c r="K3024" s="57" t="s">
        <v>883</v>
      </c>
      <c r="L3024" s="57" t="s">
        <v>94</v>
      </c>
      <c r="M3024" s="57" t="s">
        <v>1137</v>
      </c>
      <c r="N3024" s="64">
        <v>0</v>
      </c>
      <c r="O3024" s="59">
        <v>89</v>
      </c>
      <c r="P3024" s="59">
        <v>1</v>
      </c>
      <c r="Q3024" s="59">
        <v>6.2179849999999997E-3</v>
      </c>
    </row>
    <row r="3025" spans="1:17">
      <c r="A3025" s="57" t="s">
        <v>194</v>
      </c>
      <c r="B3025" s="57" t="s">
        <v>288</v>
      </c>
      <c r="C3025" s="61" t="s">
        <v>868</v>
      </c>
      <c r="D3025" s="57" t="s">
        <v>648</v>
      </c>
      <c r="E3025" s="57">
        <v>54508</v>
      </c>
      <c r="F3025" s="57">
        <v>68.555000000000007</v>
      </c>
      <c r="G3025" s="57">
        <v>11.731</v>
      </c>
      <c r="H3025" s="57" t="s">
        <v>22</v>
      </c>
      <c r="I3025" s="57" t="s">
        <v>516</v>
      </c>
      <c r="J3025" s="57" t="s">
        <v>503</v>
      </c>
      <c r="K3025" s="57" t="s">
        <v>969</v>
      </c>
      <c r="L3025" s="57" t="s">
        <v>1096</v>
      </c>
      <c r="M3025" s="57" t="s">
        <v>1137</v>
      </c>
      <c r="N3025" s="64">
        <v>0</v>
      </c>
      <c r="O3025" s="59">
        <v>73</v>
      </c>
      <c r="P3025" s="59">
        <v>1</v>
      </c>
      <c r="Q3025" s="59">
        <v>4.1832650000000002E-3</v>
      </c>
    </row>
    <row r="3026" spans="1:17">
      <c r="A3026" s="57" t="s">
        <v>194</v>
      </c>
      <c r="B3026" s="57" t="s">
        <v>288</v>
      </c>
      <c r="C3026" s="61" t="s">
        <v>869</v>
      </c>
      <c r="D3026" s="57" t="s">
        <v>647</v>
      </c>
      <c r="E3026" s="57">
        <v>54509</v>
      </c>
      <c r="F3026" s="57">
        <v>67.221999999999994</v>
      </c>
      <c r="G3026" s="57">
        <v>8.2590000000000003</v>
      </c>
      <c r="H3026" s="57" t="s">
        <v>54</v>
      </c>
      <c r="I3026" s="57" t="s">
        <v>55</v>
      </c>
      <c r="J3026" s="57" t="s">
        <v>503</v>
      </c>
      <c r="K3026" s="57" t="s">
        <v>898</v>
      </c>
      <c r="L3026" s="57" t="s">
        <v>1099</v>
      </c>
      <c r="M3026" s="57" t="s">
        <v>1137</v>
      </c>
      <c r="N3026" s="64">
        <v>14.642400929210424</v>
      </c>
      <c r="O3026" s="59">
        <v>518</v>
      </c>
      <c r="P3026" s="59">
        <v>4</v>
      </c>
      <c r="Q3026" s="59">
        <v>0.21063434</v>
      </c>
    </row>
    <row r="3027" spans="1:17">
      <c r="A3027" s="57" t="s">
        <v>194</v>
      </c>
      <c r="B3027" s="57" t="s">
        <v>288</v>
      </c>
      <c r="C3027" s="61" t="s">
        <v>869</v>
      </c>
      <c r="D3027" s="57" t="s">
        <v>648</v>
      </c>
      <c r="E3027" s="57">
        <v>54510</v>
      </c>
      <c r="F3027" s="57">
        <v>68.361000000000004</v>
      </c>
      <c r="G3027" s="57">
        <v>7.8979999999999997</v>
      </c>
      <c r="H3027" s="57" t="s">
        <v>93</v>
      </c>
      <c r="I3027" s="57" t="s">
        <v>94</v>
      </c>
      <c r="J3027" s="57" t="s">
        <v>725</v>
      </c>
      <c r="K3027" s="57" t="s">
        <v>883</v>
      </c>
      <c r="L3027" s="57" t="s">
        <v>94</v>
      </c>
      <c r="M3027" s="57" t="s">
        <v>1137</v>
      </c>
      <c r="N3027" s="64">
        <v>0</v>
      </c>
      <c r="O3027" s="59">
        <v>251</v>
      </c>
      <c r="P3027" s="59">
        <v>2</v>
      </c>
      <c r="Q3027" s="59">
        <v>4.9455785000000002E-2</v>
      </c>
    </row>
    <row r="3028" spans="1:17">
      <c r="A3028" s="57" t="s">
        <v>194</v>
      </c>
      <c r="B3028" s="57" t="s">
        <v>288</v>
      </c>
      <c r="C3028" s="61" t="s">
        <v>869</v>
      </c>
      <c r="D3028" s="57" t="s">
        <v>647</v>
      </c>
      <c r="E3028" s="57">
        <v>54511</v>
      </c>
      <c r="F3028" s="57">
        <v>66.111000000000004</v>
      </c>
      <c r="G3028" s="57">
        <v>7.2039999999999997</v>
      </c>
      <c r="H3028" s="57" t="s">
        <v>492</v>
      </c>
      <c r="I3028" s="57" t="s">
        <v>493</v>
      </c>
      <c r="J3028" s="57" t="s">
        <v>746</v>
      </c>
      <c r="K3028" s="57" t="s">
        <v>971</v>
      </c>
      <c r="L3028" s="57" t="s">
        <v>1098</v>
      </c>
      <c r="M3028" s="57" t="s">
        <v>1137</v>
      </c>
      <c r="N3028" s="64">
        <v>8.2331304198758826</v>
      </c>
      <c r="O3028" s="59">
        <v>165</v>
      </c>
      <c r="P3028" s="59">
        <v>2</v>
      </c>
      <c r="Q3028" s="59">
        <v>2.1371625000000002E-2</v>
      </c>
    </row>
    <row r="3029" spans="1:17">
      <c r="A3029" s="57" t="s">
        <v>194</v>
      </c>
      <c r="B3029" s="57" t="s">
        <v>288</v>
      </c>
      <c r="C3029" s="61" t="s">
        <v>871</v>
      </c>
      <c r="D3029" s="57" t="s">
        <v>648</v>
      </c>
      <c r="E3029" s="57">
        <v>54512</v>
      </c>
      <c r="F3029" s="57">
        <v>75.361000000000004</v>
      </c>
      <c r="G3029" s="57">
        <v>0.50900000000000001</v>
      </c>
      <c r="H3029" s="57" t="s">
        <v>492</v>
      </c>
      <c r="I3029" s="57" t="s">
        <v>493</v>
      </c>
      <c r="J3029" s="57" t="s">
        <v>746</v>
      </c>
      <c r="K3029" s="57" t="s">
        <v>971</v>
      </c>
      <c r="L3029" s="57" t="s">
        <v>1098</v>
      </c>
      <c r="M3029" s="57" t="s">
        <v>1137</v>
      </c>
      <c r="N3029" s="64">
        <v>0</v>
      </c>
      <c r="O3029" s="59">
        <v>551</v>
      </c>
      <c r="P3029" s="59">
        <v>4</v>
      </c>
      <c r="Q3029" s="59">
        <v>0.23832678500000001</v>
      </c>
    </row>
    <row r="3030" spans="1:17">
      <c r="A3030" s="57" t="s">
        <v>194</v>
      </c>
      <c r="B3030" s="57" t="s">
        <v>288</v>
      </c>
      <c r="C3030" s="61" t="s">
        <v>871</v>
      </c>
      <c r="D3030" s="57" t="s">
        <v>648</v>
      </c>
      <c r="E3030" s="57">
        <v>54513</v>
      </c>
      <c r="F3030" s="57">
        <v>74.971999999999994</v>
      </c>
      <c r="G3030" s="57">
        <v>3.6480000000000001</v>
      </c>
      <c r="H3030" s="57" t="s">
        <v>93</v>
      </c>
      <c r="I3030" s="57" t="s">
        <v>94</v>
      </c>
      <c r="J3030" s="57" t="s">
        <v>725</v>
      </c>
      <c r="K3030" s="57" t="s">
        <v>883</v>
      </c>
      <c r="L3030" s="57" t="s">
        <v>94</v>
      </c>
      <c r="M3030" s="57" t="s">
        <v>1137</v>
      </c>
      <c r="N3030" s="64">
        <v>0</v>
      </c>
      <c r="O3030" s="59">
        <v>181</v>
      </c>
      <c r="P3030" s="59">
        <v>2</v>
      </c>
      <c r="Q3030" s="59">
        <v>2.5717384999999999E-2</v>
      </c>
    </row>
    <row r="3031" spans="1:17">
      <c r="A3031" s="57" t="s">
        <v>194</v>
      </c>
      <c r="B3031" s="57" t="s">
        <v>288</v>
      </c>
      <c r="C3031" s="61" t="s">
        <v>872</v>
      </c>
      <c r="D3031" s="57" t="s">
        <v>648</v>
      </c>
      <c r="E3031" s="57">
        <v>54514</v>
      </c>
      <c r="F3031" s="57">
        <v>74.971999999999994</v>
      </c>
      <c r="G3031" s="57">
        <v>5.0369999999999999</v>
      </c>
      <c r="H3031" s="57" t="s">
        <v>71</v>
      </c>
      <c r="I3031" s="57" t="s">
        <v>72</v>
      </c>
      <c r="J3031" s="57" t="s">
        <v>494</v>
      </c>
      <c r="K3031" s="57" t="s">
        <v>897</v>
      </c>
      <c r="L3031" s="57" t="s">
        <v>1109</v>
      </c>
      <c r="M3031" s="57" t="s">
        <v>1137</v>
      </c>
      <c r="N3031" s="64">
        <v>0</v>
      </c>
      <c r="O3031" s="59">
        <v>52</v>
      </c>
      <c r="P3031" s="59">
        <v>1</v>
      </c>
      <c r="Q3031" s="59">
        <v>2.1226399999999999E-3</v>
      </c>
    </row>
    <row r="3032" spans="1:17">
      <c r="A3032" s="57" t="s">
        <v>194</v>
      </c>
      <c r="B3032" s="57" t="s">
        <v>288</v>
      </c>
      <c r="C3032" s="61" t="s">
        <v>872</v>
      </c>
      <c r="D3032" s="57" t="s">
        <v>648</v>
      </c>
      <c r="E3032" s="57">
        <v>54515</v>
      </c>
      <c r="F3032" s="57">
        <v>74.415999999999997</v>
      </c>
      <c r="G3032" s="57">
        <v>6.6760000000000002</v>
      </c>
      <c r="H3032" s="57" t="s">
        <v>156</v>
      </c>
      <c r="I3032" s="57" t="s">
        <v>509</v>
      </c>
      <c r="J3032" s="57">
        <v>1</v>
      </c>
      <c r="K3032" s="57" t="s">
        <v>970</v>
      </c>
      <c r="L3032" s="57" t="s">
        <v>1097</v>
      </c>
      <c r="M3032" s="57" t="s">
        <v>1137</v>
      </c>
      <c r="N3032" s="64">
        <v>0</v>
      </c>
      <c r="O3032" s="59">
        <v>400</v>
      </c>
      <c r="P3032" s="59">
        <v>3</v>
      </c>
      <c r="Q3032" s="59">
        <v>0.12559999999999999</v>
      </c>
    </row>
    <row r="3033" spans="1:17">
      <c r="A3033" s="57" t="s">
        <v>194</v>
      </c>
      <c r="B3033" s="57" t="s">
        <v>288</v>
      </c>
      <c r="C3033" s="61" t="s">
        <v>872</v>
      </c>
      <c r="D3033" s="57" t="s">
        <v>648</v>
      </c>
      <c r="E3033" s="57">
        <v>54516</v>
      </c>
      <c r="F3033" s="57">
        <v>75.028000000000006</v>
      </c>
      <c r="G3033" s="57">
        <v>8.3149999999999995</v>
      </c>
      <c r="H3033" s="57" t="s">
        <v>93</v>
      </c>
      <c r="I3033" s="57" t="s">
        <v>94</v>
      </c>
      <c r="J3033" s="57" t="s">
        <v>725</v>
      </c>
      <c r="K3033" s="57" t="s">
        <v>883</v>
      </c>
      <c r="L3033" s="57" t="s">
        <v>94</v>
      </c>
      <c r="M3033" s="57" t="s">
        <v>1137</v>
      </c>
      <c r="N3033" s="64">
        <v>0</v>
      </c>
      <c r="O3033" s="59">
        <v>132</v>
      </c>
      <c r="P3033" s="59">
        <v>2</v>
      </c>
      <c r="Q3033" s="59">
        <v>1.367784E-2</v>
      </c>
    </row>
    <row r="3034" spans="1:17">
      <c r="A3034" s="57" t="s">
        <v>194</v>
      </c>
      <c r="B3034" s="57" t="s">
        <v>288</v>
      </c>
      <c r="C3034" s="61" t="s">
        <v>873</v>
      </c>
      <c r="D3034" s="57" t="s">
        <v>648</v>
      </c>
      <c r="E3034" s="57">
        <v>54517</v>
      </c>
      <c r="F3034" s="57">
        <v>71.028000000000006</v>
      </c>
      <c r="G3034" s="57">
        <v>11.092000000000001</v>
      </c>
      <c r="H3034" s="57" t="s">
        <v>492</v>
      </c>
      <c r="I3034" s="57" t="s">
        <v>493</v>
      </c>
      <c r="J3034" s="57" t="s">
        <v>746</v>
      </c>
      <c r="K3034" s="57" t="s">
        <v>971</v>
      </c>
      <c r="L3034" s="57" t="s">
        <v>1098</v>
      </c>
      <c r="M3034" s="57" t="s">
        <v>1137</v>
      </c>
      <c r="N3034" s="64">
        <v>0</v>
      </c>
      <c r="O3034" s="59">
        <v>72</v>
      </c>
      <c r="P3034" s="59">
        <v>1</v>
      </c>
      <c r="Q3034" s="59">
        <v>4.0694399999999997E-3</v>
      </c>
    </row>
    <row r="3035" spans="1:17">
      <c r="A3035" s="57" t="s">
        <v>194</v>
      </c>
      <c r="B3035" s="57" t="s">
        <v>288</v>
      </c>
      <c r="C3035" s="61" t="s">
        <v>873</v>
      </c>
      <c r="D3035" s="57" t="s">
        <v>648</v>
      </c>
      <c r="E3035" s="57">
        <v>54518</v>
      </c>
      <c r="F3035" s="57">
        <v>72.888999999999996</v>
      </c>
      <c r="G3035" s="57">
        <v>13.426</v>
      </c>
      <c r="H3035" s="57" t="s">
        <v>119</v>
      </c>
      <c r="I3035" s="57" t="s">
        <v>120</v>
      </c>
      <c r="J3035" s="57" t="s">
        <v>497</v>
      </c>
      <c r="K3035" s="57" t="s">
        <v>984</v>
      </c>
      <c r="L3035" s="57" t="s">
        <v>1111</v>
      </c>
      <c r="M3035" s="57" t="s">
        <v>1137</v>
      </c>
      <c r="N3035" s="64">
        <v>0</v>
      </c>
      <c r="O3035" s="59">
        <v>77</v>
      </c>
      <c r="P3035" s="59">
        <v>1</v>
      </c>
      <c r="Q3035" s="59">
        <v>4.6542650000000003E-3</v>
      </c>
    </row>
    <row r="3036" spans="1:17">
      <c r="A3036" s="57" t="s">
        <v>194</v>
      </c>
      <c r="B3036" s="57" t="s">
        <v>288</v>
      </c>
      <c r="C3036" s="61" t="s">
        <v>878</v>
      </c>
      <c r="D3036" s="57" t="s">
        <v>648</v>
      </c>
      <c r="E3036" s="57">
        <v>54519</v>
      </c>
      <c r="F3036" s="57">
        <v>77.861000000000004</v>
      </c>
      <c r="G3036" s="57">
        <v>19.175999999999998</v>
      </c>
      <c r="H3036" s="57" t="s">
        <v>115</v>
      </c>
      <c r="I3036" s="57" t="s">
        <v>116</v>
      </c>
      <c r="J3036" s="57" t="s">
        <v>687</v>
      </c>
      <c r="K3036" s="57" t="s">
        <v>956</v>
      </c>
      <c r="L3036" s="57" t="s">
        <v>116</v>
      </c>
      <c r="M3036" s="57" t="s">
        <v>1137</v>
      </c>
      <c r="N3036" s="64">
        <v>0</v>
      </c>
      <c r="O3036" s="59">
        <v>584</v>
      </c>
      <c r="P3036" s="59">
        <v>4</v>
      </c>
      <c r="Q3036" s="59">
        <v>0.26772896000000002</v>
      </c>
    </row>
    <row r="3037" spans="1:17">
      <c r="A3037" s="57" t="s">
        <v>194</v>
      </c>
      <c r="B3037" s="57" t="s">
        <v>288</v>
      </c>
      <c r="C3037" s="61" t="s">
        <v>878</v>
      </c>
      <c r="D3037" s="57" t="s">
        <v>647</v>
      </c>
      <c r="E3037" s="57">
        <v>54520</v>
      </c>
      <c r="F3037" s="57">
        <v>78.582999999999998</v>
      </c>
      <c r="G3037" s="57">
        <v>16.62</v>
      </c>
      <c r="H3037" s="57" t="s">
        <v>115</v>
      </c>
      <c r="I3037" s="57" t="s">
        <v>116</v>
      </c>
      <c r="J3037" s="57" t="s">
        <v>687</v>
      </c>
      <c r="K3037" s="57" t="s">
        <v>956</v>
      </c>
      <c r="L3037" s="57" t="s">
        <v>116</v>
      </c>
      <c r="M3037" s="57" t="s">
        <v>1137</v>
      </c>
      <c r="N3037" s="64">
        <v>13.312840426184454</v>
      </c>
      <c r="O3037" s="59">
        <v>692</v>
      </c>
      <c r="P3037" s="59">
        <v>4</v>
      </c>
      <c r="Q3037" s="59">
        <v>0.37590824</v>
      </c>
    </row>
    <row r="3038" spans="1:17">
      <c r="A3038" s="57" t="s">
        <v>194</v>
      </c>
      <c r="B3038" s="57" t="s">
        <v>288</v>
      </c>
      <c r="C3038" s="61" t="s">
        <v>875</v>
      </c>
      <c r="D3038" s="57" t="s">
        <v>648</v>
      </c>
      <c r="E3038" s="57">
        <v>54521</v>
      </c>
      <c r="F3038" s="57">
        <v>75.861000000000004</v>
      </c>
      <c r="G3038" s="57">
        <v>13.315</v>
      </c>
      <c r="H3038" s="57" t="s">
        <v>119</v>
      </c>
      <c r="I3038" s="57" t="s">
        <v>120</v>
      </c>
      <c r="J3038" s="57" t="s">
        <v>497</v>
      </c>
      <c r="K3038" s="57" t="s">
        <v>984</v>
      </c>
      <c r="L3038" s="57" t="s">
        <v>1111</v>
      </c>
      <c r="M3038" s="57" t="s">
        <v>1137</v>
      </c>
      <c r="N3038" s="64">
        <v>0</v>
      </c>
      <c r="O3038" s="59">
        <v>94</v>
      </c>
      <c r="P3038" s="59">
        <v>1</v>
      </c>
      <c r="Q3038" s="59">
        <v>6.9362599999999996E-3</v>
      </c>
    </row>
    <row r="3039" spans="1:17">
      <c r="A3039" s="57" t="s">
        <v>194</v>
      </c>
      <c r="B3039" s="57" t="s">
        <v>288</v>
      </c>
      <c r="C3039" s="61" t="s">
        <v>875</v>
      </c>
      <c r="D3039" s="57" t="s">
        <v>647</v>
      </c>
      <c r="E3039" s="57">
        <v>54522</v>
      </c>
      <c r="F3039" s="57">
        <v>77.055000000000007</v>
      </c>
      <c r="G3039" s="57">
        <v>12.065</v>
      </c>
      <c r="H3039" s="57" t="s">
        <v>39</v>
      </c>
      <c r="I3039" s="57" t="s">
        <v>981</v>
      </c>
      <c r="J3039" s="57" t="s">
        <v>506</v>
      </c>
      <c r="K3039" s="57" t="s">
        <v>982</v>
      </c>
      <c r="L3039" s="57" t="s">
        <v>1108</v>
      </c>
      <c r="M3039" s="57" t="s">
        <v>1137</v>
      </c>
      <c r="N3039" s="64">
        <v>8.9239182413681419</v>
      </c>
      <c r="O3039" s="59">
        <v>133</v>
      </c>
      <c r="P3039" s="59">
        <v>2</v>
      </c>
      <c r="Q3039" s="59">
        <v>1.3885865000000001E-2</v>
      </c>
    </row>
    <row r="3040" spans="1:17">
      <c r="A3040" s="57" t="s">
        <v>194</v>
      </c>
      <c r="B3040" s="57" t="s">
        <v>288</v>
      </c>
      <c r="C3040" s="61" t="s">
        <v>875</v>
      </c>
      <c r="D3040" s="57" t="s">
        <v>647</v>
      </c>
      <c r="E3040" s="57">
        <v>54523</v>
      </c>
      <c r="F3040" s="57">
        <v>78.25</v>
      </c>
      <c r="G3040" s="57">
        <v>11.648</v>
      </c>
      <c r="H3040" s="57" t="s">
        <v>119</v>
      </c>
      <c r="I3040" s="57" t="s">
        <v>120</v>
      </c>
      <c r="J3040" s="57" t="s">
        <v>497</v>
      </c>
      <c r="K3040" s="57" t="s">
        <v>984</v>
      </c>
      <c r="L3040" s="57" t="s">
        <v>1111</v>
      </c>
      <c r="M3040" s="57" t="s">
        <v>1137</v>
      </c>
      <c r="N3040" s="64">
        <v>7.2570659418031651</v>
      </c>
      <c r="O3040" s="59">
        <v>107</v>
      </c>
      <c r="P3040" s="59">
        <v>2</v>
      </c>
      <c r="Q3040" s="59">
        <v>8.987465E-3</v>
      </c>
    </row>
    <row r="3041" spans="1:17">
      <c r="A3041" s="57" t="s">
        <v>194</v>
      </c>
      <c r="B3041" s="57" t="s">
        <v>288</v>
      </c>
      <c r="C3041" s="61" t="s">
        <v>875</v>
      </c>
      <c r="D3041" s="57" t="s">
        <v>648</v>
      </c>
      <c r="E3041" s="57">
        <v>54524</v>
      </c>
      <c r="F3041" s="57">
        <v>77.444000000000003</v>
      </c>
      <c r="G3041" s="57">
        <v>11.287000000000001</v>
      </c>
      <c r="H3041" s="57" t="s">
        <v>54</v>
      </c>
      <c r="I3041" s="57" t="s">
        <v>55</v>
      </c>
      <c r="J3041" s="57" t="s">
        <v>503</v>
      </c>
      <c r="K3041" s="57" t="s">
        <v>898</v>
      </c>
      <c r="L3041" s="57" t="s">
        <v>1099</v>
      </c>
      <c r="M3041" s="57" t="s">
        <v>1137</v>
      </c>
      <c r="N3041" s="64">
        <v>0</v>
      </c>
      <c r="O3041" s="59">
        <v>74</v>
      </c>
      <c r="P3041" s="59">
        <v>1</v>
      </c>
      <c r="Q3041" s="59">
        <v>4.2986600000000002E-3</v>
      </c>
    </row>
    <row r="3042" spans="1:17">
      <c r="A3042" s="57" t="s">
        <v>194</v>
      </c>
      <c r="B3042" s="57" t="s">
        <v>288</v>
      </c>
      <c r="C3042" s="61" t="s">
        <v>875</v>
      </c>
      <c r="D3042" s="57" t="s">
        <v>648</v>
      </c>
      <c r="E3042" s="57">
        <v>54525</v>
      </c>
      <c r="F3042" s="57">
        <v>79.5</v>
      </c>
      <c r="G3042" s="57">
        <v>10.787000000000001</v>
      </c>
      <c r="H3042" s="57" t="s">
        <v>145</v>
      </c>
      <c r="I3042" s="57" t="s">
        <v>526</v>
      </c>
      <c r="J3042" s="57" t="s">
        <v>503</v>
      </c>
      <c r="K3042" s="57" t="s">
        <v>988</v>
      </c>
      <c r="L3042" s="57" t="s">
        <v>1113</v>
      </c>
      <c r="M3042" s="57" t="s">
        <v>1137</v>
      </c>
      <c r="N3042" s="64">
        <v>0</v>
      </c>
      <c r="O3042" s="59">
        <v>231</v>
      </c>
      <c r="P3042" s="59">
        <v>2</v>
      </c>
      <c r="Q3042" s="59">
        <v>4.1888385E-2</v>
      </c>
    </row>
    <row r="3043" spans="1:17">
      <c r="A3043" s="57" t="s">
        <v>194</v>
      </c>
      <c r="B3043" s="57" t="s">
        <v>288</v>
      </c>
      <c r="C3043" s="61" t="s">
        <v>876</v>
      </c>
      <c r="D3043" s="57" t="s">
        <v>648</v>
      </c>
      <c r="E3043" s="57">
        <v>54526</v>
      </c>
      <c r="F3043" s="57">
        <v>78.5</v>
      </c>
      <c r="G3043" s="57">
        <v>9.4809999999999999</v>
      </c>
      <c r="H3043" s="57" t="s">
        <v>54</v>
      </c>
      <c r="I3043" s="57" t="s">
        <v>55</v>
      </c>
      <c r="J3043" s="57" t="s">
        <v>503</v>
      </c>
      <c r="K3043" s="57" t="s">
        <v>898</v>
      </c>
      <c r="L3043" s="57" t="s">
        <v>1099</v>
      </c>
      <c r="M3043" s="57" t="s">
        <v>1137</v>
      </c>
      <c r="N3043" s="64">
        <v>0</v>
      </c>
      <c r="O3043" s="59">
        <v>259</v>
      </c>
      <c r="P3043" s="59">
        <v>2</v>
      </c>
      <c r="Q3043" s="59">
        <v>5.2658585000000001E-2</v>
      </c>
    </row>
    <row r="3044" spans="1:17">
      <c r="A3044" s="57" t="s">
        <v>194</v>
      </c>
      <c r="B3044" s="57" t="s">
        <v>288</v>
      </c>
      <c r="C3044" s="61" t="s">
        <v>876</v>
      </c>
      <c r="D3044" s="57" t="s">
        <v>648</v>
      </c>
      <c r="E3044" s="57">
        <v>54527</v>
      </c>
      <c r="F3044" s="57">
        <v>78.611000000000004</v>
      </c>
      <c r="G3044" s="57">
        <v>8.2870000000000008</v>
      </c>
      <c r="H3044" s="57" t="s">
        <v>93</v>
      </c>
      <c r="I3044" s="57" t="s">
        <v>94</v>
      </c>
      <c r="J3044" s="57" t="s">
        <v>725</v>
      </c>
      <c r="K3044" s="57" t="s">
        <v>883</v>
      </c>
      <c r="L3044" s="57" t="s">
        <v>94</v>
      </c>
      <c r="M3044" s="57" t="s">
        <v>1137</v>
      </c>
      <c r="N3044" s="64">
        <v>0</v>
      </c>
      <c r="O3044" s="59">
        <v>145</v>
      </c>
      <c r="P3044" s="59">
        <v>2</v>
      </c>
      <c r="Q3044" s="59">
        <v>1.6504624999999998E-2</v>
      </c>
    </row>
    <row r="3045" spans="1:17">
      <c r="A3045" s="57" t="s">
        <v>194</v>
      </c>
      <c r="B3045" s="57" t="s">
        <v>288</v>
      </c>
      <c r="C3045" s="61" t="s">
        <v>876</v>
      </c>
      <c r="D3045" s="57" t="s">
        <v>648</v>
      </c>
      <c r="E3045" s="57">
        <v>54528</v>
      </c>
      <c r="F3045" s="57">
        <v>77.361000000000004</v>
      </c>
      <c r="G3045" s="57">
        <v>6.6760000000000002</v>
      </c>
      <c r="H3045" s="57" t="s">
        <v>39</v>
      </c>
      <c r="I3045" s="57" t="s">
        <v>981</v>
      </c>
      <c r="J3045" s="57" t="s">
        <v>506</v>
      </c>
      <c r="K3045" s="57" t="s">
        <v>982</v>
      </c>
      <c r="L3045" s="57" t="s">
        <v>1108</v>
      </c>
      <c r="M3045" s="57" t="s">
        <v>1137</v>
      </c>
      <c r="N3045" s="64">
        <v>0</v>
      </c>
      <c r="O3045" s="59">
        <v>66</v>
      </c>
      <c r="P3045" s="59">
        <v>1</v>
      </c>
      <c r="Q3045" s="59">
        <v>3.41946E-3</v>
      </c>
    </row>
    <row r="3046" spans="1:17">
      <c r="A3046" s="57" t="s">
        <v>194</v>
      </c>
      <c r="B3046" s="57" t="s">
        <v>288</v>
      </c>
      <c r="C3046" s="61" t="s">
        <v>877</v>
      </c>
      <c r="D3046" s="57" t="s">
        <v>648</v>
      </c>
      <c r="E3046" s="57">
        <v>54529</v>
      </c>
      <c r="F3046" s="57">
        <v>77.444000000000003</v>
      </c>
      <c r="G3046" s="57">
        <v>4.6479999999999997</v>
      </c>
      <c r="H3046" s="57" t="s">
        <v>156</v>
      </c>
      <c r="I3046" s="57" t="s">
        <v>509</v>
      </c>
      <c r="J3046" s="57">
        <v>1</v>
      </c>
      <c r="K3046" s="57" t="s">
        <v>970</v>
      </c>
      <c r="L3046" s="57" t="s">
        <v>1097</v>
      </c>
      <c r="M3046" s="57" t="s">
        <v>1137</v>
      </c>
      <c r="N3046" s="64">
        <v>0</v>
      </c>
      <c r="O3046" s="59">
        <v>396</v>
      </c>
      <c r="P3046" s="59">
        <v>3</v>
      </c>
      <c r="Q3046" s="59">
        <v>0.12310056</v>
      </c>
    </row>
    <row r="3047" spans="1:17">
      <c r="A3047" s="57" t="s">
        <v>194</v>
      </c>
      <c r="B3047" s="57" t="s">
        <v>288</v>
      </c>
      <c r="C3047" s="61" t="s">
        <v>877</v>
      </c>
      <c r="D3047" s="57" t="s">
        <v>648</v>
      </c>
      <c r="E3047" s="57">
        <v>54530</v>
      </c>
      <c r="F3047" s="57">
        <v>76.194000000000003</v>
      </c>
      <c r="G3047" s="57">
        <v>3.87</v>
      </c>
      <c r="H3047" s="57" t="s">
        <v>93</v>
      </c>
      <c r="I3047" s="57" t="s">
        <v>94</v>
      </c>
      <c r="J3047" s="57" t="s">
        <v>725</v>
      </c>
      <c r="K3047" s="57" t="s">
        <v>883</v>
      </c>
      <c r="L3047" s="57" t="s">
        <v>94</v>
      </c>
      <c r="M3047" s="57" t="s">
        <v>1137</v>
      </c>
      <c r="N3047" s="64">
        <v>0</v>
      </c>
      <c r="O3047" s="59">
        <v>177</v>
      </c>
      <c r="P3047" s="59">
        <v>2</v>
      </c>
      <c r="Q3047" s="59">
        <v>2.4593265E-2</v>
      </c>
    </row>
    <row r="3048" spans="1:17">
      <c r="A3048" s="57" t="s">
        <v>194</v>
      </c>
      <c r="B3048" s="57" t="s">
        <v>288</v>
      </c>
      <c r="C3048" s="61" t="s">
        <v>877</v>
      </c>
      <c r="D3048" s="57" t="s">
        <v>648</v>
      </c>
      <c r="E3048" s="57">
        <v>54531</v>
      </c>
      <c r="F3048" s="57">
        <v>77.555000000000007</v>
      </c>
      <c r="G3048" s="57">
        <v>3.7309999999999999</v>
      </c>
      <c r="H3048" s="57" t="s">
        <v>93</v>
      </c>
      <c r="I3048" s="57" t="s">
        <v>94</v>
      </c>
      <c r="J3048" s="57" t="s">
        <v>725</v>
      </c>
      <c r="K3048" s="57" t="s">
        <v>883</v>
      </c>
      <c r="L3048" s="57" t="s">
        <v>94</v>
      </c>
      <c r="M3048" s="57" t="s">
        <v>1137</v>
      </c>
      <c r="N3048" s="64">
        <v>0</v>
      </c>
      <c r="O3048" s="59">
        <v>194</v>
      </c>
      <c r="P3048" s="59">
        <v>2</v>
      </c>
      <c r="Q3048" s="59">
        <v>2.9544259999999999E-2</v>
      </c>
    </row>
    <row r="3049" spans="1:17">
      <c r="A3049" s="57" t="s">
        <v>194</v>
      </c>
      <c r="B3049" s="57" t="s">
        <v>288</v>
      </c>
      <c r="C3049" s="61" t="s">
        <v>877</v>
      </c>
      <c r="D3049" s="57" t="s">
        <v>648</v>
      </c>
      <c r="E3049" s="57">
        <v>54532</v>
      </c>
      <c r="F3049" s="57">
        <v>79.221999999999994</v>
      </c>
      <c r="G3049" s="57">
        <v>3.343</v>
      </c>
      <c r="H3049" s="57" t="s">
        <v>208</v>
      </c>
      <c r="I3049" s="57" t="s">
        <v>209</v>
      </c>
      <c r="J3049" s="57" t="s">
        <v>503</v>
      </c>
      <c r="K3049" s="57" t="s">
        <v>973</v>
      </c>
      <c r="L3049" s="57" t="s">
        <v>210</v>
      </c>
      <c r="M3049" s="57" t="s">
        <v>1137</v>
      </c>
      <c r="N3049" s="64">
        <v>0</v>
      </c>
      <c r="O3049" s="59">
        <v>62</v>
      </c>
      <c r="P3049" s="59">
        <v>1</v>
      </c>
      <c r="Q3049" s="59">
        <v>3.01754E-3</v>
      </c>
    </row>
    <row r="3050" spans="1:17">
      <c r="A3050" s="57" t="s">
        <v>194</v>
      </c>
      <c r="B3050" s="57" t="s">
        <v>288</v>
      </c>
      <c r="C3050" s="61" t="s">
        <v>877</v>
      </c>
      <c r="D3050" s="57" t="s">
        <v>648</v>
      </c>
      <c r="E3050" s="57">
        <v>54533</v>
      </c>
      <c r="F3050" s="57">
        <v>79.277000000000001</v>
      </c>
      <c r="G3050" s="57">
        <v>0.95399999999999996</v>
      </c>
      <c r="H3050" s="57" t="s">
        <v>79</v>
      </c>
      <c r="I3050" s="57" t="s">
        <v>80</v>
      </c>
      <c r="J3050" s="57" t="s">
        <v>708</v>
      </c>
      <c r="K3050" s="57" t="s">
        <v>884</v>
      </c>
      <c r="L3050" s="57" t="s">
        <v>80</v>
      </c>
      <c r="M3050" s="57" t="s">
        <v>1137</v>
      </c>
      <c r="N3050" s="64">
        <v>0</v>
      </c>
      <c r="O3050" s="59">
        <v>299</v>
      </c>
      <c r="P3050" s="59">
        <v>2</v>
      </c>
      <c r="Q3050" s="59">
        <v>7.0179784999999995E-2</v>
      </c>
    </row>
    <row r="3051" spans="1:17">
      <c r="A3051" s="57" t="s">
        <v>194</v>
      </c>
      <c r="B3051" s="57" t="s">
        <v>288</v>
      </c>
      <c r="C3051" s="61" t="s">
        <v>877</v>
      </c>
      <c r="D3051" s="57" t="s">
        <v>648</v>
      </c>
      <c r="E3051" s="57">
        <v>54534</v>
      </c>
      <c r="F3051" s="57">
        <v>78.055000000000007</v>
      </c>
      <c r="G3051" s="57">
        <v>0.39800000000000002</v>
      </c>
      <c r="H3051" s="57" t="s">
        <v>492</v>
      </c>
      <c r="I3051" s="57" t="s">
        <v>493</v>
      </c>
      <c r="J3051" s="57" t="s">
        <v>746</v>
      </c>
      <c r="K3051" s="57" t="s">
        <v>971</v>
      </c>
      <c r="L3051" s="57" t="s">
        <v>1098</v>
      </c>
      <c r="M3051" s="57" t="s">
        <v>1137</v>
      </c>
      <c r="N3051" s="64">
        <v>0</v>
      </c>
      <c r="O3051" s="59">
        <v>63</v>
      </c>
      <c r="P3051" s="59">
        <v>1</v>
      </c>
      <c r="Q3051" s="59">
        <v>3.1156650000000001E-3</v>
      </c>
    </row>
    <row r="3052" spans="1:17">
      <c r="A3052" s="57" t="s">
        <v>194</v>
      </c>
      <c r="B3052" s="57" t="s">
        <v>293</v>
      </c>
      <c r="C3052" s="61" t="s">
        <v>863</v>
      </c>
      <c r="D3052" s="57" t="s">
        <v>648</v>
      </c>
      <c r="E3052" s="57">
        <v>54535</v>
      </c>
      <c r="F3052" s="57">
        <v>60.25</v>
      </c>
      <c r="G3052" s="57">
        <v>21</v>
      </c>
      <c r="H3052" s="57" t="s">
        <v>50</v>
      </c>
      <c r="I3052" s="57" t="s">
        <v>51</v>
      </c>
      <c r="J3052" s="57" t="s">
        <v>713</v>
      </c>
      <c r="K3052" s="57" t="s">
        <v>880</v>
      </c>
      <c r="L3052" s="57" t="s">
        <v>51</v>
      </c>
      <c r="M3052" s="57" t="s">
        <v>1135</v>
      </c>
      <c r="N3052" s="64">
        <v>0</v>
      </c>
      <c r="O3052" s="59">
        <v>670</v>
      </c>
      <c r="P3052" s="59">
        <v>4</v>
      </c>
      <c r="Q3052" s="59">
        <v>0.35238649999999999</v>
      </c>
    </row>
    <row r="3053" spans="1:17">
      <c r="A3053" s="57" t="s">
        <v>194</v>
      </c>
      <c r="B3053" s="57" t="s">
        <v>293</v>
      </c>
      <c r="C3053" s="61" t="s">
        <v>863</v>
      </c>
      <c r="D3053" s="57" t="s">
        <v>647</v>
      </c>
      <c r="E3053" s="57">
        <v>54536</v>
      </c>
      <c r="F3053" s="57">
        <v>63.055999999999997</v>
      </c>
      <c r="G3053" s="57">
        <v>20.888999999999999</v>
      </c>
      <c r="H3053" s="57" t="s">
        <v>50</v>
      </c>
      <c r="I3053" s="57" t="s">
        <v>51</v>
      </c>
      <c r="J3053" s="57" t="s">
        <v>713</v>
      </c>
      <c r="K3053" s="57" t="s">
        <v>880</v>
      </c>
      <c r="L3053" s="57" t="s">
        <v>51</v>
      </c>
      <c r="M3053" s="57" t="s">
        <v>1135</v>
      </c>
      <c r="N3053" s="64">
        <v>19.510248681093262</v>
      </c>
      <c r="O3053" s="59">
        <v>648</v>
      </c>
      <c r="P3053" s="59">
        <v>4</v>
      </c>
      <c r="Q3053" s="59">
        <v>0.32962464000000002</v>
      </c>
    </row>
    <row r="3054" spans="1:17">
      <c r="A3054" s="57" t="s">
        <v>194</v>
      </c>
      <c r="B3054" s="57" t="s">
        <v>293</v>
      </c>
      <c r="C3054" s="61" t="s">
        <v>863</v>
      </c>
      <c r="D3054" s="57" t="s">
        <v>648</v>
      </c>
      <c r="E3054" s="57">
        <v>54537</v>
      </c>
      <c r="F3054" s="57">
        <v>64.582999999999998</v>
      </c>
      <c r="G3054" s="57">
        <v>21.832999999999998</v>
      </c>
      <c r="H3054" s="57" t="s">
        <v>492</v>
      </c>
      <c r="I3054" s="57" t="s">
        <v>493</v>
      </c>
      <c r="J3054" s="57" t="s">
        <v>746</v>
      </c>
      <c r="K3054" s="57" t="s">
        <v>971</v>
      </c>
      <c r="L3054" s="57" t="s">
        <v>1098</v>
      </c>
      <c r="M3054" s="57" t="s">
        <v>1137</v>
      </c>
      <c r="N3054" s="64">
        <v>0</v>
      </c>
      <c r="O3054" s="59">
        <v>151</v>
      </c>
      <c r="P3054" s="59">
        <v>2</v>
      </c>
      <c r="Q3054" s="59">
        <v>1.7898785E-2</v>
      </c>
    </row>
    <row r="3055" spans="1:17">
      <c r="A3055" s="57" t="s">
        <v>194</v>
      </c>
      <c r="B3055" s="57" t="s">
        <v>293</v>
      </c>
      <c r="C3055" s="61" t="s">
        <v>877</v>
      </c>
      <c r="D3055" s="57" t="s">
        <v>648</v>
      </c>
      <c r="E3055" s="57">
        <v>54538</v>
      </c>
      <c r="F3055" s="57">
        <v>62.805999999999997</v>
      </c>
      <c r="G3055" s="57">
        <v>24.555</v>
      </c>
      <c r="H3055" s="57" t="s">
        <v>93</v>
      </c>
      <c r="I3055" s="57" t="s">
        <v>94</v>
      </c>
      <c r="J3055" s="57" t="s">
        <v>725</v>
      </c>
      <c r="K3055" s="57" t="s">
        <v>883</v>
      </c>
      <c r="L3055" s="57" t="s">
        <v>94</v>
      </c>
      <c r="M3055" s="57" t="s">
        <v>1137</v>
      </c>
      <c r="N3055" s="64">
        <v>0</v>
      </c>
      <c r="O3055" s="59">
        <v>140</v>
      </c>
      <c r="P3055" s="59">
        <v>2</v>
      </c>
      <c r="Q3055" s="59">
        <v>1.5386E-2</v>
      </c>
    </row>
    <row r="3056" spans="1:17">
      <c r="A3056" s="57" t="s">
        <v>194</v>
      </c>
      <c r="B3056" s="57" t="s">
        <v>293</v>
      </c>
      <c r="C3056" s="61" t="s">
        <v>864</v>
      </c>
      <c r="D3056" s="57" t="s">
        <v>648</v>
      </c>
      <c r="E3056" s="57">
        <v>54539</v>
      </c>
      <c r="F3056" s="57">
        <v>62.332999999999998</v>
      </c>
      <c r="G3056" s="57">
        <v>26.943999999999999</v>
      </c>
      <c r="H3056" s="57" t="s">
        <v>93</v>
      </c>
      <c r="I3056" s="57" t="s">
        <v>94</v>
      </c>
      <c r="J3056" s="57" t="s">
        <v>725</v>
      </c>
      <c r="K3056" s="57" t="s">
        <v>883</v>
      </c>
      <c r="L3056" s="57" t="s">
        <v>94</v>
      </c>
      <c r="M3056" s="57" t="s">
        <v>1137</v>
      </c>
      <c r="N3056" s="64">
        <v>0</v>
      </c>
      <c r="O3056" s="59">
        <v>90</v>
      </c>
      <c r="P3056" s="59">
        <v>1</v>
      </c>
      <c r="Q3056" s="59">
        <v>6.3584999999999996E-3</v>
      </c>
    </row>
    <row r="3057" spans="1:17">
      <c r="A3057" s="57" t="s">
        <v>194</v>
      </c>
      <c r="B3057" s="57" t="s">
        <v>293</v>
      </c>
      <c r="C3057" s="61" t="s">
        <v>865</v>
      </c>
      <c r="D3057" s="57" t="s">
        <v>648</v>
      </c>
      <c r="E3057" s="57">
        <v>54540</v>
      </c>
      <c r="F3057" s="57">
        <v>62.360999999999997</v>
      </c>
      <c r="G3057" s="57">
        <v>35.082999999999998</v>
      </c>
      <c r="H3057" s="57" t="s">
        <v>28</v>
      </c>
      <c r="I3057" s="57" t="s">
        <v>509</v>
      </c>
      <c r="J3057" s="57">
        <v>3</v>
      </c>
      <c r="K3057" s="57" t="s">
        <v>989</v>
      </c>
      <c r="L3057" s="57" t="s">
        <v>1114</v>
      </c>
      <c r="M3057" s="57" t="s">
        <v>1137</v>
      </c>
      <c r="N3057" s="64">
        <v>0</v>
      </c>
      <c r="O3057" s="59">
        <v>74</v>
      </c>
      <c r="P3057" s="59">
        <v>1</v>
      </c>
      <c r="Q3057" s="59">
        <v>4.2986600000000002E-3</v>
      </c>
    </row>
    <row r="3058" spans="1:17">
      <c r="A3058" s="57" t="s">
        <v>194</v>
      </c>
      <c r="B3058" s="57" t="s">
        <v>293</v>
      </c>
      <c r="C3058" s="61" t="s">
        <v>866</v>
      </c>
      <c r="D3058" s="57" t="s">
        <v>648</v>
      </c>
      <c r="E3058" s="57">
        <v>54541</v>
      </c>
      <c r="F3058" s="57">
        <v>60.75</v>
      </c>
      <c r="G3058" s="57">
        <v>35.889000000000003</v>
      </c>
      <c r="H3058" s="57" t="s">
        <v>37</v>
      </c>
      <c r="I3058" s="57" t="s">
        <v>38</v>
      </c>
      <c r="J3058" s="57">
        <v>0</v>
      </c>
      <c r="K3058" s="57" t="s">
        <v>904</v>
      </c>
      <c r="L3058" s="57" t="s">
        <v>1041</v>
      </c>
      <c r="M3058" s="57" t="s">
        <v>1137</v>
      </c>
      <c r="N3058" s="64">
        <v>0</v>
      </c>
      <c r="O3058" s="59">
        <v>59</v>
      </c>
      <c r="P3058" s="59">
        <v>1</v>
      </c>
      <c r="Q3058" s="59">
        <v>2.732585E-3</v>
      </c>
    </row>
    <row r="3059" spans="1:17">
      <c r="A3059" s="57" t="s">
        <v>194</v>
      </c>
      <c r="B3059" s="57" t="s">
        <v>293</v>
      </c>
      <c r="C3059" s="61" t="s">
        <v>867</v>
      </c>
      <c r="D3059" s="57" t="s">
        <v>648</v>
      </c>
      <c r="E3059" s="57">
        <v>54542</v>
      </c>
      <c r="F3059" s="57">
        <v>63.694000000000003</v>
      </c>
      <c r="G3059" s="57">
        <v>36.139000000000003</v>
      </c>
      <c r="H3059" s="57" t="s">
        <v>50</v>
      </c>
      <c r="I3059" s="57" t="s">
        <v>51</v>
      </c>
      <c r="J3059" s="57" t="s">
        <v>713</v>
      </c>
      <c r="K3059" s="57" t="s">
        <v>880</v>
      </c>
      <c r="L3059" s="57" t="s">
        <v>51</v>
      </c>
      <c r="M3059" s="57" t="s">
        <v>1135</v>
      </c>
      <c r="N3059" s="64">
        <v>0</v>
      </c>
      <c r="O3059" s="59">
        <v>645</v>
      </c>
      <c r="P3059" s="59">
        <v>4</v>
      </c>
      <c r="Q3059" s="59">
        <v>0.32657962499999998</v>
      </c>
    </row>
    <row r="3060" spans="1:17">
      <c r="A3060" s="57" t="s">
        <v>194</v>
      </c>
      <c r="B3060" s="57" t="s">
        <v>293</v>
      </c>
      <c r="C3060" s="61" t="s">
        <v>867</v>
      </c>
      <c r="D3060" s="57" t="s">
        <v>648</v>
      </c>
      <c r="E3060" s="57">
        <v>54543</v>
      </c>
      <c r="F3060" s="57">
        <v>65.611000000000004</v>
      </c>
      <c r="G3060" s="57">
        <v>39.722000000000001</v>
      </c>
      <c r="H3060" s="57" t="s">
        <v>93</v>
      </c>
      <c r="I3060" s="57" t="s">
        <v>94</v>
      </c>
      <c r="J3060" s="57" t="s">
        <v>725</v>
      </c>
      <c r="K3060" s="57" t="s">
        <v>883</v>
      </c>
      <c r="L3060" s="57" t="s">
        <v>94</v>
      </c>
      <c r="M3060" s="57" t="s">
        <v>1137</v>
      </c>
      <c r="N3060" s="64">
        <v>0</v>
      </c>
      <c r="O3060" s="59">
        <v>274</v>
      </c>
      <c r="P3060" s="59">
        <v>2</v>
      </c>
      <c r="Q3060" s="59">
        <v>5.893466E-2</v>
      </c>
    </row>
    <row r="3061" spans="1:17">
      <c r="A3061" s="57" t="s">
        <v>194</v>
      </c>
      <c r="B3061" s="57" t="s">
        <v>293</v>
      </c>
      <c r="C3061" s="61" t="s">
        <v>867</v>
      </c>
      <c r="D3061" s="57" t="s">
        <v>648</v>
      </c>
      <c r="E3061" s="57">
        <v>54544</v>
      </c>
      <c r="F3061" s="57">
        <v>67.5</v>
      </c>
      <c r="G3061" s="57">
        <v>35.305</v>
      </c>
      <c r="H3061" s="57" t="s">
        <v>50</v>
      </c>
      <c r="I3061" s="57" t="s">
        <v>51</v>
      </c>
      <c r="J3061" s="57" t="s">
        <v>713</v>
      </c>
      <c r="K3061" s="57" t="s">
        <v>880</v>
      </c>
      <c r="L3061" s="57" t="s">
        <v>51</v>
      </c>
      <c r="M3061" s="57" t="s">
        <v>1135</v>
      </c>
      <c r="N3061" s="64">
        <v>0</v>
      </c>
      <c r="O3061" s="59">
        <v>724</v>
      </c>
      <c r="P3061" s="59">
        <v>4</v>
      </c>
      <c r="Q3061" s="59">
        <v>0.41147815999999998</v>
      </c>
    </row>
    <row r="3062" spans="1:17">
      <c r="A3062" s="57" t="s">
        <v>194</v>
      </c>
      <c r="B3062" s="57" t="s">
        <v>293</v>
      </c>
      <c r="C3062" s="61" t="s">
        <v>868</v>
      </c>
      <c r="D3062" s="57" t="s">
        <v>647</v>
      </c>
      <c r="E3062" s="57">
        <v>54545</v>
      </c>
      <c r="F3062" s="57">
        <v>65.5</v>
      </c>
      <c r="G3062" s="57">
        <v>32.777999999999999</v>
      </c>
      <c r="H3062" s="57" t="s">
        <v>119</v>
      </c>
      <c r="I3062" s="57" t="s">
        <v>120</v>
      </c>
      <c r="J3062" s="57" t="s">
        <v>497</v>
      </c>
      <c r="K3062" s="57" t="s">
        <v>984</v>
      </c>
      <c r="L3062" s="57" t="s">
        <v>1111</v>
      </c>
      <c r="M3062" s="57" t="s">
        <v>1137</v>
      </c>
      <c r="N3062" s="64">
        <v>12.034818190983852</v>
      </c>
      <c r="O3062" s="59">
        <v>307</v>
      </c>
      <c r="P3062" s="59">
        <v>3</v>
      </c>
      <c r="Q3062" s="59">
        <v>7.3985465E-2</v>
      </c>
    </row>
    <row r="3063" spans="1:17">
      <c r="A3063" s="57" t="s">
        <v>194</v>
      </c>
      <c r="B3063" s="57" t="s">
        <v>293</v>
      </c>
      <c r="C3063" s="61" t="s">
        <v>868</v>
      </c>
      <c r="D3063" s="57" t="s">
        <v>648</v>
      </c>
      <c r="E3063" s="57">
        <v>54546</v>
      </c>
      <c r="F3063" s="57">
        <v>67.332999999999998</v>
      </c>
      <c r="G3063" s="57">
        <v>31.416</v>
      </c>
      <c r="H3063" s="57" t="s">
        <v>93</v>
      </c>
      <c r="I3063" s="57" t="s">
        <v>94</v>
      </c>
      <c r="J3063" s="57" t="s">
        <v>725</v>
      </c>
      <c r="K3063" s="57" t="s">
        <v>883</v>
      </c>
      <c r="L3063" s="57" t="s">
        <v>94</v>
      </c>
      <c r="M3063" s="57" t="s">
        <v>1137</v>
      </c>
      <c r="N3063" s="64">
        <v>0</v>
      </c>
      <c r="O3063" s="59">
        <v>85</v>
      </c>
      <c r="P3063" s="59">
        <v>1</v>
      </c>
      <c r="Q3063" s="59">
        <v>5.6716249999999996E-3</v>
      </c>
    </row>
    <row r="3064" spans="1:17">
      <c r="A3064" s="57" t="s">
        <v>194</v>
      </c>
      <c r="B3064" s="57" t="s">
        <v>293</v>
      </c>
      <c r="C3064" s="61" t="s">
        <v>868</v>
      </c>
      <c r="D3064" s="57" t="s">
        <v>648</v>
      </c>
      <c r="E3064" s="57">
        <v>54547</v>
      </c>
      <c r="F3064" s="57">
        <v>69.028000000000006</v>
      </c>
      <c r="G3064" s="57">
        <v>31.416</v>
      </c>
      <c r="H3064" s="57" t="s">
        <v>93</v>
      </c>
      <c r="I3064" s="57" t="s">
        <v>94</v>
      </c>
      <c r="J3064" s="57" t="s">
        <v>725</v>
      </c>
      <c r="K3064" s="57" t="s">
        <v>883</v>
      </c>
      <c r="L3064" s="57" t="s">
        <v>94</v>
      </c>
      <c r="M3064" s="57" t="s">
        <v>1137</v>
      </c>
      <c r="N3064" s="64">
        <v>0</v>
      </c>
      <c r="O3064" s="59">
        <v>71</v>
      </c>
      <c r="P3064" s="59">
        <v>1</v>
      </c>
      <c r="Q3064" s="59">
        <v>3.9571850000000002E-3</v>
      </c>
    </row>
    <row r="3065" spans="1:17">
      <c r="A3065" s="57" t="s">
        <v>194</v>
      </c>
      <c r="B3065" s="57" t="s">
        <v>293</v>
      </c>
      <c r="C3065" s="61" t="s">
        <v>869</v>
      </c>
      <c r="D3065" s="57" t="s">
        <v>648</v>
      </c>
      <c r="E3065" s="57">
        <v>54548</v>
      </c>
      <c r="F3065" s="57">
        <v>66.417000000000002</v>
      </c>
      <c r="G3065" s="57">
        <v>28.361000000000001</v>
      </c>
      <c r="H3065" s="57" t="s">
        <v>93</v>
      </c>
      <c r="I3065" s="57" t="s">
        <v>94</v>
      </c>
      <c r="J3065" s="57" t="s">
        <v>725</v>
      </c>
      <c r="K3065" s="57" t="s">
        <v>883</v>
      </c>
      <c r="L3065" s="57" t="s">
        <v>94</v>
      </c>
      <c r="M3065" s="57" t="s">
        <v>1137</v>
      </c>
      <c r="N3065" s="64">
        <v>0</v>
      </c>
      <c r="O3065" s="59">
        <v>200</v>
      </c>
      <c r="P3065" s="59">
        <v>2</v>
      </c>
      <c r="Q3065" s="59">
        <v>3.1399999999999997E-2</v>
      </c>
    </row>
    <row r="3066" spans="1:17">
      <c r="A3066" s="57" t="s">
        <v>194</v>
      </c>
      <c r="B3066" s="57" t="s">
        <v>293</v>
      </c>
      <c r="C3066" s="61" t="s">
        <v>869</v>
      </c>
      <c r="D3066" s="57" t="s">
        <v>648</v>
      </c>
      <c r="E3066" s="57">
        <v>54549</v>
      </c>
      <c r="F3066" s="57">
        <v>69.082999999999998</v>
      </c>
      <c r="G3066" s="57">
        <v>26.222000000000001</v>
      </c>
      <c r="H3066" s="57" t="s">
        <v>79</v>
      </c>
      <c r="I3066" s="57" t="s">
        <v>80</v>
      </c>
      <c r="J3066" s="57" t="s">
        <v>708</v>
      </c>
      <c r="K3066" s="57" t="s">
        <v>884</v>
      </c>
      <c r="L3066" s="57" t="s">
        <v>80</v>
      </c>
      <c r="M3066" s="57" t="s">
        <v>1137</v>
      </c>
      <c r="N3066" s="64">
        <v>0</v>
      </c>
      <c r="O3066" s="59">
        <v>313</v>
      </c>
      <c r="P3066" s="59">
        <v>3</v>
      </c>
      <c r="Q3066" s="59">
        <v>7.6905664999999998E-2</v>
      </c>
    </row>
    <row r="3067" spans="1:17">
      <c r="A3067" s="57" t="s">
        <v>194</v>
      </c>
      <c r="B3067" s="57" t="s">
        <v>293</v>
      </c>
      <c r="C3067" s="61" t="s">
        <v>870</v>
      </c>
      <c r="D3067" s="57" t="s">
        <v>648</v>
      </c>
      <c r="E3067" s="57">
        <v>54550</v>
      </c>
      <c r="F3067" s="57">
        <v>68.555000000000007</v>
      </c>
      <c r="G3067" s="57">
        <v>20.917000000000002</v>
      </c>
      <c r="H3067" s="57" t="s">
        <v>79</v>
      </c>
      <c r="I3067" s="57" t="s">
        <v>80</v>
      </c>
      <c r="J3067" s="57" t="s">
        <v>708</v>
      </c>
      <c r="K3067" s="57" t="s">
        <v>884</v>
      </c>
      <c r="L3067" s="57" t="s">
        <v>80</v>
      </c>
      <c r="M3067" s="57" t="s">
        <v>1137</v>
      </c>
      <c r="N3067" s="64">
        <v>0</v>
      </c>
      <c r="O3067" s="59">
        <v>445</v>
      </c>
      <c r="P3067" s="59">
        <v>3</v>
      </c>
      <c r="Q3067" s="59">
        <v>0.15544962500000001</v>
      </c>
    </row>
    <row r="3068" spans="1:17">
      <c r="A3068" s="57" t="s">
        <v>194</v>
      </c>
      <c r="B3068" s="57" t="s">
        <v>293</v>
      </c>
      <c r="C3068" s="61" t="s">
        <v>872</v>
      </c>
      <c r="D3068" s="57" t="s">
        <v>648</v>
      </c>
      <c r="E3068" s="57">
        <v>54551</v>
      </c>
      <c r="F3068" s="57">
        <v>70.944000000000003</v>
      </c>
      <c r="G3068" s="57">
        <v>25.861000000000001</v>
      </c>
      <c r="H3068" s="57" t="s">
        <v>93</v>
      </c>
      <c r="I3068" s="57" t="s">
        <v>94</v>
      </c>
      <c r="J3068" s="57" t="s">
        <v>725</v>
      </c>
      <c r="K3068" s="57" t="s">
        <v>883</v>
      </c>
      <c r="L3068" s="57" t="s">
        <v>94</v>
      </c>
      <c r="M3068" s="57" t="s">
        <v>1137</v>
      </c>
      <c r="N3068" s="64">
        <v>0</v>
      </c>
      <c r="O3068" s="59">
        <v>190</v>
      </c>
      <c r="P3068" s="59">
        <v>2</v>
      </c>
      <c r="Q3068" s="59">
        <v>2.8338499999999999E-2</v>
      </c>
    </row>
    <row r="3069" spans="1:17">
      <c r="A3069" s="57" t="s">
        <v>194</v>
      </c>
      <c r="B3069" s="57" t="s">
        <v>293</v>
      </c>
      <c r="C3069" s="61" t="s">
        <v>872</v>
      </c>
      <c r="D3069" s="57" t="s">
        <v>648</v>
      </c>
      <c r="E3069" s="57">
        <v>54552</v>
      </c>
      <c r="F3069" s="57">
        <v>70.444000000000003</v>
      </c>
      <c r="G3069" s="57">
        <v>28.667000000000002</v>
      </c>
      <c r="H3069" s="57" t="s">
        <v>93</v>
      </c>
      <c r="I3069" s="57" t="s">
        <v>94</v>
      </c>
      <c r="J3069" s="57" t="s">
        <v>725</v>
      </c>
      <c r="K3069" s="57" t="s">
        <v>883</v>
      </c>
      <c r="L3069" s="57" t="s">
        <v>94</v>
      </c>
      <c r="M3069" s="57" t="s">
        <v>1137</v>
      </c>
      <c r="N3069" s="64">
        <v>0</v>
      </c>
      <c r="O3069" s="59">
        <v>94</v>
      </c>
      <c r="P3069" s="59">
        <v>1</v>
      </c>
      <c r="Q3069" s="59">
        <v>6.9362599999999996E-3</v>
      </c>
    </row>
    <row r="3070" spans="1:17">
      <c r="A3070" s="57" t="s">
        <v>194</v>
      </c>
      <c r="B3070" s="57" t="s">
        <v>293</v>
      </c>
      <c r="C3070" s="61" t="s">
        <v>872</v>
      </c>
      <c r="D3070" s="57" t="s">
        <v>648</v>
      </c>
      <c r="E3070" s="57">
        <v>54553</v>
      </c>
      <c r="F3070" s="57">
        <v>72.028000000000006</v>
      </c>
      <c r="G3070" s="57">
        <v>28.555</v>
      </c>
      <c r="H3070" s="57" t="s">
        <v>50</v>
      </c>
      <c r="I3070" s="57" t="s">
        <v>51</v>
      </c>
      <c r="J3070" s="57" t="s">
        <v>713</v>
      </c>
      <c r="K3070" s="57" t="s">
        <v>880</v>
      </c>
      <c r="L3070" s="57" t="s">
        <v>51</v>
      </c>
      <c r="M3070" s="57" t="s">
        <v>1135</v>
      </c>
      <c r="N3070" s="64">
        <v>0</v>
      </c>
      <c r="O3070" s="59">
        <v>128</v>
      </c>
      <c r="P3070" s="59">
        <v>2</v>
      </c>
      <c r="Q3070" s="59">
        <v>1.286144E-2</v>
      </c>
    </row>
    <row r="3071" spans="1:17">
      <c r="A3071" s="57" t="s">
        <v>194</v>
      </c>
      <c r="B3071" s="57" t="s">
        <v>293</v>
      </c>
      <c r="C3071" s="61" t="s">
        <v>872</v>
      </c>
      <c r="D3071" s="57" t="s">
        <v>648</v>
      </c>
      <c r="E3071" s="57">
        <v>54554</v>
      </c>
      <c r="F3071" s="57">
        <v>73.971999999999994</v>
      </c>
      <c r="G3071" s="57">
        <v>29.25</v>
      </c>
      <c r="H3071" s="57" t="s">
        <v>93</v>
      </c>
      <c r="I3071" s="57" t="s">
        <v>94</v>
      </c>
      <c r="J3071" s="57" t="s">
        <v>725</v>
      </c>
      <c r="K3071" s="57" t="s">
        <v>883</v>
      </c>
      <c r="L3071" s="57" t="s">
        <v>94</v>
      </c>
      <c r="M3071" s="57" t="s">
        <v>1137</v>
      </c>
      <c r="N3071" s="64">
        <v>0</v>
      </c>
      <c r="O3071" s="59">
        <v>216</v>
      </c>
      <c r="P3071" s="59">
        <v>2</v>
      </c>
      <c r="Q3071" s="59">
        <v>3.6624959999999998E-2</v>
      </c>
    </row>
    <row r="3072" spans="1:17">
      <c r="A3072" s="57" t="s">
        <v>194</v>
      </c>
      <c r="B3072" s="57" t="s">
        <v>293</v>
      </c>
      <c r="C3072" s="61" t="s">
        <v>873</v>
      </c>
      <c r="D3072" s="57" t="s">
        <v>648</v>
      </c>
      <c r="E3072" s="57">
        <v>54555</v>
      </c>
      <c r="F3072" s="57">
        <v>70.555000000000007</v>
      </c>
      <c r="G3072" s="57">
        <v>30.388999999999999</v>
      </c>
      <c r="H3072" s="57" t="s">
        <v>50</v>
      </c>
      <c r="I3072" s="57" t="s">
        <v>51</v>
      </c>
      <c r="J3072" s="57" t="s">
        <v>713</v>
      </c>
      <c r="K3072" s="57" t="s">
        <v>880</v>
      </c>
      <c r="L3072" s="57" t="s">
        <v>51</v>
      </c>
      <c r="M3072" s="57" t="s">
        <v>1135</v>
      </c>
      <c r="N3072" s="64">
        <v>0</v>
      </c>
      <c r="O3072" s="59">
        <v>543</v>
      </c>
      <c r="P3072" s="59">
        <v>4</v>
      </c>
      <c r="Q3072" s="59">
        <v>0.231456465</v>
      </c>
    </row>
    <row r="3073" spans="1:17">
      <c r="A3073" s="57" t="s">
        <v>194</v>
      </c>
      <c r="B3073" s="57" t="s">
        <v>293</v>
      </c>
      <c r="C3073" s="61" t="s">
        <v>873</v>
      </c>
      <c r="D3073" s="57" t="s">
        <v>648</v>
      </c>
      <c r="E3073" s="57">
        <v>54556</v>
      </c>
      <c r="F3073" s="57">
        <v>74.415999999999997</v>
      </c>
      <c r="G3073" s="57">
        <v>31.138999999999999</v>
      </c>
      <c r="H3073" s="57" t="s">
        <v>492</v>
      </c>
      <c r="I3073" s="57" t="s">
        <v>493</v>
      </c>
      <c r="J3073" s="57" t="s">
        <v>746</v>
      </c>
      <c r="K3073" s="57" t="s">
        <v>971</v>
      </c>
      <c r="L3073" s="57" t="s">
        <v>1098</v>
      </c>
      <c r="M3073" s="57" t="s">
        <v>1137</v>
      </c>
      <c r="N3073" s="64">
        <v>0</v>
      </c>
      <c r="O3073" s="59">
        <v>162</v>
      </c>
      <c r="P3073" s="59">
        <v>2</v>
      </c>
      <c r="Q3073" s="59">
        <v>2.0601540000000002E-2</v>
      </c>
    </row>
    <row r="3074" spans="1:17">
      <c r="A3074" s="57" t="s">
        <v>194</v>
      </c>
      <c r="B3074" s="57" t="s">
        <v>293</v>
      </c>
      <c r="C3074" s="61" t="s">
        <v>873</v>
      </c>
      <c r="D3074" s="57" t="s">
        <v>648</v>
      </c>
      <c r="E3074" s="57">
        <v>54557</v>
      </c>
      <c r="F3074" s="57">
        <v>71.332999999999998</v>
      </c>
      <c r="G3074" s="57">
        <v>33.082999999999998</v>
      </c>
      <c r="H3074" s="57" t="s">
        <v>50</v>
      </c>
      <c r="I3074" s="57" t="s">
        <v>51</v>
      </c>
      <c r="J3074" s="57" t="s">
        <v>713</v>
      </c>
      <c r="K3074" s="57" t="s">
        <v>880</v>
      </c>
      <c r="L3074" s="57" t="s">
        <v>51</v>
      </c>
      <c r="M3074" s="57" t="s">
        <v>1135</v>
      </c>
      <c r="N3074" s="64">
        <v>0</v>
      </c>
      <c r="O3074" s="59">
        <v>326</v>
      </c>
      <c r="P3074" s="59">
        <v>3</v>
      </c>
      <c r="Q3074" s="59">
        <v>8.342666E-2</v>
      </c>
    </row>
    <row r="3075" spans="1:17">
      <c r="A3075" s="57" t="s">
        <v>194</v>
      </c>
      <c r="B3075" s="57" t="s">
        <v>293</v>
      </c>
      <c r="C3075" s="61" t="s">
        <v>873</v>
      </c>
      <c r="D3075" s="57" t="s">
        <v>648</v>
      </c>
      <c r="E3075" s="57">
        <v>54558</v>
      </c>
      <c r="F3075" s="57">
        <v>72.638999999999996</v>
      </c>
      <c r="G3075" s="57">
        <v>33.332999999999998</v>
      </c>
      <c r="H3075" s="57" t="s">
        <v>93</v>
      </c>
      <c r="I3075" s="57" t="s">
        <v>94</v>
      </c>
      <c r="J3075" s="57" t="s">
        <v>725</v>
      </c>
      <c r="K3075" s="57" t="s">
        <v>883</v>
      </c>
      <c r="L3075" s="57" t="s">
        <v>94</v>
      </c>
      <c r="M3075" s="57" t="s">
        <v>1137</v>
      </c>
      <c r="N3075" s="64">
        <v>0</v>
      </c>
      <c r="O3075" s="59">
        <v>113</v>
      </c>
      <c r="P3075" s="59">
        <v>2</v>
      </c>
      <c r="Q3075" s="59">
        <v>1.0023664999999999E-2</v>
      </c>
    </row>
    <row r="3076" spans="1:17">
      <c r="A3076" s="57" t="s">
        <v>194</v>
      </c>
      <c r="B3076" s="57" t="s">
        <v>293</v>
      </c>
      <c r="C3076" s="61" t="s">
        <v>873</v>
      </c>
      <c r="D3076" s="57" t="s">
        <v>647</v>
      </c>
      <c r="E3076" s="57">
        <v>54559</v>
      </c>
      <c r="F3076" s="57">
        <v>72.471999999999994</v>
      </c>
      <c r="G3076" s="57">
        <v>35.055</v>
      </c>
      <c r="H3076" s="57" t="s">
        <v>115</v>
      </c>
      <c r="I3076" s="57" t="s">
        <v>116</v>
      </c>
      <c r="J3076" s="57" t="s">
        <v>687</v>
      </c>
      <c r="K3076" s="57" t="s">
        <v>956</v>
      </c>
      <c r="L3076" s="57" t="s">
        <v>116</v>
      </c>
      <c r="M3076" s="57" t="s">
        <v>1137</v>
      </c>
      <c r="N3076" s="64">
        <v>18.983805409635739</v>
      </c>
      <c r="O3076" s="59">
        <v>955</v>
      </c>
      <c r="P3076" s="59">
        <v>4</v>
      </c>
      <c r="Q3076" s="59">
        <v>0.71593962499999997</v>
      </c>
    </row>
    <row r="3077" spans="1:17">
      <c r="A3077" s="57" t="s">
        <v>194</v>
      </c>
      <c r="B3077" s="57" t="s">
        <v>293</v>
      </c>
      <c r="C3077" s="61" t="s">
        <v>874</v>
      </c>
      <c r="D3077" s="57" t="s">
        <v>648</v>
      </c>
      <c r="E3077" s="57">
        <v>54560</v>
      </c>
      <c r="F3077" s="57">
        <v>70.721999999999994</v>
      </c>
      <c r="G3077" s="57">
        <v>37.027999999999999</v>
      </c>
      <c r="H3077" s="57" t="s">
        <v>61</v>
      </c>
      <c r="I3077" s="57" t="s">
        <v>219</v>
      </c>
      <c r="J3077" s="57" t="s">
        <v>761</v>
      </c>
      <c r="K3077" s="57" t="s">
        <v>903</v>
      </c>
      <c r="L3077" s="57" t="s">
        <v>1102</v>
      </c>
      <c r="M3077" s="57" t="s">
        <v>1137</v>
      </c>
      <c r="N3077" s="64">
        <v>0</v>
      </c>
      <c r="O3077" s="59">
        <v>52</v>
      </c>
      <c r="P3077" s="59">
        <v>1</v>
      </c>
      <c r="Q3077" s="59">
        <v>2.1226399999999999E-3</v>
      </c>
    </row>
    <row r="3078" spans="1:17">
      <c r="A3078" s="57" t="s">
        <v>194</v>
      </c>
      <c r="B3078" s="57" t="s">
        <v>293</v>
      </c>
      <c r="C3078" s="61" t="s">
        <v>874</v>
      </c>
      <c r="D3078" s="57" t="s">
        <v>648</v>
      </c>
      <c r="E3078" s="57">
        <v>54561</v>
      </c>
      <c r="F3078" s="57">
        <v>72.194000000000003</v>
      </c>
      <c r="G3078" s="57">
        <v>38.055</v>
      </c>
      <c r="H3078" s="57" t="s">
        <v>54</v>
      </c>
      <c r="I3078" s="57" t="s">
        <v>55</v>
      </c>
      <c r="J3078" s="57" t="s">
        <v>503</v>
      </c>
      <c r="K3078" s="57" t="s">
        <v>898</v>
      </c>
      <c r="L3078" s="57" t="s">
        <v>1099</v>
      </c>
      <c r="M3078" s="57" t="s">
        <v>1137</v>
      </c>
      <c r="N3078" s="64">
        <v>0</v>
      </c>
      <c r="O3078" s="59">
        <v>88</v>
      </c>
      <c r="P3078" s="59">
        <v>1</v>
      </c>
      <c r="Q3078" s="59">
        <v>6.07904E-3</v>
      </c>
    </row>
    <row r="3079" spans="1:17">
      <c r="A3079" s="57" t="s">
        <v>194</v>
      </c>
      <c r="B3079" s="57" t="s">
        <v>293</v>
      </c>
      <c r="C3079" s="61" t="s">
        <v>874</v>
      </c>
      <c r="D3079" s="57" t="s">
        <v>648</v>
      </c>
      <c r="E3079" s="57">
        <v>54562</v>
      </c>
      <c r="F3079" s="57">
        <v>74.25</v>
      </c>
      <c r="G3079" s="57">
        <v>39.860999999999997</v>
      </c>
      <c r="H3079" s="57" t="s">
        <v>54</v>
      </c>
      <c r="I3079" s="57" t="s">
        <v>55</v>
      </c>
      <c r="J3079" s="57" t="s">
        <v>503</v>
      </c>
      <c r="K3079" s="57" t="s">
        <v>898</v>
      </c>
      <c r="L3079" s="57" t="s">
        <v>1099</v>
      </c>
      <c r="M3079" s="57" t="s">
        <v>1137</v>
      </c>
      <c r="N3079" s="64">
        <v>0</v>
      </c>
      <c r="O3079" s="59">
        <v>54</v>
      </c>
      <c r="P3079" s="59">
        <v>1</v>
      </c>
      <c r="Q3079" s="59">
        <v>2.2890599999999999E-3</v>
      </c>
    </row>
    <row r="3080" spans="1:17">
      <c r="A3080" s="57" t="s">
        <v>194</v>
      </c>
      <c r="B3080" s="57" t="s">
        <v>293</v>
      </c>
      <c r="C3080" s="61" t="s">
        <v>878</v>
      </c>
      <c r="D3080" s="57" t="s">
        <v>648</v>
      </c>
      <c r="E3080" s="57">
        <v>54563</v>
      </c>
      <c r="F3080" s="57">
        <v>75.555000000000007</v>
      </c>
      <c r="G3080" s="57">
        <v>37.944000000000003</v>
      </c>
      <c r="H3080" s="57" t="s">
        <v>93</v>
      </c>
      <c r="I3080" s="57" t="s">
        <v>94</v>
      </c>
      <c r="J3080" s="57" t="s">
        <v>725</v>
      </c>
      <c r="K3080" s="57" t="s">
        <v>883</v>
      </c>
      <c r="L3080" s="57" t="s">
        <v>94</v>
      </c>
      <c r="M3080" s="57" t="s">
        <v>1137</v>
      </c>
      <c r="N3080" s="64">
        <v>0</v>
      </c>
      <c r="O3080" s="59">
        <v>238</v>
      </c>
      <c r="P3080" s="59">
        <v>2</v>
      </c>
      <c r="Q3080" s="59">
        <v>4.4465539999999998E-2</v>
      </c>
    </row>
    <row r="3081" spans="1:17">
      <c r="A3081" s="57" t="s">
        <v>194</v>
      </c>
      <c r="B3081" s="57" t="s">
        <v>293</v>
      </c>
      <c r="C3081" s="61" t="s">
        <v>875</v>
      </c>
      <c r="D3081" s="57" t="s">
        <v>648</v>
      </c>
      <c r="E3081" s="57">
        <v>54564</v>
      </c>
      <c r="F3081" s="57">
        <v>79.082999999999998</v>
      </c>
      <c r="G3081" s="57">
        <v>34.805</v>
      </c>
      <c r="H3081" s="57" t="s">
        <v>93</v>
      </c>
      <c r="I3081" s="57" t="s">
        <v>94</v>
      </c>
      <c r="J3081" s="57" t="s">
        <v>725</v>
      </c>
      <c r="K3081" s="57" t="s">
        <v>883</v>
      </c>
      <c r="L3081" s="57" t="s">
        <v>94</v>
      </c>
      <c r="M3081" s="57" t="s">
        <v>1137</v>
      </c>
      <c r="N3081" s="64">
        <v>0</v>
      </c>
      <c r="O3081" s="59">
        <v>189</v>
      </c>
      <c r="P3081" s="59">
        <v>2</v>
      </c>
      <c r="Q3081" s="59">
        <v>2.8040985000000001E-2</v>
      </c>
    </row>
    <row r="3082" spans="1:17">
      <c r="A3082" s="57" t="s">
        <v>194</v>
      </c>
      <c r="B3082" s="57" t="s">
        <v>293</v>
      </c>
      <c r="C3082" s="61" t="s">
        <v>875</v>
      </c>
      <c r="D3082" s="57" t="s">
        <v>648</v>
      </c>
      <c r="E3082" s="57">
        <v>54565</v>
      </c>
      <c r="F3082" s="57">
        <v>75.832999999999998</v>
      </c>
      <c r="G3082" s="57">
        <v>34.110999999999997</v>
      </c>
      <c r="H3082" s="57" t="s">
        <v>93</v>
      </c>
      <c r="I3082" s="57" t="s">
        <v>94</v>
      </c>
      <c r="J3082" s="57" t="s">
        <v>725</v>
      </c>
      <c r="K3082" s="57" t="s">
        <v>883</v>
      </c>
      <c r="L3082" s="57" t="s">
        <v>94</v>
      </c>
      <c r="M3082" s="57" t="s">
        <v>1137</v>
      </c>
      <c r="N3082" s="64">
        <v>0</v>
      </c>
      <c r="O3082" s="59">
        <v>149</v>
      </c>
      <c r="P3082" s="59">
        <v>2</v>
      </c>
      <c r="Q3082" s="59">
        <v>1.7427785000000001E-2</v>
      </c>
    </row>
    <row r="3083" spans="1:17">
      <c r="A3083" s="57" t="s">
        <v>194</v>
      </c>
      <c r="B3083" s="57" t="s">
        <v>293</v>
      </c>
      <c r="C3083" s="61" t="s">
        <v>875</v>
      </c>
      <c r="D3083" s="57" t="s">
        <v>648</v>
      </c>
      <c r="E3083" s="57">
        <v>54566</v>
      </c>
      <c r="F3083" s="57">
        <v>78.194000000000003</v>
      </c>
      <c r="G3083" s="57">
        <v>31.832999999999998</v>
      </c>
      <c r="H3083" s="57" t="s">
        <v>50</v>
      </c>
      <c r="I3083" s="57" t="s">
        <v>51</v>
      </c>
      <c r="J3083" s="57" t="s">
        <v>713</v>
      </c>
      <c r="K3083" s="57" t="s">
        <v>880</v>
      </c>
      <c r="L3083" s="57" t="s">
        <v>51</v>
      </c>
      <c r="M3083" s="57" t="s">
        <v>1135</v>
      </c>
      <c r="N3083" s="64">
        <v>0</v>
      </c>
      <c r="O3083" s="59">
        <v>72</v>
      </c>
      <c r="P3083" s="59">
        <v>1</v>
      </c>
      <c r="Q3083" s="59">
        <v>4.0694399999999997E-3</v>
      </c>
    </row>
    <row r="3084" spans="1:17">
      <c r="A3084" s="57" t="s">
        <v>194</v>
      </c>
      <c r="B3084" s="57" t="s">
        <v>293</v>
      </c>
      <c r="C3084" s="61" t="s">
        <v>876</v>
      </c>
      <c r="D3084" s="57" t="s">
        <v>648</v>
      </c>
      <c r="E3084" s="57">
        <v>54567</v>
      </c>
      <c r="F3084" s="57">
        <v>76.694000000000003</v>
      </c>
      <c r="G3084" s="57">
        <v>28.361000000000001</v>
      </c>
      <c r="H3084" s="57" t="s">
        <v>93</v>
      </c>
      <c r="I3084" s="57" t="s">
        <v>94</v>
      </c>
      <c r="J3084" s="57" t="s">
        <v>725</v>
      </c>
      <c r="K3084" s="57" t="s">
        <v>883</v>
      </c>
      <c r="L3084" s="57" t="s">
        <v>94</v>
      </c>
      <c r="M3084" s="57" t="s">
        <v>1137</v>
      </c>
      <c r="N3084" s="64">
        <v>0</v>
      </c>
      <c r="O3084" s="59">
        <v>130</v>
      </c>
      <c r="P3084" s="59">
        <v>2</v>
      </c>
      <c r="Q3084" s="59">
        <v>1.3266500000000001E-2</v>
      </c>
    </row>
    <row r="3085" spans="1:17">
      <c r="A3085" s="57" t="s">
        <v>194</v>
      </c>
      <c r="B3085" s="57" t="s">
        <v>293</v>
      </c>
      <c r="C3085" s="61" t="s">
        <v>877</v>
      </c>
      <c r="D3085" s="57" t="s">
        <v>648</v>
      </c>
      <c r="E3085" s="57">
        <v>54568</v>
      </c>
      <c r="F3085" s="57">
        <v>77.111000000000004</v>
      </c>
      <c r="G3085" s="57">
        <v>22.638999999999999</v>
      </c>
      <c r="H3085" s="57" t="s">
        <v>61</v>
      </c>
      <c r="I3085" s="57" t="s">
        <v>219</v>
      </c>
      <c r="J3085" s="57" t="s">
        <v>761</v>
      </c>
      <c r="K3085" s="57" t="s">
        <v>903</v>
      </c>
      <c r="L3085" s="57" t="s">
        <v>1102</v>
      </c>
      <c r="M3085" s="57" t="s">
        <v>1137</v>
      </c>
      <c r="N3085" s="64">
        <v>0</v>
      </c>
      <c r="O3085" s="59">
        <v>66</v>
      </c>
      <c r="P3085" s="59">
        <v>1</v>
      </c>
      <c r="Q3085" s="59">
        <v>3.41946E-3</v>
      </c>
    </row>
    <row r="3086" spans="1:17">
      <c r="A3086" s="57" t="s">
        <v>194</v>
      </c>
      <c r="B3086" s="57" t="s">
        <v>293</v>
      </c>
      <c r="C3086" s="61" t="s">
        <v>877</v>
      </c>
      <c r="D3086" s="57" t="s">
        <v>648</v>
      </c>
      <c r="E3086" s="57">
        <v>54569</v>
      </c>
      <c r="F3086" s="57">
        <v>78.111000000000004</v>
      </c>
      <c r="G3086" s="57">
        <v>20.693999999999999</v>
      </c>
      <c r="H3086" s="57" t="s">
        <v>119</v>
      </c>
      <c r="I3086" s="57" t="s">
        <v>120</v>
      </c>
      <c r="J3086" s="57" t="s">
        <v>497</v>
      </c>
      <c r="K3086" s="57" t="s">
        <v>984</v>
      </c>
      <c r="L3086" s="57" t="s">
        <v>1111</v>
      </c>
      <c r="M3086" s="57" t="s">
        <v>1137</v>
      </c>
      <c r="N3086" s="64">
        <v>0</v>
      </c>
      <c r="O3086" s="59">
        <v>55</v>
      </c>
      <c r="P3086" s="59">
        <v>1</v>
      </c>
      <c r="Q3086" s="59">
        <v>2.374625E-3</v>
      </c>
    </row>
    <row r="3087" spans="1:17">
      <c r="A3087" s="57" t="s">
        <v>194</v>
      </c>
      <c r="B3087" s="57" t="s">
        <v>299</v>
      </c>
      <c r="C3087" s="61" t="s">
        <v>863</v>
      </c>
      <c r="D3087" s="57" t="s">
        <v>648</v>
      </c>
      <c r="E3087" s="57">
        <v>54570</v>
      </c>
      <c r="F3087" s="57">
        <v>63.395000000000003</v>
      </c>
      <c r="G3087" s="57">
        <v>44.076000000000001</v>
      </c>
      <c r="H3087" s="57" t="s">
        <v>50</v>
      </c>
      <c r="I3087" s="57" t="s">
        <v>51</v>
      </c>
      <c r="J3087" s="57" t="s">
        <v>713</v>
      </c>
      <c r="K3087" s="57" t="s">
        <v>880</v>
      </c>
      <c r="L3087" s="57" t="s">
        <v>51</v>
      </c>
      <c r="M3087" s="57" t="s">
        <v>1135</v>
      </c>
      <c r="N3087" s="64">
        <v>0</v>
      </c>
      <c r="O3087" s="59">
        <v>559</v>
      </c>
      <c r="P3087" s="59">
        <v>4</v>
      </c>
      <c r="Q3087" s="59">
        <v>0.24529758500000001</v>
      </c>
    </row>
    <row r="3088" spans="1:17">
      <c r="A3088" s="57" t="s">
        <v>194</v>
      </c>
      <c r="B3088" s="57" t="s">
        <v>299</v>
      </c>
      <c r="C3088" s="61" t="s">
        <v>864</v>
      </c>
      <c r="D3088" s="57" t="s">
        <v>648</v>
      </c>
      <c r="E3088" s="57">
        <v>54571</v>
      </c>
      <c r="F3088" s="57">
        <v>63.395000000000003</v>
      </c>
      <c r="G3088" s="57">
        <v>47.881</v>
      </c>
      <c r="H3088" s="57" t="s">
        <v>54</v>
      </c>
      <c r="I3088" s="57" t="s">
        <v>55</v>
      </c>
      <c r="J3088" s="57" t="s">
        <v>503</v>
      </c>
      <c r="K3088" s="57" t="s">
        <v>898</v>
      </c>
      <c r="L3088" s="57" t="s">
        <v>1099</v>
      </c>
      <c r="M3088" s="57" t="s">
        <v>1137</v>
      </c>
      <c r="N3088" s="64">
        <v>0</v>
      </c>
      <c r="O3088" s="59">
        <v>529</v>
      </c>
      <c r="P3088" s="59">
        <v>4</v>
      </c>
      <c r="Q3088" s="59">
        <v>0.219675185</v>
      </c>
    </row>
    <row r="3089" spans="1:17">
      <c r="A3089" s="57" t="s">
        <v>194</v>
      </c>
      <c r="B3089" s="57" t="s">
        <v>299</v>
      </c>
      <c r="C3089" s="61" t="s">
        <v>864</v>
      </c>
      <c r="D3089" s="57" t="s">
        <v>648</v>
      </c>
      <c r="E3089" s="57">
        <v>54572</v>
      </c>
      <c r="F3089" s="57">
        <v>63.106000000000002</v>
      </c>
      <c r="G3089" s="57">
        <v>48.651000000000003</v>
      </c>
      <c r="H3089" s="57" t="s">
        <v>93</v>
      </c>
      <c r="I3089" s="57" t="s">
        <v>94</v>
      </c>
      <c r="J3089" s="57" t="s">
        <v>725</v>
      </c>
      <c r="K3089" s="57" t="s">
        <v>883</v>
      </c>
      <c r="L3089" s="57" t="s">
        <v>94</v>
      </c>
      <c r="M3089" s="57" t="s">
        <v>1137</v>
      </c>
      <c r="N3089" s="64">
        <v>0</v>
      </c>
      <c r="O3089" s="59">
        <v>80</v>
      </c>
      <c r="P3089" s="59">
        <v>1</v>
      </c>
      <c r="Q3089" s="59">
        <v>5.0239999999999998E-3</v>
      </c>
    </row>
    <row r="3090" spans="1:17">
      <c r="A3090" s="57" t="s">
        <v>194</v>
      </c>
      <c r="B3090" s="57" t="s">
        <v>299</v>
      </c>
      <c r="C3090" s="61" t="s">
        <v>864</v>
      </c>
      <c r="D3090" s="57" t="s">
        <v>648</v>
      </c>
      <c r="E3090" s="57">
        <v>54573</v>
      </c>
      <c r="F3090" s="57">
        <v>64.021000000000001</v>
      </c>
      <c r="G3090" s="57">
        <v>49.951999999999998</v>
      </c>
      <c r="H3090" s="57" t="s">
        <v>50</v>
      </c>
      <c r="I3090" s="57" t="s">
        <v>51</v>
      </c>
      <c r="J3090" s="57" t="s">
        <v>713</v>
      </c>
      <c r="K3090" s="57" t="s">
        <v>880</v>
      </c>
      <c r="L3090" s="57" t="s">
        <v>51</v>
      </c>
      <c r="M3090" s="57" t="s">
        <v>1135</v>
      </c>
      <c r="N3090" s="64">
        <v>0</v>
      </c>
      <c r="O3090" s="59">
        <v>54</v>
      </c>
      <c r="P3090" s="59">
        <v>1</v>
      </c>
      <c r="Q3090" s="59">
        <v>2.2890599999999999E-3</v>
      </c>
    </row>
    <row r="3091" spans="1:17">
      <c r="A3091" s="57" t="s">
        <v>194</v>
      </c>
      <c r="B3091" s="57" t="s">
        <v>299</v>
      </c>
      <c r="C3091" s="61" t="s">
        <v>866</v>
      </c>
      <c r="D3091" s="57" t="s">
        <v>648</v>
      </c>
      <c r="E3091" s="57">
        <v>54574</v>
      </c>
      <c r="F3091" s="57">
        <v>61.588999999999999</v>
      </c>
      <c r="G3091" s="57">
        <v>56.332000000000001</v>
      </c>
      <c r="H3091" s="57" t="s">
        <v>93</v>
      </c>
      <c r="I3091" s="57" t="s">
        <v>94</v>
      </c>
      <c r="J3091" s="57" t="s">
        <v>725</v>
      </c>
      <c r="K3091" s="57" t="s">
        <v>883</v>
      </c>
      <c r="L3091" s="57" t="s">
        <v>94</v>
      </c>
      <c r="M3091" s="57" t="s">
        <v>1137</v>
      </c>
      <c r="N3091" s="64">
        <v>0</v>
      </c>
      <c r="O3091" s="59">
        <v>74</v>
      </c>
      <c r="P3091" s="59">
        <v>1</v>
      </c>
      <c r="Q3091" s="59">
        <v>4.2986600000000002E-3</v>
      </c>
    </row>
    <row r="3092" spans="1:17">
      <c r="A3092" s="57" t="s">
        <v>194</v>
      </c>
      <c r="B3092" s="57" t="s">
        <v>299</v>
      </c>
      <c r="C3092" s="61" t="s">
        <v>866</v>
      </c>
      <c r="D3092" s="57" t="s">
        <v>648</v>
      </c>
      <c r="E3092" s="57">
        <v>54575</v>
      </c>
      <c r="F3092" s="57">
        <v>63.612000000000002</v>
      </c>
      <c r="G3092" s="57">
        <v>58.475000000000001</v>
      </c>
      <c r="H3092" s="57" t="s">
        <v>492</v>
      </c>
      <c r="I3092" s="57" t="s">
        <v>493</v>
      </c>
      <c r="J3092" s="57" t="s">
        <v>746</v>
      </c>
      <c r="K3092" s="57" t="s">
        <v>971</v>
      </c>
      <c r="L3092" s="57" t="s">
        <v>1098</v>
      </c>
      <c r="M3092" s="57" t="s">
        <v>1137</v>
      </c>
      <c r="N3092" s="64">
        <v>0</v>
      </c>
      <c r="O3092" s="59">
        <v>135</v>
      </c>
      <c r="P3092" s="59">
        <v>2</v>
      </c>
      <c r="Q3092" s="59">
        <v>1.4306625E-2</v>
      </c>
    </row>
    <row r="3093" spans="1:17">
      <c r="A3093" s="57" t="s">
        <v>194</v>
      </c>
      <c r="B3093" s="57" t="s">
        <v>299</v>
      </c>
      <c r="C3093" s="61" t="s">
        <v>866</v>
      </c>
      <c r="D3093" s="57" t="s">
        <v>648</v>
      </c>
      <c r="E3093" s="57">
        <v>54576</v>
      </c>
      <c r="F3093" s="57">
        <v>65.055999999999997</v>
      </c>
      <c r="G3093" s="57">
        <v>59.679000000000002</v>
      </c>
      <c r="H3093" s="57" t="s">
        <v>54</v>
      </c>
      <c r="I3093" s="57" t="s">
        <v>55</v>
      </c>
      <c r="J3093" s="57" t="s">
        <v>503</v>
      </c>
      <c r="K3093" s="57" t="s">
        <v>898</v>
      </c>
      <c r="L3093" s="57" t="s">
        <v>1099</v>
      </c>
      <c r="M3093" s="57" t="s">
        <v>1137</v>
      </c>
      <c r="N3093" s="64">
        <v>0</v>
      </c>
      <c r="O3093" s="59">
        <v>500</v>
      </c>
      <c r="P3093" s="59">
        <v>4</v>
      </c>
      <c r="Q3093" s="59">
        <v>0.19625000000000001</v>
      </c>
    </row>
    <row r="3094" spans="1:17">
      <c r="A3094" s="57" t="s">
        <v>194</v>
      </c>
      <c r="B3094" s="57" t="s">
        <v>299</v>
      </c>
      <c r="C3094" s="61" t="s">
        <v>866</v>
      </c>
      <c r="D3094" s="57" t="s">
        <v>648</v>
      </c>
      <c r="E3094" s="57">
        <v>54577</v>
      </c>
      <c r="F3094" s="57">
        <v>64.936000000000007</v>
      </c>
      <c r="G3094" s="57">
        <v>60.209000000000003</v>
      </c>
      <c r="H3094" s="57" t="s">
        <v>156</v>
      </c>
      <c r="I3094" s="57" t="s">
        <v>509</v>
      </c>
      <c r="J3094" s="57">
        <v>1</v>
      </c>
      <c r="K3094" s="57" t="s">
        <v>970</v>
      </c>
      <c r="L3094" s="57" t="s">
        <v>1097</v>
      </c>
      <c r="M3094" s="57" t="s">
        <v>1137</v>
      </c>
      <c r="N3094" s="64">
        <v>0</v>
      </c>
      <c r="O3094" s="59">
        <v>362</v>
      </c>
      <c r="P3094" s="59">
        <v>3</v>
      </c>
      <c r="Q3094" s="59">
        <v>0.10286954</v>
      </c>
    </row>
    <row r="3095" spans="1:17">
      <c r="A3095" s="57" t="s">
        <v>194</v>
      </c>
      <c r="B3095" s="57" t="s">
        <v>299</v>
      </c>
      <c r="C3095" s="61" t="s">
        <v>867</v>
      </c>
      <c r="D3095" s="57" t="s">
        <v>648</v>
      </c>
      <c r="E3095" s="57">
        <v>54578</v>
      </c>
      <c r="F3095" s="57">
        <v>66.14</v>
      </c>
      <c r="G3095" s="57">
        <v>60.161000000000001</v>
      </c>
      <c r="H3095" s="57" t="s">
        <v>93</v>
      </c>
      <c r="I3095" s="57" t="s">
        <v>94</v>
      </c>
      <c r="J3095" s="57" t="s">
        <v>725</v>
      </c>
      <c r="K3095" s="57" t="s">
        <v>883</v>
      </c>
      <c r="L3095" s="57" t="s">
        <v>94</v>
      </c>
      <c r="M3095" s="57" t="s">
        <v>1137</v>
      </c>
      <c r="N3095" s="64">
        <v>0</v>
      </c>
      <c r="O3095" s="59">
        <v>198</v>
      </c>
      <c r="P3095" s="59">
        <v>2</v>
      </c>
      <c r="Q3095" s="59">
        <v>3.0775139999999999E-2</v>
      </c>
    </row>
    <row r="3096" spans="1:17">
      <c r="A3096" s="57" t="s">
        <v>194</v>
      </c>
      <c r="B3096" s="57" t="s">
        <v>299</v>
      </c>
      <c r="C3096" s="61" t="s">
        <v>868</v>
      </c>
      <c r="D3096" s="57" t="s">
        <v>648</v>
      </c>
      <c r="E3096" s="57">
        <v>54579</v>
      </c>
      <c r="F3096" s="57">
        <v>68.62</v>
      </c>
      <c r="G3096" s="57">
        <v>51.564999999999998</v>
      </c>
      <c r="H3096" s="57" t="s">
        <v>50</v>
      </c>
      <c r="I3096" s="57" t="s">
        <v>51</v>
      </c>
      <c r="J3096" s="57" t="s">
        <v>713</v>
      </c>
      <c r="K3096" s="57" t="s">
        <v>880</v>
      </c>
      <c r="L3096" s="57" t="s">
        <v>51</v>
      </c>
      <c r="M3096" s="57" t="s">
        <v>1135</v>
      </c>
      <c r="N3096" s="64">
        <v>0</v>
      </c>
      <c r="O3096" s="59">
        <v>548</v>
      </c>
      <c r="P3096" s="59">
        <v>4</v>
      </c>
      <c r="Q3096" s="59">
        <v>0.23573864</v>
      </c>
    </row>
    <row r="3097" spans="1:17">
      <c r="A3097" s="57" t="s">
        <v>194</v>
      </c>
      <c r="B3097" s="57" t="s">
        <v>299</v>
      </c>
      <c r="C3097" s="61" t="s">
        <v>869</v>
      </c>
      <c r="D3097" s="57" t="s">
        <v>648</v>
      </c>
      <c r="E3097" s="57">
        <v>54580</v>
      </c>
      <c r="F3097" s="57">
        <v>64.864000000000004</v>
      </c>
      <c r="G3097" s="57">
        <v>47.808999999999997</v>
      </c>
      <c r="H3097" s="57" t="s">
        <v>50</v>
      </c>
      <c r="I3097" s="57" t="s">
        <v>51</v>
      </c>
      <c r="J3097" s="57" t="s">
        <v>713</v>
      </c>
      <c r="K3097" s="57" t="s">
        <v>880</v>
      </c>
      <c r="L3097" s="57" t="s">
        <v>51</v>
      </c>
      <c r="M3097" s="57" t="s">
        <v>1135</v>
      </c>
      <c r="N3097" s="64">
        <v>0</v>
      </c>
      <c r="O3097" s="59">
        <v>510</v>
      </c>
      <c r="P3097" s="59">
        <v>4</v>
      </c>
      <c r="Q3097" s="59">
        <v>0.20417850000000001</v>
      </c>
    </row>
    <row r="3098" spans="1:17">
      <c r="A3098" s="57" t="s">
        <v>194</v>
      </c>
      <c r="B3098" s="57" t="s">
        <v>299</v>
      </c>
      <c r="C3098" s="61" t="s">
        <v>870</v>
      </c>
      <c r="D3098" s="57" t="s">
        <v>648</v>
      </c>
      <c r="E3098" s="57">
        <v>54581</v>
      </c>
      <c r="F3098" s="57">
        <v>69.366</v>
      </c>
      <c r="G3098" s="57">
        <v>44.871000000000002</v>
      </c>
      <c r="H3098" s="57" t="s">
        <v>50</v>
      </c>
      <c r="I3098" s="57" t="s">
        <v>51</v>
      </c>
      <c r="J3098" s="57" t="s">
        <v>713</v>
      </c>
      <c r="K3098" s="57" t="s">
        <v>880</v>
      </c>
      <c r="L3098" s="57" t="s">
        <v>51</v>
      </c>
      <c r="M3098" s="57" t="s">
        <v>1135</v>
      </c>
      <c r="N3098" s="64">
        <v>0</v>
      </c>
      <c r="O3098" s="59">
        <v>643</v>
      </c>
      <c r="P3098" s="59">
        <v>4</v>
      </c>
      <c r="Q3098" s="59">
        <v>0.32455746499999999</v>
      </c>
    </row>
    <row r="3099" spans="1:17">
      <c r="A3099" s="57" t="s">
        <v>194</v>
      </c>
      <c r="B3099" s="57" t="s">
        <v>299</v>
      </c>
      <c r="C3099" s="61" t="s">
        <v>871</v>
      </c>
      <c r="D3099" s="57" t="s">
        <v>648</v>
      </c>
      <c r="E3099" s="57">
        <v>54582</v>
      </c>
      <c r="F3099" s="57">
        <v>70.161000000000001</v>
      </c>
      <c r="G3099" s="57">
        <v>45.015999999999998</v>
      </c>
      <c r="H3099" s="57" t="s">
        <v>93</v>
      </c>
      <c r="I3099" s="57" t="s">
        <v>94</v>
      </c>
      <c r="J3099" s="57" t="s">
        <v>725</v>
      </c>
      <c r="K3099" s="57" t="s">
        <v>883</v>
      </c>
      <c r="L3099" s="57" t="s">
        <v>94</v>
      </c>
      <c r="M3099" s="57" t="s">
        <v>1137</v>
      </c>
      <c r="N3099" s="64">
        <v>0</v>
      </c>
      <c r="O3099" s="59">
        <v>110</v>
      </c>
      <c r="P3099" s="59">
        <v>2</v>
      </c>
      <c r="Q3099" s="59">
        <v>9.4985E-3</v>
      </c>
    </row>
    <row r="3100" spans="1:17">
      <c r="A3100" s="57" t="s">
        <v>194</v>
      </c>
      <c r="B3100" s="57" t="s">
        <v>299</v>
      </c>
      <c r="C3100" s="61" t="s">
        <v>871</v>
      </c>
      <c r="D3100" s="57" t="s">
        <v>648</v>
      </c>
      <c r="E3100" s="57">
        <v>54583</v>
      </c>
      <c r="F3100" s="57">
        <v>70.45</v>
      </c>
      <c r="G3100" s="57">
        <v>44.414000000000001</v>
      </c>
      <c r="H3100" s="57" t="s">
        <v>93</v>
      </c>
      <c r="I3100" s="57" t="s">
        <v>94</v>
      </c>
      <c r="J3100" s="57" t="s">
        <v>725</v>
      </c>
      <c r="K3100" s="57" t="s">
        <v>883</v>
      </c>
      <c r="L3100" s="57" t="s">
        <v>94</v>
      </c>
      <c r="M3100" s="57" t="s">
        <v>1137</v>
      </c>
      <c r="N3100" s="64">
        <v>0</v>
      </c>
      <c r="O3100" s="59">
        <v>134</v>
      </c>
      <c r="P3100" s="59">
        <v>2</v>
      </c>
      <c r="Q3100" s="59">
        <v>1.4095460000000001E-2</v>
      </c>
    </row>
    <row r="3101" spans="1:17">
      <c r="A3101" s="57" t="s">
        <v>194</v>
      </c>
      <c r="B3101" s="57" t="s">
        <v>299</v>
      </c>
      <c r="C3101" s="61" t="s">
        <v>871</v>
      </c>
      <c r="D3101" s="57" t="s">
        <v>648</v>
      </c>
      <c r="E3101" s="57">
        <v>54584</v>
      </c>
      <c r="F3101" s="57">
        <v>71.798000000000002</v>
      </c>
      <c r="G3101" s="57">
        <v>41.186999999999998</v>
      </c>
      <c r="H3101" s="57" t="s">
        <v>54</v>
      </c>
      <c r="I3101" s="57" t="s">
        <v>55</v>
      </c>
      <c r="J3101" s="57" t="s">
        <v>503</v>
      </c>
      <c r="K3101" s="57" t="s">
        <v>898</v>
      </c>
      <c r="L3101" s="57" t="s">
        <v>1099</v>
      </c>
      <c r="M3101" s="57" t="s">
        <v>1137</v>
      </c>
      <c r="N3101" s="64">
        <v>0</v>
      </c>
      <c r="O3101" s="59">
        <v>76</v>
      </c>
      <c r="P3101" s="59">
        <v>1</v>
      </c>
      <c r="Q3101" s="59">
        <v>4.5341599999999998E-3</v>
      </c>
    </row>
    <row r="3102" spans="1:17">
      <c r="A3102" s="57" t="s">
        <v>194</v>
      </c>
      <c r="B3102" s="57" t="s">
        <v>299</v>
      </c>
      <c r="C3102" s="61" t="s">
        <v>873</v>
      </c>
      <c r="D3102" s="57" t="s">
        <v>648</v>
      </c>
      <c r="E3102" s="57">
        <v>54585</v>
      </c>
      <c r="F3102" s="57">
        <v>70.522000000000006</v>
      </c>
      <c r="G3102" s="57">
        <v>50.481000000000002</v>
      </c>
      <c r="H3102" s="57" t="s">
        <v>492</v>
      </c>
      <c r="I3102" s="57" t="s">
        <v>493</v>
      </c>
      <c r="J3102" s="57" t="s">
        <v>746</v>
      </c>
      <c r="K3102" s="57" t="s">
        <v>971</v>
      </c>
      <c r="L3102" s="57" t="s">
        <v>1098</v>
      </c>
      <c r="M3102" s="57" t="s">
        <v>1137</v>
      </c>
      <c r="N3102" s="64">
        <v>0</v>
      </c>
      <c r="O3102" s="59">
        <v>160</v>
      </c>
      <c r="P3102" s="59">
        <v>2</v>
      </c>
      <c r="Q3102" s="59">
        <v>2.0095999999999999E-2</v>
      </c>
    </row>
    <row r="3103" spans="1:17">
      <c r="A3103" s="57" t="s">
        <v>194</v>
      </c>
      <c r="B3103" s="57" t="s">
        <v>299</v>
      </c>
      <c r="C3103" s="61" t="s">
        <v>873</v>
      </c>
      <c r="D3103" s="57" t="s">
        <v>647</v>
      </c>
      <c r="E3103" s="57">
        <v>54586</v>
      </c>
      <c r="F3103" s="57">
        <v>73.603999999999999</v>
      </c>
      <c r="G3103" s="57">
        <v>52.311</v>
      </c>
      <c r="H3103" s="57" t="s">
        <v>156</v>
      </c>
      <c r="I3103" s="57" t="s">
        <v>509</v>
      </c>
      <c r="J3103" s="57">
        <v>2</v>
      </c>
      <c r="K3103" s="57" t="s">
        <v>980</v>
      </c>
      <c r="L3103" s="57" t="s">
        <v>1107</v>
      </c>
      <c r="M3103" s="57" t="s">
        <v>1137</v>
      </c>
      <c r="N3103" s="64">
        <v>6.7071577796472877</v>
      </c>
      <c r="O3103" s="59">
        <v>183</v>
      </c>
      <c r="P3103" s="59">
        <v>2</v>
      </c>
      <c r="Q3103" s="59">
        <v>2.6288865000000002E-2</v>
      </c>
    </row>
    <row r="3104" spans="1:17">
      <c r="A3104" s="57" t="s">
        <v>194</v>
      </c>
      <c r="B3104" s="57" t="s">
        <v>299</v>
      </c>
      <c r="C3104" s="61" t="s">
        <v>873</v>
      </c>
      <c r="D3104" s="57" t="s">
        <v>648</v>
      </c>
      <c r="E3104" s="57">
        <v>54587</v>
      </c>
      <c r="F3104" s="57">
        <v>72.712999999999994</v>
      </c>
      <c r="G3104" s="57">
        <v>53.201999999999998</v>
      </c>
      <c r="H3104" s="57" t="s">
        <v>50</v>
      </c>
      <c r="I3104" s="57" t="s">
        <v>51</v>
      </c>
      <c r="J3104" s="57" t="s">
        <v>713</v>
      </c>
      <c r="K3104" s="57" t="s">
        <v>880</v>
      </c>
      <c r="L3104" s="57" t="s">
        <v>51</v>
      </c>
      <c r="M3104" s="57" t="s">
        <v>1135</v>
      </c>
      <c r="N3104" s="64">
        <v>0</v>
      </c>
      <c r="O3104" s="59">
        <v>179</v>
      </c>
      <c r="P3104" s="59">
        <v>2</v>
      </c>
      <c r="Q3104" s="59">
        <v>2.5152185000000001E-2</v>
      </c>
    </row>
    <row r="3105" spans="1:17">
      <c r="A3105" s="57" t="s">
        <v>194</v>
      </c>
      <c r="B3105" s="57" t="s">
        <v>299</v>
      </c>
      <c r="C3105" s="61" t="s">
        <v>873</v>
      </c>
      <c r="D3105" s="57" t="s">
        <v>647</v>
      </c>
      <c r="E3105" s="57">
        <v>54588</v>
      </c>
      <c r="F3105" s="57">
        <v>73.724999999999994</v>
      </c>
      <c r="G3105" s="57">
        <v>54.936</v>
      </c>
      <c r="H3105" s="57" t="s">
        <v>156</v>
      </c>
      <c r="I3105" s="57" t="s">
        <v>509</v>
      </c>
      <c r="J3105" s="57">
        <v>1</v>
      </c>
      <c r="K3105" s="57" t="s">
        <v>970</v>
      </c>
      <c r="L3105" s="57" t="s">
        <v>1097</v>
      </c>
      <c r="M3105" s="57" t="s">
        <v>1137</v>
      </c>
      <c r="N3105" s="64">
        <v>0</v>
      </c>
      <c r="O3105" s="59">
        <v>350</v>
      </c>
      <c r="P3105" s="59">
        <v>3</v>
      </c>
      <c r="Q3105" s="59">
        <v>9.6162499999999998E-2</v>
      </c>
    </row>
    <row r="3106" spans="1:17">
      <c r="A3106" s="57" t="s">
        <v>194</v>
      </c>
      <c r="B3106" s="57" t="s">
        <v>299</v>
      </c>
      <c r="C3106" s="61" t="s">
        <v>874</v>
      </c>
      <c r="D3106" s="57" t="s">
        <v>648</v>
      </c>
      <c r="E3106" s="57">
        <v>54589</v>
      </c>
      <c r="F3106" s="57">
        <v>74.013999999999996</v>
      </c>
      <c r="G3106" s="57">
        <v>55.465000000000003</v>
      </c>
      <c r="H3106" s="57" t="s">
        <v>156</v>
      </c>
      <c r="I3106" s="57" t="s">
        <v>509</v>
      </c>
      <c r="J3106" s="57">
        <v>1</v>
      </c>
      <c r="K3106" s="57" t="s">
        <v>970</v>
      </c>
      <c r="L3106" s="57" t="s">
        <v>1097</v>
      </c>
      <c r="M3106" s="57" t="s">
        <v>1137</v>
      </c>
      <c r="N3106" s="64">
        <v>0</v>
      </c>
      <c r="O3106" s="59">
        <v>190</v>
      </c>
      <c r="P3106" s="59">
        <v>2</v>
      </c>
      <c r="Q3106" s="59">
        <v>2.8338499999999999E-2</v>
      </c>
    </row>
    <row r="3107" spans="1:17">
      <c r="A3107" s="57" t="s">
        <v>194</v>
      </c>
      <c r="B3107" s="57" t="s">
        <v>299</v>
      </c>
      <c r="C3107" s="61" t="s">
        <v>874</v>
      </c>
      <c r="D3107" s="57" t="s">
        <v>648</v>
      </c>
      <c r="E3107" s="57">
        <v>54590</v>
      </c>
      <c r="F3107" s="57">
        <v>74.061999999999998</v>
      </c>
      <c r="G3107" s="57">
        <v>56.524999999999999</v>
      </c>
      <c r="H3107" s="57" t="s">
        <v>93</v>
      </c>
      <c r="I3107" s="57" t="s">
        <v>94</v>
      </c>
      <c r="J3107" s="57" t="s">
        <v>725</v>
      </c>
      <c r="K3107" s="57" t="s">
        <v>883</v>
      </c>
      <c r="L3107" s="57" t="s">
        <v>94</v>
      </c>
      <c r="M3107" s="57" t="s">
        <v>1137</v>
      </c>
      <c r="N3107" s="64">
        <v>0</v>
      </c>
      <c r="O3107" s="59">
        <v>70</v>
      </c>
      <c r="P3107" s="59">
        <v>1</v>
      </c>
      <c r="Q3107" s="59">
        <v>3.8465000000000001E-3</v>
      </c>
    </row>
    <row r="3108" spans="1:17">
      <c r="A3108" s="57" t="s">
        <v>194</v>
      </c>
      <c r="B3108" s="57" t="s">
        <v>299</v>
      </c>
      <c r="C3108" s="61" t="s">
        <v>874</v>
      </c>
      <c r="D3108" s="57" t="s">
        <v>648</v>
      </c>
      <c r="E3108" s="57">
        <v>54591</v>
      </c>
      <c r="F3108" s="57">
        <v>73.314999999999998</v>
      </c>
      <c r="G3108" s="57">
        <v>56.524999999999999</v>
      </c>
      <c r="H3108" s="57" t="s">
        <v>61</v>
      </c>
      <c r="I3108" s="57" t="s">
        <v>219</v>
      </c>
      <c r="J3108" s="57" t="s">
        <v>761</v>
      </c>
      <c r="K3108" s="57" t="s">
        <v>903</v>
      </c>
      <c r="L3108" s="57" t="s">
        <v>1102</v>
      </c>
      <c r="M3108" s="57" t="s">
        <v>1137</v>
      </c>
      <c r="N3108" s="64">
        <v>0</v>
      </c>
      <c r="O3108" s="59">
        <v>97</v>
      </c>
      <c r="P3108" s="59">
        <v>1</v>
      </c>
      <c r="Q3108" s="59">
        <v>7.3860649999999998E-3</v>
      </c>
    </row>
    <row r="3109" spans="1:17">
      <c r="A3109" s="57" t="s">
        <v>194</v>
      </c>
      <c r="B3109" s="57" t="s">
        <v>299</v>
      </c>
      <c r="C3109" s="61" t="s">
        <v>874</v>
      </c>
      <c r="D3109" s="57" t="s">
        <v>648</v>
      </c>
      <c r="E3109" s="57">
        <v>54592</v>
      </c>
      <c r="F3109" s="57">
        <v>74.831999999999994</v>
      </c>
      <c r="G3109" s="57">
        <v>58.595999999999997</v>
      </c>
      <c r="H3109" s="57" t="s">
        <v>93</v>
      </c>
      <c r="I3109" s="57" t="s">
        <v>94</v>
      </c>
      <c r="J3109" s="57" t="s">
        <v>725</v>
      </c>
      <c r="K3109" s="57" t="s">
        <v>883</v>
      </c>
      <c r="L3109" s="57" t="s">
        <v>94</v>
      </c>
      <c r="M3109" s="57" t="s">
        <v>1137</v>
      </c>
      <c r="N3109" s="64">
        <v>0</v>
      </c>
      <c r="O3109" s="59">
        <v>136</v>
      </c>
      <c r="P3109" s="59">
        <v>2</v>
      </c>
      <c r="Q3109" s="59">
        <v>1.451936E-2</v>
      </c>
    </row>
    <row r="3110" spans="1:17">
      <c r="A3110" s="57" t="s">
        <v>194</v>
      </c>
      <c r="B3110" s="57" t="s">
        <v>299</v>
      </c>
      <c r="C3110" s="61" t="s">
        <v>878</v>
      </c>
      <c r="D3110" s="57" t="s">
        <v>648</v>
      </c>
      <c r="E3110" s="57">
        <v>54593</v>
      </c>
      <c r="F3110" s="57">
        <v>75.41</v>
      </c>
      <c r="G3110" s="57">
        <v>58.137999999999998</v>
      </c>
      <c r="H3110" s="57" t="s">
        <v>93</v>
      </c>
      <c r="I3110" s="57" t="s">
        <v>94</v>
      </c>
      <c r="J3110" s="57" t="s">
        <v>725</v>
      </c>
      <c r="K3110" s="57" t="s">
        <v>883</v>
      </c>
      <c r="L3110" s="57" t="s">
        <v>94</v>
      </c>
      <c r="M3110" s="57" t="s">
        <v>1137</v>
      </c>
      <c r="N3110" s="64">
        <v>0</v>
      </c>
      <c r="O3110" s="59">
        <v>129</v>
      </c>
      <c r="P3110" s="59">
        <v>2</v>
      </c>
      <c r="Q3110" s="59">
        <v>1.3063185E-2</v>
      </c>
    </row>
    <row r="3111" spans="1:17">
      <c r="A3111" s="57" t="s">
        <v>194</v>
      </c>
      <c r="B3111" s="57" t="s">
        <v>299</v>
      </c>
      <c r="C3111" s="61" t="s">
        <v>878</v>
      </c>
      <c r="D3111" s="57" t="s">
        <v>648</v>
      </c>
      <c r="E3111" s="57">
        <v>54594</v>
      </c>
      <c r="F3111" s="57">
        <v>76.614000000000004</v>
      </c>
      <c r="G3111" s="57">
        <v>57.945999999999998</v>
      </c>
      <c r="H3111" s="57" t="s">
        <v>50</v>
      </c>
      <c r="I3111" s="57" t="s">
        <v>51</v>
      </c>
      <c r="J3111" s="57" t="s">
        <v>713</v>
      </c>
      <c r="K3111" s="57" t="s">
        <v>880</v>
      </c>
      <c r="L3111" s="57" t="s">
        <v>51</v>
      </c>
      <c r="M3111" s="57" t="s">
        <v>1135</v>
      </c>
      <c r="N3111" s="64">
        <v>0</v>
      </c>
      <c r="O3111" s="59">
        <v>573</v>
      </c>
      <c r="P3111" s="59">
        <v>4</v>
      </c>
      <c r="Q3111" s="59">
        <v>0.25773826500000002</v>
      </c>
    </row>
    <row r="3112" spans="1:17">
      <c r="A3112" s="57" t="s">
        <v>194</v>
      </c>
      <c r="B3112" s="57" t="s">
        <v>299</v>
      </c>
      <c r="C3112" s="61" t="s">
        <v>878</v>
      </c>
      <c r="D3112" s="57" t="s">
        <v>648</v>
      </c>
      <c r="E3112" s="57">
        <v>54595</v>
      </c>
      <c r="F3112" s="57">
        <v>77.456999999999994</v>
      </c>
      <c r="G3112" s="57">
        <v>57.536000000000001</v>
      </c>
      <c r="H3112" s="57" t="s">
        <v>50</v>
      </c>
      <c r="I3112" s="57" t="s">
        <v>51</v>
      </c>
      <c r="J3112" s="57" t="s">
        <v>713</v>
      </c>
      <c r="K3112" s="57" t="s">
        <v>880</v>
      </c>
      <c r="L3112" s="57" t="s">
        <v>51</v>
      </c>
      <c r="M3112" s="57" t="s">
        <v>1135</v>
      </c>
      <c r="N3112" s="64">
        <v>0</v>
      </c>
      <c r="O3112" s="59">
        <v>505</v>
      </c>
      <c r="P3112" s="59">
        <v>4</v>
      </c>
      <c r="Q3112" s="59">
        <v>0.20019462499999999</v>
      </c>
    </row>
    <row r="3113" spans="1:17">
      <c r="A3113" s="57" t="s">
        <v>194</v>
      </c>
      <c r="B3113" s="57" t="s">
        <v>299</v>
      </c>
      <c r="C3113" s="61" t="s">
        <v>878</v>
      </c>
      <c r="D3113" s="57" t="s">
        <v>648</v>
      </c>
      <c r="E3113" s="57">
        <v>54596</v>
      </c>
      <c r="F3113" s="57">
        <v>76.614000000000004</v>
      </c>
      <c r="G3113" s="57">
        <v>56.453000000000003</v>
      </c>
      <c r="H3113" s="57" t="s">
        <v>93</v>
      </c>
      <c r="I3113" s="57" t="s">
        <v>94</v>
      </c>
      <c r="J3113" s="57" t="s">
        <v>725</v>
      </c>
      <c r="K3113" s="57" t="s">
        <v>883</v>
      </c>
      <c r="L3113" s="57" t="s">
        <v>94</v>
      </c>
      <c r="M3113" s="57" t="s">
        <v>1137</v>
      </c>
      <c r="N3113" s="64">
        <v>0</v>
      </c>
      <c r="O3113" s="59">
        <v>128</v>
      </c>
      <c r="P3113" s="59">
        <v>2</v>
      </c>
      <c r="Q3113" s="59">
        <v>1.286144E-2</v>
      </c>
    </row>
    <row r="3114" spans="1:17">
      <c r="A3114" s="57" t="s">
        <v>194</v>
      </c>
      <c r="B3114" s="57" t="s">
        <v>299</v>
      </c>
      <c r="C3114" s="61" t="s">
        <v>878</v>
      </c>
      <c r="D3114" s="57" t="s">
        <v>647</v>
      </c>
      <c r="E3114" s="57">
        <v>54597</v>
      </c>
      <c r="F3114" s="57">
        <v>76.733999999999995</v>
      </c>
      <c r="G3114" s="57">
        <v>56.116</v>
      </c>
      <c r="H3114" s="57" t="s">
        <v>54</v>
      </c>
      <c r="I3114" s="57" t="s">
        <v>55</v>
      </c>
      <c r="J3114" s="57" t="s">
        <v>503</v>
      </c>
      <c r="K3114" s="57" t="s">
        <v>898</v>
      </c>
      <c r="L3114" s="57" t="s">
        <v>1099</v>
      </c>
      <c r="M3114" s="57" t="s">
        <v>1137</v>
      </c>
      <c r="N3114" s="64">
        <v>8.0916306411850663</v>
      </c>
      <c r="O3114" s="59">
        <v>212</v>
      </c>
      <c r="P3114" s="59">
        <v>2</v>
      </c>
      <c r="Q3114" s="59">
        <v>3.528104E-2</v>
      </c>
    </row>
    <row r="3115" spans="1:17">
      <c r="A3115" s="57" t="s">
        <v>194</v>
      </c>
      <c r="B3115" s="57" t="s">
        <v>299</v>
      </c>
      <c r="C3115" s="61" t="s">
        <v>878</v>
      </c>
      <c r="D3115" s="57" t="s">
        <v>647</v>
      </c>
      <c r="E3115" s="57">
        <v>54598</v>
      </c>
      <c r="F3115" s="57">
        <v>75.481999999999999</v>
      </c>
      <c r="G3115" s="57">
        <v>55.514000000000003</v>
      </c>
      <c r="H3115" s="57" t="s">
        <v>50</v>
      </c>
      <c r="I3115" s="57" t="s">
        <v>51</v>
      </c>
      <c r="J3115" s="57" t="s">
        <v>713</v>
      </c>
      <c r="K3115" s="57" t="s">
        <v>880</v>
      </c>
      <c r="L3115" s="57" t="s">
        <v>51</v>
      </c>
      <c r="M3115" s="57" t="s">
        <v>1135</v>
      </c>
      <c r="N3115" s="64">
        <v>19.093249432430085</v>
      </c>
      <c r="O3115" s="59">
        <v>496</v>
      </c>
      <c r="P3115" s="59">
        <v>3</v>
      </c>
      <c r="Q3115" s="59">
        <v>0.19312256</v>
      </c>
    </row>
    <row r="3116" spans="1:17">
      <c r="A3116" s="57" t="s">
        <v>194</v>
      </c>
      <c r="B3116" s="57" t="s">
        <v>299</v>
      </c>
      <c r="C3116" s="61" t="s">
        <v>875</v>
      </c>
      <c r="D3116" s="57" t="s">
        <v>648</v>
      </c>
      <c r="E3116" s="57">
        <v>54599</v>
      </c>
      <c r="F3116" s="57">
        <v>77.144000000000005</v>
      </c>
      <c r="G3116" s="57">
        <v>52.576000000000001</v>
      </c>
      <c r="H3116" s="57" t="s">
        <v>50</v>
      </c>
      <c r="I3116" s="57" t="s">
        <v>51</v>
      </c>
      <c r="J3116" s="57" t="s">
        <v>713</v>
      </c>
      <c r="K3116" s="57" t="s">
        <v>880</v>
      </c>
      <c r="L3116" s="57" t="s">
        <v>51</v>
      </c>
      <c r="M3116" s="57" t="s">
        <v>1135</v>
      </c>
      <c r="N3116" s="64">
        <v>0</v>
      </c>
      <c r="O3116" s="59">
        <v>496</v>
      </c>
      <c r="P3116" s="59">
        <v>3</v>
      </c>
      <c r="Q3116" s="59">
        <v>0.19312256</v>
      </c>
    </row>
    <row r="3117" spans="1:17">
      <c r="A3117" s="57" t="s">
        <v>194</v>
      </c>
      <c r="B3117" s="57" t="s">
        <v>299</v>
      </c>
      <c r="C3117" s="61" t="s">
        <v>875</v>
      </c>
      <c r="D3117" s="57" t="s">
        <v>648</v>
      </c>
      <c r="E3117" s="57">
        <v>54600</v>
      </c>
      <c r="F3117" s="57">
        <v>78.709000000000003</v>
      </c>
      <c r="G3117" s="57">
        <v>51.323999999999998</v>
      </c>
      <c r="H3117" s="57" t="s">
        <v>156</v>
      </c>
      <c r="I3117" s="57" t="s">
        <v>509</v>
      </c>
      <c r="J3117" s="57">
        <v>1</v>
      </c>
      <c r="K3117" s="57" t="s">
        <v>970</v>
      </c>
      <c r="L3117" s="57" t="s">
        <v>1097</v>
      </c>
      <c r="M3117" s="57" t="s">
        <v>1137</v>
      </c>
      <c r="N3117" s="64">
        <v>0</v>
      </c>
      <c r="O3117" s="59">
        <v>239</v>
      </c>
      <c r="P3117" s="59">
        <v>2</v>
      </c>
      <c r="Q3117" s="59">
        <v>4.4839984999999999E-2</v>
      </c>
    </row>
    <row r="3118" spans="1:17">
      <c r="A3118" s="57" t="s">
        <v>194</v>
      </c>
      <c r="B3118" s="57" t="s">
        <v>299</v>
      </c>
      <c r="C3118" s="61" t="s">
        <v>876</v>
      </c>
      <c r="D3118" s="57" t="s">
        <v>648</v>
      </c>
      <c r="E3118" s="57">
        <v>54601</v>
      </c>
      <c r="F3118" s="57">
        <v>77.841999999999999</v>
      </c>
      <c r="G3118" s="57">
        <v>48.048999999999999</v>
      </c>
      <c r="H3118" s="57" t="s">
        <v>492</v>
      </c>
      <c r="I3118" s="57" t="s">
        <v>493</v>
      </c>
      <c r="J3118" s="57" t="s">
        <v>746</v>
      </c>
      <c r="K3118" s="57" t="s">
        <v>971</v>
      </c>
      <c r="L3118" s="57" t="s">
        <v>1098</v>
      </c>
      <c r="M3118" s="57" t="s">
        <v>1137</v>
      </c>
      <c r="N3118" s="64">
        <v>0</v>
      </c>
      <c r="O3118" s="59">
        <v>96</v>
      </c>
      <c r="P3118" s="59">
        <v>1</v>
      </c>
      <c r="Q3118" s="59">
        <v>7.2345600000000001E-3</v>
      </c>
    </row>
    <row r="3119" spans="1:17">
      <c r="A3119" s="57" t="s">
        <v>194</v>
      </c>
      <c r="B3119" s="57" t="s">
        <v>299</v>
      </c>
      <c r="C3119" s="61" t="s">
        <v>876</v>
      </c>
      <c r="D3119" s="57" t="s">
        <v>648</v>
      </c>
      <c r="E3119" s="57">
        <v>54602</v>
      </c>
      <c r="F3119" s="57">
        <v>79.527000000000001</v>
      </c>
      <c r="G3119" s="57">
        <v>47.616</v>
      </c>
      <c r="H3119" s="57" t="s">
        <v>492</v>
      </c>
      <c r="I3119" s="57" t="s">
        <v>493</v>
      </c>
      <c r="J3119" s="57" t="s">
        <v>746</v>
      </c>
      <c r="K3119" s="57" t="s">
        <v>971</v>
      </c>
      <c r="L3119" s="57" t="s">
        <v>1098</v>
      </c>
      <c r="M3119" s="57" t="s">
        <v>1137</v>
      </c>
      <c r="N3119" s="64">
        <v>0</v>
      </c>
      <c r="O3119" s="59">
        <v>100</v>
      </c>
      <c r="P3119" s="59">
        <v>2</v>
      </c>
      <c r="Q3119" s="59">
        <v>7.8499999999999993E-3</v>
      </c>
    </row>
    <row r="3120" spans="1:17">
      <c r="A3120" s="57" t="s">
        <v>194</v>
      </c>
      <c r="B3120" s="57" t="s">
        <v>299</v>
      </c>
      <c r="C3120" s="61" t="s">
        <v>877</v>
      </c>
      <c r="D3120" s="57" t="s">
        <v>648</v>
      </c>
      <c r="E3120" s="57">
        <v>54603</v>
      </c>
      <c r="F3120" s="57">
        <v>77.504999999999995</v>
      </c>
      <c r="G3120" s="57">
        <v>41.981999999999999</v>
      </c>
      <c r="H3120" s="57" t="s">
        <v>93</v>
      </c>
      <c r="I3120" s="57" t="s">
        <v>94</v>
      </c>
      <c r="J3120" s="57" t="s">
        <v>725</v>
      </c>
      <c r="K3120" s="57" t="s">
        <v>883</v>
      </c>
      <c r="L3120" s="57" t="s">
        <v>94</v>
      </c>
      <c r="M3120" s="57" t="s">
        <v>1137</v>
      </c>
      <c r="N3120" s="64">
        <v>0</v>
      </c>
      <c r="O3120" s="59">
        <v>128</v>
      </c>
      <c r="P3120" s="59">
        <v>2</v>
      </c>
      <c r="Q3120" s="59">
        <v>1.286144E-2</v>
      </c>
    </row>
    <row r="3121" spans="1:17">
      <c r="A3121" s="57" t="s">
        <v>194</v>
      </c>
      <c r="B3121" s="57" t="s">
        <v>299</v>
      </c>
      <c r="C3121" s="61" t="s">
        <v>877</v>
      </c>
      <c r="D3121" s="57" t="s">
        <v>648</v>
      </c>
      <c r="E3121" s="57">
        <v>54604</v>
      </c>
      <c r="F3121" s="57">
        <v>78.974000000000004</v>
      </c>
      <c r="G3121" s="57">
        <v>40.247999999999998</v>
      </c>
      <c r="H3121" s="57" t="s">
        <v>156</v>
      </c>
      <c r="I3121" s="57" t="s">
        <v>509</v>
      </c>
      <c r="J3121" s="57">
        <v>1</v>
      </c>
      <c r="K3121" s="57" t="s">
        <v>970</v>
      </c>
      <c r="L3121" s="57" t="s">
        <v>1097</v>
      </c>
      <c r="M3121" s="57" t="s">
        <v>1137</v>
      </c>
      <c r="N3121" s="64">
        <v>0</v>
      </c>
      <c r="O3121" s="59">
        <v>251</v>
      </c>
      <c r="P3121" s="59">
        <v>2</v>
      </c>
      <c r="Q3121" s="59">
        <v>4.9455785000000002E-2</v>
      </c>
    </row>
    <row r="3122" spans="1:17">
      <c r="A3122" s="57" t="s">
        <v>194</v>
      </c>
      <c r="B3122" s="57" t="s">
        <v>301</v>
      </c>
      <c r="C3122" s="61" t="s">
        <v>863</v>
      </c>
      <c r="D3122" s="57" t="s">
        <v>648</v>
      </c>
      <c r="E3122" s="57">
        <v>54605</v>
      </c>
      <c r="F3122" s="57">
        <v>60.610999999999997</v>
      </c>
      <c r="G3122" s="57">
        <v>61.185000000000002</v>
      </c>
      <c r="H3122" s="57" t="s">
        <v>93</v>
      </c>
      <c r="I3122" s="57" t="s">
        <v>94</v>
      </c>
      <c r="J3122" s="57" t="s">
        <v>725</v>
      </c>
      <c r="K3122" s="57" t="s">
        <v>883</v>
      </c>
      <c r="L3122" s="57" t="s">
        <v>94</v>
      </c>
      <c r="M3122" s="57" t="s">
        <v>1137</v>
      </c>
      <c r="N3122" s="64">
        <v>0</v>
      </c>
      <c r="O3122" s="59">
        <v>219</v>
      </c>
      <c r="P3122" s="59">
        <v>2</v>
      </c>
      <c r="Q3122" s="59">
        <v>3.7649385E-2</v>
      </c>
    </row>
    <row r="3123" spans="1:17">
      <c r="A3123" s="57" t="s">
        <v>194</v>
      </c>
      <c r="B3123" s="57" t="s">
        <v>301</v>
      </c>
      <c r="C3123" s="61" t="s">
        <v>865</v>
      </c>
      <c r="D3123" s="57" t="s">
        <v>648</v>
      </c>
      <c r="E3123" s="57">
        <v>54606</v>
      </c>
      <c r="F3123" s="57">
        <v>62.139000000000003</v>
      </c>
      <c r="G3123" s="57">
        <v>71.435000000000002</v>
      </c>
      <c r="H3123" s="57" t="s">
        <v>93</v>
      </c>
      <c r="I3123" s="57" t="s">
        <v>94</v>
      </c>
      <c r="J3123" s="57" t="s">
        <v>725</v>
      </c>
      <c r="K3123" s="57" t="s">
        <v>883</v>
      </c>
      <c r="L3123" s="57" t="s">
        <v>94</v>
      </c>
      <c r="M3123" s="57" t="s">
        <v>1137</v>
      </c>
      <c r="N3123" s="64">
        <v>0</v>
      </c>
      <c r="O3123" s="59">
        <v>226</v>
      </c>
      <c r="P3123" s="59">
        <v>2</v>
      </c>
      <c r="Q3123" s="59">
        <v>4.0094659999999997E-2</v>
      </c>
    </row>
    <row r="3124" spans="1:17">
      <c r="A3124" s="57" t="s">
        <v>194</v>
      </c>
      <c r="B3124" s="57" t="s">
        <v>301</v>
      </c>
      <c r="C3124" s="61" t="s">
        <v>865</v>
      </c>
      <c r="D3124" s="57" t="s">
        <v>648</v>
      </c>
      <c r="E3124" s="57">
        <v>54607</v>
      </c>
      <c r="F3124" s="57">
        <v>63.472000000000001</v>
      </c>
      <c r="G3124" s="57">
        <v>75.268000000000001</v>
      </c>
      <c r="H3124" s="57" t="s">
        <v>56</v>
      </c>
      <c r="I3124" s="57" t="s">
        <v>57</v>
      </c>
      <c r="J3124" s="57" t="s">
        <v>772</v>
      </c>
      <c r="K3124" s="57" t="s">
        <v>921</v>
      </c>
      <c r="L3124" s="57" t="s">
        <v>1101</v>
      </c>
      <c r="M3124" s="57" t="s">
        <v>1137</v>
      </c>
      <c r="N3124" s="64">
        <v>0</v>
      </c>
      <c r="O3124" s="59">
        <v>205</v>
      </c>
      <c r="P3124" s="59">
        <v>2</v>
      </c>
      <c r="Q3124" s="59">
        <v>3.2989625000000002E-2</v>
      </c>
    </row>
    <row r="3125" spans="1:17">
      <c r="A3125" s="57" t="s">
        <v>194</v>
      </c>
      <c r="B3125" s="57" t="s">
        <v>301</v>
      </c>
      <c r="C3125" s="61" t="s">
        <v>866</v>
      </c>
      <c r="D3125" s="57" t="s">
        <v>648</v>
      </c>
      <c r="E3125" s="57">
        <v>54608</v>
      </c>
      <c r="F3125" s="57">
        <v>64.028000000000006</v>
      </c>
      <c r="G3125" s="57">
        <v>76.852000000000004</v>
      </c>
      <c r="H3125" s="57" t="s">
        <v>37</v>
      </c>
      <c r="I3125" s="57" t="s">
        <v>38</v>
      </c>
      <c r="J3125" s="57">
        <v>0</v>
      </c>
      <c r="K3125" s="57" t="s">
        <v>904</v>
      </c>
      <c r="L3125" s="57" t="s">
        <v>1041</v>
      </c>
      <c r="M3125" s="57" t="s">
        <v>1137</v>
      </c>
      <c r="N3125" s="64">
        <v>0</v>
      </c>
      <c r="O3125" s="59">
        <v>82</v>
      </c>
      <c r="P3125" s="59">
        <v>1</v>
      </c>
      <c r="Q3125" s="59">
        <v>5.2783400000000003E-3</v>
      </c>
    </row>
    <row r="3126" spans="1:17">
      <c r="A3126" s="57" t="s">
        <v>194</v>
      </c>
      <c r="B3126" s="57" t="s">
        <v>301</v>
      </c>
      <c r="C3126" s="61" t="s">
        <v>866</v>
      </c>
      <c r="D3126" s="57" t="s">
        <v>648</v>
      </c>
      <c r="E3126" s="57">
        <v>54609</v>
      </c>
      <c r="F3126" s="57">
        <v>63.694000000000003</v>
      </c>
      <c r="G3126" s="57">
        <v>79.435000000000002</v>
      </c>
      <c r="H3126" s="57" t="s">
        <v>119</v>
      </c>
      <c r="I3126" s="57" t="s">
        <v>120</v>
      </c>
      <c r="J3126" s="57" t="s">
        <v>497</v>
      </c>
      <c r="K3126" s="57" t="s">
        <v>984</v>
      </c>
      <c r="L3126" s="57" t="s">
        <v>1111</v>
      </c>
      <c r="M3126" s="57" t="s">
        <v>1137</v>
      </c>
      <c r="N3126" s="64">
        <v>0</v>
      </c>
      <c r="O3126" s="59">
        <v>103</v>
      </c>
      <c r="P3126" s="59">
        <v>2</v>
      </c>
      <c r="Q3126" s="59">
        <v>8.3280650000000008E-3</v>
      </c>
    </row>
    <row r="3127" spans="1:17">
      <c r="A3127" s="57" t="s">
        <v>194</v>
      </c>
      <c r="B3127" s="57" t="s">
        <v>301</v>
      </c>
      <c r="C3127" s="61" t="s">
        <v>866</v>
      </c>
      <c r="D3127" s="57" t="s">
        <v>648</v>
      </c>
      <c r="E3127" s="57">
        <v>54610</v>
      </c>
      <c r="F3127" s="57">
        <v>61.222000000000001</v>
      </c>
      <c r="G3127" s="57">
        <v>77.879000000000005</v>
      </c>
      <c r="H3127" s="57" t="s">
        <v>56</v>
      </c>
      <c r="I3127" s="57" t="s">
        <v>57</v>
      </c>
      <c r="J3127" s="57" t="s">
        <v>772</v>
      </c>
      <c r="K3127" s="57" t="s">
        <v>921</v>
      </c>
      <c r="L3127" s="57" t="s">
        <v>1101</v>
      </c>
      <c r="M3127" s="57" t="s">
        <v>1137</v>
      </c>
      <c r="N3127" s="64">
        <v>0</v>
      </c>
      <c r="O3127" s="59">
        <v>340</v>
      </c>
      <c r="P3127" s="59">
        <v>3</v>
      </c>
      <c r="Q3127" s="59">
        <v>9.0745999999999993E-2</v>
      </c>
    </row>
    <row r="3128" spans="1:17">
      <c r="A3128" s="57" t="s">
        <v>194</v>
      </c>
      <c r="B3128" s="57" t="s">
        <v>301</v>
      </c>
      <c r="C3128" s="61" t="s">
        <v>867</v>
      </c>
      <c r="D3128" s="57" t="s">
        <v>647</v>
      </c>
      <c r="E3128" s="57">
        <v>54611</v>
      </c>
      <c r="F3128" s="57">
        <v>67.582999999999998</v>
      </c>
      <c r="G3128" s="57">
        <v>77.462999999999994</v>
      </c>
      <c r="H3128" s="57" t="s">
        <v>50</v>
      </c>
      <c r="I3128" s="57" t="s">
        <v>51</v>
      </c>
      <c r="J3128" s="57" t="s">
        <v>713</v>
      </c>
      <c r="K3128" s="57" t="s">
        <v>880</v>
      </c>
      <c r="L3128" s="57" t="s">
        <v>51</v>
      </c>
      <c r="M3128" s="57" t="s">
        <v>1135</v>
      </c>
      <c r="N3128" s="64">
        <v>26.514138341247616</v>
      </c>
      <c r="O3128" s="59">
        <v>571</v>
      </c>
      <c r="P3128" s="59">
        <v>4</v>
      </c>
      <c r="Q3128" s="59">
        <v>0.25594218499999999</v>
      </c>
    </row>
    <row r="3129" spans="1:17">
      <c r="A3129" s="57" t="s">
        <v>194</v>
      </c>
      <c r="B3129" s="57" t="s">
        <v>301</v>
      </c>
      <c r="C3129" s="61" t="s">
        <v>867</v>
      </c>
      <c r="D3129" s="57" t="s">
        <v>648</v>
      </c>
      <c r="E3129" s="57">
        <v>54612</v>
      </c>
      <c r="F3129" s="57">
        <v>68.221999999999994</v>
      </c>
      <c r="G3129" s="57">
        <v>76.656999999999996</v>
      </c>
      <c r="H3129" s="57" t="s">
        <v>54</v>
      </c>
      <c r="I3129" s="57" t="s">
        <v>55</v>
      </c>
      <c r="J3129" s="57" t="s">
        <v>503</v>
      </c>
      <c r="K3129" s="57" t="s">
        <v>898</v>
      </c>
      <c r="L3129" s="57" t="s">
        <v>1099</v>
      </c>
      <c r="M3129" s="57" t="s">
        <v>1137</v>
      </c>
      <c r="N3129" s="64">
        <v>0</v>
      </c>
      <c r="O3129" s="59">
        <v>436</v>
      </c>
      <c r="P3129" s="59">
        <v>3</v>
      </c>
      <c r="Q3129" s="59">
        <v>0.14922536</v>
      </c>
    </row>
    <row r="3130" spans="1:17">
      <c r="A3130" s="57" t="s">
        <v>194</v>
      </c>
      <c r="B3130" s="57" t="s">
        <v>301</v>
      </c>
      <c r="C3130" s="61" t="s">
        <v>867</v>
      </c>
      <c r="D3130" s="57" t="s">
        <v>648</v>
      </c>
      <c r="E3130" s="57">
        <v>54613</v>
      </c>
      <c r="F3130" s="57">
        <v>69.388999999999996</v>
      </c>
      <c r="G3130" s="57">
        <v>74.518000000000001</v>
      </c>
      <c r="H3130" s="57" t="s">
        <v>278</v>
      </c>
      <c r="I3130" s="57" t="s">
        <v>524</v>
      </c>
      <c r="J3130" s="57" t="s">
        <v>505</v>
      </c>
      <c r="K3130" s="57" t="s">
        <v>894</v>
      </c>
      <c r="L3130" s="57" t="s">
        <v>279</v>
      </c>
      <c r="M3130" s="57" t="s">
        <v>1137</v>
      </c>
      <c r="N3130" s="64">
        <v>0</v>
      </c>
      <c r="O3130" s="59">
        <v>55</v>
      </c>
      <c r="P3130" s="59">
        <v>1</v>
      </c>
      <c r="Q3130" s="59">
        <v>2.374625E-3</v>
      </c>
    </row>
    <row r="3131" spans="1:17">
      <c r="A3131" s="57" t="s">
        <v>194</v>
      </c>
      <c r="B3131" s="57" t="s">
        <v>301</v>
      </c>
      <c r="C3131" s="61" t="s">
        <v>868</v>
      </c>
      <c r="D3131" s="57" t="s">
        <v>648</v>
      </c>
      <c r="E3131" s="57">
        <v>54614</v>
      </c>
      <c r="F3131" s="57">
        <v>69.5</v>
      </c>
      <c r="G3131" s="57">
        <v>71.491</v>
      </c>
      <c r="H3131" s="57" t="s">
        <v>50</v>
      </c>
      <c r="I3131" s="57" t="s">
        <v>51</v>
      </c>
      <c r="J3131" s="57" t="s">
        <v>713</v>
      </c>
      <c r="K3131" s="57" t="s">
        <v>880</v>
      </c>
      <c r="L3131" s="57" t="s">
        <v>51</v>
      </c>
      <c r="M3131" s="57" t="s">
        <v>1135</v>
      </c>
      <c r="N3131" s="64">
        <v>0</v>
      </c>
      <c r="O3131" s="59">
        <v>418</v>
      </c>
      <c r="P3131" s="59">
        <v>3</v>
      </c>
      <c r="Q3131" s="59">
        <v>0.13715833999999999</v>
      </c>
    </row>
    <row r="3132" spans="1:17">
      <c r="A3132" s="57" t="s">
        <v>194</v>
      </c>
      <c r="B3132" s="57" t="s">
        <v>301</v>
      </c>
      <c r="C3132" s="61" t="s">
        <v>868</v>
      </c>
      <c r="D3132" s="57" t="s">
        <v>648</v>
      </c>
      <c r="E3132" s="57">
        <v>54615</v>
      </c>
      <c r="F3132" s="57">
        <v>69.278000000000006</v>
      </c>
      <c r="G3132" s="57">
        <v>71.852000000000004</v>
      </c>
      <c r="H3132" s="57" t="s">
        <v>54</v>
      </c>
      <c r="I3132" s="57" t="s">
        <v>55</v>
      </c>
      <c r="J3132" s="57" t="s">
        <v>503</v>
      </c>
      <c r="K3132" s="57" t="s">
        <v>898</v>
      </c>
      <c r="L3132" s="57" t="s">
        <v>1099</v>
      </c>
      <c r="M3132" s="57" t="s">
        <v>1137</v>
      </c>
      <c r="N3132" s="64">
        <v>0</v>
      </c>
      <c r="O3132" s="59">
        <v>256</v>
      </c>
      <c r="P3132" s="59">
        <v>2</v>
      </c>
      <c r="Q3132" s="59">
        <v>5.144576E-2</v>
      </c>
    </row>
    <row r="3133" spans="1:17">
      <c r="A3133" s="57" t="s">
        <v>194</v>
      </c>
      <c r="B3133" s="57" t="s">
        <v>301</v>
      </c>
      <c r="C3133" s="61" t="s">
        <v>869</v>
      </c>
      <c r="D3133" s="57" t="s">
        <v>648</v>
      </c>
      <c r="E3133" s="57">
        <v>54616</v>
      </c>
      <c r="F3133" s="57">
        <v>65.582999999999998</v>
      </c>
      <c r="G3133" s="57">
        <v>67.435000000000002</v>
      </c>
      <c r="H3133" s="57" t="s">
        <v>54</v>
      </c>
      <c r="I3133" s="57" t="s">
        <v>55</v>
      </c>
      <c r="J3133" s="57" t="s">
        <v>503</v>
      </c>
      <c r="K3133" s="57" t="s">
        <v>898</v>
      </c>
      <c r="L3133" s="57" t="s">
        <v>1099</v>
      </c>
      <c r="M3133" s="57" t="s">
        <v>1137</v>
      </c>
      <c r="N3133" s="64">
        <v>0</v>
      </c>
      <c r="O3133" s="59">
        <v>168</v>
      </c>
      <c r="P3133" s="59">
        <v>2</v>
      </c>
      <c r="Q3133" s="59">
        <v>2.215584E-2</v>
      </c>
    </row>
    <row r="3134" spans="1:17">
      <c r="A3134" s="57" t="s">
        <v>194</v>
      </c>
      <c r="B3134" s="57" t="s">
        <v>301</v>
      </c>
      <c r="C3134" s="61" t="s">
        <v>869</v>
      </c>
      <c r="D3134" s="57" t="s">
        <v>648</v>
      </c>
      <c r="E3134" s="57">
        <v>54617</v>
      </c>
      <c r="F3134" s="57">
        <v>65.305000000000007</v>
      </c>
      <c r="G3134" s="57">
        <v>67.435000000000002</v>
      </c>
      <c r="H3134" s="57" t="s">
        <v>61</v>
      </c>
      <c r="I3134" s="57" t="s">
        <v>219</v>
      </c>
      <c r="J3134" s="57" t="s">
        <v>761</v>
      </c>
      <c r="K3134" s="57" t="s">
        <v>903</v>
      </c>
      <c r="L3134" s="57" t="s">
        <v>1102</v>
      </c>
      <c r="M3134" s="57" t="s">
        <v>1137</v>
      </c>
      <c r="N3134" s="64">
        <v>0</v>
      </c>
      <c r="O3134" s="59">
        <v>75</v>
      </c>
      <c r="P3134" s="59">
        <v>1</v>
      </c>
      <c r="Q3134" s="59">
        <v>4.4156250000000003E-3</v>
      </c>
    </row>
    <row r="3135" spans="1:17">
      <c r="A3135" s="57" t="s">
        <v>194</v>
      </c>
      <c r="B3135" s="57" t="s">
        <v>301</v>
      </c>
      <c r="C3135" s="61" t="s">
        <v>870</v>
      </c>
      <c r="D3135" s="57" t="s">
        <v>647</v>
      </c>
      <c r="E3135" s="57">
        <v>54618</v>
      </c>
      <c r="F3135" s="57">
        <v>66</v>
      </c>
      <c r="G3135" s="57">
        <v>63.435000000000002</v>
      </c>
      <c r="H3135" s="57" t="s">
        <v>156</v>
      </c>
      <c r="I3135" s="57" t="s">
        <v>509</v>
      </c>
      <c r="J3135" s="57">
        <v>1</v>
      </c>
      <c r="K3135" s="57" t="s">
        <v>970</v>
      </c>
      <c r="L3135" s="57" t="s">
        <v>1097</v>
      </c>
      <c r="M3135" s="57" t="s">
        <v>1137</v>
      </c>
      <c r="N3135" s="64">
        <v>10.59517051757814</v>
      </c>
      <c r="O3135" s="59">
        <v>444</v>
      </c>
      <c r="P3135" s="59">
        <v>3</v>
      </c>
      <c r="Q3135" s="59">
        <v>0.15475175999999999</v>
      </c>
    </row>
    <row r="3136" spans="1:17">
      <c r="A3136" s="57" t="s">
        <v>194</v>
      </c>
      <c r="B3136" s="57" t="s">
        <v>301</v>
      </c>
      <c r="C3136" s="61" t="s">
        <v>870</v>
      </c>
      <c r="D3136" s="57" t="s">
        <v>648</v>
      </c>
      <c r="E3136" s="57">
        <v>54619</v>
      </c>
      <c r="F3136" s="57">
        <v>65.194000000000003</v>
      </c>
      <c r="G3136" s="57">
        <v>62.491</v>
      </c>
      <c r="H3136" s="57" t="s">
        <v>93</v>
      </c>
      <c r="I3136" s="57" t="s">
        <v>94</v>
      </c>
      <c r="J3136" s="57" t="s">
        <v>725</v>
      </c>
      <c r="K3136" s="57" t="s">
        <v>883</v>
      </c>
      <c r="L3136" s="57" t="s">
        <v>94</v>
      </c>
      <c r="M3136" s="57" t="s">
        <v>1137</v>
      </c>
      <c r="N3136" s="64">
        <v>0</v>
      </c>
      <c r="O3136" s="59">
        <v>273</v>
      </c>
      <c r="P3136" s="59">
        <v>2</v>
      </c>
      <c r="Q3136" s="59">
        <v>5.8505265000000001E-2</v>
      </c>
    </row>
    <row r="3137" spans="1:17">
      <c r="A3137" s="57" t="s">
        <v>194</v>
      </c>
      <c r="B3137" s="57" t="s">
        <v>301</v>
      </c>
      <c r="C3137" s="61" t="s">
        <v>870</v>
      </c>
      <c r="D3137" s="57" t="s">
        <v>648</v>
      </c>
      <c r="E3137" s="57">
        <v>54620</v>
      </c>
      <c r="F3137" s="57">
        <v>65.167000000000002</v>
      </c>
      <c r="G3137" s="57">
        <v>61.906999999999996</v>
      </c>
      <c r="H3137" s="57" t="s">
        <v>54</v>
      </c>
      <c r="I3137" s="57" t="s">
        <v>55</v>
      </c>
      <c r="J3137" s="57" t="s">
        <v>503</v>
      </c>
      <c r="K3137" s="57" t="s">
        <v>898</v>
      </c>
      <c r="L3137" s="57" t="s">
        <v>1099</v>
      </c>
      <c r="M3137" s="57" t="s">
        <v>1137</v>
      </c>
      <c r="N3137" s="64">
        <v>0</v>
      </c>
      <c r="O3137" s="59">
        <v>193</v>
      </c>
      <c r="P3137" s="59">
        <v>2</v>
      </c>
      <c r="Q3137" s="59">
        <v>2.9240465E-2</v>
      </c>
    </row>
    <row r="3138" spans="1:17">
      <c r="A3138" s="57" t="s">
        <v>194</v>
      </c>
      <c r="B3138" s="57" t="s">
        <v>301</v>
      </c>
      <c r="C3138" s="61" t="s">
        <v>870</v>
      </c>
      <c r="D3138" s="57" t="s">
        <v>648</v>
      </c>
      <c r="E3138" s="57">
        <v>54621</v>
      </c>
      <c r="F3138" s="57">
        <v>65.721999999999994</v>
      </c>
      <c r="G3138" s="57">
        <v>61.573999999999998</v>
      </c>
      <c r="H3138" s="57" t="s">
        <v>278</v>
      </c>
      <c r="I3138" s="57" t="s">
        <v>524</v>
      </c>
      <c r="J3138" s="57" t="s">
        <v>505</v>
      </c>
      <c r="K3138" s="57" t="s">
        <v>894</v>
      </c>
      <c r="L3138" s="57" t="s">
        <v>279</v>
      </c>
      <c r="M3138" s="57" t="s">
        <v>1137</v>
      </c>
      <c r="N3138" s="64">
        <v>0</v>
      </c>
      <c r="O3138" s="59">
        <v>74</v>
      </c>
      <c r="P3138" s="59">
        <v>1</v>
      </c>
      <c r="Q3138" s="59">
        <v>4.2986600000000002E-3</v>
      </c>
    </row>
    <row r="3139" spans="1:17">
      <c r="A3139" s="57" t="s">
        <v>194</v>
      </c>
      <c r="B3139" s="57" t="s">
        <v>301</v>
      </c>
      <c r="C3139" s="61" t="s">
        <v>871</v>
      </c>
      <c r="D3139" s="57" t="s">
        <v>648</v>
      </c>
      <c r="E3139" s="57">
        <v>54622</v>
      </c>
      <c r="F3139" s="57">
        <v>69.5</v>
      </c>
      <c r="G3139" s="57">
        <v>63.045999999999999</v>
      </c>
      <c r="H3139" s="57" t="s">
        <v>54</v>
      </c>
      <c r="I3139" s="57" t="s">
        <v>55</v>
      </c>
      <c r="J3139" s="57" t="s">
        <v>503</v>
      </c>
      <c r="K3139" s="57" t="s">
        <v>898</v>
      </c>
      <c r="L3139" s="57" t="s">
        <v>1099</v>
      </c>
      <c r="M3139" s="57" t="s">
        <v>1137</v>
      </c>
      <c r="N3139" s="64">
        <v>0</v>
      </c>
      <c r="O3139" s="59">
        <v>261</v>
      </c>
      <c r="P3139" s="59">
        <v>2</v>
      </c>
      <c r="Q3139" s="59">
        <v>5.3474985000000003E-2</v>
      </c>
    </row>
    <row r="3140" spans="1:17">
      <c r="A3140" s="57" t="s">
        <v>194</v>
      </c>
      <c r="B3140" s="57" t="s">
        <v>301</v>
      </c>
      <c r="C3140" s="61" t="s">
        <v>871</v>
      </c>
      <c r="D3140" s="57" t="s">
        <v>648</v>
      </c>
      <c r="E3140" s="57">
        <v>54623</v>
      </c>
      <c r="F3140" s="57">
        <v>70.638999999999996</v>
      </c>
      <c r="G3140" s="57">
        <v>63.323999999999998</v>
      </c>
      <c r="H3140" s="57" t="s">
        <v>492</v>
      </c>
      <c r="I3140" s="57" t="s">
        <v>493</v>
      </c>
      <c r="J3140" s="57" t="s">
        <v>746</v>
      </c>
      <c r="K3140" s="57" t="s">
        <v>971</v>
      </c>
      <c r="L3140" s="57" t="s">
        <v>1098</v>
      </c>
      <c r="M3140" s="57" t="s">
        <v>1137</v>
      </c>
      <c r="N3140" s="64">
        <v>0</v>
      </c>
      <c r="O3140" s="59">
        <v>211</v>
      </c>
      <c r="P3140" s="59">
        <v>2</v>
      </c>
      <c r="Q3140" s="59">
        <v>3.4948985000000002E-2</v>
      </c>
    </row>
    <row r="3141" spans="1:17">
      <c r="A3141" s="57" t="s">
        <v>194</v>
      </c>
      <c r="B3141" s="57" t="s">
        <v>301</v>
      </c>
      <c r="C3141" s="61" t="s">
        <v>871</v>
      </c>
      <c r="D3141" s="57" t="s">
        <v>648</v>
      </c>
      <c r="E3141" s="57">
        <v>54624</v>
      </c>
      <c r="F3141" s="57">
        <v>71.832999999999998</v>
      </c>
      <c r="G3141" s="57">
        <v>62.935000000000002</v>
      </c>
      <c r="H3141" s="57" t="s">
        <v>93</v>
      </c>
      <c r="I3141" s="57" t="s">
        <v>94</v>
      </c>
      <c r="J3141" s="57" t="s">
        <v>725</v>
      </c>
      <c r="K3141" s="57" t="s">
        <v>883</v>
      </c>
      <c r="L3141" s="57" t="s">
        <v>94</v>
      </c>
      <c r="M3141" s="57" t="s">
        <v>1137</v>
      </c>
      <c r="N3141" s="64">
        <v>0</v>
      </c>
      <c r="O3141" s="59">
        <v>90</v>
      </c>
      <c r="P3141" s="59">
        <v>1</v>
      </c>
      <c r="Q3141" s="59">
        <v>6.3584999999999996E-3</v>
      </c>
    </row>
    <row r="3142" spans="1:17">
      <c r="A3142" s="57" t="s">
        <v>194</v>
      </c>
      <c r="B3142" s="57" t="s">
        <v>301</v>
      </c>
      <c r="C3142" s="61" t="s">
        <v>872</v>
      </c>
      <c r="D3142" s="57" t="s">
        <v>648</v>
      </c>
      <c r="E3142" s="57">
        <v>54625</v>
      </c>
      <c r="F3142" s="57">
        <v>69.75</v>
      </c>
      <c r="G3142" s="57">
        <v>66.323999999999998</v>
      </c>
      <c r="H3142" s="57" t="s">
        <v>50</v>
      </c>
      <c r="I3142" s="57" t="s">
        <v>51</v>
      </c>
      <c r="J3142" s="57" t="s">
        <v>713</v>
      </c>
      <c r="K3142" s="57" t="s">
        <v>880</v>
      </c>
      <c r="L3142" s="57" t="s">
        <v>51</v>
      </c>
      <c r="M3142" s="57" t="s">
        <v>1135</v>
      </c>
      <c r="N3142" s="64">
        <v>0</v>
      </c>
      <c r="O3142" s="59">
        <v>706</v>
      </c>
      <c r="P3142" s="59">
        <v>4</v>
      </c>
      <c r="Q3142" s="59">
        <v>0.39127225999999998</v>
      </c>
    </row>
    <row r="3143" spans="1:17">
      <c r="A3143" s="57" t="s">
        <v>194</v>
      </c>
      <c r="B3143" s="57" t="s">
        <v>301</v>
      </c>
      <c r="C3143" s="61" t="s">
        <v>872</v>
      </c>
      <c r="D3143" s="57" t="s">
        <v>648</v>
      </c>
      <c r="E3143" s="57">
        <v>54626</v>
      </c>
      <c r="F3143" s="57">
        <v>72.721999999999994</v>
      </c>
      <c r="G3143" s="57">
        <v>69.573999999999998</v>
      </c>
      <c r="H3143" s="57" t="s">
        <v>156</v>
      </c>
      <c r="I3143" s="57" t="s">
        <v>509</v>
      </c>
      <c r="J3143" s="57">
        <v>1</v>
      </c>
      <c r="K3143" s="57" t="s">
        <v>970</v>
      </c>
      <c r="L3143" s="57" t="s">
        <v>1097</v>
      </c>
      <c r="M3143" s="57" t="s">
        <v>1137</v>
      </c>
      <c r="N3143" s="64">
        <v>0</v>
      </c>
      <c r="O3143" s="59">
        <v>201</v>
      </c>
      <c r="P3143" s="59">
        <v>2</v>
      </c>
      <c r="Q3143" s="59">
        <v>3.1714785000000002E-2</v>
      </c>
    </row>
    <row r="3144" spans="1:17">
      <c r="A3144" s="57" t="s">
        <v>194</v>
      </c>
      <c r="B3144" s="57" t="s">
        <v>301</v>
      </c>
      <c r="C3144" s="61" t="s">
        <v>872</v>
      </c>
      <c r="D3144" s="57" t="s">
        <v>648</v>
      </c>
      <c r="E3144" s="57">
        <v>54627</v>
      </c>
      <c r="F3144" s="57">
        <v>73.332999999999998</v>
      </c>
      <c r="G3144" s="57">
        <v>69.573999999999998</v>
      </c>
      <c r="H3144" s="57" t="s">
        <v>56</v>
      </c>
      <c r="I3144" s="57" t="s">
        <v>57</v>
      </c>
      <c r="J3144" s="57" t="s">
        <v>772</v>
      </c>
      <c r="K3144" s="57" t="s">
        <v>921</v>
      </c>
      <c r="L3144" s="57" t="s">
        <v>1101</v>
      </c>
      <c r="M3144" s="57" t="s">
        <v>1137</v>
      </c>
      <c r="N3144" s="64">
        <v>0</v>
      </c>
      <c r="O3144" s="59">
        <v>111</v>
      </c>
      <c r="P3144" s="59">
        <v>2</v>
      </c>
      <c r="Q3144" s="59">
        <v>9.6719849999999993E-3</v>
      </c>
    </row>
    <row r="3145" spans="1:17">
      <c r="A3145" s="57" t="s">
        <v>194</v>
      </c>
      <c r="B3145" s="57" t="s">
        <v>301</v>
      </c>
      <c r="C3145" s="61" t="s">
        <v>873</v>
      </c>
      <c r="D3145" s="57" t="s">
        <v>648</v>
      </c>
      <c r="E3145" s="57">
        <v>54628</v>
      </c>
      <c r="F3145" s="57">
        <v>72.778000000000006</v>
      </c>
      <c r="G3145" s="57">
        <v>72.379000000000005</v>
      </c>
      <c r="H3145" s="57" t="s">
        <v>61</v>
      </c>
      <c r="I3145" s="57" t="s">
        <v>219</v>
      </c>
      <c r="J3145" s="57" t="s">
        <v>761</v>
      </c>
      <c r="K3145" s="57" t="s">
        <v>903</v>
      </c>
      <c r="L3145" s="57" t="s">
        <v>1102</v>
      </c>
      <c r="M3145" s="57" t="s">
        <v>1137</v>
      </c>
      <c r="N3145" s="64">
        <v>0</v>
      </c>
      <c r="O3145" s="59">
        <v>55</v>
      </c>
      <c r="P3145" s="59">
        <v>1</v>
      </c>
      <c r="Q3145" s="59">
        <v>2.374625E-3</v>
      </c>
    </row>
    <row r="3146" spans="1:17">
      <c r="A3146" s="57" t="s">
        <v>194</v>
      </c>
      <c r="B3146" s="57" t="s">
        <v>301</v>
      </c>
      <c r="C3146" s="61" t="s">
        <v>873</v>
      </c>
      <c r="D3146" s="57" t="s">
        <v>648</v>
      </c>
      <c r="E3146" s="57">
        <v>54629</v>
      </c>
      <c r="F3146" s="57">
        <v>73.055000000000007</v>
      </c>
      <c r="G3146" s="57">
        <v>72.573999999999998</v>
      </c>
      <c r="H3146" s="57" t="s">
        <v>54</v>
      </c>
      <c r="I3146" s="57" t="s">
        <v>55</v>
      </c>
      <c r="J3146" s="57" t="s">
        <v>503</v>
      </c>
      <c r="K3146" s="57" t="s">
        <v>898</v>
      </c>
      <c r="L3146" s="57" t="s">
        <v>1099</v>
      </c>
      <c r="M3146" s="57" t="s">
        <v>1137</v>
      </c>
      <c r="N3146" s="64">
        <v>0</v>
      </c>
      <c r="O3146" s="59">
        <v>217</v>
      </c>
      <c r="P3146" s="59">
        <v>2</v>
      </c>
      <c r="Q3146" s="59">
        <v>3.6964865E-2</v>
      </c>
    </row>
    <row r="3147" spans="1:17">
      <c r="A3147" s="57" t="s">
        <v>194</v>
      </c>
      <c r="B3147" s="57" t="s">
        <v>301</v>
      </c>
      <c r="C3147" s="61" t="s">
        <v>873</v>
      </c>
      <c r="D3147" s="57" t="s">
        <v>648</v>
      </c>
      <c r="E3147" s="57">
        <v>54630</v>
      </c>
      <c r="F3147" s="57">
        <v>74.082999999999998</v>
      </c>
      <c r="G3147" s="57">
        <v>72.823999999999998</v>
      </c>
      <c r="H3147" s="57" t="s">
        <v>492</v>
      </c>
      <c r="I3147" s="57" t="s">
        <v>493</v>
      </c>
      <c r="J3147" s="57" t="s">
        <v>746</v>
      </c>
      <c r="K3147" s="57" t="s">
        <v>971</v>
      </c>
      <c r="L3147" s="57" t="s">
        <v>1098</v>
      </c>
      <c r="M3147" s="57" t="s">
        <v>1137</v>
      </c>
      <c r="N3147" s="64">
        <v>0</v>
      </c>
      <c r="O3147" s="59">
        <v>212</v>
      </c>
      <c r="P3147" s="59">
        <v>2</v>
      </c>
      <c r="Q3147" s="59">
        <v>3.528104E-2</v>
      </c>
    </row>
    <row r="3148" spans="1:17">
      <c r="A3148" s="57" t="s">
        <v>194</v>
      </c>
      <c r="B3148" s="57" t="s">
        <v>301</v>
      </c>
      <c r="C3148" s="61" t="s">
        <v>873</v>
      </c>
      <c r="D3148" s="57" t="s">
        <v>648</v>
      </c>
      <c r="E3148" s="57">
        <v>54631</v>
      </c>
      <c r="F3148" s="57">
        <v>71.888999999999996</v>
      </c>
      <c r="G3148" s="57">
        <v>73.241</v>
      </c>
      <c r="H3148" s="57" t="s">
        <v>52</v>
      </c>
      <c r="I3148" s="57" t="s">
        <v>53</v>
      </c>
      <c r="J3148" s="57">
        <v>0</v>
      </c>
      <c r="K3148" s="57" t="s">
        <v>886</v>
      </c>
      <c r="L3148" s="57" t="s">
        <v>53</v>
      </c>
      <c r="M3148" s="57" t="s">
        <v>1137</v>
      </c>
      <c r="N3148" s="64">
        <v>0</v>
      </c>
      <c r="O3148" s="59">
        <v>149</v>
      </c>
      <c r="P3148" s="59">
        <v>2</v>
      </c>
      <c r="Q3148" s="59">
        <v>1.7427785000000001E-2</v>
      </c>
    </row>
    <row r="3149" spans="1:17">
      <c r="A3149" s="57" t="s">
        <v>194</v>
      </c>
      <c r="B3149" s="57" t="s">
        <v>301</v>
      </c>
      <c r="C3149" s="61" t="s">
        <v>873</v>
      </c>
      <c r="D3149" s="57" t="s">
        <v>648</v>
      </c>
      <c r="E3149" s="57">
        <v>54632</v>
      </c>
      <c r="F3149" s="57">
        <v>74.721999999999994</v>
      </c>
      <c r="G3149" s="57">
        <v>73.379000000000005</v>
      </c>
      <c r="H3149" s="57" t="s">
        <v>37</v>
      </c>
      <c r="I3149" s="57" t="s">
        <v>38</v>
      </c>
      <c r="J3149" s="57">
        <v>0</v>
      </c>
      <c r="K3149" s="57" t="s">
        <v>904</v>
      </c>
      <c r="L3149" s="57" t="s">
        <v>1041</v>
      </c>
      <c r="M3149" s="57" t="s">
        <v>1137</v>
      </c>
      <c r="N3149" s="64">
        <v>0</v>
      </c>
      <c r="O3149" s="59">
        <v>81</v>
      </c>
      <c r="P3149" s="59">
        <v>1</v>
      </c>
      <c r="Q3149" s="59">
        <v>5.1503850000000004E-3</v>
      </c>
    </row>
    <row r="3150" spans="1:17">
      <c r="A3150" s="57" t="s">
        <v>194</v>
      </c>
      <c r="B3150" s="57" t="s">
        <v>301</v>
      </c>
      <c r="C3150" s="61" t="s">
        <v>874</v>
      </c>
      <c r="D3150" s="57" t="s">
        <v>648</v>
      </c>
      <c r="E3150" s="57">
        <v>54633</v>
      </c>
      <c r="F3150" s="57">
        <v>74.5</v>
      </c>
      <c r="G3150" s="57">
        <v>78.352000000000004</v>
      </c>
      <c r="H3150" s="57" t="s">
        <v>56</v>
      </c>
      <c r="I3150" s="57" t="s">
        <v>57</v>
      </c>
      <c r="J3150" s="57" t="s">
        <v>772</v>
      </c>
      <c r="K3150" s="57" t="s">
        <v>921</v>
      </c>
      <c r="L3150" s="57" t="s">
        <v>1101</v>
      </c>
      <c r="M3150" s="57" t="s">
        <v>1137</v>
      </c>
      <c r="N3150" s="64">
        <v>0</v>
      </c>
      <c r="O3150" s="59">
        <v>54</v>
      </c>
      <c r="P3150" s="59">
        <v>1</v>
      </c>
      <c r="Q3150" s="59">
        <v>2.2890599999999999E-3</v>
      </c>
    </row>
    <row r="3151" spans="1:17">
      <c r="A3151" s="57" t="s">
        <v>194</v>
      </c>
      <c r="B3151" s="57" t="s">
        <v>301</v>
      </c>
      <c r="C3151" s="61" t="s">
        <v>874</v>
      </c>
      <c r="D3151" s="57" t="s">
        <v>648</v>
      </c>
      <c r="E3151" s="57">
        <v>54634</v>
      </c>
      <c r="F3151" s="57">
        <v>74.75</v>
      </c>
      <c r="G3151" s="57">
        <v>79.296000000000006</v>
      </c>
      <c r="H3151" s="57" t="s">
        <v>61</v>
      </c>
      <c r="I3151" s="57" t="s">
        <v>219</v>
      </c>
      <c r="J3151" s="57" t="s">
        <v>761</v>
      </c>
      <c r="K3151" s="57" t="s">
        <v>903</v>
      </c>
      <c r="L3151" s="57" t="s">
        <v>1102</v>
      </c>
      <c r="M3151" s="57" t="s">
        <v>1137</v>
      </c>
      <c r="N3151" s="64">
        <v>0</v>
      </c>
      <c r="O3151" s="59">
        <v>130</v>
      </c>
      <c r="P3151" s="59">
        <v>2</v>
      </c>
      <c r="Q3151" s="59">
        <v>1.3266500000000001E-2</v>
      </c>
    </row>
    <row r="3152" spans="1:17">
      <c r="A3152" s="57" t="s">
        <v>194</v>
      </c>
      <c r="B3152" s="57" t="s">
        <v>301</v>
      </c>
      <c r="C3152" s="61" t="s">
        <v>874</v>
      </c>
      <c r="D3152" s="57" t="s">
        <v>648</v>
      </c>
      <c r="E3152" s="57">
        <v>54635</v>
      </c>
      <c r="F3152" s="57">
        <v>74.75</v>
      </c>
      <c r="G3152" s="57">
        <v>79.602000000000004</v>
      </c>
      <c r="H3152" s="57" t="s">
        <v>56</v>
      </c>
      <c r="I3152" s="57" t="s">
        <v>57</v>
      </c>
      <c r="J3152" s="57" t="s">
        <v>772</v>
      </c>
      <c r="K3152" s="57" t="s">
        <v>921</v>
      </c>
      <c r="L3152" s="57" t="s">
        <v>1101</v>
      </c>
      <c r="M3152" s="57" t="s">
        <v>1137</v>
      </c>
      <c r="N3152" s="64">
        <v>0</v>
      </c>
      <c r="O3152" s="59">
        <v>64</v>
      </c>
      <c r="P3152" s="59">
        <v>1</v>
      </c>
      <c r="Q3152" s="59">
        <v>3.21536E-3</v>
      </c>
    </row>
    <row r="3153" spans="1:17">
      <c r="A3153" s="57" t="s">
        <v>194</v>
      </c>
      <c r="B3153" s="57" t="s">
        <v>301</v>
      </c>
      <c r="C3153" s="61" t="s">
        <v>874</v>
      </c>
      <c r="D3153" s="57" t="s">
        <v>647</v>
      </c>
      <c r="E3153" s="57">
        <v>54636</v>
      </c>
      <c r="F3153" s="57">
        <v>70.638999999999996</v>
      </c>
      <c r="G3153" s="57">
        <v>79.212999999999994</v>
      </c>
      <c r="H3153" s="57" t="s">
        <v>50</v>
      </c>
      <c r="I3153" s="57" t="s">
        <v>51</v>
      </c>
      <c r="J3153" s="57" t="s">
        <v>713</v>
      </c>
      <c r="K3153" s="57" t="s">
        <v>880</v>
      </c>
      <c r="L3153" s="57" t="s">
        <v>51</v>
      </c>
      <c r="M3153" s="57" t="s">
        <v>1135</v>
      </c>
      <c r="N3153" s="64">
        <v>36.76806850090189</v>
      </c>
      <c r="O3153" s="59">
        <v>823</v>
      </c>
      <c r="P3153" s="59">
        <v>4</v>
      </c>
      <c r="Q3153" s="59">
        <v>0.53170326499999998</v>
      </c>
    </row>
    <row r="3154" spans="1:17">
      <c r="A3154" s="57" t="s">
        <v>194</v>
      </c>
      <c r="B3154" s="57" t="s">
        <v>301</v>
      </c>
      <c r="C3154" s="61" t="s">
        <v>874</v>
      </c>
      <c r="D3154" s="57" t="s">
        <v>648</v>
      </c>
      <c r="E3154" s="57">
        <v>54637</v>
      </c>
      <c r="F3154" s="57">
        <v>70.028000000000006</v>
      </c>
      <c r="G3154" s="57">
        <v>79.296000000000006</v>
      </c>
      <c r="H3154" s="57" t="s">
        <v>61</v>
      </c>
      <c r="I3154" s="57" t="s">
        <v>219</v>
      </c>
      <c r="J3154" s="57" t="s">
        <v>761</v>
      </c>
      <c r="K3154" s="57" t="s">
        <v>903</v>
      </c>
      <c r="L3154" s="57" t="s">
        <v>1102</v>
      </c>
      <c r="M3154" s="57" t="s">
        <v>1137</v>
      </c>
      <c r="N3154" s="64">
        <v>0</v>
      </c>
      <c r="O3154" s="59">
        <v>131</v>
      </c>
      <c r="P3154" s="59">
        <v>2</v>
      </c>
      <c r="Q3154" s="59">
        <v>1.3471385000000001E-2</v>
      </c>
    </row>
    <row r="3155" spans="1:17">
      <c r="A3155" s="57" t="s">
        <v>194</v>
      </c>
      <c r="B3155" s="57" t="s">
        <v>301</v>
      </c>
      <c r="C3155" s="61" t="s">
        <v>878</v>
      </c>
      <c r="D3155" s="57" t="s">
        <v>648</v>
      </c>
      <c r="E3155" s="57">
        <v>54638</v>
      </c>
      <c r="F3155" s="57">
        <v>76.721999999999994</v>
      </c>
      <c r="G3155" s="57">
        <v>78.768000000000001</v>
      </c>
      <c r="H3155" s="57" t="s">
        <v>50</v>
      </c>
      <c r="I3155" s="57" t="s">
        <v>51</v>
      </c>
      <c r="J3155" s="57" t="s">
        <v>713</v>
      </c>
      <c r="K3155" s="57" t="s">
        <v>880</v>
      </c>
      <c r="L3155" s="57" t="s">
        <v>51</v>
      </c>
      <c r="M3155" s="57" t="s">
        <v>1135</v>
      </c>
      <c r="N3155" s="64">
        <v>0</v>
      </c>
      <c r="O3155" s="59">
        <v>412</v>
      </c>
      <c r="P3155" s="59">
        <v>3</v>
      </c>
      <c r="Q3155" s="59">
        <v>0.13324904000000001</v>
      </c>
    </row>
    <row r="3156" spans="1:17">
      <c r="A3156" s="57" t="s">
        <v>194</v>
      </c>
      <c r="B3156" s="57" t="s">
        <v>301</v>
      </c>
      <c r="C3156" s="61" t="s">
        <v>878</v>
      </c>
      <c r="D3156" s="57" t="s">
        <v>648</v>
      </c>
      <c r="E3156" s="57">
        <v>54639</v>
      </c>
      <c r="F3156" s="57">
        <v>75.971999999999994</v>
      </c>
      <c r="G3156" s="57">
        <v>78.489999999999995</v>
      </c>
      <c r="H3156" s="57" t="s">
        <v>56</v>
      </c>
      <c r="I3156" s="57" t="s">
        <v>57</v>
      </c>
      <c r="J3156" s="57" t="s">
        <v>772</v>
      </c>
      <c r="K3156" s="57" t="s">
        <v>921</v>
      </c>
      <c r="L3156" s="57" t="s">
        <v>1101</v>
      </c>
      <c r="M3156" s="57" t="s">
        <v>1137</v>
      </c>
      <c r="N3156" s="64">
        <v>0</v>
      </c>
      <c r="O3156" s="59">
        <v>126</v>
      </c>
      <c r="P3156" s="59">
        <v>2</v>
      </c>
      <c r="Q3156" s="59">
        <v>1.246266E-2</v>
      </c>
    </row>
    <row r="3157" spans="1:17">
      <c r="A3157" s="57" t="s">
        <v>194</v>
      </c>
      <c r="B3157" s="57" t="s">
        <v>301</v>
      </c>
      <c r="C3157" s="61" t="s">
        <v>878</v>
      </c>
      <c r="D3157" s="57" t="s">
        <v>648</v>
      </c>
      <c r="E3157" s="57">
        <v>54640</v>
      </c>
      <c r="F3157" s="57">
        <v>78.277000000000001</v>
      </c>
      <c r="G3157" s="57">
        <v>76.352000000000004</v>
      </c>
      <c r="H3157" s="57" t="s">
        <v>50</v>
      </c>
      <c r="I3157" s="57" t="s">
        <v>51</v>
      </c>
      <c r="J3157" s="57" t="s">
        <v>713</v>
      </c>
      <c r="K3157" s="57" t="s">
        <v>880</v>
      </c>
      <c r="L3157" s="57" t="s">
        <v>51</v>
      </c>
      <c r="M3157" s="57" t="s">
        <v>1135</v>
      </c>
      <c r="N3157" s="64">
        <v>0</v>
      </c>
      <c r="O3157" s="59">
        <v>285</v>
      </c>
      <c r="P3157" s="59">
        <v>2</v>
      </c>
      <c r="Q3157" s="59">
        <v>6.3761625000000002E-2</v>
      </c>
    </row>
    <row r="3158" spans="1:17">
      <c r="A3158" s="57" t="s">
        <v>194</v>
      </c>
      <c r="B3158" s="57" t="s">
        <v>301</v>
      </c>
      <c r="C3158" s="61" t="s">
        <v>875</v>
      </c>
      <c r="D3158" s="57" t="s">
        <v>648</v>
      </c>
      <c r="E3158" s="57">
        <v>54641</v>
      </c>
      <c r="F3158" s="57">
        <v>79.221999999999994</v>
      </c>
      <c r="G3158" s="57">
        <v>74.462999999999994</v>
      </c>
      <c r="H3158" s="57" t="s">
        <v>61</v>
      </c>
      <c r="I3158" s="57" t="s">
        <v>219</v>
      </c>
      <c r="J3158" s="57" t="s">
        <v>761</v>
      </c>
      <c r="K3158" s="57" t="s">
        <v>903</v>
      </c>
      <c r="L3158" s="57" t="s">
        <v>1102</v>
      </c>
      <c r="M3158" s="57" t="s">
        <v>1137</v>
      </c>
      <c r="N3158" s="64">
        <v>0</v>
      </c>
      <c r="O3158" s="59">
        <v>117</v>
      </c>
      <c r="P3158" s="59">
        <v>2</v>
      </c>
      <c r="Q3158" s="59">
        <v>1.0745865E-2</v>
      </c>
    </row>
    <row r="3159" spans="1:17">
      <c r="A3159" s="57" t="s">
        <v>194</v>
      </c>
      <c r="B3159" s="57" t="s">
        <v>301</v>
      </c>
      <c r="C3159" s="61" t="s">
        <v>875</v>
      </c>
      <c r="D3159" s="57" t="s">
        <v>648</v>
      </c>
      <c r="E3159" s="57">
        <v>54642</v>
      </c>
      <c r="F3159" s="57">
        <v>78.527000000000001</v>
      </c>
      <c r="G3159" s="57">
        <v>74.518000000000001</v>
      </c>
      <c r="H3159" s="57" t="s">
        <v>61</v>
      </c>
      <c r="I3159" s="57" t="s">
        <v>219</v>
      </c>
      <c r="J3159" s="57" t="s">
        <v>761</v>
      </c>
      <c r="K3159" s="57" t="s">
        <v>903</v>
      </c>
      <c r="L3159" s="57" t="s">
        <v>1102</v>
      </c>
      <c r="M3159" s="57" t="s">
        <v>1137</v>
      </c>
      <c r="N3159" s="64">
        <v>0</v>
      </c>
      <c r="O3159" s="59">
        <v>96</v>
      </c>
      <c r="P3159" s="59">
        <v>1</v>
      </c>
      <c r="Q3159" s="59">
        <v>7.2345600000000001E-3</v>
      </c>
    </row>
    <row r="3160" spans="1:17">
      <c r="A3160" s="57" t="s">
        <v>194</v>
      </c>
      <c r="B3160" s="57" t="s">
        <v>301</v>
      </c>
      <c r="C3160" s="61" t="s">
        <v>875</v>
      </c>
      <c r="D3160" s="57" t="s">
        <v>648</v>
      </c>
      <c r="E3160" s="57">
        <v>54643</v>
      </c>
      <c r="F3160" s="57">
        <v>77.805000000000007</v>
      </c>
      <c r="G3160" s="57">
        <v>74.685000000000002</v>
      </c>
      <c r="H3160" s="57" t="s">
        <v>61</v>
      </c>
      <c r="I3160" s="57" t="s">
        <v>219</v>
      </c>
      <c r="J3160" s="57" t="s">
        <v>761</v>
      </c>
      <c r="K3160" s="57" t="s">
        <v>903</v>
      </c>
      <c r="L3160" s="57" t="s">
        <v>1102</v>
      </c>
      <c r="M3160" s="57" t="s">
        <v>1137</v>
      </c>
      <c r="N3160" s="64">
        <v>0</v>
      </c>
      <c r="O3160" s="59">
        <v>56</v>
      </c>
      <c r="P3160" s="59">
        <v>1</v>
      </c>
      <c r="Q3160" s="59">
        <v>2.4617599999999999E-3</v>
      </c>
    </row>
    <row r="3161" spans="1:17">
      <c r="A3161" s="57" t="s">
        <v>194</v>
      </c>
      <c r="B3161" s="57" t="s">
        <v>301</v>
      </c>
      <c r="C3161" s="61" t="s">
        <v>875</v>
      </c>
      <c r="D3161" s="57" t="s">
        <v>648</v>
      </c>
      <c r="E3161" s="57">
        <v>54644</v>
      </c>
      <c r="F3161" s="57">
        <v>78.888999999999996</v>
      </c>
      <c r="G3161" s="57">
        <v>73.879000000000005</v>
      </c>
      <c r="H3161" s="57" t="s">
        <v>61</v>
      </c>
      <c r="I3161" s="57" t="s">
        <v>219</v>
      </c>
      <c r="J3161" s="57" t="s">
        <v>761</v>
      </c>
      <c r="K3161" s="57" t="s">
        <v>903</v>
      </c>
      <c r="L3161" s="57" t="s">
        <v>1102</v>
      </c>
      <c r="M3161" s="57" t="s">
        <v>1137</v>
      </c>
      <c r="N3161" s="64">
        <v>0</v>
      </c>
      <c r="O3161" s="59">
        <v>117</v>
      </c>
      <c r="P3161" s="59">
        <v>2</v>
      </c>
      <c r="Q3161" s="59">
        <v>1.0745865E-2</v>
      </c>
    </row>
    <row r="3162" spans="1:17">
      <c r="A3162" s="57" t="s">
        <v>194</v>
      </c>
      <c r="B3162" s="57" t="s">
        <v>301</v>
      </c>
      <c r="C3162" s="61" t="s">
        <v>875</v>
      </c>
      <c r="D3162" s="57" t="s">
        <v>648</v>
      </c>
      <c r="E3162" s="57">
        <v>54645</v>
      </c>
      <c r="F3162" s="57">
        <v>78.777000000000001</v>
      </c>
      <c r="G3162" s="57">
        <v>72.491</v>
      </c>
      <c r="H3162" s="57" t="s">
        <v>93</v>
      </c>
      <c r="I3162" s="57" t="s">
        <v>94</v>
      </c>
      <c r="J3162" s="57" t="s">
        <v>725</v>
      </c>
      <c r="K3162" s="57" t="s">
        <v>883</v>
      </c>
      <c r="L3162" s="57" t="s">
        <v>94</v>
      </c>
      <c r="M3162" s="57" t="s">
        <v>1137</v>
      </c>
      <c r="N3162" s="64">
        <v>0</v>
      </c>
      <c r="O3162" s="59">
        <v>95</v>
      </c>
      <c r="P3162" s="59">
        <v>1</v>
      </c>
      <c r="Q3162" s="59">
        <v>7.0846249999999998E-3</v>
      </c>
    </row>
    <row r="3163" spans="1:17">
      <c r="A3163" s="57" t="s">
        <v>194</v>
      </c>
      <c r="B3163" s="57" t="s">
        <v>301</v>
      </c>
      <c r="C3163" s="61" t="s">
        <v>876</v>
      </c>
      <c r="D3163" s="57" t="s">
        <v>648</v>
      </c>
      <c r="E3163" s="57">
        <v>54646</v>
      </c>
      <c r="F3163" s="57">
        <v>77.555000000000007</v>
      </c>
      <c r="G3163" s="57">
        <v>67.185000000000002</v>
      </c>
      <c r="H3163" s="57" t="s">
        <v>50</v>
      </c>
      <c r="I3163" s="57" t="s">
        <v>51</v>
      </c>
      <c r="J3163" s="57" t="s">
        <v>713</v>
      </c>
      <c r="K3163" s="57" t="s">
        <v>880</v>
      </c>
      <c r="L3163" s="57" t="s">
        <v>51</v>
      </c>
      <c r="M3163" s="57" t="s">
        <v>1135</v>
      </c>
      <c r="N3163" s="64">
        <v>0</v>
      </c>
      <c r="O3163" s="59">
        <v>300</v>
      </c>
      <c r="P3163" s="59">
        <v>3</v>
      </c>
      <c r="Q3163" s="59">
        <v>7.0650000000000004E-2</v>
      </c>
    </row>
    <row r="3164" spans="1:17">
      <c r="A3164" s="57" t="s">
        <v>194</v>
      </c>
      <c r="B3164" s="57" t="s">
        <v>301</v>
      </c>
      <c r="C3164" s="61" t="s">
        <v>877</v>
      </c>
      <c r="D3164" s="57" t="s">
        <v>648</v>
      </c>
      <c r="E3164" s="57">
        <v>54647</v>
      </c>
      <c r="F3164" s="57">
        <v>77.25</v>
      </c>
      <c r="G3164" s="57">
        <v>64.491</v>
      </c>
      <c r="H3164" s="57" t="s">
        <v>50</v>
      </c>
      <c r="I3164" s="57" t="s">
        <v>51</v>
      </c>
      <c r="J3164" s="57" t="s">
        <v>713</v>
      </c>
      <c r="K3164" s="57" t="s">
        <v>880</v>
      </c>
      <c r="L3164" s="57" t="s">
        <v>51</v>
      </c>
      <c r="M3164" s="57" t="s">
        <v>1135</v>
      </c>
      <c r="N3164" s="64">
        <v>0</v>
      </c>
      <c r="O3164" s="59">
        <v>589</v>
      </c>
      <c r="P3164" s="59">
        <v>4</v>
      </c>
      <c r="Q3164" s="59">
        <v>0.27233298500000003</v>
      </c>
    </row>
    <row r="3165" spans="1:17">
      <c r="A3165" s="57" t="s">
        <v>194</v>
      </c>
      <c r="B3165" s="57" t="s">
        <v>307</v>
      </c>
      <c r="C3165" s="61" t="s">
        <v>863</v>
      </c>
      <c r="D3165" s="57" t="s">
        <v>648</v>
      </c>
      <c r="E3165" s="57">
        <v>54648</v>
      </c>
      <c r="F3165" s="57">
        <v>60.277999999999999</v>
      </c>
      <c r="G3165" s="57">
        <v>80.147999999999996</v>
      </c>
      <c r="H3165" s="57" t="s">
        <v>50</v>
      </c>
      <c r="I3165" s="57" t="s">
        <v>51</v>
      </c>
      <c r="J3165" s="57" t="s">
        <v>713</v>
      </c>
      <c r="K3165" s="57" t="s">
        <v>880</v>
      </c>
      <c r="L3165" s="57" t="s">
        <v>51</v>
      </c>
      <c r="M3165" s="57" t="s">
        <v>1135</v>
      </c>
      <c r="N3165" s="64">
        <v>0</v>
      </c>
      <c r="O3165" s="59">
        <v>485</v>
      </c>
      <c r="P3165" s="59">
        <v>3</v>
      </c>
      <c r="Q3165" s="59">
        <v>0.18465162500000001</v>
      </c>
    </row>
    <row r="3166" spans="1:17">
      <c r="A3166" s="57" t="s">
        <v>194</v>
      </c>
      <c r="B3166" s="57" t="s">
        <v>307</v>
      </c>
      <c r="C3166" s="61" t="s">
        <v>863</v>
      </c>
      <c r="D3166" s="57" t="s">
        <v>648</v>
      </c>
      <c r="E3166" s="57">
        <v>54649</v>
      </c>
      <c r="F3166" s="57">
        <v>61.139000000000003</v>
      </c>
      <c r="G3166" s="57">
        <v>80.676000000000002</v>
      </c>
      <c r="H3166" s="57" t="s">
        <v>50</v>
      </c>
      <c r="I3166" s="57" t="s">
        <v>51</v>
      </c>
      <c r="J3166" s="57" t="s">
        <v>713</v>
      </c>
      <c r="K3166" s="57" t="s">
        <v>880</v>
      </c>
      <c r="L3166" s="57" t="s">
        <v>51</v>
      </c>
      <c r="M3166" s="57" t="s">
        <v>1135</v>
      </c>
      <c r="N3166" s="64">
        <v>0</v>
      </c>
      <c r="O3166" s="59">
        <v>412</v>
      </c>
      <c r="P3166" s="59">
        <v>3</v>
      </c>
      <c r="Q3166" s="59">
        <v>0.13324904000000001</v>
      </c>
    </row>
    <row r="3167" spans="1:17">
      <c r="A3167" s="57" t="s">
        <v>194</v>
      </c>
      <c r="B3167" s="57" t="s">
        <v>307</v>
      </c>
      <c r="C3167" s="61" t="s">
        <v>863</v>
      </c>
      <c r="D3167" s="57" t="s">
        <v>647</v>
      </c>
      <c r="E3167" s="57">
        <v>54650</v>
      </c>
      <c r="F3167" s="57">
        <v>60.332999999999998</v>
      </c>
      <c r="G3167" s="57">
        <v>81.147999999999996</v>
      </c>
      <c r="H3167" s="57" t="s">
        <v>54</v>
      </c>
      <c r="I3167" s="57" t="s">
        <v>55</v>
      </c>
      <c r="J3167" s="57" t="s">
        <v>503</v>
      </c>
      <c r="K3167" s="57" t="s">
        <v>898</v>
      </c>
      <c r="L3167" s="57" t="s">
        <v>1099</v>
      </c>
      <c r="M3167" s="57" t="s">
        <v>1137</v>
      </c>
      <c r="N3167" s="64">
        <v>9.6364074944625848</v>
      </c>
      <c r="O3167" s="59">
        <v>330</v>
      </c>
      <c r="P3167" s="59">
        <v>3</v>
      </c>
      <c r="Q3167" s="59">
        <v>8.5486500000000007E-2</v>
      </c>
    </row>
    <row r="3168" spans="1:17">
      <c r="A3168" s="57" t="s">
        <v>194</v>
      </c>
      <c r="B3168" s="57" t="s">
        <v>307</v>
      </c>
      <c r="C3168" s="61" t="s">
        <v>863</v>
      </c>
      <c r="D3168" s="57" t="s">
        <v>648</v>
      </c>
      <c r="E3168" s="57">
        <v>54651</v>
      </c>
      <c r="F3168" s="57">
        <v>63.75</v>
      </c>
      <c r="G3168" s="57">
        <v>83.230999999999995</v>
      </c>
      <c r="H3168" s="57" t="s">
        <v>61</v>
      </c>
      <c r="I3168" s="57" t="s">
        <v>219</v>
      </c>
      <c r="J3168" s="57" t="s">
        <v>761</v>
      </c>
      <c r="K3168" s="57" t="s">
        <v>903</v>
      </c>
      <c r="L3168" s="57" t="s">
        <v>1102</v>
      </c>
      <c r="M3168" s="57" t="s">
        <v>1137</v>
      </c>
      <c r="N3168" s="64">
        <v>0</v>
      </c>
      <c r="O3168" s="59">
        <v>97</v>
      </c>
      <c r="P3168" s="59">
        <v>1</v>
      </c>
      <c r="Q3168" s="59">
        <v>7.3860649999999998E-3</v>
      </c>
    </row>
    <row r="3169" spans="1:17">
      <c r="A3169" s="57" t="s">
        <v>194</v>
      </c>
      <c r="B3169" s="57" t="s">
        <v>307</v>
      </c>
      <c r="C3169" s="61" t="s">
        <v>864</v>
      </c>
      <c r="D3169" s="57" t="s">
        <v>648</v>
      </c>
      <c r="E3169" s="57">
        <v>54652</v>
      </c>
      <c r="F3169" s="57">
        <v>62.667000000000002</v>
      </c>
      <c r="G3169" s="57">
        <v>86.397999999999996</v>
      </c>
      <c r="H3169" s="57" t="s">
        <v>61</v>
      </c>
      <c r="I3169" s="57" t="s">
        <v>219</v>
      </c>
      <c r="J3169" s="57" t="s">
        <v>761</v>
      </c>
      <c r="K3169" s="57" t="s">
        <v>903</v>
      </c>
      <c r="L3169" s="57" t="s">
        <v>1102</v>
      </c>
      <c r="M3169" s="57" t="s">
        <v>1137</v>
      </c>
      <c r="N3169" s="64">
        <v>0</v>
      </c>
      <c r="O3169" s="59">
        <v>160</v>
      </c>
      <c r="P3169" s="59">
        <v>2</v>
      </c>
      <c r="Q3169" s="59">
        <v>2.0095999999999999E-2</v>
      </c>
    </row>
    <row r="3170" spans="1:17">
      <c r="A3170" s="57" t="s">
        <v>194</v>
      </c>
      <c r="B3170" s="57" t="s">
        <v>307</v>
      </c>
      <c r="C3170" s="61" t="s">
        <v>864</v>
      </c>
      <c r="D3170" s="57" t="s">
        <v>648</v>
      </c>
      <c r="E3170" s="57">
        <v>54653</v>
      </c>
      <c r="F3170" s="57">
        <v>64.917000000000002</v>
      </c>
      <c r="G3170" s="57">
        <v>86.426000000000002</v>
      </c>
      <c r="H3170" s="57" t="s">
        <v>93</v>
      </c>
      <c r="I3170" s="57" t="s">
        <v>94</v>
      </c>
      <c r="J3170" s="57" t="s">
        <v>725</v>
      </c>
      <c r="K3170" s="57" t="s">
        <v>883</v>
      </c>
      <c r="L3170" s="57" t="s">
        <v>94</v>
      </c>
      <c r="M3170" s="57" t="s">
        <v>1137</v>
      </c>
      <c r="N3170" s="64">
        <v>0</v>
      </c>
      <c r="O3170" s="59">
        <v>75</v>
      </c>
      <c r="P3170" s="59">
        <v>1</v>
      </c>
      <c r="Q3170" s="59">
        <v>4.4156250000000003E-3</v>
      </c>
    </row>
    <row r="3171" spans="1:17">
      <c r="A3171" s="57" t="s">
        <v>194</v>
      </c>
      <c r="B3171" s="57" t="s">
        <v>307</v>
      </c>
      <c r="C3171" s="61" t="s">
        <v>864</v>
      </c>
      <c r="D3171" s="57" t="s">
        <v>647</v>
      </c>
      <c r="E3171" s="57">
        <v>54654</v>
      </c>
      <c r="F3171" s="57">
        <v>63.139000000000003</v>
      </c>
      <c r="G3171" s="57">
        <v>87.509</v>
      </c>
      <c r="H3171" s="57" t="s">
        <v>156</v>
      </c>
      <c r="I3171" s="57" t="s">
        <v>509</v>
      </c>
      <c r="J3171" s="57">
        <v>1</v>
      </c>
      <c r="K3171" s="57" t="s">
        <v>970</v>
      </c>
      <c r="L3171" s="57" t="s">
        <v>1097</v>
      </c>
      <c r="M3171" s="57" t="s">
        <v>1137</v>
      </c>
      <c r="N3171" s="64">
        <v>17.831618743460751</v>
      </c>
      <c r="O3171" s="59">
        <v>235</v>
      </c>
      <c r="P3171" s="59">
        <v>2</v>
      </c>
      <c r="Q3171" s="59">
        <v>4.3351624999999998E-2</v>
      </c>
    </row>
    <row r="3172" spans="1:17">
      <c r="A3172" s="57" t="s">
        <v>194</v>
      </c>
      <c r="B3172" s="57" t="s">
        <v>307</v>
      </c>
      <c r="C3172" s="61" t="s">
        <v>864</v>
      </c>
      <c r="D3172" s="57" t="s">
        <v>648</v>
      </c>
      <c r="E3172" s="57">
        <v>54655</v>
      </c>
      <c r="F3172" s="57">
        <v>64.888999999999996</v>
      </c>
      <c r="G3172" s="57">
        <v>88.676000000000002</v>
      </c>
      <c r="H3172" s="57" t="s">
        <v>52</v>
      </c>
      <c r="I3172" s="57" t="s">
        <v>53</v>
      </c>
      <c r="J3172" s="57">
        <v>0</v>
      </c>
      <c r="K3172" s="57" t="s">
        <v>886</v>
      </c>
      <c r="L3172" s="57" t="s">
        <v>53</v>
      </c>
      <c r="M3172" s="57" t="s">
        <v>1137</v>
      </c>
      <c r="N3172" s="64">
        <v>0</v>
      </c>
      <c r="O3172" s="59">
        <v>178</v>
      </c>
      <c r="P3172" s="59">
        <v>2</v>
      </c>
      <c r="Q3172" s="59">
        <v>2.4871939999999999E-2</v>
      </c>
    </row>
    <row r="3173" spans="1:17">
      <c r="A3173" s="57" t="s">
        <v>194</v>
      </c>
      <c r="B3173" s="57" t="s">
        <v>307</v>
      </c>
      <c r="C3173" s="61" t="s">
        <v>864</v>
      </c>
      <c r="D3173" s="57" t="s">
        <v>648</v>
      </c>
      <c r="E3173" s="57">
        <v>54656</v>
      </c>
      <c r="F3173" s="57">
        <v>64.611000000000004</v>
      </c>
      <c r="G3173" s="57">
        <v>89.426000000000002</v>
      </c>
      <c r="H3173" s="57" t="s">
        <v>61</v>
      </c>
      <c r="I3173" s="57" t="s">
        <v>219</v>
      </c>
      <c r="J3173" s="57" t="s">
        <v>761</v>
      </c>
      <c r="K3173" s="57" t="s">
        <v>903</v>
      </c>
      <c r="L3173" s="57" t="s">
        <v>1102</v>
      </c>
      <c r="M3173" s="57" t="s">
        <v>1137</v>
      </c>
      <c r="N3173" s="64">
        <v>0</v>
      </c>
      <c r="O3173" s="59">
        <v>85</v>
      </c>
      <c r="P3173" s="59">
        <v>1</v>
      </c>
      <c r="Q3173" s="59">
        <v>5.6716249999999996E-3</v>
      </c>
    </row>
    <row r="3174" spans="1:17">
      <c r="A3174" s="57" t="s">
        <v>194</v>
      </c>
      <c r="B3174" s="57" t="s">
        <v>307</v>
      </c>
      <c r="C3174" s="61" t="s">
        <v>866</v>
      </c>
      <c r="D3174" s="57" t="s">
        <v>647</v>
      </c>
      <c r="E3174" s="57">
        <v>54657</v>
      </c>
      <c r="F3174" s="57">
        <v>64.832999999999998</v>
      </c>
      <c r="G3174" s="57">
        <v>98.230999999999995</v>
      </c>
      <c r="H3174" s="57" t="s">
        <v>61</v>
      </c>
      <c r="I3174" s="57" t="s">
        <v>219</v>
      </c>
      <c r="J3174" s="57" t="s">
        <v>761</v>
      </c>
      <c r="K3174" s="57" t="s">
        <v>903</v>
      </c>
      <c r="L3174" s="57" t="s">
        <v>1102</v>
      </c>
      <c r="M3174" s="57" t="s">
        <v>1137</v>
      </c>
      <c r="N3174" s="64">
        <v>8.9150741046032103</v>
      </c>
      <c r="O3174" s="59">
        <v>101</v>
      </c>
      <c r="P3174" s="59">
        <v>2</v>
      </c>
      <c r="Q3174" s="59">
        <v>8.0077849999999999E-3</v>
      </c>
    </row>
    <row r="3175" spans="1:17">
      <c r="A3175" s="57" t="s">
        <v>194</v>
      </c>
      <c r="B3175" s="57" t="s">
        <v>307</v>
      </c>
      <c r="C3175" s="61" t="s">
        <v>866</v>
      </c>
      <c r="D3175" s="57" t="s">
        <v>648</v>
      </c>
      <c r="E3175" s="57">
        <v>54658</v>
      </c>
      <c r="F3175" s="57">
        <v>63.582999999999998</v>
      </c>
      <c r="G3175" s="57">
        <v>98.064999999999998</v>
      </c>
      <c r="H3175" s="57" t="s">
        <v>156</v>
      </c>
      <c r="I3175" s="57" t="s">
        <v>509</v>
      </c>
      <c r="J3175" s="57">
        <v>1</v>
      </c>
      <c r="K3175" s="57" t="s">
        <v>970</v>
      </c>
      <c r="L3175" s="57" t="s">
        <v>1097</v>
      </c>
      <c r="M3175" s="57" t="s">
        <v>1137</v>
      </c>
      <c r="N3175" s="64">
        <v>0</v>
      </c>
      <c r="O3175" s="59">
        <v>353</v>
      </c>
      <c r="P3175" s="59">
        <v>3</v>
      </c>
      <c r="Q3175" s="59">
        <v>9.7818064999999996E-2</v>
      </c>
    </row>
    <row r="3176" spans="1:17">
      <c r="A3176" s="57" t="s">
        <v>194</v>
      </c>
      <c r="B3176" s="57" t="s">
        <v>307</v>
      </c>
      <c r="C3176" s="61" t="s">
        <v>867</v>
      </c>
      <c r="D3176" s="57" t="s">
        <v>648</v>
      </c>
      <c r="E3176" s="57">
        <v>54659</v>
      </c>
      <c r="F3176" s="57">
        <v>69.417000000000002</v>
      </c>
      <c r="G3176" s="57">
        <v>97.230999999999995</v>
      </c>
      <c r="H3176" s="57" t="s">
        <v>54</v>
      </c>
      <c r="I3176" s="57" t="s">
        <v>55</v>
      </c>
      <c r="J3176" s="57" t="s">
        <v>503</v>
      </c>
      <c r="K3176" s="57" t="s">
        <v>898</v>
      </c>
      <c r="L3176" s="57" t="s">
        <v>1099</v>
      </c>
      <c r="M3176" s="57" t="s">
        <v>1137</v>
      </c>
      <c r="N3176" s="64">
        <v>0</v>
      </c>
      <c r="O3176" s="59">
        <v>639</v>
      </c>
      <c r="P3176" s="59">
        <v>4</v>
      </c>
      <c r="Q3176" s="59">
        <v>0.32053198500000002</v>
      </c>
    </row>
    <row r="3177" spans="1:17">
      <c r="A3177" s="57" t="s">
        <v>194</v>
      </c>
      <c r="B3177" s="57" t="s">
        <v>307</v>
      </c>
      <c r="C3177" s="61" t="s">
        <v>867</v>
      </c>
      <c r="D3177" s="57" t="s">
        <v>648</v>
      </c>
      <c r="E3177" s="57">
        <v>54660</v>
      </c>
      <c r="F3177" s="57">
        <v>67.5</v>
      </c>
      <c r="G3177" s="57">
        <v>94.897999999999996</v>
      </c>
      <c r="H3177" s="57" t="s">
        <v>93</v>
      </c>
      <c r="I3177" s="57" t="s">
        <v>94</v>
      </c>
      <c r="J3177" s="57" t="s">
        <v>725</v>
      </c>
      <c r="K3177" s="57" t="s">
        <v>883</v>
      </c>
      <c r="L3177" s="57" t="s">
        <v>94</v>
      </c>
      <c r="M3177" s="57" t="s">
        <v>1137</v>
      </c>
      <c r="N3177" s="64">
        <v>0</v>
      </c>
      <c r="O3177" s="59">
        <v>174</v>
      </c>
      <c r="P3177" s="59">
        <v>2</v>
      </c>
      <c r="Q3177" s="59">
        <v>2.3766659999999998E-2</v>
      </c>
    </row>
    <row r="3178" spans="1:17">
      <c r="A3178" s="57" t="s">
        <v>194</v>
      </c>
      <c r="B3178" s="57" t="s">
        <v>307</v>
      </c>
      <c r="C3178" s="61" t="s">
        <v>867</v>
      </c>
      <c r="D3178" s="57" t="s">
        <v>648</v>
      </c>
      <c r="E3178" s="57">
        <v>54661</v>
      </c>
      <c r="F3178" s="57">
        <v>66.944000000000003</v>
      </c>
      <c r="G3178" s="57">
        <v>94.980999999999995</v>
      </c>
      <c r="H3178" s="57" t="s">
        <v>54</v>
      </c>
      <c r="I3178" s="57" t="s">
        <v>55</v>
      </c>
      <c r="J3178" s="57" t="s">
        <v>503</v>
      </c>
      <c r="K3178" s="57" t="s">
        <v>898</v>
      </c>
      <c r="L3178" s="57" t="s">
        <v>1099</v>
      </c>
      <c r="M3178" s="57" t="s">
        <v>1137</v>
      </c>
      <c r="N3178" s="64">
        <v>0</v>
      </c>
      <c r="O3178" s="59">
        <v>484</v>
      </c>
      <c r="P3178" s="59">
        <v>3</v>
      </c>
      <c r="Q3178" s="59">
        <v>0.18389095999999999</v>
      </c>
    </row>
    <row r="3179" spans="1:17">
      <c r="A3179" s="57" t="s">
        <v>194</v>
      </c>
      <c r="B3179" s="57" t="s">
        <v>307</v>
      </c>
      <c r="C3179" s="61" t="s">
        <v>868</v>
      </c>
      <c r="D3179" s="57" t="s">
        <v>648</v>
      </c>
      <c r="E3179" s="57">
        <v>54662</v>
      </c>
      <c r="F3179" s="57">
        <v>68.332999999999998</v>
      </c>
      <c r="G3179" s="57">
        <v>94.230999999999995</v>
      </c>
      <c r="H3179" s="57" t="s">
        <v>54</v>
      </c>
      <c r="I3179" s="57" t="s">
        <v>55</v>
      </c>
      <c r="J3179" s="57" t="s">
        <v>503</v>
      </c>
      <c r="K3179" s="57" t="s">
        <v>898</v>
      </c>
      <c r="L3179" s="57" t="s">
        <v>1099</v>
      </c>
      <c r="M3179" s="57" t="s">
        <v>1137</v>
      </c>
      <c r="N3179" s="64">
        <v>0</v>
      </c>
      <c r="O3179" s="59">
        <v>85</v>
      </c>
      <c r="P3179" s="59">
        <v>1</v>
      </c>
      <c r="Q3179" s="59">
        <v>5.6716249999999996E-3</v>
      </c>
    </row>
    <row r="3180" spans="1:17">
      <c r="A3180" s="57" t="s">
        <v>194</v>
      </c>
      <c r="B3180" s="57" t="s">
        <v>307</v>
      </c>
      <c r="C3180" s="61" t="s">
        <v>868</v>
      </c>
      <c r="D3180" s="57" t="s">
        <v>648</v>
      </c>
      <c r="E3180" s="57">
        <v>54663</v>
      </c>
      <c r="F3180" s="57">
        <v>66.694000000000003</v>
      </c>
      <c r="G3180" s="57">
        <v>93.203000000000003</v>
      </c>
      <c r="H3180" s="57" t="s">
        <v>93</v>
      </c>
      <c r="I3180" s="57" t="s">
        <v>94</v>
      </c>
      <c r="J3180" s="57" t="s">
        <v>725</v>
      </c>
      <c r="K3180" s="57" t="s">
        <v>883</v>
      </c>
      <c r="L3180" s="57" t="s">
        <v>94</v>
      </c>
      <c r="M3180" s="57" t="s">
        <v>1137</v>
      </c>
      <c r="N3180" s="64">
        <v>0</v>
      </c>
      <c r="O3180" s="59">
        <v>244</v>
      </c>
      <c r="P3180" s="59">
        <v>2</v>
      </c>
      <c r="Q3180" s="59">
        <v>4.6735760000000001E-2</v>
      </c>
    </row>
    <row r="3181" spans="1:17">
      <c r="A3181" s="57" t="s">
        <v>194</v>
      </c>
      <c r="B3181" s="57" t="s">
        <v>307</v>
      </c>
      <c r="C3181" s="61" t="s">
        <v>868</v>
      </c>
      <c r="D3181" s="57" t="s">
        <v>647</v>
      </c>
      <c r="E3181" s="57">
        <v>54664</v>
      </c>
      <c r="F3181" s="57">
        <v>68.167000000000002</v>
      </c>
      <c r="G3181" s="57">
        <v>92.287000000000006</v>
      </c>
      <c r="H3181" s="57" t="s">
        <v>492</v>
      </c>
      <c r="I3181" s="57" t="s">
        <v>493</v>
      </c>
      <c r="J3181" s="57" t="s">
        <v>746</v>
      </c>
      <c r="K3181" s="57" t="s">
        <v>971</v>
      </c>
      <c r="L3181" s="57" t="s">
        <v>1098</v>
      </c>
      <c r="M3181" s="57" t="s">
        <v>1137</v>
      </c>
      <c r="N3181" s="64">
        <v>12.604874924972236</v>
      </c>
      <c r="O3181" s="59">
        <v>311</v>
      </c>
      <c r="P3181" s="59">
        <v>3</v>
      </c>
      <c r="Q3181" s="59">
        <v>7.5925985000000001E-2</v>
      </c>
    </row>
    <row r="3182" spans="1:17">
      <c r="A3182" s="57" t="s">
        <v>194</v>
      </c>
      <c r="B3182" s="57" t="s">
        <v>307</v>
      </c>
      <c r="C3182" s="61" t="s">
        <v>868</v>
      </c>
      <c r="D3182" s="57" t="s">
        <v>648</v>
      </c>
      <c r="E3182" s="57">
        <v>54665</v>
      </c>
      <c r="F3182" s="57">
        <v>65.944000000000003</v>
      </c>
      <c r="G3182" s="57">
        <v>90.397999999999996</v>
      </c>
      <c r="H3182" s="57" t="s">
        <v>217</v>
      </c>
      <c r="I3182" s="57" t="s">
        <v>218</v>
      </c>
      <c r="J3182" s="57" t="s">
        <v>773</v>
      </c>
      <c r="K3182" s="57" t="s">
        <v>974</v>
      </c>
      <c r="L3182" s="57" t="s">
        <v>218</v>
      </c>
      <c r="M3182" s="57" t="s">
        <v>1137</v>
      </c>
      <c r="N3182" s="64">
        <v>0</v>
      </c>
      <c r="O3182" s="59">
        <v>180</v>
      </c>
      <c r="P3182" s="59">
        <v>2</v>
      </c>
      <c r="Q3182" s="59">
        <v>2.5433999999999998E-2</v>
      </c>
    </row>
    <row r="3183" spans="1:17">
      <c r="A3183" s="57" t="s">
        <v>194</v>
      </c>
      <c r="B3183" s="57" t="s">
        <v>307</v>
      </c>
      <c r="C3183" s="61" t="s">
        <v>869</v>
      </c>
      <c r="D3183" s="57" t="s">
        <v>648</v>
      </c>
      <c r="E3183" s="57">
        <v>54666</v>
      </c>
      <c r="F3183" s="57">
        <v>65.638999999999996</v>
      </c>
      <c r="G3183" s="57">
        <v>89.341999999999999</v>
      </c>
      <c r="H3183" s="57" t="s">
        <v>156</v>
      </c>
      <c r="I3183" s="57" t="s">
        <v>509</v>
      </c>
      <c r="J3183" s="57">
        <v>1</v>
      </c>
      <c r="K3183" s="57" t="s">
        <v>970</v>
      </c>
      <c r="L3183" s="57" t="s">
        <v>1097</v>
      </c>
      <c r="M3183" s="57" t="s">
        <v>1137</v>
      </c>
      <c r="N3183" s="64">
        <v>0</v>
      </c>
      <c r="O3183" s="59">
        <v>280</v>
      </c>
      <c r="P3183" s="59">
        <v>2</v>
      </c>
      <c r="Q3183" s="59">
        <v>6.1544000000000001E-2</v>
      </c>
    </row>
    <row r="3184" spans="1:17">
      <c r="A3184" s="57" t="s">
        <v>194</v>
      </c>
      <c r="B3184" s="57" t="s">
        <v>307</v>
      </c>
      <c r="C3184" s="61" t="s">
        <v>870</v>
      </c>
      <c r="D3184" s="57" t="s">
        <v>648</v>
      </c>
      <c r="E3184" s="57">
        <v>54667</v>
      </c>
      <c r="F3184" s="57">
        <v>66.694000000000003</v>
      </c>
      <c r="G3184" s="57">
        <v>84.314999999999998</v>
      </c>
      <c r="H3184" s="57" t="s">
        <v>278</v>
      </c>
      <c r="I3184" s="57" t="s">
        <v>524</v>
      </c>
      <c r="J3184" s="57" t="s">
        <v>505</v>
      </c>
      <c r="K3184" s="57" t="s">
        <v>894</v>
      </c>
      <c r="L3184" s="57" t="s">
        <v>279</v>
      </c>
      <c r="M3184" s="57" t="s">
        <v>1137</v>
      </c>
      <c r="N3184" s="64">
        <v>0</v>
      </c>
      <c r="O3184" s="59">
        <v>65</v>
      </c>
      <c r="P3184" s="59">
        <v>1</v>
      </c>
      <c r="Q3184" s="59">
        <v>3.3166250000000001E-3</v>
      </c>
    </row>
    <row r="3185" spans="1:17">
      <c r="A3185" s="57" t="s">
        <v>194</v>
      </c>
      <c r="B3185" s="57" t="s">
        <v>307</v>
      </c>
      <c r="C3185" s="61" t="s">
        <v>871</v>
      </c>
      <c r="D3185" s="57" t="s">
        <v>648</v>
      </c>
      <c r="E3185" s="57">
        <v>54668</v>
      </c>
      <c r="F3185" s="57">
        <v>70.667000000000002</v>
      </c>
      <c r="G3185" s="57">
        <v>80.814999999999998</v>
      </c>
      <c r="H3185" s="57" t="s">
        <v>56</v>
      </c>
      <c r="I3185" s="57" t="s">
        <v>57</v>
      </c>
      <c r="J3185" s="57" t="s">
        <v>772</v>
      </c>
      <c r="K3185" s="57" t="s">
        <v>921</v>
      </c>
      <c r="L3185" s="57" t="s">
        <v>1101</v>
      </c>
      <c r="M3185" s="57" t="s">
        <v>1137</v>
      </c>
      <c r="N3185" s="64">
        <v>0</v>
      </c>
      <c r="O3185" s="59">
        <v>55</v>
      </c>
      <c r="P3185" s="59">
        <v>1</v>
      </c>
      <c r="Q3185" s="59">
        <v>2.374625E-3</v>
      </c>
    </row>
    <row r="3186" spans="1:17">
      <c r="A3186" s="57" t="s">
        <v>194</v>
      </c>
      <c r="B3186" s="57" t="s">
        <v>307</v>
      </c>
      <c r="C3186" s="61" t="s">
        <v>872</v>
      </c>
      <c r="D3186" s="57" t="s">
        <v>647</v>
      </c>
      <c r="E3186" s="57">
        <v>54669</v>
      </c>
      <c r="F3186" s="57">
        <v>73.278000000000006</v>
      </c>
      <c r="G3186" s="57">
        <v>87.230999999999995</v>
      </c>
      <c r="H3186" s="57" t="s">
        <v>142</v>
      </c>
      <c r="I3186" s="57" t="s">
        <v>143</v>
      </c>
      <c r="J3186" s="57" t="s">
        <v>766</v>
      </c>
      <c r="K3186" s="57" t="s">
        <v>908</v>
      </c>
      <c r="L3186" s="57" t="s">
        <v>143</v>
      </c>
      <c r="M3186" s="57" t="s">
        <v>1137</v>
      </c>
      <c r="N3186" s="64">
        <v>14.166963233143479</v>
      </c>
      <c r="O3186" s="59">
        <v>353</v>
      </c>
      <c r="P3186" s="59">
        <v>3</v>
      </c>
      <c r="Q3186" s="59">
        <v>9.7818064999999996E-2</v>
      </c>
    </row>
    <row r="3187" spans="1:17">
      <c r="A3187" s="57" t="s">
        <v>194</v>
      </c>
      <c r="B3187" s="57" t="s">
        <v>307</v>
      </c>
      <c r="C3187" s="61" t="s">
        <v>872</v>
      </c>
      <c r="D3187" s="57" t="s">
        <v>648</v>
      </c>
      <c r="E3187" s="57">
        <v>54670</v>
      </c>
      <c r="F3187" s="57">
        <v>72.361000000000004</v>
      </c>
      <c r="G3187" s="57">
        <v>87.759</v>
      </c>
      <c r="H3187" s="57" t="s">
        <v>52</v>
      </c>
      <c r="I3187" s="57" t="s">
        <v>53</v>
      </c>
      <c r="J3187" s="57">
        <v>0</v>
      </c>
      <c r="K3187" s="57" t="s">
        <v>886</v>
      </c>
      <c r="L3187" s="57" t="s">
        <v>53</v>
      </c>
      <c r="M3187" s="57" t="s">
        <v>1137</v>
      </c>
      <c r="N3187" s="64">
        <v>0</v>
      </c>
      <c r="O3187" s="59">
        <v>85</v>
      </c>
      <c r="P3187" s="59">
        <v>1</v>
      </c>
      <c r="Q3187" s="59">
        <v>5.6716249999999996E-3</v>
      </c>
    </row>
    <row r="3188" spans="1:17">
      <c r="A3188" s="57" t="s">
        <v>194</v>
      </c>
      <c r="B3188" s="57" t="s">
        <v>307</v>
      </c>
      <c r="C3188" s="61" t="s">
        <v>873</v>
      </c>
      <c r="D3188" s="57" t="s">
        <v>648</v>
      </c>
      <c r="E3188" s="57">
        <v>54671</v>
      </c>
      <c r="F3188" s="57">
        <v>70.75</v>
      </c>
      <c r="G3188" s="57">
        <v>91.259</v>
      </c>
      <c r="H3188" s="57" t="s">
        <v>156</v>
      </c>
      <c r="I3188" s="57" t="s">
        <v>509</v>
      </c>
      <c r="J3188" s="57">
        <v>1</v>
      </c>
      <c r="K3188" s="57" t="s">
        <v>970</v>
      </c>
      <c r="L3188" s="57" t="s">
        <v>1097</v>
      </c>
      <c r="M3188" s="57" t="s">
        <v>1137</v>
      </c>
      <c r="N3188" s="64">
        <v>0</v>
      </c>
      <c r="O3188" s="59">
        <v>307</v>
      </c>
      <c r="P3188" s="59">
        <v>3</v>
      </c>
      <c r="Q3188" s="59">
        <v>7.3985465E-2</v>
      </c>
    </row>
    <row r="3189" spans="1:17">
      <c r="A3189" s="57" t="s">
        <v>194</v>
      </c>
      <c r="B3189" s="57" t="s">
        <v>307</v>
      </c>
      <c r="C3189" s="61" t="s">
        <v>873</v>
      </c>
      <c r="D3189" s="57" t="s">
        <v>648</v>
      </c>
      <c r="E3189" s="57">
        <v>54672</v>
      </c>
      <c r="F3189" s="57">
        <v>71.278000000000006</v>
      </c>
      <c r="G3189" s="57">
        <v>93.759</v>
      </c>
      <c r="H3189" s="57" t="s">
        <v>71</v>
      </c>
      <c r="I3189" s="57" t="s">
        <v>72</v>
      </c>
      <c r="J3189" s="57" t="s">
        <v>494</v>
      </c>
      <c r="K3189" s="57" t="s">
        <v>897</v>
      </c>
      <c r="L3189" s="57" t="s">
        <v>1109</v>
      </c>
      <c r="M3189" s="57" t="s">
        <v>1137</v>
      </c>
      <c r="N3189" s="64">
        <v>0</v>
      </c>
      <c r="O3189" s="59">
        <v>318</v>
      </c>
      <c r="P3189" s="59">
        <v>3</v>
      </c>
      <c r="Q3189" s="59">
        <v>7.9382339999999996E-2</v>
      </c>
    </row>
    <row r="3190" spans="1:17">
      <c r="A3190" s="57" t="s">
        <v>194</v>
      </c>
      <c r="B3190" s="57" t="s">
        <v>307</v>
      </c>
      <c r="C3190" s="61" t="s">
        <v>874</v>
      </c>
      <c r="D3190" s="57" t="s">
        <v>648</v>
      </c>
      <c r="E3190" s="57">
        <v>54673</v>
      </c>
      <c r="F3190" s="57">
        <v>72.832999999999998</v>
      </c>
      <c r="G3190" s="57">
        <v>95.259</v>
      </c>
      <c r="H3190" s="57" t="s">
        <v>61</v>
      </c>
      <c r="I3190" s="57" t="s">
        <v>219</v>
      </c>
      <c r="J3190" s="57" t="s">
        <v>761</v>
      </c>
      <c r="K3190" s="57" t="s">
        <v>903</v>
      </c>
      <c r="L3190" s="57" t="s">
        <v>1102</v>
      </c>
      <c r="M3190" s="57" t="s">
        <v>1137</v>
      </c>
      <c r="N3190" s="64">
        <v>0</v>
      </c>
      <c r="O3190" s="59">
        <v>166</v>
      </c>
      <c r="P3190" s="59">
        <v>2</v>
      </c>
      <c r="Q3190" s="59">
        <v>2.1631460000000002E-2</v>
      </c>
    </row>
    <row r="3191" spans="1:17">
      <c r="A3191" s="57" t="s">
        <v>194</v>
      </c>
      <c r="B3191" s="57" t="s">
        <v>307</v>
      </c>
      <c r="C3191" s="61" t="s">
        <v>874</v>
      </c>
      <c r="D3191" s="57" t="s">
        <v>648</v>
      </c>
      <c r="E3191" s="57">
        <v>54674</v>
      </c>
      <c r="F3191" s="57">
        <v>72.944000000000003</v>
      </c>
      <c r="G3191" s="57">
        <v>96.591999999999999</v>
      </c>
      <c r="H3191" s="57" t="s">
        <v>61</v>
      </c>
      <c r="I3191" s="57" t="s">
        <v>219</v>
      </c>
      <c r="J3191" s="57" t="s">
        <v>761</v>
      </c>
      <c r="K3191" s="57" t="s">
        <v>903</v>
      </c>
      <c r="L3191" s="57" t="s">
        <v>1102</v>
      </c>
      <c r="M3191" s="57" t="s">
        <v>1137</v>
      </c>
      <c r="N3191" s="64">
        <v>0</v>
      </c>
      <c r="O3191" s="59">
        <v>98</v>
      </c>
      <c r="P3191" s="59">
        <v>1</v>
      </c>
      <c r="Q3191" s="59">
        <v>7.5391399999999997E-3</v>
      </c>
    </row>
    <row r="3192" spans="1:17">
      <c r="A3192" s="57" t="s">
        <v>194</v>
      </c>
      <c r="B3192" s="57" t="s">
        <v>307</v>
      </c>
      <c r="C3192" s="61" t="s">
        <v>874</v>
      </c>
      <c r="D3192" s="57" t="s">
        <v>647</v>
      </c>
      <c r="E3192" s="57">
        <v>54675</v>
      </c>
      <c r="F3192" s="57">
        <v>71.582999999999998</v>
      </c>
      <c r="G3192" s="57">
        <v>97.480999999999995</v>
      </c>
      <c r="H3192" s="57" t="s">
        <v>93</v>
      </c>
      <c r="I3192" s="57" t="s">
        <v>94</v>
      </c>
      <c r="J3192" s="57" t="s">
        <v>725</v>
      </c>
      <c r="K3192" s="57" t="s">
        <v>883</v>
      </c>
      <c r="L3192" s="57" t="s">
        <v>94</v>
      </c>
      <c r="M3192" s="57" t="s">
        <v>1137</v>
      </c>
      <c r="N3192" s="64">
        <v>8.4862938333094835</v>
      </c>
      <c r="O3192" s="59">
        <v>107</v>
      </c>
      <c r="P3192" s="59">
        <v>2</v>
      </c>
      <c r="Q3192" s="59">
        <v>8.987465E-3</v>
      </c>
    </row>
    <row r="3193" spans="1:17">
      <c r="A3193" s="57" t="s">
        <v>194</v>
      </c>
      <c r="B3193" s="57" t="s">
        <v>307</v>
      </c>
      <c r="C3193" s="61" t="s">
        <v>878</v>
      </c>
      <c r="D3193" s="57" t="s">
        <v>648</v>
      </c>
      <c r="E3193" s="57">
        <v>54676</v>
      </c>
      <c r="F3193" s="57">
        <v>77.944000000000003</v>
      </c>
      <c r="G3193" s="57">
        <v>99.12</v>
      </c>
      <c r="H3193" s="57" t="s">
        <v>93</v>
      </c>
      <c r="I3193" s="57" t="s">
        <v>94</v>
      </c>
      <c r="J3193" s="57" t="s">
        <v>725</v>
      </c>
      <c r="K3193" s="57" t="s">
        <v>883</v>
      </c>
      <c r="L3193" s="57" t="s">
        <v>94</v>
      </c>
      <c r="M3193" s="57" t="s">
        <v>1137</v>
      </c>
      <c r="N3193" s="64">
        <v>0</v>
      </c>
      <c r="O3193" s="59">
        <v>97</v>
      </c>
      <c r="P3193" s="59">
        <v>1</v>
      </c>
      <c r="Q3193" s="59">
        <v>7.3860649999999998E-3</v>
      </c>
    </row>
    <row r="3194" spans="1:17">
      <c r="A3194" s="57" t="s">
        <v>194</v>
      </c>
      <c r="B3194" s="57" t="s">
        <v>307</v>
      </c>
      <c r="C3194" s="61" t="s">
        <v>878</v>
      </c>
      <c r="D3194" s="57" t="s">
        <v>647</v>
      </c>
      <c r="E3194" s="57">
        <v>54677</v>
      </c>
      <c r="F3194" s="57">
        <v>77.582999999999998</v>
      </c>
      <c r="G3194" s="57">
        <v>98.730999999999995</v>
      </c>
      <c r="H3194" s="57" t="s">
        <v>61</v>
      </c>
      <c r="I3194" s="57" t="s">
        <v>219</v>
      </c>
      <c r="J3194" s="57" t="s">
        <v>761</v>
      </c>
      <c r="K3194" s="57" t="s">
        <v>903</v>
      </c>
      <c r="L3194" s="57" t="s">
        <v>1102</v>
      </c>
      <c r="M3194" s="57" t="s">
        <v>1137</v>
      </c>
      <c r="N3194" s="64">
        <v>8.7929720925831703</v>
      </c>
      <c r="O3194" s="59">
        <v>120</v>
      </c>
      <c r="P3194" s="59">
        <v>2</v>
      </c>
      <c r="Q3194" s="59">
        <v>1.1304E-2</v>
      </c>
    </row>
    <row r="3195" spans="1:17">
      <c r="A3195" s="57" t="s">
        <v>194</v>
      </c>
      <c r="B3195" s="57" t="s">
        <v>307</v>
      </c>
      <c r="C3195" s="61" t="s">
        <v>878</v>
      </c>
      <c r="D3195" s="57" t="s">
        <v>648</v>
      </c>
      <c r="E3195" s="57">
        <v>54678</v>
      </c>
      <c r="F3195" s="57">
        <v>77.415999999999997</v>
      </c>
      <c r="G3195" s="57">
        <v>97.230999999999995</v>
      </c>
      <c r="H3195" s="57" t="s">
        <v>156</v>
      </c>
      <c r="I3195" s="57" t="s">
        <v>509</v>
      </c>
      <c r="J3195" s="57">
        <v>1</v>
      </c>
      <c r="K3195" s="57" t="s">
        <v>970</v>
      </c>
      <c r="L3195" s="57" t="s">
        <v>1097</v>
      </c>
      <c r="M3195" s="57" t="s">
        <v>1137</v>
      </c>
      <c r="N3195" s="64">
        <v>0</v>
      </c>
      <c r="O3195" s="59">
        <v>240</v>
      </c>
      <c r="P3195" s="59">
        <v>2</v>
      </c>
      <c r="Q3195" s="59">
        <v>4.5215999999999999E-2</v>
      </c>
    </row>
    <row r="3196" spans="1:17">
      <c r="A3196" s="57" t="s">
        <v>194</v>
      </c>
      <c r="B3196" s="57" t="s">
        <v>307</v>
      </c>
      <c r="C3196" s="61" t="s">
        <v>878</v>
      </c>
      <c r="D3196" s="57" t="s">
        <v>648</v>
      </c>
      <c r="E3196" s="57">
        <v>54679</v>
      </c>
      <c r="F3196" s="57">
        <v>76.915999999999997</v>
      </c>
      <c r="G3196" s="57">
        <v>96.647999999999996</v>
      </c>
      <c r="H3196" s="57" t="s">
        <v>93</v>
      </c>
      <c r="I3196" s="57" t="s">
        <v>94</v>
      </c>
      <c r="J3196" s="57" t="s">
        <v>725</v>
      </c>
      <c r="K3196" s="57" t="s">
        <v>883</v>
      </c>
      <c r="L3196" s="57" t="s">
        <v>94</v>
      </c>
      <c r="M3196" s="57" t="s">
        <v>1137</v>
      </c>
      <c r="N3196" s="64">
        <v>0</v>
      </c>
      <c r="O3196" s="59">
        <v>94</v>
      </c>
      <c r="P3196" s="59">
        <v>1</v>
      </c>
      <c r="Q3196" s="59">
        <v>6.9362599999999996E-3</v>
      </c>
    </row>
    <row r="3197" spans="1:17">
      <c r="A3197" s="57" t="s">
        <v>194</v>
      </c>
      <c r="B3197" s="57" t="s">
        <v>307</v>
      </c>
      <c r="C3197" s="61" t="s">
        <v>878</v>
      </c>
      <c r="D3197" s="57" t="s">
        <v>648</v>
      </c>
      <c r="E3197" s="57">
        <v>54680</v>
      </c>
      <c r="F3197" s="57">
        <v>79.527000000000001</v>
      </c>
      <c r="G3197" s="57">
        <v>94.759</v>
      </c>
      <c r="H3197" s="57" t="s">
        <v>61</v>
      </c>
      <c r="I3197" s="57" t="s">
        <v>219</v>
      </c>
      <c r="J3197" s="57" t="s">
        <v>761</v>
      </c>
      <c r="K3197" s="57" t="s">
        <v>903</v>
      </c>
      <c r="L3197" s="57" t="s">
        <v>1102</v>
      </c>
      <c r="M3197" s="57" t="s">
        <v>1137</v>
      </c>
      <c r="N3197" s="64">
        <v>0</v>
      </c>
      <c r="O3197" s="59">
        <v>131</v>
      </c>
      <c r="P3197" s="59">
        <v>2</v>
      </c>
      <c r="Q3197" s="59">
        <v>1.3471385000000001E-2</v>
      </c>
    </row>
    <row r="3198" spans="1:17">
      <c r="A3198" s="57" t="s">
        <v>194</v>
      </c>
      <c r="B3198" s="57" t="s">
        <v>307</v>
      </c>
      <c r="C3198" s="61" t="s">
        <v>875</v>
      </c>
      <c r="D3198" s="57" t="s">
        <v>648</v>
      </c>
      <c r="E3198" s="57">
        <v>54681</v>
      </c>
      <c r="F3198" s="57">
        <v>76.361000000000004</v>
      </c>
      <c r="G3198" s="57">
        <v>92.564999999999998</v>
      </c>
      <c r="H3198" s="57" t="s">
        <v>61</v>
      </c>
      <c r="I3198" s="57" t="s">
        <v>219</v>
      </c>
      <c r="J3198" s="57" t="s">
        <v>761</v>
      </c>
      <c r="K3198" s="57" t="s">
        <v>903</v>
      </c>
      <c r="L3198" s="57" t="s">
        <v>1102</v>
      </c>
      <c r="M3198" s="57" t="s">
        <v>1137</v>
      </c>
      <c r="N3198" s="64">
        <v>0</v>
      </c>
      <c r="O3198" s="59">
        <v>143</v>
      </c>
      <c r="P3198" s="59">
        <v>2</v>
      </c>
      <c r="Q3198" s="59">
        <v>1.6052464999999998E-2</v>
      </c>
    </row>
    <row r="3199" spans="1:17">
      <c r="A3199" s="57" t="s">
        <v>194</v>
      </c>
      <c r="B3199" s="57" t="s">
        <v>307</v>
      </c>
      <c r="C3199" s="61" t="s">
        <v>876</v>
      </c>
      <c r="D3199" s="57" t="s">
        <v>648</v>
      </c>
      <c r="E3199" s="57">
        <v>54682</v>
      </c>
      <c r="F3199" s="57">
        <v>78.027000000000001</v>
      </c>
      <c r="G3199" s="57">
        <v>87.426000000000002</v>
      </c>
      <c r="H3199" s="57" t="s">
        <v>50</v>
      </c>
      <c r="I3199" s="57" t="s">
        <v>51</v>
      </c>
      <c r="J3199" s="57" t="s">
        <v>713</v>
      </c>
      <c r="K3199" s="57" t="s">
        <v>880</v>
      </c>
      <c r="L3199" s="57" t="s">
        <v>51</v>
      </c>
      <c r="M3199" s="57" t="s">
        <v>1135</v>
      </c>
      <c r="N3199" s="64">
        <v>0</v>
      </c>
      <c r="O3199" s="59">
        <v>141</v>
      </c>
      <c r="P3199" s="59">
        <v>2</v>
      </c>
      <c r="Q3199" s="59">
        <v>1.5606584999999999E-2</v>
      </c>
    </row>
    <row r="3200" spans="1:17">
      <c r="A3200" s="57" t="s">
        <v>194</v>
      </c>
      <c r="B3200" s="57" t="s">
        <v>307</v>
      </c>
      <c r="C3200" s="61" t="s">
        <v>876</v>
      </c>
      <c r="D3200" s="57" t="s">
        <v>648</v>
      </c>
      <c r="E3200" s="57">
        <v>54683</v>
      </c>
      <c r="F3200" s="57">
        <v>79.721999999999994</v>
      </c>
      <c r="G3200" s="57">
        <v>85.537000000000006</v>
      </c>
      <c r="H3200" s="57" t="s">
        <v>50</v>
      </c>
      <c r="I3200" s="57" t="s">
        <v>51</v>
      </c>
      <c r="J3200" s="57" t="s">
        <v>713</v>
      </c>
      <c r="K3200" s="57" t="s">
        <v>880</v>
      </c>
      <c r="L3200" s="57" t="s">
        <v>51</v>
      </c>
      <c r="M3200" s="57" t="s">
        <v>1135</v>
      </c>
      <c r="N3200" s="64">
        <v>0</v>
      </c>
      <c r="O3200" s="59">
        <v>69</v>
      </c>
      <c r="P3200" s="59">
        <v>1</v>
      </c>
      <c r="Q3200" s="59">
        <v>3.7373850000000002E-3</v>
      </c>
    </row>
    <row r="3201" spans="1:17">
      <c r="A3201" s="57" t="s">
        <v>194</v>
      </c>
      <c r="B3201" s="57" t="s">
        <v>307</v>
      </c>
      <c r="C3201" s="61" t="s">
        <v>877</v>
      </c>
      <c r="D3201" s="57" t="s">
        <v>648</v>
      </c>
      <c r="E3201" s="57">
        <v>54684</v>
      </c>
      <c r="F3201" s="57">
        <v>77.665999999999997</v>
      </c>
      <c r="G3201" s="57">
        <v>82.064999999999998</v>
      </c>
      <c r="H3201" s="57" t="s">
        <v>71</v>
      </c>
      <c r="I3201" s="57" t="s">
        <v>72</v>
      </c>
      <c r="J3201" s="57" t="s">
        <v>494</v>
      </c>
      <c r="K3201" s="57" t="s">
        <v>897</v>
      </c>
      <c r="L3201" s="57" t="s">
        <v>1109</v>
      </c>
      <c r="M3201" s="57" t="s">
        <v>1137</v>
      </c>
      <c r="N3201" s="64">
        <v>0</v>
      </c>
      <c r="O3201" s="59">
        <v>243</v>
      </c>
      <c r="P3201" s="59">
        <v>2</v>
      </c>
      <c r="Q3201" s="59">
        <v>4.6353465000000003E-2</v>
      </c>
    </row>
    <row r="3202" spans="1:17">
      <c r="A3202" s="57" t="s">
        <v>194</v>
      </c>
      <c r="B3202" s="57" t="s">
        <v>307</v>
      </c>
      <c r="C3202" s="61" t="s">
        <v>877</v>
      </c>
      <c r="D3202" s="57" t="s">
        <v>648</v>
      </c>
      <c r="E3202" s="57">
        <v>54685</v>
      </c>
      <c r="F3202" s="57">
        <v>77.694000000000003</v>
      </c>
      <c r="G3202" s="57">
        <v>80.87</v>
      </c>
      <c r="H3202" s="57" t="s">
        <v>50</v>
      </c>
      <c r="I3202" s="57" t="s">
        <v>51</v>
      </c>
      <c r="J3202" s="57" t="s">
        <v>713</v>
      </c>
      <c r="K3202" s="57" t="s">
        <v>880</v>
      </c>
      <c r="L3202" s="57" t="s">
        <v>51</v>
      </c>
      <c r="M3202" s="57" t="s">
        <v>1135</v>
      </c>
      <c r="N3202" s="64">
        <v>0</v>
      </c>
      <c r="O3202" s="59">
        <v>68</v>
      </c>
      <c r="P3202" s="59">
        <v>1</v>
      </c>
      <c r="Q3202" s="59">
        <v>3.6298400000000001E-3</v>
      </c>
    </row>
    <row r="3203" spans="1:17">
      <c r="A3203" s="57" t="s">
        <v>194</v>
      </c>
      <c r="B3203" s="57" t="s">
        <v>307</v>
      </c>
      <c r="C3203" s="61" t="s">
        <v>877</v>
      </c>
      <c r="D3203" s="57" t="s">
        <v>648</v>
      </c>
      <c r="E3203" s="57">
        <v>54686</v>
      </c>
      <c r="F3203" s="57">
        <v>78.415999999999997</v>
      </c>
      <c r="G3203" s="57">
        <v>80.147999999999996</v>
      </c>
      <c r="H3203" s="57" t="s">
        <v>50</v>
      </c>
      <c r="I3203" s="57" t="s">
        <v>51</v>
      </c>
      <c r="J3203" s="57" t="s">
        <v>713</v>
      </c>
      <c r="K3203" s="57" t="s">
        <v>880</v>
      </c>
      <c r="L3203" s="57" t="s">
        <v>51</v>
      </c>
      <c r="M3203" s="57" t="s">
        <v>1135</v>
      </c>
      <c r="N3203" s="64">
        <v>0</v>
      </c>
      <c r="O3203" s="59">
        <v>56</v>
      </c>
      <c r="P3203" s="59">
        <v>1</v>
      </c>
      <c r="Q3203" s="59">
        <v>2.4617599999999999E-3</v>
      </c>
    </row>
    <row r="3204" spans="1:17">
      <c r="A3204" s="57" t="s">
        <v>194</v>
      </c>
      <c r="B3204" s="57" t="s">
        <v>307</v>
      </c>
      <c r="C3204" s="61" t="s">
        <v>877</v>
      </c>
      <c r="D3204" s="57" t="s">
        <v>648</v>
      </c>
      <c r="E3204" s="57">
        <v>54687</v>
      </c>
      <c r="F3204" s="57">
        <v>75.861000000000004</v>
      </c>
      <c r="G3204" s="57">
        <v>82.064999999999998</v>
      </c>
      <c r="H3204" s="57" t="s">
        <v>50</v>
      </c>
      <c r="I3204" s="57" t="s">
        <v>51</v>
      </c>
      <c r="J3204" s="57" t="s">
        <v>713</v>
      </c>
      <c r="K3204" s="57" t="s">
        <v>880</v>
      </c>
      <c r="L3204" s="57" t="s">
        <v>51</v>
      </c>
      <c r="M3204" s="57" t="s">
        <v>1135</v>
      </c>
      <c r="N3204" s="64">
        <v>0</v>
      </c>
      <c r="O3204" s="59">
        <v>80</v>
      </c>
      <c r="P3204" s="59">
        <v>1</v>
      </c>
      <c r="Q3204" s="59">
        <v>5.0239999999999998E-3</v>
      </c>
    </row>
    <row r="3205" spans="1:17">
      <c r="A3205" s="57" t="s">
        <v>194</v>
      </c>
      <c r="B3205" s="57" t="s">
        <v>310</v>
      </c>
      <c r="C3205" s="61" t="s">
        <v>863</v>
      </c>
      <c r="D3205" s="57" t="s">
        <v>648</v>
      </c>
      <c r="E3205" s="57">
        <v>54688</v>
      </c>
      <c r="F3205" s="57">
        <v>80.774000000000001</v>
      </c>
      <c r="G3205" s="57">
        <v>1.853</v>
      </c>
      <c r="H3205" s="57" t="s">
        <v>54</v>
      </c>
      <c r="I3205" s="57" t="s">
        <v>55</v>
      </c>
      <c r="J3205" s="57" t="s">
        <v>503</v>
      </c>
      <c r="K3205" s="57" t="s">
        <v>898</v>
      </c>
      <c r="L3205" s="57" t="s">
        <v>1099</v>
      </c>
      <c r="M3205" s="57" t="s">
        <v>1137</v>
      </c>
      <c r="N3205" s="64">
        <v>0</v>
      </c>
      <c r="O3205" s="59">
        <v>356</v>
      </c>
      <c r="P3205" s="59">
        <v>3</v>
      </c>
      <c r="Q3205" s="59">
        <v>9.9487759999999995E-2</v>
      </c>
    </row>
    <row r="3206" spans="1:17">
      <c r="A3206" s="57" t="s">
        <v>194</v>
      </c>
      <c r="B3206" s="57" t="s">
        <v>310</v>
      </c>
      <c r="C3206" s="61" t="s">
        <v>863</v>
      </c>
      <c r="D3206" s="57" t="s">
        <v>648</v>
      </c>
      <c r="E3206" s="57">
        <v>54689</v>
      </c>
      <c r="F3206" s="57">
        <v>81.228999999999999</v>
      </c>
      <c r="G3206" s="57">
        <v>4.2640000000000002</v>
      </c>
      <c r="H3206" s="57" t="s">
        <v>93</v>
      </c>
      <c r="I3206" s="57" t="s">
        <v>94</v>
      </c>
      <c r="J3206" s="57" t="s">
        <v>725</v>
      </c>
      <c r="K3206" s="57" t="s">
        <v>883</v>
      </c>
      <c r="L3206" s="57" t="s">
        <v>94</v>
      </c>
      <c r="M3206" s="57" t="s">
        <v>1137</v>
      </c>
      <c r="N3206" s="64">
        <v>0</v>
      </c>
      <c r="O3206" s="59">
        <v>321</v>
      </c>
      <c r="P3206" s="59">
        <v>3</v>
      </c>
      <c r="Q3206" s="59">
        <v>8.0887185E-2</v>
      </c>
    </row>
    <row r="3207" spans="1:17">
      <c r="A3207" s="57" t="s">
        <v>194</v>
      </c>
      <c r="B3207" s="57" t="s">
        <v>310</v>
      </c>
      <c r="C3207" s="61" t="s">
        <v>864</v>
      </c>
      <c r="D3207" s="57" t="s">
        <v>648</v>
      </c>
      <c r="E3207" s="57">
        <v>54690</v>
      </c>
      <c r="F3207" s="57">
        <v>83.435000000000002</v>
      </c>
      <c r="G3207" s="57">
        <v>5.6070000000000002</v>
      </c>
      <c r="H3207" s="57" t="s">
        <v>119</v>
      </c>
      <c r="I3207" s="57" t="s">
        <v>120</v>
      </c>
      <c r="J3207" s="57" t="s">
        <v>497</v>
      </c>
      <c r="K3207" s="57" t="s">
        <v>984</v>
      </c>
      <c r="L3207" s="57" t="s">
        <v>1111</v>
      </c>
      <c r="M3207" s="57" t="s">
        <v>1137</v>
      </c>
      <c r="N3207" s="64">
        <v>0</v>
      </c>
      <c r="O3207" s="59">
        <v>90</v>
      </c>
      <c r="P3207" s="59">
        <v>1</v>
      </c>
      <c r="Q3207" s="59">
        <v>6.3584999999999996E-3</v>
      </c>
    </row>
    <row r="3208" spans="1:17">
      <c r="A3208" s="57" t="s">
        <v>194</v>
      </c>
      <c r="B3208" s="57" t="s">
        <v>310</v>
      </c>
      <c r="C3208" s="61" t="s">
        <v>864</v>
      </c>
      <c r="D3208" s="57" t="s">
        <v>648</v>
      </c>
      <c r="E3208" s="57">
        <v>54691</v>
      </c>
      <c r="F3208" s="57">
        <v>81.114999999999995</v>
      </c>
      <c r="G3208" s="57">
        <v>6.9489999999999998</v>
      </c>
      <c r="H3208" s="57" t="s">
        <v>311</v>
      </c>
      <c r="I3208" s="57" t="s">
        <v>312</v>
      </c>
      <c r="J3208" s="57">
        <v>0</v>
      </c>
      <c r="K3208" s="57" t="s">
        <v>953</v>
      </c>
      <c r="L3208" s="57" t="s">
        <v>312</v>
      </c>
      <c r="M3208" s="57" t="s">
        <v>1137</v>
      </c>
      <c r="N3208" s="64">
        <v>0</v>
      </c>
      <c r="O3208" s="59">
        <v>66</v>
      </c>
      <c r="P3208" s="59">
        <v>1</v>
      </c>
      <c r="Q3208" s="59">
        <v>3.41946E-3</v>
      </c>
    </row>
    <row r="3209" spans="1:17">
      <c r="A3209" s="57" t="s">
        <v>194</v>
      </c>
      <c r="B3209" s="57" t="s">
        <v>310</v>
      </c>
      <c r="C3209" s="61" t="s">
        <v>865</v>
      </c>
      <c r="D3209" s="57" t="s">
        <v>647</v>
      </c>
      <c r="E3209" s="57">
        <v>54692</v>
      </c>
      <c r="F3209" s="57">
        <v>82.23</v>
      </c>
      <c r="G3209" s="57">
        <v>14.07</v>
      </c>
      <c r="H3209" s="57" t="s">
        <v>119</v>
      </c>
      <c r="I3209" s="57" t="s">
        <v>120</v>
      </c>
      <c r="J3209" s="57" t="s">
        <v>497</v>
      </c>
      <c r="K3209" s="57" t="s">
        <v>984</v>
      </c>
      <c r="L3209" s="57" t="s">
        <v>1111</v>
      </c>
      <c r="M3209" s="57" t="s">
        <v>1137</v>
      </c>
      <c r="N3209" s="64">
        <v>7.4136140236284813</v>
      </c>
      <c r="O3209" s="59">
        <v>103</v>
      </c>
      <c r="P3209" s="59">
        <v>2</v>
      </c>
      <c r="Q3209" s="59">
        <v>8.3280650000000008E-3</v>
      </c>
    </row>
    <row r="3210" spans="1:17">
      <c r="A3210" s="57" t="s">
        <v>194</v>
      </c>
      <c r="B3210" s="57" t="s">
        <v>310</v>
      </c>
      <c r="C3210" s="61" t="s">
        <v>865</v>
      </c>
      <c r="D3210" s="57" t="s">
        <v>648</v>
      </c>
      <c r="E3210" s="57">
        <v>54693</v>
      </c>
      <c r="F3210" s="57">
        <v>85.254999999999995</v>
      </c>
      <c r="G3210" s="57">
        <v>14.32</v>
      </c>
      <c r="H3210" s="57" t="s">
        <v>22</v>
      </c>
      <c r="I3210" s="57" t="s">
        <v>516</v>
      </c>
      <c r="J3210" s="57" t="s">
        <v>502</v>
      </c>
      <c r="K3210" s="57" t="s">
        <v>990</v>
      </c>
      <c r="L3210" s="57" t="s">
        <v>1115</v>
      </c>
      <c r="M3210" s="57" t="s">
        <v>1137</v>
      </c>
      <c r="N3210" s="64">
        <v>0</v>
      </c>
      <c r="O3210" s="59">
        <v>51</v>
      </c>
      <c r="P3210" s="59">
        <v>1</v>
      </c>
      <c r="Q3210" s="59">
        <v>2.041785E-3</v>
      </c>
    </row>
    <row r="3211" spans="1:17">
      <c r="A3211" s="57" t="s">
        <v>194</v>
      </c>
      <c r="B3211" s="57" t="s">
        <v>310</v>
      </c>
      <c r="C3211" s="61" t="s">
        <v>866</v>
      </c>
      <c r="D3211" s="57" t="s">
        <v>648</v>
      </c>
      <c r="E3211" s="57">
        <v>54694</v>
      </c>
      <c r="F3211" s="57">
        <v>83.959000000000003</v>
      </c>
      <c r="G3211" s="57">
        <v>15.321</v>
      </c>
      <c r="H3211" s="57" t="s">
        <v>119</v>
      </c>
      <c r="I3211" s="57" t="s">
        <v>120</v>
      </c>
      <c r="J3211" s="57" t="s">
        <v>497</v>
      </c>
      <c r="K3211" s="57" t="s">
        <v>984</v>
      </c>
      <c r="L3211" s="57" t="s">
        <v>1111</v>
      </c>
      <c r="M3211" s="57" t="s">
        <v>1137</v>
      </c>
      <c r="N3211" s="64">
        <v>0</v>
      </c>
      <c r="O3211" s="59">
        <v>78</v>
      </c>
      <c r="P3211" s="59">
        <v>1</v>
      </c>
      <c r="Q3211" s="59">
        <v>4.7759400000000002E-3</v>
      </c>
    </row>
    <row r="3212" spans="1:17">
      <c r="A3212" s="57" t="s">
        <v>194</v>
      </c>
      <c r="B3212" s="57" t="s">
        <v>310</v>
      </c>
      <c r="C3212" s="61" t="s">
        <v>868</v>
      </c>
      <c r="D3212" s="57" t="s">
        <v>648</v>
      </c>
      <c r="E3212" s="57">
        <v>54695</v>
      </c>
      <c r="F3212" s="57">
        <v>86.870999999999995</v>
      </c>
      <c r="G3212" s="57">
        <v>14.502000000000001</v>
      </c>
      <c r="H3212" s="57" t="s">
        <v>61</v>
      </c>
      <c r="I3212" s="57" t="s">
        <v>219</v>
      </c>
      <c r="J3212" s="57" t="s">
        <v>761</v>
      </c>
      <c r="K3212" s="57" t="s">
        <v>903</v>
      </c>
      <c r="L3212" s="57" t="s">
        <v>1102</v>
      </c>
      <c r="M3212" s="57" t="s">
        <v>1137</v>
      </c>
      <c r="N3212" s="64">
        <v>0</v>
      </c>
      <c r="O3212" s="59">
        <v>328</v>
      </c>
      <c r="P3212" s="59">
        <v>3</v>
      </c>
      <c r="Q3212" s="59">
        <v>8.4453440000000005E-2</v>
      </c>
    </row>
    <row r="3213" spans="1:17">
      <c r="A3213" s="57" t="s">
        <v>194</v>
      </c>
      <c r="B3213" s="57" t="s">
        <v>310</v>
      </c>
      <c r="C3213" s="61" t="s">
        <v>868</v>
      </c>
      <c r="D3213" s="57" t="s">
        <v>648</v>
      </c>
      <c r="E3213" s="57">
        <v>54696</v>
      </c>
      <c r="F3213" s="57">
        <v>86.575000000000003</v>
      </c>
      <c r="G3213" s="57">
        <v>14.661</v>
      </c>
      <c r="H3213" s="57" t="s">
        <v>93</v>
      </c>
      <c r="I3213" s="57" t="s">
        <v>94</v>
      </c>
      <c r="J3213" s="57" t="s">
        <v>725</v>
      </c>
      <c r="K3213" s="57" t="s">
        <v>883</v>
      </c>
      <c r="L3213" s="57" t="s">
        <v>94</v>
      </c>
      <c r="M3213" s="57" t="s">
        <v>1137</v>
      </c>
      <c r="N3213" s="64">
        <v>0</v>
      </c>
      <c r="O3213" s="59">
        <v>66</v>
      </c>
      <c r="P3213" s="59">
        <v>1</v>
      </c>
      <c r="Q3213" s="59">
        <v>3.41946E-3</v>
      </c>
    </row>
    <row r="3214" spans="1:17">
      <c r="A3214" s="57" t="s">
        <v>194</v>
      </c>
      <c r="B3214" s="57" t="s">
        <v>310</v>
      </c>
      <c r="C3214" s="61" t="s">
        <v>868</v>
      </c>
      <c r="D3214" s="57" t="s">
        <v>648</v>
      </c>
      <c r="E3214" s="57">
        <v>54697</v>
      </c>
      <c r="F3214" s="57">
        <v>86.302000000000007</v>
      </c>
      <c r="G3214" s="57">
        <v>14.388</v>
      </c>
      <c r="H3214" s="57" t="s">
        <v>79</v>
      </c>
      <c r="I3214" s="57" t="s">
        <v>80</v>
      </c>
      <c r="J3214" s="57" t="s">
        <v>708</v>
      </c>
      <c r="K3214" s="57" t="s">
        <v>884</v>
      </c>
      <c r="L3214" s="57" t="s">
        <v>80</v>
      </c>
      <c r="M3214" s="57" t="s">
        <v>1137</v>
      </c>
      <c r="N3214" s="64">
        <v>0</v>
      </c>
      <c r="O3214" s="59">
        <v>62</v>
      </c>
      <c r="P3214" s="59">
        <v>1</v>
      </c>
      <c r="Q3214" s="59">
        <v>3.01754E-3</v>
      </c>
    </row>
    <row r="3215" spans="1:17">
      <c r="A3215" s="57" t="s">
        <v>194</v>
      </c>
      <c r="B3215" s="57" t="s">
        <v>310</v>
      </c>
      <c r="C3215" s="61" t="s">
        <v>868</v>
      </c>
      <c r="D3215" s="57" t="s">
        <v>648</v>
      </c>
      <c r="E3215" s="57">
        <v>54698</v>
      </c>
      <c r="F3215" s="57">
        <v>86.325000000000003</v>
      </c>
      <c r="G3215" s="57">
        <v>13.978999999999999</v>
      </c>
      <c r="H3215" s="57" t="s">
        <v>93</v>
      </c>
      <c r="I3215" s="57" t="s">
        <v>94</v>
      </c>
      <c r="J3215" s="57" t="s">
        <v>725</v>
      </c>
      <c r="K3215" s="57" t="s">
        <v>883</v>
      </c>
      <c r="L3215" s="57" t="s">
        <v>94</v>
      </c>
      <c r="M3215" s="57" t="s">
        <v>1137</v>
      </c>
      <c r="N3215" s="64">
        <v>0</v>
      </c>
      <c r="O3215" s="59">
        <v>240</v>
      </c>
      <c r="P3215" s="59">
        <v>2</v>
      </c>
      <c r="Q3215" s="59">
        <v>4.5215999999999999E-2</v>
      </c>
    </row>
    <row r="3216" spans="1:17">
      <c r="A3216" s="57" t="s">
        <v>194</v>
      </c>
      <c r="B3216" s="57" t="s">
        <v>310</v>
      </c>
      <c r="C3216" s="61" t="s">
        <v>868</v>
      </c>
      <c r="D3216" s="57" t="s">
        <v>648</v>
      </c>
      <c r="E3216" s="57">
        <v>54699</v>
      </c>
      <c r="F3216" s="57">
        <v>85.960999999999999</v>
      </c>
      <c r="G3216" s="57">
        <v>10.839</v>
      </c>
      <c r="H3216" s="57" t="s">
        <v>93</v>
      </c>
      <c r="I3216" s="57" t="s">
        <v>94</v>
      </c>
      <c r="J3216" s="57" t="s">
        <v>725</v>
      </c>
      <c r="K3216" s="57" t="s">
        <v>883</v>
      </c>
      <c r="L3216" s="57" t="s">
        <v>94</v>
      </c>
      <c r="M3216" s="57" t="s">
        <v>1137</v>
      </c>
      <c r="N3216" s="64">
        <v>0</v>
      </c>
      <c r="O3216" s="59">
        <v>244</v>
      </c>
      <c r="P3216" s="59">
        <v>2</v>
      </c>
      <c r="Q3216" s="59">
        <v>4.6735760000000001E-2</v>
      </c>
    </row>
    <row r="3217" spans="1:17">
      <c r="A3217" s="57" t="s">
        <v>194</v>
      </c>
      <c r="B3217" s="57" t="s">
        <v>310</v>
      </c>
      <c r="C3217" s="61" t="s">
        <v>868</v>
      </c>
      <c r="D3217" s="57" t="s">
        <v>648</v>
      </c>
      <c r="E3217" s="57">
        <v>54700</v>
      </c>
      <c r="F3217" s="57">
        <v>90.055999999999997</v>
      </c>
      <c r="G3217" s="57">
        <v>12.477</v>
      </c>
      <c r="H3217" s="57" t="s">
        <v>39</v>
      </c>
      <c r="I3217" s="57" t="s">
        <v>981</v>
      </c>
      <c r="J3217" s="57" t="s">
        <v>506</v>
      </c>
      <c r="K3217" s="57" t="s">
        <v>982</v>
      </c>
      <c r="L3217" s="57" t="s">
        <v>1108</v>
      </c>
      <c r="M3217" s="57" t="s">
        <v>1137</v>
      </c>
      <c r="N3217" s="64">
        <v>0</v>
      </c>
      <c r="O3217" s="59">
        <v>53</v>
      </c>
      <c r="P3217" s="59">
        <v>1</v>
      </c>
      <c r="Q3217" s="59">
        <v>2.205065E-3</v>
      </c>
    </row>
    <row r="3218" spans="1:17">
      <c r="A3218" s="57" t="s">
        <v>194</v>
      </c>
      <c r="B3218" s="57" t="s">
        <v>310</v>
      </c>
      <c r="C3218" s="61" t="s">
        <v>868</v>
      </c>
      <c r="D3218" s="57" t="s">
        <v>647</v>
      </c>
      <c r="E3218" s="57">
        <v>54701</v>
      </c>
      <c r="F3218" s="57">
        <v>89.850999999999999</v>
      </c>
      <c r="G3218" s="57">
        <v>9.9060000000000006</v>
      </c>
      <c r="H3218" s="57" t="s">
        <v>93</v>
      </c>
      <c r="I3218" s="57" t="s">
        <v>94</v>
      </c>
      <c r="J3218" s="57" t="s">
        <v>725</v>
      </c>
      <c r="K3218" s="57" t="s">
        <v>883</v>
      </c>
      <c r="L3218" s="57" t="s">
        <v>94</v>
      </c>
      <c r="M3218" s="57" t="s">
        <v>1137</v>
      </c>
      <c r="N3218" s="64">
        <v>15.156366702680385</v>
      </c>
      <c r="O3218" s="59">
        <v>357</v>
      </c>
      <c r="P3218" s="59">
        <v>3</v>
      </c>
      <c r="Q3218" s="59">
        <v>0.100047465</v>
      </c>
    </row>
    <row r="3219" spans="1:17">
      <c r="A3219" s="57" t="s">
        <v>194</v>
      </c>
      <c r="B3219" s="57" t="s">
        <v>310</v>
      </c>
      <c r="C3219" s="61" t="s">
        <v>869</v>
      </c>
      <c r="D3219" s="57" t="s">
        <v>648</v>
      </c>
      <c r="E3219" s="57">
        <v>54702</v>
      </c>
      <c r="F3219" s="57">
        <v>88.896000000000001</v>
      </c>
      <c r="G3219" s="57">
        <v>4.8559999999999999</v>
      </c>
      <c r="H3219" s="57" t="s">
        <v>119</v>
      </c>
      <c r="I3219" s="57" t="s">
        <v>120</v>
      </c>
      <c r="J3219" s="57" t="s">
        <v>497</v>
      </c>
      <c r="K3219" s="57" t="s">
        <v>984</v>
      </c>
      <c r="L3219" s="57" t="s">
        <v>1111</v>
      </c>
      <c r="M3219" s="57" t="s">
        <v>1137</v>
      </c>
      <c r="N3219" s="64">
        <v>0</v>
      </c>
      <c r="O3219" s="59">
        <v>68</v>
      </c>
      <c r="P3219" s="59">
        <v>1</v>
      </c>
      <c r="Q3219" s="59">
        <v>3.6298400000000001E-3</v>
      </c>
    </row>
    <row r="3220" spans="1:17">
      <c r="A3220" s="57" t="s">
        <v>194</v>
      </c>
      <c r="B3220" s="57" t="s">
        <v>310</v>
      </c>
      <c r="C3220" s="61" t="s">
        <v>869</v>
      </c>
      <c r="D3220" s="57" t="s">
        <v>648</v>
      </c>
      <c r="E3220" s="57">
        <v>54703</v>
      </c>
      <c r="F3220" s="57">
        <v>85.87</v>
      </c>
      <c r="G3220" s="57">
        <v>5.22</v>
      </c>
      <c r="H3220" s="57" t="s">
        <v>42</v>
      </c>
      <c r="I3220" s="57" t="s">
        <v>318</v>
      </c>
      <c r="J3220" s="57" t="s">
        <v>991</v>
      </c>
      <c r="K3220" s="57" t="s">
        <v>992</v>
      </c>
      <c r="L3220" s="57" t="s">
        <v>1116</v>
      </c>
      <c r="M3220" s="57" t="s">
        <v>1137</v>
      </c>
      <c r="N3220" s="64">
        <v>0</v>
      </c>
      <c r="O3220" s="59">
        <v>75</v>
      </c>
      <c r="P3220" s="59">
        <v>1</v>
      </c>
      <c r="Q3220" s="59">
        <v>4.4156250000000003E-3</v>
      </c>
    </row>
    <row r="3221" spans="1:17">
      <c r="A3221" s="57" t="s">
        <v>194</v>
      </c>
      <c r="B3221" s="57" t="s">
        <v>310</v>
      </c>
      <c r="C3221" s="61" t="s">
        <v>870</v>
      </c>
      <c r="D3221" s="57" t="s">
        <v>647</v>
      </c>
      <c r="E3221" s="57">
        <v>54704</v>
      </c>
      <c r="F3221" s="57">
        <v>87.757999999999996</v>
      </c>
      <c r="G3221" s="57">
        <v>3.036</v>
      </c>
      <c r="H3221" s="57" t="s">
        <v>492</v>
      </c>
      <c r="I3221" s="57" t="s">
        <v>493</v>
      </c>
      <c r="J3221" s="57" t="s">
        <v>746</v>
      </c>
      <c r="K3221" s="57" t="s">
        <v>971</v>
      </c>
      <c r="L3221" s="57" t="s">
        <v>1098</v>
      </c>
      <c r="M3221" s="57" t="s">
        <v>1137</v>
      </c>
      <c r="N3221" s="64">
        <v>5.9483842539176539</v>
      </c>
      <c r="O3221" s="59">
        <v>133</v>
      </c>
      <c r="P3221" s="59">
        <v>2</v>
      </c>
      <c r="Q3221" s="59">
        <v>1.3885865000000001E-2</v>
      </c>
    </row>
    <row r="3222" spans="1:17">
      <c r="A3222" s="57" t="s">
        <v>194</v>
      </c>
      <c r="B3222" s="57" t="s">
        <v>310</v>
      </c>
      <c r="C3222" s="61" t="s">
        <v>870</v>
      </c>
      <c r="D3222" s="57" t="s">
        <v>648</v>
      </c>
      <c r="E3222" s="57">
        <v>54705</v>
      </c>
      <c r="F3222" s="57">
        <v>88.19</v>
      </c>
      <c r="G3222" s="57">
        <v>1.944</v>
      </c>
      <c r="H3222" s="57" t="s">
        <v>93</v>
      </c>
      <c r="I3222" s="57" t="s">
        <v>94</v>
      </c>
      <c r="J3222" s="57" t="s">
        <v>725</v>
      </c>
      <c r="K3222" s="57" t="s">
        <v>883</v>
      </c>
      <c r="L3222" s="57" t="s">
        <v>94</v>
      </c>
      <c r="M3222" s="57" t="s">
        <v>1137</v>
      </c>
      <c r="N3222" s="64">
        <v>0</v>
      </c>
      <c r="O3222" s="59">
        <v>120</v>
      </c>
      <c r="P3222" s="59">
        <v>2</v>
      </c>
      <c r="Q3222" s="59">
        <v>1.1304E-2</v>
      </c>
    </row>
    <row r="3223" spans="1:17">
      <c r="A3223" s="57" t="s">
        <v>194</v>
      </c>
      <c r="B3223" s="57" t="s">
        <v>310</v>
      </c>
      <c r="C3223" s="61" t="s">
        <v>871</v>
      </c>
      <c r="D3223" s="57" t="s">
        <v>648</v>
      </c>
      <c r="E3223" s="57">
        <v>54706</v>
      </c>
      <c r="F3223" s="57">
        <v>90.942999999999998</v>
      </c>
      <c r="G3223" s="57">
        <v>4.2409999999999997</v>
      </c>
      <c r="H3223" s="57" t="s">
        <v>492</v>
      </c>
      <c r="I3223" s="57" t="s">
        <v>493</v>
      </c>
      <c r="J3223" s="57" t="s">
        <v>746</v>
      </c>
      <c r="K3223" s="57" t="s">
        <v>971</v>
      </c>
      <c r="L3223" s="57" t="s">
        <v>1098</v>
      </c>
      <c r="M3223" s="57" t="s">
        <v>1137</v>
      </c>
      <c r="N3223" s="64">
        <v>0</v>
      </c>
      <c r="O3223" s="59">
        <v>117</v>
      </c>
      <c r="P3223" s="59">
        <v>2</v>
      </c>
      <c r="Q3223" s="59">
        <v>1.0745865E-2</v>
      </c>
    </row>
    <row r="3224" spans="1:17">
      <c r="A3224" s="57" t="s">
        <v>194</v>
      </c>
      <c r="B3224" s="57" t="s">
        <v>310</v>
      </c>
      <c r="C3224" s="61" t="s">
        <v>871</v>
      </c>
      <c r="D3224" s="57" t="s">
        <v>648</v>
      </c>
      <c r="E3224" s="57">
        <v>54707</v>
      </c>
      <c r="F3224" s="57">
        <v>91.33</v>
      </c>
      <c r="G3224" s="57">
        <v>4.423</v>
      </c>
      <c r="H3224" s="57" t="s">
        <v>93</v>
      </c>
      <c r="I3224" s="57" t="s">
        <v>94</v>
      </c>
      <c r="J3224" s="57" t="s">
        <v>725</v>
      </c>
      <c r="K3224" s="57" t="s">
        <v>883</v>
      </c>
      <c r="L3224" s="57" t="s">
        <v>94</v>
      </c>
      <c r="M3224" s="57" t="s">
        <v>1137</v>
      </c>
      <c r="N3224" s="64">
        <v>0</v>
      </c>
      <c r="O3224" s="59">
        <v>194</v>
      </c>
      <c r="P3224" s="59">
        <v>2</v>
      </c>
      <c r="Q3224" s="59">
        <v>2.9544259999999999E-2</v>
      </c>
    </row>
    <row r="3225" spans="1:17">
      <c r="A3225" s="57" t="s">
        <v>194</v>
      </c>
      <c r="B3225" s="57" t="s">
        <v>310</v>
      </c>
      <c r="C3225" s="61" t="s">
        <v>871</v>
      </c>
      <c r="D3225" s="57" t="s">
        <v>648</v>
      </c>
      <c r="E3225" s="57">
        <v>54708</v>
      </c>
      <c r="F3225" s="57">
        <v>91.215999999999994</v>
      </c>
      <c r="G3225" s="57">
        <v>3.968</v>
      </c>
      <c r="H3225" s="57" t="s">
        <v>61</v>
      </c>
      <c r="I3225" s="57" t="s">
        <v>219</v>
      </c>
      <c r="J3225" s="57" t="s">
        <v>761</v>
      </c>
      <c r="K3225" s="57" t="s">
        <v>903</v>
      </c>
      <c r="L3225" s="57" t="s">
        <v>1102</v>
      </c>
      <c r="M3225" s="57" t="s">
        <v>1137</v>
      </c>
      <c r="N3225" s="64">
        <v>0</v>
      </c>
      <c r="O3225" s="59">
        <v>119</v>
      </c>
      <c r="P3225" s="59">
        <v>2</v>
      </c>
      <c r="Q3225" s="59">
        <v>1.1116384999999999E-2</v>
      </c>
    </row>
    <row r="3226" spans="1:17">
      <c r="A3226" s="57" t="s">
        <v>194</v>
      </c>
      <c r="B3226" s="57" t="s">
        <v>310</v>
      </c>
      <c r="C3226" s="61" t="s">
        <v>872</v>
      </c>
      <c r="D3226" s="57" t="s">
        <v>648</v>
      </c>
      <c r="E3226" s="57">
        <v>54709</v>
      </c>
      <c r="F3226" s="57">
        <v>92.786000000000001</v>
      </c>
      <c r="G3226" s="57">
        <v>5.4470000000000001</v>
      </c>
      <c r="H3226" s="57" t="s">
        <v>93</v>
      </c>
      <c r="I3226" s="57" t="s">
        <v>94</v>
      </c>
      <c r="J3226" s="57" t="s">
        <v>725</v>
      </c>
      <c r="K3226" s="57" t="s">
        <v>883</v>
      </c>
      <c r="L3226" s="57" t="s">
        <v>94</v>
      </c>
      <c r="M3226" s="57" t="s">
        <v>1137</v>
      </c>
      <c r="N3226" s="64">
        <v>0</v>
      </c>
      <c r="O3226" s="59">
        <v>375</v>
      </c>
      <c r="P3226" s="59">
        <v>3</v>
      </c>
      <c r="Q3226" s="59">
        <v>0.11039062500000001</v>
      </c>
    </row>
    <row r="3227" spans="1:17">
      <c r="A3227" s="57" t="s">
        <v>194</v>
      </c>
      <c r="B3227" s="57" t="s">
        <v>310</v>
      </c>
      <c r="C3227" s="61" t="s">
        <v>872</v>
      </c>
      <c r="D3227" s="57" t="s">
        <v>648</v>
      </c>
      <c r="E3227" s="57">
        <v>54710</v>
      </c>
      <c r="F3227" s="57">
        <v>94.834000000000003</v>
      </c>
      <c r="G3227" s="57">
        <v>6.4260000000000002</v>
      </c>
      <c r="H3227" s="57" t="s">
        <v>61</v>
      </c>
      <c r="I3227" s="57" t="s">
        <v>219</v>
      </c>
      <c r="J3227" s="57" t="s">
        <v>761</v>
      </c>
      <c r="K3227" s="57" t="s">
        <v>903</v>
      </c>
      <c r="L3227" s="57" t="s">
        <v>1102</v>
      </c>
      <c r="M3227" s="57" t="s">
        <v>1137</v>
      </c>
      <c r="N3227" s="64">
        <v>0</v>
      </c>
      <c r="O3227" s="59">
        <v>50</v>
      </c>
      <c r="P3227" s="59">
        <v>1</v>
      </c>
      <c r="Q3227" s="59">
        <v>1.9624999999999998E-3</v>
      </c>
    </row>
    <row r="3228" spans="1:17">
      <c r="A3228" s="57" t="s">
        <v>194</v>
      </c>
      <c r="B3228" s="57" t="s">
        <v>310</v>
      </c>
      <c r="C3228" s="61" t="s">
        <v>872</v>
      </c>
      <c r="D3228" s="57" t="s">
        <v>648</v>
      </c>
      <c r="E3228" s="57">
        <v>54711</v>
      </c>
      <c r="F3228" s="57">
        <v>93.650999999999996</v>
      </c>
      <c r="G3228" s="57">
        <v>7.7220000000000004</v>
      </c>
      <c r="H3228" s="57" t="s">
        <v>119</v>
      </c>
      <c r="I3228" s="57" t="s">
        <v>120</v>
      </c>
      <c r="J3228" s="57" t="s">
        <v>497</v>
      </c>
      <c r="K3228" s="57" t="s">
        <v>984</v>
      </c>
      <c r="L3228" s="57" t="s">
        <v>1111</v>
      </c>
      <c r="M3228" s="57" t="s">
        <v>1137</v>
      </c>
      <c r="N3228" s="64">
        <v>0</v>
      </c>
      <c r="O3228" s="59">
        <v>69</v>
      </c>
      <c r="P3228" s="59">
        <v>1</v>
      </c>
      <c r="Q3228" s="59">
        <v>3.7373850000000002E-3</v>
      </c>
    </row>
    <row r="3229" spans="1:17">
      <c r="A3229" s="57" t="s">
        <v>194</v>
      </c>
      <c r="B3229" s="57" t="s">
        <v>310</v>
      </c>
      <c r="C3229" s="61" t="s">
        <v>872</v>
      </c>
      <c r="D3229" s="57" t="s">
        <v>648</v>
      </c>
      <c r="E3229" s="57">
        <v>54712</v>
      </c>
      <c r="F3229" s="57">
        <v>91.397999999999996</v>
      </c>
      <c r="G3229" s="57">
        <v>6.9939999999999998</v>
      </c>
      <c r="H3229" s="57" t="s">
        <v>119</v>
      </c>
      <c r="I3229" s="57" t="s">
        <v>120</v>
      </c>
      <c r="J3229" s="57" t="s">
        <v>497</v>
      </c>
      <c r="K3229" s="57" t="s">
        <v>984</v>
      </c>
      <c r="L3229" s="57" t="s">
        <v>1111</v>
      </c>
      <c r="M3229" s="57" t="s">
        <v>1137</v>
      </c>
      <c r="N3229" s="64">
        <v>0</v>
      </c>
      <c r="O3229" s="59">
        <v>71</v>
      </c>
      <c r="P3229" s="59">
        <v>1</v>
      </c>
      <c r="Q3229" s="59">
        <v>3.9571850000000002E-3</v>
      </c>
    </row>
    <row r="3230" spans="1:17">
      <c r="A3230" s="57" t="s">
        <v>194</v>
      </c>
      <c r="B3230" s="57" t="s">
        <v>310</v>
      </c>
      <c r="C3230" s="61" t="s">
        <v>873</v>
      </c>
      <c r="D3230" s="57" t="s">
        <v>648</v>
      </c>
      <c r="E3230" s="57">
        <v>54713</v>
      </c>
      <c r="F3230" s="57">
        <v>92.149000000000001</v>
      </c>
      <c r="G3230" s="57">
        <v>10.747999999999999</v>
      </c>
      <c r="H3230" s="57" t="s">
        <v>119</v>
      </c>
      <c r="I3230" s="57" t="s">
        <v>120</v>
      </c>
      <c r="J3230" s="57" t="s">
        <v>497</v>
      </c>
      <c r="K3230" s="57" t="s">
        <v>984</v>
      </c>
      <c r="L3230" s="57" t="s">
        <v>1111</v>
      </c>
      <c r="M3230" s="57" t="s">
        <v>1137</v>
      </c>
      <c r="N3230" s="64">
        <v>0</v>
      </c>
      <c r="O3230" s="59">
        <v>64</v>
      </c>
      <c r="P3230" s="59">
        <v>1</v>
      </c>
      <c r="Q3230" s="59">
        <v>3.21536E-3</v>
      </c>
    </row>
    <row r="3231" spans="1:17">
      <c r="A3231" s="57" t="s">
        <v>194</v>
      </c>
      <c r="B3231" s="57" t="s">
        <v>310</v>
      </c>
      <c r="C3231" s="61" t="s">
        <v>873</v>
      </c>
      <c r="D3231" s="57" t="s">
        <v>648</v>
      </c>
      <c r="E3231" s="57">
        <v>54714</v>
      </c>
      <c r="F3231" s="57">
        <v>91.284000000000006</v>
      </c>
      <c r="G3231" s="57">
        <v>11.977</v>
      </c>
      <c r="H3231" s="57" t="s">
        <v>119</v>
      </c>
      <c r="I3231" s="57" t="s">
        <v>120</v>
      </c>
      <c r="J3231" s="57" t="s">
        <v>497</v>
      </c>
      <c r="K3231" s="57" t="s">
        <v>984</v>
      </c>
      <c r="L3231" s="57" t="s">
        <v>1111</v>
      </c>
      <c r="M3231" s="57" t="s">
        <v>1137</v>
      </c>
      <c r="N3231" s="64">
        <v>0</v>
      </c>
      <c r="O3231" s="59">
        <v>104</v>
      </c>
      <c r="P3231" s="59">
        <v>2</v>
      </c>
      <c r="Q3231" s="59">
        <v>8.4905599999999994E-3</v>
      </c>
    </row>
    <row r="3232" spans="1:17">
      <c r="A3232" s="57" t="s">
        <v>194</v>
      </c>
      <c r="B3232" s="57" t="s">
        <v>310</v>
      </c>
      <c r="C3232" s="61" t="s">
        <v>874</v>
      </c>
      <c r="D3232" s="57" t="s">
        <v>648</v>
      </c>
      <c r="E3232" s="57">
        <v>54715</v>
      </c>
      <c r="F3232" s="57">
        <v>95.084000000000003</v>
      </c>
      <c r="G3232" s="57">
        <v>15.048</v>
      </c>
      <c r="H3232" s="57" t="s">
        <v>93</v>
      </c>
      <c r="I3232" s="57" t="s">
        <v>94</v>
      </c>
      <c r="J3232" s="57" t="s">
        <v>725</v>
      </c>
      <c r="K3232" s="57" t="s">
        <v>883</v>
      </c>
      <c r="L3232" s="57" t="s">
        <v>94</v>
      </c>
      <c r="M3232" s="57" t="s">
        <v>1137</v>
      </c>
      <c r="N3232" s="64">
        <v>0</v>
      </c>
      <c r="O3232" s="59">
        <v>273</v>
      </c>
      <c r="P3232" s="59">
        <v>2</v>
      </c>
      <c r="Q3232" s="59">
        <v>5.8505265000000001E-2</v>
      </c>
    </row>
    <row r="3233" spans="1:17">
      <c r="A3233" s="57" t="s">
        <v>194</v>
      </c>
      <c r="B3233" s="57" t="s">
        <v>310</v>
      </c>
      <c r="C3233" s="61" t="s">
        <v>874</v>
      </c>
      <c r="D3233" s="57" t="s">
        <v>648</v>
      </c>
      <c r="E3233" s="57">
        <v>54716</v>
      </c>
      <c r="F3233" s="57">
        <v>92.831999999999994</v>
      </c>
      <c r="G3233" s="57">
        <v>18.347000000000001</v>
      </c>
      <c r="H3233" s="57" t="s">
        <v>492</v>
      </c>
      <c r="I3233" s="57" t="s">
        <v>493</v>
      </c>
      <c r="J3233" s="57" t="s">
        <v>746</v>
      </c>
      <c r="K3233" s="57" t="s">
        <v>971</v>
      </c>
      <c r="L3233" s="57" t="s">
        <v>1098</v>
      </c>
      <c r="M3233" s="57" t="s">
        <v>1137</v>
      </c>
      <c r="N3233" s="64">
        <v>0</v>
      </c>
      <c r="O3233" s="59">
        <v>239</v>
      </c>
      <c r="P3233" s="59">
        <v>2</v>
      </c>
      <c r="Q3233" s="59">
        <v>4.4839984999999999E-2</v>
      </c>
    </row>
    <row r="3234" spans="1:17">
      <c r="A3234" s="57" t="s">
        <v>194</v>
      </c>
      <c r="B3234" s="57" t="s">
        <v>310</v>
      </c>
      <c r="C3234" s="61" t="s">
        <v>878</v>
      </c>
      <c r="D3234" s="57" t="s">
        <v>648</v>
      </c>
      <c r="E3234" s="57">
        <v>54717</v>
      </c>
      <c r="F3234" s="57">
        <v>97.45</v>
      </c>
      <c r="G3234" s="57">
        <v>16.14</v>
      </c>
      <c r="H3234" s="57" t="s">
        <v>39</v>
      </c>
      <c r="I3234" s="57" t="s">
        <v>981</v>
      </c>
      <c r="J3234" s="57" t="s">
        <v>506</v>
      </c>
      <c r="K3234" s="57" t="s">
        <v>982</v>
      </c>
      <c r="L3234" s="57" t="s">
        <v>1108</v>
      </c>
      <c r="M3234" s="57" t="s">
        <v>1137</v>
      </c>
      <c r="N3234" s="64">
        <v>0</v>
      </c>
      <c r="O3234" s="59">
        <v>55</v>
      </c>
      <c r="P3234" s="59">
        <v>1</v>
      </c>
      <c r="Q3234" s="59">
        <v>2.374625E-3</v>
      </c>
    </row>
    <row r="3235" spans="1:17">
      <c r="A3235" s="57" t="s">
        <v>194</v>
      </c>
      <c r="B3235" s="57" t="s">
        <v>310</v>
      </c>
      <c r="C3235" s="61" t="s">
        <v>878</v>
      </c>
      <c r="D3235" s="57" t="s">
        <v>648</v>
      </c>
      <c r="E3235" s="57">
        <v>54718</v>
      </c>
      <c r="F3235" s="57">
        <v>98.61</v>
      </c>
      <c r="G3235" s="57">
        <v>15.731</v>
      </c>
      <c r="H3235" s="57" t="s">
        <v>492</v>
      </c>
      <c r="I3235" s="57" t="s">
        <v>493</v>
      </c>
      <c r="J3235" s="57" t="s">
        <v>746</v>
      </c>
      <c r="K3235" s="57" t="s">
        <v>971</v>
      </c>
      <c r="L3235" s="57" t="s">
        <v>1098</v>
      </c>
      <c r="M3235" s="57" t="s">
        <v>1137</v>
      </c>
      <c r="N3235" s="64">
        <v>0</v>
      </c>
      <c r="O3235" s="59">
        <v>211</v>
      </c>
      <c r="P3235" s="59">
        <v>2</v>
      </c>
      <c r="Q3235" s="59">
        <v>3.4948985000000002E-2</v>
      </c>
    </row>
    <row r="3236" spans="1:17">
      <c r="A3236" s="57" t="s">
        <v>194</v>
      </c>
      <c r="B3236" s="57" t="s">
        <v>310</v>
      </c>
      <c r="C3236" s="61" t="s">
        <v>875</v>
      </c>
      <c r="D3236" s="57" t="s">
        <v>648</v>
      </c>
      <c r="E3236" s="57">
        <v>54719</v>
      </c>
      <c r="F3236" s="57">
        <v>97.108999999999995</v>
      </c>
      <c r="G3236" s="57">
        <v>11.067</v>
      </c>
      <c r="H3236" s="57" t="s">
        <v>54</v>
      </c>
      <c r="I3236" s="57" t="s">
        <v>55</v>
      </c>
      <c r="J3236" s="57" t="s">
        <v>503</v>
      </c>
      <c r="K3236" s="57" t="s">
        <v>898</v>
      </c>
      <c r="L3236" s="57" t="s">
        <v>1099</v>
      </c>
      <c r="M3236" s="57" t="s">
        <v>1137</v>
      </c>
      <c r="N3236" s="64">
        <v>0</v>
      </c>
      <c r="O3236" s="59">
        <v>365</v>
      </c>
      <c r="P3236" s="59">
        <v>3</v>
      </c>
      <c r="Q3236" s="59">
        <v>0.104581625</v>
      </c>
    </row>
    <row r="3237" spans="1:17">
      <c r="A3237" s="57" t="s">
        <v>194</v>
      </c>
      <c r="B3237" s="57" t="s">
        <v>310</v>
      </c>
      <c r="C3237" s="61" t="s">
        <v>876</v>
      </c>
      <c r="D3237" s="57" t="s">
        <v>648</v>
      </c>
      <c r="E3237" s="57">
        <v>54720</v>
      </c>
      <c r="F3237" s="57">
        <v>99.293000000000006</v>
      </c>
      <c r="G3237" s="57">
        <v>8.3369999999999997</v>
      </c>
      <c r="H3237" s="57" t="s">
        <v>54</v>
      </c>
      <c r="I3237" s="57" t="s">
        <v>55</v>
      </c>
      <c r="J3237" s="57" t="s">
        <v>503</v>
      </c>
      <c r="K3237" s="57" t="s">
        <v>898</v>
      </c>
      <c r="L3237" s="57" t="s">
        <v>1099</v>
      </c>
      <c r="M3237" s="57" t="s">
        <v>1137</v>
      </c>
      <c r="N3237" s="64">
        <v>0</v>
      </c>
      <c r="O3237" s="59">
        <v>319</v>
      </c>
      <c r="P3237" s="59">
        <v>3</v>
      </c>
      <c r="Q3237" s="59">
        <v>7.9882385E-2</v>
      </c>
    </row>
    <row r="3238" spans="1:17">
      <c r="A3238" s="57" t="s">
        <v>194</v>
      </c>
      <c r="B3238" s="57" t="s">
        <v>310</v>
      </c>
      <c r="C3238" s="61" t="s">
        <v>876</v>
      </c>
      <c r="D3238" s="57" t="s">
        <v>648</v>
      </c>
      <c r="E3238" s="57">
        <v>54721</v>
      </c>
      <c r="F3238" s="57">
        <v>98.132999999999996</v>
      </c>
      <c r="G3238" s="57">
        <v>7.2450000000000001</v>
      </c>
      <c r="H3238" s="57" t="s">
        <v>54</v>
      </c>
      <c r="I3238" s="57" t="s">
        <v>55</v>
      </c>
      <c r="J3238" s="57" t="s">
        <v>503</v>
      </c>
      <c r="K3238" s="57" t="s">
        <v>898</v>
      </c>
      <c r="L3238" s="57" t="s">
        <v>1099</v>
      </c>
      <c r="M3238" s="57" t="s">
        <v>1137</v>
      </c>
      <c r="N3238" s="64">
        <v>0</v>
      </c>
      <c r="O3238" s="59">
        <v>308</v>
      </c>
      <c r="P3238" s="59">
        <v>3</v>
      </c>
      <c r="Q3238" s="59">
        <v>7.4468240000000005E-2</v>
      </c>
    </row>
    <row r="3239" spans="1:17">
      <c r="A3239" s="57" t="s">
        <v>194</v>
      </c>
      <c r="B3239" s="57" t="s">
        <v>323</v>
      </c>
      <c r="C3239" s="61" t="s">
        <v>863</v>
      </c>
      <c r="D3239" s="57" t="s">
        <v>648</v>
      </c>
      <c r="E3239" s="57">
        <v>54722</v>
      </c>
      <c r="F3239" s="57">
        <v>85.138999999999996</v>
      </c>
      <c r="G3239" s="57">
        <v>20.352</v>
      </c>
      <c r="H3239" s="57" t="s">
        <v>492</v>
      </c>
      <c r="I3239" s="57" t="s">
        <v>493</v>
      </c>
      <c r="J3239" s="57" t="s">
        <v>746</v>
      </c>
      <c r="K3239" s="57" t="s">
        <v>971</v>
      </c>
      <c r="L3239" s="57" t="s">
        <v>1098</v>
      </c>
      <c r="M3239" s="57" t="s">
        <v>1137</v>
      </c>
      <c r="N3239" s="64">
        <v>0</v>
      </c>
      <c r="O3239" s="59">
        <v>186</v>
      </c>
      <c r="P3239" s="59">
        <v>2</v>
      </c>
      <c r="Q3239" s="59">
        <v>2.7157859999999999E-2</v>
      </c>
    </row>
    <row r="3240" spans="1:17">
      <c r="A3240" s="57" t="s">
        <v>194</v>
      </c>
      <c r="B3240" s="57" t="s">
        <v>323</v>
      </c>
      <c r="C3240" s="61" t="s">
        <v>863</v>
      </c>
      <c r="D3240" s="57" t="s">
        <v>647</v>
      </c>
      <c r="E3240" s="57">
        <v>54723</v>
      </c>
      <c r="F3240" s="57">
        <v>84.611000000000004</v>
      </c>
      <c r="G3240" s="57">
        <v>24.184999999999999</v>
      </c>
      <c r="H3240" s="57" t="s">
        <v>115</v>
      </c>
      <c r="I3240" s="57" t="s">
        <v>116</v>
      </c>
      <c r="J3240" s="57" t="s">
        <v>687</v>
      </c>
      <c r="K3240" s="57" t="s">
        <v>956</v>
      </c>
      <c r="L3240" s="57" t="s">
        <v>116</v>
      </c>
      <c r="M3240" s="57" t="s">
        <v>1137</v>
      </c>
      <c r="N3240" s="64">
        <v>40.269789310511591</v>
      </c>
      <c r="O3240" s="59">
        <v>646</v>
      </c>
      <c r="P3240" s="59">
        <v>4</v>
      </c>
      <c r="Q3240" s="59">
        <v>0.32759305999999999</v>
      </c>
    </row>
    <row r="3241" spans="1:17">
      <c r="A3241" s="57" t="s">
        <v>194</v>
      </c>
      <c r="B3241" s="57" t="s">
        <v>323</v>
      </c>
      <c r="C3241" s="61" t="s">
        <v>863</v>
      </c>
      <c r="D3241" s="57" t="s">
        <v>648</v>
      </c>
      <c r="E3241" s="57">
        <v>54724</v>
      </c>
      <c r="F3241" s="57">
        <v>82.167000000000002</v>
      </c>
      <c r="G3241" s="57">
        <v>26.824000000000002</v>
      </c>
      <c r="H3241" s="57" t="s">
        <v>166</v>
      </c>
      <c r="I3241" s="57" t="s">
        <v>531</v>
      </c>
      <c r="J3241" s="57">
        <v>0</v>
      </c>
      <c r="K3241" s="57" t="s">
        <v>985</v>
      </c>
      <c r="L3241" s="57" t="s">
        <v>1112</v>
      </c>
      <c r="M3241" s="57" t="s">
        <v>1137</v>
      </c>
      <c r="N3241" s="64">
        <v>0</v>
      </c>
      <c r="O3241" s="59">
        <v>76</v>
      </c>
      <c r="P3241" s="59">
        <v>1</v>
      </c>
      <c r="Q3241" s="59">
        <v>4.5341599999999998E-3</v>
      </c>
    </row>
    <row r="3242" spans="1:17">
      <c r="A3242" s="57" t="s">
        <v>194</v>
      </c>
      <c r="B3242" s="57" t="s">
        <v>323</v>
      </c>
      <c r="C3242" s="61" t="s">
        <v>865</v>
      </c>
      <c r="D3242" s="57" t="s">
        <v>648</v>
      </c>
      <c r="E3242" s="57">
        <v>54725</v>
      </c>
      <c r="F3242" s="57">
        <v>80.667000000000002</v>
      </c>
      <c r="G3242" s="57">
        <v>30.434999999999999</v>
      </c>
      <c r="H3242" s="57" t="s">
        <v>93</v>
      </c>
      <c r="I3242" s="57" t="s">
        <v>94</v>
      </c>
      <c r="J3242" s="57" t="s">
        <v>725</v>
      </c>
      <c r="K3242" s="57" t="s">
        <v>883</v>
      </c>
      <c r="L3242" s="57" t="s">
        <v>94</v>
      </c>
      <c r="M3242" s="57" t="s">
        <v>1137</v>
      </c>
      <c r="N3242" s="64">
        <v>0</v>
      </c>
      <c r="O3242" s="59">
        <v>70</v>
      </c>
      <c r="P3242" s="59">
        <v>1</v>
      </c>
      <c r="Q3242" s="59">
        <v>3.8465000000000001E-3</v>
      </c>
    </row>
    <row r="3243" spans="1:17">
      <c r="A3243" s="57" t="s">
        <v>194</v>
      </c>
      <c r="B3243" s="57" t="s">
        <v>323</v>
      </c>
      <c r="C3243" s="61" t="s">
        <v>866</v>
      </c>
      <c r="D3243" s="57" t="s">
        <v>648</v>
      </c>
      <c r="E3243" s="57">
        <v>54726</v>
      </c>
      <c r="F3243" s="57">
        <v>84.111000000000004</v>
      </c>
      <c r="G3243" s="57">
        <v>35.713000000000001</v>
      </c>
      <c r="H3243" s="57" t="s">
        <v>93</v>
      </c>
      <c r="I3243" s="57" t="s">
        <v>94</v>
      </c>
      <c r="J3243" s="57" t="s">
        <v>725</v>
      </c>
      <c r="K3243" s="57" t="s">
        <v>883</v>
      </c>
      <c r="L3243" s="57" t="s">
        <v>94</v>
      </c>
      <c r="M3243" s="57" t="s">
        <v>1137</v>
      </c>
      <c r="N3243" s="64">
        <v>0</v>
      </c>
      <c r="O3243" s="59">
        <v>109</v>
      </c>
      <c r="P3243" s="59">
        <v>2</v>
      </c>
      <c r="Q3243" s="59">
        <v>9.3265850000000001E-3</v>
      </c>
    </row>
    <row r="3244" spans="1:17">
      <c r="A3244" s="57" t="s">
        <v>194</v>
      </c>
      <c r="B3244" s="57" t="s">
        <v>323</v>
      </c>
      <c r="C3244" s="61" t="s">
        <v>866</v>
      </c>
      <c r="D3244" s="57" t="s">
        <v>648</v>
      </c>
      <c r="E3244" s="57">
        <v>54727</v>
      </c>
      <c r="F3244" s="57">
        <v>81.278000000000006</v>
      </c>
      <c r="G3244" s="57">
        <v>38.573999999999998</v>
      </c>
      <c r="H3244" s="57" t="s">
        <v>492</v>
      </c>
      <c r="I3244" s="57" t="s">
        <v>493</v>
      </c>
      <c r="J3244" s="57" t="s">
        <v>746</v>
      </c>
      <c r="K3244" s="57" t="s">
        <v>971</v>
      </c>
      <c r="L3244" s="57" t="s">
        <v>1098</v>
      </c>
      <c r="M3244" s="57" t="s">
        <v>1137</v>
      </c>
      <c r="N3244" s="64">
        <v>0</v>
      </c>
      <c r="O3244" s="59">
        <v>226</v>
      </c>
      <c r="P3244" s="59">
        <v>2</v>
      </c>
      <c r="Q3244" s="59">
        <v>4.0094659999999997E-2</v>
      </c>
    </row>
    <row r="3245" spans="1:17">
      <c r="A3245" s="57" t="s">
        <v>194</v>
      </c>
      <c r="B3245" s="57" t="s">
        <v>323</v>
      </c>
      <c r="C3245" s="61" t="s">
        <v>868</v>
      </c>
      <c r="D3245" s="57" t="s">
        <v>647</v>
      </c>
      <c r="E3245" s="57">
        <v>54728</v>
      </c>
      <c r="F3245" s="57">
        <v>85.528000000000006</v>
      </c>
      <c r="G3245" s="57">
        <v>34.573999999999998</v>
      </c>
      <c r="H3245" s="57" t="s">
        <v>492</v>
      </c>
      <c r="I3245" s="57" t="s">
        <v>493</v>
      </c>
      <c r="J3245" s="57" t="s">
        <v>746</v>
      </c>
      <c r="K3245" s="57" t="s">
        <v>971</v>
      </c>
      <c r="L3245" s="57" t="s">
        <v>1098</v>
      </c>
      <c r="M3245" s="57" t="s">
        <v>1137</v>
      </c>
      <c r="N3245" s="64">
        <v>7.5248731930571218</v>
      </c>
      <c r="O3245" s="59">
        <v>272</v>
      </c>
      <c r="P3245" s="59">
        <v>2</v>
      </c>
      <c r="Q3245" s="59">
        <v>5.8077440000000001E-2</v>
      </c>
    </row>
    <row r="3246" spans="1:17">
      <c r="A3246" s="57" t="s">
        <v>194</v>
      </c>
      <c r="B3246" s="57" t="s">
        <v>323</v>
      </c>
      <c r="C3246" s="61" t="s">
        <v>868</v>
      </c>
      <c r="D3246" s="57" t="s">
        <v>648</v>
      </c>
      <c r="E3246" s="57">
        <v>54729</v>
      </c>
      <c r="F3246" s="57">
        <v>87.417000000000002</v>
      </c>
      <c r="G3246" s="57">
        <v>32.518000000000001</v>
      </c>
      <c r="H3246" s="57" t="s">
        <v>93</v>
      </c>
      <c r="I3246" s="57" t="s">
        <v>94</v>
      </c>
      <c r="J3246" s="57" t="s">
        <v>725</v>
      </c>
      <c r="K3246" s="57" t="s">
        <v>883</v>
      </c>
      <c r="L3246" s="57" t="s">
        <v>94</v>
      </c>
      <c r="M3246" s="57" t="s">
        <v>1137</v>
      </c>
      <c r="N3246" s="64">
        <v>0</v>
      </c>
      <c r="O3246" s="59">
        <v>57</v>
      </c>
      <c r="P3246" s="59">
        <v>1</v>
      </c>
      <c r="Q3246" s="59">
        <v>2.550465E-3</v>
      </c>
    </row>
    <row r="3247" spans="1:17">
      <c r="A3247" s="57" t="s">
        <v>194</v>
      </c>
      <c r="B3247" s="57" t="s">
        <v>323</v>
      </c>
      <c r="C3247" s="61" t="s">
        <v>868</v>
      </c>
      <c r="D3247" s="57" t="s">
        <v>648</v>
      </c>
      <c r="E3247" s="57">
        <v>54730</v>
      </c>
      <c r="F3247" s="57">
        <v>89.5</v>
      </c>
      <c r="G3247" s="57">
        <v>31.213000000000001</v>
      </c>
      <c r="H3247" s="57" t="s">
        <v>208</v>
      </c>
      <c r="I3247" s="57" t="s">
        <v>209</v>
      </c>
      <c r="J3247" s="57" t="s">
        <v>503</v>
      </c>
      <c r="K3247" s="57" t="s">
        <v>973</v>
      </c>
      <c r="L3247" s="57" t="s">
        <v>210</v>
      </c>
      <c r="M3247" s="57" t="s">
        <v>1137</v>
      </c>
      <c r="N3247" s="64">
        <v>0</v>
      </c>
      <c r="O3247" s="59">
        <v>93</v>
      </c>
      <c r="P3247" s="59">
        <v>1</v>
      </c>
      <c r="Q3247" s="59">
        <v>6.7894649999999997E-3</v>
      </c>
    </row>
    <row r="3248" spans="1:17">
      <c r="A3248" s="57" t="s">
        <v>194</v>
      </c>
      <c r="B3248" s="57" t="s">
        <v>323</v>
      </c>
      <c r="C3248" s="61" t="s">
        <v>869</v>
      </c>
      <c r="D3248" s="57" t="s">
        <v>648</v>
      </c>
      <c r="E3248" s="57">
        <v>54731</v>
      </c>
      <c r="F3248" s="57">
        <v>86.388999999999996</v>
      </c>
      <c r="G3248" s="57">
        <v>28.963000000000001</v>
      </c>
      <c r="H3248" s="57" t="s">
        <v>208</v>
      </c>
      <c r="I3248" s="57" t="s">
        <v>209</v>
      </c>
      <c r="J3248" s="57" t="s">
        <v>503</v>
      </c>
      <c r="K3248" s="57" t="s">
        <v>973</v>
      </c>
      <c r="L3248" s="57" t="s">
        <v>210</v>
      </c>
      <c r="M3248" s="57" t="s">
        <v>1137</v>
      </c>
      <c r="N3248" s="64">
        <v>0</v>
      </c>
      <c r="O3248" s="59">
        <v>80</v>
      </c>
      <c r="P3248" s="59">
        <v>1</v>
      </c>
      <c r="Q3248" s="59">
        <v>5.0239999999999998E-3</v>
      </c>
    </row>
    <row r="3249" spans="1:17">
      <c r="A3249" s="57" t="s">
        <v>194</v>
      </c>
      <c r="B3249" s="57" t="s">
        <v>323</v>
      </c>
      <c r="C3249" s="61" t="s">
        <v>871</v>
      </c>
      <c r="D3249" s="57" t="s">
        <v>647</v>
      </c>
      <c r="E3249" s="57">
        <v>54732</v>
      </c>
      <c r="F3249" s="57">
        <v>94.778000000000006</v>
      </c>
      <c r="G3249" s="57">
        <v>22.407</v>
      </c>
      <c r="H3249" s="57" t="s">
        <v>115</v>
      </c>
      <c r="I3249" s="57" t="s">
        <v>116</v>
      </c>
      <c r="J3249" s="57" t="s">
        <v>687</v>
      </c>
      <c r="K3249" s="57" t="s">
        <v>956</v>
      </c>
      <c r="L3249" s="57" t="s">
        <v>116</v>
      </c>
      <c r="M3249" s="57" t="s">
        <v>1137</v>
      </c>
      <c r="N3249" s="64">
        <v>21.519247216143718</v>
      </c>
      <c r="O3249" s="59">
        <v>771</v>
      </c>
      <c r="P3249" s="59">
        <v>4</v>
      </c>
      <c r="Q3249" s="59">
        <v>0.46663618499999998</v>
      </c>
    </row>
    <row r="3250" spans="1:17">
      <c r="A3250" s="57" t="s">
        <v>194</v>
      </c>
      <c r="B3250" s="57" t="s">
        <v>323</v>
      </c>
      <c r="C3250" s="61" t="s">
        <v>872</v>
      </c>
      <c r="D3250" s="57" t="s">
        <v>648</v>
      </c>
      <c r="E3250" s="57">
        <v>54733</v>
      </c>
      <c r="F3250" s="57">
        <v>92.75</v>
      </c>
      <c r="G3250" s="57">
        <v>25.684999999999999</v>
      </c>
      <c r="H3250" s="57" t="s">
        <v>93</v>
      </c>
      <c r="I3250" s="57" t="s">
        <v>94</v>
      </c>
      <c r="J3250" s="57" t="s">
        <v>725</v>
      </c>
      <c r="K3250" s="57" t="s">
        <v>883</v>
      </c>
      <c r="L3250" s="57" t="s">
        <v>94</v>
      </c>
      <c r="M3250" s="57" t="s">
        <v>1137</v>
      </c>
      <c r="N3250" s="64">
        <v>0</v>
      </c>
      <c r="O3250" s="59">
        <v>210</v>
      </c>
      <c r="P3250" s="59">
        <v>2</v>
      </c>
      <c r="Q3250" s="59">
        <v>3.4618500000000003E-2</v>
      </c>
    </row>
    <row r="3251" spans="1:17">
      <c r="A3251" s="57" t="s">
        <v>194</v>
      </c>
      <c r="B3251" s="57" t="s">
        <v>323</v>
      </c>
      <c r="C3251" s="61" t="s">
        <v>872</v>
      </c>
      <c r="D3251" s="57" t="s">
        <v>647</v>
      </c>
      <c r="E3251" s="57">
        <v>54734</v>
      </c>
      <c r="F3251" s="57">
        <v>92.721999999999994</v>
      </c>
      <c r="G3251" s="57">
        <v>27.463000000000001</v>
      </c>
      <c r="H3251" s="57" t="s">
        <v>93</v>
      </c>
      <c r="I3251" s="57" t="s">
        <v>94</v>
      </c>
      <c r="J3251" s="57" t="s">
        <v>725</v>
      </c>
      <c r="K3251" s="57" t="s">
        <v>883</v>
      </c>
      <c r="L3251" s="57" t="s">
        <v>94</v>
      </c>
      <c r="M3251" s="57" t="s">
        <v>1137</v>
      </c>
      <c r="N3251" s="64">
        <v>6.7315414828012408</v>
      </c>
      <c r="O3251" s="59">
        <v>149</v>
      </c>
      <c r="P3251" s="59">
        <v>2</v>
      </c>
      <c r="Q3251" s="59">
        <v>1.7427785000000001E-2</v>
      </c>
    </row>
    <row r="3252" spans="1:17">
      <c r="A3252" s="57" t="s">
        <v>194</v>
      </c>
      <c r="B3252" s="57" t="s">
        <v>323</v>
      </c>
      <c r="C3252" s="61" t="s">
        <v>872</v>
      </c>
      <c r="D3252" s="57" t="s">
        <v>648</v>
      </c>
      <c r="E3252" s="57">
        <v>54735</v>
      </c>
      <c r="F3252" s="57">
        <v>92.75</v>
      </c>
      <c r="G3252" s="57">
        <v>28.241</v>
      </c>
      <c r="H3252" s="57" t="s">
        <v>492</v>
      </c>
      <c r="I3252" s="57" t="s">
        <v>493</v>
      </c>
      <c r="J3252" s="57" t="s">
        <v>746</v>
      </c>
      <c r="K3252" s="57" t="s">
        <v>971</v>
      </c>
      <c r="L3252" s="57" t="s">
        <v>1098</v>
      </c>
      <c r="M3252" s="57" t="s">
        <v>1137</v>
      </c>
      <c r="N3252" s="64">
        <v>0</v>
      </c>
      <c r="O3252" s="59">
        <v>97</v>
      </c>
      <c r="P3252" s="59">
        <v>1</v>
      </c>
      <c r="Q3252" s="59">
        <v>7.3860649999999998E-3</v>
      </c>
    </row>
    <row r="3253" spans="1:17">
      <c r="A3253" s="57" t="s">
        <v>194</v>
      </c>
      <c r="B3253" s="57" t="s">
        <v>323</v>
      </c>
      <c r="C3253" s="61" t="s">
        <v>873</v>
      </c>
      <c r="D3253" s="57" t="s">
        <v>648</v>
      </c>
      <c r="E3253" s="57">
        <v>54736</v>
      </c>
      <c r="F3253" s="57">
        <v>92.444000000000003</v>
      </c>
      <c r="G3253" s="57">
        <v>31.518000000000001</v>
      </c>
      <c r="H3253" s="57" t="s">
        <v>93</v>
      </c>
      <c r="I3253" s="57" t="s">
        <v>94</v>
      </c>
      <c r="J3253" s="57" t="s">
        <v>725</v>
      </c>
      <c r="K3253" s="57" t="s">
        <v>883</v>
      </c>
      <c r="L3253" s="57" t="s">
        <v>94</v>
      </c>
      <c r="M3253" s="57" t="s">
        <v>1137</v>
      </c>
      <c r="N3253" s="64">
        <v>0</v>
      </c>
      <c r="O3253" s="59">
        <v>161</v>
      </c>
      <c r="P3253" s="59">
        <v>2</v>
      </c>
      <c r="Q3253" s="59">
        <v>2.0347984999999999E-2</v>
      </c>
    </row>
    <row r="3254" spans="1:17">
      <c r="A3254" s="57" t="s">
        <v>194</v>
      </c>
      <c r="B3254" s="57" t="s">
        <v>323</v>
      </c>
      <c r="C3254" s="61" t="s">
        <v>873</v>
      </c>
      <c r="D3254" s="57" t="s">
        <v>648</v>
      </c>
      <c r="E3254" s="57">
        <v>54737</v>
      </c>
      <c r="F3254" s="57">
        <v>91.305000000000007</v>
      </c>
      <c r="G3254" s="57">
        <v>32.685000000000002</v>
      </c>
      <c r="H3254" s="57" t="s">
        <v>93</v>
      </c>
      <c r="I3254" s="57" t="s">
        <v>94</v>
      </c>
      <c r="J3254" s="57" t="s">
        <v>725</v>
      </c>
      <c r="K3254" s="57" t="s">
        <v>883</v>
      </c>
      <c r="L3254" s="57" t="s">
        <v>94</v>
      </c>
      <c r="M3254" s="57" t="s">
        <v>1137</v>
      </c>
      <c r="N3254" s="64">
        <v>0</v>
      </c>
      <c r="O3254" s="59">
        <v>243</v>
      </c>
      <c r="P3254" s="59">
        <v>2</v>
      </c>
      <c r="Q3254" s="59">
        <v>4.6353465000000003E-2</v>
      </c>
    </row>
    <row r="3255" spans="1:17">
      <c r="A3255" s="57" t="s">
        <v>194</v>
      </c>
      <c r="B3255" s="57" t="s">
        <v>323</v>
      </c>
      <c r="C3255" s="61" t="s">
        <v>874</v>
      </c>
      <c r="D3255" s="57" t="s">
        <v>647</v>
      </c>
      <c r="E3255" s="57">
        <v>54738</v>
      </c>
      <c r="F3255" s="57">
        <v>92.138999999999996</v>
      </c>
      <c r="G3255" s="57">
        <v>39.323999999999998</v>
      </c>
      <c r="H3255" s="57" t="s">
        <v>492</v>
      </c>
      <c r="I3255" s="57" t="s">
        <v>493</v>
      </c>
      <c r="J3255" s="57" t="s">
        <v>746</v>
      </c>
      <c r="K3255" s="57" t="s">
        <v>971</v>
      </c>
      <c r="L3255" s="57" t="s">
        <v>1098</v>
      </c>
      <c r="M3255" s="57" t="s">
        <v>1137</v>
      </c>
      <c r="N3255" s="64">
        <v>5.9292283289557739</v>
      </c>
      <c r="O3255" s="59">
        <v>140</v>
      </c>
      <c r="P3255" s="59">
        <v>2</v>
      </c>
      <c r="Q3255" s="59">
        <v>1.5386E-2</v>
      </c>
    </row>
    <row r="3256" spans="1:17">
      <c r="A3256" s="57" t="s">
        <v>194</v>
      </c>
      <c r="B3256" s="57" t="s">
        <v>323</v>
      </c>
      <c r="C3256" s="61" t="s">
        <v>878</v>
      </c>
      <c r="D3256" s="57" t="s">
        <v>648</v>
      </c>
      <c r="E3256" s="57">
        <v>54739</v>
      </c>
      <c r="F3256" s="57">
        <v>99.971999999999994</v>
      </c>
      <c r="G3256" s="57">
        <v>36.795999999999999</v>
      </c>
      <c r="H3256" s="57" t="s">
        <v>492</v>
      </c>
      <c r="I3256" s="57" t="s">
        <v>493</v>
      </c>
      <c r="J3256" s="57" t="s">
        <v>746</v>
      </c>
      <c r="K3256" s="57" t="s">
        <v>971</v>
      </c>
      <c r="L3256" s="57" t="s">
        <v>1098</v>
      </c>
      <c r="M3256" s="57" t="s">
        <v>1137</v>
      </c>
      <c r="N3256" s="64">
        <v>0</v>
      </c>
      <c r="O3256" s="59">
        <v>171</v>
      </c>
      <c r="P3256" s="59">
        <v>2</v>
      </c>
      <c r="Q3256" s="59">
        <v>2.2954184999999998E-2</v>
      </c>
    </row>
    <row r="3257" spans="1:17">
      <c r="A3257" s="57" t="s">
        <v>194</v>
      </c>
      <c r="B3257" s="57" t="s">
        <v>323</v>
      </c>
      <c r="C3257" s="61" t="s">
        <v>875</v>
      </c>
      <c r="D3257" s="57" t="s">
        <v>647</v>
      </c>
      <c r="E3257" s="57">
        <v>54740</v>
      </c>
      <c r="F3257" s="57">
        <v>98.415999999999997</v>
      </c>
      <c r="G3257" s="57">
        <v>32.768000000000001</v>
      </c>
      <c r="H3257" s="57" t="s">
        <v>93</v>
      </c>
      <c r="I3257" s="57" t="s">
        <v>94</v>
      </c>
      <c r="J3257" s="57" t="s">
        <v>725</v>
      </c>
      <c r="K3257" s="57" t="s">
        <v>883</v>
      </c>
      <c r="L3257" s="57" t="s">
        <v>94</v>
      </c>
      <c r="M3257" s="57" t="s">
        <v>1137</v>
      </c>
      <c r="N3257" s="64">
        <v>9.7287976215727561</v>
      </c>
      <c r="O3257" s="59">
        <v>200</v>
      </c>
      <c r="P3257" s="59">
        <v>2</v>
      </c>
      <c r="Q3257" s="59">
        <v>3.1399999999999997E-2</v>
      </c>
    </row>
    <row r="3258" spans="1:17">
      <c r="A3258" s="57" t="s">
        <v>194</v>
      </c>
      <c r="B3258" s="57" t="s">
        <v>323</v>
      </c>
      <c r="C3258" s="61" t="s">
        <v>875</v>
      </c>
      <c r="D3258" s="57" t="s">
        <v>648</v>
      </c>
      <c r="E3258" s="57">
        <v>54741</v>
      </c>
      <c r="F3258" s="57">
        <v>98.861000000000004</v>
      </c>
      <c r="G3258" s="57">
        <v>29.991</v>
      </c>
      <c r="H3258" s="57" t="s">
        <v>93</v>
      </c>
      <c r="I3258" s="57" t="s">
        <v>94</v>
      </c>
      <c r="J3258" s="57" t="s">
        <v>725</v>
      </c>
      <c r="K3258" s="57" t="s">
        <v>883</v>
      </c>
      <c r="L3258" s="57" t="s">
        <v>94</v>
      </c>
      <c r="M3258" s="57" t="s">
        <v>1137</v>
      </c>
      <c r="N3258" s="64">
        <v>0</v>
      </c>
      <c r="O3258" s="59">
        <v>93</v>
      </c>
      <c r="P3258" s="59">
        <v>1</v>
      </c>
      <c r="Q3258" s="59">
        <v>6.7894649999999997E-3</v>
      </c>
    </row>
    <row r="3259" spans="1:17">
      <c r="A3259" s="57" t="s">
        <v>194</v>
      </c>
      <c r="B3259" s="57" t="s">
        <v>323</v>
      </c>
      <c r="C3259" s="61" t="s">
        <v>876</v>
      </c>
      <c r="D3259" s="57" t="s">
        <v>648</v>
      </c>
      <c r="E3259" s="57">
        <v>54742</v>
      </c>
      <c r="F3259" s="57">
        <v>99.611000000000004</v>
      </c>
      <c r="G3259" s="57">
        <v>29.379000000000001</v>
      </c>
      <c r="H3259" s="57" t="s">
        <v>492</v>
      </c>
      <c r="I3259" s="57" t="s">
        <v>493</v>
      </c>
      <c r="J3259" s="57" t="s">
        <v>746</v>
      </c>
      <c r="K3259" s="57" t="s">
        <v>971</v>
      </c>
      <c r="L3259" s="57" t="s">
        <v>1098</v>
      </c>
      <c r="M3259" s="57" t="s">
        <v>1137</v>
      </c>
      <c r="N3259" s="64">
        <v>0</v>
      </c>
      <c r="O3259" s="59">
        <v>88</v>
      </c>
      <c r="P3259" s="59">
        <v>1</v>
      </c>
      <c r="Q3259" s="59">
        <v>6.07904E-3</v>
      </c>
    </row>
    <row r="3260" spans="1:17">
      <c r="A3260" s="57" t="s">
        <v>194</v>
      </c>
      <c r="B3260" s="57" t="s">
        <v>323</v>
      </c>
      <c r="C3260" s="61" t="s">
        <v>877</v>
      </c>
      <c r="D3260" s="57" t="s">
        <v>648</v>
      </c>
      <c r="E3260" s="57">
        <v>54743</v>
      </c>
      <c r="F3260" s="57">
        <v>96.361000000000004</v>
      </c>
      <c r="G3260" s="57">
        <v>23.407</v>
      </c>
      <c r="H3260" s="57" t="s">
        <v>54</v>
      </c>
      <c r="I3260" s="57" t="s">
        <v>55</v>
      </c>
      <c r="J3260" s="57" t="s">
        <v>503</v>
      </c>
      <c r="K3260" s="57" t="s">
        <v>898</v>
      </c>
      <c r="L3260" s="57" t="s">
        <v>1099</v>
      </c>
      <c r="M3260" s="57" t="s">
        <v>1137</v>
      </c>
      <c r="N3260" s="64">
        <v>0</v>
      </c>
      <c r="O3260" s="59">
        <v>87</v>
      </c>
      <c r="P3260" s="59">
        <v>1</v>
      </c>
      <c r="Q3260" s="59">
        <v>5.9416649999999996E-3</v>
      </c>
    </row>
    <row r="3261" spans="1:17">
      <c r="A3261" s="57" t="s">
        <v>194</v>
      </c>
      <c r="B3261" s="57" t="s">
        <v>324</v>
      </c>
      <c r="C3261" s="61" t="s">
        <v>863</v>
      </c>
      <c r="D3261" s="57" t="s">
        <v>648</v>
      </c>
      <c r="E3261" s="57">
        <v>54744</v>
      </c>
      <c r="F3261" s="57">
        <v>84.028000000000006</v>
      </c>
      <c r="G3261" s="57">
        <v>41.87</v>
      </c>
      <c r="H3261" s="57" t="s">
        <v>492</v>
      </c>
      <c r="I3261" s="57" t="s">
        <v>493</v>
      </c>
      <c r="J3261" s="57" t="s">
        <v>746</v>
      </c>
      <c r="K3261" s="57" t="s">
        <v>971</v>
      </c>
      <c r="L3261" s="57" t="s">
        <v>1098</v>
      </c>
      <c r="M3261" s="57" t="s">
        <v>1137</v>
      </c>
      <c r="N3261" s="64">
        <v>0</v>
      </c>
      <c r="O3261" s="59">
        <v>95</v>
      </c>
      <c r="P3261" s="59">
        <v>1</v>
      </c>
      <c r="Q3261" s="59">
        <v>7.0846249999999998E-3</v>
      </c>
    </row>
    <row r="3262" spans="1:17">
      <c r="A3262" s="57" t="s">
        <v>194</v>
      </c>
      <c r="B3262" s="57" t="s">
        <v>324</v>
      </c>
      <c r="C3262" s="61" t="s">
        <v>865</v>
      </c>
      <c r="D3262" s="57" t="s">
        <v>648</v>
      </c>
      <c r="E3262" s="57">
        <v>54745</v>
      </c>
      <c r="F3262" s="57">
        <v>84.305000000000007</v>
      </c>
      <c r="G3262" s="57">
        <v>51.981000000000002</v>
      </c>
      <c r="H3262" s="57" t="s">
        <v>156</v>
      </c>
      <c r="I3262" s="57" t="s">
        <v>509</v>
      </c>
      <c r="J3262" s="57">
        <v>1</v>
      </c>
      <c r="K3262" s="57" t="s">
        <v>970</v>
      </c>
      <c r="L3262" s="57" t="s">
        <v>1097</v>
      </c>
      <c r="M3262" s="57" t="s">
        <v>1137</v>
      </c>
      <c r="N3262" s="64">
        <v>0</v>
      </c>
      <c r="O3262" s="59">
        <v>142</v>
      </c>
      <c r="P3262" s="59">
        <v>2</v>
      </c>
      <c r="Q3262" s="59">
        <v>1.5828740000000001E-2</v>
      </c>
    </row>
    <row r="3263" spans="1:17">
      <c r="A3263" s="57" t="s">
        <v>194</v>
      </c>
      <c r="B3263" s="57" t="s">
        <v>324</v>
      </c>
      <c r="C3263" s="61" t="s">
        <v>866</v>
      </c>
      <c r="D3263" s="57" t="s">
        <v>648</v>
      </c>
      <c r="E3263" s="57">
        <v>54746</v>
      </c>
      <c r="F3263" s="57">
        <v>82.917000000000002</v>
      </c>
      <c r="G3263" s="57">
        <v>52.981000000000002</v>
      </c>
      <c r="H3263" s="57" t="s">
        <v>93</v>
      </c>
      <c r="I3263" s="57" t="s">
        <v>94</v>
      </c>
      <c r="J3263" s="57" t="s">
        <v>725</v>
      </c>
      <c r="K3263" s="57" t="s">
        <v>883</v>
      </c>
      <c r="L3263" s="57" t="s">
        <v>94</v>
      </c>
      <c r="M3263" s="57" t="s">
        <v>1137</v>
      </c>
      <c r="N3263" s="64">
        <v>0</v>
      </c>
      <c r="O3263" s="59">
        <v>68</v>
      </c>
      <c r="P3263" s="59">
        <v>1</v>
      </c>
      <c r="Q3263" s="59">
        <v>3.6298400000000001E-3</v>
      </c>
    </row>
    <row r="3264" spans="1:17">
      <c r="A3264" s="57" t="s">
        <v>194</v>
      </c>
      <c r="B3264" s="57" t="s">
        <v>324</v>
      </c>
      <c r="C3264" s="61" t="s">
        <v>866</v>
      </c>
      <c r="D3264" s="57" t="s">
        <v>648</v>
      </c>
      <c r="E3264" s="57">
        <v>54747</v>
      </c>
      <c r="F3264" s="57">
        <v>83.111000000000004</v>
      </c>
      <c r="G3264" s="57">
        <v>53.426000000000002</v>
      </c>
      <c r="H3264" s="57" t="s">
        <v>50</v>
      </c>
      <c r="I3264" s="57" t="s">
        <v>51</v>
      </c>
      <c r="J3264" s="57" t="s">
        <v>713</v>
      </c>
      <c r="K3264" s="57" t="s">
        <v>880</v>
      </c>
      <c r="L3264" s="57" t="s">
        <v>51</v>
      </c>
      <c r="M3264" s="57" t="s">
        <v>1135</v>
      </c>
      <c r="N3264" s="64">
        <v>0</v>
      </c>
      <c r="O3264" s="59">
        <v>226</v>
      </c>
      <c r="P3264" s="59">
        <v>2</v>
      </c>
      <c r="Q3264" s="59">
        <v>4.0094659999999997E-2</v>
      </c>
    </row>
    <row r="3265" spans="1:17">
      <c r="A3265" s="57" t="s">
        <v>194</v>
      </c>
      <c r="B3265" s="57" t="s">
        <v>324</v>
      </c>
      <c r="C3265" s="61" t="s">
        <v>866</v>
      </c>
      <c r="D3265" s="57" t="s">
        <v>648</v>
      </c>
      <c r="E3265" s="57">
        <v>54748</v>
      </c>
      <c r="F3265" s="57">
        <v>83.138999999999996</v>
      </c>
      <c r="G3265" s="57">
        <v>54.759</v>
      </c>
      <c r="H3265" s="57" t="s">
        <v>50</v>
      </c>
      <c r="I3265" s="57" t="s">
        <v>51</v>
      </c>
      <c r="J3265" s="57" t="s">
        <v>713</v>
      </c>
      <c r="K3265" s="57" t="s">
        <v>880</v>
      </c>
      <c r="L3265" s="57" t="s">
        <v>51</v>
      </c>
      <c r="M3265" s="57" t="s">
        <v>1135</v>
      </c>
      <c r="N3265" s="64">
        <v>0</v>
      </c>
      <c r="O3265" s="59">
        <v>177</v>
      </c>
      <c r="P3265" s="59">
        <v>2</v>
      </c>
      <c r="Q3265" s="59">
        <v>2.4593265E-2</v>
      </c>
    </row>
    <row r="3266" spans="1:17">
      <c r="A3266" s="57" t="s">
        <v>194</v>
      </c>
      <c r="B3266" s="57" t="s">
        <v>324</v>
      </c>
      <c r="C3266" s="61" t="s">
        <v>866</v>
      </c>
      <c r="D3266" s="57" t="s">
        <v>648</v>
      </c>
      <c r="E3266" s="57">
        <v>54749</v>
      </c>
      <c r="F3266" s="57">
        <v>84.388999999999996</v>
      </c>
      <c r="G3266" s="57">
        <v>54.648000000000003</v>
      </c>
      <c r="H3266" s="57" t="s">
        <v>50</v>
      </c>
      <c r="I3266" s="57" t="s">
        <v>51</v>
      </c>
      <c r="J3266" s="57" t="s">
        <v>713</v>
      </c>
      <c r="K3266" s="57" t="s">
        <v>880</v>
      </c>
      <c r="L3266" s="57" t="s">
        <v>51</v>
      </c>
      <c r="M3266" s="57" t="s">
        <v>1135</v>
      </c>
      <c r="N3266" s="64">
        <v>0</v>
      </c>
      <c r="O3266" s="59">
        <v>65</v>
      </c>
      <c r="P3266" s="59">
        <v>1</v>
      </c>
      <c r="Q3266" s="59">
        <v>3.3166250000000001E-3</v>
      </c>
    </row>
    <row r="3267" spans="1:17">
      <c r="A3267" s="57" t="s">
        <v>194</v>
      </c>
      <c r="B3267" s="57" t="s">
        <v>324</v>
      </c>
      <c r="C3267" s="61" t="s">
        <v>866</v>
      </c>
      <c r="D3267" s="57" t="s">
        <v>648</v>
      </c>
      <c r="E3267" s="57">
        <v>54750</v>
      </c>
      <c r="F3267" s="57">
        <v>83.471999999999994</v>
      </c>
      <c r="G3267" s="57">
        <v>55.286999999999999</v>
      </c>
      <c r="H3267" s="57" t="s">
        <v>50</v>
      </c>
      <c r="I3267" s="57" t="s">
        <v>51</v>
      </c>
      <c r="J3267" s="57" t="s">
        <v>713</v>
      </c>
      <c r="K3267" s="57" t="s">
        <v>880</v>
      </c>
      <c r="L3267" s="57" t="s">
        <v>51</v>
      </c>
      <c r="M3267" s="57" t="s">
        <v>1135</v>
      </c>
      <c r="N3267" s="64">
        <v>0</v>
      </c>
      <c r="O3267" s="59">
        <v>90</v>
      </c>
      <c r="P3267" s="59">
        <v>1</v>
      </c>
      <c r="Q3267" s="59">
        <v>6.3584999999999996E-3</v>
      </c>
    </row>
    <row r="3268" spans="1:17">
      <c r="A3268" s="57" t="s">
        <v>194</v>
      </c>
      <c r="B3268" s="57" t="s">
        <v>324</v>
      </c>
      <c r="C3268" s="61" t="s">
        <v>866</v>
      </c>
      <c r="D3268" s="57" t="s">
        <v>648</v>
      </c>
      <c r="E3268" s="57">
        <v>54751</v>
      </c>
      <c r="F3268" s="57">
        <v>82.555999999999997</v>
      </c>
      <c r="G3268" s="57">
        <v>55.87</v>
      </c>
      <c r="H3268" s="57" t="s">
        <v>50</v>
      </c>
      <c r="I3268" s="57" t="s">
        <v>51</v>
      </c>
      <c r="J3268" s="57" t="s">
        <v>713</v>
      </c>
      <c r="K3268" s="57" t="s">
        <v>880</v>
      </c>
      <c r="L3268" s="57" t="s">
        <v>51</v>
      </c>
      <c r="M3268" s="57" t="s">
        <v>1135</v>
      </c>
      <c r="N3268" s="64">
        <v>0</v>
      </c>
      <c r="O3268" s="59">
        <v>91</v>
      </c>
      <c r="P3268" s="59">
        <v>1</v>
      </c>
      <c r="Q3268" s="59">
        <v>6.5005849999999997E-3</v>
      </c>
    </row>
    <row r="3269" spans="1:17">
      <c r="A3269" s="57" t="s">
        <v>194</v>
      </c>
      <c r="B3269" s="57" t="s">
        <v>324</v>
      </c>
      <c r="C3269" s="61" t="s">
        <v>866</v>
      </c>
      <c r="D3269" s="57" t="s">
        <v>648</v>
      </c>
      <c r="E3269" s="57">
        <v>54752</v>
      </c>
      <c r="F3269" s="57">
        <v>83.721999999999994</v>
      </c>
      <c r="G3269" s="57">
        <v>58.314999999999998</v>
      </c>
      <c r="H3269" s="57" t="s">
        <v>54</v>
      </c>
      <c r="I3269" s="57" t="s">
        <v>55</v>
      </c>
      <c r="J3269" s="57" t="s">
        <v>503</v>
      </c>
      <c r="K3269" s="57" t="s">
        <v>898</v>
      </c>
      <c r="L3269" s="57" t="s">
        <v>1099</v>
      </c>
      <c r="M3269" s="57" t="s">
        <v>1137</v>
      </c>
      <c r="N3269" s="64">
        <v>0</v>
      </c>
      <c r="O3269" s="59">
        <v>110</v>
      </c>
      <c r="P3269" s="59">
        <v>2</v>
      </c>
      <c r="Q3269" s="59">
        <v>9.4985E-3</v>
      </c>
    </row>
    <row r="3270" spans="1:17">
      <c r="A3270" s="57" t="s">
        <v>194</v>
      </c>
      <c r="B3270" s="57" t="s">
        <v>324</v>
      </c>
      <c r="C3270" s="61" t="s">
        <v>867</v>
      </c>
      <c r="D3270" s="57" t="s">
        <v>647</v>
      </c>
      <c r="E3270" s="57">
        <v>54753</v>
      </c>
      <c r="F3270" s="57">
        <v>85.278000000000006</v>
      </c>
      <c r="G3270" s="57">
        <v>57.87</v>
      </c>
      <c r="H3270" s="57" t="s">
        <v>34</v>
      </c>
      <c r="I3270" s="57" t="s">
        <v>978</v>
      </c>
      <c r="J3270" s="57" t="s">
        <v>503</v>
      </c>
      <c r="K3270" s="57" t="s">
        <v>979</v>
      </c>
      <c r="L3270" s="57" t="s">
        <v>1106</v>
      </c>
      <c r="M3270" s="57" t="s">
        <v>1137</v>
      </c>
      <c r="N3270" s="64">
        <v>9.1109847471190495</v>
      </c>
      <c r="O3270" s="59">
        <v>137</v>
      </c>
      <c r="P3270" s="59">
        <v>2</v>
      </c>
      <c r="Q3270" s="59">
        <v>1.4733665E-2</v>
      </c>
    </row>
    <row r="3271" spans="1:17">
      <c r="A3271" s="57" t="s">
        <v>194</v>
      </c>
      <c r="B3271" s="57" t="s">
        <v>324</v>
      </c>
      <c r="C3271" s="61" t="s">
        <v>867</v>
      </c>
      <c r="D3271" s="57" t="s">
        <v>648</v>
      </c>
      <c r="E3271" s="57">
        <v>54754</v>
      </c>
      <c r="F3271" s="57">
        <v>86.888999999999996</v>
      </c>
      <c r="G3271" s="57">
        <v>59.341999999999999</v>
      </c>
      <c r="H3271" s="57" t="s">
        <v>54</v>
      </c>
      <c r="I3271" s="57" t="s">
        <v>55</v>
      </c>
      <c r="J3271" s="57" t="s">
        <v>503</v>
      </c>
      <c r="K3271" s="57" t="s">
        <v>898</v>
      </c>
      <c r="L3271" s="57" t="s">
        <v>1099</v>
      </c>
      <c r="M3271" s="57" t="s">
        <v>1137</v>
      </c>
      <c r="N3271" s="64">
        <v>0</v>
      </c>
      <c r="O3271" s="59">
        <v>124</v>
      </c>
      <c r="P3271" s="59">
        <v>2</v>
      </c>
      <c r="Q3271" s="59">
        <v>1.207016E-2</v>
      </c>
    </row>
    <row r="3272" spans="1:17">
      <c r="A3272" s="57" t="s">
        <v>194</v>
      </c>
      <c r="B3272" s="57" t="s">
        <v>324</v>
      </c>
      <c r="C3272" s="61" t="s">
        <v>867</v>
      </c>
      <c r="D3272" s="57" t="s">
        <v>648</v>
      </c>
      <c r="E3272" s="57">
        <v>54755</v>
      </c>
      <c r="F3272" s="57">
        <v>87.082999999999998</v>
      </c>
      <c r="G3272" s="57">
        <v>58.398000000000003</v>
      </c>
      <c r="H3272" s="57" t="s">
        <v>50</v>
      </c>
      <c r="I3272" s="57" t="s">
        <v>51</v>
      </c>
      <c r="J3272" s="57" t="s">
        <v>713</v>
      </c>
      <c r="K3272" s="57" t="s">
        <v>880</v>
      </c>
      <c r="L3272" s="57" t="s">
        <v>51</v>
      </c>
      <c r="M3272" s="57" t="s">
        <v>1135</v>
      </c>
      <c r="N3272" s="64">
        <v>0</v>
      </c>
      <c r="O3272" s="59">
        <v>330</v>
      </c>
      <c r="P3272" s="59">
        <v>3</v>
      </c>
      <c r="Q3272" s="59">
        <v>8.5486500000000007E-2</v>
      </c>
    </row>
    <row r="3273" spans="1:17">
      <c r="A3273" s="57" t="s">
        <v>194</v>
      </c>
      <c r="B3273" s="57" t="s">
        <v>324</v>
      </c>
      <c r="C3273" s="61" t="s">
        <v>867</v>
      </c>
      <c r="D3273" s="57" t="s">
        <v>648</v>
      </c>
      <c r="E3273" s="57">
        <v>54756</v>
      </c>
      <c r="F3273" s="57">
        <v>86.638999999999996</v>
      </c>
      <c r="G3273" s="57">
        <v>57.814999999999998</v>
      </c>
      <c r="H3273" s="57" t="s">
        <v>50</v>
      </c>
      <c r="I3273" s="57" t="s">
        <v>51</v>
      </c>
      <c r="J3273" s="57" t="s">
        <v>713</v>
      </c>
      <c r="K3273" s="57" t="s">
        <v>880</v>
      </c>
      <c r="L3273" s="57" t="s">
        <v>51</v>
      </c>
      <c r="M3273" s="57" t="s">
        <v>1135</v>
      </c>
      <c r="N3273" s="64">
        <v>0</v>
      </c>
      <c r="O3273" s="59">
        <v>395</v>
      </c>
      <c r="P3273" s="59">
        <v>3</v>
      </c>
      <c r="Q3273" s="59">
        <v>0.12247962499999999</v>
      </c>
    </row>
    <row r="3274" spans="1:17">
      <c r="A3274" s="57" t="s">
        <v>194</v>
      </c>
      <c r="B3274" s="57" t="s">
        <v>324</v>
      </c>
      <c r="C3274" s="61" t="s">
        <v>867</v>
      </c>
      <c r="D3274" s="57" t="s">
        <v>648</v>
      </c>
      <c r="E3274" s="57">
        <v>54757</v>
      </c>
      <c r="F3274" s="57">
        <v>89.5</v>
      </c>
      <c r="G3274" s="57">
        <v>57.786999999999999</v>
      </c>
      <c r="H3274" s="57" t="s">
        <v>93</v>
      </c>
      <c r="I3274" s="57" t="s">
        <v>94</v>
      </c>
      <c r="J3274" s="57" t="s">
        <v>725</v>
      </c>
      <c r="K3274" s="57" t="s">
        <v>883</v>
      </c>
      <c r="L3274" s="57" t="s">
        <v>94</v>
      </c>
      <c r="M3274" s="57" t="s">
        <v>1137</v>
      </c>
      <c r="N3274" s="64">
        <v>0</v>
      </c>
      <c r="O3274" s="59">
        <v>75</v>
      </c>
      <c r="P3274" s="59">
        <v>1</v>
      </c>
      <c r="Q3274" s="59">
        <v>4.4156250000000003E-3</v>
      </c>
    </row>
    <row r="3275" spans="1:17">
      <c r="A3275" s="57" t="s">
        <v>194</v>
      </c>
      <c r="B3275" s="57" t="s">
        <v>324</v>
      </c>
      <c r="C3275" s="61" t="s">
        <v>867</v>
      </c>
      <c r="D3275" s="57" t="s">
        <v>648</v>
      </c>
      <c r="E3275" s="57">
        <v>54758</v>
      </c>
      <c r="F3275" s="57">
        <v>89.221999999999994</v>
      </c>
      <c r="G3275" s="57">
        <v>55.703000000000003</v>
      </c>
      <c r="H3275" s="57" t="s">
        <v>50</v>
      </c>
      <c r="I3275" s="57" t="s">
        <v>51</v>
      </c>
      <c r="J3275" s="57" t="s">
        <v>713</v>
      </c>
      <c r="K3275" s="57" t="s">
        <v>880</v>
      </c>
      <c r="L3275" s="57" t="s">
        <v>51</v>
      </c>
      <c r="M3275" s="57" t="s">
        <v>1135</v>
      </c>
      <c r="N3275" s="64">
        <v>0</v>
      </c>
      <c r="O3275" s="59">
        <v>438</v>
      </c>
      <c r="P3275" s="59">
        <v>3</v>
      </c>
      <c r="Q3275" s="59">
        <v>0.15059754</v>
      </c>
    </row>
    <row r="3276" spans="1:17">
      <c r="A3276" s="57" t="s">
        <v>194</v>
      </c>
      <c r="B3276" s="57" t="s">
        <v>324</v>
      </c>
      <c r="C3276" s="61" t="s">
        <v>868</v>
      </c>
      <c r="D3276" s="57" t="s">
        <v>648</v>
      </c>
      <c r="E3276" s="57">
        <v>54759</v>
      </c>
      <c r="F3276" s="57">
        <v>86.111000000000004</v>
      </c>
      <c r="G3276" s="57">
        <v>50.786999999999999</v>
      </c>
      <c r="H3276" s="57" t="s">
        <v>492</v>
      </c>
      <c r="I3276" s="57" t="s">
        <v>493</v>
      </c>
      <c r="J3276" s="57" t="s">
        <v>746</v>
      </c>
      <c r="K3276" s="57" t="s">
        <v>971</v>
      </c>
      <c r="L3276" s="57" t="s">
        <v>1098</v>
      </c>
      <c r="M3276" s="57" t="s">
        <v>1137</v>
      </c>
      <c r="N3276" s="64">
        <v>0</v>
      </c>
      <c r="O3276" s="59">
        <v>140</v>
      </c>
      <c r="P3276" s="59">
        <v>2</v>
      </c>
      <c r="Q3276" s="59">
        <v>1.5386E-2</v>
      </c>
    </row>
    <row r="3277" spans="1:17">
      <c r="A3277" s="57" t="s">
        <v>194</v>
      </c>
      <c r="B3277" s="57" t="s">
        <v>324</v>
      </c>
      <c r="C3277" s="61" t="s">
        <v>870</v>
      </c>
      <c r="D3277" s="57" t="s">
        <v>647</v>
      </c>
      <c r="E3277" s="57">
        <v>54760</v>
      </c>
      <c r="F3277" s="57">
        <v>87.582999999999998</v>
      </c>
      <c r="G3277" s="57">
        <v>41.509</v>
      </c>
      <c r="H3277" s="57" t="s">
        <v>115</v>
      </c>
      <c r="I3277" s="57" t="s">
        <v>116</v>
      </c>
      <c r="J3277" s="57" t="s">
        <v>687</v>
      </c>
      <c r="K3277" s="57" t="s">
        <v>956</v>
      </c>
      <c r="L3277" s="57" t="s">
        <v>116</v>
      </c>
      <c r="M3277" s="57" t="s">
        <v>1137</v>
      </c>
      <c r="N3277" s="64">
        <v>24.294097823964535</v>
      </c>
      <c r="O3277" s="59">
        <v>750</v>
      </c>
      <c r="P3277" s="59">
        <v>4</v>
      </c>
      <c r="Q3277" s="59">
        <v>0.44156250000000002</v>
      </c>
    </row>
    <row r="3278" spans="1:17">
      <c r="A3278" s="57" t="s">
        <v>194</v>
      </c>
      <c r="B3278" s="57" t="s">
        <v>324</v>
      </c>
      <c r="C3278" s="61" t="s">
        <v>870</v>
      </c>
      <c r="D3278" s="57" t="s">
        <v>648</v>
      </c>
      <c r="E3278" s="57">
        <v>54761</v>
      </c>
      <c r="F3278" s="57">
        <v>88.221999999999994</v>
      </c>
      <c r="G3278" s="57">
        <v>41.954000000000001</v>
      </c>
      <c r="H3278" s="57" t="s">
        <v>93</v>
      </c>
      <c r="I3278" s="57" t="s">
        <v>94</v>
      </c>
      <c r="J3278" s="57" t="s">
        <v>725</v>
      </c>
      <c r="K3278" s="57" t="s">
        <v>883</v>
      </c>
      <c r="L3278" s="57" t="s">
        <v>94</v>
      </c>
      <c r="M3278" s="57" t="s">
        <v>1137</v>
      </c>
      <c r="N3278" s="64">
        <v>0</v>
      </c>
      <c r="O3278" s="59">
        <v>85</v>
      </c>
      <c r="P3278" s="59">
        <v>1</v>
      </c>
      <c r="Q3278" s="59">
        <v>5.6716249999999996E-3</v>
      </c>
    </row>
    <row r="3279" spans="1:17">
      <c r="A3279" s="57" t="s">
        <v>194</v>
      </c>
      <c r="B3279" s="57" t="s">
        <v>324</v>
      </c>
      <c r="C3279" s="61" t="s">
        <v>871</v>
      </c>
      <c r="D3279" s="57" t="s">
        <v>648</v>
      </c>
      <c r="E3279" s="57">
        <v>54762</v>
      </c>
      <c r="F3279" s="57">
        <v>90.667000000000002</v>
      </c>
      <c r="G3279" s="57">
        <v>41.509</v>
      </c>
      <c r="H3279" s="57" t="s">
        <v>79</v>
      </c>
      <c r="I3279" s="57" t="s">
        <v>80</v>
      </c>
      <c r="J3279" s="57" t="s">
        <v>708</v>
      </c>
      <c r="K3279" s="57" t="s">
        <v>884</v>
      </c>
      <c r="L3279" s="57" t="s">
        <v>80</v>
      </c>
      <c r="M3279" s="57" t="s">
        <v>1137</v>
      </c>
      <c r="N3279" s="64">
        <v>0</v>
      </c>
      <c r="O3279" s="59">
        <v>110</v>
      </c>
      <c r="P3279" s="59">
        <v>2</v>
      </c>
      <c r="Q3279" s="59">
        <v>9.4985E-3</v>
      </c>
    </row>
    <row r="3280" spans="1:17">
      <c r="A3280" s="57" t="s">
        <v>194</v>
      </c>
      <c r="B3280" s="57" t="s">
        <v>324</v>
      </c>
      <c r="C3280" s="61" t="s">
        <v>871</v>
      </c>
      <c r="D3280" s="57" t="s">
        <v>648</v>
      </c>
      <c r="E3280" s="57">
        <v>54763</v>
      </c>
      <c r="F3280" s="57">
        <v>91.028000000000006</v>
      </c>
      <c r="G3280" s="57">
        <v>41.786999999999999</v>
      </c>
      <c r="H3280" s="57" t="s">
        <v>79</v>
      </c>
      <c r="I3280" s="57" t="s">
        <v>80</v>
      </c>
      <c r="J3280" s="57" t="s">
        <v>708</v>
      </c>
      <c r="K3280" s="57" t="s">
        <v>884</v>
      </c>
      <c r="L3280" s="57" t="s">
        <v>80</v>
      </c>
      <c r="M3280" s="57" t="s">
        <v>1137</v>
      </c>
      <c r="N3280" s="64">
        <v>0</v>
      </c>
      <c r="O3280" s="59">
        <v>55</v>
      </c>
      <c r="P3280" s="59">
        <v>1</v>
      </c>
      <c r="Q3280" s="59">
        <v>2.374625E-3</v>
      </c>
    </row>
    <row r="3281" spans="1:17">
      <c r="A3281" s="57" t="s">
        <v>194</v>
      </c>
      <c r="B3281" s="57" t="s">
        <v>324</v>
      </c>
      <c r="C3281" s="61" t="s">
        <v>871</v>
      </c>
      <c r="D3281" s="57" t="s">
        <v>648</v>
      </c>
      <c r="E3281" s="57">
        <v>54764</v>
      </c>
      <c r="F3281" s="57">
        <v>92.555000000000007</v>
      </c>
      <c r="G3281" s="57">
        <v>42.231000000000002</v>
      </c>
      <c r="H3281" s="57" t="s">
        <v>79</v>
      </c>
      <c r="I3281" s="57" t="s">
        <v>80</v>
      </c>
      <c r="J3281" s="57" t="s">
        <v>708</v>
      </c>
      <c r="K3281" s="57" t="s">
        <v>884</v>
      </c>
      <c r="L3281" s="57" t="s">
        <v>80</v>
      </c>
      <c r="M3281" s="57" t="s">
        <v>1137</v>
      </c>
      <c r="N3281" s="64">
        <v>0</v>
      </c>
      <c r="O3281" s="59">
        <v>85</v>
      </c>
      <c r="P3281" s="59">
        <v>1</v>
      </c>
      <c r="Q3281" s="59">
        <v>5.6716249999999996E-3</v>
      </c>
    </row>
    <row r="3282" spans="1:17">
      <c r="A3282" s="57" t="s">
        <v>194</v>
      </c>
      <c r="B3282" s="57" t="s">
        <v>324</v>
      </c>
      <c r="C3282" s="61" t="s">
        <v>871</v>
      </c>
      <c r="D3282" s="57" t="s">
        <v>648</v>
      </c>
      <c r="E3282" s="57">
        <v>54765</v>
      </c>
      <c r="F3282" s="57">
        <v>95.165999999999997</v>
      </c>
      <c r="G3282" s="57">
        <v>41.064999999999998</v>
      </c>
      <c r="H3282" s="57" t="s">
        <v>79</v>
      </c>
      <c r="I3282" s="57" t="s">
        <v>80</v>
      </c>
      <c r="J3282" s="57" t="s">
        <v>708</v>
      </c>
      <c r="K3282" s="57" t="s">
        <v>884</v>
      </c>
      <c r="L3282" s="57" t="s">
        <v>80</v>
      </c>
      <c r="M3282" s="57" t="s">
        <v>1137</v>
      </c>
      <c r="N3282" s="64">
        <v>0</v>
      </c>
      <c r="O3282" s="59">
        <v>219</v>
      </c>
      <c r="P3282" s="59">
        <v>2</v>
      </c>
      <c r="Q3282" s="59">
        <v>3.7649385E-2</v>
      </c>
    </row>
    <row r="3283" spans="1:17">
      <c r="A3283" s="57" t="s">
        <v>194</v>
      </c>
      <c r="B3283" s="57" t="s">
        <v>324</v>
      </c>
      <c r="C3283" s="61" t="s">
        <v>872</v>
      </c>
      <c r="D3283" s="57" t="s">
        <v>648</v>
      </c>
      <c r="E3283" s="57">
        <v>54766</v>
      </c>
      <c r="F3283" s="57">
        <v>94.5</v>
      </c>
      <c r="G3283" s="57">
        <v>49.036999999999999</v>
      </c>
      <c r="H3283" s="57" t="s">
        <v>79</v>
      </c>
      <c r="I3283" s="57" t="s">
        <v>80</v>
      </c>
      <c r="J3283" s="57" t="s">
        <v>708</v>
      </c>
      <c r="K3283" s="57" t="s">
        <v>884</v>
      </c>
      <c r="L3283" s="57" t="s">
        <v>80</v>
      </c>
      <c r="M3283" s="57" t="s">
        <v>1137</v>
      </c>
      <c r="N3283" s="64">
        <v>0</v>
      </c>
      <c r="O3283" s="59">
        <v>261</v>
      </c>
      <c r="P3283" s="59">
        <v>2</v>
      </c>
      <c r="Q3283" s="59">
        <v>5.3474985000000003E-2</v>
      </c>
    </row>
    <row r="3284" spans="1:17">
      <c r="A3284" s="57" t="s">
        <v>194</v>
      </c>
      <c r="B3284" s="57" t="s">
        <v>324</v>
      </c>
      <c r="C3284" s="61" t="s">
        <v>872</v>
      </c>
      <c r="D3284" s="57" t="s">
        <v>648</v>
      </c>
      <c r="E3284" s="57">
        <v>54767</v>
      </c>
      <c r="F3284" s="57">
        <v>93.694000000000003</v>
      </c>
      <c r="G3284" s="57">
        <v>49.036999999999999</v>
      </c>
      <c r="H3284" s="57" t="s">
        <v>50</v>
      </c>
      <c r="I3284" s="57" t="s">
        <v>51</v>
      </c>
      <c r="J3284" s="57" t="s">
        <v>713</v>
      </c>
      <c r="K3284" s="57" t="s">
        <v>880</v>
      </c>
      <c r="L3284" s="57" t="s">
        <v>51</v>
      </c>
      <c r="M3284" s="57" t="s">
        <v>1135</v>
      </c>
      <c r="N3284" s="64">
        <v>0</v>
      </c>
      <c r="O3284" s="59">
        <v>384</v>
      </c>
      <c r="P3284" s="59">
        <v>3</v>
      </c>
      <c r="Q3284" s="59">
        <v>0.11575296</v>
      </c>
    </row>
    <row r="3285" spans="1:17">
      <c r="A3285" s="57" t="s">
        <v>194</v>
      </c>
      <c r="B3285" s="57" t="s">
        <v>324</v>
      </c>
      <c r="C3285" s="61" t="s">
        <v>872</v>
      </c>
      <c r="D3285" s="57" t="s">
        <v>648</v>
      </c>
      <c r="E3285" s="57">
        <v>54768</v>
      </c>
      <c r="F3285" s="57">
        <v>93.638999999999996</v>
      </c>
      <c r="G3285" s="57">
        <v>49.87</v>
      </c>
      <c r="H3285" s="57" t="s">
        <v>156</v>
      </c>
      <c r="I3285" s="57" t="s">
        <v>509</v>
      </c>
      <c r="J3285" s="57">
        <v>2</v>
      </c>
      <c r="K3285" s="57" t="s">
        <v>980</v>
      </c>
      <c r="L3285" s="57" t="s">
        <v>1107</v>
      </c>
      <c r="M3285" s="57" t="s">
        <v>1137</v>
      </c>
      <c r="N3285" s="64">
        <v>0</v>
      </c>
      <c r="O3285" s="59">
        <v>297</v>
      </c>
      <c r="P3285" s="59">
        <v>2</v>
      </c>
      <c r="Q3285" s="59">
        <v>6.9244064999999994E-2</v>
      </c>
    </row>
    <row r="3286" spans="1:17">
      <c r="A3286" s="57" t="s">
        <v>194</v>
      </c>
      <c r="B3286" s="57" t="s">
        <v>324</v>
      </c>
      <c r="C3286" s="61" t="s">
        <v>872</v>
      </c>
      <c r="D3286" s="57" t="s">
        <v>648</v>
      </c>
      <c r="E3286" s="57">
        <v>54769</v>
      </c>
      <c r="F3286" s="57">
        <v>91.665999999999997</v>
      </c>
      <c r="G3286" s="57">
        <v>49.036999999999999</v>
      </c>
      <c r="H3286" s="57" t="s">
        <v>54</v>
      </c>
      <c r="I3286" s="57" t="s">
        <v>55</v>
      </c>
      <c r="J3286" s="57" t="s">
        <v>503</v>
      </c>
      <c r="K3286" s="57" t="s">
        <v>898</v>
      </c>
      <c r="L3286" s="57" t="s">
        <v>1099</v>
      </c>
      <c r="M3286" s="57" t="s">
        <v>1137</v>
      </c>
      <c r="N3286" s="64">
        <v>0</v>
      </c>
      <c r="O3286" s="59">
        <v>53</v>
      </c>
      <c r="P3286" s="59">
        <v>1</v>
      </c>
      <c r="Q3286" s="59">
        <v>2.205065E-3</v>
      </c>
    </row>
    <row r="3287" spans="1:17">
      <c r="A3287" s="57" t="s">
        <v>194</v>
      </c>
      <c r="B3287" s="57" t="s">
        <v>324</v>
      </c>
      <c r="C3287" s="61" t="s">
        <v>872</v>
      </c>
      <c r="D3287" s="57" t="s">
        <v>648</v>
      </c>
      <c r="E3287" s="57">
        <v>54770</v>
      </c>
      <c r="F3287" s="57">
        <v>90.888999999999996</v>
      </c>
      <c r="G3287" s="57">
        <v>47.954000000000001</v>
      </c>
      <c r="H3287" s="57" t="s">
        <v>492</v>
      </c>
      <c r="I3287" s="57" t="s">
        <v>493</v>
      </c>
      <c r="J3287" s="57" t="s">
        <v>746</v>
      </c>
      <c r="K3287" s="57" t="s">
        <v>971</v>
      </c>
      <c r="L3287" s="57" t="s">
        <v>1098</v>
      </c>
      <c r="M3287" s="57" t="s">
        <v>1137</v>
      </c>
      <c r="N3287" s="64">
        <v>0</v>
      </c>
      <c r="O3287" s="59">
        <v>84</v>
      </c>
      <c r="P3287" s="59">
        <v>1</v>
      </c>
      <c r="Q3287" s="59">
        <v>5.5389599999999999E-3</v>
      </c>
    </row>
    <row r="3288" spans="1:17">
      <c r="A3288" s="57" t="s">
        <v>194</v>
      </c>
      <c r="B3288" s="57" t="s">
        <v>324</v>
      </c>
      <c r="C3288" s="61" t="s">
        <v>872</v>
      </c>
      <c r="D3288" s="57" t="s">
        <v>648</v>
      </c>
      <c r="E3288" s="57">
        <v>54771</v>
      </c>
      <c r="F3288" s="57">
        <v>91.25</v>
      </c>
      <c r="G3288" s="57">
        <v>49.591999999999999</v>
      </c>
      <c r="H3288" s="57" t="s">
        <v>492</v>
      </c>
      <c r="I3288" s="57" t="s">
        <v>493</v>
      </c>
      <c r="J3288" s="57" t="s">
        <v>746</v>
      </c>
      <c r="K3288" s="57" t="s">
        <v>971</v>
      </c>
      <c r="L3288" s="57" t="s">
        <v>1098</v>
      </c>
      <c r="M3288" s="57" t="s">
        <v>1137</v>
      </c>
      <c r="N3288" s="64">
        <v>0</v>
      </c>
      <c r="O3288" s="59">
        <v>99</v>
      </c>
      <c r="P3288" s="59">
        <v>1</v>
      </c>
      <c r="Q3288" s="59">
        <v>7.6937849999999999E-3</v>
      </c>
    </row>
    <row r="3289" spans="1:17">
      <c r="A3289" s="57" t="s">
        <v>194</v>
      </c>
      <c r="B3289" s="57" t="s">
        <v>324</v>
      </c>
      <c r="C3289" s="61" t="s">
        <v>872</v>
      </c>
      <c r="D3289" s="57" t="s">
        <v>648</v>
      </c>
      <c r="E3289" s="57">
        <v>54772</v>
      </c>
      <c r="F3289" s="57">
        <v>90.221999999999994</v>
      </c>
      <c r="G3289" s="57">
        <v>48.981000000000002</v>
      </c>
      <c r="H3289" s="57" t="s">
        <v>54</v>
      </c>
      <c r="I3289" s="57" t="s">
        <v>55</v>
      </c>
      <c r="J3289" s="57" t="s">
        <v>503</v>
      </c>
      <c r="K3289" s="57" t="s">
        <v>898</v>
      </c>
      <c r="L3289" s="57" t="s">
        <v>1099</v>
      </c>
      <c r="M3289" s="57" t="s">
        <v>1137</v>
      </c>
      <c r="N3289" s="64">
        <v>0</v>
      </c>
      <c r="O3289" s="59">
        <v>68</v>
      </c>
      <c r="P3289" s="59">
        <v>1</v>
      </c>
      <c r="Q3289" s="59">
        <v>3.6298400000000001E-3</v>
      </c>
    </row>
    <row r="3290" spans="1:17">
      <c r="A3290" s="57" t="s">
        <v>194</v>
      </c>
      <c r="B3290" s="57" t="s">
        <v>324</v>
      </c>
      <c r="C3290" s="61" t="s">
        <v>873</v>
      </c>
      <c r="D3290" s="57" t="s">
        <v>648</v>
      </c>
      <c r="E3290" s="57">
        <v>54773</v>
      </c>
      <c r="F3290" s="57">
        <v>89.971999999999994</v>
      </c>
      <c r="G3290" s="57">
        <v>51.148000000000003</v>
      </c>
      <c r="H3290" s="57" t="s">
        <v>156</v>
      </c>
      <c r="I3290" s="57" t="s">
        <v>509</v>
      </c>
      <c r="J3290" s="57">
        <v>2</v>
      </c>
      <c r="K3290" s="57" t="s">
        <v>980</v>
      </c>
      <c r="L3290" s="57" t="s">
        <v>1107</v>
      </c>
      <c r="M3290" s="57" t="s">
        <v>1137</v>
      </c>
      <c r="N3290" s="64">
        <v>0</v>
      </c>
      <c r="O3290" s="59">
        <v>397</v>
      </c>
      <c r="P3290" s="59">
        <v>3</v>
      </c>
      <c r="Q3290" s="59">
        <v>0.12372306499999999</v>
      </c>
    </row>
    <row r="3291" spans="1:17">
      <c r="A3291" s="57" t="s">
        <v>194</v>
      </c>
      <c r="B3291" s="57" t="s">
        <v>324</v>
      </c>
      <c r="C3291" s="61" t="s">
        <v>873</v>
      </c>
      <c r="D3291" s="57" t="s">
        <v>648</v>
      </c>
      <c r="E3291" s="57">
        <v>54774</v>
      </c>
      <c r="F3291" s="57">
        <v>92.138999999999996</v>
      </c>
      <c r="G3291" s="57">
        <v>53.953000000000003</v>
      </c>
      <c r="H3291" s="57" t="s">
        <v>50</v>
      </c>
      <c r="I3291" s="57" t="s">
        <v>51</v>
      </c>
      <c r="J3291" s="57" t="s">
        <v>713</v>
      </c>
      <c r="K3291" s="57" t="s">
        <v>880</v>
      </c>
      <c r="L3291" s="57" t="s">
        <v>51</v>
      </c>
      <c r="M3291" s="57" t="s">
        <v>1135</v>
      </c>
      <c r="N3291" s="64">
        <v>0</v>
      </c>
      <c r="O3291" s="59">
        <v>438</v>
      </c>
      <c r="P3291" s="59">
        <v>3</v>
      </c>
      <c r="Q3291" s="59">
        <v>0.15059754</v>
      </c>
    </row>
    <row r="3292" spans="1:17">
      <c r="A3292" s="57" t="s">
        <v>194</v>
      </c>
      <c r="B3292" s="57" t="s">
        <v>324</v>
      </c>
      <c r="C3292" s="61" t="s">
        <v>873</v>
      </c>
      <c r="D3292" s="57" t="s">
        <v>648</v>
      </c>
      <c r="E3292" s="57">
        <v>54775</v>
      </c>
      <c r="F3292" s="57">
        <v>94.361000000000004</v>
      </c>
      <c r="G3292" s="57">
        <v>54.064999999999998</v>
      </c>
      <c r="H3292" s="57" t="s">
        <v>93</v>
      </c>
      <c r="I3292" s="57" t="s">
        <v>94</v>
      </c>
      <c r="J3292" s="57" t="s">
        <v>725</v>
      </c>
      <c r="K3292" s="57" t="s">
        <v>883</v>
      </c>
      <c r="L3292" s="57" t="s">
        <v>94</v>
      </c>
      <c r="M3292" s="57" t="s">
        <v>1137</v>
      </c>
      <c r="N3292" s="64">
        <v>0</v>
      </c>
      <c r="O3292" s="59">
        <v>80</v>
      </c>
      <c r="P3292" s="59">
        <v>1</v>
      </c>
      <c r="Q3292" s="59">
        <v>5.0239999999999998E-3</v>
      </c>
    </row>
    <row r="3293" spans="1:17">
      <c r="A3293" s="57" t="s">
        <v>194</v>
      </c>
      <c r="B3293" s="57" t="s">
        <v>324</v>
      </c>
      <c r="C3293" s="61" t="s">
        <v>873</v>
      </c>
      <c r="D3293" s="57" t="s">
        <v>648</v>
      </c>
      <c r="E3293" s="57">
        <v>54776</v>
      </c>
      <c r="F3293" s="57">
        <v>94.888999999999996</v>
      </c>
      <c r="G3293" s="57">
        <v>53.87</v>
      </c>
      <c r="H3293" s="57" t="s">
        <v>50</v>
      </c>
      <c r="I3293" s="57" t="s">
        <v>51</v>
      </c>
      <c r="J3293" s="57" t="s">
        <v>713</v>
      </c>
      <c r="K3293" s="57" t="s">
        <v>880</v>
      </c>
      <c r="L3293" s="57" t="s">
        <v>51</v>
      </c>
      <c r="M3293" s="57" t="s">
        <v>1135</v>
      </c>
      <c r="N3293" s="64">
        <v>0</v>
      </c>
      <c r="O3293" s="59">
        <v>358</v>
      </c>
      <c r="P3293" s="59">
        <v>3</v>
      </c>
      <c r="Q3293" s="59">
        <v>0.10060874</v>
      </c>
    </row>
    <row r="3294" spans="1:17">
      <c r="A3294" s="57" t="s">
        <v>194</v>
      </c>
      <c r="B3294" s="57" t="s">
        <v>324</v>
      </c>
      <c r="C3294" s="61" t="s">
        <v>874</v>
      </c>
      <c r="D3294" s="57" t="s">
        <v>648</v>
      </c>
      <c r="E3294" s="57">
        <v>54777</v>
      </c>
      <c r="F3294" s="57">
        <v>91.582999999999998</v>
      </c>
      <c r="G3294" s="57">
        <v>55.426000000000002</v>
      </c>
      <c r="H3294" s="57" t="s">
        <v>93</v>
      </c>
      <c r="I3294" s="57" t="s">
        <v>94</v>
      </c>
      <c r="J3294" s="57" t="s">
        <v>725</v>
      </c>
      <c r="K3294" s="57" t="s">
        <v>883</v>
      </c>
      <c r="L3294" s="57" t="s">
        <v>94</v>
      </c>
      <c r="M3294" s="57" t="s">
        <v>1137</v>
      </c>
      <c r="N3294" s="64">
        <v>0</v>
      </c>
      <c r="O3294" s="59">
        <v>73</v>
      </c>
      <c r="P3294" s="59">
        <v>1</v>
      </c>
      <c r="Q3294" s="59">
        <v>4.1832650000000002E-3</v>
      </c>
    </row>
    <row r="3295" spans="1:17">
      <c r="A3295" s="57" t="s">
        <v>194</v>
      </c>
      <c r="B3295" s="57" t="s">
        <v>324</v>
      </c>
      <c r="C3295" s="61" t="s">
        <v>874</v>
      </c>
      <c r="D3295" s="57" t="s">
        <v>648</v>
      </c>
      <c r="E3295" s="57">
        <v>54778</v>
      </c>
      <c r="F3295" s="57">
        <v>90.167000000000002</v>
      </c>
      <c r="G3295" s="57">
        <v>57.814999999999998</v>
      </c>
      <c r="H3295" s="57" t="s">
        <v>61</v>
      </c>
      <c r="I3295" s="57" t="s">
        <v>219</v>
      </c>
      <c r="J3295" s="57" t="s">
        <v>761</v>
      </c>
      <c r="K3295" s="57" t="s">
        <v>903</v>
      </c>
      <c r="L3295" s="57" t="s">
        <v>1102</v>
      </c>
      <c r="M3295" s="57" t="s">
        <v>1137</v>
      </c>
      <c r="N3295" s="64">
        <v>0</v>
      </c>
      <c r="O3295" s="59">
        <v>122</v>
      </c>
      <c r="P3295" s="59">
        <v>2</v>
      </c>
      <c r="Q3295" s="59">
        <v>1.168394E-2</v>
      </c>
    </row>
    <row r="3296" spans="1:17">
      <c r="A3296" s="57" t="s">
        <v>194</v>
      </c>
      <c r="B3296" s="57" t="s">
        <v>324</v>
      </c>
      <c r="C3296" s="61" t="s">
        <v>874</v>
      </c>
      <c r="D3296" s="57" t="s">
        <v>648</v>
      </c>
      <c r="E3296" s="57">
        <v>54779</v>
      </c>
      <c r="F3296" s="57">
        <v>91.388999999999996</v>
      </c>
      <c r="G3296" s="57">
        <v>59.481000000000002</v>
      </c>
      <c r="H3296" s="57" t="s">
        <v>50</v>
      </c>
      <c r="I3296" s="57" t="s">
        <v>51</v>
      </c>
      <c r="J3296" s="57" t="s">
        <v>713</v>
      </c>
      <c r="K3296" s="57" t="s">
        <v>880</v>
      </c>
      <c r="L3296" s="57" t="s">
        <v>51</v>
      </c>
      <c r="M3296" s="57" t="s">
        <v>1135</v>
      </c>
      <c r="N3296" s="64">
        <v>0</v>
      </c>
      <c r="O3296" s="59">
        <v>742</v>
      </c>
      <c r="P3296" s="59">
        <v>4</v>
      </c>
      <c r="Q3296" s="59">
        <v>0.43219274000000002</v>
      </c>
    </row>
    <row r="3297" spans="1:17">
      <c r="A3297" s="57" t="s">
        <v>194</v>
      </c>
      <c r="B3297" s="57" t="s">
        <v>324</v>
      </c>
      <c r="C3297" s="61" t="s">
        <v>874</v>
      </c>
      <c r="D3297" s="57" t="s">
        <v>648</v>
      </c>
      <c r="E3297" s="57">
        <v>54780</v>
      </c>
      <c r="F3297" s="57">
        <v>93.888999999999996</v>
      </c>
      <c r="G3297" s="57">
        <v>59.703000000000003</v>
      </c>
      <c r="H3297" s="57" t="s">
        <v>54</v>
      </c>
      <c r="I3297" s="57" t="s">
        <v>55</v>
      </c>
      <c r="J3297" s="57" t="s">
        <v>503</v>
      </c>
      <c r="K3297" s="57" t="s">
        <v>898</v>
      </c>
      <c r="L3297" s="57" t="s">
        <v>1099</v>
      </c>
      <c r="M3297" s="57" t="s">
        <v>1137</v>
      </c>
      <c r="N3297" s="64">
        <v>0</v>
      </c>
      <c r="O3297" s="59">
        <v>53</v>
      </c>
      <c r="P3297" s="59">
        <v>1</v>
      </c>
      <c r="Q3297" s="59">
        <v>2.205065E-3</v>
      </c>
    </row>
    <row r="3298" spans="1:17">
      <c r="A3298" s="57" t="s">
        <v>194</v>
      </c>
      <c r="B3298" s="57" t="s">
        <v>324</v>
      </c>
      <c r="C3298" s="61" t="s">
        <v>874</v>
      </c>
      <c r="D3298" s="57" t="s">
        <v>648</v>
      </c>
      <c r="E3298" s="57">
        <v>54781</v>
      </c>
      <c r="F3298" s="57">
        <v>94</v>
      </c>
      <c r="G3298" s="57">
        <v>59.148000000000003</v>
      </c>
      <c r="H3298" s="57" t="s">
        <v>93</v>
      </c>
      <c r="I3298" s="57" t="s">
        <v>94</v>
      </c>
      <c r="J3298" s="57" t="s">
        <v>725</v>
      </c>
      <c r="K3298" s="57" t="s">
        <v>883</v>
      </c>
      <c r="L3298" s="57" t="s">
        <v>94</v>
      </c>
      <c r="M3298" s="57" t="s">
        <v>1137</v>
      </c>
      <c r="N3298" s="64">
        <v>0</v>
      </c>
      <c r="O3298" s="59">
        <v>125</v>
      </c>
      <c r="P3298" s="59">
        <v>2</v>
      </c>
      <c r="Q3298" s="59">
        <v>1.2265625E-2</v>
      </c>
    </row>
    <row r="3299" spans="1:17">
      <c r="A3299" s="57" t="s">
        <v>194</v>
      </c>
      <c r="B3299" s="57" t="s">
        <v>324</v>
      </c>
      <c r="C3299" s="61" t="s">
        <v>878</v>
      </c>
      <c r="D3299" s="57" t="s">
        <v>648</v>
      </c>
      <c r="E3299" s="57">
        <v>54782</v>
      </c>
      <c r="F3299" s="57">
        <v>98.777000000000001</v>
      </c>
      <c r="G3299" s="57">
        <v>59.841999999999999</v>
      </c>
      <c r="H3299" s="57" t="s">
        <v>50</v>
      </c>
      <c r="I3299" s="57" t="s">
        <v>51</v>
      </c>
      <c r="J3299" s="57" t="s">
        <v>713</v>
      </c>
      <c r="K3299" s="57" t="s">
        <v>880</v>
      </c>
      <c r="L3299" s="57" t="s">
        <v>51</v>
      </c>
      <c r="M3299" s="57" t="s">
        <v>1135</v>
      </c>
      <c r="N3299" s="64">
        <v>0</v>
      </c>
      <c r="O3299" s="59">
        <v>445</v>
      </c>
      <c r="P3299" s="59">
        <v>3</v>
      </c>
      <c r="Q3299" s="59">
        <v>0.15544962500000001</v>
      </c>
    </row>
    <row r="3300" spans="1:17">
      <c r="A3300" s="57" t="s">
        <v>194</v>
      </c>
      <c r="B3300" s="57" t="s">
        <v>324</v>
      </c>
      <c r="C3300" s="61" t="s">
        <v>878</v>
      </c>
      <c r="D3300" s="57" t="s">
        <v>648</v>
      </c>
      <c r="E3300" s="57">
        <v>54783</v>
      </c>
      <c r="F3300" s="57">
        <v>98.888999999999996</v>
      </c>
      <c r="G3300" s="57">
        <v>55.62</v>
      </c>
      <c r="H3300" s="57" t="s">
        <v>50</v>
      </c>
      <c r="I3300" s="57" t="s">
        <v>51</v>
      </c>
      <c r="J3300" s="57" t="s">
        <v>713</v>
      </c>
      <c r="K3300" s="57" t="s">
        <v>880</v>
      </c>
      <c r="L3300" s="57" t="s">
        <v>51</v>
      </c>
      <c r="M3300" s="57" t="s">
        <v>1135</v>
      </c>
      <c r="N3300" s="64">
        <v>0</v>
      </c>
      <c r="O3300" s="59">
        <v>350</v>
      </c>
      <c r="P3300" s="59">
        <v>3</v>
      </c>
      <c r="Q3300" s="59">
        <v>9.6162499999999998E-2</v>
      </c>
    </row>
    <row r="3301" spans="1:17">
      <c r="A3301" s="57" t="s">
        <v>194</v>
      </c>
      <c r="B3301" s="57" t="s">
        <v>324</v>
      </c>
      <c r="C3301" s="61" t="s">
        <v>875</v>
      </c>
      <c r="D3301" s="57" t="s">
        <v>648</v>
      </c>
      <c r="E3301" s="57">
        <v>54784</v>
      </c>
      <c r="F3301" s="57">
        <v>95.305000000000007</v>
      </c>
      <c r="G3301" s="57">
        <v>53.648000000000003</v>
      </c>
      <c r="H3301" s="57" t="s">
        <v>93</v>
      </c>
      <c r="I3301" s="57" t="s">
        <v>94</v>
      </c>
      <c r="J3301" s="57" t="s">
        <v>725</v>
      </c>
      <c r="K3301" s="57" t="s">
        <v>883</v>
      </c>
      <c r="L3301" s="57" t="s">
        <v>94</v>
      </c>
      <c r="M3301" s="57" t="s">
        <v>1137</v>
      </c>
      <c r="N3301" s="64">
        <v>0</v>
      </c>
      <c r="O3301" s="59">
        <v>122</v>
      </c>
      <c r="P3301" s="59">
        <v>2</v>
      </c>
      <c r="Q3301" s="59">
        <v>1.168394E-2</v>
      </c>
    </row>
    <row r="3302" spans="1:17">
      <c r="A3302" s="57" t="s">
        <v>194</v>
      </c>
      <c r="B3302" s="57" t="s">
        <v>324</v>
      </c>
      <c r="C3302" s="61" t="s">
        <v>875</v>
      </c>
      <c r="D3302" s="57" t="s">
        <v>648</v>
      </c>
      <c r="E3302" s="57">
        <v>54785</v>
      </c>
      <c r="F3302" s="57">
        <v>99</v>
      </c>
      <c r="G3302" s="57">
        <v>53.148000000000003</v>
      </c>
      <c r="H3302" s="57" t="s">
        <v>492</v>
      </c>
      <c r="I3302" s="57" t="s">
        <v>493</v>
      </c>
      <c r="J3302" s="57" t="s">
        <v>746</v>
      </c>
      <c r="K3302" s="57" t="s">
        <v>971</v>
      </c>
      <c r="L3302" s="57" t="s">
        <v>1098</v>
      </c>
      <c r="M3302" s="57" t="s">
        <v>1137</v>
      </c>
      <c r="N3302" s="64">
        <v>0</v>
      </c>
      <c r="O3302" s="59">
        <v>107</v>
      </c>
      <c r="P3302" s="59">
        <v>2</v>
      </c>
      <c r="Q3302" s="59">
        <v>8.987465E-3</v>
      </c>
    </row>
    <row r="3303" spans="1:17">
      <c r="A3303" s="57" t="s">
        <v>194</v>
      </c>
      <c r="B3303" s="57" t="s">
        <v>324</v>
      </c>
      <c r="C3303" s="61" t="s">
        <v>875</v>
      </c>
      <c r="D3303" s="57" t="s">
        <v>647</v>
      </c>
      <c r="E3303" s="57">
        <v>54786</v>
      </c>
      <c r="F3303" s="57">
        <v>99.75</v>
      </c>
      <c r="G3303" s="57">
        <v>51.731000000000002</v>
      </c>
      <c r="H3303" s="57" t="s">
        <v>50</v>
      </c>
      <c r="I3303" s="57" t="s">
        <v>51</v>
      </c>
      <c r="J3303" s="57" t="s">
        <v>713</v>
      </c>
      <c r="K3303" s="57" t="s">
        <v>880</v>
      </c>
      <c r="L3303" s="57" t="s">
        <v>51</v>
      </c>
      <c r="M3303" s="57" t="s">
        <v>1135</v>
      </c>
      <c r="N3303" s="64">
        <v>19.996953903127821</v>
      </c>
      <c r="O3303" s="59">
        <v>476</v>
      </c>
      <c r="P3303" s="59">
        <v>3</v>
      </c>
      <c r="Q3303" s="59">
        <v>0.17786215999999999</v>
      </c>
    </row>
    <row r="3304" spans="1:17">
      <c r="A3304" s="57" t="s">
        <v>194</v>
      </c>
      <c r="B3304" s="57" t="s">
        <v>324</v>
      </c>
      <c r="C3304" s="61" t="s">
        <v>876</v>
      </c>
      <c r="D3304" s="57" t="s">
        <v>648</v>
      </c>
      <c r="E3304" s="57">
        <v>54787</v>
      </c>
      <c r="F3304" s="57">
        <v>99.25</v>
      </c>
      <c r="G3304" s="57">
        <v>46.091999999999999</v>
      </c>
      <c r="H3304" s="57" t="s">
        <v>156</v>
      </c>
      <c r="I3304" s="57" t="s">
        <v>509</v>
      </c>
      <c r="J3304" s="57">
        <v>1</v>
      </c>
      <c r="K3304" s="57" t="s">
        <v>970</v>
      </c>
      <c r="L3304" s="57" t="s">
        <v>1097</v>
      </c>
      <c r="M3304" s="57" t="s">
        <v>1137</v>
      </c>
      <c r="N3304" s="64">
        <v>0</v>
      </c>
      <c r="O3304" s="59">
        <v>189</v>
      </c>
      <c r="P3304" s="59">
        <v>2</v>
      </c>
      <c r="Q3304" s="59">
        <v>2.8040985000000001E-2</v>
      </c>
    </row>
    <row r="3305" spans="1:17">
      <c r="A3305" s="57" t="s">
        <v>194</v>
      </c>
      <c r="B3305" s="57" t="s">
        <v>327</v>
      </c>
      <c r="C3305" s="61" t="s">
        <v>863</v>
      </c>
      <c r="D3305" s="57" t="s">
        <v>648</v>
      </c>
      <c r="E3305" s="57">
        <v>54788</v>
      </c>
      <c r="F3305" s="57">
        <v>85.082999999999998</v>
      </c>
      <c r="G3305" s="57">
        <v>60.204000000000001</v>
      </c>
      <c r="H3305" s="57" t="s">
        <v>50</v>
      </c>
      <c r="I3305" s="57" t="s">
        <v>51</v>
      </c>
      <c r="J3305" s="57" t="s">
        <v>713</v>
      </c>
      <c r="K3305" s="57" t="s">
        <v>880</v>
      </c>
      <c r="L3305" s="57" t="s">
        <v>51</v>
      </c>
      <c r="M3305" s="57" t="s">
        <v>1135</v>
      </c>
      <c r="N3305" s="64">
        <v>0</v>
      </c>
      <c r="O3305" s="59">
        <v>354</v>
      </c>
      <c r="P3305" s="59">
        <v>3</v>
      </c>
      <c r="Q3305" s="59">
        <v>9.8373059999999998E-2</v>
      </c>
    </row>
    <row r="3306" spans="1:17">
      <c r="A3306" s="57" t="s">
        <v>194</v>
      </c>
      <c r="B3306" s="57" t="s">
        <v>327</v>
      </c>
      <c r="C3306" s="61" t="s">
        <v>863</v>
      </c>
      <c r="D3306" s="57" t="s">
        <v>647</v>
      </c>
      <c r="E3306" s="57">
        <v>54789</v>
      </c>
      <c r="F3306" s="57">
        <v>81.305999999999997</v>
      </c>
      <c r="G3306" s="57">
        <v>60.593000000000004</v>
      </c>
      <c r="H3306" s="57" t="s">
        <v>61</v>
      </c>
      <c r="I3306" s="57" t="s">
        <v>219</v>
      </c>
      <c r="J3306" s="57" t="s">
        <v>761</v>
      </c>
      <c r="K3306" s="57" t="s">
        <v>903</v>
      </c>
      <c r="L3306" s="57" t="s">
        <v>1102</v>
      </c>
      <c r="M3306" s="57" t="s">
        <v>1137</v>
      </c>
      <c r="N3306" s="64">
        <v>12.528243981217553</v>
      </c>
      <c r="O3306" s="59">
        <v>150</v>
      </c>
      <c r="P3306" s="59">
        <v>2</v>
      </c>
      <c r="Q3306" s="59">
        <v>1.7662500000000001E-2</v>
      </c>
    </row>
    <row r="3307" spans="1:17">
      <c r="A3307" s="57" t="s">
        <v>194</v>
      </c>
      <c r="B3307" s="57" t="s">
        <v>327</v>
      </c>
      <c r="C3307" s="61" t="s">
        <v>863</v>
      </c>
      <c r="D3307" s="57" t="s">
        <v>647</v>
      </c>
      <c r="E3307" s="57">
        <v>54790</v>
      </c>
      <c r="F3307" s="57">
        <v>81.944000000000003</v>
      </c>
      <c r="G3307" s="57">
        <v>61.648000000000003</v>
      </c>
      <c r="H3307" s="57" t="s">
        <v>156</v>
      </c>
      <c r="I3307" s="57" t="s">
        <v>509</v>
      </c>
      <c r="J3307" s="57">
        <v>1</v>
      </c>
      <c r="K3307" s="57" t="s">
        <v>970</v>
      </c>
      <c r="L3307" s="57" t="s">
        <v>1097</v>
      </c>
      <c r="M3307" s="57" t="s">
        <v>1137</v>
      </c>
      <c r="N3307" s="64">
        <v>8.1713962119133328</v>
      </c>
      <c r="O3307" s="59">
        <v>209</v>
      </c>
      <c r="P3307" s="59">
        <v>2</v>
      </c>
      <c r="Q3307" s="59">
        <v>3.4289584999999997E-2</v>
      </c>
    </row>
    <row r="3308" spans="1:17">
      <c r="A3308" s="57" t="s">
        <v>194</v>
      </c>
      <c r="B3308" s="57" t="s">
        <v>327</v>
      </c>
      <c r="C3308" s="61" t="s">
        <v>863</v>
      </c>
      <c r="D3308" s="57" t="s">
        <v>648</v>
      </c>
      <c r="E3308" s="57">
        <v>54791</v>
      </c>
      <c r="F3308" s="57">
        <v>83.5</v>
      </c>
      <c r="G3308" s="57">
        <v>62.814999999999998</v>
      </c>
      <c r="H3308" s="57" t="s">
        <v>54</v>
      </c>
      <c r="I3308" s="57" t="s">
        <v>55</v>
      </c>
      <c r="J3308" s="57" t="s">
        <v>503</v>
      </c>
      <c r="K3308" s="57" t="s">
        <v>898</v>
      </c>
      <c r="L3308" s="57" t="s">
        <v>1099</v>
      </c>
      <c r="M3308" s="57" t="s">
        <v>1137</v>
      </c>
      <c r="N3308" s="64">
        <v>0</v>
      </c>
      <c r="O3308" s="59">
        <v>145</v>
      </c>
      <c r="P3308" s="59">
        <v>2</v>
      </c>
      <c r="Q3308" s="59">
        <v>1.6504624999999998E-2</v>
      </c>
    </row>
    <row r="3309" spans="1:17">
      <c r="A3309" s="57" t="s">
        <v>194</v>
      </c>
      <c r="B3309" s="57" t="s">
        <v>327</v>
      </c>
      <c r="C3309" s="61" t="s">
        <v>863</v>
      </c>
      <c r="D3309" s="57" t="s">
        <v>648</v>
      </c>
      <c r="E3309" s="57">
        <v>54792</v>
      </c>
      <c r="F3309" s="57">
        <v>84.582999999999998</v>
      </c>
      <c r="G3309" s="57">
        <v>63.286999999999999</v>
      </c>
      <c r="H3309" s="57" t="s">
        <v>278</v>
      </c>
      <c r="I3309" s="57" t="s">
        <v>524</v>
      </c>
      <c r="J3309" s="57" t="s">
        <v>505</v>
      </c>
      <c r="K3309" s="57" t="s">
        <v>894</v>
      </c>
      <c r="L3309" s="57" t="s">
        <v>279</v>
      </c>
      <c r="M3309" s="57" t="s">
        <v>1137</v>
      </c>
      <c r="N3309" s="64">
        <v>0</v>
      </c>
      <c r="O3309" s="59">
        <v>69</v>
      </c>
      <c r="P3309" s="59">
        <v>1</v>
      </c>
      <c r="Q3309" s="59">
        <v>3.7373850000000002E-3</v>
      </c>
    </row>
    <row r="3310" spans="1:17">
      <c r="A3310" s="57" t="s">
        <v>194</v>
      </c>
      <c r="B3310" s="57" t="s">
        <v>327</v>
      </c>
      <c r="C3310" s="61" t="s">
        <v>863</v>
      </c>
      <c r="D3310" s="57" t="s">
        <v>648</v>
      </c>
      <c r="E3310" s="57">
        <v>54793</v>
      </c>
      <c r="F3310" s="57">
        <v>81.888999999999996</v>
      </c>
      <c r="G3310" s="57">
        <v>64.593000000000004</v>
      </c>
      <c r="H3310" s="57" t="s">
        <v>61</v>
      </c>
      <c r="I3310" s="57" t="s">
        <v>219</v>
      </c>
      <c r="J3310" s="57" t="s">
        <v>761</v>
      </c>
      <c r="K3310" s="57" t="s">
        <v>903</v>
      </c>
      <c r="L3310" s="57" t="s">
        <v>1102</v>
      </c>
      <c r="M3310" s="57" t="s">
        <v>1137</v>
      </c>
      <c r="N3310" s="64">
        <v>0</v>
      </c>
      <c r="O3310" s="59">
        <v>249</v>
      </c>
      <c r="P3310" s="59">
        <v>2</v>
      </c>
      <c r="Q3310" s="59">
        <v>4.8670785000000001E-2</v>
      </c>
    </row>
    <row r="3311" spans="1:17">
      <c r="A3311" s="57" t="s">
        <v>194</v>
      </c>
      <c r="B3311" s="57" t="s">
        <v>327</v>
      </c>
      <c r="C3311" s="61" t="s">
        <v>864</v>
      </c>
      <c r="D3311" s="57" t="s">
        <v>648</v>
      </c>
      <c r="E3311" s="57">
        <v>54794</v>
      </c>
      <c r="F3311" s="57">
        <v>83.5</v>
      </c>
      <c r="G3311" s="57">
        <v>65.147999999999996</v>
      </c>
      <c r="H3311" s="57" t="s">
        <v>50</v>
      </c>
      <c r="I3311" s="57" t="s">
        <v>51</v>
      </c>
      <c r="J3311" s="57" t="s">
        <v>713</v>
      </c>
      <c r="K3311" s="57" t="s">
        <v>880</v>
      </c>
      <c r="L3311" s="57" t="s">
        <v>51</v>
      </c>
      <c r="M3311" s="57" t="s">
        <v>1135</v>
      </c>
      <c r="N3311" s="64">
        <v>0</v>
      </c>
      <c r="O3311" s="59">
        <v>164</v>
      </c>
      <c r="P3311" s="59">
        <v>2</v>
      </c>
      <c r="Q3311" s="59">
        <v>2.1113360000000001E-2</v>
      </c>
    </row>
    <row r="3312" spans="1:17">
      <c r="A3312" s="57" t="s">
        <v>194</v>
      </c>
      <c r="B3312" s="57" t="s">
        <v>327</v>
      </c>
      <c r="C3312" s="61" t="s">
        <v>864</v>
      </c>
      <c r="D3312" s="57" t="s">
        <v>648</v>
      </c>
      <c r="E3312" s="57">
        <v>54795</v>
      </c>
      <c r="F3312" s="57">
        <v>83.555999999999997</v>
      </c>
      <c r="G3312" s="57">
        <v>65.897999999999996</v>
      </c>
      <c r="H3312" s="57" t="s">
        <v>56</v>
      </c>
      <c r="I3312" s="57" t="s">
        <v>57</v>
      </c>
      <c r="J3312" s="57" t="s">
        <v>772</v>
      </c>
      <c r="K3312" s="57" t="s">
        <v>921</v>
      </c>
      <c r="L3312" s="57" t="s">
        <v>1101</v>
      </c>
      <c r="M3312" s="57" t="s">
        <v>1137</v>
      </c>
      <c r="N3312" s="64">
        <v>0</v>
      </c>
      <c r="O3312" s="59">
        <v>60</v>
      </c>
      <c r="P3312" s="59">
        <v>1</v>
      </c>
      <c r="Q3312" s="59">
        <v>2.826E-3</v>
      </c>
    </row>
    <row r="3313" spans="1:17">
      <c r="A3313" s="57" t="s">
        <v>194</v>
      </c>
      <c r="B3313" s="57" t="s">
        <v>327</v>
      </c>
      <c r="C3313" s="61" t="s">
        <v>864</v>
      </c>
      <c r="D3313" s="57" t="s">
        <v>648</v>
      </c>
      <c r="E3313" s="57">
        <v>54796</v>
      </c>
      <c r="F3313" s="57">
        <v>83.305999999999997</v>
      </c>
      <c r="G3313" s="57">
        <v>66.37</v>
      </c>
      <c r="H3313" s="57" t="s">
        <v>93</v>
      </c>
      <c r="I3313" s="57" t="s">
        <v>94</v>
      </c>
      <c r="J3313" s="57" t="s">
        <v>725</v>
      </c>
      <c r="K3313" s="57" t="s">
        <v>883</v>
      </c>
      <c r="L3313" s="57" t="s">
        <v>94</v>
      </c>
      <c r="M3313" s="57" t="s">
        <v>1137</v>
      </c>
      <c r="N3313" s="64">
        <v>0</v>
      </c>
      <c r="O3313" s="59">
        <v>109</v>
      </c>
      <c r="P3313" s="59">
        <v>2</v>
      </c>
      <c r="Q3313" s="59">
        <v>9.3265850000000001E-3</v>
      </c>
    </row>
    <row r="3314" spans="1:17">
      <c r="A3314" s="57" t="s">
        <v>194</v>
      </c>
      <c r="B3314" s="57" t="s">
        <v>327</v>
      </c>
      <c r="C3314" s="61" t="s">
        <v>864</v>
      </c>
      <c r="D3314" s="57" t="s">
        <v>648</v>
      </c>
      <c r="E3314" s="57">
        <v>54797</v>
      </c>
      <c r="F3314" s="57">
        <v>85.194000000000003</v>
      </c>
      <c r="G3314" s="57">
        <v>65.509</v>
      </c>
      <c r="H3314" s="57" t="s">
        <v>61</v>
      </c>
      <c r="I3314" s="57" t="s">
        <v>219</v>
      </c>
      <c r="J3314" s="57" t="s">
        <v>761</v>
      </c>
      <c r="K3314" s="57" t="s">
        <v>903</v>
      </c>
      <c r="L3314" s="57" t="s">
        <v>1102</v>
      </c>
      <c r="M3314" s="57" t="s">
        <v>1137</v>
      </c>
      <c r="N3314" s="64">
        <v>0</v>
      </c>
      <c r="O3314" s="59">
        <v>164</v>
      </c>
      <c r="P3314" s="59">
        <v>2</v>
      </c>
      <c r="Q3314" s="59">
        <v>2.1113360000000001E-2</v>
      </c>
    </row>
    <row r="3315" spans="1:17">
      <c r="A3315" s="57" t="s">
        <v>194</v>
      </c>
      <c r="B3315" s="57" t="s">
        <v>327</v>
      </c>
      <c r="C3315" s="61" t="s">
        <v>864</v>
      </c>
      <c r="D3315" s="57" t="s">
        <v>648</v>
      </c>
      <c r="E3315" s="57">
        <v>54798</v>
      </c>
      <c r="F3315" s="57">
        <v>83.582999999999998</v>
      </c>
      <c r="G3315" s="57">
        <v>67.703999999999994</v>
      </c>
      <c r="H3315" s="57" t="s">
        <v>50</v>
      </c>
      <c r="I3315" s="57" t="s">
        <v>51</v>
      </c>
      <c r="J3315" s="57" t="s">
        <v>713</v>
      </c>
      <c r="K3315" s="57" t="s">
        <v>880</v>
      </c>
      <c r="L3315" s="57" t="s">
        <v>51</v>
      </c>
      <c r="M3315" s="57" t="s">
        <v>1135</v>
      </c>
      <c r="N3315" s="64">
        <v>0</v>
      </c>
      <c r="O3315" s="59">
        <v>100</v>
      </c>
      <c r="P3315" s="59">
        <v>2</v>
      </c>
      <c r="Q3315" s="59">
        <v>7.8499999999999993E-3</v>
      </c>
    </row>
    <row r="3316" spans="1:17">
      <c r="A3316" s="57" t="s">
        <v>194</v>
      </c>
      <c r="B3316" s="57" t="s">
        <v>327</v>
      </c>
      <c r="C3316" s="61" t="s">
        <v>864</v>
      </c>
      <c r="D3316" s="57" t="s">
        <v>648</v>
      </c>
      <c r="E3316" s="57">
        <v>54799</v>
      </c>
      <c r="F3316" s="57">
        <v>83.528000000000006</v>
      </c>
      <c r="G3316" s="57">
        <v>68.509</v>
      </c>
      <c r="H3316" s="57" t="s">
        <v>50</v>
      </c>
      <c r="I3316" s="57" t="s">
        <v>51</v>
      </c>
      <c r="J3316" s="57" t="s">
        <v>713</v>
      </c>
      <c r="K3316" s="57" t="s">
        <v>880</v>
      </c>
      <c r="L3316" s="57" t="s">
        <v>51</v>
      </c>
      <c r="M3316" s="57" t="s">
        <v>1135</v>
      </c>
      <c r="N3316" s="64">
        <v>0</v>
      </c>
      <c r="O3316" s="59">
        <v>416</v>
      </c>
      <c r="P3316" s="59">
        <v>3</v>
      </c>
      <c r="Q3316" s="59">
        <v>0.13584895999999999</v>
      </c>
    </row>
    <row r="3317" spans="1:17">
      <c r="A3317" s="57" t="s">
        <v>194</v>
      </c>
      <c r="B3317" s="57" t="s">
        <v>327</v>
      </c>
      <c r="C3317" s="61" t="s">
        <v>864</v>
      </c>
      <c r="D3317" s="57" t="s">
        <v>648</v>
      </c>
      <c r="E3317" s="57">
        <v>54800</v>
      </c>
      <c r="F3317" s="57">
        <v>81.167000000000002</v>
      </c>
      <c r="G3317" s="57">
        <v>68.287000000000006</v>
      </c>
      <c r="H3317" s="57" t="s">
        <v>50</v>
      </c>
      <c r="I3317" s="57" t="s">
        <v>51</v>
      </c>
      <c r="J3317" s="57" t="s">
        <v>713</v>
      </c>
      <c r="K3317" s="57" t="s">
        <v>880</v>
      </c>
      <c r="L3317" s="57" t="s">
        <v>51</v>
      </c>
      <c r="M3317" s="57" t="s">
        <v>1135</v>
      </c>
      <c r="N3317" s="64">
        <v>0</v>
      </c>
      <c r="O3317" s="59">
        <v>477</v>
      </c>
      <c r="P3317" s="59">
        <v>3</v>
      </c>
      <c r="Q3317" s="59">
        <v>0.17861026499999999</v>
      </c>
    </row>
    <row r="3318" spans="1:17">
      <c r="A3318" s="57" t="s">
        <v>194</v>
      </c>
      <c r="B3318" s="57" t="s">
        <v>327</v>
      </c>
      <c r="C3318" s="61" t="s">
        <v>865</v>
      </c>
      <c r="D3318" s="57" t="s">
        <v>648</v>
      </c>
      <c r="E3318" s="57">
        <v>54801</v>
      </c>
      <c r="F3318" s="57">
        <v>81.278000000000006</v>
      </c>
      <c r="G3318" s="57">
        <v>73.064999999999998</v>
      </c>
      <c r="H3318" s="57" t="s">
        <v>50</v>
      </c>
      <c r="I3318" s="57" t="s">
        <v>51</v>
      </c>
      <c r="J3318" s="57" t="s">
        <v>713</v>
      </c>
      <c r="K3318" s="57" t="s">
        <v>880</v>
      </c>
      <c r="L3318" s="57" t="s">
        <v>51</v>
      </c>
      <c r="M3318" s="57" t="s">
        <v>1135</v>
      </c>
      <c r="N3318" s="64">
        <v>0</v>
      </c>
      <c r="O3318" s="59">
        <v>385</v>
      </c>
      <c r="P3318" s="59">
        <v>3</v>
      </c>
      <c r="Q3318" s="59">
        <v>0.11635662500000001</v>
      </c>
    </row>
    <row r="3319" spans="1:17">
      <c r="A3319" s="57" t="s">
        <v>194</v>
      </c>
      <c r="B3319" s="57" t="s">
        <v>327</v>
      </c>
      <c r="C3319" s="61" t="s">
        <v>866</v>
      </c>
      <c r="D3319" s="57" t="s">
        <v>648</v>
      </c>
      <c r="E3319" s="57">
        <v>54802</v>
      </c>
      <c r="F3319" s="57">
        <v>81</v>
      </c>
      <c r="G3319" s="57">
        <v>75.814999999999998</v>
      </c>
      <c r="H3319" s="57" t="s">
        <v>50</v>
      </c>
      <c r="I3319" s="57" t="s">
        <v>51</v>
      </c>
      <c r="J3319" s="57" t="s">
        <v>713</v>
      </c>
      <c r="K3319" s="57" t="s">
        <v>880</v>
      </c>
      <c r="L3319" s="57" t="s">
        <v>51</v>
      </c>
      <c r="M3319" s="57" t="s">
        <v>1135</v>
      </c>
      <c r="N3319" s="64">
        <v>0</v>
      </c>
      <c r="O3319" s="59">
        <v>183</v>
      </c>
      <c r="P3319" s="59">
        <v>2</v>
      </c>
      <c r="Q3319" s="59">
        <v>2.6288865000000002E-2</v>
      </c>
    </row>
    <row r="3320" spans="1:17">
      <c r="A3320" s="57" t="s">
        <v>194</v>
      </c>
      <c r="B3320" s="57" t="s">
        <v>327</v>
      </c>
      <c r="C3320" s="61" t="s">
        <v>866</v>
      </c>
      <c r="D3320" s="57" t="s">
        <v>647</v>
      </c>
      <c r="E3320" s="57">
        <v>54803</v>
      </c>
      <c r="F3320" s="57">
        <v>80.111000000000004</v>
      </c>
      <c r="G3320" s="57">
        <v>79.703000000000003</v>
      </c>
      <c r="H3320" s="57" t="s">
        <v>50</v>
      </c>
      <c r="I3320" s="57" t="s">
        <v>51</v>
      </c>
      <c r="J3320" s="57" t="s">
        <v>713</v>
      </c>
      <c r="K3320" s="57" t="s">
        <v>880</v>
      </c>
      <c r="L3320" s="57" t="s">
        <v>51</v>
      </c>
      <c r="M3320" s="57" t="s">
        <v>1135</v>
      </c>
      <c r="N3320" s="64">
        <v>38.685045142197218</v>
      </c>
      <c r="O3320" s="59">
        <v>942</v>
      </c>
      <c r="P3320" s="59">
        <v>4</v>
      </c>
      <c r="Q3320" s="59">
        <v>0.69658074000000003</v>
      </c>
    </row>
    <row r="3321" spans="1:17">
      <c r="A3321" s="57" t="s">
        <v>194</v>
      </c>
      <c r="B3321" s="57" t="s">
        <v>327</v>
      </c>
      <c r="C3321" s="61" t="s">
        <v>866</v>
      </c>
      <c r="D3321" s="57" t="s">
        <v>648</v>
      </c>
      <c r="E3321" s="57">
        <v>54804</v>
      </c>
      <c r="F3321" s="57">
        <v>84.638999999999996</v>
      </c>
      <c r="G3321" s="57">
        <v>79.037000000000006</v>
      </c>
      <c r="H3321" s="57" t="s">
        <v>50</v>
      </c>
      <c r="I3321" s="57" t="s">
        <v>51</v>
      </c>
      <c r="J3321" s="57" t="s">
        <v>713</v>
      </c>
      <c r="K3321" s="57" t="s">
        <v>880</v>
      </c>
      <c r="L3321" s="57" t="s">
        <v>51</v>
      </c>
      <c r="M3321" s="57" t="s">
        <v>1135</v>
      </c>
      <c r="N3321" s="64">
        <v>0</v>
      </c>
      <c r="O3321" s="59">
        <v>61</v>
      </c>
      <c r="P3321" s="59">
        <v>1</v>
      </c>
      <c r="Q3321" s="59">
        <v>2.9209850000000001E-3</v>
      </c>
    </row>
    <row r="3322" spans="1:17">
      <c r="A3322" s="57" t="s">
        <v>194</v>
      </c>
      <c r="B3322" s="57" t="s">
        <v>327</v>
      </c>
      <c r="C3322" s="61" t="s">
        <v>867</v>
      </c>
      <c r="D3322" s="57" t="s">
        <v>648</v>
      </c>
      <c r="E3322" s="57">
        <v>54805</v>
      </c>
      <c r="F3322" s="57">
        <v>85.582999999999998</v>
      </c>
      <c r="G3322" s="57">
        <v>78.841999999999999</v>
      </c>
      <c r="H3322" s="57" t="s">
        <v>50</v>
      </c>
      <c r="I3322" s="57" t="s">
        <v>51</v>
      </c>
      <c r="J3322" s="57" t="s">
        <v>713</v>
      </c>
      <c r="K3322" s="57" t="s">
        <v>880</v>
      </c>
      <c r="L3322" s="57" t="s">
        <v>51</v>
      </c>
      <c r="M3322" s="57" t="s">
        <v>1135</v>
      </c>
      <c r="N3322" s="64">
        <v>0</v>
      </c>
      <c r="O3322" s="59">
        <v>78</v>
      </c>
      <c r="P3322" s="59">
        <v>1</v>
      </c>
      <c r="Q3322" s="59">
        <v>4.7759400000000002E-3</v>
      </c>
    </row>
    <row r="3323" spans="1:17">
      <c r="A3323" s="57" t="s">
        <v>194</v>
      </c>
      <c r="B3323" s="57" t="s">
        <v>327</v>
      </c>
      <c r="C3323" s="61" t="s">
        <v>867</v>
      </c>
      <c r="D3323" s="57" t="s">
        <v>648</v>
      </c>
      <c r="E3323" s="57">
        <v>54806</v>
      </c>
      <c r="F3323" s="57">
        <v>86.25</v>
      </c>
      <c r="G3323" s="57">
        <v>77.87</v>
      </c>
      <c r="H3323" s="57" t="s">
        <v>50</v>
      </c>
      <c r="I3323" s="57" t="s">
        <v>51</v>
      </c>
      <c r="J3323" s="57" t="s">
        <v>713</v>
      </c>
      <c r="K3323" s="57" t="s">
        <v>880</v>
      </c>
      <c r="L3323" s="57" t="s">
        <v>51</v>
      </c>
      <c r="M3323" s="57" t="s">
        <v>1135</v>
      </c>
      <c r="N3323" s="64">
        <v>0</v>
      </c>
      <c r="O3323" s="59">
        <v>90</v>
      </c>
      <c r="P3323" s="59">
        <v>1</v>
      </c>
      <c r="Q3323" s="59">
        <v>6.3584999999999996E-3</v>
      </c>
    </row>
    <row r="3324" spans="1:17">
      <c r="A3324" s="57" t="s">
        <v>194</v>
      </c>
      <c r="B3324" s="57" t="s">
        <v>327</v>
      </c>
      <c r="C3324" s="61" t="s">
        <v>867</v>
      </c>
      <c r="D3324" s="57" t="s">
        <v>648</v>
      </c>
      <c r="E3324" s="57">
        <v>54807</v>
      </c>
      <c r="F3324" s="57">
        <v>87.25</v>
      </c>
      <c r="G3324" s="57">
        <v>77.87</v>
      </c>
      <c r="H3324" s="57" t="s">
        <v>54</v>
      </c>
      <c r="I3324" s="57" t="s">
        <v>55</v>
      </c>
      <c r="J3324" s="57" t="s">
        <v>503</v>
      </c>
      <c r="K3324" s="57" t="s">
        <v>898</v>
      </c>
      <c r="L3324" s="57" t="s">
        <v>1099</v>
      </c>
      <c r="M3324" s="57" t="s">
        <v>1137</v>
      </c>
      <c r="N3324" s="64">
        <v>0</v>
      </c>
      <c r="O3324" s="59">
        <v>53</v>
      </c>
      <c r="P3324" s="59">
        <v>1</v>
      </c>
      <c r="Q3324" s="59">
        <v>2.205065E-3</v>
      </c>
    </row>
    <row r="3325" spans="1:17">
      <c r="A3325" s="57" t="s">
        <v>194</v>
      </c>
      <c r="B3325" s="57" t="s">
        <v>327</v>
      </c>
      <c r="C3325" s="61" t="s">
        <v>867</v>
      </c>
      <c r="D3325" s="57" t="s">
        <v>648</v>
      </c>
      <c r="E3325" s="57">
        <v>54808</v>
      </c>
      <c r="F3325" s="57">
        <v>89.555000000000007</v>
      </c>
      <c r="G3325" s="57">
        <v>79.287000000000006</v>
      </c>
      <c r="H3325" s="57" t="s">
        <v>61</v>
      </c>
      <c r="I3325" s="57" t="s">
        <v>219</v>
      </c>
      <c r="J3325" s="57" t="s">
        <v>761</v>
      </c>
      <c r="K3325" s="57" t="s">
        <v>903</v>
      </c>
      <c r="L3325" s="57" t="s">
        <v>1102</v>
      </c>
      <c r="M3325" s="57" t="s">
        <v>1137</v>
      </c>
      <c r="N3325" s="64">
        <v>0</v>
      </c>
      <c r="O3325" s="59">
        <v>68</v>
      </c>
      <c r="P3325" s="59">
        <v>1</v>
      </c>
      <c r="Q3325" s="59">
        <v>3.6298400000000001E-3</v>
      </c>
    </row>
    <row r="3326" spans="1:17">
      <c r="A3326" s="57" t="s">
        <v>194</v>
      </c>
      <c r="B3326" s="57" t="s">
        <v>327</v>
      </c>
      <c r="C3326" s="61" t="s">
        <v>867</v>
      </c>
      <c r="D3326" s="57" t="s">
        <v>647</v>
      </c>
      <c r="E3326" s="57">
        <v>54809</v>
      </c>
      <c r="F3326" s="57">
        <v>89.417000000000002</v>
      </c>
      <c r="G3326" s="57">
        <v>77.453000000000003</v>
      </c>
      <c r="H3326" s="57" t="s">
        <v>50</v>
      </c>
      <c r="I3326" s="57" t="s">
        <v>51</v>
      </c>
      <c r="J3326" s="57" t="s">
        <v>713</v>
      </c>
      <c r="K3326" s="57" t="s">
        <v>880</v>
      </c>
      <c r="L3326" s="57" t="s">
        <v>51</v>
      </c>
      <c r="M3326" s="57" t="s">
        <v>1135</v>
      </c>
      <c r="N3326" s="64">
        <v>30.079718413364912</v>
      </c>
      <c r="O3326" s="59">
        <v>957</v>
      </c>
      <c r="P3326" s="59">
        <v>4</v>
      </c>
      <c r="Q3326" s="59">
        <v>0.718941465</v>
      </c>
    </row>
    <row r="3327" spans="1:17">
      <c r="A3327" s="57" t="s">
        <v>194</v>
      </c>
      <c r="B3327" s="57" t="s">
        <v>327</v>
      </c>
      <c r="C3327" s="61" t="s">
        <v>867</v>
      </c>
      <c r="D3327" s="57" t="s">
        <v>648</v>
      </c>
      <c r="E3327" s="57">
        <v>54810</v>
      </c>
      <c r="F3327" s="57">
        <v>88.832999999999998</v>
      </c>
      <c r="G3327" s="57">
        <v>77.147999999999996</v>
      </c>
      <c r="H3327" s="57" t="s">
        <v>22</v>
      </c>
      <c r="I3327" s="57" t="s">
        <v>516</v>
      </c>
      <c r="J3327" s="57" t="s">
        <v>502</v>
      </c>
      <c r="K3327" s="57" t="s">
        <v>990</v>
      </c>
      <c r="L3327" s="57" t="s">
        <v>1115</v>
      </c>
      <c r="M3327" s="57" t="s">
        <v>1137</v>
      </c>
      <c r="N3327" s="64">
        <v>0</v>
      </c>
      <c r="O3327" s="59">
        <v>58</v>
      </c>
      <c r="P3327" s="59">
        <v>1</v>
      </c>
      <c r="Q3327" s="59">
        <v>2.6407399999999999E-3</v>
      </c>
    </row>
    <row r="3328" spans="1:17">
      <c r="A3328" s="57" t="s">
        <v>194</v>
      </c>
      <c r="B3328" s="57" t="s">
        <v>327</v>
      </c>
      <c r="C3328" s="61" t="s">
        <v>867</v>
      </c>
      <c r="D3328" s="57" t="s">
        <v>648</v>
      </c>
      <c r="E3328" s="57">
        <v>54811</v>
      </c>
      <c r="F3328" s="57">
        <v>86.417000000000002</v>
      </c>
      <c r="G3328" s="57">
        <v>75.287000000000006</v>
      </c>
      <c r="H3328" s="57" t="s">
        <v>50</v>
      </c>
      <c r="I3328" s="57" t="s">
        <v>51</v>
      </c>
      <c r="J3328" s="57" t="s">
        <v>713</v>
      </c>
      <c r="K3328" s="57" t="s">
        <v>880</v>
      </c>
      <c r="L3328" s="57" t="s">
        <v>51</v>
      </c>
      <c r="M3328" s="57" t="s">
        <v>1135</v>
      </c>
      <c r="N3328" s="64">
        <v>0</v>
      </c>
      <c r="O3328" s="59">
        <v>276</v>
      </c>
      <c r="P3328" s="59">
        <v>2</v>
      </c>
      <c r="Q3328" s="59">
        <v>5.9798160000000003E-2</v>
      </c>
    </row>
    <row r="3329" spans="1:17">
      <c r="A3329" s="57" t="s">
        <v>194</v>
      </c>
      <c r="B3329" s="57" t="s">
        <v>327</v>
      </c>
      <c r="C3329" s="61" t="s">
        <v>867</v>
      </c>
      <c r="D3329" s="57" t="s">
        <v>648</v>
      </c>
      <c r="E3329" s="57">
        <v>54812</v>
      </c>
      <c r="F3329" s="57">
        <v>85.694000000000003</v>
      </c>
      <c r="G3329" s="57">
        <v>75.12</v>
      </c>
      <c r="H3329" s="57" t="s">
        <v>50</v>
      </c>
      <c r="I3329" s="57" t="s">
        <v>51</v>
      </c>
      <c r="J3329" s="57" t="s">
        <v>713</v>
      </c>
      <c r="K3329" s="57" t="s">
        <v>880</v>
      </c>
      <c r="L3329" s="57" t="s">
        <v>51</v>
      </c>
      <c r="M3329" s="57" t="s">
        <v>1135</v>
      </c>
      <c r="N3329" s="64">
        <v>0</v>
      </c>
      <c r="O3329" s="59">
        <v>159</v>
      </c>
      <c r="P3329" s="59">
        <v>2</v>
      </c>
      <c r="Q3329" s="59">
        <v>1.9845584999999999E-2</v>
      </c>
    </row>
    <row r="3330" spans="1:17">
      <c r="A3330" s="57" t="s">
        <v>194</v>
      </c>
      <c r="B3330" s="57" t="s">
        <v>327</v>
      </c>
      <c r="C3330" s="61" t="s">
        <v>869</v>
      </c>
      <c r="D3330" s="57" t="s">
        <v>648</v>
      </c>
      <c r="E3330" s="57">
        <v>54813</v>
      </c>
      <c r="F3330" s="57">
        <v>88.25</v>
      </c>
      <c r="G3330" s="57">
        <v>69.759</v>
      </c>
      <c r="H3330" s="57" t="s">
        <v>145</v>
      </c>
      <c r="I3330" s="57" t="s">
        <v>527</v>
      </c>
      <c r="J3330" s="57" t="s">
        <v>503</v>
      </c>
      <c r="K3330" s="57" t="s">
        <v>977</v>
      </c>
      <c r="L3330" s="57" t="s">
        <v>1105</v>
      </c>
      <c r="M3330" s="57" t="s">
        <v>1137</v>
      </c>
      <c r="N3330" s="64">
        <v>0</v>
      </c>
      <c r="O3330" s="59">
        <v>66</v>
      </c>
      <c r="P3330" s="59">
        <v>1</v>
      </c>
      <c r="Q3330" s="59">
        <v>3.41946E-3</v>
      </c>
    </row>
    <row r="3331" spans="1:17">
      <c r="A3331" s="57" t="s">
        <v>194</v>
      </c>
      <c r="B3331" s="57" t="s">
        <v>327</v>
      </c>
      <c r="C3331" s="61" t="s">
        <v>869</v>
      </c>
      <c r="D3331" s="57" t="s">
        <v>648</v>
      </c>
      <c r="E3331" s="57">
        <v>54814</v>
      </c>
      <c r="F3331" s="57">
        <v>87.611000000000004</v>
      </c>
      <c r="G3331" s="57">
        <v>69.12</v>
      </c>
      <c r="H3331" s="57" t="s">
        <v>50</v>
      </c>
      <c r="I3331" s="57" t="s">
        <v>51</v>
      </c>
      <c r="J3331" s="57" t="s">
        <v>713</v>
      </c>
      <c r="K3331" s="57" t="s">
        <v>880</v>
      </c>
      <c r="L3331" s="57" t="s">
        <v>51</v>
      </c>
      <c r="M3331" s="57" t="s">
        <v>1135</v>
      </c>
      <c r="N3331" s="64">
        <v>0</v>
      </c>
      <c r="O3331" s="59">
        <v>753</v>
      </c>
      <c r="P3331" s="59">
        <v>4</v>
      </c>
      <c r="Q3331" s="59">
        <v>0.44510206499999999</v>
      </c>
    </row>
    <row r="3332" spans="1:17">
      <c r="A3332" s="57" t="s">
        <v>194</v>
      </c>
      <c r="B3332" s="57" t="s">
        <v>327</v>
      </c>
      <c r="C3332" s="61" t="s">
        <v>869</v>
      </c>
      <c r="D3332" s="57" t="s">
        <v>648</v>
      </c>
      <c r="E3332" s="57">
        <v>54815</v>
      </c>
      <c r="F3332" s="57">
        <v>85.555000000000007</v>
      </c>
      <c r="G3332" s="57">
        <v>68.176000000000002</v>
      </c>
      <c r="H3332" s="57" t="s">
        <v>50</v>
      </c>
      <c r="I3332" s="57" t="s">
        <v>51</v>
      </c>
      <c r="J3332" s="57" t="s">
        <v>713</v>
      </c>
      <c r="K3332" s="57" t="s">
        <v>880</v>
      </c>
      <c r="L3332" s="57" t="s">
        <v>51</v>
      </c>
      <c r="M3332" s="57" t="s">
        <v>1135</v>
      </c>
      <c r="N3332" s="64">
        <v>0</v>
      </c>
      <c r="O3332" s="59">
        <v>185</v>
      </c>
      <c r="P3332" s="59">
        <v>2</v>
      </c>
      <c r="Q3332" s="59">
        <v>2.6866625000000002E-2</v>
      </c>
    </row>
    <row r="3333" spans="1:17">
      <c r="A3333" s="57" t="s">
        <v>194</v>
      </c>
      <c r="B3333" s="57" t="s">
        <v>327</v>
      </c>
      <c r="C3333" s="61" t="s">
        <v>870</v>
      </c>
      <c r="D3333" s="57" t="s">
        <v>648</v>
      </c>
      <c r="E3333" s="57">
        <v>54816</v>
      </c>
      <c r="F3333" s="57">
        <v>86.417000000000002</v>
      </c>
      <c r="G3333" s="57">
        <v>64.703999999999994</v>
      </c>
      <c r="H3333" s="57" t="s">
        <v>50</v>
      </c>
      <c r="I3333" s="57" t="s">
        <v>51</v>
      </c>
      <c r="J3333" s="57" t="s">
        <v>713</v>
      </c>
      <c r="K3333" s="57" t="s">
        <v>880</v>
      </c>
      <c r="L3333" s="57" t="s">
        <v>51</v>
      </c>
      <c r="M3333" s="57" t="s">
        <v>1135</v>
      </c>
      <c r="N3333" s="64">
        <v>0</v>
      </c>
      <c r="O3333" s="59">
        <v>571</v>
      </c>
      <c r="P3333" s="59">
        <v>4</v>
      </c>
      <c r="Q3333" s="59">
        <v>0.25594218499999999</v>
      </c>
    </row>
    <row r="3334" spans="1:17">
      <c r="A3334" s="57" t="s">
        <v>194</v>
      </c>
      <c r="B3334" s="57" t="s">
        <v>327</v>
      </c>
      <c r="C3334" s="61" t="s">
        <v>870</v>
      </c>
      <c r="D3334" s="57" t="s">
        <v>648</v>
      </c>
      <c r="E3334" s="57">
        <v>54817</v>
      </c>
      <c r="F3334" s="57">
        <v>87.055000000000007</v>
      </c>
      <c r="G3334" s="57">
        <v>63.286999999999999</v>
      </c>
      <c r="H3334" s="57" t="s">
        <v>52</v>
      </c>
      <c r="I3334" s="57" t="s">
        <v>53</v>
      </c>
      <c r="J3334" s="57">
        <v>0</v>
      </c>
      <c r="K3334" s="57" t="s">
        <v>886</v>
      </c>
      <c r="L3334" s="57" t="s">
        <v>53</v>
      </c>
      <c r="M3334" s="57" t="s">
        <v>1137</v>
      </c>
      <c r="N3334" s="64">
        <v>0</v>
      </c>
      <c r="O3334" s="59">
        <v>195</v>
      </c>
      <c r="P3334" s="59">
        <v>2</v>
      </c>
      <c r="Q3334" s="59">
        <v>2.9849625000000001E-2</v>
      </c>
    </row>
    <row r="3335" spans="1:17">
      <c r="A3335" s="57" t="s">
        <v>194</v>
      </c>
      <c r="B3335" s="57" t="s">
        <v>327</v>
      </c>
      <c r="C3335" s="61" t="s">
        <v>871</v>
      </c>
      <c r="D3335" s="57" t="s">
        <v>648</v>
      </c>
      <c r="E3335" s="57">
        <v>54818</v>
      </c>
      <c r="F3335" s="57">
        <v>91.75</v>
      </c>
      <c r="G3335" s="57">
        <v>62.926000000000002</v>
      </c>
      <c r="H3335" s="57" t="s">
        <v>54</v>
      </c>
      <c r="I3335" s="57" t="s">
        <v>55</v>
      </c>
      <c r="J3335" s="57" t="s">
        <v>503</v>
      </c>
      <c r="K3335" s="57" t="s">
        <v>898</v>
      </c>
      <c r="L3335" s="57" t="s">
        <v>1099</v>
      </c>
      <c r="M3335" s="57" t="s">
        <v>1137</v>
      </c>
      <c r="N3335" s="64">
        <v>0</v>
      </c>
      <c r="O3335" s="59">
        <v>57</v>
      </c>
      <c r="P3335" s="59">
        <v>1</v>
      </c>
      <c r="Q3335" s="59">
        <v>2.550465E-3</v>
      </c>
    </row>
    <row r="3336" spans="1:17">
      <c r="A3336" s="57" t="s">
        <v>194</v>
      </c>
      <c r="B3336" s="57" t="s">
        <v>327</v>
      </c>
      <c r="C3336" s="61" t="s">
        <v>871</v>
      </c>
      <c r="D3336" s="57" t="s">
        <v>648</v>
      </c>
      <c r="E3336" s="57">
        <v>54819</v>
      </c>
      <c r="F3336" s="57">
        <v>90.638999999999996</v>
      </c>
      <c r="G3336" s="57">
        <v>63.843000000000004</v>
      </c>
      <c r="H3336" s="57" t="s">
        <v>54</v>
      </c>
      <c r="I3336" s="57" t="s">
        <v>55</v>
      </c>
      <c r="J3336" s="57" t="s">
        <v>503</v>
      </c>
      <c r="K3336" s="57" t="s">
        <v>898</v>
      </c>
      <c r="L3336" s="57" t="s">
        <v>1099</v>
      </c>
      <c r="M3336" s="57" t="s">
        <v>1137</v>
      </c>
      <c r="N3336" s="64">
        <v>0</v>
      </c>
      <c r="O3336" s="59">
        <v>57</v>
      </c>
      <c r="P3336" s="59">
        <v>1</v>
      </c>
      <c r="Q3336" s="59">
        <v>2.550465E-3</v>
      </c>
    </row>
    <row r="3337" spans="1:17">
      <c r="A3337" s="57" t="s">
        <v>194</v>
      </c>
      <c r="B3337" s="57" t="s">
        <v>327</v>
      </c>
      <c r="C3337" s="61" t="s">
        <v>873</v>
      </c>
      <c r="D3337" s="57" t="s">
        <v>648</v>
      </c>
      <c r="E3337" s="57">
        <v>54820</v>
      </c>
      <c r="F3337" s="57">
        <v>94.888999999999996</v>
      </c>
      <c r="G3337" s="57">
        <v>70.953999999999994</v>
      </c>
      <c r="H3337" s="57" t="s">
        <v>50</v>
      </c>
      <c r="I3337" s="57" t="s">
        <v>51</v>
      </c>
      <c r="J3337" s="57" t="s">
        <v>713</v>
      </c>
      <c r="K3337" s="57" t="s">
        <v>880</v>
      </c>
      <c r="L3337" s="57" t="s">
        <v>51</v>
      </c>
      <c r="M3337" s="57" t="s">
        <v>1135</v>
      </c>
      <c r="N3337" s="64">
        <v>0</v>
      </c>
      <c r="O3337" s="59">
        <v>333</v>
      </c>
      <c r="P3337" s="59">
        <v>3</v>
      </c>
      <c r="Q3337" s="59">
        <v>8.7047865000000002E-2</v>
      </c>
    </row>
    <row r="3338" spans="1:17">
      <c r="A3338" s="57" t="s">
        <v>194</v>
      </c>
      <c r="B3338" s="57" t="s">
        <v>327</v>
      </c>
      <c r="C3338" s="61" t="s">
        <v>874</v>
      </c>
      <c r="D3338" s="57" t="s">
        <v>648</v>
      </c>
      <c r="E3338" s="57">
        <v>54821</v>
      </c>
      <c r="F3338" s="57">
        <v>91.75</v>
      </c>
      <c r="G3338" s="57">
        <v>75.426000000000002</v>
      </c>
      <c r="H3338" s="57" t="s">
        <v>208</v>
      </c>
      <c r="I3338" s="57" t="s">
        <v>209</v>
      </c>
      <c r="J3338" s="57" t="s">
        <v>503</v>
      </c>
      <c r="K3338" s="57" t="s">
        <v>973</v>
      </c>
      <c r="L3338" s="57" t="s">
        <v>210</v>
      </c>
      <c r="M3338" s="57" t="s">
        <v>1137</v>
      </c>
      <c r="N3338" s="64">
        <v>0</v>
      </c>
      <c r="O3338" s="59">
        <v>68</v>
      </c>
      <c r="P3338" s="59">
        <v>1</v>
      </c>
      <c r="Q3338" s="59">
        <v>3.6298400000000001E-3</v>
      </c>
    </row>
    <row r="3339" spans="1:17">
      <c r="A3339" s="57" t="s">
        <v>194</v>
      </c>
      <c r="B3339" s="57" t="s">
        <v>327</v>
      </c>
      <c r="C3339" s="61" t="s">
        <v>874</v>
      </c>
      <c r="D3339" s="57" t="s">
        <v>648</v>
      </c>
      <c r="E3339" s="57">
        <v>54822</v>
      </c>
      <c r="F3339" s="57">
        <v>93.332999999999998</v>
      </c>
      <c r="G3339" s="57">
        <v>75.759</v>
      </c>
      <c r="H3339" s="57" t="s">
        <v>50</v>
      </c>
      <c r="I3339" s="57" t="s">
        <v>51</v>
      </c>
      <c r="J3339" s="57" t="s">
        <v>713</v>
      </c>
      <c r="K3339" s="57" t="s">
        <v>880</v>
      </c>
      <c r="L3339" s="57" t="s">
        <v>51</v>
      </c>
      <c r="M3339" s="57" t="s">
        <v>1135</v>
      </c>
      <c r="N3339" s="64">
        <v>0</v>
      </c>
      <c r="O3339" s="59">
        <v>323</v>
      </c>
      <c r="P3339" s="59">
        <v>3</v>
      </c>
      <c r="Q3339" s="59">
        <v>8.1898264999999998E-2</v>
      </c>
    </row>
    <row r="3340" spans="1:17">
      <c r="A3340" s="57" t="s">
        <v>194</v>
      </c>
      <c r="B3340" s="57" t="s">
        <v>327</v>
      </c>
      <c r="C3340" s="61" t="s">
        <v>874</v>
      </c>
      <c r="D3340" s="57" t="s">
        <v>647</v>
      </c>
      <c r="E3340" s="57">
        <v>54823</v>
      </c>
      <c r="F3340" s="57">
        <v>95.138999999999996</v>
      </c>
      <c r="G3340" s="57">
        <v>77.564999999999998</v>
      </c>
      <c r="H3340" s="57" t="s">
        <v>50</v>
      </c>
      <c r="I3340" s="57" t="s">
        <v>51</v>
      </c>
      <c r="J3340" s="57" t="s">
        <v>713</v>
      </c>
      <c r="K3340" s="57" t="s">
        <v>880</v>
      </c>
      <c r="L3340" s="57" t="s">
        <v>51</v>
      </c>
      <c r="M3340" s="57" t="s">
        <v>1135</v>
      </c>
      <c r="N3340" s="64">
        <v>77.921554240350105</v>
      </c>
      <c r="O3340" s="59">
        <v>910</v>
      </c>
      <c r="P3340" s="59">
        <v>4</v>
      </c>
      <c r="Q3340" s="59">
        <v>0.65005849999999998</v>
      </c>
    </row>
    <row r="3341" spans="1:17">
      <c r="A3341" s="57" t="s">
        <v>194</v>
      </c>
      <c r="B3341" s="57" t="s">
        <v>327</v>
      </c>
      <c r="C3341" s="61" t="s">
        <v>874</v>
      </c>
      <c r="D3341" s="57" t="s">
        <v>648</v>
      </c>
      <c r="E3341" s="57">
        <v>54824</v>
      </c>
      <c r="F3341" s="57">
        <v>94.028000000000006</v>
      </c>
      <c r="G3341" s="57">
        <v>79.814999999999998</v>
      </c>
      <c r="H3341" s="57" t="s">
        <v>61</v>
      </c>
      <c r="I3341" s="57" t="s">
        <v>219</v>
      </c>
      <c r="J3341" s="57" t="s">
        <v>761</v>
      </c>
      <c r="K3341" s="57" t="s">
        <v>903</v>
      </c>
      <c r="L3341" s="57" t="s">
        <v>1102</v>
      </c>
      <c r="M3341" s="57" t="s">
        <v>1137</v>
      </c>
      <c r="N3341" s="64">
        <v>0</v>
      </c>
      <c r="O3341" s="59">
        <v>66</v>
      </c>
      <c r="P3341" s="59">
        <v>1</v>
      </c>
      <c r="Q3341" s="59">
        <v>3.41946E-3</v>
      </c>
    </row>
    <row r="3342" spans="1:17">
      <c r="A3342" s="57" t="s">
        <v>194</v>
      </c>
      <c r="B3342" s="57" t="s">
        <v>327</v>
      </c>
      <c r="C3342" s="61" t="s">
        <v>874</v>
      </c>
      <c r="D3342" s="57" t="s">
        <v>648</v>
      </c>
      <c r="E3342" s="57">
        <v>54825</v>
      </c>
      <c r="F3342" s="57">
        <v>93.055000000000007</v>
      </c>
      <c r="G3342" s="57">
        <v>79.759</v>
      </c>
      <c r="H3342" s="57" t="s">
        <v>50</v>
      </c>
      <c r="I3342" s="57" t="s">
        <v>51</v>
      </c>
      <c r="J3342" s="57" t="s">
        <v>713</v>
      </c>
      <c r="K3342" s="57" t="s">
        <v>880</v>
      </c>
      <c r="L3342" s="57" t="s">
        <v>51</v>
      </c>
      <c r="M3342" s="57" t="s">
        <v>1135</v>
      </c>
      <c r="N3342" s="64">
        <v>0</v>
      </c>
      <c r="O3342" s="59">
        <v>55</v>
      </c>
      <c r="P3342" s="59">
        <v>1</v>
      </c>
      <c r="Q3342" s="59">
        <v>2.374625E-3</v>
      </c>
    </row>
    <row r="3343" spans="1:17">
      <c r="A3343" s="57" t="s">
        <v>194</v>
      </c>
      <c r="B3343" s="57" t="s">
        <v>327</v>
      </c>
      <c r="C3343" s="61" t="s">
        <v>878</v>
      </c>
      <c r="D3343" s="57" t="s">
        <v>647</v>
      </c>
      <c r="E3343" s="57">
        <v>54826</v>
      </c>
      <c r="F3343" s="57">
        <v>96.528000000000006</v>
      </c>
      <c r="G3343" s="57">
        <v>77.397999999999996</v>
      </c>
      <c r="H3343" s="57" t="s">
        <v>61</v>
      </c>
      <c r="I3343" s="57" t="s">
        <v>219</v>
      </c>
      <c r="J3343" s="57" t="s">
        <v>761</v>
      </c>
      <c r="K3343" s="57" t="s">
        <v>903</v>
      </c>
      <c r="L3343" s="57" t="s">
        <v>1102</v>
      </c>
      <c r="M3343" s="57" t="s">
        <v>1137</v>
      </c>
      <c r="N3343" s="64">
        <v>14.875311394800653</v>
      </c>
      <c r="O3343" s="59">
        <v>186</v>
      </c>
      <c r="P3343" s="59">
        <v>2</v>
      </c>
      <c r="Q3343" s="59">
        <v>2.7157859999999999E-2</v>
      </c>
    </row>
    <row r="3344" spans="1:17">
      <c r="A3344" s="57" t="s">
        <v>194</v>
      </c>
      <c r="B3344" s="57" t="s">
        <v>327</v>
      </c>
      <c r="C3344" s="61" t="s">
        <v>878</v>
      </c>
      <c r="D3344" s="57" t="s">
        <v>648</v>
      </c>
      <c r="E3344" s="57">
        <v>54827</v>
      </c>
      <c r="F3344" s="57">
        <v>99.221999999999994</v>
      </c>
      <c r="G3344" s="57">
        <v>79.12</v>
      </c>
      <c r="H3344" s="57" t="s">
        <v>61</v>
      </c>
      <c r="I3344" s="57" t="s">
        <v>219</v>
      </c>
      <c r="J3344" s="57" t="s">
        <v>761</v>
      </c>
      <c r="K3344" s="57" t="s">
        <v>903</v>
      </c>
      <c r="L3344" s="57" t="s">
        <v>1102</v>
      </c>
      <c r="M3344" s="57" t="s">
        <v>1137</v>
      </c>
      <c r="N3344" s="64">
        <v>0</v>
      </c>
      <c r="O3344" s="59">
        <v>64</v>
      </c>
      <c r="P3344" s="59">
        <v>1</v>
      </c>
      <c r="Q3344" s="59">
        <v>3.21536E-3</v>
      </c>
    </row>
    <row r="3345" spans="1:17">
      <c r="A3345" s="57" t="s">
        <v>194</v>
      </c>
      <c r="B3345" s="57" t="s">
        <v>327</v>
      </c>
      <c r="C3345" s="61" t="s">
        <v>878</v>
      </c>
      <c r="D3345" s="57" t="s">
        <v>648</v>
      </c>
      <c r="E3345" s="57">
        <v>54828</v>
      </c>
      <c r="F3345" s="57">
        <v>98.111000000000004</v>
      </c>
      <c r="G3345" s="57">
        <v>76.230999999999995</v>
      </c>
      <c r="H3345" s="57" t="s">
        <v>61</v>
      </c>
      <c r="I3345" s="57" t="s">
        <v>219</v>
      </c>
      <c r="J3345" s="57" t="s">
        <v>761</v>
      </c>
      <c r="K3345" s="57" t="s">
        <v>903</v>
      </c>
      <c r="L3345" s="57" t="s">
        <v>1102</v>
      </c>
      <c r="M3345" s="57" t="s">
        <v>1137</v>
      </c>
      <c r="N3345" s="64">
        <v>0</v>
      </c>
      <c r="O3345" s="59">
        <v>253</v>
      </c>
      <c r="P3345" s="59">
        <v>2</v>
      </c>
      <c r="Q3345" s="59">
        <v>5.0247065E-2</v>
      </c>
    </row>
    <row r="3346" spans="1:17">
      <c r="A3346" s="57" t="s">
        <v>194</v>
      </c>
      <c r="B3346" s="57" t="s">
        <v>327</v>
      </c>
      <c r="C3346" s="61" t="s">
        <v>878</v>
      </c>
      <c r="D3346" s="57" t="s">
        <v>648</v>
      </c>
      <c r="E3346" s="57">
        <v>54829</v>
      </c>
      <c r="F3346" s="57">
        <v>99.221999999999994</v>
      </c>
      <c r="G3346" s="57">
        <v>75.953000000000003</v>
      </c>
      <c r="H3346" s="57" t="s">
        <v>50</v>
      </c>
      <c r="I3346" s="57" t="s">
        <v>51</v>
      </c>
      <c r="J3346" s="57" t="s">
        <v>713</v>
      </c>
      <c r="K3346" s="57" t="s">
        <v>880</v>
      </c>
      <c r="L3346" s="57" t="s">
        <v>51</v>
      </c>
      <c r="M3346" s="57" t="s">
        <v>1135</v>
      </c>
      <c r="N3346" s="64">
        <v>0</v>
      </c>
      <c r="O3346" s="59">
        <v>85</v>
      </c>
      <c r="P3346" s="59">
        <v>1</v>
      </c>
      <c r="Q3346" s="59">
        <v>5.6716249999999996E-3</v>
      </c>
    </row>
    <row r="3347" spans="1:17">
      <c r="A3347" s="57" t="s">
        <v>194</v>
      </c>
      <c r="B3347" s="57" t="s">
        <v>327</v>
      </c>
      <c r="C3347" s="61" t="s">
        <v>878</v>
      </c>
      <c r="D3347" s="57" t="s">
        <v>647</v>
      </c>
      <c r="E3347" s="57">
        <v>54830</v>
      </c>
      <c r="F3347" s="57">
        <v>98</v>
      </c>
      <c r="G3347" s="57">
        <v>75.759</v>
      </c>
      <c r="H3347" s="57" t="s">
        <v>54</v>
      </c>
      <c r="I3347" s="57" t="s">
        <v>55</v>
      </c>
      <c r="J3347" s="57" t="s">
        <v>503</v>
      </c>
      <c r="K3347" s="57" t="s">
        <v>898</v>
      </c>
      <c r="L3347" s="57" t="s">
        <v>1099</v>
      </c>
      <c r="M3347" s="57" t="s">
        <v>1137</v>
      </c>
      <c r="N3347" s="64">
        <v>11.4173494109343</v>
      </c>
      <c r="O3347" s="59">
        <v>335</v>
      </c>
      <c r="P3347" s="59">
        <v>3</v>
      </c>
      <c r="Q3347" s="59">
        <v>8.8096624999999998E-2</v>
      </c>
    </row>
    <row r="3348" spans="1:17">
      <c r="A3348" s="57" t="s">
        <v>194</v>
      </c>
      <c r="B3348" s="57" t="s">
        <v>327</v>
      </c>
      <c r="C3348" s="61" t="s">
        <v>875</v>
      </c>
      <c r="D3348" s="57" t="s">
        <v>648</v>
      </c>
      <c r="E3348" s="57">
        <v>54831</v>
      </c>
      <c r="F3348" s="57">
        <v>99.221999999999994</v>
      </c>
      <c r="G3348" s="57">
        <v>71.787000000000006</v>
      </c>
      <c r="H3348" s="57" t="s">
        <v>50</v>
      </c>
      <c r="I3348" s="57" t="s">
        <v>51</v>
      </c>
      <c r="J3348" s="57" t="s">
        <v>713</v>
      </c>
      <c r="K3348" s="57" t="s">
        <v>880</v>
      </c>
      <c r="L3348" s="57" t="s">
        <v>51</v>
      </c>
      <c r="M3348" s="57" t="s">
        <v>1135</v>
      </c>
      <c r="N3348" s="64">
        <v>0</v>
      </c>
      <c r="O3348" s="59">
        <v>57</v>
      </c>
      <c r="P3348" s="59">
        <v>1</v>
      </c>
      <c r="Q3348" s="59">
        <v>2.550465E-3</v>
      </c>
    </row>
    <row r="3349" spans="1:17">
      <c r="A3349" s="57" t="s">
        <v>194</v>
      </c>
      <c r="B3349" s="57" t="s">
        <v>327</v>
      </c>
      <c r="C3349" s="61" t="s">
        <v>875</v>
      </c>
      <c r="D3349" s="57" t="s">
        <v>648</v>
      </c>
      <c r="E3349" s="57">
        <v>54832</v>
      </c>
      <c r="F3349" s="57">
        <v>96.444000000000003</v>
      </c>
      <c r="G3349" s="57">
        <v>71.397999999999996</v>
      </c>
      <c r="H3349" s="57" t="s">
        <v>61</v>
      </c>
      <c r="I3349" s="57" t="s">
        <v>219</v>
      </c>
      <c r="J3349" s="57" t="s">
        <v>761</v>
      </c>
      <c r="K3349" s="57" t="s">
        <v>903</v>
      </c>
      <c r="L3349" s="57" t="s">
        <v>1102</v>
      </c>
      <c r="M3349" s="57" t="s">
        <v>1137</v>
      </c>
      <c r="N3349" s="64">
        <v>0</v>
      </c>
      <c r="O3349" s="59">
        <v>81</v>
      </c>
      <c r="P3349" s="59">
        <v>1</v>
      </c>
      <c r="Q3349" s="59">
        <v>5.1503850000000004E-3</v>
      </c>
    </row>
    <row r="3350" spans="1:17">
      <c r="A3350" s="57" t="s">
        <v>194</v>
      </c>
      <c r="B3350" s="57" t="s">
        <v>327</v>
      </c>
      <c r="C3350" s="61" t="s">
        <v>876</v>
      </c>
      <c r="D3350" s="57" t="s">
        <v>648</v>
      </c>
      <c r="E3350" s="57">
        <v>54833</v>
      </c>
      <c r="F3350" s="57">
        <v>99.777000000000001</v>
      </c>
      <c r="G3350" s="57">
        <v>69.397999999999996</v>
      </c>
      <c r="H3350" s="57" t="s">
        <v>492</v>
      </c>
      <c r="I3350" s="57" t="s">
        <v>493</v>
      </c>
      <c r="J3350" s="57" t="s">
        <v>746</v>
      </c>
      <c r="K3350" s="57" t="s">
        <v>971</v>
      </c>
      <c r="L3350" s="57" t="s">
        <v>1098</v>
      </c>
      <c r="M3350" s="57" t="s">
        <v>1137</v>
      </c>
      <c r="N3350" s="64">
        <v>0</v>
      </c>
      <c r="O3350" s="59">
        <v>62</v>
      </c>
      <c r="P3350" s="59">
        <v>1</v>
      </c>
      <c r="Q3350" s="59">
        <v>3.01754E-3</v>
      </c>
    </row>
    <row r="3351" spans="1:17">
      <c r="A3351" s="57" t="s">
        <v>194</v>
      </c>
      <c r="B3351" s="57" t="s">
        <v>327</v>
      </c>
      <c r="C3351" s="61" t="s">
        <v>876</v>
      </c>
      <c r="D3351" s="57" t="s">
        <v>648</v>
      </c>
      <c r="E3351" s="57">
        <v>54834</v>
      </c>
      <c r="F3351" s="57">
        <v>99.971999999999994</v>
      </c>
      <c r="G3351" s="57">
        <v>65.593000000000004</v>
      </c>
      <c r="H3351" s="57" t="s">
        <v>492</v>
      </c>
      <c r="I3351" s="57" t="s">
        <v>493</v>
      </c>
      <c r="J3351" s="57" t="s">
        <v>746</v>
      </c>
      <c r="K3351" s="57" t="s">
        <v>971</v>
      </c>
      <c r="L3351" s="57" t="s">
        <v>1098</v>
      </c>
      <c r="M3351" s="57" t="s">
        <v>1137</v>
      </c>
      <c r="N3351" s="64">
        <v>0</v>
      </c>
      <c r="O3351" s="59">
        <v>164</v>
      </c>
      <c r="P3351" s="59">
        <v>2</v>
      </c>
      <c r="Q3351" s="59">
        <v>2.1113360000000001E-2</v>
      </c>
    </row>
    <row r="3352" spans="1:17">
      <c r="A3352" s="57" t="s">
        <v>194</v>
      </c>
      <c r="B3352" s="57" t="s">
        <v>327</v>
      </c>
      <c r="C3352" s="61" t="s">
        <v>876</v>
      </c>
      <c r="D3352" s="57" t="s">
        <v>648</v>
      </c>
      <c r="E3352" s="57">
        <v>54835</v>
      </c>
      <c r="F3352" s="57">
        <v>98.805000000000007</v>
      </c>
      <c r="G3352" s="57">
        <v>65.453999999999994</v>
      </c>
      <c r="H3352" s="57" t="s">
        <v>54</v>
      </c>
      <c r="I3352" s="57" t="s">
        <v>55</v>
      </c>
      <c r="J3352" s="57" t="s">
        <v>503</v>
      </c>
      <c r="K3352" s="57" t="s">
        <v>898</v>
      </c>
      <c r="L3352" s="57" t="s">
        <v>1099</v>
      </c>
      <c r="M3352" s="57" t="s">
        <v>1137</v>
      </c>
      <c r="N3352" s="64">
        <v>0</v>
      </c>
      <c r="O3352" s="59">
        <v>67</v>
      </c>
      <c r="P3352" s="59">
        <v>1</v>
      </c>
      <c r="Q3352" s="59">
        <v>3.5238650000000002E-3</v>
      </c>
    </row>
    <row r="3353" spans="1:17">
      <c r="A3353" s="57" t="s">
        <v>194</v>
      </c>
      <c r="B3353" s="57" t="s">
        <v>327</v>
      </c>
      <c r="C3353" s="61" t="s">
        <v>876</v>
      </c>
      <c r="D3353" s="57" t="s">
        <v>648</v>
      </c>
      <c r="E3353" s="57">
        <v>54836</v>
      </c>
      <c r="F3353" s="57">
        <v>96.665999999999997</v>
      </c>
      <c r="G3353" s="57">
        <v>64.926000000000002</v>
      </c>
      <c r="H3353" s="57" t="s">
        <v>50</v>
      </c>
      <c r="I3353" s="57" t="s">
        <v>51</v>
      </c>
      <c r="J3353" s="57" t="s">
        <v>713</v>
      </c>
      <c r="K3353" s="57" t="s">
        <v>880</v>
      </c>
      <c r="L3353" s="57" t="s">
        <v>51</v>
      </c>
      <c r="M3353" s="57" t="s">
        <v>1135</v>
      </c>
      <c r="N3353" s="64">
        <v>0</v>
      </c>
      <c r="O3353" s="59">
        <v>688</v>
      </c>
      <c r="P3353" s="59">
        <v>4</v>
      </c>
      <c r="Q3353" s="59">
        <v>0.37157504000000002</v>
      </c>
    </row>
    <row r="3354" spans="1:17">
      <c r="A3354" s="57" t="s">
        <v>194</v>
      </c>
      <c r="B3354" s="57" t="s">
        <v>330</v>
      </c>
      <c r="C3354" s="61" t="s">
        <v>863</v>
      </c>
      <c r="D3354" s="57" t="s">
        <v>648</v>
      </c>
      <c r="E3354" s="57">
        <v>54837</v>
      </c>
      <c r="F3354" s="57">
        <v>82.611000000000004</v>
      </c>
      <c r="G3354" s="57">
        <v>80.876000000000005</v>
      </c>
      <c r="H3354" s="57" t="s">
        <v>50</v>
      </c>
      <c r="I3354" s="57" t="s">
        <v>51</v>
      </c>
      <c r="J3354" s="57" t="s">
        <v>713</v>
      </c>
      <c r="K3354" s="57" t="s">
        <v>880</v>
      </c>
      <c r="L3354" s="57" t="s">
        <v>51</v>
      </c>
      <c r="M3354" s="57" t="s">
        <v>1135</v>
      </c>
      <c r="N3354" s="64">
        <v>0</v>
      </c>
      <c r="O3354" s="59">
        <v>73</v>
      </c>
      <c r="P3354" s="59">
        <v>1</v>
      </c>
      <c r="Q3354" s="59">
        <v>4.1832650000000002E-3</v>
      </c>
    </row>
    <row r="3355" spans="1:17">
      <c r="A3355" s="57" t="s">
        <v>194</v>
      </c>
      <c r="B3355" s="57" t="s">
        <v>330</v>
      </c>
      <c r="C3355" s="61" t="s">
        <v>863</v>
      </c>
      <c r="D3355" s="57" t="s">
        <v>648</v>
      </c>
      <c r="E3355" s="57">
        <v>54838</v>
      </c>
      <c r="F3355" s="57">
        <v>81.701999999999998</v>
      </c>
      <c r="G3355" s="57">
        <v>82.180999999999997</v>
      </c>
      <c r="H3355" s="57" t="s">
        <v>50</v>
      </c>
      <c r="I3355" s="57" t="s">
        <v>51</v>
      </c>
      <c r="J3355" s="57" t="s">
        <v>713</v>
      </c>
      <c r="K3355" s="57" t="s">
        <v>880</v>
      </c>
      <c r="L3355" s="57" t="s">
        <v>51</v>
      </c>
      <c r="M3355" s="57" t="s">
        <v>1135</v>
      </c>
      <c r="N3355" s="64">
        <v>0</v>
      </c>
      <c r="O3355" s="59">
        <v>125</v>
      </c>
      <c r="P3355" s="59">
        <v>2</v>
      </c>
      <c r="Q3355" s="59">
        <v>1.2265625E-2</v>
      </c>
    </row>
    <row r="3356" spans="1:17">
      <c r="A3356" s="57" t="s">
        <v>194</v>
      </c>
      <c r="B3356" s="57" t="s">
        <v>330</v>
      </c>
      <c r="C3356" s="61" t="s">
        <v>863</v>
      </c>
      <c r="D3356" s="57" t="s">
        <v>647</v>
      </c>
      <c r="E3356" s="57">
        <v>54839</v>
      </c>
      <c r="F3356" s="57">
        <v>84.778999999999996</v>
      </c>
      <c r="G3356" s="57">
        <v>84.233000000000004</v>
      </c>
      <c r="H3356" s="57" t="s">
        <v>50</v>
      </c>
      <c r="I3356" s="57" t="s">
        <v>51</v>
      </c>
      <c r="J3356" s="57" t="s">
        <v>713</v>
      </c>
      <c r="K3356" s="57" t="s">
        <v>880</v>
      </c>
      <c r="L3356" s="57" t="s">
        <v>51</v>
      </c>
      <c r="M3356" s="57" t="s">
        <v>1135</v>
      </c>
      <c r="N3356" s="64">
        <v>23.827964898579282</v>
      </c>
      <c r="O3356" s="59">
        <v>216</v>
      </c>
      <c r="P3356" s="59">
        <v>2</v>
      </c>
      <c r="Q3356" s="59">
        <v>3.6624959999999998E-2</v>
      </c>
    </row>
    <row r="3357" spans="1:17">
      <c r="A3357" s="57" t="s">
        <v>194</v>
      </c>
      <c r="B3357" s="57" t="s">
        <v>330</v>
      </c>
      <c r="C3357" s="61" t="s">
        <v>863</v>
      </c>
      <c r="D3357" s="57" t="s">
        <v>648</v>
      </c>
      <c r="E3357" s="57">
        <v>54840</v>
      </c>
      <c r="F3357" s="57">
        <v>84.591999999999999</v>
      </c>
      <c r="G3357" s="57">
        <v>83.114000000000004</v>
      </c>
      <c r="H3357" s="57" t="s">
        <v>50</v>
      </c>
      <c r="I3357" s="57" t="s">
        <v>51</v>
      </c>
      <c r="J3357" s="57" t="s">
        <v>713</v>
      </c>
      <c r="K3357" s="57" t="s">
        <v>880</v>
      </c>
      <c r="L3357" s="57" t="s">
        <v>51</v>
      </c>
      <c r="M3357" s="57" t="s">
        <v>1135</v>
      </c>
      <c r="N3357" s="64">
        <v>0</v>
      </c>
      <c r="O3357" s="59">
        <v>161</v>
      </c>
      <c r="P3357" s="59">
        <v>2</v>
      </c>
      <c r="Q3357" s="59">
        <v>2.0347984999999999E-2</v>
      </c>
    </row>
    <row r="3358" spans="1:17">
      <c r="A3358" s="57" t="s">
        <v>194</v>
      </c>
      <c r="B3358" s="57" t="s">
        <v>330</v>
      </c>
      <c r="C3358" s="61" t="s">
        <v>864</v>
      </c>
      <c r="D3358" s="57" t="s">
        <v>648</v>
      </c>
      <c r="E3358" s="57">
        <v>54841</v>
      </c>
      <c r="F3358" s="57">
        <v>83.334000000000003</v>
      </c>
      <c r="G3358" s="57">
        <v>86.400999999999996</v>
      </c>
      <c r="H3358" s="57" t="s">
        <v>50</v>
      </c>
      <c r="I3358" s="57" t="s">
        <v>51</v>
      </c>
      <c r="J3358" s="57" t="s">
        <v>713</v>
      </c>
      <c r="K3358" s="57" t="s">
        <v>880</v>
      </c>
      <c r="L3358" s="57" t="s">
        <v>51</v>
      </c>
      <c r="M3358" s="57" t="s">
        <v>1135</v>
      </c>
      <c r="N3358" s="64">
        <v>0</v>
      </c>
      <c r="O3358" s="59">
        <v>62</v>
      </c>
      <c r="P3358" s="59">
        <v>1</v>
      </c>
      <c r="Q3358" s="59">
        <v>3.01754E-3</v>
      </c>
    </row>
    <row r="3359" spans="1:17">
      <c r="A3359" s="57" t="s">
        <v>194</v>
      </c>
      <c r="B3359" s="57" t="s">
        <v>330</v>
      </c>
      <c r="C3359" s="61" t="s">
        <v>864</v>
      </c>
      <c r="D3359" s="57" t="s">
        <v>648</v>
      </c>
      <c r="E3359" s="57">
        <v>54842</v>
      </c>
      <c r="F3359" s="57">
        <v>84.033000000000001</v>
      </c>
      <c r="G3359" s="57">
        <v>87.24</v>
      </c>
      <c r="H3359" s="57" t="s">
        <v>50</v>
      </c>
      <c r="I3359" s="57" t="s">
        <v>51</v>
      </c>
      <c r="J3359" s="57" t="s">
        <v>713</v>
      </c>
      <c r="K3359" s="57" t="s">
        <v>880</v>
      </c>
      <c r="L3359" s="57" t="s">
        <v>51</v>
      </c>
      <c r="M3359" s="57" t="s">
        <v>1135</v>
      </c>
      <c r="N3359" s="64">
        <v>0</v>
      </c>
      <c r="O3359" s="59">
        <v>224</v>
      </c>
      <c r="P3359" s="59">
        <v>2</v>
      </c>
      <c r="Q3359" s="59">
        <v>3.9388159999999998E-2</v>
      </c>
    </row>
    <row r="3360" spans="1:17">
      <c r="A3360" s="57" t="s">
        <v>194</v>
      </c>
      <c r="B3360" s="57" t="s">
        <v>330</v>
      </c>
      <c r="C3360" s="61" t="s">
        <v>864</v>
      </c>
      <c r="D3360" s="57" t="s">
        <v>648</v>
      </c>
      <c r="E3360" s="57">
        <v>54843</v>
      </c>
      <c r="F3360" s="57">
        <v>81.399000000000001</v>
      </c>
      <c r="G3360" s="57">
        <v>88.126000000000005</v>
      </c>
      <c r="H3360" s="57" t="s">
        <v>50</v>
      </c>
      <c r="I3360" s="57" t="s">
        <v>51</v>
      </c>
      <c r="J3360" s="57" t="s">
        <v>713</v>
      </c>
      <c r="K3360" s="57" t="s">
        <v>880</v>
      </c>
      <c r="L3360" s="57" t="s">
        <v>51</v>
      </c>
      <c r="M3360" s="57" t="s">
        <v>1135</v>
      </c>
      <c r="N3360" s="64">
        <v>0</v>
      </c>
      <c r="O3360" s="59">
        <v>443</v>
      </c>
      <c r="P3360" s="59">
        <v>3</v>
      </c>
      <c r="Q3360" s="59">
        <v>0.154055465</v>
      </c>
    </row>
    <row r="3361" spans="1:17">
      <c r="A3361" s="57" t="s">
        <v>194</v>
      </c>
      <c r="B3361" s="57" t="s">
        <v>330</v>
      </c>
      <c r="C3361" s="61" t="s">
        <v>864</v>
      </c>
      <c r="D3361" s="57" t="s">
        <v>648</v>
      </c>
      <c r="E3361" s="57">
        <v>54844</v>
      </c>
      <c r="F3361" s="57">
        <v>80.722999999999999</v>
      </c>
      <c r="G3361" s="57">
        <v>87.962000000000003</v>
      </c>
      <c r="H3361" s="57" t="s">
        <v>50</v>
      </c>
      <c r="I3361" s="57" t="s">
        <v>51</v>
      </c>
      <c r="J3361" s="57" t="s">
        <v>713</v>
      </c>
      <c r="K3361" s="57" t="s">
        <v>880</v>
      </c>
      <c r="L3361" s="57" t="s">
        <v>51</v>
      </c>
      <c r="M3361" s="57" t="s">
        <v>1135</v>
      </c>
      <c r="N3361" s="64">
        <v>0</v>
      </c>
      <c r="O3361" s="59">
        <v>99</v>
      </c>
      <c r="P3361" s="59">
        <v>1</v>
      </c>
      <c r="Q3361" s="59">
        <v>7.6937849999999999E-3</v>
      </c>
    </row>
    <row r="3362" spans="1:17">
      <c r="A3362" s="57" t="s">
        <v>194</v>
      </c>
      <c r="B3362" s="57" t="s">
        <v>330</v>
      </c>
      <c r="C3362" s="61" t="s">
        <v>864</v>
      </c>
      <c r="D3362" s="57" t="s">
        <v>647</v>
      </c>
      <c r="E3362" s="57">
        <v>54845</v>
      </c>
      <c r="F3362" s="57">
        <v>80.465999999999994</v>
      </c>
      <c r="G3362" s="57">
        <v>88.638000000000005</v>
      </c>
      <c r="H3362" s="57" t="s">
        <v>50</v>
      </c>
      <c r="I3362" s="57" t="s">
        <v>51</v>
      </c>
      <c r="J3362" s="57" t="s">
        <v>713</v>
      </c>
      <c r="K3362" s="57" t="s">
        <v>880</v>
      </c>
      <c r="L3362" s="57" t="s">
        <v>51</v>
      </c>
      <c r="M3362" s="57" t="s">
        <v>1135</v>
      </c>
      <c r="N3362" s="64">
        <v>10.246640573909687</v>
      </c>
      <c r="O3362" s="59">
        <v>105</v>
      </c>
      <c r="P3362" s="59">
        <v>2</v>
      </c>
      <c r="Q3362" s="59">
        <v>8.6546250000000009E-3</v>
      </c>
    </row>
    <row r="3363" spans="1:17">
      <c r="A3363" s="57" t="s">
        <v>194</v>
      </c>
      <c r="B3363" s="57" t="s">
        <v>330</v>
      </c>
      <c r="C3363" s="61" t="s">
        <v>864</v>
      </c>
      <c r="D3363" s="57" t="s">
        <v>648</v>
      </c>
      <c r="E3363" s="57">
        <v>54846</v>
      </c>
      <c r="F3363" s="57">
        <v>81.236000000000004</v>
      </c>
      <c r="G3363" s="57">
        <v>89.593999999999994</v>
      </c>
      <c r="H3363" s="57" t="s">
        <v>50</v>
      </c>
      <c r="I3363" s="57" t="s">
        <v>51</v>
      </c>
      <c r="J3363" s="57" t="s">
        <v>713</v>
      </c>
      <c r="K3363" s="57" t="s">
        <v>880</v>
      </c>
      <c r="L3363" s="57" t="s">
        <v>51</v>
      </c>
      <c r="M3363" s="57" t="s">
        <v>1135</v>
      </c>
      <c r="N3363" s="64">
        <v>0</v>
      </c>
      <c r="O3363" s="59">
        <v>58</v>
      </c>
      <c r="P3363" s="59">
        <v>1</v>
      </c>
      <c r="Q3363" s="59">
        <v>2.6407399999999999E-3</v>
      </c>
    </row>
    <row r="3364" spans="1:17">
      <c r="A3364" s="57" t="s">
        <v>194</v>
      </c>
      <c r="B3364" s="57" t="s">
        <v>330</v>
      </c>
      <c r="C3364" s="61" t="s">
        <v>866</v>
      </c>
      <c r="D3364" s="57" t="s">
        <v>648</v>
      </c>
      <c r="E3364" s="57">
        <v>54847</v>
      </c>
      <c r="F3364" s="57">
        <v>80.465999999999994</v>
      </c>
      <c r="G3364" s="57">
        <v>97.38</v>
      </c>
      <c r="H3364" s="57" t="s">
        <v>52</v>
      </c>
      <c r="I3364" s="57" t="s">
        <v>53</v>
      </c>
      <c r="J3364" s="57">
        <v>0</v>
      </c>
      <c r="K3364" s="57" t="s">
        <v>886</v>
      </c>
      <c r="L3364" s="57" t="s">
        <v>53</v>
      </c>
      <c r="M3364" s="57" t="s">
        <v>1137</v>
      </c>
      <c r="N3364" s="64">
        <v>0</v>
      </c>
      <c r="O3364" s="59">
        <v>86</v>
      </c>
      <c r="P3364" s="59">
        <v>1</v>
      </c>
      <c r="Q3364" s="59">
        <v>5.8058600000000004E-3</v>
      </c>
    </row>
    <row r="3365" spans="1:17">
      <c r="A3365" s="57" t="s">
        <v>194</v>
      </c>
      <c r="B3365" s="57" t="s">
        <v>330</v>
      </c>
      <c r="C3365" s="61" t="s">
        <v>866</v>
      </c>
      <c r="D3365" s="57" t="s">
        <v>648</v>
      </c>
      <c r="E3365" s="57">
        <v>54848</v>
      </c>
      <c r="F3365" s="57">
        <v>81.072000000000003</v>
      </c>
      <c r="G3365" s="57">
        <v>99.058999999999997</v>
      </c>
      <c r="H3365" s="57" t="s">
        <v>93</v>
      </c>
      <c r="I3365" s="57" t="s">
        <v>94</v>
      </c>
      <c r="J3365" s="57" t="s">
        <v>725</v>
      </c>
      <c r="K3365" s="57" t="s">
        <v>883</v>
      </c>
      <c r="L3365" s="57" t="s">
        <v>94</v>
      </c>
      <c r="M3365" s="57" t="s">
        <v>1137</v>
      </c>
      <c r="N3365" s="64">
        <v>0</v>
      </c>
      <c r="O3365" s="59">
        <v>157</v>
      </c>
      <c r="P3365" s="59">
        <v>2</v>
      </c>
      <c r="Q3365" s="59">
        <v>1.9349465E-2</v>
      </c>
    </row>
    <row r="3366" spans="1:17">
      <c r="A3366" s="57" t="s">
        <v>194</v>
      </c>
      <c r="B3366" s="57" t="s">
        <v>330</v>
      </c>
      <c r="C3366" s="61" t="s">
        <v>866</v>
      </c>
      <c r="D3366" s="57" t="s">
        <v>648</v>
      </c>
      <c r="E3366" s="57">
        <v>54849</v>
      </c>
      <c r="F3366" s="57">
        <v>81.468999999999994</v>
      </c>
      <c r="G3366" s="57">
        <v>98.918999999999997</v>
      </c>
      <c r="H3366" s="57" t="s">
        <v>77</v>
      </c>
      <c r="I3366" s="57" t="s">
        <v>348</v>
      </c>
      <c r="J3366" s="57" t="s">
        <v>504</v>
      </c>
      <c r="K3366" s="57" t="s">
        <v>976</v>
      </c>
      <c r="L3366" s="57" t="s">
        <v>1104</v>
      </c>
      <c r="M3366" s="57" t="s">
        <v>1137</v>
      </c>
      <c r="N3366" s="64">
        <v>0</v>
      </c>
      <c r="O3366" s="59">
        <v>245</v>
      </c>
      <c r="P3366" s="59">
        <v>2</v>
      </c>
      <c r="Q3366" s="59">
        <v>4.7119624999999998E-2</v>
      </c>
    </row>
    <row r="3367" spans="1:17">
      <c r="A3367" s="57" t="s">
        <v>194</v>
      </c>
      <c r="B3367" s="57" t="s">
        <v>330</v>
      </c>
      <c r="C3367" s="61" t="s">
        <v>866</v>
      </c>
      <c r="D3367" s="57" t="s">
        <v>648</v>
      </c>
      <c r="E3367" s="57">
        <v>54850</v>
      </c>
      <c r="F3367" s="57">
        <v>84.569000000000003</v>
      </c>
      <c r="G3367" s="57">
        <v>98.569000000000003</v>
      </c>
      <c r="H3367" s="57" t="s">
        <v>54</v>
      </c>
      <c r="I3367" s="57" t="s">
        <v>55</v>
      </c>
      <c r="J3367" s="57" t="s">
        <v>503</v>
      </c>
      <c r="K3367" s="57" t="s">
        <v>898</v>
      </c>
      <c r="L3367" s="57" t="s">
        <v>1099</v>
      </c>
      <c r="M3367" s="57" t="s">
        <v>1137</v>
      </c>
      <c r="N3367" s="64">
        <v>0</v>
      </c>
      <c r="O3367" s="59">
        <v>153</v>
      </c>
      <c r="P3367" s="59">
        <v>2</v>
      </c>
      <c r="Q3367" s="59">
        <v>1.8376065E-2</v>
      </c>
    </row>
    <row r="3368" spans="1:17">
      <c r="A3368" s="57" t="s">
        <v>194</v>
      </c>
      <c r="B3368" s="57" t="s">
        <v>330</v>
      </c>
      <c r="C3368" s="61" t="s">
        <v>866</v>
      </c>
      <c r="D3368" s="57" t="s">
        <v>647</v>
      </c>
      <c r="E3368" s="57">
        <v>54851</v>
      </c>
      <c r="F3368" s="57">
        <v>84.522000000000006</v>
      </c>
      <c r="G3368" s="57">
        <v>97.45</v>
      </c>
      <c r="H3368" s="57" t="s">
        <v>93</v>
      </c>
      <c r="I3368" s="57" t="s">
        <v>94</v>
      </c>
      <c r="J3368" s="57" t="s">
        <v>725</v>
      </c>
      <c r="K3368" s="57" t="s">
        <v>883</v>
      </c>
      <c r="L3368" s="57" t="s">
        <v>94</v>
      </c>
      <c r="M3368" s="57" t="s">
        <v>1137</v>
      </c>
      <c r="N3368" s="64">
        <v>11.495235711073363</v>
      </c>
      <c r="O3368" s="59">
        <v>115</v>
      </c>
      <c r="P3368" s="59">
        <v>2</v>
      </c>
      <c r="Q3368" s="59">
        <v>1.0381625E-2</v>
      </c>
    </row>
    <row r="3369" spans="1:17">
      <c r="A3369" s="57" t="s">
        <v>194</v>
      </c>
      <c r="B3369" s="57" t="s">
        <v>330</v>
      </c>
      <c r="C3369" s="61" t="s">
        <v>866</v>
      </c>
      <c r="D3369" s="57" t="s">
        <v>648</v>
      </c>
      <c r="E3369" s="57">
        <v>54852</v>
      </c>
      <c r="F3369" s="57">
        <v>85.105000000000004</v>
      </c>
      <c r="G3369" s="57">
        <v>97.147000000000006</v>
      </c>
      <c r="H3369" s="57" t="s">
        <v>93</v>
      </c>
      <c r="I3369" s="57" t="s">
        <v>94</v>
      </c>
      <c r="J3369" s="57" t="s">
        <v>725</v>
      </c>
      <c r="K3369" s="57" t="s">
        <v>883</v>
      </c>
      <c r="L3369" s="57" t="s">
        <v>94</v>
      </c>
      <c r="M3369" s="57" t="s">
        <v>1137</v>
      </c>
      <c r="N3369" s="64">
        <v>0</v>
      </c>
      <c r="O3369" s="59">
        <v>99</v>
      </c>
      <c r="P3369" s="59">
        <v>1</v>
      </c>
      <c r="Q3369" s="59">
        <v>7.6937849999999999E-3</v>
      </c>
    </row>
    <row r="3370" spans="1:17">
      <c r="A3370" s="57" t="s">
        <v>194</v>
      </c>
      <c r="B3370" s="57" t="s">
        <v>330</v>
      </c>
      <c r="C3370" s="61" t="s">
        <v>867</v>
      </c>
      <c r="D3370" s="57" t="s">
        <v>647</v>
      </c>
      <c r="E3370" s="57">
        <v>54853</v>
      </c>
      <c r="F3370" s="57">
        <v>87.6</v>
      </c>
      <c r="G3370" s="57">
        <v>97.45</v>
      </c>
      <c r="H3370" s="57" t="s">
        <v>115</v>
      </c>
      <c r="I3370" s="57" t="s">
        <v>116</v>
      </c>
      <c r="J3370" s="57" t="s">
        <v>687</v>
      </c>
      <c r="K3370" s="57" t="s">
        <v>956</v>
      </c>
      <c r="L3370" s="57" t="s">
        <v>116</v>
      </c>
      <c r="M3370" s="57" t="s">
        <v>1137</v>
      </c>
      <c r="N3370" s="64">
        <v>39.828023815645473</v>
      </c>
      <c r="O3370" s="59">
        <v>948</v>
      </c>
      <c r="P3370" s="59">
        <v>4</v>
      </c>
      <c r="Q3370" s="59">
        <v>0.70548264000000005</v>
      </c>
    </row>
    <row r="3371" spans="1:17">
      <c r="A3371" s="57" t="s">
        <v>194</v>
      </c>
      <c r="B3371" s="57" t="s">
        <v>330</v>
      </c>
      <c r="C3371" s="61" t="s">
        <v>867</v>
      </c>
      <c r="D3371" s="57" t="s">
        <v>647</v>
      </c>
      <c r="E3371" s="57">
        <v>54854</v>
      </c>
      <c r="F3371" s="57">
        <v>87.272999999999996</v>
      </c>
      <c r="G3371" s="57">
        <v>96.867000000000004</v>
      </c>
      <c r="H3371" s="57" t="s">
        <v>61</v>
      </c>
      <c r="I3371" s="57" t="s">
        <v>219</v>
      </c>
      <c r="J3371" s="57" t="s">
        <v>761</v>
      </c>
      <c r="K3371" s="57" t="s">
        <v>903</v>
      </c>
      <c r="L3371" s="57" t="s">
        <v>1102</v>
      </c>
      <c r="M3371" s="57" t="s">
        <v>1137</v>
      </c>
      <c r="N3371" s="64">
        <v>10.818432994862489</v>
      </c>
      <c r="O3371" s="59">
        <v>160</v>
      </c>
      <c r="P3371" s="59">
        <v>2</v>
      </c>
      <c r="Q3371" s="59">
        <v>2.0095999999999999E-2</v>
      </c>
    </row>
    <row r="3372" spans="1:17">
      <c r="A3372" s="57" t="s">
        <v>194</v>
      </c>
      <c r="B3372" s="57" t="s">
        <v>330</v>
      </c>
      <c r="C3372" s="61" t="s">
        <v>868</v>
      </c>
      <c r="D3372" s="57" t="s">
        <v>648</v>
      </c>
      <c r="E3372" s="57">
        <v>54855</v>
      </c>
      <c r="F3372" s="57">
        <v>86.97</v>
      </c>
      <c r="G3372" s="57">
        <v>94.302999999999997</v>
      </c>
      <c r="H3372" s="57" t="s">
        <v>145</v>
      </c>
      <c r="I3372" s="57" t="s">
        <v>526</v>
      </c>
      <c r="J3372" s="57" t="s">
        <v>503</v>
      </c>
      <c r="K3372" s="57" t="s">
        <v>988</v>
      </c>
      <c r="L3372" s="57" t="s">
        <v>1113</v>
      </c>
      <c r="M3372" s="57" t="s">
        <v>1137</v>
      </c>
      <c r="N3372" s="64">
        <v>0</v>
      </c>
      <c r="O3372" s="59">
        <v>62</v>
      </c>
      <c r="P3372" s="59">
        <v>1</v>
      </c>
      <c r="Q3372" s="59">
        <v>3.01754E-3</v>
      </c>
    </row>
    <row r="3373" spans="1:17">
      <c r="A3373" s="57" t="s">
        <v>194</v>
      </c>
      <c r="B3373" s="57" t="s">
        <v>330</v>
      </c>
      <c r="C3373" s="61" t="s">
        <v>868</v>
      </c>
      <c r="D3373" s="57" t="s">
        <v>648</v>
      </c>
      <c r="E3373" s="57">
        <v>54856</v>
      </c>
      <c r="F3373" s="57">
        <v>86.456999999999994</v>
      </c>
      <c r="G3373" s="57">
        <v>94.698999999999998</v>
      </c>
      <c r="H3373" s="57" t="s">
        <v>61</v>
      </c>
      <c r="I3373" s="57" t="s">
        <v>219</v>
      </c>
      <c r="J3373" s="57" t="s">
        <v>761</v>
      </c>
      <c r="K3373" s="57" t="s">
        <v>903</v>
      </c>
      <c r="L3373" s="57" t="s">
        <v>1102</v>
      </c>
      <c r="M3373" s="57" t="s">
        <v>1137</v>
      </c>
      <c r="N3373" s="64">
        <v>0</v>
      </c>
      <c r="O3373" s="59">
        <v>121</v>
      </c>
      <c r="P3373" s="59">
        <v>2</v>
      </c>
      <c r="Q3373" s="59">
        <v>1.1493185E-2</v>
      </c>
    </row>
    <row r="3374" spans="1:17">
      <c r="A3374" s="57" t="s">
        <v>194</v>
      </c>
      <c r="B3374" s="57" t="s">
        <v>330</v>
      </c>
      <c r="C3374" s="61" t="s">
        <v>869</v>
      </c>
      <c r="D3374" s="57" t="s">
        <v>648</v>
      </c>
      <c r="E3374" s="57">
        <v>54857</v>
      </c>
      <c r="F3374" s="57">
        <v>87.763000000000005</v>
      </c>
      <c r="G3374" s="57">
        <v>88.847999999999999</v>
      </c>
      <c r="H3374" s="57" t="s">
        <v>50</v>
      </c>
      <c r="I3374" s="57" t="s">
        <v>51</v>
      </c>
      <c r="J3374" s="57" t="s">
        <v>713</v>
      </c>
      <c r="K3374" s="57" t="s">
        <v>880</v>
      </c>
      <c r="L3374" s="57" t="s">
        <v>51</v>
      </c>
      <c r="M3374" s="57" t="s">
        <v>1135</v>
      </c>
      <c r="N3374" s="64">
        <v>0</v>
      </c>
      <c r="O3374" s="59">
        <v>101</v>
      </c>
      <c r="P3374" s="59">
        <v>2</v>
      </c>
      <c r="Q3374" s="59">
        <v>8.0077849999999999E-3</v>
      </c>
    </row>
    <row r="3375" spans="1:17">
      <c r="A3375" s="57" t="s">
        <v>194</v>
      </c>
      <c r="B3375" s="57" t="s">
        <v>330</v>
      </c>
      <c r="C3375" s="61" t="s">
        <v>869</v>
      </c>
      <c r="D3375" s="57" t="s">
        <v>648</v>
      </c>
      <c r="E3375" s="57">
        <v>54858</v>
      </c>
      <c r="F3375" s="57">
        <v>87.623000000000005</v>
      </c>
      <c r="G3375" s="57">
        <v>85.700999999999993</v>
      </c>
      <c r="H3375" s="57" t="s">
        <v>77</v>
      </c>
      <c r="I3375" s="57" t="s">
        <v>348</v>
      </c>
      <c r="J3375" s="57" t="s">
        <v>504</v>
      </c>
      <c r="K3375" s="57" t="s">
        <v>976</v>
      </c>
      <c r="L3375" s="57" t="s">
        <v>1104</v>
      </c>
      <c r="M3375" s="57" t="s">
        <v>1137</v>
      </c>
      <c r="N3375" s="64">
        <v>0</v>
      </c>
      <c r="O3375" s="59">
        <v>56</v>
      </c>
      <c r="P3375" s="59">
        <v>1</v>
      </c>
      <c r="Q3375" s="59">
        <v>2.4617599999999999E-3</v>
      </c>
    </row>
    <row r="3376" spans="1:17">
      <c r="A3376" s="57" t="s">
        <v>194</v>
      </c>
      <c r="B3376" s="57" t="s">
        <v>330</v>
      </c>
      <c r="C3376" s="61" t="s">
        <v>869</v>
      </c>
      <c r="D3376" s="57" t="s">
        <v>648</v>
      </c>
      <c r="E3376" s="57">
        <v>54859</v>
      </c>
      <c r="F3376" s="57">
        <v>89.488</v>
      </c>
      <c r="G3376" s="57">
        <v>85.537999999999997</v>
      </c>
      <c r="H3376" s="57" t="s">
        <v>93</v>
      </c>
      <c r="I3376" s="57" t="s">
        <v>94</v>
      </c>
      <c r="J3376" s="57" t="s">
        <v>725</v>
      </c>
      <c r="K3376" s="57" t="s">
        <v>883</v>
      </c>
      <c r="L3376" s="57" t="s">
        <v>94</v>
      </c>
      <c r="M3376" s="57" t="s">
        <v>1137</v>
      </c>
      <c r="N3376" s="64">
        <v>0</v>
      </c>
      <c r="O3376" s="59">
        <v>146</v>
      </c>
      <c r="P3376" s="59">
        <v>2</v>
      </c>
      <c r="Q3376" s="59">
        <v>1.6733060000000001E-2</v>
      </c>
    </row>
    <row r="3377" spans="1:17">
      <c r="A3377" s="57" t="s">
        <v>194</v>
      </c>
      <c r="B3377" s="57" t="s">
        <v>330</v>
      </c>
      <c r="C3377" s="61" t="s">
        <v>870</v>
      </c>
      <c r="D3377" s="57" t="s">
        <v>648</v>
      </c>
      <c r="E3377" s="57">
        <v>54860</v>
      </c>
      <c r="F3377" s="57">
        <v>89.045000000000002</v>
      </c>
      <c r="G3377" s="57">
        <v>83.206999999999994</v>
      </c>
      <c r="H3377" s="57" t="s">
        <v>61</v>
      </c>
      <c r="I3377" s="57" t="s">
        <v>219</v>
      </c>
      <c r="J3377" s="57" t="s">
        <v>761</v>
      </c>
      <c r="K3377" s="57" t="s">
        <v>903</v>
      </c>
      <c r="L3377" s="57" t="s">
        <v>1102</v>
      </c>
      <c r="M3377" s="57" t="s">
        <v>1137</v>
      </c>
      <c r="N3377" s="64">
        <v>0</v>
      </c>
      <c r="O3377" s="59">
        <v>72</v>
      </c>
      <c r="P3377" s="59">
        <v>1</v>
      </c>
      <c r="Q3377" s="59">
        <v>4.0694399999999997E-3</v>
      </c>
    </row>
    <row r="3378" spans="1:17">
      <c r="A3378" s="57" t="s">
        <v>194</v>
      </c>
      <c r="B3378" s="57" t="s">
        <v>330</v>
      </c>
      <c r="C3378" s="61" t="s">
        <v>870</v>
      </c>
      <c r="D3378" s="57" t="s">
        <v>648</v>
      </c>
      <c r="E3378" s="57">
        <v>54861</v>
      </c>
      <c r="F3378" s="57">
        <v>87.763000000000005</v>
      </c>
      <c r="G3378" s="57">
        <v>82.856999999999999</v>
      </c>
      <c r="H3378" s="57" t="s">
        <v>50</v>
      </c>
      <c r="I3378" s="57" t="s">
        <v>51</v>
      </c>
      <c r="J3378" s="57" t="s">
        <v>713</v>
      </c>
      <c r="K3378" s="57" t="s">
        <v>880</v>
      </c>
      <c r="L3378" s="57" t="s">
        <v>51</v>
      </c>
      <c r="M3378" s="57" t="s">
        <v>1135</v>
      </c>
      <c r="N3378" s="64">
        <v>0</v>
      </c>
      <c r="O3378" s="59">
        <v>215</v>
      </c>
      <c r="P3378" s="59">
        <v>2</v>
      </c>
      <c r="Q3378" s="59">
        <v>3.6286625000000003E-2</v>
      </c>
    </row>
    <row r="3379" spans="1:17">
      <c r="A3379" s="57" t="s">
        <v>194</v>
      </c>
      <c r="B3379" s="57" t="s">
        <v>330</v>
      </c>
      <c r="C3379" s="61" t="s">
        <v>870</v>
      </c>
      <c r="D3379" s="57" t="s">
        <v>648</v>
      </c>
      <c r="E3379" s="57">
        <v>54862</v>
      </c>
      <c r="F3379" s="57">
        <v>87.063000000000002</v>
      </c>
      <c r="G3379" s="57">
        <v>81.644999999999996</v>
      </c>
      <c r="H3379" s="57" t="s">
        <v>50</v>
      </c>
      <c r="I3379" s="57" t="s">
        <v>51</v>
      </c>
      <c r="J3379" s="57" t="s">
        <v>713</v>
      </c>
      <c r="K3379" s="57" t="s">
        <v>880</v>
      </c>
      <c r="L3379" s="57" t="s">
        <v>51</v>
      </c>
      <c r="M3379" s="57" t="s">
        <v>1135</v>
      </c>
      <c r="N3379" s="64">
        <v>0</v>
      </c>
      <c r="O3379" s="59">
        <v>131</v>
      </c>
      <c r="P3379" s="59">
        <v>2</v>
      </c>
      <c r="Q3379" s="59">
        <v>1.3471385000000001E-2</v>
      </c>
    </row>
    <row r="3380" spans="1:17">
      <c r="A3380" s="57" t="s">
        <v>194</v>
      </c>
      <c r="B3380" s="57" t="s">
        <v>330</v>
      </c>
      <c r="C3380" s="61" t="s">
        <v>871</v>
      </c>
      <c r="D3380" s="57" t="s">
        <v>647</v>
      </c>
      <c r="E3380" s="57">
        <v>54863</v>
      </c>
      <c r="F3380" s="57">
        <v>91.981999999999999</v>
      </c>
      <c r="G3380" s="57">
        <v>81.039000000000001</v>
      </c>
      <c r="H3380" s="57" t="s">
        <v>56</v>
      </c>
      <c r="I3380" s="57" t="s">
        <v>57</v>
      </c>
      <c r="J3380" s="57" t="s">
        <v>772</v>
      </c>
      <c r="K3380" s="57" t="s">
        <v>921</v>
      </c>
      <c r="L3380" s="57" t="s">
        <v>1101</v>
      </c>
      <c r="M3380" s="57" t="s">
        <v>1137</v>
      </c>
      <c r="N3380" s="64">
        <v>26.169574941271698</v>
      </c>
      <c r="O3380" s="59">
        <v>215</v>
      </c>
      <c r="P3380" s="59">
        <v>2</v>
      </c>
      <c r="Q3380" s="59">
        <v>3.6286625000000003E-2</v>
      </c>
    </row>
    <row r="3381" spans="1:17">
      <c r="A3381" s="57" t="s">
        <v>194</v>
      </c>
      <c r="B3381" s="57" t="s">
        <v>330</v>
      </c>
      <c r="C3381" s="61" t="s">
        <v>871</v>
      </c>
      <c r="D3381" s="57" t="s">
        <v>647</v>
      </c>
      <c r="E3381" s="57">
        <v>54864</v>
      </c>
      <c r="F3381" s="57">
        <v>93.637</v>
      </c>
      <c r="G3381" s="57">
        <v>81.201999999999998</v>
      </c>
      <c r="H3381" s="57" t="s">
        <v>61</v>
      </c>
      <c r="I3381" s="57" t="s">
        <v>219</v>
      </c>
      <c r="J3381" s="57" t="s">
        <v>761</v>
      </c>
      <c r="K3381" s="57" t="s">
        <v>903</v>
      </c>
      <c r="L3381" s="57" t="s">
        <v>1102</v>
      </c>
      <c r="M3381" s="57" t="s">
        <v>1137</v>
      </c>
      <c r="N3381" s="64">
        <v>15.689236130588409</v>
      </c>
      <c r="O3381" s="59">
        <v>194</v>
      </c>
      <c r="P3381" s="59">
        <v>2</v>
      </c>
      <c r="Q3381" s="59">
        <v>2.9544259999999999E-2</v>
      </c>
    </row>
    <row r="3382" spans="1:17">
      <c r="A3382" s="57" t="s">
        <v>194</v>
      </c>
      <c r="B3382" s="57" t="s">
        <v>330</v>
      </c>
      <c r="C3382" s="61" t="s">
        <v>872</v>
      </c>
      <c r="D3382" s="57" t="s">
        <v>648</v>
      </c>
      <c r="E3382" s="57">
        <v>54865</v>
      </c>
      <c r="F3382" s="57">
        <v>90.722999999999999</v>
      </c>
      <c r="G3382" s="57">
        <v>86.587000000000003</v>
      </c>
      <c r="H3382" s="57" t="s">
        <v>61</v>
      </c>
      <c r="I3382" s="57" t="s">
        <v>219</v>
      </c>
      <c r="J3382" s="57" t="s">
        <v>761</v>
      </c>
      <c r="K3382" s="57" t="s">
        <v>903</v>
      </c>
      <c r="L3382" s="57" t="s">
        <v>1102</v>
      </c>
      <c r="M3382" s="57" t="s">
        <v>1137</v>
      </c>
      <c r="N3382" s="64">
        <v>0</v>
      </c>
      <c r="O3382" s="59">
        <v>197</v>
      </c>
      <c r="P3382" s="59">
        <v>2</v>
      </c>
      <c r="Q3382" s="59">
        <v>3.0465065E-2</v>
      </c>
    </row>
    <row r="3383" spans="1:17">
      <c r="A3383" s="57" t="s">
        <v>194</v>
      </c>
      <c r="B3383" s="57" t="s">
        <v>330</v>
      </c>
      <c r="C3383" s="61" t="s">
        <v>872</v>
      </c>
      <c r="D3383" s="57" t="s">
        <v>648</v>
      </c>
      <c r="E3383" s="57">
        <v>54866</v>
      </c>
      <c r="F3383" s="57">
        <v>92.704999999999998</v>
      </c>
      <c r="G3383" s="57">
        <v>89.548000000000002</v>
      </c>
      <c r="H3383" s="57" t="s">
        <v>50</v>
      </c>
      <c r="I3383" s="57" t="s">
        <v>51</v>
      </c>
      <c r="J3383" s="57" t="s">
        <v>713</v>
      </c>
      <c r="K3383" s="57" t="s">
        <v>880</v>
      </c>
      <c r="L3383" s="57" t="s">
        <v>51</v>
      </c>
      <c r="M3383" s="57" t="s">
        <v>1135</v>
      </c>
      <c r="N3383" s="64">
        <v>0</v>
      </c>
      <c r="O3383" s="59">
        <v>227</v>
      </c>
      <c r="P3383" s="59">
        <v>2</v>
      </c>
      <c r="Q3383" s="59">
        <v>4.0450264999999999E-2</v>
      </c>
    </row>
    <row r="3384" spans="1:17">
      <c r="A3384" s="57" t="s">
        <v>194</v>
      </c>
      <c r="B3384" s="57" t="s">
        <v>330</v>
      </c>
      <c r="C3384" s="61" t="s">
        <v>872</v>
      </c>
      <c r="D3384" s="57" t="s">
        <v>648</v>
      </c>
      <c r="E3384" s="57">
        <v>54867</v>
      </c>
      <c r="F3384" s="57">
        <v>94.733000000000004</v>
      </c>
      <c r="G3384" s="57">
        <v>90.177000000000007</v>
      </c>
      <c r="H3384" s="57" t="s">
        <v>50</v>
      </c>
      <c r="I3384" s="57" t="s">
        <v>51</v>
      </c>
      <c r="J3384" s="57" t="s">
        <v>713</v>
      </c>
      <c r="K3384" s="57" t="s">
        <v>880</v>
      </c>
      <c r="L3384" s="57" t="s">
        <v>51</v>
      </c>
      <c r="M3384" s="57" t="s">
        <v>1135</v>
      </c>
      <c r="N3384" s="64">
        <v>0</v>
      </c>
      <c r="O3384" s="59">
        <v>193</v>
      </c>
      <c r="P3384" s="59">
        <v>2</v>
      </c>
      <c r="Q3384" s="59">
        <v>2.9240465E-2</v>
      </c>
    </row>
    <row r="3385" spans="1:17">
      <c r="A3385" s="57" t="s">
        <v>194</v>
      </c>
      <c r="B3385" s="57" t="s">
        <v>330</v>
      </c>
      <c r="C3385" s="61" t="s">
        <v>873</v>
      </c>
      <c r="D3385" s="57" t="s">
        <v>648</v>
      </c>
      <c r="E3385" s="57">
        <v>54868</v>
      </c>
      <c r="F3385" s="57">
        <v>92.658000000000001</v>
      </c>
      <c r="G3385" s="57">
        <v>91.668999999999997</v>
      </c>
      <c r="H3385" s="57" t="s">
        <v>61</v>
      </c>
      <c r="I3385" s="57" t="s">
        <v>219</v>
      </c>
      <c r="J3385" s="57" t="s">
        <v>761</v>
      </c>
      <c r="K3385" s="57" t="s">
        <v>903</v>
      </c>
      <c r="L3385" s="57" t="s">
        <v>1102</v>
      </c>
      <c r="M3385" s="57" t="s">
        <v>1137</v>
      </c>
      <c r="N3385" s="64">
        <v>0</v>
      </c>
      <c r="O3385" s="59">
        <v>112</v>
      </c>
      <c r="P3385" s="59">
        <v>2</v>
      </c>
      <c r="Q3385" s="59">
        <v>9.8470399999999996E-3</v>
      </c>
    </row>
    <row r="3386" spans="1:17">
      <c r="A3386" s="57" t="s">
        <v>194</v>
      </c>
      <c r="B3386" s="57" t="s">
        <v>330</v>
      </c>
      <c r="C3386" s="61" t="s">
        <v>873</v>
      </c>
      <c r="D3386" s="57" t="s">
        <v>648</v>
      </c>
      <c r="E3386" s="57">
        <v>54869</v>
      </c>
      <c r="F3386" s="57">
        <v>90.466999999999999</v>
      </c>
      <c r="G3386" s="57">
        <v>90.852999999999994</v>
      </c>
      <c r="H3386" s="57" t="s">
        <v>50</v>
      </c>
      <c r="I3386" s="57" t="s">
        <v>51</v>
      </c>
      <c r="J3386" s="57" t="s">
        <v>713</v>
      </c>
      <c r="K3386" s="57" t="s">
        <v>880</v>
      </c>
      <c r="L3386" s="57" t="s">
        <v>51</v>
      </c>
      <c r="M3386" s="57" t="s">
        <v>1135</v>
      </c>
      <c r="N3386" s="64">
        <v>0</v>
      </c>
      <c r="O3386" s="59">
        <v>56</v>
      </c>
      <c r="P3386" s="59">
        <v>1</v>
      </c>
      <c r="Q3386" s="59">
        <v>2.4617599999999999E-3</v>
      </c>
    </row>
    <row r="3387" spans="1:17">
      <c r="A3387" s="57" t="s">
        <v>194</v>
      </c>
      <c r="B3387" s="57" t="s">
        <v>330</v>
      </c>
      <c r="C3387" s="61" t="s">
        <v>878</v>
      </c>
      <c r="D3387" s="57" t="s">
        <v>648</v>
      </c>
      <c r="E3387" s="57">
        <v>54870</v>
      </c>
      <c r="F3387" s="57">
        <v>96.108000000000004</v>
      </c>
      <c r="G3387" s="57">
        <v>99.058999999999997</v>
      </c>
      <c r="H3387" s="57" t="s">
        <v>61</v>
      </c>
      <c r="I3387" s="57" t="s">
        <v>219</v>
      </c>
      <c r="J3387" s="57" t="s">
        <v>761</v>
      </c>
      <c r="K3387" s="57" t="s">
        <v>903</v>
      </c>
      <c r="L3387" s="57" t="s">
        <v>1102</v>
      </c>
      <c r="M3387" s="57" t="s">
        <v>1137</v>
      </c>
      <c r="N3387" s="64">
        <v>0</v>
      </c>
      <c r="O3387" s="59">
        <v>185</v>
      </c>
      <c r="P3387" s="59">
        <v>2</v>
      </c>
      <c r="Q3387" s="59">
        <v>2.6866625000000002E-2</v>
      </c>
    </row>
    <row r="3388" spans="1:17">
      <c r="A3388" s="57" t="s">
        <v>194</v>
      </c>
      <c r="B3388" s="57" t="s">
        <v>330</v>
      </c>
      <c r="C3388" s="61" t="s">
        <v>878</v>
      </c>
      <c r="D3388" s="57" t="s">
        <v>648</v>
      </c>
      <c r="E3388" s="57">
        <v>54871</v>
      </c>
      <c r="F3388" s="57">
        <v>96.480999999999995</v>
      </c>
      <c r="G3388" s="57">
        <v>95.539000000000001</v>
      </c>
      <c r="H3388" s="57" t="s">
        <v>145</v>
      </c>
      <c r="I3388" s="57" t="s">
        <v>527</v>
      </c>
      <c r="J3388" s="57" t="s">
        <v>503</v>
      </c>
      <c r="K3388" s="57" t="s">
        <v>977</v>
      </c>
      <c r="L3388" s="57" t="s">
        <v>1105</v>
      </c>
      <c r="M3388" s="57" t="s">
        <v>1137</v>
      </c>
      <c r="N3388" s="64">
        <v>0</v>
      </c>
      <c r="O3388" s="59">
        <v>52</v>
      </c>
      <c r="P3388" s="59">
        <v>1</v>
      </c>
      <c r="Q3388" s="59">
        <v>2.1226399999999999E-3</v>
      </c>
    </row>
    <row r="3389" spans="1:17">
      <c r="A3389" s="57" t="s">
        <v>194</v>
      </c>
      <c r="B3389" s="57" t="s">
        <v>330</v>
      </c>
      <c r="C3389" s="61" t="s">
        <v>875</v>
      </c>
      <c r="D3389" s="57" t="s">
        <v>647</v>
      </c>
      <c r="E3389" s="57">
        <v>54872</v>
      </c>
      <c r="F3389" s="57">
        <v>98.951999999999998</v>
      </c>
      <c r="G3389" s="57">
        <v>93.79</v>
      </c>
      <c r="H3389" s="57" t="s">
        <v>217</v>
      </c>
      <c r="I3389" s="57" t="s">
        <v>218</v>
      </c>
      <c r="J3389" s="57" t="s">
        <v>773</v>
      </c>
      <c r="K3389" s="57" t="s">
        <v>974</v>
      </c>
      <c r="L3389" s="57" t="s">
        <v>218</v>
      </c>
      <c r="M3389" s="57" t="s">
        <v>1137</v>
      </c>
      <c r="N3389" s="64">
        <v>10.382815654843064</v>
      </c>
      <c r="O3389" s="59">
        <v>126</v>
      </c>
      <c r="P3389" s="59">
        <v>2</v>
      </c>
      <c r="Q3389" s="59">
        <v>1.246266E-2</v>
      </c>
    </row>
    <row r="3390" spans="1:17">
      <c r="A3390" s="57" t="s">
        <v>194</v>
      </c>
      <c r="B3390" s="57" t="s">
        <v>330</v>
      </c>
      <c r="C3390" s="61" t="s">
        <v>876</v>
      </c>
      <c r="D3390" s="57" t="s">
        <v>648</v>
      </c>
      <c r="E3390" s="57">
        <v>54873</v>
      </c>
      <c r="F3390" s="57">
        <v>97.787000000000006</v>
      </c>
      <c r="G3390" s="57">
        <v>89.268000000000001</v>
      </c>
      <c r="H3390" s="57" t="s">
        <v>217</v>
      </c>
      <c r="I3390" s="57" t="s">
        <v>218</v>
      </c>
      <c r="J3390" s="57" t="s">
        <v>773</v>
      </c>
      <c r="K3390" s="57" t="s">
        <v>974</v>
      </c>
      <c r="L3390" s="57" t="s">
        <v>218</v>
      </c>
      <c r="M3390" s="57" t="s">
        <v>1137</v>
      </c>
      <c r="N3390" s="64">
        <v>0</v>
      </c>
      <c r="O3390" s="59">
        <v>98</v>
      </c>
      <c r="P3390" s="59">
        <v>1</v>
      </c>
      <c r="Q3390" s="59">
        <v>7.5391399999999997E-3</v>
      </c>
    </row>
    <row r="3391" spans="1:17">
      <c r="A3391" s="57" t="s">
        <v>194</v>
      </c>
      <c r="B3391" s="57" t="s">
        <v>330</v>
      </c>
      <c r="C3391" s="61" t="s">
        <v>876</v>
      </c>
      <c r="D3391" s="57" t="s">
        <v>648</v>
      </c>
      <c r="E3391" s="57">
        <v>54874</v>
      </c>
      <c r="F3391" s="57">
        <v>98.858999999999995</v>
      </c>
      <c r="G3391" s="57">
        <v>88.707999999999998</v>
      </c>
      <c r="H3391" s="57" t="s">
        <v>93</v>
      </c>
      <c r="I3391" s="57" t="s">
        <v>94</v>
      </c>
      <c r="J3391" s="57" t="s">
        <v>725</v>
      </c>
      <c r="K3391" s="57" t="s">
        <v>883</v>
      </c>
      <c r="L3391" s="57" t="s">
        <v>94</v>
      </c>
      <c r="M3391" s="57" t="s">
        <v>1137</v>
      </c>
      <c r="N3391" s="64">
        <v>0</v>
      </c>
      <c r="O3391" s="59">
        <v>154</v>
      </c>
      <c r="P3391" s="59">
        <v>2</v>
      </c>
      <c r="Q3391" s="59">
        <v>1.8617060000000001E-2</v>
      </c>
    </row>
    <row r="3392" spans="1:17">
      <c r="A3392" s="57" t="s">
        <v>194</v>
      </c>
      <c r="B3392" s="57" t="s">
        <v>330</v>
      </c>
      <c r="C3392" s="61" t="s">
        <v>876</v>
      </c>
      <c r="D3392" s="57" t="s">
        <v>648</v>
      </c>
      <c r="E3392" s="57">
        <v>54875</v>
      </c>
      <c r="F3392" s="57">
        <v>99.954999999999998</v>
      </c>
      <c r="G3392" s="57">
        <v>88.055999999999997</v>
      </c>
      <c r="H3392" s="57" t="s">
        <v>61</v>
      </c>
      <c r="I3392" s="57" t="s">
        <v>219</v>
      </c>
      <c r="J3392" s="57" t="s">
        <v>761</v>
      </c>
      <c r="K3392" s="57" t="s">
        <v>903</v>
      </c>
      <c r="L3392" s="57" t="s">
        <v>1102</v>
      </c>
      <c r="M3392" s="57" t="s">
        <v>1137</v>
      </c>
      <c r="N3392" s="64">
        <v>0</v>
      </c>
      <c r="O3392" s="59">
        <v>66</v>
      </c>
      <c r="P3392" s="59">
        <v>1</v>
      </c>
      <c r="Q3392" s="59">
        <v>3.41946E-3</v>
      </c>
    </row>
    <row r="3393" spans="1:17">
      <c r="A3393" s="57" t="s">
        <v>194</v>
      </c>
      <c r="B3393" s="57" t="s">
        <v>330</v>
      </c>
      <c r="C3393" s="61" t="s">
        <v>876</v>
      </c>
      <c r="D3393" s="57" t="s">
        <v>648</v>
      </c>
      <c r="E3393" s="57">
        <v>54876</v>
      </c>
      <c r="F3393" s="57">
        <v>99.278999999999996</v>
      </c>
      <c r="G3393" s="57">
        <v>87.052999999999997</v>
      </c>
      <c r="H3393" s="57" t="s">
        <v>56</v>
      </c>
      <c r="I3393" s="57" t="s">
        <v>57</v>
      </c>
      <c r="J3393" s="57" t="s">
        <v>772</v>
      </c>
      <c r="K3393" s="57" t="s">
        <v>921</v>
      </c>
      <c r="L3393" s="57" t="s">
        <v>1101</v>
      </c>
      <c r="M3393" s="57" t="s">
        <v>1137</v>
      </c>
      <c r="N3393" s="64">
        <v>0</v>
      </c>
      <c r="O3393" s="59">
        <v>84</v>
      </c>
      <c r="P3393" s="59">
        <v>1</v>
      </c>
      <c r="Q3393" s="59">
        <v>5.5389599999999999E-3</v>
      </c>
    </row>
    <row r="3394" spans="1:17">
      <c r="A3394" s="57" t="s">
        <v>194</v>
      </c>
      <c r="B3394" s="57" t="s">
        <v>330</v>
      </c>
      <c r="C3394" s="61" t="s">
        <v>876</v>
      </c>
      <c r="D3394" s="57" t="s">
        <v>648</v>
      </c>
      <c r="E3394" s="57">
        <v>54877</v>
      </c>
      <c r="F3394" s="57">
        <v>98.066000000000003</v>
      </c>
      <c r="G3394" s="57">
        <v>85.515000000000001</v>
      </c>
      <c r="H3394" s="57" t="s">
        <v>77</v>
      </c>
      <c r="I3394" s="57" t="s">
        <v>348</v>
      </c>
      <c r="J3394" s="57" t="s">
        <v>504</v>
      </c>
      <c r="K3394" s="57" t="s">
        <v>976</v>
      </c>
      <c r="L3394" s="57" t="s">
        <v>993</v>
      </c>
      <c r="M3394" s="57" t="s">
        <v>1137</v>
      </c>
      <c r="N3394" s="64">
        <v>0</v>
      </c>
      <c r="O3394" s="59">
        <v>84</v>
      </c>
      <c r="P3394" s="59">
        <v>1</v>
      </c>
      <c r="Q3394" s="59">
        <v>5.5389599999999999E-3</v>
      </c>
    </row>
    <row r="3395" spans="1:17">
      <c r="A3395" s="57" t="s">
        <v>194</v>
      </c>
      <c r="B3395" s="57" t="s">
        <v>330</v>
      </c>
      <c r="C3395" s="61" t="s">
        <v>877</v>
      </c>
      <c r="D3395" s="57" t="s">
        <v>648</v>
      </c>
      <c r="E3395" s="57">
        <v>54878</v>
      </c>
      <c r="F3395" s="57">
        <v>96.108000000000004</v>
      </c>
      <c r="G3395" s="57">
        <v>83.23</v>
      </c>
      <c r="H3395" s="57" t="s">
        <v>50</v>
      </c>
      <c r="I3395" s="57" t="s">
        <v>51</v>
      </c>
      <c r="J3395" s="57" t="s">
        <v>713</v>
      </c>
      <c r="K3395" s="57" t="s">
        <v>880</v>
      </c>
      <c r="L3395" s="57" t="s">
        <v>51</v>
      </c>
      <c r="M3395" s="57" t="s">
        <v>1135</v>
      </c>
      <c r="N3395" s="64">
        <v>0</v>
      </c>
      <c r="O3395" s="59">
        <v>877</v>
      </c>
      <c r="P3395" s="59">
        <v>4</v>
      </c>
      <c r="Q3395" s="59">
        <v>0.60376626499999997</v>
      </c>
    </row>
    <row r="3396" spans="1:17">
      <c r="A3396" s="57" t="s">
        <v>194</v>
      </c>
      <c r="B3396" s="57" t="s">
        <v>330</v>
      </c>
      <c r="C3396" s="61" t="s">
        <v>877</v>
      </c>
      <c r="D3396" s="57" t="s">
        <v>648</v>
      </c>
      <c r="E3396" s="57">
        <v>54879</v>
      </c>
      <c r="F3396" s="57">
        <v>98.275999999999996</v>
      </c>
      <c r="G3396" s="57">
        <v>83.277000000000001</v>
      </c>
      <c r="H3396" s="57" t="s">
        <v>93</v>
      </c>
      <c r="I3396" s="57" t="s">
        <v>94</v>
      </c>
      <c r="J3396" s="57" t="s">
        <v>725</v>
      </c>
      <c r="K3396" s="57" t="s">
        <v>883</v>
      </c>
      <c r="L3396" s="57" t="s">
        <v>94</v>
      </c>
      <c r="M3396" s="57" t="s">
        <v>1137</v>
      </c>
      <c r="N3396" s="64">
        <v>0</v>
      </c>
      <c r="O3396" s="59">
        <v>123</v>
      </c>
      <c r="P3396" s="59">
        <v>2</v>
      </c>
      <c r="Q3396" s="59">
        <v>1.1876265E-2</v>
      </c>
    </row>
    <row r="3397" spans="1:17">
      <c r="A3397" s="57" t="s">
        <v>194</v>
      </c>
      <c r="B3397" s="57" t="s">
        <v>330</v>
      </c>
      <c r="C3397" s="61" t="s">
        <v>877</v>
      </c>
      <c r="D3397" s="57" t="s">
        <v>648</v>
      </c>
      <c r="E3397" s="57">
        <v>54880</v>
      </c>
      <c r="F3397" s="57">
        <v>95.781999999999996</v>
      </c>
      <c r="G3397" s="57">
        <v>80.945999999999998</v>
      </c>
      <c r="H3397" s="57" t="s">
        <v>61</v>
      </c>
      <c r="I3397" s="57" t="s">
        <v>219</v>
      </c>
      <c r="J3397" s="57" t="s">
        <v>761</v>
      </c>
      <c r="K3397" s="57" t="s">
        <v>903</v>
      </c>
      <c r="L3397" s="57" t="s">
        <v>1102</v>
      </c>
      <c r="M3397" s="57" t="s">
        <v>1137</v>
      </c>
      <c r="N3397" s="64">
        <v>0</v>
      </c>
      <c r="O3397" s="59">
        <v>65</v>
      </c>
      <c r="P3397" s="59">
        <v>1</v>
      </c>
      <c r="Q3397" s="59">
        <v>3.3166250000000001E-3</v>
      </c>
    </row>
    <row r="3398" spans="1:17">
      <c r="A3398" s="57" t="s">
        <v>1204</v>
      </c>
      <c r="B3398" s="57" t="s">
        <v>1205</v>
      </c>
      <c r="C3398" s="57">
        <v>12</v>
      </c>
      <c r="D3398" s="57" t="s">
        <v>648</v>
      </c>
      <c r="E3398" s="57">
        <v>100001</v>
      </c>
      <c r="F3398" s="57">
        <v>4.585</v>
      </c>
      <c r="G3398" s="57">
        <v>9.4380000000000006</v>
      </c>
      <c r="H3398" s="57" t="s">
        <v>22</v>
      </c>
      <c r="I3398" s="57" t="s">
        <v>517</v>
      </c>
      <c r="J3398" s="57" t="s">
        <v>503</v>
      </c>
      <c r="K3398" s="57" t="s">
        <v>919</v>
      </c>
      <c r="L3398" s="57" t="s">
        <v>1055</v>
      </c>
      <c r="M3398" s="57" t="s">
        <v>1137</v>
      </c>
      <c r="N3398" s="64">
        <v>0</v>
      </c>
      <c r="O3398" s="59">
        <v>839</v>
      </c>
      <c r="P3398" s="59">
        <v>4</v>
      </c>
      <c r="Q3398" s="59">
        <v>0.55257798499999999</v>
      </c>
    </row>
    <row r="3399" spans="1:17">
      <c r="A3399" s="57" t="s">
        <v>1204</v>
      </c>
      <c r="B3399" s="57" t="s">
        <v>1205</v>
      </c>
      <c r="C3399" s="57">
        <v>13</v>
      </c>
      <c r="D3399" s="57" t="s">
        <v>648</v>
      </c>
      <c r="E3399" s="57">
        <v>100002</v>
      </c>
      <c r="F3399" s="57">
        <v>0.91200000000000003</v>
      </c>
      <c r="G3399" s="57">
        <v>10.542999999999999</v>
      </c>
      <c r="H3399" s="57" t="s">
        <v>416</v>
      </c>
      <c r="I3399" s="57" t="s">
        <v>24</v>
      </c>
      <c r="J3399" s="57">
        <v>0</v>
      </c>
      <c r="K3399" s="57" t="s">
        <v>942</v>
      </c>
      <c r="L3399" s="57" t="s">
        <v>24</v>
      </c>
      <c r="M3399" s="57" t="s">
        <v>1137</v>
      </c>
      <c r="N3399" s="64">
        <v>0</v>
      </c>
      <c r="O3399" s="59">
        <v>201</v>
      </c>
      <c r="P3399" s="59">
        <v>2</v>
      </c>
      <c r="Q3399" s="59">
        <v>3.1714785000000002E-2</v>
      </c>
    </row>
    <row r="3400" spans="1:17">
      <c r="A3400" s="57" t="s">
        <v>1204</v>
      </c>
      <c r="B3400" s="57" t="s">
        <v>1205</v>
      </c>
      <c r="C3400" s="57">
        <v>13</v>
      </c>
      <c r="D3400" s="57" t="s">
        <v>648</v>
      </c>
      <c r="E3400" s="57">
        <v>100003</v>
      </c>
      <c r="F3400" s="57">
        <v>3.4249999999999998</v>
      </c>
      <c r="G3400" s="57">
        <v>11.702999999999999</v>
      </c>
      <c r="H3400" s="57" t="s">
        <v>28</v>
      </c>
      <c r="I3400" s="57" t="s">
        <v>510</v>
      </c>
      <c r="J3400" s="57">
        <v>2</v>
      </c>
      <c r="K3400" s="57" t="s">
        <v>994</v>
      </c>
      <c r="L3400" s="57" t="s">
        <v>1117</v>
      </c>
      <c r="M3400" s="57" t="s">
        <v>1137</v>
      </c>
      <c r="N3400" s="64">
        <v>0</v>
      </c>
      <c r="O3400" s="59">
        <v>94</v>
      </c>
      <c r="P3400" s="59">
        <v>1</v>
      </c>
      <c r="Q3400" s="59">
        <v>6.9362599999999996E-3</v>
      </c>
    </row>
    <row r="3401" spans="1:17">
      <c r="A3401" s="57" t="s">
        <v>1204</v>
      </c>
      <c r="B3401" s="57" t="s">
        <v>1205</v>
      </c>
      <c r="C3401" s="57">
        <v>32</v>
      </c>
      <c r="D3401" s="57" t="s">
        <v>648</v>
      </c>
      <c r="E3401" s="57">
        <v>100004</v>
      </c>
      <c r="F3401" s="57">
        <v>10.331</v>
      </c>
      <c r="G3401" s="57">
        <v>6.6479999999999997</v>
      </c>
      <c r="H3401" s="57" t="s">
        <v>22</v>
      </c>
      <c r="I3401" s="57" t="s">
        <v>516</v>
      </c>
      <c r="J3401" s="57" t="s">
        <v>519</v>
      </c>
      <c r="K3401" s="57" t="s">
        <v>995</v>
      </c>
      <c r="L3401" s="57" t="s">
        <v>1118</v>
      </c>
      <c r="M3401" s="57" t="s">
        <v>1137</v>
      </c>
      <c r="N3401" s="64">
        <v>0</v>
      </c>
      <c r="O3401" s="59">
        <v>170</v>
      </c>
      <c r="P3401" s="59">
        <v>2</v>
      </c>
      <c r="Q3401" s="59">
        <v>2.2686499999999998E-2</v>
      </c>
    </row>
    <row r="3402" spans="1:17">
      <c r="A3402" s="57" t="s">
        <v>1204</v>
      </c>
      <c r="B3402" s="57" t="s">
        <v>1205</v>
      </c>
      <c r="C3402" s="57">
        <v>32</v>
      </c>
      <c r="D3402" s="57" t="s">
        <v>648</v>
      </c>
      <c r="E3402" s="57">
        <v>100005</v>
      </c>
      <c r="F3402" s="57">
        <v>14.695</v>
      </c>
      <c r="G3402" s="57">
        <v>8.1389999999999993</v>
      </c>
      <c r="H3402" s="57" t="s">
        <v>34</v>
      </c>
      <c r="I3402" s="57" t="s">
        <v>35</v>
      </c>
      <c r="J3402" s="57" t="s">
        <v>506</v>
      </c>
      <c r="K3402" s="57" t="s">
        <v>901</v>
      </c>
      <c r="L3402" s="57" t="s">
        <v>1040</v>
      </c>
      <c r="M3402" s="57" t="s">
        <v>1137</v>
      </c>
      <c r="N3402" s="64">
        <v>0</v>
      </c>
      <c r="O3402" s="59">
        <v>177</v>
      </c>
      <c r="P3402" s="59">
        <v>2</v>
      </c>
      <c r="Q3402" s="59">
        <v>2.4593265E-2</v>
      </c>
    </row>
    <row r="3403" spans="1:17">
      <c r="A3403" s="57" t="s">
        <v>1204</v>
      </c>
      <c r="B3403" s="57" t="s">
        <v>1205</v>
      </c>
      <c r="C3403" s="57">
        <v>32</v>
      </c>
      <c r="D3403" s="57" t="s">
        <v>648</v>
      </c>
      <c r="E3403" s="57">
        <v>100006</v>
      </c>
      <c r="F3403" s="57">
        <v>13.204000000000001</v>
      </c>
      <c r="G3403" s="57">
        <v>9.41</v>
      </c>
      <c r="H3403" s="57" t="s">
        <v>37</v>
      </c>
      <c r="I3403" s="57" t="s">
        <v>38</v>
      </c>
      <c r="J3403" s="57">
        <v>0</v>
      </c>
      <c r="K3403" s="57" t="s">
        <v>904</v>
      </c>
      <c r="L3403" s="57" t="s">
        <v>1041</v>
      </c>
      <c r="M3403" s="57" t="s">
        <v>1137</v>
      </c>
      <c r="N3403" s="64">
        <v>13.407484191377183</v>
      </c>
      <c r="O3403" s="59">
        <v>215</v>
      </c>
      <c r="P3403" s="59">
        <v>2</v>
      </c>
      <c r="Q3403" s="59">
        <v>3.6286625000000003E-2</v>
      </c>
    </row>
    <row r="3404" spans="1:17">
      <c r="A3404" s="57" t="s">
        <v>1204</v>
      </c>
      <c r="B3404" s="57" t="s">
        <v>1205</v>
      </c>
      <c r="C3404" s="57">
        <v>33</v>
      </c>
      <c r="D3404" s="57" t="s">
        <v>648</v>
      </c>
      <c r="E3404" s="57">
        <v>100007</v>
      </c>
      <c r="F3404" s="57">
        <v>14.391</v>
      </c>
      <c r="G3404" s="57">
        <v>10.515000000000001</v>
      </c>
      <c r="H3404" s="57" t="s">
        <v>22</v>
      </c>
      <c r="I3404" s="57" t="s">
        <v>517</v>
      </c>
      <c r="J3404" s="57" t="s">
        <v>503</v>
      </c>
      <c r="K3404" s="57" t="s">
        <v>919</v>
      </c>
      <c r="L3404" s="57" t="s">
        <v>1055</v>
      </c>
      <c r="M3404" s="57" t="s">
        <v>1137</v>
      </c>
      <c r="N3404" s="64">
        <v>0</v>
      </c>
      <c r="O3404" s="59">
        <v>917</v>
      </c>
      <c r="P3404" s="59">
        <v>4</v>
      </c>
      <c r="Q3404" s="59">
        <v>0.66009786500000001</v>
      </c>
    </row>
    <row r="3405" spans="1:17">
      <c r="A3405" s="57" t="s">
        <v>1204</v>
      </c>
      <c r="B3405" s="57" t="s">
        <v>1205</v>
      </c>
      <c r="C3405" s="57">
        <v>34</v>
      </c>
      <c r="D3405" s="57" t="s">
        <v>647</v>
      </c>
      <c r="E3405" s="57">
        <v>100008</v>
      </c>
      <c r="F3405" s="57">
        <v>14.667999999999999</v>
      </c>
      <c r="G3405" s="57">
        <v>15.045</v>
      </c>
      <c r="H3405" s="57" t="s">
        <v>22</v>
      </c>
      <c r="I3405" s="57" t="s">
        <v>517</v>
      </c>
      <c r="J3405" s="57" t="s">
        <v>503</v>
      </c>
      <c r="K3405" s="57" t="s">
        <v>919</v>
      </c>
      <c r="L3405" s="57" t="s">
        <v>1055</v>
      </c>
      <c r="M3405" s="57" t="s">
        <v>1137</v>
      </c>
      <c r="N3405" s="64">
        <v>66.465207955343629</v>
      </c>
      <c r="O3405" s="59">
        <v>1065</v>
      </c>
      <c r="P3405" s="59">
        <v>4</v>
      </c>
      <c r="Q3405" s="59">
        <v>0.89036662499999997</v>
      </c>
    </row>
    <row r="3406" spans="1:17">
      <c r="A3406" s="57" t="s">
        <v>1204</v>
      </c>
      <c r="B3406" s="57" t="s">
        <v>1205</v>
      </c>
      <c r="C3406" s="57">
        <v>43</v>
      </c>
      <c r="D3406" s="57" t="s">
        <v>648</v>
      </c>
      <c r="E3406" s="57">
        <v>100009</v>
      </c>
      <c r="F3406" s="57">
        <v>18.811</v>
      </c>
      <c r="G3406" s="57">
        <v>10.901999999999999</v>
      </c>
      <c r="H3406" s="57" t="s">
        <v>34</v>
      </c>
      <c r="I3406" s="57" t="s">
        <v>35</v>
      </c>
      <c r="J3406" s="57" t="s">
        <v>506</v>
      </c>
      <c r="K3406" s="57" t="s">
        <v>901</v>
      </c>
      <c r="L3406" s="57" t="s">
        <v>1040</v>
      </c>
      <c r="M3406" s="57" t="s">
        <v>1137</v>
      </c>
      <c r="N3406" s="64">
        <v>0</v>
      </c>
      <c r="O3406" s="59">
        <v>68</v>
      </c>
      <c r="P3406" s="59">
        <v>1</v>
      </c>
      <c r="Q3406" s="59">
        <v>3.6298400000000001E-3</v>
      </c>
    </row>
    <row r="3407" spans="1:17">
      <c r="A3407" s="57" t="s">
        <v>1204</v>
      </c>
      <c r="B3407" s="57" t="s">
        <v>1205</v>
      </c>
      <c r="C3407" s="57">
        <v>43</v>
      </c>
      <c r="D3407" s="57" t="s">
        <v>648</v>
      </c>
      <c r="E3407" s="57">
        <v>100010</v>
      </c>
      <c r="F3407" s="57">
        <v>15.358000000000001</v>
      </c>
      <c r="G3407" s="57">
        <v>11.648</v>
      </c>
      <c r="H3407" s="57" t="s">
        <v>39</v>
      </c>
      <c r="I3407" s="57" t="s">
        <v>410</v>
      </c>
      <c r="J3407" s="57" t="s">
        <v>755</v>
      </c>
      <c r="K3407" s="57" t="s">
        <v>996</v>
      </c>
      <c r="L3407" s="57" t="s">
        <v>981</v>
      </c>
      <c r="M3407" s="57" t="s">
        <v>1137</v>
      </c>
      <c r="N3407" s="64">
        <v>0</v>
      </c>
      <c r="O3407" s="59">
        <v>316</v>
      </c>
      <c r="P3407" s="59">
        <v>3</v>
      </c>
      <c r="Q3407" s="59">
        <v>7.8386960000000006E-2</v>
      </c>
    </row>
    <row r="3408" spans="1:17">
      <c r="A3408" s="57" t="s">
        <v>1204</v>
      </c>
      <c r="B3408" s="57" t="s">
        <v>1205</v>
      </c>
      <c r="C3408" s="57">
        <v>42</v>
      </c>
      <c r="D3408" s="57" t="s">
        <v>648</v>
      </c>
      <c r="E3408" s="57">
        <v>100011</v>
      </c>
      <c r="F3408" s="57">
        <v>16.213999999999999</v>
      </c>
      <c r="G3408" s="57">
        <v>9.7970000000000006</v>
      </c>
      <c r="H3408" s="57" t="s">
        <v>42</v>
      </c>
      <c r="I3408" s="57" t="s">
        <v>43</v>
      </c>
      <c r="J3408" s="57" t="s">
        <v>502</v>
      </c>
      <c r="K3408" s="57" t="s">
        <v>997</v>
      </c>
      <c r="L3408" s="57" t="s">
        <v>1119</v>
      </c>
      <c r="M3408" s="57" t="s">
        <v>1137</v>
      </c>
      <c r="N3408" s="64">
        <v>0</v>
      </c>
      <c r="O3408" s="59">
        <v>67</v>
      </c>
      <c r="P3408" s="59">
        <v>1</v>
      </c>
      <c r="Q3408" s="59">
        <v>3.5238650000000002E-3</v>
      </c>
    </row>
    <row r="3409" spans="1:17">
      <c r="A3409" s="57" t="s">
        <v>1204</v>
      </c>
      <c r="B3409" s="57" t="s">
        <v>1205</v>
      </c>
      <c r="C3409" s="57">
        <v>42</v>
      </c>
      <c r="D3409" s="57" t="s">
        <v>647</v>
      </c>
      <c r="E3409" s="57">
        <v>100012</v>
      </c>
      <c r="F3409" s="57">
        <v>16.96</v>
      </c>
      <c r="G3409" s="57">
        <v>9.7690000000000001</v>
      </c>
      <c r="H3409" s="57" t="s">
        <v>28</v>
      </c>
      <c r="I3409" s="57" t="s">
        <v>532</v>
      </c>
      <c r="J3409" s="57">
        <v>0</v>
      </c>
      <c r="K3409" s="57" t="s">
        <v>998</v>
      </c>
      <c r="L3409" s="57" t="s">
        <v>999</v>
      </c>
      <c r="M3409" s="57" t="s">
        <v>1137</v>
      </c>
      <c r="N3409" s="64">
        <v>13.75437991237443</v>
      </c>
      <c r="O3409" s="59">
        <v>305</v>
      </c>
      <c r="P3409" s="59">
        <v>3</v>
      </c>
      <c r="Q3409" s="59">
        <v>7.3024624999999996E-2</v>
      </c>
    </row>
    <row r="3410" spans="1:17">
      <c r="A3410" s="57" t="s">
        <v>1204</v>
      </c>
      <c r="B3410" s="57" t="s">
        <v>1205</v>
      </c>
      <c r="C3410" s="57">
        <v>42</v>
      </c>
      <c r="D3410" s="57" t="s">
        <v>648</v>
      </c>
      <c r="E3410" s="57">
        <v>100013</v>
      </c>
      <c r="F3410" s="57">
        <v>19.529</v>
      </c>
      <c r="G3410" s="57">
        <v>9.6859999999999999</v>
      </c>
      <c r="H3410" s="57" t="s">
        <v>34</v>
      </c>
      <c r="I3410" s="57" t="s">
        <v>35</v>
      </c>
      <c r="J3410" s="57" t="s">
        <v>506</v>
      </c>
      <c r="K3410" s="57" t="s">
        <v>901</v>
      </c>
      <c r="L3410" s="57" t="s">
        <v>1040</v>
      </c>
      <c r="M3410" s="57" t="s">
        <v>1137</v>
      </c>
      <c r="N3410" s="64">
        <v>0</v>
      </c>
      <c r="O3410" s="59">
        <v>50</v>
      </c>
      <c r="P3410" s="59">
        <v>1</v>
      </c>
      <c r="Q3410" s="59">
        <v>1.9624999999999998E-3</v>
      </c>
    </row>
    <row r="3411" spans="1:17">
      <c r="A3411" s="57" t="s">
        <v>1204</v>
      </c>
      <c r="B3411" s="57" t="s">
        <v>1206</v>
      </c>
      <c r="C3411" s="57">
        <v>11</v>
      </c>
      <c r="D3411" s="57" t="s">
        <v>648</v>
      </c>
      <c r="E3411" s="57">
        <v>100014</v>
      </c>
      <c r="F3411" s="57">
        <v>0.47499999999999998</v>
      </c>
      <c r="G3411" s="57">
        <v>21.387</v>
      </c>
      <c r="H3411" s="57" t="s">
        <v>22</v>
      </c>
      <c r="I3411" s="57" t="s">
        <v>517</v>
      </c>
      <c r="J3411" s="57" t="s">
        <v>503</v>
      </c>
      <c r="K3411" s="57" t="s">
        <v>919</v>
      </c>
      <c r="L3411" s="57" t="s">
        <v>1055</v>
      </c>
      <c r="M3411" s="57" t="s">
        <v>1137</v>
      </c>
      <c r="N3411" s="64">
        <v>0</v>
      </c>
      <c r="O3411" s="59">
        <v>1023</v>
      </c>
      <c r="P3411" s="59">
        <v>4</v>
      </c>
      <c r="Q3411" s="59">
        <v>0.821525265</v>
      </c>
    </row>
    <row r="3412" spans="1:17">
      <c r="A3412" s="57" t="s">
        <v>1204</v>
      </c>
      <c r="B3412" s="57" t="s">
        <v>1206</v>
      </c>
      <c r="C3412" s="57">
        <v>13</v>
      </c>
      <c r="D3412" s="57" t="s">
        <v>648</v>
      </c>
      <c r="E3412" s="57">
        <v>100015</v>
      </c>
      <c r="F3412" s="57">
        <v>4.8029999999999999</v>
      </c>
      <c r="G3412" s="57">
        <v>31.940999999999999</v>
      </c>
      <c r="H3412" s="57" t="s">
        <v>50</v>
      </c>
      <c r="I3412" s="57" t="s">
        <v>51</v>
      </c>
      <c r="J3412" s="57" t="s">
        <v>713</v>
      </c>
      <c r="K3412" s="57" t="s">
        <v>880</v>
      </c>
      <c r="L3412" s="57" t="s">
        <v>51</v>
      </c>
      <c r="M3412" s="57" t="s">
        <v>1135</v>
      </c>
      <c r="N3412" s="64">
        <v>0</v>
      </c>
      <c r="O3412" s="59">
        <v>749</v>
      </c>
      <c r="P3412" s="59">
        <v>4</v>
      </c>
      <c r="Q3412" s="59">
        <v>0.44038578499999997</v>
      </c>
    </row>
    <row r="3413" spans="1:17">
      <c r="A3413" s="57" t="s">
        <v>1204</v>
      </c>
      <c r="B3413" s="57" t="s">
        <v>1206</v>
      </c>
      <c r="C3413" s="57">
        <v>14</v>
      </c>
      <c r="D3413" s="57" t="s">
        <v>648</v>
      </c>
      <c r="E3413" s="57">
        <v>100016</v>
      </c>
      <c r="F3413" s="57">
        <v>1.48</v>
      </c>
      <c r="G3413" s="57">
        <v>36.296999999999997</v>
      </c>
      <c r="H3413" s="57" t="s">
        <v>52</v>
      </c>
      <c r="I3413" s="57" t="s">
        <v>53</v>
      </c>
      <c r="J3413" s="57">
        <v>0</v>
      </c>
      <c r="K3413" s="57" t="s">
        <v>886</v>
      </c>
      <c r="L3413" s="57" t="s">
        <v>53</v>
      </c>
      <c r="M3413" s="57" t="s">
        <v>1137</v>
      </c>
      <c r="N3413" s="64">
        <v>0</v>
      </c>
      <c r="O3413" s="59">
        <v>87</v>
      </c>
      <c r="P3413" s="59">
        <v>1</v>
      </c>
      <c r="Q3413" s="59">
        <v>5.9416649999999996E-3</v>
      </c>
    </row>
    <row r="3414" spans="1:17">
      <c r="A3414" s="57" t="s">
        <v>1204</v>
      </c>
      <c r="B3414" s="57" t="s">
        <v>1206</v>
      </c>
      <c r="C3414" s="57">
        <v>14</v>
      </c>
      <c r="D3414" s="57" t="s">
        <v>648</v>
      </c>
      <c r="E3414" s="57">
        <v>100017</v>
      </c>
      <c r="F3414" s="57">
        <v>2.681</v>
      </c>
      <c r="G3414" s="57">
        <v>38.390999999999998</v>
      </c>
      <c r="H3414" s="57" t="s">
        <v>54</v>
      </c>
      <c r="I3414" s="57" t="s">
        <v>55</v>
      </c>
      <c r="J3414" s="57" t="s">
        <v>503</v>
      </c>
      <c r="K3414" s="57" t="s">
        <v>898</v>
      </c>
      <c r="L3414" s="57" t="s">
        <v>55</v>
      </c>
      <c r="M3414" s="57" t="s">
        <v>1137</v>
      </c>
      <c r="N3414" s="64">
        <v>0</v>
      </c>
      <c r="O3414" s="59">
        <v>153</v>
      </c>
      <c r="P3414" s="59">
        <v>2</v>
      </c>
      <c r="Q3414" s="59">
        <v>1.8376065E-2</v>
      </c>
    </row>
    <row r="3415" spans="1:17">
      <c r="A3415" s="57" t="s">
        <v>1204</v>
      </c>
      <c r="B3415" s="57" t="s">
        <v>1206</v>
      </c>
      <c r="C3415" s="57">
        <v>23</v>
      </c>
      <c r="D3415" s="57" t="s">
        <v>648</v>
      </c>
      <c r="E3415" s="57">
        <v>100018</v>
      </c>
      <c r="F3415" s="57">
        <v>8.6560000000000006</v>
      </c>
      <c r="G3415" s="57">
        <v>34.789000000000001</v>
      </c>
      <c r="H3415" s="57" t="s">
        <v>39</v>
      </c>
      <c r="I3415" s="57" t="s">
        <v>410</v>
      </c>
      <c r="J3415" s="57" t="s">
        <v>755</v>
      </c>
      <c r="K3415" s="57" t="s">
        <v>996</v>
      </c>
      <c r="L3415" s="57" t="s">
        <v>981</v>
      </c>
      <c r="M3415" s="57" t="s">
        <v>1137</v>
      </c>
      <c r="N3415" s="64">
        <v>0</v>
      </c>
      <c r="O3415" s="59">
        <v>59</v>
      </c>
      <c r="P3415" s="59">
        <v>1</v>
      </c>
      <c r="Q3415" s="59">
        <v>2.732585E-3</v>
      </c>
    </row>
    <row r="3416" spans="1:17">
      <c r="A3416" s="57" t="s">
        <v>1204</v>
      </c>
      <c r="B3416" s="57" t="s">
        <v>1206</v>
      </c>
      <c r="C3416" s="57">
        <v>23</v>
      </c>
      <c r="D3416" s="57" t="s">
        <v>648</v>
      </c>
      <c r="E3416" s="57">
        <v>100019</v>
      </c>
      <c r="F3416" s="57">
        <v>9.5489999999999995</v>
      </c>
      <c r="G3416" s="57">
        <v>33.476999999999997</v>
      </c>
      <c r="H3416" s="57" t="s">
        <v>50</v>
      </c>
      <c r="I3416" s="57" t="s">
        <v>51</v>
      </c>
      <c r="J3416" s="57" t="s">
        <v>713</v>
      </c>
      <c r="K3416" s="57" t="s">
        <v>880</v>
      </c>
      <c r="L3416" s="57" t="s">
        <v>51</v>
      </c>
      <c r="M3416" s="57" t="s">
        <v>1135</v>
      </c>
      <c r="N3416" s="64">
        <v>0</v>
      </c>
      <c r="O3416" s="59">
        <v>197</v>
      </c>
      <c r="P3416" s="59">
        <v>2</v>
      </c>
      <c r="Q3416" s="59">
        <v>3.0465065E-2</v>
      </c>
    </row>
    <row r="3417" spans="1:17">
      <c r="A3417" s="57" t="s">
        <v>1204</v>
      </c>
      <c r="B3417" s="57" t="s">
        <v>1206</v>
      </c>
      <c r="C3417" s="57">
        <v>23</v>
      </c>
      <c r="D3417" s="57" t="s">
        <v>648</v>
      </c>
      <c r="E3417" s="57">
        <v>100020</v>
      </c>
      <c r="F3417" s="57">
        <v>7.6790000000000003</v>
      </c>
      <c r="G3417" s="57">
        <v>32.890999999999998</v>
      </c>
      <c r="H3417" s="57" t="s">
        <v>34</v>
      </c>
      <c r="I3417" s="57" t="s">
        <v>35</v>
      </c>
      <c r="J3417" s="57" t="s">
        <v>506</v>
      </c>
      <c r="K3417" s="57" t="s">
        <v>901</v>
      </c>
      <c r="L3417" s="57" t="s">
        <v>1040</v>
      </c>
      <c r="M3417" s="57" t="s">
        <v>1137</v>
      </c>
      <c r="N3417" s="64">
        <v>0</v>
      </c>
      <c r="O3417" s="59">
        <v>73</v>
      </c>
      <c r="P3417" s="59">
        <v>1</v>
      </c>
      <c r="Q3417" s="59">
        <v>4.1832650000000002E-3</v>
      </c>
    </row>
    <row r="3418" spans="1:17">
      <c r="A3418" s="57" t="s">
        <v>1204</v>
      </c>
      <c r="B3418" s="57" t="s">
        <v>1206</v>
      </c>
      <c r="C3418" s="57">
        <v>23</v>
      </c>
      <c r="D3418" s="57" t="s">
        <v>648</v>
      </c>
      <c r="E3418" s="57">
        <v>100021</v>
      </c>
      <c r="F3418" s="57">
        <v>6.0030000000000001</v>
      </c>
      <c r="G3418" s="57">
        <v>32.415999999999997</v>
      </c>
      <c r="H3418" s="57" t="s">
        <v>54</v>
      </c>
      <c r="I3418" s="57" t="s">
        <v>55</v>
      </c>
      <c r="J3418" s="57" t="s">
        <v>503</v>
      </c>
      <c r="K3418" s="57" t="s">
        <v>898</v>
      </c>
      <c r="L3418" s="57" t="s">
        <v>55</v>
      </c>
      <c r="M3418" s="57" t="s">
        <v>1137</v>
      </c>
      <c r="N3418" s="64">
        <v>0</v>
      </c>
      <c r="O3418" s="59">
        <v>301</v>
      </c>
      <c r="P3418" s="59">
        <v>3</v>
      </c>
      <c r="Q3418" s="59">
        <v>7.1121785000000007E-2</v>
      </c>
    </row>
    <row r="3419" spans="1:17">
      <c r="A3419" s="57" t="s">
        <v>1204</v>
      </c>
      <c r="B3419" s="57" t="s">
        <v>1206</v>
      </c>
      <c r="C3419" s="57">
        <v>23</v>
      </c>
      <c r="D3419" s="57" t="s">
        <v>648</v>
      </c>
      <c r="E3419" s="57">
        <v>100022</v>
      </c>
      <c r="F3419" s="57">
        <v>5.6120000000000001</v>
      </c>
      <c r="G3419" s="57">
        <v>32.527999999999999</v>
      </c>
      <c r="H3419" s="57" t="s">
        <v>22</v>
      </c>
      <c r="I3419" s="57" t="s">
        <v>517</v>
      </c>
      <c r="J3419" s="57" t="s">
        <v>503</v>
      </c>
      <c r="K3419" s="57" t="s">
        <v>919</v>
      </c>
      <c r="L3419" s="57" t="s">
        <v>1055</v>
      </c>
      <c r="M3419" s="57" t="s">
        <v>1137</v>
      </c>
      <c r="N3419" s="64">
        <v>0</v>
      </c>
      <c r="O3419" s="59">
        <v>385</v>
      </c>
      <c r="P3419" s="59">
        <v>3</v>
      </c>
      <c r="Q3419" s="59">
        <v>0.11635662500000001</v>
      </c>
    </row>
    <row r="3420" spans="1:17">
      <c r="A3420" s="57" t="s">
        <v>1204</v>
      </c>
      <c r="B3420" s="57" t="s">
        <v>1206</v>
      </c>
      <c r="C3420" s="57">
        <v>22</v>
      </c>
      <c r="D3420" s="57" t="s">
        <v>648</v>
      </c>
      <c r="E3420" s="57">
        <v>100023</v>
      </c>
      <c r="F3420" s="57">
        <v>6.0590000000000002</v>
      </c>
      <c r="G3420" s="57">
        <v>25.518999999999998</v>
      </c>
      <c r="H3420" s="57" t="s">
        <v>42</v>
      </c>
      <c r="I3420" s="57" t="s">
        <v>43</v>
      </c>
      <c r="J3420" s="57" t="s">
        <v>502</v>
      </c>
      <c r="K3420" s="57" t="s">
        <v>997</v>
      </c>
      <c r="L3420" s="57" t="s">
        <v>1119</v>
      </c>
      <c r="M3420" s="57" t="s">
        <v>1137</v>
      </c>
      <c r="N3420" s="64">
        <v>0</v>
      </c>
      <c r="O3420" s="59">
        <v>94</v>
      </c>
      <c r="P3420" s="59">
        <v>1</v>
      </c>
      <c r="Q3420" s="59">
        <v>6.9362599999999996E-3</v>
      </c>
    </row>
    <row r="3421" spans="1:17">
      <c r="A3421" s="57" t="s">
        <v>1204</v>
      </c>
      <c r="B3421" s="57" t="s">
        <v>1206</v>
      </c>
      <c r="C3421" s="57">
        <v>21</v>
      </c>
      <c r="D3421" s="57" t="s">
        <v>648</v>
      </c>
      <c r="E3421" s="57">
        <v>100024</v>
      </c>
      <c r="F3421" s="57">
        <v>5.3890000000000002</v>
      </c>
      <c r="G3421" s="57">
        <v>25.073</v>
      </c>
      <c r="H3421" s="57" t="s">
        <v>42</v>
      </c>
      <c r="I3421" s="57" t="s">
        <v>43</v>
      </c>
      <c r="J3421" s="57" t="s">
        <v>502</v>
      </c>
      <c r="K3421" s="57" t="s">
        <v>997</v>
      </c>
      <c r="L3421" s="57" t="s">
        <v>1119</v>
      </c>
      <c r="M3421" s="57" t="s">
        <v>1137</v>
      </c>
      <c r="N3421" s="64">
        <v>0</v>
      </c>
      <c r="O3421" s="59">
        <v>94</v>
      </c>
      <c r="P3421" s="59">
        <v>1</v>
      </c>
      <c r="Q3421" s="59">
        <v>6.9362599999999996E-3</v>
      </c>
    </row>
    <row r="3422" spans="1:17">
      <c r="A3422" s="57" t="s">
        <v>1204</v>
      </c>
      <c r="B3422" s="57" t="s">
        <v>1206</v>
      </c>
      <c r="C3422" s="57">
        <v>21</v>
      </c>
      <c r="D3422" s="57" t="s">
        <v>648</v>
      </c>
      <c r="E3422" s="57">
        <v>100025</v>
      </c>
      <c r="F3422" s="57">
        <v>6.6180000000000003</v>
      </c>
      <c r="G3422" s="57">
        <v>24.765000000000001</v>
      </c>
      <c r="H3422" s="57" t="s">
        <v>34</v>
      </c>
      <c r="I3422" s="57" t="s">
        <v>35</v>
      </c>
      <c r="J3422" s="57" t="s">
        <v>506</v>
      </c>
      <c r="K3422" s="57" t="s">
        <v>901</v>
      </c>
      <c r="L3422" s="57" t="s">
        <v>1040</v>
      </c>
      <c r="M3422" s="57" t="s">
        <v>1137</v>
      </c>
      <c r="N3422" s="64">
        <v>0</v>
      </c>
      <c r="O3422" s="59">
        <v>63</v>
      </c>
      <c r="P3422" s="59">
        <v>1</v>
      </c>
      <c r="Q3422" s="59">
        <v>3.1156650000000001E-3</v>
      </c>
    </row>
    <row r="3423" spans="1:17">
      <c r="A3423" s="57" t="s">
        <v>1204</v>
      </c>
      <c r="B3423" s="57" t="s">
        <v>1206</v>
      </c>
      <c r="C3423" s="57">
        <v>21</v>
      </c>
      <c r="D3423" s="57" t="s">
        <v>648</v>
      </c>
      <c r="E3423" s="57">
        <v>100026</v>
      </c>
      <c r="F3423" s="57">
        <v>6.6449999999999996</v>
      </c>
      <c r="G3423" s="57">
        <v>24.094999999999999</v>
      </c>
      <c r="H3423" s="57" t="s">
        <v>311</v>
      </c>
      <c r="I3423" s="57" t="s">
        <v>312</v>
      </c>
      <c r="J3423" s="57">
        <v>0</v>
      </c>
      <c r="K3423" s="57" t="s">
        <v>953</v>
      </c>
      <c r="L3423" s="57" t="s">
        <v>312</v>
      </c>
      <c r="M3423" s="57" t="s">
        <v>1137</v>
      </c>
      <c r="N3423" s="64">
        <v>0</v>
      </c>
      <c r="O3423" s="59">
        <v>64</v>
      </c>
      <c r="P3423" s="59">
        <v>1</v>
      </c>
      <c r="Q3423" s="59">
        <v>3.21536E-3</v>
      </c>
    </row>
    <row r="3424" spans="1:17">
      <c r="A3424" s="57" t="s">
        <v>1204</v>
      </c>
      <c r="B3424" s="57" t="s">
        <v>1206</v>
      </c>
      <c r="C3424" s="57">
        <v>32</v>
      </c>
      <c r="D3424" s="57" t="s">
        <v>648</v>
      </c>
      <c r="E3424" s="57">
        <v>100027</v>
      </c>
      <c r="F3424" s="57">
        <v>10.638</v>
      </c>
      <c r="G3424" s="57">
        <v>25.463000000000001</v>
      </c>
      <c r="H3424" s="57" t="s">
        <v>50</v>
      </c>
      <c r="I3424" s="57" t="s">
        <v>51</v>
      </c>
      <c r="J3424" s="57" t="s">
        <v>713</v>
      </c>
      <c r="K3424" s="57" t="s">
        <v>880</v>
      </c>
      <c r="L3424" s="57" t="s">
        <v>51</v>
      </c>
      <c r="M3424" s="57" t="s">
        <v>1135</v>
      </c>
      <c r="N3424" s="64">
        <v>0</v>
      </c>
      <c r="O3424" s="59">
        <v>410</v>
      </c>
      <c r="P3424" s="59">
        <v>3</v>
      </c>
      <c r="Q3424" s="59">
        <v>0.13195850000000001</v>
      </c>
    </row>
    <row r="3425" spans="1:17">
      <c r="A3425" s="57" t="s">
        <v>1204</v>
      </c>
      <c r="B3425" s="57" t="s">
        <v>1206</v>
      </c>
      <c r="C3425" s="57">
        <v>32</v>
      </c>
      <c r="D3425" s="57" t="s">
        <v>648</v>
      </c>
      <c r="E3425" s="57">
        <v>100028</v>
      </c>
      <c r="F3425" s="57">
        <v>14.295999999999999</v>
      </c>
      <c r="G3425" s="57">
        <v>25.715</v>
      </c>
      <c r="H3425" s="57" t="s">
        <v>42</v>
      </c>
      <c r="I3425" s="57" t="s">
        <v>43</v>
      </c>
      <c r="J3425" s="57" t="s">
        <v>502</v>
      </c>
      <c r="K3425" s="57" t="s">
        <v>997</v>
      </c>
      <c r="L3425" s="57" t="s">
        <v>1119</v>
      </c>
      <c r="M3425" s="57" t="s">
        <v>1137</v>
      </c>
      <c r="N3425" s="64">
        <v>0</v>
      </c>
      <c r="O3425" s="59">
        <v>79</v>
      </c>
      <c r="P3425" s="59">
        <v>1</v>
      </c>
      <c r="Q3425" s="59">
        <v>4.8991850000000003E-3</v>
      </c>
    </row>
    <row r="3426" spans="1:17">
      <c r="A3426" s="57" t="s">
        <v>1204</v>
      </c>
      <c r="B3426" s="57" t="s">
        <v>1206</v>
      </c>
      <c r="C3426" s="57">
        <v>33</v>
      </c>
      <c r="D3426" s="57" t="s">
        <v>648</v>
      </c>
      <c r="E3426" s="57">
        <v>100029</v>
      </c>
      <c r="F3426" s="57">
        <v>11.644</v>
      </c>
      <c r="G3426" s="57">
        <v>34.203000000000003</v>
      </c>
      <c r="H3426" s="57" t="s">
        <v>56</v>
      </c>
      <c r="I3426" s="57" t="s">
        <v>57</v>
      </c>
      <c r="J3426" s="57" t="s">
        <v>772</v>
      </c>
      <c r="K3426" s="57" t="s">
        <v>921</v>
      </c>
      <c r="L3426" s="57" t="s">
        <v>1057</v>
      </c>
      <c r="M3426" s="57" t="s">
        <v>1137</v>
      </c>
      <c r="N3426" s="64">
        <v>0</v>
      </c>
      <c r="O3426" s="59">
        <v>137</v>
      </c>
      <c r="P3426" s="59">
        <v>2</v>
      </c>
      <c r="Q3426" s="59">
        <v>1.4733665E-2</v>
      </c>
    </row>
    <row r="3427" spans="1:17">
      <c r="A3427" s="57" t="s">
        <v>1204</v>
      </c>
      <c r="B3427" s="57" t="s">
        <v>1206</v>
      </c>
      <c r="C3427" s="57">
        <v>33</v>
      </c>
      <c r="D3427" s="57" t="s">
        <v>647</v>
      </c>
      <c r="E3427" s="57">
        <v>100030</v>
      </c>
      <c r="F3427" s="57">
        <v>11.196999999999999</v>
      </c>
      <c r="G3427" s="57">
        <v>34.371000000000002</v>
      </c>
      <c r="H3427" s="57" t="s">
        <v>54</v>
      </c>
      <c r="I3427" s="57" t="s">
        <v>55</v>
      </c>
      <c r="J3427" s="57" t="s">
        <v>503</v>
      </c>
      <c r="K3427" s="57" t="s">
        <v>898</v>
      </c>
      <c r="L3427" s="57" t="s">
        <v>55</v>
      </c>
      <c r="M3427" s="57" t="s">
        <v>1137</v>
      </c>
      <c r="N3427" s="64">
        <v>38.620085502283985</v>
      </c>
      <c r="O3427" s="59">
        <v>469</v>
      </c>
      <c r="P3427" s="59">
        <v>3</v>
      </c>
      <c r="Q3427" s="59">
        <v>0.17266938500000001</v>
      </c>
    </row>
    <row r="3428" spans="1:17">
      <c r="A3428" s="57" t="s">
        <v>1204</v>
      </c>
      <c r="B3428" s="57" t="s">
        <v>1206</v>
      </c>
      <c r="C3428" s="57">
        <v>33</v>
      </c>
      <c r="D3428" s="57" t="s">
        <v>648</v>
      </c>
      <c r="E3428" s="57">
        <v>100031</v>
      </c>
      <c r="F3428" s="57">
        <v>10.805999999999999</v>
      </c>
      <c r="G3428" s="57">
        <v>33.783999999999999</v>
      </c>
      <c r="H3428" s="57" t="s">
        <v>56</v>
      </c>
      <c r="I3428" s="57" t="s">
        <v>57</v>
      </c>
      <c r="J3428" s="57" t="s">
        <v>772</v>
      </c>
      <c r="K3428" s="57" t="s">
        <v>921</v>
      </c>
      <c r="L3428" s="57" t="s">
        <v>1120</v>
      </c>
      <c r="M3428" s="57" t="s">
        <v>1137</v>
      </c>
      <c r="N3428" s="64">
        <v>0</v>
      </c>
      <c r="O3428" s="59">
        <v>259</v>
      </c>
      <c r="P3428" s="59">
        <v>2</v>
      </c>
      <c r="Q3428" s="59">
        <v>5.2658585000000001E-2</v>
      </c>
    </row>
    <row r="3429" spans="1:17">
      <c r="A3429" s="57" t="s">
        <v>1204</v>
      </c>
      <c r="B3429" s="57" t="s">
        <v>1206</v>
      </c>
      <c r="C3429" s="57">
        <v>33</v>
      </c>
      <c r="D3429" s="57" t="s">
        <v>648</v>
      </c>
      <c r="E3429" s="57">
        <v>100032</v>
      </c>
      <c r="F3429" s="57">
        <v>10.555</v>
      </c>
      <c r="G3429" s="57">
        <v>34.454000000000001</v>
      </c>
      <c r="H3429" s="57" t="s">
        <v>56</v>
      </c>
      <c r="I3429" s="57" t="s">
        <v>57</v>
      </c>
      <c r="J3429" s="57" t="s">
        <v>772</v>
      </c>
      <c r="K3429" s="57" t="s">
        <v>921</v>
      </c>
      <c r="L3429" s="57" t="s">
        <v>1120</v>
      </c>
      <c r="M3429" s="57" t="s">
        <v>1137</v>
      </c>
      <c r="N3429" s="64">
        <v>0</v>
      </c>
      <c r="O3429" s="59">
        <v>110</v>
      </c>
      <c r="P3429" s="59">
        <v>2</v>
      </c>
      <c r="Q3429" s="59">
        <v>9.4985E-3</v>
      </c>
    </row>
    <row r="3430" spans="1:17">
      <c r="A3430" s="57" t="s">
        <v>1204</v>
      </c>
      <c r="B3430" s="57" t="s">
        <v>1206</v>
      </c>
      <c r="C3430" s="57">
        <v>34</v>
      </c>
      <c r="D3430" s="57" t="s">
        <v>648</v>
      </c>
      <c r="E3430" s="57">
        <v>100033</v>
      </c>
      <c r="F3430" s="57">
        <v>14.603</v>
      </c>
      <c r="G3430" s="57">
        <v>38.475000000000001</v>
      </c>
      <c r="H3430" s="57" t="s">
        <v>50</v>
      </c>
      <c r="I3430" s="57" t="s">
        <v>51</v>
      </c>
      <c r="J3430" s="57" t="s">
        <v>713</v>
      </c>
      <c r="K3430" s="57" t="s">
        <v>880</v>
      </c>
      <c r="L3430" s="57" t="s">
        <v>51</v>
      </c>
      <c r="M3430" s="57" t="s">
        <v>1135</v>
      </c>
      <c r="N3430" s="64">
        <v>0</v>
      </c>
      <c r="O3430" s="59">
        <v>729</v>
      </c>
      <c r="P3430" s="59">
        <v>4</v>
      </c>
      <c r="Q3430" s="59">
        <v>0.41718118500000001</v>
      </c>
    </row>
    <row r="3431" spans="1:17">
      <c r="A3431" s="57" t="s">
        <v>1204</v>
      </c>
      <c r="B3431" s="57" t="s">
        <v>1206</v>
      </c>
      <c r="C3431" s="57">
        <v>44</v>
      </c>
      <c r="D3431" s="57" t="s">
        <v>648</v>
      </c>
      <c r="E3431" s="57">
        <v>100034</v>
      </c>
      <c r="F3431" s="57">
        <v>15.86</v>
      </c>
      <c r="G3431" s="57">
        <v>38.195999999999998</v>
      </c>
      <c r="H3431" s="57" t="s">
        <v>37</v>
      </c>
      <c r="I3431" s="57" t="s">
        <v>38</v>
      </c>
      <c r="J3431" s="57">
        <v>0</v>
      </c>
      <c r="K3431" s="57" t="s">
        <v>904</v>
      </c>
      <c r="L3431" s="57" t="s">
        <v>1041</v>
      </c>
      <c r="M3431" s="57" t="s">
        <v>1137</v>
      </c>
      <c r="N3431" s="64">
        <v>0</v>
      </c>
      <c r="O3431" s="59">
        <v>147</v>
      </c>
      <c r="P3431" s="59">
        <v>2</v>
      </c>
      <c r="Q3431" s="59">
        <v>1.6963064999999999E-2</v>
      </c>
    </row>
    <row r="3432" spans="1:17">
      <c r="A3432" s="57" t="s">
        <v>1204</v>
      </c>
      <c r="B3432" s="57" t="s">
        <v>1206</v>
      </c>
      <c r="C3432" s="57">
        <v>44</v>
      </c>
      <c r="D3432" s="57" t="s">
        <v>648</v>
      </c>
      <c r="E3432" s="57">
        <v>100035</v>
      </c>
      <c r="F3432" s="57">
        <v>17.032</v>
      </c>
      <c r="G3432" s="57">
        <v>39.564</v>
      </c>
      <c r="H3432" s="57" t="s">
        <v>50</v>
      </c>
      <c r="I3432" s="57" t="s">
        <v>51</v>
      </c>
      <c r="J3432" s="57" t="s">
        <v>713</v>
      </c>
      <c r="K3432" s="57" t="s">
        <v>880</v>
      </c>
      <c r="L3432" s="57" t="s">
        <v>51</v>
      </c>
      <c r="M3432" s="57" t="s">
        <v>1135</v>
      </c>
      <c r="N3432" s="64">
        <v>0</v>
      </c>
      <c r="O3432" s="59">
        <v>131</v>
      </c>
      <c r="P3432" s="59">
        <v>2</v>
      </c>
      <c r="Q3432" s="59">
        <v>1.3471385000000001E-2</v>
      </c>
    </row>
    <row r="3433" spans="1:17">
      <c r="A3433" s="57" t="s">
        <v>1204</v>
      </c>
      <c r="B3433" s="57" t="s">
        <v>1206</v>
      </c>
      <c r="C3433" s="57">
        <v>44</v>
      </c>
      <c r="D3433" s="57" t="s">
        <v>648</v>
      </c>
      <c r="E3433" s="57">
        <v>100036</v>
      </c>
      <c r="F3433" s="57">
        <v>19.181999999999999</v>
      </c>
      <c r="G3433" s="57">
        <v>39.423999999999999</v>
      </c>
      <c r="H3433" s="57" t="s">
        <v>34</v>
      </c>
      <c r="I3433" s="57" t="s">
        <v>35</v>
      </c>
      <c r="J3433" s="57" t="s">
        <v>506</v>
      </c>
      <c r="K3433" s="57" t="s">
        <v>901</v>
      </c>
      <c r="L3433" s="57" t="s">
        <v>1040</v>
      </c>
      <c r="M3433" s="57" t="s">
        <v>1137</v>
      </c>
      <c r="N3433" s="64">
        <v>0</v>
      </c>
      <c r="O3433" s="59">
        <v>102</v>
      </c>
      <c r="P3433" s="59">
        <v>2</v>
      </c>
      <c r="Q3433" s="59">
        <v>8.1671399999999998E-3</v>
      </c>
    </row>
    <row r="3434" spans="1:17">
      <c r="A3434" s="57" t="s">
        <v>1204</v>
      </c>
      <c r="B3434" s="57" t="s">
        <v>1206</v>
      </c>
      <c r="C3434" s="57">
        <v>44</v>
      </c>
      <c r="D3434" s="57" t="s">
        <v>648</v>
      </c>
      <c r="E3434" s="57">
        <v>100037</v>
      </c>
      <c r="F3434" s="57">
        <v>19.768999999999998</v>
      </c>
      <c r="G3434" s="57">
        <v>39.954999999999998</v>
      </c>
      <c r="H3434" s="57" t="s">
        <v>37</v>
      </c>
      <c r="I3434" s="57" t="s">
        <v>38</v>
      </c>
      <c r="J3434" s="57">
        <v>0</v>
      </c>
      <c r="K3434" s="57" t="s">
        <v>904</v>
      </c>
      <c r="L3434" s="57" t="s">
        <v>1041</v>
      </c>
      <c r="M3434" s="57" t="s">
        <v>1137</v>
      </c>
      <c r="N3434" s="64">
        <v>0</v>
      </c>
      <c r="O3434" s="59">
        <v>72</v>
      </c>
      <c r="P3434" s="59">
        <v>1</v>
      </c>
      <c r="Q3434" s="59">
        <v>4.0694399999999997E-3</v>
      </c>
    </row>
    <row r="3435" spans="1:17">
      <c r="A3435" s="57" t="s">
        <v>1204</v>
      </c>
      <c r="B3435" s="57" t="s">
        <v>1206</v>
      </c>
      <c r="C3435" s="57">
        <v>44</v>
      </c>
      <c r="D3435" s="57" t="s">
        <v>648</v>
      </c>
      <c r="E3435" s="57">
        <v>100038</v>
      </c>
      <c r="F3435" s="57">
        <v>19.853000000000002</v>
      </c>
      <c r="G3435" s="57">
        <v>39.508000000000003</v>
      </c>
      <c r="H3435" s="57" t="s">
        <v>42</v>
      </c>
      <c r="I3435" s="57" t="s">
        <v>43</v>
      </c>
      <c r="J3435" s="57" t="s">
        <v>502</v>
      </c>
      <c r="K3435" s="57" t="s">
        <v>997</v>
      </c>
      <c r="L3435" s="57" t="s">
        <v>1119</v>
      </c>
      <c r="M3435" s="57" t="s">
        <v>1137</v>
      </c>
      <c r="N3435" s="64">
        <v>0</v>
      </c>
      <c r="O3435" s="59">
        <v>50</v>
      </c>
      <c r="P3435" s="59">
        <v>1</v>
      </c>
      <c r="Q3435" s="59">
        <v>1.9624999999999998E-3</v>
      </c>
    </row>
    <row r="3436" spans="1:17">
      <c r="A3436" s="57" t="s">
        <v>1204</v>
      </c>
      <c r="B3436" s="57" t="s">
        <v>1206</v>
      </c>
      <c r="C3436" s="57">
        <v>44</v>
      </c>
      <c r="D3436" s="57" t="s">
        <v>648</v>
      </c>
      <c r="E3436" s="57">
        <v>100039</v>
      </c>
      <c r="F3436" s="57">
        <v>19.378</v>
      </c>
      <c r="G3436" s="57">
        <v>39.061</v>
      </c>
      <c r="H3436" s="57" t="s">
        <v>61</v>
      </c>
      <c r="I3436" s="57" t="s">
        <v>219</v>
      </c>
      <c r="J3436" s="57" t="s">
        <v>761</v>
      </c>
      <c r="K3436" s="57" t="s">
        <v>903</v>
      </c>
      <c r="L3436" s="57" t="s">
        <v>62</v>
      </c>
      <c r="M3436" s="57" t="s">
        <v>1137</v>
      </c>
      <c r="N3436" s="64">
        <v>0</v>
      </c>
      <c r="O3436" s="59">
        <v>435</v>
      </c>
      <c r="P3436" s="59">
        <v>3</v>
      </c>
      <c r="Q3436" s="59">
        <v>0.14854162500000001</v>
      </c>
    </row>
    <row r="3437" spans="1:17">
      <c r="A3437" s="57" t="s">
        <v>1204</v>
      </c>
      <c r="B3437" s="57" t="s">
        <v>1206</v>
      </c>
      <c r="C3437" s="57">
        <v>43</v>
      </c>
      <c r="D3437" s="57" t="s">
        <v>648</v>
      </c>
      <c r="E3437" s="57">
        <v>100040</v>
      </c>
      <c r="F3437" s="57">
        <v>18.401</v>
      </c>
      <c r="G3437" s="57">
        <v>33.505000000000003</v>
      </c>
      <c r="H3437" s="57" t="s">
        <v>50</v>
      </c>
      <c r="I3437" s="57" t="s">
        <v>51</v>
      </c>
      <c r="J3437" s="57" t="s">
        <v>713</v>
      </c>
      <c r="K3437" s="57" t="s">
        <v>880</v>
      </c>
      <c r="L3437" s="57" t="s">
        <v>51</v>
      </c>
      <c r="M3437" s="57" t="s">
        <v>1135</v>
      </c>
      <c r="N3437" s="64">
        <v>0</v>
      </c>
      <c r="O3437" s="59">
        <v>81</v>
      </c>
      <c r="P3437" s="59">
        <v>1</v>
      </c>
      <c r="Q3437" s="59">
        <v>5.1503850000000004E-3</v>
      </c>
    </row>
    <row r="3438" spans="1:17">
      <c r="A3438" s="57" t="s">
        <v>1204</v>
      </c>
      <c r="B3438" s="57" t="s">
        <v>1206</v>
      </c>
      <c r="C3438" s="57">
        <v>42</v>
      </c>
      <c r="D3438" s="57" t="s">
        <v>648</v>
      </c>
      <c r="E3438" s="57">
        <v>100041</v>
      </c>
      <c r="F3438" s="57">
        <v>16.780999999999999</v>
      </c>
      <c r="G3438" s="57">
        <v>29.875</v>
      </c>
      <c r="H3438" s="57" t="s">
        <v>50</v>
      </c>
      <c r="I3438" s="57" t="s">
        <v>51</v>
      </c>
      <c r="J3438" s="57" t="s">
        <v>713</v>
      </c>
      <c r="K3438" s="57" t="s">
        <v>880</v>
      </c>
      <c r="L3438" s="57" t="s">
        <v>51</v>
      </c>
      <c r="M3438" s="57" t="s">
        <v>1135</v>
      </c>
      <c r="N3438" s="64">
        <v>0</v>
      </c>
      <c r="O3438" s="59">
        <v>157</v>
      </c>
      <c r="P3438" s="59">
        <v>2</v>
      </c>
      <c r="Q3438" s="59">
        <v>1.9349465E-2</v>
      </c>
    </row>
    <row r="3439" spans="1:17">
      <c r="A3439" s="57" t="s">
        <v>1204</v>
      </c>
      <c r="B3439" s="57" t="s">
        <v>1206</v>
      </c>
      <c r="C3439" s="57">
        <v>42</v>
      </c>
      <c r="D3439" s="57" t="s">
        <v>647</v>
      </c>
      <c r="E3439" s="57">
        <v>100042</v>
      </c>
      <c r="F3439" s="57">
        <v>17.702999999999999</v>
      </c>
      <c r="G3439" s="57">
        <v>29.233000000000001</v>
      </c>
      <c r="H3439" s="57" t="s">
        <v>52</v>
      </c>
      <c r="I3439" s="57" t="s">
        <v>53</v>
      </c>
      <c r="J3439" s="57">
        <v>0</v>
      </c>
      <c r="K3439" s="57" t="s">
        <v>886</v>
      </c>
      <c r="L3439" s="57" t="s">
        <v>53</v>
      </c>
      <c r="M3439" s="57" t="s">
        <v>1137</v>
      </c>
      <c r="N3439" s="64">
        <v>25.775895372803422</v>
      </c>
      <c r="O3439" s="59">
        <v>119</v>
      </c>
      <c r="P3439" s="59">
        <v>2</v>
      </c>
      <c r="Q3439" s="59">
        <v>1.1116384999999999E-2</v>
      </c>
    </row>
    <row r="3440" spans="1:17">
      <c r="A3440" s="57" t="s">
        <v>1204</v>
      </c>
      <c r="B3440" s="57" t="s">
        <v>1206</v>
      </c>
      <c r="C3440" s="57">
        <v>42</v>
      </c>
      <c r="D3440" s="57" t="s">
        <v>648</v>
      </c>
      <c r="E3440" s="57">
        <v>100043</v>
      </c>
      <c r="F3440" s="57">
        <v>16.39</v>
      </c>
      <c r="G3440" s="57">
        <v>29.233000000000001</v>
      </c>
      <c r="H3440" s="57" t="s">
        <v>52</v>
      </c>
      <c r="I3440" s="57" t="s">
        <v>53</v>
      </c>
      <c r="J3440" s="57">
        <v>0</v>
      </c>
      <c r="K3440" s="57" t="s">
        <v>886</v>
      </c>
      <c r="L3440" s="57" t="s">
        <v>53</v>
      </c>
      <c r="M3440" s="57" t="s">
        <v>1137</v>
      </c>
      <c r="N3440" s="64">
        <v>0</v>
      </c>
      <c r="O3440" s="59">
        <v>51</v>
      </c>
      <c r="P3440" s="59">
        <v>1</v>
      </c>
      <c r="Q3440" s="59">
        <v>2.041785E-3</v>
      </c>
    </row>
    <row r="3441" spans="1:17">
      <c r="A3441" s="57" t="s">
        <v>1204</v>
      </c>
      <c r="B3441" s="57" t="s">
        <v>1206</v>
      </c>
      <c r="C3441" s="57">
        <v>42</v>
      </c>
      <c r="D3441" s="57" t="s">
        <v>648</v>
      </c>
      <c r="E3441" s="57">
        <v>100044</v>
      </c>
      <c r="F3441" s="57">
        <v>19.462</v>
      </c>
      <c r="G3441" s="57">
        <v>28.395</v>
      </c>
      <c r="H3441" s="57" t="s">
        <v>22</v>
      </c>
      <c r="I3441" s="57" t="s">
        <v>517</v>
      </c>
      <c r="J3441" s="57" t="s">
        <v>503</v>
      </c>
      <c r="K3441" s="57" t="s">
        <v>919</v>
      </c>
      <c r="L3441" s="57" t="s">
        <v>1055</v>
      </c>
      <c r="M3441" s="57" t="s">
        <v>1137</v>
      </c>
      <c r="N3441" s="64">
        <v>0</v>
      </c>
      <c r="O3441" s="59">
        <v>225</v>
      </c>
      <c r="P3441" s="59">
        <v>2</v>
      </c>
      <c r="Q3441" s="59">
        <v>3.9740625000000002E-2</v>
      </c>
    </row>
    <row r="3442" spans="1:17">
      <c r="A3442" s="57" t="s">
        <v>1204</v>
      </c>
      <c r="B3442" s="57" t="s">
        <v>1206</v>
      </c>
      <c r="C3442" s="57">
        <v>42</v>
      </c>
      <c r="D3442" s="57" t="s">
        <v>648</v>
      </c>
      <c r="E3442" s="57">
        <v>100045</v>
      </c>
      <c r="F3442" s="57">
        <v>18.120999999999999</v>
      </c>
      <c r="G3442" s="57">
        <v>25.045000000000002</v>
      </c>
      <c r="H3442" s="57" t="s">
        <v>42</v>
      </c>
      <c r="I3442" s="57" t="s">
        <v>43</v>
      </c>
      <c r="J3442" s="57" t="s">
        <v>502</v>
      </c>
      <c r="K3442" s="57" t="s">
        <v>997</v>
      </c>
      <c r="L3442" s="57" t="s">
        <v>1119</v>
      </c>
      <c r="M3442" s="57" t="s">
        <v>1137</v>
      </c>
      <c r="N3442" s="64">
        <v>0</v>
      </c>
      <c r="O3442" s="59">
        <v>62</v>
      </c>
      <c r="P3442" s="59">
        <v>1</v>
      </c>
      <c r="Q3442" s="59">
        <v>3.01754E-3</v>
      </c>
    </row>
    <row r="3443" spans="1:17">
      <c r="A3443" s="57" t="s">
        <v>1204</v>
      </c>
      <c r="B3443" s="57" t="s">
        <v>1206</v>
      </c>
      <c r="C3443" s="57">
        <v>42</v>
      </c>
      <c r="D3443" s="57" t="s">
        <v>648</v>
      </c>
      <c r="E3443" s="57">
        <v>100046</v>
      </c>
      <c r="F3443" s="57">
        <v>15.635999999999999</v>
      </c>
      <c r="G3443" s="57">
        <v>25.826000000000001</v>
      </c>
      <c r="H3443" s="57" t="s">
        <v>311</v>
      </c>
      <c r="I3443" s="57" t="s">
        <v>312</v>
      </c>
      <c r="J3443" s="57">
        <v>0</v>
      </c>
      <c r="K3443" s="57" t="s">
        <v>953</v>
      </c>
      <c r="L3443" s="57" t="s">
        <v>312</v>
      </c>
      <c r="M3443" s="57" t="s">
        <v>1137</v>
      </c>
      <c r="N3443" s="64">
        <v>0</v>
      </c>
      <c r="O3443" s="59">
        <v>65</v>
      </c>
      <c r="P3443" s="59">
        <v>1</v>
      </c>
      <c r="Q3443" s="59">
        <v>3.3166250000000001E-3</v>
      </c>
    </row>
    <row r="3444" spans="1:17">
      <c r="A3444" s="57" t="s">
        <v>1204</v>
      </c>
      <c r="B3444" s="57" t="s">
        <v>1206</v>
      </c>
      <c r="C3444" s="57">
        <v>42</v>
      </c>
      <c r="D3444" s="57" t="s">
        <v>648</v>
      </c>
      <c r="E3444" s="57">
        <v>100047</v>
      </c>
      <c r="F3444" s="57">
        <v>15.273</v>
      </c>
      <c r="G3444" s="57">
        <v>25.603000000000002</v>
      </c>
      <c r="H3444" s="57" t="s">
        <v>22</v>
      </c>
      <c r="I3444" s="57" t="s">
        <v>517</v>
      </c>
      <c r="J3444" s="57" t="s">
        <v>503</v>
      </c>
      <c r="K3444" s="57" t="s">
        <v>919</v>
      </c>
      <c r="L3444" s="57" t="s">
        <v>1055</v>
      </c>
      <c r="M3444" s="57" t="s">
        <v>1137</v>
      </c>
      <c r="N3444" s="64">
        <v>0</v>
      </c>
      <c r="O3444" s="59">
        <v>73</v>
      </c>
      <c r="P3444" s="59">
        <v>1</v>
      </c>
      <c r="Q3444" s="59">
        <v>4.1832650000000002E-3</v>
      </c>
    </row>
    <row r="3445" spans="1:17">
      <c r="A3445" s="57" t="s">
        <v>1204</v>
      </c>
      <c r="B3445" s="57" t="s">
        <v>1206</v>
      </c>
      <c r="C3445" s="57">
        <v>41</v>
      </c>
      <c r="D3445" s="57" t="s">
        <v>648</v>
      </c>
      <c r="E3445" s="57">
        <v>100048</v>
      </c>
      <c r="F3445" s="57">
        <v>15.804</v>
      </c>
      <c r="G3445" s="57">
        <v>24.821000000000002</v>
      </c>
      <c r="H3445" s="57" t="s">
        <v>42</v>
      </c>
      <c r="I3445" s="57" t="s">
        <v>43</v>
      </c>
      <c r="J3445" s="57" t="s">
        <v>502</v>
      </c>
      <c r="K3445" s="57" t="s">
        <v>997</v>
      </c>
      <c r="L3445" s="57" t="s">
        <v>1119</v>
      </c>
      <c r="M3445" s="57" t="s">
        <v>1137</v>
      </c>
      <c r="N3445" s="64">
        <v>0</v>
      </c>
      <c r="O3445" s="59">
        <v>63</v>
      </c>
      <c r="P3445" s="59">
        <v>1</v>
      </c>
      <c r="Q3445" s="59">
        <v>3.1156650000000001E-3</v>
      </c>
    </row>
    <row r="3446" spans="1:17">
      <c r="A3446" s="57" t="s">
        <v>1204</v>
      </c>
      <c r="B3446" s="57" t="s">
        <v>1206</v>
      </c>
      <c r="C3446" s="57">
        <v>41</v>
      </c>
      <c r="D3446" s="57" t="s">
        <v>648</v>
      </c>
      <c r="E3446" s="57">
        <v>100049</v>
      </c>
      <c r="F3446" s="57">
        <v>15.385</v>
      </c>
      <c r="G3446" s="57">
        <v>24.039000000000001</v>
      </c>
      <c r="H3446" s="57" t="s">
        <v>66</v>
      </c>
      <c r="I3446" s="57" t="s">
        <v>67</v>
      </c>
      <c r="J3446" s="57" t="s">
        <v>502</v>
      </c>
      <c r="K3446" s="57" t="s">
        <v>925</v>
      </c>
      <c r="L3446" s="57" t="s">
        <v>67</v>
      </c>
      <c r="M3446" s="57" t="s">
        <v>1137</v>
      </c>
      <c r="N3446" s="64">
        <v>0</v>
      </c>
      <c r="O3446" s="59">
        <v>460</v>
      </c>
      <c r="P3446" s="59">
        <v>3</v>
      </c>
      <c r="Q3446" s="59">
        <v>0.166106</v>
      </c>
    </row>
    <row r="3447" spans="1:17">
      <c r="A3447" s="57" t="s">
        <v>1204</v>
      </c>
      <c r="B3447" s="57" t="s">
        <v>1207</v>
      </c>
      <c r="C3447" s="57">
        <v>11</v>
      </c>
      <c r="D3447" s="57" t="s">
        <v>648</v>
      </c>
      <c r="E3447" s="57">
        <v>100050</v>
      </c>
      <c r="F3447" s="57">
        <v>3.8889999999999998</v>
      </c>
      <c r="G3447" s="57">
        <v>40.814999999999998</v>
      </c>
      <c r="H3447" s="57" t="s">
        <v>42</v>
      </c>
      <c r="I3447" s="57" t="s">
        <v>43</v>
      </c>
      <c r="J3447" s="57" t="s">
        <v>502</v>
      </c>
      <c r="K3447" s="57" t="s">
        <v>997</v>
      </c>
      <c r="L3447" s="57" t="s">
        <v>1119</v>
      </c>
      <c r="M3447" s="57" t="s">
        <v>1137</v>
      </c>
      <c r="N3447" s="64">
        <v>0</v>
      </c>
      <c r="O3447" s="59">
        <v>52</v>
      </c>
      <c r="P3447" s="59">
        <v>1</v>
      </c>
      <c r="Q3447" s="59">
        <v>2.1226399999999999E-3</v>
      </c>
    </row>
    <row r="3448" spans="1:17">
      <c r="A3448" s="57" t="s">
        <v>1204</v>
      </c>
      <c r="B3448" s="57" t="s">
        <v>1207</v>
      </c>
      <c r="C3448" s="57">
        <v>11</v>
      </c>
      <c r="D3448" s="57" t="s">
        <v>648</v>
      </c>
      <c r="E3448" s="57">
        <v>100051</v>
      </c>
      <c r="F3448" s="57">
        <v>0.63900000000000001</v>
      </c>
      <c r="G3448" s="57">
        <v>42.676000000000002</v>
      </c>
      <c r="H3448" s="57" t="s">
        <v>42</v>
      </c>
      <c r="I3448" s="57" t="s">
        <v>68</v>
      </c>
      <c r="J3448" s="57" t="s">
        <v>503</v>
      </c>
      <c r="K3448" s="57" t="s">
        <v>900</v>
      </c>
      <c r="L3448" s="57" t="s">
        <v>68</v>
      </c>
      <c r="M3448" s="57" t="s">
        <v>1137</v>
      </c>
      <c r="N3448" s="64">
        <v>0</v>
      </c>
      <c r="O3448" s="59">
        <v>51</v>
      </c>
      <c r="P3448" s="59">
        <v>1</v>
      </c>
      <c r="Q3448" s="59">
        <v>2.041785E-3</v>
      </c>
    </row>
    <row r="3449" spans="1:17">
      <c r="A3449" s="57" t="s">
        <v>1204</v>
      </c>
      <c r="B3449" s="57" t="s">
        <v>1207</v>
      </c>
      <c r="C3449" s="57">
        <v>11</v>
      </c>
      <c r="D3449" s="57" t="s">
        <v>648</v>
      </c>
      <c r="E3449" s="57">
        <v>100052</v>
      </c>
      <c r="F3449" s="57">
        <v>0</v>
      </c>
      <c r="G3449" s="57">
        <v>41.148000000000003</v>
      </c>
      <c r="H3449" s="57" t="s">
        <v>52</v>
      </c>
      <c r="I3449" s="57" t="s">
        <v>53</v>
      </c>
      <c r="J3449" s="57">
        <v>0</v>
      </c>
      <c r="K3449" s="57" t="s">
        <v>886</v>
      </c>
      <c r="L3449" s="57" t="s">
        <v>53</v>
      </c>
      <c r="M3449" s="57" t="s">
        <v>1137</v>
      </c>
      <c r="N3449" s="64">
        <v>0</v>
      </c>
      <c r="O3449" s="59">
        <v>81</v>
      </c>
      <c r="P3449" s="59">
        <v>1</v>
      </c>
      <c r="Q3449" s="59">
        <v>5.1503850000000004E-3</v>
      </c>
    </row>
    <row r="3450" spans="1:17">
      <c r="A3450" s="57" t="s">
        <v>1204</v>
      </c>
      <c r="B3450" s="57" t="s">
        <v>1207</v>
      </c>
      <c r="C3450" s="57">
        <v>11</v>
      </c>
      <c r="D3450" s="57" t="s">
        <v>648</v>
      </c>
      <c r="E3450" s="57">
        <v>100053</v>
      </c>
      <c r="F3450" s="57">
        <v>0</v>
      </c>
      <c r="G3450" s="57">
        <v>42.564999999999998</v>
      </c>
      <c r="H3450" s="57" t="s">
        <v>50</v>
      </c>
      <c r="I3450" s="57" t="s">
        <v>51</v>
      </c>
      <c r="J3450" s="57" t="s">
        <v>713</v>
      </c>
      <c r="K3450" s="57" t="s">
        <v>880</v>
      </c>
      <c r="L3450" s="57" t="s">
        <v>51</v>
      </c>
      <c r="M3450" s="57" t="s">
        <v>1135</v>
      </c>
      <c r="N3450" s="64">
        <v>0</v>
      </c>
      <c r="O3450" s="59">
        <v>917</v>
      </c>
      <c r="P3450" s="59">
        <v>4</v>
      </c>
      <c r="Q3450" s="59">
        <v>0.66009786500000001</v>
      </c>
    </row>
    <row r="3451" spans="1:17">
      <c r="A3451" s="57" t="s">
        <v>1204</v>
      </c>
      <c r="B3451" s="57" t="s">
        <v>1207</v>
      </c>
      <c r="C3451" s="57">
        <v>12</v>
      </c>
      <c r="D3451" s="57" t="s">
        <v>648</v>
      </c>
      <c r="E3451" s="57">
        <v>100054</v>
      </c>
      <c r="F3451" s="57">
        <v>3.222</v>
      </c>
      <c r="G3451" s="57">
        <v>45.426000000000002</v>
      </c>
      <c r="H3451" s="57" t="s">
        <v>50</v>
      </c>
      <c r="I3451" s="57" t="s">
        <v>51</v>
      </c>
      <c r="J3451" s="57" t="s">
        <v>713</v>
      </c>
      <c r="K3451" s="57" t="s">
        <v>880</v>
      </c>
      <c r="L3451" s="57" t="s">
        <v>51</v>
      </c>
      <c r="M3451" s="57" t="s">
        <v>1135</v>
      </c>
      <c r="N3451" s="64">
        <v>0</v>
      </c>
      <c r="O3451" s="59">
        <v>88</v>
      </c>
      <c r="P3451" s="59">
        <v>1</v>
      </c>
      <c r="Q3451" s="59">
        <v>6.07904E-3</v>
      </c>
    </row>
    <row r="3452" spans="1:17">
      <c r="A3452" s="57" t="s">
        <v>1204</v>
      </c>
      <c r="B3452" s="57" t="s">
        <v>1207</v>
      </c>
      <c r="C3452" s="57">
        <v>12</v>
      </c>
      <c r="D3452" s="57" t="s">
        <v>648</v>
      </c>
      <c r="E3452" s="57">
        <v>100055</v>
      </c>
      <c r="F3452" s="57">
        <v>4.25</v>
      </c>
      <c r="G3452" s="57">
        <v>48.398000000000003</v>
      </c>
      <c r="H3452" s="57" t="s">
        <v>34</v>
      </c>
      <c r="I3452" s="57" t="s">
        <v>35</v>
      </c>
      <c r="J3452" s="57" t="s">
        <v>506</v>
      </c>
      <c r="K3452" s="57" t="s">
        <v>901</v>
      </c>
      <c r="L3452" s="57" t="s">
        <v>1040</v>
      </c>
      <c r="M3452" s="57" t="s">
        <v>1137</v>
      </c>
      <c r="N3452" s="64">
        <v>0</v>
      </c>
      <c r="O3452" s="59">
        <v>139</v>
      </c>
      <c r="P3452" s="59">
        <v>2</v>
      </c>
      <c r="Q3452" s="59">
        <v>1.5166984999999999E-2</v>
      </c>
    </row>
    <row r="3453" spans="1:17">
      <c r="A3453" s="57" t="s">
        <v>1204</v>
      </c>
      <c r="B3453" s="57" t="s">
        <v>1207</v>
      </c>
      <c r="C3453" s="57">
        <v>12</v>
      </c>
      <c r="D3453" s="57" t="s">
        <v>648</v>
      </c>
      <c r="E3453" s="57">
        <v>100056</v>
      </c>
      <c r="F3453" s="57">
        <v>2.528</v>
      </c>
      <c r="G3453" s="57">
        <v>47.009</v>
      </c>
      <c r="H3453" s="57" t="s">
        <v>50</v>
      </c>
      <c r="I3453" s="57" t="s">
        <v>51</v>
      </c>
      <c r="J3453" s="57" t="s">
        <v>713</v>
      </c>
      <c r="K3453" s="57" t="s">
        <v>880</v>
      </c>
      <c r="L3453" s="57" t="s">
        <v>51</v>
      </c>
      <c r="M3453" s="57" t="s">
        <v>1135</v>
      </c>
      <c r="N3453" s="64">
        <v>0</v>
      </c>
      <c r="O3453" s="59">
        <v>82</v>
      </c>
      <c r="P3453" s="59">
        <v>1</v>
      </c>
      <c r="Q3453" s="59">
        <v>5.2783400000000003E-3</v>
      </c>
    </row>
    <row r="3454" spans="1:17">
      <c r="A3454" s="57" t="s">
        <v>1204</v>
      </c>
      <c r="B3454" s="57" t="s">
        <v>1207</v>
      </c>
      <c r="C3454" s="57">
        <v>12</v>
      </c>
      <c r="D3454" s="57" t="s">
        <v>648</v>
      </c>
      <c r="E3454" s="57">
        <v>100057</v>
      </c>
      <c r="F3454" s="57">
        <v>1.611</v>
      </c>
      <c r="G3454" s="57">
        <v>49.174999999999997</v>
      </c>
      <c r="H3454" s="57" t="s">
        <v>50</v>
      </c>
      <c r="I3454" s="57" t="s">
        <v>51</v>
      </c>
      <c r="J3454" s="57" t="s">
        <v>713</v>
      </c>
      <c r="K3454" s="57" t="s">
        <v>880</v>
      </c>
      <c r="L3454" s="57" t="s">
        <v>51</v>
      </c>
      <c r="M3454" s="57" t="s">
        <v>1135</v>
      </c>
      <c r="N3454" s="64">
        <v>0</v>
      </c>
      <c r="O3454" s="59">
        <v>80</v>
      </c>
      <c r="P3454" s="59">
        <v>1</v>
      </c>
      <c r="Q3454" s="59">
        <v>5.0239999999999998E-3</v>
      </c>
    </row>
    <row r="3455" spans="1:17">
      <c r="A3455" s="57" t="s">
        <v>1204</v>
      </c>
      <c r="B3455" s="57" t="s">
        <v>1207</v>
      </c>
      <c r="C3455" s="57">
        <v>12</v>
      </c>
      <c r="D3455" s="57" t="s">
        <v>648</v>
      </c>
      <c r="E3455" s="57">
        <v>100058</v>
      </c>
      <c r="F3455" s="57">
        <v>0.55600000000000005</v>
      </c>
      <c r="G3455" s="57">
        <v>46.481000000000002</v>
      </c>
      <c r="H3455" s="57" t="s">
        <v>50</v>
      </c>
      <c r="I3455" s="57" t="s">
        <v>51</v>
      </c>
      <c r="J3455" s="57" t="s">
        <v>713</v>
      </c>
      <c r="K3455" s="57" t="s">
        <v>880</v>
      </c>
      <c r="L3455" s="57" t="s">
        <v>51</v>
      </c>
      <c r="M3455" s="57" t="s">
        <v>1135</v>
      </c>
      <c r="N3455" s="64">
        <v>0</v>
      </c>
      <c r="O3455" s="59">
        <v>139</v>
      </c>
      <c r="P3455" s="59">
        <v>2</v>
      </c>
      <c r="Q3455" s="59">
        <v>1.5166984999999999E-2</v>
      </c>
    </row>
    <row r="3456" spans="1:17">
      <c r="A3456" s="57" t="s">
        <v>1204</v>
      </c>
      <c r="B3456" s="57" t="s">
        <v>1207</v>
      </c>
      <c r="C3456" s="57">
        <v>12</v>
      </c>
      <c r="D3456" s="57" t="s">
        <v>648</v>
      </c>
      <c r="E3456" s="57">
        <v>100059</v>
      </c>
      <c r="F3456" s="57">
        <v>8.3000000000000004E-2</v>
      </c>
      <c r="G3456" s="57">
        <v>46.036999999999999</v>
      </c>
      <c r="H3456" s="57" t="s">
        <v>61</v>
      </c>
      <c r="I3456" s="57" t="s">
        <v>219</v>
      </c>
      <c r="J3456" s="57" t="s">
        <v>761</v>
      </c>
      <c r="K3456" s="57" t="s">
        <v>903</v>
      </c>
      <c r="L3456" s="57" t="s">
        <v>62</v>
      </c>
      <c r="M3456" s="57" t="s">
        <v>1137</v>
      </c>
      <c r="N3456" s="64">
        <v>0</v>
      </c>
      <c r="O3456" s="59">
        <v>148</v>
      </c>
      <c r="P3456" s="59">
        <v>2</v>
      </c>
      <c r="Q3456" s="59">
        <v>1.7194640000000001E-2</v>
      </c>
    </row>
    <row r="3457" spans="1:17">
      <c r="A3457" s="57" t="s">
        <v>1204</v>
      </c>
      <c r="B3457" s="57" t="s">
        <v>1207</v>
      </c>
      <c r="C3457" s="57">
        <v>13</v>
      </c>
      <c r="D3457" s="57" t="s">
        <v>648</v>
      </c>
      <c r="E3457" s="57">
        <v>100060</v>
      </c>
      <c r="F3457" s="57">
        <v>0.97199999999999998</v>
      </c>
      <c r="G3457" s="57">
        <v>50.62</v>
      </c>
      <c r="H3457" s="57" t="s">
        <v>50</v>
      </c>
      <c r="I3457" s="57" t="s">
        <v>51</v>
      </c>
      <c r="J3457" s="57" t="s">
        <v>713</v>
      </c>
      <c r="K3457" s="57" t="s">
        <v>880</v>
      </c>
      <c r="L3457" s="57" t="s">
        <v>51</v>
      </c>
      <c r="M3457" s="57" t="s">
        <v>1135</v>
      </c>
      <c r="N3457" s="64">
        <v>0</v>
      </c>
      <c r="O3457" s="59">
        <v>122</v>
      </c>
      <c r="P3457" s="59">
        <v>2</v>
      </c>
      <c r="Q3457" s="59">
        <v>1.168394E-2</v>
      </c>
    </row>
    <row r="3458" spans="1:17">
      <c r="A3458" s="57" t="s">
        <v>1204</v>
      </c>
      <c r="B3458" s="57" t="s">
        <v>1207</v>
      </c>
      <c r="C3458" s="57">
        <v>13</v>
      </c>
      <c r="D3458" s="57" t="s">
        <v>648</v>
      </c>
      <c r="E3458" s="57">
        <v>100061</v>
      </c>
      <c r="F3458" s="57">
        <v>0.52800000000000002</v>
      </c>
      <c r="G3458" s="57">
        <v>53.646999999999998</v>
      </c>
      <c r="H3458" s="57" t="s">
        <v>34</v>
      </c>
      <c r="I3458" s="57" t="s">
        <v>35</v>
      </c>
      <c r="J3458" s="57" t="s">
        <v>506</v>
      </c>
      <c r="K3458" s="57" t="s">
        <v>901</v>
      </c>
      <c r="L3458" s="57" t="s">
        <v>1040</v>
      </c>
      <c r="M3458" s="57" t="s">
        <v>1137</v>
      </c>
      <c r="N3458" s="64">
        <v>0</v>
      </c>
      <c r="O3458" s="59">
        <v>87</v>
      </c>
      <c r="P3458" s="59">
        <v>1</v>
      </c>
      <c r="Q3458" s="59">
        <v>5.9416649999999996E-3</v>
      </c>
    </row>
    <row r="3459" spans="1:17">
      <c r="A3459" s="57" t="s">
        <v>1204</v>
      </c>
      <c r="B3459" s="57" t="s">
        <v>1207</v>
      </c>
      <c r="C3459" s="57">
        <v>13</v>
      </c>
      <c r="D3459" s="57" t="s">
        <v>648</v>
      </c>
      <c r="E3459" s="57">
        <v>100062</v>
      </c>
      <c r="F3459" s="57">
        <v>0.66700000000000004</v>
      </c>
      <c r="G3459" s="57">
        <v>54.508000000000003</v>
      </c>
      <c r="H3459" s="57" t="s">
        <v>50</v>
      </c>
      <c r="I3459" s="57" t="s">
        <v>51</v>
      </c>
      <c r="J3459" s="57" t="s">
        <v>713</v>
      </c>
      <c r="K3459" s="57" t="s">
        <v>880</v>
      </c>
      <c r="L3459" s="57" t="s">
        <v>51</v>
      </c>
      <c r="M3459" s="57" t="s">
        <v>1135</v>
      </c>
      <c r="N3459" s="64">
        <v>0</v>
      </c>
      <c r="O3459" s="59">
        <v>775</v>
      </c>
      <c r="P3459" s="59">
        <v>4</v>
      </c>
      <c r="Q3459" s="59">
        <v>0.471490625</v>
      </c>
    </row>
    <row r="3460" spans="1:17">
      <c r="A3460" s="57" t="s">
        <v>1204</v>
      </c>
      <c r="B3460" s="57" t="s">
        <v>1207</v>
      </c>
      <c r="C3460" s="57">
        <v>14</v>
      </c>
      <c r="D3460" s="57" t="s">
        <v>648</v>
      </c>
      <c r="E3460" s="57">
        <v>100063</v>
      </c>
      <c r="F3460" s="57">
        <v>4.8049999999999997</v>
      </c>
      <c r="G3460" s="57">
        <v>57.203000000000003</v>
      </c>
      <c r="H3460" s="57" t="s">
        <v>71</v>
      </c>
      <c r="I3460" s="57" t="s">
        <v>72</v>
      </c>
      <c r="J3460" s="57" t="s">
        <v>494</v>
      </c>
      <c r="K3460" s="57" t="s">
        <v>897</v>
      </c>
      <c r="L3460" s="57" t="s">
        <v>72</v>
      </c>
      <c r="M3460" s="57" t="s">
        <v>1137</v>
      </c>
      <c r="N3460" s="64">
        <v>0</v>
      </c>
      <c r="O3460" s="59">
        <v>408</v>
      </c>
      <c r="P3460" s="59">
        <v>3</v>
      </c>
      <c r="Q3460" s="59">
        <v>0.13067424</v>
      </c>
    </row>
    <row r="3461" spans="1:17">
      <c r="A3461" s="57" t="s">
        <v>1204</v>
      </c>
      <c r="B3461" s="57" t="s">
        <v>1207</v>
      </c>
      <c r="C3461" s="57">
        <v>24</v>
      </c>
      <c r="D3461" s="57" t="s">
        <v>648</v>
      </c>
      <c r="E3461" s="57">
        <v>100064</v>
      </c>
      <c r="F3461" s="57">
        <v>8.4719999999999995</v>
      </c>
      <c r="G3461" s="57">
        <v>56.674999999999997</v>
      </c>
      <c r="H3461" s="57" t="s">
        <v>42</v>
      </c>
      <c r="I3461" s="57" t="s">
        <v>68</v>
      </c>
      <c r="J3461" s="57" t="s">
        <v>503</v>
      </c>
      <c r="K3461" s="57" t="s">
        <v>900</v>
      </c>
      <c r="L3461" s="57" t="s">
        <v>68</v>
      </c>
      <c r="M3461" s="57" t="s">
        <v>1137</v>
      </c>
      <c r="N3461" s="64">
        <v>0</v>
      </c>
      <c r="O3461" s="59">
        <v>59</v>
      </c>
      <c r="P3461" s="59">
        <v>1</v>
      </c>
      <c r="Q3461" s="59">
        <v>2.732585E-3</v>
      </c>
    </row>
    <row r="3462" spans="1:17">
      <c r="A3462" s="57" t="s">
        <v>1204</v>
      </c>
      <c r="B3462" s="57" t="s">
        <v>1207</v>
      </c>
      <c r="C3462" s="57">
        <v>24</v>
      </c>
      <c r="D3462" s="57" t="s">
        <v>648</v>
      </c>
      <c r="E3462" s="57">
        <v>100065</v>
      </c>
      <c r="F3462" s="57">
        <v>8.9719999999999995</v>
      </c>
      <c r="G3462" s="57">
        <v>59.453000000000003</v>
      </c>
      <c r="H3462" s="57" t="s">
        <v>34</v>
      </c>
      <c r="I3462" s="57" t="s">
        <v>35</v>
      </c>
      <c r="J3462" s="57" t="s">
        <v>506</v>
      </c>
      <c r="K3462" s="57" t="s">
        <v>901</v>
      </c>
      <c r="L3462" s="57" t="s">
        <v>1040</v>
      </c>
      <c r="M3462" s="57" t="s">
        <v>1137</v>
      </c>
      <c r="N3462" s="64">
        <v>0</v>
      </c>
      <c r="O3462" s="59">
        <v>69</v>
      </c>
      <c r="P3462" s="59">
        <v>1</v>
      </c>
      <c r="Q3462" s="59">
        <v>3.7373850000000002E-3</v>
      </c>
    </row>
    <row r="3463" spans="1:17">
      <c r="A3463" s="57" t="s">
        <v>1204</v>
      </c>
      <c r="B3463" s="57" t="s">
        <v>1207</v>
      </c>
      <c r="C3463" s="57">
        <v>23</v>
      </c>
      <c r="D3463" s="57" t="s">
        <v>648</v>
      </c>
      <c r="E3463" s="57">
        <v>100066</v>
      </c>
      <c r="F3463" s="57">
        <v>9.9719999999999995</v>
      </c>
      <c r="G3463" s="57">
        <v>50.786000000000001</v>
      </c>
      <c r="H3463" s="57" t="s">
        <v>50</v>
      </c>
      <c r="I3463" s="57" t="s">
        <v>51</v>
      </c>
      <c r="J3463" s="57" t="s">
        <v>713</v>
      </c>
      <c r="K3463" s="57" t="s">
        <v>880</v>
      </c>
      <c r="L3463" s="57" t="s">
        <v>51</v>
      </c>
      <c r="M3463" s="57" t="s">
        <v>1135</v>
      </c>
      <c r="N3463" s="64">
        <v>0</v>
      </c>
      <c r="O3463" s="59">
        <v>741</v>
      </c>
      <c r="P3463" s="59">
        <v>4</v>
      </c>
      <c r="Q3463" s="59">
        <v>0.43102858500000002</v>
      </c>
    </row>
    <row r="3464" spans="1:17">
      <c r="A3464" s="57" t="s">
        <v>1204</v>
      </c>
      <c r="B3464" s="57" t="s">
        <v>1207</v>
      </c>
      <c r="C3464" s="57">
        <v>22</v>
      </c>
      <c r="D3464" s="57" t="s">
        <v>648</v>
      </c>
      <c r="E3464" s="57">
        <v>100067</v>
      </c>
      <c r="F3464" s="57">
        <v>9.5830000000000002</v>
      </c>
      <c r="G3464" s="57">
        <v>46.814</v>
      </c>
      <c r="H3464" s="57" t="s">
        <v>42</v>
      </c>
      <c r="I3464" s="57" t="s">
        <v>68</v>
      </c>
      <c r="J3464" s="57" t="s">
        <v>503</v>
      </c>
      <c r="K3464" s="57" t="s">
        <v>900</v>
      </c>
      <c r="L3464" s="57" t="s">
        <v>68</v>
      </c>
      <c r="M3464" s="57" t="s">
        <v>1137</v>
      </c>
      <c r="N3464" s="64">
        <v>0</v>
      </c>
      <c r="O3464" s="59">
        <v>68</v>
      </c>
      <c r="P3464" s="59">
        <v>1</v>
      </c>
      <c r="Q3464" s="59">
        <v>3.6298400000000001E-3</v>
      </c>
    </row>
    <row r="3465" spans="1:17">
      <c r="A3465" s="57" t="s">
        <v>1204</v>
      </c>
      <c r="B3465" s="57" t="s">
        <v>1207</v>
      </c>
      <c r="C3465" s="57">
        <v>21</v>
      </c>
      <c r="D3465" s="57" t="s">
        <v>648</v>
      </c>
      <c r="E3465" s="57">
        <v>100068</v>
      </c>
      <c r="F3465" s="57">
        <v>9.6379999999999999</v>
      </c>
      <c r="G3465" s="57">
        <v>44.898000000000003</v>
      </c>
      <c r="H3465" s="57" t="s">
        <v>50</v>
      </c>
      <c r="I3465" s="57" t="s">
        <v>51</v>
      </c>
      <c r="J3465" s="57" t="s">
        <v>713</v>
      </c>
      <c r="K3465" s="57" t="s">
        <v>880</v>
      </c>
      <c r="L3465" s="57" t="s">
        <v>51</v>
      </c>
      <c r="M3465" s="57" t="s">
        <v>1135</v>
      </c>
      <c r="N3465" s="64">
        <v>0</v>
      </c>
      <c r="O3465" s="59">
        <v>127</v>
      </c>
      <c r="P3465" s="59">
        <v>2</v>
      </c>
      <c r="Q3465" s="59">
        <v>1.2661265E-2</v>
      </c>
    </row>
    <row r="3466" spans="1:17">
      <c r="A3466" s="57" t="s">
        <v>1204</v>
      </c>
      <c r="B3466" s="57" t="s">
        <v>1207</v>
      </c>
      <c r="C3466" s="57">
        <v>21</v>
      </c>
      <c r="D3466" s="57" t="s">
        <v>648</v>
      </c>
      <c r="E3466" s="57">
        <v>100069</v>
      </c>
      <c r="F3466" s="57">
        <v>9.7769999999999992</v>
      </c>
      <c r="G3466" s="57">
        <v>42.398000000000003</v>
      </c>
      <c r="H3466" s="57" t="s">
        <v>50</v>
      </c>
      <c r="I3466" s="57" t="s">
        <v>51</v>
      </c>
      <c r="J3466" s="57" t="s">
        <v>713</v>
      </c>
      <c r="K3466" s="57" t="s">
        <v>880</v>
      </c>
      <c r="L3466" s="57" t="s">
        <v>51</v>
      </c>
      <c r="M3466" s="57" t="s">
        <v>1135</v>
      </c>
      <c r="N3466" s="64">
        <v>0</v>
      </c>
      <c r="O3466" s="59">
        <v>68</v>
      </c>
      <c r="P3466" s="59">
        <v>1</v>
      </c>
      <c r="Q3466" s="59">
        <v>3.6298400000000001E-3</v>
      </c>
    </row>
    <row r="3467" spans="1:17">
      <c r="A3467" s="57" t="s">
        <v>1204</v>
      </c>
      <c r="B3467" s="57" t="s">
        <v>1207</v>
      </c>
      <c r="C3467" s="57">
        <v>21</v>
      </c>
      <c r="D3467" s="57" t="s">
        <v>648</v>
      </c>
      <c r="E3467" s="57">
        <v>100070</v>
      </c>
      <c r="F3467" s="57">
        <v>7.5270000000000001</v>
      </c>
      <c r="G3467" s="57">
        <v>41.481000000000002</v>
      </c>
      <c r="H3467" s="57" t="s">
        <v>50</v>
      </c>
      <c r="I3467" s="57" t="s">
        <v>51</v>
      </c>
      <c r="J3467" s="57" t="s">
        <v>713</v>
      </c>
      <c r="K3467" s="57" t="s">
        <v>880</v>
      </c>
      <c r="L3467" s="57" t="s">
        <v>51</v>
      </c>
      <c r="M3467" s="57" t="s">
        <v>1135</v>
      </c>
      <c r="N3467" s="64">
        <v>0</v>
      </c>
      <c r="O3467" s="59">
        <v>67</v>
      </c>
      <c r="P3467" s="59">
        <v>1</v>
      </c>
      <c r="Q3467" s="59">
        <v>3.5238650000000002E-3</v>
      </c>
    </row>
    <row r="3468" spans="1:17">
      <c r="A3468" s="57" t="s">
        <v>1204</v>
      </c>
      <c r="B3468" s="57" t="s">
        <v>1207</v>
      </c>
      <c r="C3468" s="57">
        <v>21</v>
      </c>
      <c r="D3468" s="57" t="s">
        <v>648</v>
      </c>
      <c r="E3468" s="57">
        <v>100071</v>
      </c>
      <c r="F3468" s="57">
        <v>7.6660000000000004</v>
      </c>
      <c r="G3468" s="57">
        <v>41.036999999999999</v>
      </c>
      <c r="H3468" s="57" t="s">
        <v>42</v>
      </c>
      <c r="I3468" s="57" t="s">
        <v>43</v>
      </c>
      <c r="J3468" s="57" t="s">
        <v>502</v>
      </c>
      <c r="K3468" s="57" t="s">
        <v>997</v>
      </c>
      <c r="L3468" s="57" t="s">
        <v>1119</v>
      </c>
      <c r="M3468" s="57" t="s">
        <v>1137</v>
      </c>
      <c r="N3468" s="64">
        <v>0</v>
      </c>
      <c r="O3468" s="59">
        <v>62</v>
      </c>
      <c r="P3468" s="59">
        <v>1</v>
      </c>
      <c r="Q3468" s="59">
        <v>3.01754E-3</v>
      </c>
    </row>
    <row r="3469" spans="1:17">
      <c r="A3469" s="57" t="s">
        <v>1204</v>
      </c>
      <c r="B3469" s="57" t="s">
        <v>1207</v>
      </c>
      <c r="C3469" s="57">
        <v>31</v>
      </c>
      <c r="D3469" s="57" t="s">
        <v>648</v>
      </c>
      <c r="E3469" s="57">
        <v>100072</v>
      </c>
      <c r="F3469" s="57">
        <v>10.833</v>
      </c>
      <c r="G3469" s="57">
        <v>40.536999999999999</v>
      </c>
      <c r="H3469" s="57" t="s">
        <v>50</v>
      </c>
      <c r="I3469" s="57" t="s">
        <v>51</v>
      </c>
      <c r="J3469" s="57" t="s">
        <v>713</v>
      </c>
      <c r="K3469" s="57" t="s">
        <v>880</v>
      </c>
      <c r="L3469" s="57" t="s">
        <v>51</v>
      </c>
      <c r="M3469" s="57" t="s">
        <v>1135</v>
      </c>
      <c r="N3469" s="64">
        <v>0</v>
      </c>
      <c r="O3469" s="59">
        <v>91</v>
      </c>
      <c r="P3469" s="59">
        <v>1</v>
      </c>
      <c r="Q3469" s="59">
        <v>6.5005849999999997E-3</v>
      </c>
    </row>
    <row r="3470" spans="1:17">
      <c r="A3470" s="57" t="s">
        <v>1204</v>
      </c>
      <c r="B3470" s="57" t="s">
        <v>1207</v>
      </c>
      <c r="C3470" s="57">
        <v>32</v>
      </c>
      <c r="D3470" s="57" t="s">
        <v>648</v>
      </c>
      <c r="E3470" s="57">
        <v>100073</v>
      </c>
      <c r="F3470" s="57">
        <v>14.832000000000001</v>
      </c>
      <c r="G3470" s="57">
        <v>45.426000000000002</v>
      </c>
      <c r="H3470" s="57" t="s">
        <v>50</v>
      </c>
      <c r="I3470" s="57" t="s">
        <v>51</v>
      </c>
      <c r="J3470" s="57" t="s">
        <v>713</v>
      </c>
      <c r="K3470" s="57" t="s">
        <v>880</v>
      </c>
      <c r="L3470" s="57" t="s">
        <v>51</v>
      </c>
      <c r="M3470" s="57" t="s">
        <v>1135</v>
      </c>
      <c r="N3470" s="64">
        <v>0</v>
      </c>
      <c r="O3470" s="59">
        <v>1023</v>
      </c>
      <c r="P3470" s="59">
        <v>4</v>
      </c>
      <c r="Q3470" s="59">
        <v>0.821525265</v>
      </c>
    </row>
    <row r="3471" spans="1:17">
      <c r="A3471" s="57" t="s">
        <v>1204</v>
      </c>
      <c r="B3471" s="57" t="s">
        <v>1207</v>
      </c>
      <c r="C3471" s="57">
        <v>34</v>
      </c>
      <c r="D3471" s="57" t="s">
        <v>648</v>
      </c>
      <c r="E3471" s="57">
        <v>100074</v>
      </c>
      <c r="F3471" s="57">
        <v>10.749000000000001</v>
      </c>
      <c r="G3471" s="57">
        <v>55.869</v>
      </c>
      <c r="H3471" s="57" t="s">
        <v>42</v>
      </c>
      <c r="I3471" s="57" t="s">
        <v>43</v>
      </c>
      <c r="J3471" s="57" t="s">
        <v>502</v>
      </c>
      <c r="K3471" s="57" t="s">
        <v>997</v>
      </c>
      <c r="L3471" s="57" t="s">
        <v>1119</v>
      </c>
      <c r="M3471" s="57" t="s">
        <v>1137</v>
      </c>
      <c r="N3471" s="64">
        <v>0</v>
      </c>
      <c r="O3471" s="59">
        <v>55</v>
      </c>
      <c r="P3471" s="59">
        <v>1</v>
      </c>
      <c r="Q3471" s="59">
        <v>2.374625E-3</v>
      </c>
    </row>
    <row r="3472" spans="1:17">
      <c r="A3472" s="57" t="s">
        <v>1204</v>
      </c>
      <c r="B3472" s="57" t="s">
        <v>1207</v>
      </c>
      <c r="C3472" s="57">
        <v>34</v>
      </c>
      <c r="D3472" s="57" t="s">
        <v>648</v>
      </c>
      <c r="E3472" s="57">
        <v>100075</v>
      </c>
      <c r="F3472" s="57">
        <v>14.138</v>
      </c>
      <c r="G3472" s="57">
        <v>59.786000000000001</v>
      </c>
      <c r="H3472" s="57" t="s">
        <v>34</v>
      </c>
      <c r="I3472" s="57" t="s">
        <v>35</v>
      </c>
      <c r="J3472" s="57" t="s">
        <v>506</v>
      </c>
      <c r="K3472" s="57" t="s">
        <v>901</v>
      </c>
      <c r="L3472" s="57" t="s">
        <v>1040</v>
      </c>
      <c r="M3472" s="57" t="s">
        <v>1137</v>
      </c>
      <c r="N3472" s="64">
        <v>0</v>
      </c>
      <c r="O3472" s="59">
        <v>84</v>
      </c>
      <c r="P3472" s="59">
        <v>1</v>
      </c>
      <c r="Q3472" s="59">
        <v>5.5389599999999999E-3</v>
      </c>
    </row>
    <row r="3473" spans="1:17">
      <c r="A3473" s="57" t="s">
        <v>1204</v>
      </c>
      <c r="B3473" s="57" t="s">
        <v>1207</v>
      </c>
      <c r="C3473" s="57">
        <v>44</v>
      </c>
      <c r="D3473" s="57" t="s">
        <v>648</v>
      </c>
      <c r="E3473" s="57">
        <v>100076</v>
      </c>
      <c r="F3473" s="57">
        <v>16.888000000000002</v>
      </c>
      <c r="G3473" s="57">
        <v>56.619</v>
      </c>
      <c r="H3473" s="57" t="s">
        <v>39</v>
      </c>
      <c r="I3473" s="57" t="s">
        <v>410</v>
      </c>
      <c r="J3473" s="57" t="s">
        <v>755</v>
      </c>
      <c r="K3473" s="57" t="s">
        <v>996</v>
      </c>
      <c r="L3473" s="57" t="s">
        <v>981</v>
      </c>
      <c r="M3473" s="57" t="s">
        <v>1137</v>
      </c>
      <c r="N3473" s="64">
        <v>0</v>
      </c>
      <c r="O3473" s="59">
        <v>60</v>
      </c>
      <c r="P3473" s="59">
        <v>1</v>
      </c>
      <c r="Q3473" s="59">
        <v>2.826E-3</v>
      </c>
    </row>
    <row r="3474" spans="1:17">
      <c r="A3474" s="57" t="s">
        <v>1204</v>
      </c>
      <c r="B3474" s="57" t="s">
        <v>1207</v>
      </c>
      <c r="C3474" s="57">
        <v>43</v>
      </c>
      <c r="D3474" s="57" t="s">
        <v>648</v>
      </c>
      <c r="E3474" s="57">
        <v>100077</v>
      </c>
      <c r="F3474" s="57">
        <v>17.055</v>
      </c>
      <c r="G3474" s="57">
        <v>54.674999999999997</v>
      </c>
      <c r="H3474" s="57" t="s">
        <v>42</v>
      </c>
      <c r="I3474" s="57" t="s">
        <v>43</v>
      </c>
      <c r="J3474" s="57" t="s">
        <v>502</v>
      </c>
      <c r="K3474" s="57" t="s">
        <v>997</v>
      </c>
      <c r="L3474" s="57" t="s">
        <v>1119</v>
      </c>
      <c r="M3474" s="57" t="s">
        <v>1137</v>
      </c>
      <c r="N3474" s="64">
        <v>0</v>
      </c>
      <c r="O3474" s="59">
        <v>52</v>
      </c>
      <c r="P3474" s="59">
        <v>1</v>
      </c>
      <c r="Q3474" s="59">
        <v>2.1226399999999999E-3</v>
      </c>
    </row>
    <row r="3475" spans="1:17">
      <c r="A3475" s="57" t="s">
        <v>1204</v>
      </c>
      <c r="B3475" s="57" t="s">
        <v>1207</v>
      </c>
      <c r="C3475" s="57">
        <v>43</v>
      </c>
      <c r="D3475" s="57" t="s">
        <v>648</v>
      </c>
      <c r="E3475" s="57">
        <v>100078</v>
      </c>
      <c r="F3475" s="57">
        <v>17.138000000000002</v>
      </c>
      <c r="G3475" s="57">
        <v>53.424999999999997</v>
      </c>
      <c r="H3475" s="57" t="s">
        <v>42</v>
      </c>
      <c r="I3475" s="57" t="s">
        <v>43</v>
      </c>
      <c r="J3475" s="57" t="s">
        <v>502</v>
      </c>
      <c r="K3475" s="57" t="s">
        <v>997</v>
      </c>
      <c r="L3475" s="57" t="s">
        <v>1119</v>
      </c>
      <c r="M3475" s="57" t="s">
        <v>1137</v>
      </c>
      <c r="N3475" s="64">
        <v>0</v>
      </c>
      <c r="O3475" s="59">
        <v>77</v>
      </c>
      <c r="P3475" s="59">
        <v>1</v>
      </c>
      <c r="Q3475" s="59">
        <v>4.6542650000000003E-3</v>
      </c>
    </row>
    <row r="3476" spans="1:17">
      <c r="A3476" s="57" t="s">
        <v>1204</v>
      </c>
      <c r="B3476" s="57" t="s">
        <v>1207</v>
      </c>
      <c r="C3476" s="57">
        <v>43</v>
      </c>
      <c r="D3476" s="57" t="s">
        <v>648</v>
      </c>
      <c r="E3476" s="57">
        <v>100079</v>
      </c>
      <c r="F3476" s="57">
        <v>19.693000000000001</v>
      </c>
      <c r="G3476" s="57">
        <v>50.314</v>
      </c>
      <c r="H3476" s="57" t="s">
        <v>37</v>
      </c>
      <c r="I3476" s="57" t="s">
        <v>38</v>
      </c>
      <c r="J3476" s="57">
        <v>0</v>
      </c>
      <c r="K3476" s="57" t="s">
        <v>904</v>
      </c>
      <c r="L3476" s="57" t="s">
        <v>1041</v>
      </c>
      <c r="M3476" s="57" t="s">
        <v>1137</v>
      </c>
      <c r="N3476" s="64">
        <v>0</v>
      </c>
      <c r="O3476" s="59">
        <v>119</v>
      </c>
      <c r="P3476" s="59">
        <v>2</v>
      </c>
      <c r="Q3476" s="59">
        <v>1.1116384999999999E-2</v>
      </c>
    </row>
    <row r="3477" spans="1:17">
      <c r="A3477" s="57" t="s">
        <v>1204</v>
      </c>
      <c r="B3477" s="57" t="s">
        <v>1207</v>
      </c>
      <c r="C3477" s="57">
        <v>42</v>
      </c>
      <c r="D3477" s="57" t="s">
        <v>648</v>
      </c>
      <c r="E3477" s="57">
        <v>100080</v>
      </c>
      <c r="F3477" s="57">
        <v>19.443000000000001</v>
      </c>
      <c r="G3477" s="57">
        <v>47.37</v>
      </c>
      <c r="H3477" s="57" t="s">
        <v>50</v>
      </c>
      <c r="I3477" s="57" t="s">
        <v>51</v>
      </c>
      <c r="J3477" s="57" t="s">
        <v>713</v>
      </c>
      <c r="K3477" s="57" t="s">
        <v>880</v>
      </c>
      <c r="L3477" s="57" t="s">
        <v>51</v>
      </c>
      <c r="M3477" s="57" t="s">
        <v>1135</v>
      </c>
      <c r="N3477" s="64">
        <v>0</v>
      </c>
      <c r="O3477" s="59">
        <v>291</v>
      </c>
      <c r="P3477" s="59">
        <v>2</v>
      </c>
      <c r="Q3477" s="59">
        <v>6.6474585000000003E-2</v>
      </c>
    </row>
    <row r="3478" spans="1:17">
      <c r="A3478" s="57" t="s">
        <v>1204</v>
      </c>
      <c r="B3478" s="57" t="s">
        <v>1207</v>
      </c>
      <c r="C3478" s="57">
        <v>42</v>
      </c>
      <c r="D3478" s="57" t="s">
        <v>648</v>
      </c>
      <c r="E3478" s="57">
        <v>100081</v>
      </c>
      <c r="F3478" s="57">
        <v>15.443</v>
      </c>
      <c r="G3478" s="57">
        <v>45.453000000000003</v>
      </c>
      <c r="H3478" s="57" t="s">
        <v>50</v>
      </c>
      <c r="I3478" s="57" t="s">
        <v>51</v>
      </c>
      <c r="J3478" s="57" t="s">
        <v>713</v>
      </c>
      <c r="K3478" s="57" t="s">
        <v>880</v>
      </c>
      <c r="L3478" s="57" t="s">
        <v>51</v>
      </c>
      <c r="M3478" s="57" t="s">
        <v>1135</v>
      </c>
      <c r="N3478" s="64">
        <v>0</v>
      </c>
      <c r="O3478" s="59">
        <v>59</v>
      </c>
      <c r="P3478" s="59">
        <v>1</v>
      </c>
      <c r="Q3478" s="59">
        <v>2.732585E-3</v>
      </c>
    </row>
    <row r="3479" spans="1:17">
      <c r="A3479" s="57" t="s">
        <v>1204</v>
      </c>
      <c r="B3479" s="57" t="s">
        <v>1207</v>
      </c>
      <c r="C3479" s="57">
        <v>41</v>
      </c>
      <c r="D3479" s="57" t="s">
        <v>648</v>
      </c>
      <c r="E3479" s="57">
        <v>100082</v>
      </c>
      <c r="F3479" s="57">
        <v>15.971</v>
      </c>
      <c r="G3479" s="57">
        <v>41.064999999999998</v>
      </c>
      <c r="H3479" s="57" t="s">
        <v>50</v>
      </c>
      <c r="I3479" s="57" t="s">
        <v>51</v>
      </c>
      <c r="J3479" s="57" t="s">
        <v>713</v>
      </c>
      <c r="K3479" s="57" t="s">
        <v>880</v>
      </c>
      <c r="L3479" s="57" t="s">
        <v>51</v>
      </c>
      <c r="M3479" s="57" t="s">
        <v>1135</v>
      </c>
      <c r="N3479" s="64">
        <v>0</v>
      </c>
      <c r="O3479" s="59">
        <v>423</v>
      </c>
      <c r="P3479" s="59">
        <v>3</v>
      </c>
      <c r="Q3479" s="59">
        <v>0.140459265</v>
      </c>
    </row>
    <row r="3480" spans="1:17">
      <c r="A3480" s="57" t="s">
        <v>1204</v>
      </c>
      <c r="B3480" s="57" t="s">
        <v>1208</v>
      </c>
      <c r="C3480" s="57">
        <v>11</v>
      </c>
      <c r="D3480" s="57" t="s">
        <v>648</v>
      </c>
      <c r="E3480" s="57">
        <v>100083</v>
      </c>
      <c r="F3480" s="57">
        <v>0.33700000000000002</v>
      </c>
      <c r="G3480" s="57">
        <v>61.545000000000002</v>
      </c>
      <c r="H3480" s="57" t="s">
        <v>42</v>
      </c>
      <c r="I3480" s="57" t="s">
        <v>43</v>
      </c>
      <c r="J3480" s="57" t="s">
        <v>502</v>
      </c>
      <c r="K3480" s="57" t="s">
        <v>997</v>
      </c>
      <c r="L3480" s="57" t="s">
        <v>1119</v>
      </c>
      <c r="M3480" s="57" t="s">
        <v>1137</v>
      </c>
      <c r="N3480" s="64">
        <v>0</v>
      </c>
      <c r="O3480" s="59">
        <v>100</v>
      </c>
      <c r="P3480" s="59">
        <v>2</v>
      </c>
      <c r="Q3480" s="59">
        <v>7.8499999999999993E-3</v>
      </c>
    </row>
    <row r="3481" spans="1:17">
      <c r="A3481" s="57" t="s">
        <v>1204</v>
      </c>
      <c r="B3481" s="57" t="s">
        <v>1208</v>
      </c>
      <c r="C3481" s="57">
        <v>11</v>
      </c>
      <c r="D3481" s="57" t="s">
        <v>647</v>
      </c>
      <c r="E3481" s="57">
        <v>100084</v>
      </c>
      <c r="F3481" s="57">
        <v>3.0049999999999999</v>
      </c>
      <c r="G3481" s="57">
        <v>60.758000000000003</v>
      </c>
      <c r="H3481" s="57" t="s">
        <v>71</v>
      </c>
      <c r="I3481" s="57" t="s">
        <v>72</v>
      </c>
      <c r="J3481" s="57" t="s">
        <v>494</v>
      </c>
      <c r="K3481" s="57" t="s">
        <v>897</v>
      </c>
      <c r="L3481" s="57" t="s">
        <v>72</v>
      </c>
      <c r="M3481" s="57" t="s">
        <v>1137</v>
      </c>
      <c r="N3481" s="64">
        <v>21.807512936179567</v>
      </c>
      <c r="O3481" s="59">
        <v>337</v>
      </c>
      <c r="P3481" s="59">
        <v>3</v>
      </c>
      <c r="Q3481" s="59">
        <v>8.9151665000000005E-2</v>
      </c>
    </row>
    <row r="3482" spans="1:17">
      <c r="A3482" s="57" t="s">
        <v>1204</v>
      </c>
      <c r="B3482" s="57" t="s">
        <v>1208</v>
      </c>
      <c r="C3482" s="57">
        <v>11</v>
      </c>
      <c r="D3482" s="57" t="s">
        <v>648</v>
      </c>
      <c r="E3482" s="57">
        <v>100085</v>
      </c>
      <c r="F3482" s="57">
        <v>2.2749999999999999</v>
      </c>
      <c r="G3482" s="57">
        <v>63.37</v>
      </c>
      <c r="H3482" s="57" t="s">
        <v>34</v>
      </c>
      <c r="I3482" s="57" t="s">
        <v>35</v>
      </c>
      <c r="J3482" s="57" t="s">
        <v>506</v>
      </c>
      <c r="K3482" s="57" t="s">
        <v>901</v>
      </c>
      <c r="L3482" s="57" t="s">
        <v>1040</v>
      </c>
      <c r="M3482" s="57" t="s">
        <v>1137</v>
      </c>
      <c r="N3482" s="64">
        <v>0</v>
      </c>
      <c r="O3482" s="59">
        <v>58</v>
      </c>
      <c r="P3482" s="59">
        <v>1</v>
      </c>
      <c r="Q3482" s="59">
        <v>2.6407399999999999E-3</v>
      </c>
    </row>
    <row r="3483" spans="1:17">
      <c r="A3483" s="57" t="s">
        <v>1204</v>
      </c>
      <c r="B3483" s="57" t="s">
        <v>1208</v>
      </c>
      <c r="C3483" s="57">
        <v>12</v>
      </c>
      <c r="D3483" s="57" t="s">
        <v>648</v>
      </c>
      <c r="E3483" s="57">
        <v>100086</v>
      </c>
      <c r="F3483" s="57">
        <v>3.4260000000000002</v>
      </c>
      <c r="G3483" s="57">
        <v>66.403999999999996</v>
      </c>
      <c r="H3483" s="57" t="s">
        <v>42</v>
      </c>
      <c r="I3483" s="57" t="s">
        <v>68</v>
      </c>
      <c r="J3483" s="57" t="s">
        <v>503</v>
      </c>
      <c r="K3483" s="57" t="s">
        <v>900</v>
      </c>
      <c r="L3483" s="57" t="s">
        <v>68</v>
      </c>
      <c r="M3483" s="57" t="s">
        <v>1137</v>
      </c>
      <c r="N3483" s="64">
        <v>0</v>
      </c>
      <c r="O3483" s="59">
        <v>55</v>
      </c>
      <c r="P3483" s="59">
        <v>1</v>
      </c>
      <c r="Q3483" s="59">
        <v>2.374625E-3</v>
      </c>
    </row>
    <row r="3484" spans="1:17">
      <c r="A3484" s="57" t="s">
        <v>1204</v>
      </c>
      <c r="B3484" s="57" t="s">
        <v>1208</v>
      </c>
      <c r="C3484" s="57">
        <v>12</v>
      </c>
      <c r="D3484" s="57" t="s">
        <v>648</v>
      </c>
      <c r="E3484" s="57">
        <v>100087</v>
      </c>
      <c r="F3484" s="57">
        <v>3.5390000000000001</v>
      </c>
      <c r="G3484" s="57">
        <v>66.936999999999998</v>
      </c>
      <c r="H3484" s="57" t="s">
        <v>42</v>
      </c>
      <c r="I3484" s="57" t="s">
        <v>68</v>
      </c>
      <c r="J3484" s="57" t="s">
        <v>503</v>
      </c>
      <c r="K3484" s="57" t="s">
        <v>900</v>
      </c>
      <c r="L3484" s="57" t="s">
        <v>68</v>
      </c>
      <c r="M3484" s="57" t="s">
        <v>1137</v>
      </c>
      <c r="N3484" s="64">
        <v>0</v>
      </c>
      <c r="O3484" s="59">
        <v>65</v>
      </c>
      <c r="P3484" s="59">
        <v>1</v>
      </c>
      <c r="Q3484" s="59">
        <v>3.3166250000000001E-3</v>
      </c>
    </row>
    <row r="3485" spans="1:17">
      <c r="A3485" s="57" t="s">
        <v>1204</v>
      </c>
      <c r="B3485" s="57" t="s">
        <v>1208</v>
      </c>
      <c r="C3485" s="57">
        <v>12</v>
      </c>
      <c r="D3485" s="57" t="s">
        <v>648</v>
      </c>
      <c r="E3485" s="57">
        <v>100088</v>
      </c>
      <c r="F3485" s="57">
        <v>4.2969999999999997</v>
      </c>
      <c r="G3485" s="57">
        <v>66.909000000000006</v>
      </c>
      <c r="H3485" s="57" t="s">
        <v>54</v>
      </c>
      <c r="I3485" s="57" t="s">
        <v>55</v>
      </c>
      <c r="J3485" s="57" t="s">
        <v>503</v>
      </c>
      <c r="K3485" s="57" t="s">
        <v>898</v>
      </c>
      <c r="L3485" s="57" t="s">
        <v>55</v>
      </c>
      <c r="M3485" s="57" t="s">
        <v>1137</v>
      </c>
      <c r="N3485" s="64">
        <v>0</v>
      </c>
      <c r="O3485" s="59">
        <v>433</v>
      </c>
      <c r="P3485" s="59">
        <v>3</v>
      </c>
      <c r="Q3485" s="59">
        <v>0.14717886499999999</v>
      </c>
    </row>
    <row r="3486" spans="1:17">
      <c r="A3486" s="57" t="s">
        <v>1204</v>
      </c>
      <c r="B3486" s="57" t="s">
        <v>1208</v>
      </c>
      <c r="C3486" s="57">
        <v>12</v>
      </c>
      <c r="D3486" s="57" t="s">
        <v>648</v>
      </c>
      <c r="E3486" s="57">
        <v>100089</v>
      </c>
      <c r="F3486" s="57">
        <v>0.36499999999999999</v>
      </c>
      <c r="G3486" s="57">
        <v>68.650000000000006</v>
      </c>
      <c r="H3486" s="57" t="s">
        <v>34</v>
      </c>
      <c r="I3486" s="57" t="s">
        <v>35</v>
      </c>
      <c r="J3486" s="57" t="s">
        <v>506</v>
      </c>
      <c r="K3486" s="57" t="s">
        <v>901</v>
      </c>
      <c r="L3486" s="57" t="s">
        <v>1040</v>
      </c>
      <c r="M3486" s="57" t="s">
        <v>1137</v>
      </c>
      <c r="N3486" s="64">
        <v>0</v>
      </c>
      <c r="O3486" s="59">
        <v>66</v>
      </c>
      <c r="P3486" s="59">
        <v>1</v>
      </c>
      <c r="Q3486" s="59">
        <v>3.41946E-3</v>
      </c>
    </row>
    <row r="3487" spans="1:17">
      <c r="A3487" s="57" t="s">
        <v>1204</v>
      </c>
      <c r="B3487" s="57" t="s">
        <v>1208</v>
      </c>
      <c r="C3487" s="57">
        <v>13</v>
      </c>
      <c r="D3487" s="57" t="s">
        <v>648</v>
      </c>
      <c r="E3487" s="57">
        <v>100090</v>
      </c>
      <c r="F3487" s="57">
        <v>1.264</v>
      </c>
      <c r="G3487" s="57">
        <v>74.914000000000001</v>
      </c>
      <c r="H3487" s="57" t="s">
        <v>37</v>
      </c>
      <c r="I3487" s="57" t="s">
        <v>38</v>
      </c>
      <c r="J3487" s="57">
        <v>0</v>
      </c>
      <c r="K3487" s="57" t="s">
        <v>904</v>
      </c>
      <c r="L3487" s="57" t="s">
        <v>1041</v>
      </c>
      <c r="M3487" s="57" t="s">
        <v>1137</v>
      </c>
      <c r="N3487" s="64">
        <v>0</v>
      </c>
      <c r="O3487" s="59">
        <v>54</v>
      </c>
      <c r="P3487" s="59">
        <v>1</v>
      </c>
      <c r="Q3487" s="59">
        <v>2.2890599999999999E-3</v>
      </c>
    </row>
    <row r="3488" spans="1:17">
      <c r="A3488" s="57" t="s">
        <v>1204</v>
      </c>
      <c r="B3488" s="57" t="s">
        <v>1208</v>
      </c>
      <c r="C3488" s="57">
        <v>14</v>
      </c>
      <c r="D3488" s="57" t="s">
        <v>648</v>
      </c>
      <c r="E3488" s="57">
        <v>100091</v>
      </c>
      <c r="F3488" s="57">
        <v>4.3529999999999998</v>
      </c>
      <c r="G3488" s="57">
        <v>77.468999999999994</v>
      </c>
      <c r="H3488" s="57" t="s">
        <v>50</v>
      </c>
      <c r="I3488" s="57" t="s">
        <v>51</v>
      </c>
      <c r="J3488" s="57" t="s">
        <v>713</v>
      </c>
      <c r="K3488" s="57" t="s">
        <v>880</v>
      </c>
      <c r="L3488" s="57" t="s">
        <v>51</v>
      </c>
      <c r="M3488" s="57" t="s">
        <v>1135</v>
      </c>
      <c r="N3488" s="64">
        <v>0</v>
      </c>
      <c r="O3488" s="59">
        <v>380</v>
      </c>
      <c r="P3488" s="59">
        <v>3</v>
      </c>
      <c r="Q3488" s="59">
        <v>0.113354</v>
      </c>
    </row>
    <row r="3489" spans="1:17">
      <c r="A3489" s="57" t="s">
        <v>1204</v>
      </c>
      <c r="B3489" s="57" t="s">
        <v>1208</v>
      </c>
      <c r="C3489" s="57">
        <v>14</v>
      </c>
      <c r="D3489" s="57" t="s">
        <v>648</v>
      </c>
      <c r="E3489" s="57">
        <v>100092</v>
      </c>
      <c r="F3489" s="57">
        <v>3.4550000000000001</v>
      </c>
      <c r="G3489" s="57">
        <v>77.385000000000005</v>
      </c>
      <c r="H3489" s="57" t="s">
        <v>54</v>
      </c>
      <c r="I3489" s="57" t="s">
        <v>75</v>
      </c>
      <c r="J3489" s="57" t="s">
        <v>503</v>
      </c>
      <c r="K3489" s="57" t="s">
        <v>902</v>
      </c>
      <c r="L3489" s="57" t="s">
        <v>353</v>
      </c>
      <c r="M3489" s="57" t="s">
        <v>1137</v>
      </c>
      <c r="N3489" s="64">
        <v>0</v>
      </c>
      <c r="O3489" s="59">
        <v>68</v>
      </c>
      <c r="P3489" s="59">
        <v>1</v>
      </c>
      <c r="Q3489" s="59">
        <v>3.6298400000000001E-3</v>
      </c>
    </row>
    <row r="3490" spans="1:17">
      <c r="A3490" s="57" t="s">
        <v>1204</v>
      </c>
      <c r="B3490" s="57" t="s">
        <v>1208</v>
      </c>
      <c r="C3490" s="57">
        <v>14</v>
      </c>
      <c r="D3490" s="57" t="s">
        <v>648</v>
      </c>
      <c r="E3490" s="57">
        <v>100093</v>
      </c>
      <c r="F3490" s="57">
        <v>2.5</v>
      </c>
      <c r="G3490" s="57">
        <v>80.25</v>
      </c>
      <c r="H3490" s="57" t="s">
        <v>22</v>
      </c>
      <c r="I3490" s="57" t="s">
        <v>516</v>
      </c>
      <c r="J3490" s="57" t="s">
        <v>507</v>
      </c>
      <c r="K3490" s="57" t="s">
        <v>1000</v>
      </c>
      <c r="L3490" s="57" t="s">
        <v>1121</v>
      </c>
      <c r="M3490" s="57" t="s">
        <v>1137</v>
      </c>
      <c r="N3490" s="64">
        <v>0</v>
      </c>
      <c r="O3490" s="59">
        <v>51</v>
      </c>
      <c r="P3490" s="59">
        <v>1</v>
      </c>
      <c r="Q3490" s="59">
        <v>2.041785E-3</v>
      </c>
    </row>
    <row r="3491" spans="1:17">
      <c r="A3491" s="57" t="s">
        <v>1204</v>
      </c>
      <c r="B3491" s="57" t="s">
        <v>1208</v>
      </c>
      <c r="C3491" s="57">
        <v>14</v>
      </c>
      <c r="D3491" s="57" t="s">
        <v>648</v>
      </c>
      <c r="E3491" s="57">
        <v>100094</v>
      </c>
      <c r="F3491" s="57">
        <v>0.84299999999999997</v>
      </c>
      <c r="G3491" s="57">
        <v>79.350999999999999</v>
      </c>
      <c r="H3491" s="57" t="s">
        <v>77</v>
      </c>
      <c r="I3491" s="57" t="s">
        <v>348</v>
      </c>
      <c r="J3491" s="59" t="s">
        <v>729</v>
      </c>
      <c r="K3491" s="57" t="s">
        <v>899</v>
      </c>
      <c r="L3491" s="57" t="s">
        <v>1049</v>
      </c>
      <c r="M3491" s="57" t="s">
        <v>1137</v>
      </c>
      <c r="N3491" s="64">
        <v>0</v>
      </c>
      <c r="O3491" s="59">
        <v>59</v>
      </c>
      <c r="P3491" s="59">
        <v>1</v>
      </c>
      <c r="Q3491" s="59">
        <v>2.732585E-3</v>
      </c>
    </row>
    <row r="3492" spans="1:17">
      <c r="A3492" s="57" t="s">
        <v>1204</v>
      </c>
      <c r="B3492" s="57" t="s">
        <v>1208</v>
      </c>
      <c r="C3492" s="57">
        <v>24</v>
      </c>
      <c r="D3492" s="57" t="s">
        <v>648</v>
      </c>
      <c r="E3492" s="57">
        <v>100095</v>
      </c>
      <c r="F3492" s="57">
        <v>6.1230000000000002</v>
      </c>
      <c r="G3492" s="57">
        <v>77.778000000000006</v>
      </c>
      <c r="H3492" s="57" t="s">
        <v>34</v>
      </c>
      <c r="I3492" s="57" t="s">
        <v>35</v>
      </c>
      <c r="J3492" s="57" t="s">
        <v>506</v>
      </c>
      <c r="K3492" s="57" t="s">
        <v>901</v>
      </c>
      <c r="L3492" s="57" t="s">
        <v>1040</v>
      </c>
      <c r="M3492" s="57" t="s">
        <v>1137</v>
      </c>
      <c r="N3492" s="64">
        <v>0</v>
      </c>
      <c r="O3492" s="59">
        <v>61</v>
      </c>
      <c r="P3492" s="59">
        <v>1</v>
      </c>
      <c r="Q3492" s="59">
        <v>2.9209850000000001E-3</v>
      </c>
    </row>
    <row r="3493" spans="1:17">
      <c r="A3493" s="57" t="s">
        <v>1204</v>
      </c>
      <c r="B3493" s="57" t="s">
        <v>1208</v>
      </c>
      <c r="C3493" s="57">
        <v>24</v>
      </c>
      <c r="D3493" s="57" t="s">
        <v>648</v>
      </c>
      <c r="E3493" s="57">
        <v>100096</v>
      </c>
      <c r="F3493" s="57">
        <v>6.9649999999999999</v>
      </c>
      <c r="G3493" s="57">
        <v>76.992000000000004</v>
      </c>
      <c r="H3493" s="57" t="s">
        <v>34</v>
      </c>
      <c r="I3493" s="57" t="s">
        <v>35</v>
      </c>
      <c r="J3493" s="57" t="s">
        <v>506</v>
      </c>
      <c r="K3493" s="57" t="s">
        <v>901</v>
      </c>
      <c r="L3493" s="57" t="s">
        <v>1040</v>
      </c>
      <c r="M3493" s="57" t="s">
        <v>1137</v>
      </c>
      <c r="N3493" s="64">
        <v>0</v>
      </c>
      <c r="O3493" s="59">
        <v>53</v>
      </c>
      <c r="P3493" s="59">
        <v>1</v>
      </c>
      <c r="Q3493" s="59">
        <v>2.205065E-3</v>
      </c>
    </row>
    <row r="3494" spans="1:17">
      <c r="A3494" s="57" t="s">
        <v>1204</v>
      </c>
      <c r="B3494" s="57" t="s">
        <v>1208</v>
      </c>
      <c r="C3494" s="57">
        <v>24</v>
      </c>
      <c r="D3494" s="57" t="s">
        <v>648</v>
      </c>
      <c r="E3494" s="57">
        <v>100097</v>
      </c>
      <c r="F3494" s="57">
        <v>10.055</v>
      </c>
      <c r="G3494" s="57">
        <v>77.75</v>
      </c>
      <c r="H3494" s="57" t="s">
        <v>34</v>
      </c>
      <c r="I3494" s="57" t="s">
        <v>35</v>
      </c>
      <c r="J3494" s="57" t="s">
        <v>506</v>
      </c>
      <c r="K3494" s="57" t="s">
        <v>901</v>
      </c>
      <c r="L3494" s="57" t="s">
        <v>1040</v>
      </c>
      <c r="M3494" s="57" t="s">
        <v>1137</v>
      </c>
      <c r="N3494" s="64">
        <v>0</v>
      </c>
      <c r="O3494" s="59">
        <v>80</v>
      </c>
      <c r="P3494" s="59">
        <v>1</v>
      </c>
      <c r="Q3494" s="59">
        <v>5.0239999999999998E-3</v>
      </c>
    </row>
    <row r="3495" spans="1:17">
      <c r="A3495" s="57" t="s">
        <v>1204</v>
      </c>
      <c r="B3495" s="57" t="s">
        <v>1208</v>
      </c>
      <c r="C3495" s="57">
        <v>23</v>
      </c>
      <c r="D3495" s="57" t="s">
        <v>648</v>
      </c>
      <c r="E3495" s="57">
        <v>100098</v>
      </c>
      <c r="F3495" s="57">
        <v>7.6109999999999998</v>
      </c>
      <c r="G3495" s="57">
        <v>74.210999999999999</v>
      </c>
      <c r="H3495" s="57" t="s">
        <v>52</v>
      </c>
      <c r="I3495" s="57" t="s">
        <v>53</v>
      </c>
      <c r="J3495" s="57">
        <v>0</v>
      </c>
      <c r="K3495" s="57" t="s">
        <v>886</v>
      </c>
      <c r="L3495" s="57" t="s">
        <v>53</v>
      </c>
      <c r="M3495" s="57" t="s">
        <v>1137</v>
      </c>
      <c r="N3495" s="64">
        <v>0</v>
      </c>
      <c r="O3495" s="59">
        <v>55</v>
      </c>
      <c r="P3495" s="59">
        <v>1</v>
      </c>
      <c r="Q3495" s="59">
        <v>2.374625E-3</v>
      </c>
    </row>
    <row r="3496" spans="1:17">
      <c r="A3496" s="57" t="s">
        <v>1204</v>
      </c>
      <c r="B3496" s="57" t="s">
        <v>1208</v>
      </c>
      <c r="C3496" s="57">
        <v>23</v>
      </c>
      <c r="D3496" s="57" t="s">
        <v>648</v>
      </c>
      <c r="E3496" s="57">
        <v>100099</v>
      </c>
      <c r="F3496" s="57">
        <v>6.5439999999999996</v>
      </c>
      <c r="G3496" s="57">
        <v>73.369</v>
      </c>
      <c r="H3496" s="57" t="s">
        <v>50</v>
      </c>
      <c r="I3496" s="57" t="s">
        <v>51</v>
      </c>
      <c r="J3496" s="57" t="s">
        <v>713</v>
      </c>
      <c r="K3496" s="57" t="s">
        <v>880</v>
      </c>
      <c r="L3496" s="57" t="s">
        <v>51</v>
      </c>
      <c r="M3496" s="57" t="s">
        <v>1135</v>
      </c>
      <c r="N3496" s="64">
        <v>0</v>
      </c>
      <c r="O3496" s="59">
        <v>215</v>
      </c>
      <c r="P3496" s="59">
        <v>2</v>
      </c>
      <c r="Q3496" s="59">
        <v>3.6286625000000003E-2</v>
      </c>
    </row>
    <row r="3497" spans="1:17">
      <c r="A3497" s="57" t="s">
        <v>1204</v>
      </c>
      <c r="B3497" s="57" t="s">
        <v>1208</v>
      </c>
      <c r="C3497" s="57">
        <v>23</v>
      </c>
      <c r="D3497" s="57" t="s">
        <v>648</v>
      </c>
      <c r="E3497" s="57">
        <v>100100</v>
      </c>
      <c r="F3497" s="57">
        <v>5.5890000000000004</v>
      </c>
      <c r="G3497" s="57">
        <v>72.302000000000007</v>
      </c>
      <c r="H3497" s="57" t="s">
        <v>52</v>
      </c>
      <c r="I3497" s="57" t="s">
        <v>53</v>
      </c>
      <c r="J3497" s="57">
        <v>0</v>
      </c>
      <c r="K3497" s="57" t="s">
        <v>886</v>
      </c>
      <c r="L3497" s="57" t="s">
        <v>53</v>
      </c>
      <c r="M3497" s="57" t="s">
        <v>1137</v>
      </c>
      <c r="N3497" s="64">
        <v>0</v>
      </c>
      <c r="O3497" s="59">
        <v>76</v>
      </c>
      <c r="P3497" s="59">
        <v>1</v>
      </c>
      <c r="Q3497" s="59">
        <v>4.5341599999999998E-3</v>
      </c>
    </row>
    <row r="3498" spans="1:17">
      <c r="A3498" s="57" t="s">
        <v>1204</v>
      </c>
      <c r="B3498" s="57" t="s">
        <v>1208</v>
      </c>
      <c r="C3498" s="57">
        <v>23</v>
      </c>
      <c r="D3498" s="57" t="s">
        <v>648</v>
      </c>
      <c r="E3498" s="57">
        <v>100101</v>
      </c>
      <c r="F3498" s="57">
        <v>7.05</v>
      </c>
      <c r="G3498" s="57">
        <v>71.150000000000006</v>
      </c>
      <c r="H3498" s="57" t="s">
        <v>79</v>
      </c>
      <c r="I3498" s="57" t="s">
        <v>80</v>
      </c>
      <c r="J3498" s="57" t="s">
        <v>708</v>
      </c>
      <c r="K3498" s="57" t="s">
        <v>884</v>
      </c>
      <c r="L3498" s="57" t="s">
        <v>80</v>
      </c>
      <c r="M3498" s="57" t="s">
        <v>1137</v>
      </c>
      <c r="N3498" s="64">
        <v>0</v>
      </c>
      <c r="O3498" s="59">
        <v>185</v>
      </c>
      <c r="P3498" s="59">
        <v>2</v>
      </c>
      <c r="Q3498" s="59">
        <v>2.6866625000000002E-2</v>
      </c>
    </row>
    <row r="3499" spans="1:17">
      <c r="A3499" s="57" t="s">
        <v>1204</v>
      </c>
      <c r="B3499" s="57" t="s">
        <v>1208</v>
      </c>
      <c r="C3499" s="57">
        <v>22</v>
      </c>
      <c r="D3499" s="57" t="s">
        <v>648</v>
      </c>
      <c r="E3499" s="57">
        <v>100102</v>
      </c>
      <c r="F3499" s="57">
        <v>6.0380000000000003</v>
      </c>
      <c r="G3499" s="57">
        <v>68.679000000000002</v>
      </c>
      <c r="H3499" s="57" t="s">
        <v>34</v>
      </c>
      <c r="I3499" s="57" t="s">
        <v>35</v>
      </c>
      <c r="J3499" s="57" t="s">
        <v>506</v>
      </c>
      <c r="K3499" s="57" t="s">
        <v>901</v>
      </c>
      <c r="L3499" s="57" t="s">
        <v>1040</v>
      </c>
      <c r="M3499" s="57" t="s">
        <v>1137</v>
      </c>
      <c r="N3499" s="64">
        <v>0</v>
      </c>
      <c r="O3499" s="59">
        <v>50</v>
      </c>
      <c r="P3499" s="59">
        <v>1</v>
      </c>
      <c r="Q3499" s="59">
        <v>1.9624999999999998E-3</v>
      </c>
    </row>
    <row r="3500" spans="1:17">
      <c r="A3500" s="57" t="s">
        <v>1204</v>
      </c>
      <c r="B3500" s="57" t="s">
        <v>1208</v>
      </c>
      <c r="C3500" s="57">
        <v>22</v>
      </c>
      <c r="D3500" s="57" t="s">
        <v>648</v>
      </c>
      <c r="E3500" s="57">
        <v>100103</v>
      </c>
      <c r="F3500" s="57">
        <v>5.617</v>
      </c>
      <c r="G3500" s="57">
        <v>68.173000000000002</v>
      </c>
      <c r="H3500" s="57" t="s">
        <v>52</v>
      </c>
      <c r="I3500" s="57" t="s">
        <v>53</v>
      </c>
      <c r="J3500" s="57">
        <v>0</v>
      </c>
      <c r="K3500" s="57" t="s">
        <v>886</v>
      </c>
      <c r="L3500" s="57" t="s">
        <v>53</v>
      </c>
      <c r="M3500" s="57" t="s">
        <v>1137</v>
      </c>
      <c r="N3500" s="64">
        <v>0</v>
      </c>
      <c r="O3500" s="59">
        <v>86</v>
      </c>
      <c r="P3500" s="59">
        <v>1</v>
      </c>
      <c r="Q3500" s="59">
        <v>5.8058600000000004E-3</v>
      </c>
    </row>
    <row r="3501" spans="1:17">
      <c r="A3501" s="57" t="s">
        <v>1204</v>
      </c>
      <c r="B3501" s="57" t="s">
        <v>1208</v>
      </c>
      <c r="C3501" s="57">
        <v>22</v>
      </c>
      <c r="D3501" s="57" t="s">
        <v>648</v>
      </c>
      <c r="E3501" s="57">
        <v>100104</v>
      </c>
      <c r="F3501" s="57">
        <v>5.5330000000000004</v>
      </c>
      <c r="G3501" s="57">
        <v>67.302000000000007</v>
      </c>
      <c r="H3501" s="57" t="s">
        <v>71</v>
      </c>
      <c r="I3501" s="57" t="s">
        <v>72</v>
      </c>
      <c r="J3501" s="57" t="s">
        <v>494</v>
      </c>
      <c r="K3501" s="57" t="s">
        <v>897</v>
      </c>
      <c r="L3501" s="57" t="s">
        <v>72</v>
      </c>
      <c r="M3501" s="57" t="s">
        <v>1137</v>
      </c>
      <c r="N3501" s="64">
        <v>0</v>
      </c>
      <c r="O3501" s="59">
        <v>79</v>
      </c>
      <c r="P3501" s="59">
        <v>1</v>
      </c>
      <c r="Q3501" s="59">
        <v>4.8991850000000003E-3</v>
      </c>
    </row>
    <row r="3502" spans="1:17">
      <c r="A3502" s="57" t="s">
        <v>1204</v>
      </c>
      <c r="B3502" s="57" t="s">
        <v>1208</v>
      </c>
      <c r="C3502" s="57">
        <v>22</v>
      </c>
      <c r="D3502" s="57" t="s">
        <v>648</v>
      </c>
      <c r="E3502" s="57">
        <v>100105</v>
      </c>
      <c r="F3502" s="57">
        <v>9.0440000000000005</v>
      </c>
      <c r="G3502" s="57">
        <v>69.239999999999995</v>
      </c>
      <c r="H3502" s="57" t="s">
        <v>52</v>
      </c>
      <c r="I3502" s="57" t="s">
        <v>53</v>
      </c>
      <c r="J3502" s="57">
        <v>0</v>
      </c>
      <c r="K3502" s="57" t="s">
        <v>886</v>
      </c>
      <c r="L3502" s="57" t="s">
        <v>53</v>
      </c>
      <c r="M3502" s="57" t="s">
        <v>1137</v>
      </c>
      <c r="N3502" s="64">
        <v>0</v>
      </c>
      <c r="O3502" s="59">
        <v>103</v>
      </c>
      <c r="P3502" s="59">
        <v>2</v>
      </c>
      <c r="Q3502" s="59">
        <v>8.3280650000000008E-3</v>
      </c>
    </row>
    <row r="3503" spans="1:17">
      <c r="A3503" s="57" t="s">
        <v>1204</v>
      </c>
      <c r="B3503" s="57" t="s">
        <v>1208</v>
      </c>
      <c r="C3503" s="57">
        <v>22</v>
      </c>
      <c r="D3503" s="57" t="s">
        <v>648</v>
      </c>
      <c r="E3503" s="57">
        <v>100106</v>
      </c>
      <c r="F3503" s="57">
        <v>9.4930000000000003</v>
      </c>
      <c r="G3503" s="57">
        <v>68.846999999999994</v>
      </c>
      <c r="H3503" s="57" t="s">
        <v>50</v>
      </c>
      <c r="I3503" s="57" t="s">
        <v>51</v>
      </c>
      <c r="J3503" s="57" t="s">
        <v>713</v>
      </c>
      <c r="K3503" s="57" t="s">
        <v>880</v>
      </c>
      <c r="L3503" s="57" t="s">
        <v>51</v>
      </c>
      <c r="M3503" s="57" t="s">
        <v>1135</v>
      </c>
      <c r="N3503" s="64">
        <v>0</v>
      </c>
      <c r="O3503" s="59">
        <v>331</v>
      </c>
      <c r="P3503" s="59">
        <v>3</v>
      </c>
      <c r="Q3503" s="59">
        <v>8.6005385000000004E-2</v>
      </c>
    </row>
    <row r="3504" spans="1:17">
      <c r="A3504" s="57" t="s">
        <v>1204</v>
      </c>
      <c r="B3504" s="57" t="s">
        <v>1208</v>
      </c>
      <c r="C3504" s="57">
        <v>21</v>
      </c>
      <c r="D3504" s="57" t="s">
        <v>648</v>
      </c>
      <c r="E3504" s="57">
        <v>100107</v>
      </c>
      <c r="F3504" s="57">
        <v>7.78</v>
      </c>
      <c r="G3504" s="57">
        <v>64.185000000000002</v>
      </c>
      <c r="H3504" s="57" t="s">
        <v>54</v>
      </c>
      <c r="I3504" s="57" t="s">
        <v>55</v>
      </c>
      <c r="J3504" s="57" t="s">
        <v>503</v>
      </c>
      <c r="K3504" s="57" t="s">
        <v>898</v>
      </c>
      <c r="L3504" s="57" t="s">
        <v>55</v>
      </c>
      <c r="M3504" s="57" t="s">
        <v>1137</v>
      </c>
      <c r="N3504" s="64">
        <v>0</v>
      </c>
      <c r="O3504" s="59">
        <v>358</v>
      </c>
      <c r="P3504" s="59">
        <v>3</v>
      </c>
      <c r="Q3504" s="59">
        <v>0.10060874</v>
      </c>
    </row>
    <row r="3505" spans="1:17">
      <c r="A3505" s="57" t="s">
        <v>1204</v>
      </c>
      <c r="B3505" s="57" t="s">
        <v>1208</v>
      </c>
      <c r="C3505" s="57">
        <v>21</v>
      </c>
      <c r="D3505" s="57" t="s">
        <v>648</v>
      </c>
      <c r="E3505" s="57">
        <v>100108</v>
      </c>
      <c r="F3505" s="57">
        <v>6.4880000000000004</v>
      </c>
      <c r="G3505" s="57">
        <v>64.241</v>
      </c>
      <c r="H3505" s="57" t="s">
        <v>50</v>
      </c>
      <c r="I3505" s="57" t="s">
        <v>51</v>
      </c>
      <c r="J3505" s="57" t="s">
        <v>713</v>
      </c>
      <c r="K3505" s="57" t="s">
        <v>880</v>
      </c>
      <c r="L3505" s="57" t="s">
        <v>51</v>
      </c>
      <c r="M3505" s="57" t="s">
        <v>1135</v>
      </c>
      <c r="N3505" s="64">
        <v>0</v>
      </c>
      <c r="O3505" s="59">
        <v>242</v>
      </c>
      <c r="P3505" s="59">
        <v>2</v>
      </c>
      <c r="Q3505" s="59">
        <v>4.5972739999999998E-2</v>
      </c>
    </row>
    <row r="3506" spans="1:17">
      <c r="A3506" s="57" t="s">
        <v>1204</v>
      </c>
      <c r="B3506" s="57" t="s">
        <v>1208</v>
      </c>
      <c r="C3506" s="57">
        <v>21</v>
      </c>
      <c r="D3506" s="57" t="s">
        <v>648</v>
      </c>
      <c r="E3506" s="57">
        <v>100109</v>
      </c>
      <c r="F3506" s="57">
        <v>6.0380000000000003</v>
      </c>
      <c r="G3506" s="57">
        <v>63.904000000000003</v>
      </c>
      <c r="H3506" s="57" t="s">
        <v>82</v>
      </c>
      <c r="I3506" s="57" t="s">
        <v>83</v>
      </c>
      <c r="J3506" s="57">
        <v>0</v>
      </c>
      <c r="K3506" s="57" t="s">
        <v>944</v>
      </c>
      <c r="L3506" s="57" t="s">
        <v>1122</v>
      </c>
      <c r="M3506" s="57" t="s">
        <v>1137</v>
      </c>
      <c r="N3506" s="64">
        <v>0</v>
      </c>
      <c r="O3506" s="59">
        <v>122</v>
      </c>
      <c r="P3506" s="59">
        <v>2</v>
      </c>
      <c r="Q3506" s="59">
        <v>1.168394E-2</v>
      </c>
    </row>
    <row r="3507" spans="1:17">
      <c r="A3507" s="57" t="s">
        <v>1204</v>
      </c>
      <c r="B3507" s="57" t="s">
        <v>1208</v>
      </c>
      <c r="C3507" s="57">
        <v>31</v>
      </c>
      <c r="D3507" s="57" t="s">
        <v>648</v>
      </c>
      <c r="E3507" s="57">
        <v>100110</v>
      </c>
      <c r="F3507" s="57">
        <v>12.497999999999999</v>
      </c>
      <c r="G3507" s="57">
        <v>60.420999999999999</v>
      </c>
      <c r="H3507" s="57" t="s">
        <v>22</v>
      </c>
      <c r="I3507" s="57" t="s">
        <v>516</v>
      </c>
      <c r="J3507" s="57" t="s">
        <v>507</v>
      </c>
      <c r="K3507" s="57" t="s">
        <v>1000</v>
      </c>
      <c r="L3507" s="57" t="s">
        <v>1121</v>
      </c>
      <c r="M3507" s="57" t="s">
        <v>1137</v>
      </c>
      <c r="N3507" s="64">
        <v>0</v>
      </c>
      <c r="O3507" s="59">
        <v>398</v>
      </c>
      <c r="P3507" s="59">
        <v>3</v>
      </c>
      <c r="Q3507" s="59">
        <v>0.12434713999999999</v>
      </c>
    </row>
    <row r="3508" spans="1:17">
      <c r="A3508" s="57" t="s">
        <v>1204</v>
      </c>
      <c r="B3508" s="57" t="s">
        <v>1208</v>
      </c>
      <c r="C3508" s="57">
        <v>31</v>
      </c>
      <c r="D3508" s="57" t="s">
        <v>648</v>
      </c>
      <c r="E3508" s="57">
        <v>100111</v>
      </c>
      <c r="F3508" s="57">
        <v>11.907999999999999</v>
      </c>
      <c r="G3508" s="57">
        <v>64.662000000000006</v>
      </c>
      <c r="H3508" s="57" t="s">
        <v>37</v>
      </c>
      <c r="I3508" s="57" t="s">
        <v>38</v>
      </c>
      <c r="J3508" s="57">
        <v>0</v>
      </c>
      <c r="K3508" s="57" t="s">
        <v>904</v>
      </c>
      <c r="L3508" s="57" t="s">
        <v>1041</v>
      </c>
      <c r="M3508" s="57" t="s">
        <v>1137</v>
      </c>
      <c r="N3508" s="64">
        <v>0</v>
      </c>
      <c r="O3508" s="59">
        <v>65</v>
      </c>
      <c r="P3508" s="59">
        <v>1</v>
      </c>
      <c r="Q3508" s="59">
        <v>3.3166250000000001E-3</v>
      </c>
    </row>
    <row r="3509" spans="1:17">
      <c r="A3509" s="57" t="s">
        <v>1204</v>
      </c>
      <c r="B3509" s="57" t="s">
        <v>1208</v>
      </c>
      <c r="C3509" s="57">
        <v>32</v>
      </c>
      <c r="D3509" s="57" t="s">
        <v>648</v>
      </c>
      <c r="E3509" s="57">
        <v>100112</v>
      </c>
      <c r="F3509" s="57">
        <v>10.840999999999999</v>
      </c>
      <c r="G3509" s="57">
        <v>66.741</v>
      </c>
      <c r="H3509" s="57" t="s">
        <v>50</v>
      </c>
      <c r="I3509" s="57" t="s">
        <v>51</v>
      </c>
      <c r="J3509" s="57" t="s">
        <v>713</v>
      </c>
      <c r="K3509" s="57" t="s">
        <v>880</v>
      </c>
      <c r="L3509" s="57" t="s">
        <v>51</v>
      </c>
      <c r="M3509" s="57" t="s">
        <v>1135</v>
      </c>
      <c r="N3509" s="64">
        <v>0</v>
      </c>
      <c r="O3509" s="59">
        <v>866</v>
      </c>
      <c r="P3509" s="59">
        <v>4</v>
      </c>
      <c r="Q3509" s="59">
        <v>0.58871545999999997</v>
      </c>
    </row>
    <row r="3510" spans="1:17">
      <c r="A3510" s="57" t="s">
        <v>1204</v>
      </c>
      <c r="B3510" s="57" t="s">
        <v>1208</v>
      </c>
      <c r="C3510" s="57">
        <v>32</v>
      </c>
      <c r="D3510" s="57" t="s">
        <v>648</v>
      </c>
      <c r="E3510" s="57">
        <v>100113</v>
      </c>
      <c r="F3510" s="57">
        <v>10.391999999999999</v>
      </c>
      <c r="G3510" s="57">
        <v>67.134</v>
      </c>
      <c r="H3510" s="57" t="s">
        <v>52</v>
      </c>
      <c r="I3510" s="57" t="s">
        <v>53</v>
      </c>
      <c r="J3510" s="57">
        <v>0</v>
      </c>
      <c r="K3510" s="57" t="s">
        <v>886</v>
      </c>
      <c r="L3510" s="57" t="s">
        <v>53</v>
      </c>
      <c r="M3510" s="57" t="s">
        <v>1137</v>
      </c>
      <c r="N3510" s="64">
        <v>0</v>
      </c>
      <c r="O3510" s="59">
        <v>86</v>
      </c>
      <c r="P3510" s="59">
        <v>1</v>
      </c>
      <c r="Q3510" s="59">
        <v>5.8058600000000004E-3</v>
      </c>
    </row>
    <row r="3511" spans="1:17">
      <c r="A3511" s="57" t="s">
        <v>1204</v>
      </c>
      <c r="B3511" s="57" t="s">
        <v>1208</v>
      </c>
      <c r="C3511" s="57">
        <v>32</v>
      </c>
      <c r="D3511" s="57" t="s">
        <v>648</v>
      </c>
      <c r="E3511" s="57">
        <v>100114</v>
      </c>
      <c r="F3511" s="57">
        <v>14.773</v>
      </c>
      <c r="G3511" s="57">
        <v>68.875</v>
      </c>
      <c r="H3511" s="57" t="s">
        <v>52</v>
      </c>
      <c r="I3511" s="57" t="s">
        <v>53</v>
      </c>
      <c r="J3511" s="57">
        <v>0</v>
      </c>
      <c r="K3511" s="57" t="s">
        <v>886</v>
      </c>
      <c r="L3511" s="57" t="s">
        <v>53</v>
      </c>
      <c r="M3511" s="57" t="s">
        <v>1137</v>
      </c>
      <c r="N3511" s="64">
        <v>0</v>
      </c>
      <c r="O3511" s="59">
        <v>158</v>
      </c>
      <c r="P3511" s="59">
        <v>2</v>
      </c>
      <c r="Q3511" s="59">
        <v>1.9596740000000001E-2</v>
      </c>
    </row>
    <row r="3512" spans="1:17">
      <c r="A3512" s="57" t="s">
        <v>1204</v>
      </c>
      <c r="B3512" s="57" t="s">
        <v>1208</v>
      </c>
      <c r="C3512" s="57">
        <v>34</v>
      </c>
      <c r="D3512" s="57" t="s">
        <v>648</v>
      </c>
      <c r="E3512" s="57">
        <v>100115</v>
      </c>
      <c r="F3512" s="57">
        <v>13.116</v>
      </c>
      <c r="G3512" s="57">
        <v>76.177000000000007</v>
      </c>
      <c r="H3512" s="57" t="s">
        <v>42</v>
      </c>
      <c r="I3512" s="57" t="s">
        <v>68</v>
      </c>
      <c r="J3512" s="57" t="s">
        <v>503</v>
      </c>
      <c r="K3512" s="57" t="s">
        <v>900</v>
      </c>
      <c r="L3512" s="57" t="s">
        <v>68</v>
      </c>
      <c r="M3512" s="57" t="s">
        <v>1137</v>
      </c>
      <c r="N3512" s="64">
        <v>0</v>
      </c>
      <c r="O3512" s="59">
        <v>65</v>
      </c>
      <c r="P3512" s="59">
        <v>1</v>
      </c>
      <c r="Q3512" s="59">
        <v>3.3166250000000001E-3</v>
      </c>
    </row>
    <row r="3513" spans="1:17">
      <c r="A3513" s="57" t="s">
        <v>1204</v>
      </c>
      <c r="B3513" s="57" t="s">
        <v>1208</v>
      </c>
      <c r="C3513" s="57">
        <v>34</v>
      </c>
      <c r="D3513" s="57" t="s">
        <v>648</v>
      </c>
      <c r="E3513" s="57">
        <v>100116</v>
      </c>
      <c r="F3513" s="57">
        <v>13.846</v>
      </c>
      <c r="G3513" s="57">
        <v>76.936000000000007</v>
      </c>
      <c r="H3513" s="57" t="s">
        <v>52</v>
      </c>
      <c r="I3513" s="57" t="s">
        <v>53</v>
      </c>
      <c r="J3513" s="57">
        <v>0</v>
      </c>
      <c r="K3513" s="57" t="s">
        <v>886</v>
      </c>
      <c r="L3513" s="57" t="s">
        <v>53</v>
      </c>
      <c r="M3513" s="57" t="s">
        <v>1137</v>
      </c>
      <c r="N3513" s="64">
        <v>0</v>
      </c>
      <c r="O3513" s="59">
        <v>123</v>
      </c>
      <c r="P3513" s="59">
        <v>2</v>
      </c>
      <c r="Q3513" s="59">
        <v>1.1876265E-2</v>
      </c>
    </row>
    <row r="3514" spans="1:17">
      <c r="A3514" s="57" t="s">
        <v>1204</v>
      </c>
      <c r="B3514" s="57" t="s">
        <v>1208</v>
      </c>
      <c r="C3514" s="57">
        <v>43</v>
      </c>
      <c r="D3514" s="57" t="s">
        <v>648</v>
      </c>
      <c r="E3514" s="57">
        <v>100117</v>
      </c>
      <c r="F3514" s="57">
        <v>19.183</v>
      </c>
      <c r="G3514" s="57">
        <v>73.564999999999998</v>
      </c>
      <c r="H3514" s="57" t="s">
        <v>34</v>
      </c>
      <c r="I3514" s="57" t="s">
        <v>35</v>
      </c>
      <c r="J3514" s="57" t="s">
        <v>506</v>
      </c>
      <c r="K3514" s="57" t="s">
        <v>901</v>
      </c>
      <c r="L3514" s="57" t="s">
        <v>1040</v>
      </c>
      <c r="M3514" s="57" t="s">
        <v>1137</v>
      </c>
      <c r="N3514" s="64">
        <v>0</v>
      </c>
      <c r="O3514" s="59">
        <v>82</v>
      </c>
      <c r="P3514" s="59">
        <v>1</v>
      </c>
      <c r="Q3514" s="59">
        <v>5.2783400000000003E-3</v>
      </c>
    </row>
    <row r="3515" spans="1:17">
      <c r="A3515" s="57" t="s">
        <v>1204</v>
      </c>
      <c r="B3515" s="57" t="s">
        <v>1208</v>
      </c>
      <c r="C3515" s="57">
        <v>43</v>
      </c>
      <c r="D3515" s="57" t="s">
        <v>648</v>
      </c>
      <c r="E3515" s="57">
        <v>100118</v>
      </c>
      <c r="F3515" s="57">
        <v>16.234000000000002</v>
      </c>
      <c r="G3515" s="57">
        <v>71.066000000000003</v>
      </c>
      <c r="H3515" s="57" t="s">
        <v>34</v>
      </c>
      <c r="I3515" s="57" t="s">
        <v>35</v>
      </c>
      <c r="J3515" s="57" t="s">
        <v>506</v>
      </c>
      <c r="K3515" s="57" t="s">
        <v>901</v>
      </c>
      <c r="L3515" s="57" t="s">
        <v>1040</v>
      </c>
      <c r="M3515" s="57" t="s">
        <v>1137</v>
      </c>
      <c r="N3515" s="64">
        <v>0</v>
      </c>
      <c r="O3515" s="59">
        <v>104</v>
      </c>
      <c r="P3515" s="59">
        <v>2</v>
      </c>
      <c r="Q3515" s="59">
        <v>8.4905599999999994E-3</v>
      </c>
    </row>
    <row r="3516" spans="1:17">
      <c r="A3516" s="57" t="s">
        <v>1204</v>
      </c>
      <c r="B3516" s="57" t="s">
        <v>1208</v>
      </c>
      <c r="C3516" s="57">
        <v>42</v>
      </c>
      <c r="D3516" s="57" t="s">
        <v>648</v>
      </c>
      <c r="E3516" s="57">
        <v>100119</v>
      </c>
      <c r="F3516" s="57">
        <v>19.463999999999999</v>
      </c>
      <c r="G3516" s="57">
        <v>67.33</v>
      </c>
      <c r="H3516" s="57" t="s">
        <v>54</v>
      </c>
      <c r="I3516" s="57" t="s">
        <v>55</v>
      </c>
      <c r="J3516" s="57" t="s">
        <v>503</v>
      </c>
      <c r="K3516" s="57" t="s">
        <v>898</v>
      </c>
      <c r="L3516" s="57" t="s">
        <v>55</v>
      </c>
      <c r="M3516" s="57" t="s">
        <v>1137</v>
      </c>
      <c r="N3516" s="64">
        <v>0</v>
      </c>
      <c r="O3516" s="59">
        <v>115</v>
      </c>
      <c r="P3516" s="59">
        <v>2</v>
      </c>
      <c r="Q3516" s="59">
        <v>1.0381625E-2</v>
      </c>
    </row>
    <row r="3517" spans="1:17">
      <c r="A3517" s="57" t="s">
        <v>1204</v>
      </c>
      <c r="B3517" s="57" t="s">
        <v>1208</v>
      </c>
      <c r="C3517" s="57">
        <v>42</v>
      </c>
      <c r="D3517" s="57" t="s">
        <v>648</v>
      </c>
      <c r="E3517" s="57">
        <v>100120</v>
      </c>
      <c r="F3517" s="57">
        <v>17.638000000000002</v>
      </c>
      <c r="G3517" s="57">
        <v>66.346999999999994</v>
      </c>
      <c r="H3517" s="57" t="s">
        <v>34</v>
      </c>
      <c r="I3517" s="57" t="s">
        <v>35</v>
      </c>
      <c r="J3517" s="57" t="s">
        <v>506</v>
      </c>
      <c r="K3517" s="57" t="s">
        <v>901</v>
      </c>
      <c r="L3517" s="57" t="s">
        <v>1040</v>
      </c>
      <c r="M3517" s="57" t="s">
        <v>1137</v>
      </c>
      <c r="N3517" s="64">
        <v>0</v>
      </c>
      <c r="O3517" s="59">
        <v>58</v>
      </c>
      <c r="P3517" s="59">
        <v>1</v>
      </c>
      <c r="Q3517" s="59">
        <v>2.6407399999999999E-3</v>
      </c>
    </row>
    <row r="3518" spans="1:17">
      <c r="A3518" s="57" t="s">
        <v>1204</v>
      </c>
      <c r="B3518" s="57" t="s">
        <v>1208</v>
      </c>
      <c r="C3518" s="57">
        <v>42</v>
      </c>
      <c r="D3518" s="57" t="s">
        <v>648</v>
      </c>
      <c r="E3518" s="57">
        <v>100121</v>
      </c>
      <c r="F3518" s="57">
        <v>17.806000000000001</v>
      </c>
      <c r="G3518" s="57">
        <v>65.448999999999998</v>
      </c>
      <c r="H3518" s="57" t="s">
        <v>34</v>
      </c>
      <c r="I3518" s="57" t="s">
        <v>35</v>
      </c>
      <c r="J3518" s="57" t="s">
        <v>506</v>
      </c>
      <c r="K3518" s="57" t="s">
        <v>901</v>
      </c>
      <c r="L3518" s="57" t="s">
        <v>1040</v>
      </c>
      <c r="M3518" s="57" t="s">
        <v>1137</v>
      </c>
      <c r="N3518" s="64">
        <v>0</v>
      </c>
      <c r="O3518" s="59">
        <v>75</v>
      </c>
      <c r="P3518" s="59">
        <v>1</v>
      </c>
      <c r="Q3518" s="59">
        <v>4.4156250000000003E-3</v>
      </c>
    </row>
    <row r="3519" spans="1:17">
      <c r="A3519" s="57" t="s">
        <v>1204</v>
      </c>
      <c r="B3519" s="57" t="s">
        <v>1208</v>
      </c>
      <c r="C3519" s="57">
        <v>41</v>
      </c>
      <c r="D3519" s="57" t="s">
        <v>648</v>
      </c>
      <c r="E3519" s="57">
        <v>100122</v>
      </c>
      <c r="F3519" s="57">
        <v>18.003</v>
      </c>
      <c r="G3519" s="57">
        <v>64.296999999999997</v>
      </c>
      <c r="H3519" s="57" t="s">
        <v>50</v>
      </c>
      <c r="I3519" s="57" t="s">
        <v>51</v>
      </c>
      <c r="J3519" s="57" t="s">
        <v>713</v>
      </c>
      <c r="K3519" s="57" t="s">
        <v>880</v>
      </c>
      <c r="L3519" s="57" t="s">
        <v>51</v>
      </c>
      <c r="M3519" s="57" t="s">
        <v>1135</v>
      </c>
      <c r="N3519" s="64">
        <v>0</v>
      </c>
      <c r="O3519" s="59">
        <v>480</v>
      </c>
      <c r="P3519" s="59">
        <v>3</v>
      </c>
      <c r="Q3519" s="59">
        <v>0.180864</v>
      </c>
    </row>
    <row r="3520" spans="1:17">
      <c r="A3520" s="57" t="s">
        <v>1204</v>
      </c>
      <c r="B3520" s="57" t="s">
        <v>1208</v>
      </c>
      <c r="C3520" s="57">
        <v>41</v>
      </c>
      <c r="D3520" s="57" t="s">
        <v>648</v>
      </c>
      <c r="E3520" s="57">
        <v>100123</v>
      </c>
      <c r="F3520" s="57">
        <v>16.149000000000001</v>
      </c>
      <c r="G3520" s="57">
        <v>62.331000000000003</v>
      </c>
      <c r="H3520" s="57" t="s">
        <v>34</v>
      </c>
      <c r="I3520" s="57" t="s">
        <v>35</v>
      </c>
      <c r="J3520" s="57" t="s">
        <v>508</v>
      </c>
      <c r="K3520" s="57" t="s">
        <v>885</v>
      </c>
      <c r="L3520" s="57" t="s">
        <v>1028</v>
      </c>
      <c r="M3520" s="57" t="s">
        <v>1137</v>
      </c>
      <c r="N3520" s="64">
        <v>0</v>
      </c>
      <c r="O3520" s="59">
        <v>102</v>
      </c>
      <c r="P3520" s="59">
        <v>2</v>
      </c>
      <c r="Q3520" s="59">
        <v>8.1671399999999998E-3</v>
      </c>
    </row>
    <row r="3521" spans="1:17">
      <c r="A3521" s="57" t="s">
        <v>1204</v>
      </c>
      <c r="B3521" s="57" t="s">
        <v>1209</v>
      </c>
      <c r="C3521" s="57">
        <v>11</v>
      </c>
      <c r="D3521" s="57" t="s">
        <v>647</v>
      </c>
      <c r="E3521" s="57">
        <v>100124</v>
      </c>
      <c r="F3521" s="57">
        <v>0.91600000000000004</v>
      </c>
      <c r="G3521" s="57">
        <v>81.980999999999995</v>
      </c>
      <c r="H3521" s="57" t="s">
        <v>52</v>
      </c>
      <c r="I3521" s="57" t="s">
        <v>53</v>
      </c>
      <c r="J3521" s="57">
        <v>0</v>
      </c>
      <c r="K3521" s="57" t="s">
        <v>886</v>
      </c>
      <c r="L3521" s="57" t="s">
        <v>53</v>
      </c>
      <c r="M3521" s="57" t="s">
        <v>1137</v>
      </c>
      <c r="N3521" s="64">
        <v>12.860268343519436</v>
      </c>
      <c r="O3521" s="59">
        <v>175</v>
      </c>
      <c r="P3521" s="59">
        <v>2</v>
      </c>
      <c r="Q3521" s="59">
        <v>2.4040624999999999E-2</v>
      </c>
    </row>
    <row r="3522" spans="1:17">
      <c r="A3522" s="57" t="s">
        <v>1204</v>
      </c>
      <c r="B3522" s="57" t="s">
        <v>1209</v>
      </c>
      <c r="C3522" s="57">
        <v>11</v>
      </c>
      <c r="D3522" s="57" t="s">
        <v>648</v>
      </c>
      <c r="E3522" s="57">
        <v>100125</v>
      </c>
      <c r="F3522" s="57">
        <v>3.7490000000000001</v>
      </c>
      <c r="G3522" s="57">
        <v>80.259</v>
      </c>
      <c r="H3522" s="57" t="s">
        <v>34</v>
      </c>
      <c r="I3522" s="57" t="s">
        <v>35</v>
      </c>
      <c r="J3522" s="57" t="s">
        <v>503</v>
      </c>
      <c r="K3522" s="57" t="s">
        <v>891</v>
      </c>
      <c r="L3522" s="57" t="s">
        <v>1035</v>
      </c>
      <c r="M3522" s="57" t="s">
        <v>1137</v>
      </c>
      <c r="N3522" s="64">
        <v>0</v>
      </c>
      <c r="O3522" s="59">
        <v>63</v>
      </c>
      <c r="P3522" s="59">
        <v>1</v>
      </c>
      <c r="Q3522" s="59">
        <v>3.1156650000000001E-3</v>
      </c>
    </row>
    <row r="3523" spans="1:17">
      <c r="A3523" s="57" t="s">
        <v>1204</v>
      </c>
      <c r="B3523" s="57" t="s">
        <v>1209</v>
      </c>
      <c r="C3523" s="57">
        <v>11</v>
      </c>
      <c r="D3523" s="57" t="s">
        <v>648</v>
      </c>
      <c r="E3523" s="57">
        <v>100126</v>
      </c>
      <c r="F3523" s="57">
        <v>3.6379999999999999</v>
      </c>
      <c r="G3523" s="57">
        <v>81.453000000000003</v>
      </c>
      <c r="H3523" s="57" t="s">
        <v>34</v>
      </c>
      <c r="I3523" s="57" t="s">
        <v>35</v>
      </c>
      <c r="J3523" s="57" t="s">
        <v>506</v>
      </c>
      <c r="K3523" s="57" t="s">
        <v>901</v>
      </c>
      <c r="L3523" s="57" t="s">
        <v>1040</v>
      </c>
      <c r="M3523" s="57" t="s">
        <v>1137</v>
      </c>
      <c r="N3523" s="64">
        <v>0</v>
      </c>
      <c r="O3523" s="59">
        <v>65</v>
      </c>
      <c r="P3523" s="59">
        <v>1</v>
      </c>
      <c r="Q3523" s="59">
        <v>3.3166250000000001E-3</v>
      </c>
    </row>
    <row r="3524" spans="1:17">
      <c r="A3524" s="57" t="s">
        <v>1204</v>
      </c>
      <c r="B3524" s="57" t="s">
        <v>1209</v>
      </c>
      <c r="C3524" s="57">
        <v>11</v>
      </c>
      <c r="D3524" s="57" t="s">
        <v>648</v>
      </c>
      <c r="E3524" s="57">
        <v>100127</v>
      </c>
      <c r="F3524" s="57">
        <v>4.4429999999999996</v>
      </c>
      <c r="G3524" s="57">
        <v>81.87</v>
      </c>
      <c r="H3524" s="57" t="s">
        <v>42</v>
      </c>
      <c r="I3524" s="57" t="s">
        <v>68</v>
      </c>
      <c r="J3524" s="57" t="s">
        <v>503</v>
      </c>
      <c r="K3524" s="57" t="s">
        <v>900</v>
      </c>
      <c r="L3524" s="57" t="s">
        <v>68</v>
      </c>
      <c r="M3524" s="57" t="s">
        <v>1137</v>
      </c>
      <c r="N3524" s="64">
        <v>0</v>
      </c>
      <c r="O3524" s="59">
        <v>54</v>
      </c>
      <c r="P3524" s="59">
        <v>1</v>
      </c>
      <c r="Q3524" s="59">
        <v>2.2890599999999999E-3</v>
      </c>
    </row>
    <row r="3525" spans="1:17">
      <c r="A3525" s="57" t="s">
        <v>1204</v>
      </c>
      <c r="B3525" s="57" t="s">
        <v>1209</v>
      </c>
      <c r="C3525" s="57">
        <v>11</v>
      </c>
      <c r="D3525" s="57" t="s">
        <v>647</v>
      </c>
      <c r="E3525" s="57">
        <v>100128</v>
      </c>
      <c r="F3525" s="57">
        <v>2.86</v>
      </c>
      <c r="G3525" s="57">
        <v>82.147999999999996</v>
      </c>
      <c r="H3525" s="57" t="s">
        <v>79</v>
      </c>
      <c r="I3525" s="57" t="s">
        <v>80</v>
      </c>
      <c r="J3525" s="57" t="s">
        <v>708</v>
      </c>
      <c r="K3525" s="57" t="s">
        <v>884</v>
      </c>
      <c r="L3525" s="57" t="s">
        <v>80</v>
      </c>
      <c r="M3525" s="57" t="s">
        <v>1137</v>
      </c>
      <c r="N3525" s="64">
        <v>71.488090840650443</v>
      </c>
      <c r="O3525" s="59">
        <v>420</v>
      </c>
      <c r="P3525" s="59">
        <v>3</v>
      </c>
      <c r="Q3525" s="59">
        <v>0.13847400000000001</v>
      </c>
    </row>
    <row r="3526" spans="1:17">
      <c r="A3526" s="57" t="s">
        <v>1204</v>
      </c>
      <c r="B3526" s="57" t="s">
        <v>1209</v>
      </c>
      <c r="C3526" s="57">
        <v>11</v>
      </c>
      <c r="D3526" s="57" t="s">
        <v>648</v>
      </c>
      <c r="E3526" s="57">
        <v>100129</v>
      </c>
      <c r="F3526" s="57">
        <v>4.3040000000000003</v>
      </c>
      <c r="G3526" s="57">
        <v>83.563999999999993</v>
      </c>
      <c r="H3526" s="57" t="s">
        <v>77</v>
      </c>
      <c r="I3526" s="57" t="s">
        <v>348</v>
      </c>
      <c r="J3526" s="59" t="s">
        <v>729</v>
      </c>
      <c r="K3526" s="57" t="s">
        <v>899</v>
      </c>
      <c r="L3526" s="57" t="s">
        <v>1049</v>
      </c>
      <c r="M3526" s="57" t="s">
        <v>1137</v>
      </c>
      <c r="N3526" s="64">
        <v>0</v>
      </c>
      <c r="O3526" s="59">
        <v>70</v>
      </c>
      <c r="P3526" s="59">
        <v>1</v>
      </c>
      <c r="Q3526" s="59">
        <v>3.8465000000000001E-3</v>
      </c>
    </row>
    <row r="3527" spans="1:17">
      <c r="A3527" s="57" t="s">
        <v>1204</v>
      </c>
      <c r="B3527" s="57" t="s">
        <v>1209</v>
      </c>
      <c r="C3527" s="57">
        <v>11</v>
      </c>
      <c r="D3527" s="57" t="s">
        <v>648</v>
      </c>
      <c r="E3527" s="57">
        <v>100130</v>
      </c>
      <c r="F3527" s="57">
        <v>2.222</v>
      </c>
      <c r="G3527" s="57">
        <v>83.063999999999993</v>
      </c>
      <c r="H3527" s="57" t="s">
        <v>54</v>
      </c>
      <c r="I3527" s="57" t="s">
        <v>75</v>
      </c>
      <c r="J3527" s="57" t="s">
        <v>503</v>
      </c>
      <c r="K3527" s="57" t="s">
        <v>902</v>
      </c>
      <c r="L3527" s="57" t="s">
        <v>353</v>
      </c>
      <c r="M3527" s="57" t="s">
        <v>1137</v>
      </c>
      <c r="N3527" s="64">
        <v>0</v>
      </c>
      <c r="O3527" s="59">
        <v>50</v>
      </c>
      <c r="P3527" s="59">
        <v>1</v>
      </c>
      <c r="Q3527" s="59">
        <v>1.9624999999999998E-3</v>
      </c>
    </row>
    <row r="3528" spans="1:17">
      <c r="A3528" s="57" t="s">
        <v>1204</v>
      </c>
      <c r="B3528" s="57" t="s">
        <v>1209</v>
      </c>
      <c r="C3528" s="57">
        <v>12</v>
      </c>
      <c r="D3528" s="57" t="s">
        <v>648</v>
      </c>
      <c r="E3528" s="57">
        <v>100131</v>
      </c>
      <c r="F3528" s="57">
        <v>4.8879999999999999</v>
      </c>
      <c r="G3528" s="57">
        <v>85.647000000000006</v>
      </c>
      <c r="H3528" s="57" t="s">
        <v>34</v>
      </c>
      <c r="I3528" s="57" t="s">
        <v>35</v>
      </c>
      <c r="J3528" s="57" t="s">
        <v>508</v>
      </c>
      <c r="K3528" s="57" t="s">
        <v>885</v>
      </c>
      <c r="L3528" s="57" t="s">
        <v>1028</v>
      </c>
      <c r="M3528" s="57" t="s">
        <v>1137</v>
      </c>
      <c r="N3528" s="64">
        <v>0</v>
      </c>
      <c r="O3528" s="59">
        <v>61</v>
      </c>
      <c r="P3528" s="59">
        <v>1</v>
      </c>
      <c r="Q3528" s="59">
        <v>2.9209850000000001E-3</v>
      </c>
    </row>
    <row r="3529" spans="1:17">
      <c r="A3529" s="57" t="s">
        <v>1204</v>
      </c>
      <c r="B3529" s="57" t="s">
        <v>1209</v>
      </c>
      <c r="C3529" s="57">
        <v>12</v>
      </c>
      <c r="D3529" s="57" t="s">
        <v>648</v>
      </c>
      <c r="E3529" s="57">
        <v>100132</v>
      </c>
      <c r="F3529" s="57">
        <v>4.3879999999999999</v>
      </c>
      <c r="G3529" s="57">
        <v>86.590999999999994</v>
      </c>
      <c r="H3529" s="57" t="s">
        <v>77</v>
      </c>
      <c r="I3529" s="57" t="s">
        <v>348</v>
      </c>
      <c r="J3529" s="59" t="s">
        <v>729</v>
      </c>
      <c r="K3529" s="57" t="s">
        <v>899</v>
      </c>
      <c r="L3529" s="57" t="s">
        <v>1049</v>
      </c>
      <c r="M3529" s="57" t="s">
        <v>1137</v>
      </c>
      <c r="N3529" s="64">
        <v>0</v>
      </c>
      <c r="O3529" s="59">
        <v>298</v>
      </c>
      <c r="P3529" s="59">
        <v>2</v>
      </c>
      <c r="Q3529" s="59">
        <v>6.9711140000000005E-2</v>
      </c>
    </row>
    <row r="3530" spans="1:17">
      <c r="A3530" s="57" t="s">
        <v>1204</v>
      </c>
      <c r="B3530" s="57" t="s">
        <v>1209</v>
      </c>
      <c r="C3530" s="57">
        <v>12</v>
      </c>
      <c r="D3530" s="57" t="s">
        <v>648</v>
      </c>
      <c r="E3530" s="57">
        <v>100133</v>
      </c>
      <c r="F3530" s="57">
        <v>3.7210000000000001</v>
      </c>
      <c r="G3530" s="57">
        <v>86.451999999999998</v>
      </c>
      <c r="H3530" s="57" t="s">
        <v>34</v>
      </c>
      <c r="I3530" s="57" t="s">
        <v>35</v>
      </c>
      <c r="J3530" s="57" t="s">
        <v>508</v>
      </c>
      <c r="K3530" s="57" t="s">
        <v>885</v>
      </c>
      <c r="L3530" s="57" t="s">
        <v>1028</v>
      </c>
      <c r="M3530" s="57" t="s">
        <v>1137</v>
      </c>
      <c r="N3530" s="64">
        <v>0</v>
      </c>
      <c r="O3530" s="59">
        <v>86</v>
      </c>
      <c r="P3530" s="59">
        <v>1</v>
      </c>
      <c r="Q3530" s="59">
        <v>5.8058600000000004E-3</v>
      </c>
    </row>
    <row r="3531" spans="1:17">
      <c r="A3531" s="57" t="s">
        <v>1204</v>
      </c>
      <c r="B3531" s="57" t="s">
        <v>1209</v>
      </c>
      <c r="C3531" s="57">
        <v>12</v>
      </c>
      <c r="D3531" s="57" t="s">
        <v>648</v>
      </c>
      <c r="E3531" s="57">
        <v>100134</v>
      </c>
      <c r="F3531" s="57">
        <v>4.6660000000000004</v>
      </c>
      <c r="G3531" s="57">
        <v>87.646000000000001</v>
      </c>
      <c r="H3531" s="57" t="s">
        <v>34</v>
      </c>
      <c r="I3531" s="57" t="s">
        <v>35</v>
      </c>
      <c r="J3531" s="57" t="s">
        <v>506</v>
      </c>
      <c r="K3531" s="57" t="s">
        <v>901</v>
      </c>
      <c r="L3531" s="57" t="s">
        <v>1040</v>
      </c>
      <c r="M3531" s="57" t="s">
        <v>1137</v>
      </c>
      <c r="N3531" s="64">
        <v>0</v>
      </c>
      <c r="O3531" s="59">
        <v>61</v>
      </c>
      <c r="P3531" s="59">
        <v>1</v>
      </c>
      <c r="Q3531" s="59">
        <v>2.9209850000000001E-3</v>
      </c>
    </row>
    <row r="3532" spans="1:17">
      <c r="A3532" s="57" t="s">
        <v>1204</v>
      </c>
      <c r="B3532" s="57" t="s">
        <v>1209</v>
      </c>
      <c r="C3532" s="57">
        <v>12</v>
      </c>
      <c r="D3532" s="57" t="s">
        <v>648</v>
      </c>
      <c r="E3532" s="57">
        <v>100135</v>
      </c>
      <c r="F3532" s="57">
        <v>3.5819999999999999</v>
      </c>
      <c r="G3532" s="57">
        <v>88.201999999999998</v>
      </c>
      <c r="H3532" s="57" t="s">
        <v>52</v>
      </c>
      <c r="I3532" s="57" t="s">
        <v>53</v>
      </c>
      <c r="J3532" s="57">
        <v>0</v>
      </c>
      <c r="K3532" s="57" t="s">
        <v>886</v>
      </c>
      <c r="L3532" s="57" t="s">
        <v>53</v>
      </c>
      <c r="M3532" s="57" t="s">
        <v>1137</v>
      </c>
      <c r="N3532" s="64">
        <v>0</v>
      </c>
      <c r="O3532" s="59">
        <v>165</v>
      </c>
      <c r="P3532" s="59">
        <v>2</v>
      </c>
      <c r="Q3532" s="59">
        <v>2.1371625000000002E-2</v>
      </c>
    </row>
    <row r="3533" spans="1:17">
      <c r="A3533" s="57" t="s">
        <v>1204</v>
      </c>
      <c r="B3533" s="57" t="s">
        <v>1209</v>
      </c>
      <c r="C3533" s="57">
        <v>12</v>
      </c>
      <c r="D3533" s="57" t="s">
        <v>648</v>
      </c>
      <c r="E3533" s="57">
        <v>100136</v>
      </c>
      <c r="F3533" s="57">
        <v>2.6379999999999999</v>
      </c>
      <c r="G3533" s="57">
        <v>88.646000000000001</v>
      </c>
      <c r="H3533" s="57" t="s">
        <v>61</v>
      </c>
      <c r="I3533" s="57" t="s">
        <v>219</v>
      </c>
      <c r="J3533" s="57" t="s">
        <v>761</v>
      </c>
      <c r="K3533" s="57" t="s">
        <v>903</v>
      </c>
      <c r="L3533" s="57" t="s">
        <v>62</v>
      </c>
      <c r="M3533" s="57" t="s">
        <v>1137</v>
      </c>
      <c r="N3533" s="64">
        <v>0</v>
      </c>
      <c r="O3533" s="59">
        <v>171</v>
      </c>
      <c r="P3533" s="59">
        <v>2</v>
      </c>
      <c r="Q3533" s="59">
        <v>2.2954184999999998E-2</v>
      </c>
    </row>
    <row r="3534" spans="1:17">
      <c r="A3534" s="57" t="s">
        <v>1204</v>
      </c>
      <c r="B3534" s="57" t="s">
        <v>1209</v>
      </c>
      <c r="C3534" s="57">
        <v>12</v>
      </c>
      <c r="D3534" s="57" t="s">
        <v>648</v>
      </c>
      <c r="E3534" s="57">
        <v>100137</v>
      </c>
      <c r="F3534" s="57">
        <v>2.1379999999999999</v>
      </c>
      <c r="G3534" s="57">
        <v>88.924000000000007</v>
      </c>
      <c r="H3534" s="57" t="s">
        <v>61</v>
      </c>
      <c r="I3534" s="57" t="s">
        <v>219</v>
      </c>
      <c r="J3534" s="57" t="s">
        <v>761</v>
      </c>
      <c r="K3534" s="57" t="s">
        <v>903</v>
      </c>
      <c r="L3534" s="57" t="s">
        <v>62</v>
      </c>
      <c r="M3534" s="57" t="s">
        <v>1137</v>
      </c>
      <c r="N3534" s="64">
        <v>0</v>
      </c>
      <c r="O3534" s="59">
        <v>230</v>
      </c>
      <c r="P3534" s="59">
        <v>2</v>
      </c>
      <c r="Q3534" s="59">
        <v>4.1526500000000001E-2</v>
      </c>
    </row>
    <row r="3535" spans="1:17">
      <c r="A3535" s="57" t="s">
        <v>1204</v>
      </c>
      <c r="B3535" s="57" t="s">
        <v>1209</v>
      </c>
      <c r="C3535" s="57">
        <v>12</v>
      </c>
      <c r="D3535" s="57" t="s">
        <v>648</v>
      </c>
      <c r="E3535" s="57">
        <v>100138</v>
      </c>
      <c r="F3535" s="57">
        <v>1.333</v>
      </c>
      <c r="G3535" s="57">
        <v>88.646000000000001</v>
      </c>
      <c r="H3535" s="57" t="s">
        <v>34</v>
      </c>
      <c r="I3535" s="57" t="s">
        <v>35</v>
      </c>
      <c r="J3535" s="57" t="s">
        <v>508</v>
      </c>
      <c r="K3535" s="57" t="s">
        <v>885</v>
      </c>
      <c r="L3535" s="57" t="s">
        <v>1028</v>
      </c>
      <c r="M3535" s="57" t="s">
        <v>1137</v>
      </c>
      <c r="N3535" s="64">
        <v>0</v>
      </c>
      <c r="O3535" s="59">
        <v>60</v>
      </c>
      <c r="P3535" s="59">
        <v>1</v>
      </c>
      <c r="Q3535" s="59">
        <v>2.826E-3</v>
      </c>
    </row>
    <row r="3536" spans="1:17">
      <c r="A3536" s="57" t="s">
        <v>1204</v>
      </c>
      <c r="B3536" s="57" t="s">
        <v>1209</v>
      </c>
      <c r="C3536" s="57">
        <v>13</v>
      </c>
      <c r="D3536" s="57" t="s">
        <v>648</v>
      </c>
      <c r="E3536" s="57">
        <v>100139</v>
      </c>
      <c r="F3536" s="57">
        <v>5.0819999999999999</v>
      </c>
      <c r="G3536" s="57">
        <v>91.894999999999996</v>
      </c>
      <c r="H3536" s="57" t="s">
        <v>61</v>
      </c>
      <c r="I3536" s="57" t="s">
        <v>219</v>
      </c>
      <c r="J3536" s="57" t="s">
        <v>761</v>
      </c>
      <c r="K3536" s="57" t="s">
        <v>903</v>
      </c>
      <c r="L3536" s="57" t="s">
        <v>62</v>
      </c>
      <c r="M3536" s="57" t="s">
        <v>1137</v>
      </c>
      <c r="N3536" s="64">
        <v>0</v>
      </c>
      <c r="O3536" s="59">
        <v>215</v>
      </c>
      <c r="P3536" s="59">
        <v>2</v>
      </c>
      <c r="Q3536" s="59">
        <v>3.6286625000000003E-2</v>
      </c>
    </row>
    <row r="3537" spans="1:17">
      <c r="A3537" s="57" t="s">
        <v>1204</v>
      </c>
      <c r="B3537" s="57" t="s">
        <v>1209</v>
      </c>
      <c r="C3537" s="57">
        <v>13</v>
      </c>
      <c r="D3537" s="57" t="s">
        <v>648</v>
      </c>
      <c r="E3537" s="57">
        <v>100140</v>
      </c>
      <c r="F3537" s="57">
        <v>3.0550000000000002</v>
      </c>
      <c r="G3537" s="57">
        <v>92.727999999999994</v>
      </c>
      <c r="H3537" s="57" t="s">
        <v>42</v>
      </c>
      <c r="I3537" s="57" t="s">
        <v>68</v>
      </c>
      <c r="J3537" s="57" t="s">
        <v>503</v>
      </c>
      <c r="K3537" s="57" t="s">
        <v>900</v>
      </c>
      <c r="L3537" s="57" t="s">
        <v>68</v>
      </c>
      <c r="M3537" s="57" t="s">
        <v>1137</v>
      </c>
      <c r="N3537" s="64">
        <v>0</v>
      </c>
      <c r="O3537" s="59">
        <v>56</v>
      </c>
      <c r="P3537" s="59">
        <v>1</v>
      </c>
      <c r="Q3537" s="59">
        <v>2.4617599999999999E-3</v>
      </c>
    </row>
    <row r="3538" spans="1:17">
      <c r="A3538" s="57" t="s">
        <v>1204</v>
      </c>
      <c r="B3538" s="57" t="s">
        <v>1209</v>
      </c>
      <c r="C3538" s="57">
        <v>13</v>
      </c>
      <c r="D3538" s="57" t="s">
        <v>648</v>
      </c>
      <c r="E3538" s="57">
        <v>100141</v>
      </c>
      <c r="F3538" s="57">
        <v>4.9989999999999997</v>
      </c>
      <c r="G3538" s="57">
        <v>94.311000000000007</v>
      </c>
      <c r="H3538" s="57" t="s">
        <v>50</v>
      </c>
      <c r="I3538" s="57" t="s">
        <v>51</v>
      </c>
      <c r="J3538" s="57" t="s">
        <v>713</v>
      </c>
      <c r="K3538" s="57" t="s">
        <v>880</v>
      </c>
      <c r="L3538" s="57" t="s">
        <v>51</v>
      </c>
      <c r="M3538" s="57" t="s">
        <v>1135</v>
      </c>
      <c r="N3538" s="64">
        <v>0</v>
      </c>
      <c r="O3538" s="59">
        <v>139</v>
      </c>
      <c r="P3538" s="59">
        <v>2</v>
      </c>
      <c r="Q3538" s="59">
        <v>1.5166984999999999E-2</v>
      </c>
    </row>
    <row r="3539" spans="1:17">
      <c r="A3539" s="57" t="s">
        <v>1204</v>
      </c>
      <c r="B3539" s="57" t="s">
        <v>1209</v>
      </c>
      <c r="C3539" s="57">
        <v>14</v>
      </c>
      <c r="D3539" s="57" t="s">
        <v>648</v>
      </c>
      <c r="E3539" s="57">
        <v>100142</v>
      </c>
      <c r="F3539" s="57">
        <v>4.2210000000000001</v>
      </c>
      <c r="G3539" s="57">
        <v>95.283000000000001</v>
      </c>
      <c r="H3539" s="57" t="s">
        <v>34</v>
      </c>
      <c r="I3539" s="57" t="s">
        <v>35</v>
      </c>
      <c r="J3539" s="57" t="s">
        <v>508</v>
      </c>
      <c r="K3539" s="57" t="s">
        <v>885</v>
      </c>
      <c r="L3539" s="57" t="s">
        <v>1028</v>
      </c>
      <c r="M3539" s="57" t="s">
        <v>1137</v>
      </c>
      <c r="N3539" s="64">
        <v>0</v>
      </c>
      <c r="O3539" s="59">
        <v>70</v>
      </c>
      <c r="P3539" s="59">
        <v>1</v>
      </c>
      <c r="Q3539" s="59">
        <v>3.8465000000000001E-3</v>
      </c>
    </row>
    <row r="3540" spans="1:17">
      <c r="A3540" s="57" t="s">
        <v>1204</v>
      </c>
      <c r="B3540" s="57" t="s">
        <v>1209</v>
      </c>
      <c r="C3540" s="57">
        <v>14</v>
      </c>
      <c r="D3540" s="57" t="s">
        <v>648</v>
      </c>
      <c r="E3540" s="57">
        <v>100143</v>
      </c>
      <c r="F3540" s="57">
        <v>4.0549999999999997</v>
      </c>
      <c r="G3540" s="57">
        <v>96.227000000000004</v>
      </c>
      <c r="H3540" s="57" t="s">
        <v>50</v>
      </c>
      <c r="I3540" s="57" t="s">
        <v>51</v>
      </c>
      <c r="J3540" s="57" t="s">
        <v>713</v>
      </c>
      <c r="K3540" s="57" t="s">
        <v>880</v>
      </c>
      <c r="L3540" s="57" t="s">
        <v>51</v>
      </c>
      <c r="M3540" s="57" t="s">
        <v>1135</v>
      </c>
      <c r="N3540" s="64">
        <v>0</v>
      </c>
      <c r="O3540" s="59">
        <v>313</v>
      </c>
      <c r="P3540" s="59">
        <v>3</v>
      </c>
      <c r="Q3540" s="59">
        <v>7.6905664999999998E-2</v>
      </c>
    </row>
    <row r="3541" spans="1:17">
      <c r="A3541" s="57" t="s">
        <v>1204</v>
      </c>
      <c r="B3541" s="57" t="s">
        <v>1209</v>
      </c>
      <c r="C3541" s="57">
        <v>14</v>
      </c>
      <c r="D3541" s="57" t="s">
        <v>648</v>
      </c>
      <c r="E3541" s="57">
        <v>100144</v>
      </c>
      <c r="F3541" s="57">
        <v>1.861</v>
      </c>
      <c r="G3541" s="57">
        <v>96.171999999999997</v>
      </c>
      <c r="H3541" s="57" t="s">
        <v>50</v>
      </c>
      <c r="I3541" s="57" t="s">
        <v>51</v>
      </c>
      <c r="J3541" s="57" t="s">
        <v>713</v>
      </c>
      <c r="K3541" s="57" t="s">
        <v>880</v>
      </c>
      <c r="L3541" s="57" t="s">
        <v>51</v>
      </c>
      <c r="M3541" s="57" t="s">
        <v>1135</v>
      </c>
      <c r="N3541" s="64">
        <v>0</v>
      </c>
      <c r="O3541" s="59">
        <v>205</v>
      </c>
      <c r="P3541" s="59">
        <v>2</v>
      </c>
      <c r="Q3541" s="59">
        <v>3.2989625000000002E-2</v>
      </c>
    </row>
    <row r="3542" spans="1:17">
      <c r="A3542" s="57" t="s">
        <v>1204</v>
      </c>
      <c r="B3542" s="57" t="s">
        <v>1209</v>
      </c>
      <c r="C3542" s="57">
        <v>14</v>
      </c>
      <c r="D3542" s="57" t="s">
        <v>648</v>
      </c>
      <c r="E3542" s="57">
        <v>100145</v>
      </c>
      <c r="F3542" s="57">
        <v>3.8319999999999999</v>
      </c>
      <c r="G3542" s="57">
        <v>97.033000000000001</v>
      </c>
      <c r="H3542" s="57" t="s">
        <v>42</v>
      </c>
      <c r="I3542" s="57" t="s">
        <v>68</v>
      </c>
      <c r="J3542" s="57" t="s">
        <v>503</v>
      </c>
      <c r="K3542" s="57" t="s">
        <v>900</v>
      </c>
      <c r="L3542" s="57" t="s">
        <v>68</v>
      </c>
      <c r="M3542" s="57" t="s">
        <v>1137</v>
      </c>
      <c r="N3542" s="64">
        <v>0</v>
      </c>
      <c r="O3542" s="59">
        <v>51</v>
      </c>
      <c r="P3542" s="59">
        <v>1</v>
      </c>
      <c r="Q3542" s="59">
        <v>2.041785E-3</v>
      </c>
    </row>
    <row r="3543" spans="1:17">
      <c r="A3543" s="57" t="s">
        <v>1204</v>
      </c>
      <c r="B3543" s="57" t="s">
        <v>1209</v>
      </c>
      <c r="C3543" s="57">
        <v>14</v>
      </c>
      <c r="D3543" s="57" t="s">
        <v>648</v>
      </c>
      <c r="E3543" s="57">
        <v>100146</v>
      </c>
      <c r="F3543" s="57">
        <v>4.2210000000000001</v>
      </c>
      <c r="G3543" s="57">
        <v>98.033000000000001</v>
      </c>
      <c r="H3543" s="57" t="s">
        <v>42</v>
      </c>
      <c r="I3543" s="57" t="s">
        <v>68</v>
      </c>
      <c r="J3543" s="57" t="s">
        <v>503</v>
      </c>
      <c r="K3543" s="57" t="s">
        <v>900</v>
      </c>
      <c r="L3543" s="57" t="s">
        <v>68</v>
      </c>
      <c r="M3543" s="57" t="s">
        <v>1137</v>
      </c>
      <c r="N3543" s="64">
        <v>0</v>
      </c>
      <c r="O3543" s="59">
        <v>67</v>
      </c>
      <c r="P3543" s="59">
        <v>1</v>
      </c>
      <c r="Q3543" s="59">
        <v>3.5238650000000002E-3</v>
      </c>
    </row>
    <row r="3544" spans="1:17">
      <c r="A3544" s="57" t="s">
        <v>1204</v>
      </c>
      <c r="B3544" s="57" t="s">
        <v>1209</v>
      </c>
      <c r="C3544" s="57">
        <v>14</v>
      </c>
      <c r="D3544" s="57" t="s">
        <v>648</v>
      </c>
      <c r="E3544" s="57">
        <v>100147</v>
      </c>
      <c r="F3544" s="57">
        <v>5.0270000000000001</v>
      </c>
      <c r="G3544" s="57">
        <v>99.281999999999996</v>
      </c>
      <c r="H3544" s="57" t="s">
        <v>50</v>
      </c>
      <c r="I3544" s="57" t="s">
        <v>51</v>
      </c>
      <c r="J3544" s="57" t="s">
        <v>713</v>
      </c>
      <c r="K3544" s="57" t="s">
        <v>880</v>
      </c>
      <c r="L3544" s="57" t="s">
        <v>51</v>
      </c>
      <c r="M3544" s="57" t="s">
        <v>1135</v>
      </c>
      <c r="N3544" s="64">
        <v>0</v>
      </c>
      <c r="O3544" s="59">
        <v>141</v>
      </c>
      <c r="P3544" s="59">
        <v>2</v>
      </c>
      <c r="Q3544" s="59">
        <v>1.5606584999999999E-2</v>
      </c>
    </row>
    <row r="3545" spans="1:17">
      <c r="A3545" s="57" t="s">
        <v>1204</v>
      </c>
      <c r="B3545" s="57" t="s">
        <v>1209</v>
      </c>
      <c r="C3545" s="57">
        <v>14</v>
      </c>
      <c r="D3545" s="57" t="s">
        <v>648</v>
      </c>
      <c r="E3545" s="57">
        <v>100148</v>
      </c>
      <c r="F3545" s="57">
        <v>3.4159999999999999</v>
      </c>
      <c r="G3545" s="57">
        <v>99.031999999999996</v>
      </c>
      <c r="H3545" s="57" t="s">
        <v>52</v>
      </c>
      <c r="I3545" s="57" t="s">
        <v>53</v>
      </c>
      <c r="J3545" s="57">
        <v>0</v>
      </c>
      <c r="K3545" s="57" t="s">
        <v>886</v>
      </c>
      <c r="L3545" s="57" t="s">
        <v>53</v>
      </c>
      <c r="M3545" s="57" t="s">
        <v>1137</v>
      </c>
      <c r="N3545" s="64">
        <v>0</v>
      </c>
      <c r="O3545" s="59">
        <v>73</v>
      </c>
      <c r="P3545" s="59">
        <v>1</v>
      </c>
      <c r="Q3545" s="59">
        <v>4.1832650000000002E-3</v>
      </c>
    </row>
    <row r="3546" spans="1:17">
      <c r="A3546" s="57" t="s">
        <v>1204</v>
      </c>
      <c r="B3546" s="57" t="s">
        <v>1209</v>
      </c>
      <c r="C3546" s="57">
        <v>14</v>
      </c>
      <c r="D3546" s="57" t="s">
        <v>648</v>
      </c>
      <c r="E3546" s="57">
        <v>100149</v>
      </c>
      <c r="F3546" s="57">
        <v>2.722</v>
      </c>
      <c r="G3546" s="57">
        <v>98.671000000000006</v>
      </c>
      <c r="H3546" s="57" t="s">
        <v>42</v>
      </c>
      <c r="I3546" s="57" t="s">
        <v>68</v>
      </c>
      <c r="J3546" s="57" t="s">
        <v>503</v>
      </c>
      <c r="K3546" s="57" t="s">
        <v>900</v>
      </c>
      <c r="L3546" s="57" t="s">
        <v>68</v>
      </c>
      <c r="M3546" s="57" t="s">
        <v>1137</v>
      </c>
      <c r="N3546" s="64">
        <v>0</v>
      </c>
      <c r="O3546" s="59">
        <v>69</v>
      </c>
      <c r="P3546" s="59">
        <v>1</v>
      </c>
      <c r="Q3546" s="59">
        <v>3.7373850000000002E-3</v>
      </c>
    </row>
    <row r="3547" spans="1:17">
      <c r="A3547" s="57" t="s">
        <v>1204</v>
      </c>
      <c r="B3547" s="57" t="s">
        <v>1209</v>
      </c>
      <c r="C3547" s="57">
        <v>14</v>
      </c>
      <c r="D3547" s="57" t="s">
        <v>647</v>
      </c>
      <c r="E3547" s="57">
        <v>100150</v>
      </c>
      <c r="F3547" s="57">
        <v>2.4159999999999999</v>
      </c>
      <c r="G3547" s="57">
        <v>99.087999999999994</v>
      </c>
      <c r="H3547" s="57" t="s">
        <v>56</v>
      </c>
      <c r="I3547" s="57" t="s">
        <v>57</v>
      </c>
      <c r="J3547" s="57" t="s">
        <v>772</v>
      </c>
      <c r="K3547" s="57" t="s">
        <v>921</v>
      </c>
      <c r="L3547" s="57" t="s">
        <v>1057</v>
      </c>
      <c r="M3547" s="57" t="s">
        <v>1137</v>
      </c>
      <c r="N3547" s="64">
        <v>19.167036359212815</v>
      </c>
      <c r="O3547" s="59">
        <v>327</v>
      </c>
      <c r="P3547" s="59">
        <v>3</v>
      </c>
      <c r="Q3547" s="59">
        <v>8.3939264999999999E-2</v>
      </c>
    </row>
    <row r="3548" spans="1:17">
      <c r="A3548" s="57" t="s">
        <v>1204</v>
      </c>
      <c r="B3548" s="57" t="s">
        <v>1209</v>
      </c>
      <c r="C3548" s="57">
        <v>24</v>
      </c>
      <c r="D3548" s="57" t="s">
        <v>648</v>
      </c>
      <c r="E3548" s="57">
        <v>100151</v>
      </c>
      <c r="F3548" s="57">
        <v>5.8040000000000003</v>
      </c>
      <c r="G3548" s="57">
        <v>97.727000000000004</v>
      </c>
      <c r="H3548" s="57" t="s">
        <v>52</v>
      </c>
      <c r="I3548" s="57" t="s">
        <v>53</v>
      </c>
      <c r="J3548" s="57">
        <v>0</v>
      </c>
      <c r="K3548" s="57" t="s">
        <v>886</v>
      </c>
      <c r="L3548" s="57" t="s">
        <v>53</v>
      </c>
      <c r="M3548" s="57" t="s">
        <v>1137</v>
      </c>
      <c r="N3548" s="64">
        <v>0</v>
      </c>
      <c r="O3548" s="59">
        <v>199</v>
      </c>
      <c r="P3548" s="59">
        <v>2</v>
      </c>
      <c r="Q3548" s="59">
        <v>3.1086784999999999E-2</v>
      </c>
    </row>
    <row r="3549" spans="1:17">
      <c r="A3549" s="57" t="s">
        <v>1204</v>
      </c>
      <c r="B3549" s="57" t="s">
        <v>1209</v>
      </c>
      <c r="C3549" s="57">
        <v>24</v>
      </c>
      <c r="D3549" s="57" t="s">
        <v>648</v>
      </c>
      <c r="E3549" s="57">
        <v>100152</v>
      </c>
      <c r="F3549" s="57">
        <v>6.7210000000000001</v>
      </c>
      <c r="G3549" s="57">
        <v>97.477000000000004</v>
      </c>
      <c r="H3549" s="57" t="s">
        <v>42</v>
      </c>
      <c r="I3549" s="57" t="s">
        <v>68</v>
      </c>
      <c r="J3549" s="57" t="s">
        <v>503</v>
      </c>
      <c r="K3549" s="57" t="s">
        <v>900</v>
      </c>
      <c r="L3549" s="57" t="s">
        <v>68</v>
      </c>
      <c r="M3549" s="57" t="s">
        <v>1137</v>
      </c>
      <c r="N3549" s="64">
        <v>0</v>
      </c>
      <c r="O3549" s="59">
        <v>60</v>
      </c>
      <c r="P3549" s="59">
        <v>1</v>
      </c>
      <c r="Q3549" s="59">
        <v>2.826E-3</v>
      </c>
    </row>
    <row r="3550" spans="1:17">
      <c r="A3550" s="57" t="s">
        <v>1204</v>
      </c>
      <c r="B3550" s="57" t="s">
        <v>1209</v>
      </c>
      <c r="C3550" s="57">
        <v>24</v>
      </c>
      <c r="D3550" s="57" t="s">
        <v>647</v>
      </c>
      <c r="E3550" s="57">
        <v>100153</v>
      </c>
      <c r="F3550" s="57">
        <v>7.0259999999999998</v>
      </c>
      <c r="G3550" s="57">
        <v>97.366</v>
      </c>
      <c r="H3550" s="57" t="s">
        <v>56</v>
      </c>
      <c r="I3550" s="57" t="s">
        <v>57</v>
      </c>
      <c r="J3550" s="57" t="s">
        <v>772</v>
      </c>
      <c r="K3550" s="57" t="s">
        <v>921</v>
      </c>
      <c r="L3550" s="57" t="s">
        <v>1057</v>
      </c>
      <c r="M3550" s="57" t="s">
        <v>1137</v>
      </c>
      <c r="N3550" s="64">
        <v>19.679218755118914</v>
      </c>
      <c r="O3550" s="59">
        <v>370</v>
      </c>
      <c r="P3550" s="59">
        <v>3</v>
      </c>
      <c r="Q3550" s="59">
        <v>0.10746650000000001</v>
      </c>
    </row>
    <row r="3551" spans="1:17">
      <c r="A3551" s="57" t="s">
        <v>1204</v>
      </c>
      <c r="B3551" s="57" t="s">
        <v>1209</v>
      </c>
      <c r="C3551" s="57">
        <v>24</v>
      </c>
      <c r="D3551" s="57" t="s">
        <v>648</v>
      </c>
      <c r="E3551" s="57">
        <v>100154</v>
      </c>
      <c r="F3551" s="57">
        <v>6.7480000000000002</v>
      </c>
      <c r="G3551" s="57">
        <v>96.921999999999997</v>
      </c>
      <c r="H3551" s="57" t="s">
        <v>54</v>
      </c>
      <c r="I3551" s="57" t="s">
        <v>75</v>
      </c>
      <c r="J3551" s="57" t="s">
        <v>503</v>
      </c>
      <c r="K3551" s="57" t="s">
        <v>902</v>
      </c>
      <c r="L3551" s="57" t="s">
        <v>353</v>
      </c>
      <c r="M3551" s="57" t="s">
        <v>1137</v>
      </c>
      <c r="N3551" s="64">
        <v>0</v>
      </c>
      <c r="O3551" s="59">
        <v>58</v>
      </c>
      <c r="P3551" s="59">
        <v>1</v>
      </c>
      <c r="Q3551" s="59">
        <v>2.6407399999999999E-3</v>
      </c>
    </row>
    <row r="3552" spans="1:17">
      <c r="A3552" s="57" t="s">
        <v>1204</v>
      </c>
      <c r="B3552" s="57" t="s">
        <v>1209</v>
      </c>
      <c r="C3552" s="57">
        <v>24</v>
      </c>
      <c r="D3552" s="57" t="s">
        <v>648</v>
      </c>
      <c r="E3552" s="57">
        <v>100155</v>
      </c>
      <c r="F3552" s="57">
        <v>6.2759999999999998</v>
      </c>
      <c r="G3552" s="57">
        <v>96.783000000000001</v>
      </c>
      <c r="H3552" s="57" t="s">
        <v>34</v>
      </c>
      <c r="I3552" s="57" t="s">
        <v>35</v>
      </c>
      <c r="J3552" s="57" t="s">
        <v>506</v>
      </c>
      <c r="K3552" s="57" t="s">
        <v>901</v>
      </c>
      <c r="L3552" s="57" t="s">
        <v>1040</v>
      </c>
      <c r="M3552" s="57" t="s">
        <v>1137</v>
      </c>
      <c r="N3552" s="64">
        <v>0</v>
      </c>
      <c r="O3552" s="59">
        <v>71</v>
      </c>
      <c r="P3552" s="59">
        <v>1</v>
      </c>
      <c r="Q3552" s="59">
        <v>3.9571850000000002E-3</v>
      </c>
    </row>
    <row r="3553" spans="1:17">
      <c r="A3553" s="57" t="s">
        <v>1204</v>
      </c>
      <c r="B3553" s="57" t="s">
        <v>1209</v>
      </c>
      <c r="C3553" s="57">
        <v>24</v>
      </c>
      <c r="D3553" s="57" t="s">
        <v>648</v>
      </c>
      <c r="E3553" s="57">
        <v>100156</v>
      </c>
      <c r="F3553" s="57">
        <v>5.9710000000000001</v>
      </c>
      <c r="G3553" s="57">
        <v>96.144000000000005</v>
      </c>
      <c r="H3553" s="57" t="s">
        <v>42</v>
      </c>
      <c r="I3553" s="57" t="s">
        <v>68</v>
      </c>
      <c r="J3553" s="57" t="s">
        <v>503</v>
      </c>
      <c r="K3553" s="57" t="s">
        <v>900</v>
      </c>
      <c r="L3553" s="57" t="s">
        <v>68</v>
      </c>
      <c r="M3553" s="57" t="s">
        <v>1137</v>
      </c>
      <c r="N3553" s="64">
        <v>0</v>
      </c>
      <c r="O3553" s="59">
        <v>71</v>
      </c>
      <c r="P3553" s="59">
        <v>1</v>
      </c>
      <c r="Q3553" s="59">
        <v>3.9571850000000002E-3</v>
      </c>
    </row>
    <row r="3554" spans="1:17">
      <c r="A3554" s="57" t="s">
        <v>1204</v>
      </c>
      <c r="B3554" s="57" t="s">
        <v>1209</v>
      </c>
      <c r="C3554" s="57">
        <v>24</v>
      </c>
      <c r="D3554" s="57" t="s">
        <v>647</v>
      </c>
      <c r="E3554" s="57">
        <v>100157</v>
      </c>
      <c r="F3554" s="57">
        <v>5.6369999999999996</v>
      </c>
      <c r="G3554" s="57">
        <v>95.617000000000004</v>
      </c>
      <c r="H3554" s="57" t="s">
        <v>61</v>
      </c>
      <c r="I3554" s="57" t="s">
        <v>219</v>
      </c>
      <c r="J3554" s="57" t="s">
        <v>761</v>
      </c>
      <c r="K3554" s="57" t="s">
        <v>903</v>
      </c>
      <c r="L3554" s="57" t="s">
        <v>62</v>
      </c>
      <c r="M3554" s="57" t="s">
        <v>1137</v>
      </c>
      <c r="N3554" s="64">
        <v>17.92796834299147</v>
      </c>
      <c r="O3554" s="59">
        <v>132</v>
      </c>
      <c r="P3554" s="59">
        <v>2</v>
      </c>
      <c r="Q3554" s="59">
        <v>1.367784E-2</v>
      </c>
    </row>
    <row r="3555" spans="1:17">
      <c r="A3555" s="57" t="s">
        <v>1204</v>
      </c>
      <c r="B3555" s="57" t="s">
        <v>1209</v>
      </c>
      <c r="C3555" s="57">
        <v>24</v>
      </c>
      <c r="D3555" s="57" t="s">
        <v>648</v>
      </c>
      <c r="E3555" s="57">
        <v>100158</v>
      </c>
      <c r="F3555" s="57">
        <v>8.9979999999999993</v>
      </c>
      <c r="G3555" s="57">
        <v>95.117000000000004</v>
      </c>
      <c r="H3555" s="57" t="s">
        <v>50</v>
      </c>
      <c r="I3555" s="57" t="s">
        <v>51</v>
      </c>
      <c r="J3555" s="57" t="s">
        <v>713</v>
      </c>
      <c r="K3555" s="57" t="s">
        <v>880</v>
      </c>
      <c r="L3555" s="57" t="s">
        <v>51</v>
      </c>
      <c r="M3555" s="57" t="s">
        <v>1135</v>
      </c>
      <c r="N3555" s="64">
        <v>0</v>
      </c>
      <c r="O3555" s="59">
        <v>256</v>
      </c>
      <c r="P3555" s="59">
        <v>2</v>
      </c>
      <c r="Q3555" s="59">
        <v>5.144576E-2</v>
      </c>
    </row>
    <row r="3556" spans="1:17">
      <c r="A3556" s="57" t="s">
        <v>1204</v>
      </c>
      <c r="B3556" s="57" t="s">
        <v>1209</v>
      </c>
      <c r="C3556" s="57">
        <v>24</v>
      </c>
      <c r="D3556" s="57" t="s">
        <v>648</v>
      </c>
      <c r="E3556" s="57">
        <v>100159</v>
      </c>
      <c r="F3556" s="57">
        <v>9.6370000000000005</v>
      </c>
      <c r="G3556" s="57">
        <v>96.616</v>
      </c>
      <c r="H3556" s="57" t="s">
        <v>89</v>
      </c>
      <c r="I3556" s="57" t="s">
        <v>511</v>
      </c>
      <c r="J3556" s="59" t="s">
        <v>1029</v>
      </c>
      <c r="K3556" s="57" t="s">
        <v>1030</v>
      </c>
      <c r="L3556" s="57" t="s">
        <v>1031</v>
      </c>
      <c r="M3556" s="57" t="s">
        <v>1137</v>
      </c>
      <c r="N3556" s="64">
        <v>0</v>
      </c>
      <c r="O3556" s="59">
        <v>60</v>
      </c>
      <c r="P3556" s="59">
        <v>1</v>
      </c>
      <c r="Q3556" s="59">
        <v>2.826E-3</v>
      </c>
    </row>
    <row r="3557" spans="1:17">
      <c r="A3557" s="57" t="s">
        <v>1204</v>
      </c>
      <c r="B3557" s="57" t="s">
        <v>1209</v>
      </c>
      <c r="C3557" s="57">
        <v>24</v>
      </c>
      <c r="D3557" s="57" t="s">
        <v>648</v>
      </c>
      <c r="E3557" s="57">
        <v>100160</v>
      </c>
      <c r="F3557" s="57">
        <v>9.9139999999999997</v>
      </c>
      <c r="G3557" s="57">
        <v>97.644000000000005</v>
      </c>
      <c r="H3557" s="57" t="s">
        <v>50</v>
      </c>
      <c r="I3557" s="57" t="s">
        <v>51</v>
      </c>
      <c r="J3557" s="57" t="s">
        <v>713</v>
      </c>
      <c r="K3557" s="57" t="s">
        <v>880</v>
      </c>
      <c r="L3557" s="57" t="s">
        <v>51</v>
      </c>
      <c r="M3557" s="57" t="s">
        <v>1135</v>
      </c>
      <c r="N3557" s="64">
        <v>0</v>
      </c>
      <c r="O3557" s="59">
        <v>214</v>
      </c>
      <c r="P3557" s="59">
        <v>2</v>
      </c>
      <c r="Q3557" s="59">
        <v>3.594986E-2</v>
      </c>
    </row>
    <row r="3558" spans="1:17">
      <c r="A3558" s="57" t="s">
        <v>1204</v>
      </c>
      <c r="B3558" s="57" t="s">
        <v>1209</v>
      </c>
      <c r="C3558" s="57">
        <v>24</v>
      </c>
      <c r="D3558" s="57" t="s">
        <v>648</v>
      </c>
      <c r="E3558" s="57">
        <v>100161</v>
      </c>
      <c r="F3558" s="57">
        <v>7.665</v>
      </c>
      <c r="G3558" s="57">
        <v>98.616</v>
      </c>
      <c r="H3558" s="57" t="s">
        <v>61</v>
      </c>
      <c r="I3558" s="57" t="s">
        <v>219</v>
      </c>
      <c r="J3558" s="57" t="s">
        <v>761</v>
      </c>
      <c r="K3558" s="57" t="s">
        <v>903</v>
      </c>
      <c r="L3558" s="57" t="s">
        <v>62</v>
      </c>
      <c r="M3558" s="57" t="s">
        <v>1137</v>
      </c>
      <c r="N3558" s="64">
        <v>0</v>
      </c>
      <c r="O3558" s="59">
        <v>91</v>
      </c>
      <c r="P3558" s="59">
        <v>1</v>
      </c>
      <c r="Q3558" s="59">
        <v>6.5005849999999997E-3</v>
      </c>
    </row>
    <row r="3559" spans="1:17">
      <c r="A3559" s="57" t="s">
        <v>1204</v>
      </c>
      <c r="B3559" s="57" t="s">
        <v>1209</v>
      </c>
      <c r="C3559" s="57">
        <v>23</v>
      </c>
      <c r="D3559" s="57" t="s">
        <v>648</v>
      </c>
      <c r="E3559" s="57">
        <v>100162</v>
      </c>
      <c r="F3559" s="57">
        <v>9.3870000000000005</v>
      </c>
      <c r="G3559" s="57">
        <v>93.95</v>
      </c>
      <c r="H3559" s="57" t="s">
        <v>42</v>
      </c>
      <c r="I3559" s="57" t="s">
        <v>68</v>
      </c>
      <c r="J3559" s="57" t="s">
        <v>503</v>
      </c>
      <c r="K3559" s="57" t="s">
        <v>900</v>
      </c>
      <c r="L3559" s="57" t="s">
        <v>68</v>
      </c>
      <c r="M3559" s="57" t="s">
        <v>1137</v>
      </c>
      <c r="N3559" s="64">
        <v>0</v>
      </c>
      <c r="O3559" s="59">
        <v>72</v>
      </c>
      <c r="P3559" s="59">
        <v>1</v>
      </c>
      <c r="Q3559" s="59">
        <v>4.0694399999999997E-3</v>
      </c>
    </row>
    <row r="3560" spans="1:17">
      <c r="A3560" s="57" t="s">
        <v>1204</v>
      </c>
      <c r="B3560" s="57" t="s">
        <v>1209</v>
      </c>
      <c r="C3560" s="57">
        <v>23</v>
      </c>
      <c r="D3560" s="57" t="s">
        <v>648</v>
      </c>
      <c r="E3560" s="57">
        <v>100163</v>
      </c>
      <c r="F3560" s="57">
        <v>8.9700000000000006</v>
      </c>
      <c r="G3560" s="57">
        <v>91.450999999999993</v>
      </c>
      <c r="H3560" s="57" t="s">
        <v>22</v>
      </c>
      <c r="I3560" s="57" t="s">
        <v>516</v>
      </c>
      <c r="J3560" s="57" t="s">
        <v>507</v>
      </c>
      <c r="K3560" s="57" t="s">
        <v>1000</v>
      </c>
      <c r="L3560" s="57" t="s">
        <v>1123</v>
      </c>
      <c r="M3560" s="57" t="s">
        <v>1137</v>
      </c>
      <c r="N3560" s="64">
        <v>0</v>
      </c>
      <c r="O3560" s="59">
        <v>122</v>
      </c>
      <c r="P3560" s="59">
        <v>2</v>
      </c>
      <c r="Q3560" s="59">
        <v>1.168394E-2</v>
      </c>
    </row>
    <row r="3561" spans="1:17">
      <c r="A3561" s="57" t="s">
        <v>1204</v>
      </c>
      <c r="B3561" s="57" t="s">
        <v>1209</v>
      </c>
      <c r="C3561" s="57">
        <v>23</v>
      </c>
      <c r="D3561" s="57" t="s">
        <v>648</v>
      </c>
      <c r="E3561" s="57">
        <v>100164</v>
      </c>
      <c r="F3561" s="57">
        <v>8.8309999999999995</v>
      </c>
      <c r="G3561" s="57">
        <v>91.978999999999999</v>
      </c>
      <c r="H3561" s="57" t="s">
        <v>50</v>
      </c>
      <c r="I3561" s="57" t="s">
        <v>51</v>
      </c>
      <c r="J3561" s="57" t="s">
        <v>713</v>
      </c>
      <c r="K3561" s="57" t="s">
        <v>880</v>
      </c>
      <c r="L3561" s="57" t="s">
        <v>51</v>
      </c>
      <c r="M3561" s="57" t="s">
        <v>1135</v>
      </c>
      <c r="N3561" s="64">
        <v>0</v>
      </c>
      <c r="O3561" s="59">
        <v>412</v>
      </c>
      <c r="P3561" s="59">
        <v>3</v>
      </c>
      <c r="Q3561" s="59">
        <v>0.13324904000000001</v>
      </c>
    </row>
    <row r="3562" spans="1:17">
      <c r="A3562" s="57" t="s">
        <v>1204</v>
      </c>
      <c r="B3562" s="57" t="s">
        <v>1209</v>
      </c>
      <c r="C3562" s="57">
        <v>23</v>
      </c>
      <c r="D3562" s="57" t="s">
        <v>648</v>
      </c>
      <c r="E3562" s="57">
        <v>100165</v>
      </c>
      <c r="F3562" s="57">
        <v>8.1649999999999991</v>
      </c>
      <c r="G3562" s="57">
        <v>92.117000000000004</v>
      </c>
      <c r="H3562" s="57" t="s">
        <v>61</v>
      </c>
      <c r="I3562" s="57" t="s">
        <v>219</v>
      </c>
      <c r="J3562" s="57" t="s">
        <v>761</v>
      </c>
      <c r="K3562" s="57" t="s">
        <v>903</v>
      </c>
      <c r="L3562" s="57" t="s">
        <v>62</v>
      </c>
      <c r="M3562" s="57" t="s">
        <v>1137</v>
      </c>
      <c r="N3562" s="64">
        <v>0</v>
      </c>
      <c r="O3562" s="59">
        <v>323</v>
      </c>
      <c r="P3562" s="59">
        <v>3</v>
      </c>
      <c r="Q3562" s="59">
        <v>8.1898264999999998E-2</v>
      </c>
    </row>
    <row r="3563" spans="1:17">
      <c r="A3563" s="57" t="s">
        <v>1204</v>
      </c>
      <c r="B3563" s="57" t="s">
        <v>1209</v>
      </c>
      <c r="C3563" s="57">
        <v>23</v>
      </c>
      <c r="D3563" s="57" t="s">
        <v>648</v>
      </c>
      <c r="E3563" s="57">
        <v>100166</v>
      </c>
      <c r="F3563" s="57">
        <v>7.4980000000000002</v>
      </c>
      <c r="G3563" s="57">
        <v>90.146000000000001</v>
      </c>
      <c r="H3563" s="57" t="s">
        <v>34</v>
      </c>
      <c r="I3563" s="57" t="s">
        <v>35</v>
      </c>
      <c r="J3563" s="57" t="s">
        <v>503</v>
      </c>
      <c r="K3563" s="57" t="s">
        <v>891</v>
      </c>
      <c r="L3563" s="57" t="s">
        <v>1035</v>
      </c>
      <c r="M3563" s="57" t="s">
        <v>1137</v>
      </c>
      <c r="N3563" s="64">
        <v>0</v>
      </c>
      <c r="O3563" s="59">
        <v>50</v>
      </c>
      <c r="P3563" s="59">
        <v>1</v>
      </c>
      <c r="Q3563" s="59">
        <v>1.9624999999999998E-3</v>
      </c>
    </row>
    <row r="3564" spans="1:17">
      <c r="A3564" s="57" t="s">
        <v>1204</v>
      </c>
      <c r="B3564" s="57" t="s">
        <v>1209</v>
      </c>
      <c r="C3564" s="57">
        <v>23</v>
      </c>
      <c r="D3564" s="57" t="s">
        <v>648</v>
      </c>
      <c r="E3564" s="57">
        <v>100167</v>
      </c>
      <c r="F3564" s="57">
        <v>5.61</v>
      </c>
      <c r="G3564" s="57">
        <v>93.088999999999999</v>
      </c>
      <c r="H3564" s="57" t="s">
        <v>28</v>
      </c>
      <c r="I3564" s="57" t="s">
        <v>510</v>
      </c>
      <c r="J3564" s="57">
        <v>4</v>
      </c>
      <c r="K3564" s="57" t="s">
        <v>1001</v>
      </c>
      <c r="L3564" s="57" t="s">
        <v>1002</v>
      </c>
      <c r="M3564" s="57" t="s">
        <v>1137</v>
      </c>
      <c r="N3564" s="64">
        <v>0</v>
      </c>
      <c r="O3564" s="59">
        <v>382</v>
      </c>
      <c r="P3564" s="59">
        <v>3</v>
      </c>
      <c r="Q3564" s="59">
        <v>0.11455034</v>
      </c>
    </row>
    <row r="3565" spans="1:17">
      <c r="A3565" s="57" t="s">
        <v>1204</v>
      </c>
      <c r="B3565" s="57" t="s">
        <v>1209</v>
      </c>
      <c r="C3565" s="57">
        <v>23</v>
      </c>
      <c r="D3565" s="57" t="s">
        <v>648</v>
      </c>
      <c r="E3565" s="57">
        <v>100168</v>
      </c>
      <c r="F3565" s="57">
        <v>6.4710000000000001</v>
      </c>
      <c r="G3565" s="57">
        <v>93.061999999999998</v>
      </c>
      <c r="H3565" s="57" t="s">
        <v>34</v>
      </c>
      <c r="I3565" s="57" t="s">
        <v>35</v>
      </c>
      <c r="J3565" s="57" t="s">
        <v>508</v>
      </c>
      <c r="K3565" s="57" t="s">
        <v>885</v>
      </c>
      <c r="L3565" s="57" t="s">
        <v>1028</v>
      </c>
      <c r="M3565" s="57" t="s">
        <v>1137</v>
      </c>
      <c r="N3565" s="64">
        <v>0</v>
      </c>
      <c r="O3565" s="59">
        <v>61</v>
      </c>
      <c r="P3565" s="59">
        <v>1</v>
      </c>
      <c r="Q3565" s="59">
        <v>2.9209850000000001E-3</v>
      </c>
    </row>
    <row r="3566" spans="1:17">
      <c r="A3566" s="57" t="s">
        <v>1204</v>
      </c>
      <c r="B3566" s="57" t="s">
        <v>1209</v>
      </c>
      <c r="C3566" s="57">
        <v>22</v>
      </c>
      <c r="D3566" s="57" t="s">
        <v>647</v>
      </c>
      <c r="E3566" s="57">
        <v>100169</v>
      </c>
      <c r="F3566" s="57">
        <v>6.415</v>
      </c>
      <c r="G3566" s="57">
        <v>88.034999999999997</v>
      </c>
      <c r="H3566" s="57" t="s">
        <v>56</v>
      </c>
      <c r="I3566" s="57" t="s">
        <v>57</v>
      </c>
      <c r="J3566" s="57" t="s">
        <v>772</v>
      </c>
      <c r="K3566" s="57" t="s">
        <v>921</v>
      </c>
      <c r="L3566" s="57" t="s">
        <v>1057</v>
      </c>
      <c r="M3566" s="57" t="s">
        <v>1137</v>
      </c>
      <c r="N3566" s="64">
        <v>15.160756193772665</v>
      </c>
      <c r="O3566" s="59">
        <v>182</v>
      </c>
      <c r="P3566" s="59">
        <v>2</v>
      </c>
      <c r="Q3566" s="59">
        <v>2.6002339999999999E-2</v>
      </c>
    </row>
    <row r="3567" spans="1:17">
      <c r="A3567" s="57" t="s">
        <v>1204</v>
      </c>
      <c r="B3567" s="57" t="s">
        <v>1209</v>
      </c>
      <c r="C3567" s="57">
        <v>22</v>
      </c>
      <c r="D3567" s="57" t="s">
        <v>648</v>
      </c>
      <c r="E3567" s="57">
        <v>100170</v>
      </c>
      <c r="F3567" s="57">
        <v>7.2759999999999998</v>
      </c>
      <c r="G3567" s="57">
        <v>88.090999999999994</v>
      </c>
      <c r="H3567" s="57" t="s">
        <v>50</v>
      </c>
      <c r="I3567" s="57" t="s">
        <v>51</v>
      </c>
      <c r="J3567" s="57" t="s">
        <v>713</v>
      </c>
      <c r="K3567" s="57" t="s">
        <v>880</v>
      </c>
      <c r="L3567" s="57" t="s">
        <v>51</v>
      </c>
      <c r="M3567" s="57" t="s">
        <v>1135</v>
      </c>
      <c r="N3567" s="64">
        <v>0</v>
      </c>
      <c r="O3567" s="59">
        <v>490</v>
      </c>
      <c r="P3567" s="59">
        <v>3</v>
      </c>
      <c r="Q3567" s="59">
        <v>0.18847849999999999</v>
      </c>
    </row>
    <row r="3568" spans="1:17">
      <c r="A3568" s="57" t="s">
        <v>1204</v>
      </c>
      <c r="B3568" s="57" t="s">
        <v>1209</v>
      </c>
      <c r="C3568" s="57">
        <v>22</v>
      </c>
      <c r="D3568" s="57" t="s">
        <v>648</v>
      </c>
      <c r="E3568" s="57">
        <v>100171</v>
      </c>
      <c r="F3568" s="57">
        <v>10.164</v>
      </c>
      <c r="G3568" s="57">
        <v>84.897000000000006</v>
      </c>
      <c r="H3568" s="57" t="s">
        <v>93</v>
      </c>
      <c r="I3568" s="57" t="s">
        <v>94</v>
      </c>
      <c r="J3568" s="57" t="s">
        <v>725</v>
      </c>
      <c r="K3568" s="57" t="s">
        <v>883</v>
      </c>
      <c r="L3568" s="57" t="s">
        <v>94</v>
      </c>
      <c r="M3568" s="57" t="s">
        <v>1137</v>
      </c>
      <c r="N3568" s="64">
        <v>0</v>
      </c>
      <c r="O3568" s="59">
        <v>62</v>
      </c>
      <c r="P3568" s="59">
        <v>1</v>
      </c>
      <c r="Q3568" s="59">
        <v>3.01754E-3</v>
      </c>
    </row>
    <row r="3569" spans="1:17">
      <c r="A3569" s="57" t="s">
        <v>1204</v>
      </c>
      <c r="B3569" s="57" t="s">
        <v>1209</v>
      </c>
      <c r="C3569" s="57">
        <v>22</v>
      </c>
      <c r="D3569" s="57" t="s">
        <v>648</v>
      </c>
      <c r="E3569" s="57">
        <v>100172</v>
      </c>
      <c r="F3569" s="57">
        <v>7.915</v>
      </c>
      <c r="G3569" s="57">
        <v>84.424999999999997</v>
      </c>
      <c r="H3569" s="57" t="s">
        <v>42</v>
      </c>
      <c r="I3569" s="57" t="s">
        <v>68</v>
      </c>
      <c r="J3569" s="57" t="s">
        <v>503</v>
      </c>
      <c r="K3569" s="57" t="s">
        <v>900</v>
      </c>
      <c r="L3569" s="57" t="s">
        <v>68</v>
      </c>
      <c r="M3569" s="57" t="s">
        <v>1137</v>
      </c>
      <c r="N3569" s="64">
        <v>0</v>
      </c>
      <c r="O3569" s="59">
        <v>61</v>
      </c>
      <c r="P3569" s="59">
        <v>1</v>
      </c>
      <c r="Q3569" s="59">
        <v>2.9209850000000001E-3</v>
      </c>
    </row>
    <row r="3570" spans="1:17">
      <c r="A3570" s="57" t="s">
        <v>1204</v>
      </c>
      <c r="B3570" s="57" t="s">
        <v>1209</v>
      </c>
      <c r="C3570" s="57">
        <v>21</v>
      </c>
      <c r="D3570" s="57" t="s">
        <v>648</v>
      </c>
      <c r="E3570" s="57">
        <v>100173</v>
      </c>
      <c r="F3570" s="57">
        <v>7.8869999999999996</v>
      </c>
      <c r="G3570" s="57">
        <v>82.786000000000001</v>
      </c>
      <c r="H3570" s="57" t="s">
        <v>50</v>
      </c>
      <c r="I3570" s="57" t="s">
        <v>51</v>
      </c>
      <c r="J3570" s="57" t="s">
        <v>713</v>
      </c>
      <c r="K3570" s="57" t="s">
        <v>880</v>
      </c>
      <c r="L3570" s="57" t="s">
        <v>51</v>
      </c>
      <c r="M3570" s="57" t="s">
        <v>1135</v>
      </c>
      <c r="N3570" s="64">
        <v>0</v>
      </c>
      <c r="O3570" s="59">
        <v>432</v>
      </c>
      <c r="P3570" s="59">
        <v>3</v>
      </c>
      <c r="Q3570" s="59">
        <v>0.14649983999999999</v>
      </c>
    </row>
    <row r="3571" spans="1:17">
      <c r="A3571" s="57" t="s">
        <v>1204</v>
      </c>
      <c r="B3571" s="57" t="s">
        <v>1209</v>
      </c>
      <c r="C3571" s="57">
        <v>21</v>
      </c>
      <c r="D3571" s="57" t="s">
        <v>647</v>
      </c>
      <c r="E3571" s="57">
        <v>100174</v>
      </c>
      <c r="F3571" s="57">
        <v>5.5259999999999998</v>
      </c>
      <c r="G3571" s="57">
        <v>81.62</v>
      </c>
      <c r="H3571" s="57" t="s">
        <v>52</v>
      </c>
      <c r="I3571" s="57" t="s">
        <v>53</v>
      </c>
      <c r="J3571" s="57">
        <v>0</v>
      </c>
      <c r="K3571" s="57" t="s">
        <v>886</v>
      </c>
      <c r="L3571" s="57" t="s">
        <v>53</v>
      </c>
      <c r="M3571" s="57" t="s">
        <v>1137</v>
      </c>
      <c r="N3571" s="64">
        <v>16.063148918512304</v>
      </c>
      <c r="O3571" s="59">
        <v>302</v>
      </c>
      <c r="P3571" s="59">
        <v>3</v>
      </c>
      <c r="Q3571" s="59">
        <v>7.1595140000000002E-2</v>
      </c>
    </row>
    <row r="3572" spans="1:17">
      <c r="A3572" s="57" t="s">
        <v>1204</v>
      </c>
      <c r="B3572" s="57" t="s">
        <v>1209</v>
      </c>
      <c r="C3572" s="57">
        <v>21</v>
      </c>
      <c r="D3572" s="57" t="s">
        <v>648</v>
      </c>
      <c r="E3572" s="57">
        <v>100175</v>
      </c>
      <c r="F3572" s="57">
        <v>5.5819999999999999</v>
      </c>
      <c r="G3572" s="57">
        <v>81.147999999999996</v>
      </c>
      <c r="H3572" s="57" t="s">
        <v>42</v>
      </c>
      <c r="I3572" s="57" t="s">
        <v>68</v>
      </c>
      <c r="J3572" s="57" t="s">
        <v>503</v>
      </c>
      <c r="K3572" s="57" t="s">
        <v>900</v>
      </c>
      <c r="L3572" s="57" t="s">
        <v>68</v>
      </c>
      <c r="M3572" s="57" t="s">
        <v>1137</v>
      </c>
      <c r="N3572" s="64">
        <v>0</v>
      </c>
      <c r="O3572" s="59">
        <v>60</v>
      </c>
      <c r="P3572" s="59">
        <v>1</v>
      </c>
      <c r="Q3572" s="59">
        <v>2.826E-3</v>
      </c>
    </row>
    <row r="3573" spans="1:17">
      <c r="A3573" s="57" t="s">
        <v>1204</v>
      </c>
      <c r="B3573" s="57" t="s">
        <v>1209</v>
      </c>
      <c r="C3573" s="57">
        <v>21</v>
      </c>
      <c r="D3573" s="57" t="s">
        <v>648</v>
      </c>
      <c r="E3573" s="57">
        <v>100176</v>
      </c>
      <c r="F3573" s="57">
        <v>7.6929999999999996</v>
      </c>
      <c r="G3573" s="57">
        <v>81.453000000000003</v>
      </c>
      <c r="H3573" s="57" t="s">
        <v>34</v>
      </c>
      <c r="I3573" s="57" t="s">
        <v>35</v>
      </c>
      <c r="J3573" s="57" t="s">
        <v>506</v>
      </c>
      <c r="K3573" s="57" t="s">
        <v>901</v>
      </c>
      <c r="L3573" s="57" t="s">
        <v>1040</v>
      </c>
      <c r="M3573" s="57" t="s">
        <v>1137</v>
      </c>
      <c r="N3573" s="64">
        <v>0</v>
      </c>
      <c r="O3573" s="59">
        <v>69</v>
      </c>
      <c r="P3573" s="59">
        <v>1</v>
      </c>
      <c r="Q3573" s="59">
        <v>3.7373850000000002E-3</v>
      </c>
    </row>
    <row r="3574" spans="1:17">
      <c r="A3574" s="57" t="s">
        <v>1204</v>
      </c>
      <c r="B3574" s="57" t="s">
        <v>1209</v>
      </c>
      <c r="C3574" s="57">
        <v>21</v>
      </c>
      <c r="D3574" s="57" t="s">
        <v>648</v>
      </c>
      <c r="E3574" s="57">
        <v>100177</v>
      </c>
      <c r="F3574" s="57">
        <v>9.7750000000000004</v>
      </c>
      <c r="G3574" s="57">
        <v>80.564999999999998</v>
      </c>
      <c r="H3574" s="57" t="s">
        <v>52</v>
      </c>
      <c r="I3574" s="57" t="s">
        <v>53</v>
      </c>
      <c r="J3574" s="57">
        <v>0</v>
      </c>
      <c r="K3574" s="57" t="s">
        <v>886</v>
      </c>
      <c r="L3574" s="57" t="s">
        <v>53</v>
      </c>
      <c r="M3574" s="57" t="s">
        <v>1137</v>
      </c>
      <c r="N3574" s="64">
        <v>0</v>
      </c>
      <c r="O3574" s="59">
        <v>210</v>
      </c>
      <c r="P3574" s="59">
        <v>2</v>
      </c>
      <c r="Q3574" s="59">
        <v>3.4618500000000003E-2</v>
      </c>
    </row>
    <row r="3575" spans="1:17">
      <c r="A3575" s="57" t="s">
        <v>1204</v>
      </c>
      <c r="B3575" s="57" t="s">
        <v>1209</v>
      </c>
      <c r="C3575" s="57">
        <v>21</v>
      </c>
      <c r="D3575" s="57" t="s">
        <v>648</v>
      </c>
      <c r="E3575" s="57">
        <v>100178</v>
      </c>
      <c r="F3575" s="57">
        <v>9.859</v>
      </c>
      <c r="G3575" s="57">
        <v>83.98</v>
      </c>
      <c r="H3575" s="57" t="s">
        <v>52</v>
      </c>
      <c r="I3575" s="57" t="s">
        <v>53</v>
      </c>
      <c r="J3575" s="57">
        <v>0</v>
      </c>
      <c r="K3575" s="57" t="s">
        <v>886</v>
      </c>
      <c r="L3575" s="57" t="s">
        <v>53</v>
      </c>
      <c r="M3575" s="57" t="s">
        <v>1137</v>
      </c>
      <c r="N3575" s="64">
        <v>0</v>
      </c>
      <c r="O3575" s="59">
        <v>77</v>
      </c>
      <c r="P3575" s="59">
        <v>1</v>
      </c>
      <c r="Q3575" s="59">
        <v>4.6542650000000003E-3</v>
      </c>
    </row>
    <row r="3576" spans="1:17">
      <c r="A3576" s="57" t="s">
        <v>1204</v>
      </c>
      <c r="B3576" s="57" t="s">
        <v>1209</v>
      </c>
      <c r="C3576" s="57">
        <v>21</v>
      </c>
      <c r="D3576" s="57" t="s">
        <v>648</v>
      </c>
      <c r="E3576" s="57">
        <v>100179</v>
      </c>
      <c r="F3576" s="57">
        <v>10.553000000000001</v>
      </c>
      <c r="G3576" s="57">
        <v>84.536000000000001</v>
      </c>
      <c r="H3576" s="57" t="s">
        <v>34</v>
      </c>
      <c r="I3576" s="57" t="s">
        <v>96</v>
      </c>
      <c r="J3576" s="57" t="s">
        <v>502</v>
      </c>
      <c r="K3576" s="57" t="s">
        <v>896</v>
      </c>
      <c r="L3576" s="57" t="s">
        <v>1038</v>
      </c>
      <c r="M3576" s="57" t="s">
        <v>1137</v>
      </c>
      <c r="N3576" s="64">
        <v>0</v>
      </c>
      <c r="O3576" s="59">
        <v>75</v>
      </c>
      <c r="P3576" s="59">
        <v>1</v>
      </c>
      <c r="Q3576" s="59">
        <v>4.4156250000000003E-3</v>
      </c>
    </row>
    <row r="3577" spans="1:17">
      <c r="A3577" s="57" t="s">
        <v>1204</v>
      </c>
      <c r="B3577" s="57" t="s">
        <v>1209</v>
      </c>
      <c r="C3577" s="57">
        <v>31</v>
      </c>
      <c r="D3577" s="57" t="s">
        <v>648</v>
      </c>
      <c r="E3577" s="57">
        <v>100180</v>
      </c>
      <c r="F3577" s="57">
        <v>11.303000000000001</v>
      </c>
      <c r="G3577" s="57">
        <v>83.869</v>
      </c>
      <c r="H3577" s="57" t="s">
        <v>98</v>
      </c>
      <c r="I3577" s="57" t="s">
        <v>99</v>
      </c>
      <c r="J3577" s="57">
        <v>0</v>
      </c>
      <c r="K3577" s="57" t="s">
        <v>888</v>
      </c>
      <c r="L3577" s="57" t="s">
        <v>99</v>
      </c>
      <c r="M3577" s="57" t="s">
        <v>1137</v>
      </c>
      <c r="N3577" s="64">
        <v>0</v>
      </c>
      <c r="O3577" s="59">
        <v>53</v>
      </c>
      <c r="P3577" s="59">
        <v>1</v>
      </c>
      <c r="Q3577" s="59">
        <v>2.205065E-3</v>
      </c>
    </row>
    <row r="3578" spans="1:17">
      <c r="A3578" s="57" t="s">
        <v>1204</v>
      </c>
      <c r="B3578" s="57" t="s">
        <v>1209</v>
      </c>
      <c r="C3578" s="57">
        <v>31</v>
      </c>
      <c r="D3578" s="57" t="s">
        <v>648</v>
      </c>
      <c r="E3578" s="57">
        <v>100181</v>
      </c>
      <c r="F3578" s="57">
        <v>11.108000000000001</v>
      </c>
      <c r="G3578" s="57">
        <v>80.787000000000006</v>
      </c>
      <c r="H3578" s="57" t="s">
        <v>52</v>
      </c>
      <c r="I3578" s="57" t="s">
        <v>53</v>
      </c>
      <c r="J3578" s="57">
        <v>0</v>
      </c>
      <c r="K3578" s="57" t="s">
        <v>886</v>
      </c>
      <c r="L3578" s="57" t="s">
        <v>53</v>
      </c>
      <c r="M3578" s="57" t="s">
        <v>1137</v>
      </c>
      <c r="N3578" s="64">
        <v>0</v>
      </c>
      <c r="O3578" s="59">
        <v>225</v>
      </c>
      <c r="P3578" s="59">
        <v>2</v>
      </c>
      <c r="Q3578" s="59">
        <v>3.9740625000000002E-2</v>
      </c>
    </row>
    <row r="3579" spans="1:17">
      <c r="A3579" s="57" t="s">
        <v>1204</v>
      </c>
      <c r="B3579" s="57" t="s">
        <v>1209</v>
      </c>
      <c r="C3579" s="57">
        <v>31</v>
      </c>
      <c r="D3579" s="57" t="s">
        <v>648</v>
      </c>
      <c r="E3579" s="57">
        <v>100182</v>
      </c>
      <c r="F3579" s="57">
        <v>13.385999999999999</v>
      </c>
      <c r="G3579" s="57">
        <v>80.093000000000004</v>
      </c>
      <c r="H3579" s="57" t="s">
        <v>34</v>
      </c>
      <c r="I3579" s="57" t="s">
        <v>35</v>
      </c>
      <c r="J3579" s="57" t="s">
        <v>506</v>
      </c>
      <c r="K3579" s="57" t="s">
        <v>901</v>
      </c>
      <c r="L3579" s="57" t="s">
        <v>1040</v>
      </c>
      <c r="M3579" s="57" t="s">
        <v>1137</v>
      </c>
      <c r="N3579" s="64">
        <v>0</v>
      </c>
      <c r="O3579" s="59">
        <v>68</v>
      </c>
      <c r="P3579" s="59">
        <v>1</v>
      </c>
      <c r="Q3579" s="59">
        <v>3.6298400000000001E-3</v>
      </c>
    </row>
    <row r="3580" spans="1:17">
      <c r="A3580" s="57" t="s">
        <v>1204</v>
      </c>
      <c r="B3580" s="57" t="s">
        <v>1209</v>
      </c>
      <c r="C3580" s="57">
        <v>31</v>
      </c>
      <c r="D3580" s="57" t="s">
        <v>648</v>
      </c>
      <c r="E3580" s="57">
        <v>100183</v>
      </c>
      <c r="F3580" s="57">
        <v>14.385</v>
      </c>
      <c r="G3580" s="57">
        <v>81.647999999999996</v>
      </c>
      <c r="H3580" s="57" t="s">
        <v>98</v>
      </c>
      <c r="I3580" s="57" t="s">
        <v>99</v>
      </c>
      <c r="J3580" s="57">
        <v>0</v>
      </c>
      <c r="K3580" s="57" t="s">
        <v>888</v>
      </c>
      <c r="L3580" s="57" t="s">
        <v>99</v>
      </c>
      <c r="M3580" s="57" t="s">
        <v>1137</v>
      </c>
      <c r="N3580" s="64">
        <v>0</v>
      </c>
      <c r="O3580" s="59">
        <v>72</v>
      </c>
      <c r="P3580" s="59">
        <v>1</v>
      </c>
      <c r="Q3580" s="59">
        <v>4.0694399999999997E-3</v>
      </c>
    </row>
    <row r="3581" spans="1:17">
      <c r="A3581" s="57" t="s">
        <v>1204</v>
      </c>
      <c r="B3581" s="57" t="s">
        <v>1209</v>
      </c>
      <c r="C3581" s="57">
        <v>32</v>
      </c>
      <c r="D3581" s="57" t="s">
        <v>648</v>
      </c>
      <c r="E3581" s="57">
        <v>100184</v>
      </c>
      <c r="F3581" s="57">
        <v>14.191000000000001</v>
      </c>
      <c r="G3581" s="57">
        <v>85.98</v>
      </c>
      <c r="H3581" s="57" t="s">
        <v>50</v>
      </c>
      <c r="I3581" s="57" t="s">
        <v>51</v>
      </c>
      <c r="J3581" s="57" t="s">
        <v>713</v>
      </c>
      <c r="K3581" s="57" t="s">
        <v>880</v>
      </c>
      <c r="L3581" s="57" t="s">
        <v>51</v>
      </c>
      <c r="M3581" s="57" t="s">
        <v>1135</v>
      </c>
      <c r="N3581" s="64">
        <v>0</v>
      </c>
      <c r="O3581" s="59">
        <v>412</v>
      </c>
      <c r="P3581" s="59">
        <v>3</v>
      </c>
      <c r="Q3581" s="59">
        <v>0.13324904000000001</v>
      </c>
    </row>
    <row r="3582" spans="1:17">
      <c r="A3582" s="57" t="s">
        <v>1204</v>
      </c>
      <c r="B3582" s="57" t="s">
        <v>1209</v>
      </c>
      <c r="C3582" s="57">
        <v>32</v>
      </c>
      <c r="D3582" s="57" t="s">
        <v>648</v>
      </c>
      <c r="E3582" s="57">
        <v>100185</v>
      </c>
      <c r="F3582" s="57">
        <v>10.553000000000001</v>
      </c>
      <c r="G3582" s="57">
        <v>85.951999999999998</v>
      </c>
      <c r="H3582" s="57" t="s">
        <v>50</v>
      </c>
      <c r="I3582" s="57" t="s">
        <v>51</v>
      </c>
      <c r="J3582" s="57" t="s">
        <v>713</v>
      </c>
      <c r="K3582" s="57" t="s">
        <v>880</v>
      </c>
      <c r="L3582" s="57" t="s">
        <v>51</v>
      </c>
      <c r="M3582" s="57" t="s">
        <v>1135</v>
      </c>
      <c r="N3582" s="64">
        <v>0</v>
      </c>
      <c r="O3582" s="59">
        <v>429</v>
      </c>
      <c r="P3582" s="59">
        <v>3</v>
      </c>
      <c r="Q3582" s="59">
        <v>0.144472185</v>
      </c>
    </row>
    <row r="3583" spans="1:17">
      <c r="A3583" s="57" t="s">
        <v>1204</v>
      </c>
      <c r="B3583" s="57" t="s">
        <v>1209</v>
      </c>
      <c r="C3583" s="57">
        <v>32</v>
      </c>
      <c r="D3583" s="57" t="s">
        <v>648</v>
      </c>
      <c r="E3583" s="57">
        <v>100186</v>
      </c>
      <c r="F3583" s="57">
        <v>10.525</v>
      </c>
      <c r="G3583" s="57">
        <v>87.146000000000001</v>
      </c>
      <c r="H3583" s="57" t="s">
        <v>89</v>
      </c>
      <c r="I3583" s="57" t="s">
        <v>511</v>
      </c>
      <c r="J3583" s="59" t="s">
        <v>1029</v>
      </c>
      <c r="K3583" s="57" t="s">
        <v>1030</v>
      </c>
      <c r="L3583" s="57" t="s">
        <v>1031</v>
      </c>
      <c r="M3583" s="57" t="s">
        <v>1137</v>
      </c>
      <c r="N3583" s="64">
        <v>0</v>
      </c>
      <c r="O3583" s="59">
        <v>57</v>
      </c>
      <c r="P3583" s="59">
        <v>1</v>
      </c>
      <c r="Q3583" s="59">
        <v>2.550465E-3</v>
      </c>
    </row>
    <row r="3584" spans="1:17">
      <c r="A3584" s="57" t="s">
        <v>1204</v>
      </c>
      <c r="B3584" s="57" t="s">
        <v>1209</v>
      </c>
      <c r="C3584" s="57">
        <v>32</v>
      </c>
      <c r="D3584" s="57" t="s">
        <v>648</v>
      </c>
      <c r="E3584" s="57">
        <v>100187</v>
      </c>
      <c r="F3584" s="57">
        <v>11.218999999999999</v>
      </c>
      <c r="G3584" s="57">
        <v>87.23</v>
      </c>
      <c r="H3584" s="57" t="s">
        <v>34</v>
      </c>
      <c r="I3584" s="57" t="s">
        <v>96</v>
      </c>
      <c r="J3584" s="57" t="s">
        <v>502</v>
      </c>
      <c r="K3584" s="57" t="s">
        <v>896</v>
      </c>
      <c r="L3584" s="57" t="s">
        <v>1038</v>
      </c>
      <c r="M3584" s="57" t="s">
        <v>1137</v>
      </c>
      <c r="N3584" s="64">
        <v>0</v>
      </c>
      <c r="O3584" s="59">
        <v>99</v>
      </c>
      <c r="P3584" s="59">
        <v>1</v>
      </c>
      <c r="Q3584" s="59">
        <v>7.6937849999999999E-3</v>
      </c>
    </row>
    <row r="3585" spans="1:17">
      <c r="A3585" s="57" t="s">
        <v>1204</v>
      </c>
      <c r="B3585" s="57" t="s">
        <v>1209</v>
      </c>
      <c r="C3585" s="57">
        <v>32</v>
      </c>
      <c r="D3585" s="57" t="s">
        <v>648</v>
      </c>
      <c r="E3585" s="57">
        <v>100188</v>
      </c>
      <c r="F3585" s="57">
        <v>11.468999999999999</v>
      </c>
      <c r="G3585" s="57">
        <v>86.813000000000002</v>
      </c>
      <c r="H3585" s="57" t="s">
        <v>89</v>
      </c>
      <c r="I3585" s="57" t="s">
        <v>511</v>
      </c>
      <c r="J3585" s="59" t="s">
        <v>1029</v>
      </c>
      <c r="K3585" s="57" t="s">
        <v>1030</v>
      </c>
      <c r="L3585" s="57" t="s">
        <v>1031</v>
      </c>
      <c r="M3585" s="57" t="s">
        <v>1137</v>
      </c>
      <c r="N3585" s="64">
        <v>0</v>
      </c>
      <c r="O3585" s="59">
        <v>71</v>
      </c>
      <c r="P3585" s="59">
        <v>1</v>
      </c>
      <c r="Q3585" s="59">
        <v>3.9571850000000002E-3</v>
      </c>
    </row>
    <row r="3586" spans="1:17">
      <c r="A3586" s="57" t="s">
        <v>1204</v>
      </c>
      <c r="B3586" s="57" t="s">
        <v>1209</v>
      </c>
      <c r="C3586" s="57">
        <v>32</v>
      </c>
      <c r="D3586" s="57" t="s">
        <v>648</v>
      </c>
      <c r="E3586" s="57">
        <v>100189</v>
      </c>
      <c r="F3586" s="57">
        <v>12.053000000000001</v>
      </c>
      <c r="G3586" s="57">
        <v>89.367999999999995</v>
      </c>
      <c r="H3586" s="57" t="s">
        <v>42</v>
      </c>
      <c r="I3586" s="57" t="s">
        <v>68</v>
      </c>
      <c r="J3586" s="57" t="s">
        <v>503</v>
      </c>
      <c r="K3586" s="57" t="s">
        <v>900</v>
      </c>
      <c r="L3586" s="57" t="s">
        <v>68</v>
      </c>
      <c r="M3586" s="57" t="s">
        <v>1137</v>
      </c>
      <c r="N3586" s="64">
        <v>0</v>
      </c>
      <c r="O3586" s="59">
        <v>66</v>
      </c>
      <c r="P3586" s="59">
        <v>1</v>
      </c>
      <c r="Q3586" s="59">
        <v>3.41946E-3</v>
      </c>
    </row>
    <row r="3587" spans="1:17">
      <c r="A3587" s="57" t="s">
        <v>1204</v>
      </c>
      <c r="B3587" s="57" t="s">
        <v>1209</v>
      </c>
      <c r="C3587" s="57">
        <v>33</v>
      </c>
      <c r="D3587" s="57" t="s">
        <v>648</v>
      </c>
      <c r="E3587" s="57">
        <v>100190</v>
      </c>
      <c r="F3587" s="57">
        <v>11.218999999999999</v>
      </c>
      <c r="G3587" s="57">
        <v>90.978999999999999</v>
      </c>
      <c r="H3587" s="57" t="s">
        <v>42</v>
      </c>
      <c r="I3587" s="57" t="s">
        <v>68</v>
      </c>
      <c r="J3587" s="57" t="s">
        <v>503</v>
      </c>
      <c r="K3587" s="57" t="s">
        <v>900</v>
      </c>
      <c r="L3587" s="57" t="s">
        <v>68</v>
      </c>
      <c r="M3587" s="57" t="s">
        <v>1137</v>
      </c>
      <c r="N3587" s="64">
        <v>0</v>
      </c>
      <c r="O3587" s="59">
        <v>72</v>
      </c>
      <c r="P3587" s="59">
        <v>1</v>
      </c>
      <c r="Q3587" s="59">
        <v>4.0694399999999997E-3</v>
      </c>
    </row>
    <row r="3588" spans="1:17">
      <c r="A3588" s="57" t="s">
        <v>1204</v>
      </c>
      <c r="B3588" s="57" t="s">
        <v>1209</v>
      </c>
      <c r="C3588" s="57">
        <v>33</v>
      </c>
      <c r="D3588" s="57" t="s">
        <v>648</v>
      </c>
      <c r="E3588" s="57">
        <v>100191</v>
      </c>
      <c r="F3588" s="57">
        <v>14.441000000000001</v>
      </c>
      <c r="G3588" s="57">
        <v>91.644999999999996</v>
      </c>
      <c r="H3588" s="57" t="s">
        <v>50</v>
      </c>
      <c r="I3588" s="57" t="s">
        <v>51</v>
      </c>
      <c r="J3588" s="57" t="s">
        <v>713</v>
      </c>
      <c r="K3588" s="57" t="s">
        <v>880</v>
      </c>
      <c r="L3588" s="57" t="s">
        <v>51</v>
      </c>
      <c r="M3588" s="57" t="s">
        <v>1135</v>
      </c>
      <c r="N3588" s="64">
        <v>0</v>
      </c>
      <c r="O3588" s="59">
        <v>210</v>
      </c>
      <c r="P3588" s="59">
        <v>2</v>
      </c>
      <c r="Q3588" s="59">
        <v>3.4618500000000003E-2</v>
      </c>
    </row>
    <row r="3589" spans="1:17">
      <c r="A3589" s="57" t="s">
        <v>1204</v>
      </c>
      <c r="B3589" s="57" t="s">
        <v>1209</v>
      </c>
      <c r="C3589" s="57">
        <v>33</v>
      </c>
      <c r="D3589" s="57" t="s">
        <v>648</v>
      </c>
      <c r="E3589" s="57">
        <v>100192</v>
      </c>
      <c r="F3589" s="57">
        <v>14.413</v>
      </c>
      <c r="G3589" s="57">
        <v>92.367000000000004</v>
      </c>
      <c r="H3589" s="57" t="s">
        <v>89</v>
      </c>
      <c r="I3589" s="57" t="s">
        <v>511</v>
      </c>
      <c r="J3589" s="59" t="s">
        <v>1029</v>
      </c>
      <c r="K3589" s="57" t="s">
        <v>1030</v>
      </c>
      <c r="L3589" s="57" t="s">
        <v>1031</v>
      </c>
      <c r="M3589" s="57" t="s">
        <v>1137</v>
      </c>
      <c r="N3589" s="64">
        <v>0</v>
      </c>
      <c r="O3589" s="59">
        <v>54</v>
      </c>
      <c r="P3589" s="59">
        <v>1</v>
      </c>
      <c r="Q3589" s="59">
        <v>2.2890599999999999E-3</v>
      </c>
    </row>
    <row r="3590" spans="1:17">
      <c r="A3590" s="57" t="s">
        <v>1204</v>
      </c>
      <c r="B3590" s="57" t="s">
        <v>1209</v>
      </c>
      <c r="C3590" s="57">
        <v>34</v>
      </c>
      <c r="D3590" s="57" t="s">
        <v>648</v>
      </c>
      <c r="E3590" s="57">
        <v>100193</v>
      </c>
      <c r="F3590" s="57">
        <v>13.941000000000001</v>
      </c>
      <c r="G3590" s="57">
        <v>96.45</v>
      </c>
      <c r="H3590" s="57" t="s">
        <v>50</v>
      </c>
      <c r="I3590" s="57" t="s">
        <v>51</v>
      </c>
      <c r="J3590" s="57" t="s">
        <v>713</v>
      </c>
      <c r="K3590" s="57" t="s">
        <v>880</v>
      </c>
      <c r="L3590" s="57" t="s">
        <v>51</v>
      </c>
      <c r="M3590" s="57" t="s">
        <v>1135</v>
      </c>
      <c r="N3590" s="64">
        <v>0</v>
      </c>
      <c r="O3590" s="59">
        <v>365</v>
      </c>
      <c r="P3590" s="59">
        <v>3</v>
      </c>
      <c r="Q3590" s="59">
        <v>0.104581625</v>
      </c>
    </row>
    <row r="3591" spans="1:17">
      <c r="A3591" s="57" t="s">
        <v>1204</v>
      </c>
      <c r="B3591" s="57" t="s">
        <v>1209</v>
      </c>
      <c r="C3591" s="57">
        <v>34</v>
      </c>
      <c r="D3591" s="57" t="s">
        <v>648</v>
      </c>
      <c r="E3591" s="57">
        <v>100194</v>
      </c>
      <c r="F3591" s="57">
        <v>13.718999999999999</v>
      </c>
      <c r="G3591" s="57">
        <v>97.587999999999994</v>
      </c>
      <c r="H3591" s="57" t="s">
        <v>79</v>
      </c>
      <c r="I3591" s="57" t="s">
        <v>80</v>
      </c>
      <c r="J3591" s="57" t="s">
        <v>708</v>
      </c>
      <c r="K3591" s="57" t="s">
        <v>884</v>
      </c>
      <c r="L3591" s="57" t="s">
        <v>80</v>
      </c>
      <c r="M3591" s="57" t="s">
        <v>1137</v>
      </c>
      <c r="N3591" s="64">
        <v>0</v>
      </c>
      <c r="O3591" s="59">
        <v>224</v>
      </c>
      <c r="P3591" s="59">
        <v>2</v>
      </c>
      <c r="Q3591" s="59">
        <v>3.9388159999999998E-2</v>
      </c>
    </row>
    <row r="3592" spans="1:17">
      <c r="A3592" s="57" t="s">
        <v>1204</v>
      </c>
      <c r="B3592" s="57" t="s">
        <v>1209</v>
      </c>
      <c r="C3592" s="57">
        <v>34</v>
      </c>
      <c r="D3592" s="57" t="s">
        <v>648</v>
      </c>
      <c r="E3592" s="57">
        <v>100195</v>
      </c>
      <c r="F3592" s="57">
        <v>11.053000000000001</v>
      </c>
      <c r="G3592" s="57">
        <v>96.338999999999999</v>
      </c>
      <c r="H3592" s="57" t="s">
        <v>34</v>
      </c>
      <c r="I3592" s="57" t="s">
        <v>35</v>
      </c>
      <c r="J3592" s="57" t="s">
        <v>503</v>
      </c>
      <c r="K3592" s="57" t="s">
        <v>891</v>
      </c>
      <c r="L3592" s="57" t="s">
        <v>1035</v>
      </c>
      <c r="M3592" s="57" t="s">
        <v>1137</v>
      </c>
      <c r="N3592" s="64">
        <v>0</v>
      </c>
      <c r="O3592" s="59">
        <v>95</v>
      </c>
      <c r="P3592" s="59">
        <v>1</v>
      </c>
      <c r="Q3592" s="59">
        <v>7.0846249999999998E-3</v>
      </c>
    </row>
    <row r="3593" spans="1:17">
      <c r="A3593" s="57" t="s">
        <v>1204</v>
      </c>
      <c r="B3593" s="57" t="s">
        <v>1209</v>
      </c>
      <c r="C3593" s="57">
        <v>44</v>
      </c>
      <c r="D3593" s="57" t="s">
        <v>648</v>
      </c>
      <c r="E3593" s="57">
        <v>100196</v>
      </c>
      <c r="F3593" s="57">
        <v>18.606999999999999</v>
      </c>
      <c r="G3593" s="57">
        <v>96.254999999999995</v>
      </c>
      <c r="H3593" s="57" t="s">
        <v>50</v>
      </c>
      <c r="I3593" s="57" t="s">
        <v>51</v>
      </c>
      <c r="J3593" s="57" t="s">
        <v>713</v>
      </c>
      <c r="K3593" s="57" t="s">
        <v>880</v>
      </c>
      <c r="L3593" s="57" t="s">
        <v>51</v>
      </c>
      <c r="M3593" s="57" t="s">
        <v>1135</v>
      </c>
      <c r="N3593" s="64">
        <v>0</v>
      </c>
      <c r="O3593" s="59">
        <v>482</v>
      </c>
      <c r="P3593" s="59">
        <v>3</v>
      </c>
      <c r="Q3593" s="59">
        <v>0.18237434</v>
      </c>
    </row>
    <row r="3594" spans="1:17">
      <c r="A3594" s="57" t="s">
        <v>1204</v>
      </c>
      <c r="B3594" s="57" t="s">
        <v>1209</v>
      </c>
      <c r="C3594" s="57">
        <v>44</v>
      </c>
      <c r="D3594" s="57" t="s">
        <v>648</v>
      </c>
      <c r="E3594" s="57">
        <v>100197</v>
      </c>
      <c r="F3594" s="57">
        <v>18.440000000000001</v>
      </c>
      <c r="G3594" s="57">
        <v>97.533000000000001</v>
      </c>
      <c r="H3594" s="57" t="s">
        <v>42</v>
      </c>
      <c r="I3594" s="57" t="s">
        <v>68</v>
      </c>
      <c r="J3594" s="57" t="s">
        <v>503</v>
      </c>
      <c r="K3594" s="57" t="s">
        <v>900</v>
      </c>
      <c r="L3594" s="57" t="s">
        <v>68</v>
      </c>
      <c r="M3594" s="57" t="s">
        <v>1137</v>
      </c>
      <c r="N3594" s="64">
        <v>0</v>
      </c>
      <c r="O3594" s="59">
        <v>68</v>
      </c>
      <c r="P3594" s="59">
        <v>1</v>
      </c>
      <c r="Q3594" s="59">
        <v>3.6298400000000001E-3</v>
      </c>
    </row>
    <row r="3595" spans="1:17">
      <c r="A3595" s="57" t="s">
        <v>1204</v>
      </c>
      <c r="B3595" s="57" t="s">
        <v>1209</v>
      </c>
      <c r="C3595" s="57">
        <v>44</v>
      </c>
      <c r="D3595" s="57" t="s">
        <v>648</v>
      </c>
      <c r="E3595" s="57">
        <v>100198</v>
      </c>
      <c r="F3595" s="57">
        <v>19.966999999999999</v>
      </c>
      <c r="G3595" s="57">
        <v>99.143000000000001</v>
      </c>
      <c r="H3595" s="57" t="s">
        <v>50</v>
      </c>
      <c r="I3595" s="57" t="s">
        <v>51</v>
      </c>
      <c r="J3595" s="57" t="s">
        <v>713</v>
      </c>
      <c r="K3595" s="57" t="s">
        <v>880</v>
      </c>
      <c r="L3595" s="57" t="s">
        <v>51</v>
      </c>
      <c r="M3595" s="57" t="s">
        <v>1135</v>
      </c>
      <c r="N3595" s="64">
        <v>0</v>
      </c>
      <c r="O3595" s="59">
        <v>571</v>
      </c>
      <c r="P3595" s="59">
        <v>4</v>
      </c>
      <c r="Q3595" s="59">
        <v>0.25594218499999999</v>
      </c>
    </row>
    <row r="3596" spans="1:17">
      <c r="A3596" s="57" t="s">
        <v>1204</v>
      </c>
      <c r="B3596" s="57" t="s">
        <v>1209</v>
      </c>
      <c r="C3596" s="57">
        <v>43</v>
      </c>
      <c r="D3596" s="57" t="s">
        <v>648</v>
      </c>
      <c r="E3596" s="57">
        <v>100199</v>
      </c>
      <c r="F3596" s="57">
        <v>19.716999999999999</v>
      </c>
      <c r="G3596" s="57">
        <v>93.338999999999999</v>
      </c>
      <c r="H3596" s="57" t="s">
        <v>34</v>
      </c>
      <c r="I3596" s="57" t="s">
        <v>35</v>
      </c>
      <c r="J3596" s="57" t="s">
        <v>506</v>
      </c>
      <c r="K3596" s="57" t="s">
        <v>901</v>
      </c>
      <c r="L3596" s="57" t="s">
        <v>1040</v>
      </c>
      <c r="M3596" s="57" t="s">
        <v>1137</v>
      </c>
      <c r="N3596" s="64">
        <v>0</v>
      </c>
      <c r="O3596" s="59">
        <v>65</v>
      </c>
      <c r="P3596" s="59">
        <v>1</v>
      </c>
      <c r="Q3596" s="59">
        <v>3.3166250000000001E-3</v>
      </c>
    </row>
    <row r="3597" spans="1:17">
      <c r="A3597" s="57" t="s">
        <v>1204</v>
      </c>
      <c r="B3597" s="57" t="s">
        <v>1209</v>
      </c>
      <c r="C3597" s="57">
        <v>43</v>
      </c>
      <c r="D3597" s="57" t="s">
        <v>648</v>
      </c>
      <c r="E3597" s="57">
        <v>100200</v>
      </c>
      <c r="F3597" s="57">
        <v>19.440000000000001</v>
      </c>
      <c r="G3597" s="57">
        <v>90.84</v>
      </c>
      <c r="H3597" s="57" t="s">
        <v>71</v>
      </c>
      <c r="I3597" s="57" t="s">
        <v>72</v>
      </c>
      <c r="J3597" s="57" t="s">
        <v>494</v>
      </c>
      <c r="K3597" s="57" t="s">
        <v>897</v>
      </c>
      <c r="L3597" s="57" t="s">
        <v>72</v>
      </c>
      <c r="M3597" s="57" t="s">
        <v>1137</v>
      </c>
      <c r="N3597" s="64">
        <v>0</v>
      </c>
      <c r="O3597" s="59">
        <v>422</v>
      </c>
      <c r="P3597" s="59">
        <v>3</v>
      </c>
      <c r="Q3597" s="59">
        <v>0.13979594000000001</v>
      </c>
    </row>
    <row r="3598" spans="1:17">
      <c r="A3598" s="57" t="s">
        <v>1204</v>
      </c>
      <c r="B3598" s="57" t="s">
        <v>1209</v>
      </c>
      <c r="C3598" s="57">
        <v>43</v>
      </c>
      <c r="D3598" s="57" t="s">
        <v>648</v>
      </c>
      <c r="E3598" s="57">
        <v>100201</v>
      </c>
      <c r="F3598" s="57">
        <v>18.968</v>
      </c>
      <c r="G3598" s="57">
        <v>91.367999999999995</v>
      </c>
      <c r="H3598" s="57" t="s">
        <v>98</v>
      </c>
      <c r="I3598" s="57" t="s">
        <v>99</v>
      </c>
      <c r="J3598" s="57">
        <v>0</v>
      </c>
      <c r="K3598" s="57" t="s">
        <v>888</v>
      </c>
      <c r="L3598" s="57" t="s">
        <v>99</v>
      </c>
      <c r="M3598" s="57" t="s">
        <v>1137</v>
      </c>
      <c r="N3598" s="64">
        <v>0</v>
      </c>
      <c r="O3598" s="59">
        <v>65</v>
      </c>
      <c r="P3598" s="59">
        <v>1</v>
      </c>
      <c r="Q3598" s="59">
        <v>3.3166250000000001E-3</v>
      </c>
    </row>
    <row r="3599" spans="1:17">
      <c r="A3599" s="57" t="s">
        <v>1204</v>
      </c>
      <c r="B3599" s="57" t="s">
        <v>1209</v>
      </c>
      <c r="C3599" s="57">
        <v>43</v>
      </c>
      <c r="D3599" s="57" t="s">
        <v>648</v>
      </c>
      <c r="E3599" s="57">
        <v>100202</v>
      </c>
      <c r="F3599" s="57">
        <v>17.050999999999998</v>
      </c>
      <c r="G3599" s="57">
        <v>90.284000000000006</v>
      </c>
      <c r="H3599" s="57" t="s">
        <v>79</v>
      </c>
      <c r="I3599" s="57" t="s">
        <v>80</v>
      </c>
      <c r="J3599" s="57" t="s">
        <v>708</v>
      </c>
      <c r="K3599" s="57" t="s">
        <v>884</v>
      </c>
      <c r="L3599" s="57" t="s">
        <v>80</v>
      </c>
      <c r="M3599" s="57" t="s">
        <v>1137</v>
      </c>
      <c r="N3599" s="64">
        <v>0</v>
      </c>
      <c r="O3599" s="59">
        <v>268</v>
      </c>
      <c r="P3599" s="59">
        <v>2</v>
      </c>
      <c r="Q3599" s="59">
        <v>5.6381840000000003E-2</v>
      </c>
    </row>
    <row r="3600" spans="1:17">
      <c r="A3600" s="57" t="s">
        <v>1204</v>
      </c>
      <c r="B3600" s="57" t="s">
        <v>1209</v>
      </c>
      <c r="C3600" s="57">
        <v>43</v>
      </c>
      <c r="D3600" s="57" t="s">
        <v>648</v>
      </c>
      <c r="E3600" s="57">
        <v>100203</v>
      </c>
      <c r="F3600" s="57">
        <v>15.773999999999999</v>
      </c>
      <c r="G3600" s="57">
        <v>93.256</v>
      </c>
      <c r="H3600" s="57" t="s">
        <v>34</v>
      </c>
      <c r="I3600" s="57" t="s">
        <v>35</v>
      </c>
      <c r="J3600" s="57" t="s">
        <v>506</v>
      </c>
      <c r="K3600" s="57" t="s">
        <v>901</v>
      </c>
      <c r="L3600" s="57" t="s">
        <v>1040</v>
      </c>
      <c r="M3600" s="57" t="s">
        <v>1137</v>
      </c>
      <c r="N3600" s="64">
        <v>0</v>
      </c>
      <c r="O3600" s="59">
        <v>105</v>
      </c>
      <c r="P3600" s="59">
        <v>2</v>
      </c>
      <c r="Q3600" s="59">
        <v>8.6546250000000009E-3</v>
      </c>
    </row>
    <row r="3601" spans="1:17">
      <c r="A3601" s="57" t="s">
        <v>1204</v>
      </c>
      <c r="B3601" s="57" t="s">
        <v>1209</v>
      </c>
      <c r="C3601" s="57">
        <v>43</v>
      </c>
      <c r="D3601" s="57" t="s">
        <v>648</v>
      </c>
      <c r="E3601" s="57">
        <v>100204</v>
      </c>
      <c r="F3601" s="57">
        <v>16.245999999999999</v>
      </c>
      <c r="G3601" s="57">
        <v>94.561000000000007</v>
      </c>
      <c r="H3601" s="57" t="s">
        <v>77</v>
      </c>
      <c r="I3601" s="57" t="s">
        <v>348</v>
      </c>
      <c r="J3601" s="59" t="s">
        <v>729</v>
      </c>
      <c r="K3601" s="57" t="s">
        <v>899</v>
      </c>
      <c r="L3601" s="57" t="s">
        <v>1049</v>
      </c>
      <c r="M3601" s="57" t="s">
        <v>1137</v>
      </c>
      <c r="N3601" s="64">
        <v>0</v>
      </c>
      <c r="O3601" s="59">
        <v>170</v>
      </c>
      <c r="P3601" s="59">
        <v>2</v>
      </c>
      <c r="Q3601" s="59">
        <v>2.2686499999999998E-2</v>
      </c>
    </row>
    <row r="3602" spans="1:17">
      <c r="A3602" s="57" t="s">
        <v>1204</v>
      </c>
      <c r="B3602" s="57" t="s">
        <v>1209</v>
      </c>
      <c r="C3602" s="57">
        <v>42</v>
      </c>
      <c r="D3602" s="57" t="s">
        <v>648</v>
      </c>
      <c r="E3602" s="57">
        <v>100205</v>
      </c>
      <c r="F3602" s="57">
        <v>17.495999999999999</v>
      </c>
      <c r="G3602" s="57">
        <v>89.396000000000001</v>
      </c>
      <c r="H3602" s="57" t="s">
        <v>89</v>
      </c>
      <c r="I3602" s="57" t="s">
        <v>511</v>
      </c>
      <c r="J3602" s="59" t="s">
        <v>1029</v>
      </c>
      <c r="K3602" s="57" t="s">
        <v>1030</v>
      </c>
      <c r="L3602" s="57" t="s">
        <v>1031</v>
      </c>
      <c r="M3602" s="57" t="s">
        <v>1137</v>
      </c>
      <c r="N3602" s="64">
        <v>0</v>
      </c>
      <c r="O3602" s="59">
        <v>125</v>
      </c>
      <c r="P3602" s="59">
        <v>2</v>
      </c>
      <c r="Q3602" s="59">
        <v>1.2265625E-2</v>
      </c>
    </row>
    <row r="3603" spans="1:17">
      <c r="A3603" s="57" t="s">
        <v>1204</v>
      </c>
      <c r="B3603" s="57" t="s">
        <v>1209</v>
      </c>
      <c r="C3603" s="57">
        <v>42</v>
      </c>
      <c r="D3603" s="57" t="s">
        <v>648</v>
      </c>
      <c r="E3603" s="57">
        <v>100206</v>
      </c>
      <c r="F3603" s="57">
        <v>15.663</v>
      </c>
      <c r="G3603" s="57">
        <v>88.728999999999999</v>
      </c>
      <c r="H3603" s="57" t="s">
        <v>34</v>
      </c>
      <c r="I3603" s="57" t="s">
        <v>96</v>
      </c>
      <c r="J3603" s="57" t="s">
        <v>502</v>
      </c>
      <c r="K3603" s="57" t="s">
        <v>896</v>
      </c>
      <c r="L3603" s="57" t="s">
        <v>1038</v>
      </c>
      <c r="M3603" s="57" t="s">
        <v>1137</v>
      </c>
      <c r="N3603" s="64">
        <v>0</v>
      </c>
      <c r="O3603" s="59">
        <v>106</v>
      </c>
      <c r="P3603" s="59">
        <v>2</v>
      </c>
      <c r="Q3603" s="59">
        <v>8.8202599999999999E-3</v>
      </c>
    </row>
    <row r="3604" spans="1:17">
      <c r="A3604" s="57" t="s">
        <v>1204</v>
      </c>
      <c r="B3604" s="57" t="s">
        <v>1209</v>
      </c>
      <c r="C3604" s="57">
        <v>42</v>
      </c>
      <c r="D3604" s="57" t="s">
        <v>648</v>
      </c>
      <c r="E3604" s="57">
        <v>100207</v>
      </c>
      <c r="F3604" s="57">
        <v>17.218</v>
      </c>
      <c r="G3604" s="57">
        <v>88.646000000000001</v>
      </c>
      <c r="H3604" s="57" t="s">
        <v>50</v>
      </c>
      <c r="I3604" s="57" t="s">
        <v>51</v>
      </c>
      <c r="J3604" s="57" t="s">
        <v>713</v>
      </c>
      <c r="K3604" s="57" t="s">
        <v>880</v>
      </c>
      <c r="L3604" s="57" t="s">
        <v>51</v>
      </c>
      <c r="M3604" s="57" t="s">
        <v>1135</v>
      </c>
      <c r="N3604" s="64">
        <v>0</v>
      </c>
      <c r="O3604" s="59">
        <v>384</v>
      </c>
      <c r="P3604" s="59">
        <v>3</v>
      </c>
      <c r="Q3604" s="59">
        <v>0.11575296</v>
      </c>
    </row>
    <row r="3605" spans="1:17">
      <c r="A3605" s="57" t="s">
        <v>1204</v>
      </c>
      <c r="B3605" s="57" t="s">
        <v>1209</v>
      </c>
      <c r="C3605" s="57">
        <v>42</v>
      </c>
      <c r="D3605" s="57" t="s">
        <v>648</v>
      </c>
      <c r="E3605" s="57">
        <v>100208</v>
      </c>
      <c r="F3605" s="57">
        <v>17.550999999999998</v>
      </c>
      <c r="G3605" s="57">
        <v>87.646000000000001</v>
      </c>
      <c r="H3605" s="57" t="s">
        <v>52</v>
      </c>
      <c r="I3605" s="57" t="s">
        <v>53</v>
      </c>
      <c r="J3605" s="57">
        <v>0</v>
      </c>
      <c r="K3605" s="57" t="s">
        <v>886</v>
      </c>
      <c r="L3605" s="57" t="s">
        <v>53</v>
      </c>
      <c r="M3605" s="57" t="s">
        <v>1137</v>
      </c>
      <c r="N3605" s="64">
        <v>0</v>
      </c>
      <c r="O3605" s="59">
        <v>77</v>
      </c>
      <c r="P3605" s="59">
        <v>1</v>
      </c>
      <c r="Q3605" s="59">
        <v>4.6542650000000003E-3</v>
      </c>
    </row>
    <row r="3606" spans="1:17">
      <c r="A3606" s="57" t="s">
        <v>1204</v>
      </c>
      <c r="B3606" s="57" t="s">
        <v>1209</v>
      </c>
      <c r="C3606" s="57">
        <v>42</v>
      </c>
      <c r="D3606" s="57" t="s">
        <v>648</v>
      </c>
      <c r="E3606" s="57">
        <v>100209</v>
      </c>
      <c r="F3606" s="57">
        <v>17.411999999999999</v>
      </c>
      <c r="G3606" s="57">
        <v>86.813000000000002</v>
      </c>
      <c r="H3606" s="57" t="s">
        <v>89</v>
      </c>
      <c r="I3606" s="57" t="s">
        <v>511</v>
      </c>
      <c r="J3606" s="59" t="s">
        <v>1029</v>
      </c>
      <c r="K3606" s="57" t="s">
        <v>1030</v>
      </c>
      <c r="L3606" s="57" t="s">
        <v>1031</v>
      </c>
      <c r="M3606" s="57" t="s">
        <v>1137</v>
      </c>
      <c r="N3606" s="64">
        <v>0</v>
      </c>
      <c r="O3606" s="59">
        <v>80</v>
      </c>
      <c r="P3606" s="59">
        <v>1</v>
      </c>
      <c r="Q3606" s="59">
        <v>5.0239999999999998E-3</v>
      </c>
    </row>
    <row r="3607" spans="1:17">
      <c r="A3607" s="57" t="s">
        <v>1204</v>
      </c>
      <c r="B3607" s="57" t="s">
        <v>1209</v>
      </c>
      <c r="C3607" s="57">
        <v>42</v>
      </c>
      <c r="D3607" s="57" t="s">
        <v>648</v>
      </c>
      <c r="E3607" s="57">
        <v>100210</v>
      </c>
      <c r="F3607" s="57">
        <v>16.079000000000001</v>
      </c>
      <c r="G3607" s="57">
        <v>87.034999999999997</v>
      </c>
      <c r="H3607" s="57" t="s">
        <v>52</v>
      </c>
      <c r="I3607" s="57" t="s">
        <v>53</v>
      </c>
      <c r="J3607" s="57">
        <v>0</v>
      </c>
      <c r="K3607" s="57" t="s">
        <v>886</v>
      </c>
      <c r="L3607" s="57" t="s">
        <v>53</v>
      </c>
      <c r="M3607" s="57" t="s">
        <v>1137</v>
      </c>
      <c r="N3607" s="64">
        <v>0</v>
      </c>
      <c r="O3607" s="59">
        <v>51</v>
      </c>
      <c r="P3607" s="59">
        <v>1</v>
      </c>
      <c r="Q3607" s="59">
        <v>2.041785E-3</v>
      </c>
    </row>
    <row r="3608" spans="1:17">
      <c r="A3608" s="57" t="s">
        <v>1204</v>
      </c>
      <c r="B3608" s="57" t="s">
        <v>1209</v>
      </c>
      <c r="C3608" s="57">
        <v>42</v>
      </c>
      <c r="D3608" s="57" t="s">
        <v>648</v>
      </c>
      <c r="E3608" s="57">
        <v>100211</v>
      </c>
      <c r="F3608" s="57">
        <v>15.885</v>
      </c>
      <c r="G3608" s="57">
        <v>85.897000000000006</v>
      </c>
      <c r="H3608" s="57" t="s">
        <v>89</v>
      </c>
      <c r="I3608" s="57" t="s">
        <v>511</v>
      </c>
      <c r="J3608" s="59" t="s">
        <v>1029</v>
      </c>
      <c r="K3608" s="57" t="s">
        <v>1030</v>
      </c>
      <c r="L3608" s="57" t="s">
        <v>1031</v>
      </c>
      <c r="M3608" s="57" t="s">
        <v>1137</v>
      </c>
      <c r="N3608" s="64">
        <v>0</v>
      </c>
      <c r="O3608" s="59">
        <v>68</v>
      </c>
      <c r="P3608" s="59">
        <v>1</v>
      </c>
      <c r="Q3608" s="59">
        <v>3.6298400000000001E-3</v>
      </c>
    </row>
    <row r="3609" spans="1:17">
      <c r="A3609" s="57" t="s">
        <v>1204</v>
      </c>
      <c r="B3609" s="57" t="s">
        <v>1209</v>
      </c>
      <c r="C3609" s="57">
        <v>42</v>
      </c>
      <c r="D3609" s="57" t="s">
        <v>647</v>
      </c>
      <c r="E3609" s="57">
        <v>100212</v>
      </c>
      <c r="F3609" s="57">
        <v>16.274000000000001</v>
      </c>
      <c r="G3609" s="57">
        <v>85.119</v>
      </c>
      <c r="H3609" s="57" t="s">
        <v>79</v>
      </c>
      <c r="I3609" s="57" t="s">
        <v>80</v>
      </c>
      <c r="J3609" s="57" t="s">
        <v>708</v>
      </c>
      <c r="K3609" s="57" t="s">
        <v>884</v>
      </c>
      <c r="L3609" s="57" t="s">
        <v>80</v>
      </c>
      <c r="M3609" s="57" t="s">
        <v>1137</v>
      </c>
      <c r="N3609" s="64">
        <v>22.66135638298416</v>
      </c>
      <c r="O3609" s="59">
        <v>247</v>
      </c>
      <c r="P3609" s="59">
        <v>2</v>
      </c>
      <c r="Q3609" s="59">
        <v>4.7892064999999998E-2</v>
      </c>
    </row>
    <row r="3610" spans="1:17">
      <c r="A3610" s="57" t="s">
        <v>1204</v>
      </c>
      <c r="B3610" s="57" t="s">
        <v>1209</v>
      </c>
      <c r="C3610" s="57">
        <v>42</v>
      </c>
      <c r="D3610" s="57" t="s">
        <v>648</v>
      </c>
      <c r="E3610" s="57">
        <v>100213</v>
      </c>
      <c r="F3610" s="57">
        <v>17.606999999999999</v>
      </c>
      <c r="G3610" s="57">
        <v>85.757999999999996</v>
      </c>
      <c r="H3610" s="57" t="s">
        <v>89</v>
      </c>
      <c r="I3610" s="57" t="s">
        <v>511</v>
      </c>
      <c r="J3610" s="59" t="s">
        <v>1029</v>
      </c>
      <c r="K3610" s="57" t="s">
        <v>1030</v>
      </c>
      <c r="L3610" s="57" t="s">
        <v>1031</v>
      </c>
      <c r="M3610" s="57" t="s">
        <v>1137</v>
      </c>
      <c r="N3610" s="64">
        <v>0</v>
      </c>
      <c r="O3610" s="59">
        <v>63</v>
      </c>
      <c r="P3610" s="59">
        <v>1</v>
      </c>
      <c r="Q3610" s="59">
        <v>3.1156650000000001E-3</v>
      </c>
    </row>
    <row r="3611" spans="1:17">
      <c r="A3611" s="57" t="s">
        <v>1204</v>
      </c>
      <c r="B3611" s="57" t="s">
        <v>1209</v>
      </c>
      <c r="C3611" s="57">
        <v>42</v>
      </c>
      <c r="D3611" s="57" t="s">
        <v>648</v>
      </c>
      <c r="E3611" s="57">
        <v>100214</v>
      </c>
      <c r="F3611" s="57">
        <v>19.495000000000001</v>
      </c>
      <c r="G3611" s="57">
        <v>88.59</v>
      </c>
      <c r="H3611" s="57" t="s">
        <v>61</v>
      </c>
      <c r="I3611" s="57" t="s">
        <v>219</v>
      </c>
      <c r="J3611" s="57" t="s">
        <v>761</v>
      </c>
      <c r="K3611" s="57" t="s">
        <v>903</v>
      </c>
      <c r="L3611" s="57" t="s">
        <v>62</v>
      </c>
      <c r="M3611" s="57" t="s">
        <v>1137</v>
      </c>
      <c r="N3611" s="64">
        <v>0</v>
      </c>
      <c r="O3611" s="59">
        <v>268</v>
      </c>
      <c r="P3611" s="59">
        <v>2</v>
      </c>
      <c r="Q3611" s="59">
        <v>5.6381840000000003E-2</v>
      </c>
    </row>
    <row r="3612" spans="1:17">
      <c r="A3612" s="57" t="s">
        <v>1204</v>
      </c>
      <c r="B3612" s="57" t="s">
        <v>1209</v>
      </c>
      <c r="C3612" s="57">
        <v>42</v>
      </c>
      <c r="D3612" s="57" t="s">
        <v>648</v>
      </c>
      <c r="E3612" s="57">
        <v>100215</v>
      </c>
      <c r="F3612" s="57">
        <v>20.134</v>
      </c>
      <c r="G3612" s="57">
        <v>89.313000000000002</v>
      </c>
      <c r="H3612" s="57" t="s">
        <v>34</v>
      </c>
      <c r="I3612" s="57" t="s">
        <v>35</v>
      </c>
      <c r="J3612" s="57" t="s">
        <v>506</v>
      </c>
      <c r="K3612" s="57" t="s">
        <v>901</v>
      </c>
      <c r="L3612" s="57" t="s">
        <v>1040</v>
      </c>
      <c r="M3612" s="57" t="s">
        <v>1137</v>
      </c>
      <c r="N3612" s="64">
        <v>0</v>
      </c>
      <c r="O3612" s="59">
        <v>73</v>
      </c>
      <c r="P3612" s="59">
        <v>1</v>
      </c>
      <c r="Q3612" s="59">
        <v>4.1832650000000002E-3</v>
      </c>
    </row>
    <row r="3613" spans="1:17">
      <c r="A3613" s="57" t="s">
        <v>1204</v>
      </c>
      <c r="B3613" s="57" t="s">
        <v>1209</v>
      </c>
      <c r="C3613" s="57">
        <v>41</v>
      </c>
      <c r="D3613" s="57" t="s">
        <v>648</v>
      </c>
      <c r="E3613" s="57">
        <v>100216</v>
      </c>
      <c r="F3613" s="57">
        <v>18.968</v>
      </c>
      <c r="G3613" s="57">
        <v>84.007999999999996</v>
      </c>
      <c r="H3613" s="57" t="s">
        <v>50</v>
      </c>
      <c r="I3613" s="57" t="s">
        <v>51</v>
      </c>
      <c r="J3613" s="57" t="s">
        <v>713</v>
      </c>
      <c r="K3613" s="57" t="s">
        <v>880</v>
      </c>
      <c r="L3613" s="57" t="s">
        <v>51</v>
      </c>
      <c r="M3613" s="57" t="s">
        <v>1135</v>
      </c>
      <c r="N3613" s="64">
        <v>0</v>
      </c>
      <c r="O3613" s="59">
        <v>277</v>
      </c>
      <c r="P3613" s="59">
        <v>2</v>
      </c>
      <c r="Q3613" s="59">
        <v>6.0232265E-2</v>
      </c>
    </row>
    <row r="3614" spans="1:17">
      <c r="A3614" s="57" t="s">
        <v>1204</v>
      </c>
      <c r="B3614" s="57" t="s">
        <v>1209</v>
      </c>
      <c r="C3614" s="57">
        <v>41</v>
      </c>
      <c r="D3614" s="57" t="s">
        <v>648</v>
      </c>
      <c r="E3614" s="57">
        <v>100217</v>
      </c>
      <c r="F3614" s="57">
        <v>16.024000000000001</v>
      </c>
      <c r="G3614" s="57">
        <v>82.174999999999997</v>
      </c>
      <c r="H3614" s="57" t="s">
        <v>50</v>
      </c>
      <c r="I3614" s="57" t="s">
        <v>51</v>
      </c>
      <c r="J3614" s="57" t="s">
        <v>713</v>
      </c>
      <c r="K3614" s="57" t="s">
        <v>880</v>
      </c>
      <c r="L3614" s="57" t="s">
        <v>51</v>
      </c>
      <c r="M3614" s="57" t="s">
        <v>1135</v>
      </c>
      <c r="N3614" s="64">
        <v>0</v>
      </c>
      <c r="O3614" s="59">
        <v>650</v>
      </c>
      <c r="P3614" s="59">
        <v>4</v>
      </c>
      <c r="Q3614" s="59">
        <v>0.33166250000000003</v>
      </c>
    </row>
    <row r="3615" spans="1:17">
      <c r="A3615" s="57" t="s">
        <v>1204</v>
      </c>
      <c r="B3615" s="57" t="s">
        <v>1209</v>
      </c>
      <c r="C3615" s="57">
        <v>41</v>
      </c>
      <c r="D3615" s="57" t="s">
        <v>648</v>
      </c>
      <c r="E3615" s="57">
        <v>100218</v>
      </c>
      <c r="F3615" s="57">
        <v>17.329000000000001</v>
      </c>
      <c r="G3615" s="57">
        <v>80.62</v>
      </c>
      <c r="H3615" s="57" t="s">
        <v>50</v>
      </c>
      <c r="I3615" s="57" t="s">
        <v>51</v>
      </c>
      <c r="J3615" s="57" t="s">
        <v>713</v>
      </c>
      <c r="K3615" s="57" t="s">
        <v>880</v>
      </c>
      <c r="L3615" s="57" t="s">
        <v>51</v>
      </c>
      <c r="M3615" s="57" t="s">
        <v>1135</v>
      </c>
      <c r="N3615" s="64">
        <v>0</v>
      </c>
      <c r="O3615" s="59">
        <v>209</v>
      </c>
      <c r="P3615" s="59">
        <v>2</v>
      </c>
      <c r="Q3615" s="59">
        <v>3.4289584999999997E-2</v>
      </c>
    </row>
    <row r="3616" spans="1:17">
      <c r="A3616" s="57" t="s">
        <v>1204</v>
      </c>
      <c r="B3616" s="57" t="s">
        <v>1210</v>
      </c>
      <c r="C3616" s="57">
        <v>12</v>
      </c>
      <c r="D3616" s="57" t="s">
        <v>648</v>
      </c>
      <c r="E3616" s="57">
        <v>100219</v>
      </c>
      <c r="F3616" s="57">
        <v>22.943000000000001</v>
      </c>
      <c r="G3616" s="57">
        <v>8.3710000000000004</v>
      </c>
      <c r="H3616" s="57" t="s">
        <v>22</v>
      </c>
      <c r="I3616" s="57" t="s">
        <v>517</v>
      </c>
      <c r="J3616" s="57" t="s">
        <v>503</v>
      </c>
      <c r="K3616" s="57" t="s">
        <v>919</v>
      </c>
      <c r="L3616" s="57" t="s">
        <v>1055</v>
      </c>
      <c r="M3616" s="57" t="s">
        <v>1137</v>
      </c>
      <c r="N3616" s="64">
        <v>0</v>
      </c>
      <c r="O3616" s="59">
        <v>417</v>
      </c>
      <c r="P3616" s="59">
        <v>3</v>
      </c>
      <c r="Q3616" s="59">
        <v>0.136502865</v>
      </c>
    </row>
    <row r="3617" spans="1:17">
      <c r="A3617" s="57" t="s">
        <v>1204</v>
      </c>
      <c r="B3617" s="57" t="s">
        <v>1210</v>
      </c>
      <c r="C3617" s="57">
        <v>12</v>
      </c>
      <c r="D3617" s="57" t="s">
        <v>648</v>
      </c>
      <c r="E3617" s="57">
        <v>100220</v>
      </c>
      <c r="F3617" s="57">
        <v>20.542999999999999</v>
      </c>
      <c r="G3617" s="57">
        <v>9.9710000000000001</v>
      </c>
      <c r="H3617" s="57" t="s">
        <v>34</v>
      </c>
      <c r="I3617" s="57" t="s">
        <v>35</v>
      </c>
      <c r="J3617" s="57" t="s">
        <v>506</v>
      </c>
      <c r="K3617" s="57" t="s">
        <v>901</v>
      </c>
      <c r="L3617" s="57" t="s">
        <v>1040</v>
      </c>
      <c r="M3617" s="57" t="s">
        <v>1137</v>
      </c>
      <c r="N3617" s="64">
        <v>0</v>
      </c>
      <c r="O3617" s="59">
        <v>127</v>
      </c>
      <c r="P3617" s="59">
        <v>2</v>
      </c>
      <c r="Q3617" s="59">
        <v>1.2661265E-2</v>
      </c>
    </row>
    <row r="3618" spans="1:17">
      <c r="A3618" s="57" t="s">
        <v>1204</v>
      </c>
      <c r="B3618" s="57" t="s">
        <v>1210</v>
      </c>
      <c r="C3618" s="57">
        <v>13</v>
      </c>
      <c r="D3618" s="57" t="s">
        <v>648</v>
      </c>
      <c r="E3618" s="57">
        <v>100221</v>
      </c>
      <c r="F3618" s="57">
        <v>21.2</v>
      </c>
      <c r="G3618" s="57">
        <v>11.743</v>
      </c>
      <c r="H3618" s="57" t="s">
        <v>37</v>
      </c>
      <c r="I3618" s="57" t="s">
        <v>38</v>
      </c>
      <c r="J3618" s="57">
        <v>0</v>
      </c>
      <c r="K3618" s="57" t="s">
        <v>904</v>
      </c>
      <c r="L3618" s="57" t="s">
        <v>1041</v>
      </c>
      <c r="M3618" s="57" t="s">
        <v>1137</v>
      </c>
      <c r="N3618" s="64">
        <v>0</v>
      </c>
      <c r="O3618" s="59">
        <v>116</v>
      </c>
      <c r="P3618" s="59">
        <v>2</v>
      </c>
      <c r="Q3618" s="59">
        <v>1.056296E-2</v>
      </c>
    </row>
    <row r="3619" spans="1:17">
      <c r="A3619" s="57" t="s">
        <v>1204</v>
      </c>
      <c r="B3619" s="57" t="s">
        <v>1210</v>
      </c>
      <c r="C3619" s="57">
        <v>13</v>
      </c>
      <c r="D3619" s="57" t="s">
        <v>648</v>
      </c>
      <c r="E3619" s="57">
        <v>100222</v>
      </c>
      <c r="F3619" s="57">
        <v>22</v>
      </c>
      <c r="G3619" s="57">
        <v>12.314</v>
      </c>
      <c r="H3619" s="57" t="s">
        <v>71</v>
      </c>
      <c r="I3619" s="57" t="s">
        <v>72</v>
      </c>
      <c r="J3619" s="57" t="s">
        <v>494</v>
      </c>
      <c r="K3619" s="57" t="s">
        <v>897</v>
      </c>
      <c r="L3619" s="57" t="s">
        <v>72</v>
      </c>
      <c r="M3619" s="57" t="s">
        <v>1137</v>
      </c>
      <c r="N3619" s="64">
        <v>0</v>
      </c>
      <c r="O3619" s="59">
        <v>974</v>
      </c>
      <c r="P3619" s="59">
        <v>4</v>
      </c>
      <c r="Q3619" s="59">
        <v>0.74471065999999997</v>
      </c>
    </row>
    <row r="3620" spans="1:17">
      <c r="A3620" s="57" t="s">
        <v>1204</v>
      </c>
      <c r="B3620" s="57" t="s">
        <v>1210</v>
      </c>
      <c r="C3620" s="57">
        <v>13</v>
      </c>
      <c r="D3620" s="57" t="s">
        <v>648</v>
      </c>
      <c r="E3620" s="57">
        <v>100223</v>
      </c>
      <c r="F3620" s="57">
        <v>23.856999999999999</v>
      </c>
      <c r="G3620" s="57">
        <v>11.428000000000001</v>
      </c>
      <c r="H3620" s="57" t="s">
        <v>34</v>
      </c>
      <c r="I3620" s="57" t="s">
        <v>35</v>
      </c>
      <c r="J3620" s="57" t="s">
        <v>506</v>
      </c>
      <c r="K3620" s="57" t="s">
        <v>901</v>
      </c>
      <c r="L3620" s="57" t="s">
        <v>1040</v>
      </c>
      <c r="M3620" s="57" t="s">
        <v>1137</v>
      </c>
      <c r="N3620" s="64">
        <v>0</v>
      </c>
      <c r="O3620" s="59">
        <v>65</v>
      </c>
      <c r="P3620" s="59">
        <v>1</v>
      </c>
      <c r="Q3620" s="59">
        <v>3.3166250000000001E-3</v>
      </c>
    </row>
    <row r="3621" spans="1:17">
      <c r="A3621" s="57" t="s">
        <v>1204</v>
      </c>
      <c r="B3621" s="57" t="s">
        <v>1210</v>
      </c>
      <c r="C3621" s="57">
        <v>14</v>
      </c>
      <c r="D3621" s="57" t="s">
        <v>648</v>
      </c>
      <c r="E3621" s="57">
        <v>100224</v>
      </c>
      <c r="F3621" s="57">
        <v>22.286000000000001</v>
      </c>
      <c r="G3621" s="57">
        <v>17.056999999999999</v>
      </c>
      <c r="H3621" s="57" t="s">
        <v>42</v>
      </c>
      <c r="I3621" s="57" t="s">
        <v>43</v>
      </c>
      <c r="J3621" s="57" t="s">
        <v>502</v>
      </c>
      <c r="K3621" s="57" t="s">
        <v>997</v>
      </c>
      <c r="L3621" s="57" t="s">
        <v>1119</v>
      </c>
      <c r="M3621" s="57" t="s">
        <v>1137</v>
      </c>
      <c r="N3621" s="64">
        <v>0</v>
      </c>
      <c r="O3621" s="59">
        <v>76</v>
      </c>
      <c r="P3621" s="59">
        <v>1</v>
      </c>
      <c r="Q3621" s="59">
        <v>4.5341599999999998E-3</v>
      </c>
    </row>
    <row r="3622" spans="1:17">
      <c r="A3622" s="57" t="s">
        <v>1204</v>
      </c>
      <c r="B3622" s="57" t="s">
        <v>1210</v>
      </c>
      <c r="C3622" s="57">
        <v>24</v>
      </c>
      <c r="D3622" s="57" t="s">
        <v>648</v>
      </c>
      <c r="E3622" s="57">
        <v>100225</v>
      </c>
      <c r="F3622" s="57">
        <v>29.657</v>
      </c>
      <c r="G3622" s="57">
        <v>19.370999999999999</v>
      </c>
      <c r="H3622" s="57" t="s">
        <v>311</v>
      </c>
      <c r="I3622" s="57" t="s">
        <v>312</v>
      </c>
      <c r="J3622" s="57">
        <v>0</v>
      </c>
      <c r="K3622" s="57" t="s">
        <v>953</v>
      </c>
      <c r="L3622" s="57" t="s">
        <v>312</v>
      </c>
      <c r="M3622" s="57" t="s">
        <v>1137</v>
      </c>
      <c r="N3622" s="64">
        <v>0</v>
      </c>
      <c r="O3622" s="59">
        <v>95</v>
      </c>
      <c r="P3622" s="59">
        <v>1</v>
      </c>
      <c r="Q3622" s="59">
        <v>7.0846249999999998E-3</v>
      </c>
    </row>
    <row r="3623" spans="1:17">
      <c r="A3623" s="57" t="s">
        <v>1204</v>
      </c>
      <c r="B3623" s="57" t="s">
        <v>1210</v>
      </c>
      <c r="C3623" s="57">
        <v>23</v>
      </c>
      <c r="D3623" s="57" t="s">
        <v>648</v>
      </c>
      <c r="E3623" s="57">
        <v>100226</v>
      </c>
      <c r="F3623" s="57">
        <v>29.742999999999999</v>
      </c>
      <c r="G3623" s="57">
        <v>13.4</v>
      </c>
      <c r="H3623" s="57" t="s">
        <v>34</v>
      </c>
      <c r="I3623" s="57" t="s">
        <v>35</v>
      </c>
      <c r="J3623" s="57" t="s">
        <v>504</v>
      </c>
      <c r="K3623" s="57" t="s">
        <v>1003</v>
      </c>
      <c r="L3623" s="57" t="s">
        <v>1124</v>
      </c>
      <c r="M3623" s="57" t="s">
        <v>1137</v>
      </c>
      <c r="N3623" s="64">
        <v>0</v>
      </c>
      <c r="O3623" s="59">
        <v>87</v>
      </c>
      <c r="P3623" s="59">
        <v>1</v>
      </c>
      <c r="Q3623" s="59">
        <v>5.9416649999999996E-3</v>
      </c>
    </row>
    <row r="3624" spans="1:17">
      <c r="A3624" s="57" t="s">
        <v>1204</v>
      </c>
      <c r="B3624" s="57" t="s">
        <v>1210</v>
      </c>
      <c r="C3624" s="57">
        <v>23</v>
      </c>
      <c r="D3624" s="57" t="s">
        <v>648</v>
      </c>
      <c r="E3624" s="57">
        <v>100227</v>
      </c>
      <c r="F3624" s="57">
        <v>25.286000000000001</v>
      </c>
      <c r="G3624" s="57">
        <v>12.542999999999999</v>
      </c>
      <c r="H3624" s="57" t="s">
        <v>103</v>
      </c>
      <c r="I3624" s="57" t="s">
        <v>686</v>
      </c>
      <c r="J3624" s="57" t="s">
        <v>687</v>
      </c>
      <c r="K3624" s="57" t="s">
        <v>1004</v>
      </c>
      <c r="L3624" s="57" t="s">
        <v>1125</v>
      </c>
      <c r="M3624" s="57" t="s">
        <v>1137</v>
      </c>
      <c r="N3624" s="64">
        <v>0</v>
      </c>
      <c r="O3624" s="59">
        <v>123</v>
      </c>
      <c r="P3624" s="59">
        <v>2</v>
      </c>
      <c r="Q3624" s="59">
        <v>1.1876265E-2</v>
      </c>
    </row>
    <row r="3625" spans="1:17">
      <c r="A3625" s="57" t="s">
        <v>1204</v>
      </c>
      <c r="B3625" s="57" t="s">
        <v>1210</v>
      </c>
      <c r="C3625" s="57">
        <v>22</v>
      </c>
      <c r="D3625" s="57" t="s">
        <v>647</v>
      </c>
      <c r="E3625" s="57">
        <v>100228</v>
      </c>
      <c r="F3625" s="57">
        <v>25.114000000000001</v>
      </c>
      <c r="G3625" s="57">
        <v>10.170999999999999</v>
      </c>
      <c r="H3625" s="57" t="s">
        <v>34</v>
      </c>
      <c r="I3625" s="57" t="s">
        <v>35</v>
      </c>
      <c r="J3625" s="57" t="s">
        <v>504</v>
      </c>
      <c r="K3625" s="57" t="s">
        <v>1003</v>
      </c>
      <c r="L3625" s="57" t="s">
        <v>1124</v>
      </c>
      <c r="M3625" s="57" t="s">
        <v>1137</v>
      </c>
      <c r="N3625" s="64">
        <v>10.71003937146765</v>
      </c>
      <c r="O3625" s="59">
        <v>110</v>
      </c>
      <c r="P3625" s="59">
        <v>2</v>
      </c>
      <c r="Q3625" s="59">
        <v>9.4985E-3</v>
      </c>
    </row>
    <row r="3626" spans="1:17">
      <c r="A3626" s="57" t="s">
        <v>1204</v>
      </c>
      <c r="B3626" s="57" t="s">
        <v>1210</v>
      </c>
      <c r="C3626" s="57">
        <v>22</v>
      </c>
      <c r="D3626" s="57" t="s">
        <v>648</v>
      </c>
      <c r="E3626" s="57">
        <v>100229</v>
      </c>
      <c r="F3626" s="57">
        <v>26.085999999999999</v>
      </c>
      <c r="G3626" s="57">
        <v>7.343</v>
      </c>
      <c r="H3626" s="57" t="s">
        <v>156</v>
      </c>
      <c r="I3626" s="57" t="s">
        <v>510</v>
      </c>
      <c r="J3626" s="57">
        <v>10</v>
      </c>
      <c r="K3626" s="57" t="s">
        <v>1005</v>
      </c>
      <c r="L3626" s="57" t="s">
        <v>1126</v>
      </c>
      <c r="M3626" s="57" t="s">
        <v>1137</v>
      </c>
      <c r="N3626" s="64">
        <v>0</v>
      </c>
      <c r="O3626" s="59">
        <v>757</v>
      </c>
      <c r="P3626" s="59">
        <v>4</v>
      </c>
      <c r="Q3626" s="59">
        <v>0.449843465</v>
      </c>
    </row>
    <row r="3627" spans="1:17">
      <c r="A3627" s="57" t="s">
        <v>1204</v>
      </c>
      <c r="B3627" s="57" t="s">
        <v>1210</v>
      </c>
      <c r="C3627" s="57">
        <v>22</v>
      </c>
      <c r="D3627" s="57" t="s">
        <v>648</v>
      </c>
      <c r="E3627" s="57">
        <v>100230</v>
      </c>
      <c r="F3627" s="57">
        <v>29.257000000000001</v>
      </c>
      <c r="G3627" s="57">
        <v>6.4859999999999998</v>
      </c>
      <c r="H3627" s="57" t="s">
        <v>37</v>
      </c>
      <c r="I3627" s="57" t="s">
        <v>38</v>
      </c>
      <c r="J3627" s="57">
        <v>0</v>
      </c>
      <c r="K3627" s="57" t="s">
        <v>904</v>
      </c>
      <c r="L3627" s="57" t="s">
        <v>1041</v>
      </c>
      <c r="M3627" s="57" t="s">
        <v>1137</v>
      </c>
      <c r="N3627" s="64">
        <v>0</v>
      </c>
      <c r="O3627" s="59">
        <v>110</v>
      </c>
      <c r="P3627" s="59">
        <v>2</v>
      </c>
      <c r="Q3627" s="59">
        <v>9.4985E-3</v>
      </c>
    </row>
    <row r="3628" spans="1:17">
      <c r="A3628" s="57" t="s">
        <v>1204</v>
      </c>
      <c r="B3628" s="57" t="s">
        <v>1210</v>
      </c>
      <c r="C3628" s="57">
        <v>31</v>
      </c>
      <c r="D3628" s="57" t="s">
        <v>648</v>
      </c>
      <c r="E3628" s="57">
        <v>100231</v>
      </c>
      <c r="F3628" s="57">
        <v>34.371000000000002</v>
      </c>
      <c r="G3628" s="57">
        <v>0.54300000000000004</v>
      </c>
      <c r="H3628" s="57" t="s">
        <v>22</v>
      </c>
      <c r="I3628" s="57" t="s">
        <v>517</v>
      </c>
      <c r="J3628" s="57" t="s">
        <v>503</v>
      </c>
      <c r="K3628" s="57" t="s">
        <v>919</v>
      </c>
      <c r="L3628" s="57" t="s">
        <v>1055</v>
      </c>
      <c r="M3628" s="57" t="s">
        <v>1137</v>
      </c>
      <c r="N3628" s="64">
        <v>0</v>
      </c>
      <c r="O3628" s="59">
        <v>60</v>
      </c>
      <c r="P3628" s="59">
        <v>1</v>
      </c>
      <c r="Q3628" s="59">
        <v>2.826E-3</v>
      </c>
    </row>
    <row r="3629" spans="1:17">
      <c r="A3629" s="57" t="s">
        <v>1204</v>
      </c>
      <c r="B3629" s="57" t="s">
        <v>1210</v>
      </c>
      <c r="C3629" s="57">
        <v>31</v>
      </c>
      <c r="D3629" s="57" t="s">
        <v>648</v>
      </c>
      <c r="E3629" s="57">
        <v>100232</v>
      </c>
      <c r="F3629" s="57">
        <v>33.343000000000004</v>
      </c>
      <c r="G3629" s="57">
        <v>0.54300000000000004</v>
      </c>
      <c r="H3629" s="57" t="s">
        <v>28</v>
      </c>
      <c r="I3629" s="57" t="s">
        <v>510</v>
      </c>
      <c r="J3629" s="57">
        <v>3</v>
      </c>
      <c r="K3629" s="57" t="s">
        <v>1006</v>
      </c>
      <c r="L3629" s="57" t="s">
        <v>1127</v>
      </c>
      <c r="M3629" s="57" t="s">
        <v>1137</v>
      </c>
      <c r="N3629" s="64">
        <v>0</v>
      </c>
      <c r="O3629" s="59">
        <v>96</v>
      </c>
      <c r="P3629" s="59">
        <v>1</v>
      </c>
      <c r="Q3629" s="59">
        <v>7.2345600000000001E-3</v>
      </c>
    </row>
    <row r="3630" spans="1:17">
      <c r="A3630" s="57" t="s">
        <v>1204</v>
      </c>
      <c r="B3630" s="57" t="s">
        <v>1210</v>
      </c>
      <c r="C3630" s="57">
        <v>31</v>
      </c>
      <c r="D3630" s="57" t="s">
        <v>648</v>
      </c>
      <c r="E3630" s="57">
        <v>100233</v>
      </c>
      <c r="F3630" s="57">
        <v>32.799999999999997</v>
      </c>
      <c r="G3630" s="57">
        <v>1.0289999999999999</v>
      </c>
      <c r="H3630" s="57" t="s">
        <v>22</v>
      </c>
      <c r="I3630" s="57" t="s">
        <v>517</v>
      </c>
      <c r="J3630" s="57" t="s">
        <v>503</v>
      </c>
      <c r="K3630" s="57" t="s">
        <v>919</v>
      </c>
      <c r="L3630" s="57" t="s">
        <v>1055</v>
      </c>
      <c r="M3630" s="57" t="s">
        <v>1137</v>
      </c>
      <c r="N3630" s="64">
        <v>0</v>
      </c>
      <c r="O3630" s="59">
        <v>133</v>
      </c>
      <c r="P3630" s="59">
        <v>2</v>
      </c>
      <c r="Q3630" s="59">
        <v>1.3885865000000001E-2</v>
      </c>
    </row>
    <row r="3631" spans="1:17">
      <c r="A3631" s="57" t="s">
        <v>1204</v>
      </c>
      <c r="B3631" s="57" t="s">
        <v>1210</v>
      </c>
      <c r="C3631" s="57">
        <v>31</v>
      </c>
      <c r="D3631" s="57" t="s">
        <v>647</v>
      </c>
      <c r="E3631" s="57">
        <v>100234</v>
      </c>
      <c r="F3631" s="57">
        <v>32.570999999999998</v>
      </c>
      <c r="G3631" s="57">
        <v>1.714</v>
      </c>
      <c r="H3631" s="57" t="s">
        <v>22</v>
      </c>
      <c r="I3631" s="57" t="s">
        <v>516</v>
      </c>
      <c r="J3631" s="57" t="s">
        <v>506</v>
      </c>
      <c r="K3631" s="57" t="s">
        <v>889</v>
      </c>
      <c r="L3631" s="57" t="s">
        <v>1033</v>
      </c>
      <c r="M3631" s="57" t="s">
        <v>1137</v>
      </c>
      <c r="N3631" s="64">
        <v>26.195237702246491</v>
      </c>
      <c r="O3631" s="59">
        <v>588</v>
      </c>
      <c r="P3631" s="59">
        <v>4</v>
      </c>
      <c r="Q3631" s="59">
        <v>0.27140903999999999</v>
      </c>
    </row>
    <row r="3632" spans="1:17">
      <c r="A3632" s="57" t="s">
        <v>1204</v>
      </c>
      <c r="B3632" s="57" t="s">
        <v>1210</v>
      </c>
      <c r="C3632" s="57">
        <v>31</v>
      </c>
      <c r="D3632" s="57" t="s">
        <v>647</v>
      </c>
      <c r="E3632" s="57">
        <v>100235</v>
      </c>
      <c r="F3632" s="57">
        <v>31.2</v>
      </c>
      <c r="G3632" s="57">
        <v>2.2290000000000001</v>
      </c>
      <c r="H3632" s="57" t="s">
        <v>54</v>
      </c>
      <c r="I3632" s="57" t="s">
        <v>55</v>
      </c>
      <c r="J3632" s="57" t="s">
        <v>503</v>
      </c>
      <c r="K3632" s="57" t="s">
        <v>898</v>
      </c>
      <c r="L3632" s="57" t="s">
        <v>55</v>
      </c>
      <c r="M3632" s="57" t="s">
        <v>1137</v>
      </c>
      <c r="N3632" s="64">
        <v>15.4646993383327</v>
      </c>
      <c r="O3632" s="59">
        <v>348</v>
      </c>
      <c r="P3632" s="59">
        <v>3</v>
      </c>
      <c r="Q3632" s="59">
        <v>9.5066639999999994E-2</v>
      </c>
    </row>
    <row r="3633" spans="1:17">
      <c r="A3633" s="57" t="s">
        <v>1204</v>
      </c>
      <c r="B3633" s="57" t="s">
        <v>1210</v>
      </c>
      <c r="C3633" s="57">
        <v>31</v>
      </c>
      <c r="D3633" s="57" t="s">
        <v>647</v>
      </c>
      <c r="E3633" s="57">
        <v>100236</v>
      </c>
      <c r="F3633" s="57">
        <v>32.085999999999999</v>
      </c>
      <c r="G3633" s="57">
        <v>2.5710000000000002</v>
      </c>
      <c r="H3633" s="57" t="s">
        <v>111</v>
      </c>
      <c r="I3633" s="57" t="s">
        <v>112</v>
      </c>
      <c r="J3633" s="57">
        <v>0</v>
      </c>
      <c r="K3633" s="57" t="s">
        <v>918</v>
      </c>
      <c r="L3633" s="57" t="s">
        <v>112</v>
      </c>
      <c r="M3633" s="57" t="s">
        <v>1137</v>
      </c>
      <c r="N3633" s="64">
        <v>33.218710549710522</v>
      </c>
      <c r="O3633" s="59">
        <v>476</v>
      </c>
      <c r="P3633" s="59">
        <v>3</v>
      </c>
      <c r="Q3633" s="59">
        <v>0.17786215999999999</v>
      </c>
    </row>
    <row r="3634" spans="1:17">
      <c r="A3634" s="57" t="s">
        <v>1204</v>
      </c>
      <c r="B3634" s="57" t="s">
        <v>1210</v>
      </c>
      <c r="C3634" s="57">
        <v>31</v>
      </c>
      <c r="D3634" s="57" t="s">
        <v>648</v>
      </c>
      <c r="E3634" s="57">
        <v>100237</v>
      </c>
      <c r="F3634" s="57">
        <v>32.970999999999997</v>
      </c>
      <c r="G3634" s="57">
        <v>2.8570000000000002</v>
      </c>
      <c r="H3634" s="57" t="s">
        <v>34</v>
      </c>
      <c r="I3634" s="57" t="s">
        <v>35</v>
      </c>
      <c r="J3634" s="57" t="s">
        <v>504</v>
      </c>
      <c r="K3634" s="57" t="s">
        <v>1003</v>
      </c>
      <c r="L3634" s="57" t="s">
        <v>1124</v>
      </c>
      <c r="M3634" s="57" t="s">
        <v>1137</v>
      </c>
      <c r="N3634" s="64">
        <v>0</v>
      </c>
      <c r="O3634" s="59">
        <v>71</v>
      </c>
      <c r="P3634" s="59">
        <v>1</v>
      </c>
      <c r="Q3634" s="59">
        <v>3.9571850000000002E-3</v>
      </c>
    </row>
    <row r="3635" spans="1:17">
      <c r="A3635" s="57" t="s">
        <v>1204</v>
      </c>
      <c r="B3635" s="57" t="s">
        <v>1210</v>
      </c>
      <c r="C3635" s="57">
        <v>31</v>
      </c>
      <c r="D3635" s="57" t="s">
        <v>647</v>
      </c>
      <c r="E3635" s="57">
        <v>100238</v>
      </c>
      <c r="F3635" s="57">
        <v>32.6</v>
      </c>
      <c r="G3635" s="57">
        <v>5.3710000000000004</v>
      </c>
      <c r="H3635" s="57" t="s">
        <v>56</v>
      </c>
      <c r="I3635" s="57" t="s">
        <v>57</v>
      </c>
      <c r="J3635" s="57" t="s">
        <v>772</v>
      </c>
      <c r="K3635" s="57" t="s">
        <v>921</v>
      </c>
      <c r="L3635" s="57" t="s">
        <v>1057</v>
      </c>
      <c r="M3635" s="57" t="s">
        <v>1137</v>
      </c>
      <c r="N3635" s="64">
        <v>41.821753814636267</v>
      </c>
      <c r="O3635" s="59">
        <v>316</v>
      </c>
      <c r="P3635" s="59">
        <v>3</v>
      </c>
      <c r="Q3635" s="59">
        <v>7.8386960000000006E-2</v>
      </c>
    </row>
    <row r="3636" spans="1:17">
      <c r="A3636" s="57" t="s">
        <v>1204</v>
      </c>
      <c r="B3636" s="57" t="s">
        <v>1210</v>
      </c>
      <c r="C3636" s="57">
        <v>32</v>
      </c>
      <c r="D3636" s="57" t="s">
        <v>648</v>
      </c>
      <c r="E3636" s="57">
        <v>100239</v>
      </c>
      <c r="F3636" s="57">
        <v>30.314</v>
      </c>
      <c r="G3636" s="57">
        <v>6.8860000000000001</v>
      </c>
      <c r="H3636" s="57" t="s">
        <v>71</v>
      </c>
      <c r="I3636" s="57" t="s">
        <v>72</v>
      </c>
      <c r="J3636" s="57" t="s">
        <v>494</v>
      </c>
      <c r="K3636" s="57" t="s">
        <v>897</v>
      </c>
      <c r="L3636" s="57" t="s">
        <v>72</v>
      </c>
      <c r="M3636" s="57" t="s">
        <v>1137</v>
      </c>
      <c r="N3636" s="64">
        <v>0</v>
      </c>
      <c r="O3636" s="59">
        <v>856</v>
      </c>
      <c r="P3636" s="59">
        <v>4</v>
      </c>
      <c r="Q3636" s="59">
        <v>0.57519776</v>
      </c>
    </row>
    <row r="3637" spans="1:17">
      <c r="A3637" s="57" t="s">
        <v>1204</v>
      </c>
      <c r="B3637" s="57" t="s">
        <v>1210</v>
      </c>
      <c r="C3637" s="57">
        <v>32</v>
      </c>
      <c r="D3637" s="57" t="s">
        <v>648</v>
      </c>
      <c r="E3637" s="57">
        <v>100240</v>
      </c>
      <c r="F3637" s="57">
        <v>34.685000000000002</v>
      </c>
      <c r="G3637" s="57">
        <v>8.657</v>
      </c>
      <c r="H3637" s="57" t="s">
        <v>37</v>
      </c>
      <c r="I3637" s="57" t="s">
        <v>38</v>
      </c>
      <c r="J3637" s="57">
        <v>0</v>
      </c>
      <c r="K3637" s="57" t="s">
        <v>904</v>
      </c>
      <c r="L3637" s="57" t="s">
        <v>1041</v>
      </c>
      <c r="M3637" s="57" t="s">
        <v>1137</v>
      </c>
      <c r="N3637" s="64">
        <v>0</v>
      </c>
      <c r="O3637" s="59">
        <v>64</v>
      </c>
      <c r="P3637" s="59">
        <v>1</v>
      </c>
      <c r="Q3637" s="59">
        <v>3.21536E-3</v>
      </c>
    </row>
    <row r="3638" spans="1:17">
      <c r="A3638" s="57" t="s">
        <v>1204</v>
      </c>
      <c r="B3638" s="57" t="s">
        <v>1210</v>
      </c>
      <c r="C3638" s="57">
        <v>32</v>
      </c>
      <c r="D3638" s="57" t="s">
        <v>648</v>
      </c>
      <c r="E3638" s="57">
        <v>100241</v>
      </c>
      <c r="F3638" s="57">
        <v>33.799999999999997</v>
      </c>
      <c r="G3638" s="57">
        <v>10.057</v>
      </c>
      <c r="H3638" s="57" t="s">
        <v>115</v>
      </c>
      <c r="I3638" s="57" t="s">
        <v>116</v>
      </c>
      <c r="J3638" s="57" t="s">
        <v>687</v>
      </c>
      <c r="K3638" s="57" t="s">
        <v>956</v>
      </c>
      <c r="L3638" s="57" t="s">
        <v>116</v>
      </c>
      <c r="M3638" s="57" t="s">
        <v>1137</v>
      </c>
      <c r="N3638" s="64">
        <v>0</v>
      </c>
      <c r="O3638" s="59">
        <v>472</v>
      </c>
      <c r="P3638" s="59">
        <v>3</v>
      </c>
      <c r="Q3638" s="59">
        <v>0.17488544</v>
      </c>
    </row>
    <row r="3639" spans="1:17">
      <c r="A3639" s="57" t="s">
        <v>1204</v>
      </c>
      <c r="B3639" s="57" t="s">
        <v>1210</v>
      </c>
      <c r="C3639" s="57">
        <v>33</v>
      </c>
      <c r="D3639" s="57" t="s">
        <v>648</v>
      </c>
      <c r="E3639" s="57">
        <v>100242</v>
      </c>
      <c r="F3639" s="57">
        <v>30.257000000000001</v>
      </c>
      <c r="G3639" s="57">
        <v>13.143000000000001</v>
      </c>
      <c r="H3639" s="57" t="s">
        <v>34</v>
      </c>
      <c r="I3639" s="57" t="s">
        <v>35</v>
      </c>
      <c r="J3639" s="57" t="s">
        <v>504</v>
      </c>
      <c r="K3639" s="57" t="s">
        <v>1003</v>
      </c>
      <c r="L3639" s="57" t="s">
        <v>1124</v>
      </c>
      <c r="M3639" s="57" t="s">
        <v>1137</v>
      </c>
      <c r="N3639" s="64">
        <v>0</v>
      </c>
      <c r="O3639" s="59">
        <v>180</v>
      </c>
      <c r="P3639" s="59">
        <v>2</v>
      </c>
      <c r="Q3639" s="59">
        <v>2.5433999999999998E-2</v>
      </c>
    </row>
    <row r="3640" spans="1:17">
      <c r="A3640" s="57" t="s">
        <v>1204</v>
      </c>
      <c r="B3640" s="57" t="s">
        <v>1210</v>
      </c>
      <c r="C3640" s="57">
        <v>33</v>
      </c>
      <c r="D3640" s="57" t="s">
        <v>648</v>
      </c>
      <c r="E3640" s="57">
        <v>100243</v>
      </c>
      <c r="F3640" s="57">
        <v>30.713999999999999</v>
      </c>
      <c r="G3640" s="57">
        <v>13.914</v>
      </c>
      <c r="H3640" s="57" t="s">
        <v>34</v>
      </c>
      <c r="I3640" s="57" t="s">
        <v>35</v>
      </c>
      <c r="J3640" s="57" t="s">
        <v>504</v>
      </c>
      <c r="K3640" s="57" t="s">
        <v>1003</v>
      </c>
      <c r="L3640" s="57" t="s">
        <v>1124</v>
      </c>
      <c r="M3640" s="57" t="s">
        <v>1137</v>
      </c>
      <c r="N3640" s="64">
        <v>0</v>
      </c>
      <c r="O3640" s="59">
        <v>190</v>
      </c>
      <c r="P3640" s="59">
        <v>2</v>
      </c>
      <c r="Q3640" s="59">
        <v>2.8338499999999999E-2</v>
      </c>
    </row>
    <row r="3641" spans="1:17">
      <c r="A3641" s="57" t="s">
        <v>1204</v>
      </c>
      <c r="B3641" s="57" t="s">
        <v>1210</v>
      </c>
      <c r="C3641" s="57">
        <v>34</v>
      </c>
      <c r="D3641" s="57" t="s">
        <v>648</v>
      </c>
      <c r="E3641" s="57">
        <v>100244</v>
      </c>
      <c r="F3641" s="57">
        <v>31.228000000000002</v>
      </c>
      <c r="G3641" s="57">
        <v>20.170999999999999</v>
      </c>
      <c r="H3641" s="57" t="s">
        <v>42</v>
      </c>
      <c r="I3641" s="57" t="s">
        <v>43</v>
      </c>
      <c r="J3641" s="57" t="s">
        <v>502</v>
      </c>
      <c r="K3641" s="57" t="s">
        <v>997</v>
      </c>
      <c r="L3641" s="57" t="s">
        <v>1119</v>
      </c>
      <c r="M3641" s="57" t="s">
        <v>1137</v>
      </c>
      <c r="N3641" s="64">
        <v>0</v>
      </c>
      <c r="O3641" s="59">
        <v>64</v>
      </c>
      <c r="P3641" s="59">
        <v>1</v>
      </c>
      <c r="Q3641" s="59">
        <v>3.21536E-3</v>
      </c>
    </row>
    <row r="3642" spans="1:17">
      <c r="A3642" s="57" t="s">
        <v>1204</v>
      </c>
      <c r="B3642" s="57" t="s">
        <v>1210</v>
      </c>
      <c r="C3642" s="57">
        <v>44</v>
      </c>
      <c r="D3642" s="57" t="s">
        <v>648</v>
      </c>
      <c r="E3642" s="57">
        <v>100245</v>
      </c>
      <c r="F3642" s="57">
        <v>37.484999999999999</v>
      </c>
      <c r="G3642" s="57">
        <v>18.085000000000001</v>
      </c>
      <c r="H3642" s="57" t="s">
        <v>34</v>
      </c>
      <c r="I3642" s="57" t="s">
        <v>35</v>
      </c>
      <c r="J3642" s="57" t="s">
        <v>506</v>
      </c>
      <c r="K3642" s="57" t="s">
        <v>901</v>
      </c>
      <c r="L3642" s="57" t="s">
        <v>1040</v>
      </c>
      <c r="M3642" s="57" t="s">
        <v>1137</v>
      </c>
      <c r="N3642" s="64">
        <v>0</v>
      </c>
      <c r="O3642" s="59">
        <v>79</v>
      </c>
      <c r="P3642" s="59">
        <v>1</v>
      </c>
      <c r="Q3642" s="59">
        <v>4.8991850000000003E-3</v>
      </c>
    </row>
    <row r="3643" spans="1:17">
      <c r="A3643" s="57" t="s">
        <v>1204</v>
      </c>
      <c r="B3643" s="57" t="s">
        <v>1210</v>
      </c>
      <c r="C3643" s="57">
        <v>44</v>
      </c>
      <c r="D3643" s="57" t="s">
        <v>648</v>
      </c>
      <c r="E3643" s="57">
        <v>100246</v>
      </c>
      <c r="F3643" s="57">
        <v>37.427999999999997</v>
      </c>
      <c r="G3643" s="57">
        <v>17</v>
      </c>
      <c r="H3643" s="57" t="s">
        <v>39</v>
      </c>
      <c r="I3643" s="57" t="s">
        <v>410</v>
      </c>
      <c r="J3643" s="57" t="s">
        <v>755</v>
      </c>
      <c r="K3643" s="57" t="s">
        <v>996</v>
      </c>
      <c r="L3643" s="57" t="s">
        <v>981</v>
      </c>
      <c r="M3643" s="57" t="s">
        <v>1137</v>
      </c>
      <c r="N3643" s="64">
        <v>0</v>
      </c>
      <c r="O3643" s="59">
        <v>134</v>
      </c>
      <c r="P3643" s="59">
        <v>2</v>
      </c>
      <c r="Q3643" s="59">
        <v>1.4095460000000001E-2</v>
      </c>
    </row>
    <row r="3644" spans="1:17">
      <c r="A3644" s="57" t="s">
        <v>1204</v>
      </c>
      <c r="B3644" s="57" t="s">
        <v>1210</v>
      </c>
      <c r="C3644" s="57">
        <v>44</v>
      </c>
      <c r="D3644" s="57" t="s">
        <v>648</v>
      </c>
      <c r="E3644" s="57">
        <v>100247</v>
      </c>
      <c r="F3644" s="57">
        <v>37.884999999999998</v>
      </c>
      <c r="G3644" s="57">
        <v>15.8</v>
      </c>
      <c r="H3644" s="57" t="s">
        <v>28</v>
      </c>
      <c r="I3644" s="57" t="s">
        <v>510</v>
      </c>
      <c r="J3644" s="57">
        <v>5</v>
      </c>
      <c r="K3644" s="57" t="s">
        <v>1007</v>
      </c>
      <c r="L3644" s="57" t="s">
        <v>1008</v>
      </c>
      <c r="M3644" s="57" t="s">
        <v>1137</v>
      </c>
      <c r="N3644" s="64">
        <v>0</v>
      </c>
      <c r="O3644" s="59">
        <v>246</v>
      </c>
      <c r="P3644" s="59">
        <v>2</v>
      </c>
      <c r="Q3644" s="59">
        <v>4.7505060000000002E-2</v>
      </c>
    </row>
    <row r="3645" spans="1:17">
      <c r="A3645" s="57" t="s">
        <v>1204</v>
      </c>
      <c r="B3645" s="57" t="s">
        <v>1210</v>
      </c>
      <c r="C3645" s="57">
        <v>44</v>
      </c>
      <c r="D3645" s="57" t="s">
        <v>648</v>
      </c>
      <c r="E3645" s="57">
        <v>100248</v>
      </c>
      <c r="F3645" s="57">
        <v>39.713999999999999</v>
      </c>
      <c r="G3645" s="57">
        <v>16.457000000000001</v>
      </c>
      <c r="H3645" s="57" t="s">
        <v>22</v>
      </c>
      <c r="I3645" s="57" t="s">
        <v>517</v>
      </c>
      <c r="J3645" s="57" t="s">
        <v>503</v>
      </c>
      <c r="K3645" s="57" t="s">
        <v>919</v>
      </c>
      <c r="L3645" s="57" t="s">
        <v>1055</v>
      </c>
      <c r="M3645" s="57" t="s">
        <v>1137</v>
      </c>
      <c r="N3645" s="64">
        <v>0</v>
      </c>
      <c r="O3645" s="59">
        <v>317</v>
      </c>
      <c r="P3645" s="59">
        <v>3</v>
      </c>
      <c r="Q3645" s="59">
        <v>7.8883864999999997E-2</v>
      </c>
    </row>
    <row r="3646" spans="1:17">
      <c r="A3646" s="57" t="s">
        <v>1204</v>
      </c>
      <c r="B3646" s="57" t="s">
        <v>1210</v>
      </c>
      <c r="C3646" s="57">
        <v>43</v>
      </c>
      <c r="D3646" s="57" t="s">
        <v>648</v>
      </c>
      <c r="E3646" s="57">
        <v>100249</v>
      </c>
      <c r="F3646" s="57">
        <v>36.828000000000003</v>
      </c>
      <c r="G3646" s="57">
        <v>11.943</v>
      </c>
      <c r="H3646" s="57" t="s">
        <v>34</v>
      </c>
      <c r="I3646" s="57" t="s">
        <v>35</v>
      </c>
      <c r="J3646" s="57" t="s">
        <v>506</v>
      </c>
      <c r="K3646" s="57" t="s">
        <v>901</v>
      </c>
      <c r="L3646" s="57" t="s">
        <v>1040</v>
      </c>
      <c r="M3646" s="57" t="s">
        <v>1137</v>
      </c>
      <c r="N3646" s="64">
        <v>0</v>
      </c>
      <c r="O3646" s="59">
        <v>54</v>
      </c>
      <c r="P3646" s="59">
        <v>1</v>
      </c>
      <c r="Q3646" s="59">
        <v>2.2890599999999999E-3</v>
      </c>
    </row>
    <row r="3647" spans="1:17">
      <c r="A3647" s="57" t="s">
        <v>1204</v>
      </c>
      <c r="B3647" s="57" t="s">
        <v>1210</v>
      </c>
      <c r="C3647" s="57">
        <v>44</v>
      </c>
      <c r="D3647" s="57" t="s">
        <v>648</v>
      </c>
      <c r="E3647" s="57">
        <v>100250</v>
      </c>
      <c r="F3647" s="57">
        <v>35.314</v>
      </c>
      <c r="G3647" s="57">
        <v>11.771000000000001</v>
      </c>
      <c r="H3647" s="57" t="s">
        <v>37</v>
      </c>
      <c r="I3647" s="57" t="s">
        <v>38</v>
      </c>
      <c r="J3647" s="57">
        <v>0</v>
      </c>
      <c r="K3647" s="57" t="s">
        <v>904</v>
      </c>
      <c r="L3647" s="57" t="s">
        <v>1041</v>
      </c>
      <c r="M3647" s="57" t="s">
        <v>1137</v>
      </c>
      <c r="N3647" s="64">
        <v>0</v>
      </c>
      <c r="O3647" s="59">
        <v>71</v>
      </c>
      <c r="P3647" s="59">
        <v>1</v>
      </c>
      <c r="Q3647" s="59">
        <v>3.9571850000000002E-3</v>
      </c>
    </row>
    <row r="3648" spans="1:17">
      <c r="A3648" s="57" t="s">
        <v>1204</v>
      </c>
      <c r="B3648" s="57" t="s">
        <v>1210</v>
      </c>
      <c r="C3648" s="57">
        <v>42</v>
      </c>
      <c r="D3648" s="57" t="s">
        <v>648</v>
      </c>
      <c r="E3648" s="57">
        <v>100251</v>
      </c>
      <c r="F3648" s="57">
        <v>36.542999999999999</v>
      </c>
      <c r="G3648" s="57">
        <v>7.8280000000000003</v>
      </c>
      <c r="H3648" s="57" t="s">
        <v>22</v>
      </c>
      <c r="I3648" s="57" t="s">
        <v>517</v>
      </c>
      <c r="J3648" s="57" t="s">
        <v>503</v>
      </c>
      <c r="K3648" s="57" t="s">
        <v>919</v>
      </c>
      <c r="L3648" s="57" t="s">
        <v>1055</v>
      </c>
      <c r="M3648" s="57" t="s">
        <v>1137</v>
      </c>
      <c r="N3648" s="64">
        <v>0</v>
      </c>
      <c r="O3648" s="59">
        <v>64</v>
      </c>
      <c r="P3648" s="59">
        <v>1</v>
      </c>
      <c r="Q3648" s="59">
        <v>3.21536E-3</v>
      </c>
    </row>
    <row r="3649" spans="1:17">
      <c r="A3649" s="57" t="s">
        <v>1204</v>
      </c>
      <c r="B3649" s="57" t="s">
        <v>1210</v>
      </c>
      <c r="C3649" s="57">
        <v>42</v>
      </c>
      <c r="D3649" s="57" t="s">
        <v>648</v>
      </c>
      <c r="E3649" s="57">
        <v>100252</v>
      </c>
      <c r="F3649" s="57">
        <v>37.6</v>
      </c>
      <c r="G3649" s="57">
        <v>7.7709999999999999</v>
      </c>
      <c r="H3649" s="57" t="s">
        <v>34</v>
      </c>
      <c r="I3649" s="57" t="s">
        <v>35</v>
      </c>
      <c r="J3649" s="57" t="s">
        <v>506</v>
      </c>
      <c r="K3649" s="57" t="s">
        <v>901</v>
      </c>
      <c r="L3649" s="57" t="s">
        <v>1040</v>
      </c>
      <c r="M3649" s="57" t="s">
        <v>1137</v>
      </c>
      <c r="N3649" s="64">
        <v>0</v>
      </c>
      <c r="O3649" s="59">
        <v>51</v>
      </c>
      <c r="P3649" s="59">
        <v>1</v>
      </c>
      <c r="Q3649" s="59">
        <v>2.041785E-3</v>
      </c>
    </row>
    <row r="3650" spans="1:17">
      <c r="A3650" s="57" t="s">
        <v>1204</v>
      </c>
      <c r="B3650" s="57" t="s">
        <v>1210</v>
      </c>
      <c r="C3650" s="57">
        <v>42</v>
      </c>
      <c r="D3650" s="57" t="s">
        <v>648</v>
      </c>
      <c r="E3650" s="57">
        <v>100253</v>
      </c>
      <c r="F3650" s="57">
        <v>36.4</v>
      </c>
      <c r="G3650" s="57">
        <v>6.6280000000000001</v>
      </c>
      <c r="H3650" s="57" t="s">
        <v>34</v>
      </c>
      <c r="I3650" s="57" t="s">
        <v>35</v>
      </c>
      <c r="J3650" s="57" t="s">
        <v>506</v>
      </c>
      <c r="K3650" s="57" t="s">
        <v>901</v>
      </c>
      <c r="L3650" s="57" t="s">
        <v>1040</v>
      </c>
      <c r="M3650" s="57" t="s">
        <v>1137</v>
      </c>
      <c r="N3650" s="64">
        <v>0</v>
      </c>
      <c r="O3650" s="59">
        <v>62</v>
      </c>
      <c r="P3650" s="59">
        <v>1</v>
      </c>
      <c r="Q3650" s="59">
        <v>3.01754E-3</v>
      </c>
    </row>
    <row r="3651" spans="1:17">
      <c r="A3651" s="57" t="s">
        <v>1204</v>
      </c>
      <c r="B3651" s="57" t="s">
        <v>1210</v>
      </c>
      <c r="C3651" s="57">
        <v>42</v>
      </c>
      <c r="D3651" s="57" t="s">
        <v>648</v>
      </c>
      <c r="E3651" s="57">
        <v>100254</v>
      </c>
      <c r="F3651" s="57">
        <v>37.228000000000002</v>
      </c>
      <c r="G3651" s="57">
        <v>6.4279999999999999</v>
      </c>
      <c r="H3651" s="57" t="s">
        <v>22</v>
      </c>
      <c r="I3651" s="57" t="s">
        <v>517</v>
      </c>
      <c r="J3651" s="57" t="s">
        <v>503</v>
      </c>
      <c r="K3651" s="57" t="s">
        <v>919</v>
      </c>
      <c r="L3651" s="57" t="s">
        <v>1055</v>
      </c>
      <c r="M3651" s="57" t="s">
        <v>1137</v>
      </c>
      <c r="N3651" s="64">
        <v>0</v>
      </c>
      <c r="O3651" s="59">
        <v>113</v>
      </c>
      <c r="P3651" s="59">
        <v>2</v>
      </c>
      <c r="Q3651" s="59">
        <v>1.0023664999999999E-2</v>
      </c>
    </row>
    <row r="3652" spans="1:17">
      <c r="A3652" s="57" t="s">
        <v>1204</v>
      </c>
      <c r="B3652" s="57" t="s">
        <v>1210</v>
      </c>
      <c r="C3652" s="57">
        <v>42</v>
      </c>
      <c r="D3652" s="57" t="s">
        <v>648</v>
      </c>
      <c r="E3652" s="57">
        <v>100255</v>
      </c>
      <c r="F3652" s="57">
        <v>36.713999999999999</v>
      </c>
      <c r="G3652" s="57">
        <v>6.1139999999999999</v>
      </c>
      <c r="H3652" s="57" t="s">
        <v>34</v>
      </c>
      <c r="I3652" s="57" t="s">
        <v>35</v>
      </c>
      <c r="J3652" s="57" t="s">
        <v>504</v>
      </c>
      <c r="K3652" s="57" t="s">
        <v>1003</v>
      </c>
      <c r="L3652" s="57" t="s">
        <v>1124</v>
      </c>
      <c r="M3652" s="57" t="s">
        <v>1137</v>
      </c>
      <c r="N3652" s="64">
        <v>0</v>
      </c>
      <c r="O3652" s="59">
        <v>87</v>
      </c>
      <c r="P3652" s="59">
        <v>1</v>
      </c>
      <c r="Q3652" s="59">
        <v>5.9416649999999996E-3</v>
      </c>
    </row>
    <row r="3653" spans="1:17">
      <c r="A3653" s="57" t="s">
        <v>1204</v>
      </c>
      <c r="B3653" s="57" t="s">
        <v>1210</v>
      </c>
      <c r="C3653" s="57">
        <v>42</v>
      </c>
      <c r="D3653" s="57" t="s">
        <v>648</v>
      </c>
      <c r="E3653" s="57">
        <v>100256</v>
      </c>
      <c r="F3653" s="57">
        <v>35.228000000000002</v>
      </c>
      <c r="G3653" s="57">
        <v>5.4859999999999998</v>
      </c>
      <c r="H3653" s="57" t="s">
        <v>22</v>
      </c>
      <c r="I3653" s="57" t="s">
        <v>517</v>
      </c>
      <c r="J3653" s="57" t="s">
        <v>503</v>
      </c>
      <c r="K3653" s="57" t="s">
        <v>919</v>
      </c>
      <c r="L3653" s="57" t="s">
        <v>1055</v>
      </c>
      <c r="M3653" s="57" t="s">
        <v>1137</v>
      </c>
      <c r="N3653" s="64">
        <v>0</v>
      </c>
      <c r="O3653" s="59">
        <v>52</v>
      </c>
      <c r="P3653" s="59">
        <v>1</v>
      </c>
      <c r="Q3653" s="59">
        <v>2.1226399999999999E-3</v>
      </c>
    </row>
    <row r="3654" spans="1:17">
      <c r="A3654" s="57" t="s">
        <v>1204</v>
      </c>
      <c r="B3654" s="57" t="s">
        <v>1210</v>
      </c>
      <c r="C3654" s="57">
        <v>42</v>
      </c>
      <c r="D3654" s="57" t="s">
        <v>648</v>
      </c>
      <c r="E3654" s="57">
        <v>100257</v>
      </c>
      <c r="F3654" s="57">
        <v>35.713999999999999</v>
      </c>
      <c r="G3654" s="57">
        <v>8.0860000000000003</v>
      </c>
      <c r="H3654" s="57" t="s">
        <v>34</v>
      </c>
      <c r="I3654" s="57" t="s">
        <v>35</v>
      </c>
      <c r="J3654" s="57" t="s">
        <v>503</v>
      </c>
      <c r="K3654" s="57" t="s">
        <v>891</v>
      </c>
      <c r="L3654" s="57" t="s">
        <v>1035</v>
      </c>
      <c r="M3654" s="57" t="s">
        <v>1137</v>
      </c>
      <c r="N3654" s="64">
        <v>0</v>
      </c>
      <c r="O3654" s="59">
        <v>57</v>
      </c>
      <c r="P3654" s="59">
        <v>1</v>
      </c>
      <c r="Q3654" s="59">
        <v>2.550465E-3</v>
      </c>
    </row>
    <row r="3655" spans="1:17">
      <c r="A3655" s="57" t="s">
        <v>1204</v>
      </c>
      <c r="B3655" s="57" t="s">
        <v>1210</v>
      </c>
      <c r="C3655" s="57">
        <v>42</v>
      </c>
      <c r="D3655" s="57" t="s">
        <v>648</v>
      </c>
      <c r="E3655" s="57">
        <v>100258</v>
      </c>
      <c r="F3655" s="57">
        <v>39.457000000000001</v>
      </c>
      <c r="G3655" s="57">
        <v>5.5430000000000001</v>
      </c>
      <c r="H3655" s="57" t="s">
        <v>50</v>
      </c>
      <c r="I3655" s="57" t="s">
        <v>51</v>
      </c>
      <c r="J3655" s="57" t="s">
        <v>713</v>
      </c>
      <c r="K3655" s="57" t="s">
        <v>880</v>
      </c>
      <c r="L3655" s="57" t="s">
        <v>51</v>
      </c>
      <c r="M3655" s="57" t="s">
        <v>1135</v>
      </c>
      <c r="N3655" s="64">
        <v>0</v>
      </c>
      <c r="O3655" s="59">
        <v>62</v>
      </c>
      <c r="P3655" s="59">
        <v>1</v>
      </c>
      <c r="Q3655" s="59">
        <v>3.01754E-3</v>
      </c>
    </row>
    <row r="3656" spans="1:17">
      <c r="A3656" s="57" t="s">
        <v>1204</v>
      </c>
      <c r="B3656" s="57" t="s">
        <v>1210</v>
      </c>
      <c r="C3656" s="57">
        <v>41</v>
      </c>
      <c r="D3656" s="57" t="s">
        <v>648</v>
      </c>
      <c r="E3656" s="57">
        <v>100259</v>
      </c>
      <c r="F3656" s="57">
        <v>38.200000000000003</v>
      </c>
      <c r="G3656" s="57">
        <v>3.9430000000000001</v>
      </c>
      <c r="H3656" s="57" t="s">
        <v>37</v>
      </c>
      <c r="I3656" s="57" t="s">
        <v>38</v>
      </c>
      <c r="J3656" s="57">
        <v>0</v>
      </c>
      <c r="K3656" s="57" t="s">
        <v>904</v>
      </c>
      <c r="L3656" s="57" t="s">
        <v>1041</v>
      </c>
      <c r="M3656" s="57" t="s">
        <v>1137</v>
      </c>
      <c r="N3656" s="64">
        <v>0</v>
      </c>
      <c r="O3656" s="59">
        <v>59</v>
      </c>
      <c r="P3656" s="59">
        <v>1</v>
      </c>
      <c r="Q3656" s="59">
        <v>2.732585E-3</v>
      </c>
    </row>
    <row r="3657" spans="1:17">
      <c r="A3657" s="57" t="s">
        <v>1204</v>
      </c>
      <c r="B3657" s="57" t="s">
        <v>1210</v>
      </c>
      <c r="C3657" s="57">
        <v>41</v>
      </c>
      <c r="D3657" s="57" t="s">
        <v>648</v>
      </c>
      <c r="E3657" s="57">
        <v>100260</v>
      </c>
      <c r="F3657" s="57">
        <v>37.314</v>
      </c>
      <c r="G3657" s="57">
        <v>2.5430000000000001</v>
      </c>
      <c r="H3657" s="57" t="s">
        <v>22</v>
      </c>
      <c r="I3657" s="57" t="s">
        <v>517</v>
      </c>
      <c r="J3657" s="57" t="s">
        <v>503</v>
      </c>
      <c r="K3657" s="57" t="s">
        <v>919</v>
      </c>
      <c r="L3657" s="57" t="s">
        <v>1055</v>
      </c>
      <c r="M3657" s="57" t="s">
        <v>1137</v>
      </c>
      <c r="N3657" s="64">
        <v>0</v>
      </c>
      <c r="O3657" s="59">
        <v>159</v>
      </c>
      <c r="P3657" s="59">
        <v>2</v>
      </c>
      <c r="Q3657" s="59">
        <v>1.9845584999999999E-2</v>
      </c>
    </row>
    <row r="3658" spans="1:17">
      <c r="A3658" s="57" t="s">
        <v>1204</v>
      </c>
      <c r="B3658" s="57" t="s">
        <v>1210</v>
      </c>
      <c r="C3658" s="57">
        <v>41</v>
      </c>
      <c r="D3658" s="57" t="s">
        <v>648</v>
      </c>
      <c r="E3658" s="57">
        <v>100261</v>
      </c>
      <c r="F3658" s="57">
        <v>36.343000000000004</v>
      </c>
      <c r="G3658" s="57">
        <v>0.82899999999999996</v>
      </c>
      <c r="H3658" s="57" t="s">
        <v>22</v>
      </c>
      <c r="I3658" s="57" t="s">
        <v>517</v>
      </c>
      <c r="J3658" s="57" t="s">
        <v>503</v>
      </c>
      <c r="K3658" s="57" t="s">
        <v>919</v>
      </c>
      <c r="L3658" s="57" t="s">
        <v>1055</v>
      </c>
      <c r="M3658" s="57" t="s">
        <v>1137</v>
      </c>
      <c r="N3658" s="64">
        <v>0</v>
      </c>
      <c r="O3658" s="59">
        <v>66</v>
      </c>
      <c r="P3658" s="59">
        <v>1</v>
      </c>
      <c r="Q3658" s="59">
        <v>3.41946E-3</v>
      </c>
    </row>
    <row r="3659" spans="1:17">
      <c r="A3659" s="57" t="s">
        <v>1204</v>
      </c>
      <c r="B3659" s="57" t="s">
        <v>1211</v>
      </c>
      <c r="C3659" s="57">
        <v>12</v>
      </c>
      <c r="D3659" s="57" t="s">
        <v>648</v>
      </c>
      <c r="E3659" s="57">
        <v>100262</v>
      </c>
      <c r="F3659" s="57">
        <v>24.832999999999998</v>
      </c>
      <c r="G3659" s="57">
        <v>25.574000000000002</v>
      </c>
      <c r="H3659" s="57" t="s">
        <v>37</v>
      </c>
      <c r="I3659" s="57" t="s">
        <v>38</v>
      </c>
      <c r="J3659" s="57">
        <v>0</v>
      </c>
      <c r="K3659" s="57" t="s">
        <v>904</v>
      </c>
      <c r="L3659" s="57" t="s">
        <v>1041</v>
      </c>
      <c r="M3659" s="57" t="s">
        <v>1137</v>
      </c>
      <c r="N3659" s="64">
        <v>0</v>
      </c>
      <c r="O3659" s="59">
        <v>58</v>
      </c>
      <c r="P3659" s="59">
        <v>1</v>
      </c>
      <c r="Q3659" s="59">
        <v>2.6407399999999999E-3</v>
      </c>
    </row>
    <row r="3660" spans="1:17">
      <c r="A3660" s="57" t="s">
        <v>1204</v>
      </c>
      <c r="B3660" s="57" t="s">
        <v>1211</v>
      </c>
      <c r="C3660" s="57">
        <v>12</v>
      </c>
      <c r="D3660" s="57" t="s">
        <v>648</v>
      </c>
      <c r="E3660" s="57">
        <v>100263</v>
      </c>
      <c r="F3660" s="57">
        <v>21.082999999999998</v>
      </c>
      <c r="G3660" s="57">
        <v>26.657</v>
      </c>
      <c r="H3660" s="57" t="s">
        <v>22</v>
      </c>
      <c r="I3660" s="57" t="s">
        <v>517</v>
      </c>
      <c r="J3660" s="57" t="s">
        <v>503</v>
      </c>
      <c r="K3660" s="57" t="s">
        <v>919</v>
      </c>
      <c r="L3660" s="57" t="s">
        <v>1055</v>
      </c>
      <c r="M3660" s="57" t="s">
        <v>1137</v>
      </c>
      <c r="N3660" s="64">
        <v>0</v>
      </c>
      <c r="O3660" s="59">
        <v>154</v>
      </c>
      <c r="P3660" s="59">
        <v>2</v>
      </c>
      <c r="Q3660" s="59">
        <v>1.8617060000000001E-2</v>
      </c>
    </row>
    <row r="3661" spans="1:17">
      <c r="A3661" s="57" t="s">
        <v>1204</v>
      </c>
      <c r="B3661" s="57" t="s">
        <v>1211</v>
      </c>
      <c r="C3661" s="57">
        <v>13</v>
      </c>
      <c r="D3661" s="57" t="s">
        <v>648</v>
      </c>
      <c r="E3661" s="57">
        <v>100264</v>
      </c>
      <c r="F3661" s="57">
        <v>22.417000000000002</v>
      </c>
      <c r="G3661" s="57">
        <v>30.824000000000002</v>
      </c>
      <c r="H3661" s="57" t="s">
        <v>39</v>
      </c>
      <c r="I3661" s="57" t="s">
        <v>410</v>
      </c>
      <c r="J3661" s="57" t="s">
        <v>755</v>
      </c>
      <c r="K3661" s="57" t="s">
        <v>996</v>
      </c>
      <c r="L3661" s="57" t="s">
        <v>981</v>
      </c>
      <c r="M3661" s="57" t="s">
        <v>1137</v>
      </c>
      <c r="N3661" s="64">
        <v>0</v>
      </c>
      <c r="O3661" s="59">
        <v>183</v>
      </c>
      <c r="P3661" s="59">
        <v>2</v>
      </c>
      <c r="Q3661" s="59">
        <v>2.6288865000000002E-2</v>
      </c>
    </row>
    <row r="3662" spans="1:17">
      <c r="A3662" s="57" t="s">
        <v>1204</v>
      </c>
      <c r="B3662" s="57" t="s">
        <v>1211</v>
      </c>
      <c r="C3662" s="57">
        <v>13</v>
      </c>
      <c r="D3662" s="57" t="s">
        <v>648</v>
      </c>
      <c r="E3662" s="57">
        <v>100265</v>
      </c>
      <c r="F3662" s="57">
        <v>23.5</v>
      </c>
      <c r="G3662" s="57">
        <v>31.545999999999999</v>
      </c>
      <c r="H3662" s="57" t="s">
        <v>50</v>
      </c>
      <c r="I3662" s="57" t="s">
        <v>51</v>
      </c>
      <c r="J3662" s="57" t="s">
        <v>713</v>
      </c>
      <c r="K3662" s="57" t="s">
        <v>880</v>
      </c>
      <c r="L3662" s="57" t="s">
        <v>51</v>
      </c>
      <c r="M3662" s="57" t="s">
        <v>1135</v>
      </c>
      <c r="N3662" s="64">
        <v>0</v>
      </c>
      <c r="O3662" s="59">
        <v>193</v>
      </c>
      <c r="P3662" s="59">
        <v>2</v>
      </c>
      <c r="Q3662" s="59">
        <v>2.9240465E-2</v>
      </c>
    </row>
    <row r="3663" spans="1:17">
      <c r="A3663" s="57" t="s">
        <v>1204</v>
      </c>
      <c r="B3663" s="57" t="s">
        <v>1211</v>
      </c>
      <c r="C3663" s="57">
        <v>13</v>
      </c>
      <c r="D3663" s="57" t="s">
        <v>647</v>
      </c>
      <c r="E3663" s="57">
        <v>100266</v>
      </c>
      <c r="F3663" s="57">
        <v>22.972000000000001</v>
      </c>
      <c r="G3663" s="57">
        <v>32.963000000000001</v>
      </c>
      <c r="H3663" s="57" t="s">
        <v>52</v>
      </c>
      <c r="I3663" s="57" t="s">
        <v>53</v>
      </c>
      <c r="J3663" s="57">
        <v>0</v>
      </c>
      <c r="K3663" s="57" t="s">
        <v>886</v>
      </c>
      <c r="L3663" s="57" t="s">
        <v>53</v>
      </c>
      <c r="M3663" s="57" t="s">
        <v>1137</v>
      </c>
      <c r="N3663" s="64">
        <v>19.247225218327024</v>
      </c>
      <c r="O3663" s="59">
        <v>352</v>
      </c>
      <c r="P3663" s="59">
        <v>3</v>
      </c>
      <c r="Q3663" s="59">
        <v>9.7264639999999999E-2</v>
      </c>
    </row>
    <row r="3664" spans="1:17">
      <c r="A3664" s="57" t="s">
        <v>1204</v>
      </c>
      <c r="B3664" s="57" t="s">
        <v>1211</v>
      </c>
      <c r="C3664" s="57">
        <v>13</v>
      </c>
      <c r="D3664" s="57" t="s">
        <v>648</v>
      </c>
      <c r="E3664" s="57">
        <v>100267</v>
      </c>
      <c r="F3664" s="57">
        <v>21.082999999999998</v>
      </c>
      <c r="G3664" s="57">
        <v>30.852</v>
      </c>
      <c r="H3664" s="57" t="s">
        <v>22</v>
      </c>
      <c r="I3664" s="57" t="s">
        <v>517</v>
      </c>
      <c r="J3664" s="57" t="s">
        <v>503</v>
      </c>
      <c r="K3664" s="57" t="s">
        <v>919</v>
      </c>
      <c r="L3664" s="57" t="s">
        <v>1055</v>
      </c>
      <c r="M3664" s="57" t="s">
        <v>1137</v>
      </c>
      <c r="N3664" s="64">
        <v>0</v>
      </c>
      <c r="O3664" s="59">
        <v>111</v>
      </c>
      <c r="P3664" s="59">
        <v>2</v>
      </c>
      <c r="Q3664" s="59">
        <v>9.6719849999999993E-3</v>
      </c>
    </row>
    <row r="3665" spans="1:17">
      <c r="A3665" s="57" t="s">
        <v>1204</v>
      </c>
      <c r="B3665" s="57" t="s">
        <v>1211</v>
      </c>
      <c r="C3665" s="57">
        <v>13</v>
      </c>
      <c r="D3665" s="57" t="s">
        <v>648</v>
      </c>
      <c r="E3665" s="57">
        <v>100268</v>
      </c>
      <c r="F3665" s="57">
        <v>20.472000000000001</v>
      </c>
      <c r="G3665" s="57">
        <v>31.129000000000001</v>
      </c>
      <c r="H3665" s="57" t="s">
        <v>50</v>
      </c>
      <c r="I3665" s="57" t="s">
        <v>51</v>
      </c>
      <c r="J3665" s="57" t="s">
        <v>713</v>
      </c>
      <c r="K3665" s="57" t="s">
        <v>880</v>
      </c>
      <c r="L3665" s="57" t="s">
        <v>51</v>
      </c>
      <c r="M3665" s="57" t="s">
        <v>1135</v>
      </c>
      <c r="N3665" s="64">
        <v>0</v>
      </c>
      <c r="O3665" s="59">
        <v>203</v>
      </c>
      <c r="P3665" s="59">
        <v>2</v>
      </c>
      <c r="Q3665" s="59">
        <v>3.2349065000000003E-2</v>
      </c>
    </row>
    <row r="3666" spans="1:17">
      <c r="A3666" s="57" t="s">
        <v>1204</v>
      </c>
      <c r="B3666" s="57" t="s">
        <v>1211</v>
      </c>
      <c r="C3666" s="57">
        <v>14</v>
      </c>
      <c r="D3666" s="57" t="s">
        <v>648</v>
      </c>
      <c r="E3666" s="57">
        <v>100269</v>
      </c>
      <c r="F3666" s="57">
        <v>23.805</v>
      </c>
      <c r="G3666" s="57">
        <v>39.713000000000001</v>
      </c>
      <c r="H3666" s="57" t="s">
        <v>50</v>
      </c>
      <c r="I3666" s="57" t="s">
        <v>51</v>
      </c>
      <c r="J3666" s="57" t="s">
        <v>713</v>
      </c>
      <c r="K3666" s="57" t="s">
        <v>880</v>
      </c>
      <c r="L3666" s="57" t="s">
        <v>51</v>
      </c>
      <c r="M3666" s="57" t="s">
        <v>1135</v>
      </c>
      <c r="N3666" s="64">
        <v>0</v>
      </c>
      <c r="O3666" s="59">
        <v>107</v>
      </c>
      <c r="P3666" s="59">
        <v>2</v>
      </c>
      <c r="Q3666" s="59">
        <v>8.987465E-3</v>
      </c>
    </row>
    <row r="3667" spans="1:17">
      <c r="A3667" s="57" t="s">
        <v>1204</v>
      </c>
      <c r="B3667" s="57" t="s">
        <v>1211</v>
      </c>
      <c r="C3667" s="57">
        <v>23</v>
      </c>
      <c r="D3667" s="57" t="s">
        <v>648</v>
      </c>
      <c r="E3667" s="57">
        <v>100270</v>
      </c>
      <c r="F3667" s="57">
        <v>25.332999999999998</v>
      </c>
      <c r="G3667" s="57">
        <v>33.963000000000001</v>
      </c>
      <c r="H3667" s="57" t="s">
        <v>71</v>
      </c>
      <c r="I3667" s="57" t="s">
        <v>72</v>
      </c>
      <c r="J3667" s="57" t="s">
        <v>494</v>
      </c>
      <c r="K3667" s="57" t="s">
        <v>897</v>
      </c>
      <c r="L3667" s="57" t="s">
        <v>72</v>
      </c>
      <c r="M3667" s="57" t="s">
        <v>1137</v>
      </c>
      <c r="N3667" s="64">
        <v>0</v>
      </c>
      <c r="O3667" s="59">
        <v>427</v>
      </c>
      <c r="P3667" s="59">
        <v>3</v>
      </c>
      <c r="Q3667" s="59">
        <v>0.143128265</v>
      </c>
    </row>
    <row r="3668" spans="1:17">
      <c r="A3668" s="57" t="s">
        <v>1204</v>
      </c>
      <c r="B3668" s="57" t="s">
        <v>1211</v>
      </c>
      <c r="C3668" s="57">
        <v>23</v>
      </c>
      <c r="D3668" s="57" t="s">
        <v>648</v>
      </c>
      <c r="E3668" s="57">
        <v>100271</v>
      </c>
      <c r="F3668" s="57">
        <v>25.693999999999999</v>
      </c>
      <c r="G3668" s="57">
        <v>30.879000000000001</v>
      </c>
      <c r="H3668" s="57" t="s">
        <v>22</v>
      </c>
      <c r="I3668" s="57" t="s">
        <v>517</v>
      </c>
      <c r="J3668" s="57" t="s">
        <v>503</v>
      </c>
      <c r="K3668" s="57" t="s">
        <v>919</v>
      </c>
      <c r="L3668" s="57" t="s">
        <v>1055</v>
      </c>
      <c r="M3668" s="57" t="s">
        <v>1137</v>
      </c>
      <c r="N3668" s="64">
        <v>0</v>
      </c>
      <c r="O3668" s="59">
        <v>62</v>
      </c>
      <c r="P3668" s="59">
        <v>1</v>
      </c>
      <c r="Q3668" s="59">
        <v>3.01754E-3</v>
      </c>
    </row>
    <row r="3669" spans="1:17">
      <c r="A3669" s="57" t="s">
        <v>1204</v>
      </c>
      <c r="B3669" s="57" t="s">
        <v>1211</v>
      </c>
      <c r="C3669" s="57">
        <v>22</v>
      </c>
      <c r="D3669" s="57" t="s">
        <v>648</v>
      </c>
      <c r="E3669" s="57">
        <v>100272</v>
      </c>
      <c r="F3669" s="57">
        <v>25.472000000000001</v>
      </c>
      <c r="G3669" s="57">
        <v>27.518000000000001</v>
      </c>
      <c r="H3669" s="57" t="s">
        <v>37</v>
      </c>
      <c r="I3669" s="57" t="s">
        <v>38</v>
      </c>
      <c r="J3669" s="57">
        <v>0</v>
      </c>
      <c r="K3669" s="57" t="s">
        <v>904</v>
      </c>
      <c r="L3669" s="57" t="s">
        <v>1041</v>
      </c>
      <c r="M3669" s="57" t="s">
        <v>1137</v>
      </c>
      <c r="N3669" s="64">
        <v>0</v>
      </c>
      <c r="O3669" s="59">
        <v>64</v>
      </c>
      <c r="P3669" s="59">
        <v>1</v>
      </c>
      <c r="Q3669" s="59">
        <v>3.21536E-3</v>
      </c>
    </row>
    <row r="3670" spans="1:17">
      <c r="A3670" s="57" t="s">
        <v>1204</v>
      </c>
      <c r="B3670" s="57" t="s">
        <v>1211</v>
      </c>
      <c r="C3670" s="57">
        <v>21</v>
      </c>
      <c r="D3670" s="57" t="s">
        <v>648</v>
      </c>
      <c r="E3670" s="57">
        <v>100273</v>
      </c>
      <c r="F3670" s="57">
        <v>27.443999999999999</v>
      </c>
      <c r="G3670" s="57">
        <v>24.13</v>
      </c>
      <c r="H3670" s="57" t="s">
        <v>119</v>
      </c>
      <c r="I3670" s="57" t="s">
        <v>120</v>
      </c>
      <c r="J3670" s="57" t="s">
        <v>121</v>
      </c>
      <c r="K3670" s="57" t="s">
        <v>1009</v>
      </c>
      <c r="L3670" s="57" t="s">
        <v>1111</v>
      </c>
      <c r="M3670" s="57" t="s">
        <v>1137</v>
      </c>
      <c r="N3670" s="64">
        <v>0</v>
      </c>
      <c r="O3670" s="59">
        <v>294</v>
      </c>
      <c r="P3670" s="59">
        <v>2</v>
      </c>
      <c r="Q3670" s="59">
        <v>6.7852259999999998E-2</v>
      </c>
    </row>
    <row r="3671" spans="1:17">
      <c r="A3671" s="57" t="s">
        <v>1204</v>
      </c>
      <c r="B3671" s="57" t="s">
        <v>1211</v>
      </c>
      <c r="C3671" s="57">
        <v>31</v>
      </c>
      <c r="D3671" s="57" t="s">
        <v>648</v>
      </c>
      <c r="E3671" s="57">
        <v>100274</v>
      </c>
      <c r="F3671" s="57">
        <v>33.610999999999997</v>
      </c>
      <c r="G3671" s="57">
        <v>21.491</v>
      </c>
      <c r="H3671" s="57" t="s">
        <v>22</v>
      </c>
      <c r="I3671" s="57" t="s">
        <v>516</v>
      </c>
      <c r="J3671" s="57" t="s">
        <v>506</v>
      </c>
      <c r="K3671" s="57" t="s">
        <v>889</v>
      </c>
      <c r="L3671" s="57" t="s">
        <v>1033</v>
      </c>
      <c r="M3671" s="57" t="s">
        <v>1137</v>
      </c>
      <c r="N3671" s="64">
        <v>0</v>
      </c>
      <c r="O3671" s="59">
        <v>597</v>
      </c>
      <c r="P3671" s="59">
        <v>4</v>
      </c>
      <c r="Q3671" s="59">
        <v>0.279781065</v>
      </c>
    </row>
    <row r="3672" spans="1:17">
      <c r="A3672" s="57" t="s">
        <v>1204</v>
      </c>
      <c r="B3672" s="57" t="s">
        <v>1211</v>
      </c>
      <c r="C3672" s="57">
        <v>32</v>
      </c>
      <c r="D3672" s="57" t="s">
        <v>648</v>
      </c>
      <c r="E3672" s="57">
        <v>100275</v>
      </c>
      <c r="F3672" s="57">
        <v>31.277999999999999</v>
      </c>
      <c r="G3672" s="57">
        <v>25.38</v>
      </c>
      <c r="H3672" s="57" t="s">
        <v>42</v>
      </c>
      <c r="I3672" s="57" t="s">
        <v>43</v>
      </c>
      <c r="J3672" s="57" t="s">
        <v>502</v>
      </c>
      <c r="K3672" s="57" t="s">
        <v>997</v>
      </c>
      <c r="L3672" s="57" t="s">
        <v>1119</v>
      </c>
      <c r="M3672" s="57" t="s">
        <v>1137</v>
      </c>
      <c r="N3672" s="64">
        <v>0</v>
      </c>
      <c r="O3672" s="59">
        <v>71</v>
      </c>
      <c r="P3672" s="59">
        <v>1</v>
      </c>
      <c r="Q3672" s="59">
        <v>3.9571850000000002E-3</v>
      </c>
    </row>
    <row r="3673" spans="1:17">
      <c r="A3673" s="57" t="s">
        <v>1204</v>
      </c>
      <c r="B3673" s="57" t="s">
        <v>1211</v>
      </c>
      <c r="C3673" s="57">
        <v>32</v>
      </c>
      <c r="D3673" s="57" t="s">
        <v>648</v>
      </c>
      <c r="E3673" s="57">
        <v>100276</v>
      </c>
      <c r="F3673" s="57">
        <v>31.027999999999999</v>
      </c>
      <c r="G3673" s="57">
        <v>29.045999999999999</v>
      </c>
      <c r="H3673" s="57" t="s">
        <v>56</v>
      </c>
      <c r="I3673" s="57" t="s">
        <v>57</v>
      </c>
      <c r="J3673" s="57" t="s">
        <v>772</v>
      </c>
      <c r="K3673" s="57" t="s">
        <v>921</v>
      </c>
      <c r="L3673" s="57" t="s">
        <v>1120</v>
      </c>
      <c r="M3673" s="57" t="s">
        <v>1137</v>
      </c>
      <c r="N3673" s="64">
        <v>0</v>
      </c>
      <c r="O3673" s="59">
        <v>70</v>
      </c>
      <c r="P3673" s="59">
        <v>1</v>
      </c>
      <c r="Q3673" s="59">
        <v>3.8465000000000001E-3</v>
      </c>
    </row>
    <row r="3674" spans="1:17">
      <c r="A3674" s="57" t="s">
        <v>1204</v>
      </c>
      <c r="B3674" s="57" t="s">
        <v>1211</v>
      </c>
      <c r="C3674" s="57">
        <v>33</v>
      </c>
      <c r="D3674" s="57" t="s">
        <v>648</v>
      </c>
      <c r="E3674" s="57">
        <v>100277</v>
      </c>
      <c r="F3674" s="57">
        <v>31.75</v>
      </c>
      <c r="G3674" s="57">
        <v>31.241</v>
      </c>
      <c r="H3674" s="57" t="s">
        <v>34</v>
      </c>
      <c r="I3674" s="57" t="s">
        <v>35</v>
      </c>
      <c r="J3674" s="57" t="s">
        <v>503</v>
      </c>
      <c r="K3674" s="57" t="s">
        <v>891</v>
      </c>
      <c r="L3674" s="57" t="s">
        <v>1035</v>
      </c>
      <c r="M3674" s="57" t="s">
        <v>1137</v>
      </c>
      <c r="N3674" s="64">
        <v>0</v>
      </c>
      <c r="O3674" s="59">
        <v>53</v>
      </c>
      <c r="P3674" s="59">
        <v>1</v>
      </c>
      <c r="Q3674" s="59">
        <v>2.205065E-3</v>
      </c>
    </row>
    <row r="3675" spans="1:17">
      <c r="A3675" s="57" t="s">
        <v>1204</v>
      </c>
      <c r="B3675" s="57" t="s">
        <v>1211</v>
      </c>
      <c r="C3675" s="57">
        <v>33</v>
      </c>
      <c r="D3675" s="57" t="s">
        <v>648</v>
      </c>
      <c r="E3675" s="57">
        <v>100278</v>
      </c>
      <c r="F3675" s="57">
        <v>35</v>
      </c>
      <c r="G3675" s="57">
        <v>33.323999999999998</v>
      </c>
      <c r="H3675" s="57" t="s">
        <v>22</v>
      </c>
      <c r="I3675" s="57" t="s">
        <v>517</v>
      </c>
      <c r="J3675" s="57" t="s">
        <v>503</v>
      </c>
      <c r="K3675" s="57" t="s">
        <v>919</v>
      </c>
      <c r="L3675" s="57" t="s">
        <v>1055</v>
      </c>
      <c r="M3675" s="57" t="s">
        <v>1137</v>
      </c>
      <c r="N3675" s="64">
        <v>0</v>
      </c>
      <c r="O3675" s="59">
        <v>823</v>
      </c>
      <c r="P3675" s="59">
        <v>4</v>
      </c>
      <c r="Q3675" s="59">
        <v>0.53170326499999998</v>
      </c>
    </row>
    <row r="3676" spans="1:17">
      <c r="A3676" s="57" t="s">
        <v>1204</v>
      </c>
      <c r="B3676" s="57" t="s">
        <v>1211</v>
      </c>
      <c r="C3676" s="57">
        <v>34</v>
      </c>
      <c r="D3676" s="57" t="s">
        <v>647</v>
      </c>
      <c r="E3676" s="57">
        <v>100279</v>
      </c>
      <c r="F3676" s="57">
        <v>34.777999999999999</v>
      </c>
      <c r="G3676" s="57">
        <v>36.073999999999998</v>
      </c>
      <c r="H3676" s="57" t="s">
        <v>71</v>
      </c>
      <c r="I3676" s="57" t="s">
        <v>72</v>
      </c>
      <c r="J3676" s="57" t="s">
        <v>494</v>
      </c>
      <c r="K3676" s="57" t="s">
        <v>897</v>
      </c>
      <c r="L3676" s="57" t="s">
        <v>72</v>
      </c>
      <c r="M3676" s="57" t="s">
        <v>1137</v>
      </c>
      <c r="N3676" s="64">
        <v>15.768585621125897</v>
      </c>
      <c r="O3676" s="59">
        <v>458</v>
      </c>
      <c r="P3676" s="59">
        <v>3</v>
      </c>
      <c r="Q3676" s="59">
        <v>0.16466474</v>
      </c>
    </row>
    <row r="3677" spans="1:17">
      <c r="A3677" s="57" t="s">
        <v>1204</v>
      </c>
      <c r="B3677" s="57" t="s">
        <v>1211</v>
      </c>
      <c r="C3677" s="57">
        <v>43</v>
      </c>
      <c r="D3677" s="57" t="s">
        <v>648</v>
      </c>
      <c r="E3677" s="57">
        <v>100280</v>
      </c>
      <c r="F3677" s="57">
        <v>38.972000000000001</v>
      </c>
      <c r="G3677" s="57">
        <v>33.045999999999999</v>
      </c>
      <c r="H3677" s="57" t="s">
        <v>34</v>
      </c>
      <c r="I3677" s="57" t="s">
        <v>35</v>
      </c>
      <c r="J3677" s="57" t="s">
        <v>504</v>
      </c>
      <c r="K3677" s="57" t="s">
        <v>1003</v>
      </c>
      <c r="L3677" s="57" t="s">
        <v>1124</v>
      </c>
      <c r="M3677" s="57" t="s">
        <v>1137</v>
      </c>
      <c r="N3677" s="64">
        <v>0</v>
      </c>
      <c r="O3677" s="59">
        <v>141</v>
      </c>
      <c r="P3677" s="59">
        <v>2</v>
      </c>
      <c r="Q3677" s="59">
        <v>1.5606584999999999E-2</v>
      </c>
    </row>
    <row r="3678" spans="1:17">
      <c r="A3678" s="57" t="s">
        <v>1204</v>
      </c>
      <c r="B3678" s="57" t="s">
        <v>1211</v>
      </c>
      <c r="C3678" s="57">
        <v>42</v>
      </c>
      <c r="D3678" s="57" t="s">
        <v>648</v>
      </c>
      <c r="E3678" s="57">
        <v>100281</v>
      </c>
      <c r="F3678" s="57">
        <v>38.444000000000003</v>
      </c>
      <c r="G3678" s="57">
        <v>29.795999999999999</v>
      </c>
      <c r="H3678" s="57" t="s">
        <v>71</v>
      </c>
      <c r="I3678" s="57" t="s">
        <v>72</v>
      </c>
      <c r="J3678" s="57" t="s">
        <v>494</v>
      </c>
      <c r="K3678" s="57" t="s">
        <v>897</v>
      </c>
      <c r="L3678" s="57" t="s">
        <v>72</v>
      </c>
      <c r="M3678" s="57" t="s">
        <v>1137</v>
      </c>
      <c r="N3678" s="64">
        <v>0</v>
      </c>
      <c r="O3678" s="59">
        <v>194</v>
      </c>
      <c r="P3678" s="59">
        <v>2</v>
      </c>
      <c r="Q3678" s="59">
        <v>2.9544259999999999E-2</v>
      </c>
    </row>
    <row r="3679" spans="1:17">
      <c r="A3679" s="57" t="s">
        <v>1204</v>
      </c>
      <c r="B3679" s="57" t="s">
        <v>1211</v>
      </c>
      <c r="C3679" s="57">
        <v>42</v>
      </c>
      <c r="D3679" s="57" t="s">
        <v>647</v>
      </c>
      <c r="E3679" s="57">
        <v>100282</v>
      </c>
      <c r="F3679" s="57">
        <v>38.277000000000001</v>
      </c>
      <c r="G3679" s="57">
        <v>29.295999999999999</v>
      </c>
      <c r="H3679" s="57" t="s">
        <v>52</v>
      </c>
      <c r="I3679" s="57" t="s">
        <v>53</v>
      </c>
      <c r="J3679" s="57">
        <v>0</v>
      </c>
      <c r="K3679" s="57" t="s">
        <v>886</v>
      </c>
      <c r="L3679" s="57" t="s">
        <v>53</v>
      </c>
      <c r="M3679" s="57" t="s">
        <v>1137</v>
      </c>
      <c r="N3679" s="64">
        <v>12.326234386561822</v>
      </c>
      <c r="O3679" s="59">
        <v>123</v>
      </c>
      <c r="P3679" s="59">
        <v>2</v>
      </c>
      <c r="Q3679" s="59">
        <v>1.1876265E-2</v>
      </c>
    </row>
    <row r="3680" spans="1:17">
      <c r="A3680" s="57" t="s">
        <v>1204</v>
      </c>
      <c r="B3680" s="57" t="s">
        <v>1211</v>
      </c>
      <c r="C3680" s="57">
        <v>41</v>
      </c>
      <c r="D3680" s="57" t="s">
        <v>648</v>
      </c>
      <c r="E3680" s="57">
        <v>100283</v>
      </c>
      <c r="F3680" s="57">
        <v>36.110999999999997</v>
      </c>
      <c r="G3680" s="57">
        <v>24.38</v>
      </c>
      <c r="H3680" s="57" t="s">
        <v>34</v>
      </c>
      <c r="I3680" s="57" t="s">
        <v>35</v>
      </c>
      <c r="J3680" s="57" t="s">
        <v>504</v>
      </c>
      <c r="K3680" s="57" t="s">
        <v>1003</v>
      </c>
      <c r="L3680" s="57" t="s">
        <v>1124</v>
      </c>
      <c r="M3680" s="57" t="s">
        <v>1137</v>
      </c>
      <c r="N3680" s="64">
        <v>0</v>
      </c>
      <c r="O3680" s="59">
        <v>147</v>
      </c>
      <c r="P3680" s="59">
        <v>2</v>
      </c>
      <c r="Q3680" s="59">
        <v>1.6963064999999999E-2</v>
      </c>
    </row>
    <row r="3681" spans="1:17">
      <c r="A3681" s="57" t="s">
        <v>1204</v>
      </c>
      <c r="B3681" s="57" t="s">
        <v>1211</v>
      </c>
      <c r="C3681" s="57">
        <v>41</v>
      </c>
      <c r="D3681" s="57" t="s">
        <v>648</v>
      </c>
      <c r="E3681" s="57">
        <v>100284</v>
      </c>
      <c r="F3681" s="57">
        <v>38.055</v>
      </c>
      <c r="G3681" s="57">
        <v>20.241</v>
      </c>
      <c r="H3681" s="57" t="s">
        <v>37</v>
      </c>
      <c r="I3681" s="57" t="s">
        <v>38</v>
      </c>
      <c r="J3681" s="57">
        <v>0</v>
      </c>
      <c r="K3681" s="57" t="s">
        <v>904</v>
      </c>
      <c r="L3681" s="57" t="s">
        <v>1041</v>
      </c>
      <c r="M3681" s="57" t="s">
        <v>1137</v>
      </c>
      <c r="N3681" s="64">
        <v>0</v>
      </c>
      <c r="O3681" s="59">
        <v>70</v>
      </c>
      <c r="P3681" s="59">
        <v>1</v>
      </c>
      <c r="Q3681" s="59">
        <v>3.8465000000000001E-3</v>
      </c>
    </row>
    <row r="3682" spans="1:17">
      <c r="A3682" s="57" t="s">
        <v>1204</v>
      </c>
      <c r="B3682" s="57" t="s">
        <v>1211</v>
      </c>
      <c r="C3682" s="57">
        <v>41</v>
      </c>
      <c r="D3682" s="57" t="s">
        <v>647</v>
      </c>
      <c r="E3682" s="57">
        <v>100285</v>
      </c>
      <c r="F3682" s="57">
        <v>38.555</v>
      </c>
      <c r="G3682" s="57">
        <v>20.213000000000001</v>
      </c>
      <c r="H3682" s="57" t="s">
        <v>56</v>
      </c>
      <c r="I3682" s="57" t="s">
        <v>57</v>
      </c>
      <c r="J3682" s="57" t="s">
        <v>772</v>
      </c>
      <c r="K3682" s="57" t="s">
        <v>921</v>
      </c>
      <c r="L3682" s="57" t="s">
        <v>1057</v>
      </c>
      <c r="M3682" s="57" t="s">
        <v>1137</v>
      </c>
      <c r="N3682" s="64">
        <v>24.754684199748606</v>
      </c>
      <c r="O3682" s="59">
        <v>618</v>
      </c>
      <c r="P3682" s="59">
        <v>4</v>
      </c>
      <c r="Q3682" s="59">
        <v>0.29981034000000001</v>
      </c>
    </row>
    <row r="3683" spans="1:17">
      <c r="A3683" s="57" t="s">
        <v>1204</v>
      </c>
      <c r="B3683" s="57" t="s">
        <v>1211</v>
      </c>
      <c r="C3683" s="57">
        <v>41</v>
      </c>
      <c r="D3683" s="57" t="s">
        <v>648</v>
      </c>
      <c r="E3683" s="57">
        <v>100286</v>
      </c>
      <c r="F3683" s="57">
        <v>39.277000000000001</v>
      </c>
      <c r="G3683" s="57">
        <v>20.38</v>
      </c>
      <c r="H3683" s="57" t="s">
        <v>22</v>
      </c>
      <c r="I3683" s="57" t="s">
        <v>517</v>
      </c>
      <c r="J3683" s="57" t="s">
        <v>503</v>
      </c>
      <c r="K3683" s="57" t="s">
        <v>919</v>
      </c>
      <c r="L3683" s="57" t="s">
        <v>1055</v>
      </c>
      <c r="M3683" s="57" t="s">
        <v>1137</v>
      </c>
      <c r="N3683" s="64">
        <v>0</v>
      </c>
      <c r="O3683" s="59">
        <v>120</v>
      </c>
      <c r="P3683" s="59">
        <v>2</v>
      </c>
      <c r="Q3683" s="59">
        <v>1.1304E-2</v>
      </c>
    </row>
    <row r="3684" spans="1:17">
      <c r="A3684" s="57" t="s">
        <v>1204</v>
      </c>
      <c r="B3684" s="57" t="s">
        <v>1212</v>
      </c>
      <c r="C3684" s="57">
        <v>11</v>
      </c>
      <c r="D3684" s="57" t="s">
        <v>648</v>
      </c>
      <c r="E3684" s="57">
        <v>100287</v>
      </c>
      <c r="F3684" s="57">
        <v>20.443999999999999</v>
      </c>
      <c r="G3684" s="57">
        <v>40.777999999999999</v>
      </c>
      <c r="H3684" s="57" t="s">
        <v>37</v>
      </c>
      <c r="I3684" s="57" t="s">
        <v>38</v>
      </c>
      <c r="J3684" s="57">
        <v>0</v>
      </c>
      <c r="K3684" s="57" t="s">
        <v>904</v>
      </c>
      <c r="L3684" s="57" t="s">
        <v>1041</v>
      </c>
      <c r="M3684" s="57" t="s">
        <v>1137</v>
      </c>
      <c r="N3684" s="64">
        <v>0</v>
      </c>
      <c r="O3684" s="59">
        <v>75</v>
      </c>
      <c r="P3684" s="59">
        <v>1</v>
      </c>
      <c r="Q3684" s="59">
        <v>4.4156250000000003E-3</v>
      </c>
    </row>
    <row r="3685" spans="1:17">
      <c r="A3685" s="57" t="s">
        <v>1204</v>
      </c>
      <c r="B3685" s="57" t="s">
        <v>1212</v>
      </c>
      <c r="C3685" s="57">
        <v>11</v>
      </c>
      <c r="D3685" s="57" t="s">
        <v>648</v>
      </c>
      <c r="E3685" s="57">
        <v>100288</v>
      </c>
      <c r="F3685" s="57">
        <v>23.138999999999999</v>
      </c>
      <c r="G3685" s="57">
        <v>42.582999999999998</v>
      </c>
      <c r="H3685" s="57" t="s">
        <v>50</v>
      </c>
      <c r="I3685" s="57" t="s">
        <v>51</v>
      </c>
      <c r="J3685" s="57" t="s">
        <v>713</v>
      </c>
      <c r="K3685" s="57" t="s">
        <v>880</v>
      </c>
      <c r="L3685" s="57" t="s">
        <v>51</v>
      </c>
      <c r="M3685" s="57" t="s">
        <v>1135</v>
      </c>
      <c r="N3685" s="64">
        <v>0</v>
      </c>
      <c r="O3685" s="59">
        <v>522</v>
      </c>
      <c r="P3685" s="59">
        <v>4</v>
      </c>
      <c r="Q3685" s="59">
        <v>0.21389994000000001</v>
      </c>
    </row>
    <row r="3686" spans="1:17">
      <c r="A3686" s="57" t="s">
        <v>1204</v>
      </c>
      <c r="B3686" s="57" t="s">
        <v>1212</v>
      </c>
      <c r="C3686" s="57">
        <v>11</v>
      </c>
      <c r="D3686" s="57" t="s">
        <v>648</v>
      </c>
      <c r="E3686" s="57">
        <v>100289</v>
      </c>
      <c r="F3686" s="57">
        <v>24.611000000000001</v>
      </c>
      <c r="G3686" s="57">
        <v>43.777999999999999</v>
      </c>
      <c r="H3686" s="57" t="s">
        <v>52</v>
      </c>
      <c r="I3686" s="57" t="s">
        <v>53</v>
      </c>
      <c r="J3686" s="57">
        <v>0</v>
      </c>
      <c r="K3686" s="57" t="s">
        <v>886</v>
      </c>
      <c r="L3686" s="57" t="s">
        <v>53</v>
      </c>
      <c r="M3686" s="57" t="s">
        <v>1137</v>
      </c>
      <c r="N3686" s="64">
        <v>0</v>
      </c>
      <c r="O3686" s="59">
        <v>77</v>
      </c>
      <c r="P3686" s="59">
        <v>1</v>
      </c>
      <c r="Q3686" s="59">
        <v>4.6542650000000003E-3</v>
      </c>
    </row>
    <row r="3687" spans="1:17">
      <c r="A3687" s="57" t="s">
        <v>1204</v>
      </c>
      <c r="B3687" s="57" t="s">
        <v>1212</v>
      </c>
      <c r="C3687" s="57">
        <v>12</v>
      </c>
      <c r="D3687" s="57" t="s">
        <v>648</v>
      </c>
      <c r="E3687" s="57">
        <v>100290</v>
      </c>
      <c r="F3687" s="57">
        <v>21.75</v>
      </c>
      <c r="G3687" s="57">
        <v>45.25</v>
      </c>
      <c r="H3687" s="57" t="s">
        <v>50</v>
      </c>
      <c r="I3687" s="57" t="s">
        <v>51</v>
      </c>
      <c r="J3687" s="57" t="s">
        <v>713</v>
      </c>
      <c r="K3687" s="57" t="s">
        <v>880</v>
      </c>
      <c r="L3687" s="57" t="s">
        <v>51</v>
      </c>
      <c r="M3687" s="57" t="s">
        <v>1135</v>
      </c>
      <c r="N3687" s="64">
        <v>0</v>
      </c>
      <c r="O3687" s="59">
        <v>52</v>
      </c>
      <c r="P3687" s="59">
        <v>1</v>
      </c>
      <c r="Q3687" s="59">
        <v>2.1226399999999999E-3</v>
      </c>
    </row>
    <row r="3688" spans="1:17">
      <c r="A3688" s="57" t="s">
        <v>1204</v>
      </c>
      <c r="B3688" s="57" t="s">
        <v>1212</v>
      </c>
      <c r="C3688" s="57">
        <v>12</v>
      </c>
      <c r="D3688" s="57" t="s">
        <v>648</v>
      </c>
      <c r="E3688" s="57">
        <v>100291</v>
      </c>
      <c r="F3688" s="57">
        <v>22.082999999999998</v>
      </c>
      <c r="G3688" s="57">
        <v>45.472000000000001</v>
      </c>
      <c r="H3688" s="57" t="s">
        <v>50</v>
      </c>
      <c r="I3688" s="57" t="s">
        <v>51</v>
      </c>
      <c r="J3688" s="57" t="s">
        <v>713</v>
      </c>
      <c r="K3688" s="57" t="s">
        <v>880</v>
      </c>
      <c r="L3688" s="57" t="s">
        <v>51</v>
      </c>
      <c r="M3688" s="57" t="s">
        <v>1135</v>
      </c>
      <c r="N3688" s="64">
        <v>0</v>
      </c>
      <c r="O3688" s="59">
        <v>150</v>
      </c>
      <c r="P3688" s="59">
        <v>2</v>
      </c>
      <c r="Q3688" s="59">
        <v>1.7662500000000001E-2</v>
      </c>
    </row>
    <row r="3689" spans="1:17">
      <c r="A3689" s="57" t="s">
        <v>1204</v>
      </c>
      <c r="B3689" s="57" t="s">
        <v>1212</v>
      </c>
      <c r="C3689" s="57">
        <v>12</v>
      </c>
      <c r="D3689" s="57" t="s">
        <v>647</v>
      </c>
      <c r="E3689" s="57">
        <v>100292</v>
      </c>
      <c r="F3689" s="57">
        <v>22.193999999999999</v>
      </c>
      <c r="G3689" s="57">
        <v>46.860999999999997</v>
      </c>
      <c r="H3689" s="57" t="s">
        <v>54</v>
      </c>
      <c r="I3689" s="57" t="s">
        <v>55</v>
      </c>
      <c r="J3689" s="57" t="s">
        <v>503</v>
      </c>
      <c r="K3689" s="57" t="s">
        <v>898</v>
      </c>
      <c r="L3689" s="57" t="s">
        <v>55</v>
      </c>
      <c r="M3689" s="57" t="s">
        <v>1137</v>
      </c>
      <c r="N3689" s="64">
        <v>23.656114629630164</v>
      </c>
      <c r="O3689" s="59">
        <v>540</v>
      </c>
      <c r="P3689" s="59">
        <v>4</v>
      </c>
      <c r="Q3689" s="59">
        <v>0.228906</v>
      </c>
    </row>
    <row r="3690" spans="1:17">
      <c r="A3690" s="57" t="s">
        <v>1204</v>
      </c>
      <c r="B3690" s="57" t="s">
        <v>1212</v>
      </c>
      <c r="C3690" s="57">
        <v>14</v>
      </c>
      <c r="D3690" s="57" t="s">
        <v>648</v>
      </c>
      <c r="E3690" s="57">
        <v>100293</v>
      </c>
      <c r="F3690" s="57">
        <v>20.5</v>
      </c>
      <c r="G3690" s="57">
        <v>57.5</v>
      </c>
      <c r="H3690" s="57" t="s">
        <v>42</v>
      </c>
      <c r="I3690" s="57" t="s">
        <v>68</v>
      </c>
      <c r="J3690" s="57" t="s">
        <v>503</v>
      </c>
      <c r="K3690" s="57" t="s">
        <v>900</v>
      </c>
      <c r="L3690" s="57" t="s">
        <v>68</v>
      </c>
      <c r="M3690" s="57" t="s">
        <v>1137</v>
      </c>
      <c r="N3690" s="64">
        <v>0</v>
      </c>
      <c r="O3690" s="59">
        <v>63</v>
      </c>
      <c r="P3690" s="59">
        <v>1</v>
      </c>
      <c r="Q3690" s="59">
        <v>3.1156650000000001E-3</v>
      </c>
    </row>
    <row r="3691" spans="1:17">
      <c r="A3691" s="57" t="s">
        <v>1204</v>
      </c>
      <c r="B3691" s="57" t="s">
        <v>1212</v>
      </c>
      <c r="C3691" s="57">
        <v>14</v>
      </c>
      <c r="D3691" s="57" t="s">
        <v>648</v>
      </c>
      <c r="E3691" s="57">
        <v>100294</v>
      </c>
      <c r="F3691" s="57">
        <v>21.582999999999998</v>
      </c>
      <c r="G3691" s="57">
        <v>57.139000000000003</v>
      </c>
      <c r="H3691" s="57" t="s">
        <v>50</v>
      </c>
      <c r="I3691" s="57" t="s">
        <v>51</v>
      </c>
      <c r="J3691" s="57" t="s">
        <v>713</v>
      </c>
      <c r="K3691" s="57" t="s">
        <v>880</v>
      </c>
      <c r="L3691" s="57" t="s">
        <v>51</v>
      </c>
      <c r="M3691" s="57" t="s">
        <v>1135</v>
      </c>
      <c r="N3691" s="64">
        <v>0</v>
      </c>
      <c r="O3691" s="59">
        <v>203</v>
      </c>
      <c r="P3691" s="59">
        <v>2</v>
      </c>
      <c r="Q3691" s="59">
        <v>3.2349065000000003E-2</v>
      </c>
    </row>
    <row r="3692" spans="1:17">
      <c r="A3692" s="57" t="s">
        <v>1204</v>
      </c>
      <c r="B3692" s="57" t="s">
        <v>1212</v>
      </c>
      <c r="C3692" s="57">
        <v>14</v>
      </c>
      <c r="D3692" s="57" t="s">
        <v>647</v>
      </c>
      <c r="E3692" s="57">
        <v>100295</v>
      </c>
      <c r="F3692" s="57">
        <v>25.193999999999999</v>
      </c>
      <c r="G3692" s="57">
        <v>59.805</v>
      </c>
      <c r="H3692" s="57" t="s">
        <v>50</v>
      </c>
      <c r="I3692" s="57" t="s">
        <v>51</v>
      </c>
      <c r="J3692" s="57" t="s">
        <v>713</v>
      </c>
      <c r="K3692" s="57" t="s">
        <v>880</v>
      </c>
      <c r="L3692" s="57" t="s">
        <v>51</v>
      </c>
      <c r="M3692" s="57" t="s">
        <v>1135</v>
      </c>
      <c r="N3692" s="64">
        <v>39.856563501044874</v>
      </c>
      <c r="O3692" s="59">
        <v>1209</v>
      </c>
      <c r="P3692" s="59">
        <v>4</v>
      </c>
      <c r="Q3692" s="59">
        <v>1.147419585</v>
      </c>
    </row>
    <row r="3693" spans="1:17">
      <c r="A3693" s="57" t="s">
        <v>1204</v>
      </c>
      <c r="B3693" s="57" t="s">
        <v>1212</v>
      </c>
      <c r="C3693" s="57">
        <v>14</v>
      </c>
      <c r="D3693" s="57" t="s">
        <v>648</v>
      </c>
      <c r="E3693" s="57">
        <v>100296</v>
      </c>
      <c r="F3693" s="57">
        <v>25.167000000000002</v>
      </c>
      <c r="G3693" s="57">
        <v>59.277000000000001</v>
      </c>
      <c r="H3693" s="57" t="s">
        <v>50</v>
      </c>
      <c r="I3693" s="57" t="s">
        <v>51</v>
      </c>
      <c r="J3693" s="57" t="s">
        <v>713</v>
      </c>
      <c r="K3693" s="57" t="s">
        <v>880</v>
      </c>
      <c r="L3693" s="57" t="s">
        <v>51</v>
      </c>
      <c r="M3693" s="57" t="s">
        <v>1135</v>
      </c>
      <c r="N3693" s="64">
        <v>0</v>
      </c>
      <c r="O3693" s="59">
        <v>175</v>
      </c>
      <c r="P3693" s="59">
        <v>2</v>
      </c>
      <c r="Q3693" s="59">
        <v>2.4040624999999999E-2</v>
      </c>
    </row>
    <row r="3694" spans="1:17">
      <c r="A3694" s="57" t="s">
        <v>1204</v>
      </c>
      <c r="B3694" s="57" t="s">
        <v>1212</v>
      </c>
      <c r="C3694" s="57">
        <v>24</v>
      </c>
      <c r="D3694" s="57" t="s">
        <v>648</v>
      </c>
      <c r="E3694" s="57">
        <v>100297</v>
      </c>
      <c r="F3694" s="57">
        <v>26.972000000000001</v>
      </c>
      <c r="G3694" s="57">
        <v>55.527999999999999</v>
      </c>
      <c r="H3694" s="57" t="s">
        <v>50</v>
      </c>
      <c r="I3694" s="57" t="s">
        <v>51</v>
      </c>
      <c r="J3694" s="57" t="s">
        <v>713</v>
      </c>
      <c r="K3694" s="57" t="s">
        <v>880</v>
      </c>
      <c r="L3694" s="57" t="s">
        <v>51</v>
      </c>
      <c r="M3694" s="57" t="s">
        <v>1135</v>
      </c>
      <c r="N3694" s="64">
        <v>0</v>
      </c>
      <c r="O3694" s="59">
        <v>327</v>
      </c>
      <c r="P3694" s="59">
        <v>3</v>
      </c>
      <c r="Q3694" s="59">
        <v>8.3939264999999999E-2</v>
      </c>
    </row>
    <row r="3695" spans="1:17">
      <c r="A3695" s="57" t="s">
        <v>1204</v>
      </c>
      <c r="B3695" s="57" t="s">
        <v>1212</v>
      </c>
      <c r="C3695" s="57">
        <v>24</v>
      </c>
      <c r="D3695" s="57" t="s">
        <v>648</v>
      </c>
      <c r="E3695" s="57">
        <v>100298</v>
      </c>
      <c r="F3695" s="57">
        <v>27.693999999999999</v>
      </c>
      <c r="G3695" s="57">
        <v>55.694000000000003</v>
      </c>
      <c r="H3695" s="57" t="s">
        <v>42</v>
      </c>
      <c r="I3695" s="57" t="s">
        <v>68</v>
      </c>
      <c r="J3695" s="57" t="s">
        <v>503</v>
      </c>
      <c r="K3695" s="57" t="s">
        <v>900</v>
      </c>
      <c r="L3695" s="57" t="s">
        <v>68</v>
      </c>
      <c r="M3695" s="57" t="s">
        <v>1137</v>
      </c>
      <c r="N3695" s="64">
        <v>0</v>
      </c>
      <c r="O3695" s="59">
        <v>51</v>
      </c>
      <c r="P3695" s="59">
        <v>1</v>
      </c>
      <c r="Q3695" s="59">
        <v>2.041785E-3</v>
      </c>
    </row>
    <row r="3696" spans="1:17">
      <c r="A3696" s="57" t="s">
        <v>1204</v>
      </c>
      <c r="B3696" s="57" t="s">
        <v>1212</v>
      </c>
      <c r="C3696" s="57">
        <v>23</v>
      </c>
      <c r="D3696" s="57" t="s">
        <v>648</v>
      </c>
      <c r="E3696" s="57">
        <v>100299</v>
      </c>
      <c r="F3696" s="57">
        <v>29.638999999999999</v>
      </c>
      <c r="G3696" s="57">
        <v>54.027999999999999</v>
      </c>
      <c r="H3696" s="57" t="s">
        <v>28</v>
      </c>
      <c r="I3696" s="57" t="s">
        <v>510</v>
      </c>
      <c r="J3696" s="57">
        <v>6</v>
      </c>
      <c r="K3696" s="57" t="s">
        <v>1010</v>
      </c>
      <c r="L3696" s="57" t="s">
        <v>1011</v>
      </c>
      <c r="M3696" s="57" t="s">
        <v>1137</v>
      </c>
      <c r="N3696" s="64">
        <v>0</v>
      </c>
      <c r="O3696" s="59">
        <v>273</v>
      </c>
      <c r="P3696" s="59">
        <v>2</v>
      </c>
      <c r="Q3696" s="59">
        <v>5.8505265000000001E-2</v>
      </c>
    </row>
    <row r="3697" spans="1:17">
      <c r="A3697" s="57" t="s">
        <v>1204</v>
      </c>
      <c r="B3697" s="57" t="s">
        <v>1212</v>
      </c>
      <c r="C3697" s="57">
        <v>23</v>
      </c>
      <c r="D3697" s="57" t="s">
        <v>648</v>
      </c>
      <c r="E3697" s="57">
        <v>100300</v>
      </c>
      <c r="F3697" s="57">
        <v>27.693999999999999</v>
      </c>
      <c r="G3697" s="57">
        <v>51.5</v>
      </c>
      <c r="H3697" s="57" t="s">
        <v>52</v>
      </c>
      <c r="I3697" s="57" t="s">
        <v>53</v>
      </c>
      <c r="J3697" s="57">
        <v>0</v>
      </c>
      <c r="K3697" s="57" t="s">
        <v>886</v>
      </c>
      <c r="L3697" s="57" t="s">
        <v>53</v>
      </c>
      <c r="M3697" s="57" t="s">
        <v>1137</v>
      </c>
      <c r="N3697" s="64">
        <v>0</v>
      </c>
      <c r="O3697" s="59">
        <v>61</v>
      </c>
      <c r="P3697" s="59">
        <v>1</v>
      </c>
      <c r="Q3697" s="59">
        <v>2.9209850000000001E-3</v>
      </c>
    </row>
    <row r="3698" spans="1:17">
      <c r="A3698" s="57" t="s">
        <v>1204</v>
      </c>
      <c r="B3698" s="57" t="s">
        <v>1212</v>
      </c>
      <c r="C3698" s="57">
        <v>22</v>
      </c>
      <c r="D3698" s="57" t="s">
        <v>648</v>
      </c>
      <c r="E3698" s="57">
        <v>100301</v>
      </c>
      <c r="F3698" s="57">
        <v>29.361000000000001</v>
      </c>
      <c r="G3698" s="57">
        <v>44.889000000000003</v>
      </c>
      <c r="H3698" s="57" t="s">
        <v>37</v>
      </c>
      <c r="I3698" s="57" t="s">
        <v>38</v>
      </c>
      <c r="J3698" s="57">
        <v>0</v>
      </c>
      <c r="K3698" s="57" t="s">
        <v>904</v>
      </c>
      <c r="L3698" s="57" t="s">
        <v>1041</v>
      </c>
      <c r="M3698" s="57" t="s">
        <v>1137</v>
      </c>
      <c r="N3698" s="64">
        <v>0</v>
      </c>
      <c r="O3698" s="59">
        <v>103</v>
      </c>
      <c r="P3698" s="59">
        <v>2</v>
      </c>
      <c r="Q3698" s="59">
        <v>8.3280650000000008E-3</v>
      </c>
    </row>
    <row r="3699" spans="1:17">
      <c r="A3699" s="57" t="s">
        <v>1204</v>
      </c>
      <c r="B3699" s="57" t="s">
        <v>1212</v>
      </c>
      <c r="C3699" s="57">
        <v>21</v>
      </c>
      <c r="D3699" s="57" t="s">
        <v>648</v>
      </c>
      <c r="E3699" s="57">
        <v>100302</v>
      </c>
      <c r="F3699" s="57">
        <v>27.832999999999998</v>
      </c>
      <c r="G3699" s="57">
        <v>44.5</v>
      </c>
      <c r="H3699" s="57" t="s">
        <v>50</v>
      </c>
      <c r="I3699" s="57" t="s">
        <v>51</v>
      </c>
      <c r="J3699" s="57" t="s">
        <v>713</v>
      </c>
      <c r="K3699" s="57" t="s">
        <v>880</v>
      </c>
      <c r="L3699" s="57" t="s">
        <v>51</v>
      </c>
      <c r="M3699" s="57" t="s">
        <v>1135</v>
      </c>
      <c r="N3699" s="64">
        <v>0</v>
      </c>
      <c r="O3699" s="59">
        <v>50</v>
      </c>
      <c r="P3699" s="59">
        <v>1</v>
      </c>
      <c r="Q3699" s="59">
        <v>1.9624999999999998E-3</v>
      </c>
    </row>
    <row r="3700" spans="1:17">
      <c r="A3700" s="57" t="s">
        <v>1204</v>
      </c>
      <c r="B3700" s="57" t="s">
        <v>1212</v>
      </c>
      <c r="C3700" s="57">
        <v>21</v>
      </c>
      <c r="D3700" s="57" t="s">
        <v>648</v>
      </c>
      <c r="E3700" s="57">
        <v>100303</v>
      </c>
      <c r="F3700" s="57">
        <v>28.167000000000002</v>
      </c>
      <c r="G3700" s="57">
        <v>42.889000000000003</v>
      </c>
      <c r="H3700" s="57" t="s">
        <v>34</v>
      </c>
      <c r="I3700" s="57" t="s">
        <v>35</v>
      </c>
      <c r="J3700" s="57" t="s">
        <v>503</v>
      </c>
      <c r="K3700" s="57" t="s">
        <v>891</v>
      </c>
      <c r="L3700" s="57" t="s">
        <v>1035</v>
      </c>
      <c r="M3700" s="57" t="s">
        <v>1137</v>
      </c>
      <c r="N3700" s="64">
        <v>0</v>
      </c>
      <c r="O3700" s="59">
        <v>54</v>
      </c>
      <c r="P3700" s="59">
        <v>1</v>
      </c>
      <c r="Q3700" s="59">
        <v>2.2890599999999999E-3</v>
      </c>
    </row>
    <row r="3701" spans="1:17">
      <c r="A3701" s="57" t="s">
        <v>1204</v>
      </c>
      <c r="B3701" s="57" t="s">
        <v>1212</v>
      </c>
      <c r="C3701" s="57">
        <v>21</v>
      </c>
      <c r="D3701" s="57" t="s">
        <v>648</v>
      </c>
      <c r="E3701" s="57">
        <v>100304</v>
      </c>
      <c r="F3701" s="57">
        <v>29.555</v>
      </c>
      <c r="G3701" s="57">
        <v>41.332999999999998</v>
      </c>
      <c r="H3701" s="57" t="s">
        <v>346</v>
      </c>
      <c r="I3701" s="57" t="s">
        <v>127</v>
      </c>
      <c r="J3701" s="57" t="s">
        <v>724</v>
      </c>
      <c r="K3701" s="57" t="s">
        <v>893</v>
      </c>
      <c r="L3701" s="57" t="s">
        <v>127</v>
      </c>
      <c r="M3701" s="57" t="s">
        <v>1137</v>
      </c>
      <c r="N3701" s="64">
        <v>0</v>
      </c>
      <c r="O3701" s="59">
        <v>65</v>
      </c>
      <c r="P3701" s="59">
        <v>1</v>
      </c>
      <c r="Q3701" s="59">
        <v>3.3166250000000001E-3</v>
      </c>
    </row>
    <row r="3702" spans="1:17">
      <c r="A3702" s="57" t="s">
        <v>1204</v>
      </c>
      <c r="B3702" s="57" t="s">
        <v>1212</v>
      </c>
      <c r="C3702" s="57">
        <v>21</v>
      </c>
      <c r="D3702" s="57" t="s">
        <v>648</v>
      </c>
      <c r="E3702" s="57">
        <v>100305</v>
      </c>
      <c r="F3702" s="57">
        <v>27</v>
      </c>
      <c r="G3702" s="57">
        <v>42.167000000000002</v>
      </c>
      <c r="H3702" s="57" t="s">
        <v>42</v>
      </c>
      <c r="I3702" s="57" t="s">
        <v>68</v>
      </c>
      <c r="J3702" s="57" t="s">
        <v>503</v>
      </c>
      <c r="K3702" s="57" t="s">
        <v>900</v>
      </c>
      <c r="L3702" s="57" t="s">
        <v>68</v>
      </c>
      <c r="M3702" s="57" t="s">
        <v>1137</v>
      </c>
      <c r="N3702" s="64">
        <v>0</v>
      </c>
      <c r="O3702" s="59">
        <v>83</v>
      </c>
      <c r="P3702" s="59">
        <v>1</v>
      </c>
      <c r="Q3702" s="59">
        <v>5.4078650000000004E-3</v>
      </c>
    </row>
    <row r="3703" spans="1:17">
      <c r="A3703" s="57" t="s">
        <v>1204</v>
      </c>
      <c r="B3703" s="57" t="s">
        <v>1212</v>
      </c>
      <c r="C3703" s="57">
        <v>21</v>
      </c>
      <c r="D3703" s="57" t="s">
        <v>648</v>
      </c>
      <c r="E3703" s="57">
        <v>100306</v>
      </c>
      <c r="F3703" s="57">
        <v>26.111000000000001</v>
      </c>
      <c r="G3703" s="57">
        <v>41.917000000000002</v>
      </c>
      <c r="H3703" s="57" t="s">
        <v>71</v>
      </c>
      <c r="I3703" s="57" t="s">
        <v>72</v>
      </c>
      <c r="J3703" s="57" t="s">
        <v>494</v>
      </c>
      <c r="K3703" s="57" t="s">
        <v>897</v>
      </c>
      <c r="L3703" s="57" t="s">
        <v>72</v>
      </c>
      <c r="M3703" s="57" t="s">
        <v>1137</v>
      </c>
      <c r="N3703" s="64">
        <v>0</v>
      </c>
      <c r="O3703" s="59">
        <v>74</v>
      </c>
      <c r="P3703" s="59">
        <v>1</v>
      </c>
      <c r="Q3703" s="59">
        <v>4.2986600000000002E-3</v>
      </c>
    </row>
    <row r="3704" spans="1:17">
      <c r="A3704" s="57" t="s">
        <v>1204</v>
      </c>
      <c r="B3704" s="57" t="s">
        <v>1212</v>
      </c>
      <c r="C3704" s="57">
        <v>21</v>
      </c>
      <c r="D3704" s="57" t="s">
        <v>648</v>
      </c>
      <c r="E3704" s="57">
        <v>100307</v>
      </c>
      <c r="F3704" s="57">
        <v>25.638999999999999</v>
      </c>
      <c r="G3704" s="57">
        <v>40.305999999999997</v>
      </c>
      <c r="H3704" s="57" t="s">
        <v>52</v>
      </c>
      <c r="I3704" s="57" t="s">
        <v>53</v>
      </c>
      <c r="J3704" s="57">
        <v>0</v>
      </c>
      <c r="K3704" s="57" t="s">
        <v>886</v>
      </c>
      <c r="L3704" s="57" t="s">
        <v>53</v>
      </c>
      <c r="M3704" s="57" t="s">
        <v>1137</v>
      </c>
      <c r="N3704" s="64">
        <v>0</v>
      </c>
      <c r="O3704" s="59">
        <v>61</v>
      </c>
      <c r="P3704" s="59">
        <v>1</v>
      </c>
      <c r="Q3704" s="59">
        <v>2.9209850000000001E-3</v>
      </c>
    </row>
    <row r="3705" spans="1:17">
      <c r="A3705" s="57" t="s">
        <v>1204</v>
      </c>
      <c r="B3705" s="57" t="s">
        <v>1212</v>
      </c>
      <c r="C3705" s="57">
        <v>31</v>
      </c>
      <c r="D3705" s="57" t="s">
        <v>648</v>
      </c>
      <c r="E3705" s="57">
        <v>100308</v>
      </c>
      <c r="F3705" s="57">
        <v>33.889000000000003</v>
      </c>
      <c r="G3705" s="57">
        <v>40.832999999999998</v>
      </c>
      <c r="H3705" s="57" t="s">
        <v>50</v>
      </c>
      <c r="I3705" s="57" t="s">
        <v>51</v>
      </c>
      <c r="J3705" s="57" t="s">
        <v>713</v>
      </c>
      <c r="K3705" s="57" t="s">
        <v>880</v>
      </c>
      <c r="L3705" s="57" t="s">
        <v>51</v>
      </c>
      <c r="M3705" s="57" t="s">
        <v>1135</v>
      </c>
      <c r="N3705" s="64">
        <v>0</v>
      </c>
      <c r="O3705" s="59">
        <v>468</v>
      </c>
      <c r="P3705" s="59">
        <v>3</v>
      </c>
      <c r="Q3705" s="59">
        <v>0.17193384</v>
      </c>
    </row>
    <row r="3706" spans="1:17">
      <c r="A3706" s="57" t="s">
        <v>1204</v>
      </c>
      <c r="B3706" s="57" t="s">
        <v>1212</v>
      </c>
      <c r="C3706" s="57">
        <v>31</v>
      </c>
      <c r="D3706" s="57" t="s">
        <v>648</v>
      </c>
      <c r="E3706" s="57">
        <v>100309</v>
      </c>
      <c r="F3706" s="57">
        <v>34.527999999999999</v>
      </c>
      <c r="G3706" s="57">
        <v>40.805999999999997</v>
      </c>
      <c r="H3706" s="57" t="s">
        <v>34</v>
      </c>
      <c r="I3706" s="57" t="s">
        <v>35</v>
      </c>
      <c r="J3706" s="57" t="s">
        <v>506</v>
      </c>
      <c r="K3706" s="57" t="s">
        <v>901</v>
      </c>
      <c r="L3706" s="57" t="s">
        <v>1040</v>
      </c>
      <c r="M3706" s="57" t="s">
        <v>1137</v>
      </c>
      <c r="N3706" s="64">
        <v>0</v>
      </c>
      <c r="O3706" s="59">
        <v>73</v>
      </c>
      <c r="P3706" s="59">
        <v>1</v>
      </c>
      <c r="Q3706" s="59">
        <v>4.1832650000000002E-3</v>
      </c>
    </row>
    <row r="3707" spans="1:17">
      <c r="A3707" s="57" t="s">
        <v>1204</v>
      </c>
      <c r="B3707" s="57" t="s">
        <v>1212</v>
      </c>
      <c r="C3707" s="57">
        <v>31</v>
      </c>
      <c r="D3707" s="57" t="s">
        <v>648</v>
      </c>
      <c r="E3707" s="57">
        <v>100310</v>
      </c>
      <c r="F3707" s="57">
        <v>34.165999999999997</v>
      </c>
      <c r="G3707" s="57">
        <v>43.610999999999997</v>
      </c>
      <c r="H3707" s="57" t="s">
        <v>50</v>
      </c>
      <c r="I3707" s="57" t="s">
        <v>51</v>
      </c>
      <c r="J3707" s="57" t="s">
        <v>713</v>
      </c>
      <c r="K3707" s="57" t="s">
        <v>880</v>
      </c>
      <c r="L3707" s="57" t="s">
        <v>51</v>
      </c>
      <c r="M3707" s="57" t="s">
        <v>1135</v>
      </c>
      <c r="N3707" s="64">
        <v>0</v>
      </c>
      <c r="O3707" s="59">
        <v>283</v>
      </c>
      <c r="P3707" s="59">
        <v>2</v>
      </c>
      <c r="Q3707" s="59">
        <v>6.2869864999999997E-2</v>
      </c>
    </row>
    <row r="3708" spans="1:17">
      <c r="A3708" s="57" t="s">
        <v>1204</v>
      </c>
      <c r="B3708" s="57" t="s">
        <v>1212</v>
      </c>
      <c r="C3708" s="57">
        <v>31</v>
      </c>
      <c r="D3708" s="57" t="s">
        <v>648</v>
      </c>
      <c r="E3708" s="57">
        <v>100311</v>
      </c>
      <c r="F3708" s="57">
        <v>33.860999999999997</v>
      </c>
      <c r="G3708" s="57">
        <v>43.694000000000003</v>
      </c>
      <c r="H3708" s="57" t="s">
        <v>54</v>
      </c>
      <c r="I3708" s="57" t="s">
        <v>55</v>
      </c>
      <c r="J3708" s="57" t="s">
        <v>503</v>
      </c>
      <c r="K3708" s="57" t="s">
        <v>898</v>
      </c>
      <c r="L3708" s="57" t="s">
        <v>55</v>
      </c>
      <c r="M3708" s="57" t="s">
        <v>1137</v>
      </c>
      <c r="N3708" s="64">
        <v>0</v>
      </c>
      <c r="O3708" s="59">
        <v>50</v>
      </c>
      <c r="P3708" s="59">
        <v>1</v>
      </c>
      <c r="Q3708" s="59">
        <v>1.9624999999999998E-3</v>
      </c>
    </row>
    <row r="3709" spans="1:17">
      <c r="A3709" s="57" t="s">
        <v>1204</v>
      </c>
      <c r="B3709" s="57" t="s">
        <v>1212</v>
      </c>
      <c r="C3709" s="57">
        <v>31</v>
      </c>
      <c r="D3709" s="57" t="s">
        <v>648</v>
      </c>
      <c r="E3709" s="57">
        <v>100312</v>
      </c>
      <c r="F3709" s="57">
        <v>33.860999999999997</v>
      </c>
      <c r="G3709" s="57">
        <v>44.389000000000003</v>
      </c>
      <c r="H3709" s="57" t="s">
        <v>52</v>
      </c>
      <c r="I3709" s="57" t="s">
        <v>53</v>
      </c>
      <c r="J3709" s="57">
        <v>0</v>
      </c>
      <c r="K3709" s="57" t="s">
        <v>886</v>
      </c>
      <c r="L3709" s="57" t="s">
        <v>53</v>
      </c>
      <c r="M3709" s="57" t="s">
        <v>1137</v>
      </c>
      <c r="N3709" s="64">
        <v>0</v>
      </c>
      <c r="O3709" s="59">
        <v>51</v>
      </c>
      <c r="P3709" s="59">
        <v>1</v>
      </c>
      <c r="Q3709" s="59">
        <v>2.041785E-3</v>
      </c>
    </row>
    <row r="3710" spans="1:17">
      <c r="A3710" s="57" t="s">
        <v>1204</v>
      </c>
      <c r="B3710" s="57" t="s">
        <v>1212</v>
      </c>
      <c r="C3710" s="57">
        <v>31</v>
      </c>
      <c r="D3710" s="57" t="s">
        <v>648</v>
      </c>
      <c r="E3710" s="57">
        <v>100313</v>
      </c>
      <c r="F3710" s="57">
        <v>34.582999999999998</v>
      </c>
      <c r="G3710" s="57">
        <v>44.167000000000002</v>
      </c>
      <c r="H3710" s="57" t="s">
        <v>34</v>
      </c>
      <c r="I3710" s="57" t="s">
        <v>35</v>
      </c>
      <c r="J3710" s="57" t="s">
        <v>506</v>
      </c>
      <c r="K3710" s="57" t="s">
        <v>901</v>
      </c>
      <c r="L3710" s="57" t="s">
        <v>1040</v>
      </c>
      <c r="M3710" s="57" t="s">
        <v>1137</v>
      </c>
      <c r="N3710" s="64">
        <v>0</v>
      </c>
      <c r="O3710" s="59">
        <v>51</v>
      </c>
      <c r="P3710" s="59">
        <v>1</v>
      </c>
      <c r="Q3710" s="59">
        <v>2.041785E-3</v>
      </c>
    </row>
    <row r="3711" spans="1:17">
      <c r="A3711" s="57" t="s">
        <v>1204</v>
      </c>
      <c r="B3711" s="57" t="s">
        <v>1212</v>
      </c>
      <c r="C3711" s="57">
        <v>32</v>
      </c>
      <c r="D3711" s="57" t="s">
        <v>648</v>
      </c>
      <c r="E3711" s="57">
        <v>100314</v>
      </c>
      <c r="F3711" s="57">
        <v>33.832999999999998</v>
      </c>
      <c r="G3711" s="57">
        <v>45.860999999999997</v>
      </c>
      <c r="H3711" s="57" t="s">
        <v>50</v>
      </c>
      <c r="I3711" s="57" t="s">
        <v>51</v>
      </c>
      <c r="J3711" s="57" t="s">
        <v>713</v>
      </c>
      <c r="K3711" s="57" t="s">
        <v>880</v>
      </c>
      <c r="L3711" s="57" t="s">
        <v>51</v>
      </c>
      <c r="M3711" s="57" t="s">
        <v>1135</v>
      </c>
      <c r="N3711" s="64">
        <v>0</v>
      </c>
      <c r="O3711" s="59">
        <v>593</v>
      </c>
      <c r="P3711" s="59">
        <v>4</v>
      </c>
      <c r="Q3711" s="59">
        <v>0.27604446500000002</v>
      </c>
    </row>
    <row r="3712" spans="1:17">
      <c r="A3712" s="57" t="s">
        <v>1204</v>
      </c>
      <c r="B3712" s="57" t="s">
        <v>1212</v>
      </c>
      <c r="C3712" s="57">
        <v>32</v>
      </c>
      <c r="D3712" s="57" t="s">
        <v>648</v>
      </c>
      <c r="E3712" s="57">
        <v>100315</v>
      </c>
      <c r="F3712" s="57">
        <v>34.722000000000001</v>
      </c>
      <c r="G3712" s="57">
        <v>46.527999999999999</v>
      </c>
      <c r="H3712" s="57" t="s">
        <v>54</v>
      </c>
      <c r="I3712" s="57" t="s">
        <v>55</v>
      </c>
      <c r="J3712" s="57" t="s">
        <v>503</v>
      </c>
      <c r="K3712" s="57" t="s">
        <v>898</v>
      </c>
      <c r="L3712" s="57" t="s">
        <v>55</v>
      </c>
      <c r="M3712" s="57" t="s">
        <v>1137</v>
      </c>
      <c r="N3712" s="64">
        <v>0</v>
      </c>
      <c r="O3712" s="59">
        <v>54</v>
      </c>
      <c r="P3712" s="59">
        <v>1</v>
      </c>
      <c r="Q3712" s="59">
        <v>2.2890599999999999E-3</v>
      </c>
    </row>
    <row r="3713" spans="1:17">
      <c r="A3713" s="57" t="s">
        <v>1204</v>
      </c>
      <c r="B3713" s="57" t="s">
        <v>1212</v>
      </c>
      <c r="C3713" s="57">
        <v>32</v>
      </c>
      <c r="D3713" s="57" t="s">
        <v>648</v>
      </c>
      <c r="E3713" s="57">
        <v>100316</v>
      </c>
      <c r="F3713" s="57">
        <v>33.360999999999997</v>
      </c>
      <c r="G3713" s="57">
        <v>49.472000000000001</v>
      </c>
      <c r="H3713" s="57" t="s">
        <v>54</v>
      </c>
      <c r="I3713" s="57" t="s">
        <v>55</v>
      </c>
      <c r="J3713" s="57" t="s">
        <v>503</v>
      </c>
      <c r="K3713" s="57" t="s">
        <v>898</v>
      </c>
      <c r="L3713" s="57" t="s">
        <v>55</v>
      </c>
      <c r="M3713" s="57" t="s">
        <v>1137</v>
      </c>
      <c r="N3713" s="64">
        <v>0</v>
      </c>
      <c r="O3713" s="59">
        <v>89</v>
      </c>
      <c r="P3713" s="59">
        <v>1</v>
      </c>
      <c r="Q3713" s="59">
        <v>6.2179849999999997E-3</v>
      </c>
    </row>
    <row r="3714" spans="1:17">
      <c r="A3714" s="57" t="s">
        <v>1204</v>
      </c>
      <c r="B3714" s="57" t="s">
        <v>1212</v>
      </c>
      <c r="C3714" s="57">
        <v>34</v>
      </c>
      <c r="D3714" s="57" t="s">
        <v>648</v>
      </c>
      <c r="E3714" s="57">
        <v>100317</v>
      </c>
      <c r="F3714" s="57">
        <v>30.361000000000001</v>
      </c>
      <c r="G3714" s="57">
        <v>55.415999999999997</v>
      </c>
      <c r="H3714" s="57" t="s">
        <v>79</v>
      </c>
      <c r="I3714" s="57" t="s">
        <v>80</v>
      </c>
      <c r="J3714" s="57" t="s">
        <v>708</v>
      </c>
      <c r="K3714" s="57" t="s">
        <v>884</v>
      </c>
      <c r="L3714" s="57" t="s">
        <v>80</v>
      </c>
      <c r="M3714" s="57" t="s">
        <v>1137</v>
      </c>
      <c r="N3714" s="64">
        <v>0</v>
      </c>
      <c r="O3714" s="59">
        <v>140</v>
      </c>
      <c r="P3714" s="59">
        <v>2</v>
      </c>
      <c r="Q3714" s="59">
        <v>1.5386E-2</v>
      </c>
    </row>
    <row r="3715" spans="1:17">
      <c r="A3715" s="57" t="s">
        <v>1204</v>
      </c>
      <c r="B3715" s="57" t="s">
        <v>1212</v>
      </c>
      <c r="C3715" s="57">
        <v>34</v>
      </c>
      <c r="D3715" s="57" t="s">
        <v>648</v>
      </c>
      <c r="E3715" s="57">
        <v>100318</v>
      </c>
      <c r="F3715" s="57">
        <v>32.082999999999998</v>
      </c>
      <c r="G3715" s="57">
        <v>54.972000000000001</v>
      </c>
      <c r="H3715" s="57" t="s">
        <v>37</v>
      </c>
      <c r="I3715" s="57" t="s">
        <v>38</v>
      </c>
      <c r="J3715" s="57">
        <v>0</v>
      </c>
      <c r="K3715" s="57" t="s">
        <v>904</v>
      </c>
      <c r="L3715" s="57" t="s">
        <v>1041</v>
      </c>
      <c r="M3715" s="57" t="s">
        <v>1137</v>
      </c>
      <c r="N3715" s="64">
        <v>0</v>
      </c>
      <c r="O3715" s="59">
        <v>78</v>
      </c>
      <c r="P3715" s="59">
        <v>1</v>
      </c>
      <c r="Q3715" s="59">
        <v>4.7759400000000002E-3</v>
      </c>
    </row>
    <row r="3716" spans="1:17">
      <c r="A3716" s="57" t="s">
        <v>1204</v>
      </c>
      <c r="B3716" s="57" t="s">
        <v>1212</v>
      </c>
      <c r="C3716" s="57">
        <v>44</v>
      </c>
      <c r="D3716" s="57" t="s">
        <v>648</v>
      </c>
      <c r="E3716" s="57">
        <v>100319</v>
      </c>
      <c r="F3716" s="57">
        <v>38.389000000000003</v>
      </c>
      <c r="G3716" s="57">
        <v>59.5</v>
      </c>
      <c r="H3716" s="57" t="s">
        <v>42</v>
      </c>
      <c r="I3716" s="57" t="s">
        <v>68</v>
      </c>
      <c r="J3716" s="57" t="s">
        <v>503</v>
      </c>
      <c r="K3716" s="57" t="s">
        <v>900</v>
      </c>
      <c r="L3716" s="57" t="s">
        <v>68</v>
      </c>
      <c r="M3716" s="57" t="s">
        <v>1137</v>
      </c>
      <c r="N3716" s="64">
        <v>0</v>
      </c>
      <c r="O3716" s="59">
        <v>51</v>
      </c>
      <c r="P3716" s="59">
        <v>1</v>
      </c>
      <c r="Q3716" s="59">
        <v>2.041785E-3</v>
      </c>
    </row>
    <row r="3717" spans="1:17">
      <c r="A3717" s="57" t="s">
        <v>1204</v>
      </c>
      <c r="B3717" s="57" t="s">
        <v>1212</v>
      </c>
      <c r="C3717" s="57">
        <v>44</v>
      </c>
      <c r="D3717" s="57" t="s">
        <v>648</v>
      </c>
      <c r="E3717" s="57">
        <v>100320</v>
      </c>
      <c r="F3717" s="57">
        <v>39.027000000000001</v>
      </c>
      <c r="G3717" s="57">
        <v>57.194000000000003</v>
      </c>
      <c r="H3717" s="57" t="s">
        <v>61</v>
      </c>
      <c r="I3717" s="57" t="s">
        <v>219</v>
      </c>
      <c r="J3717" s="57" t="s">
        <v>761</v>
      </c>
      <c r="K3717" s="57" t="s">
        <v>903</v>
      </c>
      <c r="L3717" s="57" t="s">
        <v>62</v>
      </c>
      <c r="M3717" s="57" t="s">
        <v>1137</v>
      </c>
      <c r="N3717" s="64">
        <v>0</v>
      </c>
      <c r="O3717" s="59">
        <v>245</v>
      </c>
      <c r="P3717" s="59">
        <v>2</v>
      </c>
      <c r="Q3717" s="59">
        <v>4.7119624999999998E-2</v>
      </c>
    </row>
    <row r="3718" spans="1:17">
      <c r="A3718" s="57" t="s">
        <v>1204</v>
      </c>
      <c r="B3718" s="57" t="s">
        <v>1212</v>
      </c>
      <c r="C3718" s="57">
        <v>44</v>
      </c>
      <c r="D3718" s="57" t="s">
        <v>648</v>
      </c>
      <c r="E3718" s="57">
        <v>100321</v>
      </c>
      <c r="F3718" s="57">
        <v>40.25</v>
      </c>
      <c r="G3718" s="57">
        <v>55</v>
      </c>
      <c r="H3718" s="57" t="s">
        <v>34</v>
      </c>
      <c r="I3718" s="57" t="s">
        <v>35</v>
      </c>
      <c r="J3718" s="57" t="s">
        <v>504</v>
      </c>
      <c r="K3718" s="57" t="s">
        <v>1003</v>
      </c>
      <c r="L3718" s="57" t="s">
        <v>1124</v>
      </c>
      <c r="M3718" s="57" t="s">
        <v>1137</v>
      </c>
      <c r="N3718" s="64">
        <v>0</v>
      </c>
      <c r="O3718" s="59">
        <v>168</v>
      </c>
      <c r="P3718" s="59">
        <v>2</v>
      </c>
      <c r="Q3718" s="59">
        <v>2.215584E-2</v>
      </c>
    </row>
    <row r="3719" spans="1:17">
      <c r="A3719" s="57" t="s">
        <v>1204</v>
      </c>
      <c r="B3719" s="57" t="s">
        <v>1212</v>
      </c>
      <c r="C3719" s="57">
        <v>44</v>
      </c>
      <c r="D3719" s="57" t="s">
        <v>648</v>
      </c>
      <c r="E3719" s="57">
        <v>100322</v>
      </c>
      <c r="F3719" s="57">
        <v>37.110999999999997</v>
      </c>
      <c r="G3719" s="57">
        <v>57.305</v>
      </c>
      <c r="H3719" s="57" t="s">
        <v>50</v>
      </c>
      <c r="I3719" s="57" t="s">
        <v>51</v>
      </c>
      <c r="J3719" s="57" t="s">
        <v>713</v>
      </c>
      <c r="K3719" s="57" t="s">
        <v>880</v>
      </c>
      <c r="L3719" s="57" t="s">
        <v>51</v>
      </c>
      <c r="M3719" s="57" t="s">
        <v>1135</v>
      </c>
      <c r="N3719" s="64">
        <v>0</v>
      </c>
      <c r="O3719" s="59">
        <v>204</v>
      </c>
      <c r="P3719" s="59">
        <v>2</v>
      </c>
      <c r="Q3719" s="59">
        <v>3.2668559999999999E-2</v>
      </c>
    </row>
    <row r="3720" spans="1:17">
      <c r="A3720" s="57" t="s">
        <v>1204</v>
      </c>
      <c r="B3720" s="57" t="s">
        <v>1212</v>
      </c>
      <c r="C3720" s="57">
        <v>43</v>
      </c>
      <c r="D3720" s="57" t="s">
        <v>648</v>
      </c>
      <c r="E3720" s="57">
        <v>100323</v>
      </c>
      <c r="F3720" s="57">
        <v>37.25</v>
      </c>
      <c r="G3720" s="57">
        <v>53.694000000000003</v>
      </c>
      <c r="H3720" s="57" t="s">
        <v>42</v>
      </c>
      <c r="I3720" s="57" t="s">
        <v>43</v>
      </c>
      <c r="J3720" s="57" t="s">
        <v>502</v>
      </c>
      <c r="K3720" s="57" t="s">
        <v>997</v>
      </c>
      <c r="L3720" s="57" t="s">
        <v>1119</v>
      </c>
      <c r="M3720" s="57" t="s">
        <v>1137</v>
      </c>
      <c r="N3720" s="64">
        <v>0</v>
      </c>
      <c r="O3720" s="59">
        <v>102</v>
      </c>
      <c r="P3720" s="59">
        <v>2</v>
      </c>
      <c r="Q3720" s="59">
        <v>8.1671399999999998E-3</v>
      </c>
    </row>
    <row r="3721" spans="1:17">
      <c r="A3721" s="57" t="s">
        <v>1204</v>
      </c>
      <c r="B3721" s="57" t="s">
        <v>1212</v>
      </c>
      <c r="C3721" s="57">
        <v>43</v>
      </c>
      <c r="D3721" s="57" t="s">
        <v>648</v>
      </c>
      <c r="E3721" s="57">
        <v>100324</v>
      </c>
      <c r="F3721" s="57">
        <v>35.527999999999999</v>
      </c>
      <c r="G3721" s="57">
        <v>53</v>
      </c>
      <c r="H3721" s="57" t="s">
        <v>42</v>
      </c>
      <c r="I3721" s="57" t="s">
        <v>43</v>
      </c>
      <c r="J3721" s="57" t="s">
        <v>502</v>
      </c>
      <c r="K3721" s="57" t="s">
        <v>997</v>
      </c>
      <c r="L3721" s="57" t="s">
        <v>1119</v>
      </c>
      <c r="M3721" s="57" t="s">
        <v>1137</v>
      </c>
      <c r="N3721" s="64">
        <v>0</v>
      </c>
      <c r="O3721" s="59">
        <v>56</v>
      </c>
      <c r="P3721" s="59">
        <v>1</v>
      </c>
      <c r="Q3721" s="59">
        <v>2.4617599999999999E-3</v>
      </c>
    </row>
    <row r="3722" spans="1:17">
      <c r="A3722" s="57" t="s">
        <v>1204</v>
      </c>
      <c r="B3722" s="57" t="s">
        <v>1212</v>
      </c>
      <c r="C3722" s="57">
        <v>43</v>
      </c>
      <c r="D3722" s="57" t="s">
        <v>648</v>
      </c>
      <c r="E3722" s="57">
        <v>100325</v>
      </c>
      <c r="F3722" s="57">
        <v>36.555</v>
      </c>
      <c r="G3722" s="57">
        <v>50.082999999999998</v>
      </c>
      <c r="H3722" s="57" t="s">
        <v>50</v>
      </c>
      <c r="I3722" s="57" t="s">
        <v>51</v>
      </c>
      <c r="J3722" s="57" t="s">
        <v>713</v>
      </c>
      <c r="K3722" s="57" t="s">
        <v>880</v>
      </c>
      <c r="L3722" s="57" t="s">
        <v>51</v>
      </c>
      <c r="M3722" s="57" t="s">
        <v>1135</v>
      </c>
      <c r="N3722" s="64">
        <v>0</v>
      </c>
      <c r="O3722" s="59">
        <v>398</v>
      </c>
      <c r="P3722" s="59">
        <v>3</v>
      </c>
      <c r="Q3722" s="59">
        <v>0.12434713999999999</v>
      </c>
    </row>
    <row r="3723" spans="1:17">
      <c r="A3723" s="57" t="s">
        <v>1204</v>
      </c>
      <c r="B3723" s="57" t="s">
        <v>1212</v>
      </c>
      <c r="C3723" s="57">
        <v>42</v>
      </c>
      <c r="D3723" s="57" t="s">
        <v>648</v>
      </c>
      <c r="E3723" s="57">
        <v>100326</v>
      </c>
      <c r="F3723" s="57">
        <v>37.277999999999999</v>
      </c>
      <c r="G3723" s="57">
        <v>46.860999999999997</v>
      </c>
      <c r="H3723" s="57" t="s">
        <v>22</v>
      </c>
      <c r="I3723" s="57" t="s">
        <v>517</v>
      </c>
      <c r="J3723" s="57" t="s">
        <v>503</v>
      </c>
      <c r="K3723" s="57" t="s">
        <v>919</v>
      </c>
      <c r="L3723" s="57" t="s">
        <v>1055</v>
      </c>
      <c r="M3723" s="57" t="s">
        <v>1137</v>
      </c>
      <c r="N3723" s="64">
        <v>0</v>
      </c>
      <c r="O3723" s="59">
        <v>54</v>
      </c>
      <c r="P3723" s="59">
        <v>1</v>
      </c>
      <c r="Q3723" s="59">
        <v>2.2890599999999999E-3</v>
      </c>
    </row>
    <row r="3724" spans="1:17">
      <c r="A3724" s="57" t="s">
        <v>1204</v>
      </c>
      <c r="B3724" s="57" t="s">
        <v>1212</v>
      </c>
      <c r="C3724" s="57">
        <v>42</v>
      </c>
      <c r="D3724" s="57" t="s">
        <v>648</v>
      </c>
      <c r="E3724" s="57">
        <v>100327</v>
      </c>
      <c r="F3724" s="57">
        <v>35.944000000000003</v>
      </c>
      <c r="G3724" s="57">
        <v>47.832999999999998</v>
      </c>
      <c r="H3724" s="57" t="s">
        <v>82</v>
      </c>
      <c r="I3724" s="57" t="s">
        <v>83</v>
      </c>
      <c r="J3724" s="57">
        <v>0</v>
      </c>
      <c r="K3724" s="57" t="s">
        <v>944</v>
      </c>
      <c r="L3724" s="57" t="s">
        <v>1122</v>
      </c>
      <c r="M3724" s="57" t="s">
        <v>1137</v>
      </c>
      <c r="N3724" s="64">
        <v>0</v>
      </c>
      <c r="O3724" s="59">
        <v>61</v>
      </c>
      <c r="P3724" s="59">
        <v>1</v>
      </c>
      <c r="Q3724" s="59">
        <v>2.9209850000000001E-3</v>
      </c>
    </row>
    <row r="3725" spans="1:17">
      <c r="A3725" s="57" t="s">
        <v>1204</v>
      </c>
      <c r="B3725" s="57" t="s">
        <v>1212</v>
      </c>
      <c r="C3725" s="57">
        <v>42</v>
      </c>
      <c r="D3725" s="57" t="s">
        <v>648</v>
      </c>
      <c r="E3725" s="57">
        <v>100328</v>
      </c>
      <c r="F3725" s="57">
        <v>35.972000000000001</v>
      </c>
      <c r="G3725" s="57">
        <v>46.222000000000001</v>
      </c>
      <c r="H3725" s="57" t="s">
        <v>37</v>
      </c>
      <c r="I3725" s="57" t="s">
        <v>38</v>
      </c>
      <c r="J3725" s="57">
        <v>0</v>
      </c>
      <c r="K3725" s="57" t="s">
        <v>904</v>
      </c>
      <c r="L3725" s="57" t="s">
        <v>1041</v>
      </c>
      <c r="M3725" s="57" t="s">
        <v>1137</v>
      </c>
      <c r="N3725" s="64">
        <v>0</v>
      </c>
      <c r="O3725" s="59">
        <v>53</v>
      </c>
      <c r="P3725" s="59">
        <v>1</v>
      </c>
      <c r="Q3725" s="59">
        <v>2.205065E-3</v>
      </c>
    </row>
    <row r="3726" spans="1:17">
      <c r="A3726" s="57" t="s">
        <v>1204</v>
      </c>
      <c r="B3726" s="57" t="s">
        <v>1212</v>
      </c>
      <c r="C3726" s="57">
        <v>41</v>
      </c>
      <c r="D3726" s="57" t="s">
        <v>648</v>
      </c>
      <c r="E3726" s="57">
        <v>100329</v>
      </c>
      <c r="F3726" s="57">
        <v>36.805</v>
      </c>
      <c r="G3726" s="57">
        <v>42.222000000000001</v>
      </c>
      <c r="H3726" s="57" t="s">
        <v>52</v>
      </c>
      <c r="I3726" s="57" t="s">
        <v>53</v>
      </c>
      <c r="J3726" s="57">
        <v>0</v>
      </c>
      <c r="K3726" s="57" t="s">
        <v>886</v>
      </c>
      <c r="L3726" s="57" t="s">
        <v>53</v>
      </c>
      <c r="M3726" s="57" t="s">
        <v>1137</v>
      </c>
      <c r="N3726" s="64">
        <v>0</v>
      </c>
      <c r="O3726" s="59">
        <v>85</v>
      </c>
      <c r="P3726" s="59">
        <v>1</v>
      </c>
      <c r="Q3726" s="59">
        <v>5.6716249999999996E-3</v>
      </c>
    </row>
    <row r="3727" spans="1:17">
      <c r="A3727" s="57" t="s">
        <v>1204</v>
      </c>
      <c r="B3727" s="57" t="s">
        <v>1213</v>
      </c>
      <c r="C3727" s="57">
        <v>11</v>
      </c>
      <c r="D3727" s="57" t="s">
        <v>648</v>
      </c>
      <c r="E3727" s="57">
        <v>100330</v>
      </c>
      <c r="F3727" s="57">
        <v>21.693999999999999</v>
      </c>
      <c r="G3727" s="57">
        <v>63.194000000000003</v>
      </c>
      <c r="H3727" s="57" t="s">
        <v>79</v>
      </c>
      <c r="I3727" s="57" t="s">
        <v>80</v>
      </c>
      <c r="J3727" s="57" t="s">
        <v>708</v>
      </c>
      <c r="K3727" s="57" t="s">
        <v>884</v>
      </c>
      <c r="L3727" s="57" t="s">
        <v>80</v>
      </c>
      <c r="M3727" s="57" t="s">
        <v>1137</v>
      </c>
      <c r="N3727" s="64">
        <v>0</v>
      </c>
      <c r="O3727" s="59">
        <v>158</v>
      </c>
      <c r="P3727" s="59">
        <v>2</v>
      </c>
      <c r="Q3727" s="59">
        <v>1.9596740000000001E-2</v>
      </c>
    </row>
    <row r="3728" spans="1:17">
      <c r="A3728" s="57" t="s">
        <v>1204</v>
      </c>
      <c r="B3728" s="57" t="s">
        <v>1213</v>
      </c>
      <c r="C3728" s="57">
        <v>11</v>
      </c>
      <c r="D3728" s="57" t="s">
        <v>648</v>
      </c>
      <c r="E3728" s="57">
        <v>100331</v>
      </c>
      <c r="F3728" s="57">
        <v>22.027999999999999</v>
      </c>
      <c r="G3728" s="57">
        <v>64.111000000000004</v>
      </c>
      <c r="H3728" s="57" t="s">
        <v>42</v>
      </c>
      <c r="I3728" s="57" t="s">
        <v>68</v>
      </c>
      <c r="J3728" s="57" t="s">
        <v>503</v>
      </c>
      <c r="K3728" s="57" t="s">
        <v>900</v>
      </c>
      <c r="L3728" s="57" t="s">
        <v>68</v>
      </c>
      <c r="M3728" s="57" t="s">
        <v>1137</v>
      </c>
      <c r="N3728" s="64">
        <v>0</v>
      </c>
      <c r="O3728" s="59">
        <v>66</v>
      </c>
      <c r="P3728" s="59">
        <v>1</v>
      </c>
      <c r="Q3728" s="59">
        <v>3.41946E-3</v>
      </c>
    </row>
    <row r="3729" spans="1:17">
      <c r="A3729" s="57" t="s">
        <v>1204</v>
      </c>
      <c r="B3729" s="57" t="s">
        <v>1213</v>
      </c>
      <c r="C3729" s="57">
        <v>11</v>
      </c>
      <c r="D3729" s="57" t="s">
        <v>648</v>
      </c>
      <c r="E3729" s="57">
        <v>100332</v>
      </c>
      <c r="F3729" s="57">
        <v>22.693999999999999</v>
      </c>
      <c r="G3729" s="57">
        <v>65.194000000000003</v>
      </c>
      <c r="H3729" s="57" t="s">
        <v>52</v>
      </c>
      <c r="I3729" s="57" t="s">
        <v>53</v>
      </c>
      <c r="J3729" s="57">
        <v>0</v>
      </c>
      <c r="K3729" s="57" t="s">
        <v>886</v>
      </c>
      <c r="L3729" s="57" t="s">
        <v>53</v>
      </c>
      <c r="M3729" s="57" t="s">
        <v>1137</v>
      </c>
      <c r="N3729" s="64">
        <v>0</v>
      </c>
      <c r="O3729" s="59">
        <v>56</v>
      </c>
      <c r="P3729" s="59">
        <v>1</v>
      </c>
      <c r="Q3729" s="59">
        <v>2.4617599999999999E-3</v>
      </c>
    </row>
    <row r="3730" spans="1:17">
      <c r="A3730" s="57" t="s">
        <v>1204</v>
      </c>
      <c r="B3730" s="57" t="s">
        <v>1213</v>
      </c>
      <c r="C3730" s="57">
        <v>12</v>
      </c>
      <c r="D3730" s="57" t="s">
        <v>648</v>
      </c>
      <c r="E3730" s="57">
        <v>100333</v>
      </c>
      <c r="F3730" s="57">
        <v>23.777999999999999</v>
      </c>
      <c r="G3730" s="57">
        <v>66.194000000000003</v>
      </c>
      <c r="H3730" s="57" t="s">
        <v>42</v>
      </c>
      <c r="I3730" s="57" t="s">
        <v>68</v>
      </c>
      <c r="J3730" s="57" t="s">
        <v>503</v>
      </c>
      <c r="K3730" s="57" t="s">
        <v>900</v>
      </c>
      <c r="L3730" s="57" t="s">
        <v>68</v>
      </c>
      <c r="M3730" s="57" t="s">
        <v>1137</v>
      </c>
      <c r="N3730" s="64">
        <v>0</v>
      </c>
      <c r="O3730" s="59">
        <v>85</v>
      </c>
      <c r="P3730" s="59">
        <v>1</v>
      </c>
      <c r="Q3730" s="59">
        <v>5.6716249999999996E-3</v>
      </c>
    </row>
    <row r="3731" spans="1:17">
      <c r="A3731" s="57" t="s">
        <v>1204</v>
      </c>
      <c r="B3731" s="57" t="s">
        <v>1213</v>
      </c>
      <c r="C3731" s="57">
        <v>12</v>
      </c>
      <c r="D3731" s="57" t="s">
        <v>648</v>
      </c>
      <c r="E3731" s="57">
        <v>100334</v>
      </c>
      <c r="F3731" s="57">
        <v>20.277999999999999</v>
      </c>
      <c r="G3731" s="57">
        <v>66.721999999999994</v>
      </c>
      <c r="H3731" s="57" t="s">
        <v>34</v>
      </c>
      <c r="I3731" s="57" t="s">
        <v>35</v>
      </c>
      <c r="J3731" s="57" t="s">
        <v>506</v>
      </c>
      <c r="K3731" s="57" t="s">
        <v>901</v>
      </c>
      <c r="L3731" s="57" t="s">
        <v>1040</v>
      </c>
      <c r="M3731" s="57" t="s">
        <v>1137</v>
      </c>
      <c r="N3731" s="64">
        <v>0</v>
      </c>
      <c r="O3731" s="59">
        <v>50</v>
      </c>
      <c r="P3731" s="59">
        <v>1</v>
      </c>
      <c r="Q3731" s="59">
        <v>1.9624999999999998E-3</v>
      </c>
    </row>
    <row r="3732" spans="1:17">
      <c r="A3732" s="57" t="s">
        <v>1204</v>
      </c>
      <c r="B3732" s="57" t="s">
        <v>1213</v>
      </c>
      <c r="C3732" s="57">
        <v>12</v>
      </c>
      <c r="D3732" s="57" t="s">
        <v>648</v>
      </c>
      <c r="E3732" s="57">
        <v>100335</v>
      </c>
      <c r="F3732" s="57">
        <v>20.722000000000001</v>
      </c>
      <c r="G3732" s="57">
        <v>68.694000000000003</v>
      </c>
      <c r="H3732" s="57" t="s">
        <v>37</v>
      </c>
      <c r="I3732" s="57" t="s">
        <v>38</v>
      </c>
      <c r="J3732" s="57">
        <v>0</v>
      </c>
      <c r="K3732" s="57" t="s">
        <v>904</v>
      </c>
      <c r="L3732" s="57" t="s">
        <v>1041</v>
      </c>
      <c r="M3732" s="57" t="s">
        <v>1137</v>
      </c>
      <c r="N3732" s="64">
        <v>0</v>
      </c>
      <c r="O3732" s="59">
        <v>53</v>
      </c>
      <c r="P3732" s="59">
        <v>1</v>
      </c>
      <c r="Q3732" s="59">
        <v>2.205065E-3</v>
      </c>
    </row>
    <row r="3733" spans="1:17">
      <c r="A3733" s="57" t="s">
        <v>1204</v>
      </c>
      <c r="B3733" s="57" t="s">
        <v>1213</v>
      </c>
      <c r="C3733" s="57">
        <v>12</v>
      </c>
      <c r="D3733" s="57" t="s">
        <v>648</v>
      </c>
      <c r="E3733" s="57">
        <v>100336</v>
      </c>
      <c r="F3733" s="57">
        <v>21.388999999999999</v>
      </c>
      <c r="G3733" s="57">
        <v>69.638999999999996</v>
      </c>
      <c r="H3733" s="57" t="s">
        <v>42</v>
      </c>
      <c r="I3733" s="57" t="s">
        <v>43</v>
      </c>
      <c r="J3733" s="57" t="s">
        <v>502</v>
      </c>
      <c r="K3733" s="57" t="s">
        <v>997</v>
      </c>
      <c r="L3733" s="57" t="s">
        <v>1119</v>
      </c>
      <c r="M3733" s="57" t="s">
        <v>1137</v>
      </c>
      <c r="N3733" s="64">
        <v>0</v>
      </c>
      <c r="O3733" s="59">
        <v>63</v>
      </c>
      <c r="P3733" s="59">
        <v>1</v>
      </c>
      <c r="Q3733" s="59">
        <v>3.1156650000000001E-3</v>
      </c>
    </row>
    <row r="3734" spans="1:17">
      <c r="A3734" s="57" t="s">
        <v>1204</v>
      </c>
      <c r="B3734" s="57" t="s">
        <v>1213</v>
      </c>
      <c r="C3734" s="57">
        <v>13</v>
      </c>
      <c r="D3734" s="57" t="s">
        <v>648</v>
      </c>
      <c r="E3734" s="57">
        <v>100337</v>
      </c>
      <c r="F3734" s="57">
        <v>21.527999999999999</v>
      </c>
      <c r="G3734" s="57">
        <v>72.5</v>
      </c>
      <c r="H3734" s="57" t="s">
        <v>22</v>
      </c>
      <c r="I3734" s="57" t="s">
        <v>516</v>
      </c>
      <c r="J3734" s="57" t="s">
        <v>507</v>
      </c>
      <c r="K3734" s="57" t="s">
        <v>1000</v>
      </c>
      <c r="L3734" s="57" t="s">
        <v>1121</v>
      </c>
      <c r="M3734" s="57" t="s">
        <v>1137</v>
      </c>
      <c r="N3734" s="64">
        <v>0</v>
      </c>
      <c r="O3734" s="59">
        <v>110</v>
      </c>
      <c r="P3734" s="59">
        <v>2</v>
      </c>
      <c r="Q3734" s="59">
        <v>9.4985E-3</v>
      </c>
    </row>
    <row r="3735" spans="1:17">
      <c r="A3735" s="57" t="s">
        <v>1204</v>
      </c>
      <c r="B3735" s="57" t="s">
        <v>1213</v>
      </c>
      <c r="C3735" s="57">
        <v>13</v>
      </c>
      <c r="D3735" s="57" t="s">
        <v>648</v>
      </c>
      <c r="E3735" s="57">
        <v>100338</v>
      </c>
      <c r="F3735" s="57">
        <v>21.556000000000001</v>
      </c>
      <c r="G3735" s="57">
        <v>74.221999999999994</v>
      </c>
      <c r="H3735" s="57" t="s">
        <v>22</v>
      </c>
      <c r="I3735" s="57" t="s">
        <v>517</v>
      </c>
      <c r="J3735" s="57" t="s">
        <v>503</v>
      </c>
      <c r="K3735" s="57" t="s">
        <v>919</v>
      </c>
      <c r="L3735" s="57" t="s">
        <v>1055</v>
      </c>
      <c r="M3735" s="57" t="s">
        <v>1137</v>
      </c>
      <c r="N3735" s="64">
        <v>0</v>
      </c>
      <c r="O3735" s="59">
        <v>155</v>
      </c>
      <c r="P3735" s="59">
        <v>2</v>
      </c>
      <c r="Q3735" s="59">
        <v>1.8859625000000001E-2</v>
      </c>
    </row>
    <row r="3736" spans="1:17">
      <c r="A3736" s="57" t="s">
        <v>1204</v>
      </c>
      <c r="B3736" s="57" t="s">
        <v>1213</v>
      </c>
      <c r="C3736" s="57">
        <v>14</v>
      </c>
      <c r="D3736" s="57" t="s">
        <v>648</v>
      </c>
      <c r="E3736" s="57">
        <v>100339</v>
      </c>
      <c r="F3736" s="57">
        <v>23.556000000000001</v>
      </c>
      <c r="G3736" s="57">
        <v>79.138999999999996</v>
      </c>
      <c r="H3736" s="57" t="s">
        <v>42</v>
      </c>
      <c r="I3736" s="57" t="s">
        <v>43</v>
      </c>
      <c r="J3736" s="57" t="s">
        <v>502</v>
      </c>
      <c r="K3736" s="57" t="s">
        <v>997</v>
      </c>
      <c r="L3736" s="57" t="s">
        <v>1119</v>
      </c>
      <c r="M3736" s="57" t="s">
        <v>1137</v>
      </c>
      <c r="N3736" s="64">
        <v>0</v>
      </c>
      <c r="O3736" s="59">
        <v>74</v>
      </c>
      <c r="P3736" s="59">
        <v>1</v>
      </c>
      <c r="Q3736" s="59">
        <v>4.2986600000000002E-3</v>
      </c>
    </row>
    <row r="3737" spans="1:17">
      <c r="A3737" s="57" t="s">
        <v>1204</v>
      </c>
      <c r="B3737" s="57" t="s">
        <v>1213</v>
      </c>
      <c r="C3737" s="57">
        <v>24</v>
      </c>
      <c r="D3737" s="57" t="s">
        <v>648</v>
      </c>
      <c r="E3737" s="57">
        <v>100340</v>
      </c>
      <c r="F3737" s="57">
        <v>25.805</v>
      </c>
      <c r="G3737" s="57">
        <v>79.305000000000007</v>
      </c>
      <c r="H3737" s="57" t="s">
        <v>50</v>
      </c>
      <c r="I3737" s="57" t="s">
        <v>51</v>
      </c>
      <c r="J3737" s="57" t="s">
        <v>713</v>
      </c>
      <c r="K3737" s="57" t="s">
        <v>880</v>
      </c>
      <c r="L3737" s="57" t="s">
        <v>51</v>
      </c>
      <c r="M3737" s="57" t="s">
        <v>1135</v>
      </c>
      <c r="N3737" s="64">
        <v>0</v>
      </c>
      <c r="O3737" s="59">
        <v>577</v>
      </c>
      <c r="P3737" s="59">
        <v>4</v>
      </c>
      <c r="Q3737" s="59">
        <v>0.261349265</v>
      </c>
    </row>
    <row r="3738" spans="1:17">
      <c r="A3738" s="57" t="s">
        <v>1204</v>
      </c>
      <c r="B3738" s="57" t="s">
        <v>1213</v>
      </c>
      <c r="C3738" s="57">
        <v>24</v>
      </c>
      <c r="D3738" s="57" t="s">
        <v>648</v>
      </c>
      <c r="E3738" s="57">
        <v>100341</v>
      </c>
      <c r="F3738" s="57">
        <v>30.193999999999999</v>
      </c>
      <c r="G3738" s="57">
        <v>78.944000000000003</v>
      </c>
      <c r="H3738" s="57" t="s">
        <v>37</v>
      </c>
      <c r="I3738" s="57" t="s">
        <v>38</v>
      </c>
      <c r="J3738" s="57">
        <v>0</v>
      </c>
      <c r="K3738" s="57" t="s">
        <v>904</v>
      </c>
      <c r="L3738" s="57" t="s">
        <v>1041</v>
      </c>
      <c r="M3738" s="57" t="s">
        <v>1137</v>
      </c>
      <c r="N3738" s="64">
        <v>0</v>
      </c>
      <c r="O3738" s="59">
        <v>52</v>
      </c>
      <c r="P3738" s="59">
        <v>1</v>
      </c>
      <c r="Q3738" s="59">
        <v>2.1226399999999999E-3</v>
      </c>
    </row>
    <row r="3739" spans="1:17">
      <c r="A3739" s="57" t="s">
        <v>1204</v>
      </c>
      <c r="B3739" s="57" t="s">
        <v>1213</v>
      </c>
      <c r="C3739" s="57">
        <v>24</v>
      </c>
      <c r="D3739" s="57" t="s">
        <v>648</v>
      </c>
      <c r="E3739" s="57">
        <v>100342</v>
      </c>
      <c r="F3739" s="57">
        <v>29.027999999999999</v>
      </c>
      <c r="G3739" s="57">
        <v>76.528000000000006</v>
      </c>
      <c r="H3739" s="57" t="s">
        <v>42</v>
      </c>
      <c r="I3739" s="57" t="s">
        <v>68</v>
      </c>
      <c r="J3739" s="57" t="s">
        <v>503</v>
      </c>
      <c r="K3739" s="57" t="s">
        <v>900</v>
      </c>
      <c r="L3739" s="57" t="s">
        <v>68</v>
      </c>
      <c r="M3739" s="57" t="s">
        <v>1137</v>
      </c>
      <c r="N3739" s="64">
        <v>0</v>
      </c>
      <c r="O3739" s="59">
        <v>63</v>
      </c>
      <c r="P3739" s="59">
        <v>1</v>
      </c>
      <c r="Q3739" s="59">
        <v>3.1156650000000001E-3</v>
      </c>
    </row>
    <row r="3740" spans="1:17">
      <c r="A3740" s="57" t="s">
        <v>1204</v>
      </c>
      <c r="B3740" s="57" t="s">
        <v>1213</v>
      </c>
      <c r="C3740" s="57">
        <v>24</v>
      </c>
      <c r="D3740" s="57" t="s">
        <v>648</v>
      </c>
      <c r="E3740" s="57">
        <v>100343</v>
      </c>
      <c r="F3740" s="57">
        <v>28.693999999999999</v>
      </c>
      <c r="G3740" s="57">
        <v>76.471999999999994</v>
      </c>
      <c r="H3740" s="57" t="s">
        <v>22</v>
      </c>
      <c r="I3740" s="57" t="s">
        <v>517</v>
      </c>
      <c r="J3740" s="57" t="s">
        <v>503</v>
      </c>
      <c r="K3740" s="57" t="s">
        <v>919</v>
      </c>
      <c r="L3740" s="57" t="s">
        <v>1055</v>
      </c>
      <c r="M3740" s="57" t="s">
        <v>1137</v>
      </c>
      <c r="N3740" s="64">
        <v>0</v>
      </c>
      <c r="O3740" s="59">
        <v>131</v>
      </c>
      <c r="P3740" s="59">
        <v>2</v>
      </c>
      <c r="Q3740" s="59">
        <v>1.3471385000000001E-2</v>
      </c>
    </row>
    <row r="3741" spans="1:17">
      <c r="A3741" s="57" t="s">
        <v>1204</v>
      </c>
      <c r="B3741" s="57" t="s">
        <v>1213</v>
      </c>
      <c r="C3741" s="57">
        <v>24</v>
      </c>
      <c r="D3741" s="57" t="s">
        <v>648</v>
      </c>
      <c r="E3741" s="57">
        <v>100344</v>
      </c>
      <c r="F3741" s="57">
        <v>27.943999999999999</v>
      </c>
      <c r="G3741" s="57">
        <v>76.028000000000006</v>
      </c>
      <c r="H3741" s="57" t="s">
        <v>52</v>
      </c>
      <c r="I3741" s="57" t="s">
        <v>53</v>
      </c>
      <c r="J3741" s="57">
        <v>0</v>
      </c>
      <c r="K3741" s="57" t="s">
        <v>886</v>
      </c>
      <c r="L3741" s="57" t="s">
        <v>53</v>
      </c>
      <c r="M3741" s="57" t="s">
        <v>1137</v>
      </c>
      <c r="N3741" s="64">
        <v>0</v>
      </c>
      <c r="O3741" s="59">
        <v>68</v>
      </c>
      <c r="P3741" s="59">
        <v>1</v>
      </c>
      <c r="Q3741" s="59">
        <v>3.6298400000000001E-3</v>
      </c>
    </row>
    <row r="3742" spans="1:17">
      <c r="A3742" s="57" t="s">
        <v>1204</v>
      </c>
      <c r="B3742" s="57" t="s">
        <v>1213</v>
      </c>
      <c r="C3742" s="57">
        <v>22</v>
      </c>
      <c r="D3742" s="57" t="s">
        <v>648</v>
      </c>
      <c r="E3742" s="57">
        <v>100345</v>
      </c>
      <c r="F3742" s="57">
        <v>29.277999999999999</v>
      </c>
      <c r="G3742" s="57">
        <v>69.278000000000006</v>
      </c>
      <c r="H3742" s="57" t="s">
        <v>42</v>
      </c>
      <c r="I3742" s="57" t="s">
        <v>43</v>
      </c>
      <c r="J3742" s="57" t="s">
        <v>502</v>
      </c>
      <c r="K3742" s="57" t="s">
        <v>997</v>
      </c>
      <c r="L3742" s="57" t="s">
        <v>1119</v>
      </c>
      <c r="M3742" s="57" t="s">
        <v>1137</v>
      </c>
      <c r="N3742" s="64">
        <v>0</v>
      </c>
      <c r="O3742" s="59">
        <v>80</v>
      </c>
      <c r="P3742" s="59">
        <v>1</v>
      </c>
      <c r="Q3742" s="59">
        <v>5.0239999999999998E-3</v>
      </c>
    </row>
    <row r="3743" spans="1:17">
      <c r="A3743" s="57" t="s">
        <v>1204</v>
      </c>
      <c r="B3743" s="57" t="s">
        <v>1213</v>
      </c>
      <c r="C3743" s="57">
        <v>22</v>
      </c>
      <c r="D3743" s="57" t="s">
        <v>648</v>
      </c>
      <c r="E3743" s="57">
        <v>100346</v>
      </c>
      <c r="F3743" s="57">
        <v>29.222000000000001</v>
      </c>
      <c r="G3743" s="57">
        <v>68.25</v>
      </c>
      <c r="H3743" s="57" t="s">
        <v>79</v>
      </c>
      <c r="I3743" s="57" t="s">
        <v>80</v>
      </c>
      <c r="J3743" s="57" t="s">
        <v>708</v>
      </c>
      <c r="K3743" s="57" t="s">
        <v>884</v>
      </c>
      <c r="L3743" s="57" t="s">
        <v>80</v>
      </c>
      <c r="M3743" s="57" t="s">
        <v>1137</v>
      </c>
      <c r="N3743" s="64">
        <v>0</v>
      </c>
      <c r="O3743" s="59">
        <v>72</v>
      </c>
      <c r="P3743" s="59">
        <v>1</v>
      </c>
      <c r="Q3743" s="59">
        <v>4.0694399999999997E-3</v>
      </c>
    </row>
    <row r="3744" spans="1:17">
      <c r="A3744" s="57" t="s">
        <v>1204</v>
      </c>
      <c r="B3744" s="57" t="s">
        <v>1213</v>
      </c>
      <c r="C3744" s="57">
        <v>22</v>
      </c>
      <c r="D3744" s="57" t="s">
        <v>647</v>
      </c>
      <c r="E3744" s="57">
        <v>100347</v>
      </c>
      <c r="F3744" s="57">
        <v>28.555</v>
      </c>
      <c r="G3744" s="57">
        <v>67.611000000000004</v>
      </c>
      <c r="H3744" s="57" t="s">
        <v>71</v>
      </c>
      <c r="I3744" s="57" t="s">
        <v>72</v>
      </c>
      <c r="J3744" s="57" t="s">
        <v>494</v>
      </c>
      <c r="K3744" s="57" t="s">
        <v>897</v>
      </c>
      <c r="L3744" s="57" t="s">
        <v>72</v>
      </c>
      <c r="M3744" s="57" t="s">
        <v>1137</v>
      </c>
      <c r="N3744" s="64">
        <v>35.520407773495727</v>
      </c>
      <c r="O3744" s="59">
        <v>432</v>
      </c>
      <c r="P3744" s="59">
        <v>3</v>
      </c>
      <c r="Q3744" s="59">
        <v>0.14649983999999999</v>
      </c>
    </row>
    <row r="3745" spans="1:17">
      <c r="A3745" s="57" t="s">
        <v>1204</v>
      </c>
      <c r="B3745" s="57" t="s">
        <v>1213</v>
      </c>
      <c r="C3745" s="57">
        <v>22</v>
      </c>
      <c r="D3745" s="57" t="s">
        <v>648</v>
      </c>
      <c r="E3745" s="57">
        <v>100348</v>
      </c>
      <c r="F3745" s="57">
        <v>29</v>
      </c>
      <c r="G3745" s="57">
        <v>66.082999999999998</v>
      </c>
      <c r="H3745" s="57" t="s">
        <v>34</v>
      </c>
      <c r="I3745" s="57" t="s">
        <v>35</v>
      </c>
      <c r="J3745" s="57" t="s">
        <v>506</v>
      </c>
      <c r="K3745" s="57" t="s">
        <v>901</v>
      </c>
      <c r="L3745" s="57" t="s">
        <v>1040</v>
      </c>
      <c r="M3745" s="57" t="s">
        <v>1137</v>
      </c>
      <c r="N3745" s="64">
        <v>0</v>
      </c>
      <c r="O3745" s="59">
        <v>54</v>
      </c>
      <c r="P3745" s="59">
        <v>1</v>
      </c>
      <c r="Q3745" s="59">
        <v>2.2890599999999999E-3</v>
      </c>
    </row>
    <row r="3746" spans="1:17">
      <c r="A3746" s="57" t="s">
        <v>1204</v>
      </c>
      <c r="B3746" s="57" t="s">
        <v>1213</v>
      </c>
      <c r="C3746" s="57">
        <v>22</v>
      </c>
      <c r="D3746" s="57" t="s">
        <v>648</v>
      </c>
      <c r="E3746" s="57">
        <v>100349</v>
      </c>
      <c r="F3746" s="57">
        <v>29.582999999999998</v>
      </c>
      <c r="G3746" s="57">
        <v>65.638999999999996</v>
      </c>
      <c r="H3746" s="57" t="s">
        <v>50</v>
      </c>
      <c r="I3746" s="57" t="s">
        <v>51</v>
      </c>
      <c r="J3746" s="57" t="s">
        <v>713</v>
      </c>
      <c r="K3746" s="57" t="s">
        <v>880</v>
      </c>
      <c r="L3746" s="57" t="s">
        <v>51</v>
      </c>
      <c r="M3746" s="57" t="s">
        <v>1135</v>
      </c>
      <c r="N3746" s="64">
        <v>0</v>
      </c>
      <c r="O3746" s="59">
        <v>389</v>
      </c>
      <c r="P3746" s="59">
        <v>3</v>
      </c>
      <c r="Q3746" s="59">
        <v>0.118786985</v>
      </c>
    </row>
    <row r="3747" spans="1:17">
      <c r="A3747" s="57" t="s">
        <v>1204</v>
      </c>
      <c r="B3747" s="57" t="s">
        <v>1213</v>
      </c>
      <c r="C3747" s="57">
        <v>31</v>
      </c>
      <c r="D3747" s="57" t="s">
        <v>648</v>
      </c>
      <c r="E3747" s="57">
        <v>100350</v>
      </c>
      <c r="F3747" s="57">
        <v>34.555</v>
      </c>
      <c r="G3747" s="57">
        <v>61.082999999999998</v>
      </c>
      <c r="H3747" s="57" t="s">
        <v>50</v>
      </c>
      <c r="I3747" s="57" t="s">
        <v>51</v>
      </c>
      <c r="J3747" s="57" t="s">
        <v>713</v>
      </c>
      <c r="K3747" s="57" t="s">
        <v>880</v>
      </c>
      <c r="L3747" s="57" t="s">
        <v>51</v>
      </c>
      <c r="M3747" s="57" t="s">
        <v>1135</v>
      </c>
      <c r="N3747" s="64">
        <v>0</v>
      </c>
      <c r="O3747" s="59">
        <v>189</v>
      </c>
      <c r="P3747" s="59">
        <v>2</v>
      </c>
      <c r="Q3747" s="59">
        <v>2.8040985000000001E-2</v>
      </c>
    </row>
    <row r="3748" spans="1:17">
      <c r="A3748" s="57" t="s">
        <v>1204</v>
      </c>
      <c r="B3748" s="57" t="s">
        <v>1213</v>
      </c>
      <c r="C3748" s="57">
        <v>31</v>
      </c>
      <c r="D3748" s="57" t="s">
        <v>648</v>
      </c>
      <c r="E3748" s="57">
        <v>100351</v>
      </c>
      <c r="F3748" s="57">
        <v>34.5</v>
      </c>
      <c r="G3748" s="57">
        <v>64.611000000000004</v>
      </c>
      <c r="H3748" s="57" t="s">
        <v>34</v>
      </c>
      <c r="I3748" s="57" t="s">
        <v>35</v>
      </c>
      <c r="J3748" s="57" t="s">
        <v>506</v>
      </c>
      <c r="K3748" s="57" t="s">
        <v>901</v>
      </c>
      <c r="L3748" s="57" t="s">
        <v>1040</v>
      </c>
      <c r="M3748" s="57" t="s">
        <v>1137</v>
      </c>
      <c r="N3748" s="64">
        <v>0</v>
      </c>
      <c r="O3748" s="59">
        <v>75</v>
      </c>
      <c r="P3748" s="59">
        <v>1</v>
      </c>
      <c r="Q3748" s="59">
        <v>4.4156250000000003E-3</v>
      </c>
    </row>
    <row r="3749" spans="1:17">
      <c r="A3749" s="57" t="s">
        <v>1204</v>
      </c>
      <c r="B3749" s="57" t="s">
        <v>1213</v>
      </c>
      <c r="C3749" s="57">
        <v>32</v>
      </c>
      <c r="D3749" s="57" t="s">
        <v>648</v>
      </c>
      <c r="E3749" s="57">
        <v>100352</v>
      </c>
      <c r="F3749" s="57">
        <v>31.082999999999998</v>
      </c>
      <c r="G3749" s="57">
        <v>66</v>
      </c>
      <c r="H3749" s="57" t="s">
        <v>42</v>
      </c>
      <c r="I3749" s="57" t="s">
        <v>43</v>
      </c>
      <c r="J3749" s="57" t="s">
        <v>502</v>
      </c>
      <c r="K3749" s="57" t="s">
        <v>997</v>
      </c>
      <c r="L3749" s="57" t="s">
        <v>1119</v>
      </c>
      <c r="M3749" s="57" t="s">
        <v>1137</v>
      </c>
      <c r="N3749" s="64">
        <v>0</v>
      </c>
      <c r="O3749" s="59">
        <v>56</v>
      </c>
      <c r="P3749" s="59">
        <v>1</v>
      </c>
      <c r="Q3749" s="59">
        <v>2.4617599999999999E-3</v>
      </c>
    </row>
    <row r="3750" spans="1:17">
      <c r="A3750" s="57" t="s">
        <v>1204</v>
      </c>
      <c r="B3750" s="57" t="s">
        <v>1213</v>
      </c>
      <c r="C3750" s="57">
        <v>32</v>
      </c>
      <c r="D3750" s="57" t="s">
        <v>648</v>
      </c>
      <c r="E3750" s="57">
        <v>100353</v>
      </c>
      <c r="F3750" s="57">
        <v>34.305</v>
      </c>
      <c r="G3750" s="57">
        <v>69.332999999999998</v>
      </c>
      <c r="H3750" s="57" t="s">
        <v>42</v>
      </c>
      <c r="I3750" s="57" t="s">
        <v>43</v>
      </c>
      <c r="J3750" s="57" t="s">
        <v>502</v>
      </c>
      <c r="K3750" s="57" t="s">
        <v>997</v>
      </c>
      <c r="L3750" s="57" t="s">
        <v>1119</v>
      </c>
      <c r="M3750" s="57" t="s">
        <v>1137</v>
      </c>
      <c r="N3750" s="64">
        <v>0</v>
      </c>
      <c r="O3750" s="59">
        <v>57</v>
      </c>
      <c r="P3750" s="59">
        <v>1</v>
      </c>
      <c r="Q3750" s="59">
        <v>2.550465E-3</v>
      </c>
    </row>
    <row r="3751" spans="1:17">
      <c r="A3751" s="57" t="s">
        <v>1204</v>
      </c>
      <c r="B3751" s="57" t="s">
        <v>1213</v>
      </c>
      <c r="C3751" s="57">
        <v>32</v>
      </c>
      <c r="D3751" s="57" t="s">
        <v>648</v>
      </c>
      <c r="E3751" s="57">
        <v>100354</v>
      </c>
      <c r="F3751" s="57">
        <v>33.694000000000003</v>
      </c>
      <c r="G3751" s="57">
        <v>69.861000000000004</v>
      </c>
      <c r="H3751" s="57" t="s">
        <v>37</v>
      </c>
      <c r="I3751" s="57" t="s">
        <v>38</v>
      </c>
      <c r="J3751" s="57">
        <v>0</v>
      </c>
      <c r="K3751" s="57" t="s">
        <v>904</v>
      </c>
      <c r="L3751" s="57" t="s">
        <v>1041</v>
      </c>
      <c r="M3751" s="57" t="s">
        <v>1137</v>
      </c>
      <c r="N3751" s="64">
        <v>0</v>
      </c>
      <c r="O3751" s="59">
        <v>55</v>
      </c>
      <c r="P3751" s="59">
        <v>1</v>
      </c>
      <c r="Q3751" s="59">
        <v>2.374625E-3</v>
      </c>
    </row>
    <row r="3752" spans="1:17">
      <c r="A3752" s="57" t="s">
        <v>1204</v>
      </c>
      <c r="B3752" s="57" t="s">
        <v>1213</v>
      </c>
      <c r="C3752" s="57">
        <v>33</v>
      </c>
      <c r="D3752" s="57" t="s">
        <v>648</v>
      </c>
      <c r="E3752" s="57">
        <v>100355</v>
      </c>
      <c r="F3752" s="57">
        <v>32.222000000000001</v>
      </c>
      <c r="G3752" s="57">
        <v>71.361000000000004</v>
      </c>
      <c r="H3752" s="57" t="s">
        <v>52</v>
      </c>
      <c r="I3752" s="57" t="s">
        <v>53</v>
      </c>
      <c r="J3752" s="57">
        <v>0</v>
      </c>
      <c r="K3752" s="57" t="s">
        <v>886</v>
      </c>
      <c r="L3752" s="57" t="s">
        <v>53</v>
      </c>
      <c r="M3752" s="57" t="s">
        <v>1137</v>
      </c>
      <c r="N3752" s="64">
        <v>0</v>
      </c>
      <c r="O3752" s="59">
        <v>97</v>
      </c>
      <c r="P3752" s="59">
        <v>1</v>
      </c>
      <c r="Q3752" s="59">
        <v>7.3860649999999998E-3</v>
      </c>
    </row>
    <row r="3753" spans="1:17">
      <c r="A3753" s="57" t="s">
        <v>1204</v>
      </c>
      <c r="B3753" s="57" t="s">
        <v>1213</v>
      </c>
      <c r="C3753" s="57">
        <v>33</v>
      </c>
      <c r="D3753" s="57" t="s">
        <v>648</v>
      </c>
      <c r="E3753" s="57">
        <v>100356</v>
      </c>
      <c r="F3753" s="57">
        <v>30.972000000000001</v>
      </c>
      <c r="G3753" s="57">
        <v>75.194000000000003</v>
      </c>
      <c r="H3753" s="57" t="s">
        <v>42</v>
      </c>
      <c r="I3753" s="57" t="s">
        <v>43</v>
      </c>
      <c r="J3753" s="57" t="s">
        <v>502</v>
      </c>
      <c r="K3753" s="57" t="s">
        <v>997</v>
      </c>
      <c r="L3753" s="57" t="s">
        <v>1119</v>
      </c>
      <c r="M3753" s="57" t="s">
        <v>1137</v>
      </c>
      <c r="N3753" s="64">
        <v>0</v>
      </c>
      <c r="O3753" s="59">
        <v>98</v>
      </c>
      <c r="P3753" s="59">
        <v>1</v>
      </c>
      <c r="Q3753" s="59">
        <v>7.5391399999999997E-3</v>
      </c>
    </row>
    <row r="3754" spans="1:17">
      <c r="A3754" s="57" t="s">
        <v>1204</v>
      </c>
      <c r="B3754" s="57" t="s">
        <v>1213</v>
      </c>
      <c r="C3754" s="57">
        <v>34</v>
      </c>
      <c r="D3754" s="57" t="s">
        <v>647</v>
      </c>
      <c r="E3754" s="57">
        <v>100357</v>
      </c>
      <c r="F3754" s="57">
        <v>31.693999999999999</v>
      </c>
      <c r="G3754" s="57">
        <v>79</v>
      </c>
      <c r="H3754" s="57" t="s">
        <v>61</v>
      </c>
      <c r="I3754" s="57" t="s">
        <v>219</v>
      </c>
      <c r="J3754" s="57" t="s">
        <v>761</v>
      </c>
      <c r="K3754" s="57" t="s">
        <v>903</v>
      </c>
      <c r="L3754" s="57" t="s">
        <v>62</v>
      </c>
      <c r="M3754" s="57" t="s">
        <v>1137</v>
      </c>
      <c r="N3754" s="64">
        <v>36.676124538863725</v>
      </c>
      <c r="O3754" s="59">
        <v>330</v>
      </c>
      <c r="P3754" s="59">
        <v>3</v>
      </c>
      <c r="Q3754" s="59">
        <v>8.5486500000000007E-2</v>
      </c>
    </row>
    <row r="3755" spans="1:17">
      <c r="A3755" s="57" t="s">
        <v>1204</v>
      </c>
      <c r="B3755" s="57" t="s">
        <v>1213</v>
      </c>
      <c r="C3755" s="57">
        <v>34</v>
      </c>
      <c r="D3755" s="57" t="s">
        <v>648</v>
      </c>
      <c r="E3755" s="57">
        <v>100358</v>
      </c>
      <c r="F3755" s="57">
        <v>35.222000000000001</v>
      </c>
      <c r="G3755" s="57">
        <v>75.555000000000007</v>
      </c>
      <c r="H3755" s="57" t="s">
        <v>42</v>
      </c>
      <c r="I3755" s="57" t="s">
        <v>43</v>
      </c>
      <c r="J3755" s="57" t="s">
        <v>502</v>
      </c>
      <c r="K3755" s="57" t="s">
        <v>997</v>
      </c>
      <c r="L3755" s="57" t="s">
        <v>1119</v>
      </c>
      <c r="M3755" s="57" t="s">
        <v>1137</v>
      </c>
      <c r="N3755" s="64">
        <v>0</v>
      </c>
      <c r="O3755" s="59">
        <v>80</v>
      </c>
      <c r="P3755" s="59">
        <v>1</v>
      </c>
      <c r="Q3755" s="59">
        <v>5.0239999999999998E-3</v>
      </c>
    </row>
    <row r="3756" spans="1:17">
      <c r="A3756" s="57" t="s">
        <v>1204</v>
      </c>
      <c r="B3756" s="57" t="s">
        <v>1213</v>
      </c>
      <c r="C3756" s="57">
        <v>34</v>
      </c>
      <c r="D3756" s="57" t="s">
        <v>648</v>
      </c>
      <c r="E3756" s="57">
        <v>100359</v>
      </c>
      <c r="F3756" s="57">
        <v>35</v>
      </c>
      <c r="G3756" s="57">
        <v>77.111000000000004</v>
      </c>
      <c r="H3756" s="57" t="s">
        <v>52</v>
      </c>
      <c r="I3756" s="57" t="s">
        <v>53</v>
      </c>
      <c r="J3756" s="57">
        <v>0</v>
      </c>
      <c r="K3756" s="57" t="s">
        <v>886</v>
      </c>
      <c r="L3756" s="57" t="s">
        <v>53</v>
      </c>
      <c r="M3756" s="57" t="s">
        <v>1137</v>
      </c>
      <c r="N3756" s="64">
        <v>0</v>
      </c>
      <c r="O3756" s="59">
        <v>141</v>
      </c>
      <c r="P3756" s="59">
        <v>2</v>
      </c>
      <c r="Q3756" s="59">
        <v>1.5606584999999999E-2</v>
      </c>
    </row>
    <row r="3757" spans="1:17">
      <c r="A3757" s="57" t="s">
        <v>1204</v>
      </c>
      <c r="B3757" s="57" t="s">
        <v>1213</v>
      </c>
      <c r="C3757" s="57">
        <v>44</v>
      </c>
      <c r="D3757" s="57" t="s">
        <v>648</v>
      </c>
      <c r="E3757" s="57">
        <v>100360</v>
      </c>
      <c r="F3757" s="57">
        <v>36.472000000000001</v>
      </c>
      <c r="G3757" s="57">
        <v>78.388999999999996</v>
      </c>
      <c r="H3757" s="57" t="s">
        <v>42</v>
      </c>
      <c r="I3757" s="57" t="s">
        <v>43</v>
      </c>
      <c r="J3757" s="57" t="s">
        <v>502</v>
      </c>
      <c r="K3757" s="57" t="s">
        <v>997</v>
      </c>
      <c r="L3757" s="57" t="s">
        <v>1119</v>
      </c>
      <c r="M3757" s="57" t="s">
        <v>1137</v>
      </c>
      <c r="N3757" s="64">
        <v>0</v>
      </c>
      <c r="O3757" s="59">
        <v>50</v>
      </c>
      <c r="P3757" s="59">
        <v>1</v>
      </c>
      <c r="Q3757" s="59">
        <v>1.9624999999999998E-3</v>
      </c>
    </row>
    <row r="3758" spans="1:17">
      <c r="A3758" s="57" t="s">
        <v>1204</v>
      </c>
      <c r="B3758" s="57" t="s">
        <v>1213</v>
      </c>
      <c r="C3758" s="57">
        <v>44</v>
      </c>
      <c r="D3758" s="57" t="s">
        <v>648</v>
      </c>
      <c r="E3758" s="57">
        <v>100361</v>
      </c>
      <c r="F3758" s="57">
        <v>40.415999999999997</v>
      </c>
      <c r="G3758" s="57">
        <v>79.082999999999998</v>
      </c>
      <c r="H3758" s="57" t="s">
        <v>34</v>
      </c>
      <c r="I3758" s="57" t="s">
        <v>35</v>
      </c>
      <c r="J3758" s="57" t="s">
        <v>506</v>
      </c>
      <c r="K3758" s="57" t="s">
        <v>901</v>
      </c>
      <c r="L3758" s="57" t="s">
        <v>1040</v>
      </c>
      <c r="M3758" s="57" t="s">
        <v>1137</v>
      </c>
      <c r="N3758" s="64">
        <v>0</v>
      </c>
      <c r="O3758" s="59">
        <v>72</v>
      </c>
      <c r="P3758" s="59">
        <v>1</v>
      </c>
      <c r="Q3758" s="59">
        <v>4.0694399999999997E-3</v>
      </c>
    </row>
    <row r="3759" spans="1:17">
      <c r="A3759" s="57" t="s">
        <v>1204</v>
      </c>
      <c r="B3759" s="57" t="s">
        <v>1213</v>
      </c>
      <c r="C3759" s="57">
        <v>43</v>
      </c>
      <c r="D3759" s="57" t="s">
        <v>648</v>
      </c>
      <c r="E3759" s="57">
        <v>100362</v>
      </c>
      <c r="F3759" s="57">
        <v>39.194000000000003</v>
      </c>
      <c r="G3759" s="57">
        <v>74.805000000000007</v>
      </c>
      <c r="H3759" s="57" t="s">
        <v>34</v>
      </c>
      <c r="I3759" s="57" t="s">
        <v>35</v>
      </c>
      <c r="J3759" s="57" t="s">
        <v>506</v>
      </c>
      <c r="K3759" s="57" t="s">
        <v>901</v>
      </c>
      <c r="L3759" s="57" t="s">
        <v>1040</v>
      </c>
      <c r="M3759" s="57" t="s">
        <v>1137</v>
      </c>
      <c r="N3759" s="64">
        <v>0</v>
      </c>
      <c r="O3759" s="59">
        <v>70</v>
      </c>
      <c r="P3759" s="59">
        <v>1</v>
      </c>
      <c r="Q3759" s="59">
        <v>3.8465000000000001E-3</v>
      </c>
    </row>
    <row r="3760" spans="1:17">
      <c r="A3760" s="57" t="s">
        <v>1204</v>
      </c>
      <c r="B3760" s="57" t="s">
        <v>1213</v>
      </c>
      <c r="C3760" s="57">
        <v>43</v>
      </c>
      <c r="D3760" s="57" t="s">
        <v>648</v>
      </c>
      <c r="E3760" s="57">
        <v>100363</v>
      </c>
      <c r="F3760" s="57">
        <v>36.305</v>
      </c>
      <c r="G3760" s="57">
        <v>74.721999999999994</v>
      </c>
      <c r="H3760" s="57" t="s">
        <v>42</v>
      </c>
      <c r="I3760" s="57" t="s">
        <v>68</v>
      </c>
      <c r="J3760" s="57" t="s">
        <v>503</v>
      </c>
      <c r="K3760" s="57" t="s">
        <v>900</v>
      </c>
      <c r="L3760" s="57" t="s">
        <v>68</v>
      </c>
      <c r="M3760" s="57" t="s">
        <v>1137</v>
      </c>
      <c r="N3760" s="64">
        <v>0</v>
      </c>
      <c r="O3760" s="59">
        <v>55</v>
      </c>
      <c r="P3760" s="59">
        <v>1</v>
      </c>
      <c r="Q3760" s="59">
        <v>2.374625E-3</v>
      </c>
    </row>
    <row r="3761" spans="1:17">
      <c r="A3761" s="57" t="s">
        <v>1204</v>
      </c>
      <c r="B3761" s="57" t="s">
        <v>1213</v>
      </c>
      <c r="C3761" s="57">
        <v>43</v>
      </c>
      <c r="D3761" s="57" t="s">
        <v>647</v>
      </c>
      <c r="E3761" s="57">
        <v>100364</v>
      </c>
      <c r="F3761" s="57">
        <v>37.139000000000003</v>
      </c>
      <c r="G3761" s="57">
        <v>74.25</v>
      </c>
      <c r="H3761" s="57" t="s">
        <v>56</v>
      </c>
      <c r="I3761" s="57" t="s">
        <v>57</v>
      </c>
      <c r="J3761" s="57" t="s">
        <v>772</v>
      </c>
      <c r="K3761" s="57" t="s">
        <v>921</v>
      </c>
      <c r="L3761" s="57" t="s">
        <v>1057</v>
      </c>
      <c r="M3761" s="57" t="s">
        <v>1137</v>
      </c>
      <c r="N3761" s="64">
        <v>32.181949183355499</v>
      </c>
      <c r="O3761" s="59">
        <v>490</v>
      </c>
      <c r="P3761" s="59">
        <v>3</v>
      </c>
      <c r="Q3761" s="59">
        <v>0.18847849999999999</v>
      </c>
    </row>
    <row r="3762" spans="1:17">
      <c r="A3762" s="57" t="s">
        <v>1204</v>
      </c>
      <c r="B3762" s="57" t="s">
        <v>1213</v>
      </c>
      <c r="C3762" s="57">
        <v>43</v>
      </c>
      <c r="D3762" s="57" t="s">
        <v>648</v>
      </c>
      <c r="E3762" s="57">
        <v>100365</v>
      </c>
      <c r="F3762" s="57">
        <v>36.777999999999999</v>
      </c>
      <c r="G3762" s="57">
        <v>71.638999999999996</v>
      </c>
      <c r="H3762" s="57" t="s">
        <v>42</v>
      </c>
      <c r="I3762" s="57" t="s">
        <v>68</v>
      </c>
      <c r="J3762" s="57" t="s">
        <v>503</v>
      </c>
      <c r="K3762" s="57" t="s">
        <v>900</v>
      </c>
      <c r="L3762" s="57" t="s">
        <v>68</v>
      </c>
      <c r="M3762" s="57" t="s">
        <v>1137</v>
      </c>
      <c r="N3762" s="64">
        <v>0</v>
      </c>
      <c r="O3762" s="59">
        <v>61</v>
      </c>
      <c r="P3762" s="59">
        <v>1</v>
      </c>
      <c r="Q3762" s="59">
        <v>2.9209850000000001E-3</v>
      </c>
    </row>
    <row r="3763" spans="1:17">
      <c r="A3763" s="57" t="s">
        <v>1204</v>
      </c>
      <c r="B3763" s="57" t="s">
        <v>1213</v>
      </c>
      <c r="C3763" s="57">
        <v>43</v>
      </c>
      <c r="D3763" s="57" t="s">
        <v>648</v>
      </c>
      <c r="E3763" s="57">
        <v>100366</v>
      </c>
      <c r="F3763" s="57">
        <v>36.832999999999998</v>
      </c>
      <c r="G3763" s="57">
        <v>70.694000000000003</v>
      </c>
      <c r="H3763" s="57" t="s">
        <v>52</v>
      </c>
      <c r="I3763" s="57" t="s">
        <v>53</v>
      </c>
      <c r="J3763" s="57">
        <v>0</v>
      </c>
      <c r="K3763" s="57" t="s">
        <v>886</v>
      </c>
      <c r="L3763" s="57" t="s">
        <v>53</v>
      </c>
      <c r="M3763" s="57" t="s">
        <v>1137</v>
      </c>
      <c r="N3763" s="64">
        <v>0</v>
      </c>
      <c r="O3763" s="59">
        <v>57</v>
      </c>
      <c r="P3763" s="59">
        <v>1</v>
      </c>
      <c r="Q3763" s="59">
        <v>2.550465E-3</v>
      </c>
    </row>
    <row r="3764" spans="1:17">
      <c r="A3764" s="57" t="s">
        <v>1204</v>
      </c>
      <c r="B3764" s="57" t="s">
        <v>1213</v>
      </c>
      <c r="C3764" s="57">
        <v>43</v>
      </c>
      <c r="D3764" s="57" t="s">
        <v>648</v>
      </c>
      <c r="E3764" s="57">
        <v>100367</v>
      </c>
      <c r="F3764" s="57">
        <v>39.944000000000003</v>
      </c>
      <c r="G3764" s="57">
        <v>71</v>
      </c>
      <c r="H3764" s="57" t="s">
        <v>42</v>
      </c>
      <c r="I3764" s="57" t="s">
        <v>43</v>
      </c>
      <c r="J3764" s="57" t="s">
        <v>502</v>
      </c>
      <c r="K3764" s="57" t="s">
        <v>997</v>
      </c>
      <c r="L3764" s="57" t="s">
        <v>1119</v>
      </c>
      <c r="M3764" s="57" t="s">
        <v>1137</v>
      </c>
      <c r="N3764" s="64">
        <v>0</v>
      </c>
      <c r="O3764" s="59">
        <v>70</v>
      </c>
      <c r="P3764" s="59">
        <v>1</v>
      </c>
      <c r="Q3764" s="59">
        <v>3.8465000000000001E-3</v>
      </c>
    </row>
    <row r="3765" spans="1:17">
      <c r="A3765" s="57" t="s">
        <v>1204</v>
      </c>
      <c r="B3765" s="57" t="s">
        <v>1213</v>
      </c>
      <c r="C3765" s="57">
        <v>43</v>
      </c>
      <c r="D3765" s="57" t="s">
        <v>648</v>
      </c>
      <c r="E3765" s="57">
        <v>100368</v>
      </c>
      <c r="F3765" s="57">
        <v>40.25</v>
      </c>
      <c r="G3765" s="57">
        <v>72.778000000000006</v>
      </c>
      <c r="H3765" s="57" t="s">
        <v>37</v>
      </c>
      <c r="I3765" s="57" t="s">
        <v>38</v>
      </c>
      <c r="J3765" s="57">
        <v>0</v>
      </c>
      <c r="K3765" s="57" t="s">
        <v>904</v>
      </c>
      <c r="L3765" s="57" t="s">
        <v>1041</v>
      </c>
      <c r="M3765" s="57" t="s">
        <v>1137</v>
      </c>
      <c r="N3765" s="64">
        <v>0</v>
      </c>
      <c r="O3765" s="59">
        <v>79</v>
      </c>
      <c r="P3765" s="59">
        <v>1</v>
      </c>
      <c r="Q3765" s="59">
        <v>4.8991850000000003E-3</v>
      </c>
    </row>
    <row r="3766" spans="1:17">
      <c r="A3766" s="57" t="s">
        <v>1204</v>
      </c>
      <c r="B3766" s="57" t="s">
        <v>1213</v>
      </c>
      <c r="C3766" s="57">
        <v>42</v>
      </c>
      <c r="D3766" s="57" t="s">
        <v>648</v>
      </c>
      <c r="E3766" s="57">
        <v>100369</v>
      </c>
      <c r="F3766" s="57">
        <v>39.277000000000001</v>
      </c>
      <c r="G3766" s="57">
        <v>67.555000000000007</v>
      </c>
      <c r="H3766" s="57" t="s">
        <v>50</v>
      </c>
      <c r="I3766" s="57" t="s">
        <v>51</v>
      </c>
      <c r="J3766" s="57" t="s">
        <v>713</v>
      </c>
      <c r="K3766" s="57" t="s">
        <v>880</v>
      </c>
      <c r="L3766" s="57" t="s">
        <v>51</v>
      </c>
      <c r="M3766" s="57" t="s">
        <v>1135</v>
      </c>
      <c r="N3766" s="64">
        <v>0</v>
      </c>
      <c r="O3766" s="59">
        <v>177</v>
      </c>
      <c r="P3766" s="59">
        <v>2</v>
      </c>
      <c r="Q3766" s="59">
        <v>2.4593265E-2</v>
      </c>
    </row>
    <row r="3767" spans="1:17">
      <c r="A3767" s="57" t="s">
        <v>1204</v>
      </c>
      <c r="B3767" s="57" t="s">
        <v>1213</v>
      </c>
      <c r="C3767" s="57">
        <v>42</v>
      </c>
      <c r="D3767" s="57" t="s">
        <v>648</v>
      </c>
      <c r="E3767" s="57">
        <v>100370</v>
      </c>
      <c r="F3767" s="57">
        <v>38.165999999999997</v>
      </c>
      <c r="G3767" s="57">
        <v>67.5</v>
      </c>
      <c r="H3767" s="57" t="s">
        <v>42</v>
      </c>
      <c r="I3767" s="57" t="s">
        <v>43</v>
      </c>
      <c r="J3767" s="57" t="s">
        <v>502</v>
      </c>
      <c r="K3767" s="57" t="s">
        <v>997</v>
      </c>
      <c r="L3767" s="57" t="s">
        <v>1119</v>
      </c>
      <c r="M3767" s="57" t="s">
        <v>1137</v>
      </c>
      <c r="N3767" s="64">
        <v>0</v>
      </c>
      <c r="O3767" s="59">
        <v>53</v>
      </c>
      <c r="P3767" s="59">
        <v>1</v>
      </c>
      <c r="Q3767" s="59">
        <v>2.205065E-3</v>
      </c>
    </row>
    <row r="3768" spans="1:17">
      <c r="A3768" s="57" t="s">
        <v>1204</v>
      </c>
      <c r="B3768" s="57" t="s">
        <v>1213</v>
      </c>
      <c r="C3768" s="57">
        <v>42</v>
      </c>
      <c r="D3768" s="57" t="s">
        <v>648</v>
      </c>
      <c r="E3768" s="57">
        <v>100371</v>
      </c>
      <c r="F3768" s="57">
        <v>36.415999999999997</v>
      </c>
      <c r="G3768" s="57">
        <v>69.5</v>
      </c>
      <c r="H3768" s="57" t="s">
        <v>71</v>
      </c>
      <c r="I3768" s="57" t="s">
        <v>72</v>
      </c>
      <c r="J3768" s="57" t="s">
        <v>494</v>
      </c>
      <c r="K3768" s="57" t="s">
        <v>897</v>
      </c>
      <c r="L3768" s="57" t="s">
        <v>72</v>
      </c>
      <c r="M3768" s="57" t="s">
        <v>1137</v>
      </c>
      <c r="N3768" s="64">
        <v>0</v>
      </c>
      <c r="O3768" s="59">
        <v>483</v>
      </c>
      <c r="P3768" s="59">
        <v>3</v>
      </c>
      <c r="Q3768" s="59">
        <v>0.183131865</v>
      </c>
    </row>
    <row r="3769" spans="1:17">
      <c r="A3769" s="57" t="s">
        <v>1204</v>
      </c>
      <c r="B3769" s="57" t="s">
        <v>1213</v>
      </c>
      <c r="C3769" s="57">
        <v>41</v>
      </c>
      <c r="D3769" s="57" t="s">
        <v>648</v>
      </c>
      <c r="E3769" s="57">
        <v>100372</v>
      </c>
      <c r="F3769" s="57">
        <v>39.25</v>
      </c>
      <c r="G3769" s="57">
        <v>63.582999999999998</v>
      </c>
      <c r="H3769" s="57" t="s">
        <v>42</v>
      </c>
      <c r="I3769" s="57" t="s">
        <v>68</v>
      </c>
      <c r="J3769" s="57" t="s">
        <v>503</v>
      </c>
      <c r="K3769" s="57" t="s">
        <v>900</v>
      </c>
      <c r="L3769" s="57" t="s">
        <v>68</v>
      </c>
      <c r="M3769" s="57" t="s">
        <v>1137</v>
      </c>
      <c r="N3769" s="64">
        <v>0</v>
      </c>
      <c r="O3769" s="59">
        <v>67</v>
      </c>
      <c r="P3769" s="59">
        <v>1</v>
      </c>
      <c r="Q3769" s="59">
        <v>3.5238650000000002E-3</v>
      </c>
    </row>
    <row r="3770" spans="1:17">
      <c r="A3770" s="57" t="s">
        <v>1204</v>
      </c>
      <c r="B3770" s="57" t="s">
        <v>1213</v>
      </c>
      <c r="C3770" s="57">
        <v>41</v>
      </c>
      <c r="D3770" s="57" t="s">
        <v>647</v>
      </c>
      <c r="E3770" s="57">
        <v>100373</v>
      </c>
      <c r="F3770" s="57">
        <v>38.722000000000001</v>
      </c>
      <c r="G3770" s="57">
        <v>62.889000000000003</v>
      </c>
      <c r="H3770" s="57" t="s">
        <v>79</v>
      </c>
      <c r="I3770" s="57" t="s">
        <v>80</v>
      </c>
      <c r="J3770" s="57" t="s">
        <v>708</v>
      </c>
      <c r="K3770" s="57" t="s">
        <v>884</v>
      </c>
      <c r="L3770" s="57" t="s">
        <v>80</v>
      </c>
      <c r="M3770" s="57" t="s">
        <v>1137</v>
      </c>
      <c r="N3770" s="64">
        <v>25.720170599683744</v>
      </c>
      <c r="O3770" s="59">
        <v>553</v>
      </c>
      <c r="P3770" s="59">
        <v>4</v>
      </c>
      <c r="Q3770" s="59">
        <v>0.24006006499999999</v>
      </c>
    </row>
    <row r="3771" spans="1:17">
      <c r="A3771" s="57" t="s">
        <v>1204</v>
      </c>
      <c r="B3771" s="57" t="s">
        <v>1213</v>
      </c>
      <c r="C3771" s="57">
        <v>41</v>
      </c>
      <c r="D3771" s="57" t="s">
        <v>648</v>
      </c>
      <c r="E3771" s="57">
        <v>100374</v>
      </c>
      <c r="F3771" s="57">
        <v>38.444000000000003</v>
      </c>
      <c r="G3771" s="57">
        <v>61.139000000000003</v>
      </c>
      <c r="H3771" s="57" t="s">
        <v>42</v>
      </c>
      <c r="I3771" s="57" t="s">
        <v>68</v>
      </c>
      <c r="J3771" s="57" t="s">
        <v>503</v>
      </c>
      <c r="K3771" s="57" t="s">
        <v>900</v>
      </c>
      <c r="L3771" s="57" t="s">
        <v>68</v>
      </c>
      <c r="M3771" s="57" t="s">
        <v>1137</v>
      </c>
      <c r="N3771" s="64">
        <v>0</v>
      </c>
      <c r="O3771" s="59">
        <v>54</v>
      </c>
      <c r="P3771" s="59">
        <v>1</v>
      </c>
      <c r="Q3771" s="59">
        <v>2.2890599999999999E-3</v>
      </c>
    </row>
    <row r="3772" spans="1:17">
      <c r="A3772" s="57" t="s">
        <v>1204</v>
      </c>
      <c r="B3772" s="57" t="s">
        <v>1213</v>
      </c>
      <c r="C3772" s="57">
        <v>41</v>
      </c>
      <c r="D3772" s="57" t="s">
        <v>648</v>
      </c>
      <c r="E3772" s="57">
        <v>100375</v>
      </c>
      <c r="F3772" s="57">
        <v>37.889000000000003</v>
      </c>
      <c r="G3772" s="57">
        <v>60.639000000000003</v>
      </c>
      <c r="H3772" s="57" t="s">
        <v>50</v>
      </c>
      <c r="I3772" s="57" t="s">
        <v>51</v>
      </c>
      <c r="J3772" s="57" t="s">
        <v>713</v>
      </c>
      <c r="K3772" s="57" t="s">
        <v>880</v>
      </c>
      <c r="L3772" s="57" t="s">
        <v>51</v>
      </c>
      <c r="M3772" s="57" t="s">
        <v>1135</v>
      </c>
      <c r="N3772" s="64">
        <v>0</v>
      </c>
      <c r="O3772" s="59">
        <v>600</v>
      </c>
      <c r="P3772" s="59">
        <v>4</v>
      </c>
      <c r="Q3772" s="59">
        <v>0.28260000000000002</v>
      </c>
    </row>
    <row r="3773" spans="1:17">
      <c r="A3773" s="57" t="s">
        <v>1204</v>
      </c>
      <c r="B3773" s="57" t="s">
        <v>1214</v>
      </c>
      <c r="C3773" s="57">
        <v>11</v>
      </c>
      <c r="D3773" s="57" t="s">
        <v>648</v>
      </c>
      <c r="E3773" s="57">
        <v>100376</v>
      </c>
      <c r="F3773" s="57">
        <v>22.111000000000001</v>
      </c>
      <c r="G3773" s="57">
        <v>80.093000000000004</v>
      </c>
      <c r="H3773" s="57" t="s">
        <v>42</v>
      </c>
      <c r="I3773" s="57" t="s">
        <v>68</v>
      </c>
      <c r="J3773" s="57" t="s">
        <v>503</v>
      </c>
      <c r="K3773" s="57" t="s">
        <v>900</v>
      </c>
      <c r="L3773" s="57" t="s">
        <v>68</v>
      </c>
      <c r="M3773" s="57" t="s">
        <v>1137</v>
      </c>
      <c r="N3773" s="64">
        <v>0</v>
      </c>
      <c r="O3773" s="59">
        <v>68</v>
      </c>
      <c r="P3773" s="59">
        <v>1</v>
      </c>
      <c r="Q3773" s="59">
        <v>3.6298400000000001E-3</v>
      </c>
    </row>
    <row r="3774" spans="1:17">
      <c r="A3774" s="57" t="s">
        <v>1204</v>
      </c>
      <c r="B3774" s="57" t="s">
        <v>1214</v>
      </c>
      <c r="C3774" s="57">
        <v>11</v>
      </c>
      <c r="D3774" s="57" t="s">
        <v>648</v>
      </c>
      <c r="E3774" s="57">
        <v>100377</v>
      </c>
      <c r="F3774" s="57">
        <v>22.222000000000001</v>
      </c>
      <c r="G3774" s="57">
        <v>81.509</v>
      </c>
      <c r="H3774" s="57" t="s">
        <v>52</v>
      </c>
      <c r="I3774" s="57" t="s">
        <v>53</v>
      </c>
      <c r="J3774" s="57">
        <v>0</v>
      </c>
      <c r="K3774" s="57" t="s">
        <v>886</v>
      </c>
      <c r="L3774" s="57" t="s">
        <v>53</v>
      </c>
      <c r="M3774" s="57" t="s">
        <v>1137</v>
      </c>
      <c r="N3774" s="64">
        <v>0</v>
      </c>
      <c r="O3774" s="59">
        <v>168</v>
      </c>
      <c r="P3774" s="59">
        <v>2</v>
      </c>
      <c r="Q3774" s="59">
        <v>2.215584E-2</v>
      </c>
    </row>
    <row r="3775" spans="1:17">
      <c r="A3775" s="57" t="s">
        <v>1204</v>
      </c>
      <c r="B3775" s="57" t="s">
        <v>1214</v>
      </c>
      <c r="C3775" s="57">
        <v>11</v>
      </c>
      <c r="D3775" s="57" t="s">
        <v>648</v>
      </c>
      <c r="E3775" s="57">
        <v>100378</v>
      </c>
      <c r="F3775" s="57">
        <v>21.722000000000001</v>
      </c>
      <c r="G3775" s="57">
        <v>82.676000000000002</v>
      </c>
      <c r="H3775" s="57" t="s">
        <v>79</v>
      </c>
      <c r="I3775" s="57" t="s">
        <v>80</v>
      </c>
      <c r="J3775" s="57" t="s">
        <v>708</v>
      </c>
      <c r="K3775" s="57" t="s">
        <v>884</v>
      </c>
      <c r="L3775" s="57" t="s">
        <v>80</v>
      </c>
      <c r="M3775" s="57" t="s">
        <v>1137</v>
      </c>
      <c r="N3775" s="64">
        <v>0</v>
      </c>
      <c r="O3775" s="59">
        <v>490</v>
      </c>
      <c r="P3775" s="59">
        <v>3</v>
      </c>
      <c r="Q3775" s="59">
        <v>0.18847849999999999</v>
      </c>
    </row>
    <row r="3776" spans="1:17">
      <c r="A3776" s="57" t="s">
        <v>1204</v>
      </c>
      <c r="B3776" s="57" t="s">
        <v>1214</v>
      </c>
      <c r="C3776" s="57">
        <v>11</v>
      </c>
      <c r="D3776" s="57" t="s">
        <v>648</v>
      </c>
      <c r="E3776" s="57">
        <v>100379</v>
      </c>
      <c r="F3776" s="57">
        <v>22.417000000000002</v>
      </c>
      <c r="G3776" s="57">
        <v>83.593000000000004</v>
      </c>
      <c r="H3776" s="57" t="s">
        <v>34</v>
      </c>
      <c r="I3776" s="57" t="s">
        <v>35</v>
      </c>
      <c r="J3776" s="57" t="s">
        <v>506</v>
      </c>
      <c r="K3776" s="57" t="s">
        <v>901</v>
      </c>
      <c r="L3776" s="57" t="s">
        <v>1040</v>
      </c>
      <c r="M3776" s="57" t="s">
        <v>1137</v>
      </c>
      <c r="N3776" s="64">
        <v>0</v>
      </c>
      <c r="O3776" s="59">
        <v>60</v>
      </c>
      <c r="P3776" s="59">
        <v>1</v>
      </c>
      <c r="Q3776" s="59">
        <v>2.826E-3</v>
      </c>
    </row>
    <row r="3777" spans="1:17">
      <c r="A3777" s="57" t="s">
        <v>1204</v>
      </c>
      <c r="B3777" s="57" t="s">
        <v>1214</v>
      </c>
      <c r="C3777" s="57">
        <v>11</v>
      </c>
      <c r="D3777" s="57" t="s">
        <v>648</v>
      </c>
      <c r="E3777" s="57">
        <v>100380</v>
      </c>
      <c r="F3777" s="57">
        <v>22.667000000000002</v>
      </c>
      <c r="G3777" s="57">
        <v>84.287000000000006</v>
      </c>
      <c r="H3777" s="57" t="s">
        <v>50</v>
      </c>
      <c r="I3777" s="57" t="s">
        <v>51</v>
      </c>
      <c r="J3777" s="57" t="s">
        <v>713</v>
      </c>
      <c r="K3777" s="57" t="s">
        <v>880</v>
      </c>
      <c r="L3777" s="57" t="s">
        <v>51</v>
      </c>
      <c r="M3777" s="57" t="s">
        <v>1135</v>
      </c>
      <c r="N3777" s="64">
        <v>0</v>
      </c>
      <c r="O3777" s="59">
        <v>394</v>
      </c>
      <c r="P3777" s="59">
        <v>3</v>
      </c>
      <c r="Q3777" s="59">
        <v>0.12186026</v>
      </c>
    </row>
    <row r="3778" spans="1:17">
      <c r="A3778" s="57" t="s">
        <v>1204</v>
      </c>
      <c r="B3778" s="57" t="s">
        <v>1214</v>
      </c>
      <c r="C3778" s="57">
        <v>12</v>
      </c>
      <c r="D3778" s="57" t="s">
        <v>647</v>
      </c>
      <c r="E3778" s="57">
        <v>100381</v>
      </c>
      <c r="F3778" s="57">
        <v>23.027999999999999</v>
      </c>
      <c r="G3778" s="57">
        <v>84.897999999999996</v>
      </c>
      <c r="H3778" s="57" t="s">
        <v>54</v>
      </c>
      <c r="I3778" s="57" t="s">
        <v>55</v>
      </c>
      <c r="J3778" s="57" t="s">
        <v>503</v>
      </c>
      <c r="K3778" s="57" t="s">
        <v>898</v>
      </c>
      <c r="L3778" s="57" t="s">
        <v>55</v>
      </c>
      <c r="M3778" s="57" t="s">
        <v>1137</v>
      </c>
      <c r="N3778" s="64">
        <v>10.998052836734875</v>
      </c>
      <c r="O3778" s="59">
        <v>105</v>
      </c>
      <c r="P3778" s="59">
        <v>2</v>
      </c>
      <c r="Q3778" s="59">
        <v>8.6546250000000009E-3</v>
      </c>
    </row>
    <row r="3779" spans="1:17">
      <c r="A3779" s="57" t="s">
        <v>1204</v>
      </c>
      <c r="B3779" s="57" t="s">
        <v>1214</v>
      </c>
      <c r="C3779" s="57">
        <v>12</v>
      </c>
      <c r="D3779" s="57" t="s">
        <v>648</v>
      </c>
      <c r="E3779" s="57">
        <v>100382</v>
      </c>
      <c r="F3779" s="57">
        <v>21.917000000000002</v>
      </c>
      <c r="G3779" s="57">
        <v>85.397999999999996</v>
      </c>
      <c r="H3779" s="57" t="s">
        <v>34</v>
      </c>
      <c r="I3779" s="57" t="s">
        <v>35</v>
      </c>
      <c r="J3779" s="57" t="s">
        <v>506</v>
      </c>
      <c r="K3779" s="57" t="s">
        <v>901</v>
      </c>
      <c r="L3779" s="57" t="s">
        <v>1040</v>
      </c>
      <c r="M3779" s="57" t="s">
        <v>1137</v>
      </c>
      <c r="N3779" s="64">
        <v>0</v>
      </c>
      <c r="O3779" s="59">
        <v>60</v>
      </c>
      <c r="P3779" s="59">
        <v>1</v>
      </c>
      <c r="Q3779" s="59">
        <v>2.826E-3</v>
      </c>
    </row>
    <row r="3780" spans="1:17">
      <c r="A3780" s="57" t="s">
        <v>1204</v>
      </c>
      <c r="B3780" s="57" t="s">
        <v>1214</v>
      </c>
      <c r="C3780" s="57">
        <v>12</v>
      </c>
      <c r="D3780" s="57" t="s">
        <v>648</v>
      </c>
      <c r="E3780" s="57">
        <v>100383</v>
      </c>
      <c r="F3780" s="57">
        <v>20.832999999999998</v>
      </c>
      <c r="G3780" s="57">
        <v>84.814999999999998</v>
      </c>
      <c r="H3780" s="57" t="s">
        <v>52</v>
      </c>
      <c r="I3780" s="57" t="s">
        <v>53</v>
      </c>
      <c r="J3780" s="57">
        <v>0</v>
      </c>
      <c r="K3780" s="57" t="s">
        <v>886</v>
      </c>
      <c r="L3780" s="57" t="s">
        <v>53</v>
      </c>
      <c r="M3780" s="57" t="s">
        <v>1137</v>
      </c>
      <c r="N3780" s="64">
        <v>0</v>
      </c>
      <c r="O3780" s="59">
        <v>97</v>
      </c>
      <c r="P3780" s="59">
        <v>1</v>
      </c>
      <c r="Q3780" s="59">
        <v>7.3860649999999998E-3</v>
      </c>
    </row>
    <row r="3781" spans="1:17">
      <c r="A3781" s="57" t="s">
        <v>1204</v>
      </c>
      <c r="B3781" s="57" t="s">
        <v>1214</v>
      </c>
      <c r="C3781" s="57">
        <v>12</v>
      </c>
      <c r="D3781" s="57" t="s">
        <v>648</v>
      </c>
      <c r="E3781" s="57">
        <v>100384</v>
      </c>
      <c r="F3781" s="57">
        <v>21</v>
      </c>
      <c r="G3781" s="57">
        <v>86.426000000000002</v>
      </c>
      <c r="H3781" s="57" t="s">
        <v>34</v>
      </c>
      <c r="I3781" s="57" t="s">
        <v>35</v>
      </c>
      <c r="J3781" s="57" t="s">
        <v>506</v>
      </c>
      <c r="K3781" s="57" t="s">
        <v>901</v>
      </c>
      <c r="L3781" s="57" t="s">
        <v>1040</v>
      </c>
      <c r="M3781" s="57" t="s">
        <v>1137</v>
      </c>
      <c r="N3781" s="64">
        <v>0</v>
      </c>
      <c r="O3781" s="59">
        <v>79</v>
      </c>
      <c r="P3781" s="59">
        <v>1</v>
      </c>
      <c r="Q3781" s="59">
        <v>4.8991850000000003E-3</v>
      </c>
    </row>
    <row r="3782" spans="1:17">
      <c r="A3782" s="57" t="s">
        <v>1204</v>
      </c>
      <c r="B3782" s="57" t="s">
        <v>1214</v>
      </c>
      <c r="C3782" s="57">
        <v>12</v>
      </c>
      <c r="D3782" s="57" t="s">
        <v>648</v>
      </c>
      <c r="E3782" s="57">
        <v>100385</v>
      </c>
      <c r="F3782" s="57">
        <v>23.797999999999998</v>
      </c>
      <c r="G3782" s="57">
        <v>86.137</v>
      </c>
      <c r="H3782" s="57" t="s">
        <v>39</v>
      </c>
      <c r="I3782" s="57" t="s">
        <v>410</v>
      </c>
      <c r="J3782" s="57" t="s">
        <v>755</v>
      </c>
      <c r="K3782" s="57" t="s">
        <v>996</v>
      </c>
      <c r="L3782" s="57" t="s">
        <v>981</v>
      </c>
      <c r="M3782" s="57" t="s">
        <v>1137</v>
      </c>
      <c r="N3782" s="64">
        <v>0</v>
      </c>
      <c r="O3782" s="59">
        <v>123</v>
      </c>
      <c r="P3782" s="59">
        <v>2</v>
      </c>
      <c r="Q3782" s="59">
        <v>1.1876265E-2</v>
      </c>
    </row>
    <row r="3783" spans="1:17">
      <c r="A3783" s="57" t="s">
        <v>1204</v>
      </c>
      <c r="B3783" s="57" t="s">
        <v>1214</v>
      </c>
      <c r="C3783" s="57">
        <v>12</v>
      </c>
      <c r="D3783" s="57" t="s">
        <v>648</v>
      </c>
      <c r="E3783" s="57">
        <v>100386</v>
      </c>
      <c r="F3783" s="57">
        <v>24.8</v>
      </c>
      <c r="G3783" s="57">
        <v>85.438000000000002</v>
      </c>
      <c r="H3783" s="57" t="s">
        <v>34</v>
      </c>
      <c r="I3783" s="57" t="s">
        <v>35</v>
      </c>
      <c r="J3783" s="57" t="s">
        <v>506</v>
      </c>
      <c r="K3783" s="57" t="s">
        <v>901</v>
      </c>
      <c r="L3783" s="57" t="s">
        <v>1040</v>
      </c>
      <c r="M3783" s="57" t="s">
        <v>1137</v>
      </c>
      <c r="N3783" s="64">
        <v>0</v>
      </c>
      <c r="O3783" s="59">
        <v>69</v>
      </c>
      <c r="P3783" s="59">
        <v>1</v>
      </c>
      <c r="Q3783" s="59">
        <v>3.7373850000000002E-3</v>
      </c>
    </row>
    <row r="3784" spans="1:17">
      <c r="A3784" s="57" t="s">
        <v>1204</v>
      </c>
      <c r="B3784" s="57" t="s">
        <v>1214</v>
      </c>
      <c r="C3784" s="57">
        <v>12</v>
      </c>
      <c r="D3784" s="57" t="s">
        <v>648</v>
      </c>
      <c r="E3784" s="57">
        <v>100387</v>
      </c>
      <c r="F3784" s="57">
        <v>25.126000000000001</v>
      </c>
      <c r="G3784" s="57">
        <v>85.623999999999995</v>
      </c>
      <c r="H3784" s="57" t="s">
        <v>22</v>
      </c>
      <c r="I3784" s="57" t="s">
        <v>516</v>
      </c>
      <c r="J3784" s="57" t="s">
        <v>506</v>
      </c>
      <c r="K3784" s="57" t="s">
        <v>889</v>
      </c>
      <c r="L3784" s="57" t="s">
        <v>1033</v>
      </c>
      <c r="M3784" s="57" t="s">
        <v>1137</v>
      </c>
      <c r="N3784" s="64">
        <v>0</v>
      </c>
      <c r="O3784" s="59">
        <v>87</v>
      </c>
      <c r="P3784" s="59">
        <v>1</v>
      </c>
      <c r="Q3784" s="59">
        <v>5.9416649999999996E-3</v>
      </c>
    </row>
    <row r="3785" spans="1:17">
      <c r="A3785" s="57" t="s">
        <v>1204</v>
      </c>
      <c r="B3785" s="57" t="s">
        <v>1214</v>
      </c>
      <c r="C3785" s="57">
        <v>12</v>
      </c>
      <c r="D3785" s="57" t="s">
        <v>648</v>
      </c>
      <c r="E3785" s="57">
        <v>100388</v>
      </c>
      <c r="F3785" s="57">
        <v>22.702999999999999</v>
      </c>
      <c r="G3785" s="57">
        <v>86.929000000000002</v>
      </c>
      <c r="H3785" s="57" t="s">
        <v>34</v>
      </c>
      <c r="I3785" s="57" t="s">
        <v>96</v>
      </c>
      <c r="J3785" s="57" t="s">
        <v>502</v>
      </c>
      <c r="K3785" s="57" t="s">
        <v>896</v>
      </c>
      <c r="L3785" s="57" t="s">
        <v>1038</v>
      </c>
      <c r="M3785" s="57" t="s">
        <v>1137</v>
      </c>
      <c r="N3785" s="64">
        <v>0</v>
      </c>
      <c r="O3785" s="59">
        <v>70</v>
      </c>
      <c r="P3785" s="59">
        <v>1</v>
      </c>
      <c r="Q3785" s="59">
        <v>3.8465000000000001E-3</v>
      </c>
    </row>
    <row r="3786" spans="1:17">
      <c r="A3786" s="57" t="s">
        <v>1204</v>
      </c>
      <c r="B3786" s="57" t="s">
        <v>1214</v>
      </c>
      <c r="C3786" s="57">
        <v>12</v>
      </c>
      <c r="D3786" s="57" t="s">
        <v>648</v>
      </c>
      <c r="E3786" s="57">
        <v>100389</v>
      </c>
      <c r="F3786" s="57">
        <v>23.076000000000001</v>
      </c>
      <c r="G3786" s="57">
        <v>87.790999999999997</v>
      </c>
      <c r="H3786" s="57" t="s">
        <v>54</v>
      </c>
      <c r="I3786" s="57" t="s">
        <v>55</v>
      </c>
      <c r="J3786" s="57" t="s">
        <v>503</v>
      </c>
      <c r="K3786" s="57" t="s">
        <v>898</v>
      </c>
      <c r="L3786" s="57" t="s">
        <v>55</v>
      </c>
      <c r="M3786" s="57" t="s">
        <v>1137</v>
      </c>
      <c r="N3786" s="64">
        <v>0</v>
      </c>
      <c r="O3786" s="59">
        <v>64</v>
      </c>
      <c r="P3786" s="59">
        <v>1</v>
      </c>
      <c r="Q3786" s="59">
        <v>3.21536E-3</v>
      </c>
    </row>
    <row r="3787" spans="1:17">
      <c r="A3787" s="57" t="s">
        <v>1204</v>
      </c>
      <c r="B3787" s="57" t="s">
        <v>1214</v>
      </c>
      <c r="C3787" s="57">
        <v>12</v>
      </c>
      <c r="D3787" s="57" t="s">
        <v>648</v>
      </c>
      <c r="E3787" s="57">
        <v>100390</v>
      </c>
      <c r="F3787" s="57">
        <v>22.983000000000001</v>
      </c>
      <c r="G3787" s="57">
        <v>88.745999999999995</v>
      </c>
      <c r="H3787" s="57" t="s">
        <v>50</v>
      </c>
      <c r="I3787" s="57" t="s">
        <v>51</v>
      </c>
      <c r="J3787" s="57" t="s">
        <v>713</v>
      </c>
      <c r="K3787" s="57" t="s">
        <v>880</v>
      </c>
      <c r="L3787" s="57" t="s">
        <v>51</v>
      </c>
      <c r="M3787" s="57" t="s">
        <v>1135</v>
      </c>
      <c r="N3787" s="64">
        <v>0</v>
      </c>
      <c r="O3787" s="59">
        <v>506</v>
      </c>
      <c r="P3787" s="59">
        <v>4</v>
      </c>
      <c r="Q3787" s="59">
        <v>0.20098826</v>
      </c>
    </row>
    <row r="3788" spans="1:17">
      <c r="A3788" s="57" t="s">
        <v>1204</v>
      </c>
      <c r="B3788" s="57" t="s">
        <v>1214</v>
      </c>
      <c r="C3788" s="57">
        <v>12</v>
      </c>
      <c r="D3788" s="57" t="s">
        <v>648</v>
      </c>
      <c r="E3788" s="57">
        <v>100391</v>
      </c>
      <c r="F3788" s="57">
        <v>23.611999999999998</v>
      </c>
      <c r="G3788" s="57">
        <v>89.468999999999994</v>
      </c>
      <c r="H3788" s="57" t="s">
        <v>50</v>
      </c>
      <c r="I3788" s="57" t="s">
        <v>51</v>
      </c>
      <c r="J3788" s="57" t="s">
        <v>713</v>
      </c>
      <c r="K3788" s="57" t="s">
        <v>880</v>
      </c>
      <c r="L3788" s="57" t="s">
        <v>51</v>
      </c>
      <c r="M3788" s="57" t="s">
        <v>1135</v>
      </c>
      <c r="N3788" s="64">
        <v>0</v>
      </c>
      <c r="O3788" s="59">
        <v>95</v>
      </c>
      <c r="P3788" s="59">
        <v>1</v>
      </c>
      <c r="Q3788" s="59">
        <v>7.0846249999999998E-3</v>
      </c>
    </row>
    <row r="3789" spans="1:17">
      <c r="A3789" s="57" t="s">
        <v>1204</v>
      </c>
      <c r="B3789" s="57" t="s">
        <v>1214</v>
      </c>
      <c r="C3789" s="57">
        <v>13</v>
      </c>
      <c r="D3789" s="57" t="s">
        <v>648</v>
      </c>
      <c r="E3789" s="57">
        <v>100392</v>
      </c>
      <c r="F3789" s="57">
        <v>23.518000000000001</v>
      </c>
      <c r="G3789" s="57">
        <v>90.796999999999997</v>
      </c>
      <c r="H3789" s="57" t="s">
        <v>34</v>
      </c>
      <c r="I3789" s="57" t="s">
        <v>35</v>
      </c>
      <c r="J3789" s="57" t="s">
        <v>503</v>
      </c>
      <c r="K3789" s="57" t="s">
        <v>891</v>
      </c>
      <c r="L3789" s="57" t="s">
        <v>1035</v>
      </c>
      <c r="M3789" s="57" t="s">
        <v>1137</v>
      </c>
      <c r="N3789" s="64">
        <v>0</v>
      </c>
      <c r="O3789" s="59">
        <v>52</v>
      </c>
      <c r="P3789" s="59">
        <v>1</v>
      </c>
      <c r="Q3789" s="59">
        <v>2.1226399999999999E-3</v>
      </c>
    </row>
    <row r="3790" spans="1:17">
      <c r="A3790" s="57" t="s">
        <v>1204</v>
      </c>
      <c r="B3790" s="57" t="s">
        <v>1214</v>
      </c>
      <c r="C3790" s="57">
        <v>13</v>
      </c>
      <c r="D3790" s="57" t="s">
        <v>648</v>
      </c>
      <c r="E3790" s="57">
        <v>100393</v>
      </c>
      <c r="F3790" s="57">
        <v>24.66</v>
      </c>
      <c r="G3790" s="57">
        <v>93.849000000000004</v>
      </c>
      <c r="H3790" s="57" t="s">
        <v>50</v>
      </c>
      <c r="I3790" s="57" t="s">
        <v>51</v>
      </c>
      <c r="J3790" s="57" t="s">
        <v>713</v>
      </c>
      <c r="K3790" s="57" t="s">
        <v>880</v>
      </c>
      <c r="L3790" s="57" t="s">
        <v>51</v>
      </c>
      <c r="M3790" s="57" t="s">
        <v>1135</v>
      </c>
      <c r="N3790" s="64">
        <v>0</v>
      </c>
      <c r="O3790" s="59">
        <v>330</v>
      </c>
      <c r="P3790" s="59">
        <v>3</v>
      </c>
      <c r="Q3790" s="59">
        <v>8.5486500000000007E-2</v>
      </c>
    </row>
    <row r="3791" spans="1:17">
      <c r="A3791" s="57" t="s">
        <v>1204</v>
      </c>
      <c r="B3791" s="57" t="s">
        <v>1214</v>
      </c>
      <c r="C3791" s="57">
        <v>13</v>
      </c>
      <c r="D3791" s="57" t="s">
        <v>648</v>
      </c>
      <c r="E3791" s="57">
        <v>100394</v>
      </c>
      <c r="F3791" s="57">
        <v>22.12</v>
      </c>
      <c r="G3791" s="57">
        <v>93.778999999999996</v>
      </c>
      <c r="H3791" s="57" t="s">
        <v>42</v>
      </c>
      <c r="I3791" s="57" t="s">
        <v>68</v>
      </c>
      <c r="J3791" s="57" t="s">
        <v>503</v>
      </c>
      <c r="K3791" s="57" t="s">
        <v>900</v>
      </c>
      <c r="L3791" s="57" t="s">
        <v>68</v>
      </c>
      <c r="M3791" s="57" t="s">
        <v>1137</v>
      </c>
      <c r="N3791" s="64">
        <v>0</v>
      </c>
      <c r="O3791" s="59">
        <v>50</v>
      </c>
      <c r="P3791" s="59">
        <v>1</v>
      </c>
      <c r="Q3791" s="59">
        <v>1.9624999999999998E-3</v>
      </c>
    </row>
    <row r="3792" spans="1:17">
      <c r="A3792" s="57" t="s">
        <v>1204</v>
      </c>
      <c r="B3792" s="57" t="s">
        <v>1214</v>
      </c>
      <c r="C3792" s="57">
        <v>14</v>
      </c>
      <c r="D3792" s="57" t="s">
        <v>648</v>
      </c>
      <c r="E3792" s="57">
        <v>100395</v>
      </c>
      <c r="F3792" s="57">
        <v>22.236999999999998</v>
      </c>
      <c r="G3792" s="57">
        <v>96.599000000000004</v>
      </c>
      <c r="H3792" s="57" t="s">
        <v>52</v>
      </c>
      <c r="I3792" s="57" t="s">
        <v>53</v>
      </c>
      <c r="J3792" s="57">
        <v>0</v>
      </c>
      <c r="K3792" s="57" t="s">
        <v>886</v>
      </c>
      <c r="L3792" s="57" t="s">
        <v>53</v>
      </c>
      <c r="M3792" s="57" t="s">
        <v>1137</v>
      </c>
      <c r="N3792" s="64">
        <v>0</v>
      </c>
      <c r="O3792" s="59">
        <v>82</v>
      </c>
      <c r="P3792" s="59">
        <v>1</v>
      </c>
      <c r="Q3792" s="59">
        <v>5.2783400000000003E-3</v>
      </c>
    </row>
    <row r="3793" spans="1:17">
      <c r="A3793" s="57" t="s">
        <v>1204</v>
      </c>
      <c r="B3793" s="57" t="s">
        <v>1214</v>
      </c>
      <c r="C3793" s="57">
        <v>14</v>
      </c>
      <c r="D3793" s="57" t="s">
        <v>648</v>
      </c>
      <c r="E3793" s="57">
        <v>100396</v>
      </c>
      <c r="F3793" s="57">
        <v>23.309000000000001</v>
      </c>
      <c r="G3793" s="57">
        <v>96.225999999999999</v>
      </c>
      <c r="H3793" s="57" t="s">
        <v>34</v>
      </c>
      <c r="I3793" s="57" t="s">
        <v>35</v>
      </c>
      <c r="J3793" s="57" t="s">
        <v>506</v>
      </c>
      <c r="K3793" s="57" t="s">
        <v>901</v>
      </c>
      <c r="L3793" s="57" t="s">
        <v>1040</v>
      </c>
      <c r="M3793" s="57" t="s">
        <v>1137</v>
      </c>
      <c r="N3793" s="64">
        <v>0</v>
      </c>
      <c r="O3793" s="59">
        <v>55</v>
      </c>
      <c r="P3793" s="59">
        <v>1</v>
      </c>
      <c r="Q3793" s="59">
        <v>2.374625E-3</v>
      </c>
    </row>
    <row r="3794" spans="1:17">
      <c r="A3794" s="57" t="s">
        <v>1204</v>
      </c>
      <c r="B3794" s="57" t="s">
        <v>1214</v>
      </c>
      <c r="C3794" s="57">
        <v>14</v>
      </c>
      <c r="D3794" s="57" t="s">
        <v>648</v>
      </c>
      <c r="E3794" s="57">
        <v>100397</v>
      </c>
      <c r="F3794" s="57">
        <v>23.518000000000001</v>
      </c>
      <c r="G3794" s="57">
        <v>97.834000000000003</v>
      </c>
      <c r="H3794" s="57" t="s">
        <v>54</v>
      </c>
      <c r="I3794" s="57" t="s">
        <v>55</v>
      </c>
      <c r="J3794" s="57" t="s">
        <v>503</v>
      </c>
      <c r="K3794" s="57" t="s">
        <v>898</v>
      </c>
      <c r="L3794" s="57" t="s">
        <v>55</v>
      </c>
      <c r="M3794" s="57" t="s">
        <v>1137</v>
      </c>
      <c r="N3794" s="64">
        <v>0</v>
      </c>
      <c r="O3794" s="59">
        <v>189</v>
      </c>
      <c r="P3794" s="59">
        <v>2</v>
      </c>
      <c r="Q3794" s="59">
        <v>2.8040985000000001E-2</v>
      </c>
    </row>
    <row r="3795" spans="1:17">
      <c r="A3795" s="57" t="s">
        <v>1204</v>
      </c>
      <c r="B3795" s="57" t="s">
        <v>1214</v>
      </c>
      <c r="C3795" s="57">
        <v>14</v>
      </c>
      <c r="D3795" s="57" t="s">
        <v>648</v>
      </c>
      <c r="E3795" s="57">
        <v>100398</v>
      </c>
      <c r="F3795" s="57">
        <v>23.542000000000002</v>
      </c>
      <c r="G3795" s="57">
        <v>98.16</v>
      </c>
      <c r="H3795" s="57" t="s">
        <v>79</v>
      </c>
      <c r="I3795" s="57" t="s">
        <v>80</v>
      </c>
      <c r="J3795" s="57" t="s">
        <v>708</v>
      </c>
      <c r="K3795" s="57" t="s">
        <v>884</v>
      </c>
      <c r="L3795" s="57" t="s">
        <v>80</v>
      </c>
      <c r="M3795" s="57" t="s">
        <v>1137</v>
      </c>
      <c r="N3795" s="64">
        <v>0</v>
      </c>
      <c r="O3795" s="59">
        <v>162</v>
      </c>
      <c r="P3795" s="59">
        <v>2</v>
      </c>
      <c r="Q3795" s="59">
        <v>2.0601540000000002E-2</v>
      </c>
    </row>
    <row r="3796" spans="1:17">
      <c r="A3796" s="57" t="s">
        <v>1204</v>
      </c>
      <c r="B3796" s="57" t="s">
        <v>1214</v>
      </c>
      <c r="C3796" s="57">
        <v>24</v>
      </c>
      <c r="D3796" s="57" t="s">
        <v>648</v>
      </c>
      <c r="E3796" s="57">
        <v>100399</v>
      </c>
      <c r="F3796" s="57">
        <v>27.082999999999998</v>
      </c>
      <c r="G3796" s="57">
        <v>99.022000000000006</v>
      </c>
      <c r="H3796" s="57" t="s">
        <v>346</v>
      </c>
      <c r="I3796" s="57" t="s">
        <v>127</v>
      </c>
      <c r="J3796" s="57" t="s">
        <v>724</v>
      </c>
      <c r="K3796" s="57" t="s">
        <v>893</v>
      </c>
      <c r="L3796" s="57" t="s">
        <v>127</v>
      </c>
      <c r="M3796" s="57" t="s">
        <v>1137</v>
      </c>
      <c r="N3796" s="64">
        <v>0</v>
      </c>
      <c r="O3796" s="59">
        <v>59</v>
      </c>
      <c r="P3796" s="59">
        <v>1</v>
      </c>
      <c r="Q3796" s="59">
        <v>2.732585E-3</v>
      </c>
    </row>
    <row r="3797" spans="1:17">
      <c r="A3797" s="57" t="s">
        <v>1204</v>
      </c>
      <c r="B3797" s="57" t="s">
        <v>1214</v>
      </c>
      <c r="C3797" s="57">
        <v>24</v>
      </c>
      <c r="D3797" s="57" t="s">
        <v>648</v>
      </c>
      <c r="E3797" s="57">
        <v>100400</v>
      </c>
      <c r="F3797" s="57">
        <v>29.157</v>
      </c>
      <c r="G3797" s="57">
        <v>98.322999999999993</v>
      </c>
      <c r="H3797" s="57" t="s">
        <v>50</v>
      </c>
      <c r="I3797" s="57" t="s">
        <v>51</v>
      </c>
      <c r="J3797" s="57" t="s">
        <v>713</v>
      </c>
      <c r="K3797" s="57" t="s">
        <v>880</v>
      </c>
      <c r="L3797" s="57" t="s">
        <v>51</v>
      </c>
      <c r="M3797" s="57" t="s">
        <v>1135</v>
      </c>
      <c r="N3797" s="64">
        <v>0</v>
      </c>
      <c r="O3797" s="59">
        <v>164</v>
      </c>
      <c r="P3797" s="59">
        <v>2</v>
      </c>
      <c r="Q3797" s="59">
        <v>2.1113360000000001E-2</v>
      </c>
    </row>
    <row r="3798" spans="1:17">
      <c r="A3798" s="57" t="s">
        <v>1204</v>
      </c>
      <c r="B3798" s="57" t="s">
        <v>1214</v>
      </c>
      <c r="C3798" s="57">
        <v>24</v>
      </c>
      <c r="D3798" s="57" t="s">
        <v>648</v>
      </c>
      <c r="E3798" s="57">
        <v>100401</v>
      </c>
      <c r="F3798" s="57">
        <v>29.623000000000001</v>
      </c>
      <c r="G3798" s="57">
        <v>98.486000000000004</v>
      </c>
      <c r="H3798" s="57" t="s">
        <v>61</v>
      </c>
      <c r="I3798" s="57" t="s">
        <v>219</v>
      </c>
      <c r="J3798" s="57" t="s">
        <v>761</v>
      </c>
      <c r="K3798" s="57" t="s">
        <v>903</v>
      </c>
      <c r="L3798" s="57" t="s">
        <v>62</v>
      </c>
      <c r="M3798" s="57" t="s">
        <v>1137</v>
      </c>
      <c r="N3798" s="64">
        <v>0</v>
      </c>
      <c r="O3798" s="59">
        <v>190</v>
      </c>
      <c r="P3798" s="59">
        <v>2</v>
      </c>
      <c r="Q3798" s="59">
        <v>2.8338499999999999E-2</v>
      </c>
    </row>
    <row r="3799" spans="1:17">
      <c r="A3799" s="57" t="s">
        <v>1204</v>
      </c>
      <c r="B3799" s="57" t="s">
        <v>1214</v>
      </c>
      <c r="C3799" s="57">
        <v>23</v>
      </c>
      <c r="D3799" s="57" t="s">
        <v>648</v>
      </c>
      <c r="E3799" s="57">
        <v>100402</v>
      </c>
      <c r="F3799" s="57">
        <v>25.895</v>
      </c>
      <c r="G3799" s="57">
        <v>93.825999999999993</v>
      </c>
      <c r="H3799" s="57" t="s">
        <v>34</v>
      </c>
      <c r="I3799" s="57" t="s">
        <v>35</v>
      </c>
      <c r="J3799" s="57" t="s">
        <v>506</v>
      </c>
      <c r="K3799" s="57" t="s">
        <v>901</v>
      </c>
      <c r="L3799" s="57" t="s">
        <v>1040</v>
      </c>
      <c r="M3799" s="57" t="s">
        <v>1137</v>
      </c>
      <c r="N3799" s="64">
        <v>0</v>
      </c>
      <c r="O3799" s="59">
        <v>60</v>
      </c>
      <c r="P3799" s="59">
        <v>1</v>
      </c>
      <c r="Q3799" s="59">
        <v>2.826E-3</v>
      </c>
    </row>
    <row r="3800" spans="1:17">
      <c r="A3800" s="57" t="s">
        <v>1204</v>
      </c>
      <c r="B3800" s="57" t="s">
        <v>1214</v>
      </c>
      <c r="C3800" s="57">
        <v>23</v>
      </c>
      <c r="D3800" s="57" t="s">
        <v>648</v>
      </c>
      <c r="E3800" s="57">
        <v>100403</v>
      </c>
      <c r="F3800" s="57">
        <v>29.67</v>
      </c>
      <c r="G3800" s="57">
        <v>90.376999999999995</v>
      </c>
      <c r="H3800" s="57" t="s">
        <v>50</v>
      </c>
      <c r="I3800" s="57" t="s">
        <v>51</v>
      </c>
      <c r="J3800" s="57" t="s">
        <v>713</v>
      </c>
      <c r="K3800" s="57" t="s">
        <v>880</v>
      </c>
      <c r="L3800" s="57" t="s">
        <v>51</v>
      </c>
      <c r="M3800" s="57" t="s">
        <v>1135</v>
      </c>
      <c r="N3800" s="64">
        <v>0</v>
      </c>
      <c r="O3800" s="59">
        <v>944</v>
      </c>
      <c r="P3800" s="59">
        <v>4</v>
      </c>
      <c r="Q3800" s="59">
        <v>0.69954176000000001</v>
      </c>
    </row>
    <row r="3801" spans="1:17">
      <c r="A3801" s="57" t="s">
        <v>1204</v>
      </c>
      <c r="B3801" s="57" t="s">
        <v>1214</v>
      </c>
      <c r="C3801" s="57">
        <v>22</v>
      </c>
      <c r="D3801" s="57" t="s">
        <v>648</v>
      </c>
      <c r="E3801" s="57">
        <v>100404</v>
      </c>
      <c r="F3801" s="57">
        <v>28.527999999999999</v>
      </c>
      <c r="G3801" s="57">
        <v>88.745999999999995</v>
      </c>
      <c r="H3801" s="57" t="s">
        <v>79</v>
      </c>
      <c r="I3801" s="57" t="s">
        <v>80</v>
      </c>
      <c r="J3801" s="57" t="s">
        <v>708</v>
      </c>
      <c r="K3801" s="57" t="s">
        <v>884</v>
      </c>
      <c r="L3801" s="57" t="s">
        <v>80</v>
      </c>
      <c r="M3801" s="57" t="s">
        <v>1137</v>
      </c>
      <c r="N3801" s="64">
        <v>0</v>
      </c>
      <c r="O3801" s="59">
        <v>227</v>
      </c>
      <c r="P3801" s="59">
        <v>2</v>
      </c>
      <c r="Q3801" s="59">
        <v>4.0450264999999999E-2</v>
      </c>
    </row>
    <row r="3802" spans="1:17">
      <c r="A3802" s="57" t="s">
        <v>1204</v>
      </c>
      <c r="B3802" s="57" t="s">
        <v>1214</v>
      </c>
      <c r="C3802" s="57">
        <v>21</v>
      </c>
      <c r="D3802" s="57" t="s">
        <v>648</v>
      </c>
      <c r="E3802" s="57">
        <v>100405</v>
      </c>
      <c r="F3802" s="57">
        <v>27.503</v>
      </c>
      <c r="G3802" s="57">
        <v>83.852999999999994</v>
      </c>
      <c r="H3802" s="57" t="s">
        <v>42</v>
      </c>
      <c r="I3802" s="57" t="s">
        <v>68</v>
      </c>
      <c r="J3802" s="57" t="s">
        <v>503</v>
      </c>
      <c r="K3802" s="57" t="s">
        <v>900</v>
      </c>
      <c r="L3802" s="57" t="s">
        <v>68</v>
      </c>
      <c r="M3802" s="57" t="s">
        <v>1137</v>
      </c>
      <c r="N3802" s="64">
        <v>0</v>
      </c>
      <c r="O3802" s="59">
        <v>50</v>
      </c>
      <c r="P3802" s="59">
        <v>1</v>
      </c>
      <c r="Q3802" s="59">
        <v>1.9624999999999998E-3</v>
      </c>
    </row>
    <row r="3803" spans="1:17">
      <c r="A3803" s="57" t="s">
        <v>1204</v>
      </c>
      <c r="B3803" s="57" t="s">
        <v>1214</v>
      </c>
      <c r="C3803" s="57">
        <v>21</v>
      </c>
      <c r="D3803" s="57" t="s">
        <v>648</v>
      </c>
      <c r="E3803" s="57">
        <v>100406</v>
      </c>
      <c r="F3803" s="57">
        <v>26.454000000000001</v>
      </c>
      <c r="G3803" s="57">
        <v>82.454999999999998</v>
      </c>
      <c r="H3803" s="57" t="s">
        <v>42</v>
      </c>
      <c r="I3803" s="57" t="s">
        <v>68</v>
      </c>
      <c r="J3803" s="57" t="s">
        <v>503</v>
      </c>
      <c r="K3803" s="57" t="s">
        <v>900</v>
      </c>
      <c r="L3803" s="57" t="s">
        <v>68</v>
      </c>
      <c r="M3803" s="57" t="s">
        <v>1137</v>
      </c>
      <c r="N3803" s="64">
        <v>0</v>
      </c>
      <c r="O3803" s="59">
        <v>57</v>
      </c>
      <c r="P3803" s="59">
        <v>1</v>
      </c>
      <c r="Q3803" s="59">
        <v>2.550465E-3</v>
      </c>
    </row>
    <row r="3804" spans="1:17">
      <c r="A3804" s="57" t="s">
        <v>1204</v>
      </c>
      <c r="B3804" s="57" t="s">
        <v>1214</v>
      </c>
      <c r="C3804" s="57">
        <v>21</v>
      </c>
      <c r="D3804" s="57" t="s">
        <v>648</v>
      </c>
      <c r="E3804" s="57">
        <v>100407</v>
      </c>
      <c r="F3804" s="57">
        <v>26.803999999999998</v>
      </c>
      <c r="G3804" s="57">
        <v>80.870999999999995</v>
      </c>
      <c r="H3804" s="57" t="s">
        <v>42</v>
      </c>
      <c r="I3804" s="57" t="s">
        <v>68</v>
      </c>
      <c r="J3804" s="57" t="s">
        <v>503</v>
      </c>
      <c r="K3804" s="57" t="s">
        <v>900</v>
      </c>
      <c r="L3804" s="57" t="s">
        <v>68</v>
      </c>
      <c r="M3804" s="57" t="s">
        <v>1137</v>
      </c>
      <c r="N3804" s="64">
        <v>0</v>
      </c>
      <c r="O3804" s="59">
        <v>57</v>
      </c>
      <c r="P3804" s="59">
        <v>1</v>
      </c>
      <c r="Q3804" s="59">
        <v>2.550465E-3</v>
      </c>
    </row>
    <row r="3805" spans="1:17">
      <c r="A3805" s="57" t="s">
        <v>1204</v>
      </c>
      <c r="B3805" s="57" t="s">
        <v>1214</v>
      </c>
      <c r="C3805" s="57">
        <v>21</v>
      </c>
      <c r="D3805" s="57" t="s">
        <v>648</v>
      </c>
      <c r="E3805" s="57">
        <v>100408</v>
      </c>
      <c r="F3805" s="57">
        <v>26.384</v>
      </c>
      <c r="G3805" s="57">
        <v>80.358000000000004</v>
      </c>
      <c r="H3805" s="57" t="s">
        <v>52</v>
      </c>
      <c r="I3805" s="57" t="s">
        <v>53</v>
      </c>
      <c r="J3805" s="57">
        <v>0</v>
      </c>
      <c r="K3805" s="57" t="s">
        <v>886</v>
      </c>
      <c r="L3805" s="57" t="s">
        <v>53</v>
      </c>
      <c r="M3805" s="57" t="s">
        <v>1137</v>
      </c>
      <c r="N3805" s="64">
        <v>0</v>
      </c>
      <c r="O3805" s="59">
        <v>132</v>
      </c>
      <c r="P3805" s="59">
        <v>2</v>
      </c>
      <c r="Q3805" s="59">
        <v>1.367784E-2</v>
      </c>
    </row>
    <row r="3806" spans="1:17">
      <c r="A3806" s="57" t="s">
        <v>1204</v>
      </c>
      <c r="B3806" s="57" t="s">
        <v>1214</v>
      </c>
      <c r="C3806" s="57">
        <v>31</v>
      </c>
      <c r="D3806" s="57" t="s">
        <v>648</v>
      </c>
      <c r="E3806" s="57">
        <v>100409</v>
      </c>
      <c r="F3806" s="57">
        <v>31.533999999999999</v>
      </c>
      <c r="G3806" s="57">
        <v>81.965999999999994</v>
      </c>
      <c r="H3806" s="57" t="s">
        <v>42</v>
      </c>
      <c r="I3806" s="57" t="s">
        <v>68</v>
      </c>
      <c r="J3806" s="57" t="s">
        <v>503</v>
      </c>
      <c r="K3806" s="57" t="s">
        <v>900</v>
      </c>
      <c r="L3806" s="57" t="s">
        <v>68</v>
      </c>
      <c r="M3806" s="57" t="s">
        <v>1137</v>
      </c>
      <c r="N3806" s="64">
        <v>0</v>
      </c>
      <c r="O3806" s="59">
        <v>72</v>
      </c>
      <c r="P3806" s="59">
        <v>1</v>
      </c>
      <c r="Q3806" s="59">
        <v>4.0694399999999997E-3</v>
      </c>
    </row>
    <row r="3807" spans="1:17">
      <c r="A3807" s="57" t="s">
        <v>1204</v>
      </c>
      <c r="B3807" s="57" t="s">
        <v>1214</v>
      </c>
      <c r="C3807" s="57">
        <v>31</v>
      </c>
      <c r="D3807" s="57" t="s">
        <v>648</v>
      </c>
      <c r="E3807" s="57">
        <v>100410</v>
      </c>
      <c r="F3807" s="57">
        <v>31.207999999999998</v>
      </c>
      <c r="G3807" s="57">
        <v>84.412000000000006</v>
      </c>
      <c r="H3807" s="57" t="s">
        <v>42</v>
      </c>
      <c r="I3807" s="57" t="s">
        <v>68</v>
      </c>
      <c r="J3807" s="57" t="s">
        <v>503</v>
      </c>
      <c r="K3807" s="57" t="s">
        <v>900</v>
      </c>
      <c r="L3807" s="57" t="s">
        <v>68</v>
      </c>
      <c r="M3807" s="57" t="s">
        <v>1137</v>
      </c>
      <c r="N3807" s="64">
        <v>0</v>
      </c>
      <c r="O3807" s="59">
        <v>56</v>
      </c>
      <c r="P3807" s="59">
        <v>1</v>
      </c>
      <c r="Q3807" s="59">
        <v>2.4617599999999999E-3</v>
      </c>
    </row>
    <row r="3808" spans="1:17">
      <c r="A3808" s="57" t="s">
        <v>1204</v>
      </c>
      <c r="B3808" s="57" t="s">
        <v>1214</v>
      </c>
      <c r="C3808" s="57">
        <v>31</v>
      </c>
      <c r="D3808" s="57" t="s">
        <v>648</v>
      </c>
      <c r="E3808" s="57">
        <v>100411</v>
      </c>
      <c r="F3808" s="57">
        <v>34.213999999999999</v>
      </c>
      <c r="G3808" s="57">
        <v>82.617999999999995</v>
      </c>
      <c r="H3808" s="57" t="s">
        <v>42</v>
      </c>
      <c r="I3808" s="57" t="s">
        <v>43</v>
      </c>
      <c r="J3808" s="57" t="s">
        <v>502</v>
      </c>
      <c r="K3808" s="57" t="s">
        <v>997</v>
      </c>
      <c r="L3808" s="57" t="s">
        <v>1119</v>
      </c>
      <c r="M3808" s="57" t="s">
        <v>1137</v>
      </c>
      <c r="N3808" s="64">
        <v>0</v>
      </c>
      <c r="O3808" s="59">
        <v>70</v>
      </c>
      <c r="P3808" s="59">
        <v>1</v>
      </c>
      <c r="Q3808" s="59">
        <v>3.8465000000000001E-3</v>
      </c>
    </row>
    <row r="3809" spans="1:17">
      <c r="A3809" s="57" t="s">
        <v>1204</v>
      </c>
      <c r="B3809" s="57" t="s">
        <v>1214</v>
      </c>
      <c r="C3809" s="57">
        <v>33</v>
      </c>
      <c r="D3809" s="57" t="s">
        <v>648</v>
      </c>
      <c r="E3809" s="57">
        <v>100412</v>
      </c>
      <c r="F3809" s="57">
        <v>32.768999999999998</v>
      </c>
      <c r="G3809" s="57">
        <v>91.123000000000005</v>
      </c>
      <c r="H3809" s="57" t="s">
        <v>50</v>
      </c>
      <c r="I3809" s="57" t="s">
        <v>51</v>
      </c>
      <c r="J3809" s="57" t="s">
        <v>713</v>
      </c>
      <c r="K3809" s="57" t="s">
        <v>880</v>
      </c>
      <c r="L3809" s="57" t="s">
        <v>51</v>
      </c>
      <c r="M3809" s="57" t="s">
        <v>1135</v>
      </c>
      <c r="N3809" s="64">
        <v>0</v>
      </c>
      <c r="O3809" s="59">
        <v>340</v>
      </c>
      <c r="P3809" s="59">
        <v>3</v>
      </c>
      <c r="Q3809" s="59">
        <v>9.0745999999999993E-2</v>
      </c>
    </row>
    <row r="3810" spans="1:17">
      <c r="A3810" s="57" t="s">
        <v>1204</v>
      </c>
      <c r="B3810" s="57" t="s">
        <v>1214</v>
      </c>
      <c r="C3810" s="57">
        <v>33</v>
      </c>
      <c r="D3810" s="57" t="s">
        <v>647</v>
      </c>
      <c r="E3810" s="57">
        <v>100413</v>
      </c>
      <c r="F3810" s="57">
        <v>35.168999999999997</v>
      </c>
      <c r="G3810" s="57">
        <v>90.727000000000004</v>
      </c>
      <c r="H3810" s="57" t="s">
        <v>54</v>
      </c>
      <c r="I3810" s="57" t="s">
        <v>55</v>
      </c>
      <c r="J3810" s="57" t="s">
        <v>503</v>
      </c>
      <c r="K3810" s="57" t="s">
        <v>898</v>
      </c>
      <c r="L3810" s="57" t="s">
        <v>55</v>
      </c>
      <c r="M3810" s="57" t="s">
        <v>1137</v>
      </c>
      <c r="N3810" s="64">
        <v>14.918907176086631</v>
      </c>
      <c r="O3810" s="59">
        <v>171</v>
      </c>
      <c r="P3810" s="59">
        <v>2</v>
      </c>
      <c r="Q3810" s="59">
        <v>2.2954184999999998E-2</v>
      </c>
    </row>
    <row r="3811" spans="1:17">
      <c r="A3811" s="57" t="s">
        <v>1204</v>
      </c>
      <c r="B3811" s="57" t="s">
        <v>1214</v>
      </c>
      <c r="C3811" s="57">
        <v>33</v>
      </c>
      <c r="D3811" s="57" t="s">
        <v>647</v>
      </c>
      <c r="E3811" s="57">
        <v>100414</v>
      </c>
      <c r="F3811" s="57">
        <v>35.262</v>
      </c>
      <c r="G3811" s="57">
        <v>92.498000000000005</v>
      </c>
      <c r="H3811" s="57" t="s">
        <v>61</v>
      </c>
      <c r="I3811" s="57" t="s">
        <v>219</v>
      </c>
      <c r="J3811" s="57" t="s">
        <v>761</v>
      </c>
      <c r="K3811" s="57" t="s">
        <v>903</v>
      </c>
      <c r="L3811" s="57" t="s">
        <v>62</v>
      </c>
      <c r="M3811" s="57" t="s">
        <v>1137</v>
      </c>
      <c r="N3811" s="64">
        <v>19.535279698190557</v>
      </c>
      <c r="O3811" s="59">
        <v>277</v>
      </c>
      <c r="P3811" s="59">
        <v>2</v>
      </c>
      <c r="Q3811" s="59">
        <v>6.0232265E-2</v>
      </c>
    </row>
    <row r="3812" spans="1:17">
      <c r="A3812" s="57" t="s">
        <v>1204</v>
      </c>
      <c r="B3812" s="57" t="s">
        <v>1214</v>
      </c>
      <c r="C3812" s="57">
        <v>34</v>
      </c>
      <c r="D3812" s="57" t="s">
        <v>648</v>
      </c>
      <c r="E3812" s="57">
        <v>100415</v>
      </c>
      <c r="F3812" s="57">
        <v>32.978999999999999</v>
      </c>
      <c r="G3812" s="57">
        <v>95.293999999999997</v>
      </c>
      <c r="H3812" s="57" t="s">
        <v>50</v>
      </c>
      <c r="I3812" s="57" t="s">
        <v>51</v>
      </c>
      <c r="J3812" s="57" t="s">
        <v>713</v>
      </c>
      <c r="K3812" s="57" t="s">
        <v>880</v>
      </c>
      <c r="L3812" s="57" t="s">
        <v>51</v>
      </c>
      <c r="M3812" s="57" t="s">
        <v>1135</v>
      </c>
      <c r="N3812" s="64">
        <v>0</v>
      </c>
      <c r="O3812" s="59">
        <v>275</v>
      </c>
      <c r="P3812" s="59">
        <v>2</v>
      </c>
      <c r="Q3812" s="59">
        <v>5.9365624999999998E-2</v>
      </c>
    </row>
    <row r="3813" spans="1:17">
      <c r="A3813" s="57" t="s">
        <v>1204</v>
      </c>
      <c r="B3813" s="57" t="s">
        <v>1214</v>
      </c>
      <c r="C3813" s="57">
        <v>34</v>
      </c>
      <c r="D3813" s="57" t="s">
        <v>648</v>
      </c>
      <c r="E3813" s="57">
        <v>100416</v>
      </c>
      <c r="F3813" s="57">
        <v>30.858000000000001</v>
      </c>
      <c r="G3813" s="57">
        <v>98.929000000000002</v>
      </c>
      <c r="H3813" s="57" t="s">
        <v>34</v>
      </c>
      <c r="I3813" s="57" t="s">
        <v>35</v>
      </c>
      <c r="J3813" s="57" t="s">
        <v>506</v>
      </c>
      <c r="K3813" s="57" t="s">
        <v>901</v>
      </c>
      <c r="L3813" s="57" t="s">
        <v>1040</v>
      </c>
      <c r="M3813" s="57" t="s">
        <v>1137</v>
      </c>
      <c r="N3813" s="64">
        <v>0</v>
      </c>
      <c r="O3813" s="59">
        <v>78</v>
      </c>
      <c r="P3813" s="59">
        <v>1</v>
      </c>
      <c r="Q3813" s="59">
        <v>4.7759400000000002E-3</v>
      </c>
    </row>
    <row r="3814" spans="1:17">
      <c r="A3814" s="57" t="s">
        <v>1204</v>
      </c>
      <c r="B3814" s="57" t="s">
        <v>1214</v>
      </c>
      <c r="C3814" s="57">
        <v>34</v>
      </c>
      <c r="D3814" s="57" t="s">
        <v>648</v>
      </c>
      <c r="E3814" s="57">
        <v>100417</v>
      </c>
      <c r="F3814" s="57">
        <v>33.607999999999997</v>
      </c>
      <c r="G3814" s="57">
        <v>98.137</v>
      </c>
      <c r="H3814" s="57" t="s">
        <v>42</v>
      </c>
      <c r="I3814" s="57" t="s">
        <v>43</v>
      </c>
      <c r="J3814" s="57" t="s">
        <v>502</v>
      </c>
      <c r="K3814" s="57" t="s">
        <v>997</v>
      </c>
      <c r="L3814" s="57" t="s">
        <v>1119</v>
      </c>
      <c r="M3814" s="57" t="s">
        <v>1137</v>
      </c>
      <c r="N3814" s="64">
        <v>0</v>
      </c>
      <c r="O3814" s="59">
        <v>105</v>
      </c>
      <c r="P3814" s="59">
        <v>2</v>
      </c>
      <c r="Q3814" s="59">
        <v>8.6546250000000009E-3</v>
      </c>
    </row>
    <row r="3815" spans="1:17">
      <c r="A3815" s="57" t="s">
        <v>1204</v>
      </c>
      <c r="B3815" s="57" t="s">
        <v>1214</v>
      </c>
      <c r="C3815" s="57">
        <v>44</v>
      </c>
      <c r="D3815" s="57" t="s">
        <v>647</v>
      </c>
      <c r="E3815" s="57">
        <v>100418</v>
      </c>
      <c r="F3815" s="57">
        <v>36.100999999999999</v>
      </c>
      <c r="G3815" s="57">
        <v>99.022000000000006</v>
      </c>
      <c r="H3815" s="57" t="s">
        <v>71</v>
      </c>
      <c r="I3815" s="57" t="s">
        <v>72</v>
      </c>
      <c r="J3815" s="57" t="s">
        <v>494</v>
      </c>
      <c r="K3815" s="57" t="s">
        <v>897</v>
      </c>
      <c r="L3815" s="57" t="s">
        <v>72</v>
      </c>
      <c r="M3815" s="57" t="s">
        <v>1137</v>
      </c>
      <c r="N3815" s="64">
        <v>18.163553759698146</v>
      </c>
      <c r="O3815" s="59">
        <v>304</v>
      </c>
      <c r="P3815" s="59">
        <v>3</v>
      </c>
      <c r="Q3815" s="59">
        <v>7.2546559999999996E-2</v>
      </c>
    </row>
    <row r="3816" spans="1:17">
      <c r="A3816" s="57" t="s">
        <v>1204</v>
      </c>
      <c r="B3816" s="57" t="s">
        <v>1214</v>
      </c>
      <c r="C3816" s="57">
        <v>44</v>
      </c>
      <c r="D3816" s="57" t="s">
        <v>648</v>
      </c>
      <c r="E3816" s="57">
        <v>100419</v>
      </c>
      <c r="F3816" s="57">
        <v>37.942</v>
      </c>
      <c r="G3816" s="57">
        <v>99.744</v>
      </c>
      <c r="H3816" s="57" t="s">
        <v>52</v>
      </c>
      <c r="I3816" s="57" t="s">
        <v>53</v>
      </c>
      <c r="J3816" s="57">
        <v>0</v>
      </c>
      <c r="K3816" s="57" t="s">
        <v>886</v>
      </c>
      <c r="L3816" s="57" t="s">
        <v>53</v>
      </c>
      <c r="M3816" s="57" t="s">
        <v>1137</v>
      </c>
      <c r="N3816" s="64">
        <v>0</v>
      </c>
      <c r="O3816" s="59">
        <v>116</v>
      </c>
      <c r="P3816" s="59">
        <v>2</v>
      </c>
      <c r="Q3816" s="59">
        <v>1.056296E-2</v>
      </c>
    </row>
    <row r="3817" spans="1:17">
      <c r="A3817" s="57" t="s">
        <v>1204</v>
      </c>
      <c r="B3817" s="57" t="s">
        <v>1214</v>
      </c>
      <c r="C3817" s="57">
        <v>44</v>
      </c>
      <c r="D3817" s="57" t="s">
        <v>648</v>
      </c>
      <c r="E3817" s="57">
        <v>100420</v>
      </c>
      <c r="F3817" s="57">
        <v>38.99</v>
      </c>
      <c r="G3817" s="57">
        <v>97.135000000000005</v>
      </c>
      <c r="H3817" s="57" t="s">
        <v>42</v>
      </c>
      <c r="I3817" s="57" t="s">
        <v>68</v>
      </c>
      <c r="J3817" s="57" t="s">
        <v>503</v>
      </c>
      <c r="K3817" s="57" t="s">
        <v>900</v>
      </c>
      <c r="L3817" s="57" t="s">
        <v>68</v>
      </c>
      <c r="M3817" s="57" t="s">
        <v>1137</v>
      </c>
      <c r="N3817" s="64">
        <v>0</v>
      </c>
      <c r="O3817" s="59">
        <v>62</v>
      </c>
      <c r="P3817" s="59">
        <v>1</v>
      </c>
      <c r="Q3817" s="59">
        <v>3.01754E-3</v>
      </c>
    </row>
    <row r="3818" spans="1:17">
      <c r="A3818" s="57" t="s">
        <v>1204</v>
      </c>
      <c r="B3818" s="57" t="s">
        <v>1214</v>
      </c>
      <c r="C3818" s="57">
        <v>44</v>
      </c>
      <c r="D3818" s="57" t="s">
        <v>647</v>
      </c>
      <c r="E3818" s="57">
        <v>100421</v>
      </c>
      <c r="F3818" s="57">
        <v>39.619</v>
      </c>
      <c r="G3818" s="57">
        <v>96.738</v>
      </c>
      <c r="H3818" s="57" t="s">
        <v>52</v>
      </c>
      <c r="I3818" s="57" t="s">
        <v>53</v>
      </c>
      <c r="J3818" s="57">
        <v>0</v>
      </c>
      <c r="K3818" s="57" t="s">
        <v>886</v>
      </c>
      <c r="L3818" s="57" t="s">
        <v>53</v>
      </c>
      <c r="M3818" s="57" t="s">
        <v>1137</v>
      </c>
      <c r="N3818" s="64">
        <v>29.358504560506905</v>
      </c>
      <c r="O3818" s="59">
        <v>112</v>
      </c>
      <c r="P3818" s="59">
        <v>2</v>
      </c>
      <c r="Q3818" s="59">
        <v>9.8470399999999996E-3</v>
      </c>
    </row>
    <row r="3819" spans="1:17">
      <c r="A3819" s="57" t="s">
        <v>1204</v>
      </c>
      <c r="B3819" s="57" t="s">
        <v>1214</v>
      </c>
      <c r="C3819" s="57">
        <v>43</v>
      </c>
      <c r="D3819" s="57" t="s">
        <v>648</v>
      </c>
      <c r="E3819" s="57">
        <v>100422</v>
      </c>
      <c r="F3819" s="57">
        <v>36.286999999999999</v>
      </c>
      <c r="G3819" s="57">
        <v>94.129000000000005</v>
      </c>
      <c r="H3819" s="57" t="s">
        <v>52</v>
      </c>
      <c r="I3819" s="57" t="s">
        <v>53</v>
      </c>
      <c r="J3819" s="57">
        <v>0</v>
      </c>
      <c r="K3819" s="57" t="s">
        <v>886</v>
      </c>
      <c r="L3819" s="57" t="s">
        <v>53</v>
      </c>
      <c r="M3819" s="57" t="s">
        <v>1137</v>
      </c>
      <c r="N3819" s="64">
        <v>0</v>
      </c>
      <c r="O3819" s="59">
        <v>118</v>
      </c>
      <c r="P3819" s="59">
        <v>2</v>
      </c>
      <c r="Q3819" s="59">
        <v>1.093034E-2</v>
      </c>
    </row>
    <row r="3820" spans="1:17">
      <c r="A3820" s="57" t="s">
        <v>1204</v>
      </c>
      <c r="B3820" s="57" t="s">
        <v>1214</v>
      </c>
      <c r="C3820" s="57">
        <v>42</v>
      </c>
      <c r="D3820" s="57" t="s">
        <v>648</v>
      </c>
      <c r="E3820" s="57">
        <v>100423</v>
      </c>
      <c r="F3820" s="57">
        <v>39.409999999999997</v>
      </c>
      <c r="G3820" s="57">
        <v>87.930999999999997</v>
      </c>
      <c r="H3820" s="57" t="s">
        <v>42</v>
      </c>
      <c r="I3820" s="57" t="s">
        <v>43</v>
      </c>
      <c r="J3820" s="57" t="s">
        <v>502</v>
      </c>
      <c r="K3820" s="57" t="s">
        <v>997</v>
      </c>
      <c r="L3820" s="57" t="s">
        <v>1119</v>
      </c>
      <c r="M3820" s="57" t="s">
        <v>1137</v>
      </c>
      <c r="N3820" s="64">
        <v>0</v>
      </c>
      <c r="O3820" s="59">
        <v>101</v>
      </c>
      <c r="P3820" s="59">
        <v>2</v>
      </c>
      <c r="Q3820" s="59">
        <v>8.0077849999999999E-3</v>
      </c>
    </row>
    <row r="3821" spans="1:17">
      <c r="A3821" s="57" t="s">
        <v>1204</v>
      </c>
      <c r="B3821" s="57" t="s">
        <v>1214</v>
      </c>
      <c r="C3821" s="57">
        <v>42</v>
      </c>
      <c r="D3821" s="57" t="s">
        <v>648</v>
      </c>
      <c r="E3821" s="57">
        <v>100424</v>
      </c>
      <c r="F3821" s="57">
        <v>36.030999999999999</v>
      </c>
      <c r="G3821" s="57">
        <v>85.158000000000001</v>
      </c>
      <c r="H3821" s="57" t="s">
        <v>34</v>
      </c>
      <c r="I3821" s="57" t="s">
        <v>35</v>
      </c>
      <c r="J3821" s="57" t="s">
        <v>506</v>
      </c>
      <c r="K3821" s="57" t="s">
        <v>901</v>
      </c>
      <c r="L3821" s="57" t="s">
        <v>1040</v>
      </c>
      <c r="M3821" s="57" t="s">
        <v>1137</v>
      </c>
      <c r="N3821" s="64">
        <v>0</v>
      </c>
      <c r="O3821" s="59">
        <v>57</v>
      </c>
      <c r="P3821" s="59">
        <v>1</v>
      </c>
      <c r="Q3821" s="59">
        <v>2.550465E-3</v>
      </c>
    </row>
    <row r="3822" spans="1:17">
      <c r="A3822" s="57" t="s">
        <v>1204</v>
      </c>
      <c r="B3822" s="57" t="s">
        <v>1214</v>
      </c>
      <c r="C3822" s="57">
        <v>41</v>
      </c>
      <c r="D3822" s="57" t="s">
        <v>648</v>
      </c>
      <c r="E3822" s="57">
        <v>100425</v>
      </c>
      <c r="F3822" s="57">
        <v>36.963000000000001</v>
      </c>
      <c r="G3822" s="57">
        <v>84.225999999999999</v>
      </c>
      <c r="H3822" s="57" t="s">
        <v>61</v>
      </c>
      <c r="I3822" s="57" t="s">
        <v>219</v>
      </c>
      <c r="J3822" s="57" t="s">
        <v>761</v>
      </c>
      <c r="K3822" s="57" t="s">
        <v>903</v>
      </c>
      <c r="L3822" s="57" t="s">
        <v>62</v>
      </c>
      <c r="M3822" s="57" t="s">
        <v>1137</v>
      </c>
      <c r="N3822" s="64">
        <v>0</v>
      </c>
      <c r="O3822" s="59">
        <v>304</v>
      </c>
      <c r="P3822" s="59">
        <v>3</v>
      </c>
      <c r="Q3822" s="59">
        <v>7.2546559999999996E-2</v>
      </c>
    </row>
    <row r="3823" spans="1:17">
      <c r="A3823" s="57" t="s">
        <v>1204</v>
      </c>
      <c r="B3823" s="57" t="s">
        <v>1214</v>
      </c>
      <c r="C3823" s="57">
        <v>41</v>
      </c>
      <c r="D3823" s="57" t="s">
        <v>648</v>
      </c>
      <c r="E3823" s="57">
        <v>100426</v>
      </c>
      <c r="F3823" s="57">
        <v>38.104999999999997</v>
      </c>
      <c r="G3823" s="57">
        <v>83.876000000000005</v>
      </c>
      <c r="H3823" s="57" t="s">
        <v>50</v>
      </c>
      <c r="I3823" s="57" t="s">
        <v>51</v>
      </c>
      <c r="J3823" s="57" t="s">
        <v>713</v>
      </c>
      <c r="K3823" s="57" t="s">
        <v>880</v>
      </c>
      <c r="L3823" s="57" t="s">
        <v>51</v>
      </c>
      <c r="M3823" s="57" t="s">
        <v>1135</v>
      </c>
      <c r="N3823" s="64">
        <v>0</v>
      </c>
      <c r="O3823" s="59">
        <v>188</v>
      </c>
      <c r="P3823" s="59">
        <v>2</v>
      </c>
      <c r="Q3823" s="59">
        <v>2.7745039999999999E-2</v>
      </c>
    </row>
    <row r="3824" spans="1:17">
      <c r="A3824" s="57" t="s">
        <v>1204</v>
      </c>
      <c r="B3824" s="57" t="s">
        <v>1214</v>
      </c>
      <c r="C3824" s="57">
        <v>41</v>
      </c>
      <c r="D3824" s="57" t="s">
        <v>648</v>
      </c>
      <c r="E3824" s="57">
        <v>100427</v>
      </c>
      <c r="F3824" s="57">
        <v>40.179000000000002</v>
      </c>
      <c r="G3824" s="57">
        <v>84.622</v>
      </c>
      <c r="H3824" s="57" t="s">
        <v>56</v>
      </c>
      <c r="I3824" s="57" t="s">
        <v>57</v>
      </c>
      <c r="J3824" s="57" t="s">
        <v>772</v>
      </c>
      <c r="K3824" s="57" t="s">
        <v>921</v>
      </c>
      <c r="L3824" s="57" t="s">
        <v>1120</v>
      </c>
      <c r="M3824" s="57" t="s">
        <v>1137</v>
      </c>
      <c r="N3824" s="64">
        <v>0</v>
      </c>
      <c r="O3824" s="59">
        <v>350</v>
      </c>
      <c r="P3824" s="59">
        <v>3</v>
      </c>
      <c r="Q3824" s="59">
        <v>9.6162499999999998E-2</v>
      </c>
    </row>
    <row r="3825" spans="1:17">
      <c r="A3825" s="57" t="s">
        <v>1204</v>
      </c>
      <c r="B3825" s="57" t="s">
        <v>1214</v>
      </c>
      <c r="C3825" s="57">
        <v>41</v>
      </c>
      <c r="D3825" s="57" t="s">
        <v>648</v>
      </c>
      <c r="E3825" s="57">
        <v>100428</v>
      </c>
      <c r="F3825" s="57">
        <v>39.106999999999999</v>
      </c>
      <c r="G3825" s="57">
        <v>82.152000000000001</v>
      </c>
      <c r="H3825" s="57" t="s">
        <v>34</v>
      </c>
      <c r="I3825" s="57" t="s">
        <v>35</v>
      </c>
      <c r="J3825" s="57" t="s">
        <v>503</v>
      </c>
      <c r="K3825" s="57" t="s">
        <v>891</v>
      </c>
      <c r="L3825" s="57" t="s">
        <v>1035</v>
      </c>
      <c r="M3825" s="57" t="s">
        <v>1137</v>
      </c>
      <c r="N3825" s="64">
        <v>0</v>
      </c>
      <c r="O3825" s="59">
        <v>53</v>
      </c>
      <c r="P3825" s="59">
        <v>1</v>
      </c>
      <c r="Q3825" s="59">
        <v>2.205065E-3</v>
      </c>
    </row>
    <row r="3826" spans="1:17">
      <c r="A3826" s="57" t="s">
        <v>1204</v>
      </c>
      <c r="B3826" s="57" t="s">
        <v>1214</v>
      </c>
      <c r="C3826" s="57">
        <v>41</v>
      </c>
      <c r="D3826" s="57" t="s">
        <v>648</v>
      </c>
      <c r="E3826" s="57">
        <v>100429</v>
      </c>
      <c r="F3826" s="57">
        <v>39.595999999999997</v>
      </c>
      <c r="G3826" s="57">
        <v>80.870999999999995</v>
      </c>
      <c r="H3826" s="57" t="s">
        <v>52</v>
      </c>
      <c r="I3826" s="57" t="s">
        <v>53</v>
      </c>
      <c r="J3826" s="57">
        <v>0</v>
      </c>
      <c r="K3826" s="57" t="s">
        <v>886</v>
      </c>
      <c r="L3826" s="57" t="s">
        <v>53</v>
      </c>
      <c r="M3826" s="57" t="s">
        <v>1137</v>
      </c>
      <c r="N3826" s="64">
        <v>0</v>
      </c>
      <c r="O3826" s="59">
        <v>64</v>
      </c>
      <c r="P3826" s="59">
        <v>1</v>
      </c>
      <c r="Q3826" s="59">
        <v>3.21536E-3</v>
      </c>
    </row>
    <row r="3827" spans="1:17">
      <c r="A3827" s="57" t="s">
        <v>1204</v>
      </c>
      <c r="B3827" s="57" t="s">
        <v>1214</v>
      </c>
      <c r="C3827" s="57">
        <v>41</v>
      </c>
      <c r="D3827" s="57" t="s">
        <v>648</v>
      </c>
      <c r="E3827" s="57">
        <v>100430</v>
      </c>
      <c r="F3827" s="57">
        <v>37.965000000000003</v>
      </c>
      <c r="G3827" s="57">
        <v>81.569999999999993</v>
      </c>
      <c r="H3827" s="57" t="s">
        <v>42</v>
      </c>
      <c r="I3827" s="57" t="s">
        <v>43</v>
      </c>
      <c r="J3827" s="57" t="s">
        <v>502</v>
      </c>
      <c r="K3827" s="57" t="s">
        <v>997</v>
      </c>
      <c r="L3827" s="57" t="s">
        <v>1119</v>
      </c>
      <c r="M3827" s="57" t="s">
        <v>1137</v>
      </c>
      <c r="N3827" s="64">
        <v>0</v>
      </c>
      <c r="O3827" s="59">
        <v>72</v>
      </c>
      <c r="P3827" s="59">
        <v>1</v>
      </c>
      <c r="Q3827" s="59">
        <v>4.0694399999999997E-3</v>
      </c>
    </row>
    <row r="3828" spans="1:17">
      <c r="A3828" s="57" t="s">
        <v>1204</v>
      </c>
      <c r="B3828" s="57" t="s">
        <v>1214</v>
      </c>
      <c r="C3828" s="57">
        <v>41</v>
      </c>
      <c r="D3828" s="57" t="s">
        <v>648</v>
      </c>
      <c r="E3828" s="57">
        <v>100431</v>
      </c>
      <c r="F3828" s="57">
        <v>36.915999999999997</v>
      </c>
      <c r="G3828" s="57">
        <v>82.105999999999995</v>
      </c>
      <c r="H3828" s="57" t="s">
        <v>34</v>
      </c>
      <c r="I3828" s="57" t="s">
        <v>35</v>
      </c>
      <c r="J3828" s="57" t="s">
        <v>506</v>
      </c>
      <c r="K3828" s="57" t="s">
        <v>901</v>
      </c>
      <c r="L3828" s="57" t="s">
        <v>1040</v>
      </c>
      <c r="M3828" s="57" t="s">
        <v>1137</v>
      </c>
      <c r="N3828" s="64">
        <v>0</v>
      </c>
      <c r="O3828" s="59">
        <v>74</v>
      </c>
      <c r="P3828" s="59">
        <v>1</v>
      </c>
      <c r="Q3828" s="59">
        <v>4.2986600000000002E-3</v>
      </c>
    </row>
    <row r="3829" spans="1:17">
      <c r="A3829" s="57" t="s">
        <v>1204</v>
      </c>
      <c r="B3829" s="57" t="s">
        <v>1215</v>
      </c>
      <c r="C3829" s="57">
        <v>12</v>
      </c>
      <c r="D3829" s="57" t="s">
        <v>648</v>
      </c>
      <c r="E3829" s="57">
        <v>100432</v>
      </c>
      <c r="F3829" s="57">
        <v>40.832999999999998</v>
      </c>
      <c r="G3829" s="57">
        <v>8.3610000000000007</v>
      </c>
      <c r="H3829" s="57" t="s">
        <v>34</v>
      </c>
      <c r="I3829" s="57" t="s">
        <v>35</v>
      </c>
      <c r="J3829" s="57" t="s">
        <v>504</v>
      </c>
      <c r="K3829" s="57" t="s">
        <v>1003</v>
      </c>
      <c r="L3829" s="57" t="s">
        <v>1124</v>
      </c>
      <c r="M3829" s="57" t="s">
        <v>1137</v>
      </c>
      <c r="N3829" s="64">
        <v>0</v>
      </c>
      <c r="O3829" s="59">
        <v>221</v>
      </c>
      <c r="P3829" s="59">
        <v>2</v>
      </c>
      <c r="Q3829" s="59">
        <v>3.8340184999999999E-2</v>
      </c>
    </row>
    <row r="3830" spans="1:17">
      <c r="A3830" s="57" t="s">
        <v>1204</v>
      </c>
      <c r="B3830" s="57" t="s">
        <v>1215</v>
      </c>
      <c r="C3830" s="57">
        <v>12</v>
      </c>
      <c r="D3830" s="57" t="s">
        <v>648</v>
      </c>
      <c r="E3830" s="57">
        <v>100433</v>
      </c>
      <c r="F3830" s="57">
        <v>44.139000000000003</v>
      </c>
      <c r="G3830" s="57">
        <v>8.4440000000000008</v>
      </c>
      <c r="H3830" s="57" t="s">
        <v>22</v>
      </c>
      <c r="I3830" s="57" t="s">
        <v>517</v>
      </c>
      <c r="J3830" s="57" t="s">
        <v>503</v>
      </c>
      <c r="K3830" s="57" t="s">
        <v>919</v>
      </c>
      <c r="L3830" s="57" t="s">
        <v>1055</v>
      </c>
      <c r="M3830" s="57" t="s">
        <v>1137</v>
      </c>
      <c r="N3830" s="64">
        <v>0</v>
      </c>
      <c r="O3830" s="59">
        <v>77</v>
      </c>
      <c r="P3830" s="59">
        <v>1</v>
      </c>
      <c r="Q3830" s="59">
        <v>4.6542650000000003E-3</v>
      </c>
    </row>
    <row r="3831" spans="1:17">
      <c r="A3831" s="57" t="s">
        <v>1204</v>
      </c>
      <c r="B3831" s="57" t="s">
        <v>1215</v>
      </c>
      <c r="C3831" s="57">
        <v>12</v>
      </c>
      <c r="D3831" s="57" t="s">
        <v>648</v>
      </c>
      <c r="E3831" s="57">
        <v>100434</v>
      </c>
      <c r="F3831" s="57">
        <v>44.860999999999997</v>
      </c>
      <c r="G3831" s="57">
        <v>8.9719999999999995</v>
      </c>
      <c r="H3831" s="57" t="s">
        <v>34</v>
      </c>
      <c r="I3831" s="57" t="s">
        <v>35</v>
      </c>
      <c r="J3831" s="57" t="s">
        <v>506</v>
      </c>
      <c r="K3831" s="57" t="s">
        <v>901</v>
      </c>
      <c r="L3831" s="57" t="s">
        <v>1040</v>
      </c>
      <c r="M3831" s="57" t="s">
        <v>1137</v>
      </c>
      <c r="N3831" s="64">
        <v>0</v>
      </c>
      <c r="O3831" s="59">
        <v>56</v>
      </c>
      <c r="P3831" s="59">
        <v>1</v>
      </c>
      <c r="Q3831" s="59">
        <v>2.4617599999999999E-3</v>
      </c>
    </row>
    <row r="3832" spans="1:17">
      <c r="A3832" s="57" t="s">
        <v>1204</v>
      </c>
      <c r="B3832" s="57" t="s">
        <v>1215</v>
      </c>
      <c r="C3832" s="57">
        <v>13</v>
      </c>
      <c r="D3832" s="57" t="s">
        <v>648</v>
      </c>
      <c r="E3832" s="57">
        <v>100435</v>
      </c>
      <c r="F3832" s="57">
        <v>44.305</v>
      </c>
      <c r="G3832" s="57">
        <v>12.5</v>
      </c>
      <c r="H3832" s="57" t="s">
        <v>42</v>
      </c>
      <c r="I3832" s="57" t="s">
        <v>43</v>
      </c>
      <c r="J3832" s="57" t="s">
        <v>502</v>
      </c>
      <c r="K3832" s="57" t="s">
        <v>997</v>
      </c>
      <c r="L3832" s="57" t="s">
        <v>1119</v>
      </c>
      <c r="M3832" s="57" t="s">
        <v>1137</v>
      </c>
      <c r="N3832" s="64">
        <v>0</v>
      </c>
      <c r="O3832" s="59">
        <v>52</v>
      </c>
      <c r="P3832" s="59">
        <v>1</v>
      </c>
      <c r="Q3832" s="59">
        <v>2.1226399999999999E-3</v>
      </c>
    </row>
    <row r="3833" spans="1:17">
      <c r="A3833" s="57" t="s">
        <v>1204</v>
      </c>
      <c r="B3833" s="57" t="s">
        <v>1215</v>
      </c>
      <c r="C3833" s="57">
        <v>13</v>
      </c>
      <c r="D3833" s="57" t="s">
        <v>648</v>
      </c>
      <c r="E3833" s="57">
        <v>100436</v>
      </c>
      <c r="F3833" s="57">
        <v>40.860999999999997</v>
      </c>
      <c r="G3833" s="57">
        <v>13.833</v>
      </c>
      <c r="H3833" s="57" t="s">
        <v>42</v>
      </c>
      <c r="I3833" s="57" t="s">
        <v>43</v>
      </c>
      <c r="J3833" s="57" t="s">
        <v>502</v>
      </c>
      <c r="K3833" s="57" t="s">
        <v>997</v>
      </c>
      <c r="L3833" s="57" t="s">
        <v>1119</v>
      </c>
      <c r="M3833" s="57" t="s">
        <v>1137</v>
      </c>
      <c r="N3833" s="64">
        <v>0</v>
      </c>
      <c r="O3833" s="59">
        <v>53</v>
      </c>
      <c r="P3833" s="59">
        <v>1</v>
      </c>
      <c r="Q3833" s="59">
        <v>2.205065E-3</v>
      </c>
    </row>
    <row r="3834" spans="1:17">
      <c r="A3834" s="57" t="s">
        <v>1204</v>
      </c>
      <c r="B3834" s="57" t="s">
        <v>1215</v>
      </c>
      <c r="C3834" s="57">
        <v>13</v>
      </c>
      <c r="D3834" s="57" t="s">
        <v>648</v>
      </c>
      <c r="E3834" s="57">
        <v>100437</v>
      </c>
      <c r="F3834" s="57">
        <v>41.777999999999999</v>
      </c>
      <c r="G3834" s="57">
        <v>14.528</v>
      </c>
      <c r="H3834" s="57" t="s">
        <v>28</v>
      </c>
      <c r="I3834" s="57" t="s">
        <v>532</v>
      </c>
      <c r="J3834" s="57">
        <v>0</v>
      </c>
      <c r="K3834" s="57" t="s">
        <v>998</v>
      </c>
      <c r="L3834" s="57" t="s">
        <v>999</v>
      </c>
      <c r="M3834" s="57" t="s">
        <v>1137</v>
      </c>
      <c r="N3834" s="64">
        <v>0</v>
      </c>
      <c r="O3834" s="59">
        <v>270</v>
      </c>
      <c r="P3834" s="59">
        <v>2</v>
      </c>
      <c r="Q3834" s="59">
        <v>5.72265E-2</v>
      </c>
    </row>
    <row r="3835" spans="1:17">
      <c r="A3835" s="57" t="s">
        <v>1204</v>
      </c>
      <c r="B3835" s="57" t="s">
        <v>1215</v>
      </c>
      <c r="C3835" s="57">
        <v>14</v>
      </c>
      <c r="D3835" s="57" t="s">
        <v>648</v>
      </c>
      <c r="E3835" s="57">
        <v>100438</v>
      </c>
      <c r="F3835" s="57">
        <v>43.472000000000001</v>
      </c>
      <c r="G3835" s="57">
        <v>15.166</v>
      </c>
      <c r="H3835" s="57" t="s">
        <v>34</v>
      </c>
      <c r="I3835" s="57" t="s">
        <v>35</v>
      </c>
      <c r="J3835" s="57" t="s">
        <v>506</v>
      </c>
      <c r="K3835" s="57" t="s">
        <v>901</v>
      </c>
      <c r="L3835" s="57" t="s">
        <v>1040</v>
      </c>
      <c r="M3835" s="57" t="s">
        <v>1137</v>
      </c>
      <c r="N3835" s="64">
        <v>0</v>
      </c>
      <c r="O3835" s="59">
        <v>69</v>
      </c>
      <c r="P3835" s="59">
        <v>1</v>
      </c>
      <c r="Q3835" s="59">
        <v>3.7373850000000002E-3</v>
      </c>
    </row>
    <row r="3836" spans="1:17">
      <c r="A3836" s="57" t="s">
        <v>1204</v>
      </c>
      <c r="B3836" s="57" t="s">
        <v>1215</v>
      </c>
      <c r="C3836" s="57">
        <v>14</v>
      </c>
      <c r="D3836" s="57" t="s">
        <v>648</v>
      </c>
      <c r="E3836" s="57">
        <v>100439</v>
      </c>
      <c r="F3836" s="57">
        <v>43.167000000000002</v>
      </c>
      <c r="G3836" s="57">
        <v>15.888999999999999</v>
      </c>
      <c r="H3836" s="57" t="s">
        <v>39</v>
      </c>
      <c r="I3836" s="57" t="s">
        <v>410</v>
      </c>
      <c r="J3836" s="57" t="s">
        <v>755</v>
      </c>
      <c r="K3836" s="57" t="s">
        <v>996</v>
      </c>
      <c r="L3836" s="57" t="s">
        <v>981</v>
      </c>
      <c r="M3836" s="57" t="s">
        <v>1137</v>
      </c>
      <c r="N3836" s="64">
        <v>0</v>
      </c>
      <c r="O3836" s="59">
        <v>323</v>
      </c>
      <c r="P3836" s="59">
        <v>3</v>
      </c>
      <c r="Q3836" s="59">
        <v>8.1898264999999998E-2</v>
      </c>
    </row>
    <row r="3837" spans="1:17">
      <c r="A3837" s="57" t="s">
        <v>1204</v>
      </c>
      <c r="B3837" s="57" t="s">
        <v>1215</v>
      </c>
      <c r="C3837" s="57">
        <v>14</v>
      </c>
      <c r="D3837" s="57" t="s">
        <v>648</v>
      </c>
      <c r="E3837" s="57">
        <v>100440</v>
      </c>
      <c r="F3837" s="57">
        <v>42.683</v>
      </c>
      <c r="G3837" s="57">
        <v>16.37</v>
      </c>
      <c r="H3837" s="57" t="s">
        <v>34</v>
      </c>
      <c r="I3837" s="57" t="s">
        <v>35</v>
      </c>
      <c r="J3837" s="57" t="s">
        <v>504</v>
      </c>
      <c r="K3837" s="57" t="s">
        <v>1003</v>
      </c>
      <c r="L3837" s="57" t="s">
        <v>1124</v>
      </c>
      <c r="M3837" s="57" t="s">
        <v>1137</v>
      </c>
      <c r="N3837" s="64">
        <v>0</v>
      </c>
      <c r="O3837" s="59">
        <v>88</v>
      </c>
      <c r="P3837" s="59">
        <v>1</v>
      </c>
      <c r="Q3837" s="59">
        <v>6.07904E-3</v>
      </c>
    </row>
    <row r="3838" spans="1:17">
      <c r="A3838" s="57" t="s">
        <v>1204</v>
      </c>
      <c r="B3838" s="57" t="s">
        <v>1215</v>
      </c>
      <c r="C3838" s="57">
        <v>14</v>
      </c>
      <c r="D3838" s="57" t="s">
        <v>648</v>
      </c>
      <c r="E3838" s="57">
        <v>100441</v>
      </c>
      <c r="F3838" s="57">
        <v>43.872999999999998</v>
      </c>
      <c r="G3838" s="57">
        <v>16.440000000000001</v>
      </c>
      <c r="H3838" s="57" t="s">
        <v>34</v>
      </c>
      <c r="I3838" s="57" t="s">
        <v>35</v>
      </c>
      <c r="J3838" s="57" t="s">
        <v>506</v>
      </c>
      <c r="K3838" s="57" t="s">
        <v>901</v>
      </c>
      <c r="L3838" s="57" t="s">
        <v>1040</v>
      </c>
      <c r="M3838" s="57" t="s">
        <v>1137</v>
      </c>
      <c r="N3838" s="64">
        <v>0</v>
      </c>
      <c r="O3838" s="59">
        <v>89</v>
      </c>
      <c r="P3838" s="59">
        <v>1</v>
      </c>
      <c r="Q3838" s="59">
        <v>6.2179849999999997E-3</v>
      </c>
    </row>
    <row r="3839" spans="1:17">
      <c r="A3839" s="57" t="s">
        <v>1204</v>
      </c>
      <c r="B3839" s="57" t="s">
        <v>1215</v>
      </c>
      <c r="C3839" s="57">
        <v>14</v>
      </c>
      <c r="D3839" s="57" t="s">
        <v>648</v>
      </c>
      <c r="E3839" s="57">
        <v>100442</v>
      </c>
      <c r="F3839" s="57">
        <v>44.667000000000002</v>
      </c>
      <c r="G3839" s="57">
        <v>16.626000000000001</v>
      </c>
      <c r="H3839" s="57" t="s">
        <v>22</v>
      </c>
      <c r="I3839" s="57" t="s">
        <v>517</v>
      </c>
      <c r="J3839" s="57" t="s">
        <v>503</v>
      </c>
      <c r="K3839" s="57" t="s">
        <v>919</v>
      </c>
      <c r="L3839" s="57" t="s">
        <v>1055</v>
      </c>
      <c r="M3839" s="57" t="s">
        <v>1137</v>
      </c>
      <c r="N3839" s="64">
        <v>0</v>
      </c>
      <c r="O3839" s="59">
        <v>75</v>
      </c>
      <c r="P3839" s="59">
        <v>1</v>
      </c>
      <c r="Q3839" s="59">
        <v>4.4156250000000003E-3</v>
      </c>
    </row>
    <row r="3840" spans="1:17">
      <c r="A3840" s="57" t="s">
        <v>1204</v>
      </c>
      <c r="B3840" s="57" t="s">
        <v>1215</v>
      </c>
      <c r="C3840" s="57">
        <v>14</v>
      </c>
      <c r="D3840" s="57" t="s">
        <v>648</v>
      </c>
      <c r="E3840" s="57">
        <v>100443</v>
      </c>
      <c r="F3840" s="57">
        <v>45.085999999999999</v>
      </c>
      <c r="G3840" s="57">
        <v>16.113</v>
      </c>
      <c r="H3840" s="57" t="s">
        <v>56</v>
      </c>
      <c r="I3840" s="57" t="s">
        <v>57</v>
      </c>
      <c r="J3840" s="57" t="s">
        <v>772</v>
      </c>
      <c r="K3840" s="57" t="s">
        <v>921</v>
      </c>
      <c r="L3840" s="57" t="s">
        <v>1120</v>
      </c>
      <c r="M3840" s="57" t="s">
        <v>1137</v>
      </c>
      <c r="N3840" s="64">
        <v>0</v>
      </c>
      <c r="O3840" s="59">
        <v>235</v>
      </c>
      <c r="P3840" s="59">
        <v>2</v>
      </c>
      <c r="Q3840" s="59">
        <v>4.3351624999999998E-2</v>
      </c>
    </row>
    <row r="3841" spans="1:17">
      <c r="A3841" s="57" t="s">
        <v>1204</v>
      </c>
      <c r="B3841" s="57" t="s">
        <v>1215</v>
      </c>
      <c r="C3841" s="57">
        <v>14</v>
      </c>
      <c r="D3841" s="57" t="s">
        <v>648</v>
      </c>
      <c r="E3841" s="57">
        <v>100444</v>
      </c>
      <c r="F3841" s="57">
        <v>40.933</v>
      </c>
      <c r="G3841" s="57">
        <v>17.045999999999999</v>
      </c>
      <c r="H3841" s="57" t="s">
        <v>37</v>
      </c>
      <c r="I3841" s="57" t="s">
        <v>38</v>
      </c>
      <c r="J3841" s="57">
        <v>0</v>
      </c>
      <c r="K3841" s="57" t="s">
        <v>904</v>
      </c>
      <c r="L3841" s="57" t="s">
        <v>1041</v>
      </c>
      <c r="M3841" s="57" t="s">
        <v>1137</v>
      </c>
      <c r="N3841" s="64">
        <v>0</v>
      </c>
      <c r="O3841" s="59">
        <v>50</v>
      </c>
      <c r="P3841" s="59">
        <v>1</v>
      </c>
      <c r="Q3841" s="59">
        <v>1.9624999999999998E-3</v>
      </c>
    </row>
    <row r="3842" spans="1:17">
      <c r="A3842" s="57" t="s">
        <v>1204</v>
      </c>
      <c r="B3842" s="57" t="s">
        <v>1215</v>
      </c>
      <c r="C3842" s="57">
        <v>14</v>
      </c>
      <c r="D3842" s="57" t="s">
        <v>647</v>
      </c>
      <c r="E3842" s="57">
        <v>100445</v>
      </c>
      <c r="F3842" s="57">
        <v>40.466999999999999</v>
      </c>
      <c r="G3842" s="57">
        <v>19.425999999999998</v>
      </c>
      <c r="H3842" s="57" t="s">
        <v>28</v>
      </c>
      <c r="I3842" s="57" t="s">
        <v>510</v>
      </c>
      <c r="J3842" s="57">
        <v>3</v>
      </c>
      <c r="K3842" s="57" t="s">
        <v>1006</v>
      </c>
      <c r="L3842" s="57" t="s">
        <v>1127</v>
      </c>
      <c r="M3842" s="57" t="s">
        <v>1137</v>
      </c>
      <c r="N3842" s="64">
        <v>27.995150318957876</v>
      </c>
      <c r="O3842" s="59">
        <v>563</v>
      </c>
      <c r="P3842" s="59">
        <v>4</v>
      </c>
      <c r="Q3842" s="59">
        <v>0.248820665</v>
      </c>
    </row>
    <row r="3843" spans="1:17">
      <c r="A3843" s="57" t="s">
        <v>1204</v>
      </c>
      <c r="B3843" s="57" t="s">
        <v>1215</v>
      </c>
      <c r="C3843" s="57">
        <v>24</v>
      </c>
      <c r="D3843" s="57" t="s">
        <v>648</v>
      </c>
      <c r="E3843" s="57">
        <v>100446</v>
      </c>
      <c r="F3843" s="57">
        <v>45.6</v>
      </c>
      <c r="G3843" s="57">
        <v>17.326000000000001</v>
      </c>
      <c r="H3843" s="57" t="s">
        <v>22</v>
      </c>
      <c r="I3843" s="57" t="s">
        <v>516</v>
      </c>
      <c r="J3843" s="57" t="s">
        <v>507</v>
      </c>
      <c r="K3843" s="57" t="s">
        <v>1000</v>
      </c>
      <c r="L3843" s="57" t="s">
        <v>1121</v>
      </c>
      <c r="M3843" s="57" t="s">
        <v>1137</v>
      </c>
      <c r="N3843" s="64">
        <v>0</v>
      </c>
      <c r="O3843" s="59">
        <v>62</v>
      </c>
      <c r="P3843" s="59">
        <v>1</v>
      </c>
      <c r="Q3843" s="59">
        <v>3.01754E-3</v>
      </c>
    </row>
    <row r="3844" spans="1:17">
      <c r="A3844" s="57" t="s">
        <v>1204</v>
      </c>
      <c r="B3844" s="57" t="s">
        <v>1215</v>
      </c>
      <c r="C3844" s="57">
        <v>24</v>
      </c>
      <c r="D3844" s="57" t="s">
        <v>648</v>
      </c>
      <c r="E3844" s="57">
        <v>100447</v>
      </c>
      <c r="F3844" s="57">
        <v>46.323</v>
      </c>
      <c r="G3844" s="57">
        <v>16.93</v>
      </c>
      <c r="H3844" s="57" t="s">
        <v>34</v>
      </c>
      <c r="I3844" s="57" t="s">
        <v>35</v>
      </c>
      <c r="J3844" s="57" t="s">
        <v>506</v>
      </c>
      <c r="K3844" s="57" t="s">
        <v>901</v>
      </c>
      <c r="L3844" s="57" t="s">
        <v>1040</v>
      </c>
      <c r="M3844" s="57" t="s">
        <v>1137</v>
      </c>
      <c r="N3844" s="64">
        <v>0</v>
      </c>
      <c r="O3844" s="59">
        <v>59</v>
      </c>
      <c r="P3844" s="59">
        <v>1</v>
      </c>
      <c r="Q3844" s="59">
        <v>2.732585E-3</v>
      </c>
    </row>
    <row r="3845" spans="1:17">
      <c r="A3845" s="57" t="s">
        <v>1204</v>
      </c>
      <c r="B3845" s="57" t="s">
        <v>1215</v>
      </c>
      <c r="C3845" s="57">
        <v>24</v>
      </c>
      <c r="D3845" s="57" t="s">
        <v>648</v>
      </c>
      <c r="E3845" s="57">
        <v>100448</v>
      </c>
      <c r="F3845" s="57">
        <v>47.186</v>
      </c>
      <c r="G3845" s="57">
        <v>16.440000000000001</v>
      </c>
      <c r="H3845" s="57" t="s">
        <v>34</v>
      </c>
      <c r="I3845" s="57" t="s">
        <v>35</v>
      </c>
      <c r="J3845" s="57" t="s">
        <v>506</v>
      </c>
      <c r="K3845" s="57" t="s">
        <v>901</v>
      </c>
      <c r="L3845" s="57" t="s">
        <v>1040</v>
      </c>
      <c r="M3845" s="57" t="s">
        <v>1137</v>
      </c>
      <c r="N3845" s="64">
        <v>0</v>
      </c>
      <c r="O3845" s="59">
        <v>74</v>
      </c>
      <c r="P3845" s="59">
        <v>1</v>
      </c>
      <c r="Q3845" s="59">
        <v>4.2986600000000002E-3</v>
      </c>
    </row>
    <row r="3846" spans="1:17">
      <c r="A3846" s="57" t="s">
        <v>1204</v>
      </c>
      <c r="B3846" s="57" t="s">
        <v>1215</v>
      </c>
      <c r="C3846" s="57">
        <v>24</v>
      </c>
      <c r="D3846" s="57" t="s">
        <v>648</v>
      </c>
      <c r="E3846" s="57">
        <v>100449</v>
      </c>
      <c r="F3846" s="57">
        <v>48.82</v>
      </c>
      <c r="G3846" s="57">
        <v>16.23</v>
      </c>
      <c r="H3846" s="57" t="s">
        <v>22</v>
      </c>
      <c r="I3846" s="57" t="s">
        <v>517</v>
      </c>
      <c r="J3846" s="57" t="s">
        <v>503</v>
      </c>
      <c r="K3846" s="57" t="s">
        <v>919</v>
      </c>
      <c r="L3846" s="57" t="s">
        <v>1055</v>
      </c>
      <c r="M3846" s="57" t="s">
        <v>1137</v>
      </c>
      <c r="N3846" s="64">
        <v>0</v>
      </c>
      <c r="O3846" s="59">
        <v>127</v>
      </c>
      <c r="P3846" s="59">
        <v>2</v>
      </c>
      <c r="Q3846" s="59">
        <v>1.2661265E-2</v>
      </c>
    </row>
    <row r="3847" spans="1:17">
      <c r="A3847" s="57" t="s">
        <v>1204</v>
      </c>
      <c r="B3847" s="57" t="s">
        <v>1215</v>
      </c>
      <c r="C3847" s="57">
        <v>24</v>
      </c>
      <c r="D3847" s="57" t="s">
        <v>648</v>
      </c>
      <c r="E3847" s="57">
        <v>100450</v>
      </c>
      <c r="F3847" s="57">
        <v>48.866</v>
      </c>
      <c r="G3847" s="57">
        <v>15.53</v>
      </c>
      <c r="H3847" s="57" t="s">
        <v>28</v>
      </c>
      <c r="I3847" s="57" t="s">
        <v>510</v>
      </c>
      <c r="J3847" s="57">
        <v>3</v>
      </c>
      <c r="K3847" s="57" t="s">
        <v>1006</v>
      </c>
      <c r="L3847" s="57" t="s">
        <v>1127</v>
      </c>
      <c r="M3847" s="57" t="s">
        <v>1137</v>
      </c>
      <c r="N3847" s="64">
        <v>0</v>
      </c>
      <c r="O3847" s="59">
        <v>494</v>
      </c>
      <c r="P3847" s="59">
        <v>3</v>
      </c>
      <c r="Q3847" s="59">
        <v>0.19156825999999999</v>
      </c>
    </row>
    <row r="3848" spans="1:17">
      <c r="A3848" s="57" t="s">
        <v>1204</v>
      </c>
      <c r="B3848" s="57" t="s">
        <v>1215</v>
      </c>
      <c r="C3848" s="57">
        <v>23</v>
      </c>
      <c r="D3848" s="57" t="s">
        <v>648</v>
      </c>
      <c r="E3848" s="57">
        <v>100451</v>
      </c>
      <c r="F3848" s="57">
        <v>47.886000000000003</v>
      </c>
      <c r="G3848" s="57">
        <v>14.667</v>
      </c>
      <c r="H3848" s="57" t="s">
        <v>34</v>
      </c>
      <c r="I3848" s="57" t="s">
        <v>35</v>
      </c>
      <c r="J3848" s="57" t="s">
        <v>506</v>
      </c>
      <c r="K3848" s="57" t="s">
        <v>901</v>
      </c>
      <c r="L3848" s="57" t="s">
        <v>1040</v>
      </c>
      <c r="M3848" s="57" t="s">
        <v>1137</v>
      </c>
      <c r="N3848" s="64">
        <v>0</v>
      </c>
      <c r="O3848" s="59">
        <v>71</v>
      </c>
      <c r="P3848" s="59">
        <v>1</v>
      </c>
      <c r="Q3848" s="59">
        <v>3.9571850000000002E-3</v>
      </c>
    </row>
    <row r="3849" spans="1:17">
      <c r="A3849" s="57" t="s">
        <v>1204</v>
      </c>
      <c r="B3849" s="57" t="s">
        <v>1215</v>
      </c>
      <c r="C3849" s="57">
        <v>23</v>
      </c>
      <c r="D3849" s="57" t="s">
        <v>648</v>
      </c>
      <c r="E3849" s="57">
        <v>100452</v>
      </c>
      <c r="F3849" s="57">
        <v>48.96</v>
      </c>
      <c r="G3849" s="57">
        <v>12.38</v>
      </c>
      <c r="H3849" s="57" t="s">
        <v>22</v>
      </c>
      <c r="I3849" s="57" t="s">
        <v>517</v>
      </c>
      <c r="J3849" s="57" t="s">
        <v>503</v>
      </c>
      <c r="K3849" s="57" t="s">
        <v>919</v>
      </c>
      <c r="L3849" s="57" t="s">
        <v>1055</v>
      </c>
      <c r="M3849" s="57" t="s">
        <v>1137</v>
      </c>
      <c r="N3849" s="64">
        <v>0</v>
      </c>
      <c r="O3849" s="59">
        <v>81</v>
      </c>
      <c r="P3849" s="59">
        <v>1</v>
      </c>
      <c r="Q3849" s="59">
        <v>5.1503850000000004E-3</v>
      </c>
    </row>
    <row r="3850" spans="1:17">
      <c r="A3850" s="57" t="s">
        <v>1204</v>
      </c>
      <c r="B3850" s="57" t="s">
        <v>1215</v>
      </c>
      <c r="C3850" s="57">
        <v>23</v>
      </c>
      <c r="D3850" s="57" t="s">
        <v>648</v>
      </c>
      <c r="E3850" s="57">
        <v>100453</v>
      </c>
      <c r="F3850" s="57">
        <v>46.695999999999998</v>
      </c>
      <c r="G3850" s="57">
        <v>13.032999999999999</v>
      </c>
      <c r="H3850" s="57" t="s">
        <v>22</v>
      </c>
      <c r="I3850" s="57" t="s">
        <v>517</v>
      </c>
      <c r="J3850" s="57" t="s">
        <v>503</v>
      </c>
      <c r="K3850" s="57" t="s">
        <v>919</v>
      </c>
      <c r="L3850" s="57" t="s">
        <v>1055</v>
      </c>
      <c r="M3850" s="57" t="s">
        <v>1137</v>
      </c>
      <c r="N3850" s="64">
        <v>0</v>
      </c>
      <c r="O3850" s="59">
        <v>55</v>
      </c>
      <c r="P3850" s="59">
        <v>1</v>
      </c>
      <c r="Q3850" s="59">
        <v>2.374625E-3</v>
      </c>
    </row>
    <row r="3851" spans="1:17">
      <c r="A3851" s="57" t="s">
        <v>1204</v>
      </c>
      <c r="B3851" s="57" t="s">
        <v>1215</v>
      </c>
      <c r="C3851" s="57">
        <v>23</v>
      </c>
      <c r="D3851" s="57" t="s">
        <v>648</v>
      </c>
      <c r="E3851" s="57">
        <v>100454</v>
      </c>
      <c r="F3851" s="57">
        <v>46.65</v>
      </c>
      <c r="G3851" s="57">
        <v>12.1</v>
      </c>
      <c r="H3851" s="57" t="s">
        <v>22</v>
      </c>
      <c r="I3851" s="57" t="s">
        <v>516</v>
      </c>
      <c r="J3851" s="57" t="s">
        <v>506</v>
      </c>
      <c r="K3851" s="57" t="s">
        <v>889</v>
      </c>
      <c r="L3851" s="57" t="s">
        <v>1033</v>
      </c>
      <c r="M3851" s="57" t="s">
        <v>1137</v>
      </c>
      <c r="N3851" s="64">
        <v>0</v>
      </c>
      <c r="O3851" s="59">
        <v>73</v>
      </c>
      <c r="P3851" s="59">
        <v>1</v>
      </c>
      <c r="Q3851" s="59">
        <v>4.1832650000000002E-3</v>
      </c>
    </row>
    <row r="3852" spans="1:17">
      <c r="A3852" s="57" t="s">
        <v>1204</v>
      </c>
      <c r="B3852" s="57" t="s">
        <v>1215</v>
      </c>
      <c r="C3852" s="57">
        <v>23</v>
      </c>
      <c r="D3852" s="57" t="s">
        <v>648</v>
      </c>
      <c r="E3852" s="57">
        <v>100455</v>
      </c>
      <c r="F3852" s="57">
        <v>46.463000000000001</v>
      </c>
      <c r="G3852" s="57">
        <v>11.68</v>
      </c>
      <c r="H3852" s="57" t="s">
        <v>37</v>
      </c>
      <c r="I3852" s="57" t="s">
        <v>38</v>
      </c>
      <c r="J3852" s="57">
        <v>0</v>
      </c>
      <c r="K3852" s="57" t="s">
        <v>904</v>
      </c>
      <c r="L3852" s="57" t="s">
        <v>1041</v>
      </c>
      <c r="M3852" s="57" t="s">
        <v>1137</v>
      </c>
      <c r="N3852" s="64">
        <v>0</v>
      </c>
      <c r="O3852" s="59">
        <v>51</v>
      </c>
      <c r="P3852" s="59">
        <v>1</v>
      </c>
      <c r="Q3852" s="59">
        <v>2.041785E-3</v>
      </c>
    </row>
    <row r="3853" spans="1:17">
      <c r="A3853" s="57" t="s">
        <v>1204</v>
      </c>
      <c r="B3853" s="57" t="s">
        <v>1215</v>
      </c>
      <c r="C3853" s="57">
        <v>23</v>
      </c>
      <c r="D3853" s="57" t="s">
        <v>648</v>
      </c>
      <c r="E3853" s="57">
        <v>100456</v>
      </c>
      <c r="F3853" s="57">
        <v>47.49</v>
      </c>
      <c r="G3853" s="57">
        <v>11.097</v>
      </c>
      <c r="H3853" s="57" t="s">
        <v>34</v>
      </c>
      <c r="I3853" s="57" t="s">
        <v>35</v>
      </c>
      <c r="J3853" s="57" t="s">
        <v>508</v>
      </c>
      <c r="K3853" s="57" t="s">
        <v>885</v>
      </c>
      <c r="L3853" s="57" t="s">
        <v>1028</v>
      </c>
      <c r="M3853" s="57" t="s">
        <v>1137</v>
      </c>
      <c r="N3853" s="64">
        <v>0</v>
      </c>
      <c r="O3853" s="59">
        <v>133</v>
      </c>
      <c r="P3853" s="59">
        <v>2</v>
      </c>
      <c r="Q3853" s="59">
        <v>1.3885865000000001E-2</v>
      </c>
    </row>
    <row r="3854" spans="1:17">
      <c r="A3854" s="57" t="s">
        <v>1204</v>
      </c>
      <c r="B3854" s="57" t="s">
        <v>1215</v>
      </c>
      <c r="C3854" s="57">
        <v>23</v>
      </c>
      <c r="D3854" s="57" t="s">
        <v>648</v>
      </c>
      <c r="E3854" s="57">
        <v>100457</v>
      </c>
      <c r="F3854" s="57">
        <v>45.412999999999997</v>
      </c>
      <c r="G3854" s="57">
        <v>10.14</v>
      </c>
      <c r="H3854" s="57" t="s">
        <v>22</v>
      </c>
      <c r="I3854" s="57" t="s">
        <v>719</v>
      </c>
      <c r="J3854" s="57" t="s">
        <v>505</v>
      </c>
      <c r="K3854" s="57" t="s">
        <v>966</v>
      </c>
      <c r="L3854" s="57" t="s">
        <v>1091</v>
      </c>
      <c r="M3854" s="57" t="s">
        <v>1137</v>
      </c>
      <c r="N3854" s="64">
        <v>0</v>
      </c>
      <c r="O3854" s="59">
        <v>303</v>
      </c>
      <c r="P3854" s="59">
        <v>3</v>
      </c>
      <c r="Q3854" s="59">
        <v>7.2070065000000003E-2</v>
      </c>
    </row>
    <row r="3855" spans="1:17">
      <c r="A3855" s="57" t="s">
        <v>1204</v>
      </c>
      <c r="B3855" s="57" t="s">
        <v>1215</v>
      </c>
      <c r="C3855" s="57">
        <v>22</v>
      </c>
      <c r="D3855" s="57" t="s">
        <v>647</v>
      </c>
      <c r="E3855" s="57">
        <v>100458</v>
      </c>
      <c r="F3855" s="57">
        <v>49.192999999999998</v>
      </c>
      <c r="G3855" s="57">
        <v>6.7329999999999997</v>
      </c>
      <c r="H3855" s="57" t="s">
        <v>77</v>
      </c>
      <c r="I3855" s="57" t="s">
        <v>348</v>
      </c>
      <c r="J3855" s="59" t="s">
        <v>729</v>
      </c>
      <c r="K3855" s="57" t="s">
        <v>899</v>
      </c>
      <c r="L3855" s="57" t="s">
        <v>1049</v>
      </c>
      <c r="M3855" s="57" t="s">
        <v>1137</v>
      </c>
      <c r="N3855" s="64">
        <v>18.074806647456466</v>
      </c>
      <c r="O3855" s="59">
        <v>275</v>
      </c>
      <c r="P3855" s="59">
        <v>2</v>
      </c>
      <c r="Q3855" s="59">
        <v>5.9365624999999998E-2</v>
      </c>
    </row>
    <row r="3856" spans="1:17">
      <c r="A3856" s="57" t="s">
        <v>1204</v>
      </c>
      <c r="B3856" s="57" t="s">
        <v>1215</v>
      </c>
      <c r="C3856" s="57">
        <v>21</v>
      </c>
      <c r="D3856" s="57" t="s">
        <v>648</v>
      </c>
      <c r="E3856" s="57">
        <v>100459</v>
      </c>
      <c r="F3856" s="57">
        <v>49.893000000000001</v>
      </c>
      <c r="G3856" s="57">
        <v>2.3940000000000001</v>
      </c>
      <c r="H3856" s="57" t="s">
        <v>22</v>
      </c>
      <c r="I3856" s="57" t="s">
        <v>516</v>
      </c>
      <c r="J3856" s="57" t="s">
        <v>506</v>
      </c>
      <c r="K3856" s="57" t="s">
        <v>889</v>
      </c>
      <c r="L3856" s="57" t="s">
        <v>1033</v>
      </c>
      <c r="M3856" s="57" t="s">
        <v>1137</v>
      </c>
      <c r="N3856" s="64">
        <v>0</v>
      </c>
      <c r="O3856" s="59">
        <v>477</v>
      </c>
      <c r="P3856" s="59">
        <v>3</v>
      </c>
      <c r="Q3856" s="59">
        <v>0.17861026499999999</v>
      </c>
    </row>
    <row r="3857" spans="1:17">
      <c r="A3857" s="57" t="s">
        <v>1204</v>
      </c>
      <c r="B3857" s="57" t="s">
        <v>1215</v>
      </c>
      <c r="C3857" s="57">
        <v>21</v>
      </c>
      <c r="D3857" s="57" t="s">
        <v>648</v>
      </c>
      <c r="E3857" s="57">
        <v>100460</v>
      </c>
      <c r="F3857" s="57">
        <v>46.485999999999997</v>
      </c>
      <c r="G3857" s="57">
        <v>0.99399999999999999</v>
      </c>
      <c r="H3857" s="57" t="s">
        <v>37</v>
      </c>
      <c r="I3857" s="57" t="s">
        <v>38</v>
      </c>
      <c r="J3857" s="57">
        <v>0</v>
      </c>
      <c r="K3857" s="57" t="s">
        <v>904</v>
      </c>
      <c r="L3857" s="57" t="s">
        <v>1041</v>
      </c>
      <c r="M3857" s="57" t="s">
        <v>1137</v>
      </c>
      <c r="N3857" s="64">
        <v>0</v>
      </c>
      <c r="O3857" s="59">
        <v>53</v>
      </c>
      <c r="P3857" s="59">
        <v>1</v>
      </c>
      <c r="Q3857" s="59">
        <v>2.205065E-3</v>
      </c>
    </row>
    <row r="3858" spans="1:17">
      <c r="A3858" s="57" t="s">
        <v>1204</v>
      </c>
      <c r="B3858" s="57" t="s">
        <v>1215</v>
      </c>
      <c r="C3858" s="57">
        <v>31</v>
      </c>
      <c r="D3858" s="57" t="s">
        <v>648</v>
      </c>
      <c r="E3858" s="57">
        <v>100461</v>
      </c>
      <c r="F3858" s="57">
        <v>52.902999999999999</v>
      </c>
      <c r="G3858" s="57">
        <v>2.44</v>
      </c>
      <c r="H3858" s="57" t="s">
        <v>42</v>
      </c>
      <c r="I3858" s="57" t="s">
        <v>43</v>
      </c>
      <c r="J3858" s="57" t="s">
        <v>502</v>
      </c>
      <c r="K3858" s="57" t="s">
        <v>997</v>
      </c>
      <c r="L3858" s="57" t="s">
        <v>1119</v>
      </c>
      <c r="M3858" s="57" t="s">
        <v>1137</v>
      </c>
      <c r="N3858" s="64">
        <v>0</v>
      </c>
      <c r="O3858" s="59">
        <v>53</v>
      </c>
      <c r="P3858" s="59">
        <v>1</v>
      </c>
      <c r="Q3858" s="59">
        <v>2.205065E-3</v>
      </c>
    </row>
    <row r="3859" spans="1:17">
      <c r="A3859" s="57" t="s">
        <v>1204</v>
      </c>
      <c r="B3859" s="57" t="s">
        <v>1215</v>
      </c>
      <c r="C3859" s="57">
        <v>32</v>
      </c>
      <c r="D3859" s="57" t="s">
        <v>648</v>
      </c>
      <c r="E3859" s="57">
        <v>100462</v>
      </c>
      <c r="F3859" s="57">
        <v>55.165999999999997</v>
      </c>
      <c r="G3859" s="57">
        <v>9.1829999999999998</v>
      </c>
      <c r="H3859" s="57" t="s">
        <v>34</v>
      </c>
      <c r="I3859" s="57" t="s">
        <v>35</v>
      </c>
      <c r="J3859" s="57" t="s">
        <v>506</v>
      </c>
      <c r="K3859" s="57" t="s">
        <v>901</v>
      </c>
      <c r="L3859" s="57" t="s">
        <v>1040</v>
      </c>
      <c r="M3859" s="57" t="s">
        <v>1137</v>
      </c>
      <c r="N3859" s="64">
        <v>0</v>
      </c>
      <c r="O3859" s="59">
        <v>70</v>
      </c>
      <c r="P3859" s="59">
        <v>1</v>
      </c>
      <c r="Q3859" s="59">
        <v>3.8465000000000001E-3</v>
      </c>
    </row>
    <row r="3860" spans="1:17">
      <c r="A3860" s="57" t="s">
        <v>1204</v>
      </c>
      <c r="B3860" s="57" t="s">
        <v>1215</v>
      </c>
      <c r="C3860" s="57">
        <v>33</v>
      </c>
      <c r="D3860" s="57" t="s">
        <v>647</v>
      </c>
      <c r="E3860" s="57">
        <v>100463</v>
      </c>
      <c r="F3860" s="57">
        <v>53.206000000000003</v>
      </c>
      <c r="G3860" s="57">
        <v>11.423</v>
      </c>
      <c r="H3860" s="57" t="s">
        <v>71</v>
      </c>
      <c r="I3860" s="57" t="s">
        <v>72</v>
      </c>
      <c r="J3860" s="57" t="s">
        <v>494</v>
      </c>
      <c r="K3860" s="57" t="s">
        <v>897</v>
      </c>
      <c r="L3860" s="57" t="s">
        <v>72</v>
      </c>
      <c r="M3860" s="57" t="s">
        <v>1137</v>
      </c>
      <c r="N3860" s="64">
        <v>18.543905209075668</v>
      </c>
      <c r="O3860" s="59">
        <v>162</v>
      </c>
      <c r="P3860" s="59">
        <v>2</v>
      </c>
      <c r="Q3860" s="59">
        <v>2.0601540000000002E-2</v>
      </c>
    </row>
    <row r="3861" spans="1:17">
      <c r="A3861" s="57" t="s">
        <v>1204</v>
      </c>
      <c r="B3861" s="57" t="s">
        <v>1215</v>
      </c>
      <c r="C3861" s="57">
        <v>33</v>
      </c>
      <c r="D3861" s="57" t="s">
        <v>648</v>
      </c>
      <c r="E3861" s="57">
        <v>100464</v>
      </c>
      <c r="F3861" s="57">
        <v>53.415999999999997</v>
      </c>
      <c r="G3861" s="57">
        <v>12.007</v>
      </c>
      <c r="H3861" s="57" t="s">
        <v>52</v>
      </c>
      <c r="I3861" s="57" t="s">
        <v>53</v>
      </c>
      <c r="J3861" s="57">
        <v>0</v>
      </c>
      <c r="K3861" s="57" t="s">
        <v>886</v>
      </c>
      <c r="L3861" s="57" t="s">
        <v>53</v>
      </c>
      <c r="M3861" s="57" t="s">
        <v>1137</v>
      </c>
      <c r="N3861" s="64">
        <v>0</v>
      </c>
      <c r="O3861" s="59">
        <v>410</v>
      </c>
      <c r="P3861" s="59">
        <v>3</v>
      </c>
      <c r="Q3861" s="59">
        <v>0.13195850000000001</v>
      </c>
    </row>
    <row r="3862" spans="1:17">
      <c r="A3862" s="57" t="s">
        <v>1204</v>
      </c>
      <c r="B3862" s="57" t="s">
        <v>1215</v>
      </c>
      <c r="C3862" s="57">
        <v>33</v>
      </c>
      <c r="D3862" s="57" t="s">
        <v>647</v>
      </c>
      <c r="E3862" s="57">
        <v>100465</v>
      </c>
      <c r="F3862" s="57">
        <v>52.015999999999998</v>
      </c>
      <c r="G3862" s="57">
        <v>11.867000000000001</v>
      </c>
      <c r="H3862" s="57" t="s">
        <v>52</v>
      </c>
      <c r="I3862" s="57" t="s">
        <v>53</v>
      </c>
      <c r="J3862" s="57">
        <v>0</v>
      </c>
      <c r="K3862" s="57" t="s">
        <v>886</v>
      </c>
      <c r="L3862" s="57" t="s">
        <v>53</v>
      </c>
      <c r="M3862" s="57" t="s">
        <v>1137</v>
      </c>
      <c r="N3862" s="64">
        <v>26.868175713851869</v>
      </c>
      <c r="O3862" s="59">
        <v>229</v>
      </c>
      <c r="P3862" s="59">
        <v>2</v>
      </c>
      <c r="Q3862" s="59">
        <v>4.1166185000000001E-2</v>
      </c>
    </row>
    <row r="3863" spans="1:17">
      <c r="A3863" s="57" t="s">
        <v>1204</v>
      </c>
      <c r="B3863" s="57" t="s">
        <v>1215</v>
      </c>
      <c r="C3863" s="57">
        <v>33</v>
      </c>
      <c r="D3863" s="57" t="s">
        <v>648</v>
      </c>
      <c r="E3863" s="57">
        <v>100466</v>
      </c>
      <c r="F3863" s="57">
        <v>50.99</v>
      </c>
      <c r="G3863" s="57">
        <v>13.032999999999999</v>
      </c>
      <c r="H3863" s="57" t="s">
        <v>22</v>
      </c>
      <c r="I3863" s="57" t="s">
        <v>516</v>
      </c>
      <c r="J3863" s="57" t="s">
        <v>506</v>
      </c>
      <c r="K3863" s="57" t="s">
        <v>889</v>
      </c>
      <c r="L3863" s="57" t="s">
        <v>1033</v>
      </c>
      <c r="M3863" s="57" t="s">
        <v>1137</v>
      </c>
      <c r="N3863" s="64">
        <v>0</v>
      </c>
      <c r="O3863" s="59">
        <v>78</v>
      </c>
      <c r="P3863" s="59">
        <v>1</v>
      </c>
      <c r="Q3863" s="59">
        <v>4.7759400000000002E-3</v>
      </c>
    </row>
    <row r="3864" spans="1:17">
      <c r="A3864" s="57" t="s">
        <v>1204</v>
      </c>
      <c r="B3864" s="57" t="s">
        <v>1215</v>
      </c>
      <c r="C3864" s="57">
        <v>34</v>
      </c>
      <c r="D3864" s="57" t="s">
        <v>648</v>
      </c>
      <c r="E3864" s="57">
        <v>100467</v>
      </c>
      <c r="F3864" s="57">
        <v>50.99</v>
      </c>
      <c r="G3864" s="57">
        <v>17.745999999999999</v>
      </c>
      <c r="H3864" s="57" t="s">
        <v>50</v>
      </c>
      <c r="I3864" s="57" t="s">
        <v>51</v>
      </c>
      <c r="J3864" s="57" t="s">
        <v>713</v>
      </c>
      <c r="K3864" s="57" t="s">
        <v>880</v>
      </c>
      <c r="L3864" s="57" t="s">
        <v>51</v>
      </c>
      <c r="M3864" s="57" t="s">
        <v>1135</v>
      </c>
      <c r="N3864" s="64">
        <v>0</v>
      </c>
      <c r="O3864" s="59">
        <v>365</v>
      </c>
      <c r="P3864" s="59">
        <v>3</v>
      </c>
      <c r="Q3864" s="59">
        <v>0.104581625</v>
      </c>
    </row>
    <row r="3865" spans="1:17">
      <c r="A3865" s="57" t="s">
        <v>1204</v>
      </c>
      <c r="B3865" s="57" t="s">
        <v>1215</v>
      </c>
      <c r="C3865" s="57">
        <v>34</v>
      </c>
      <c r="D3865" s="57" t="s">
        <v>648</v>
      </c>
      <c r="E3865" s="57">
        <v>100468</v>
      </c>
      <c r="F3865" s="57">
        <v>54.442999999999998</v>
      </c>
      <c r="G3865" s="57">
        <v>19.146000000000001</v>
      </c>
      <c r="H3865" s="57" t="s">
        <v>50</v>
      </c>
      <c r="I3865" s="57" t="s">
        <v>51</v>
      </c>
      <c r="J3865" s="59" t="s">
        <v>712</v>
      </c>
      <c r="K3865" s="57" t="s">
        <v>892</v>
      </c>
      <c r="L3865" s="57" t="s">
        <v>1128</v>
      </c>
      <c r="M3865" s="57" t="s">
        <v>1135</v>
      </c>
      <c r="N3865" s="64">
        <v>0</v>
      </c>
      <c r="O3865" s="59">
        <v>559</v>
      </c>
      <c r="P3865" s="59">
        <v>4</v>
      </c>
      <c r="Q3865" s="59">
        <v>0.24529758500000001</v>
      </c>
    </row>
    <row r="3866" spans="1:17">
      <c r="A3866" s="57" t="s">
        <v>1204</v>
      </c>
      <c r="B3866" s="57" t="s">
        <v>1215</v>
      </c>
      <c r="C3866" s="57">
        <v>44</v>
      </c>
      <c r="D3866" s="57" t="s">
        <v>648</v>
      </c>
      <c r="E3866" s="57">
        <v>100469</v>
      </c>
      <c r="F3866" s="57">
        <v>57.055999999999997</v>
      </c>
      <c r="G3866" s="57">
        <v>18.213000000000001</v>
      </c>
      <c r="H3866" s="57" t="s">
        <v>56</v>
      </c>
      <c r="I3866" s="57" t="s">
        <v>57</v>
      </c>
      <c r="J3866" s="57" t="s">
        <v>772</v>
      </c>
      <c r="K3866" s="57" t="s">
        <v>921</v>
      </c>
      <c r="L3866" s="57" t="s">
        <v>1120</v>
      </c>
      <c r="M3866" s="57" t="s">
        <v>1137</v>
      </c>
      <c r="N3866" s="64">
        <v>0</v>
      </c>
      <c r="O3866" s="59">
        <v>420</v>
      </c>
      <c r="P3866" s="59">
        <v>3</v>
      </c>
      <c r="Q3866" s="59">
        <v>0.13847400000000001</v>
      </c>
    </row>
    <row r="3867" spans="1:17">
      <c r="A3867" s="57" t="s">
        <v>1204</v>
      </c>
      <c r="B3867" s="57" t="s">
        <v>1215</v>
      </c>
      <c r="C3867" s="57">
        <v>44</v>
      </c>
      <c r="D3867" s="57" t="s">
        <v>648</v>
      </c>
      <c r="E3867" s="57">
        <v>100470</v>
      </c>
      <c r="F3867" s="57">
        <v>58.128999999999998</v>
      </c>
      <c r="G3867" s="57">
        <v>18.213000000000001</v>
      </c>
      <c r="H3867" s="57" t="s">
        <v>34</v>
      </c>
      <c r="I3867" s="57" t="s">
        <v>35</v>
      </c>
      <c r="J3867" s="57" t="s">
        <v>506</v>
      </c>
      <c r="K3867" s="57" t="s">
        <v>901</v>
      </c>
      <c r="L3867" s="57" t="s">
        <v>1040</v>
      </c>
      <c r="M3867" s="57" t="s">
        <v>1137</v>
      </c>
      <c r="N3867" s="64">
        <v>0</v>
      </c>
      <c r="O3867" s="59">
        <v>67</v>
      </c>
      <c r="P3867" s="59">
        <v>1</v>
      </c>
      <c r="Q3867" s="59">
        <v>3.5238650000000002E-3</v>
      </c>
    </row>
    <row r="3868" spans="1:17">
      <c r="A3868" s="57" t="s">
        <v>1204</v>
      </c>
      <c r="B3868" s="57" t="s">
        <v>1215</v>
      </c>
      <c r="C3868" s="57">
        <v>43</v>
      </c>
      <c r="D3868" s="57" t="s">
        <v>648</v>
      </c>
      <c r="E3868" s="57">
        <v>100471</v>
      </c>
      <c r="F3868" s="57">
        <v>59.225999999999999</v>
      </c>
      <c r="G3868" s="57">
        <v>13.99</v>
      </c>
      <c r="H3868" s="57" t="s">
        <v>22</v>
      </c>
      <c r="I3868" s="57" t="s">
        <v>516</v>
      </c>
      <c r="J3868" s="57" t="s">
        <v>507</v>
      </c>
      <c r="K3868" s="57" t="s">
        <v>1000</v>
      </c>
      <c r="L3868" s="57" t="s">
        <v>1121</v>
      </c>
      <c r="M3868" s="57" t="s">
        <v>1137</v>
      </c>
      <c r="N3868" s="64">
        <v>0</v>
      </c>
      <c r="O3868" s="59">
        <v>111</v>
      </c>
      <c r="P3868" s="59">
        <v>2</v>
      </c>
      <c r="Q3868" s="59">
        <v>9.6719849999999993E-3</v>
      </c>
    </row>
    <row r="3869" spans="1:17">
      <c r="A3869" s="57" t="s">
        <v>1204</v>
      </c>
      <c r="B3869" s="57" t="s">
        <v>1215</v>
      </c>
      <c r="C3869" s="57">
        <v>43</v>
      </c>
      <c r="D3869" s="57" t="s">
        <v>648</v>
      </c>
      <c r="E3869" s="57">
        <v>100472</v>
      </c>
      <c r="F3869" s="57">
        <v>57.616</v>
      </c>
      <c r="G3869" s="57">
        <v>14.037000000000001</v>
      </c>
      <c r="H3869" s="57" t="s">
        <v>52</v>
      </c>
      <c r="I3869" s="57" t="s">
        <v>53</v>
      </c>
      <c r="J3869" s="57">
        <v>0</v>
      </c>
      <c r="K3869" s="57" t="s">
        <v>886</v>
      </c>
      <c r="L3869" s="57" t="s">
        <v>53</v>
      </c>
      <c r="M3869" s="57" t="s">
        <v>1137</v>
      </c>
      <c r="N3869" s="64">
        <v>0</v>
      </c>
      <c r="O3869" s="59">
        <v>434</v>
      </c>
      <c r="P3869" s="59">
        <v>3</v>
      </c>
      <c r="Q3869" s="59">
        <v>0.14785946</v>
      </c>
    </row>
    <row r="3870" spans="1:17">
      <c r="A3870" s="57" t="s">
        <v>1204</v>
      </c>
      <c r="B3870" s="57" t="s">
        <v>1215</v>
      </c>
      <c r="C3870" s="57">
        <v>43</v>
      </c>
      <c r="D3870" s="57" t="s">
        <v>648</v>
      </c>
      <c r="E3870" s="57">
        <v>100473</v>
      </c>
      <c r="F3870" s="57">
        <v>58.408999999999999</v>
      </c>
      <c r="G3870" s="57">
        <v>11.446999999999999</v>
      </c>
      <c r="H3870" s="57" t="s">
        <v>71</v>
      </c>
      <c r="I3870" s="57" t="s">
        <v>72</v>
      </c>
      <c r="J3870" s="57" t="s">
        <v>494</v>
      </c>
      <c r="K3870" s="57" t="s">
        <v>897</v>
      </c>
      <c r="L3870" s="57" t="s">
        <v>72</v>
      </c>
      <c r="M3870" s="57" t="s">
        <v>1137</v>
      </c>
      <c r="N3870" s="64">
        <v>0</v>
      </c>
      <c r="O3870" s="59">
        <v>314</v>
      </c>
      <c r="P3870" s="59">
        <v>3</v>
      </c>
      <c r="Q3870" s="59">
        <v>7.7397859999999999E-2</v>
      </c>
    </row>
    <row r="3871" spans="1:17">
      <c r="A3871" s="57" t="s">
        <v>1204</v>
      </c>
      <c r="B3871" s="57" t="s">
        <v>1215</v>
      </c>
      <c r="C3871" s="57">
        <v>42</v>
      </c>
      <c r="D3871" s="57" t="s">
        <v>648</v>
      </c>
      <c r="E3871" s="57">
        <v>100474</v>
      </c>
      <c r="F3871" s="57">
        <v>58.665999999999997</v>
      </c>
      <c r="G3871" s="57">
        <v>8.8800000000000008</v>
      </c>
      <c r="H3871" s="57" t="s">
        <v>52</v>
      </c>
      <c r="I3871" s="57" t="s">
        <v>53</v>
      </c>
      <c r="J3871" s="57">
        <v>0</v>
      </c>
      <c r="K3871" s="57" t="s">
        <v>886</v>
      </c>
      <c r="L3871" s="57" t="s">
        <v>53</v>
      </c>
      <c r="M3871" s="57" t="s">
        <v>1137</v>
      </c>
      <c r="N3871" s="64">
        <v>0</v>
      </c>
      <c r="O3871" s="59">
        <v>154</v>
      </c>
      <c r="P3871" s="59">
        <v>2</v>
      </c>
      <c r="Q3871" s="59">
        <v>1.8617060000000001E-2</v>
      </c>
    </row>
    <row r="3872" spans="1:17">
      <c r="A3872" s="57" t="s">
        <v>1204</v>
      </c>
      <c r="B3872" s="57" t="s">
        <v>1215</v>
      </c>
      <c r="C3872" s="57">
        <v>42</v>
      </c>
      <c r="D3872" s="57" t="s">
        <v>647</v>
      </c>
      <c r="E3872" s="57">
        <v>100475</v>
      </c>
      <c r="F3872" s="57">
        <v>59.412999999999997</v>
      </c>
      <c r="G3872" s="57">
        <v>6.0570000000000004</v>
      </c>
      <c r="H3872" s="57" t="s">
        <v>52</v>
      </c>
      <c r="I3872" s="57" t="s">
        <v>53</v>
      </c>
      <c r="J3872" s="57">
        <v>0</v>
      </c>
      <c r="K3872" s="57" t="s">
        <v>886</v>
      </c>
      <c r="L3872" s="57" t="s">
        <v>53</v>
      </c>
      <c r="M3872" s="57" t="s">
        <v>1137</v>
      </c>
      <c r="N3872" s="64">
        <v>24.709770064440725</v>
      </c>
      <c r="O3872" s="59">
        <v>387</v>
      </c>
      <c r="P3872" s="59">
        <v>3</v>
      </c>
      <c r="Q3872" s="59">
        <v>0.117568665</v>
      </c>
    </row>
    <row r="3873" spans="1:17">
      <c r="A3873" s="57" t="s">
        <v>1204</v>
      </c>
      <c r="B3873" s="57" t="s">
        <v>1215</v>
      </c>
      <c r="C3873" s="57">
        <v>42</v>
      </c>
      <c r="D3873" s="57" t="s">
        <v>648</v>
      </c>
      <c r="E3873" s="57">
        <v>100476</v>
      </c>
      <c r="F3873" s="57">
        <v>56.588999999999999</v>
      </c>
      <c r="G3873" s="57">
        <v>9.5329999999999995</v>
      </c>
      <c r="H3873" s="57" t="s">
        <v>71</v>
      </c>
      <c r="I3873" s="57" t="s">
        <v>72</v>
      </c>
      <c r="J3873" s="57" t="s">
        <v>494</v>
      </c>
      <c r="K3873" s="57" t="s">
        <v>897</v>
      </c>
      <c r="L3873" s="57" t="s">
        <v>72</v>
      </c>
      <c r="M3873" s="57" t="s">
        <v>1137</v>
      </c>
      <c r="N3873" s="64">
        <v>0</v>
      </c>
      <c r="O3873" s="59">
        <v>150</v>
      </c>
      <c r="P3873" s="59">
        <v>2</v>
      </c>
      <c r="Q3873" s="59">
        <v>1.7662500000000001E-2</v>
      </c>
    </row>
    <row r="3874" spans="1:17">
      <c r="A3874" s="57" t="s">
        <v>1204</v>
      </c>
      <c r="B3874" s="57" t="s">
        <v>1215</v>
      </c>
      <c r="C3874" s="57">
        <v>42</v>
      </c>
      <c r="D3874" s="57" t="s">
        <v>648</v>
      </c>
      <c r="E3874" s="57">
        <v>100477</v>
      </c>
      <c r="F3874" s="57">
        <v>55.563000000000002</v>
      </c>
      <c r="G3874" s="57">
        <v>9.6029999999999998</v>
      </c>
      <c r="H3874" s="57" t="s">
        <v>42</v>
      </c>
      <c r="I3874" s="57" t="s">
        <v>68</v>
      </c>
      <c r="J3874" s="57" t="s">
        <v>503</v>
      </c>
      <c r="K3874" s="57" t="s">
        <v>900</v>
      </c>
      <c r="L3874" s="57" t="s">
        <v>68</v>
      </c>
      <c r="M3874" s="57" t="s">
        <v>1137</v>
      </c>
      <c r="N3874" s="64">
        <v>0</v>
      </c>
      <c r="O3874" s="59">
        <v>76</v>
      </c>
      <c r="P3874" s="59">
        <v>1</v>
      </c>
      <c r="Q3874" s="59">
        <v>4.5341599999999998E-3</v>
      </c>
    </row>
    <row r="3875" spans="1:17">
      <c r="A3875" s="57" t="s">
        <v>1204</v>
      </c>
      <c r="B3875" s="57" t="s">
        <v>1215</v>
      </c>
      <c r="C3875" s="57">
        <v>42</v>
      </c>
      <c r="D3875" s="57" t="s">
        <v>648</v>
      </c>
      <c r="E3875" s="57">
        <v>100478</v>
      </c>
      <c r="F3875" s="57">
        <v>55.609000000000002</v>
      </c>
      <c r="G3875" s="57">
        <v>9.2070000000000007</v>
      </c>
      <c r="H3875" s="57" t="s">
        <v>71</v>
      </c>
      <c r="I3875" s="57" t="s">
        <v>72</v>
      </c>
      <c r="J3875" s="57" t="s">
        <v>494</v>
      </c>
      <c r="K3875" s="57" t="s">
        <v>897</v>
      </c>
      <c r="L3875" s="57" t="s">
        <v>72</v>
      </c>
      <c r="M3875" s="57" t="s">
        <v>1137</v>
      </c>
      <c r="N3875" s="64">
        <v>0</v>
      </c>
      <c r="O3875" s="59">
        <v>414</v>
      </c>
      <c r="P3875" s="59">
        <v>3</v>
      </c>
      <c r="Q3875" s="59">
        <v>0.13454585999999999</v>
      </c>
    </row>
    <row r="3876" spans="1:17">
      <c r="A3876" s="57" t="s">
        <v>1204</v>
      </c>
      <c r="B3876" s="57" t="s">
        <v>1216</v>
      </c>
      <c r="C3876" s="57">
        <v>13</v>
      </c>
      <c r="D3876" s="57" t="s">
        <v>648</v>
      </c>
      <c r="E3876" s="57">
        <v>100479</v>
      </c>
      <c r="F3876" s="57">
        <v>43.561</v>
      </c>
      <c r="G3876" s="57">
        <v>30.82</v>
      </c>
      <c r="H3876" s="57" t="s">
        <v>28</v>
      </c>
      <c r="I3876" s="57" t="s">
        <v>510</v>
      </c>
      <c r="J3876" s="57">
        <v>3</v>
      </c>
      <c r="K3876" s="57" t="s">
        <v>1006</v>
      </c>
      <c r="L3876" s="57" t="s">
        <v>1127</v>
      </c>
      <c r="M3876" s="57" t="s">
        <v>1137</v>
      </c>
      <c r="N3876" s="64">
        <v>0</v>
      </c>
      <c r="O3876" s="59">
        <v>207</v>
      </c>
      <c r="P3876" s="59">
        <v>2</v>
      </c>
      <c r="Q3876" s="59">
        <v>3.3636464999999997E-2</v>
      </c>
    </row>
    <row r="3877" spans="1:17">
      <c r="A3877" s="57" t="s">
        <v>1204</v>
      </c>
      <c r="B3877" s="57" t="s">
        <v>1216</v>
      </c>
      <c r="C3877" s="57">
        <v>13</v>
      </c>
      <c r="D3877" s="57" t="s">
        <v>648</v>
      </c>
      <c r="E3877" s="57">
        <v>100480</v>
      </c>
      <c r="F3877" s="57">
        <v>43.823999999999998</v>
      </c>
      <c r="G3877" s="57">
        <v>31.870999999999999</v>
      </c>
      <c r="H3877" s="57" t="s">
        <v>34</v>
      </c>
      <c r="I3877" s="57" t="s">
        <v>35</v>
      </c>
      <c r="J3877" s="57" t="s">
        <v>506</v>
      </c>
      <c r="K3877" s="57" t="s">
        <v>901</v>
      </c>
      <c r="L3877" s="57" t="s">
        <v>1040</v>
      </c>
      <c r="M3877" s="57" t="s">
        <v>1137</v>
      </c>
      <c r="N3877" s="64">
        <v>0</v>
      </c>
      <c r="O3877" s="59">
        <v>85</v>
      </c>
      <c r="P3877" s="59">
        <v>1</v>
      </c>
      <c r="Q3877" s="59">
        <v>5.6716249999999996E-3</v>
      </c>
    </row>
    <row r="3878" spans="1:17">
      <c r="A3878" s="57" t="s">
        <v>1204</v>
      </c>
      <c r="B3878" s="57" t="s">
        <v>1216</v>
      </c>
      <c r="C3878" s="57">
        <v>24</v>
      </c>
      <c r="D3878" s="57" t="s">
        <v>648</v>
      </c>
      <c r="E3878" s="57">
        <v>100481</v>
      </c>
      <c r="F3878" s="57">
        <v>48.006</v>
      </c>
      <c r="G3878" s="57">
        <v>37.392000000000003</v>
      </c>
      <c r="H3878" s="57" t="s">
        <v>22</v>
      </c>
      <c r="I3878" s="57" t="s">
        <v>517</v>
      </c>
      <c r="J3878" s="57" t="s">
        <v>503</v>
      </c>
      <c r="K3878" s="57" t="s">
        <v>919</v>
      </c>
      <c r="L3878" s="57" t="s">
        <v>1055</v>
      </c>
      <c r="M3878" s="57" t="s">
        <v>1137</v>
      </c>
      <c r="N3878" s="64">
        <v>0</v>
      </c>
      <c r="O3878" s="59">
        <v>65</v>
      </c>
      <c r="P3878" s="59">
        <v>1</v>
      </c>
      <c r="Q3878" s="59">
        <v>3.3166250000000001E-3</v>
      </c>
    </row>
    <row r="3879" spans="1:17">
      <c r="A3879" s="57" t="s">
        <v>1204</v>
      </c>
      <c r="B3879" s="57" t="s">
        <v>1216</v>
      </c>
      <c r="C3879" s="57">
        <v>24</v>
      </c>
      <c r="D3879" s="57" t="s">
        <v>648</v>
      </c>
      <c r="E3879" s="57">
        <v>100482</v>
      </c>
      <c r="F3879" s="57">
        <v>46.716000000000001</v>
      </c>
      <c r="G3879" s="57">
        <v>36.46</v>
      </c>
      <c r="H3879" s="57" t="s">
        <v>34</v>
      </c>
      <c r="I3879" s="57" t="s">
        <v>35</v>
      </c>
      <c r="J3879" s="57" t="s">
        <v>504</v>
      </c>
      <c r="K3879" s="57" t="s">
        <v>1003</v>
      </c>
      <c r="L3879" s="57" t="s">
        <v>1124</v>
      </c>
      <c r="M3879" s="57" t="s">
        <v>1137</v>
      </c>
      <c r="N3879" s="64">
        <v>0</v>
      </c>
      <c r="O3879" s="59">
        <v>60</v>
      </c>
      <c r="P3879" s="59">
        <v>1</v>
      </c>
      <c r="Q3879" s="59">
        <v>2.826E-3</v>
      </c>
    </row>
    <row r="3880" spans="1:17">
      <c r="A3880" s="57" t="s">
        <v>1204</v>
      </c>
      <c r="B3880" s="57" t="s">
        <v>1216</v>
      </c>
      <c r="C3880" s="57">
        <v>23</v>
      </c>
      <c r="D3880" s="57" t="s">
        <v>648</v>
      </c>
      <c r="E3880" s="57">
        <v>100483</v>
      </c>
      <c r="F3880" s="57">
        <v>49.01</v>
      </c>
      <c r="G3880" s="57">
        <v>34.405000000000001</v>
      </c>
      <c r="H3880" s="57" t="s">
        <v>37</v>
      </c>
      <c r="I3880" s="57" t="s">
        <v>38</v>
      </c>
      <c r="J3880" s="57">
        <v>0</v>
      </c>
      <c r="K3880" s="57" t="s">
        <v>904</v>
      </c>
      <c r="L3880" s="57" t="s">
        <v>1041</v>
      </c>
      <c r="M3880" s="57" t="s">
        <v>1137</v>
      </c>
      <c r="N3880" s="64">
        <v>0</v>
      </c>
      <c r="O3880" s="59">
        <v>73</v>
      </c>
      <c r="P3880" s="59">
        <v>1</v>
      </c>
      <c r="Q3880" s="59">
        <v>4.1832650000000002E-3</v>
      </c>
    </row>
    <row r="3881" spans="1:17">
      <c r="A3881" s="57" t="s">
        <v>1204</v>
      </c>
      <c r="B3881" s="57" t="s">
        <v>1216</v>
      </c>
      <c r="C3881" s="57">
        <v>23</v>
      </c>
      <c r="D3881" s="57" t="s">
        <v>648</v>
      </c>
      <c r="E3881" s="57">
        <v>100484</v>
      </c>
      <c r="F3881" s="57">
        <v>48.914000000000001</v>
      </c>
      <c r="G3881" s="57">
        <v>31.154</v>
      </c>
      <c r="H3881" s="57" t="s">
        <v>22</v>
      </c>
      <c r="I3881" s="57" t="s">
        <v>517</v>
      </c>
      <c r="J3881" s="57" t="s">
        <v>503</v>
      </c>
      <c r="K3881" s="57" t="s">
        <v>919</v>
      </c>
      <c r="L3881" s="57" t="s">
        <v>1055</v>
      </c>
      <c r="M3881" s="57" t="s">
        <v>1137</v>
      </c>
      <c r="N3881" s="64">
        <v>0</v>
      </c>
      <c r="O3881" s="59">
        <v>54</v>
      </c>
      <c r="P3881" s="59">
        <v>1</v>
      </c>
      <c r="Q3881" s="59">
        <v>2.2890599999999999E-3</v>
      </c>
    </row>
    <row r="3882" spans="1:17">
      <c r="A3882" s="57" t="s">
        <v>1204</v>
      </c>
      <c r="B3882" s="57" t="s">
        <v>1216</v>
      </c>
      <c r="C3882" s="57">
        <v>22</v>
      </c>
      <c r="D3882" s="57" t="s">
        <v>648</v>
      </c>
      <c r="E3882" s="57">
        <v>100485</v>
      </c>
      <c r="F3882" s="57">
        <v>47.814999999999998</v>
      </c>
      <c r="G3882" s="57">
        <v>29.074999999999999</v>
      </c>
      <c r="H3882" s="57" t="s">
        <v>34</v>
      </c>
      <c r="I3882" s="57" t="s">
        <v>35</v>
      </c>
      <c r="J3882" s="57" t="s">
        <v>504</v>
      </c>
      <c r="K3882" s="57" t="s">
        <v>1003</v>
      </c>
      <c r="L3882" s="57" t="s">
        <v>1124</v>
      </c>
      <c r="M3882" s="57" t="s">
        <v>1137</v>
      </c>
      <c r="N3882" s="64">
        <v>0</v>
      </c>
      <c r="O3882" s="59">
        <v>160</v>
      </c>
      <c r="P3882" s="59">
        <v>2</v>
      </c>
      <c r="Q3882" s="59">
        <v>2.0095999999999999E-2</v>
      </c>
    </row>
    <row r="3883" spans="1:17">
      <c r="A3883" s="57" t="s">
        <v>1204</v>
      </c>
      <c r="B3883" s="57" t="s">
        <v>1216</v>
      </c>
      <c r="C3883" s="57">
        <v>22</v>
      </c>
      <c r="D3883" s="57" t="s">
        <v>648</v>
      </c>
      <c r="E3883" s="57">
        <v>100486</v>
      </c>
      <c r="F3883" s="57">
        <v>46.930999999999997</v>
      </c>
      <c r="G3883" s="57">
        <v>28.524999999999999</v>
      </c>
      <c r="H3883" s="57" t="s">
        <v>34</v>
      </c>
      <c r="I3883" s="57" t="s">
        <v>35</v>
      </c>
      <c r="J3883" s="57" t="s">
        <v>504</v>
      </c>
      <c r="K3883" s="57" t="s">
        <v>1003</v>
      </c>
      <c r="L3883" s="57" t="s">
        <v>1124</v>
      </c>
      <c r="M3883" s="57" t="s">
        <v>1137</v>
      </c>
      <c r="N3883" s="64">
        <v>0</v>
      </c>
      <c r="O3883" s="59">
        <v>50</v>
      </c>
      <c r="P3883" s="59">
        <v>1</v>
      </c>
      <c r="Q3883" s="59">
        <v>1.9624999999999998E-3</v>
      </c>
    </row>
    <row r="3884" spans="1:17">
      <c r="A3884" s="57" t="s">
        <v>1204</v>
      </c>
      <c r="B3884" s="57" t="s">
        <v>1216</v>
      </c>
      <c r="C3884" s="57">
        <v>22</v>
      </c>
      <c r="D3884" s="57" t="s">
        <v>648</v>
      </c>
      <c r="E3884" s="57">
        <v>100487</v>
      </c>
      <c r="F3884" s="57">
        <v>46.405000000000001</v>
      </c>
      <c r="G3884" s="57">
        <v>27.353999999999999</v>
      </c>
      <c r="H3884" s="57" t="s">
        <v>34</v>
      </c>
      <c r="I3884" s="57" t="s">
        <v>35</v>
      </c>
      <c r="J3884" s="57" t="s">
        <v>504</v>
      </c>
      <c r="K3884" s="57" t="s">
        <v>1003</v>
      </c>
      <c r="L3884" s="57" t="s">
        <v>1124</v>
      </c>
      <c r="M3884" s="57" t="s">
        <v>1137</v>
      </c>
      <c r="N3884" s="64">
        <v>0</v>
      </c>
      <c r="O3884" s="59">
        <v>89</v>
      </c>
      <c r="P3884" s="59">
        <v>1</v>
      </c>
      <c r="Q3884" s="59">
        <v>6.2179849999999997E-3</v>
      </c>
    </row>
    <row r="3885" spans="1:17">
      <c r="A3885" s="57" t="s">
        <v>1204</v>
      </c>
      <c r="B3885" s="57" t="s">
        <v>1216</v>
      </c>
      <c r="C3885" s="57">
        <v>33</v>
      </c>
      <c r="D3885" s="57" t="s">
        <v>648</v>
      </c>
      <c r="E3885" s="57">
        <v>100488</v>
      </c>
      <c r="F3885" s="57">
        <v>52.356000000000002</v>
      </c>
      <c r="G3885" s="57">
        <v>31.728000000000002</v>
      </c>
      <c r="H3885" s="57" t="s">
        <v>34</v>
      </c>
      <c r="I3885" s="57" t="s">
        <v>35</v>
      </c>
      <c r="J3885" s="57" t="s">
        <v>504</v>
      </c>
      <c r="K3885" s="57" t="s">
        <v>1003</v>
      </c>
      <c r="L3885" s="57" t="s">
        <v>1124</v>
      </c>
      <c r="M3885" s="57" t="s">
        <v>1137</v>
      </c>
      <c r="N3885" s="64">
        <v>0</v>
      </c>
      <c r="O3885" s="59">
        <v>229</v>
      </c>
      <c r="P3885" s="59">
        <v>2</v>
      </c>
      <c r="Q3885" s="59">
        <v>4.1166185000000001E-2</v>
      </c>
    </row>
    <row r="3886" spans="1:17">
      <c r="A3886" s="57" t="s">
        <v>1204</v>
      </c>
      <c r="B3886" s="57" t="s">
        <v>1216</v>
      </c>
      <c r="C3886" s="57">
        <v>33</v>
      </c>
      <c r="D3886" s="57" t="s">
        <v>648</v>
      </c>
      <c r="E3886" s="57">
        <v>100489</v>
      </c>
      <c r="F3886" s="57">
        <v>54.578000000000003</v>
      </c>
      <c r="G3886" s="57">
        <v>33.018000000000001</v>
      </c>
      <c r="H3886" s="57" t="s">
        <v>34</v>
      </c>
      <c r="I3886" s="57" t="s">
        <v>35</v>
      </c>
      <c r="J3886" s="57" t="s">
        <v>504</v>
      </c>
      <c r="K3886" s="57" t="s">
        <v>1003</v>
      </c>
      <c r="L3886" s="57" t="s">
        <v>1124</v>
      </c>
      <c r="M3886" s="57" t="s">
        <v>1137</v>
      </c>
      <c r="N3886" s="64">
        <v>0</v>
      </c>
      <c r="O3886" s="59">
        <v>132</v>
      </c>
      <c r="P3886" s="59">
        <v>2</v>
      </c>
      <c r="Q3886" s="59">
        <v>1.367784E-2</v>
      </c>
    </row>
    <row r="3887" spans="1:17">
      <c r="A3887" s="57" t="s">
        <v>1204</v>
      </c>
      <c r="B3887" s="57" t="s">
        <v>1216</v>
      </c>
      <c r="C3887" s="57">
        <v>34</v>
      </c>
      <c r="D3887" s="57" t="s">
        <v>648</v>
      </c>
      <c r="E3887" s="57">
        <v>100490</v>
      </c>
      <c r="F3887" s="57">
        <v>52.619</v>
      </c>
      <c r="G3887" s="57">
        <v>38.180999999999997</v>
      </c>
      <c r="H3887" s="57" t="s">
        <v>34</v>
      </c>
      <c r="I3887" s="57" t="s">
        <v>35</v>
      </c>
      <c r="J3887" s="57" t="s">
        <v>504</v>
      </c>
      <c r="K3887" s="57" t="s">
        <v>1003</v>
      </c>
      <c r="L3887" s="57" t="s">
        <v>1124</v>
      </c>
      <c r="M3887" s="57" t="s">
        <v>1137</v>
      </c>
      <c r="N3887" s="64">
        <v>0</v>
      </c>
      <c r="O3887" s="59">
        <v>93</v>
      </c>
      <c r="P3887" s="59">
        <v>1</v>
      </c>
      <c r="Q3887" s="59">
        <v>6.7894649999999997E-3</v>
      </c>
    </row>
    <row r="3888" spans="1:17">
      <c r="A3888" s="57" t="s">
        <v>1204</v>
      </c>
      <c r="B3888" s="57" t="s">
        <v>1216</v>
      </c>
      <c r="C3888" s="57">
        <v>34</v>
      </c>
      <c r="D3888" s="57" t="s">
        <v>648</v>
      </c>
      <c r="E3888" s="57">
        <v>100491</v>
      </c>
      <c r="F3888" s="57">
        <v>51.83</v>
      </c>
      <c r="G3888" s="57">
        <v>38.396000000000001</v>
      </c>
      <c r="H3888" s="57" t="s">
        <v>34</v>
      </c>
      <c r="I3888" s="57" t="s">
        <v>35</v>
      </c>
      <c r="J3888" s="57" t="s">
        <v>504</v>
      </c>
      <c r="K3888" s="57" t="s">
        <v>1003</v>
      </c>
      <c r="L3888" s="57" t="s">
        <v>1124</v>
      </c>
      <c r="M3888" s="57" t="s">
        <v>1137</v>
      </c>
      <c r="N3888" s="64">
        <v>0</v>
      </c>
      <c r="O3888" s="59">
        <v>88</v>
      </c>
      <c r="P3888" s="59">
        <v>1</v>
      </c>
      <c r="Q3888" s="59">
        <v>6.07904E-3</v>
      </c>
    </row>
    <row r="3889" spans="1:17">
      <c r="A3889" s="57" t="s">
        <v>1204</v>
      </c>
      <c r="B3889" s="57" t="s">
        <v>1216</v>
      </c>
      <c r="C3889" s="57">
        <v>44</v>
      </c>
      <c r="D3889" s="57" t="s">
        <v>648</v>
      </c>
      <c r="E3889" s="57">
        <v>100492</v>
      </c>
      <c r="F3889" s="57">
        <v>58.33</v>
      </c>
      <c r="G3889" s="57">
        <v>39.734000000000002</v>
      </c>
      <c r="H3889" s="57" t="s">
        <v>34</v>
      </c>
      <c r="I3889" s="57" t="s">
        <v>35</v>
      </c>
      <c r="J3889" s="57" t="s">
        <v>506</v>
      </c>
      <c r="K3889" s="57" t="s">
        <v>901</v>
      </c>
      <c r="L3889" s="57" t="s">
        <v>1040</v>
      </c>
      <c r="M3889" s="57" t="s">
        <v>1137</v>
      </c>
      <c r="N3889" s="64">
        <v>0</v>
      </c>
      <c r="O3889" s="59">
        <v>132</v>
      </c>
      <c r="P3889" s="59">
        <v>2</v>
      </c>
      <c r="Q3889" s="59">
        <v>1.367784E-2</v>
      </c>
    </row>
    <row r="3890" spans="1:17">
      <c r="A3890" s="57" t="s">
        <v>1204</v>
      </c>
      <c r="B3890" s="57" t="s">
        <v>1216</v>
      </c>
      <c r="C3890" s="57">
        <v>44</v>
      </c>
      <c r="D3890" s="57" t="s">
        <v>648</v>
      </c>
      <c r="E3890" s="57">
        <v>100493</v>
      </c>
      <c r="F3890" s="57">
        <v>58.283000000000001</v>
      </c>
      <c r="G3890" s="57">
        <v>38.682000000000002</v>
      </c>
      <c r="H3890" s="57" t="s">
        <v>37</v>
      </c>
      <c r="I3890" s="57" t="s">
        <v>38</v>
      </c>
      <c r="J3890" s="57">
        <v>0</v>
      </c>
      <c r="K3890" s="57" t="s">
        <v>904</v>
      </c>
      <c r="L3890" s="57" t="s">
        <v>1041</v>
      </c>
      <c r="M3890" s="57" t="s">
        <v>1137</v>
      </c>
      <c r="N3890" s="64">
        <v>0</v>
      </c>
      <c r="O3890" s="59">
        <v>185</v>
      </c>
      <c r="P3890" s="59">
        <v>2</v>
      </c>
      <c r="Q3890" s="59">
        <v>2.6866625000000002E-2</v>
      </c>
    </row>
    <row r="3891" spans="1:17">
      <c r="A3891" s="57" t="s">
        <v>1204</v>
      </c>
      <c r="B3891" s="57" t="s">
        <v>1216</v>
      </c>
      <c r="C3891" s="57">
        <v>44</v>
      </c>
      <c r="D3891" s="57" t="s">
        <v>648</v>
      </c>
      <c r="E3891" s="57">
        <v>100494</v>
      </c>
      <c r="F3891" s="57">
        <v>55.439</v>
      </c>
      <c r="G3891" s="57">
        <v>35.767000000000003</v>
      </c>
      <c r="H3891" s="57" t="s">
        <v>56</v>
      </c>
      <c r="I3891" s="57" t="s">
        <v>57</v>
      </c>
      <c r="J3891" s="57" t="s">
        <v>772</v>
      </c>
      <c r="K3891" s="57" t="s">
        <v>921</v>
      </c>
      <c r="L3891" s="57" t="s">
        <v>1120</v>
      </c>
      <c r="M3891" s="57" t="s">
        <v>1137</v>
      </c>
      <c r="N3891" s="64">
        <v>0</v>
      </c>
      <c r="O3891" s="59">
        <v>73</v>
      </c>
      <c r="P3891" s="59">
        <v>1</v>
      </c>
      <c r="Q3891" s="59">
        <v>4.1832650000000002E-3</v>
      </c>
    </row>
    <row r="3892" spans="1:17">
      <c r="A3892" s="57" t="s">
        <v>1204</v>
      </c>
      <c r="B3892" s="57" t="s">
        <v>1216</v>
      </c>
      <c r="C3892" s="57">
        <v>43</v>
      </c>
      <c r="D3892" s="57" t="s">
        <v>647</v>
      </c>
      <c r="E3892" s="57">
        <v>100495</v>
      </c>
      <c r="F3892" s="57">
        <v>55.414999999999999</v>
      </c>
      <c r="G3892" s="57">
        <v>35.002000000000002</v>
      </c>
      <c r="H3892" s="57" t="s">
        <v>22</v>
      </c>
      <c r="I3892" s="57" t="s">
        <v>516</v>
      </c>
      <c r="J3892" s="57" t="s">
        <v>506</v>
      </c>
      <c r="K3892" s="57" t="s">
        <v>889</v>
      </c>
      <c r="L3892" s="57" t="s">
        <v>1033</v>
      </c>
      <c r="M3892" s="57" t="s">
        <v>1137</v>
      </c>
      <c r="N3892" s="64">
        <v>26.574541423843691</v>
      </c>
      <c r="O3892" s="59">
        <v>657</v>
      </c>
      <c r="P3892" s="59">
        <v>4</v>
      </c>
      <c r="Q3892" s="59">
        <v>0.33884446499999998</v>
      </c>
    </row>
    <row r="3893" spans="1:17">
      <c r="A3893" s="57" t="s">
        <v>1204</v>
      </c>
      <c r="B3893" s="57" t="s">
        <v>1216</v>
      </c>
      <c r="C3893" s="57">
        <v>42</v>
      </c>
      <c r="D3893" s="57" t="s">
        <v>648</v>
      </c>
      <c r="E3893" s="57">
        <v>100496</v>
      </c>
      <c r="F3893" s="57">
        <v>58.186999999999998</v>
      </c>
      <c r="G3893" s="57">
        <v>29.84</v>
      </c>
      <c r="H3893" s="57" t="s">
        <v>37</v>
      </c>
      <c r="I3893" s="57" t="s">
        <v>38</v>
      </c>
      <c r="J3893" s="57">
        <v>0</v>
      </c>
      <c r="K3893" s="57" t="s">
        <v>904</v>
      </c>
      <c r="L3893" s="57" t="s">
        <v>1041</v>
      </c>
      <c r="M3893" s="57" t="s">
        <v>1137</v>
      </c>
      <c r="N3893" s="64">
        <v>0</v>
      </c>
      <c r="O3893" s="59">
        <v>105</v>
      </c>
      <c r="P3893" s="59">
        <v>2</v>
      </c>
      <c r="Q3893" s="59">
        <v>8.6546250000000009E-3</v>
      </c>
    </row>
    <row r="3894" spans="1:17">
      <c r="A3894" s="57" t="s">
        <v>1204</v>
      </c>
      <c r="B3894" s="57" t="s">
        <v>1216</v>
      </c>
      <c r="C3894" s="57">
        <v>41</v>
      </c>
      <c r="D3894" s="57" t="s">
        <v>647</v>
      </c>
      <c r="E3894" s="57">
        <v>100497</v>
      </c>
      <c r="F3894" s="57">
        <v>58.832000000000001</v>
      </c>
      <c r="G3894" s="57">
        <v>21.81</v>
      </c>
      <c r="H3894" s="57" t="s">
        <v>71</v>
      </c>
      <c r="I3894" s="57" t="s">
        <v>72</v>
      </c>
      <c r="J3894" s="57" t="s">
        <v>494</v>
      </c>
      <c r="K3894" s="57" t="s">
        <v>897</v>
      </c>
      <c r="L3894" s="57" t="s">
        <v>72</v>
      </c>
      <c r="M3894" s="57" t="s">
        <v>1137</v>
      </c>
      <c r="N3894" s="64">
        <v>21.021681840984197</v>
      </c>
      <c r="O3894" s="59">
        <v>567</v>
      </c>
      <c r="P3894" s="59">
        <v>4</v>
      </c>
      <c r="Q3894" s="59">
        <v>0.252368865</v>
      </c>
    </row>
    <row r="3895" spans="1:17">
      <c r="A3895" s="57" t="s">
        <v>1204</v>
      </c>
      <c r="B3895" s="57" t="s">
        <v>1217</v>
      </c>
      <c r="C3895" s="57">
        <v>11</v>
      </c>
      <c r="D3895" s="57" t="s">
        <v>648</v>
      </c>
      <c r="E3895" s="57">
        <v>100498</v>
      </c>
      <c r="F3895" s="57">
        <v>40.444000000000003</v>
      </c>
      <c r="G3895" s="57">
        <v>44.454000000000001</v>
      </c>
      <c r="H3895" s="57" t="s">
        <v>50</v>
      </c>
      <c r="I3895" s="57" t="s">
        <v>51</v>
      </c>
      <c r="J3895" s="57" t="s">
        <v>713</v>
      </c>
      <c r="K3895" s="57" t="s">
        <v>880</v>
      </c>
      <c r="L3895" s="57" t="s">
        <v>51</v>
      </c>
      <c r="M3895" s="57" t="s">
        <v>1135</v>
      </c>
      <c r="N3895" s="64">
        <v>0</v>
      </c>
      <c r="O3895" s="59">
        <v>790</v>
      </c>
      <c r="P3895" s="59">
        <v>4</v>
      </c>
      <c r="Q3895" s="59">
        <v>0.48991849999999998</v>
      </c>
    </row>
    <row r="3896" spans="1:17">
      <c r="A3896" s="57" t="s">
        <v>1204</v>
      </c>
      <c r="B3896" s="57" t="s">
        <v>1217</v>
      </c>
      <c r="C3896" s="57">
        <v>12</v>
      </c>
      <c r="D3896" s="57" t="s">
        <v>648</v>
      </c>
      <c r="E3896" s="57">
        <v>100499</v>
      </c>
      <c r="F3896" s="57">
        <v>41.055999999999997</v>
      </c>
      <c r="G3896" s="57">
        <v>49.064999999999998</v>
      </c>
      <c r="H3896" s="57" t="s">
        <v>42</v>
      </c>
      <c r="I3896" s="57" t="s">
        <v>68</v>
      </c>
      <c r="J3896" s="57" t="s">
        <v>503</v>
      </c>
      <c r="K3896" s="57" t="s">
        <v>900</v>
      </c>
      <c r="L3896" s="57" t="s">
        <v>68</v>
      </c>
      <c r="M3896" s="57" t="s">
        <v>1137</v>
      </c>
      <c r="N3896" s="64">
        <v>0</v>
      </c>
      <c r="O3896" s="59">
        <v>51</v>
      </c>
      <c r="P3896" s="59">
        <v>1</v>
      </c>
      <c r="Q3896" s="59">
        <v>2.041785E-3</v>
      </c>
    </row>
    <row r="3897" spans="1:17">
      <c r="A3897" s="57" t="s">
        <v>1204</v>
      </c>
      <c r="B3897" s="57" t="s">
        <v>1217</v>
      </c>
      <c r="C3897" s="57">
        <v>13</v>
      </c>
      <c r="D3897" s="57" t="s">
        <v>648</v>
      </c>
      <c r="E3897" s="57">
        <v>100500</v>
      </c>
      <c r="F3897" s="57">
        <v>42.944000000000003</v>
      </c>
      <c r="G3897" s="57">
        <v>52.091999999999999</v>
      </c>
      <c r="H3897" s="57" t="s">
        <v>42</v>
      </c>
      <c r="I3897" s="57" t="s">
        <v>68</v>
      </c>
      <c r="J3897" s="57" t="s">
        <v>503</v>
      </c>
      <c r="K3897" s="57" t="s">
        <v>900</v>
      </c>
      <c r="L3897" s="57" t="s">
        <v>68</v>
      </c>
      <c r="M3897" s="57" t="s">
        <v>1137</v>
      </c>
      <c r="N3897" s="64">
        <v>0</v>
      </c>
      <c r="O3897" s="59">
        <v>69</v>
      </c>
      <c r="P3897" s="59">
        <v>1</v>
      </c>
      <c r="Q3897" s="59">
        <v>3.7373850000000002E-3</v>
      </c>
    </row>
    <row r="3898" spans="1:17">
      <c r="A3898" s="57" t="s">
        <v>1204</v>
      </c>
      <c r="B3898" s="57" t="s">
        <v>1217</v>
      </c>
      <c r="C3898" s="57">
        <v>13</v>
      </c>
      <c r="D3898" s="57" t="s">
        <v>648</v>
      </c>
      <c r="E3898" s="57">
        <v>100501</v>
      </c>
      <c r="F3898" s="57">
        <v>44.389000000000003</v>
      </c>
      <c r="G3898" s="57">
        <v>53.286999999999999</v>
      </c>
      <c r="H3898" s="57" t="s">
        <v>56</v>
      </c>
      <c r="I3898" s="57" t="s">
        <v>57</v>
      </c>
      <c r="J3898" s="57" t="s">
        <v>772</v>
      </c>
      <c r="K3898" s="57" t="s">
        <v>921</v>
      </c>
      <c r="L3898" s="57" t="s">
        <v>1120</v>
      </c>
      <c r="M3898" s="57" t="s">
        <v>1137</v>
      </c>
      <c r="N3898" s="64">
        <v>0</v>
      </c>
      <c r="O3898" s="59">
        <v>445</v>
      </c>
      <c r="P3898" s="59">
        <v>3</v>
      </c>
      <c r="Q3898" s="59">
        <v>0.15544962500000001</v>
      </c>
    </row>
    <row r="3899" spans="1:17">
      <c r="A3899" s="57" t="s">
        <v>1204</v>
      </c>
      <c r="B3899" s="57" t="s">
        <v>1217</v>
      </c>
      <c r="C3899" s="57">
        <v>13</v>
      </c>
      <c r="D3899" s="57" t="s">
        <v>648</v>
      </c>
      <c r="E3899" s="57">
        <v>100502</v>
      </c>
      <c r="F3899" s="57">
        <v>43.360999999999997</v>
      </c>
      <c r="G3899" s="57">
        <v>54.091999999999999</v>
      </c>
      <c r="H3899" s="57" t="s">
        <v>82</v>
      </c>
      <c r="I3899" s="57" t="s">
        <v>83</v>
      </c>
      <c r="J3899" s="57">
        <v>0</v>
      </c>
      <c r="K3899" s="57" t="s">
        <v>944</v>
      </c>
      <c r="L3899" s="57" t="s">
        <v>1122</v>
      </c>
      <c r="M3899" s="57" t="s">
        <v>1137</v>
      </c>
      <c r="N3899" s="64">
        <v>0</v>
      </c>
      <c r="O3899" s="59">
        <v>83</v>
      </c>
      <c r="P3899" s="59">
        <v>1</v>
      </c>
      <c r="Q3899" s="59">
        <v>5.4078650000000004E-3</v>
      </c>
    </row>
    <row r="3900" spans="1:17">
      <c r="A3900" s="57" t="s">
        <v>1204</v>
      </c>
      <c r="B3900" s="57" t="s">
        <v>1217</v>
      </c>
      <c r="C3900" s="57">
        <v>14</v>
      </c>
      <c r="D3900" s="57" t="s">
        <v>648</v>
      </c>
      <c r="E3900" s="57">
        <v>100503</v>
      </c>
      <c r="F3900" s="57">
        <v>41.972000000000001</v>
      </c>
      <c r="G3900" s="57">
        <v>55.37</v>
      </c>
      <c r="H3900" s="57" t="s">
        <v>42</v>
      </c>
      <c r="I3900" s="57" t="s">
        <v>68</v>
      </c>
      <c r="J3900" s="57" t="s">
        <v>503</v>
      </c>
      <c r="K3900" s="57" t="s">
        <v>900</v>
      </c>
      <c r="L3900" s="57" t="s">
        <v>68</v>
      </c>
      <c r="M3900" s="57" t="s">
        <v>1137</v>
      </c>
      <c r="N3900" s="64">
        <v>0</v>
      </c>
      <c r="O3900" s="59">
        <v>68</v>
      </c>
      <c r="P3900" s="59">
        <v>1</v>
      </c>
      <c r="Q3900" s="59">
        <v>3.6298400000000001E-3</v>
      </c>
    </row>
    <row r="3901" spans="1:17">
      <c r="A3901" s="57" t="s">
        <v>1204</v>
      </c>
      <c r="B3901" s="57" t="s">
        <v>1217</v>
      </c>
      <c r="C3901" s="57">
        <v>14</v>
      </c>
      <c r="D3901" s="57" t="s">
        <v>648</v>
      </c>
      <c r="E3901" s="57">
        <v>100504</v>
      </c>
      <c r="F3901" s="57">
        <v>40.277999999999999</v>
      </c>
      <c r="G3901" s="57">
        <v>55.286999999999999</v>
      </c>
      <c r="H3901" s="57" t="s">
        <v>39</v>
      </c>
      <c r="I3901" s="57" t="s">
        <v>410</v>
      </c>
      <c r="J3901" s="57" t="s">
        <v>755</v>
      </c>
      <c r="K3901" s="57" t="s">
        <v>996</v>
      </c>
      <c r="L3901" s="57" t="s">
        <v>981</v>
      </c>
      <c r="M3901" s="57" t="s">
        <v>1137</v>
      </c>
      <c r="N3901" s="64">
        <v>0</v>
      </c>
      <c r="O3901" s="59">
        <v>237</v>
      </c>
      <c r="P3901" s="59">
        <v>2</v>
      </c>
      <c r="Q3901" s="59">
        <v>4.4092665000000003E-2</v>
      </c>
    </row>
    <row r="3902" spans="1:17">
      <c r="A3902" s="57" t="s">
        <v>1204</v>
      </c>
      <c r="B3902" s="57" t="s">
        <v>1217</v>
      </c>
      <c r="C3902" s="57">
        <v>14</v>
      </c>
      <c r="D3902" s="57" t="s">
        <v>648</v>
      </c>
      <c r="E3902" s="57">
        <v>100505</v>
      </c>
      <c r="F3902" s="57">
        <v>40.194000000000003</v>
      </c>
      <c r="G3902" s="57">
        <v>56.453000000000003</v>
      </c>
      <c r="H3902" s="57" t="s">
        <v>37</v>
      </c>
      <c r="I3902" s="57" t="s">
        <v>38</v>
      </c>
      <c r="J3902" s="57">
        <v>0</v>
      </c>
      <c r="K3902" s="57" t="s">
        <v>904</v>
      </c>
      <c r="L3902" s="57" t="s">
        <v>1041</v>
      </c>
      <c r="M3902" s="57" t="s">
        <v>1137</v>
      </c>
      <c r="N3902" s="64">
        <v>0</v>
      </c>
      <c r="O3902" s="59">
        <v>54</v>
      </c>
      <c r="P3902" s="59">
        <v>1</v>
      </c>
      <c r="Q3902" s="59">
        <v>2.2890599999999999E-3</v>
      </c>
    </row>
    <row r="3903" spans="1:17">
      <c r="A3903" s="57" t="s">
        <v>1204</v>
      </c>
      <c r="B3903" s="57" t="s">
        <v>1217</v>
      </c>
      <c r="C3903" s="57">
        <v>14</v>
      </c>
      <c r="D3903" s="57" t="s">
        <v>648</v>
      </c>
      <c r="E3903" s="57">
        <v>100506</v>
      </c>
      <c r="F3903" s="57">
        <v>43.694000000000003</v>
      </c>
      <c r="G3903" s="57">
        <v>57.564999999999998</v>
      </c>
      <c r="H3903" s="57" t="s">
        <v>42</v>
      </c>
      <c r="I3903" s="57" t="s">
        <v>43</v>
      </c>
      <c r="J3903" s="57" t="s">
        <v>502</v>
      </c>
      <c r="K3903" s="57" t="s">
        <v>997</v>
      </c>
      <c r="L3903" s="57" t="s">
        <v>1119</v>
      </c>
      <c r="M3903" s="57" t="s">
        <v>1137</v>
      </c>
      <c r="N3903" s="64">
        <v>0</v>
      </c>
      <c r="O3903" s="59">
        <v>55</v>
      </c>
      <c r="P3903" s="59">
        <v>1</v>
      </c>
      <c r="Q3903" s="59">
        <v>2.374625E-3</v>
      </c>
    </row>
    <row r="3904" spans="1:17">
      <c r="A3904" s="57" t="s">
        <v>1204</v>
      </c>
      <c r="B3904" s="57" t="s">
        <v>1217</v>
      </c>
      <c r="C3904" s="57">
        <v>24</v>
      </c>
      <c r="D3904" s="57" t="s">
        <v>648</v>
      </c>
      <c r="E3904" s="57">
        <v>100507</v>
      </c>
      <c r="F3904" s="57">
        <v>47.555</v>
      </c>
      <c r="G3904" s="57">
        <v>58.898000000000003</v>
      </c>
      <c r="H3904" s="57" t="s">
        <v>39</v>
      </c>
      <c r="I3904" s="57" t="s">
        <v>410</v>
      </c>
      <c r="J3904" s="57" t="s">
        <v>755</v>
      </c>
      <c r="K3904" s="57" t="s">
        <v>996</v>
      </c>
      <c r="L3904" s="57" t="s">
        <v>981</v>
      </c>
      <c r="M3904" s="57" t="s">
        <v>1137</v>
      </c>
      <c r="N3904" s="64">
        <v>0</v>
      </c>
      <c r="O3904" s="59">
        <v>119</v>
      </c>
      <c r="P3904" s="59">
        <v>2</v>
      </c>
      <c r="Q3904" s="59">
        <v>1.1116384999999999E-2</v>
      </c>
    </row>
    <row r="3905" spans="1:17">
      <c r="A3905" s="57" t="s">
        <v>1204</v>
      </c>
      <c r="B3905" s="57" t="s">
        <v>1217</v>
      </c>
      <c r="C3905" s="57">
        <v>24</v>
      </c>
      <c r="D3905" s="57" t="s">
        <v>648</v>
      </c>
      <c r="E3905" s="57">
        <v>100508</v>
      </c>
      <c r="F3905" s="57">
        <v>48.332999999999998</v>
      </c>
      <c r="G3905" s="57">
        <v>57.091999999999999</v>
      </c>
      <c r="H3905" s="57" t="s">
        <v>42</v>
      </c>
      <c r="I3905" s="57" t="s">
        <v>68</v>
      </c>
      <c r="J3905" s="57" t="s">
        <v>503</v>
      </c>
      <c r="K3905" s="57" t="s">
        <v>900</v>
      </c>
      <c r="L3905" s="57" t="s">
        <v>68</v>
      </c>
      <c r="M3905" s="57" t="s">
        <v>1137</v>
      </c>
      <c r="N3905" s="64">
        <v>0</v>
      </c>
      <c r="O3905" s="59">
        <v>62</v>
      </c>
      <c r="P3905" s="59">
        <v>1</v>
      </c>
      <c r="Q3905" s="59">
        <v>3.01754E-3</v>
      </c>
    </row>
    <row r="3906" spans="1:17">
      <c r="A3906" s="57" t="s">
        <v>1204</v>
      </c>
      <c r="B3906" s="57" t="s">
        <v>1217</v>
      </c>
      <c r="C3906" s="57">
        <v>24</v>
      </c>
      <c r="D3906" s="57" t="s">
        <v>648</v>
      </c>
      <c r="E3906" s="57">
        <v>100509</v>
      </c>
      <c r="F3906" s="57">
        <v>47.055</v>
      </c>
      <c r="G3906" s="57">
        <v>56.341999999999999</v>
      </c>
      <c r="H3906" s="57" t="s">
        <v>34</v>
      </c>
      <c r="I3906" s="57" t="s">
        <v>35</v>
      </c>
      <c r="J3906" s="57" t="s">
        <v>506</v>
      </c>
      <c r="K3906" s="57" t="s">
        <v>901</v>
      </c>
      <c r="L3906" s="57" t="s">
        <v>1040</v>
      </c>
      <c r="M3906" s="57" t="s">
        <v>1137</v>
      </c>
      <c r="N3906" s="64">
        <v>0</v>
      </c>
      <c r="O3906" s="59">
        <v>77</v>
      </c>
      <c r="P3906" s="59">
        <v>1</v>
      </c>
      <c r="Q3906" s="59">
        <v>4.6542650000000003E-3</v>
      </c>
    </row>
    <row r="3907" spans="1:17">
      <c r="A3907" s="57" t="s">
        <v>1204</v>
      </c>
      <c r="B3907" s="57" t="s">
        <v>1217</v>
      </c>
      <c r="C3907" s="57">
        <v>23</v>
      </c>
      <c r="D3907" s="57" t="s">
        <v>648</v>
      </c>
      <c r="E3907" s="57">
        <v>100510</v>
      </c>
      <c r="F3907" s="57">
        <v>48</v>
      </c>
      <c r="G3907" s="57">
        <v>53.231000000000002</v>
      </c>
      <c r="H3907" s="57" t="s">
        <v>37</v>
      </c>
      <c r="I3907" s="57" t="s">
        <v>38</v>
      </c>
      <c r="J3907" s="57">
        <v>0</v>
      </c>
      <c r="K3907" s="57" t="s">
        <v>904</v>
      </c>
      <c r="L3907" s="57" t="s">
        <v>1041</v>
      </c>
      <c r="M3907" s="57" t="s">
        <v>1137</v>
      </c>
      <c r="N3907" s="64">
        <v>0</v>
      </c>
      <c r="O3907" s="59">
        <v>64</v>
      </c>
      <c r="P3907" s="59">
        <v>1</v>
      </c>
      <c r="Q3907" s="59">
        <v>3.21536E-3</v>
      </c>
    </row>
    <row r="3908" spans="1:17">
      <c r="A3908" s="57" t="s">
        <v>1204</v>
      </c>
      <c r="B3908" s="57" t="s">
        <v>1217</v>
      </c>
      <c r="C3908" s="57">
        <v>22</v>
      </c>
      <c r="D3908" s="57" t="s">
        <v>648</v>
      </c>
      <c r="E3908" s="57">
        <v>100511</v>
      </c>
      <c r="F3908" s="57">
        <v>46.889000000000003</v>
      </c>
      <c r="G3908" s="57">
        <v>48.981000000000002</v>
      </c>
      <c r="H3908" s="57" t="s">
        <v>50</v>
      </c>
      <c r="I3908" s="57" t="s">
        <v>51</v>
      </c>
      <c r="J3908" s="57" t="s">
        <v>713</v>
      </c>
      <c r="K3908" s="57" t="s">
        <v>880</v>
      </c>
      <c r="L3908" s="57" t="s">
        <v>51</v>
      </c>
      <c r="M3908" s="57" t="s">
        <v>1135</v>
      </c>
      <c r="N3908" s="64">
        <v>0</v>
      </c>
      <c r="O3908" s="59">
        <v>181</v>
      </c>
      <c r="P3908" s="59">
        <v>2</v>
      </c>
      <c r="Q3908" s="59">
        <v>2.5717384999999999E-2</v>
      </c>
    </row>
    <row r="3909" spans="1:17">
      <c r="A3909" s="57" t="s">
        <v>1204</v>
      </c>
      <c r="B3909" s="57" t="s">
        <v>1217</v>
      </c>
      <c r="C3909" s="57">
        <v>22</v>
      </c>
      <c r="D3909" s="57" t="s">
        <v>648</v>
      </c>
      <c r="E3909" s="57">
        <v>100512</v>
      </c>
      <c r="F3909" s="57">
        <v>48.444000000000003</v>
      </c>
      <c r="G3909" s="57">
        <v>48.286999999999999</v>
      </c>
      <c r="H3909" s="57" t="s">
        <v>50</v>
      </c>
      <c r="I3909" s="57" t="s">
        <v>51</v>
      </c>
      <c r="J3909" s="57" t="s">
        <v>713</v>
      </c>
      <c r="K3909" s="57" t="s">
        <v>880</v>
      </c>
      <c r="L3909" s="57" t="s">
        <v>51</v>
      </c>
      <c r="M3909" s="57" t="s">
        <v>1135</v>
      </c>
      <c r="N3909" s="64">
        <v>0</v>
      </c>
      <c r="O3909" s="59">
        <v>270</v>
      </c>
      <c r="P3909" s="59">
        <v>2</v>
      </c>
      <c r="Q3909" s="59">
        <v>5.72265E-2</v>
      </c>
    </row>
    <row r="3910" spans="1:17">
      <c r="A3910" s="57" t="s">
        <v>1204</v>
      </c>
      <c r="B3910" s="57" t="s">
        <v>1217</v>
      </c>
      <c r="C3910" s="57">
        <v>22</v>
      </c>
      <c r="D3910" s="57" t="s">
        <v>647</v>
      </c>
      <c r="E3910" s="57">
        <v>100513</v>
      </c>
      <c r="F3910" s="57">
        <v>48.722000000000001</v>
      </c>
      <c r="G3910" s="57">
        <v>45.343000000000004</v>
      </c>
      <c r="H3910" s="57" t="s">
        <v>71</v>
      </c>
      <c r="I3910" s="57" t="s">
        <v>72</v>
      </c>
      <c r="J3910" s="57" t="s">
        <v>494</v>
      </c>
      <c r="K3910" s="57" t="s">
        <v>897</v>
      </c>
      <c r="L3910" s="57" t="s">
        <v>72</v>
      </c>
      <c r="M3910" s="57" t="s">
        <v>1137</v>
      </c>
      <c r="N3910" s="64">
        <v>26.876751322846449</v>
      </c>
      <c r="O3910" s="59">
        <v>437</v>
      </c>
      <c r="P3910" s="59">
        <v>3</v>
      </c>
      <c r="Q3910" s="59">
        <v>0.149910665</v>
      </c>
    </row>
    <row r="3911" spans="1:17">
      <c r="A3911" s="57" t="s">
        <v>1204</v>
      </c>
      <c r="B3911" s="57" t="s">
        <v>1217</v>
      </c>
      <c r="C3911" s="57">
        <v>31</v>
      </c>
      <c r="D3911" s="57" t="s">
        <v>647</v>
      </c>
      <c r="E3911" s="57">
        <v>100514</v>
      </c>
      <c r="F3911" s="57">
        <v>51.665999999999997</v>
      </c>
      <c r="G3911" s="57">
        <v>43.204000000000001</v>
      </c>
      <c r="H3911" s="57" t="s">
        <v>50</v>
      </c>
      <c r="I3911" s="57" t="s">
        <v>51</v>
      </c>
      <c r="J3911" s="57" t="s">
        <v>713</v>
      </c>
      <c r="K3911" s="57" t="s">
        <v>880</v>
      </c>
      <c r="L3911" s="57" t="s">
        <v>51</v>
      </c>
      <c r="M3911" s="57" t="s">
        <v>1135</v>
      </c>
      <c r="N3911" s="64">
        <v>34.052177846785298</v>
      </c>
      <c r="O3911" s="59">
        <v>432</v>
      </c>
      <c r="P3911" s="59">
        <v>3</v>
      </c>
      <c r="Q3911" s="59">
        <v>0.14649983999999999</v>
      </c>
    </row>
    <row r="3912" spans="1:17">
      <c r="A3912" s="57" t="s">
        <v>1204</v>
      </c>
      <c r="B3912" s="57" t="s">
        <v>1217</v>
      </c>
      <c r="C3912" s="57">
        <v>31</v>
      </c>
      <c r="D3912" s="57" t="s">
        <v>648</v>
      </c>
      <c r="E3912" s="57">
        <v>100515</v>
      </c>
      <c r="F3912" s="57">
        <v>51.777999999999999</v>
      </c>
      <c r="G3912" s="57">
        <v>41.926000000000002</v>
      </c>
      <c r="H3912" s="57" t="s">
        <v>61</v>
      </c>
      <c r="I3912" s="57" t="s">
        <v>219</v>
      </c>
      <c r="J3912" s="57" t="s">
        <v>761</v>
      </c>
      <c r="K3912" s="57" t="s">
        <v>903</v>
      </c>
      <c r="L3912" s="57" t="s">
        <v>62</v>
      </c>
      <c r="M3912" s="57" t="s">
        <v>1137</v>
      </c>
      <c r="N3912" s="64">
        <v>0</v>
      </c>
      <c r="O3912" s="59">
        <v>63</v>
      </c>
      <c r="P3912" s="59">
        <v>1</v>
      </c>
      <c r="Q3912" s="59">
        <v>3.1156650000000001E-3</v>
      </c>
    </row>
    <row r="3913" spans="1:17">
      <c r="A3913" s="57" t="s">
        <v>1204</v>
      </c>
      <c r="B3913" s="57" t="s">
        <v>1217</v>
      </c>
      <c r="C3913" s="57">
        <v>31</v>
      </c>
      <c r="D3913" s="57" t="s">
        <v>648</v>
      </c>
      <c r="E3913" s="57">
        <v>100516</v>
      </c>
      <c r="F3913" s="57">
        <v>54.665999999999997</v>
      </c>
      <c r="G3913" s="57">
        <v>43.231000000000002</v>
      </c>
      <c r="H3913" s="57" t="s">
        <v>50</v>
      </c>
      <c r="I3913" s="57" t="s">
        <v>51</v>
      </c>
      <c r="J3913" s="57" t="s">
        <v>713</v>
      </c>
      <c r="K3913" s="57" t="s">
        <v>880</v>
      </c>
      <c r="L3913" s="57" t="s">
        <v>51</v>
      </c>
      <c r="M3913" s="57" t="s">
        <v>1135</v>
      </c>
      <c r="N3913" s="64">
        <v>0</v>
      </c>
      <c r="O3913" s="59">
        <v>210</v>
      </c>
      <c r="P3913" s="59">
        <v>2</v>
      </c>
      <c r="Q3913" s="59">
        <v>3.4618500000000003E-2</v>
      </c>
    </row>
    <row r="3914" spans="1:17">
      <c r="A3914" s="57" t="s">
        <v>1204</v>
      </c>
      <c r="B3914" s="57" t="s">
        <v>1217</v>
      </c>
      <c r="C3914" s="57">
        <v>32</v>
      </c>
      <c r="D3914" s="57" t="s">
        <v>648</v>
      </c>
      <c r="E3914" s="57">
        <v>100517</v>
      </c>
      <c r="F3914" s="57">
        <v>52</v>
      </c>
      <c r="G3914" s="57">
        <v>45.843000000000004</v>
      </c>
      <c r="H3914" s="57" t="s">
        <v>37</v>
      </c>
      <c r="I3914" s="57" t="s">
        <v>38</v>
      </c>
      <c r="J3914" s="57">
        <v>0</v>
      </c>
      <c r="K3914" s="57" t="s">
        <v>904</v>
      </c>
      <c r="L3914" s="57" t="s">
        <v>1041</v>
      </c>
      <c r="M3914" s="57" t="s">
        <v>1137</v>
      </c>
      <c r="N3914" s="64">
        <v>0</v>
      </c>
      <c r="O3914" s="59">
        <v>101</v>
      </c>
      <c r="P3914" s="59">
        <v>2</v>
      </c>
      <c r="Q3914" s="59">
        <v>8.0077849999999999E-3</v>
      </c>
    </row>
    <row r="3915" spans="1:17">
      <c r="A3915" s="57" t="s">
        <v>1204</v>
      </c>
      <c r="B3915" s="57" t="s">
        <v>1217</v>
      </c>
      <c r="C3915" s="57">
        <v>32</v>
      </c>
      <c r="D3915" s="57" t="s">
        <v>648</v>
      </c>
      <c r="E3915" s="57">
        <v>100518</v>
      </c>
      <c r="F3915" s="57">
        <v>50.444000000000003</v>
      </c>
      <c r="G3915" s="57">
        <v>45.204000000000001</v>
      </c>
      <c r="H3915" s="57" t="s">
        <v>37</v>
      </c>
      <c r="I3915" s="57" t="s">
        <v>38</v>
      </c>
      <c r="J3915" s="57">
        <v>0</v>
      </c>
      <c r="K3915" s="57" t="s">
        <v>904</v>
      </c>
      <c r="L3915" s="57" t="s">
        <v>1041</v>
      </c>
      <c r="M3915" s="57" t="s">
        <v>1137</v>
      </c>
      <c r="N3915" s="64">
        <v>0</v>
      </c>
      <c r="O3915" s="59">
        <v>67</v>
      </c>
      <c r="P3915" s="59">
        <v>1</v>
      </c>
      <c r="Q3915" s="59">
        <v>3.5238650000000002E-3</v>
      </c>
    </row>
    <row r="3916" spans="1:17">
      <c r="A3916" s="57" t="s">
        <v>1204</v>
      </c>
      <c r="B3916" s="57" t="s">
        <v>1217</v>
      </c>
      <c r="C3916" s="57">
        <v>32</v>
      </c>
      <c r="D3916" s="57" t="s">
        <v>648</v>
      </c>
      <c r="E3916" s="57">
        <v>100519</v>
      </c>
      <c r="F3916" s="57">
        <v>52.25</v>
      </c>
      <c r="G3916" s="57">
        <v>47.731000000000002</v>
      </c>
      <c r="H3916" s="57" t="s">
        <v>50</v>
      </c>
      <c r="I3916" s="57" t="s">
        <v>51</v>
      </c>
      <c r="J3916" s="57" t="s">
        <v>713</v>
      </c>
      <c r="K3916" s="57" t="s">
        <v>880</v>
      </c>
      <c r="L3916" s="57" t="s">
        <v>51</v>
      </c>
      <c r="M3916" s="57" t="s">
        <v>1135</v>
      </c>
      <c r="N3916" s="64">
        <v>0</v>
      </c>
      <c r="O3916" s="59">
        <v>143</v>
      </c>
      <c r="P3916" s="59">
        <v>2</v>
      </c>
      <c r="Q3916" s="59">
        <v>1.6052464999999998E-2</v>
      </c>
    </row>
    <row r="3917" spans="1:17">
      <c r="A3917" s="57" t="s">
        <v>1204</v>
      </c>
      <c r="B3917" s="57" t="s">
        <v>1217</v>
      </c>
      <c r="C3917" s="57">
        <v>32</v>
      </c>
      <c r="D3917" s="57" t="s">
        <v>648</v>
      </c>
      <c r="E3917" s="57">
        <v>100520</v>
      </c>
      <c r="F3917" s="57">
        <v>52.194000000000003</v>
      </c>
      <c r="G3917" s="57">
        <v>49.481000000000002</v>
      </c>
      <c r="H3917" s="57" t="s">
        <v>42</v>
      </c>
      <c r="I3917" s="57" t="s">
        <v>43</v>
      </c>
      <c r="J3917" s="57" t="s">
        <v>502</v>
      </c>
      <c r="K3917" s="57" t="s">
        <v>997</v>
      </c>
      <c r="L3917" s="57" t="s">
        <v>1119</v>
      </c>
      <c r="M3917" s="57" t="s">
        <v>1137</v>
      </c>
      <c r="N3917" s="64">
        <v>0</v>
      </c>
      <c r="O3917" s="59">
        <v>74</v>
      </c>
      <c r="P3917" s="59">
        <v>1</v>
      </c>
      <c r="Q3917" s="59">
        <v>4.2986600000000002E-3</v>
      </c>
    </row>
    <row r="3918" spans="1:17">
      <c r="A3918" s="57" t="s">
        <v>1204</v>
      </c>
      <c r="B3918" s="57" t="s">
        <v>1217</v>
      </c>
      <c r="C3918" s="57">
        <v>34</v>
      </c>
      <c r="D3918" s="57" t="s">
        <v>648</v>
      </c>
      <c r="E3918" s="57">
        <v>100521</v>
      </c>
      <c r="F3918" s="57">
        <v>50.972000000000001</v>
      </c>
      <c r="G3918" s="57">
        <v>55.953000000000003</v>
      </c>
      <c r="H3918" s="57" t="s">
        <v>34</v>
      </c>
      <c r="I3918" s="57" t="s">
        <v>35</v>
      </c>
      <c r="J3918" s="57" t="s">
        <v>506</v>
      </c>
      <c r="K3918" s="57" t="s">
        <v>901</v>
      </c>
      <c r="L3918" s="57" t="s">
        <v>1040</v>
      </c>
      <c r="M3918" s="57" t="s">
        <v>1137</v>
      </c>
      <c r="N3918" s="64">
        <v>0</v>
      </c>
      <c r="O3918" s="59">
        <v>70</v>
      </c>
      <c r="P3918" s="59">
        <v>1</v>
      </c>
      <c r="Q3918" s="59">
        <v>3.8465000000000001E-3</v>
      </c>
    </row>
    <row r="3919" spans="1:17">
      <c r="A3919" s="57" t="s">
        <v>1204</v>
      </c>
      <c r="B3919" s="57" t="s">
        <v>1217</v>
      </c>
      <c r="C3919" s="57">
        <v>34</v>
      </c>
      <c r="D3919" s="57" t="s">
        <v>648</v>
      </c>
      <c r="E3919" s="57">
        <v>100522</v>
      </c>
      <c r="F3919" s="57">
        <v>52.165999999999997</v>
      </c>
      <c r="G3919" s="57">
        <v>56.481000000000002</v>
      </c>
      <c r="H3919" s="57" t="s">
        <v>56</v>
      </c>
      <c r="I3919" s="57" t="s">
        <v>57</v>
      </c>
      <c r="J3919" s="57" t="s">
        <v>772</v>
      </c>
      <c r="K3919" s="57" t="s">
        <v>921</v>
      </c>
      <c r="L3919" s="57" t="s">
        <v>1120</v>
      </c>
      <c r="M3919" s="57" t="s">
        <v>1137</v>
      </c>
      <c r="N3919" s="64">
        <v>0</v>
      </c>
      <c r="O3919" s="59">
        <v>350</v>
      </c>
      <c r="P3919" s="59">
        <v>3</v>
      </c>
      <c r="Q3919" s="59">
        <v>9.6162499999999998E-2</v>
      </c>
    </row>
    <row r="3920" spans="1:17">
      <c r="A3920" s="57" t="s">
        <v>1204</v>
      </c>
      <c r="B3920" s="57" t="s">
        <v>1217</v>
      </c>
      <c r="C3920" s="57">
        <v>44</v>
      </c>
      <c r="D3920" s="57" t="s">
        <v>648</v>
      </c>
      <c r="E3920" s="57">
        <v>100523</v>
      </c>
      <c r="F3920" s="57">
        <v>55.639000000000003</v>
      </c>
      <c r="G3920" s="57">
        <v>59.481000000000002</v>
      </c>
      <c r="H3920" s="57" t="s">
        <v>34</v>
      </c>
      <c r="I3920" s="57" t="s">
        <v>35</v>
      </c>
      <c r="J3920" s="57" t="s">
        <v>506</v>
      </c>
      <c r="K3920" s="57" t="s">
        <v>901</v>
      </c>
      <c r="L3920" s="57" t="s">
        <v>1040</v>
      </c>
      <c r="M3920" s="57" t="s">
        <v>1137</v>
      </c>
      <c r="N3920" s="64">
        <v>0</v>
      </c>
      <c r="O3920" s="59">
        <v>87</v>
      </c>
      <c r="P3920" s="59">
        <v>1</v>
      </c>
      <c r="Q3920" s="59">
        <v>5.9416649999999996E-3</v>
      </c>
    </row>
    <row r="3921" spans="1:17">
      <c r="A3921" s="57" t="s">
        <v>1204</v>
      </c>
      <c r="B3921" s="57" t="s">
        <v>1217</v>
      </c>
      <c r="C3921" s="57">
        <v>43</v>
      </c>
      <c r="D3921" s="57" t="s">
        <v>647</v>
      </c>
      <c r="E3921" s="57">
        <v>100524</v>
      </c>
      <c r="F3921" s="57">
        <v>59.777000000000001</v>
      </c>
      <c r="G3921" s="57">
        <v>54.759</v>
      </c>
      <c r="H3921" s="57" t="s">
        <v>50</v>
      </c>
      <c r="I3921" s="57" t="s">
        <v>51</v>
      </c>
      <c r="J3921" s="57" t="s">
        <v>713</v>
      </c>
      <c r="K3921" s="57" t="s">
        <v>880</v>
      </c>
      <c r="L3921" s="57" t="s">
        <v>51</v>
      </c>
      <c r="M3921" s="57" t="s">
        <v>1135</v>
      </c>
      <c r="N3921" s="64">
        <v>45.488486777370014</v>
      </c>
      <c r="O3921" s="59">
        <v>1228</v>
      </c>
      <c r="P3921" s="59">
        <v>4</v>
      </c>
      <c r="Q3921" s="59">
        <v>1.18376744</v>
      </c>
    </row>
    <row r="3922" spans="1:17">
      <c r="A3922" s="57" t="s">
        <v>1204</v>
      </c>
      <c r="B3922" s="57" t="s">
        <v>1218</v>
      </c>
      <c r="C3922" s="57">
        <v>11</v>
      </c>
      <c r="D3922" s="57" t="s">
        <v>648</v>
      </c>
      <c r="E3922" s="57">
        <v>100525</v>
      </c>
      <c r="F3922" s="57">
        <v>44.093000000000004</v>
      </c>
      <c r="G3922" s="57">
        <v>60.283000000000001</v>
      </c>
      <c r="H3922" s="57" t="s">
        <v>61</v>
      </c>
      <c r="I3922" s="57" t="s">
        <v>219</v>
      </c>
      <c r="J3922" s="57" t="s">
        <v>761</v>
      </c>
      <c r="K3922" s="57" t="s">
        <v>903</v>
      </c>
      <c r="L3922" s="57" t="s">
        <v>62</v>
      </c>
      <c r="M3922" s="57" t="s">
        <v>1137</v>
      </c>
      <c r="N3922" s="64">
        <v>0</v>
      </c>
      <c r="O3922" s="59">
        <v>277</v>
      </c>
      <c r="P3922" s="59">
        <v>2</v>
      </c>
      <c r="Q3922" s="59">
        <v>6.0232265E-2</v>
      </c>
    </row>
    <row r="3923" spans="1:17">
      <c r="A3923" s="57" t="s">
        <v>1204</v>
      </c>
      <c r="B3923" s="57" t="s">
        <v>1218</v>
      </c>
      <c r="C3923" s="57">
        <v>11</v>
      </c>
      <c r="D3923" s="57" t="s">
        <v>647</v>
      </c>
      <c r="E3923" s="57">
        <v>100526</v>
      </c>
      <c r="F3923" s="57">
        <v>44.831000000000003</v>
      </c>
      <c r="G3923" s="57">
        <v>64.781000000000006</v>
      </c>
      <c r="H3923" s="57" t="s">
        <v>50</v>
      </c>
      <c r="I3923" s="57" t="s">
        <v>51</v>
      </c>
      <c r="J3923" s="57" t="s">
        <v>713</v>
      </c>
      <c r="K3923" s="57" t="s">
        <v>880</v>
      </c>
      <c r="L3923" s="57" t="s">
        <v>51</v>
      </c>
      <c r="M3923" s="57" t="s">
        <v>1135</v>
      </c>
      <c r="N3923" s="64">
        <v>22.743576342462223</v>
      </c>
      <c r="O3923" s="59">
        <v>309</v>
      </c>
      <c r="P3923" s="59">
        <v>3</v>
      </c>
      <c r="Q3923" s="59">
        <v>7.4952585000000002E-2</v>
      </c>
    </row>
    <row r="3924" spans="1:17">
      <c r="A3924" s="57" t="s">
        <v>1204</v>
      </c>
      <c r="B3924" s="57" t="s">
        <v>1218</v>
      </c>
      <c r="C3924" s="57">
        <v>12</v>
      </c>
      <c r="D3924" s="57" t="s">
        <v>648</v>
      </c>
      <c r="E3924" s="57">
        <v>100527</v>
      </c>
      <c r="F3924" s="57">
        <v>43.094000000000001</v>
      </c>
      <c r="G3924" s="57">
        <v>68.064999999999998</v>
      </c>
      <c r="H3924" s="57" t="s">
        <v>42</v>
      </c>
      <c r="I3924" s="57" t="s">
        <v>43</v>
      </c>
      <c r="J3924" s="57" t="s">
        <v>502</v>
      </c>
      <c r="K3924" s="57" t="s">
        <v>997</v>
      </c>
      <c r="L3924" s="57" t="s">
        <v>1119</v>
      </c>
      <c r="M3924" s="57" t="s">
        <v>1137</v>
      </c>
      <c r="N3924" s="64">
        <v>0</v>
      </c>
      <c r="O3924" s="59">
        <v>105</v>
      </c>
      <c r="P3924" s="59">
        <v>2</v>
      </c>
      <c r="Q3924" s="59">
        <v>8.6546250000000009E-3</v>
      </c>
    </row>
    <row r="3925" spans="1:17">
      <c r="A3925" s="57" t="s">
        <v>1204</v>
      </c>
      <c r="B3925" s="57" t="s">
        <v>1218</v>
      </c>
      <c r="C3925" s="57">
        <v>12</v>
      </c>
      <c r="D3925" s="57" t="s">
        <v>648</v>
      </c>
      <c r="E3925" s="57">
        <v>100528</v>
      </c>
      <c r="F3925" s="57">
        <v>40.356999999999999</v>
      </c>
      <c r="G3925" s="57">
        <v>65.59</v>
      </c>
      <c r="H3925" s="57" t="s">
        <v>37</v>
      </c>
      <c r="I3925" s="57" t="s">
        <v>38</v>
      </c>
      <c r="J3925" s="57">
        <v>0</v>
      </c>
      <c r="K3925" s="57" t="s">
        <v>904</v>
      </c>
      <c r="L3925" s="57" t="s">
        <v>1041</v>
      </c>
      <c r="M3925" s="57" t="s">
        <v>1137</v>
      </c>
      <c r="N3925" s="64">
        <v>0</v>
      </c>
      <c r="O3925" s="59">
        <v>55</v>
      </c>
      <c r="P3925" s="59">
        <v>1</v>
      </c>
      <c r="Q3925" s="59">
        <v>2.374625E-3</v>
      </c>
    </row>
    <row r="3926" spans="1:17">
      <c r="A3926" s="57" t="s">
        <v>1204</v>
      </c>
      <c r="B3926" s="57" t="s">
        <v>1218</v>
      </c>
      <c r="C3926" s="57">
        <v>13</v>
      </c>
      <c r="D3926" s="57" t="s">
        <v>648</v>
      </c>
      <c r="E3926" s="57">
        <v>100529</v>
      </c>
      <c r="F3926" s="57">
        <v>44.688000000000002</v>
      </c>
      <c r="G3926" s="57">
        <v>71.942999999999998</v>
      </c>
      <c r="H3926" s="57" t="s">
        <v>37</v>
      </c>
      <c r="I3926" s="57" t="s">
        <v>38</v>
      </c>
      <c r="J3926" s="57">
        <v>0</v>
      </c>
      <c r="K3926" s="57" t="s">
        <v>904</v>
      </c>
      <c r="L3926" s="57" t="s">
        <v>1041</v>
      </c>
      <c r="M3926" s="57" t="s">
        <v>1137</v>
      </c>
      <c r="N3926" s="64">
        <v>0</v>
      </c>
      <c r="O3926" s="59">
        <v>88</v>
      </c>
      <c r="P3926" s="59">
        <v>1</v>
      </c>
      <c r="Q3926" s="59">
        <v>6.07904E-3</v>
      </c>
    </row>
    <row r="3927" spans="1:17">
      <c r="A3927" s="57" t="s">
        <v>1204</v>
      </c>
      <c r="B3927" s="57" t="s">
        <v>1218</v>
      </c>
      <c r="C3927" s="57">
        <v>13</v>
      </c>
      <c r="D3927" s="57" t="s">
        <v>648</v>
      </c>
      <c r="E3927" s="57">
        <v>100530</v>
      </c>
      <c r="F3927" s="57">
        <v>43.831000000000003</v>
      </c>
      <c r="G3927" s="57">
        <v>73.775999999999996</v>
      </c>
      <c r="H3927" s="57" t="s">
        <v>34</v>
      </c>
      <c r="I3927" s="57" t="s">
        <v>35</v>
      </c>
      <c r="J3927" s="57" t="s">
        <v>506</v>
      </c>
      <c r="K3927" s="57" t="s">
        <v>901</v>
      </c>
      <c r="L3927" s="57" t="s">
        <v>1040</v>
      </c>
      <c r="M3927" s="57" t="s">
        <v>1137</v>
      </c>
      <c r="N3927" s="64">
        <v>0</v>
      </c>
      <c r="O3927" s="59">
        <v>78</v>
      </c>
      <c r="P3927" s="59">
        <v>1</v>
      </c>
      <c r="Q3927" s="59">
        <v>4.7759400000000002E-3</v>
      </c>
    </row>
    <row r="3928" spans="1:17">
      <c r="A3928" s="57" t="s">
        <v>1204</v>
      </c>
      <c r="B3928" s="57" t="s">
        <v>1218</v>
      </c>
      <c r="C3928" s="57">
        <v>13</v>
      </c>
      <c r="D3928" s="57" t="s">
        <v>648</v>
      </c>
      <c r="E3928" s="57">
        <v>100531</v>
      </c>
      <c r="F3928" s="57">
        <v>42.164999999999999</v>
      </c>
      <c r="G3928" s="57">
        <v>73.989999999999995</v>
      </c>
      <c r="H3928" s="57" t="s">
        <v>42</v>
      </c>
      <c r="I3928" s="57" t="s">
        <v>43</v>
      </c>
      <c r="J3928" s="57" t="s">
        <v>502</v>
      </c>
      <c r="K3928" s="57" t="s">
        <v>997</v>
      </c>
      <c r="L3928" s="57" t="s">
        <v>1119</v>
      </c>
      <c r="M3928" s="57" t="s">
        <v>1137</v>
      </c>
      <c r="N3928" s="64">
        <v>0</v>
      </c>
      <c r="O3928" s="59">
        <v>68</v>
      </c>
      <c r="P3928" s="59">
        <v>1</v>
      </c>
      <c r="Q3928" s="59">
        <v>3.6298400000000001E-3</v>
      </c>
    </row>
    <row r="3929" spans="1:17">
      <c r="A3929" s="57" t="s">
        <v>1204</v>
      </c>
      <c r="B3929" s="57" t="s">
        <v>1218</v>
      </c>
      <c r="C3929" s="57">
        <v>14</v>
      </c>
      <c r="D3929" s="57" t="s">
        <v>648</v>
      </c>
      <c r="E3929" s="57">
        <v>100532</v>
      </c>
      <c r="F3929" s="57">
        <v>40.999000000000002</v>
      </c>
      <c r="G3929" s="57">
        <v>79.034999999999997</v>
      </c>
      <c r="H3929" s="57" t="s">
        <v>37</v>
      </c>
      <c r="I3929" s="57" t="s">
        <v>38</v>
      </c>
      <c r="J3929" s="57">
        <v>0</v>
      </c>
      <c r="K3929" s="57" t="s">
        <v>904</v>
      </c>
      <c r="L3929" s="57" t="s">
        <v>1041</v>
      </c>
      <c r="M3929" s="57" t="s">
        <v>1137</v>
      </c>
      <c r="N3929" s="64">
        <v>0</v>
      </c>
      <c r="O3929" s="59">
        <v>55</v>
      </c>
      <c r="P3929" s="59">
        <v>1</v>
      </c>
      <c r="Q3929" s="59">
        <v>2.374625E-3</v>
      </c>
    </row>
    <row r="3930" spans="1:17">
      <c r="A3930" s="57" t="s">
        <v>1204</v>
      </c>
      <c r="B3930" s="57" t="s">
        <v>1218</v>
      </c>
      <c r="C3930" s="57">
        <v>14</v>
      </c>
      <c r="D3930" s="57" t="s">
        <v>648</v>
      </c>
      <c r="E3930" s="57">
        <v>100533</v>
      </c>
      <c r="F3930" s="57">
        <v>43.569000000000003</v>
      </c>
      <c r="G3930" s="57">
        <v>79.224999999999994</v>
      </c>
      <c r="H3930" s="57" t="s">
        <v>52</v>
      </c>
      <c r="I3930" s="57" t="s">
        <v>53</v>
      </c>
      <c r="J3930" s="57">
        <v>0</v>
      </c>
      <c r="K3930" s="57" t="s">
        <v>886</v>
      </c>
      <c r="L3930" s="57" t="s">
        <v>53</v>
      </c>
      <c r="M3930" s="57" t="s">
        <v>1137</v>
      </c>
      <c r="N3930" s="64">
        <v>0</v>
      </c>
      <c r="O3930" s="59">
        <v>248</v>
      </c>
      <c r="P3930" s="59">
        <v>2</v>
      </c>
      <c r="Q3930" s="59">
        <v>4.828064E-2</v>
      </c>
    </row>
    <row r="3931" spans="1:17">
      <c r="A3931" s="57" t="s">
        <v>1204</v>
      </c>
      <c r="B3931" s="57" t="s">
        <v>1218</v>
      </c>
      <c r="C3931" s="57">
        <v>14</v>
      </c>
      <c r="D3931" s="57" t="s">
        <v>648</v>
      </c>
      <c r="E3931" s="57">
        <v>100534</v>
      </c>
      <c r="F3931" s="57">
        <v>44.26</v>
      </c>
      <c r="G3931" s="57">
        <v>77.225999999999999</v>
      </c>
      <c r="H3931" s="57" t="s">
        <v>37</v>
      </c>
      <c r="I3931" s="57" t="s">
        <v>38</v>
      </c>
      <c r="J3931" s="57">
        <v>0</v>
      </c>
      <c r="K3931" s="57" t="s">
        <v>904</v>
      </c>
      <c r="L3931" s="57" t="s">
        <v>1041</v>
      </c>
      <c r="M3931" s="57" t="s">
        <v>1137</v>
      </c>
      <c r="N3931" s="64">
        <v>0</v>
      </c>
      <c r="O3931" s="59">
        <v>58</v>
      </c>
      <c r="P3931" s="59">
        <v>1</v>
      </c>
      <c r="Q3931" s="59">
        <v>2.6407399999999999E-3</v>
      </c>
    </row>
    <row r="3932" spans="1:17">
      <c r="A3932" s="57" t="s">
        <v>1204</v>
      </c>
      <c r="B3932" s="57" t="s">
        <v>1218</v>
      </c>
      <c r="C3932" s="57">
        <v>24</v>
      </c>
      <c r="D3932" s="57" t="s">
        <v>648</v>
      </c>
      <c r="E3932" s="57">
        <v>100535</v>
      </c>
      <c r="F3932" s="57">
        <v>45.521000000000001</v>
      </c>
      <c r="G3932" s="57">
        <v>79.343999999999994</v>
      </c>
      <c r="H3932" s="57" t="s">
        <v>42</v>
      </c>
      <c r="I3932" s="57" t="s">
        <v>68</v>
      </c>
      <c r="J3932" s="57" t="s">
        <v>503</v>
      </c>
      <c r="K3932" s="57" t="s">
        <v>900</v>
      </c>
      <c r="L3932" s="57" t="s">
        <v>68</v>
      </c>
      <c r="M3932" s="57" t="s">
        <v>1137</v>
      </c>
      <c r="N3932" s="64">
        <v>0</v>
      </c>
      <c r="O3932" s="59">
        <v>51</v>
      </c>
      <c r="P3932" s="59">
        <v>1</v>
      </c>
      <c r="Q3932" s="59">
        <v>2.041785E-3</v>
      </c>
    </row>
    <row r="3933" spans="1:17">
      <c r="A3933" s="57" t="s">
        <v>1204</v>
      </c>
      <c r="B3933" s="57" t="s">
        <v>1218</v>
      </c>
      <c r="C3933" s="57">
        <v>24</v>
      </c>
      <c r="D3933" s="57" t="s">
        <v>647</v>
      </c>
      <c r="E3933" s="57">
        <v>100536</v>
      </c>
      <c r="F3933" s="57">
        <v>45.805999999999997</v>
      </c>
      <c r="G3933" s="57">
        <v>76.155000000000001</v>
      </c>
      <c r="H3933" s="57" t="s">
        <v>61</v>
      </c>
      <c r="I3933" s="57" t="s">
        <v>219</v>
      </c>
      <c r="J3933" s="57" t="s">
        <v>761</v>
      </c>
      <c r="K3933" s="57" t="s">
        <v>903</v>
      </c>
      <c r="L3933" s="57" t="s">
        <v>62</v>
      </c>
      <c r="M3933" s="57" t="s">
        <v>1137</v>
      </c>
      <c r="N3933" s="64">
        <v>19.013672226767937</v>
      </c>
      <c r="O3933" s="59">
        <v>201</v>
      </c>
      <c r="P3933" s="59">
        <v>2</v>
      </c>
      <c r="Q3933" s="59">
        <v>3.1714785000000002E-2</v>
      </c>
    </row>
    <row r="3934" spans="1:17">
      <c r="A3934" s="57" t="s">
        <v>1204</v>
      </c>
      <c r="B3934" s="57" t="s">
        <v>1218</v>
      </c>
      <c r="C3934" s="57">
        <v>23</v>
      </c>
      <c r="D3934" s="57" t="s">
        <v>648</v>
      </c>
      <c r="E3934" s="57">
        <v>100537</v>
      </c>
      <c r="F3934" s="57">
        <v>48.994999999999997</v>
      </c>
      <c r="G3934" s="57">
        <v>74.061000000000007</v>
      </c>
      <c r="H3934" s="57" t="s">
        <v>42</v>
      </c>
      <c r="I3934" s="57" t="s">
        <v>43</v>
      </c>
      <c r="J3934" s="57" t="s">
        <v>502</v>
      </c>
      <c r="K3934" s="57" t="s">
        <v>997</v>
      </c>
      <c r="L3934" s="57" t="s">
        <v>1119</v>
      </c>
      <c r="M3934" s="57" t="s">
        <v>1137</v>
      </c>
      <c r="N3934" s="64">
        <v>0</v>
      </c>
      <c r="O3934" s="59">
        <v>59</v>
      </c>
      <c r="P3934" s="59">
        <v>1</v>
      </c>
      <c r="Q3934" s="59">
        <v>2.732585E-3</v>
      </c>
    </row>
    <row r="3935" spans="1:17">
      <c r="A3935" s="57" t="s">
        <v>1204</v>
      </c>
      <c r="B3935" s="57" t="s">
        <v>1218</v>
      </c>
      <c r="C3935" s="57">
        <v>22</v>
      </c>
      <c r="D3935" s="57" t="s">
        <v>648</v>
      </c>
      <c r="E3935" s="57">
        <v>100538</v>
      </c>
      <c r="F3935" s="57">
        <v>47.972000000000001</v>
      </c>
      <c r="G3935" s="57">
        <v>68.444999999999993</v>
      </c>
      <c r="H3935" s="57" t="s">
        <v>42</v>
      </c>
      <c r="I3935" s="57" t="s">
        <v>43</v>
      </c>
      <c r="J3935" s="57" t="s">
        <v>502</v>
      </c>
      <c r="K3935" s="57" t="s">
        <v>997</v>
      </c>
      <c r="L3935" s="57" t="s">
        <v>1119</v>
      </c>
      <c r="M3935" s="57" t="s">
        <v>1137</v>
      </c>
      <c r="N3935" s="64">
        <v>0</v>
      </c>
      <c r="O3935" s="59">
        <v>88</v>
      </c>
      <c r="P3935" s="59">
        <v>1</v>
      </c>
      <c r="Q3935" s="59">
        <v>6.07904E-3</v>
      </c>
    </row>
    <row r="3936" spans="1:17">
      <c r="A3936" s="57" t="s">
        <v>1204</v>
      </c>
      <c r="B3936" s="57" t="s">
        <v>1218</v>
      </c>
      <c r="C3936" s="57">
        <v>22</v>
      </c>
      <c r="D3936" s="57" t="s">
        <v>648</v>
      </c>
      <c r="E3936" s="57">
        <v>100539</v>
      </c>
      <c r="F3936" s="57">
        <v>46.043999999999997</v>
      </c>
      <c r="G3936" s="57">
        <v>69.135000000000005</v>
      </c>
      <c r="H3936" s="57" t="s">
        <v>42</v>
      </c>
      <c r="I3936" s="57" t="s">
        <v>43</v>
      </c>
      <c r="J3936" s="57" t="s">
        <v>502</v>
      </c>
      <c r="K3936" s="57" t="s">
        <v>997</v>
      </c>
      <c r="L3936" s="57" t="s">
        <v>1119</v>
      </c>
      <c r="M3936" s="57" t="s">
        <v>1137</v>
      </c>
      <c r="N3936" s="64">
        <v>0</v>
      </c>
      <c r="O3936" s="59">
        <v>72</v>
      </c>
      <c r="P3936" s="59">
        <v>1</v>
      </c>
      <c r="Q3936" s="59">
        <v>4.0694399999999997E-3</v>
      </c>
    </row>
    <row r="3937" spans="1:17">
      <c r="A3937" s="57" t="s">
        <v>1204</v>
      </c>
      <c r="B3937" s="57" t="s">
        <v>1218</v>
      </c>
      <c r="C3937" s="57">
        <v>22</v>
      </c>
      <c r="D3937" s="57" t="s">
        <v>648</v>
      </c>
      <c r="E3937" s="57">
        <v>100540</v>
      </c>
      <c r="F3937" s="57">
        <v>45.378</v>
      </c>
      <c r="G3937" s="57">
        <v>68.135999999999996</v>
      </c>
      <c r="H3937" s="57" t="s">
        <v>34</v>
      </c>
      <c r="I3937" s="57" t="s">
        <v>35</v>
      </c>
      <c r="J3937" s="57" t="s">
        <v>506</v>
      </c>
      <c r="K3937" s="57" t="s">
        <v>901</v>
      </c>
      <c r="L3937" s="57" t="s">
        <v>1040</v>
      </c>
      <c r="M3937" s="57" t="s">
        <v>1137</v>
      </c>
      <c r="N3937" s="64">
        <v>0</v>
      </c>
      <c r="O3937" s="59">
        <v>52</v>
      </c>
      <c r="P3937" s="59">
        <v>1</v>
      </c>
      <c r="Q3937" s="59">
        <v>2.1226399999999999E-3</v>
      </c>
    </row>
    <row r="3938" spans="1:17">
      <c r="A3938" s="57" t="s">
        <v>1204</v>
      </c>
      <c r="B3938" s="57" t="s">
        <v>1218</v>
      </c>
      <c r="C3938" s="57">
        <v>22</v>
      </c>
      <c r="D3938" s="57" t="s">
        <v>648</v>
      </c>
      <c r="E3938" s="57">
        <v>100541</v>
      </c>
      <c r="F3938" s="57">
        <v>46.543999999999997</v>
      </c>
      <c r="G3938" s="57">
        <v>67.350999999999999</v>
      </c>
      <c r="H3938" s="57" t="s">
        <v>42</v>
      </c>
      <c r="I3938" s="57" t="s">
        <v>43</v>
      </c>
      <c r="J3938" s="57" t="s">
        <v>502</v>
      </c>
      <c r="K3938" s="57" t="s">
        <v>997</v>
      </c>
      <c r="L3938" s="57" t="s">
        <v>1119</v>
      </c>
      <c r="M3938" s="57" t="s">
        <v>1137</v>
      </c>
      <c r="N3938" s="64">
        <v>0</v>
      </c>
      <c r="O3938" s="59">
        <v>74</v>
      </c>
      <c r="P3938" s="59">
        <v>1</v>
      </c>
      <c r="Q3938" s="59">
        <v>4.2986600000000002E-3</v>
      </c>
    </row>
    <row r="3939" spans="1:17">
      <c r="A3939" s="57" t="s">
        <v>1204</v>
      </c>
      <c r="B3939" s="57" t="s">
        <v>1218</v>
      </c>
      <c r="C3939" s="57">
        <v>22</v>
      </c>
      <c r="D3939" s="57" t="s">
        <v>648</v>
      </c>
      <c r="E3939" s="57">
        <v>100542</v>
      </c>
      <c r="F3939" s="57">
        <v>45.591999999999999</v>
      </c>
      <c r="G3939" s="57">
        <v>66.304000000000002</v>
      </c>
      <c r="H3939" s="57" t="s">
        <v>42</v>
      </c>
      <c r="I3939" s="57" t="s">
        <v>43</v>
      </c>
      <c r="J3939" s="57" t="s">
        <v>502</v>
      </c>
      <c r="K3939" s="57" t="s">
        <v>997</v>
      </c>
      <c r="L3939" s="57" t="s">
        <v>1119</v>
      </c>
      <c r="M3939" s="57" t="s">
        <v>1137</v>
      </c>
      <c r="N3939" s="64">
        <v>0</v>
      </c>
      <c r="O3939" s="59">
        <v>53</v>
      </c>
      <c r="P3939" s="59">
        <v>1</v>
      </c>
      <c r="Q3939" s="59">
        <v>2.205065E-3</v>
      </c>
    </row>
    <row r="3940" spans="1:17">
      <c r="A3940" s="57" t="s">
        <v>1204</v>
      </c>
      <c r="B3940" s="57" t="s">
        <v>1218</v>
      </c>
      <c r="C3940" s="57">
        <v>21</v>
      </c>
      <c r="D3940" s="57" t="s">
        <v>648</v>
      </c>
      <c r="E3940" s="57">
        <v>100543</v>
      </c>
      <c r="F3940" s="57">
        <v>45.924999999999997</v>
      </c>
      <c r="G3940" s="57">
        <v>63.567</v>
      </c>
      <c r="H3940" s="57" t="s">
        <v>42</v>
      </c>
      <c r="I3940" s="57" t="s">
        <v>43</v>
      </c>
      <c r="J3940" s="57" t="s">
        <v>502</v>
      </c>
      <c r="K3940" s="57" t="s">
        <v>997</v>
      </c>
      <c r="L3940" s="57" t="s">
        <v>1119</v>
      </c>
      <c r="M3940" s="57" t="s">
        <v>1137</v>
      </c>
      <c r="N3940" s="64">
        <v>0</v>
      </c>
      <c r="O3940" s="59">
        <v>86</v>
      </c>
      <c r="P3940" s="59">
        <v>1</v>
      </c>
      <c r="Q3940" s="59">
        <v>5.8058600000000004E-3</v>
      </c>
    </row>
    <row r="3941" spans="1:17">
      <c r="A3941" s="57" t="s">
        <v>1204</v>
      </c>
      <c r="B3941" s="57" t="s">
        <v>1218</v>
      </c>
      <c r="C3941" s="57">
        <v>21</v>
      </c>
      <c r="D3941" s="57" t="s">
        <v>648</v>
      </c>
      <c r="E3941" s="57">
        <v>100544</v>
      </c>
      <c r="F3941" s="57">
        <v>47.401000000000003</v>
      </c>
      <c r="G3941" s="57">
        <v>62.401000000000003</v>
      </c>
      <c r="H3941" s="57" t="s">
        <v>52</v>
      </c>
      <c r="I3941" s="57" t="s">
        <v>53</v>
      </c>
      <c r="J3941" s="57">
        <v>0</v>
      </c>
      <c r="K3941" s="57" t="s">
        <v>886</v>
      </c>
      <c r="L3941" s="57" t="s">
        <v>53</v>
      </c>
      <c r="M3941" s="57" t="s">
        <v>1137</v>
      </c>
      <c r="N3941" s="64">
        <v>0</v>
      </c>
      <c r="O3941" s="59">
        <v>50</v>
      </c>
      <c r="P3941" s="59">
        <v>1</v>
      </c>
      <c r="Q3941" s="59">
        <v>1.9624999999999998E-3</v>
      </c>
    </row>
    <row r="3942" spans="1:17">
      <c r="A3942" s="57" t="s">
        <v>1204</v>
      </c>
      <c r="B3942" s="57" t="s">
        <v>1218</v>
      </c>
      <c r="C3942" s="57">
        <v>21</v>
      </c>
      <c r="D3942" s="57" t="s">
        <v>648</v>
      </c>
      <c r="E3942" s="57">
        <v>100545</v>
      </c>
      <c r="F3942" s="57">
        <v>49.732999999999997</v>
      </c>
      <c r="G3942" s="57">
        <v>60.331000000000003</v>
      </c>
      <c r="H3942" s="57" t="s">
        <v>42</v>
      </c>
      <c r="I3942" s="57" t="s">
        <v>43</v>
      </c>
      <c r="J3942" s="57" t="s">
        <v>502</v>
      </c>
      <c r="K3942" s="57" t="s">
        <v>997</v>
      </c>
      <c r="L3942" s="57" t="s">
        <v>1119</v>
      </c>
      <c r="M3942" s="57" t="s">
        <v>1137</v>
      </c>
      <c r="N3942" s="64">
        <v>0</v>
      </c>
      <c r="O3942" s="59">
        <v>88</v>
      </c>
      <c r="P3942" s="59">
        <v>1</v>
      </c>
      <c r="Q3942" s="59">
        <v>6.07904E-3</v>
      </c>
    </row>
    <row r="3943" spans="1:17">
      <c r="A3943" s="57" t="s">
        <v>1204</v>
      </c>
      <c r="B3943" s="57" t="s">
        <v>1218</v>
      </c>
      <c r="C3943" s="57">
        <v>21</v>
      </c>
      <c r="D3943" s="57" t="s">
        <v>648</v>
      </c>
      <c r="E3943" s="57">
        <v>100546</v>
      </c>
      <c r="F3943" s="57">
        <v>46.424999999999997</v>
      </c>
      <c r="G3943" s="57">
        <v>61.305999999999997</v>
      </c>
      <c r="H3943" s="57" t="s">
        <v>50</v>
      </c>
      <c r="I3943" s="57" t="s">
        <v>51</v>
      </c>
      <c r="J3943" s="57" t="s">
        <v>713</v>
      </c>
      <c r="K3943" s="57" t="s">
        <v>880</v>
      </c>
      <c r="L3943" s="57" t="s">
        <v>51</v>
      </c>
      <c r="M3943" s="57" t="s">
        <v>1135</v>
      </c>
      <c r="N3943" s="64">
        <v>0</v>
      </c>
      <c r="O3943" s="59">
        <v>360</v>
      </c>
      <c r="P3943" s="59">
        <v>3</v>
      </c>
      <c r="Q3943" s="59">
        <v>0.10173599999999999</v>
      </c>
    </row>
    <row r="3944" spans="1:17">
      <c r="A3944" s="57" t="s">
        <v>1204</v>
      </c>
      <c r="B3944" s="57" t="s">
        <v>1218</v>
      </c>
      <c r="C3944" s="57">
        <v>21</v>
      </c>
      <c r="D3944" s="57" t="s">
        <v>648</v>
      </c>
      <c r="E3944" s="57">
        <v>100547</v>
      </c>
      <c r="F3944" s="57">
        <v>45.378</v>
      </c>
      <c r="G3944" s="57">
        <v>60.283000000000001</v>
      </c>
      <c r="H3944" s="57" t="s">
        <v>42</v>
      </c>
      <c r="I3944" s="57" t="s">
        <v>43</v>
      </c>
      <c r="J3944" s="57" t="s">
        <v>502</v>
      </c>
      <c r="K3944" s="57" t="s">
        <v>997</v>
      </c>
      <c r="L3944" s="57" t="s">
        <v>1119</v>
      </c>
      <c r="M3944" s="57" t="s">
        <v>1137</v>
      </c>
      <c r="N3944" s="64">
        <v>0</v>
      </c>
      <c r="O3944" s="59">
        <v>57</v>
      </c>
      <c r="P3944" s="59">
        <v>1</v>
      </c>
      <c r="Q3944" s="59">
        <v>2.550465E-3</v>
      </c>
    </row>
    <row r="3945" spans="1:17">
      <c r="A3945" s="57" t="s">
        <v>1204</v>
      </c>
      <c r="B3945" s="57" t="s">
        <v>1218</v>
      </c>
      <c r="C3945" s="57">
        <v>31</v>
      </c>
      <c r="D3945" s="57" t="s">
        <v>648</v>
      </c>
      <c r="E3945" s="57">
        <v>100548</v>
      </c>
      <c r="F3945" s="57">
        <v>54.158999999999999</v>
      </c>
      <c r="G3945" s="57">
        <v>60.616</v>
      </c>
      <c r="H3945" s="57" t="s">
        <v>50</v>
      </c>
      <c r="I3945" s="57" t="s">
        <v>51</v>
      </c>
      <c r="J3945" s="57" t="s">
        <v>713</v>
      </c>
      <c r="K3945" s="57" t="s">
        <v>880</v>
      </c>
      <c r="L3945" s="57" t="s">
        <v>51</v>
      </c>
      <c r="M3945" s="57" t="s">
        <v>1135</v>
      </c>
      <c r="N3945" s="64">
        <v>0</v>
      </c>
      <c r="O3945" s="59">
        <v>210</v>
      </c>
      <c r="P3945" s="59">
        <v>2</v>
      </c>
      <c r="Q3945" s="59">
        <v>3.4618500000000003E-2</v>
      </c>
    </row>
    <row r="3946" spans="1:17">
      <c r="A3946" s="57" t="s">
        <v>1204</v>
      </c>
      <c r="B3946" s="57" t="s">
        <v>1218</v>
      </c>
      <c r="C3946" s="57">
        <v>31</v>
      </c>
      <c r="D3946" s="57" t="s">
        <v>648</v>
      </c>
      <c r="E3946" s="57">
        <v>100549</v>
      </c>
      <c r="F3946" s="57">
        <v>52.993000000000002</v>
      </c>
      <c r="G3946" s="57">
        <v>62.424999999999997</v>
      </c>
      <c r="H3946" s="57" t="s">
        <v>142</v>
      </c>
      <c r="I3946" s="57" t="s">
        <v>143</v>
      </c>
      <c r="J3946" s="57" t="s">
        <v>766</v>
      </c>
      <c r="K3946" s="57" t="s">
        <v>908</v>
      </c>
      <c r="L3946" s="57" t="s">
        <v>143</v>
      </c>
      <c r="M3946" s="57" t="s">
        <v>1137</v>
      </c>
      <c r="N3946" s="64">
        <v>0</v>
      </c>
      <c r="O3946" s="59">
        <v>268</v>
      </c>
      <c r="P3946" s="59">
        <v>2</v>
      </c>
      <c r="Q3946" s="59">
        <v>5.6381840000000003E-2</v>
      </c>
    </row>
    <row r="3947" spans="1:17">
      <c r="A3947" s="57" t="s">
        <v>1204</v>
      </c>
      <c r="B3947" s="57" t="s">
        <v>1218</v>
      </c>
      <c r="C3947" s="57">
        <v>31</v>
      </c>
      <c r="D3947" s="57" t="s">
        <v>648</v>
      </c>
      <c r="E3947" s="57">
        <v>100550</v>
      </c>
      <c r="F3947" s="57">
        <v>51.588999999999999</v>
      </c>
      <c r="G3947" s="57">
        <v>64.543000000000006</v>
      </c>
      <c r="H3947" s="57" t="s">
        <v>22</v>
      </c>
      <c r="I3947" s="57" t="s">
        <v>517</v>
      </c>
      <c r="J3947" s="57" t="s">
        <v>503</v>
      </c>
      <c r="K3947" s="57" t="s">
        <v>919</v>
      </c>
      <c r="L3947" s="57" t="s">
        <v>1055</v>
      </c>
      <c r="M3947" s="57" t="s">
        <v>1137</v>
      </c>
      <c r="N3947" s="64">
        <v>0</v>
      </c>
      <c r="O3947" s="59">
        <v>101</v>
      </c>
      <c r="P3947" s="59">
        <v>2</v>
      </c>
      <c r="Q3947" s="59">
        <v>8.0077849999999999E-3</v>
      </c>
    </row>
    <row r="3948" spans="1:17">
      <c r="A3948" s="57" t="s">
        <v>1204</v>
      </c>
      <c r="B3948" s="57" t="s">
        <v>1218</v>
      </c>
      <c r="C3948" s="57">
        <v>31</v>
      </c>
      <c r="D3948" s="57" t="s">
        <v>648</v>
      </c>
      <c r="E3948" s="57">
        <v>100551</v>
      </c>
      <c r="F3948" s="57">
        <v>50.588999999999999</v>
      </c>
      <c r="G3948" s="57">
        <v>64.781000000000006</v>
      </c>
      <c r="H3948" s="57" t="s">
        <v>42</v>
      </c>
      <c r="I3948" s="57" t="s">
        <v>43</v>
      </c>
      <c r="J3948" s="57" t="s">
        <v>502</v>
      </c>
      <c r="K3948" s="57" t="s">
        <v>997</v>
      </c>
      <c r="L3948" s="57" t="s">
        <v>1119</v>
      </c>
      <c r="M3948" s="57" t="s">
        <v>1137</v>
      </c>
      <c r="N3948" s="64">
        <v>0</v>
      </c>
      <c r="O3948" s="59">
        <v>90</v>
      </c>
      <c r="P3948" s="59">
        <v>1</v>
      </c>
      <c r="Q3948" s="59">
        <v>6.3584999999999996E-3</v>
      </c>
    </row>
    <row r="3949" spans="1:17">
      <c r="A3949" s="57" t="s">
        <v>1204</v>
      </c>
      <c r="B3949" s="57" t="s">
        <v>1218</v>
      </c>
      <c r="C3949" s="57">
        <v>32</v>
      </c>
      <c r="D3949" s="57" t="s">
        <v>647</v>
      </c>
      <c r="E3949" s="57">
        <v>100552</v>
      </c>
      <c r="F3949" s="57">
        <v>52.731000000000002</v>
      </c>
      <c r="G3949" s="57">
        <v>65.233000000000004</v>
      </c>
      <c r="H3949" s="57" t="s">
        <v>56</v>
      </c>
      <c r="I3949" s="57" t="s">
        <v>57</v>
      </c>
      <c r="J3949" s="57" t="s">
        <v>772</v>
      </c>
      <c r="K3949" s="57" t="s">
        <v>921</v>
      </c>
      <c r="L3949" s="57" t="s">
        <v>1057</v>
      </c>
      <c r="M3949" s="57" t="s">
        <v>1137</v>
      </c>
      <c r="N3949" s="64">
        <v>27.666671878454714</v>
      </c>
      <c r="O3949" s="59">
        <v>470</v>
      </c>
      <c r="P3949" s="59">
        <v>3</v>
      </c>
      <c r="Q3949" s="59">
        <v>0.17340649999999999</v>
      </c>
    </row>
    <row r="3950" spans="1:17">
      <c r="A3950" s="57" t="s">
        <v>1204</v>
      </c>
      <c r="B3950" s="57" t="s">
        <v>1218</v>
      </c>
      <c r="C3950" s="57">
        <v>32</v>
      </c>
      <c r="D3950" s="57" t="s">
        <v>648</v>
      </c>
      <c r="E3950" s="57">
        <v>100553</v>
      </c>
      <c r="F3950" s="57">
        <v>52.326999999999998</v>
      </c>
      <c r="G3950" s="57">
        <v>67.492999999999995</v>
      </c>
      <c r="H3950" s="57" t="s">
        <v>42</v>
      </c>
      <c r="I3950" s="57" t="s">
        <v>43</v>
      </c>
      <c r="J3950" s="57" t="s">
        <v>502</v>
      </c>
      <c r="K3950" s="57" t="s">
        <v>997</v>
      </c>
      <c r="L3950" s="57" t="s">
        <v>1119</v>
      </c>
      <c r="M3950" s="57" t="s">
        <v>1137</v>
      </c>
      <c r="N3950" s="64">
        <v>0</v>
      </c>
      <c r="O3950" s="59">
        <v>90</v>
      </c>
      <c r="P3950" s="59">
        <v>1</v>
      </c>
      <c r="Q3950" s="59">
        <v>6.3584999999999996E-3</v>
      </c>
    </row>
    <row r="3951" spans="1:17">
      <c r="A3951" s="57" t="s">
        <v>1204</v>
      </c>
      <c r="B3951" s="57" t="s">
        <v>1218</v>
      </c>
      <c r="C3951" s="57">
        <v>32</v>
      </c>
      <c r="D3951" s="57" t="s">
        <v>648</v>
      </c>
      <c r="E3951" s="57">
        <v>100554</v>
      </c>
      <c r="F3951" s="57">
        <v>54.706000000000003</v>
      </c>
      <c r="G3951" s="57">
        <v>69.802000000000007</v>
      </c>
      <c r="H3951" s="57" t="s">
        <v>42</v>
      </c>
      <c r="I3951" s="57" t="s">
        <v>43</v>
      </c>
      <c r="J3951" s="57" t="s">
        <v>502</v>
      </c>
      <c r="K3951" s="57" t="s">
        <v>997</v>
      </c>
      <c r="L3951" s="57" t="s">
        <v>1119</v>
      </c>
      <c r="M3951" s="57" t="s">
        <v>1137</v>
      </c>
      <c r="N3951" s="64">
        <v>0</v>
      </c>
      <c r="O3951" s="59">
        <v>64</v>
      </c>
      <c r="P3951" s="59">
        <v>1</v>
      </c>
      <c r="Q3951" s="59">
        <v>3.21536E-3</v>
      </c>
    </row>
    <row r="3952" spans="1:17">
      <c r="A3952" s="57" t="s">
        <v>1204</v>
      </c>
      <c r="B3952" s="57" t="s">
        <v>1218</v>
      </c>
      <c r="C3952" s="57">
        <v>33</v>
      </c>
      <c r="D3952" s="57" t="s">
        <v>648</v>
      </c>
      <c r="E3952" s="57">
        <v>100555</v>
      </c>
      <c r="F3952" s="57">
        <v>50.256</v>
      </c>
      <c r="G3952" s="57">
        <v>71.347999999999999</v>
      </c>
      <c r="H3952" s="57" t="s">
        <v>42</v>
      </c>
      <c r="I3952" s="57" t="s">
        <v>43</v>
      </c>
      <c r="J3952" s="57" t="s">
        <v>502</v>
      </c>
      <c r="K3952" s="57" t="s">
        <v>997</v>
      </c>
      <c r="L3952" s="57" t="s">
        <v>1119</v>
      </c>
      <c r="M3952" s="57" t="s">
        <v>1137</v>
      </c>
      <c r="N3952" s="64">
        <v>0</v>
      </c>
      <c r="O3952" s="59">
        <v>58</v>
      </c>
      <c r="P3952" s="59">
        <v>1</v>
      </c>
      <c r="Q3952" s="59">
        <v>2.6407399999999999E-3</v>
      </c>
    </row>
    <row r="3953" spans="1:17">
      <c r="A3953" s="57" t="s">
        <v>1204</v>
      </c>
      <c r="B3953" s="57" t="s">
        <v>1218</v>
      </c>
      <c r="C3953" s="57">
        <v>34</v>
      </c>
      <c r="D3953" s="57" t="s">
        <v>648</v>
      </c>
      <c r="E3953" s="57">
        <v>100556</v>
      </c>
      <c r="F3953" s="57">
        <v>52.493000000000002</v>
      </c>
      <c r="G3953" s="57">
        <v>75.299000000000007</v>
      </c>
      <c r="H3953" s="57" t="s">
        <v>42</v>
      </c>
      <c r="I3953" s="57" t="s">
        <v>43</v>
      </c>
      <c r="J3953" s="57" t="s">
        <v>502</v>
      </c>
      <c r="K3953" s="57" t="s">
        <v>997</v>
      </c>
      <c r="L3953" s="57" t="s">
        <v>1119</v>
      </c>
      <c r="M3953" s="57" t="s">
        <v>1137</v>
      </c>
      <c r="N3953" s="64">
        <v>0</v>
      </c>
      <c r="O3953" s="59">
        <v>68</v>
      </c>
      <c r="P3953" s="59">
        <v>1</v>
      </c>
      <c r="Q3953" s="59">
        <v>3.6298400000000001E-3</v>
      </c>
    </row>
    <row r="3954" spans="1:17">
      <c r="A3954" s="57" t="s">
        <v>1204</v>
      </c>
      <c r="B3954" s="57" t="s">
        <v>1218</v>
      </c>
      <c r="C3954" s="57">
        <v>44</v>
      </c>
      <c r="D3954" s="57" t="s">
        <v>648</v>
      </c>
      <c r="E3954" s="57">
        <v>100557</v>
      </c>
      <c r="F3954" s="57">
        <v>55.634</v>
      </c>
      <c r="G3954" s="57">
        <v>79.558000000000007</v>
      </c>
      <c r="H3954" s="57" t="s">
        <v>50</v>
      </c>
      <c r="I3954" s="57" t="s">
        <v>51</v>
      </c>
      <c r="J3954" s="57" t="s">
        <v>713</v>
      </c>
      <c r="K3954" s="57" t="s">
        <v>880</v>
      </c>
      <c r="L3954" s="57" t="s">
        <v>51</v>
      </c>
      <c r="M3954" s="57" t="s">
        <v>1135</v>
      </c>
      <c r="N3954" s="64">
        <v>0</v>
      </c>
      <c r="O3954" s="59">
        <v>363</v>
      </c>
      <c r="P3954" s="59">
        <v>3</v>
      </c>
      <c r="Q3954" s="59">
        <v>0.103438665</v>
      </c>
    </row>
    <row r="3955" spans="1:17">
      <c r="A3955" s="57" t="s">
        <v>1204</v>
      </c>
      <c r="B3955" s="57" t="s">
        <v>1218</v>
      </c>
      <c r="C3955" s="57">
        <v>44</v>
      </c>
      <c r="D3955" s="57" t="s">
        <v>648</v>
      </c>
      <c r="E3955" s="57">
        <v>100558</v>
      </c>
      <c r="F3955" s="57">
        <v>58.704000000000001</v>
      </c>
      <c r="G3955" s="57">
        <v>79.581999999999994</v>
      </c>
      <c r="H3955" s="57" t="s">
        <v>50</v>
      </c>
      <c r="I3955" s="57" t="s">
        <v>51</v>
      </c>
      <c r="J3955" s="57" t="s">
        <v>713</v>
      </c>
      <c r="K3955" s="57" t="s">
        <v>880</v>
      </c>
      <c r="L3955" s="57" t="s">
        <v>51</v>
      </c>
      <c r="M3955" s="57" t="s">
        <v>1135</v>
      </c>
      <c r="N3955" s="64">
        <v>0</v>
      </c>
      <c r="O3955" s="59">
        <v>168</v>
      </c>
      <c r="P3955" s="59">
        <v>2</v>
      </c>
      <c r="Q3955" s="59">
        <v>2.215584E-2</v>
      </c>
    </row>
    <row r="3956" spans="1:17">
      <c r="A3956" s="57" t="s">
        <v>1204</v>
      </c>
      <c r="B3956" s="57" t="s">
        <v>1218</v>
      </c>
      <c r="C3956" s="57">
        <v>44</v>
      </c>
      <c r="D3956" s="57" t="s">
        <v>648</v>
      </c>
      <c r="E3956" s="57">
        <v>100559</v>
      </c>
      <c r="F3956" s="57">
        <v>59.085000000000001</v>
      </c>
      <c r="G3956" s="57">
        <v>78.13</v>
      </c>
      <c r="H3956" s="57" t="s">
        <v>34</v>
      </c>
      <c r="I3956" s="57" t="s">
        <v>35</v>
      </c>
      <c r="J3956" s="57" t="s">
        <v>506</v>
      </c>
      <c r="K3956" s="57" t="s">
        <v>901</v>
      </c>
      <c r="L3956" s="57" t="s">
        <v>1040</v>
      </c>
      <c r="M3956" s="57" t="s">
        <v>1137</v>
      </c>
      <c r="N3956" s="64">
        <v>0</v>
      </c>
      <c r="O3956" s="59">
        <v>107</v>
      </c>
      <c r="P3956" s="59">
        <v>2</v>
      </c>
      <c r="Q3956" s="59">
        <v>8.987465E-3</v>
      </c>
    </row>
    <row r="3957" spans="1:17">
      <c r="A3957" s="57" t="s">
        <v>1204</v>
      </c>
      <c r="B3957" s="57" t="s">
        <v>1218</v>
      </c>
      <c r="C3957" s="57">
        <v>44</v>
      </c>
      <c r="D3957" s="57" t="s">
        <v>648</v>
      </c>
      <c r="E3957" s="57">
        <v>100560</v>
      </c>
      <c r="F3957" s="57">
        <v>58.656999999999996</v>
      </c>
      <c r="G3957" s="57">
        <v>75.656000000000006</v>
      </c>
      <c r="H3957" s="57" t="s">
        <v>50</v>
      </c>
      <c r="I3957" s="57" t="s">
        <v>51</v>
      </c>
      <c r="J3957" s="57" t="s">
        <v>713</v>
      </c>
      <c r="K3957" s="57" t="s">
        <v>880</v>
      </c>
      <c r="L3957" s="57" t="s">
        <v>51</v>
      </c>
      <c r="M3957" s="57" t="s">
        <v>1135</v>
      </c>
      <c r="N3957" s="64">
        <v>0</v>
      </c>
      <c r="O3957" s="59">
        <v>275</v>
      </c>
      <c r="P3957" s="59">
        <v>2</v>
      </c>
      <c r="Q3957" s="59">
        <v>5.9365624999999998E-2</v>
      </c>
    </row>
    <row r="3958" spans="1:17">
      <c r="A3958" s="57" t="s">
        <v>1204</v>
      </c>
      <c r="B3958" s="57" t="s">
        <v>1218</v>
      </c>
      <c r="C3958" s="57">
        <v>43</v>
      </c>
      <c r="D3958" s="57" t="s">
        <v>648</v>
      </c>
      <c r="E3958" s="57">
        <v>100561</v>
      </c>
      <c r="F3958" s="57">
        <v>58.037999999999997</v>
      </c>
      <c r="G3958" s="57">
        <v>70.73</v>
      </c>
      <c r="H3958" s="57" t="s">
        <v>42</v>
      </c>
      <c r="I3958" s="57" t="s">
        <v>68</v>
      </c>
      <c r="J3958" s="57" t="s">
        <v>503</v>
      </c>
      <c r="K3958" s="57" t="s">
        <v>900</v>
      </c>
      <c r="L3958" s="57" t="s">
        <v>68</v>
      </c>
      <c r="M3958" s="57" t="s">
        <v>1137</v>
      </c>
      <c r="N3958" s="64">
        <v>0</v>
      </c>
      <c r="O3958" s="59">
        <v>78</v>
      </c>
      <c r="P3958" s="59">
        <v>1</v>
      </c>
      <c r="Q3958" s="59">
        <v>4.7759400000000002E-3</v>
      </c>
    </row>
    <row r="3959" spans="1:17">
      <c r="A3959" s="57" t="s">
        <v>1204</v>
      </c>
      <c r="B3959" s="57" t="s">
        <v>1218</v>
      </c>
      <c r="C3959" s="57">
        <v>43</v>
      </c>
      <c r="D3959" s="57" t="s">
        <v>647</v>
      </c>
      <c r="E3959" s="57">
        <v>100562</v>
      </c>
      <c r="F3959" s="57">
        <v>58.823</v>
      </c>
      <c r="G3959" s="57">
        <v>72.680999999999997</v>
      </c>
      <c r="H3959" s="57" t="s">
        <v>71</v>
      </c>
      <c r="I3959" s="57" t="s">
        <v>72</v>
      </c>
      <c r="J3959" s="57" t="s">
        <v>494</v>
      </c>
      <c r="K3959" s="57" t="s">
        <v>897</v>
      </c>
      <c r="L3959" s="57" t="s">
        <v>72</v>
      </c>
      <c r="M3959" s="57" t="s">
        <v>1137</v>
      </c>
      <c r="N3959" s="64">
        <v>16.31412464654877</v>
      </c>
      <c r="O3959" s="59">
        <v>253</v>
      </c>
      <c r="P3959" s="59">
        <v>2</v>
      </c>
      <c r="Q3959" s="59">
        <v>5.0247065E-2</v>
      </c>
    </row>
    <row r="3960" spans="1:17">
      <c r="A3960" s="57" t="s">
        <v>1204</v>
      </c>
      <c r="B3960" s="57" t="s">
        <v>1218</v>
      </c>
      <c r="C3960" s="57">
        <v>43</v>
      </c>
      <c r="D3960" s="57" t="s">
        <v>648</v>
      </c>
      <c r="E3960" s="57">
        <v>100563</v>
      </c>
      <c r="F3960" s="57">
        <v>59.631999999999998</v>
      </c>
      <c r="G3960" s="57">
        <v>72.11</v>
      </c>
      <c r="H3960" s="57" t="s">
        <v>42</v>
      </c>
      <c r="I3960" s="57" t="s">
        <v>43</v>
      </c>
      <c r="J3960" s="57" t="s">
        <v>502</v>
      </c>
      <c r="K3960" s="57" t="s">
        <v>997</v>
      </c>
      <c r="L3960" s="57" t="s">
        <v>1119</v>
      </c>
      <c r="M3960" s="57" t="s">
        <v>1137</v>
      </c>
      <c r="N3960" s="64">
        <v>0</v>
      </c>
      <c r="O3960" s="59">
        <v>53</v>
      </c>
      <c r="P3960" s="59">
        <v>1</v>
      </c>
      <c r="Q3960" s="59">
        <v>2.205065E-3</v>
      </c>
    </row>
    <row r="3961" spans="1:17">
      <c r="A3961" s="57" t="s">
        <v>1204</v>
      </c>
      <c r="B3961" s="57" t="s">
        <v>1218</v>
      </c>
      <c r="C3961" s="57">
        <v>43</v>
      </c>
      <c r="D3961" s="57" t="s">
        <v>647</v>
      </c>
      <c r="E3961" s="57">
        <v>100564</v>
      </c>
      <c r="F3961" s="57">
        <v>59.87</v>
      </c>
      <c r="G3961" s="57">
        <v>70.516000000000005</v>
      </c>
      <c r="H3961" s="57" t="s">
        <v>34</v>
      </c>
      <c r="I3961" s="57" t="s">
        <v>35</v>
      </c>
      <c r="J3961" s="57" t="s">
        <v>506</v>
      </c>
      <c r="K3961" s="57" t="s">
        <v>901</v>
      </c>
      <c r="L3961" s="57" t="s">
        <v>1040</v>
      </c>
      <c r="M3961" s="57" t="s">
        <v>1137</v>
      </c>
      <c r="N3961" s="64">
        <v>9.6718291968903927</v>
      </c>
      <c r="O3961" s="59">
        <v>114</v>
      </c>
      <c r="P3961" s="59">
        <v>2</v>
      </c>
      <c r="Q3961" s="59">
        <v>1.020186E-2</v>
      </c>
    </row>
    <row r="3962" spans="1:17">
      <c r="A3962" s="57" t="s">
        <v>1204</v>
      </c>
      <c r="B3962" s="57" t="s">
        <v>1218</v>
      </c>
      <c r="C3962" s="57">
        <v>43</v>
      </c>
      <c r="D3962" s="57" t="s">
        <v>648</v>
      </c>
      <c r="E3962" s="57">
        <v>100565</v>
      </c>
      <c r="F3962" s="57">
        <v>56.728999999999999</v>
      </c>
      <c r="G3962" s="57">
        <v>72.396000000000001</v>
      </c>
      <c r="H3962" s="57" t="s">
        <v>34</v>
      </c>
      <c r="I3962" s="57" t="s">
        <v>35</v>
      </c>
      <c r="J3962" s="57" t="s">
        <v>506</v>
      </c>
      <c r="K3962" s="57" t="s">
        <v>901</v>
      </c>
      <c r="L3962" s="57" t="s">
        <v>1040</v>
      </c>
      <c r="M3962" s="57" t="s">
        <v>1137</v>
      </c>
      <c r="N3962" s="64">
        <v>0</v>
      </c>
      <c r="O3962" s="59">
        <v>133</v>
      </c>
      <c r="P3962" s="59">
        <v>2</v>
      </c>
      <c r="Q3962" s="59">
        <v>1.3885865000000001E-2</v>
      </c>
    </row>
    <row r="3963" spans="1:17">
      <c r="A3963" s="57" t="s">
        <v>1204</v>
      </c>
      <c r="B3963" s="57" t="s">
        <v>1218</v>
      </c>
      <c r="C3963" s="57">
        <v>42</v>
      </c>
      <c r="D3963" s="57" t="s">
        <v>648</v>
      </c>
      <c r="E3963" s="57">
        <v>100566</v>
      </c>
      <c r="F3963" s="57">
        <v>56.991</v>
      </c>
      <c r="G3963" s="57">
        <v>69.73</v>
      </c>
      <c r="H3963" s="57" t="s">
        <v>42</v>
      </c>
      <c r="I3963" s="57" t="s">
        <v>43</v>
      </c>
      <c r="J3963" s="57" t="s">
        <v>502</v>
      </c>
      <c r="K3963" s="57" t="s">
        <v>997</v>
      </c>
      <c r="L3963" s="57" t="s">
        <v>1119</v>
      </c>
      <c r="M3963" s="57" t="s">
        <v>1137</v>
      </c>
      <c r="N3963" s="64">
        <v>0</v>
      </c>
      <c r="O3963" s="59">
        <v>59</v>
      </c>
      <c r="P3963" s="59">
        <v>1</v>
      </c>
      <c r="Q3963" s="59">
        <v>2.732585E-3</v>
      </c>
    </row>
    <row r="3964" spans="1:17">
      <c r="A3964" s="57" t="s">
        <v>1204</v>
      </c>
      <c r="B3964" s="57" t="s">
        <v>1218</v>
      </c>
      <c r="C3964" s="57">
        <v>42</v>
      </c>
      <c r="D3964" s="57" t="s">
        <v>648</v>
      </c>
      <c r="E3964" s="57">
        <v>100567</v>
      </c>
      <c r="F3964" s="57">
        <v>57.776000000000003</v>
      </c>
      <c r="G3964" s="57">
        <v>68.849999999999994</v>
      </c>
      <c r="H3964" s="57" t="s">
        <v>50</v>
      </c>
      <c r="I3964" s="57" t="s">
        <v>51</v>
      </c>
      <c r="J3964" s="57" t="s">
        <v>713</v>
      </c>
      <c r="K3964" s="57" t="s">
        <v>880</v>
      </c>
      <c r="L3964" s="57" t="s">
        <v>51</v>
      </c>
      <c r="M3964" s="57" t="s">
        <v>1135</v>
      </c>
      <c r="N3964" s="64">
        <v>0</v>
      </c>
      <c r="O3964" s="59">
        <v>153</v>
      </c>
      <c r="P3964" s="59">
        <v>2</v>
      </c>
      <c r="Q3964" s="59">
        <v>1.8376065E-2</v>
      </c>
    </row>
    <row r="3965" spans="1:17">
      <c r="A3965" s="57" t="s">
        <v>1204</v>
      </c>
      <c r="B3965" s="57" t="s">
        <v>1218</v>
      </c>
      <c r="C3965" s="57">
        <v>42</v>
      </c>
      <c r="D3965" s="57" t="s">
        <v>648</v>
      </c>
      <c r="E3965" s="57">
        <v>100568</v>
      </c>
      <c r="F3965" s="57">
        <v>58.276000000000003</v>
      </c>
      <c r="G3965" s="57">
        <v>69.135000000000005</v>
      </c>
      <c r="H3965" s="57" t="s">
        <v>37</v>
      </c>
      <c r="I3965" s="57" t="s">
        <v>38</v>
      </c>
      <c r="J3965" s="57">
        <v>0</v>
      </c>
      <c r="K3965" s="57" t="s">
        <v>904</v>
      </c>
      <c r="L3965" s="57" t="s">
        <v>1041</v>
      </c>
      <c r="M3965" s="57" t="s">
        <v>1137</v>
      </c>
      <c r="N3965" s="64">
        <v>0</v>
      </c>
      <c r="O3965" s="59">
        <v>53</v>
      </c>
      <c r="P3965" s="59">
        <v>1</v>
      </c>
      <c r="Q3965" s="59">
        <v>2.205065E-3</v>
      </c>
    </row>
    <row r="3966" spans="1:17">
      <c r="A3966" s="57" t="s">
        <v>1204</v>
      </c>
      <c r="B3966" s="57" t="s">
        <v>1218</v>
      </c>
      <c r="C3966" s="57">
        <v>42</v>
      </c>
      <c r="D3966" s="57" t="s">
        <v>648</v>
      </c>
      <c r="E3966" s="57">
        <v>100569</v>
      </c>
      <c r="F3966" s="57">
        <v>58.917999999999999</v>
      </c>
      <c r="G3966" s="57">
        <v>67.802999999999997</v>
      </c>
      <c r="H3966" s="57" t="s">
        <v>54</v>
      </c>
      <c r="I3966" s="57" t="s">
        <v>55</v>
      </c>
      <c r="J3966" s="57" t="s">
        <v>503</v>
      </c>
      <c r="K3966" s="57" t="s">
        <v>898</v>
      </c>
      <c r="L3966" s="57" t="s">
        <v>55</v>
      </c>
      <c r="M3966" s="57" t="s">
        <v>1137</v>
      </c>
      <c r="N3966" s="64">
        <v>0</v>
      </c>
      <c r="O3966" s="59">
        <v>112</v>
      </c>
      <c r="P3966" s="59">
        <v>2</v>
      </c>
      <c r="Q3966" s="59">
        <v>9.8470399999999996E-3</v>
      </c>
    </row>
    <row r="3967" spans="1:17">
      <c r="A3967" s="57" t="s">
        <v>1204</v>
      </c>
      <c r="B3967" s="57" t="s">
        <v>1218</v>
      </c>
      <c r="C3967" s="57">
        <v>42</v>
      </c>
      <c r="D3967" s="57" t="s">
        <v>648</v>
      </c>
      <c r="E3967" s="57">
        <v>100570</v>
      </c>
      <c r="F3967" s="57">
        <v>58.752000000000002</v>
      </c>
      <c r="G3967" s="57">
        <v>67.540999999999997</v>
      </c>
      <c r="H3967" s="57" t="s">
        <v>42</v>
      </c>
      <c r="I3967" s="57" t="s">
        <v>68</v>
      </c>
      <c r="J3967" s="57" t="s">
        <v>503</v>
      </c>
      <c r="K3967" s="57" t="s">
        <v>900</v>
      </c>
      <c r="L3967" s="57" t="s">
        <v>68</v>
      </c>
      <c r="M3967" s="57" t="s">
        <v>1137</v>
      </c>
      <c r="N3967" s="64">
        <v>0</v>
      </c>
      <c r="O3967" s="59">
        <v>90</v>
      </c>
      <c r="P3967" s="59">
        <v>1</v>
      </c>
      <c r="Q3967" s="59">
        <v>6.3584999999999996E-3</v>
      </c>
    </row>
    <row r="3968" spans="1:17">
      <c r="A3968" s="57" t="s">
        <v>1204</v>
      </c>
      <c r="B3968" s="57" t="s">
        <v>1218</v>
      </c>
      <c r="C3968" s="57">
        <v>42</v>
      </c>
      <c r="D3968" s="57" t="s">
        <v>648</v>
      </c>
      <c r="E3968" s="57">
        <v>100571</v>
      </c>
      <c r="F3968" s="57">
        <v>59.109000000000002</v>
      </c>
      <c r="G3968" s="57">
        <v>67.540999999999997</v>
      </c>
      <c r="H3968" s="57" t="s">
        <v>42</v>
      </c>
      <c r="I3968" s="57" t="s">
        <v>68</v>
      </c>
      <c r="J3968" s="57" t="s">
        <v>503</v>
      </c>
      <c r="K3968" s="57" t="s">
        <v>900</v>
      </c>
      <c r="L3968" s="57" t="s">
        <v>68</v>
      </c>
      <c r="M3968" s="57" t="s">
        <v>1137</v>
      </c>
      <c r="N3968" s="64">
        <v>0</v>
      </c>
      <c r="O3968" s="59">
        <v>98</v>
      </c>
      <c r="P3968" s="59">
        <v>1</v>
      </c>
      <c r="Q3968" s="59">
        <v>7.5391399999999997E-3</v>
      </c>
    </row>
    <row r="3969" spans="1:17">
      <c r="A3969" s="57" t="s">
        <v>1204</v>
      </c>
      <c r="B3969" s="57" t="s">
        <v>1218</v>
      </c>
      <c r="C3969" s="57">
        <v>42</v>
      </c>
      <c r="D3969" s="57" t="s">
        <v>648</v>
      </c>
      <c r="E3969" s="57">
        <v>100572</v>
      </c>
      <c r="F3969" s="57">
        <v>58.798999999999999</v>
      </c>
      <c r="G3969" s="57">
        <v>66.375</v>
      </c>
      <c r="H3969" s="57" t="s">
        <v>42</v>
      </c>
      <c r="I3969" s="57" t="s">
        <v>43</v>
      </c>
      <c r="J3969" s="57" t="s">
        <v>502</v>
      </c>
      <c r="K3969" s="57" t="s">
        <v>997</v>
      </c>
      <c r="L3969" s="57" t="s">
        <v>1119</v>
      </c>
      <c r="M3969" s="57" t="s">
        <v>1137</v>
      </c>
      <c r="N3969" s="64">
        <v>0</v>
      </c>
      <c r="O3969" s="59">
        <v>71</v>
      </c>
      <c r="P3969" s="59">
        <v>1</v>
      </c>
      <c r="Q3969" s="59">
        <v>3.9571850000000002E-3</v>
      </c>
    </row>
    <row r="3970" spans="1:17">
      <c r="A3970" s="57" t="s">
        <v>1204</v>
      </c>
      <c r="B3970" s="57" t="s">
        <v>1219</v>
      </c>
      <c r="C3970" s="57">
        <v>11</v>
      </c>
      <c r="D3970" s="57" t="s">
        <v>648</v>
      </c>
      <c r="E3970" s="57">
        <v>100573</v>
      </c>
      <c r="F3970" s="57">
        <v>40.515999999999998</v>
      </c>
      <c r="G3970" s="57">
        <v>80.361999999999995</v>
      </c>
      <c r="H3970" s="57" t="s">
        <v>42</v>
      </c>
      <c r="I3970" s="57" t="s">
        <v>43</v>
      </c>
      <c r="J3970" s="57" t="s">
        <v>502</v>
      </c>
      <c r="K3970" s="57" t="s">
        <v>997</v>
      </c>
      <c r="L3970" s="57" t="s">
        <v>1119</v>
      </c>
      <c r="M3970" s="57" t="s">
        <v>1137</v>
      </c>
      <c r="N3970" s="64">
        <v>0</v>
      </c>
      <c r="O3970" s="59">
        <v>61</v>
      </c>
      <c r="P3970" s="59">
        <v>1</v>
      </c>
      <c r="Q3970" s="59">
        <v>2.9209850000000001E-3</v>
      </c>
    </row>
    <row r="3971" spans="1:17">
      <c r="A3971" s="57" t="s">
        <v>1204</v>
      </c>
      <c r="B3971" s="57" t="s">
        <v>1219</v>
      </c>
      <c r="C3971" s="57">
        <v>11</v>
      </c>
      <c r="D3971" s="57" t="s">
        <v>648</v>
      </c>
      <c r="E3971" s="57">
        <v>100574</v>
      </c>
      <c r="F3971" s="57">
        <v>40.704000000000001</v>
      </c>
      <c r="G3971" s="57">
        <v>81.793000000000006</v>
      </c>
      <c r="H3971" s="57" t="s">
        <v>52</v>
      </c>
      <c r="I3971" s="57" t="s">
        <v>53</v>
      </c>
      <c r="J3971" s="57">
        <v>0</v>
      </c>
      <c r="K3971" s="57" t="s">
        <v>886</v>
      </c>
      <c r="L3971" s="57" t="s">
        <v>53</v>
      </c>
      <c r="M3971" s="57" t="s">
        <v>1137</v>
      </c>
      <c r="N3971" s="64">
        <v>0</v>
      </c>
      <c r="O3971" s="59">
        <v>82</v>
      </c>
      <c r="P3971" s="59">
        <v>1</v>
      </c>
      <c r="Q3971" s="59">
        <v>5.2783400000000003E-3</v>
      </c>
    </row>
    <row r="3972" spans="1:17">
      <c r="A3972" s="57" t="s">
        <v>1204</v>
      </c>
      <c r="B3972" s="57" t="s">
        <v>1219</v>
      </c>
      <c r="C3972" s="57">
        <v>11</v>
      </c>
      <c r="D3972" s="57" t="s">
        <v>648</v>
      </c>
      <c r="E3972" s="57">
        <v>100575</v>
      </c>
      <c r="F3972" s="57">
        <v>44.621000000000002</v>
      </c>
      <c r="G3972" s="57">
        <v>81.885999999999996</v>
      </c>
      <c r="H3972" s="57" t="s">
        <v>42</v>
      </c>
      <c r="I3972" s="57" t="s">
        <v>43</v>
      </c>
      <c r="J3972" s="57" t="s">
        <v>502</v>
      </c>
      <c r="K3972" s="57" t="s">
        <v>997</v>
      </c>
      <c r="L3972" s="57" t="s">
        <v>1119</v>
      </c>
      <c r="M3972" s="57" t="s">
        <v>1137</v>
      </c>
      <c r="N3972" s="64">
        <v>0</v>
      </c>
      <c r="O3972" s="59">
        <v>64</v>
      </c>
      <c r="P3972" s="59">
        <v>1</v>
      </c>
      <c r="Q3972" s="59">
        <v>3.21536E-3</v>
      </c>
    </row>
    <row r="3973" spans="1:17">
      <c r="A3973" s="57" t="s">
        <v>1204</v>
      </c>
      <c r="B3973" s="57" t="s">
        <v>1219</v>
      </c>
      <c r="C3973" s="57">
        <v>11</v>
      </c>
      <c r="D3973" s="57" t="s">
        <v>647</v>
      </c>
      <c r="E3973" s="57">
        <v>100576</v>
      </c>
      <c r="F3973" s="57">
        <v>44.338999999999999</v>
      </c>
      <c r="G3973" s="57">
        <v>82.120999999999995</v>
      </c>
      <c r="H3973" s="57" t="s">
        <v>52</v>
      </c>
      <c r="I3973" s="57" t="s">
        <v>53</v>
      </c>
      <c r="J3973" s="57">
        <v>0</v>
      </c>
      <c r="K3973" s="57" t="s">
        <v>886</v>
      </c>
      <c r="L3973" s="57" t="s">
        <v>53</v>
      </c>
      <c r="M3973" s="57" t="s">
        <v>1137</v>
      </c>
      <c r="N3973" s="64">
        <v>21.873974127274508</v>
      </c>
      <c r="O3973" s="59">
        <v>134</v>
      </c>
      <c r="P3973" s="59">
        <v>2</v>
      </c>
      <c r="Q3973" s="59">
        <v>1.4095460000000001E-2</v>
      </c>
    </row>
    <row r="3974" spans="1:17">
      <c r="A3974" s="57" t="s">
        <v>1204</v>
      </c>
      <c r="B3974" s="57" t="s">
        <v>1219</v>
      </c>
      <c r="C3974" s="57">
        <v>11</v>
      </c>
      <c r="D3974" s="57" t="s">
        <v>648</v>
      </c>
      <c r="E3974" s="57">
        <v>100577</v>
      </c>
      <c r="F3974" s="57">
        <v>43.213999999999999</v>
      </c>
      <c r="G3974" s="57">
        <v>84.537000000000006</v>
      </c>
      <c r="H3974" s="57" t="s">
        <v>37</v>
      </c>
      <c r="I3974" s="57" t="s">
        <v>38</v>
      </c>
      <c r="J3974" s="57">
        <v>0</v>
      </c>
      <c r="K3974" s="57" t="s">
        <v>904</v>
      </c>
      <c r="L3974" s="57" t="s">
        <v>1041</v>
      </c>
      <c r="M3974" s="57" t="s">
        <v>1137</v>
      </c>
      <c r="N3974" s="64">
        <v>0</v>
      </c>
      <c r="O3974" s="59">
        <v>52</v>
      </c>
      <c r="P3974" s="59">
        <v>1</v>
      </c>
      <c r="Q3974" s="59">
        <v>2.1226399999999999E-3</v>
      </c>
    </row>
    <row r="3975" spans="1:17">
      <c r="A3975" s="57" t="s">
        <v>1204</v>
      </c>
      <c r="B3975" s="57" t="s">
        <v>1219</v>
      </c>
      <c r="C3975" s="57">
        <v>12</v>
      </c>
      <c r="D3975" s="57" t="s">
        <v>648</v>
      </c>
      <c r="E3975" s="57">
        <v>100578</v>
      </c>
      <c r="F3975" s="57">
        <v>40.585999999999999</v>
      </c>
      <c r="G3975" s="57">
        <v>87.843999999999994</v>
      </c>
      <c r="H3975" s="57" t="s">
        <v>145</v>
      </c>
      <c r="I3975" s="57" t="s">
        <v>526</v>
      </c>
      <c r="J3975" s="57" t="s">
        <v>502</v>
      </c>
      <c r="K3975" s="57" t="s">
        <v>1012</v>
      </c>
      <c r="L3975" s="57" t="s">
        <v>1129</v>
      </c>
      <c r="M3975" s="57" t="s">
        <v>1137</v>
      </c>
      <c r="N3975" s="64">
        <v>0</v>
      </c>
      <c r="O3975" s="59">
        <v>50</v>
      </c>
      <c r="P3975" s="59">
        <v>1</v>
      </c>
      <c r="Q3975" s="59">
        <v>1.9624999999999998E-3</v>
      </c>
    </row>
    <row r="3976" spans="1:17">
      <c r="A3976" s="57" t="s">
        <v>1204</v>
      </c>
      <c r="B3976" s="57" t="s">
        <v>1219</v>
      </c>
      <c r="C3976" s="57">
        <v>12</v>
      </c>
      <c r="D3976" s="57" t="s">
        <v>648</v>
      </c>
      <c r="E3976" s="57">
        <v>100579</v>
      </c>
      <c r="F3976" s="57">
        <v>41.031999999999996</v>
      </c>
      <c r="G3976" s="57">
        <v>89.557000000000002</v>
      </c>
      <c r="H3976" s="57" t="s">
        <v>50</v>
      </c>
      <c r="I3976" s="57" t="s">
        <v>51</v>
      </c>
      <c r="J3976" s="57" t="s">
        <v>713</v>
      </c>
      <c r="K3976" s="57" t="s">
        <v>880</v>
      </c>
      <c r="L3976" s="57" t="s">
        <v>51</v>
      </c>
      <c r="M3976" s="57" t="s">
        <v>1135</v>
      </c>
      <c r="N3976" s="64">
        <v>0</v>
      </c>
      <c r="O3976" s="59">
        <v>252</v>
      </c>
      <c r="P3976" s="59">
        <v>2</v>
      </c>
      <c r="Q3976" s="59">
        <v>4.9850640000000002E-2</v>
      </c>
    </row>
    <row r="3977" spans="1:17">
      <c r="A3977" s="57" t="s">
        <v>1204</v>
      </c>
      <c r="B3977" s="57" t="s">
        <v>1219</v>
      </c>
      <c r="C3977" s="57">
        <v>12</v>
      </c>
      <c r="D3977" s="57" t="s">
        <v>648</v>
      </c>
      <c r="E3977" s="57">
        <v>100580</v>
      </c>
      <c r="F3977" s="57">
        <v>43.73</v>
      </c>
      <c r="G3977" s="57">
        <v>88.641999999999996</v>
      </c>
      <c r="H3977" s="57" t="s">
        <v>52</v>
      </c>
      <c r="I3977" s="57" t="s">
        <v>53</v>
      </c>
      <c r="J3977" s="57">
        <v>0</v>
      </c>
      <c r="K3977" s="57" t="s">
        <v>886</v>
      </c>
      <c r="L3977" s="57" t="s">
        <v>53</v>
      </c>
      <c r="M3977" s="57" t="s">
        <v>1137</v>
      </c>
      <c r="N3977" s="64">
        <v>0</v>
      </c>
      <c r="O3977" s="59">
        <v>77</v>
      </c>
      <c r="P3977" s="59">
        <v>1</v>
      </c>
      <c r="Q3977" s="59">
        <v>4.6542650000000003E-3</v>
      </c>
    </row>
    <row r="3978" spans="1:17">
      <c r="A3978" s="57" t="s">
        <v>1204</v>
      </c>
      <c r="B3978" s="57" t="s">
        <v>1219</v>
      </c>
      <c r="C3978" s="57">
        <v>13</v>
      </c>
      <c r="D3978" s="57" t="s">
        <v>648</v>
      </c>
      <c r="E3978" s="57">
        <v>100581</v>
      </c>
      <c r="F3978" s="57">
        <v>42.134999999999998</v>
      </c>
      <c r="G3978" s="57">
        <v>91.316000000000003</v>
      </c>
      <c r="H3978" s="57" t="s">
        <v>50</v>
      </c>
      <c r="I3978" s="57" t="s">
        <v>51</v>
      </c>
      <c r="J3978" s="57" t="s">
        <v>713</v>
      </c>
      <c r="K3978" s="57" t="s">
        <v>880</v>
      </c>
      <c r="L3978" s="57" t="s">
        <v>51</v>
      </c>
      <c r="M3978" s="57" t="s">
        <v>1135</v>
      </c>
      <c r="N3978" s="64">
        <v>0</v>
      </c>
      <c r="O3978" s="59">
        <v>254</v>
      </c>
      <c r="P3978" s="59">
        <v>2</v>
      </c>
      <c r="Q3978" s="59">
        <v>5.0645059999999999E-2</v>
      </c>
    </row>
    <row r="3979" spans="1:17">
      <c r="A3979" s="57" t="s">
        <v>1204</v>
      </c>
      <c r="B3979" s="57" t="s">
        <v>1219</v>
      </c>
      <c r="C3979" s="57">
        <v>13</v>
      </c>
      <c r="D3979" s="57" t="s">
        <v>647</v>
      </c>
      <c r="E3979" s="57">
        <v>100582</v>
      </c>
      <c r="F3979" s="57">
        <v>41.83</v>
      </c>
      <c r="G3979" s="57">
        <v>92.347999999999999</v>
      </c>
      <c r="H3979" s="57" t="s">
        <v>54</v>
      </c>
      <c r="I3979" s="57" t="s">
        <v>55</v>
      </c>
      <c r="J3979" s="57" t="s">
        <v>503</v>
      </c>
      <c r="K3979" s="57" t="s">
        <v>898</v>
      </c>
      <c r="L3979" s="57" t="s">
        <v>55</v>
      </c>
      <c r="M3979" s="57" t="s">
        <v>1137</v>
      </c>
      <c r="N3979" s="64">
        <v>21.431845496313215</v>
      </c>
      <c r="O3979" s="59">
        <v>223</v>
      </c>
      <c r="P3979" s="59">
        <v>2</v>
      </c>
      <c r="Q3979" s="59">
        <v>3.9037265000000002E-2</v>
      </c>
    </row>
    <row r="3980" spans="1:17">
      <c r="A3980" s="57" t="s">
        <v>1204</v>
      </c>
      <c r="B3980" s="57" t="s">
        <v>1219</v>
      </c>
      <c r="C3980" s="57">
        <v>13</v>
      </c>
      <c r="D3980" s="57" t="s">
        <v>647</v>
      </c>
      <c r="E3980" s="57">
        <v>100583</v>
      </c>
      <c r="F3980" s="57">
        <v>42.252000000000002</v>
      </c>
      <c r="G3980" s="57">
        <v>92.441999999999993</v>
      </c>
      <c r="H3980" s="57" t="s">
        <v>71</v>
      </c>
      <c r="I3980" s="57" t="s">
        <v>72</v>
      </c>
      <c r="J3980" s="57" t="s">
        <v>494</v>
      </c>
      <c r="K3980" s="57" t="s">
        <v>897</v>
      </c>
      <c r="L3980" s="57" t="s">
        <v>72</v>
      </c>
      <c r="M3980" s="57" t="s">
        <v>1137</v>
      </c>
      <c r="N3980" s="64">
        <v>25.720170599683744</v>
      </c>
      <c r="O3980" s="59">
        <v>636</v>
      </c>
      <c r="P3980" s="59">
        <v>4</v>
      </c>
      <c r="Q3980" s="59">
        <v>0.31752935999999998</v>
      </c>
    </row>
    <row r="3981" spans="1:17">
      <c r="A3981" s="57" t="s">
        <v>1204</v>
      </c>
      <c r="B3981" s="57" t="s">
        <v>1219</v>
      </c>
      <c r="C3981" s="57">
        <v>13</v>
      </c>
      <c r="D3981" s="57" t="s">
        <v>648</v>
      </c>
      <c r="E3981" s="57">
        <v>100584</v>
      </c>
      <c r="F3981" s="57">
        <v>43.753</v>
      </c>
      <c r="G3981" s="57">
        <v>91.808000000000007</v>
      </c>
      <c r="H3981" s="57" t="s">
        <v>42</v>
      </c>
      <c r="I3981" s="57" t="s">
        <v>43</v>
      </c>
      <c r="J3981" s="57" t="s">
        <v>502</v>
      </c>
      <c r="K3981" s="57" t="s">
        <v>997</v>
      </c>
      <c r="L3981" s="57" t="s">
        <v>1119</v>
      </c>
      <c r="M3981" s="57" t="s">
        <v>1137</v>
      </c>
      <c r="N3981" s="64">
        <v>0</v>
      </c>
      <c r="O3981" s="59">
        <v>74</v>
      </c>
      <c r="P3981" s="59">
        <v>1</v>
      </c>
      <c r="Q3981" s="59">
        <v>4.2986600000000002E-3</v>
      </c>
    </row>
    <row r="3982" spans="1:17">
      <c r="A3982" s="57" t="s">
        <v>1204</v>
      </c>
      <c r="B3982" s="57" t="s">
        <v>1219</v>
      </c>
      <c r="C3982" s="57">
        <v>14</v>
      </c>
      <c r="D3982" s="57" t="s">
        <v>648</v>
      </c>
      <c r="E3982" s="57">
        <v>100585</v>
      </c>
      <c r="F3982" s="57">
        <v>42.51</v>
      </c>
      <c r="G3982" s="57">
        <v>95.116</v>
      </c>
      <c r="H3982" s="57" t="s">
        <v>50</v>
      </c>
      <c r="I3982" s="57" t="s">
        <v>51</v>
      </c>
      <c r="J3982" s="57" t="s">
        <v>713</v>
      </c>
      <c r="K3982" s="57" t="s">
        <v>880</v>
      </c>
      <c r="L3982" s="57" t="s">
        <v>51</v>
      </c>
      <c r="M3982" s="57" t="s">
        <v>1135</v>
      </c>
      <c r="N3982" s="64">
        <v>0</v>
      </c>
      <c r="O3982" s="59">
        <v>165</v>
      </c>
      <c r="P3982" s="59">
        <v>2</v>
      </c>
      <c r="Q3982" s="59">
        <v>2.1371625000000002E-2</v>
      </c>
    </row>
    <row r="3983" spans="1:17">
      <c r="A3983" s="57" t="s">
        <v>1204</v>
      </c>
      <c r="B3983" s="57" t="s">
        <v>1219</v>
      </c>
      <c r="C3983" s="57">
        <v>14</v>
      </c>
      <c r="D3983" s="57" t="s">
        <v>648</v>
      </c>
      <c r="E3983" s="57">
        <v>100586</v>
      </c>
      <c r="F3983" s="57">
        <v>40.445999999999998</v>
      </c>
      <c r="G3983" s="57">
        <v>95.537999999999997</v>
      </c>
      <c r="H3983" s="57" t="s">
        <v>52</v>
      </c>
      <c r="I3983" s="57" t="s">
        <v>53</v>
      </c>
      <c r="J3983" s="57">
        <v>0</v>
      </c>
      <c r="K3983" s="57" t="s">
        <v>886</v>
      </c>
      <c r="L3983" s="57" t="s">
        <v>53</v>
      </c>
      <c r="M3983" s="57" t="s">
        <v>1137</v>
      </c>
      <c r="N3983" s="64">
        <v>0</v>
      </c>
      <c r="O3983" s="59">
        <v>53</v>
      </c>
      <c r="P3983" s="59">
        <v>1</v>
      </c>
      <c r="Q3983" s="59">
        <v>2.205065E-3</v>
      </c>
    </row>
    <row r="3984" spans="1:17">
      <c r="A3984" s="57" t="s">
        <v>1204</v>
      </c>
      <c r="B3984" s="57" t="s">
        <v>1219</v>
      </c>
      <c r="C3984" s="57">
        <v>14</v>
      </c>
      <c r="D3984" s="57" t="s">
        <v>647</v>
      </c>
      <c r="E3984" s="57">
        <v>100587</v>
      </c>
      <c r="F3984" s="57">
        <v>41.243000000000002</v>
      </c>
      <c r="G3984" s="57">
        <v>97.578999999999994</v>
      </c>
      <c r="H3984" s="57" t="s">
        <v>54</v>
      </c>
      <c r="I3984" s="57" t="s">
        <v>55</v>
      </c>
      <c r="J3984" s="57" t="s">
        <v>503</v>
      </c>
      <c r="K3984" s="57" t="s">
        <v>898</v>
      </c>
      <c r="L3984" s="57" t="s">
        <v>55</v>
      </c>
      <c r="M3984" s="57" t="s">
        <v>1137</v>
      </c>
      <c r="N3984" s="64">
        <v>15.708986646533809</v>
      </c>
      <c r="O3984" s="59">
        <v>466</v>
      </c>
      <c r="P3984" s="59">
        <v>3</v>
      </c>
      <c r="Q3984" s="59">
        <v>0.17046745999999999</v>
      </c>
    </row>
    <row r="3985" spans="1:17">
      <c r="A3985" s="57" t="s">
        <v>1204</v>
      </c>
      <c r="B3985" s="57" t="s">
        <v>1219</v>
      </c>
      <c r="C3985" s="57">
        <v>14</v>
      </c>
      <c r="D3985" s="57" t="s">
        <v>648</v>
      </c>
      <c r="E3985" s="57">
        <v>100588</v>
      </c>
      <c r="F3985" s="57">
        <v>41.877000000000002</v>
      </c>
      <c r="G3985" s="57">
        <v>97.626000000000005</v>
      </c>
      <c r="H3985" s="57" t="s">
        <v>34</v>
      </c>
      <c r="I3985" s="57" t="s">
        <v>35</v>
      </c>
      <c r="J3985" s="57" t="s">
        <v>506</v>
      </c>
      <c r="K3985" s="57" t="s">
        <v>901</v>
      </c>
      <c r="L3985" s="57" t="s">
        <v>1040</v>
      </c>
      <c r="M3985" s="57" t="s">
        <v>1137</v>
      </c>
      <c r="N3985" s="64">
        <v>0</v>
      </c>
      <c r="O3985" s="59">
        <v>54</v>
      </c>
      <c r="P3985" s="59">
        <v>1</v>
      </c>
      <c r="Q3985" s="59">
        <v>2.2890599999999999E-3</v>
      </c>
    </row>
    <row r="3986" spans="1:17">
      <c r="A3986" s="57" t="s">
        <v>1204</v>
      </c>
      <c r="B3986" s="57" t="s">
        <v>1219</v>
      </c>
      <c r="C3986" s="57">
        <v>14</v>
      </c>
      <c r="D3986" s="57" t="s">
        <v>648</v>
      </c>
      <c r="E3986" s="57">
        <v>100589</v>
      </c>
      <c r="F3986" s="57">
        <v>41.406999999999996</v>
      </c>
      <c r="G3986" s="57">
        <v>99.244</v>
      </c>
      <c r="H3986" s="57" t="s">
        <v>42</v>
      </c>
      <c r="I3986" s="57" t="s">
        <v>43</v>
      </c>
      <c r="J3986" s="57" t="s">
        <v>502</v>
      </c>
      <c r="K3986" s="57" t="s">
        <v>997</v>
      </c>
      <c r="L3986" s="57" t="s">
        <v>1119</v>
      </c>
      <c r="M3986" s="57" t="s">
        <v>1137</v>
      </c>
      <c r="N3986" s="64">
        <v>0</v>
      </c>
      <c r="O3986" s="59">
        <v>92</v>
      </c>
      <c r="P3986" s="59">
        <v>1</v>
      </c>
      <c r="Q3986" s="59">
        <v>6.64424E-3</v>
      </c>
    </row>
    <row r="3987" spans="1:17">
      <c r="A3987" s="57" t="s">
        <v>1204</v>
      </c>
      <c r="B3987" s="57" t="s">
        <v>1219</v>
      </c>
      <c r="C3987" s="57">
        <v>24</v>
      </c>
      <c r="D3987" s="57" t="s">
        <v>648</v>
      </c>
      <c r="E3987" s="57">
        <v>100590</v>
      </c>
      <c r="F3987" s="57">
        <v>45.63</v>
      </c>
      <c r="G3987" s="57">
        <v>98.938999999999993</v>
      </c>
      <c r="H3987" s="57" t="s">
        <v>22</v>
      </c>
      <c r="I3987" s="57" t="s">
        <v>517</v>
      </c>
      <c r="J3987" s="57" t="s">
        <v>503</v>
      </c>
      <c r="K3987" s="57" t="s">
        <v>919</v>
      </c>
      <c r="L3987" s="57" t="s">
        <v>1055</v>
      </c>
      <c r="M3987" s="57" t="s">
        <v>1137</v>
      </c>
      <c r="N3987" s="64">
        <v>0</v>
      </c>
      <c r="O3987" s="59">
        <v>216</v>
      </c>
      <c r="P3987" s="59">
        <v>2</v>
      </c>
      <c r="Q3987" s="59">
        <v>3.6624959999999998E-2</v>
      </c>
    </row>
    <row r="3988" spans="1:17">
      <c r="A3988" s="57" t="s">
        <v>1204</v>
      </c>
      <c r="B3988" s="57" t="s">
        <v>1219</v>
      </c>
      <c r="C3988" s="57">
        <v>24</v>
      </c>
      <c r="D3988" s="57" t="s">
        <v>648</v>
      </c>
      <c r="E3988" s="57">
        <v>100591</v>
      </c>
      <c r="F3988" s="57">
        <v>49.335999999999999</v>
      </c>
      <c r="G3988" s="57">
        <v>99.831000000000003</v>
      </c>
      <c r="H3988" s="57" t="s">
        <v>56</v>
      </c>
      <c r="I3988" s="57" t="s">
        <v>57</v>
      </c>
      <c r="J3988" s="57" t="s">
        <v>772</v>
      </c>
      <c r="K3988" s="57" t="s">
        <v>921</v>
      </c>
      <c r="L3988" s="57" t="s">
        <v>1120</v>
      </c>
      <c r="M3988" s="57" t="s">
        <v>1137</v>
      </c>
      <c r="N3988" s="64">
        <v>0</v>
      </c>
      <c r="O3988" s="59">
        <v>259</v>
      </c>
      <c r="P3988" s="59">
        <v>2</v>
      </c>
      <c r="Q3988" s="59">
        <v>5.2658585000000001E-2</v>
      </c>
    </row>
    <row r="3989" spans="1:17">
      <c r="A3989" s="57" t="s">
        <v>1204</v>
      </c>
      <c r="B3989" s="57" t="s">
        <v>1219</v>
      </c>
      <c r="C3989" s="57">
        <v>24</v>
      </c>
      <c r="D3989" s="57" t="s">
        <v>648</v>
      </c>
      <c r="E3989" s="57">
        <v>100592</v>
      </c>
      <c r="F3989" s="57">
        <v>49.054000000000002</v>
      </c>
      <c r="G3989" s="57">
        <v>99.385000000000005</v>
      </c>
      <c r="H3989" s="57" t="s">
        <v>54</v>
      </c>
      <c r="I3989" s="57" t="s">
        <v>55</v>
      </c>
      <c r="J3989" s="57" t="s">
        <v>503</v>
      </c>
      <c r="K3989" s="57" t="s">
        <v>898</v>
      </c>
      <c r="L3989" s="57" t="s">
        <v>55</v>
      </c>
      <c r="M3989" s="57" t="s">
        <v>1137</v>
      </c>
      <c r="N3989" s="64">
        <v>0</v>
      </c>
      <c r="O3989" s="59">
        <v>136</v>
      </c>
      <c r="P3989" s="59">
        <v>2</v>
      </c>
      <c r="Q3989" s="59">
        <v>1.451936E-2</v>
      </c>
    </row>
    <row r="3990" spans="1:17">
      <c r="A3990" s="57" t="s">
        <v>1204</v>
      </c>
      <c r="B3990" s="57" t="s">
        <v>1219</v>
      </c>
      <c r="C3990" s="57">
        <v>24</v>
      </c>
      <c r="D3990" s="57" t="s">
        <v>648</v>
      </c>
      <c r="E3990" s="57">
        <v>100593</v>
      </c>
      <c r="F3990" s="57">
        <v>49.991999999999997</v>
      </c>
      <c r="G3990" s="57">
        <v>99.876999999999995</v>
      </c>
      <c r="H3990" s="57" t="s">
        <v>42</v>
      </c>
      <c r="I3990" s="57" t="s">
        <v>43</v>
      </c>
      <c r="J3990" s="57" t="s">
        <v>502</v>
      </c>
      <c r="K3990" s="57" t="s">
        <v>997</v>
      </c>
      <c r="L3990" s="57" t="s">
        <v>1119</v>
      </c>
      <c r="M3990" s="57" t="s">
        <v>1137</v>
      </c>
      <c r="N3990" s="64">
        <v>0</v>
      </c>
      <c r="O3990" s="59">
        <v>54</v>
      </c>
      <c r="P3990" s="59">
        <v>1</v>
      </c>
      <c r="Q3990" s="59">
        <v>2.2890599999999999E-3</v>
      </c>
    </row>
    <row r="3991" spans="1:17">
      <c r="A3991" s="57" t="s">
        <v>1204</v>
      </c>
      <c r="B3991" s="57" t="s">
        <v>1219</v>
      </c>
      <c r="C3991" s="57">
        <v>24</v>
      </c>
      <c r="D3991" s="57" t="s">
        <v>647</v>
      </c>
      <c r="E3991" s="57">
        <v>100594</v>
      </c>
      <c r="F3991" s="57">
        <v>49.945999999999998</v>
      </c>
      <c r="G3991" s="57">
        <v>97.343999999999994</v>
      </c>
      <c r="H3991" s="57" t="s">
        <v>71</v>
      </c>
      <c r="I3991" s="57" t="s">
        <v>72</v>
      </c>
      <c r="J3991" s="57" t="s">
        <v>494</v>
      </c>
      <c r="K3991" s="57" t="s">
        <v>897</v>
      </c>
      <c r="L3991" s="57" t="s">
        <v>72</v>
      </c>
      <c r="M3991" s="57" t="s">
        <v>1137</v>
      </c>
      <c r="N3991" s="64">
        <v>13.168987347246201</v>
      </c>
      <c r="O3991" s="59">
        <v>804</v>
      </c>
      <c r="P3991" s="59">
        <v>4</v>
      </c>
      <c r="Q3991" s="59">
        <v>0.50743656000000004</v>
      </c>
    </row>
    <row r="3992" spans="1:17">
      <c r="A3992" s="57" t="s">
        <v>1204</v>
      </c>
      <c r="B3992" s="57" t="s">
        <v>1219</v>
      </c>
      <c r="C3992" s="57">
        <v>24</v>
      </c>
      <c r="D3992" s="57" t="s">
        <v>648</v>
      </c>
      <c r="E3992" s="57">
        <v>100595</v>
      </c>
      <c r="F3992" s="57">
        <v>49.664000000000001</v>
      </c>
      <c r="G3992" s="57">
        <v>95.28</v>
      </c>
      <c r="H3992" s="57" t="s">
        <v>71</v>
      </c>
      <c r="I3992" s="57" t="s">
        <v>72</v>
      </c>
      <c r="J3992" s="57" t="s">
        <v>494</v>
      </c>
      <c r="K3992" s="57" t="s">
        <v>897</v>
      </c>
      <c r="L3992" s="57" t="s">
        <v>72</v>
      </c>
      <c r="M3992" s="57" t="s">
        <v>1137</v>
      </c>
      <c r="N3992" s="64">
        <v>0</v>
      </c>
      <c r="O3992" s="59">
        <v>608</v>
      </c>
      <c r="P3992" s="59">
        <v>4</v>
      </c>
      <c r="Q3992" s="59">
        <v>0.29018623999999998</v>
      </c>
    </row>
    <row r="3993" spans="1:17">
      <c r="A3993" s="57" t="s">
        <v>1204</v>
      </c>
      <c r="B3993" s="57" t="s">
        <v>1219</v>
      </c>
      <c r="C3993" s="57">
        <v>23</v>
      </c>
      <c r="D3993" s="57" t="s">
        <v>647</v>
      </c>
      <c r="E3993" s="57">
        <v>100596</v>
      </c>
      <c r="F3993" s="57">
        <v>47.694000000000003</v>
      </c>
      <c r="G3993" s="57">
        <v>94.106999999999999</v>
      </c>
      <c r="H3993" s="57" t="s">
        <v>98</v>
      </c>
      <c r="I3993" s="57" t="s">
        <v>99</v>
      </c>
      <c r="J3993" s="57">
        <v>0</v>
      </c>
      <c r="K3993" s="57" t="s">
        <v>888</v>
      </c>
      <c r="L3993" s="57" t="s">
        <v>99</v>
      </c>
      <c r="M3993" s="57" t="s">
        <v>1137</v>
      </c>
      <c r="N3993" s="64">
        <v>22.588818723431082</v>
      </c>
      <c r="O3993" s="59">
        <v>137</v>
      </c>
      <c r="P3993" s="59">
        <v>2</v>
      </c>
      <c r="Q3993" s="59">
        <v>1.4733665E-2</v>
      </c>
    </row>
    <row r="3994" spans="1:17">
      <c r="A3994" s="57" t="s">
        <v>1204</v>
      </c>
      <c r="B3994" s="57" t="s">
        <v>1219</v>
      </c>
      <c r="C3994" s="57">
        <v>23</v>
      </c>
      <c r="D3994" s="57" t="s">
        <v>648</v>
      </c>
      <c r="E3994" s="57">
        <v>100597</v>
      </c>
      <c r="F3994" s="57">
        <v>46.99</v>
      </c>
      <c r="G3994" s="57">
        <v>94.575999999999993</v>
      </c>
      <c r="H3994" s="57" t="s">
        <v>22</v>
      </c>
      <c r="I3994" s="57" t="s">
        <v>517</v>
      </c>
      <c r="J3994" s="57" t="s">
        <v>503</v>
      </c>
      <c r="K3994" s="57" t="s">
        <v>919</v>
      </c>
      <c r="L3994" s="57" t="s">
        <v>1055</v>
      </c>
      <c r="M3994" s="57" t="s">
        <v>1137</v>
      </c>
      <c r="N3994" s="64">
        <v>0</v>
      </c>
      <c r="O3994" s="59">
        <v>112</v>
      </c>
      <c r="P3994" s="59">
        <v>2</v>
      </c>
      <c r="Q3994" s="59">
        <v>9.8470399999999996E-3</v>
      </c>
    </row>
    <row r="3995" spans="1:17">
      <c r="A3995" s="57" t="s">
        <v>1204</v>
      </c>
      <c r="B3995" s="57" t="s">
        <v>1219</v>
      </c>
      <c r="C3995" s="57">
        <v>22</v>
      </c>
      <c r="D3995" s="57" t="s">
        <v>648</v>
      </c>
      <c r="E3995" s="57">
        <v>100598</v>
      </c>
      <c r="F3995" s="57">
        <v>46.637999999999998</v>
      </c>
      <c r="G3995" s="57">
        <v>87.233999999999995</v>
      </c>
      <c r="H3995" s="57" t="s">
        <v>42</v>
      </c>
      <c r="I3995" s="57" t="s">
        <v>68</v>
      </c>
      <c r="J3995" s="57" t="s">
        <v>503</v>
      </c>
      <c r="K3995" s="57" t="s">
        <v>900</v>
      </c>
      <c r="L3995" s="57" t="s">
        <v>68</v>
      </c>
      <c r="M3995" s="57" t="s">
        <v>1137</v>
      </c>
      <c r="N3995" s="64">
        <v>0</v>
      </c>
      <c r="O3995" s="59">
        <v>65</v>
      </c>
      <c r="P3995" s="59">
        <v>1</v>
      </c>
      <c r="Q3995" s="59">
        <v>3.3166250000000001E-3</v>
      </c>
    </row>
    <row r="3996" spans="1:17">
      <c r="A3996" s="57" t="s">
        <v>1204</v>
      </c>
      <c r="B3996" s="57" t="s">
        <v>1219</v>
      </c>
      <c r="C3996" s="57">
        <v>22</v>
      </c>
      <c r="D3996" s="57" t="s">
        <v>648</v>
      </c>
      <c r="E3996" s="57">
        <v>100599</v>
      </c>
      <c r="F3996" s="57">
        <v>47.857999999999997</v>
      </c>
      <c r="G3996" s="57">
        <v>85.546000000000006</v>
      </c>
      <c r="H3996" s="57" t="s">
        <v>79</v>
      </c>
      <c r="I3996" s="57" t="s">
        <v>80</v>
      </c>
      <c r="J3996" s="57" t="s">
        <v>708</v>
      </c>
      <c r="K3996" s="57" t="s">
        <v>884</v>
      </c>
      <c r="L3996" s="57" t="s">
        <v>80</v>
      </c>
      <c r="M3996" s="57" t="s">
        <v>1137</v>
      </c>
      <c r="N3996" s="64">
        <v>0</v>
      </c>
      <c r="O3996" s="59">
        <v>342</v>
      </c>
      <c r="P3996" s="59">
        <v>3</v>
      </c>
      <c r="Q3996" s="59">
        <v>9.1816739999999994E-2</v>
      </c>
    </row>
    <row r="3997" spans="1:17">
      <c r="A3997" s="57" t="s">
        <v>1204</v>
      </c>
      <c r="B3997" s="57" t="s">
        <v>1219</v>
      </c>
      <c r="C3997" s="57">
        <v>22</v>
      </c>
      <c r="D3997" s="57" t="s">
        <v>648</v>
      </c>
      <c r="E3997" s="57">
        <v>100600</v>
      </c>
      <c r="F3997" s="57">
        <v>49.780999999999999</v>
      </c>
      <c r="G3997" s="57">
        <v>84.983000000000004</v>
      </c>
      <c r="H3997" s="57" t="s">
        <v>79</v>
      </c>
      <c r="I3997" s="57" t="s">
        <v>80</v>
      </c>
      <c r="J3997" s="57" t="s">
        <v>708</v>
      </c>
      <c r="K3997" s="57" t="s">
        <v>884</v>
      </c>
      <c r="L3997" s="57" t="s">
        <v>80</v>
      </c>
      <c r="M3997" s="57" t="s">
        <v>1137</v>
      </c>
      <c r="N3997" s="64">
        <v>0</v>
      </c>
      <c r="O3997" s="59">
        <v>257</v>
      </c>
      <c r="P3997" s="59">
        <v>2</v>
      </c>
      <c r="Q3997" s="59">
        <v>5.1848465000000003E-2</v>
      </c>
    </row>
    <row r="3998" spans="1:17">
      <c r="A3998" s="57" t="s">
        <v>1204</v>
      </c>
      <c r="B3998" s="57" t="s">
        <v>1219</v>
      </c>
      <c r="C3998" s="57">
        <v>21</v>
      </c>
      <c r="D3998" s="57" t="s">
        <v>647</v>
      </c>
      <c r="E3998" s="57">
        <v>100601</v>
      </c>
      <c r="F3998" s="57">
        <v>47.857999999999997</v>
      </c>
      <c r="G3998" s="57">
        <v>82.472999999999999</v>
      </c>
      <c r="H3998" s="57" t="s">
        <v>50</v>
      </c>
      <c r="I3998" s="57" t="s">
        <v>51</v>
      </c>
      <c r="J3998" s="57" t="s">
        <v>713</v>
      </c>
      <c r="K3998" s="57" t="s">
        <v>880</v>
      </c>
      <c r="L3998" s="57" t="s">
        <v>51</v>
      </c>
      <c r="M3998" s="57" t="s">
        <v>1135</v>
      </c>
      <c r="N3998" s="64">
        <v>52.21876277740553</v>
      </c>
      <c r="O3998" s="59">
        <v>1388</v>
      </c>
      <c r="P3998" s="59">
        <v>4</v>
      </c>
      <c r="Q3998" s="59">
        <v>1.51233704</v>
      </c>
    </row>
    <row r="3999" spans="1:17">
      <c r="A3999" s="57" t="s">
        <v>1204</v>
      </c>
      <c r="B3999" s="57" t="s">
        <v>1219</v>
      </c>
      <c r="C3999" s="57">
        <v>31</v>
      </c>
      <c r="D3999" s="57" t="s">
        <v>648</v>
      </c>
      <c r="E3999" s="57">
        <v>100602</v>
      </c>
      <c r="F3999" s="57">
        <v>55.27</v>
      </c>
      <c r="G3999" s="57">
        <v>80.69</v>
      </c>
      <c r="H3999" s="57" t="s">
        <v>42</v>
      </c>
      <c r="I3999" s="57" t="s">
        <v>43</v>
      </c>
      <c r="J3999" s="57" t="s">
        <v>502</v>
      </c>
      <c r="K3999" s="57" t="s">
        <v>997</v>
      </c>
      <c r="L3999" s="57" t="s">
        <v>1119</v>
      </c>
      <c r="M3999" s="57" t="s">
        <v>1137</v>
      </c>
      <c r="N3999" s="64">
        <v>0</v>
      </c>
      <c r="O3999" s="59">
        <v>66</v>
      </c>
      <c r="P3999" s="59">
        <v>1</v>
      </c>
      <c r="Q3999" s="59">
        <v>3.41946E-3</v>
      </c>
    </row>
    <row r="4000" spans="1:17">
      <c r="A4000" s="57" t="s">
        <v>1204</v>
      </c>
      <c r="B4000" s="57" t="s">
        <v>1219</v>
      </c>
      <c r="C4000" s="57">
        <v>32</v>
      </c>
      <c r="D4000" s="57" t="s">
        <v>648</v>
      </c>
      <c r="E4000" s="57">
        <v>100603</v>
      </c>
      <c r="F4000" s="57">
        <v>50.743000000000002</v>
      </c>
      <c r="G4000" s="57">
        <v>85.123000000000005</v>
      </c>
      <c r="H4000" s="57" t="s">
        <v>50</v>
      </c>
      <c r="I4000" s="57" t="s">
        <v>51</v>
      </c>
      <c r="J4000" s="57" t="s">
        <v>713</v>
      </c>
      <c r="K4000" s="57" t="s">
        <v>880</v>
      </c>
      <c r="L4000" s="57" t="s">
        <v>51</v>
      </c>
      <c r="M4000" s="57" t="s">
        <v>1135</v>
      </c>
      <c r="N4000" s="64">
        <v>0</v>
      </c>
      <c r="O4000" s="59">
        <v>278</v>
      </c>
      <c r="P4000" s="59">
        <v>2</v>
      </c>
      <c r="Q4000" s="59">
        <v>6.0667939999999997E-2</v>
      </c>
    </row>
    <row r="4001" spans="1:17">
      <c r="A4001" s="57" t="s">
        <v>1204</v>
      </c>
      <c r="B4001" s="57" t="s">
        <v>1219</v>
      </c>
      <c r="C4001" s="57">
        <v>32</v>
      </c>
      <c r="D4001" s="57" t="s">
        <v>648</v>
      </c>
      <c r="E4001" s="57">
        <v>100604</v>
      </c>
      <c r="F4001" s="57">
        <v>51.822000000000003</v>
      </c>
      <c r="G4001" s="57">
        <v>86.412999999999997</v>
      </c>
      <c r="H4001" s="57" t="s">
        <v>37</v>
      </c>
      <c r="I4001" s="57" t="s">
        <v>38</v>
      </c>
      <c r="J4001" s="57">
        <v>0</v>
      </c>
      <c r="K4001" s="57" t="s">
        <v>904</v>
      </c>
      <c r="L4001" s="57" t="s">
        <v>1041</v>
      </c>
      <c r="M4001" s="57" t="s">
        <v>1137</v>
      </c>
      <c r="N4001" s="64">
        <v>0</v>
      </c>
      <c r="O4001" s="59">
        <v>64</v>
      </c>
      <c r="P4001" s="59">
        <v>1</v>
      </c>
      <c r="Q4001" s="59">
        <v>3.21536E-3</v>
      </c>
    </row>
    <row r="4002" spans="1:17">
      <c r="A4002" s="57" t="s">
        <v>1204</v>
      </c>
      <c r="B4002" s="57" t="s">
        <v>1219</v>
      </c>
      <c r="C4002" s="57">
        <v>32</v>
      </c>
      <c r="D4002" s="57" t="s">
        <v>648</v>
      </c>
      <c r="E4002" s="57">
        <v>100605</v>
      </c>
      <c r="F4002" s="57">
        <v>50.978000000000002</v>
      </c>
      <c r="G4002" s="57">
        <v>89.040999999999997</v>
      </c>
      <c r="H4002" s="57" t="s">
        <v>37</v>
      </c>
      <c r="I4002" s="57" t="s">
        <v>38</v>
      </c>
      <c r="J4002" s="57">
        <v>0</v>
      </c>
      <c r="K4002" s="57" t="s">
        <v>904</v>
      </c>
      <c r="L4002" s="57" t="s">
        <v>1041</v>
      </c>
      <c r="M4002" s="57" t="s">
        <v>1137</v>
      </c>
      <c r="N4002" s="64">
        <v>0</v>
      </c>
      <c r="O4002" s="59">
        <v>87</v>
      </c>
      <c r="P4002" s="59">
        <v>1</v>
      </c>
      <c r="Q4002" s="59">
        <v>5.9416649999999996E-3</v>
      </c>
    </row>
    <row r="4003" spans="1:17">
      <c r="A4003" s="57" t="s">
        <v>1204</v>
      </c>
      <c r="B4003" s="57" t="s">
        <v>1219</v>
      </c>
      <c r="C4003" s="57">
        <v>33</v>
      </c>
      <c r="D4003" s="57" t="s">
        <v>648</v>
      </c>
      <c r="E4003" s="57">
        <v>100606</v>
      </c>
      <c r="F4003" s="57">
        <v>50.695999999999998</v>
      </c>
      <c r="G4003" s="57">
        <v>90.542000000000002</v>
      </c>
      <c r="H4003" s="57" t="s">
        <v>52</v>
      </c>
      <c r="I4003" s="57" t="s">
        <v>53</v>
      </c>
      <c r="J4003" s="57">
        <v>0</v>
      </c>
      <c r="K4003" s="57" t="s">
        <v>886</v>
      </c>
      <c r="L4003" s="57" t="s">
        <v>53</v>
      </c>
      <c r="M4003" s="57" t="s">
        <v>1137</v>
      </c>
      <c r="N4003" s="64">
        <v>0</v>
      </c>
      <c r="O4003" s="59">
        <v>63</v>
      </c>
      <c r="P4003" s="59">
        <v>1</v>
      </c>
      <c r="Q4003" s="59">
        <v>3.1156650000000001E-3</v>
      </c>
    </row>
    <row r="4004" spans="1:17">
      <c r="A4004" s="57" t="s">
        <v>1204</v>
      </c>
      <c r="B4004" s="57" t="s">
        <v>1219</v>
      </c>
      <c r="C4004" s="57">
        <v>33</v>
      </c>
      <c r="D4004" s="57" t="s">
        <v>648</v>
      </c>
      <c r="E4004" s="57">
        <v>100607</v>
      </c>
      <c r="F4004" s="57">
        <v>52.970999999999997</v>
      </c>
      <c r="G4004" s="57">
        <v>92.206999999999994</v>
      </c>
      <c r="H4004" s="57" t="s">
        <v>22</v>
      </c>
      <c r="I4004" s="57" t="s">
        <v>516</v>
      </c>
      <c r="J4004" s="57" t="s">
        <v>506</v>
      </c>
      <c r="K4004" s="57" t="s">
        <v>889</v>
      </c>
      <c r="L4004" s="57" t="s">
        <v>1033</v>
      </c>
      <c r="M4004" s="57" t="s">
        <v>1137</v>
      </c>
      <c r="N4004" s="64">
        <v>0</v>
      </c>
      <c r="O4004" s="59">
        <v>80</v>
      </c>
      <c r="P4004" s="59">
        <v>1</v>
      </c>
      <c r="Q4004" s="59">
        <v>5.0239999999999998E-3</v>
      </c>
    </row>
    <row r="4005" spans="1:17">
      <c r="A4005" s="57" t="s">
        <v>1204</v>
      </c>
      <c r="B4005" s="57" t="s">
        <v>1219</v>
      </c>
      <c r="C4005" s="57">
        <v>33</v>
      </c>
      <c r="D4005" s="57" t="s">
        <v>648</v>
      </c>
      <c r="E4005" s="57">
        <v>100608</v>
      </c>
      <c r="F4005" s="57">
        <v>51.728000000000002</v>
      </c>
      <c r="G4005" s="57">
        <v>94.763999999999996</v>
      </c>
      <c r="H4005" s="57" t="s">
        <v>34</v>
      </c>
      <c r="I4005" s="57" t="s">
        <v>35</v>
      </c>
      <c r="J4005" s="57" t="s">
        <v>506</v>
      </c>
      <c r="K4005" s="57" t="s">
        <v>901</v>
      </c>
      <c r="L4005" s="57" t="s">
        <v>1040</v>
      </c>
      <c r="M4005" s="57" t="s">
        <v>1137</v>
      </c>
      <c r="N4005" s="64">
        <v>0</v>
      </c>
      <c r="O4005" s="59">
        <v>64</v>
      </c>
      <c r="P4005" s="59">
        <v>1</v>
      </c>
      <c r="Q4005" s="59">
        <v>3.21536E-3</v>
      </c>
    </row>
    <row r="4006" spans="1:17">
      <c r="A4006" s="57" t="s">
        <v>1204</v>
      </c>
      <c r="B4006" s="57" t="s">
        <v>1219</v>
      </c>
      <c r="C4006" s="57">
        <v>34</v>
      </c>
      <c r="D4006" s="57" t="s">
        <v>648</v>
      </c>
      <c r="E4006" s="57">
        <v>100609</v>
      </c>
      <c r="F4006" s="57">
        <v>54.753999999999998</v>
      </c>
      <c r="G4006" s="57">
        <v>97.837000000000003</v>
      </c>
      <c r="H4006" s="57" t="s">
        <v>42</v>
      </c>
      <c r="I4006" s="57" t="s">
        <v>43</v>
      </c>
      <c r="J4006" s="57" t="s">
        <v>502</v>
      </c>
      <c r="K4006" s="57" t="s">
        <v>997</v>
      </c>
      <c r="L4006" s="57" t="s">
        <v>1119</v>
      </c>
      <c r="M4006" s="57" t="s">
        <v>1137</v>
      </c>
      <c r="N4006" s="64">
        <v>0</v>
      </c>
      <c r="O4006" s="59">
        <v>68</v>
      </c>
      <c r="P4006" s="59">
        <v>1</v>
      </c>
      <c r="Q4006" s="59">
        <v>3.6298400000000001E-3</v>
      </c>
    </row>
    <row r="4007" spans="1:17">
      <c r="A4007" s="57" t="s">
        <v>1204</v>
      </c>
      <c r="B4007" s="57" t="s">
        <v>1219</v>
      </c>
      <c r="C4007" s="57">
        <v>34</v>
      </c>
      <c r="D4007" s="57" t="s">
        <v>648</v>
      </c>
      <c r="E4007" s="57">
        <v>100610</v>
      </c>
      <c r="F4007" s="57">
        <v>55.058999999999997</v>
      </c>
      <c r="G4007" s="57">
        <v>98.727999999999994</v>
      </c>
      <c r="H4007" s="57" t="s">
        <v>34</v>
      </c>
      <c r="I4007" s="57" t="s">
        <v>96</v>
      </c>
      <c r="J4007" s="57" t="s">
        <v>502</v>
      </c>
      <c r="K4007" s="57" t="s">
        <v>896</v>
      </c>
      <c r="L4007" s="57" t="s">
        <v>1038</v>
      </c>
      <c r="M4007" s="57" t="s">
        <v>1137</v>
      </c>
      <c r="N4007" s="64">
        <v>0</v>
      </c>
      <c r="O4007" s="59">
        <v>85</v>
      </c>
      <c r="P4007" s="59">
        <v>1</v>
      </c>
      <c r="Q4007" s="59">
        <v>5.6716249999999996E-3</v>
      </c>
    </row>
    <row r="4008" spans="1:17">
      <c r="A4008" s="57" t="s">
        <v>1204</v>
      </c>
      <c r="B4008" s="57" t="s">
        <v>1219</v>
      </c>
      <c r="C4008" s="57">
        <v>34</v>
      </c>
      <c r="D4008" s="57" t="s">
        <v>648</v>
      </c>
      <c r="E4008" s="57">
        <v>100611</v>
      </c>
      <c r="F4008" s="57">
        <v>53.98</v>
      </c>
      <c r="G4008" s="57">
        <v>98.634</v>
      </c>
      <c r="H4008" s="57" t="s">
        <v>34</v>
      </c>
      <c r="I4008" s="57" t="s">
        <v>35</v>
      </c>
      <c r="J4008" s="57" t="s">
        <v>506</v>
      </c>
      <c r="K4008" s="57" t="s">
        <v>901</v>
      </c>
      <c r="L4008" s="57" t="s">
        <v>1040</v>
      </c>
      <c r="M4008" s="57" t="s">
        <v>1137</v>
      </c>
      <c r="N4008" s="64">
        <v>0</v>
      </c>
      <c r="O4008" s="59">
        <v>66</v>
      </c>
      <c r="P4008" s="59">
        <v>1</v>
      </c>
      <c r="Q4008" s="59">
        <v>3.41946E-3</v>
      </c>
    </row>
    <row r="4009" spans="1:17">
      <c r="A4009" s="57" t="s">
        <v>1204</v>
      </c>
      <c r="B4009" s="57" t="s">
        <v>1219</v>
      </c>
      <c r="C4009" s="57">
        <v>44</v>
      </c>
      <c r="D4009" s="57" t="s">
        <v>648</v>
      </c>
      <c r="E4009" s="57">
        <v>100612</v>
      </c>
      <c r="F4009" s="57">
        <v>55.81</v>
      </c>
      <c r="G4009" s="57">
        <v>99.876999999999995</v>
      </c>
      <c r="H4009" s="57" t="s">
        <v>37</v>
      </c>
      <c r="I4009" s="57" t="s">
        <v>38</v>
      </c>
      <c r="J4009" s="57">
        <v>0</v>
      </c>
      <c r="K4009" s="57" t="s">
        <v>904</v>
      </c>
      <c r="L4009" s="57" t="s">
        <v>1041</v>
      </c>
      <c r="M4009" s="57" t="s">
        <v>1137</v>
      </c>
      <c r="N4009" s="64">
        <v>0</v>
      </c>
      <c r="O4009" s="59">
        <v>87</v>
      </c>
      <c r="P4009" s="59">
        <v>1</v>
      </c>
      <c r="Q4009" s="59">
        <v>5.9416649999999996E-3</v>
      </c>
    </row>
    <row r="4010" spans="1:17">
      <c r="A4010" s="57" t="s">
        <v>1204</v>
      </c>
      <c r="B4010" s="57" t="s">
        <v>1219</v>
      </c>
      <c r="C4010" s="57">
        <v>44</v>
      </c>
      <c r="D4010" s="57" t="s">
        <v>648</v>
      </c>
      <c r="E4010" s="57">
        <v>100613</v>
      </c>
      <c r="F4010" s="57">
        <v>57.686</v>
      </c>
      <c r="G4010" s="57">
        <v>99.572999999999993</v>
      </c>
      <c r="H4010" s="57" t="s">
        <v>37</v>
      </c>
      <c r="I4010" s="57" t="s">
        <v>38</v>
      </c>
      <c r="J4010" s="57">
        <v>0</v>
      </c>
      <c r="K4010" s="57" t="s">
        <v>904</v>
      </c>
      <c r="L4010" s="57" t="s">
        <v>1041</v>
      </c>
      <c r="M4010" s="57" t="s">
        <v>1137</v>
      </c>
      <c r="N4010" s="64">
        <v>0</v>
      </c>
      <c r="O4010" s="59">
        <v>65</v>
      </c>
      <c r="P4010" s="59">
        <v>1</v>
      </c>
      <c r="Q4010" s="59">
        <v>3.3166250000000001E-3</v>
      </c>
    </row>
    <row r="4011" spans="1:17">
      <c r="A4011" s="57" t="s">
        <v>1204</v>
      </c>
      <c r="B4011" s="57" t="s">
        <v>1219</v>
      </c>
      <c r="C4011" s="57">
        <v>44</v>
      </c>
      <c r="D4011" s="57" t="s">
        <v>648</v>
      </c>
      <c r="E4011" s="57">
        <v>100614</v>
      </c>
      <c r="F4011" s="57">
        <v>59.07</v>
      </c>
      <c r="G4011" s="57">
        <v>96.335999999999999</v>
      </c>
      <c r="H4011" s="57" t="s">
        <v>71</v>
      </c>
      <c r="I4011" s="57" t="s">
        <v>72</v>
      </c>
      <c r="J4011" s="57" t="s">
        <v>494</v>
      </c>
      <c r="K4011" s="57" t="s">
        <v>897</v>
      </c>
      <c r="L4011" s="57" t="s">
        <v>72</v>
      </c>
      <c r="M4011" s="57" t="s">
        <v>1137</v>
      </c>
      <c r="N4011" s="64">
        <v>0</v>
      </c>
      <c r="O4011" s="59">
        <v>473</v>
      </c>
      <c r="P4011" s="59">
        <v>3</v>
      </c>
      <c r="Q4011" s="59">
        <v>0.175627265</v>
      </c>
    </row>
    <row r="4012" spans="1:17">
      <c r="A4012" s="57" t="s">
        <v>1204</v>
      </c>
      <c r="B4012" s="57" t="s">
        <v>1219</v>
      </c>
      <c r="C4012" s="57">
        <v>43</v>
      </c>
      <c r="D4012" s="57" t="s">
        <v>648</v>
      </c>
      <c r="E4012" s="57">
        <v>100615</v>
      </c>
      <c r="F4012" s="57">
        <v>58.46</v>
      </c>
      <c r="G4012" s="57">
        <v>93.144999999999996</v>
      </c>
      <c r="H4012" s="57" t="s">
        <v>56</v>
      </c>
      <c r="I4012" s="57" t="s">
        <v>57</v>
      </c>
      <c r="J4012" s="57" t="s">
        <v>772</v>
      </c>
      <c r="K4012" s="57" t="s">
        <v>921</v>
      </c>
      <c r="L4012" s="57" t="s">
        <v>1120</v>
      </c>
      <c r="M4012" s="57" t="s">
        <v>1137</v>
      </c>
      <c r="N4012" s="64">
        <v>0</v>
      </c>
      <c r="O4012" s="59">
        <v>231</v>
      </c>
      <c r="P4012" s="59">
        <v>2</v>
      </c>
      <c r="Q4012" s="59">
        <v>4.1888385E-2</v>
      </c>
    </row>
    <row r="4013" spans="1:17">
      <c r="A4013" s="57" t="s">
        <v>1204</v>
      </c>
      <c r="B4013" s="57" t="s">
        <v>1219</v>
      </c>
      <c r="C4013" s="57">
        <v>43</v>
      </c>
      <c r="D4013" s="57" t="s">
        <v>648</v>
      </c>
      <c r="E4013" s="57">
        <v>100616</v>
      </c>
      <c r="F4013" s="57">
        <v>57.052999999999997</v>
      </c>
      <c r="G4013" s="57">
        <v>93.191999999999993</v>
      </c>
      <c r="H4013" s="57" t="s">
        <v>42</v>
      </c>
      <c r="I4013" s="57" t="s">
        <v>43</v>
      </c>
      <c r="J4013" s="57" t="s">
        <v>502</v>
      </c>
      <c r="K4013" s="57" t="s">
        <v>997</v>
      </c>
      <c r="L4013" s="57" t="s">
        <v>1119</v>
      </c>
      <c r="M4013" s="57" t="s">
        <v>1137</v>
      </c>
      <c r="N4013" s="64">
        <v>0</v>
      </c>
      <c r="O4013" s="59">
        <v>84</v>
      </c>
      <c r="P4013" s="59">
        <v>1</v>
      </c>
      <c r="Q4013" s="59">
        <v>5.5389599999999999E-3</v>
      </c>
    </row>
    <row r="4014" spans="1:17">
      <c r="A4014" s="57" t="s">
        <v>1204</v>
      </c>
      <c r="B4014" s="57" t="s">
        <v>1219</v>
      </c>
      <c r="C4014" s="57">
        <v>43</v>
      </c>
      <c r="D4014" s="57" t="s">
        <v>648</v>
      </c>
      <c r="E4014" s="57">
        <v>100617</v>
      </c>
      <c r="F4014" s="57">
        <v>56.49</v>
      </c>
      <c r="G4014" s="57">
        <v>91.269000000000005</v>
      </c>
      <c r="H4014" s="57" t="s">
        <v>50</v>
      </c>
      <c r="I4014" s="57" t="s">
        <v>51</v>
      </c>
      <c r="J4014" s="57" t="s">
        <v>713</v>
      </c>
      <c r="K4014" s="57" t="s">
        <v>880</v>
      </c>
      <c r="L4014" s="57" t="s">
        <v>51</v>
      </c>
      <c r="M4014" s="57" t="s">
        <v>1135</v>
      </c>
      <c r="N4014" s="64">
        <v>0</v>
      </c>
      <c r="O4014" s="59">
        <v>147</v>
      </c>
      <c r="P4014" s="59">
        <v>2</v>
      </c>
      <c r="Q4014" s="59">
        <v>1.6963064999999999E-2</v>
      </c>
    </row>
    <row r="4015" spans="1:17">
      <c r="A4015" s="57" t="s">
        <v>1204</v>
      </c>
      <c r="B4015" s="57" t="s">
        <v>1219</v>
      </c>
      <c r="C4015" s="57">
        <v>43</v>
      </c>
      <c r="D4015" s="57" t="s">
        <v>648</v>
      </c>
      <c r="E4015" s="57">
        <v>100618</v>
      </c>
      <c r="F4015" s="57">
        <v>55.856999999999999</v>
      </c>
      <c r="G4015" s="57">
        <v>90.353999999999999</v>
      </c>
      <c r="H4015" s="57" t="s">
        <v>71</v>
      </c>
      <c r="I4015" s="57" t="s">
        <v>72</v>
      </c>
      <c r="J4015" s="57" t="s">
        <v>494</v>
      </c>
      <c r="K4015" s="57" t="s">
        <v>897</v>
      </c>
      <c r="L4015" s="57" t="s">
        <v>72</v>
      </c>
      <c r="M4015" s="57" t="s">
        <v>1137</v>
      </c>
      <c r="N4015" s="64">
        <v>0</v>
      </c>
      <c r="O4015" s="59">
        <v>79</v>
      </c>
      <c r="P4015" s="59">
        <v>1</v>
      </c>
      <c r="Q4015" s="59">
        <v>4.8991850000000003E-3</v>
      </c>
    </row>
    <row r="4016" spans="1:17">
      <c r="A4016" s="57" t="s">
        <v>1204</v>
      </c>
      <c r="B4016" s="57" t="s">
        <v>1219</v>
      </c>
      <c r="C4016" s="57">
        <v>42</v>
      </c>
      <c r="D4016" s="57" t="s">
        <v>648</v>
      </c>
      <c r="E4016" s="57">
        <v>100619</v>
      </c>
      <c r="F4016" s="57">
        <v>56.466000000000001</v>
      </c>
      <c r="G4016" s="57">
        <v>88.828999999999994</v>
      </c>
      <c r="H4016" s="57" t="s">
        <v>93</v>
      </c>
      <c r="I4016" s="57" t="s">
        <v>94</v>
      </c>
      <c r="J4016" s="57" t="s">
        <v>725</v>
      </c>
      <c r="K4016" s="57" t="s">
        <v>883</v>
      </c>
      <c r="L4016" s="57" t="s">
        <v>94</v>
      </c>
      <c r="M4016" s="57" t="s">
        <v>1137</v>
      </c>
      <c r="N4016" s="64">
        <v>0</v>
      </c>
      <c r="O4016" s="59">
        <v>52</v>
      </c>
      <c r="P4016" s="59">
        <v>1</v>
      </c>
      <c r="Q4016" s="59">
        <v>2.1226399999999999E-3</v>
      </c>
    </row>
    <row r="4017" spans="1:17">
      <c r="A4017" s="57" t="s">
        <v>1204</v>
      </c>
      <c r="B4017" s="57" t="s">
        <v>1219</v>
      </c>
      <c r="C4017" s="57">
        <v>42</v>
      </c>
      <c r="D4017" s="57" t="s">
        <v>648</v>
      </c>
      <c r="E4017" s="57">
        <v>100620</v>
      </c>
      <c r="F4017" s="57">
        <v>55.81</v>
      </c>
      <c r="G4017" s="57">
        <v>87.656999999999996</v>
      </c>
      <c r="H4017" s="57" t="s">
        <v>42</v>
      </c>
      <c r="I4017" s="57" t="s">
        <v>43</v>
      </c>
      <c r="J4017" s="57" t="s">
        <v>502</v>
      </c>
      <c r="K4017" s="57" t="s">
        <v>997</v>
      </c>
      <c r="L4017" s="57" t="s">
        <v>1119</v>
      </c>
      <c r="M4017" s="57" t="s">
        <v>1137</v>
      </c>
      <c r="N4017" s="64">
        <v>0</v>
      </c>
      <c r="O4017" s="59">
        <v>63</v>
      </c>
      <c r="P4017" s="59">
        <v>1</v>
      </c>
      <c r="Q4017" s="59">
        <v>3.1156650000000001E-3</v>
      </c>
    </row>
    <row r="4018" spans="1:17">
      <c r="A4018" s="57" t="s">
        <v>1204</v>
      </c>
      <c r="B4018" s="57" t="s">
        <v>1219</v>
      </c>
      <c r="C4018" s="57">
        <v>42</v>
      </c>
      <c r="D4018" s="57" t="s">
        <v>648</v>
      </c>
      <c r="E4018" s="57">
        <v>100621</v>
      </c>
      <c r="F4018" s="57">
        <v>55.645000000000003</v>
      </c>
      <c r="G4018" s="57">
        <v>85.052999999999997</v>
      </c>
      <c r="H4018" s="57" t="s">
        <v>50</v>
      </c>
      <c r="I4018" s="57" t="s">
        <v>51</v>
      </c>
      <c r="J4018" s="57" t="s">
        <v>713</v>
      </c>
      <c r="K4018" s="57" t="s">
        <v>880</v>
      </c>
      <c r="L4018" s="57" t="s">
        <v>51</v>
      </c>
      <c r="M4018" s="57" t="s">
        <v>1135</v>
      </c>
      <c r="N4018" s="64">
        <v>0</v>
      </c>
      <c r="O4018" s="59">
        <v>249</v>
      </c>
      <c r="P4018" s="59">
        <v>2</v>
      </c>
      <c r="Q4018" s="59">
        <v>4.8670785000000001E-2</v>
      </c>
    </row>
    <row r="4019" spans="1:17">
      <c r="A4019" s="57" t="s">
        <v>1204</v>
      </c>
      <c r="B4019" s="57" t="s">
        <v>1219</v>
      </c>
      <c r="C4019" s="57">
        <v>41</v>
      </c>
      <c r="D4019" s="57" t="s">
        <v>648</v>
      </c>
      <c r="E4019" s="57">
        <v>100622</v>
      </c>
      <c r="F4019" s="57">
        <v>57.381</v>
      </c>
      <c r="G4019" s="57">
        <v>82.894999999999996</v>
      </c>
      <c r="H4019" s="57" t="s">
        <v>50</v>
      </c>
      <c r="I4019" s="57" t="s">
        <v>51</v>
      </c>
      <c r="J4019" s="57" t="s">
        <v>713</v>
      </c>
      <c r="K4019" s="57" t="s">
        <v>880</v>
      </c>
      <c r="L4019" s="57" t="s">
        <v>51</v>
      </c>
      <c r="M4019" s="57" t="s">
        <v>1135</v>
      </c>
      <c r="N4019" s="64">
        <v>0</v>
      </c>
      <c r="O4019" s="59">
        <v>173</v>
      </c>
      <c r="P4019" s="59">
        <v>2</v>
      </c>
      <c r="Q4019" s="59">
        <v>2.3494265E-2</v>
      </c>
    </row>
    <row r="4020" spans="1:17">
      <c r="A4020" s="57" t="s">
        <v>1204</v>
      </c>
      <c r="B4020" s="57" t="s">
        <v>1219</v>
      </c>
      <c r="C4020" s="57">
        <v>41</v>
      </c>
      <c r="D4020" s="57" t="s">
        <v>648</v>
      </c>
      <c r="E4020" s="57">
        <v>100623</v>
      </c>
      <c r="F4020" s="57">
        <v>57.006</v>
      </c>
      <c r="G4020" s="57">
        <v>82.096999999999994</v>
      </c>
      <c r="H4020" s="57" t="s">
        <v>34</v>
      </c>
      <c r="I4020" s="57" t="s">
        <v>35</v>
      </c>
      <c r="J4020" s="57" t="s">
        <v>506</v>
      </c>
      <c r="K4020" s="57" t="s">
        <v>901</v>
      </c>
      <c r="L4020" s="57" t="s">
        <v>1040</v>
      </c>
      <c r="M4020" s="57" t="s">
        <v>1137</v>
      </c>
      <c r="N4020" s="64">
        <v>0</v>
      </c>
      <c r="O4020" s="59">
        <v>58</v>
      </c>
      <c r="P4020" s="59">
        <v>1</v>
      </c>
      <c r="Q4020" s="59">
        <v>2.6407399999999999E-3</v>
      </c>
    </row>
    <row r="4021" spans="1:17">
      <c r="A4021" s="57" t="s">
        <v>1204</v>
      </c>
      <c r="B4021" s="57" t="s">
        <v>1219</v>
      </c>
      <c r="C4021" s="57">
        <v>41</v>
      </c>
      <c r="D4021" s="57" t="s">
        <v>648</v>
      </c>
      <c r="E4021" s="57">
        <v>100624</v>
      </c>
      <c r="F4021" s="57">
        <v>60.149000000000001</v>
      </c>
      <c r="G4021" s="57">
        <v>80.268000000000001</v>
      </c>
      <c r="H4021" s="57" t="s">
        <v>34</v>
      </c>
      <c r="I4021" s="57" t="s">
        <v>35</v>
      </c>
      <c r="J4021" s="57" t="s">
        <v>506</v>
      </c>
      <c r="K4021" s="57" t="s">
        <v>901</v>
      </c>
      <c r="L4021" s="57" t="s">
        <v>1040</v>
      </c>
      <c r="M4021" s="57" t="s">
        <v>1137</v>
      </c>
      <c r="N4021" s="64">
        <v>0</v>
      </c>
      <c r="O4021" s="59">
        <v>57</v>
      </c>
      <c r="P4021" s="59">
        <v>1</v>
      </c>
      <c r="Q4021" s="59">
        <v>2.550465E-3</v>
      </c>
    </row>
    <row r="4022" spans="1:17">
      <c r="A4022" s="57" t="s">
        <v>1204</v>
      </c>
      <c r="B4022" s="57" t="s">
        <v>1220</v>
      </c>
      <c r="C4022" s="57">
        <v>11</v>
      </c>
      <c r="D4022" s="57" t="s">
        <v>648</v>
      </c>
      <c r="E4022" s="57">
        <v>100625</v>
      </c>
      <c r="F4022" s="57">
        <v>60.792000000000002</v>
      </c>
      <c r="G4022" s="57">
        <v>1.6479999999999999</v>
      </c>
      <c r="H4022" s="57" t="s">
        <v>56</v>
      </c>
      <c r="I4022" s="57" t="s">
        <v>57</v>
      </c>
      <c r="J4022" s="57" t="s">
        <v>772</v>
      </c>
      <c r="K4022" s="57" t="s">
        <v>921</v>
      </c>
      <c r="L4022" s="57" t="s">
        <v>1120</v>
      </c>
      <c r="M4022" s="57" t="s">
        <v>1137</v>
      </c>
      <c r="N4022" s="64">
        <v>0</v>
      </c>
      <c r="O4022" s="59">
        <v>124</v>
      </c>
      <c r="P4022" s="59">
        <v>2</v>
      </c>
      <c r="Q4022" s="59">
        <v>1.207016E-2</v>
      </c>
    </row>
    <row r="4023" spans="1:17">
      <c r="A4023" s="57" t="s">
        <v>1204</v>
      </c>
      <c r="B4023" s="57" t="s">
        <v>1220</v>
      </c>
      <c r="C4023" s="57">
        <v>11</v>
      </c>
      <c r="D4023" s="57" t="s">
        <v>648</v>
      </c>
      <c r="E4023" s="57">
        <v>100626</v>
      </c>
      <c r="F4023" s="57">
        <v>64.843999999999994</v>
      </c>
      <c r="G4023" s="57">
        <v>2.1139999999999999</v>
      </c>
      <c r="H4023" s="57" t="s">
        <v>34</v>
      </c>
      <c r="I4023" s="57" t="s">
        <v>35</v>
      </c>
      <c r="J4023" s="57" t="s">
        <v>506</v>
      </c>
      <c r="K4023" s="57" t="s">
        <v>901</v>
      </c>
      <c r="L4023" s="57" t="s">
        <v>1040</v>
      </c>
      <c r="M4023" s="57" t="s">
        <v>1137</v>
      </c>
      <c r="N4023" s="64">
        <v>0</v>
      </c>
      <c r="O4023" s="59">
        <v>63</v>
      </c>
      <c r="P4023" s="59">
        <v>1</v>
      </c>
      <c r="Q4023" s="59">
        <v>3.1156650000000001E-3</v>
      </c>
    </row>
    <row r="4024" spans="1:17">
      <c r="A4024" s="57" t="s">
        <v>1204</v>
      </c>
      <c r="B4024" s="57" t="s">
        <v>1220</v>
      </c>
      <c r="C4024" s="57">
        <v>12</v>
      </c>
      <c r="D4024" s="57" t="s">
        <v>648</v>
      </c>
      <c r="E4024" s="57">
        <v>100627</v>
      </c>
      <c r="F4024" s="57">
        <v>64.402000000000001</v>
      </c>
      <c r="G4024" s="57">
        <v>5.5369999999999999</v>
      </c>
      <c r="H4024" s="57" t="s">
        <v>42</v>
      </c>
      <c r="I4024" s="57" t="s">
        <v>525</v>
      </c>
      <c r="J4024" s="57" t="s">
        <v>504</v>
      </c>
      <c r="K4024" s="57" t="s">
        <v>1013</v>
      </c>
      <c r="L4024" s="57" t="s">
        <v>1130</v>
      </c>
      <c r="M4024" s="57" t="s">
        <v>1137</v>
      </c>
      <c r="N4024" s="64">
        <v>8.712066365962734</v>
      </c>
      <c r="O4024" s="59">
        <v>150</v>
      </c>
      <c r="P4024" s="59">
        <v>2</v>
      </c>
      <c r="Q4024" s="59">
        <v>1.7662500000000001E-2</v>
      </c>
    </row>
    <row r="4025" spans="1:17">
      <c r="A4025" s="57" t="s">
        <v>1204</v>
      </c>
      <c r="B4025" s="57" t="s">
        <v>1220</v>
      </c>
      <c r="C4025" s="57">
        <v>12</v>
      </c>
      <c r="D4025" s="57" t="s">
        <v>648</v>
      </c>
      <c r="E4025" s="57">
        <v>100628</v>
      </c>
      <c r="F4025" s="57">
        <v>60.744999999999997</v>
      </c>
      <c r="G4025" s="57">
        <v>5.8170000000000002</v>
      </c>
      <c r="H4025" s="57" t="s">
        <v>82</v>
      </c>
      <c r="I4025" s="57" t="s">
        <v>83</v>
      </c>
      <c r="J4025" s="57">
        <v>0</v>
      </c>
      <c r="K4025" s="57" t="s">
        <v>944</v>
      </c>
      <c r="L4025" s="57" t="s">
        <v>1122</v>
      </c>
      <c r="M4025" s="57" t="s">
        <v>1137</v>
      </c>
      <c r="N4025" s="64">
        <v>0</v>
      </c>
      <c r="O4025" s="59">
        <v>160</v>
      </c>
      <c r="P4025" s="59">
        <v>2</v>
      </c>
      <c r="Q4025" s="59">
        <v>2.0095999999999999E-2</v>
      </c>
    </row>
    <row r="4026" spans="1:17">
      <c r="A4026" s="57" t="s">
        <v>1204</v>
      </c>
      <c r="B4026" s="57" t="s">
        <v>1220</v>
      </c>
      <c r="C4026" s="57">
        <v>12</v>
      </c>
      <c r="D4026" s="57" t="s">
        <v>648</v>
      </c>
      <c r="E4026" s="57">
        <v>100629</v>
      </c>
      <c r="F4026" s="57">
        <v>62.095999999999997</v>
      </c>
      <c r="G4026" s="57">
        <v>7.0510000000000002</v>
      </c>
      <c r="H4026" s="57" t="s">
        <v>71</v>
      </c>
      <c r="I4026" s="57" t="s">
        <v>72</v>
      </c>
      <c r="J4026" s="57" t="s">
        <v>494</v>
      </c>
      <c r="K4026" s="57" t="s">
        <v>897</v>
      </c>
      <c r="L4026" s="57" t="s">
        <v>72</v>
      </c>
      <c r="M4026" s="57" t="s">
        <v>1137</v>
      </c>
      <c r="N4026" s="64">
        <v>0</v>
      </c>
      <c r="O4026" s="59">
        <v>81</v>
      </c>
      <c r="P4026" s="59">
        <v>1</v>
      </c>
      <c r="Q4026" s="59">
        <v>5.1503850000000004E-3</v>
      </c>
    </row>
    <row r="4027" spans="1:17">
      <c r="A4027" s="57" t="s">
        <v>1204</v>
      </c>
      <c r="B4027" s="57" t="s">
        <v>1220</v>
      </c>
      <c r="C4027" s="57">
        <v>12</v>
      </c>
      <c r="D4027" s="57" t="s">
        <v>648</v>
      </c>
      <c r="E4027" s="57">
        <v>100630</v>
      </c>
      <c r="F4027" s="57">
        <v>62.445</v>
      </c>
      <c r="G4027" s="57">
        <v>7.1440000000000001</v>
      </c>
      <c r="H4027" s="57" t="s">
        <v>52</v>
      </c>
      <c r="I4027" s="57" t="s">
        <v>53</v>
      </c>
      <c r="J4027" s="57">
        <v>0</v>
      </c>
      <c r="K4027" s="57" t="s">
        <v>886</v>
      </c>
      <c r="L4027" s="57" t="s">
        <v>53</v>
      </c>
      <c r="M4027" s="57" t="s">
        <v>1137</v>
      </c>
      <c r="N4027" s="64">
        <v>0</v>
      </c>
      <c r="O4027" s="59">
        <v>424</v>
      </c>
      <c r="P4027" s="59">
        <v>3</v>
      </c>
      <c r="Q4027" s="59">
        <v>0.14112416</v>
      </c>
    </row>
    <row r="4028" spans="1:17">
      <c r="A4028" s="57" t="s">
        <v>1204</v>
      </c>
      <c r="B4028" s="57" t="s">
        <v>1220</v>
      </c>
      <c r="C4028" s="57">
        <v>12</v>
      </c>
      <c r="D4028" s="57" t="s">
        <v>648</v>
      </c>
      <c r="E4028" s="57">
        <v>100631</v>
      </c>
      <c r="F4028" s="57">
        <v>62.887999999999998</v>
      </c>
      <c r="G4028" s="57">
        <v>9.6359999999999992</v>
      </c>
      <c r="H4028" s="57" t="s">
        <v>39</v>
      </c>
      <c r="I4028" s="57" t="s">
        <v>410</v>
      </c>
      <c r="J4028" s="57" t="s">
        <v>755</v>
      </c>
      <c r="K4028" s="57" t="s">
        <v>996</v>
      </c>
      <c r="L4028" s="57" t="s">
        <v>981</v>
      </c>
      <c r="M4028" s="57" t="s">
        <v>1137</v>
      </c>
      <c r="N4028" s="64">
        <v>0</v>
      </c>
      <c r="O4028" s="59">
        <v>281</v>
      </c>
      <c r="P4028" s="59">
        <v>2</v>
      </c>
      <c r="Q4028" s="59">
        <v>6.1984385000000003E-2</v>
      </c>
    </row>
    <row r="4029" spans="1:17">
      <c r="A4029" s="57" t="s">
        <v>1204</v>
      </c>
      <c r="B4029" s="57" t="s">
        <v>1220</v>
      </c>
      <c r="C4029" s="57">
        <v>13</v>
      </c>
      <c r="D4029" s="57" t="s">
        <v>648</v>
      </c>
      <c r="E4029" s="57">
        <v>100632</v>
      </c>
      <c r="F4029" s="57">
        <v>61.140999999999998</v>
      </c>
      <c r="G4029" s="57">
        <v>11.802</v>
      </c>
      <c r="H4029" s="57" t="s">
        <v>52</v>
      </c>
      <c r="I4029" s="57" t="s">
        <v>53</v>
      </c>
      <c r="J4029" s="57">
        <v>0</v>
      </c>
      <c r="K4029" s="57" t="s">
        <v>886</v>
      </c>
      <c r="L4029" s="57" t="s">
        <v>53</v>
      </c>
      <c r="M4029" s="57" t="s">
        <v>1137</v>
      </c>
      <c r="N4029" s="64">
        <v>0</v>
      </c>
      <c r="O4029" s="59">
        <v>419</v>
      </c>
      <c r="P4029" s="59">
        <v>3</v>
      </c>
      <c r="Q4029" s="59">
        <v>0.13781538500000001</v>
      </c>
    </row>
    <row r="4030" spans="1:17">
      <c r="A4030" s="57" t="s">
        <v>1204</v>
      </c>
      <c r="B4030" s="57" t="s">
        <v>1220</v>
      </c>
      <c r="C4030" s="57">
        <v>13</v>
      </c>
      <c r="D4030" s="57" t="s">
        <v>648</v>
      </c>
      <c r="E4030" s="57">
        <v>100633</v>
      </c>
      <c r="F4030" s="57">
        <v>62.189</v>
      </c>
      <c r="G4030" s="57">
        <v>11.942</v>
      </c>
      <c r="H4030" s="57" t="s">
        <v>22</v>
      </c>
      <c r="I4030" s="57" t="s">
        <v>517</v>
      </c>
      <c r="J4030" s="57" t="s">
        <v>503</v>
      </c>
      <c r="K4030" s="57" t="s">
        <v>919</v>
      </c>
      <c r="L4030" s="57" t="s">
        <v>1055</v>
      </c>
      <c r="M4030" s="57" t="s">
        <v>1137</v>
      </c>
      <c r="N4030" s="64">
        <v>0</v>
      </c>
      <c r="O4030" s="59">
        <v>80</v>
      </c>
      <c r="P4030" s="59">
        <v>1</v>
      </c>
      <c r="Q4030" s="59">
        <v>5.0239999999999998E-3</v>
      </c>
    </row>
    <row r="4031" spans="1:17">
      <c r="A4031" s="57" t="s">
        <v>1204</v>
      </c>
      <c r="B4031" s="57" t="s">
        <v>1220</v>
      </c>
      <c r="C4031" s="57">
        <v>13</v>
      </c>
      <c r="D4031" s="57" t="s">
        <v>647</v>
      </c>
      <c r="E4031" s="57">
        <v>100634</v>
      </c>
      <c r="F4031" s="57">
        <v>64.075999999999993</v>
      </c>
      <c r="G4031" s="57">
        <v>10.358000000000001</v>
      </c>
      <c r="H4031" s="57" t="s">
        <v>39</v>
      </c>
      <c r="I4031" s="57" t="s">
        <v>410</v>
      </c>
      <c r="J4031" s="57" t="s">
        <v>755</v>
      </c>
      <c r="K4031" s="57" t="s">
        <v>996</v>
      </c>
      <c r="L4031" s="57" t="s">
        <v>981</v>
      </c>
      <c r="M4031" s="57" t="s">
        <v>1137</v>
      </c>
      <c r="N4031" s="64">
        <v>0</v>
      </c>
      <c r="O4031" s="59">
        <v>659</v>
      </c>
      <c r="P4031" s="59">
        <v>4</v>
      </c>
      <c r="Q4031" s="59">
        <v>0.34091058499999999</v>
      </c>
    </row>
    <row r="4032" spans="1:17">
      <c r="A4032" s="57" t="s">
        <v>1204</v>
      </c>
      <c r="B4032" s="57" t="s">
        <v>1220</v>
      </c>
      <c r="C4032" s="57">
        <v>13</v>
      </c>
      <c r="D4032" s="57" t="s">
        <v>648</v>
      </c>
      <c r="E4032" s="57">
        <v>100635</v>
      </c>
      <c r="F4032" s="57">
        <v>64.587999999999994</v>
      </c>
      <c r="G4032" s="57">
        <v>12.012</v>
      </c>
      <c r="H4032" s="57" t="s">
        <v>22</v>
      </c>
      <c r="I4032" s="57" t="s">
        <v>517</v>
      </c>
      <c r="J4032" s="57" t="s">
        <v>503</v>
      </c>
      <c r="K4032" s="57" t="s">
        <v>919</v>
      </c>
      <c r="L4032" s="57" t="s">
        <v>1055</v>
      </c>
      <c r="M4032" s="57" t="s">
        <v>1137</v>
      </c>
      <c r="N4032" s="64">
        <v>0</v>
      </c>
      <c r="O4032" s="59">
        <v>154</v>
      </c>
      <c r="P4032" s="59">
        <v>2</v>
      </c>
      <c r="Q4032" s="59">
        <v>1.8617060000000001E-2</v>
      </c>
    </row>
    <row r="4033" spans="1:17">
      <c r="A4033" s="57" t="s">
        <v>1204</v>
      </c>
      <c r="B4033" s="57" t="s">
        <v>1220</v>
      </c>
      <c r="C4033" s="57">
        <v>13</v>
      </c>
      <c r="D4033" s="57" t="s">
        <v>648</v>
      </c>
      <c r="E4033" s="57">
        <v>100636</v>
      </c>
      <c r="F4033" s="57">
        <v>64.798000000000002</v>
      </c>
      <c r="G4033" s="57">
        <v>14.526999999999999</v>
      </c>
      <c r="H4033" s="57" t="s">
        <v>34</v>
      </c>
      <c r="I4033" s="57" t="s">
        <v>35</v>
      </c>
      <c r="J4033" s="57" t="s">
        <v>506</v>
      </c>
      <c r="K4033" s="57" t="s">
        <v>901</v>
      </c>
      <c r="L4033" s="57" t="s">
        <v>1040</v>
      </c>
      <c r="M4033" s="57" t="s">
        <v>1137</v>
      </c>
      <c r="N4033" s="64">
        <v>0</v>
      </c>
      <c r="O4033" s="59">
        <v>76</v>
      </c>
      <c r="P4033" s="59">
        <v>1</v>
      </c>
      <c r="Q4033" s="59">
        <v>4.5341599999999998E-3</v>
      </c>
    </row>
    <row r="4034" spans="1:17">
      <c r="A4034" s="57" t="s">
        <v>1204</v>
      </c>
      <c r="B4034" s="57" t="s">
        <v>1220</v>
      </c>
      <c r="C4034" s="57">
        <v>13</v>
      </c>
      <c r="D4034" s="57" t="s">
        <v>648</v>
      </c>
      <c r="E4034" s="57">
        <v>100637</v>
      </c>
      <c r="F4034" s="57">
        <v>62.935000000000002</v>
      </c>
      <c r="G4034" s="57">
        <v>13.945</v>
      </c>
      <c r="H4034" s="57" t="s">
        <v>56</v>
      </c>
      <c r="I4034" s="57" t="s">
        <v>57</v>
      </c>
      <c r="J4034" s="57" t="s">
        <v>772</v>
      </c>
      <c r="K4034" s="57" t="s">
        <v>921</v>
      </c>
      <c r="L4034" s="57" t="s">
        <v>1120</v>
      </c>
      <c r="M4034" s="57" t="s">
        <v>1137</v>
      </c>
      <c r="N4034" s="64">
        <v>0</v>
      </c>
      <c r="O4034" s="59">
        <v>264</v>
      </c>
      <c r="P4034" s="59">
        <v>2</v>
      </c>
      <c r="Q4034" s="59">
        <v>5.4711360000000001E-2</v>
      </c>
    </row>
    <row r="4035" spans="1:17">
      <c r="A4035" s="57" t="s">
        <v>1204</v>
      </c>
      <c r="B4035" s="57" t="s">
        <v>1220</v>
      </c>
      <c r="C4035" s="57">
        <v>13</v>
      </c>
      <c r="D4035" s="57" t="s">
        <v>648</v>
      </c>
      <c r="E4035" s="57">
        <v>100638</v>
      </c>
      <c r="F4035" s="57">
        <v>61.817</v>
      </c>
      <c r="G4035" s="57">
        <v>14.388</v>
      </c>
      <c r="H4035" s="57" t="s">
        <v>34</v>
      </c>
      <c r="I4035" s="57" t="s">
        <v>35</v>
      </c>
      <c r="J4035" s="57" t="s">
        <v>506</v>
      </c>
      <c r="K4035" s="57" t="s">
        <v>901</v>
      </c>
      <c r="L4035" s="57" t="s">
        <v>1040</v>
      </c>
      <c r="M4035" s="57" t="s">
        <v>1137</v>
      </c>
      <c r="N4035" s="64">
        <v>0</v>
      </c>
      <c r="O4035" s="59">
        <v>82</v>
      </c>
      <c r="P4035" s="59">
        <v>1</v>
      </c>
      <c r="Q4035" s="59">
        <v>5.2783400000000003E-3</v>
      </c>
    </row>
    <row r="4036" spans="1:17">
      <c r="A4036" s="57" t="s">
        <v>1204</v>
      </c>
      <c r="B4036" s="57" t="s">
        <v>1220</v>
      </c>
      <c r="C4036" s="57">
        <v>13</v>
      </c>
      <c r="D4036" s="57" t="s">
        <v>648</v>
      </c>
      <c r="E4036" s="57">
        <v>100639</v>
      </c>
      <c r="F4036" s="57">
        <v>60.674999999999997</v>
      </c>
      <c r="G4036" s="57">
        <v>14.108000000000001</v>
      </c>
      <c r="H4036" s="57" t="s">
        <v>56</v>
      </c>
      <c r="I4036" s="57" t="s">
        <v>57</v>
      </c>
      <c r="J4036" s="57" t="s">
        <v>772</v>
      </c>
      <c r="K4036" s="57" t="s">
        <v>921</v>
      </c>
      <c r="L4036" s="57" t="s">
        <v>1120</v>
      </c>
      <c r="M4036" s="57" t="s">
        <v>1137</v>
      </c>
      <c r="N4036" s="64">
        <v>0</v>
      </c>
      <c r="O4036" s="59">
        <v>134</v>
      </c>
      <c r="P4036" s="59">
        <v>2</v>
      </c>
      <c r="Q4036" s="59">
        <v>1.4095460000000001E-2</v>
      </c>
    </row>
    <row r="4037" spans="1:17">
      <c r="A4037" s="57" t="s">
        <v>1204</v>
      </c>
      <c r="B4037" s="57" t="s">
        <v>1220</v>
      </c>
      <c r="C4037" s="57">
        <v>14</v>
      </c>
      <c r="D4037" s="57" t="s">
        <v>648</v>
      </c>
      <c r="E4037" s="57">
        <v>100640</v>
      </c>
      <c r="F4037" s="57">
        <v>62.491999999999997</v>
      </c>
      <c r="G4037" s="57">
        <v>18.649999999999999</v>
      </c>
      <c r="H4037" s="57" t="s">
        <v>42</v>
      </c>
      <c r="I4037" s="57" t="s">
        <v>43</v>
      </c>
      <c r="J4037" s="57" t="s">
        <v>502</v>
      </c>
      <c r="K4037" s="57" t="s">
        <v>997</v>
      </c>
      <c r="L4037" s="57" t="s">
        <v>1119</v>
      </c>
      <c r="M4037" s="57" t="s">
        <v>1137</v>
      </c>
      <c r="N4037" s="64">
        <v>0</v>
      </c>
      <c r="O4037" s="59">
        <v>53</v>
      </c>
      <c r="P4037" s="59">
        <v>1</v>
      </c>
      <c r="Q4037" s="59">
        <v>2.205065E-3</v>
      </c>
    </row>
    <row r="4038" spans="1:17">
      <c r="A4038" s="57" t="s">
        <v>1204</v>
      </c>
      <c r="B4038" s="57" t="s">
        <v>1220</v>
      </c>
      <c r="C4038" s="57">
        <v>24</v>
      </c>
      <c r="D4038" s="57" t="s">
        <v>648</v>
      </c>
      <c r="E4038" s="57">
        <v>100641</v>
      </c>
      <c r="F4038" s="57">
        <v>67.941999999999993</v>
      </c>
      <c r="G4038" s="57">
        <v>15.11</v>
      </c>
      <c r="H4038" s="57" t="s">
        <v>28</v>
      </c>
      <c r="I4038" s="57" t="s">
        <v>510</v>
      </c>
      <c r="J4038" s="57">
        <v>7</v>
      </c>
      <c r="K4038" s="57" t="s">
        <v>1014</v>
      </c>
      <c r="L4038" s="57" t="s">
        <v>1015</v>
      </c>
      <c r="M4038" s="57" t="s">
        <v>1137</v>
      </c>
      <c r="N4038" s="64">
        <v>0</v>
      </c>
      <c r="O4038" s="59">
        <v>251</v>
      </c>
      <c r="P4038" s="59">
        <v>2</v>
      </c>
      <c r="Q4038" s="59">
        <v>4.9455785000000002E-2</v>
      </c>
    </row>
    <row r="4039" spans="1:17">
      <c r="A4039" s="57" t="s">
        <v>1204</v>
      </c>
      <c r="B4039" s="57" t="s">
        <v>1220</v>
      </c>
      <c r="C4039" s="57">
        <v>23</v>
      </c>
      <c r="D4039" s="57" t="s">
        <v>648</v>
      </c>
      <c r="E4039" s="57">
        <v>100642</v>
      </c>
      <c r="F4039" s="57">
        <v>67.965000000000003</v>
      </c>
      <c r="G4039" s="57">
        <v>14.83</v>
      </c>
      <c r="H4039" s="57" t="s">
        <v>52</v>
      </c>
      <c r="I4039" s="57" t="s">
        <v>53</v>
      </c>
      <c r="J4039" s="57">
        <v>0</v>
      </c>
      <c r="K4039" s="57" t="s">
        <v>886</v>
      </c>
      <c r="L4039" s="57" t="s">
        <v>53</v>
      </c>
      <c r="M4039" s="57" t="s">
        <v>1137</v>
      </c>
      <c r="N4039" s="64">
        <v>0</v>
      </c>
      <c r="O4039" s="59">
        <v>247</v>
      </c>
      <c r="P4039" s="59">
        <v>2</v>
      </c>
      <c r="Q4039" s="59">
        <v>4.7892064999999998E-2</v>
      </c>
    </row>
    <row r="4040" spans="1:17">
      <c r="A4040" s="57" t="s">
        <v>1204</v>
      </c>
      <c r="B4040" s="57" t="s">
        <v>1220</v>
      </c>
      <c r="C4040" s="57">
        <v>23</v>
      </c>
      <c r="D4040" s="57" t="s">
        <v>648</v>
      </c>
      <c r="E4040" s="57">
        <v>100643</v>
      </c>
      <c r="F4040" s="57">
        <v>67.057000000000002</v>
      </c>
      <c r="G4040" s="57">
        <v>13.898</v>
      </c>
      <c r="H4040" s="57" t="s">
        <v>22</v>
      </c>
      <c r="I4040" s="57" t="s">
        <v>517</v>
      </c>
      <c r="J4040" s="57" t="s">
        <v>503</v>
      </c>
      <c r="K4040" s="57" t="s">
        <v>919</v>
      </c>
      <c r="L4040" s="57" t="s">
        <v>1055</v>
      </c>
      <c r="M4040" s="57" t="s">
        <v>1137</v>
      </c>
      <c r="N4040" s="64">
        <v>0</v>
      </c>
      <c r="O4040" s="59">
        <v>130</v>
      </c>
      <c r="P4040" s="59">
        <v>2</v>
      </c>
      <c r="Q4040" s="59">
        <v>1.3266500000000001E-2</v>
      </c>
    </row>
    <row r="4041" spans="1:17">
      <c r="A4041" s="57" t="s">
        <v>1204</v>
      </c>
      <c r="B4041" s="57" t="s">
        <v>1220</v>
      </c>
      <c r="C4041" s="57">
        <v>23</v>
      </c>
      <c r="D4041" s="57" t="s">
        <v>648</v>
      </c>
      <c r="E4041" s="57">
        <v>100644</v>
      </c>
      <c r="F4041" s="57">
        <v>65.846000000000004</v>
      </c>
      <c r="G4041" s="57">
        <v>14.667</v>
      </c>
      <c r="H4041" s="57" t="s">
        <v>34</v>
      </c>
      <c r="I4041" s="57" t="s">
        <v>35</v>
      </c>
      <c r="J4041" s="57" t="s">
        <v>506</v>
      </c>
      <c r="K4041" s="57" t="s">
        <v>901</v>
      </c>
      <c r="L4041" s="57" t="s">
        <v>1040</v>
      </c>
      <c r="M4041" s="57" t="s">
        <v>1137</v>
      </c>
      <c r="N4041" s="64">
        <v>0</v>
      </c>
      <c r="O4041" s="59">
        <v>71</v>
      </c>
      <c r="P4041" s="59">
        <v>1</v>
      </c>
      <c r="Q4041" s="59">
        <v>3.9571850000000002E-3</v>
      </c>
    </row>
    <row r="4042" spans="1:17">
      <c r="A4042" s="57" t="s">
        <v>1204</v>
      </c>
      <c r="B4042" s="57" t="s">
        <v>1220</v>
      </c>
      <c r="C4042" s="57">
        <v>23</v>
      </c>
      <c r="D4042" s="57" t="s">
        <v>648</v>
      </c>
      <c r="E4042" s="57">
        <v>100645</v>
      </c>
      <c r="F4042" s="57">
        <v>65.822999999999993</v>
      </c>
      <c r="G4042" s="57">
        <v>12.500999999999999</v>
      </c>
      <c r="H4042" s="57" t="s">
        <v>54</v>
      </c>
      <c r="I4042" s="57" t="s">
        <v>55</v>
      </c>
      <c r="J4042" s="57" t="s">
        <v>503</v>
      </c>
      <c r="K4042" s="57" t="s">
        <v>898</v>
      </c>
      <c r="L4042" s="57" t="s">
        <v>55</v>
      </c>
      <c r="M4042" s="57" t="s">
        <v>1137</v>
      </c>
      <c r="N4042" s="64">
        <v>0</v>
      </c>
      <c r="O4042" s="59">
        <v>71</v>
      </c>
      <c r="P4042" s="59">
        <v>1</v>
      </c>
      <c r="Q4042" s="59">
        <v>3.9571850000000002E-3</v>
      </c>
    </row>
    <row r="4043" spans="1:17">
      <c r="A4043" s="57" t="s">
        <v>1204</v>
      </c>
      <c r="B4043" s="57" t="s">
        <v>1220</v>
      </c>
      <c r="C4043" s="57">
        <v>23</v>
      </c>
      <c r="D4043" s="57" t="s">
        <v>648</v>
      </c>
      <c r="E4043" s="57">
        <v>100646</v>
      </c>
      <c r="F4043" s="57">
        <v>67.731999999999999</v>
      </c>
      <c r="G4043" s="57">
        <v>13.13</v>
      </c>
      <c r="H4043" s="57" t="s">
        <v>34</v>
      </c>
      <c r="I4043" s="57" t="s">
        <v>35</v>
      </c>
      <c r="J4043" s="57" t="s">
        <v>506</v>
      </c>
      <c r="K4043" s="57" t="s">
        <v>901</v>
      </c>
      <c r="L4043" s="57" t="s">
        <v>1040</v>
      </c>
      <c r="M4043" s="57" t="s">
        <v>1137</v>
      </c>
      <c r="N4043" s="64">
        <v>0</v>
      </c>
      <c r="O4043" s="59">
        <v>57</v>
      </c>
      <c r="P4043" s="59">
        <v>1</v>
      </c>
      <c r="Q4043" s="59">
        <v>2.550465E-3</v>
      </c>
    </row>
    <row r="4044" spans="1:17">
      <c r="A4044" s="57" t="s">
        <v>1204</v>
      </c>
      <c r="B4044" s="57" t="s">
        <v>1220</v>
      </c>
      <c r="C4044" s="57">
        <v>23</v>
      </c>
      <c r="D4044" s="57" t="s">
        <v>648</v>
      </c>
      <c r="E4044" s="57">
        <v>100647</v>
      </c>
      <c r="F4044" s="57">
        <v>68.408000000000001</v>
      </c>
      <c r="G4044" s="57">
        <v>11.896000000000001</v>
      </c>
      <c r="H4044" s="57" t="s">
        <v>52</v>
      </c>
      <c r="I4044" s="57" t="s">
        <v>53</v>
      </c>
      <c r="J4044" s="57">
        <v>0</v>
      </c>
      <c r="K4044" s="57" t="s">
        <v>886</v>
      </c>
      <c r="L4044" s="57" t="s">
        <v>53</v>
      </c>
      <c r="M4044" s="57" t="s">
        <v>1137</v>
      </c>
      <c r="N4044" s="64">
        <v>0</v>
      </c>
      <c r="O4044" s="59">
        <v>74</v>
      </c>
      <c r="P4044" s="59">
        <v>1</v>
      </c>
      <c r="Q4044" s="59">
        <v>4.2986600000000002E-3</v>
      </c>
    </row>
    <row r="4045" spans="1:17">
      <c r="A4045" s="57" t="s">
        <v>1204</v>
      </c>
      <c r="B4045" s="57" t="s">
        <v>1220</v>
      </c>
      <c r="C4045" s="57">
        <v>23</v>
      </c>
      <c r="D4045" s="57" t="s">
        <v>648</v>
      </c>
      <c r="E4045" s="57">
        <v>100648</v>
      </c>
      <c r="F4045" s="57">
        <v>67.825999999999993</v>
      </c>
      <c r="G4045" s="57">
        <v>12.012</v>
      </c>
      <c r="H4045" s="57" t="s">
        <v>34</v>
      </c>
      <c r="I4045" s="57" t="s">
        <v>35</v>
      </c>
      <c r="J4045" s="57" t="s">
        <v>506</v>
      </c>
      <c r="K4045" s="57" t="s">
        <v>901</v>
      </c>
      <c r="L4045" s="57" t="s">
        <v>1040</v>
      </c>
      <c r="M4045" s="57" t="s">
        <v>1137</v>
      </c>
      <c r="N4045" s="64">
        <v>0</v>
      </c>
      <c r="O4045" s="59">
        <v>53</v>
      </c>
      <c r="P4045" s="59">
        <v>1</v>
      </c>
      <c r="Q4045" s="59">
        <v>2.205065E-3</v>
      </c>
    </row>
    <row r="4046" spans="1:17">
      <c r="A4046" s="57" t="s">
        <v>1204</v>
      </c>
      <c r="B4046" s="57" t="s">
        <v>1220</v>
      </c>
      <c r="C4046" s="57">
        <v>23</v>
      </c>
      <c r="D4046" s="57" t="s">
        <v>648</v>
      </c>
      <c r="E4046" s="57">
        <v>100649</v>
      </c>
      <c r="F4046" s="57">
        <v>66.986999999999995</v>
      </c>
      <c r="G4046" s="57">
        <v>11.779</v>
      </c>
      <c r="H4046" s="57" t="s">
        <v>34</v>
      </c>
      <c r="I4046" s="57" t="s">
        <v>35</v>
      </c>
      <c r="J4046" s="57" t="s">
        <v>506</v>
      </c>
      <c r="K4046" s="57" t="s">
        <v>901</v>
      </c>
      <c r="L4046" s="57" t="s">
        <v>1040</v>
      </c>
      <c r="M4046" s="57" t="s">
        <v>1137</v>
      </c>
      <c r="N4046" s="64">
        <v>0</v>
      </c>
      <c r="O4046" s="59">
        <v>77</v>
      </c>
      <c r="P4046" s="59">
        <v>1</v>
      </c>
      <c r="Q4046" s="59">
        <v>4.6542650000000003E-3</v>
      </c>
    </row>
    <row r="4047" spans="1:17">
      <c r="A4047" s="57" t="s">
        <v>1204</v>
      </c>
      <c r="B4047" s="57" t="s">
        <v>1220</v>
      </c>
      <c r="C4047" s="57">
        <v>23</v>
      </c>
      <c r="D4047" s="57" t="s">
        <v>648</v>
      </c>
      <c r="E4047" s="57">
        <v>100650</v>
      </c>
      <c r="F4047" s="57">
        <v>66.474999999999994</v>
      </c>
      <c r="G4047" s="57">
        <v>11.127000000000001</v>
      </c>
      <c r="H4047" s="57" t="s">
        <v>22</v>
      </c>
      <c r="I4047" s="57" t="s">
        <v>516</v>
      </c>
      <c r="J4047" s="57" t="s">
        <v>506</v>
      </c>
      <c r="K4047" s="57" t="s">
        <v>889</v>
      </c>
      <c r="L4047" s="57" t="s">
        <v>1033</v>
      </c>
      <c r="M4047" s="57" t="s">
        <v>1137</v>
      </c>
      <c r="N4047" s="64">
        <v>0</v>
      </c>
      <c r="O4047" s="59">
        <v>95</v>
      </c>
      <c r="P4047" s="59">
        <v>2</v>
      </c>
      <c r="Q4047" s="59">
        <v>7.0846249999999998E-3</v>
      </c>
    </row>
    <row r="4048" spans="1:17">
      <c r="A4048" s="57" t="s">
        <v>1204</v>
      </c>
      <c r="B4048" s="57" t="s">
        <v>1220</v>
      </c>
      <c r="C4048" s="57">
        <v>23</v>
      </c>
      <c r="D4048" s="57" t="s">
        <v>648</v>
      </c>
      <c r="E4048" s="57">
        <v>100651</v>
      </c>
      <c r="F4048" s="57">
        <v>69.222999999999999</v>
      </c>
      <c r="G4048" s="57">
        <v>10.917</v>
      </c>
      <c r="H4048" s="57" t="s">
        <v>52</v>
      </c>
      <c r="I4048" s="57" t="s">
        <v>53</v>
      </c>
      <c r="J4048" s="57">
        <v>0</v>
      </c>
      <c r="K4048" s="57" t="s">
        <v>886</v>
      </c>
      <c r="L4048" s="57" t="s">
        <v>53</v>
      </c>
      <c r="M4048" s="57" t="s">
        <v>1137</v>
      </c>
      <c r="N4048" s="64">
        <v>0</v>
      </c>
      <c r="O4048" s="59">
        <v>203</v>
      </c>
      <c r="P4048" s="59">
        <v>2</v>
      </c>
      <c r="Q4048" s="59">
        <v>3.2349065000000003E-2</v>
      </c>
    </row>
    <row r="4049" spans="1:17">
      <c r="A4049" s="57" t="s">
        <v>1204</v>
      </c>
      <c r="B4049" s="57" t="s">
        <v>1220</v>
      </c>
      <c r="C4049" s="57">
        <v>23</v>
      </c>
      <c r="D4049" s="57" t="s">
        <v>648</v>
      </c>
      <c r="E4049" s="57">
        <v>100652</v>
      </c>
      <c r="F4049" s="57">
        <v>69.478999999999999</v>
      </c>
      <c r="G4049" s="57">
        <v>11.01</v>
      </c>
      <c r="H4049" s="57" t="s">
        <v>34</v>
      </c>
      <c r="I4049" s="57" t="s">
        <v>35</v>
      </c>
      <c r="J4049" s="57" t="s">
        <v>506</v>
      </c>
      <c r="K4049" s="57" t="s">
        <v>901</v>
      </c>
      <c r="L4049" s="57" t="s">
        <v>1040</v>
      </c>
      <c r="M4049" s="57" t="s">
        <v>1137</v>
      </c>
      <c r="N4049" s="64">
        <v>0</v>
      </c>
      <c r="O4049" s="59">
        <v>55</v>
      </c>
      <c r="P4049" s="59">
        <v>1</v>
      </c>
      <c r="Q4049" s="59">
        <v>2.374625E-3</v>
      </c>
    </row>
    <row r="4050" spans="1:17">
      <c r="A4050" s="57" t="s">
        <v>1204</v>
      </c>
      <c r="B4050" s="57" t="s">
        <v>1220</v>
      </c>
      <c r="C4050" s="57">
        <v>22</v>
      </c>
      <c r="D4050" s="57" t="s">
        <v>648</v>
      </c>
      <c r="E4050" s="57">
        <v>100653</v>
      </c>
      <c r="F4050" s="57">
        <v>69.037000000000006</v>
      </c>
      <c r="G4050" s="57">
        <v>9.1709999999999994</v>
      </c>
      <c r="H4050" s="57" t="s">
        <v>42</v>
      </c>
      <c r="I4050" s="57" t="s">
        <v>68</v>
      </c>
      <c r="J4050" s="57" t="s">
        <v>503</v>
      </c>
      <c r="K4050" s="57" t="s">
        <v>900</v>
      </c>
      <c r="L4050" s="57" t="s">
        <v>68</v>
      </c>
      <c r="M4050" s="57" t="s">
        <v>1137</v>
      </c>
      <c r="N4050" s="64">
        <v>0</v>
      </c>
      <c r="O4050" s="59">
        <v>59</v>
      </c>
      <c r="P4050" s="59">
        <v>1</v>
      </c>
      <c r="Q4050" s="59">
        <v>2.732585E-3</v>
      </c>
    </row>
    <row r="4051" spans="1:17">
      <c r="A4051" s="57" t="s">
        <v>1204</v>
      </c>
      <c r="B4051" s="57" t="s">
        <v>1220</v>
      </c>
      <c r="C4051" s="57">
        <v>22</v>
      </c>
      <c r="D4051" s="57" t="s">
        <v>648</v>
      </c>
      <c r="E4051" s="57">
        <v>100654</v>
      </c>
      <c r="F4051" s="57">
        <v>67.731999999999999</v>
      </c>
      <c r="G4051" s="57">
        <v>8.6349999999999998</v>
      </c>
      <c r="H4051" s="57" t="s">
        <v>34</v>
      </c>
      <c r="I4051" s="57" t="s">
        <v>35</v>
      </c>
      <c r="J4051" s="57" t="s">
        <v>506</v>
      </c>
      <c r="K4051" s="57" t="s">
        <v>901</v>
      </c>
      <c r="L4051" s="57" t="s">
        <v>1040</v>
      </c>
      <c r="M4051" s="57" t="s">
        <v>1137</v>
      </c>
      <c r="N4051" s="64">
        <v>0</v>
      </c>
      <c r="O4051" s="59">
        <v>107</v>
      </c>
      <c r="P4051" s="59">
        <v>2</v>
      </c>
      <c r="Q4051" s="59">
        <v>8.987465E-3</v>
      </c>
    </row>
    <row r="4052" spans="1:17">
      <c r="A4052" s="57" t="s">
        <v>1204</v>
      </c>
      <c r="B4052" s="57" t="s">
        <v>1220</v>
      </c>
      <c r="C4052" s="57">
        <v>22</v>
      </c>
      <c r="D4052" s="57" t="s">
        <v>648</v>
      </c>
      <c r="E4052" s="57">
        <v>100655</v>
      </c>
      <c r="F4052" s="57">
        <v>65.52</v>
      </c>
      <c r="G4052" s="57">
        <v>9.6359999999999992</v>
      </c>
      <c r="H4052" s="57" t="s">
        <v>52</v>
      </c>
      <c r="I4052" s="57" t="s">
        <v>53</v>
      </c>
      <c r="J4052" s="57">
        <v>0</v>
      </c>
      <c r="K4052" s="57" t="s">
        <v>886</v>
      </c>
      <c r="L4052" s="57" t="s">
        <v>53</v>
      </c>
      <c r="M4052" s="57" t="s">
        <v>1137</v>
      </c>
      <c r="N4052" s="64">
        <v>0</v>
      </c>
      <c r="O4052" s="59">
        <v>82</v>
      </c>
      <c r="P4052" s="59">
        <v>1</v>
      </c>
      <c r="Q4052" s="59">
        <v>5.2783400000000003E-3</v>
      </c>
    </row>
    <row r="4053" spans="1:17">
      <c r="A4053" s="57" t="s">
        <v>1204</v>
      </c>
      <c r="B4053" s="57" t="s">
        <v>1220</v>
      </c>
      <c r="C4053" s="57">
        <v>22</v>
      </c>
      <c r="D4053" s="57" t="s">
        <v>648</v>
      </c>
      <c r="E4053" s="57">
        <v>100656</v>
      </c>
      <c r="F4053" s="57">
        <v>68.245000000000005</v>
      </c>
      <c r="G4053" s="57">
        <v>7.75</v>
      </c>
      <c r="H4053" s="57" t="s">
        <v>56</v>
      </c>
      <c r="I4053" s="57" t="s">
        <v>57</v>
      </c>
      <c r="J4053" s="57" t="s">
        <v>772</v>
      </c>
      <c r="K4053" s="57" t="s">
        <v>921</v>
      </c>
      <c r="L4053" s="57" t="s">
        <v>1120</v>
      </c>
      <c r="M4053" s="57" t="s">
        <v>1137</v>
      </c>
      <c r="N4053" s="64">
        <v>0</v>
      </c>
      <c r="O4053" s="59">
        <v>51</v>
      </c>
      <c r="P4053" s="59">
        <v>1</v>
      </c>
      <c r="Q4053" s="59">
        <v>2.041785E-3</v>
      </c>
    </row>
    <row r="4054" spans="1:17">
      <c r="A4054" s="57" t="s">
        <v>1204</v>
      </c>
      <c r="B4054" s="57" t="s">
        <v>1220</v>
      </c>
      <c r="C4054" s="57">
        <v>21</v>
      </c>
      <c r="D4054" s="57" t="s">
        <v>648</v>
      </c>
      <c r="E4054" s="57">
        <v>100657</v>
      </c>
      <c r="F4054" s="57">
        <v>65.427000000000007</v>
      </c>
      <c r="G4054" s="57">
        <v>1.5780000000000001</v>
      </c>
      <c r="H4054" s="57" t="s">
        <v>22</v>
      </c>
      <c r="I4054" s="57" t="s">
        <v>517</v>
      </c>
      <c r="J4054" s="57" t="s">
        <v>503</v>
      </c>
      <c r="K4054" s="57" t="s">
        <v>919</v>
      </c>
      <c r="L4054" s="57" t="s">
        <v>1055</v>
      </c>
      <c r="M4054" s="57" t="s">
        <v>1137</v>
      </c>
      <c r="N4054" s="64">
        <v>0</v>
      </c>
      <c r="O4054" s="59">
        <v>69</v>
      </c>
      <c r="P4054" s="59">
        <v>1</v>
      </c>
      <c r="Q4054" s="59">
        <v>3.7373850000000002E-3</v>
      </c>
    </row>
    <row r="4055" spans="1:17">
      <c r="A4055" s="57" t="s">
        <v>1204</v>
      </c>
      <c r="B4055" s="57" t="s">
        <v>1220</v>
      </c>
      <c r="C4055" s="57">
        <v>31</v>
      </c>
      <c r="D4055" s="57" t="s">
        <v>648</v>
      </c>
      <c r="E4055" s="57">
        <v>100658</v>
      </c>
      <c r="F4055" s="57">
        <v>72.832999999999998</v>
      </c>
      <c r="G4055" s="57">
        <v>0.67</v>
      </c>
      <c r="H4055" s="57" t="s">
        <v>28</v>
      </c>
      <c r="I4055" s="57" t="s">
        <v>510</v>
      </c>
      <c r="J4055" s="57">
        <v>8</v>
      </c>
      <c r="K4055" s="57" t="s">
        <v>1016</v>
      </c>
      <c r="L4055" s="57" t="s">
        <v>1017</v>
      </c>
      <c r="M4055" s="57" t="s">
        <v>1137</v>
      </c>
      <c r="N4055" s="64">
        <v>0</v>
      </c>
      <c r="O4055" s="59">
        <v>71</v>
      </c>
      <c r="P4055" s="59">
        <v>1</v>
      </c>
      <c r="Q4055" s="59">
        <v>3.9571850000000002E-3</v>
      </c>
    </row>
    <row r="4056" spans="1:17">
      <c r="A4056" s="57" t="s">
        <v>1204</v>
      </c>
      <c r="B4056" s="57" t="s">
        <v>1220</v>
      </c>
      <c r="C4056" s="57">
        <v>31</v>
      </c>
      <c r="D4056" s="57" t="s">
        <v>648</v>
      </c>
      <c r="E4056" s="57">
        <v>100659</v>
      </c>
      <c r="F4056" s="57">
        <v>72.251000000000005</v>
      </c>
      <c r="G4056" s="57">
        <v>2.044</v>
      </c>
      <c r="H4056" s="57" t="s">
        <v>93</v>
      </c>
      <c r="I4056" s="57" t="s">
        <v>94</v>
      </c>
      <c r="J4056" s="57" t="s">
        <v>725</v>
      </c>
      <c r="K4056" s="57" t="s">
        <v>883</v>
      </c>
      <c r="L4056" s="57" t="s">
        <v>94</v>
      </c>
      <c r="M4056" s="57" t="s">
        <v>1137</v>
      </c>
      <c r="N4056" s="64">
        <v>0</v>
      </c>
      <c r="O4056" s="59">
        <v>56</v>
      </c>
      <c r="P4056" s="59">
        <v>1</v>
      </c>
      <c r="Q4056" s="59">
        <v>2.4617599999999999E-3</v>
      </c>
    </row>
    <row r="4057" spans="1:17">
      <c r="A4057" s="57" t="s">
        <v>1204</v>
      </c>
      <c r="B4057" s="57" t="s">
        <v>1220</v>
      </c>
      <c r="C4057" s="57">
        <v>31</v>
      </c>
      <c r="D4057" s="57" t="s">
        <v>648</v>
      </c>
      <c r="E4057" s="57">
        <v>100660</v>
      </c>
      <c r="F4057" s="57">
        <v>72.763000000000005</v>
      </c>
      <c r="G4057" s="57">
        <v>2.4159999999999999</v>
      </c>
      <c r="H4057" s="57" t="s">
        <v>156</v>
      </c>
      <c r="I4057" s="57" t="s">
        <v>510</v>
      </c>
      <c r="J4057" s="57">
        <v>1</v>
      </c>
      <c r="K4057" s="57" t="s">
        <v>1018</v>
      </c>
      <c r="L4057" s="57" t="s">
        <v>1131</v>
      </c>
      <c r="M4057" s="57" t="s">
        <v>1137</v>
      </c>
      <c r="N4057" s="64">
        <v>0</v>
      </c>
      <c r="O4057" s="59">
        <v>121</v>
      </c>
      <c r="P4057" s="59">
        <v>2</v>
      </c>
      <c r="Q4057" s="59">
        <v>1.1493185E-2</v>
      </c>
    </row>
    <row r="4058" spans="1:17">
      <c r="A4058" s="57" t="s">
        <v>1204</v>
      </c>
      <c r="B4058" s="57" t="s">
        <v>1220</v>
      </c>
      <c r="C4058" s="57">
        <v>31</v>
      </c>
      <c r="D4058" s="57" t="s">
        <v>648</v>
      </c>
      <c r="E4058" s="57">
        <v>100661</v>
      </c>
      <c r="F4058" s="57">
        <v>73.834000000000003</v>
      </c>
      <c r="G4058" s="57">
        <v>2.556</v>
      </c>
      <c r="H4058" s="57" t="s">
        <v>34</v>
      </c>
      <c r="I4058" s="57" t="s">
        <v>35</v>
      </c>
      <c r="J4058" s="57" t="s">
        <v>506</v>
      </c>
      <c r="K4058" s="57" t="s">
        <v>901</v>
      </c>
      <c r="L4058" s="57" t="s">
        <v>1040</v>
      </c>
      <c r="M4058" s="57" t="s">
        <v>1137</v>
      </c>
      <c r="N4058" s="64">
        <v>0</v>
      </c>
      <c r="O4058" s="59">
        <v>62</v>
      </c>
      <c r="P4058" s="59">
        <v>1</v>
      </c>
      <c r="Q4058" s="59">
        <v>3.01754E-3</v>
      </c>
    </row>
    <row r="4059" spans="1:17">
      <c r="A4059" s="57" t="s">
        <v>1204</v>
      </c>
      <c r="B4059" s="57" t="s">
        <v>1220</v>
      </c>
      <c r="C4059" s="57">
        <v>32</v>
      </c>
      <c r="D4059" s="57" t="s">
        <v>648</v>
      </c>
      <c r="E4059" s="57">
        <v>100662</v>
      </c>
      <c r="F4059" s="57">
        <v>70.364000000000004</v>
      </c>
      <c r="G4059" s="57">
        <v>9.1709999999999994</v>
      </c>
      <c r="H4059" s="57" t="s">
        <v>71</v>
      </c>
      <c r="I4059" s="57" t="s">
        <v>72</v>
      </c>
      <c r="J4059" s="57" t="s">
        <v>494</v>
      </c>
      <c r="K4059" s="57" t="s">
        <v>897</v>
      </c>
      <c r="L4059" s="57" t="s">
        <v>72</v>
      </c>
      <c r="M4059" s="57" t="s">
        <v>1137</v>
      </c>
      <c r="N4059" s="64">
        <v>0</v>
      </c>
      <c r="O4059" s="59">
        <v>304</v>
      </c>
      <c r="P4059" s="59">
        <v>3</v>
      </c>
      <c r="Q4059" s="59">
        <v>7.2546559999999996E-2</v>
      </c>
    </row>
    <row r="4060" spans="1:17">
      <c r="A4060" s="57" t="s">
        <v>1204</v>
      </c>
      <c r="B4060" s="57" t="s">
        <v>1220</v>
      </c>
      <c r="C4060" s="57">
        <v>32</v>
      </c>
      <c r="D4060" s="57" t="s">
        <v>648</v>
      </c>
      <c r="E4060" s="57">
        <v>100663</v>
      </c>
      <c r="F4060" s="57">
        <v>72.367000000000004</v>
      </c>
      <c r="G4060" s="57">
        <v>9.7059999999999995</v>
      </c>
      <c r="H4060" s="57" t="s">
        <v>54</v>
      </c>
      <c r="I4060" s="57" t="s">
        <v>55</v>
      </c>
      <c r="J4060" s="57" t="s">
        <v>503</v>
      </c>
      <c r="K4060" s="57" t="s">
        <v>898</v>
      </c>
      <c r="L4060" s="57" t="s">
        <v>55</v>
      </c>
      <c r="M4060" s="57" t="s">
        <v>1137</v>
      </c>
      <c r="N4060" s="64">
        <v>0</v>
      </c>
      <c r="O4060" s="59">
        <v>385</v>
      </c>
      <c r="P4060" s="59">
        <v>3</v>
      </c>
      <c r="Q4060" s="59">
        <v>0.11635662500000001</v>
      </c>
    </row>
    <row r="4061" spans="1:17">
      <c r="A4061" s="57" t="s">
        <v>1204</v>
      </c>
      <c r="B4061" s="57" t="s">
        <v>1220</v>
      </c>
      <c r="C4061" s="57">
        <v>33</v>
      </c>
      <c r="D4061" s="57" t="s">
        <v>648</v>
      </c>
      <c r="E4061" s="57">
        <v>100664</v>
      </c>
      <c r="F4061" s="57">
        <v>74.673000000000002</v>
      </c>
      <c r="G4061" s="57">
        <v>10.382</v>
      </c>
      <c r="H4061" s="57" t="s">
        <v>37</v>
      </c>
      <c r="I4061" s="57" t="s">
        <v>38</v>
      </c>
      <c r="J4061" s="57">
        <v>0</v>
      </c>
      <c r="K4061" s="57" t="s">
        <v>904</v>
      </c>
      <c r="L4061" s="57" t="s">
        <v>1041</v>
      </c>
      <c r="M4061" s="57" t="s">
        <v>1137</v>
      </c>
      <c r="N4061" s="64">
        <v>0</v>
      </c>
      <c r="O4061" s="59">
        <v>64</v>
      </c>
      <c r="P4061" s="59">
        <v>1</v>
      </c>
      <c r="Q4061" s="59">
        <v>3.21536E-3</v>
      </c>
    </row>
    <row r="4062" spans="1:17">
      <c r="A4062" s="57" t="s">
        <v>1204</v>
      </c>
      <c r="B4062" s="57" t="s">
        <v>1220</v>
      </c>
      <c r="C4062" s="57">
        <v>33</v>
      </c>
      <c r="D4062" s="57" t="s">
        <v>648</v>
      </c>
      <c r="E4062" s="57">
        <v>100665</v>
      </c>
      <c r="F4062" s="57">
        <v>72.88</v>
      </c>
      <c r="G4062" s="57">
        <v>11.476000000000001</v>
      </c>
      <c r="H4062" s="57" t="s">
        <v>22</v>
      </c>
      <c r="I4062" s="57" t="s">
        <v>517</v>
      </c>
      <c r="J4062" s="57" t="s">
        <v>503</v>
      </c>
      <c r="K4062" s="57" t="s">
        <v>919</v>
      </c>
      <c r="L4062" s="57" t="s">
        <v>1055</v>
      </c>
      <c r="M4062" s="57" t="s">
        <v>1137</v>
      </c>
      <c r="N4062" s="64">
        <v>0</v>
      </c>
      <c r="O4062" s="59">
        <v>91</v>
      </c>
      <c r="P4062" s="59">
        <v>1</v>
      </c>
      <c r="Q4062" s="59">
        <v>6.5005849999999997E-3</v>
      </c>
    </row>
    <row r="4063" spans="1:17">
      <c r="A4063" s="57" t="s">
        <v>1204</v>
      </c>
      <c r="B4063" s="57" t="s">
        <v>1220</v>
      </c>
      <c r="C4063" s="57">
        <v>34</v>
      </c>
      <c r="D4063" s="57" t="s">
        <v>648</v>
      </c>
      <c r="E4063" s="57">
        <v>100666</v>
      </c>
      <c r="F4063" s="57">
        <v>71.575000000000003</v>
      </c>
      <c r="G4063" s="57">
        <v>16.251000000000001</v>
      </c>
      <c r="H4063" s="57" t="s">
        <v>34</v>
      </c>
      <c r="I4063" s="57" t="s">
        <v>35</v>
      </c>
      <c r="J4063" s="57" t="s">
        <v>503</v>
      </c>
      <c r="K4063" s="57" t="s">
        <v>891</v>
      </c>
      <c r="L4063" s="57" t="s">
        <v>1035</v>
      </c>
      <c r="M4063" s="57" t="s">
        <v>1137</v>
      </c>
      <c r="N4063" s="64">
        <v>0</v>
      </c>
      <c r="O4063" s="59">
        <v>53</v>
      </c>
      <c r="P4063" s="59">
        <v>1</v>
      </c>
      <c r="Q4063" s="59">
        <v>2.205065E-3</v>
      </c>
    </row>
    <row r="4064" spans="1:17">
      <c r="A4064" s="57" t="s">
        <v>1204</v>
      </c>
      <c r="B4064" s="57" t="s">
        <v>1220</v>
      </c>
      <c r="C4064" s="57">
        <v>34</v>
      </c>
      <c r="D4064" s="57" t="s">
        <v>648</v>
      </c>
      <c r="E4064" s="57">
        <v>100667</v>
      </c>
      <c r="F4064" s="57">
        <v>73.275000000000006</v>
      </c>
      <c r="G4064" s="57">
        <v>19.138999999999999</v>
      </c>
      <c r="H4064" s="57" t="s">
        <v>22</v>
      </c>
      <c r="I4064" s="57" t="s">
        <v>517</v>
      </c>
      <c r="J4064" s="57" t="s">
        <v>503</v>
      </c>
      <c r="K4064" s="57" t="s">
        <v>919</v>
      </c>
      <c r="L4064" s="57" t="s">
        <v>1055</v>
      </c>
      <c r="M4064" s="57" t="s">
        <v>1137</v>
      </c>
      <c r="N4064" s="64">
        <v>0</v>
      </c>
      <c r="O4064" s="59">
        <v>110</v>
      </c>
      <c r="P4064" s="59">
        <v>2</v>
      </c>
      <c r="Q4064" s="59">
        <v>9.4985E-3</v>
      </c>
    </row>
    <row r="4065" spans="1:17">
      <c r="A4065" s="57" t="s">
        <v>1204</v>
      </c>
      <c r="B4065" s="57" t="s">
        <v>1220</v>
      </c>
      <c r="C4065" s="57">
        <v>44</v>
      </c>
      <c r="D4065" s="57" t="s">
        <v>648</v>
      </c>
      <c r="E4065" s="57">
        <v>100668</v>
      </c>
      <c r="F4065" s="57">
        <v>79.634</v>
      </c>
      <c r="G4065" s="57">
        <v>18.952000000000002</v>
      </c>
      <c r="H4065" s="57" t="s">
        <v>34</v>
      </c>
      <c r="I4065" s="57" t="s">
        <v>35</v>
      </c>
      <c r="J4065" s="57" t="s">
        <v>504</v>
      </c>
      <c r="K4065" s="57" t="s">
        <v>1003</v>
      </c>
      <c r="L4065" s="57" t="s">
        <v>1124</v>
      </c>
      <c r="M4065" s="57" t="s">
        <v>1137</v>
      </c>
      <c r="N4065" s="64">
        <v>0</v>
      </c>
      <c r="O4065" s="59">
        <v>100</v>
      </c>
      <c r="P4065" s="59">
        <v>2</v>
      </c>
      <c r="Q4065" s="59">
        <v>7.8499999999999993E-3</v>
      </c>
    </row>
    <row r="4066" spans="1:17">
      <c r="A4066" s="57" t="s">
        <v>1204</v>
      </c>
      <c r="B4066" s="57" t="s">
        <v>1220</v>
      </c>
      <c r="C4066" s="57">
        <v>33</v>
      </c>
      <c r="D4066" s="57" t="s">
        <v>648</v>
      </c>
      <c r="E4066" s="57">
        <v>100669</v>
      </c>
      <c r="F4066" s="57">
        <v>75.162000000000006</v>
      </c>
      <c r="G4066" s="57">
        <v>12.012</v>
      </c>
      <c r="H4066" s="57" t="s">
        <v>39</v>
      </c>
      <c r="I4066" s="57" t="s">
        <v>410</v>
      </c>
      <c r="J4066" s="57" t="s">
        <v>755</v>
      </c>
      <c r="K4066" s="57" t="s">
        <v>996</v>
      </c>
      <c r="L4066" s="57" t="s">
        <v>981</v>
      </c>
      <c r="M4066" s="57" t="s">
        <v>1137</v>
      </c>
      <c r="N4066" s="64">
        <v>0</v>
      </c>
      <c r="O4066" s="59">
        <v>59</v>
      </c>
      <c r="P4066" s="59">
        <v>1</v>
      </c>
      <c r="Q4066" s="59">
        <v>2.732585E-3</v>
      </c>
    </row>
    <row r="4067" spans="1:17">
      <c r="A4067" s="57" t="s">
        <v>1204</v>
      </c>
      <c r="B4067" s="57" t="s">
        <v>1220</v>
      </c>
      <c r="C4067" s="57">
        <v>41</v>
      </c>
      <c r="D4067" s="57" t="s">
        <v>648</v>
      </c>
      <c r="E4067" s="57">
        <v>100670</v>
      </c>
      <c r="F4067" s="57">
        <v>80.146000000000001</v>
      </c>
      <c r="G4067" s="57">
        <v>3.4180000000000001</v>
      </c>
      <c r="H4067" s="57" t="s">
        <v>56</v>
      </c>
      <c r="I4067" s="57" t="s">
        <v>57</v>
      </c>
      <c r="J4067" s="57" t="s">
        <v>772</v>
      </c>
      <c r="K4067" s="57" t="s">
        <v>921</v>
      </c>
      <c r="L4067" s="57" t="s">
        <v>1120</v>
      </c>
      <c r="M4067" s="57" t="s">
        <v>1137</v>
      </c>
      <c r="N4067" s="64">
        <v>0</v>
      </c>
      <c r="O4067" s="59">
        <v>192</v>
      </c>
      <c r="P4067" s="59">
        <v>2</v>
      </c>
      <c r="Q4067" s="59">
        <v>2.893824E-2</v>
      </c>
    </row>
    <row r="4068" spans="1:17">
      <c r="A4068" s="57" t="s">
        <v>1204</v>
      </c>
      <c r="B4068" s="57" t="s">
        <v>1220</v>
      </c>
      <c r="C4068" s="57">
        <v>41</v>
      </c>
      <c r="D4068" s="57" t="s">
        <v>648</v>
      </c>
      <c r="E4068" s="57">
        <v>100671</v>
      </c>
      <c r="F4068" s="57">
        <v>78.212999999999994</v>
      </c>
      <c r="G4068" s="57">
        <v>2.556</v>
      </c>
      <c r="H4068" s="57" t="s">
        <v>61</v>
      </c>
      <c r="I4068" s="57" t="s">
        <v>219</v>
      </c>
      <c r="J4068" s="57" t="s">
        <v>761</v>
      </c>
      <c r="K4068" s="57" t="s">
        <v>903</v>
      </c>
      <c r="L4068" s="57" t="s">
        <v>62</v>
      </c>
      <c r="M4068" s="57" t="s">
        <v>1137</v>
      </c>
      <c r="N4068" s="64">
        <v>0</v>
      </c>
      <c r="O4068" s="59">
        <v>121</v>
      </c>
      <c r="P4068" s="59">
        <v>2</v>
      </c>
      <c r="Q4068" s="59">
        <v>1.1493185E-2</v>
      </c>
    </row>
    <row r="4069" spans="1:17">
      <c r="A4069" s="57" t="s">
        <v>1204</v>
      </c>
      <c r="B4069" s="57" t="s">
        <v>1220</v>
      </c>
      <c r="C4069" s="57">
        <v>41</v>
      </c>
      <c r="D4069" s="57" t="s">
        <v>648</v>
      </c>
      <c r="E4069" s="57">
        <v>100672</v>
      </c>
      <c r="F4069" s="57">
        <v>78.212999999999994</v>
      </c>
      <c r="G4069" s="57">
        <v>3.1850000000000001</v>
      </c>
      <c r="H4069" s="57" t="s">
        <v>22</v>
      </c>
      <c r="I4069" s="57" t="s">
        <v>516</v>
      </c>
      <c r="J4069" s="57" t="s">
        <v>506</v>
      </c>
      <c r="K4069" s="57" t="s">
        <v>889</v>
      </c>
      <c r="L4069" s="57" t="s">
        <v>1033</v>
      </c>
      <c r="M4069" s="57" t="s">
        <v>1137</v>
      </c>
      <c r="N4069" s="64">
        <v>0</v>
      </c>
      <c r="O4069" s="59">
        <v>73</v>
      </c>
      <c r="P4069" s="59">
        <v>1</v>
      </c>
      <c r="Q4069" s="59">
        <v>4.1832650000000002E-3</v>
      </c>
    </row>
    <row r="4070" spans="1:17">
      <c r="A4070" s="57" t="s">
        <v>1204</v>
      </c>
      <c r="B4070" s="57" t="s">
        <v>1220</v>
      </c>
      <c r="C4070" s="57">
        <v>41</v>
      </c>
      <c r="D4070" s="57" t="s">
        <v>648</v>
      </c>
      <c r="E4070" s="57">
        <v>100673</v>
      </c>
      <c r="F4070" s="57">
        <v>76.885000000000005</v>
      </c>
      <c r="G4070" s="57">
        <v>3.2080000000000002</v>
      </c>
      <c r="H4070" s="57" t="s">
        <v>22</v>
      </c>
      <c r="I4070" s="57" t="s">
        <v>517</v>
      </c>
      <c r="J4070" s="57" t="s">
        <v>503</v>
      </c>
      <c r="K4070" s="57" t="s">
        <v>919</v>
      </c>
      <c r="L4070" s="57" t="s">
        <v>1055</v>
      </c>
      <c r="M4070" s="57" t="s">
        <v>1137</v>
      </c>
      <c r="N4070" s="64">
        <v>0</v>
      </c>
      <c r="O4070" s="59">
        <v>71</v>
      </c>
      <c r="P4070" s="59">
        <v>1</v>
      </c>
      <c r="Q4070" s="59">
        <v>3.9571850000000002E-3</v>
      </c>
    </row>
    <row r="4071" spans="1:17">
      <c r="A4071" s="57" t="s">
        <v>1204</v>
      </c>
      <c r="B4071" s="57" t="s">
        <v>1220</v>
      </c>
      <c r="C4071" s="57">
        <v>41</v>
      </c>
      <c r="D4071" s="57" t="s">
        <v>648</v>
      </c>
      <c r="E4071" s="57">
        <v>100674</v>
      </c>
      <c r="F4071" s="57">
        <v>79.353999999999999</v>
      </c>
      <c r="G4071" s="57">
        <v>1.788</v>
      </c>
      <c r="H4071" s="57" t="s">
        <v>22</v>
      </c>
      <c r="I4071" s="57" t="s">
        <v>517</v>
      </c>
      <c r="J4071" s="57" t="s">
        <v>503</v>
      </c>
      <c r="K4071" s="57" t="s">
        <v>919</v>
      </c>
      <c r="L4071" s="57" t="s">
        <v>1055</v>
      </c>
      <c r="M4071" s="57" t="s">
        <v>1137</v>
      </c>
      <c r="N4071" s="64">
        <v>0</v>
      </c>
      <c r="O4071" s="59">
        <v>75</v>
      </c>
      <c r="P4071" s="59">
        <v>1</v>
      </c>
      <c r="Q4071" s="59">
        <v>4.4156250000000003E-3</v>
      </c>
    </row>
    <row r="4072" spans="1:17">
      <c r="A4072" s="57" t="s">
        <v>1204</v>
      </c>
      <c r="B4072" s="57" t="s">
        <v>1220</v>
      </c>
      <c r="C4072" s="57">
        <v>41</v>
      </c>
      <c r="D4072" s="57" t="s">
        <v>648</v>
      </c>
      <c r="E4072" s="57">
        <v>100675</v>
      </c>
      <c r="F4072" s="57">
        <v>79.819999999999993</v>
      </c>
      <c r="G4072" s="57">
        <v>0.92600000000000005</v>
      </c>
      <c r="H4072" s="57" t="s">
        <v>52</v>
      </c>
      <c r="I4072" s="57" t="s">
        <v>53</v>
      </c>
      <c r="J4072" s="57">
        <v>0</v>
      </c>
      <c r="K4072" s="57" t="s">
        <v>886</v>
      </c>
      <c r="L4072" s="57" t="s">
        <v>53</v>
      </c>
      <c r="M4072" s="57" t="s">
        <v>1137</v>
      </c>
      <c r="N4072" s="64">
        <v>0</v>
      </c>
      <c r="O4072" s="59">
        <v>190</v>
      </c>
      <c r="P4072" s="59">
        <v>2</v>
      </c>
      <c r="Q4072" s="59">
        <v>2.8338499999999999E-2</v>
      </c>
    </row>
    <row r="4073" spans="1:17">
      <c r="A4073" s="57" t="s">
        <v>1204</v>
      </c>
      <c r="B4073" s="57" t="s">
        <v>1220</v>
      </c>
      <c r="C4073" s="57">
        <v>41</v>
      </c>
      <c r="D4073" s="57" t="s">
        <v>648</v>
      </c>
      <c r="E4073" s="57">
        <v>100676</v>
      </c>
      <c r="F4073" s="57">
        <v>80.006</v>
      </c>
      <c r="G4073" s="57">
        <v>0.48299999999999998</v>
      </c>
      <c r="H4073" s="57" t="s">
        <v>34</v>
      </c>
      <c r="I4073" s="57" t="s">
        <v>35</v>
      </c>
      <c r="J4073" s="57" t="s">
        <v>506</v>
      </c>
      <c r="K4073" s="57" t="s">
        <v>901</v>
      </c>
      <c r="L4073" s="57" t="s">
        <v>1040</v>
      </c>
      <c r="M4073" s="57" t="s">
        <v>1137</v>
      </c>
      <c r="N4073" s="64">
        <v>0</v>
      </c>
      <c r="O4073" s="59">
        <v>99</v>
      </c>
      <c r="P4073" s="59">
        <v>1</v>
      </c>
      <c r="Q4073" s="59">
        <v>7.6937849999999999E-3</v>
      </c>
    </row>
    <row r="4074" spans="1:17">
      <c r="A4074" s="57" t="s">
        <v>1204</v>
      </c>
      <c r="B4074" s="57" t="s">
        <v>1220</v>
      </c>
      <c r="C4074" s="57">
        <v>41</v>
      </c>
      <c r="D4074" s="57" t="s">
        <v>648</v>
      </c>
      <c r="E4074" s="57">
        <v>100677</v>
      </c>
      <c r="F4074" s="57">
        <v>78.027000000000001</v>
      </c>
      <c r="G4074" s="57">
        <v>0.27400000000000002</v>
      </c>
      <c r="H4074" s="57" t="s">
        <v>50</v>
      </c>
      <c r="I4074" s="57" t="s">
        <v>51</v>
      </c>
      <c r="J4074" s="57" t="s">
        <v>713</v>
      </c>
      <c r="K4074" s="57" t="s">
        <v>880</v>
      </c>
      <c r="L4074" s="57" t="s">
        <v>51</v>
      </c>
      <c r="M4074" s="57" t="s">
        <v>1135</v>
      </c>
      <c r="N4074" s="64">
        <v>0</v>
      </c>
      <c r="O4074" s="59">
        <v>683</v>
      </c>
      <c r="P4074" s="59">
        <v>4</v>
      </c>
      <c r="Q4074" s="59">
        <v>0.36619386500000001</v>
      </c>
    </row>
    <row r="4075" spans="1:17">
      <c r="A4075" s="57" t="s">
        <v>1204</v>
      </c>
      <c r="B4075" s="57" t="s">
        <v>1221</v>
      </c>
      <c r="C4075" s="57">
        <v>12</v>
      </c>
      <c r="D4075" s="57" t="s">
        <v>648</v>
      </c>
      <c r="E4075" s="57">
        <v>100678</v>
      </c>
      <c r="F4075" s="57">
        <v>63.3</v>
      </c>
      <c r="G4075" s="57">
        <v>28.952999999999999</v>
      </c>
      <c r="H4075" s="57" t="s">
        <v>54</v>
      </c>
      <c r="I4075" s="57" t="s">
        <v>55</v>
      </c>
      <c r="J4075" s="57" t="s">
        <v>503</v>
      </c>
      <c r="K4075" s="57" t="s">
        <v>898</v>
      </c>
      <c r="L4075" s="57" t="s">
        <v>55</v>
      </c>
      <c r="M4075" s="57" t="s">
        <v>1137</v>
      </c>
      <c r="N4075" s="64">
        <v>0</v>
      </c>
      <c r="O4075" s="59">
        <v>202</v>
      </c>
      <c r="P4075" s="59">
        <v>2</v>
      </c>
      <c r="Q4075" s="59">
        <v>3.203114E-2</v>
      </c>
    </row>
    <row r="4076" spans="1:17">
      <c r="A4076" s="57" t="s">
        <v>1204</v>
      </c>
      <c r="B4076" s="57" t="s">
        <v>1221</v>
      </c>
      <c r="C4076" s="57">
        <v>13</v>
      </c>
      <c r="D4076" s="57" t="s">
        <v>648</v>
      </c>
      <c r="E4076" s="57">
        <v>100679</v>
      </c>
      <c r="F4076" s="57">
        <v>62.822000000000003</v>
      </c>
      <c r="G4076" s="57">
        <v>33.975000000000001</v>
      </c>
      <c r="H4076" s="57" t="s">
        <v>37</v>
      </c>
      <c r="I4076" s="57" t="s">
        <v>38</v>
      </c>
      <c r="J4076" s="57">
        <v>0</v>
      </c>
      <c r="K4076" s="57" t="s">
        <v>904</v>
      </c>
      <c r="L4076" s="57" t="s">
        <v>1041</v>
      </c>
      <c r="M4076" s="57" t="s">
        <v>1137</v>
      </c>
      <c r="N4076" s="64">
        <v>0</v>
      </c>
      <c r="O4076" s="59">
        <v>282</v>
      </c>
      <c r="P4076" s="59">
        <v>2</v>
      </c>
      <c r="Q4076" s="59">
        <v>6.2426339999999997E-2</v>
      </c>
    </row>
    <row r="4077" spans="1:17">
      <c r="A4077" s="57" t="s">
        <v>1204</v>
      </c>
      <c r="B4077" s="57" t="s">
        <v>1221</v>
      </c>
      <c r="C4077" s="57">
        <v>24</v>
      </c>
      <c r="D4077" s="57" t="s">
        <v>648</v>
      </c>
      <c r="E4077" s="57">
        <v>100680</v>
      </c>
      <c r="F4077" s="57">
        <v>65.403999999999996</v>
      </c>
      <c r="G4077" s="57">
        <v>39.210999999999999</v>
      </c>
      <c r="H4077" s="57" t="s">
        <v>34</v>
      </c>
      <c r="I4077" s="57" t="s">
        <v>35</v>
      </c>
      <c r="J4077" s="57" t="s">
        <v>506</v>
      </c>
      <c r="K4077" s="57" t="s">
        <v>901</v>
      </c>
      <c r="L4077" s="57" t="s">
        <v>1040</v>
      </c>
      <c r="M4077" s="57" t="s">
        <v>1137</v>
      </c>
      <c r="N4077" s="64">
        <v>0</v>
      </c>
      <c r="O4077" s="59">
        <v>59</v>
      </c>
      <c r="P4077" s="59">
        <v>1</v>
      </c>
      <c r="Q4077" s="59">
        <v>2.732585E-3</v>
      </c>
    </row>
    <row r="4078" spans="1:17">
      <c r="A4078" s="57" t="s">
        <v>1204</v>
      </c>
      <c r="B4078" s="57" t="s">
        <v>1221</v>
      </c>
      <c r="C4078" s="57">
        <v>24</v>
      </c>
      <c r="D4078" s="57" t="s">
        <v>648</v>
      </c>
      <c r="E4078" s="57">
        <v>100681</v>
      </c>
      <c r="F4078" s="57">
        <v>68.608999999999995</v>
      </c>
      <c r="G4078" s="57">
        <v>39.020000000000003</v>
      </c>
      <c r="H4078" s="57" t="s">
        <v>71</v>
      </c>
      <c r="I4078" s="57" t="s">
        <v>72</v>
      </c>
      <c r="J4078" s="57" t="s">
        <v>494</v>
      </c>
      <c r="K4078" s="57" t="s">
        <v>897</v>
      </c>
      <c r="L4078" s="57" t="s">
        <v>72</v>
      </c>
      <c r="M4078" s="57" t="s">
        <v>1137</v>
      </c>
      <c r="N4078" s="64">
        <v>0</v>
      </c>
      <c r="O4078" s="59">
        <v>408</v>
      </c>
      <c r="P4078" s="59">
        <v>3</v>
      </c>
      <c r="Q4078" s="59">
        <v>0.13067424</v>
      </c>
    </row>
    <row r="4079" spans="1:17">
      <c r="A4079" s="57" t="s">
        <v>1204</v>
      </c>
      <c r="B4079" s="57" t="s">
        <v>1221</v>
      </c>
      <c r="C4079" s="57">
        <v>24</v>
      </c>
      <c r="D4079" s="57" t="s">
        <v>648</v>
      </c>
      <c r="E4079" s="57">
        <v>100682</v>
      </c>
      <c r="F4079" s="57">
        <v>68.082999999999998</v>
      </c>
      <c r="G4079" s="57">
        <v>38.901000000000003</v>
      </c>
      <c r="H4079" s="57" t="s">
        <v>61</v>
      </c>
      <c r="I4079" s="57" t="s">
        <v>219</v>
      </c>
      <c r="J4079" s="57" t="s">
        <v>761</v>
      </c>
      <c r="K4079" s="57" t="s">
        <v>903</v>
      </c>
      <c r="L4079" s="57" t="s">
        <v>62</v>
      </c>
      <c r="M4079" s="57" t="s">
        <v>1137</v>
      </c>
      <c r="N4079" s="64">
        <v>0</v>
      </c>
      <c r="O4079" s="59">
        <v>244</v>
      </c>
      <c r="P4079" s="59">
        <v>2</v>
      </c>
      <c r="Q4079" s="59">
        <v>4.6735760000000001E-2</v>
      </c>
    </row>
    <row r="4080" spans="1:17">
      <c r="A4080" s="57" t="s">
        <v>1204</v>
      </c>
      <c r="B4080" s="57" t="s">
        <v>1221</v>
      </c>
      <c r="C4080" s="57">
        <v>24</v>
      </c>
      <c r="D4080" s="57" t="s">
        <v>648</v>
      </c>
      <c r="E4080" s="57">
        <v>100683</v>
      </c>
      <c r="F4080" s="57">
        <v>68.537000000000006</v>
      </c>
      <c r="G4080" s="57">
        <v>38.088000000000001</v>
      </c>
      <c r="H4080" s="57" t="s">
        <v>71</v>
      </c>
      <c r="I4080" s="57" t="s">
        <v>72</v>
      </c>
      <c r="J4080" s="57" t="s">
        <v>494</v>
      </c>
      <c r="K4080" s="57" t="s">
        <v>897</v>
      </c>
      <c r="L4080" s="57" t="s">
        <v>72</v>
      </c>
      <c r="M4080" s="57" t="s">
        <v>1137</v>
      </c>
      <c r="N4080" s="64">
        <v>0</v>
      </c>
      <c r="O4080" s="59">
        <v>194</v>
      </c>
      <c r="P4080" s="59">
        <v>2</v>
      </c>
      <c r="Q4080" s="59">
        <v>2.9544259999999999E-2</v>
      </c>
    </row>
    <row r="4081" spans="1:17">
      <c r="A4081" s="57" t="s">
        <v>1204</v>
      </c>
      <c r="B4081" s="57" t="s">
        <v>1221</v>
      </c>
      <c r="C4081" s="57">
        <v>24</v>
      </c>
      <c r="D4081" s="57" t="s">
        <v>648</v>
      </c>
      <c r="E4081" s="57">
        <v>100684</v>
      </c>
      <c r="F4081" s="57">
        <v>69.709000000000003</v>
      </c>
      <c r="G4081" s="57">
        <v>38.04</v>
      </c>
      <c r="H4081" s="57" t="s">
        <v>34</v>
      </c>
      <c r="I4081" s="57" t="s">
        <v>35</v>
      </c>
      <c r="J4081" s="57" t="s">
        <v>506</v>
      </c>
      <c r="K4081" s="57" t="s">
        <v>901</v>
      </c>
      <c r="L4081" s="57" t="s">
        <v>1040</v>
      </c>
      <c r="M4081" s="57" t="s">
        <v>1137</v>
      </c>
      <c r="N4081" s="64">
        <v>0</v>
      </c>
      <c r="O4081" s="59">
        <v>98</v>
      </c>
      <c r="P4081" s="59">
        <v>1</v>
      </c>
      <c r="Q4081" s="59">
        <v>7.5391399999999997E-3</v>
      </c>
    </row>
    <row r="4082" spans="1:17">
      <c r="A4082" s="57" t="s">
        <v>1204</v>
      </c>
      <c r="B4082" s="57" t="s">
        <v>1221</v>
      </c>
      <c r="C4082" s="57">
        <v>24</v>
      </c>
      <c r="D4082" s="57" t="s">
        <v>648</v>
      </c>
      <c r="E4082" s="57">
        <v>100685</v>
      </c>
      <c r="F4082" s="57">
        <v>69.756</v>
      </c>
      <c r="G4082" s="57">
        <v>35.338000000000001</v>
      </c>
      <c r="H4082" s="57" t="s">
        <v>22</v>
      </c>
      <c r="I4082" s="57" t="s">
        <v>517</v>
      </c>
      <c r="J4082" s="57" t="s">
        <v>503</v>
      </c>
      <c r="K4082" s="57" t="s">
        <v>919</v>
      </c>
      <c r="L4082" s="57" t="s">
        <v>1055</v>
      </c>
      <c r="M4082" s="57" t="s">
        <v>1137</v>
      </c>
      <c r="N4082" s="64">
        <v>0</v>
      </c>
      <c r="O4082" s="59">
        <v>96</v>
      </c>
      <c r="P4082" s="59">
        <v>1</v>
      </c>
      <c r="Q4082" s="59">
        <v>7.2345600000000001E-3</v>
      </c>
    </row>
    <row r="4083" spans="1:17">
      <c r="A4083" s="57" t="s">
        <v>1204</v>
      </c>
      <c r="B4083" s="57" t="s">
        <v>1221</v>
      </c>
      <c r="C4083" s="57">
        <v>23</v>
      </c>
      <c r="D4083" s="57" t="s">
        <v>648</v>
      </c>
      <c r="E4083" s="57">
        <v>100686</v>
      </c>
      <c r="F4083" s="57">
        <v>69.015000000000001</v>
      </c>
      <c r="G4083" s="57">
        <v>34.381</v>
      </c>
      <c r="H4083" s="57" t="s">
        <v>34</v>
      </c>
      <c r="I4083" s="57" t="s">
        <v>35</v>
      </c>
      <c r="J4083" s="57" t="s">
        <v>506</v>
      </c>
      <c r="K4083" s="57" t="s">
        <v>901</v>
      </c>
      <c r="L4083" s="57" t="s">
        <v>1040</v>
      </c>
      <c r="M4083" s="57" t="s">
        <v>1137</v>
      </c>
      <c r="N4083" s="64">
        <v>0</v>
      </c>
      <c r="O4083" s="59">
        <v>74</v>
      </c>
      <c r="P4083" s="59">
        <v>1</v>
      </c>
      <c r="Q4083" s="59">
        <v>4.2986600000000002E-3</v>
      </c>
    </row>
    <row r="4084" spans="1:17">
      <c r="A4084" s="57" t="s">
        <v>1204</v>
      </c>
      <c r="B4084" s="57" t="s">
        <v>1221</v>
      </c>
      <c r="C4084" s="57">
        <v>23</v>
      </c>
      <c r="D4084" s="57" t="s">
        <v>648</v>
      </c>
      <c r="E4084" s="57">
        <v>100687</v>
      </c>
      <c r="F4084" s="57">
        <v>67.460999999999999</v>
      </c>
      <c r="G4084" s="57">
        <v>34.764000000000003</v>
      </c>
      <c r="H4084" s="57" t="s">
        <v>71</v>
      </c>
      <c r="I4084" s="57" t="s">
        <v>72</v>
      </c>
      <c r="J4084" s="57" t="s">
        <v>494</v>
      </c>
      <c r="K4084" s="57" t="s">
        <v>897</v>
      </c>
      <c r="L4084" s="57" t="s">
        <v>72</v>
      </c>
      <c r="M4084" s="57" t="s">
        <v>1137</v>
      </c>
      <c r="N4084" s="64">
        <v>0</v>
      </c>
      <c r="O4084" s="59">
        <v>579</v>
      </c>
      <c r="P4084" s="59">
        <v>4</v>
      </c>
      <c r="Q4084" s="59">
        <v>0.26316418499999999</v>
      </c>
    </row>
    <row r="4085" spans="1:17">
      <c r="A4085" s="57" t="s">
        <v>1204</v>
      </c>
      <c r="B4085" s="57" t="s">
        <v>1221</v>
      </c>
      <c r="C4085" s="57">
        <v>23</v>
      </c>
      <c r="D4085" s="57" t="s">
        <v>648</v>
      </c>
      <c r="E4085" s="57">
        <v>100688</v>
      </c>
      <c r="F4085" s="57">
        <v>65.834999999999994</v>
      </c>
      <c r="G4085" s="57">
        <v>34.118000000000002</v>
      </c>
      <c r="H4085" s="57" t="s">
        <v>34</v>
      </c>
      <c r="I4085" s="57" t="s">
        <v>35</v>
      </c>
      <c r="J4085" s="57" t="s">
        <v>506</v>
      </c>
      <c r="K4085" s="57" t="s">
        <v>901</v>
      </c>
      <c r="L4085" s="57" t="s">
        <v>1040</v>
      </c>
      <c r="M4085" s="57" t="s">
        <v>1137</v>
      </c>
      <c r="N4085" s="64">
        <v>0</v>
      </c>
      <c r="O4085" s="59">
        <v>57</v>
      </c>
      <c r="P4085" s="59">
        <v>1</v>
      </c>
      <c r="Q4085" s="59">
        <v>2.550465E-3</v>
      </c>
    </row>
    <row r="4086" spans="1:17">
      <c r="A4086" s="57" t="s">
        <v>1204</v>
      </c>
      <c r="B4086" s="57" t="s">
        <v>1221</v>
      </c>
      <c r="C4086" s="57">
        <v>23</v>
      </c>
      <c r="D4086" s="57" t="s">
        <v>648</v>
      </c>
      <c r="E4086" s="57">
        <v>100689</v>
      </c>
      <c r="F4086" s="57">
        <v>66.887</v>
      </c>
      <c r="G4086" s="57">
        <v>32.658999999999999</v>
      </c>
      <c r="H4086" s="57" t="s">
        <v>52</v>
      </c>
      <c r="I4086" s="57" t="s">
        <v>53</v>
      </c>
      <c r="J4086" s="57">
        <v>0</v>
      </c>
      <c r="K4086" s="57" t="s">
        <v>886</v>
      </c>
      <c r="L4086" s="57" t="s">
        <v>53</v>
      </c>
      <c r="M4086" s="57" t="s">
        <v>1137</v>
      </c>
      <c r="N4086" s="64">
        <v>0</v>
      </c>
      <c r="O4086" s="59">
        <v>196</v>
      </c>
      <c r="P4086" s="59">
        <v>2</v>
      </c>
      <c r="Q4086" s="59">
        <v>3.0156559999999999E-2</v>
      </c>
    </row>
    <row r="4087" spans="1:17">
      <c r="A4087" s="57" t="s">
        <v>1204</v>
      </c>
      <c r="B4087" s="57" t="s">
        <v>1221</v>
      </c>
      <c r="C4087" s="57">
        <v>22</v>
      </c>
      <c r="D4087" s="57" t="s">
        <v>648</v>
      </c>
      <c r="E4087" s="57">
        <v>100690</v>
      </c>
      <c r="F4087" s="57">
        <v>66.361000000000004</v>
      </c>
      <c r="G4087" s="57">
        <v>26.824999999999999</v>
      </c>
      <c r="H4087" s="57" t="s">
        <v>93</v>
      </c>
      <c r="I4087" s="57" t="s">
        <v>94</v>
      </c>
      <c r="J4087" s="57" t="s">
        <v>725</v>
      </c>
      <c r="K4087" s="57" t="s">
        <v>883</v>
      </c>
      <c r="L4087" s="57" t="s">
        <v>94</v>
      </c>
      <c r="M4087" s="57" t="s">
        <v>1137</v>
      </c>
      <c r="N4087" s="64">
        <v>0</v>
      </c>
      <c r="O4087" s="59">
        <v>156</v>
      </c>
      <c r="P4087" s="59">
        <v>2</v>
      </c>
      <c r="Q4087" s="59">
        <v>1.9103760000000001E-2</v>
      </c>
    </row>
    <row r="4088" spans="1:17">
      <c r="A4088" s="57" t="s">
        <v>1204</v>
      </c>
      <c r="B4088" s="57" t="s">
        <v>1221</v>
      </c>
      <c r="C4088" s="57">
        <v>21</v>
      </c>
      <c r="D4088" s="57" t="s">
        <v>648</v>
      </c>
      <c r="E4088" s="57">
        <v>100691</v>
      </c>
      <c r="F4088" s="57">
        <v>67.27</v>
      </c>
      <c r="G4088" s="57">
        <v>24.17</v>
      </c>
      <c r="H4088" s="57" t="s">
        <v>34</v>
      </c>
      <c r="I4088" s="57" t="s">
        <v>35</v>
      </c>
      <c r="J4088" s="57" t="s">
        <v>506</v>
      </c>
      <c r="K4088" s="57" t="s">
        <v>901</v>
      </c>
      <c r="L4088" s="57" t="s">
        <v>1040</v>
      </c>
      <c r="M4088" s="57" t="s">
        <v>1137</v>
      </c>
      <c r="N4088" s="64">
        <v>0</v>
      </c>
      <c r="O4088" s="59">
        <v>67</v>
      </c>
      <c r="P4088" s="59">
        <v>1</v>
      </c>
      <c r="Q4088" s="59">
        <v>3.5238650000000002E-3</v>
      </c>
    </row>
    <row r="4089" spans="1:17">
      <c r="A4089" s="57" t="s">
        <v>1204</v>
      </c>
      <c r="B4089" s="57" t="s">
        <v>1221</v>
      </c>
      <c r="C4089" s="57">
        <v>31</v>
      </c>
      <c r="D4089" s="57" t="s">
        <v>648</v>
      </c>
      <c r="E4089" s="57">
        <v>100692</v>
      </c>
      <c r="F4089" s="57">
        <v>73.677999999999997</v>
      </c>
      <c r="G4089" s="57">
        <v>20.751000000000001</v>
      </c>
      <c r="H4089" s="57" t="s">
        <v>34</v>
      </c>
      <c r="I4089" s="57" t="s">
        <v>35</v>
      </c>
      <c r="J4089" s="57" t="s">
        <v>506</v>
      </c>
      <c r="K4089" s="57" t="s">
        <v>901</v>
      </c>
      <c r="L4089" s="57" t="s">
        <v>1040</v>
      </c>
      <c r="M4089" s="57" t="s">
        <v>1137</v>
      </c>
      <c r="N4089" s="64">
        <v>0</v>
      </c>
      <c r="O4089" s="59">
        <v>77</v>
      </c>
      <c r="P4089" s="59">
        <v>1</v>
      </c>
      <c r="Q4089" s="59">
        <v>4.6542650000000003E-3</v>
      </c>
    </row>
    <row r="4090" spans="1:17">
      <c r="A4090" s="57" t="s">
        <v>1204</v>
      </c>
      <c r="B4090" s="57" t="s">
        <v>1221</v>
      </c>
      <c r="C4090" s="57">
        <v>31</v>
      </c>
      <c r="D4090" s="57" t="s">
        <v>648</v>
      </c>
      <c r="E4090" s="57">
        <v>100693</v>
      </c>
      <c r="F4090" s="57">
        <v>73.272000000000006</v>
      </c>
      <c r="G4090" s="57">
        <v>21.922000000000001</v>
      </c>
      <c r="H4090" s="57" t="s">
        <v>22</v>
      </c>
      <c r="I4090" s="57" t="s">
        <v>517</v>
      </c>
      <c r="J4090" s="57" t="s">
        <v>503</v>
      </c>
      <c r="K4090" s="57" t="s">
        <v>919</v>
      </c>
      <c r="L4090" s="57" t="s">
        <v>1055</v>
      </c>
      <c r="M4090" s="57" t="s">
        <v>1137</v>
      </c>
      <c r="N4090" s="64">
        <v>0</v>
      </c>
      <c r="O4090" s="59">
        <v>128</v>
      </c>
      <c r="P4090" s="59">
        <v>2</v>
      </c>
      <c r="Q4090" s="59">
        <v>1.286144E-2</v>
      </c>
    </row>
    <row r="4091" spans="1:17">
      <c r="A4091" s="57" t="s">
        <v>1204</v>
      </c>
      <c r="B4091" s="57" t="s">
        <v>1221</v>
      </c>
      <c r="C4091" s="57">
        <v>31</v>
      </c>
      <c r="D4091" s="57" t="s">
        <v>648</v>
      </c>
      <c r="E4091" s="57">
        <v>100694</v>
      </c>
      <c r="F4091" s="57">
        <v>74.372</v>
      </c>
      <c r="G4091" s="57">
        <v>22.042000000000002</v>
      </c>
      <c r="H4091" s="57" t="s">
        <v>34</v>
      </c>
      <c r="I4091" s="57" t="s">
        <v>35</v>
      </c>
      <c r="J4091" s="57" t="s">
        <v>506</v>
      </c>
      <c r="K4091" s="57" t="s">
        <v>901</v>
      </c>
      <c r="L4091" s="57" t="s">
        <v>1040</v>
      </c>
      <c r="M4091" s="57" t="s">
        <v>1137</v>
      </c>
      <c r="N4091" s="64">
        <v>0</v>
      </c>
      <c r="O4091" s="59">
        <v>60</v>
      </c>
      <c r="P4091" s="59">
        <v>1</v>
      </c>
      <c r="Q4091" s="59">
        <v>2.826E-3</v>
      </c>
    </row>
    <row r="4092" spans="1:17">
      <c r="A4092" s="57" t="s">
        <v>1204</v>
      </c>
      <c r="B4092" s="57" t="s">
        <v>1221</v>
      </c>
      <c r="C4092" s="57">
        <v>31</v>
      </c>
      <c r="D4092" s="57" t="s">
        <v>648</v>
      </c>
      <c r="E4092" s="57">
        <v>100695</v>
      </c>
      <c r="F4092" s="57">
        <v>74.754000000000005</v>
      </c>
      <c r="G4092" s="57">
        <v>21.994</v>
      </c>
      <c r="H4092" s="57" t="s">
        <v>34</v>
      </c>
      <c r="I4092" s="57" t="s">
        <v>35</v>
      </c>
      <c r="J4092" s="57" t="s">
        <v>506</v>
      </c>
      <c r="K4092" s="57" t="s">
        <v>901</v>
      </c>
      <c r="L4092" s="57" t="s">
        <v>1040</v>
      </c>
      <c r="M4092" s="57" t="s">
        <v>1137</v>
      </c>
      <c r="N4092" s="64">
        <v>0</v>
      </c>
      <c r="O4092" s="59">
        <v>51</v>
      </c>
      <c r="P4092" s="59">
        <v>1</v>
      </c>
      <c r="Q4092" s="59">
        <v>2.041785E-3</v>
      </c>
    </row>
    <row r="4093" spans="1:17">
      <c r="A4093" s="57" t="s">
        <v>1204</v>
      </c>
      <c r="B4093" s="57" t="s">
        <v>1221</v>
      </c>
      <c r="C4093" s="57">
        <v>31</v>
      </c>
      <c r="D4093" s="57" t="s">
        <v>648</v>
      </c>
      <c r="E4093" s="57">
        <v>100696</v>
      </c>
      <c r="F4093" s="57">
        <v>73.965000000000003</v>
      </c>
      <c r="G4093" s="57">
        <v>23.19</v>
      </c>
      <c r="H4093" s="57" t="s">
        <v>34</v>
      </c>
      <c r="I4093" s="57" t="s">
        <v>35</v>
      </c>
      <c r="J4093" s="57" t="s">
        <v>506</v>
      </c>
      <c r="K4093" s="57" t="s">
        <v>901</v>
      </c>
      <c r="L4093" s="57" t="s">
        <v>1040</v>
      </c>
      <c r="M4093" s="57" t="s">
        <v>1137</v>
      </c>
      <c r="N4093" s="64">
        <v>0</v>
      </c>
      <c r="O4093" s="59">
        <v>57</v>
      </c>
      <c r="P4093" s="59">
        <v>1</v>
      </c>
      <c r="Q4093" s="59">
        <v>2.550465E-3</v>
      </c>
    </row>
    <row r="4094" spans="1:17">
      <c r="A4094" s="57" t="s">
        <v>1204</v>
      </c>
      <c r="B4094" s="57" t="s">
        <v>1221</v>
      </c>
      <c r="C4094" s="57">
        <v>33</v>
      </c>
      <c r="D4094" s="57" t="s">
        <v>648</v>
      </c>
      <c r="E4094" s="57">
        <v>100697</v>
      </c>
      <c r="F4094" s="57">
        <v>71.741</v>
      </c>
      <c r="G4094" s="57">
        <v>30.364000000000001</v>
      </c>
      <c r="H4094" s="57" t="s">
        <v>52</v>
      </c>
      <c r="I4094" s="57" t="s">
        <v>53</v>
      </c>
      <c r="J4094" s="57">
        <v>0</v>
      </c>
      <c r="K4094" s="57" t="s">
        <v>886</v>
      </c>
      <c r="L4094" s="57" t="s">
        <v>53</v>
      </c>
      <c r="M4094" s="57" t="s">
        <v>1137</v>
      </c>
      <c r="N4094" s="64">
        <v>0</v>
      </c>
      <c r="O4094" s="59">
        <v>214</v>
      </c>
      <c r="P4094" s="59">
        <v>2</v>
      </c>
      <c r="Q4094" s="59">
        <v>3.594986E-2</v>
      </c>
    </row>
    <row r="4095" spans="1:17">
      <c r="A4095" s="57" t="s">
        <v>1204</v>
      </c>
      <c r="B4095" s="57" t="s">
        <v>1221</v>
      </c>
      <c r="C4095" s="57">
        <v>33</v>
      </c>
      <c r="D4095" s="57" t="s">
        <v>648</v>
      </c>
      <c r="E4095" s="57">
        <v>100698</v>
      </c>
      <c r="F4095" s="57">
        <v>71.622</v>
      </c>
      <c r="G4095" s="57">
        <v>33.710999999999999</v>
      </c>
      <c r="H4095" s="57" t="s">
        <v>37</v>
      </c>
      <c r="I4095" s="57" t="s">
        <v>38</v>
      </c>
      <c r="J4095" s="57">
        <v>0</v>
      </c>
      <c r="K4095" s="57" t="s">
        <v>904</v>
      </c>
      <c r="L4095" s="57" t="s">
        <v>1041</v>
      </c>
      <c r="M4095" s="57" t="s">
        <v>1137</v>
      </c>
      <c r="N4095" s="64">
        <v>0</v>
      </c>
      <c r="O4095" s="59">
        <v>50</v>
      </c>
      <c r="P4095" s="59">
        <v>1</v>
      </c>
      <c r="Q4095" s="59">
        <v>1.9624999999999998E-3</v>
      </c>
    </row>
    <row r="4096" spans="1:17">
      <c r="A4096" s="57" t="s">
        <v>1204</v>
      </c>
      <c r="B4096" s="57" t="s">
        <v>1221</v>
      </c>
      <c r="C4096" s="57">
        <v>33</v>
      </c>
      <c r="D4096" s="57" t="s">
        <v>647</v>
      </c>
      <c r="E4096" s="57">
        <v>100699</v>
      </c>
      <c r="F4096" s="57">
        <v>72.242999999999995</v>
      </c>
      <c r="G4096" s="57">
        <v>34.429000000000002</v>
      </c>
      <c r="H4096" s="57" t="s">
        <v>52</v>
      </c>
      <c r="I4096" s="57" t="s">
        <v>53</v>
      </c>
      <c r="J4096" s="57">
        <v>0</v>
      </c>
      <c r="K4096" s="57" t="s">
        <v>886</v>
      </c>
      <c r="L4096" s="57" t="s">
        <v>53</v>
      </c>
      <c r="M4096" s="57" t="s">
        <v>1137</v>
      </c>
      <c r="N4096" s="64">
        <v>15.082158859564906</v>
      </c>
      <c r="O4096" s="59">
        <v>105</v>
      </c>
      <c r="P4096" s="59">
        <v>2</v>
      </c>
      <c r="Q4096" s="59">
        <v>8.6546250000000009E-3</v>
      </c>
    </row>
    <row r="4097" spans="1:17">
      <c r="A4097" s="57" t="s">
        <v>1204</v>
      </c>
      <c r="B4097" s="57" t="s">
        <v>1221</v>
      </c>
      <c r="C4097" s="57">
        <v>33</v>
      </c>
      <c r="D4097" s="57" t="s">
        <v>648</v>
      </c>
      <c r="E4097" s="57">
        <v>100700</v>
      </c>
      <c r="F4097" s="57">
        <v>73.343000000000004</v>
      </c>
      <c r="G4097" s="57">
        <v>34.619999999999997</v>
      </c>
      <c r="H4097" s="57" t="s">
        <v>61</v>
      </c>
      <c r="I4097" s="57" t="s">
        <v>219</v>
      </c>
      <c r="J4097" s="57" t="s">
        <v>761</v>
      </c>
      <c r="K4097" s="57" t="s">
        <v>903</v>
      </c>
      <c r="L4097" s="57" t="s">
        <v>62</v>
      </c>
      <c r="M4097" s="57" t="s">
        <v>1137</v>
      </c>
      <c r="N4097" s="64">
        <v>0</v>
      </c>
      <c r="O4097" s="59">
        <v>187</v>
      </c>
      <c r="P4097" s="59">
        <v>2</v>
      </c>
      <c r="Q4097" s="59">
        <v>2.7450664999999999E-2</v>
      </c>
    </row>
    <row r="4098" spans="1:17">
      <c r="A4098" s="57" t="s">
        <v>1204</v>
      </c>
      <c r="B4098" s="57" t="s">
        <v>1221</v>
      </c>
      <c r="C4098" s="57">
        <v>33</v>
      </c>
      <c r="D4098" s="57" t="s">
        <v>648</v>
      </c>
      <c r="E4098" s="57">
        <v>100701</v>
      </c>
      <c r="F4098" s="57">
        <v>71.048000000000002</v>
      </c>
      <c r="G4098" s="57">
        <v>33.305</v>
      </c>
      <c r="H4098" s="57" t="s">
        <v>52</v>
      </c>
      <c r="I4098" s="57" t="s">
        <v>53</v>
      </c>
      <c r="J4098" s="57">
        <v>0</v>
      </c>
      <c r="K4098" s="57" t="s">
        <v>886</v>
      </c>
      <c r="L4098" s="57" t="s">
        <v>53</v>
      </c>
      <c r="M4098" s="57" t="s">
        <v>1137</v>
      </c>
      <c r="N4098" s="64">
        <v>0</v>
      </c>
      <c r="O4098" s="59">
        <v>128</v>
      </c>
      <c r="P4098" s="59">
        <v>2</v>
      </c>
      <c r="Q4098" s="59">
        <v>1.286144E-2</v>
      </c>
    </row>
    <row r="4099" spans="1:17">
      <c r="A4099" s="57" t="s">
        <v>1204</v>
      </c>
      <c r="B4099" s="57" t="s">
        <v>1221</v>
      </c>
      <c r="C4099" s="57">
        <v>33</v>
      </c>
      <c r="D4099" s="57" t="s">
        <v>648</v>
      </c>
      <c r="E4099" s="57">
        <v>100702</v>
      </c>
      <c r="F4099" s="57">
        <v>74.418999999999997</v>
      </c>
      <c r="G4099" s="57">
        <v>34.453000000000003</v>
      </c>
      <c r="H4099" s="57" t="s">
        <v>34</v>
      </c>
      <c r="I4099" s="57" t="s">
        <v>35</v>
      </c>
      <c r="J4099" s="57" t="s">
        <v>506</v>
      </c>
      <c r="K4099" s="57" t="s">
        <v>901</v>
      </c>
      <c r="L4099" s="57" t="s">
        <v>1040</v>
      </c>
      <c r="M4099" s="57" t="s">
        <v>1137</v>
      </c>
      <c r="N4099" s="64">
        <v>0</v>
      </c>
      <c r="O4099" s="59">
        <v>80</v>
      </c>
      <c r="P4099" s="59">
        <v>1</v>
      </c>
      <c r="Q4099" s="59">
        <v>5.0239999999999998E-3</v>
      </c>
    </row>
    <row r="4100" spans="1:17">
      <c r="A4100" s="57" t="s">
        <v>1204</v>
      </c>
      <c r="B4100" s="57" t="s">
        <v>1221</v>
      </c>
      <c r="C4100" s="57">
        <v>34</v>
      </c>
      <c r="D4100" s="57" t="s">
        <v>647</v>
      </c>
      <c r="E4100" s="57">
        <v>100703</v>
      </c>
      <c r="F4100" s="57">
        <v>70.474000000000004</v>
      </c>
      <c r="G4100" s="57">
        <v>36.460999999999999</v>
      </c>
      <c r="H4100" s="57" t="s">
        <v>71</v>
      </c>
      <c r="I4100" s="57" t="s">
        <v>72</v>
      </c>
      <c r="J4100" s="57" t="s">
        <v>494</v>
      </c>
      <c r="K4100" s="57" t="s">
        <v>897</v>
      </c>
      <c r="L4100" s="57" t="s">
        <v>72</v>
      </c>
      <c r="M4100" s="57" t="s">
        <v>1137</v>
      </c>
      <c r="N4100" s="64">
        <v>19.513717795591472</v>
      </c>
      <c r="O4100" s="59">
        <v>499</v>
      </c>
      <c r="P4100" s="59">
        <v>3</v>
      </c>
      <c r="Q4100" s="59">
        <v>0.195465785</v>
      </c>
    </row>
    <row r="4101" spans="1:17">
      <c r="A4101" s="57" t="s">
        <v>1204</v>
      </c>
      <c r="B4101" s="57" t="s">
        <v>1221</v>
      </c>
      <c r="C4101" s="57">
        <v>34</v>
      </c>
      <c r="D4101" s="57" t="s">
        <v>648</v>
      </c>
      <c r="E4101" s="57">
        <v>100704</v>
      </c>
      <c r="F4101" s="57">
        <v>72.721999999999994</v>
      </c>
      <c r="G4101" s="57">
        <v>38.732999999999997</v>
      </c>
      <c r="H4101" s="57" t="s">
        <v>52</v>
      </c>
      <c r="I4101" s="57" t="s">
        <v>53</v>
      </c>
      <c r="J4101" s="57">
        <v>0</v>
      </c>
      <c r="K4101" s="57" t="s">
        <v>886</v>
      </c>
      <c r="L4101" s="57" t="s">
        <v>53</v>
      </c>
      <c r="M4101" s="57" t="s">
        <v>1137</v>
      </c>
      <c r="N4101" s="64">
        <v>0</v>
      </c>
      <c r="O4101" s="59">
        <v>91</v>
      </c>
      <c r="P4101" s="59">
        <v>1</v>
      </c>
      <c r="Q4101" s="59">
        <v>6.5005849999999997E-3</v>
      </c>
    </row>
    <row r="4102" spans="1:17">
      <c r="A4102" s="57" t="s">
        <v>1204</v>
      </c>
      <c r="B4102" s="57" t="s">
        <v>1221</v>
      </c>
      <c r="C4102" s="57">
        <v>34</v>
      </c>
      <c r="D4102" s="57" t="s">
        <v>648</v>
      </c>
      <c r="E4102" s="57">
        <v>100705</v>
      </c>
      <c r="F4102" s="57">
        <v>73.893000000000001</v>
      </c>
      <c r="G4102" s="57">
        <v>39.738</v>
      </c>
      <c r="H4102" s="57" t="s">
        <v>50</v>
      </c>
      <c r="I4102" s="57" t="s">
        <v>51</v>
      </c>
      <c r="J4102" s="57" t="s">
        <v>713</v>
      </c>
      <c r="K4102" s="57" t="s">
        <v>880</v>
      </c>
      <c r="L4102" s="57" t="s">
        <v>51</v>
      </c>
      <c r="M4102" s="57" t="s">
        <v>1135</v>
      </c>
      <c r="N4102" s="64">
        <v>0</v>
      </c>
      <c r="O4102" s="59">
        <v>498</v>
      </c>
      <c r="P4102" s="59">
        <v>3</v>
      </c>
      <c r="Q4102" s="59">
        <v>0.19468314</v>
      </c>
    </row>
    <row r="4103" spans="1:17">
      <c r="A4103" s="57" t="s">
        <v>1204</v>
      </c>
      <c r="B4103" s="57" t="s">
        <v>1221</v>
      </c>
      <c r="C4103" s="57">
        <v>44</v>
      </c>
      <c r="D4103" s="57" t="s">
        <v>648</v>
      </c>
      <c r="E4103" s="57">
        <v>100706</v>
      </c>
      <c r="F4103" s="57">
        <v>77.887</v>
      </c>
      <c r="G4103" s="57">
        <v>35.863999999999997</v>
      </c>
      <c r="H4103" s="57" t="s">
        <v>42</v>
      </c>
      <c r="I4103" s="57" t="s">
        <v>43</v>
      </c>
      <c r="J4103" s="57" t="s">
        <v>502</v>
      </c>
      <c r="K4103" s="57" t="s">
        <v>997</v>
      </c>
      <c r="L4103" s="57" t="s">
        <v>1119</v>
      </c>
      <c r="M4103" s="57" t="s">
        <v>1137</v>
      </c>
      <c r="N4103" s="64">
        <v>0</v>
      </c>
      <c r="O4103" s="59">
        <v>57</v>
      </c>
      <c r="P4103" s="59">
        <v>1</v>
      </c>
      <c r="Q4103" s="59">
        <v>2.550465E-3</v>
      </c>
    </row>
    <row r="4104" spans="1:17">
      <c r="A4104" s="57" t="s">
        <v>1204</v>
      </c>
      <c r="B4104" s="57" t="s">
        <v>1221</v>
      </c>
      <c r="C4104" s="57">
        <v>43</v>
      </c>
      <c r="D4104" s="57" t="s">
        <v>648</v>
      </c>
      <c r="E4104" s="57">
        <v>100707</v>
      </c>
      <c r="F4104" s="57">
        <v>79.8</v>
      </c>
      <c r="G4104" s="57">
        <v>34.595999999999997</v>
      </c>
      <c r="H4104" s="57" t="s">
        <v>42</v>
      </c>
      <c r="I4104" s="57" t="s">
        <v>43</v>
      </c>
      <c r="J4104" s="57" t="s">
        <v>502</v>
      </c>
      <c r="K4104" s="57" t="s">
        <v>997</v>
      </c>
      <c r="L4104" s="57" t="s">
        <v>1119</v>
      </c>
      <c r="M4104" s="57" t="s">
        <v>1137</v>
      </c>
      <c r="N4104" s="64">
        <v>0</v>
      </c>
      <c r="O4104" s="59">
        <v>60</v>
      </c>
      <c r="P4104" s="59">
        <v>1</v>
      </c>
      <c r="Q4104" s="59">
        <v>2.826E-3</v>
      </c>
    </row>
    <row r="4105" spans="1:17">
      <c r="A4105" s="57" t="s">
        <v>1204</v>
      </c>
      <c r="B4105" s="57" t="s">
        <v>1221</v>
      </c>
      <c r="C4105" s="57">
        <v>43</v>
      </c>
      <c r="D4105" s="57" t="s">
        <v>647</v>
      </c>
      <c r="E4105" s="57">
        <v>100708</v>
      </c>
      <c r="F4105" s="57">
        <v>76.117000000000004</v>
      </c>
      <c r="G4105" s="57">
        <v>34.595999999999997</v>
      </c>
      <c r="H4105" s="57" t="s">
        <v>61</v>
      </c>
      <c r="I4105" s="57" t="s">
        <v>219</v>
      </c>
      <c r="J4105" s="57" t="s">
        <v>761</v>
      </c>
      <c r="K4105" s="57" t="s">
        <v>903</v>
      </c>
      <c r="L4105" s="57" t="s">
        <v>62</v>
      </c>
      <c r="M4105" s="57" t="s">
        <v>1137</v>
      </c>
      <c r="N4105" s="64">
        <v>8.4488256050874408</v>
      </c>
      <c r="O4105" s="59">
        <v>178</v>
      </c>
      <c r="P4105" s="59">
        <v>2</v>
      </c>
      <c r="Q4105" s="59">
        <v>2.4871939999999999E-2</v>
      </c>
    </row>
    <row r="4106" spans="1:17">
      <c r="A4106" s="57" t="s">
        <v>1204</v>
      </c>
      <c r="B4106" s="57" t="s">
        <v>1221</v>
      </c>
      <c r="C4106" s="57">
        <v>42</v>
      </c>
      <c r="D4106" s="57" t="s">
        <v>648</v>
      </c>
      <c r="E4106" s="57">
        <v>100709</v>
      </c>
      <c r="F4106" s="57">
        <v>78.796000000000006</v>
      </c>
      <c r="G4106" s="57">
        <v>28.14</v>
      </c>
      <c r="H4106" s="57" t="s">
        <v>37</v>
      </c>
      <c r="I4106" s="57" t="s">
        <v>38</v>
      </c>
      <c r="J4106" s="57">
        <v>0</v>
      </c>
      <c r="K4106" s="57" t="s">
        <v>904</v>
      </c>
      <c r="L4106" s="57" t="s">
        <v>1041</v>
      </c>
      <c r="M4106" s="57" t="s">
        <v>1137</v>
      </c>
      <c r="N4106" s="64">
        <v>0</v>
      </c>
      <c r="O4106" s="59">
        <v>62</v>
      </c>
      <c r="P4106" s="59">
        <v>1</v>
      </c>
      <c r="Q4106" s="59">
        <v>3.01754E-3</v>
      </c>
    </row>
    <row r="4107" spans="1:17">
      <c r="A4107" s="57" t="s">
        <v>1204</v>
      </c>
      <c r="B4107" s="57" t="s">
        <v>1221</v>
      </c>
      <c r="C4107" s="57">
        <v>42</v>
      </c>
      <c r="D4107" s="57" t="s">
        <v>648</v>
      </c>
      <c r="E4107" s="57">
        <v>100710</v>
      </c>
      <c r="F4107" s="57">
        <v>79.25</v>
      </c>
      <c r="G4107" s="57">
        <v>26.896000000000001</v>
      </c>
      <c r="H4107" s="57" t="s">
        <v>22</v>
      </c>
      <c r="I4107" s="57" t="s">
        <v>517</v>
      </c>
      <c r="J4107" s="57" t="s">
        <v>503</v>
      </c>
      <c r="K4107" s="57" t="s">
        <v>919</v>
      </c>
      <c r="L4107" s="57" t="s">
        <v>1055</v>
      </c>
      <c r="M4107" s="57" t="s">
        <v>1137</v>
      </c>
      <c r="N4107" s="64">
        <v>0</v>
      </c>
      <c r="O4107" s="59">
        <v>61</v>
      </c>
      <c r="P4107" s="59">
        <v>1</v>
      </c>
      <c r="Q4107" s="59">
        <v>2.9209850000000001E-3</v>
      </c>
    </row>
    <row r="4108" spans="1:17">
      <c r="A4108" s="57" t="s">
        <v>1204</v>
      </c>
      <c r="B4108" s="57" t="s">
        <v>1221</v>
      </c>
      <c r="C4108" s="57">
        <v>42</v>
      </c>
      <c r="D4108" s="57" t="s">
        <v>648</v>
      </c>
      <c r="E4108" s="57">
        <v>100711</v>
      </c>
      <c r="F4108" s="57">
        <v>78.460999999999999</v>
      </c>
      <c r="G4108" s="57">
        <v>26.082999999999998</v>
      </c>
      <c r="H4108" s="57" t="s">
        <v>22</v>
      </c>
      <c r="I4108" s="57" t="s">
        <v>516</v>
      </c>
      <c r="J4108" s="57" t="s">
        <v>506</v>
      </c>
      <c r="K4108" s="57" t="s">
        <v>889</v>
      </c>
      <c r="L4108" s="57" t="s">
        <v>1033</v>
      </c>
      <c r="M4108" s="57" t="s">
        <v>1137</v>
      </c>
      <c r="N4108" s="64">
        <v>0</v>
      </c>
      <c r="O4108" s="59">
        <v>59</v>
      </c>
      <c r="P4108" s="59">
        <v>1</v>
      </c>
      <c r="Q4108" s="59">
        <v>2.732585E-3</v>
      </c>
    </row>
    <row r="4109" spans="1:17">
      <c r="A4109" s="57" t="s">
        <v>1204</v>
      </c>
      <c r="B4109" s="57" t="s">
        <v>1221</v>
      </c>
      <c r="C4109" s="57">
        <v>41</v>
      </c>
      <c r="D4109" s="57" t="s">
        <v>648</v>
      </c>
      <c r="E4109" s="57">
        <v>100712</v>
      </c>
      <c r="F4109" s="57">
        <v>75.759</v>
      </c>
      <c r="G4109" s="57">
        <v>24.744</v>
      </c>
      <c r="H4109" s="57" t="s">
        <v>34</v>
      </c>
      <c r="I4109" s="57" t="s">
        <v>35</v>
      </c>
      <c r="J4109" s="57" t="s">
        <v>506</v>
      </c>
      <c r="K4109" s="57" t="s">
        <v>901</v>
      </c>
      <c r="L4109" s="57" t="s">
        <v>1040</v>
      </c>
      <c r="M4109" s="57" t="s">
        <v>1137</v>
      </c>
      <c r="N4109" s="64">
        <v>0</v>
      </c>
      <c r="O4109" s="59">
        <v>83</v>
      </c>
      <c r="P4109" s="59">
        <v>1</v>
      </c>
      <c r="Q4109" s="59">
        <v>5.4078650000000004E-3</v>
      </c>
    </row>
    <row r="4110" spans="1:17">
      <c r="A4110" s="57" t="s">
        <v>1204</v>
      </c>
      <c r="B4110" s="57" t="s">
        <v>1221</v>
      </c>
      <c r="C4110" s="57">
        <v>41</v>
      </c>
      <c r="D4110" s="57" t="s">
        <v>648</v>
      </c>
      <c r="E4110" s="57">
        <v>100713</v>
      </c>
      <c r="F4110" s="57">
        <v>76.930000000000007</v>
      </c>
      <c r="G4110" s="57">
        <v>24.553000000000001</v>
      </c>
      <c r="H4110" s="57" t="s">
        <v>22</v>
      </c>
      <c r="I4110" s="57" t="s">
        <v>516</v>
      </c>
      <c r="J4110" s="57" t="s">
        <v>506</v>
      </c>
      <c r="K4110" s="57" t="s">
        <v>889</v>
      </c>
      <c r="L4110" s="57" t="s">
        <v>1033</v>
      </c>
      <c r="M4110" s="57" t="s">
        <v>1137</v>
      </c>
      <c r="N4110" s="64">
        <v>0</v>
      </c>
      <c r="O4110" s="59">
        <v>72</v>
      </c>
      <c r="P4110" s="59">
        <v>1</v>
      </c>
      <c r="Q4110" s="59">
        <v>4.0694399999999997E-3</v>
      </c>
    </row>
    <row r="4111" spans="1:17">
      <c r="A4111" s="57" t="s">
        <v>1204</v>
      </c>
      <c r="B4111" s="57" t="s">
        <v>1221</v>
      </c>
      <c r="C4111" s="57">
        <v>41</v>
      </c>
      <c r="D4111" s="57" t="s">
        <v>648</v>
      </c>
      <c r="E4111" s="57">
        <v>100714</v>
      </c>
      <c r="F4111" s="57">
        <v>75.853999999999999</v>
      </c>
      <c r="G4111" s="57">
        <v>23.643999999999998</v>
      </c>
      <c r="H4111" s="57" t="s">
        <v>34</v>
      </c>
      <c r="I4111" s="57" t="s">
        <v>35</v>
      </c>
      <c r="J4111" s="57" t="s">
        <v>504</v>
      </c>
      <c r="K4111" s="57" t="s">
        <v>1003</v>
      </c>
      <c r="L4111" s="57" t="s">
        <v>1124</v>
      </c>
      <c r="M4111" s="57" t="s">
        <v>1137</v>
      </c>
      <c r="N4111" s="64">
        <v>0</v>
      </c>
      <c r="O4111" s="59">
        <v>119</v>
      </c>
      <c r="P4111" s="59">
        <v>2</v>
      </c>
      <c r="Q4111" s="59">
        <v>1.1116384999999999E-2</v>
      </c>
    </row>
    <row r="4112" spans="1:17">
      <c r="A4112" s="57" t="s">
        <v>1204</v>
      </c>
      <c r="B4112" s="57" t="s">
        <v>1221</v>
      </c>
      <c r="C4112" s="57">
        <v>41</v>
      </c>
      <c r="D4112" s="57" t="s">
        <v>648</v>
      </c>
      <c r="E4112" s="57">
        <v>100715</v>
      </c>
      <c r="F4112" s="57">
        <v>75.113</v>
      </c>
      <c r="G4112" s="57">
        <v>22.855</v>
      </c>
      <c r="H4112" s="57" t="s">
        <v>52</v>
      </c>
      <c r="I4112" s="57" t="s">
        <v>53</v>
      </c>
      <c r="J4112" s="57">
        <v>0</v>
      </c>
      <c r="K4112" s="57" t="s">
        <v>886</v>
      </c>
      <c r="L4112" s="57" t="s">
        <v>53</v>
      </c>
      <c r="M4112" s="57" t="s">
        <v>1137</v>
      </c>
      <c r="N4112" s="64">
        <v>0</v>
      </c>
      <c r="O4112" s="59">
        <v>97</v>
      </c>
      <c r="P4112" s="59">
        <v>1</v>
      </c>
      <c r="Q4112" s="59">
        <v>7.3860649999999998E-3</v>
      </c>
    </row>
    <row r="4113" spans="1:17">
      <c r="A4113" s="57" t="s">
        <v>1204</v>
      </c>
      <c r="B4113" s="57" t="s">
        <v>1222</v>
      </c>
      <c r="C4113" s="57">
        <v>11</v>
      </c>
      <c r="D4113" s="57" t="s">
        <v>648</v>
      </c>
      <c r="E4113" s="57">
        <v>100716</v>
      </c>
      <c r="F4113" s="57">
        <v>62.527999999999999</v>
      </c>
      <c r="G4113" s="57">
        <v>40.286999999999999</v>
      </c>
      <c r="H4113" s="57" t="s">
        <v>50</v>
      </c>
      <c r="I4113" s="57" t="s">
        <v>51</v>
      </c>
      <c r="J4113" s="57" t="s">
        <v>713</v>
      </c>
      <c r="K4113" s="57" t="s">
        <v>880</v>
      </c>
      <c r="L4113" s="57" t="s">
        <v>51</v>
      </c>
      <c r="M4113" s="57" t="s">
        <v>1135</v>
      </c>
      <c r="N4113" s="64">
        <v>0</v>
      </c>
      <c r="O4113" s="59">
        <v>533</v>
      </c>
      <c r="P4113" s="59">
        <v>4</v>
      </c>
      <c r="Q4113" s="59">
        <v>0.223009865</v>
      </c>
    </row>
    <row r="4114" spans="1:17">
      <c r="A4114" s="57" t="s">
        <v>1204</v>
      </c>
      <c r="B4114" s="57" t="s">
        <v>1222</v>
      </c>
      <c r="C4114" s="57">
        <v>11</v>
      </c>
      <c r="D4114" s="57" t="s">
        <v>648</v>
      </c>
      <c r="E4114" s="57">
        <v>100717</v>
      </c>
      <c r="F4114" s="57">
        <v>64.388999999999996</v>
      </c>
      <c r="G4114" s="57">
        <v>41.509</v>
      </c>
      <c r="H4114" s="57" t="s">
        <v>61</v>
      </c>
      <c r="I4114" s="57" t="s">
        <v>219</v>
      </c>
      <c r="J4114" s="57" t="s">
        <v>761</v>
      </c>
      <c r="K4114" s="57" t="s">
        <v>903</v>
      </c>
      <c r="L4114" s="57" t="s">
        <v>62</v>
      </c>
      <c r="M4114" s="57" t="s">
        <v>1137</v>
      </c>
      <c r="N4114" s="64">
        <v>0</v>
      </c>
      <c r="O4114" s="59">
        <v>277</v>
      </c>
      <c r="P4114" s="59">
        <v>2</v>
      </c>
      <c r="Q4114" s="59">
        <v>6.0232265E-2</v>
      </c>
    </row>
    <row r="4115" spans="1:17">
      <c r="A4115" s="57" t="s">
        <v>1204</v>
      </c>
      <c r="B4115" s="57" t="s">
        <v>1222</v>
      </c>
      <c r="C4115" s="57">
        <v>11</v>
      </c>
      <c r="D4115" s="57" t="s">
        <v>647</v>
      </c>
      <c r="E4115" s="57">
        <v>100718</v>
      </c>
      <c r="F4115" s="57">
        <v>63.222000000000001</v>
      </c>
      <c r="G4115" s="57">
        <v>43.036999999999999</v>
      </c>
      <c r="H4115" s="57" t="s">
        <v>50</v>
      </c>
      <c r="I4115" s="57" t="s">
        <v>51</v>
      </c>
      <c r="J4115" s="57" t="s">
        <v>713</v>
      </c>
      <c r="K4115" s="57" t="s">
        <v>880</v>
      </c>
      <c r="L4115" s="57" t="s">
        <v>51</v>
      </c>
      <c r="M4115" s="57" t="s">
        <v>1135</v>
      </c>
      <c r="N4115" s="64">
        <v>21.295161775211341</v>
      </c>
      <c r="O4115" s="59">
        <v>257</v>
      </c>
      <c r="P4115" s="59">
        <v>2</v>
      </c>
      <c r="Q4115" s="59">
        <v>5.1848465000000003E-2</v>
      </c>
    </row>
    <row r="4116" spans="1:17">
      <c r="A4116" s="57" t="s">
        <v>1204</v>
      </c>
      <c r="B4116" s="57" t="s">
        <v>1222</v>
      </c>
      <c r="C4116" s="57">
        <v>11</v>
      </c>
      <c r="D4116" s="57" t="s">
        <v>648</v>
      </c>
      <c r="E4116" s="57">
        <v>100719</v>
      </c>
      <c r="F4116" s="57">
        <v>62.75</v>
      </c>
      <c r="G4116" s="57">
        <v>43.37</v>
      </c>
      <c r="H4116" s="57" t="s">
        <v>50</v>
      </c>
      <c r="I4116" s="57" t="s">
        <v>51</v>
      </c>
      <c r="J4116" s="57" t="s">
        <v>713</v>
      </c>
      <c r="K4116" s="57" t="s">
        <v>880</v>
      </c>
      <c r="L4116" s="57" t="s">
        <v>51</v>
      </c>
      <c r="M4116" s="57" t="s">
        <v>1135</v>
      </c>
      <c r="N4116" s="64">
        <v>0</v>
      </c>
      <c r="O4116" s="59">
        <v>579</v>
      </c>
      <c r="P4116" s="59">
        <v>4</v>
      </c>
      <c r="Q4116" s="59">
        <v>0.26316418499999999</v>
      </c>
    </row>
    <row r="4117" spans="1:17">
      <c r="A4117" s="57" t="s">
        <v>1204</v>
      </c>
      <c r="B4117" s="57" t="s">
        <v>1222</v>
      </c>
      <c r="C4117" s="57">
        <v>11</v>
      </c>
      <c r="D4117" s="57" t="s">
        <v>648</v>
      </c>
      <c r="E4117" s="57">
        <v>100720</v>
      </c>
      <c r="F4117" s="57">
        <v>60.527999999999999</v>
      </c>
      <c r="G4117" s="57">
        <v>44.509</v>
      </c>
      <c r="H4117" s="57" t="s">
        <v>42</v>
      </c>
      <c r="I4117" s="57" t="s">
        <v>43</v>
      </c>
      <c r="J4117" s="57" t="s">
        <v>502</v>
      </c>
      <c r="K4117" s="57" t="s">
        <v>997</v>
      </c>
      <c r="L4117" s="57" t="s">
        <v>1119</v>
      </c>
      <c r="M4117" s="57" t="s">
        <v>1137</v>
      </c>
      <c r="N4117" s="64">
        <v>0</v>
      </c>
      <c r="O4117" s="59">
        <v>63</v>
      </c>
      <c r="P4117" s="59">
        <v>1</v>
      </c>
      <c r="Q4117" s="59">
        <v>3.1156650000000001E-3</v>
      </c>
    </row>
    <row r="4118" spans="1:17">
      <c r="A4118" s="57" t="s">
        <v>1204</v>
      </c>
      <c r="B4118" s="57" t="s">
        <v>1222</v>
      </c>
      <c r="C4118" s="57">
        <v>11</v>
      </c>
      <c r="D4118" s="57" t="s">
        <v>648</v>
      </c>
      <c r="E4118" s="57">
        <v>100721</v>
      </c>
      <c r="F4118" s="57">
        <v>61.389000000000003</v>
      </c>
      <c r="G4118" s="57">
        <v>44.62</v>
      </c>
      <c r="H4118" s="57" t="s">
        <v>50</v>
      </c>
      <c r="I4118" s="57" t="s">
        <v>51</v>
      </c>
      <c r="J4118" s="57" t="s">
        <v>713</v>
      </c>
      <c r="K4118" s="57" t="s">
        <v>880</v>
      </c>
      <c r="L4118" s="57" t="s">
        <v>51</v>
      </c>
      <c r="M4118" s="57" t="s">
        <v>1135</v>
      </c>
      <c r="N4118" s="64">
        <v>0</v>
      </c>
      <c r="O4118" s="59">
        <v>233</v>
      </c>
      <c r="P4118" s="59">
        <v>2</v>
      </c>
      <c r="Q4118" s="59">
        <v>4.2616864999999997E-2</v>
      </c>
    </row>
    <row r="4119" spans="1:17">
      <c r="A4119" s="57" t="s">
        <v>1204</v>
      </c>
      <c r="B4119" s="57" t="s">
        <v>1222</v>
      </c>
      <c r="C4119" s="57">
        <v>12</v>
      </c>
      <c r="D4119" s="57" t="s">
        <v>648</v>
      </c>
      <c r="E4119" s="57">
        <v>100722</v>
      </c>
      <c r="F4119" s="57">
        <v>62.082999999999998</v>
      </c>
      <c r="G4119" s="57">
        <v>45.093000000000004</v>
      </c>
      <c r="H4119" s="57" t="s">
        <v>34</v>
      </c>
      <c r="I4119" s="57" t="s">
        <v>35</v>
      </c>
      <c r="J4119" s="57" t="s">
        <v>506</v>
      </c>
      <c r="K4119" s="57" t="s">
        <v>901</v>
      </c>
      <c r="L4119" s="57" t="s">
        <v>1040</v>
      </c>
      <c r="M4119" s="57" t="s">
        <v>1137</v>
      </c>
      <c r="N4119" s="64">
        <v>0</v>
      </c>
      <c r="O4119" s="59">
        <v>105</v>
      </c>
      <c r="P4119" s="59">
        <v>2</v>
      </c>
      <c r="Q4119" s="59">
        <v>8.6546250000000009E-3</v>
      </c>
    </row>
    <row r="4120" spans="1:17">
      <c r="A4120" s="57" t="s">
        <v>1204</v>
      </c>
      <c r="B4120" s="57" t="s">
        <v>1222</v>
      </c>
      <c r="C4120" s="57">
        <v>13</v>
      </c>
      <c r="D4120" s="57" t="s">
        <v>648</v>
      </c>
      <c r="E4120" s="57">
        <v>100723</v>
      </c>
      <c r="F4120" s="57">
        <v>64.917000000000002</v>
      </c>
      <c r="G4120" s="57">
        <v>51.481000000000002</v>
      </c>
      <c r="H4120" s="57" t="s">
        <v>42</v>
      </c>
      <c r="I4120" s="57" t="s">
        <v>68</v>
      </c>
      <c r="J4120" s="57" t="s">
        <v>503</v>
      </c>
      <c r="K4120" s="57" t="s">
        <v>900</v>
      </c>
      <c r="L4120" s="57" t="s">
        <v>68</v>
      </c>
      <c r="M4120" s="57" t="s">
        <v>1137</v>
      </c>
      <c r="N4120" s="64">
        <v>0</v>
      </c>
      <c r="O4120" s="59">
        <v>66</v>
      </c>
      <c r="P4120" s="59">
        <v>1</v>
      </c>
      <c r="Q4120" s="59">
        <v>3.41946E-3</v>
      </c>
    </row>
    <row r="4121" spans="1:17">
      <c r="A4121" s="57" t="s">
        <v>1204</v>
      </c>
      <c r="B4121" s="57" t="s">
        <v>1222</v>
      </c>
      <c r="C4121" s="57">
        <v>14</v>
      </c>
      <c r="D4121" s="57" t="s">
        <v>648</v>
      </c>
      <c r="E4121" s="57">
        <v>100724</v>
      </c>
      <c r="F4121" s="57">
        <v>63.75</v>
      </c>
      <c r="G4121" s="57">
        <v>56.536999999999999</v>
      </c>
      <c r="H4121" s="57" t="s">
        <v>42</v>
      </c>
      <c r="I4121" s="57" t="s">
        <v>68</v>
      </c>
      <c r="J4121" s="57" t="s">
        <v>503</v>
      </c>
      <c r="K4121" s="57" t="s">
        <v>900</v>
      </c>
      <c r="L4121" s="57" t="s">
        <v>68</v>
      </c>
      <c r="M4121" s="57" t="s">
        <v>1137</v>
      </c>
      <c r="N4121" s="64">
        <v>0</v>
      </c>
      <c r="O4121" s="59">
        <v>71</v>
      </c>
      <c r="P4121" s="59">
        <v>1</v>
      </c>
      <c r="Q4121" s="59">
        <v>3.9571850000000002E-3</v>
      </c>
    </row>
    <row r="4122" spans="1:17">
      <c r="A4122" s="57" t="s">
        <v>1204</v>
      </c>
      <c r="B4122" s="57" t="s">
        <v>1222</v>
      </c>
      <c r="C4122" s="57">
        <v>14</v>
      </c>
      <c r="D4122" s="57" t="s">
        <v>648</v>
      </c>
      <c r="E4122" s="57">
        <v>100725</v>
      </c>
      <c r="F4122" s="57">
        <v>60.832999999999998</v>
      </c>
      <c r="G4122" s="57">
        <v>59.591999999999999</v>
      </c>
      <c r="H4122" s="57" t="s">
        <v>22</v>
      </c>
      <c r="I4122" s="57" t="s">
        <v>516</v>
      </c>
      <c r="J4122" s="57" t="s">
        <v>506</v>
      </c>
      <c r="K4122" s="57" t="s">
        <v>889</v>
      </c>
      <c r="L4122" s="57" t="s">
        <v>1033</v>
      </c>
      <c r="M4122" s="57" t="s">
        <v>1137</v>
      </c>
      <c r="N4122" s="64">
        <v>0</v>
      </c>
      <c r="O4122" s="59">
        <v>74</v>
      </c>
      <c r="P4122" s="59">
        <v>1</v>
      </c>
      <c r="Q4122" s="59">
        <v>4.2986600000000002E-3</v>
      </c>
    </row>
    <row r="4123" spans="1:17">
      <c r="A4123" s="57" t="s">
        <v>1204</v>
      </c>
      <c r="B4123" s="57" t="s">
        <v>1222</v>
      </c>
      <c r="C4123" s="57">
        <v>24</v>
      </c>
      <c r="D4123" s="57" t="s">
        <v>648</v>
      </c>
      <c r="E4123" s="57">
        <v>100726</v>
      </c>
      <c r="F4123" s="57">
        <v>69.667000000000002</v>
      </c>
      <c r="G4123" s="57">
        <v>58.814999999999998</v>
      </c>
      <c r="H4123" s="57" t="s">
        <v>50</v>
      </c>
      <c r="I4123" s="57" t="s">
        <v>51</v>
      </c>
      <c r="J4123" s="57" t="s">
        <v>713</v>
      </c>
      <c r="K4123" s="57" t="s">
        <v>880</v>
      </c>
      <c r="L4123" s="57" t="s">
        <v>51</v>
      </c>
      <c r="M4123" s="57" t="s">
        <v>1135</v>
      </c>
      <c r="N4123" s="64">
        <v>0</v>
      </c>
      <c r="O4123" s="59">
        <v>134</v>
      </c>
      <c r="P4123" s="59">
        <v>2</v>
      </c>
      <c r="Q4123" s="59">
        <v>1.4095460000000001E-2</v>
      </c>
    </row>
    <row r="4124" spans="1:17">
      <c r="A4124" s="57" t="s">
        <v>1204</v>
      </c>
      <c r="B4124" s="57" t="s">
        <v>1222</v>
      </c>
      <c r="C4124" s="57">
        <v>23</v>
      </c>
      <c r="D4124" s="57" t="s">
        <v>648</v>
      </c>
      <c r="E4124" s="57">
        <v>100727</v>
      </c>
      <c r="F4124" s="57">
        <v>67.278000000000006</v>
      </c>
      <c r="G4124" s="57">
        <v>51.036999999999999</v>
      </c>
      <c r="H4124" s="57" t="s">
        <v>50</v>
      </c>
      <c r="I4124" s="57" t="s">
        <v>51</v>
      </c>
      <c r="J4124" s="57" t="s">
        <v>713</v>
      </c>
      <c r="K4124" s="57" t="s">
        <v>880</v>
      </c>
      <c r="L4124" s="57" t="s">
        <v>51</v>
      </c>
      <c r="M4124" s="57" t="s">
        <v>1135</v>
      </c>
      <c r="N4124" s="64">
        <v>0</v>
      </c>
      <c r="O4124" s="59">
        <v>207</v>
      </c>
      <c r="P4124" s="59">
        <v>2</v>
      </c>
      <c r="Q4124" s="59">
        <v>3.3636464999999997E-2</v>
      </c>
    </row>
    <row r="4125" spans="1:17">
      <c r="A4125" s="57" t="s">
        <v>1204</v>
      </c>
      <c r="B4125" s="57" t="s">
        <v>1222</v>
      </c>
      <c r="C4125" s="57">
        <v>23</v>
      </c>
      <c r="D4125" s="57" t="s">
        <v>648</v>
      </c>
      <c r="E4125" s="57">
        <v>100728</v>
      </c>
      <c r="F4125" s="57">
        <v>67.444000000000003</v>
      </c>
      <c r="G4125" s="57">
        <v>50.37</v>
      </c>
      <c r="H4125" s="57" t="s">
        <v>42</v>
      </c>
      <c r="I4125" s="57" t="s">
        <v>68</v>
      </c>
      <c r="J4125" s="57" t="s">
        <v>503</v>
      </c>
      <c r="K4125" s="57" t="s">
        <v>900</v>
      </c>
      <c r="L4125" s="57" t="s">
        <v>68</v>
      </c>
      <c r="M4125" s="57" t="s">
        <v>1137</v>
      </c>
      <c r="N4125" s="64">
        <v>0</v>
      </c>
      <c r="O4125" s="59">
        <v>80</v>
      </c>
      <c r="P4125" s="59">
        <v>1</v>
      </c>
      <c r="Q4125" s="59">
        <v>5.0239999999999998E-3</v>
      </c>
    </row>
    <row r="4126" spans="1:17">
      <c r="A4126" s="57" t="s">
        <v>1204</v>
      </c>
      <c r="B4126" s="57" t="s">
        <v>1222</v>
      </c>
      <c r="C4126" s="57">
        <v>22</v>
      </c>
      <c r="D4126" s="57" t="s">
        <v>648</v>
      </c>
      <c r="E4126" s="57">
        <v>100729</v>
      </c>
      <c r="F4126" s="57">
        <v>69.832999999999998</v>
      </c>
      <c r="G4126" s="57">
        <v>46.148000000000003</v>
      </c>
      <c r="H4126" s="57" t="s">
        <v>34</v>
      </c>
      <c r="I4126" s="57" t="s">
        <v>35</v>
      </c>
      <c r="J4126" s="57" t="s">
        <v>506</v>
      </c>
      <c r="K4126" s="57" t="s">
        <v>901</v>
      </c>
      <c r="L4126" s="57" t="s">
        <v>1040</v>
      </c>
      <c r="M4126" s="57" t="s">
        <v>1137</v>
      </c>
      <c r="N4126" s="64">
        <v>0</v>
      </c>
      <c r="O4126" s="59">
        <v>56</v>
      </c>
      <c r="P4126" s="59">
        <v>1</v>
      </c>
      <c r="Q4126" s="59">
        <v>2.4617599999999999E-3</v>
      </c>
    </row>
    <row r="4127" spans="1:17">
      <c r="A4127" s="57" t="s">
        <v>1204</v>
      </c>
      <c r="B4127" s="57" t="s">
        <v>1222</v>
      </c>
      <c r="C4127" s="57">
        <v>22</v>
      </c>
      <c r="D4127" s="57" t="s">
        <v>648</v>
      </c>
      <c r="E4127" s="57">
        <v>100730</v>
      </c>
      <c r="F4127" s="57">
        <v>69.582999999999998</v>
      </c>
      <c r="G4127" s="57">
        <v>44.87</v>
      </c>
      <c r="H4127" s="57" t="s">
        <v>34</v>
      </c>
      <c r="I4127" s="57" t="s">
        <v>35</v>
      </c>
      <c r="J4127" s="57" t="s">
        <v>506</v>
      </c>
      <c r="K4127" s="57" t="s">
        <v>901</v>
      </c>
      <c r="L4127" s="57" t="s">
        <v>1040</v>
      </c>
      <c r="M4127" s="57" t="s">
        <v>1137</v>
      </c>
      <c r="N4127" s="64">
        <v>0</v>
      </c>
      <c r="O4127" s="59">
        <v>61</v>
      </c>
      <c r="P4127" s="59">
        <v>1</v>
      </c>
      <c r="Q4127" s="59">
        <v>2.9209850000000001E-3</v>
      </c>
    </row>
    <row r="4128" spans="1:17">
      <c r="A4128" s="57" t="s">
        <v>1204</v>
      </c>
      <c r="B4128" s="57" t="s">
        <v>1222</v>
      </c>
      <c r="C4128" s="57">
        <v>21</v>
      </c>
      <c r="D4128" s="57" t="s">
        <v>648</v>
      </c>
      <c r="E4128" s="57">
        <v>100731</v>
      </c>
      <c r="F4128" s="57">
        <v>69.305000000000007</v>
      </c>
      <c r="G4128" s="57">
        <v>40.898000000000003</v>
      </c>
      <c r="H4128" s="57" t="s">
        <v>54</v>
      </c>
      <c r="I4128" s="57" t="s">
        <v>55</v>
      </c>
      <c r="J4128" s="57" t="s">
        <v>503</v>
      </c>
      <c r="K4128" s="57" t="s">
        <v>898</v>
      </c>
      <c r="L4128" s="57" t="s">
        <v>55</v>
      </c>
      <c r="M4128" s="57" t="s">
        <v>1137</v>
      </c>
      <c r="N4128" s="64">
        <v>0</v>
      </c>
      <c r="O4128" s="59">
        <v>55</v>
      </c>
      <c r="P4128" s="59">
        <v>1</v>
      </c>
      <c r="Q4128" s="59">
        <v>2.374625E-3</v>
      </c>
    </row>
    <row r="4129" spans="1:17">
      <c r="A4129" s="57" t="s">
        <v>1204</v>
      </c>
      <c r="B4129" s="57" t="s">
        <v>1222</v>
      </c>
      <c r="C4129" s="57">
        <v>31</v>
      </c>
      <c r="D4129" s="57" t="s">
        <v>647</v>
      </c>
      <c r="E4129" s="57">
        <v>100732</v>
      </c>
      <c r="F4129" s="57">
        <v>70.444000000000003</v>
      </c>
      <c r="G4129" s="57">
        <v>40.898000000000003</v>
      </c>
      <c r="H4129" s="57" t="s">
        <v>54</v>
      </c>
      <c r="I4129" s="57" t="s">
        <v>55</v>
      </c>
      <c r="J4129" s="57" t="s">
        <v>503</v>
      </c>
      <c r="K4129" s="57" t="s">
        <v>898</v>
      </c>
      <c r="L4129" s="57" t="s">
        <v>55</v>
      </c>
      <c r="M4129" s="57" t="s">
        <v>1137</v>
      </c>
      <c r="N4129" s="64">
        <v>16.438681420923121</v>
      </c>
      <c r="O4129" s="59">
        <v>247</v>
      </c>
      <c r="P4129" s="59">
        <v>2</v>
      </c>
      <c r="Q4129" s="59">
        <v>4.7892064999999998E-2</v>
      </c>
    </row>
    <row r="4130" spans="1:17">
      <c r="A4130" s="57" t="s">
        <v>1204</v>
      </c>
      <c r="B4130" s="57" t="s">
        <v>1222</v>
      </c>
      <c r="C4130" s="57">
        <v>32</v>
      </c>
      <c r="D4130" s="57" t="s">
        <v>647</v>
      </c>
      <c r="E4130" s="57">
        <v>100733</v>
      </c>
      <c r="F4130" s="57">
        <v>72.082999999999998</v>
      </c>
      <c r="G4130" s="57">
        <v>45.759</v>
      </c>
      <c r="H4130" s="57" t="s">
        <v>54</v>
      </c>
      <c r="I4130" s="57" t="s">
        <v>55</v>
      </c>
      <c r="J4130" s="57" t="s">
        <v>503</v>
      </c>
      <c r="K4130" s="57" t="s">
        <v>898</v>
      </c>
      <c r="L4130" s="57" t="s">
        <v>55</v>
      </c>
      <c r="M4130" s="57" t="s">
        <v>1137</v>
      </c>
      <c r="N4130" s="64">
        <v>14.066004929989557</v>
      </c>
      <c r="O4130" s="59">
        <v>324</v>
      </c>
      <c r="P4130" s="59">
        <v>3</v>
      </c>
      <c r="Q4130" s="59">
        <v>8.2406160000000006E-2</v>
      </c>
    </row>
    <row r="4131" spans="1:17">
      <c r="A4131" s="57" t="s">
        <v>1204</v>
      </c>
      <c r="B4131" s="57" t="s">
        <v>1222</v>
      </c>
      <c r="C4131" s="57">
        <v>32</v>
      </c>
      <c r="D4131" s="57" t="s">
        <v>648</v>
      </c>
      <c r="E4131" s="57">
        <v>100734</v>
      </c>
      <c r="F4131" s="57">
        <v>70.944000000000003</v>
      </c>
      <c r="G4131" s="57">
        <v>47.176000000000002</v>
      </c>
      <c r="H4131" s="57" t="s">
        <v>34</v>
      </c>
      <c r="I4131" s="57" t="s">
        <v>96</v>
      </c>
      <c r="J4131" s="57" t="s">
        <v>502</v>
      </c>
      <c r="K4131" s="57" t="s">
        <v>896</v>
      </c>
      <c r="L4131" s="57" t="s">
        <v>1038</v>
      </c>
      <c r="M4131" s="57" t="s">
        <v>1137</v>
      </c>
      <c r="N4131" s="64">
        <v>0</v>
      </c>
      <c r="O4131" s="59">
        <v>80</v>
      </c>
      <c r="P4131" s="59">
        <v>1</v>
      </c>
      <c r="Q4131" s="59">
        <v>5.0239999999999998E-3</v>
      </c>
    </row>
    <row r="4132" spans="1:17">
      <c r="A4132" s="57" t="s">
        <v>1204</v>
      </c>
      <c r="B4132" s="57" t="s">
        <v>1222</v>
      </c>
      <c r="C4132" s="57">
        <v>32</v>
      </c>
      <c r="D4132" s="57" t="s">
        <v>648</v>
      </c>
      <c r="E4132" s="57">
        <v>100735</v>
      </c>
      <c r="F4132" s="57">
        <v>70.915999999999997</v>
      </c>
      <c r="G4132" s="57">
        <v>48.786999999999999</v>
      </c>
      <c r="H4132" s="57" t="s">
        <v>42</v>
      </c>
      <c r="I4132" s="57" t="s">
        <v>68</v>
      </c>
      <c r="J4132" s="57" t="s">
        <v>503</v>
      </c>
      <c r="K4132" s="57" t="s">
        <v>900</v>
      </c>
      <c r="L4132" s="57" t="s">
        <v>68</v>
      </c>
      <c r="M4132" s="57" t="s">
        <v>1137</v>
      </c>
      <c r="N4132" s="64">
        <v>0</v>
      </c>
      <c r="O4132" s="59">
        <v>78</v>
      </c>
      <c r="P4132" s="59">
        <v>1</v>
      </c>
      <c r="Q4132" s="59">
        <v>4.7759400000000002E-3</v>
      </c>
    </row>
    <row r="4133" spans="1:17">
      <c r="A4133" s="57" t="s">
        <v>1204</v>
      </c>
      <c r="B4133" s="57" t="s">
        <v>1222</v>
      </c>
      <c r="C4133" s="57">
        <v>32</v>
      </c>
      <c r="D4133" s="57" t="s">
        <v>648</v>
      </c>
      <c r="E4133" s="57">
        <v>100736</v>
      </c>
      <c r="F4133" s="57">
        <v>74.5</v>
      </c>
      <c r="G4133" s="57">
        <v>48.259</v>
      </c>
      <c r="H4133" s="57" t="s">
        <v>42</v>
      </c>
      <c r="I4133" s="57" t="s">
        <v>68</v>
      </c>
      <c r="J4133" s="57" t="s">
        <v>503</v>
      </c>
      <c r="K4133" s="57" t="s">
        <v>900</v>
      </c>
      <c r="L4133" s="57" t="s">
        <v>68</v>
      </c>
      <c r="M4133" s="57" t="s">
        <v>1137</v>
      </c>
      <c r="N4133" s="64">
        <v>0</v>
      </c>
      <c r="O4133" s="59">
        <v>60</v>
      </c>
      <c r="P4133" s="59">
        <v>1</v>
      </c>
      <c r="Q4133" s="59">
        <v>2.826E-3</v>
      </c>
    </row>
    <row r="4134" spans="1:17">
      <c r="A4134" s="57" t="s">
        <v>1204</v>
      </c>
      <c r="B4134" s="57" t="s">
        <v>1222</v>
      </c>
      <c r="C4134" s="57">
        <v>32</v>
      </c>
      <c r="D4134" s="57" t="s">
        <v>648</v>
      </c>
      <c r="E4134" s="57">
        <v>100737</v>
      </c>
      <c r="F4134" s="57">
        <v>75.221999999999994</v>
      </c>
      <c r="G4134" s="57">
        <v>48.841999999999999</v>
      </c>
      <c r="H4134" s="57" t="s">
        <v>42</v>
      </c>
      <c r="I4134" s="57" t="s">
        <v>68</v>
      </c>
      <c r="J4134" s="57" t="s">
        <v>503</v>
      </c>
      <c r="K4134" s="57" t="s">
        <v>900</v>
      </c>
      <c r="L4134" s="57" t="s">
        <v>68</v>
      </c>
      <c r="M4134" s="57" t="s">
        <v>1137</v>
      </c>
      <c r="N4134" s="64">
        <v>0</v>
      </c>
      <c r="O4134" s="59">
        <v>63</v>
      </c>
      <c r="P4134" s="59">
        <v>1</v>
      </c>
      <c r="Q4134" s="59">
        <v>3.1156650000000001E-3</v>
      </c>
    </row>
    <row r="4135" spans="1:17">
      <c r="A4135" s="57" t="s">
        <v>1204</v>
      </c>
      <c r="B4135" s="57" t="s">
        <v>1222</v>
      </c>
      <c r="C4135" s="57">
        <v>32</v>
      </c>
      <c r="D4135" s="57" t="s">
        <v>648</v>
      </c>
      <c r="E4135" s="57">
        <v>100738</v>
      </c>
      <c r="F4135" s="57">
        <v>74.665999999999997</v>
      </c>
      <c r="G4135" s="57">
        <v>49.259</v>
      </c>
      <c r="H4135" s="57" t="s">
        <v>50</v>
      </c>
      <c r="I4135" s="57" t="s">
        <v>51</v>
      </c>
      <c r="J4135" s="57" t="s">
        <v>713</v>
      </c>
      <c r="K4135" s="57" t="s">
        <v>880</v>
      </c>
      <c r="L4135" s="57" t="s">
        <v>51</v>
      </c>
      <c r="M4135" s="57" t="s">
        <v>1135</v>
      </c>
      <c r="N4135" s="64">
        <v>0</v>
      </c>
      <c r="O4135" s="59">
        <v>98</v>
      </c>
      <c r="P4135" s="59">
        <v>1</v>
      </c>
      <c r="Q4135" s="59">
        <v>7.5391399999999997E-3</v>
      </c>
    </row>
    <row r="4136" spans="1:17">
      <c r="A4136" s="57" t="s">
        <v>1204</v>
      </c>
      <c r="B4136" s="57" t="s">
        <v>1222</v>
      </c>
      <c r="C4136" s="57">
        <v>33</v>
      </c>
      <c r="D4136" s="57" t="s">
        <v>648</v>
      </c>
      <c r="E4136" s="57">
        <v>100739</v>
      </c>
      <c r="F4136" s="57">
        <v>73.694000000000003</v>
      </c>
      <c r="G4136" s="57">
        <v>49.87</v>
      </c>
      <c r="H4136" s="57" t="s">
        <v>42</v>
      </c>
      <c r="I4136" s="57" t="s">
        <v>68</v>
      </c>
      <c r="J4136" s="57" t="s">
        <v>503</v>
      </c>
      <c r="K4136" s="57" t="s">
        <v>900</v>
      </c>
      <c r="L4136" s="57" t="s">
        <v>68</v>
      </c>
      <c r="M4136" s="57" t="s">
        <v>1137</v>
      </c>
      <c r="N4136" s="64">
        <v>0</v>
      </c>
      <c r="O4136" s="59">
        <v>84</v>
      </c>
      <c r="P4136" s="59">
        <v>1</v>
      </c>
      <c r="Q4136" s="59">
        <v>5.5389599999999999E-3</v>
      </c>
    </row>
    <row r="4137" spans="1:17">
      <c r="A4137" s="57" t="s">
        <v>1204</v>
      </c>
      <c r="B4137" s="57" t="s">
        <v>1222</v>
      </c>
      <c r="C4137" s="57">
        <v>34</v>
      </c>
      <c r="D4137" s="57" t="s">
        <v>648</v>
      </c>
      <c r="E4137" s="57">
        <v>100740</v>
      </c>
      <c r="F4137" s="57">
        <v>74.582999999999998</v>
      </c>
      <c r="G4137" s="57">
        <v>55.453000000000003</v>
      </c>
      <c r="H4137" s="57" t="s">
        <v>42</v>
      </c>
      <c r="I4137" s="57" t="s">
        <v>68</v>
      </c>
      <c r="J4137" s="57" t="s">
        <v>503</v>
      </c>
      <c r="K4137" s="57" t="s">
        <v>900</v>
      </c>
      <c r="L4137" s="57" t="s">
        <v>68</v>
      </c>
      <c r="M4137" s="57" t="s">
        <v>1137</v>
      </c>
      <c r="N4137" s="64">
        <v>0</v>
      </c>
      <c r="O4137" s="59">
        <v>53</v>
      </c>
      <c r="P4137" s="59">
        <v>1</v>
      </c>
      <c r="Q4137" s="59">
        <v>2.205065E-3</v>
      </c>
    </row>
    <row r="4138" spans="1:17">
      <c r="A4138" s="57" t="s">
        <v>1204</v>
      </c>
      <c r="B4138" s="57" t="s">
        <v>1222</v>
      </c>
      <c r="C4138" s="57">
        <v>34</v>
      </c>
      <c r="D4138" s="57" t="s">
        <v>648</v>
      </c>
      <c r="E4138" s="57">
        <v>100741</v>
      </c>
      <c r="F4138" s="57">
        <v>74.971999999999994</v>
      </c>
      <c r="G4138" s="57">
        <v>57.398000000000003</v>
      </c>
      <c r="H4138" s="57" t="s">
        <v>93</v>
      </c>
      <c r="I4138" s="57" t="s">
        <v>94</v>
      </c>
      <c r="J4138" s="57" t="s">
        <v>725</v>
      </c>
      <c r="K4138" s="57" t="s">
        <v>883</v>
      </c>
      <c r="L4138" s="57" t="s">
        <v>94</v>
      </c>
      <c r="M4138" s="57" t="s">
        <v>1137</v>
      </c>
      <c r="N4138" s="64">
        <v>0</v>
      </c>
      <c r="O4138" s="59">
        <v>60</v>
      </c>
      <c r="P4138" s="59">
        <v>1</v>
      </c>
      <c r="Q4138" s="59">
        <v>2.826E-3</v>
      </c>
    </row>
    <row r="4139" spans="1:17">
      <c r="A4139" s="57" t="s">
        <v>1204</v>
      </c>
      <c r="B4139" s="57" t="s">
        <v>1222</v>
      </c>
      <c r="C4139" s="57">
        <v>34</v>
      </c>
      <c r="D4139" s="57" t="s">
        <v>648</v>
      </c>
      <c r="E4139" s="57">
        <v>100742</v>
      </c>
      <c r="F4139" s="57">
        <v>75.582999999999998</v>
      </c>
      <c r="G4139" s="57">
        <v>59.286999999999999</v>
      </c>
      <c r="H4139" s="57" t="s">
        <v>50</v>
      </c>
      <c r="I4139" s="57" t="s">
        <v>51</v>
      </c>
      <c r="J4139" s="57" t="s">
        <v>713</v>
      </c>
      <c r="K4139" s="57" t="s">
        <v>880</v>
      </c>
      <c r="L4139" s="57" t="s">
        <v>51</v>
      </c>
      <c r="M4139" s="57" t="s">
        <v>1135</v>
      </c>
      <c r="N4139" s="64">
        <v>0</v>
      </c>
      <c r="O4139" s="59">
        <v>993</v>
      </c>
      <c r="P4139" s="59">
        <v>4</v>
      </c>
      <c r="Q4139" s="59">
        <v>0.77404846500000002</v>
      </c>
    </row>
    <row r="4140" spans="1:17">
      <c r="A4140" s="57" t="s">
        <v>1204</v>
      </c>
      <c r="B4140" s="57" t="s">
        <v>1222</v>
      </c>
      <c r="C4140" s="57">
        <v>44</v>
      </c>
      <c r="D4140" s="57" t="s">
        <v>648</v>
      </c>
      <c r="E4140" s="57">
        <v>100743</v>
      </c>
      <c r="F4140" s="57">
        <v>76.194000000000003</v>
      </c>
      <c r="G4140" s="57">
        <v>59.091999999999999</v>
      </c>
      <c r="H4140" s="57" t="s">
        <v>34</v>
      </c>
      <c r="I4140" s="57" t="s">
        <v>35</v>
      </c>
      <c r="J4140" s="57" t="s">
        <v>506</v>
      </c>
      <c r="K4140" s="57" t="s">
        <v>901</v>
      </c>
      <c r="L4140" s="57" t="s">
        <v>1040</v>
      </c>
      <c r="M4140" s="57" t="s">
        <v>1137</v>
      </c>
      <c r="N4140" s="64">
        <v>0</v>
      </c>
      <c r="O4140" s="59">
        <v>103</v>
      </c>
      <c r="P4140" s="59">
        <v>2</v>
      </c>
      <c r="Q4140" s="59">
        <v>8.3280650000000008E-3</v>
      </c>
    </row>
    <row r="4141" spans="1:17">
      <c r="A4141" s="57" t="s">
        <v>1204</v>
      </c>
      <c r="B4141" s="57" t="s">
        <v>1222</v>
      </c>
      <c r="C4141" s="57">
        <v>44</v>
      </c>
      <c r="D4141" s="57" t="s">
        <v>648</v>
      </c>
      <c r="E4141" s="57">
        <v>100744</v>
      </c>
      <c r="F4141" s="57">
        <v>76.278000000000006</v>
      </c>
      <c r="G4141" s="57">
        <v>58.009</v>
      </c>
      <c r="H4141" s="57" t="s">
        <v>42</v>
      </c>
      <c r="I4141" s="57" t="s">
        <v>68</v>
      </c>
      <c r="J4141" s="57" t="s">
        <v>503</v>
      </c>
      <c r="K4141" s="57" t="s">
        <v>900</v>
      </c>
      <c r="L4141" s="57" t="s">
        <v>68</v>
      </c>
      <c r="M4141" s="57" t="s">
        <v>1137</v>
      </c>
      <c r="N4141" s="64">
        <v>0</v>
      </c>
      <c r="O4141" s="59">
        <v>55</v>
      </c>
      <c r="P4141" s="59">
        <v>1</v>
      </c>
      <c r="Q4141" s="59">
        <v>2.374625E-3</v>
      </c>
    </row>
    <row r="4142" spans="1:17">
      <c r="A4142" s="57" t="s">
        <v>1204</v>
      </c>
      <c r="B4142" s="57" t="s">
        <v>1222</v>
      </c>
      <c r="C4142" s="57">
        <v>44</v>
      </c>
      <c r="D4142" s="57" t="s">
        <v>648</v>
      </c>
      <c r="E4142" s="57">
        <v>100745</v>
      </c>
      <c r="F4142" s="57">
        <v>78.027000000000001</v>
      </c>
      <c r="G4142" s="57">
        <v>57.12</v>
      </c>
      <c r="H4142" s="57" t="s">
        <v>42</v>
      </c>
      <c r="I4142" s="57" t="s">
        <v>68</v>
      </c>
      <c r="J4142" s="57" t="s">
        <v>503</v>
      </c>
      <c r="K4142" s="57" t="s">
        <v>900</v>
      </c>
      <c r="L4142" s="57" t="s">
        <v>68</v>
      </c>
      <c r="M4142" s="57" t="s">
        <v>1137</v>
      </c>
      <c r="N4142" s="64">
        <v>0</v>
      </c>
      <c r="O4142" s="59">
        <v>84</v>
      </c>
      <c r="P4142" s="59">
        <v>1</v>
      </c>
      <c r="Q4142" s="59">
        <v>5.5389599999999999E-3</v>
      </c>
    </row>
    <row r="4143" spans="1:17">
      <c r="A4143" s="57" t="s">
        <v>1204</v>
      </c>
      <c r="B4143" s="57" t="s">
        <v>1222</v>
      </c>
      <c r="C4143" s="57">
        <v>44</v>
      </c>
      <c r="D4143" s="57" t="s">
        <v>648</v>
      </c>
      <c r="E4143" s="57">
        <v>100746</v>
      </c>
      <c r="F4143" s="57">
        <v>78.527000000000001</v>
      </c>
      <c r="G4143" s="57">
        <v>55.564999999999998</v>
      </c>
      <c r="H4143" s="57" t="s">
        <v>42</v>
      </c>
      <c r="I4143" s="57" t="s">
        <v>68</v>
      </c>
      <c r="J4143" s="57" t="s">
        <v>503</v>
      </c>
      <c r="K4143" s="57" t="s">
        <v>900</v>
      </c>
      <c r="L4143" s="57" t="s">
        <v>68</v>
      </c>
      <c r="M4143" s="57" t="s">
        <v>1137</v>
      </c>
      <c r="N4143" s="64">
        <v>0</v>
      </c>
      <c r="O4143" s="59">
        <v>53</v>
      </c>
      <c r="P4143" s="59">
        <v>1</v>
      </c>
      <c r="Q4143" s="59">
        <v>2.205065E-3</v>
      </c>
    </row>
    <row r="4144" spans="1:17">
      <c r="A4144" s="57" t="s">
        <v>1204</v>
      </c>
      <c r="B4144" s="57" t="s">
        <v>1222</v>
      </c>
      <c r="C4144" s="57">
        <v>44</v>
      </c>
      <c r="D4144" s="57" t="s">
        <v>648</v>
      </c>
      <c r="E4144" s="57">
        <v>100747</v>
      </c>
      <c r="F4144" s="57">
        <v>79.944000000000003</v>
      </c>
      <c r="G4144" s="57">
        <v>56.703000000000003</v>
      </c>
      <c r="H4144" s="57" t="s">
        <v>42</v>
      </c>
      <c r="I4144" s="57" t="s">
        <v>68</v>
      </c>
      <c r="J4144" s="57" t="s">
        <v>503</v>
      </c>
      <c r="K4144" s="57" t="s">
        <v>900</v>
      </c>
      <c r="L4144" s="57" t="s">
        <v>68</v>
      </c>
      <c r="M4144" s="57" t="s">
        <v>1137</v>
      </c>
      <c r="N4144" s="64">
        <v>0</v>
      </c>
      <c r="O4144" s="59">
        <v>55</v>
      </c>
      <c r="P4144" s="59">
        <v>1</v>
      </c>
      <c r="Q4144" s="59">
        <v>2.374625E-3</v>
      </c>
    </row>
    <row r="4145" spans="1:17">
      <c r="A4145" s="57" t="s">
        <v>1204</v>
      </c>
      <c r="B4145" s="57" t="s">
        <v>1222</v>
      </c>
      <c r="C4145" s="57">
        <v>43</v>
      </c>
      <c r="D4145" s="57" t="s">
        <v>648</v>
      </c>
      <c r="E4145" s="57">
        <v>100748</v>
      </c>
      <c r="F4145" s="57">
        <v>78.694000000000003</v>
      </c>
      <c r="G4145" s="57">
        <v>53.648000000000003</v>
      </c>
      <c r="H4145" s="57" t="s">
        <v>42</v>
      </c>
      <c r="I4145" s="57" t="s">
        <v>68</v>
      </c>
      <c r="J4145" s="57" t="s">
        <v>503</v>
      </c>
      <c r="K4145" s="57" t="s">
        <v>900</v>
      </c>
      <c r="L4145" s="57" t="s">
        <v>68</v>
      </c>
      <c r="M4145" s="57" t="s">
        <v>1137</v>
      </c>
      <c r="N4145" s="64">
        <v>0</v>
      </c>
      <c r="O4145" s="59">
        <v>95</v>
      </c>
      <c r="P4145" s="59">
        <v>1</v>
      </c>
      <c r="Q4145" s="59">
        <v>7.0846249999999998E-3</v>
      </c>
    </row>
    <row r="4146" spans="1:17">
      <c r="A4146" s="57" t="s">
        <v>1204</v>
      </c>
      <c r="B4146" s="57" t="s">
        <v>1222</v>
      </c>
      <c r="C4146" s="57">
        <v>43</v>
      </c>
      <c r="D4146" s="57" t="s">
        <v>648</v>
      </c>
      <c r="E4146" s="57">
        <v>100749</v>
      </c>
      <c r="F4146" s="57">
        <v>78.471999999999994</v>
      </c>
      <c r="G4146" s="57">
        <v>53.814999999999998</v>
      </c>
      <c r="H4146" s="57" t="s">
        <v>52</v>
      </c>
      <c r="I4146" s="57" t="s">
        <v>53</v>
      </c>
      <c r="J4146" s="57">
        <v>0</v>
      </c>
      <c r="K4146" s="57" t="s">
        <v>886</v>
      </c>
      <c r="L4146" s="57" t="s">
        <v>53</v>
      </c>
      <c r="M4146" s="57" t="s">
        <v>1137</v>
      </c>
      <c r="N4146" s="64">
        <v>0</v>
      </c>
      <c r="O4146" s="59">
        <v>70</v>
      </c>
      <c r="P4146" s="59">
        <v>1</v>
      </c>
      <c r="Q4146" s="59">
        <v>3.8465000000000001E-3</v>
      </c>
    </row>
    <row r="4147" spans="1:17">
      <c r="A4147" s="57" t="s">
        <v>1204</v>
      </c>
      <c r="B4147" s="57" t="s">
        <v>1222</v>
      </c>
      <c r="C4147" s="57">
        <v>43</v>
      </c>
      <c r="D4147" s="57" t="s">
        <v>648</v>
      </c>
      <c r="E4147" s="57">
        <v>100750</v>
      </c>
      <c r="F4147" s="57">
        <v>79.361000000000004</v>
      </c>
      <c r="G4147" s="57">
        <v>52.398000000000003</v>
      </c>
      <c r="H4147" s="57" t="s">
        <v>50</v>
      </c>
      <c r="I4147" s="57" t="s">
        <v>51</v>
      </c>
      <c r="J4147" s="57" t="s">
        <v>713</v>
      </c>
      <c r="K4147" s="57" t="s">
        <v>880</v>
      </c>
      <c r="L4147" s="57" t="s">
        <v>51</v>
      </c>
      <c r="M4147" s="57" t="s">
        <v>1135</v>
      </c>
      <c r="N4147" s="64">
        <v>0</v>
      </c>
      <c r="O4147" s="59">
        <v>184</v>
      </c>
      <c r="P4147" s="59">
        <v>2</v>
      </c>
      <c r="Q4147" s="59">
        <v>2.657696E-2</v>
      </c>
    </row>
    <row r="4148" spans="1:17">
      <c r="A4148" s="57" t="s">
        <v>1204</v>
      </c>
      <c r="B4148" s="57" t="s">
        <v>1222</v>
      </c>
      <c r="C4148" s="57">
        <v>43</v>
      </c>
      <c r="D4148" s="57" t="s">
        <v>648</v>
      </c>
      <c r="E4148" s="57">
        <v>100751</v>
      </c>
      <c r="F4148" s="57">
        <v>76.888999999999996</v>
      </c>
      <c r="G4148" s="57">
        <v>51.731000000000002</v>
      </c>
      <c r="H4148" s="57" t="s">
        <v>50</v>
      </c>
      <c r="I4148" s="57" t="s">
        <v>51</v>
      </c>
      <c r="J4148" s="57" t="s">
        <v>713</v>
      </c>
      <c r="K4148" s="57" t="s">
        <v>880</v>
      </c>
      <c r="L4148" s="57" t="s">
        <v>51</v>
      </c>
      <c r="M4148" s="57" t="s">
        <v>1135</v>
      </c>
      <c r="N4148" s="64">
        <v>0</v>
      </c>
      <c r="O4148" s="59">
        <v>275</v>
      </c>
      <c r="P4148" s="59">
        <v>2</v>
      </c>
      <c r="Q4148" s="59">
        <v>5.9365624999999998E-2</v>
      </c>
    </row>
    <row r="4149" spans="1:17">
      <c r="A4149" s="57" t="s">
        <v>1204</v>
      </c>
      <c r="B4149" s="57" t="s">
        <v>1222</v>
      </c>
      <c r="C4149" s="57">
        <v>42</v>
      </c>
      <c r="D4149" s="57" t="s">
        <v>648</v>
      </c>
      <c r="E4149" s="57">
        <v>100752</v>
      </c>
      <c r="F4149" s="57">
        <v>77.093999999999994</v>
      </c>
      <c r="G4149" s="57">
        <v>48.777999999999999</v>
      </c>
      <c r="H4149" s="57" t="s">
        <v>61</v>
      </c>
      <c r="I4149" s="57" t="s">
        <v>219</v>
      </c>
      <c r="J4149" s="57" t="s">
        <v>761</v>
      </c>
      <c r="K4149" s="57" t="s">
        <v>903</v>
      </c>
      <c r="L4149" s="57" t="s">
        <v>62</v>
      </c>
      <c r="M4149" s="57" t="s">
        <v>1137</v>
      </c>
      <c r="N4149" s="64">
        <v>0</v>
      </c>
      <c r="O4149" s="59">
        <v>54</v>
      </c>
      <c r="P4149" s="59">
        <v>1</v>
      </c>
      <c r="Q4149" s="59">
        <v>2.2890599999999999E-3</v>
      </c>
    </row>
    <row r="4150" spans="1:17">
      <c r="A4150" s="57" t="s">
        <v>1204</v>
      </c>
      <c r="B4150" s="57" t="s">
        <v>1222</v>
      </c>
      <c r="C4150" s="57">
        <v>42</v>
      </c>
      <c r="D4150" s="57" t="s">
        <v>648</v>
      </c>
      <c r="E4150" s="57">
        <v>100753</v>
      </c>
      <c r="F4150" s="57">
        <v>77.117000000000004</v>
      </c>
      <c r="G4150" s="57">
        <v>49.036999999999999</v>
      </c>
      <c r="H4150" s="57" t="s">
        <v>50</v>
      </c>
      <c r="I4150" s="57" t="s">
        <v>51</v>
      </c>
      <c r="J4150" s="57" t="s">
        <v>713</v>
      </c>
      <c r="K4150" s="57" t="s">
        <v>880</v>
      </c>
      <c r="L4150" s="57" t="s">
        <v>51</v>
      </c>
      <c r="M4150" s="57" t="s">
        <v>1135</v>
      </c>
      <c r="N4150" s="64">
        <v>0</v>
      </c>
      <c r="O4150" s="59">
        <v>274</v>
      </c>
      <c r="P4150" s="59">
        <v>2</v>
      </c>
      <c r="Q4150" s="59">
        <v>5.893466E-2</v>
      </c>
    </row>
    <row r="4151" spans="1:17">
      <c r="A4151" s="57" t="s">
        <v>1204</v>
      </c>
      <c r="B4151" s="57" t="s">
        <v>1222</v>
      </c>
      <c r="C4151" s="57">
        <v>42</v>
      </c>
      <c r="D4151" s="57" t="s">
        <v>648</v>
      </c>
      <c r="E4151" s="57">
        <v>100754</v>
      </c>
      <c r="F4151" s="57">
        <v>76.364999999999995</v>
      </c>
      <c r="G4151" s="57">
        <v>48.918999999999997</v>
      </c>
      <c r="H4151" s="57" t="s">
        <v>34</v>
      </c>
      <c r="I4151" s="57" t="s">
        <v>35</v>
      </c>
      <c r="J4151" s="57" t="s">
        <v>506</v>
      </c>
      <c r="K4151" s="57" t="s">
        <v>901</v>
      </c>
      <c r="L4151" s="57" t="s">
        <v>1040</v>
      </c>
      <c r="M4151" s="57" t="s">
        <v>1137</v>
      </c>
      <c r="N4151" s="64">
        <v>0</v>
      </c>
      <c r="O4151" s="59">
        <v>68</v>
      </c>
      <c r="P4151" s="59">
        <v>1</v>
      </c>
      <c r="Q4151" s="59">
        <v>3.6298400000000001E-3</v>
      </c>
    </row>
    <row r="4152" spans="1:17">
      <c r="A4152" s="57" t="s">
        <v>1204</v>
      </c>
      <c r="B4152" s="57" t="s">
        <v>1222</v>
      </c>
      <c r="C4152" s="57">
        <v>42</v>
      </c>
      <c r="D4152" s="57" t="s">
        <v>648</v>
      </c>
      <c r="E4152" s="57">
        <v>100755</v>
      </c>
      <c r="F4152" s="57">
        <v>78.128</v>
      </c>
      <c r="G4152" s="57">
        <v>48.002000000000002</v>
      </c>
      <c r="H4152" s="57" t="s">
        <v>54</v>
      </c>
      <c r="I4152" s="57" t="s">
        <v>55</v>
      </c>
      <c r="J4152" s="57" t="s">
        <v>503</v>
      </c>
      <c r="K4152" s="57" t="s">
        <v>898</v>
      </c>
      <c r="L4152" s="57" t="s">
        <v>55</v>
      </c>
      <c r="M4152" s="57" t="s">
        <v>1137</v>
      </c>
      <c r="N4152" s="64">
        <v>0</v>
      </c>
      <c r="O4152" s="59">
        <v>128</v>
      </c>
      <c r="P4152" s="59">
        <v>2</v>
      </c>
      <c r="Q4152" s="59">
        <v>1.286144E-2</v>
      </c>
    </row>
    <row r="4153" spans="1:17">
      <c r="A4153" s="57" t="s">
        <v>1204</v>
      </c>
      <c r="B4153" s="57" t="s">
        <v>1222</v>
      </c>
      <c r="C4153" s="57">
        <v>42</v>
      </c>
      <c r="D4153" s="57" t="s">
        <v>647</v>
      </c>
      <c r="E4153" s="57">
        <v>100756</v>
      </c>
      <c r="F4153" s="57">
        <v>77.447000000000003</v>
      </c>
      <c r="G4153" s="57">
        <v>47.579000000000001</v>
      </c>
      <c r="H4153" s="57" t="s">
        <v>50</v>
      </c>
      <c r="I4153" s="57" t="s">
        <v>51</v>
      </c>
      <c r="J4153" s="57" t="s">
        <v>713</v>
      </c>
      <c r="K4153" s="57" t="s">
        <v>880</v>
      </c>
      <c r="L4153" s="57" t="s">
        <v>51</v>
      </c>
      <c r="M4153" s="57" t="s">
        <v>1135</v>
      </c>
      <c r="N4153" s="64">
        <v>34.929836953829536</v>
      </c>
      <c r="O4153" s="59">
        <v>711</v>
      </c>
      <c r="P4153" s="59">
        <v>4</v>
      </c>
      <c r="Q4153" s="59">
        <v>0.396833985</v>
      </c>
    </row>
    <row r="4154" spans="1:17">
      <c r="A4154" s="57" t="s">
        <v>1204</v>
      </c>
      <c r="B4154" s="57" t="s">
        <v>1222</v>
      </c>
      <c r="C4154" s="57">
        <v>42</v>
      </c>
      <c r="D4154" s="57" t="s">
        <v>648</v>
      </c>
      <c r="E4154" s="57">
        <v>100757</v>
      </c>
      <c r="F4154" s="57">
        <v>76.082999999999998</v>
      </c>
      <c r="G4154" s="57">
        <v>45.933</v>
      </c>
      <c r="H4154" s="57" t="s">
        <v>54</v>
      </c>
      <c r="I4154" s="57" t="s">
        <v>55</v>
      </c>
      <c r="J4154" s="57" t="s">
        <v>503</v>
      </c>
      <c r="K4154" s="57" t="s">
        <v>898</v>
      </c>
      <c r="L4154" s="57" t="s">
        <v>55</v>
      </c>
      <c r="M4154" s="57" t="s">
        <v>1137</v>
      </c>
      <c r="N4154" s="64">
        <v>0</v>
      </c>
      <c r="O4154" s="59">
        <v>291</v>
      </c>
      <c r="P4154" s="59">
        <v>2</v>
      </c>
      <c r="Q4154" s="59">
        <v>6.6474585000000003E-2</v>
      </c>
    </row>
    <row r="4155" spans="1:17">
      <c r="A4155" s="57" t="s">
        <v>1204</v>
      </c>
      <c r="B4155" s="57" t="s">
        <v>1222</v>
      </c>
      <c r="C4155" s="57">
        <v>42</v>
      </c>
      <c r="D4155" s="57" t="s">
        <v>647</v>
      </c>
      <c r="E4155" s="57">
        <v>100758</v>
      </c>
      <c r="F4155" s="57">
        <v>76.552999999999997</v>
      </c>
      <c r="G4155" s="57">
        <v>45.722000000000001</v>
      </c>
      <c r="H4155" s="57" t="s">
        <v>61</v>
      </c>
      <c r="I4155" s="57" t="s">
        <v>219</v>
      </c>
      <c r="J4155" s="57" t="s">
        <v>761</v>
      </c>
      <c r="K4155" s="57" t="s">
        <v>903</v>
      </c>
      <c r="L4155" s="57" t="s">
        <v>62</v>
      </c>
      <c r="M4155" s="57" t="s">
        <v>1137</v>
      </c>
      <c r="N4155" s="64">
        <v>16.310652395999519</v>
      </c>
      <c r="O4155" s="59">
        <v>121</v>
      </c>
      <c r="P4155" s="59">
        <v>2</v>
      </c>
      <c r="Q4155" s="59">
        <v>1.1493185E-2</v>
      </c>
    </row>
    <row r="4156" spans="1:17">
      <c r="A4156" s="57" t="s">
        <v>1204</v>
      </c>
      <c r="B4156" s="57" t="s">
        <v>1222</v>
      </c>
      <c r="C4156" s="57">
        <v>41</v>
      </c>
      <c r="D4156" s="57" t="s">
        <v>648</v>
      </c>
      <c r="E4156" s="57">
        <v>100759</v>
      </c>
      <c r="F4156" s="57">
        <v>79.798000000000002</v>
      </c>
      <c r="G4156" s="57">
        <v>43.323</v>
      </c>
      <c r="H4156" s="57" t="s">
        <v>50</v>
      </c>
      <c r="I4156" s="57" t="s">
        <v>51</v>
      </c>
      <c r="J4156" s="57" t="s">
        <v>713</v>
      </c>
      <c r="K4156" s="57" t="s">
        <v>880</v>
      </c>
      <c r="L4156" s="57" t="s">
        <v>51</v>
      </c>
      <c r="M4156" s="57" t="s">
        <v>1135</v>
      </c>
      <c r="N4156" s="64">
        <v>0</v>
      </c>
      <c r="O4156" s="59">
        <v>311</v>
      </c>
      <c r="P4156" s="59">
        <v>3</v>
      </c>
      <c r="Q4156" s="59">
        <v>7.5925985000000001E-2</v>
      </c>
    </row>
    <row r="4157" spans="1:17">
      <c r="A4157" s="57" t="s">
        <v>1204</v>
      </c>
      <c r="B4157" s="57" t="s">
        <v>1222</v>
      </c>
      <c r="C4157" s="57">
        <v>41</v>
      </c>
      <c r="D4157" s="57" t="s">
        <v>648</v>
      </c>
      <c r="E4157" s="57">
        <v>100760</v>
      </c>
      <c r="F4157" s="57">
        <v>78.950999999999993</v>
      </c>
      <c r="G4157" s="57">
        <v>42.195</v>
      </c>
      <c r="H4157" s="57" t="s">
        <v>52</v>
      </c>
      <c r="I4157" s="57" t="s">
        <v>53</v>
      </c>
      <c r="J4157" s="57">
        <v>0</v>
      </c>
      <c r="K4157" s="57" t="s">
        <v>886</v>
      </c>
      <c r="L4157" s="57" t="s">
        <v>53</v>
      </c>
      <c r="M4157" s="57" t="s">
        <v>1137</v>
      </c>
      <c r="N4157" s="64">
        <v>0</v>
      </c>
      <c r="O4157" s="59">
        <v>67</v>
      </c>
      <c r="P4157" s="59">
        <v>1</v>
      </c>
      <c r="Q4157" s="59">
        <v>3.5238650000000002E-3</v>
      </c>
    </row>
    <row r="4158" spans="1:17">
      <c r="A4158" s="57" t="s">
        <v>1204</v>
      </c>
      <c r="B4158" s="57" t="s">
        <v>1222</v>
      </c>
      <c r="C4158" s="57">
        <v>41</v>
      </c>
      <c r="D4158" s="57" t="s">
        <v>648</v>
      </c>
      <c r="E4158" s="57">
        <v>100761</v>
      </c>
      <c r="F4158" s="57">
        <v>76.224000000000004</v>
      </c>
      <c r="G4158" s="57">
        <v>41.231000000000002</v>
      </c>
      <c r="H4158" s="57" t="s">
        <v>50</v>
      </c>
      <c r="I4158" s="57" t="s">
        <v>51</v>
      </c>
      <c r="J4158" s="57" t="s">
        <v>713</v>
      </c>
      <c r="K4158" s="57" t="s">
        <v>880</v>
      </c>
      <c r="L4158" s="57" t="s">
        <v>51</v>
      </c>
      <c r="M4158" s="57" t="s">
        <v>1135</v>
      </c>
      <c r="N4158" s="64">
        <v>0</v>
      </c>
      <c r="O4158" s="59">
        <v>420</v>
      </c>
      <c r="P4158" s="59">
        <v>3</v>
      </c>
      <c r="Q4158" s="59">
        <v>0.13847400000000001</v>
      </c>
    </row>
    <row r="4159" spans="1:17">
      <c r="A4159" s="57" t="s">
        <v>1204</v>
      </c>
      <c r="B4159" s="57" t="s">
        <v>1223</v>
      </c>
      <c r="C4159" s="57">
        <v>11</v>
      </c>
      <c r="D4159" s="57" t="s">
        <v>648</v>
      </c>
      <c r="E4159" s="57">
        <v>100762</v>
      </c>
      <c r="F4159" s="57">
        <v>64.25</v>
      </c>
      <c r="G4159" s="57">
        <v>62.731000000000002</v>
      </c>
      <c r="H4159" s="57" t="s">
        <v>42</v>
      </c>
      <c r="I4159" s="57" t="s">
        <v>68</v>
      </c>
      <c r="J4159" s="57" t="s">
        <v>503</v>
      </c>
      <c r="K4159" s="57" t="s">
        <v>900</v>
      </c>
      <c r="L4159" s="57" t="s">
        <v>68</v>
      </c>
      <c r="M4159" s="57" t="s">
        <v>1137</v>
      </c>
      <c r="N4159" s="64">
        <v>0</v>
      </c>
      <c r="O4159" s="59">
        <v>95</v>
      </c>
      <c r="P4159" s="59">
        <v>1</v>
      </c>
      <c r="Q4159" s="59">
        <v>7.0846249999999998E-3</v>
      </c>
    </row>
    <row r="4160" spans="1:17">
      <c r="A4160" s="57" t="s">
        <v>1204</v>
      </c>
      <c r="B4160" s="57" t="s">
        <v>1223</v>
      </c>
      <c r="C4160" s="57">
        <v>12</v>
      </c>
      <c r="D4160" s="57" t="s">
        <v>648</v>
      </c>
      <c r="E4160" s="57">
        <v>100763</v>
      </c>
      <c r="F4160" s="57">
        <v>62.027999999999999</v>
      </c>
      <c r="G4160" s="57">
        <v>68.147999999999996</v>
      </c>
      <c r="H4160" s="57" t="s">
        <v>61</v>
      </c>
      <c r="I4160" s="57" t="s">
        <v>219</v>
      </c>
      <c r="J4160" s="57" t="s">
        <v>761</v>
      </c>
      <c r="K4160" s="57" t="s">
        <v>903</v>
      </c>
      <c r="L4160" s="57" t="s">
        <v>62</v>
      </c>
      <c r="M4160" s="57" t="s">
        <v>1137</v>
      </c>
      <c r="N4160" s="64">
        <v>0</v>
      </c>
      <c r="O4160" s="59">
        <v>252</v>
      </c>
      <c r="P4160" s="59">
        <v>2</v>
      </c>
      <c r="Q4160" s="59">
        <v>4.9850640000000002E-2</v>
      </c>
    </row>
    <row r="4161" spans="1:17">
      <c r="A4161" s="57" t="s">
        <v>1204</v>
      </c>
      <c r="B4161" s="57" t="s">
        <v>1223</v>
      </c>
      <c r="C4161" s="57">
        <v>13</v>
      </c>
      <c r="D4161" s="57" t="s">
        <v>647</v>
      </c>
      <c r="E4161" s="57">
        <v>100764</v>
      </c>
      <c r="F4161" s="57">
        <v>60.75</v>
      </c>
      <c r="G4161" s="57">
        <v>71.037000000000006</v>
      </c>
      <c r="H4161" s="57" t="s">
        <v>22</v>
      </c>
      <c r="I4161" s="57" t="s">
        <v>517</v>
      </c>
      <c r="J4161" s="57" t="s">
        <v>503</v>
      </c>
      <c r="K4161" s="57" t="s">
        <v>919</v>
      </c>
      <c r="L4161" s="57" t="s">
        <v>1055</v>
      </c>
      <c r="M4161" s="57" t="s">
        <v>1137</v>
      </c>
      <c r="N4161" s="64">
        <v>32.980814727920034</v>
      </c>
      <c r="O4161" s="59">
        <v>524</v>
      </c>
      <c r="P4161" s="59">
        <v>4</v>
      </c>
      <c r="Q4161" s="59">
        <v>0.21554216000000001</v>
      </c>
    </row>
    <row r="4162" spans="1:17">
      <c r="A4162" s="57" t="s">
        <v>1204</v>
      </c>
      <c r="B4162" s="57" t="s">
        <v>1223</v>
      </c>
      <c r="C4162" s="57">
        <v>13</v>
      </c>
      <c r="D4162" s="57" t="s">
        <v>648</v>
      </c>
      <c r="E4162" s="57">
        <v>100765</v>
      </c>
      <c r="F4162" s="57">
        <v>63.139000000000003</v>
      </c>
      <c r="G4162" s="57">
        <v>71.009</v>
      </c>
      <c r="H4162" s="57" t="s">
        <v>50</v>
      </c>
      <c r="I4162" s="57" t="s">
        <v>51</v>
      </c>
      <c r="J4162" s="57" t="s">
        <v>713</v>
      </c>
      <c r="K4162" s="57" t="s">
        <v>880</v>
      </c>
      <c r="L4162" s="57" t="s">
        <v>51</v>
      </c>
      <c r="M4162" s="57" t="s">
        <v>1135</v>
      </c>
      <c r="N4162" s="64">
        <v>0</v>
      </c>
      <c r="O4162" s="59">
        <v>90</v>
      </c>
      <c r="P4162" s="59">
        <v>1</v>
      </c>
      <c r="Q4162" s="59">
        <v>6.3584999999999996E-3</v>
      </c>
    </row>
    <row r="4163" spans="1:17">
      <c r="A4163" s="57" t="s">
        <v>1204</v>
      </c>
      <c r="B4163" s="57" t="s">
        <v>1223</v>
      </c>
      <c r="C4163" s="57">
        <v>13</v>
      </c>
      <c r="D4163" s="57" t="s">
        <v>648</v>
      </c>
      <c r="E4163" s="57">
        <v>100766</v>
      </c>
      <c r="F4163" s="57">
        <v>63.777999999999999</v>
      </c>
      <c r="G4163" s="57">
        <v>71.509</v>
      </c>
      <c r="H4163" s="57" t="s">
        <v>42</v>
      </c>
      <c r="I4163" s="57" t="s">
        <v>68</v>
      </c>
      <c r="J4163" s="57" t="s">
        <v>503</v>
      </c>
      <c r="K4163" s="57" t="s">
        <v>900</v>
      </c>
      <c r="L4163" s="57" t="s">
        <v>68</v>
      </c>
      <c r="M4163" s="57" t="s">
        <v>1137</v>
      </c>
      <c r="N4163" s="64">
        <v>0</v>
      </c>
      <c r="O4163" s="59">
        <v>58</v>
      </c>
      <c r="P4163" s="59">
        <v>1</v>
      </c>
      <c r="Q4163" s="59">
        <v>2.6407399999999999E-3</v>
      </c>
    </row>
    <row r="4164" spans="1:17">
      <c r="A4164" s="57" t="s">
        <v>1204</v>
      </c>
      <c r="B4164" s="57" t="s">
        <v>1223</v>
      </c>
      <c r="C4164" s="57">
        <v>13</v>
      </c>
      <c r="D4164" s="57" t="s">
        <v>647</v>
      </c>
      <c r="E4164" s="57">
        <v>100767</v>
      </c>
      <c r="F4164" s="57">
        <v>62.360999999999997</v>
      </c>
      <c r="G4164" s="57">
        <v>73.203000000000003</v>
      </c>
      <c r="H4164" s="57" t="s">
        <v>492</v>
      </c>
      <c r="I4164" s="57" t="s">
        <v>493</v>
      </c>
      <c r="J4164" s="57" t="s">
        <v>746</v>
      </c>
      <c r="K4164" s="57" t="s">
        <v>971</v>
      </c>
      <c r="L4164" s="57" t="s">
        <v>1098</v>
      </c>
      <c r="M4164" s="57" t="s">
        <v>1137</v>
      </c>
      <c r="N4164" s="64">
        <v>10.572749914405488</v>
      </c>
      <c r="O4164" s="59">
        <v>330</v>
      </c>
      <c r="P4164" s="59">
        <v>3</v>
      </c>
      <c r="Q4164" s="59">
        <v>8.5486500000000007E-2</v>
      </c>
    </row>
    <row r="4165" spans="1:17">
      <c r="A4165" s="57" t="s">
        <v>1204</v>
      </c>
      <c r="B4165" s="57" t="s">
        <v>1223</v>
      </c>
      <c r="C4165" s="57">
        <v>13</v>
      </c>
      <c r="D4165" s="57" t="s">
        <v>648</v>
      </c>
      <c r="E4165" s="57">
        <v>100768</v>
      </c>
      <c r="F4165" s="57">
        <v>62.360999999999997</v>
      </c>
      <c r="G4165" s="57">
        <v>73.591999999999999</v>
      </c>
      <c r="H4165" s="57" t="s">
        <v>52</v>
      </c>
      <c r="I4165" s="57" t="s">
        <v>53</v>
      </c>
      <c r="J4165" s="57">
        <v>0</v>
      </c>
      <c r="K4165" s="57" t="s">
        <v>886</v>
      </c>
      <c r="L4165" s="57" t="s">
        <v>53</v>
      </c>
      <c r="M4165" s="57" t="s">
        <v>1137</v>
      </c>
      <c r="N4165" s="64">
        <v>0</v>
      </c>
      <c r="O4165" s="59">
        <v>96</v>
      </c>
      <c r="P4165" s="59">
        <v>1</v>
      </c>
      <c r="Q4165" s="59">
        <v>7.2345600000000001E-3</v>
      </c>
    </row>
    <row r="4166" spans="1:17">
      <c r="A4166" s="57" t="s">
        <v>1204</v>
      </c>
      <c r="B4166" s="57" t="s">
        <v>1223</v>
      </c>
      <c r="C4166" s="57">
        <v>13</v>
      </c>
      <c r="D4166" s="57" t="s">
        <v>648</v>
      </c>
      <c r="E4166" s="57">
        <v>100769</v>
      </c>
      <c r="F4166" s="57">
        <v>64.778000000000006</v>
      </c>
      <c r="G4166" s="57">
        <v>75.480999999999995</v>
      </c>
      <c r="H4166" s="57" t="s">
        <v>42</v>
      </c>
      <c r="I4166" s="57" t="s">
        <v>68</v>
      </c>
      <c r="J4166" s="57" t="s">
        <v>503</v>
      </c>
      <c r="K4166" s="57" t="s">
        <v>900</v>
      </c>
      <c r="L4166" s="57" t="s">
        <v>68</v>
      </c>
      <c r="M4166" s="57" t="s">
        <v>1137</v>
      </c>
      <c r="N4166" s="64">
        <v>0</v>
      </c>
      <c r="O4166" s="59">
        <v>75</v>
      </c>
      <c r="P4166" s="59">
        <v>1</v>
      </c>
      <c r="Q4166" s="59">
        <v>4.4156250000000003E-3</v>
      </c>
    </row>
    <row r="4167" spans="1:17">
      <c r="A4167" s="57" t="s">
        <v>1204</v>
      </c>
      <c r="B4167" s="57" t="s">
        <v>1223</v>
      </c>
      <c r="C4167" s="57">
        <v>14</v>
      </c>
      <c r="D4167" s="57" t="s">
        <v>648</v>
      </c>
      <c r="E4167" s="57">
        <v>100770</v>
      </c>
      <c r="F4167" s="57">
        <v>63.75</v>
      </c>
      <c r="G4167" s="57">
        <v>75.926000000000002</v>
      </c>
      <c r="H4167" s="57" t="s">
        <v>42</v>
      </c>
      <c r="I4167" s="57" t="s">
        <v>43</v>
      </c>
      <c r="J4167" s="57" t="s">
        <v>502</v>
      </c>
      <c r="K4167" s="57" t="s">
        <v>997</v>
      </c>
      <c r="L4167" s="57" t="s">
        <v>1119</v>
      </c>
      <c r="M4167" s="57" t="s">
        <v>1137</v>
      </c>
      <c r="N4167" s="64">
        <v>0</v>
      </c>
      <c r="O4167" s="59">
        <v>66</v>
      </c>
      <c r="P4167" s="59">
        <v>1</v>
      </c>
      <c r="Q4167" s="59">
        <v>3.41946E-3</v>
      </c>
    </row>
    <row r="4168" spans="1:17">
      <c r="A4168" s="57" t="s">
        <v>1204</v>
      </c>
      <c r="B4168" s="57" t="s">
        <v>1223</v>
      </c>
      <c r="C4168" s="57">
        <v>14</v>
      </c>
      <c r="D4168" s="57" t="s">
        <v>648</v>
      </c>
      <c r="E4168" s="57">
        <v>100771</v>
      </c>
      <c r="F4168" s="57">
        <v>62.444000000000003</v>
      </c>
      <c r="G4168" s="57">
        <v>77.787000000000006</v>
      </c>
      <c r="H4168" s="57" t="s">
        <v>111</v>
      </c>
      <c r="I4168" s="57" t="s">
        <v>112</v>
      </c>
      <c r="J4168" s="57">
        <v>0</v>
      </c>
      <c r="K4168" s="57" t="s">
        <v>918</v>
      </c>
      <c r="L4168" s="57" t="s">
        <v>112</v>
      </c>
      <c r="M4168" s="57" t="s">
        <v>1137</v>
      </c>
      <c r="N4168" s="64">
        <v>0</v>
      </c>
      <c r="O4168" s="59">
        <v>96</v>
      </c>
      <c r="P4168" s="59">
        <v>1</v>
      </c>
      <c r="Q4168" s="59">
        <v>7.2345600000000001E-3</v>
      </c>
    </row>
    <row r="4169" spans="1:17">
      <c r="A4169" s="57" t="s">
        <v>1204</v>
      </c>
      <c r="B4169" s="57" t="s">
        <v>1223</v>
      </c>
      <c r="C4169" s="57">
        <v>24</v>
      </c>
      <c r="D4169" s="57" t="s">
        <v>648</v>
      </c>
      <c r="E4169" s="57">
        <v>100772</v>
      </c>
      <c r="F4169" s="57">
        <v>69.832999999999998</v>
      </c>
      <c r="G4169" s="57">
        <v>79.926000000000002</v>
      </c>
      <c r="H4169" s="57" t="s">
        <v>71</v>
      </c>
      <c r="I4169" s="57" t="s">
        <v>72</v>
      </c>
      <c r="J4169" s="57" t="s">
        <v>494</v>
      </c>
      <c r="K4169" s="57" t="s">
        <v>897</v>
      </c>
      <c r="L4169" s="57" t="s">
        <v>72</v>
      </c>
      <c r="M4169" s="57" t="s">
        <v>1137</v>
      </c>
      <c r="N4169" s="64">
        <v>0</v>
      </c>
      <c r="O4169" s="59">
        <v>130</v>
      </c>
      <c r="P4169" s="59">
        <v>2</v>
      </c>
      <c r="Q4169" s="59">
        <v>1.3266500000000001E-2</v>
      </c>
    </row>
    <row r="4170" spans="1:17">
      <c r="A4170" s="57" t="s">
        <v>1204</v>
      </c>
      <c r="B4170" s="57" t="s">
        <v>1223</v>
      </c>
      <c r="C4170" s="57">
        <v>24</v>
      </c>
      <c r="D4170" s="57" t="s">
        <v>648</v>
      </c>
      <c r="E4170" s="57">
        <v>100773</v>
      </c>
      <c r="F4170" s="57">
        <v>69.25</v>
      </c>
      <c r="G4170" s="57">
        <v>77.12</v>
      </c>
      <c r="H4170" s="57" t="s">
        <v>71</v>
      </c>
      <c r="I4170" s="57" t="s">
        <v>72</v>
      </c>
      <c r="J4170" s="57" t="s">
        <v>494</v>
      </c>
      <c r="K4170" s="57" t="s">
        <v>897</v>
      </c>
      <c r="L4170" s="57" t="s">
        <v>72</v>
      </c>
      <c r="M4170" s="57" t="s">
        <v>1137</v>
      </c>
      <c r="N4170" s="64">
        <v>0</v>
      </c>
      <c r="O4170" s="59">
        <v>143</v>
      </c>
      <c r="P4170" s="59">
        <v>2</v>
      </c>
      <c r="Q4170" s="59">
        <v>1.6052464999999998E-2</v>
      </c>
    </row>
    <row r="4171" spans="1:17">
      <c r="A4171" s="57" t="s">
        <v>1204</v>
      </c>
      <c r="B4171" s="57" t="s">
        <v>1223</v>
      </c>
      <c r="C4171" s="57">
        <v>24</v>
      </c>
      <c r="D4171" s="57" t="s">
        <v>648</v>
      </c>
      <c r="E4171" s="57">
        <v>100774</v>
      </c>
      <c r="F4171" s="57">
        <v>66.778000000000006</v>
      </c>
      <c r="G4171" s="57">
        <v>76.480999999999995</v>
      </c>
      <c r="H4171" s="57" t="s">
        <v>56</v>
      </c>
      <c r="I4171" s="57" t="s">
        <v>57</v>
      </c>
      <c r="J4171" s="57" t="s">
        <v>772</v>
      </c>
      <c r="K4171" s="57" t="s">
        <v>921</v>
      </c>
      <c r="L4171" s="57" t="s">
        <v>1120</v>
      </c>
      <c r="M4171" s="57" t="s">
        <v>1137</v>
      </c>
      <c r="N4171" s="64">
        <v>0</v>
      </c>
      <c r="O4171" s="59">
        <v>121</v>
      </c>
      <c r="P4171" s="59">
        <v>2</v>
      </c>
      <c r="Q4171" s="59">
        <v>1.1493185E-2</v>
      </c>
    </row>
    <row r="4172" spans="1:17">
      <c r="A4172" s="57" t="s">
        <v>1204</v>
      </c>
      <c r="B4172" s="57" t="s">
        <v>1223</v>
      </c>
      <c r="C4172" s="57">
        <v>23</v>
      </c>
      <c r="D4172" s="57" t="s">
        <v>648</v>
      </c>
      <c r="E4172" s="57">
        <v>100775</v>
      </c>
      <c r="F4172" s="57">
        <v>68.555000000000007</v>
      </c>
      <c r="G4172" s="57">
        <v>73.314999999999998</v>
      </c>
      <c r="H4172" s="57" t="s">
        <v>93</v>
      </c>
      <c r="I4172" s="57" t="s">
        <v>94</v>
      </c>
      <c r="J4172" s="57" t="s">
        <v>725</v>
      </c>
      <c r="K4172" s="57" t="s">
        <v>883</v>
      </c>
      <c r="L4172" s="57" t="s">
        <v>94</v>
      </c>
      <c r="M4172" s="57" t="s">
        <v>1137</v>
      </c>
      <c r="N4172" s="64">
        <v>0</v>
      </c>
      <c r="O4172" s="59">
        <v>77</v>
      </c>
      <c r="P4172" s="59">
        <v>1</v>
      </c>
      <c r="Q4172" s="59">
        <v>4.6542650000000003E-3</v>
      </c>
    </row>
    <row r="4173" spans="1:17">
      <c r="A4173" s="57" t="s">
        <v>1204</v>
      </c>
      <c r="B4173" s="57" t="s">
        <v>1223</v>
      </c>
      <c r="C4173" s="57">
        <v>23</v>
      </c>
      <c r="D4173" s="57" t="s">
        <v>647</v>
      </c>
      <c r="E4173" s="57">
        <v>100776</v>
      </c>
      <c r="F4173" s="57">
        <v>68.805000000000007</v>
      </c>
      <c r="G4173" s="57">
        <v>72.453999999999994</v>
      </c>
      <c r="H4173" s="57" t="s">
        <v>115</v>
      </c>
      <c r="I4173" s="57" t="s">
        <v>116</v>
      </c>
      <c r="J4173" s="57" t="s">
        <v>687</v>
      </c>
      <c r="K4173" s="57" t="s">
        <v>956</v>
      </c>
      <c r="L4173" s="57" t="s">
        <v>116</v>
      </c>
      <c r="M4173" s="57" t="s">
        <v>1137</v>
      </c>
      <c r="N4173" s="64">
        <v>33.265893319758646</v>
      </c>
      <c r="O4173" s="59">
        <v>985</v>
      </c>
      <c r="P4173" s="59">
        <v>4</v>
      </c>
      <c r="Q4173" s="59">
        <v>0.761626625</v>
      </c>
    </row>
    <row r="4174" spans="1:17">
      <c r="A4174" s="57" t="s">
        <v>1204</v>
      </c>
      <c r="B4174" s="57" t="s">
        <v>1223</v>
      </c>
      <c r="C4174" s="57">
        <v>23</v>
      </c>
      <c r="D4174" s="57" t="s">
        <v>648</v>
      </c>
      <c r="E4174" s="57">
        <v>100777</v>
      </c>
      <c r="F4174" s="57">
        <v>67.028000000000006</v>
      </c>
      <c r="G4174" s="57">
        <v>72.287000000000006</v>
      </c>
      <c r="H4174" s="57" t="s">
        <v>50</v>
      </c>
      <c r="I4174" s="57" t="s">
        <v>51</v>
      </c>
      <c r="J4174" s="57" t="s">
        <v>713</v>
      </c>
      <c r="K4174" s="57" t="s">
        <v>880</v>
      </c>
      <c r="L4174" s="57" t="s">
        <v>51</v>
      </c>
      <c r="M4174" s="57" t="s">
        <v>1135</v>
      </c>
      <c r="N4174" s="64">
        <v>0</v>
      </c>
      <c r="O4174" s="59">
        <v>143</v>
      </c>
      <c r="P4174" s="59">
        <v>2</v>
      </c>
      <c r="Q4174" s="59">
        <v>1.6052464999999998E-2</v>
      </c>
    </row>
    <row r="4175" spans="1:17">
      <c r="A4175" s="57" t="s">
        <v>1204</v>
      </c>
      <c r="B4175" s="57" t="s">
        <v>1223</v>
      </c>
      <c r="C4175" s="57">
        <v>23</v>
      </c>
      <c r="D4175" s="57" t="s">
        <v>648</v>
      </c>
      <c r="E4175" s="57">
        <v>100778</v>
      </c>
      <c r="F4175" s="57">
        <v>66.167000000000002</v>
      </c>
      <c r="G4175" s="57">
        <v>72.37</v>
      </c>
      <c r="H4175" s="57" t="s">
        <v>42</v>
      </c>
      <c r="I4175" s="57" t="s">
        <v>68</v>
      </c>
      <c r="J4175" s="57" t="s">
        <v>503</v>
      </c>
      <c r="K4175" s="57" t="s">
        <v>900</v>
      </c>
      <c r="L4175" s="57" t="s">
        <v>68</v>
      </c>
      <c r="M4175" s="57" t="s">
        <v>1137</v>
      </c>
      <c r="N4175" s="64">
        <v>0</v>
      </c>
      <c r="O4175" s="59">
        <v>79</v>
      </c>
      <c r="P4175" s="59">
        <v>1</v>
      </c>
      <c r="Q4175" s="59">
        <v>4.8991850000000003E-3</v>
      </c>
    </row>
    <row r="4176" spans="1:17">
      <c r="A4176" s="57" t="s">
        <v>1204</v>
      </c>
      <c r="B4176" s="57" t="s">
        <v>1223</v>
      </c>
      <c r="C4176" s="57">
        <v>23</v>
      </c>
      <c r="D4176" s="57" t="s">
        <v>648</v>
      </c>
      <c r="E4176" s="57">
        <v>100779</v>
      </c>
      <c r="F4176" s="57">
        <v>65.75</v>
      </c>
      <c r="G4176" s="57">
        <v>70.87</v>
      </c>
      <c r="H4176" s="57" t="s">
        <v>50</v>
      </c>
      <c r="I4176" s="57" t="s">
        <v>51</v>
      </c>
      <c r="J4176" s="57" t="s">
        <v>713</v>
      </c>
      <c r="K4176" s="57" t="s">
        <v>880</v>
      </c>
      <c r="L4176" s="57" t="s">
        <v>51</v>
      </c>
      <c r="M4176" s="57" t="s">
        <v>1135</v>
      </c>
      <c r="N4176" s="64">
        <v>0</v>
      </c>
      <c r="O4176" s="59">
        <v>63</v>
      </c>
      <c r="P4176" s="59">
        <v>1</v>
      </c>
      <c r="Q4176" s="59">
        <v>3.1156650000000001E-3</v>
      </c>
    </row>
    <row r="4177" spans="1:17">
      <c r="A4177" s="57" t="s">
        <v>1204</v>
      </c>
      <c r="B4177" s="57" t="s">
        <v>1223</v>
      </c>
      <c r="C4177" s="57">
        <v>22</v>
      </c>
      <c r="D4177" s="57" t="s">
        <v>648</v>
      </c>
      <c r="E4177" s="57">
        <v>100780</v>
      </c>
      <c r="F4177" s="57">
        <v>65.119</v>
      </c>
      <c r="G4177" s="57">
        <v>67.795000000000002</v>
      </c>
      <c r="H4177" s="57" t="s">
        <v>166</v>
      </c>
      <c r="I4177" s="57" t="s">
        <v>522</v>
      </c>
      <c r="J4177" s="57" t="s">
        <v>503</v>
      </c>
      <c r="K4177" s="57" t="s">
        <v>1019</v>
      </c>
      <c r="L4177" s="57" t="s">
        <v>1132</v>
      </c>
      <c r="M4177" s="57" t="s">
        <v>1137</v>
      </c>
      <c r="N4177" s="64">
        <v>0</v>
      </c>
      <c r="O4177" s="59">
        <v>63</v>
      </c>
      <c r="P4177" s="59">
        <v>1</v>
      </c>
      <c r="Q4177" s="59">
        <v>3.1156650000000001E-3</v>
      </c>
    </row>
    <row r="4178" spans="1:17">
      <c r="A4178" s="57" t="s">
        <v>1204</v>
      </c>
      <c r="B4178" s="57" t="s">
        <v>1223</v>
      </c>
      <c r="C4178" s="57">
        <v>22</v>
      </c>
      <c r="D4178" s="57" t="s">
        <v>648</v>
      </c>
      <c r="E4178" s="57">
        <v>100781</v>
      </c>
      <c r="F4178" s="57">
        <v>67.531999999999996</v>
      </c>
      <c r="G4178" s="57">
        <v>67.771000000000001</v>
      </c>
      <c r="H4178" s="57" t="s">
        <v>71</v>
      </c>
      <c r="I4178" s="57" t="s">
        <v>72</v>
      </c>
      <c r="J4178" s="57" t="s">
        <v>494</v>
      </c>
      <c r="K4178" s="57" t="s">
        <v>897</v>
      </c>
      <c r="L4178" s="57" t="s">
        <v>72</v>
      </c>
      <c r="M4178" s="57" t="s">
        <v>1137</v>
      </c>
      <c r="N4178" s="64">
        <v>0</v>
      </c>
      <c r="O4178" s="59">
        <v>232</v>
      </c>
      <c r="P4178" s="59">
        <v>2</v>
      </c>
      <c r="Q4178" s="59">
        <v>4.2251839999999999E-2</v>
      </c>
    </row>
    <row r="4179" spans="1:17">
      <c r="A4179" s="57" t="s">
        <v>1204</v>
      </c>
      <c r="B4179" s="57" t="s">
        <v>1223</v>
      </c>
      <c r="C4179" s="57">
        <v>22</v>
      </c>
      <c r="D4179" s="57" t="s">
        <v>648</v>
      </c>
      <c r="E4179" s="57">
        <v>100782</v>
      </c>
      <c r="F4179" s="57">
        <v>68.897000000000006</v>
      </c>
      <c r="G4179" s="57">
        <v>66.843999999999994</v>
      </c>
      <c r="H4179" s="57" t="s">
        <v>50</v>
      </c>
      <c r="I4179" s="57" t="s">
        <v>51</v>
      </c>
      <c r="J4179" s="57" t="s">
        <v>713</v>
      </c>
      <c r="K4179" s="57" t="s">
        <v>880</v>
      </c>
      <c r="L4179" s="57" t="s">
        <v>51</v>
      </c>
      <c r="M4179" s="57" t="s">
        <v>1135</v>
      </c>
      <c r="N4179" s="64">
        <v>0</v>
      </c>
      <c r="O4179" s="59">
        <v>147</v>
      </c>
      <c r="P4179" s="59">
        <v>2</v>
      </c>
      <c r="Q4179" s="59">
        <v>1.6963064999999999E-2</v>
      </c>
    </row>
    <row r="4180" spans="1:17">
      <c r="A4180" s="57" t="s">
        <v>1204</v>
      </c>
      <c r="B4180" s="57" t="s">
        <v>1223</v>
      </c>
      <c r="C4180" s="57">
        <v>22</v>
      </c>
      <c r="D4180" s="57" t="s">
        <v>648</v>
      </c>
      <c r="E4180" s="57">
        <v>100783</v>
      </c>
      <c r="F4180" s="57">
        <v>65.509</v>
      </c>
      <c r="G4180" s="57">
        <v>65.844999999999999</v>
      </c>
      <c r="H4180" s="57" t="s">
        <v>50</v>
      </c>
      <c r="I4180" s="57" t="s">
        <v>51</v>
      </c>
      <c r="J4180" s="57" t="s">
        <v>713</v>
      </c>
      <c r="K4180" s="57" t="s">
        <v>880</v>
      </c>
      <c r="L4180" s="57" t="s">
        <v>51</v>
      </c>
      <c r="M4180" s="57" t="s">
        <v>1135</v>
      </c>
      <c r="N4180" s="64">
        <v>0</v>
      </c>
      <c r="O4180" s="59">
        <v>56</v>
      </c>
      <c r="P4180" s="59">
        <v>1</v>
      </c>
      <c r="Q4180" s="59">
        <v>2.4617599999999999E-3</v>
      </c>
    </row>
    <row r="4181" spans="1:17">
      <c r="A4181" s="57" t="s">
        <v>1204</v>
      </c>
      <c r="B4181" s="57" t="s">
        <v>1223</v>
      </c>
      <c r="C4181" s="57">
        <v>21</v>
      </c>
      <c r="D4181" s="57" t="s">
        <v>648</v>
      </c>
      <c r="E4181" s="57">
        <v>100784</v>
      </c>
      <c r="F4181" s="57">
        <v>64.703999999999994</v>
      </c>
      <c r="G4181" s="57">
        <v>64.162999999999997</v>
      </c>
      <c r="H4181" s="57" t="s">
        <v>50</v>
      </c>
      <c r="I4181" s="57" t="s">
        <v>51</v>
      </c>
      <c r="J4181" s="57" t="s">
        <v>713</v>
      </c>
      <c r="K4181" s="57" t="s">
        <v>880</v>
      </c>
      <c r="L4181" s="57" t="s">
        <v>51</v>
      </c>
      <c r="M4181" s="57" t="s">
        <v>1135</v>
      </c>
      <c r="N4181" s="64">
        <v>0</v>
      </c>
      <c r="O4181" s="59">
        <v>93</v>
      </c>
      <c r="P4181" s="59">
        <v>1</v>
      </c>
      <c r="Q4181" s="59">
        <v>6.7894649999999997E-3</v>
      </c>
    </row>
    <row r="4182" spans="1:17">
      <c r="A4182" s="57" t="s">
        <v>1204</v>
      </c>
      <c r="B4182" s="57" t="s">
        <v>1223</v>
      </c>
      <c r="C4182" s="57">
        <v>21</v>
      </c>
      <c r="D4182" s="57" t="s">
        <v>648</v>
      </c>
      <c r="E4182" s="57">
        <v>100785</v>
      </c>
      <c r="F4182" s="57">
        <v>66.557000000000002</v>
      </c>
      <c r="G4182" s="57">
        <v>63.31</v>
      </c>
      <c r="H4182" s="57" t="s">
        <v>71</v>
      </c>
      <c r="I4182" s="57" t="s">
        <v>72</v>
      </c>
      <c r="J4182" s="57" t="s">
        <v>494</v>
      </c>
      <c r="K4182" s="57" t="s">
        <v>897</v>
      </c>
      <c r="L4182" s="57" t="s">
        <v>72</v>
      </c>
      <c r="M4182" s="57" t="s">
        <v>1137</v>
      </c>
      <c r="N4182" s="64">
        <v>0</v>
      </c>
      <c r="O4182" s="59">
        <v>153</v>
      </c>
      <c r="P4182" s="59">
        <v>2</v>
      </c>
      <c r="Q4182" s="59">
        <v>1.8376065E-2</v>
      </c>
    </row>
    <row r="4183" spans="1:17">
      <c r="A4183" s="57" t="s">
        <v>1204</v>
      </c>
      <c r="B4183" s="57" t="s">
        <v>1223</v>
      </c>
      <c r="C4183" s="57">
        <v>21</v>
      </c>
      <c r="D4183" s="57" t="s">
        <v>648</v>
      </c>
      <c r="E4183" s="57">
        <v>100786</v>
      </c>
      <c r="F4183" s="57">
        <v>67.921999999999997</v>
      </c>
      <c r="G4183" s="57">
        <v>64.284999999999997</v>
      </c>
      <c r="H4183" s="57" t="s">
        <v>42</v>
      </c>
      <c r="I4183" s="57" t="s">
        <v>68</v>
      </c>
      <c r="J4183" s="57" t="s">
        <v>503</v>
      </c>
      <c r="K4183" s="57" t="s">
        <v>900</v>
      </c>
      <c r="L4183" s="57" t="s">
        <v>68</v>
      </c>
      <c r="M4183" s="57" t="s">
        <v>1137</v>
      </c>
      <c r="N4183" s="64">
        <v>0</v>
      </c>
      <c r="O4183" s="59">
        <v>82</v>
      </c>
      <c r="P4183" s="59">
        <v>1</v>
      </c>
      <c r="Q4183" s="59">
        <v>5.2783400000000003E-3</v>
      </c>
    </row>
    <row r="4184" spans="1:17">
      <c r="A4184" s="57" t="s">
        <v>1204</v>
      </c>
      <c r="B4184" s="57" t="s">
        <v>1223</v>
      </c>
      <c r="C4184" s="57">
        <v>21</v>
      </c>
      <c r="D4184" s="57" t="s">
        <v>648</v>
      </c>
      <c r="E4184" s="57">
        <v>100787</v>
      </c>
      <c r="F4184" s="57">
        <v>68.725999999999999</v>
      </c>
      <c r="G4184" s="57">
        <v>63.456000000000003</v>
      </c>
      <c r="H4184" s="57" t="s">
        <v>50</v>
      </c>
      <c r="I4184" s="57" t="s">
        <v>51</v>
      </c>
      <c r="J4184" s="57" t="s">
        <v>713</v>
      </c>
      <c r="K4184" s="57" t="s">
        <v>880</v>
      </c>
      <c r="L4184" s="57" t="s">
        <v>51</v>
      </c>
      <c r="M4184" s="57" t="s">
        <v>1135</v>
      </c>
      <c r="N4184" s="64">
        <v>0</v>
      </c>
      <c r="O4184" s="59">
        <v>139</v>
      </c>
      <c r="P4184" s="59">
        <v>2</v>
      </c>
      <c r="Q4184" s="59">
        <v>1.5166984999999999E-2</v>
      </c>
    </row>
    <row r="4185" spans="1:17">
      <c r="A4185" s="57" t="s">
        <v>1204</v>
      </c>
      <c r="B4185" s="57" t="s">
        <v>1223</v>
      </c>
      <c r="C4185" s="57">
        <v>21</v>
      </c>
      <c r="D4185" s="57" t="s">
        <v>648</v>
      </c>
      <c r="E4185" s="57">
        <v>100788</v>
      </c>
      <c r="F4185" s="57">
        <v>66.679000000000002</v>
      </c>
      <c r="G4185" s="57">
        <v>61.238</v>
      </c>
      <c r="H4185" s="57" t="s">
        <v>50</v>
      </c>
      <c r="I4185" s="57" t="s">
        <v>51</v>
      </c>
      <c r="J4185" s="57" t="s">
        <v>713</v>
      </c>
      <c r="K4185" s="57" t="s">
        <v>880</v>
      </c>
      <c r="L4185" s="57" t="s">
        <v>51</v>
      </c>
      <c r="M4185" s="57" t="s">
        <v>1135</v>
      </c>
      <c r="N4185" s="64">
        <v>0</v>
      </c>
      <c r="O4185" s="59">
        <v>116</v>
      </c>
      <c r="P4185" s="59">
        <v>2</v>
      </c>
      <c r="Q4185" s="59">
        <v>1.056296E-2</v>
      </c>
    </row>
    <row r="4186" spans="1:17">
      <c r="A4186" s="57" t="s">
        <v>1204</v>
      </c>
      <c r="B4186" s="57" t="s">
        <v>1223</v>
      </c>
      <c r="C4186" s="57">
        <v>31</v>
      </c>
      <c r="D4186" s="57" t="s">
        <v>647</v>
      </c>
      <c r="E4186" s="57">
        <v>100789</v>
      </c>
      <c r="F4186" s="57">
        <v>70.262</v>
      </c>
      <c r="G4186" s="57">
        <v>61.58</v>
      </c>
      <c r="H4186" s="57" t="s">
        <v>50</v>
      </c>
      <c r="I4186" s="57" t="s">
        <v>51</v>
      </c>
      <c r="J4186" s="57" t="s">
        <v>713</v>
      </c>
      <c r="K4186" s="57" t="s">
        <v>880</v>
      </c>
      <c r="L4186" s="57" t="s">
        <v>51</v>
      </c>
      <c r="M4186" s="57" t="s">
        <v>1135</v>
      </c>
      <c r="N4186" s="64">
        <v>48.722873559654346</v>
      </c>
      <c r="O4186" s="59">
        <v>1198</v>
      </c>
      <c r="P4186" s="59">
        <v>4</v>
      </c>
      <c r="Q4186" s="59">
        <v>1.1266351400000001</v>
      </c>
    </row>
    <row r="4187" spans="1:17">
      <c r="A4187" s="57" t="s">
        <v>1204</v>
      </c>
      <c r="B4187" s="57" t="s">
        <v>1223</v>
      </c>
      <c r="C4187" s="57">
        <v>31</v>
      </c>
      <c r="D4187" s="57" t="s">
        <v>647</v>
      </c>
      <c r="E4187" s="57">
        <v>100790</v>
      </c>
      <c r="F4187" s="57">
        <v>74.234999999999999</v>
      </c>
      <c r="G4187" s="57">
        <v>60.920999999999999</v>
      </c>
      <c r="H4187" s="57" t="s">
        <v>61</v>
      </c>
      <c r="I4187" s="57" t="s">
        <v>219</v>
      </c>
      <c r="J4187" s="57" t="s">
        <v>761</v>
      </c>
      <c r="K4187" s="57" t="s">
        <v>903</v>
      </c>
      <c r="L4187" s="57" t="s">
        <v>62</v>
      </c>
      <c r="M4187" s="57" t="s">
        <v>1137</v>
      </c>
      <c r="N4187" s="64">
        <v>16.058718801694035</v>
      </c>
      <c r="O4187" s="59">
        <v>170</v>
      </c>
      <c r="P4187" s="59">
        <v>2</v>
      </c>
      <c r="Q4187" s="59">
        <v>2.2686499999999998E-2</v>
      </c>
    </row>
    <row r="4188" spans="1:17">
      <c r="A4188" s="57" t="s">
        <v>1204</v>
      </c>
      <c r="B4188" s="57" t="s">
        <v>1223</v>
      </c>
      <c r="C4188" s="57">
        <v>31</v>
      </c>
      <c r="D4188" s="57" t="s">
        <v>648</v>
      </c>
      <c r="E4188" s="57">
        <v>100791</v>
      </c>
      <c r="F4188" s="57">
        <v>70.774000000000001</v>
      </c>
      <c r="G4188" s="57">
        <v>61.725999999999999</v>
      </c>
      <c r="H4188" s="57" t="s">
        <v>89</v>
      </c>
      <c r="I4188" s="57" t="s">
        <v>511</v>
      </c>
      <c r="J4188" s="59" t="s">
        <v>1029</v>
      </c>
      <c r="K4188" s="57" t="s">
        <v>1030</v>
      </c>
      <c r="L4188" s="57" t="s">
        <v>1031</v>
      </c>
      <c r="M4188" s="57" t="s">
        <v>1137</v>
      </c>
      <c r="N4188" s="64">
        <v>0</v>
      </c>
      <c r="O4188" s="59">
        <v>124</v>
      </c>
      <c r="P4188" s="59">
        <v>2</v>
      </c>
      <c r="Q4188" s="59">
        <v>1.207016E-2</v>
      </c>
    </row>
    <row r="4189" spans="1:17">
      <c r="A4189" s="57" t="s">
        <v>1204</v>
      </c>
      <c r="B4189" s="57" t="s">
        <v>1223</v>
      </c>
      <c r="C4189" s="57">
        <v>32</v>
      </c>
      <c r="D4189" s="57" t="s">
        <v>648</v>
      </c>
      <c r="E4189" s="57">
        <v>100792</v>
      </c>
      <c r="F4189" s="57">
        <v>70.188999999999993</v>
      </c>
      <c r="G4189" s="57">
        <v>66.138000000000005</v>
      </c>
      <c r="H4189" s="57" t="s">
        <v>61</v>
      </c>
      <c r="I4189" s="57" t="s">
        <v>219</v>
      </c>
      <c r="J4189" s="57" t="s">
        <v>761</v>
      </c>
      <c r="K4189" s="57" t="s">
        <v>903</v>
      </c>
      <c r="L4189" s="57" t="s">
        <v>62</v>
      </c>
      <c r="M4189" s="57" t="s">
        <v>1137</v>
      </c>
      <c r="N4189" s="64">
        <v>0</v>
      </c>
      <c r="O4189" s="59">
        <v>51</v>
      </c>
      <c r="P4189" s="59">
        <v>1</v>
      </c>
      <c r="Q4189" s="59">
        <v>2.041785E-3</v>
      </c>
    </row>
    <row r="4190" spans="1:17">
      <c r="A4190" s="57" t="s">
        <v>1204</v>
      </c>
      <c r="B4190" s="57" t="s">
        <v>1223</v>
      </c>
      <c r="C4190" s="57">
        <v>32</v>
      </c>
      <c r="D4190" s="57" t="s">
        <v>648</v>
      </c>
      <c r="E4190" s="57">
        <v>100793</v>
      </c>
      <c r="F4190" s="57">
        <v>70.92</v>
      </c>
      <c r="G4190" s="57">
        <v>66.965999999999994</v>
      </c>
      <c r="H4190" s="57" t="s">
        <v>42</v>
      </c>
      <c r="I4190" s="57" t="s">
        <v>68</v>
      </c>
      <c r="J4190" s="57" t="s">
        <v>503</v>
      </c>
      <c r="K4190" s="57" t="s">
        <v>900</v>
      </c>
      <c r="L4190" s="57" t="s">
        <v>68</v>
      </c>
      <c r="M4190" s="57" t="s">
        <v>1137</v>
      </c>
      <c r="N4190" s="64">
        <v>0</v>
      </c>
      <c r="O4190" s="59">
        <v>65</v>
      </c>
      <c r="P4190" s="59">
        <v>1</v>
      </c>
      <c r="Q4190" s="59">
        <v>3.3166250000000001E-3</v>
      </c>
    </row>
    <row r="4191" spans="1:17">
      <c r="A4191" s="57" t="s">
        <v>1204</v>
      </c>
      <c r="B4191" s="57" t="s">
        <v>1223</v>
      </c>
      <c r="C4191" s="57">
        <v>32</v>
      </c>
      <c r="D4191" s="57" t="s">
        <v>648</v>
      </c>
      <c r="E4191" s="57">
        <v>100794</v>
      </c>
      <c r="F4191" s="57">
        <v>73.625</v>
      </c>
      <c r="G4191" s="57">
        <v>66.941999999999993</v>
      </c>
      <c r="H4191" s="57" t="s">
        <v>42</v>
      </c>
      <c r="I4191" s="57" t="s">
        <v>68</v>
      </c>
      <c r="J4191" s="57" t="s">
        <v>503</v>
      </c>
      <c r="K4191" s="57" t="s">
        <v>900</v>
      </c>
      <c r="L4191" s="57" t="s">
        <v>68</v>
      </c>
      <c r="M4191" s="57" t="s">
        <v>1137</v>
      </c>
      <c r="N4191" s="64">
        <v>0</v>
      </c>
      <c r="O4191" s="59">
        <v>52</v>
      </c>
      <c r="P4191" s="59">
        <v>1</v>
      </c>
      <c r="Q4191" s="59">
        <v>2.1226399999999999E-3</v>
      </c>
    </row>
    <row r="4192" spans="1:17">
      <c r="A4192" s="57" t="s">
        <v>1204</v>
      </c>
      <c r="B4192" s="57" t="s">
        <v>1223</v>
      </c>
      <c r="C4192" s="57">
        <v>32</v>
      </c>
      <c r="D4192" s="57" t="s">
        <v>648</v>
      </c>
      <c r="E4192" s="57">
        <v>100795</v>
      </c>
      <c r="F4192" s="57">
        <v>74.381</v>
      </c>
      <c r="G4192" s="57">
        <v>68.575000000000003</v>
      </c>
      <c r="H4192" s="57" t="s">
        <v>42</v>
      </c>
      <c r="I4192" s="57" t="s">
        <v>68</v>
      </c>
      <c r="J4192" s="57" t="s">
        <v>503</v>
      </c>
      <c r="K4192" s="57" t="s">
        <v>900</v>
      </c>
      <c r="L4192" s="57" t="s">
        <v>68</v>
      </c>
      <c r="M4192" s="57" t="s">
        <v>1137</v>
      </c>
      <c r="N4192" s="64">
        <v>0</v>
      </c>
      <c r="O4192" s="59">
        <v>113</v>
      </c>
      <c r="P4192" s="59">
        <v>2</v>
      </c>
      <c r="Q4192" s="59">
        <v>1.0023664999999999E-2</v>
      </c>
    </row>
    <row r="4193" spans="1:17">
      <c r="A4193" s="57" t="s">
        <v>1204</v>
      </c>
      <c r="B4193" s="57" t="s">
        <v>1223</v>
      </c>
      <c r="C4193" s="57">
        <v>32</v>
      </c>
      <c r="D4193" s="57" t="s">
        <v>648</v>
      </c>
      <c r="E4193" s="57">
        <v>100796</v>
      </c>
      <c r="F4193" s="57">
        <v>69.872</v>
      </c>
      <c r="G4193" s="57">
        <v>69.623000000000005</v>
      </c>
      <c r="H4193" s="57" t="s">
        <v>50</v>
      </c>
      <c r="I4193" s="57" t="s">
        <v>51</v>
      </c>
      <c r="J4193" s="57" t="s">
        <v>713</v>
      </c>
      <c r="K4193" s="57" t="s">
        <v>880</v>
      </c>
      <c r="L4193" s="57" t="s">
        <v>51</v>
      </c>
      <c r="M4193" s="57" t="s">
        <v>1135</v>
      </c>
      <c r="N4193" s="64">
        <v>0</v>
      </c>
      <c r="O4193" s="59">
        <v>53</v>
      </c>
      <c r="P4193" s="59">
        <v>1</v>
      </c>
      <c r="Q4193" s="59">
        <v>2.205065E-3</v>
      </c>
    </row>
    <row r="4194" spans="1:17">
      <c r="A4194" s="57" t="s">
        <v>1204</v>
      </c>
      <c r="B4194" s="57" t="s">
        <v>1223</v>
      </c>
      <c r="C4194" s="57">
        <v>34</v>
      </c>
      <c r="D4194" s="57" t="s">
        <v>647</v>
      </c>
      <c r="E4194" s="57">
        <v>100797</v>
      </c>
      <c r="F4194" s="57">
        <v>71.918999999999997</v>
      </c>
      <c r="G4194" s="57">
        <v>75.984999999999999</v>
      </c>
      <c r="H4194" s="57" t="s">
        <v>93</v>
      </c>
      <c r="I4194" s="57" t="s">
        <v>94</v>
      </c>
      <c r="J4194" s="57" t="s">
        <v>725</v>
      </c>
      <c r="K4194" s="57" t="s">
        <v>883</v>
      </c>
      <c r="L4194" s="57" t="s">
        <v>94</v>
      </c>
      <c r="M4194" s="57" t="s">
        <v>1137</v>
      </c>
      <c r="N4194" s="64">
        <v>10.716890286266199</v>
      </c>
      <c r="O4194" s="59">
        <v>109</v>
      </c>
      <c r="P4194" s="59">
        <v>2</v>
      </c>
      <c r="Q4194" s="59">
        <v>9.3265850000000001E-3</v>
      </c>
    </row>
    <row r="4195" spans="1:17">
      <c r="A4195" s="57" t="s">
        <v>1204</v>
      </c>
      <c r="B4195" s="57" t="s">
        <v>1223</v>
      </c>
      <c r="C4195" s="57">
        <v>44</v>
      </c>
      <c r="D4195" s="57" t="s">
        <v>648</v>
      </c>
      <c r="E4195" s="57">
        <v>100798</v>
      </c>
      <c r="F4195" s="57">
        <v>79.450999999999993</v>
      </c>
      <c r="G4195" s="57">
        <v>77.935000000000002</v>
      </c>
      <c r="H4195" s="57" t="s">
        <v>50</v>
      </c>
      <c r="I4195" s="57" t="s">
        <v>51</v>
      </c>
      <c r="J4195" s="57" t="s">
        <v>713</v>
      </c>
      <c r="K4195" s="57" t="s">
        <v>880</v>
      </c>
      <c r="L4195" s="57" t="s">
        <v>51</v>
      </c>
      <c r="M4195" s="57" t="s">
        <v>1135</v>
      </c>
      <c r="N4195" s="64">
        <v>0</v>
      </c>
      <c r="O4195" s="59">
        <v>66</v>
      </c>
      <c r="P4195" s="59">
        <v>1</v>
      </c>
      <c r="Q4195" s="59">
        <v>3.41946E-3</v>
      </c>
    </row>
    <row r="4196" spans="1:17">
      <c r="A4196" s="57" t="s">
        <v>1204</v>
      </c>
      <c r="B4196" s="57" t="s">
        <v>1223</v>
      </c>
      <c r="C4196" s="57">
        <v>43</v>
      </c>
      <c r="D4196" s="57" t="s">
        <v>648</v>
      </c>
      <c r="E4196" s="57">
        <v>100799</v>
      </c>
      <c r="F4196" s="57">
        <v>78.037000000000006</v>
      </c>
      <c r="G4196" s="57">
        <v>74.960999999999999</v>
      </c>
      <c r="H4196" s="57" t="s">
        <v>79</v>
      </c>
      <c r="I4196" s="57" t="s">
        <v>80</v>
      </c>
      <c r="J4196" s="57" t="s">
        <v>708</v>
      </c>
      <c r="K4196" s="57" t="s">
        <v>884</v>
      </c>
      <c r="L4196" s="57" t="s">
        <v>80</v>
      </c>
      <c r="M4196" s="57" t="s">
        <v>1137</v>
      </c>
      <c r="N4196" s="64">
        <v>0</v>
      </c>
      <c r="O4196" s="59">
        <v>158</v>
      </c>
      <c r="P4196" s="59">
        <v>2</v>
      </c>
      <c r="Q4196" s="59">
        <v>1.9596740000000001E-2</v>
      </c>
    </row>
    <row r="4197" spans="1:17">
      <c r="A4197" s="57" t="s">
        <v>1204</v>
      </c>
      <c r="B4197" s="57" t="s">
        <v>1223</v>
      </c>
      <c r="C4197" s="57">
        <v>43</v>
      </c>
      <c r="D4197" s="57" t="s">
        <v>648</v>
      </c>
      <c r="E4197" s="57">
        <v>100800</v>
      </c>
      <c r="F4197" s="57">
        <v>77.597999999999999</v>
      </c>
      <c r="G4197" s="57">
        <v>74.742000000000004</v>
      </c>
      <c r="H4197" s="57" t="s">
        <v>89</v>
      </c>
      <c r="I4197" s="57" t="s">
        <v>511</v>
      </c>
      <c r="J4197" s="59" t="s">
        <v>1029</v>
      </c>
      <c r="K4197" s="57" t="s">
        <v>1030</v>
      </c>
      <c r="L4197" s="57" t="s">
        <v>1031</v>
      </c>
      <c r="M4197" s="57" t="s">
        <v>1137</v>
      </c>
      <c r="N4197" s="64">
        <v>0</v>
      </c>
      <c r="O4197" s="59">
        <v>138</v>
      </c>
      <c r="P4197" s="59">
        <v>2</v>
      </c>
      <c r="Q4197" s="59">
        <v>1.4949540000000001E-2</v>
      </c>
    </row>
    <row r="4198" spans="1:17">
      <c r="A4198" s="57" t="s">
        <v>1204</v>
      </c>
      <c r="B4198" s="57" t="s">
        <v>1223</v>
      </c>
      <c r="C4198" s="57">
        <v>43</v>
      </c>
      <c r="D4198" s="57" t="s">
        <v>648</v>
      </c>
      <c r="E4198" s="57">
        <v>100801</v>
      </c>
      <c r="F4198" s="57">
        <v>79.158000000000001</v>
      </c>
      <c r="G4198" s="57">
        <v>72.864999999999995</v>
      </c>
      <c r="H4198" s="57" t="s">
        <v>42</v>
      </c>
      <c r="I4198" s="57" t="s">
        <v>68</v>
      </c>
      <c r="J4198" s="57" t="s">
        <v>503</v>
      </c>
      <c r="K4198" s="57" t="s">
        <v>900</v>
      </c>
      <c r="L4198" s="57" t="s">
        <v>68</v>
      </c>
      <c r="M4198" s="57" t="s">
        <v>1137</v>
      </c>
      <c r="N4198" s="64">
        <v>0</v>
      </c>
      <c r="O4198" s="59">
        <v>51</v>
      </c>
      <c r="P4198" s="59">
        <v>1</v>
      </c>
      <c r="Q4198" s="59">
        <v>2.041785E-3</v>
      </c>
    </row>
    <row r="4199" spans="1:17">
      <c r="A4199" s="57" t="s">
        <v>1204</v>
      </c>
      <c r="B4199" s="57" t="s">
        <v>1223</v>
      </c>
      <c r="C4199" s="57">
        <v>43</v>
      </c>
      <c r="D4199" s="57" t="s">
        <v>648</v>
      </c>
      <c r="E4199" s="57">
        <v>100802</v>
      </c>
      <c r="F4199" s="57">
        <v>77.891000000000005</v>
      </c>
      <c r="G4199" s="57">
        <v>72.816000000000003</v>
      </c>
      <c r="H4199" s="57" t="s">
        <v>71</v>
      </c>
      <c r="I4199" s="57" t="s">
        <v>72</v>
      </c>
      <c r="J4199" s="57" t="s">
        <v>494</v>
      </c>
      <c r="K4199" s="57" t="s">
        <v>897</v>
      </c>
      <c r="L4199" s="57" t="s">
        <v>72</v>
      </c>
      <c r="M4199" s="57" t="s">
        <v>1137</v>
      </c>
      <c r="N4199" s="64">
        <v>0</v>
      </c>
      <c r="O4199" s="59">
        <v>415</v>
      </c>
      <c r="P4199" s="59">
        <v>3</v>
      </c>
      <c r="Q4199" s="59">
        <v>0.13519662499999999</v>
      </c>
    </row>
    <row r="4200" spans="1:17">
      <c r="A4200" s="57" t="s">
        <v>1204</v>
      </c>
      <c r="B4200" s="57" t="s">
        <v>1223</v>
      </c>
      <c r="C4200" s="57">
        <v>43</v>
      </c>
      <c r="D4200" s="57" t="s">
        <v>648</v>
      </c>
      <c r="E4200" s="57">
        <v>100803</v>
      </c>
      <c r="F4200" s="57">
        <v>77.745000000000005</v>
      </c>
      <c r="G4200" s="57">
        <v>71.792000000000002</v>
      </c>
      <c r="H4200" s="57" t="s">
        <v>42</v>
      </c>
      <c r="I4200" s="57" t="s">
        <v>68</v>
      </c>
      <c r="J4200" s="57" t="s">
        <v>503</v>
      </c>
      <c r="K4200" s="57" t="s">
        <v>900</v>
      </c>
      <c r="L4200" s="57" t="s">
        <v>68</v>
      </c>
      <c r="M4200" s="57" t="s">
        <v>1137</v>
      </c>
      <c r="N4200" s="64">
        <v>0</v>
      </c>
      <c r="O4200" s="59">
        <v>77</v>
      </c>
      <c r="P4200" s="59">
        <v>1</v>
      </c>
      <c r="Q4200" s="59">
        <v>4.6542650000000003E-3</v>
      </c>
    </row>
    <row r="4201" spans="1:17">
      <c r="A4201" s="57" t="s">
        <v>1204</v>
      </c>
      <c r="B4201" s="57" t="s">
        <v>1223</v>
      </c>
      <c r="C4201" s="57">
        <v>42</v>
      </c>
      <c r="D4201" s="57" t="s">
        <v>648</v>
      </c>
      <c r="E4201" s="57">
        <v>100804</v>
      </c>
      <c r="F4201" s="57">
        <v>77.867000000000004</v>
      </c>
      <c r="G4201" s="57">
        <v>67.429000000000002</v>
      </c>
      <c r="H4201" s="57" t="s">
        <v>42</v>
      </c>
      <c r="I4201" s="57" t="s">
        <v>68</v>
      </c>
      <c r="J4201" s="57" t="s">
        <v>503</v>
      </c>
      <c r="K4201" s="57" t="s">
        <v>900</v>
      </c>
      <c r="L4201" s="57" t="s">
        <v>68</v>
      </c>
      <c r="M4201" s="57" t="s">
        <v>1137</v>
      </c>
      <c r="N4201" s="64">
        <v>0</v>
      </c>
      <c r="O4201" s="59">
        <v>98</v>
      </c>
      <c r="P4201" s="59">
        <v>1</v>
      </c>
      <c r="Q4201" s="59">
        <v>7.5391399999999997E-3</v>
      </c>
    </row>
    <row r="4202" spans="1:17">
      <c r="A4202" s="57" t="s">
        <v>1204</v>
      </c>
      <c r="B4202" s="57" t="s">
        <v>1223</v>
      </c>
      <c r="C4202" s="57">
        <v>42</v>
      </c>
      <c r="D4202" s="57" t="s">
        <v>648</v>
      </c>
      <c r="E4202" s="57">
        <v>100805</v>
      </c>
      <c r="F4202" s="57">
        <v>75.233999999999995</v>
      </c>
      <c r="G4202" s="57">
        <v>68.575000000000003</v>
      </c>
      <c r="H4202" s="57" t="s">
        <v>71</v>
      </c>
      <c r="I4202" s="57" t="s">
        <v>72</v>
      </c>
      <c r="J4202" s="57" t="s">
        <v>494</v>
      </c>
      <c r="K4202" s="57" t="s">
        <v>897</v>
      </c>
      <c r="L4202" s="57" t="s">
        <v>72</v>
      </c>
      <c r="M4202" s="57" t="s">
        <v>1137</v>
      </c>
      <c r="N4202" s="64">
        <v>0</v>
      </c>
      <c r="O4202" s="59">
        <v>127</v>
      </c>
      <c r="P4202" s="59">
        <v>2</v>
      </c>
      <c r="Q4202" s="59">
        <v>1.2661265E-2</v>
      </c>
    </row>
    <row r="4203" spans="1:17">
      <c r="A4203" s="57" t="s">
        <v>1204</v>
      </c>
      <c r="B4203" s="57" t="s">
        <v>1223</v>
      </c>
      <c r="C4203" s="57">
        <v>42</v>
      </c>
      <c r="D4203" s="57" t="s">
        <v>648</v>
      </c>
      <c r="E4203" s="57">
        <v>100806</v>
      </c>
      <c r="F4203" s="57">
        <v>75.501999999999995</v>
      </c>
      <c r="G4203" s="57">
        <v>66.918000000000006</v>
      </c>
      <c r="H4203" s="57" t="s">
        <v>52</v>
      </c>
      <c r="I4203" s="57" t="s">
        <v>53</v>
      </c>
      <c r="J4203" s="57">
        <v>0</v>
      </c>
      <c r="K4203" s="57" t="s">
        <v>886</v>
      </c>
      <c r="L4203" s="57" t="s">
        <v>53</v>
      </c>
      <c r="M4203" s="57" t="s">
        <v>1137</v>
      </c>
      <c r="N4203" s="64">
        <v>0</v>
      </c>
      <c r="O4203" s="59">
        <v>58</v>
      </c>
      <c r="P4203" s="59">
        <v>1</v>
      </c>
      <c r="Q4203" s="59">
        <v>2.6407399999999999E-3</v>
      </c>
    </row>
    <row r="4204" spans="1:17">
      <c r="A4204" s="57" t="s">
        <v>1204</v>
      </c>
      <c r="B4204" s="57" t="s">
        <v>1223</v>
      </c>
      <c r="C4204" s="57">
        <v>42</v>
      </c>
      <c r="D4204" s="57" t="s">
        <v>648</v>
      </c>
      <c r="E4204" s="57">
        <v>100807</v>
      </c>
      <c r="F4204" s="57">
        <v>76.453000000000003</v>
      </c>
      <c r="G4204" s="57">
        <v>66.040000000000006</v>
      </c>
      <c r="H4204" s="57" t="s">
        <v>50</v>
      </c>
      <c r="I4204" s="57" t="s">
        <v>51</v>
      </c>
      <c r="J4204" s="57" t="s">
        <v>713</v>
      </c>
      <c r="K4204" s="57" t="s">
        <v>880</v>
      </c>
      <c r="L4204" s="57" t="s">
        <v>51</v>
      </c>
      <c r="M4204" s="57" t="s">
        <v>1135</v>
      </c>
      <c r="N4204" s="64">
        <v>0</v>
      </c>
      <c r="O4204" s="59">
        <v>203</v>
      </c>
      <c r="P4204" s="59">
        <v>2</v>
      </c>
      <c r="Q4204" s="59">
        <v>3.2349065000000003E-2</v>
      </c>
    </row>
    <row r="4205" spans="1:17">
      <c r="A4205" s="57" t="s">
        <v>1204</v>
      </c>
      <c r="B4205" s="57" t="s">
        <v>1223</v>
      </c>
      <c r="C4205" s="57">
        <v>42</v>
      </c>
      <c r="D4205" s="57" t="s">
        <v>648</v>
      </c>
      <c r="E4205" s="57">
        <v>100808</v>
      </c>
      <c r="F4205" s="57">
        <v>77.111000000000004</v>
      </c>
      <c r="G4205" s="57">
        <v>65.016000000000005</v>
      </c>
      <c r="H4205" s="57" t="s">
        <v>79</v>
      </c>
      <c r="I4205" s="57" t="s">
        <v>80</v>
      </c>
      <c r="J4205" s="57" t="s">
        <v>708</v>
      </c>
      <c r="K4205" s="57" t="s">
        <v>884</v>
      </c>
      <c r="L4205" s="57" t="s">
        <v>80</v>
      </c>
      <c r="M4205" s="57" t="s">
        <v>1137</v>
      </c>
      <c r="N4205" s="64">
        <v>0</v>
      </c>
      <c r="O4205" s="59">
        <v>238</v>
      </c>
      <c r="P4205" s="59">
        <v>2</v>
      </c>
      <c r="Q4205" s="59">
        <v>4.4465539999999998E-2</v>
      </c>
    </row>
    <row r="4206" spans="1:17">
      <c r="A4206" s="57" t="s">
        <v>1204</v>
      </c>
      <c r="B4206" s="57" t="s">
        <v>1223</v>
      </c>
      <c r="C4206" s="57">
        <v>41</v>
      </c>
      <c r="D4206" s="57" t="s">
        <v>648</v>
      </c>
      <c r="E4206" s="57">
        <v>100809</v>
      </c>
      <c r="F4206" s="57">
        <v>78.671000000000006</v>
      </c>
      <c r="G4206" s="57">
        <v>64.748000000000005</v>
      </c>
      <c r="H4206" s="57" t="s">
        <v>42</v>
      </c>
      <c r="I4206" s="57" t="s">
        <v>68</v>
      </c>
      <c r="J4206" s="57" t="s">
        <v>503</v>
      </c>
      <c r="K4206" s="57" t="s">
        <v>900</v>
      </c>
      <c r="L4206" s="57" t="s">
        <v>68</v>
      </c>
      <c r="M4206" s="57" t="s">
        <v>1137</v>
      </c>
      <c r="N4206" s="64">
        <v>0</v>
      </c>
      <c r="O4206" s="59">
        <v>67</v>
      </c>
      <c r="P4206" s="59">
        <v>1</v>
      </c>
      <c r="Q4206" s="59">
        <v>3.5238650000000002E-3</v>
      </c>
    </row>
    <row r="4207" spans="1:17">
      <c r="A4207" s="57" t="s">
        <v>1204</v>
      </c>
      <c r="B4207" s="57" t="s">
        <v>1223</v>
      </c>
      <c r="C4207" s="57">
        <v>41</v>
      </c>
      <c r="D4207" s="57" t="s">
        <v>648</v>
      </c>
      <c r="E4207" s="57">
        <v>100810</v>
      </c>
      <c r="F4207" s="57">
        <v>77.087000000000003</v>
      </c>
      <c r="G4207" s="57">
        <v>61.652999999999999</v>
      </c>
      <c r="H4207" s="57" t="s">
        <v>42</v>
      </c>
      <c r="I4207" s="57" t="s">
        <v>68</v>
      </c>
      <c r="J4207" s="57" t="s">
        <v>503</v>
      </c>
      <c r="K4207" s="57" t="s">
        <v>900</v>
      </c>
      <c r="L4207" s="57" t="s">
        <v>68</v>
      </c>
      <c r="M4207" s="57" t="s">
        <v>1137</v>
      </c>
      <c r="N4207" s="64">
        <v>0</v>
      </c>
      <c r="O4207" s="59">
        <v>84</v>
      </c>
      <c r="P4207" s="59">
        <v>1</v>
      </c>
      <c r="Q4207" s="59">
        <v>5.5389599999999999E-3</v>
      </c>
    </row>
    <row r="4208" spans="1:17">
      <c r="A4208" s="57" t="s">
        <v>1204</v>
      </c>
      <c r="B4208" s="57" t="s">
        <v>1224</v>
      </c>
      <c r="C4208" s="57">
        <v>11</v>
      </c>
      <c r="D4208" s="57" t="s">
        <v>648</v>
      </c>
      <c r="E4208" s="57">
        <v>100811</v>
      </c>
      <c r="F4208" s="57">
        <v>60.927</v>
      </c>
      <c r="G4208" s="57">
        <v>80.393000000000001</v>
      </c>
      <c r="H4208" s="57" t="s">
        <v>42</v>
      </c>
      <c r="I4208" s="57" t="s">
        <v>68</v>
      </c>
      <c r="J4208" s="57" t="s">
        <v>503</v>
      </c>
      <c r="K4208" s="57" t="s">
        <v>900</v>
      </c>
      <c r="L4208" s="57" t="s">
        <v>68</v>
      </c>
      <c r="M4208" s="57" t="s">
        <v>1137</v>
      </c>
      <c r="N4208" s="64">
        <v>0</v>
      </c>
      <c r="O4208" s="59">
        <v>69</v>
      </c>
      <c r="P4208" s="59">
        <v>1</v>
      </c>
      <c r="Q4208" s="59">
        <v>3.7373850000000002E-3</v>
      </c>
    </row>
    <row r="4209" spans="1:17">
      <c r="A4209" s="57" t="s">
        <v>1204</v>
      </c>
      <c r="B4209" s="57" t="s">
        <v>1224</v>
      </c>
      <c r="C4209" s="57">
        <v>11</v>
      </c>
      <c r="D4209" s="57" t="s">
        <v>648</v>
      </c>
      <c r="E4209" s="57">
        <v>100812</v>
      </c>
      <c r="F4209" s="57">
        <v>64.3</v>
      </c>
      <c r="G4209" s="57">
        <v>81.272000000000006</v>
      </c>
      <c r="H4209" s="57" t="s">
        <v>37</v>
      </c>
      <c r="I4209" s="57" t="s">
        <v>38</v>
      </c>
      <c r="J4209" s="57">
        <v>0</v>
      </c>
      <c r="K4209" s="57" t="s">
        <v>904</v>
      </c>
      <c r="L4209" s="57" t="s">
        <v>1041</v>
      </c>
      <c r="M4209" s="57" t="s">
        <v>1137</v>
      </c>
      <c r="N4209" s="64">
        <v>0</v>
      </c>
      <c r="O4209" s="59">
        <v>57</v>
      </c>
      <c r="P4209" s="59">
        <v>1</v>
      </c>
      <c r="Q4209" s="59">
        <v>2.550465E-3</v>
      </c>
    </row>
    <row r="4210" spans="1:17">
      <c r="A4210" s="57" t="s">
        <v>1204</v>
      </c>
      <c r="B4210" s="57" t="s">
        <v>1224</v>
      </c>
      <c r="C4210" s="57">
        <v>11</v>
      </c>
      <c r="D4210" s="57" t="s">
        <v>648</v>
      </c>
      <c r="E4210" s="57">
        <v>100813</v>
      </c>
      <c r="F4210" s="57">
        <v>60.094999999999999</v>
      </c>
      <c r="G4210" s="57">
        <v>83.504999999999995</v>
      </c>
      <c r="H4210" s="57" t="s">
        <v>37</v>
      </c>
      <c r="I4210" s="57" t="s">
        <v>38</v>
      </c>
      <c r="J4210" s="57">
        <v>0</v>
      </c>
      <c r="K4210" s="57" t="s">
        <v>904</v>
      </c>
      <c r="L4210" s="57" t="s">
        <v>1041</v>
      </c>
      <c r="M4210" s="57" t="s">
        <v>1137</v>
      </c>
      <c r="N4210" s="64">
        <v>0</v>
      </c>
      <c r="O4210" s="59">
        <v>89</v>
      </c>
      <c r="P4210" s="59">
        <v>1</v>
      </c>
      <c r="Q4210" s="59">
        <v>6.2179849999999997E-3</v>
      </c>
    </row>
    <row r="4211" spans="1:17">
      <c r="A4211" s="57" t="s">
        <v>1204</v>
      </c>
      <c r="B4211" s="57" t="s">
        <v>1224</v>
      </c>
      <c r="C4211" s="57">
        <v>12</v>
      </c>
      <c r="D4211" s="57" t="s">
        <v>648</v>
      </c>
      <c r="E4211" s="57">
        <v>100814</v>
      </c>
      <c r="F4211" s="57">
        <v>61.662999999999997</v>
      </c>
      <c r="G4211" s="57">
        <v>90.227999999999994</v>
      </c>
      <c r="H4211" s="57" t="s">
        <v>50</v>
      </c>
      <c r="I4211" s="57" t="s">
        <v>51</v>
      </c>
      <c r="J4211" s="57" t="s">
        <v>713</v>
      </c>
      <c r="K4211" s="57" t="s">
        <v>880</v>
      </c>
      <c r="L4211" s="57" t="s">
        <v>51</v>
      </c>
      <c r="M4211" s="57" t="s">
        <v>1135</v>
      </c>
      <c r="N4211" s="64">
        <v>0</v>
      </c>
      <c r="O4211" s="59">
        <v>664</v>
      </c>
      <c r="P4211" s="59">
        <v>4</v>
      </c>
      <c r="Q4211" s="59">
        <v>0.34610336000000003</v>
      </c>
    </row>
    <row r="4212" spans="1:17">
      <c r="A4212" s="57" t="s">
        <v>1204</v>
      </c>
      <c r="B4212" s="57" t="s">
        <v>1224</v>
      </c>
      <c r="C4212" s="57">
        <v>12</v>
      </c>
      <c r="D4212" s="57" t="s">
        <v>648</v>
      </c>
      <c r="E4212" s="57">
        <v>100815</v>
      </c>
      <c r="F4212" s="57">
        <v>60.213999999999999</v>
      </c>
      <c r="G4212" s="57">
        <v>90.679000000000002</v>
      </c>
      <c r="H4212" s="57" t="s">
        <v>52</v>
      </c>
      <c r="I4212" s="57" t="s">
        <v>53</v>
      </c>
      <c r="J4212" s="57">
        <v>0</v>
      </c>
      <c r="K4212" s="57" t="s">
        <v>886</v>
      </c>
      <c r="L4212" s="57" t="s">
        <v>53</v>
      </c>
      <c r="M4212" s="57" t="s">
        <v>1137</v>
      </c>
      <c r="N4212" s="64">
        <v>0</v>
      </c>
      <c r="O4212" s="59">
        <v>209</v>
      </c>
      <c r="P4212" s="59">
        <v>2</v>
      </c>
      <c r="Q4212" s="59">
        <v>3.4289584999999997E-2</v>
      </c>
    </row>
    <row r="4213" spans="1:17">
      <c r="A4213" s="57" t="s">
        <v>1204</v>
      </c>
      <c r="B4213" s="57" t="s">
        <v>1224</v>
      </c>
      <c r="C4213" s="57">
        <v>12</v>
      </c>
      <c r="D4213" s="57" t="s">
        <v>648</v>
      </c>
      <c r="E4213" s="57">
        <v>100816</v>
      </c>
      <c r="F4213" s="57">
        <v>62.186</v>
      </c>
      <c r="G4213" s="57">
        <v>90.394000000000005</v>
      </c>
      <c r="H4213" s="57" t="s">
        <v>28</v>
      </c>
      <c r="I4213" s="57" t="s">
        <v>510</v>
      </c>
      <c r="J4213" s="57">
        <v>4</v>
      </c>
      <c r="K4213" s="57" t="s">
        <v>1001</v>
      </c>
      <c r="L4213" s="57" t="s">
        <v>1133</v>
      </c>
      <c r="M4213" s="57" t="s">
        <v>1137</v>
      </c>
      <c r="N4213" s="64">
        <v>0</v>
      </c>
      <c r="O4213" s="59">
        <v>70</v>
      </c>
      <c r="P4213" s="59">
        <v>1</v>
      </c>
      <c r="Q4213" s="59">
        <v>3.8465000000000001E-3</v>
      </c>
    </row>
    <row r="4214" spans="1:17">
      <c r="A4214" s="57" t="s">
        <v>1204</v>
      </c>
      <c r="B4214" s="57" t="s">
        <v>1224</v>
      </c>
      <c r="C4214" s="57">
        <v>14</v>
      </c>
      <c r="D4214" s="57" t="s">
        <v>648</v>
      </c>
      <c r="E4214" s="57">
        <v>100817</v>
      </c>
      <c r="F4214" s="57">
        <v>64.275999999999996</v>
      </c>
      <c r="G4214" s="57">
        <v>97.427000000000007</v>
      </c>
      <c r="H4214" s="57" t="s">
        <v>71</v>
      </c>
      <c r="I4214" s="57" t="s">
        <v>72</v>
      </c>
      <c r="J4214" s="57" t="s">
        <v>494</v>
      </c>
      <c r="K4214" s="57" t="s">
        <v>897</v>
      </c>
      <c r="L4214" s="57" t="s">
        <v>72</v>
      </c>
      <c r="M4214" s="57" t="s">
        <v>1137</v>
      </c>
      <c r="N4214" s="64">
        <v>0</v>
      </c>
      <c r="O4214" s="59">
        <v>449</v>
      </c>
      <c r="P4214" s="59">
        <v>3</v>
      </c>
      <c r="Q4214" s="59">
        <v>0.15825678500000001</v>
      </c>
    </row>
    <row r="4215" spans="1:17">
      <c r="A4215" s="57" t="s">
        <v>1204</v>
      </c>
      <c r="B4215" s="57" t="s">
        <v>1224</v>
      </c>
      <c r="C4215" s="57">
        <v>14</v>
      </c>
      <c r="D4215" s="57" t="s">
        <v>648</v>
      </c>
      <c r="E4215" s="57">
        <v>100818</v>
      </c>
      <c r="F4215" s="57">
        <v>62.304000000000002</v>
      </c>
      <c r="G4215" s="57">
        <v>98.733000000000004</v>
      </c>
      <c r="H4215" s="57" t="s">
        <v>56</v>
      </c>
      <c r="I4215" s="57" t="s">
        <v>57</v>
      </c>
      <c r="J4215" s="57" t="s">
        <v>772</v>
      </c>
      <c r="K4215" s="57" t="s">
        <v>921</v>
      </c>
      <c r="L4215" s="57" t="s">
        <v>1120</v>
      </c>
      <c r="M4215" s="57" t="s">
        <v>1137</v>
      </c>
      <c r="N4215" s="64">
        <v>0</v>
      </c>
      <c r="O4215" s="59">
        <v>181</v>
      </c>
      <c r="P4215" s="59">
        <v>2</v>
      </c>
      <c r="Q4215" s="59">
        <v>2.5717384999999999E-2</v>
      </c>
    </row>
    <row r="4216" spans="1:17">
      <c r="A4216" s="57" t="s">
        <v>1204</v>
      </c>
      <c r="B4216" s="57" t="s">
        <v>1224</v>
      </c>
      <c r="C4216" s="57">
        <v>23</v>
      </c>
      <c r="D4216" s="57" t="s">
        <v>648</v>
      </c>
      <c r="E4216" s="57">
        <v>100819</v>
      </c>
      <c r="F4216" s="57">
        <v>69.503</v>
      </c>
      <c r="G4216" s="57">
        <v>94.766000000000005</v>
      </c>
      <c r="H4216" s="57" t="s">
        <v>34</v>
      </c>
      <c r="I4216" s="57" t="s">
        <v>35</v>
      </c>
      <c r="J4216" s="57" t="s">
        <v>502</v>
      </c>
      <c r="K4216" s="57" t="s">
        <v>914</v>
      </c>
      <c r="L4216" s="57" t="s">
        <v>1054</v>
      </c>
      <c r="M4216" s="57" t="s">
        <v>1137</v>
      </c>
      <c r="N4216" s="64">
        <v>0</v>
      </c>
      <c r="O4216" s="59">
        <v>53</v>
      </c>
      <c r="P4216" s="59">
        <v>1</v>
      </c>
      <c r="Q4216" s="59">
        <v>2.205065E-3</v>
      </c>
    </row>
    <row r="4217" spans="1:17">
      <c r="A4217" s="57" t="s">
        <v>1204</v>
      </c>
      <c r="B4217" s="57" t="s">
        <v>1224</v>
      </c>
      <c r="C4217" s="57">
        <v>23</v>
      </c>
      <c r="D4217" s="57" t="s">
        <v>648</v>
      </c>
      <c r="E4217" s="57">
        <v>100820</v>
      </c>
      <c r="F4217" s="57">
        <v>69.265000000000001</v>
      </c>
      <c r="G4217" s="57">
        <v>94.504000000000005</v>
      </c>
      <c r="H4217" s="57" t="s">
        <v>56</v>
      </c>
      <c r="I4217" s="57" t="s">
        <v>57</v>
      </c>
      <c r="J4217" s="57" t="s">
        <v>772</v>
      </c>
      <c r="K4217" s="57" t="s">
        <v>921</v>
      </c>
      <c r="L4217" s="57" t="s">
        <v>1120</v>
      </c>
      <c r="M4217" s="57" t="s">
        <v>1137</v>
      </c>
      <c r="N4217" s="64">
        <v>0</v>
      </c>
      <c r="O4217" s="59">
        <v>398</v>
      </c>
      <c r="P4217" s="59">
        <v>3</v>
      </c>
      <c r="Q4217" s="59">
        <v>0.12434713999999999</v>
      </c>
    </row>
    <row r="4218" spans="1:17">
      <c r="A4218" s="57" t="s">
        <v>1204</v>
      </c>
      <c r="B4218" s="57" t="s">
        <v>1224</v>
      </c>
      <c r="C4218" s="57">
        <v>22</v>
      </c>
      <c r="D4218" s="57" t="s">
        <v>648</v>
      </c>
      <c r="E4218" s="57">
        <v>100821</v>
      </c>
      <c r="F4218" s="57">
        <v>68.22</v>
      </c>
      <c r="G4218" s="57">
        <v>88.540999999999997</v>
      </c>
      <c r="H4218" s="57" t="s">
        <v>71</v>
      </c>
      <c r="I4218" s="57" t="s">
        <v>72</v>
      </c>
      <c r="J4218" s="57" t="s">
        <v>494</v>
      </c>
      <c r="K4218" s="57" t="s">
        <v>897</v>
      </c>
      <c r="L4218" s="57" t="s">
        <v>72</v>
      </c>
      <c r="M4218" s="57" t="s">
        <v>1137</v>
      </c>
      <c r="N4218" s="64">
        <v>0</v>
      </c>
      <c r="O4218" s="59">
        <v>182</v>
      </c>
      <c r="P4218" s="59">
        <v>2</v>
      </c>
      <c r="Q4218" s="59">
        <v>2.6002339999999999E-2</v>
      </c>
    </row>
    <row r="4219" spans="1:17">
      <c r="A4219" s="57" t="s">
        <v>1204</v>
      </c>
      <c r="B4219" s="57" t="s">
        <v>1224</v>
      </c>
      <c r="C4219" s="57">
        <v>22</v>
      </c>
      <c r="D4219" s="57" t="s">
        <v>648</v>
      </c>
      <c r="E4219" s="57">
        <v>100822</v>
      </c>
      <c r="F4219" s="57">
        <v>69.763999999999996</v>
      </c>
      <c r="G4219" s="57">
        <v>87.281999999999996</v>
      </c>
      <c r="H4219" s="57" t="s">
        <v>34</v>
      </c>
      <c r="I4219" s="57" t="s">
        <v>35</v>
      </c>
      <c r="J4219" s="57" t="s">
        <v>502</v>
      </c>
      <c r="K4219" s="57" t="s">
        <v>914</v>
      </c>
      <c r="L4219" s="57" t="s">
        <v>1054</v>
      </c>
      <c r="M4219" s="57" t="s">
        <v>1137</v>
      </c>
      <c r="N4219" s="64">
        <v>0</v>
      </c>
      <c r="O4219" s="59">
        <v>120</v>
      </c>
      <c r="P4219" s="59">
        <v>2</v>
      </c>
      <c r="Q4219" s="59">
        <v>1.1304E-2</v>
      </c>
    </row>
    <row r="4220" spans="1:17">
      <c r="A4220" s="57" t="s">
        <v>1204</v>
      </c>
      <c r="B4220" s="57" t="s">
        <v>1224</v>
      </c>
      <c r="C4220" s="57">
        <v>22</v>
      </c>
      <c r="D4220" s="57" t="s">
        <v>648</v>
      </c>
      <c r="E4220" s="57">
        <v>100823</v>
      </c>
      <c r="F4220" s="57">
        <v>69.597999999999999</v>
      </c>
      <c r="G4220" s="57">
        <v>86.070999999999998</v>
      </c>
      <c r="H4220" s="57" t="s">
        <v>34</v>
      </c>
      <c r="I4220" s="57" t="s">
        <v>35</v>
      </c>
      <c r="J4220" s="57" t="s">
        <v>502</v>
      </c>
      <c r="K4220" s="57" t="s">
        <v>914</v>
      </c>
      <c r="L4220" s="57" t="s">
        <v>1054</v>
      </c>
      <c r="M4220" s="57" t="s">
        <v>1137</v>
      </c>
      <c r="N4220" s="64">
        <v>0</v>
      </c>
      <c r="O4220" s="59">
        <v>86</v>
      </c>
      <c r="P4220" s="59">
        <v>1</v>
      </c>
      <c r="Q4220" s="59">
        <v>5.8058600000000004E-3</v>
      </c>
    </row>
    <row r="4221" spans="1:17">
      <c r="A4221" s="57" t="s">
        <v>1204</v>
      </c>
      <c r="B4221" s="57" t="s">
        <v>1224</v>
      </c>
      <c r="C4221" s="57">
        <v>22</v>
      </c>
      <c r="D4221" s="57" t="s">
        <v>648</v>
      </c>
      <c r="E4221" s="57">
        <v>100824</v>
      </c>
      <c r="F4221" s="57">
        <v>67.174999999999997</v>
      </c>
      <c r="G4221" s="57">
        <v>86.997</v>
      </c>
      <c r="H4221" s="57" t="s">
        <v>37</v>
      </c>
      <c r="I4221" s="57" t="s">
        <v>38</v>
      </c>
      <c r="J4221" s="57">
        <v>0</v>
      </c>
      <c r="K4221" s="57" t="s">
        <v>904</v>
      </c>
      <c r="L4221" s="57" t="s">
        <v>1041</v>
      </c>
      <c r="M4221" s="57" t="s">
        <v>1137</v>
      </c>
      <c r="N4221" s="64">
        <v>0</v>
      </c>
      <c r="O4221" s="59">
        <v>64</v>
      </c>
      <c r="P4221" s="59">
        <v>1</v>
      </c>
      <c r="Q4221" s="59">
        <v>3.21536E-3</v>
      </c>
    </row>
    <row r="4222" spans="1:17">
      <c r="A4222" s="57" t="s">
        <v>1204</v>
      </c>
      <c r="B4222" s="57" t="s">
        <v>1224</v>
      </c>
      <c r="C4222" s="57">
        <v>22</v>
      </c>
      <c r="D4222" s="57" t="s">
        <v>648</v>
      </c>
      <c r="E4222" s="57">
        <v>100825</v>
      </c>
      <c r="F4222" s="57">
        <v>65.322000000000003</v>
      </c>
      <c r="G4222" s="57">
        <v>86.878</v>
      </c>
      <c r="H4222" s="57" t="s">
        <v>22</v>
      </c>
      <c r="I4222" s="57" t="s">
        <v>517</v>
      </c>
      <c r="J4222" s="57" t="s">
        <v>503</v>
      </c>
      <c r="K4222" s="57" t="s">
        <v>919</v>
      </c>
      <c r="L4222" s="57" t="s">
        <v>1055</v>
      </c>
      <c r="M4222" s="57" t="s">
        <v>1137</v>
      </c>
      <c r="N4222" s="64">
        <v>0</v>
      </c>
      <c r="O4222" s="59">
        <v>113</v>
      </c>
      <c r="P4222" s="59">
        <v>2</v>
      </c>
      <c r="Q4222" s="59">
        <v>1.0023664999999999E-2</v>
      </c>
    </row>
    <row r="4223" spans="1:17">
      <c r="A4223" s="57" t="s">
        <v>1204</v>
      </c>
      <c r="B4223" s="57" t="s">
        <v>1224</v>
      </c>
      <c r="C4223" s="57">
        <v>21</v>
      </c>
      <c r="D4223" s="57" t="s">
        <v>648</v>
      </c>
      <c r="E4223" s="57">
        <v>100826</v>
      </c>
      <c r="F4223" s="57">
        <v>69.906999999999996</v>
      </c>
      <c r="G4223" s="57">
        <v>81.2</v>
      </c>
      <c r="H4223" s="57" t="s">
        <v>34</v>
      </c>
      <c r="I4223" s="57" t="s">
        <v>35</v>
      </c>
      <c r="J4223" s="57" t="s">
        <v>502</v>
      </c>
      <c r="K4223" s="57" t="s">
        <v>914</v>
      </c>
      <c r="L4223" s="57" t="s">
        <v>1054</v>
      </c>
      <c r="M4223" s="57" t="s">
        <v>1137</v>
      </c>
      <c r="N4223" s="64">
        <v>0</v>
      </c>
      <c r="O4223" s="59">
        <v>79</v>
      </c>
      <c r="P4223" s="59">
        <v>1</v>
      </c>
      <c r="Q4223" s="59">
        <v>4.8991850000000003E-3</v>
      </c>
    </row>
    <row r="4224" spans="1:17">
      <c r="A4224" s="57" t="s">
        <v>1204</v>
      </c>
      <c r="B4224" s="57" t="s">
        <v>1224</v>
      </c>
      <c r="C4224" s="57">
        <v>31</v>
      </c>
      <c r="D4224" s="57" t="s">
        <v>648</v>
      </c>
      <c r="E4224" s="57">
        <v>100827</v>
      </c>
      <c r="F4224" s="57">
        <v>71.403999999999996</v>
      </c>
      <c r="G4224" s="57">
        <v>82.150999999999996</v>
      </c>
      <c r="H4224" s="57" t="s">
        <v>34</v>
      </c>
      <c r="I4224" s="57" t="s">
        <v>35</v>
      </c>
      <c r="J4224" s="57" t="s">
        <v>502</v>
      </c>
      <c r="K4224" s="57" t="s">
        <v>914</v>
      </c>
      <c r="L4224" s="57" t="s">
        <v>1054</v>
      </c>
      <c r="M4224" s="57" t="s">
        <v>1137</v>
      </c>
      <c r="N4224" s="64">
        <v>0</v>
      </c>
      <c r="O4224" s="59">
        <v>64</v>
      </c>
      <c r="P4224" s="59">
        <v>1</v>
      </c>
      <c r="Q4224" s="59">
        <v>3.21536E-3</v>
      </c>
    </row>
    <row r="4225" spans="1:17">
      <c r="A4225" s="57" t="s">
        <v>1204</v>
      </c>
      <c r="B4225" s="57" t="s">
        <v>1224</v>
      </c>
      <c r="C4225" s="57">
        <v>31</v>
      </c>
      <c r="D4225" s="57" t="s">
        <v>648</v>
      </c>
      <c r="E4225" s="57">
        <v>100828</v>
      </c>
      <c r="F4225" s="57">
        <v>72.14</v>
      </c>
      <c r="G4225" s="57">
        <v>82.102999999999994</v>
      </c>
      <c r="H4225" s="57" t="s">
        <v>34</v>
      </c>
      <c r="I4225" s="57" t="s">
        <v>35</v>
      </c>
      <c r="J4225" s="57" t="s">
        <v>504</v>
      </c>
      <c r="K4225" s="57" t="s">
        <v>1003</v>
      </c>
      <c r="L4225" s="57" t="s">
        <v>1124</v>
      </c>
      <c r="M4225" s="57" t="s">
        <v>1137</v>
      </c>
      <c r="N4225" s="64">
        <v>0</v>
      </c>
      <c r="O4225" s="59">
        <v>58</v>
      </c>
      <c r="P4225" s="59">
        <v>1</v>
      </c>
      <c r="Q4225" s="59">
        <v>2.6407399999999999E-3</v>
      </c>
    </row>
    <row r="4226" spans="1:17">
      <c r="A4226" s="57" t="s">
        <v>1204</v>
      </c>
      <c r="B4226" s="57" t="s">
        <v>1224</v>
      </c>
      <c r="C4226" s="57">
        <v>31</v>
      </c>
      <c r="D4226" s="57" t="s">
        <v>648</v>
      </c>
      <c r="E4226" s="57">
        <v>100829</v>
      </c>
      <c r="F4226" s="57">
        <v>71.760000000000005</v>
      </c>
      <c r="G4226" s="57">
        <v>84.122</v>
      </c>
      <c r="H4226" s="57" t="s">
        <v>166</v>
      </c>
      <c r="I4226" s="57" t="s">
        <v>522</v>
      </c>
      <c r="J4226" s="57" t="s">
        <v>504</v>
      </c>
      <c r="K4226" s="57" t="s">
        <v>1020</v>
      </c>
      <c r="L4226" s="57" t="s">
        <v>173</v>
      </c>
      <c r="M4226" s="57" t="s">
        <v>1137</v>
      </c>
      <c r="N4226" s="64">
        <v>0</v>
      </c>
      <c r="O4226" s="59">
        <v>443</v>
      </c>
      <c r="P4226" s="59">
        <v>3</v>
      </c>
      <c r="Q4226" s="59">
        <v>0.154055465</v>
      </c>
    </row>
    <row r="4227" spans="1:17">
      <c r="A4227" s="57" t="s">
        <v>1204</v>
      </c>
      <c r="B4227" s="57" t="s">
        <v>1224</v>
      </c>
      <c r="C4227" s="57">
        <v>31</v>
      </c>
      <c r="D4227" s="57" t="s">
        <v>648</v>
      </c>
      <c r="E4227" s="57">
        <v>100830</v>
      </c>
      <c r="F4227" s="57">
        <v>72.733999999999995</v>
      </c>
      <c r="G4227" s="57">
        <v>83.813999999999993</v>
      </c>
      <c r="H4227" s="57" t="s">
        <v>34</v>
      </c>
      <c r="I4227" s="57" t="s">
        <v>35</v>
      </c>
      <c r="J4227" s="57" t="s">
        <v>504</v>
      </c>
      <c r="K4227" s="57" t="s">
        <v>1003</v>
      </c>
      <c r="L4227" s="57" t="s">
        <v>1124</v>
      </c>
      <c r="M4227" s="57" t="s">
        <v>1137</v>
      </c>
      <c r="N4227" s="64">
        <v>0</v>
      </c>
      <c r="O4227" s="59">
        <v>117</v>
      </c>
      <c r="P4227" s="59">
        <v>2</v>
      </c>
      <c r="Q4227" s="59">
        <v>1.0745865E-2</v>
      </c>
    </row>
    <row r="4228" spans="1:17">
      <c r="A4228" s="57" t="s">
        <v>1204</v>
      </c>
      <c r="B4228" s="57" t="s">
        <v>1224</v>
      </c>
      <c r="C4228" s="57">
        <v>31</v>
      </c>
      <c r="D4228" s="57" t="s">
        <v>648</v>
      </c>
      <c r="E4228" s="57">
        <v>100831</v>
      </c>
      <c r="F4228" s="57">
        <v>73.185000000000002</v>
      </c>
      <c r="G4228" s="57">
        <v>84.027000000000001</v>
      </c>
      <c r="H4228" s="57" t="s">
        <v>34</v>
      </c>
      <c r="I4228" s="57" t="s">
        <v>35</v>
      </c>
      <c r="J4228" s="57" t="s">
        <v>502</v>
      </c>
      <c r="K4228" s="57" t="s">
        <v>914</v>
      </c>
      <c r="L4228" s="57" t="s">
        <v>1054</v>
      </c>
      <c r="M4228" s="57" t="s">
        <v>1137</v>
      </c>
      <c r="N4228" s="64">
        <v>0</v>
      </c>
      <c r="O4228" s="59">
        <v>50</v>
      </c>
      <c r="P4228" s="59">
        <v>1</v>
      </c>
      <c r="Q4228" s="59">
        <v>1.9624999999999998E-3</v>
      </c>
    </row>
    <row r="4229" spans="1:17">
      <c r="A4229" s="57" t="s">
        <v>1204</v>
      </c>
      <c r="B4229" s="57" t="s">
        <v>1224</v>
      </c>
      <c r="C4229" s="57">
        <v>31</v>
      </c>
      <c r="D4229" s="57" t="s">
        <v>648</v>
      </c>
      <c r="E4229" s="57">
        <v>100832</v>
      </c>
      <c r="F4229" s="57">
        <v>74.942999999999998</v>
      </c>
      <c r="G4229" s="57">
        <v>83.623999999999995</v>
      </c>
      <c r="H4229" s="57" t="s">
        <v>34</v>
      </c>
      <c r="I4229" s="57" t="s">
        <v>35</v>
      </c>
      <c r="J4229" s="57" t="s">
        <v>502</v>
      </c>
      <c r="K4229" s="57" t="s">
        <v>914</v>
      </c>
      <c r="L4229" s="57" t="s">
        <v>1054</v>
      </c>
      <c r="M4229" s="57" t="s">
        <v>1137</v>
      </c>
      <c r="N4229" s="64">
        <v>0</v>
      </c>
      <c r="O4229" s="59">
        <v>60</v>
      </c>
      <c r="P4229" s="59">
        <v>1</v>
      </c>
      <c r="Q4229" s="59">
        <v>2.826E-3</v>
      </c>
    </row>
    <row r="4230" spans="1:17">
      <c r="A4230" s="57" t="s">
        <v>1204</v>
      </c>
      <c r="B4230" s="57" t="s">
        <v>1224</v>
      </c>
      <c r="C4230" s="57">
        <v>32</v>
      </c>
      <c r="D4230" s="57" t="s">
        <v>648</v>
      </c>
      <c r="E4230" s="57">
        <v>100833</v>
      </c>
      <c r="F4230" s="57">
        <v>71.617000000000004</v>
      </c>
      <c r="G4230" s="57">
        <v>85.738</v>
      </c>
      <c r="H4230" s="57" t="s">
        <v>37</v>
      </c>
      <c r="I4230" s="57" t="s">
        <v>38</v>
      </c>
      <c r="J4230" s="57">
        <v>0</v>
      </c>
      <c r="K4230" s="57" t="s">
        <v>904</v>
      </c>
      <c r="L4230" s="57" t="s">
        <v>1041</v>
      </c>
      <c r="M4230" s="57" t="s">
        <v>1137</v>
      </c>
      <c r="N4230" s="64">
        <v>0</v>
      </c>
      <c r="O4230" s="59">
        <v>64</v>
      </c>
      <c r="P4230" s="59">
        <v>1</v>
      </c>
      <c r="Q4230" s="59">
        <v>3.21536E-3</v>
      </c>
    </row>
    <row r="4231" spans="1:17">
      <c r="A4231" s="57" t="s">
        <v>1204</v>
      </c>
      <c r="B4231" s="57" t="s">
        <v>1224</v>
      </c>
      <c r="C4231" s="57">
        <v>32</v>
      </c>
      <c r="D4231" s="57" t="s">
        <v>648</v>
      </c>
      <c r="E4231" s="57">
        <v>100834</v>
      </c>
      <c r="F4231" s="57">
        <v>74.444000000000003</v>
      </c>
      <c r="G4231" s="57">
        <v>87.52</v>
      </c>
      <c r="H4231" s="57" t="s">
        <v>34</v>
      </c>
      <c r="I4231" s="57" t="s">
        <v>35</v>
      </c>
      <c r="J4231" s="57" t="s">
        <v>502</v>
      </c>
      <c r="K4231" s="57" t="s">
        <v>914</v>
      </c>
      <c r="L4231" s="57" t="s">
        <v>1054</v>
      </c>
      <c r="M4231" s="57" t="s">
        <v>1137</v>
      </c>
      <c r="N4231" s="64">
        <v>0</v>
      </c>
      <c r="O4231" s="59">
        <v>118</v>
      </c>
      <c r="P4231" s="59">
        <v>2</v>
      </c>
      <c r="Q4231" s="59">
        <v>1.093034E-2</v>
      </c>
    </row>
    <row r="4232" spans="1:17">
      <c r="A4232" s="57" t="s">
        <v>1204</v>
      </c>
      <c r="B4232" s="57" t="s">
        <v>1224</v>
      </c>
      <c r="C4232" s="57">
        <v>33</v>
      </c>
      <c r="D4232" s="57" t="s">
        <v>648</v>
      </c>
      <c r="E4232" s="57">
        <v>100835</v>
      </c>
      <c r="F4232" s="57">
        <v>74.991</v>
      </c>
      <c r="G4232" s="57">
        <v>91.581999999999994</v>
      </c>
      <c r="H4232" s="57" t="s">
        <v>37</v>
      </c>
      <c r="I4232" s="57" t="s">
        <v>38</v>
      </c>
      <c r="J4232" s="57">
        <v>0</v>
      </c>
      <c r="K4232" s="57" t="s">
        <v>904</v>
      </c>
      <c r="L4232" s="57" t="s">
        <v>1041</v>
      </c>
      <c r="M4232" s="57" t="s">
        <v>1137</v>
      </c>
      <c r="N4232" s="64">
        <v>0</v>
      </c>
      <c r="O4232" s="59">
        <v>57</v>
      </c>
      <c r="P4232" s="59">
        <v>1</v>
      </c>
      <c r="Q4232" s="59">
        <v>2.550465E-3</v>
      </c>
    </row>
    <row r="4233" spans="1:17">
      <c r="A4233" s="57" t="s">
        <v>1204</v>
      </c>
      <c r="B4233" s="57" t="s">
        <v>1224</v>
      </c>
      <c r="C4233" s="57">
        <v>34</v>
      </c>
      <c r="D4233" s="57" t="s">
        <v>648</v>
      </c>
      <c r="E4233" s="57">
        <v>100836</v>
      </c>
      <c r="F4233" s="57">
        <v>72.947999999999993</v>
      </c>
      <c r="G4233" s="57">
        <v>95.265000000000001</v>
      </c>
      <c r="H4233" s="57" t="s">
        <v>34</v>
      </c>
      <c r="I4233" s="57" t="s">
        <v>35</v>
      </c>
      <c r="J4233" s="57" t="s">
        <v>504</v>
      </c>
      <c r="K4233" s="57" t="s">
        <v>1003</v>
      </c>
      <c r="L4233" s="57" t="s">
        <v>1124</v>
      </c>
      <c r="M4233" s="57" t="s">
        <v>1137</v>
      </c>
      <c r="N4233" s="64">
        <v>0</v>
      </c>
      <c r="O4233" s="59">
        <v>111</v>
      </c>
      <c r="P4233" s="59">
        <v>2</v>
      </c>
      <c r="Q4233" s="59">
        <v>9.6719849999999993E-3</v>
      </c>
    </row>
    <row r="4234" spans="1:17">
      <c r="A4234" s="57" t="s">
        <v>1204</v>
      </c>
      <c r="B4234" s="57" t="s">
        <v>1224</v>
      </c>
      <c r="C4234" s="57">
        <v>34</v>
      </c>
      <c r="D4234" s="57" t="s">
        <v>648</v>
      </c>
      <c r="E4234" s="57">
        <v>100837</v>
      </c>
      <c r="F4234" s="57">
        <v>73.423000000000002</v>
      </c>
      <c r="G4234" s="57">
        <v>96.286000000000001</v>
      </c>
      <c r="H4234" s="57" t="s">
        <v>34</v>
      </c>
      <c r="I4234" s="57" t="s">
        <v>35</v>
      </c>
      <c r="J4234" s="57" t="s">
        <v>504</v>
      </c>
      <c r="K4234" s="57" t="s">
        <v>1003</v>
      </c>
      <c r="L4234" s="57" t="s">
        <v>1124</v>
      </c>
      <c r="M4234" s="57" t="s">
        <v>1137</v>
      </c>
      <c r="N4234" s="64">
        <v>0</v>
      </c>
      <c r="O4234" s="59">
        <v>62</v>
      </c>
      <c r="P4234" s="59">
        <v>1</v>
      </c>
      <c r="Q4234" s="59">
        <v>3.01754E-3</v>
      </c>
    </row>
    <row r="4235" spans="1:17">
      <c r="A4235" s="57" t="s">
        <v>1204</v>
      </c>
      <c r="B4235" s="57" t="s">
        <v>1224</v>
      </c>
      <c r="C4235" s="57">
        <v>34</v>
      </c>
      <c r="D4235" s="57" t="s">
        <v>648</v>
      </c>
      <c r="E4235" s="57">
        <v>100838</v>
      </c>
      <c r="F4235" s="57">
        <v>74.896000000000001</v>
      </c>
      <c r="G4235" s="57">
        <v>97.807000000000002</v>
      </c>
      <c r="H4235" s="57" t="s">
        <v>71</v>
      </c>
      <c r="I4235" s="57" t="s">
        <v>72</v>
      </c>
      <c r="J4235" s="57" t="s">
        <v>494</v>
      </c>
      <c r="K4235" s="57" t="s">
        <v>897</v>
      </c>
      <c r="L4235" s="57" t="s">
        <v>72</v>
      </c>
      <c r="M4235" s="57" t="s">
        <v>1137</v>
      </c>
      <c r="N4235" s="64">
        <v>0</v>
      </c>
      <c r="O4235" s="59">
        <v>358</v>
      </c>
      <c r="P4235" s="59">
        <v>3</v>
      </c>
      <c r="Q4235" s="59">
        <v>0.10060874</v>
      </c>
    </row>
    <row r="4236" spans="1:17">
      <c r="A4236" s="57" t="s">
        <v>1204</v>
      </c>
      <c r="B4236" s="57" t="s">
        <v>1224</v>
      </c>
      <c r="C4236" s="57">
        <v>34</v>
      </c>
      <c r="D4236" s="57" t="s">
        <v>648</v>
      </c>
      <c r="E4236" s="57">
        <v>100839</v>
      </c>
      <c r="F4236" s="57">
        <v>71.070999999999998</v>
      </c>
      <c r="G4236" s="57">
        <v>99.113</v>
      </c>
      <c r="H4236" s="57" t="s">
        <v>103</v>
      </c>
      <c r="I4236" s="57" t="s">
        <v>686</v>
      </c>
      <c r="J4236" s="57" t="s">
        <v>687</v>
      </c>
      <c r="K4236" s="57" t="s">
        <v>1004</v>
      </c>
      <c r="L4236" s="57" t="s">
        <v>1125</v>
      </c>
      <c r="M4236" s="57" t="s">
        <v>1137</v>
      </c>
      <c r="N4236" s="64">
        <v>0</v>
      </c>
      <c r="O4236" s="59">
        <v>126</v>
      </c>
      <c r="P4236" s="59">
        <v>2</v>
      </c>
      <c r="Q4236" s="59">
        <v>1.246266E-2</v>
      </c>
    </row>
    <row r="4237" spans="1:17">
      <c r="A4237" s="57" t="s">
        <v>1204</v>
      </c>
      <c r="B4237" s="57" t="s">
        <v>1224</v>
      </c>
      <c r="C4237" s="57">
        <v>44</v>
      </c>
      <c r="D4237" s="57" t="s">
        <v>648</v>
      </c>
      <c r="E4237" s="57">
        <v>100840</v>
      </c>
      <c r="F4237" s="57">
        <v>75.87</v>
      </c>
      <c r="G4237" s="57">
        <v>99.326999999999998</v>
      </c>
      <c r="H4237" s="57" t="s">
        <v>56</v>
      </c>
      <c r="I4237" s="57" t="s">
        <v>57</v>
      </c>
      <c r="J4237" s="57" t="s">
        <v>772</v>
      </c>
      <c r="K4237" s="57" t="s">
        <v>921</v>
      </c>
      <c r="L4237" s="57" t="s">
        <v>1120</v>
      </c>
      <c r="M4237" s="57" t="s">
        <v>1137</v>
      </c>
      <c r="N4237" s="64">
        <v>0</v>
      </c>
      <c r="O4237" s="59">
        <v>267</v>
      </c>
      <c r="P4237" s="59">
        <v>2</v>
      </c>
      <c r="Q4237" s="59">
        <v>5.5961865E-2</v>
      </c>
    </row>
    <row r="4238" spans="1:17">
      <c r="A4238" s="57" t="s">
        <v>1204</v>
      </c>
      <c r="B4238" s="57" t="s">
        <v>1224</v>
      </c>
      <c r="C4238" s="57">
        <v>42</v>
      </c>
      <c r="D4238" s="57" t="s">
        <v>648</v>
      </c>
      <c r="E4238" s="57">
        <v>100841</v>
      </c>
      <c r="F4238" s="57">
        <v>79.314999999999998</v>
      </c>
      <c r="G4238" s="57">
        <v>86.807000000000002</v>
      </c>
      <c r="H4238" s="57" t="s">
        <v>37</v>
      </c>
      <c r="I4238" s="57" t="s">
        <v>38</v>
      </c>
      <c r="J4238" s="57">
        <v>0</v>
      </c>
      <c r="K4238" s="57" t="s">
        <v>904</v>
      </c>
      <c r="L4238" s="57" t="s">
        <v>1041</v>
      </c>
      <c r="M4238" s="57" t="s">
        <v>1137</v>
      </c>
      <c r="N4238" s="64">
        <v>0</v>
      </c>
      <c r="O4238" s="59">
        <v>53</v>
      </c>
      <c r="P4238" s="59">
        <v>1</v>
      </c>
      <c r="Q4238" s="59">
        <v>2.205065E-3</v>
      </c>
    </row>
    <row r="4239" spans="1:17">
      <c r="A4239" s="57" t="s">
        <v>1204</v>
      </c>
      <c r="B4239" s="57" t="s">
        <v>1224</v>
      </c>
      <c r="C4239" s="57">
        <v>42</v>
      </c>
      <c r="D4239" s="57" t="s">
        <v>648</v>
      </c>
      <c r="E4239" s="57">
        <v>100842</v>
      </c>
      <c r="F4239" s="57">
        <v>75.227999999999994</v>
      </c>
      <c r="G4239" s="57">
        <v>88.775000000000006</v>
      </c>
      <c r="H4239" s="57" t="s">
        <v>37</v>
      </c>
      <c r="I4239" s="57" t="s">
        <v>38</v>
      </c>
      <c r="J4239" s="57">
        <v>0</v>
      </c>
      <c r="K4239" s="57" t="s">
        <v>904</v>
      </c>
      <c r="L4239" s="57" t="s">
        <v>1041</v>
      </c>
      <c r="M4239" s="57" t="s">
        <v>1137</v>
      </c>
      <c r="N4239" s="64">
        <v>0</v>
      </c>
      <c r="O4239" s="59">
        <v>68</v>
      </c>
      <c r="P4239" s="59">
        <v>1</v>
      </c>
      <c r="Q4239" s="59">
        <v>3.6298400000000001E-3</v>
      </c>
    </row>
    <row r="4240" spans="1:17">
      <c r="A4240" s="57" t="s">
        <v>1204</v>
      </c>
      <c r="B4240" s="57" t="s">
        <v>1224</v>
      </c>
      <c r="C4240" s="57">
        <v>41</v>
      </c>
      <c r="D4240" s="57" t="s">
        <v>648</v>
      </c>
      <c r="E4240" s="57">
        <v>100843</v>
      </c>
      <c r="F4240" s="57">
        <v>79.766000000000005</v>
      </c>
      <c r="G4240" s="57">
        <v>82.906999999999996</v>
      </c>
      <c r="H4240" s="57" t="s">
        <v>54</v>
      </c>
      <c r="I4240" s="57" t="s">
        <v>75</v>
      </c>
      <c r="J4240" s="57" t="s">
        <v>502</v>
      </c>
      <c r="K4240" s="57" t="s">
        <v>1021</v>
      </c>
      <c r="L4240" s="57" t="s">
        <v>1134</v>
      </c>
      <c r="M4240" s="57" t="s">
        <v>1137</v>
      </c>
      <c r="N4240" s="64">
        <v>0</v>
      </c>
      <c r="O4240" s="59">
        <v>121</v>
      </c>
      <c r="P4240" s="59">
        <v>2</v>
      </c>
      <c r="Q4240" s="59">
        <v>1.1493185E-2</v>
      </c>
    </row>
    <row r="4241" spans="1:17">
      <c r="A4241" s="57" t="s">
        <v>1204</v>
      </c>
      <c r="B4241" s="57" t="s">
        <v>1224</v>
      </c>
      <c r="C4241" s="57">
        <v>41</v>
      </c>
      <c r="D4241" s="57" t="s">
        <v>648</v>
      </c>
      <c r="E4241" s="57">
        <v>100844</v>
      </c>
      <c r="F4241" s="57">
        <v>79.22</v>
      </c>
      <c r="G4241" s="57">
        <v>81.790000000000006</v>
      </c>
      <c r="H4241" s="57" t="s">
        <v>71</v>
      </c>
      <c r="I4241" s="57" t="s">
        <v>72</v>
      </c>
      <c r="J4241" s="57" t="s">
        <v>494</v>
      </c>
      <c r="K4241" s="57" t="s">
        <v>897</v>
      </c>
      <c r="L4241" s="57" t="s">
        <v>72</v>
      </c>
      <c r="M4241" s="57" t="s">
        <v>1137</v>
      </c>
      <c r="N4241" s="64">
        <v>0</v>
      </c>
      <c r="O4241" s="59">
        <v>127</v>
      </c>
      <c r="P4241" s="59">
        <v>2</v>
      </c>
      <c r="Q4241" s="59">
        <v>1.2661265E-2</v>
      </c>
    </row>
    <row r="4242" spans="1:17">
      <c r="A4242" s="57" t="s">
        <v>1204</v>
      </c>
      <c r="B4242" s="57" t="s">
        <v>1224</v>
      </c>
      <c r="C4242" s="57">
        <v>41</v>
      </c>
      <c r="D4242" s="57" t="s">
        <v>648</v>
      </c>
      <c r="E4242" s="57">
        <v>100845</v>
      </c>
      <c r="F4242" s="57">
        <v>77.793999999999997</v>
      </c>
      <c r="G4242" s="57">
        <v>81.22</v>
      </c>
      <c r="H4242" s="57" t="s">
        <v>79</v>
      </c>
      <c r="I4242" s="57" t="s">
        <v>80</v>
      </c>
      <c r="J4242" s="57" t="s">
        <v>708</v>
      </c>
      <c r="K4242" s="57" t="s">
        <v>884</v>
      </c>
      <c r="L4242" s="57" t="s">
        <v>80</v>
      </c>
      <c r="M4242" s="57" t="s">
        <v>1137</v>
      </c>
      <c r="N4242" s="64">
        <v>0</v>
      </c>
      <c r="O4242" s="59">
        <v>290</v>
      </c>
      <c r="P4242" s="59">
        <v>2</v>
      </c>
      <c r="Q4242" s="59">
        <v>6.6018499999999994E-2</v>
      </c>
    </row>
    <row r="4243" spans="1:17">
      <c r="A4243" s="57" t="s">
        <v>1204</v>
      </c>
      <c r="B4243" s="57" t="s">
        <v>1225</v>
      </c>
      <c r="C4243" s="57">
        <v>11</v>
      </c>
      <c r="D4243" s="57" t="s">
        <v>648</v>
      </c>
      <c r="E4243" s="57">
        <v>100846</v>
      </c>
      <c r="F4243" s="57">
        <v>80.694000000000003</v>
      </c>
      <c r="G4243" s="57">
        <v>0.20399999999999999</v>
      </c>
      <c r="H4243" s="57" t="s">
        <v>34</v>
      </c>
      <c r="I4243" s="57" t="s">
        <v>35</v>
      </c>
      <c r="J4243" s="57" t="s">
        <v>504</v>
      </c>
      <c r="K4243" s="57" t="s">
        <v>1003</v>
      </c>
      <c r="L4243" s="57" t="s">
        <v>1124</v>
      </c>
      <c r="M4243" s="57" t="s">
        <v>1137</v>
      </c>
      <c r="N4243" s="64">
        <v>0</v>
      </c>
      <c r="O4243" s="59">
        <v>71</v>
      </c>
      <c r="P4243" s="59">
        <v>1</v>
      </c>
      <c r="Q4243" s="59">
        <v>3.9571850000000002E-3</v>
      </c>
    </row>
    <row r="4244" spans="1:17">
      <c r="A4244" s="57" t="s">
        <v>1204</v>
      </c>
      <c r="B4244" s="57" t="s">
        <v>1225</v>
      </c>
      <c r="C4244" s="57">
        <v>11</v>
      </c>
      <c r="D4244" s="57" t="s">
        <v>648</v>
      </c>
      <c r="E4244" s="57">
        <v>100847</v>
      </c>
      <c r="F4244" s="57">
        <v>80.888999999999996</v>
      </c>
      <c r="G4244" s="57">
        <v>2.12</v>
      </c>
      <c r="H4244" s="57" t="s">
        <v>145</v>
      </c>
      <c r="I4244" s="57" t="s">
        <v>526</v>
      </c>
      <c r="J4244" s="57" t="s">
        <v>502</v>
      </c>
      <c r="K4244" s="57" t="s">
        <v>1012</v>
      </c>
      <c r="L4244" s="57" t="s">
        <v>1129</v>
      </c>
      <c r="M4244" s="57" t="s">
        <v>1137</v>
      </c>
      <c r="N4244" s="64">
        <v>0</v>
      </c>
      <c r="O4244" s="59">
        <v>57</v>
      </c>
      <c r="P4244" s="59">
        <v>1</v>
      </c>
      <c r="Q4244" s="59">
        <v>2.550465E-3</v>
      </c>
    </row>
    <row r="4245" spans="1:17">
      <c r="A4245" s="57" t="s">
        <v>1204</v>
      </c>
      <c r="B4245" s="57" t="s">
        <v>1225</v>
      </c>
      <c r="C4245" s="57">
        <v>11</v>
      </c>
      <c r="D4245" s="57" t="s">
        <v>648</v>
      </c>
      <c r="E4245" s="57">
        <v>100848</v>
      </c>
      <c r="F4245" s="57">
        <v>83.138999999999996</v>
      </c>
      <c r="G4245" s="57">
        <v>1.843</v>
      </c>
      <c r="H4245" s="57" t="s">
        <v>22</v>
      </c>
      <c r="I4245" s="57" t="s">
        <v>517</v>
      </c>
      <c r="J4245" s="57" t="s">
        <v>503</v>
      </c>
      <c r="K4245" s="57" t="s">
        <v>919</v>
      </c>
      <c r="L4245" s="57" t="s">
        <v>1055</v>
      </c>
      <c r="M4245" s="57" t="s">
        <v>1137</v>
      </c>
      <c r="N4245" s="64">
        <v>0</v>
      </c>
      <c r="O4245" s="59">
        <v>59</v>
      </c>
      <c r="P4245" s="59">
        <v>1</v>
      </c>
      <c r="Q4245" s="59">
        <v>2.732585E-3</v>
      </c>
    </row>
    <row r="4246" spans="1:17">
      <c r="A4246" s="57" t="s">
        <v>1204</v>
      </c>
      <c r="B4246" s="57" t="s">
        <v>1225</v>
      </c>
      <c r="C4246" s="57">
        <v>12</v>
      </c>
      <c r="D4246" s="57" t="s">
        <v>648</v>
      </c>
      <c r="E4246" s="57">
        <v>100849</v>
      </c>
      <c r="F4246" s="57">
        <v>84</v>
      </c>
      <c r="G4246" s="57">
        <v>5.6479999999999997</v>
      </c>
      <c r="H4246" s="57" t="s">
        <v>34</v>
      </c>
      <c r="I4246" s="57" t="s">
        <v>35</v>
      </c>
      <c r="J4246" s="57" t="s">
        <v>504</v>
      </c>
      <c r="K4246" s="57" t="s">
        <v>1003</v>
      </c>
      <c r="L4246" s="57" t="s">
        <v>1124</v>
      </c>
      <c r="M4246" s="57" t="s">
        <v>1137</v>
      </c>
      <c r="N4246" s="64">
        <v>0</v>
      </c>
      <c r="O4246" s="59">
        <v>72</v>
      </c>
      <c r="P4246" s="59">
        <v>1</v>
      </c>
      <c r="Q4246" s="59">
        <v>4.0694399999999997E-3</v>
      </c>
    </row>
    <row r="4247" spans="1:17">
      <c r="A4247" s="57" t="s">
        <v>1204</v>
      </c>
      <c r="B4247" s="57" t="s">
        <v>1225</v>
      </c>
      <c r="C4247" s="57">
        <v>14</v>
      </c>
      <c r="D4247" s="57" t="s">
        <v>648</v>
      </c>
      <c r="E4247" s="57">
        <v>100850</v>
      </c>
      <c r="F4247" s="57">
        <v>81.582999999999998</v>
      </c>
      <c r="G4247" s="57">
        <v>17.731000000000002</v>
      </c>
      <c r="H4247" s="57" t="s">
        <v>39</v>
      </c>
      <c r="I4247" s="57" t="s">
        <v>410</v>
      </c>
      <c r="J4247" s="57" t="s">
        <v>755</v>
      </c>
      <c r="K4247" s="57" t="s">
        <v>996</v>
      </c>
      <c r="L4247" s="57" t="s">
        <v>981</v>
      </c>
      <c r="M4247" s="57" t="s">
        <v>1137</v>
      </c>
      <c r="N4247" s="64">
        <v>0</v>
      </c>
      <c r="O4247" s="59">
        <v>83</v>
      </c>
      <c r="P4247" s="59">
        <v>1</v>
      </c>
      <c r="Q4247" s="59">
        <v>5.4078650000000004E-3</v>
      </c>
    </row>
    <row r="4248" spans="1:17">
      <c r="A4248" s="57" t="s">
        <v>1204</v>
      </c>
      <c r="B4248" s="57" t="s">
        <v>1221</v>
      </c>
      <c r="C4248" s="57">
        <v>41</v>
      </c>
      <c r="D4248" s="57" t="s">
        <v>648</v>
      </c>
      <c r="E4248" s="57">
        <v>100851</v>
      </c>
      <c r="F4248" s="57">
        <v>75.95</v>
      </c>
      <c r="G4248" s="57">
        <v>23.166</v>
      </c>
      <c r="H4248" s="57" t="s">
        <v>61</v>
      </c>
      <c r="I4248" s="57" t="s">
        <v>219</v>
      </c>
      <c r="J4248" s="57" t="s">
        <v>761</v>
      </c>
      <c r="K4248" s="57" t="s">
        <v>903</v>
      </c>
      <c r="L4248" s="57" t="s">
        <v>62</v>
      </c>
      <c r="M4248" s="57" t="s">
        <v>1137</v>
      </c>
      <c r="N4248" s="64">
        <v>0</v>
      </c>
      <c r="O4248" s="59">
        <v>162</v>
      </c>
      <c r="P4248" s="59">
        <v>2</v>
      </c>
      <c r="Q4248" s="59">
        <v>2.0601540000000002E-2</v>
      </c>
    </row>
    <row r="4249" spans="1:17">
      <c r="A4249" s="57" t="s">
        <v>1204</v>
      </c>
      <c r="B4249" s="57" t="s">
        <v>1225</v>
      </c>
      <c r="C4249" s="57">
        <v>24</v>
      </c>
      <c r="D4249" s="57" t="s">
        <v>648</v>
      </c>
      <c r="E4249" s="57">
        <v>100852</v>
      </c>
      <c r="F4249" s="57">
        <v>85.167000000000002</v>
      </c>
      <c r="G4249" s="57">
        <v>17.065000000000001</v>
      </c>
      <c r="H4249" s="57" t="s">
        <v>56</v>
      </c>
      <c r="I4249" s="57" t="s">
        <v>57</v>
      </c>
      <c r="J4249" s="57" t="s">
        <v>772</v>
      </c>
      <c r="K4249" s="57" t="s">
        <v>921</v>
      </c>
      <c r="L4249" s="57" t="s">
        <v>1120</v>
      </c>
      <c r="M4249" s="57" t="s">
        <v>1137</v>
      </c>
      <c r="N4249" s="64">
        <v>0</v>
      </c>
      <c r="O4249" s="59">
        <v>221</v>
      </c>
      <c r="P4249" s="59">
        <v>2</v>
      </c>
      <c r="Q4249" s="59">
        <v>3.8340184999999999E-2</v>
      </c>
    </row>
    <row r="4250" spans="1:17">
      <c r="A4250" s="57" t="s">
        <v>1204</v>
      </c>
      <c r="B4250" s="57" t="s">
        <v>1225</v>
      </c>
      <c r="C4250" s="57">
        <v>24</v>
      </c>
      <c r="D4250" s="57" t="s">
        <v>648</v>
      </c>
      <c r="E4250" s="57">
        <v>100853</v>
      </c>
      <c r="F4250" s="57">
        <v>88.694000000000003</v>
      </c>
      <c r="G4250" s="57">
        <v>17.759</v>
      </c>
      <c r="H4250" s="57" t="s">
        <v>28</v>
      </c>
      <c r="I4250" s="57" t="s">
        <v>510</v>
      </c>
      <c r="J4250" s="57">
        <v>9</v>
      </c>
      <c r="K4250" s="57" t="s">
        <v>1022</v>
      </c>
      <c r="L4250" s="57" t="s">
        <v>1023</v>
      </c>
      <c r="M4250" s="57" t="s">
        <v>1137</v>
      </c>
      <c r="N4250" s="64">
        <v>0</v>
      </c>
      <c r="O4250" s="59">
        <v>65</v>
      </c>
      <c r="P4250" s="59">
        <v>1</v>
      </c>
      <c r="Q4250" s="59">
        <v>3.3166250000000001E-3</v>
      </c>
    </row>
    <row r="4251" spans="1:17">
      <c r="A4251" s="57" t="s">
        <v>1204</v>
      </c>
      <c r="B4251" s="57" t="s">
        <v>1225</v>
      </c>
      <c r="C4251" s="57">
        <v>24</v>
      </c>
      <c r="D4251" s="57" t="s">
        <v>648</v>
      </c>
      <c r="E4251" s="57">
        <v>100854</v>
      </c>
      <c r="F4251" s="57">
        <v>87.721999999999994</v>
      </c>
      <c r="G4251" s="57">
        <v>17.925999999999998</v>
      </c>
      <c r="H4251" s="57" t="s">
        <v>22</v>
      </c>
      <c r="I4251" s="57" t="s">
        <v>517</v>
      </c>
      <c r="J4251" s="57" t="s">
        <v>503</v>
      </c>
      <c r="K4251" s="57" t="s">
        <v>919</v>
      </c>
      <c r="L4251" s="57" t="s">
        <v>1055</v>
      </c>
      <c r="M4251" s="57" t="s">
        <v>1137</v>
      </c>
      <c r="N4251" s="64">
        <v>0</v>
      </c>
      <c r="O4251" s="59">
        <v>58</v>
      </c>
      <c r="P4251" s="59">
        <v>1</v>
      </c>
      <c r="Q4251" s="59">
        <v>2.6407399999999999E-3</v>
      </c>
    </row>
    <row r="4252" spans="1:17">
      <c r="A4252" s="57" t="s">
        <v>1204</v>
      </c>
      <c r="B4252" s="57" t="s">
        <v>1225</v>
      </c>
      <c r="C4252" s="57">
        <v>24</v>
      </c>
      <c r="D4252" s="57" t="s">
        <v>648</v>
      </c>
      <c r="E4252" s="57">
        <v>100855</v>
      </c>
      <c r="F4252" s="57">
        <v>88.055000000000007</v>
      </c>
      <c r="G4252" s="57">
        <v>18.425999999999998</v>
      </c>
      <c r="H4252" s="57" t="s">
        <v>56</v>
      </c>
      <c r="I4252" s="57" t="s">
        <v>57</v>
      </c>
      <c r="J4252" s="57" t="s">
        <v>772</v>
      </c>
      <c r="K4252" s="57" t="s">
        <v>921</v>
      </c>
      <c r="L4252" s="57" t="s">
        <v>1120</v>
      </c>
      <c r="M4252" s="57" t="s">
        <v>1137</v>
      </c>
      <c r="N4252" s="64">
        <v>0</v>
      </c>
      <c r="O4252" s="59">
        <v>163</v>
      </c>
      <c r="P4252" s="59">
        <v>2</v>
      </c>
      <c r="Q4252" s="59">
        <v>2.0856665E-2</v>
      </c>
    </row>
    <row r="4253" spans="1:17">
      <c r="A4253" s="57" t="s">
        <v>1204</v>
      </c>
      <c r="B4253" s="57" t="s">
        <v>1225</v>
      </c>
      <c r="C4253" s="57">
        <v>24</v>
      </c>
      <c r="D4253" s="57" t="s">
        <v>647</v>
      </c>
      <c r="E4253" s="57">
        <v>100856</v>
      </c>
      <c r="F4253" s="57">
        <v>86.75</v>
      </c>
      <c r="G4253" s="57">
        <v>19.731000000000002</v>
      </c>
      <c r="H4253" s="57" t="s">
        <v>56</v>
      </c>
      <c r="I4253" s="57" t="s">
        <v>57</v>
      </c>
      <c r="J4253" s="57" t="s">
        <v>772</v>
      </c>
      <c r="K4253" s="57" t="s">
        <v>921</v>
      </c>
      <c r="L4253" s="57" t="s">
        <v>1057</v>
      </c>
      <c r="M4253" s="57" t="s">
        <v>1137</v>
      </c>
      <c r="N4253" s="64">
        <v>35.876057237191084</v>
      </c>
      <c r="O4253" s="59">
        <v>522</v>
      </c>
      <c r="P4253" s="59">
        <v>4</v>
      </c>
      <c r="Q4253" s="59">
        <v>0.21389994000000001</v>
      </c>
    </row>
    <row r="4254" spans="1:17">
      <c r="A4254" s="57" t="s">
        <v>1204</v>
      </c>
      <c r="B4254" s="57" t="s">
        <v>1225</v>
      </c>
      <c r="C4254" s="57">
        <v>23</v>
      </c>
      <c r="D4254" s="57" t="s">
        <v>648</v>
      </c>
      <c r="E4254" s="57">
        <v>100857</v>
      </c>
      <c r="F4254" s="57">
        <v>86.971999999999994</v>
      </c>
      <c r="G4254" s="57">
        <v>12.62</v>
      </c>
      <c r="H4254" s="57" t="s">
        <v>34</v>
      </c>
      <c r="I4254" s="57" t="s">
        <v>35</v>
      </c>
      <c r="J4254" s="57" t="s">
        <v>503</v>
      </c>
      <c r="K4254" s="57" t="s">
        <v>891</v>
      </c>
      <c r="L4254" s="57" t="s">
        <v>1035</v>
      </c>
      <c r="M4254" s="57" t="s">
        <v>1137</v>
      </c>
      <c r="N4254" s="64">
        <v>0</v>
      </c>
      <c r="O4254" s="59">
        <v>51</v>
      </c>
      <c r="P4254" s="59">
        <v>1</v>
      </c>
      <c r="Q4254" s="59">
        <v>2.041785E-3</v>
      </c>
    </row>
    <row r="4255" spans="1:17">
      <c r="A4255" s="57" t="s">
        <v>1204</v>
      </c>
      <c r="B4255" s="57" t="s">
        <v>1225</v>
      </c>
      <c r="C4255" s="57">
        <v>23</v>
      </c>
      <c r="D4255" s="57" t="s">
        <v>647</v>
      </c>
      <c r="E4255" s="57">
        <v>100858</v>
      </c>
      <c r="F4255" s="57">
        <v>88.971999999999994</v>
      </c>
      <c r="G4255" s="57">
        <v>10.342000000000001</v>
      </c>
      <c r="H4255" s="57" t="s">
        <v>50</v>
      </c>
      <c r="I4255" s="57" t="s">
        <v>51</v>
      </c>
      <c r="J4255" s="57" t="s">
        <v>713</v>
      </c>
      <c r="K4255" s="57" t="s">
        <v>880</v>
      </c>
      <c r="L4255" s="57" t="s">
        <v>51</v>
      </c>
      <c r="M4255" s="57" t="s">
        <v>1135</v>
      </c>
      <c r="N4255" s="64">
        <v>34.870843040020901</v>
      </c>
      <c r="O4255" s="59">
        <v>610</v>
      </c>
      <c r="P4255" s="59">
        <v>4</v>
      </c>
      <c r="Q4255" s="59">
        <v>0.29209849999999998</v>
      </c>
    </row>
    <row r="4256" spans="1:17">
      <c r="A4256" s="57" t="s">
        <v>1204</v>
      </c>
      <c r="B4256" s="57" t="s">
        <v>1225</v>
      </c>
      <c r="C4256" s="57">
        <v>22</v>
      </c>
      <c r="D4256" s="57" t="s">
        <v>648</v>
      </c>
      <c r="E4256" s="57">
        <v>100859</v>
      </c>
      <c r="F4256" s="57">
        <v>88.111000000000004</v>
      </c>
      <c r="G4256" s="57">
        <v>9.1760000000000002</v>
      </c>
      <c r="H4256" s="57" t="s">
        <v>34</v>
      </c>
      <c r="I4256" s="57" t="s">
        <v>35</v>
      </c>
      <c r="J4256" s="57" t="s">
        <v>504</v>
      </c>
      <c r="K4256" s="57" t="s">
        <v>1003</v>
      </c>
      <c r="L4256" s="57" t="s">
        <v>1124</v>
      </c>
      <c r="M4256" s="57" t="s">
        <v>1137</v>
      </c>
      <c r="N4256" s="64">
        <v>0</v>
      </c>
      <c r="O4256" s="59">
        <v>88</v>
      </c>
      <c r="P4256" s="59">
        <v>1</v>
      </c>
      <c r="Q4256" s="59">
        <v>6.07904E-3</v>
      </c>
    </row>
    <row r="4257" spans="1:17">
      <c r="A4257" s="57" t="s">
        <v>1204</v>
      </c>
      <c r="B4257" s="57" t="s">
        <v>1225</v>
      </c>
      <c r="C4257" s="57">
        <v>22</v>
      </c>
      <c r="D4257" s="57" t="s">
        <v>648</v>
      </c>
      <c r="E4257" s="57">
        <v>100860</v>
      </c>
      <c r="F4257" s="57">
        <v>89.667000000000002</v>
      </c>
      <c r="G4257" s="57">
        <v>8.5370000000000008</v>
      </c>
      <c r="H4257" s="57" t="s">
        <v>52</v>
      </c>
      <c r="I4257" s="57" t="s">
        <v>53</v>
      </c>
      <c r="J4257" s="57">
        <v>0</v>
      </c>
      <c r="K4257" s="57" t="s">
        <v>886</v>
      </c>
      <c r="L4257" s="57" t="s">
        <v>53</v>
      </c>
      <c r="M4257" s="57" t="s">
        <v>1137</v>
      </c>
      <c r="N4257" s="64">
        <v>0</v>
      </c>
      <c r="O4257" s="59">
        <v>139</v>
      </c>
      <c r="P4257" s="59">
        <v>2</v>
      </c>
      <c r="Q4257" s="59">
        <v>1.5166984999999999E-2</v>
      </c>
    </row>
    <row r="4258" spans="1:17">
      <c r="A4258" s="57" t="s">
        <v>1204</v>
      </c>
      <c r="B4258" s="57" t="s">
        <v>1225</v>
      </c>
      <c r="C4258" s="57">
        <v>21</v>
      </c>
      <c r="D4258" s="57" t="s">
        <v>648</v>
      </c>
      <c r="E4258" s="57">
        <v>100861</v>
      </c>
      <c r="F4258" s="57">
        <v>87.25</v>
      </c>
      <c r="G4258" s="57">
        <v>4.593</v>
      </c>
      <c r="H4258" s="57" t="s">
        <v>34</v>
      </c>
      <c r="I4258" s="57" t="s">
        <v>35</v>
      </c>
      <c r="J4258" s="57" t="s">
        <v>504</v>
      </c>
      <c r="K4258" s="57" t="s">
        <v>1003</v>
      </c>
      <c r="L4258" s="57" t="s">
        <v>1124</v>
      </c>
      <c r="M4258" s="57" t="s">
        <v>1137</v>
      </c>
      <c r="N4258" s="64">
        <v>0</v>
      </c>
      <c r="O4258" s="59">
        <v>59</v>
      </c>
      <c r="P4258" s="59">
        <v>1</v>
      </c>
      <c r="Q4258" s="59">
        <v>2.732585E-3</v>
      </c>
    </row>
    <row r="4259" spans="1:17">
      <c r="A4259" s="57" t="s">
        <v>1204</v>
      </c>
      <c r="B4259" s="57" t="s">
        <v>1225</v>
      </c>
      <c r="C4259" s="57">
        <v>21</v>
      </c>
      <c r="D4259" s="57" t="s">
        <v>648</v>
      </c>
      <c r="E4259" s="57">
        <v>100862</v>
      </c>
      <c r="F4259" s="57">
        <v>86.971999999999994</v>
      </c>
      <c r="G4259" s="57">
        <v>3.5369999999999999</v>
      </c>
      <c r="H4259" s="57" t="s">
        <v>52</v>
      </c>
      <c r="I4259" s="57" t="s">
        <v>53</v>
      </c>
      <c r="J4259" s="57">
        <v>0</v>
      </c>
      <c r="K4259" s="57" t="s">
        <v>886</v>
      </c>
      <c r="L4259" s="57" t="s">
        <v>53</v>
      </c>
      <c r="M4259" s="57" t="s">
        <v>1137</v>
      </c>
      <c r="N4259" s="64">
        <v>0</v>
      </c>
      <c r="O4259" s="59">
        <v>174</v>
      </c>
      <c r="P4259" s="59">
        <v>2</v>
      </c>
      <c r="Q4259" s="59">
        <v>2.3766659999999998E-2</v>
      </c>
    </row>
    <row r="4260" spans="1:17">
      <c r="A4260" s="57" t="s">
        <v>1204</v>
      </c>
      <c r="B4260" s="57" t="s">
        <v>1225</v>
      </c>
      <c r="C4260" s="57">
        <v>21</v>
      </c>
      <c r="D4260" s="57" t="s">
        <v>648</v>
      </c>
      <c r="E4260" s="57">
        <v>100863</v>
      </c>
      <c r="F4260" s="57">
        <v>88.194000000000003</v>
      </c>
      <c r="G4260" s="57">
        <v>2.9540000000000002</v>
      </c>
      <c r="H4260" s="57" t="s">
        <v>42</v>
      </c>
      <c r="I4260" s="57" t="s">
        <v>43</v>
      </c>
      <c r="J4260" s="57" t="s">
        <v>502</v>
      </c>
      <c r="K4260" s="57" t="s">
        <v>997</v>
      </c>
      <c r="L4260" s="57" t="s">
        <v>1119</v>
      </c>
      <c r="M4260" s="57" t="s">
        <v>1137</v>
      </c>
      <c r="N4260" s="64">
        <v>0</v>
      </c>
      <c r="O4260" s="59">
        <v>61</v>
      </c>
      <c r="P4260" s="59">
        <v>1</v>
      </c>
      <c r="Q4260" s="59">
        <v>2.9209850000000001E-3</v>
      </c>
    </row>
    <row r="4261" spans="1:17">
      <c r="A4261" s="57" t="s">
        <v>1204</v>
      </c>
      <c r="B4261" s="57" t="s">
        <v>1225</v>
      </c>
      <c r="C4261" s="57">
        <v>31</v>
      </c>
      <c r="D4261" s="57" t="s">
        <v>648</v>
      </c>
      <c r="E4261" s="57">
        <v>100864</v>
      </c>
      <c r="F4261" s="57">
        <v>90.5</v>
      </c>
      <c r="G4261" s="57">
        <v>0.45400000000000001</v>
      </c>
      <c r="H4261" s="57" t="s">
        <v>34</v>
      </c>
      <c r="I4261" s="57" t="s">
        <v>35</v>
      </c>
      <c r="J4261" s="57" t="s">
        <v>504</v>
      </c>
      <c r="K4261" s="57" t="s">
        <v>1003</v>
      </c>
      <c r="L4261" s="57" t="s">
        <v>1124</v>
      </c>
      <c r="M4261" s="57" t="s">
        <v>1137</v>
      </c>
      <c r="N4261" s="64">
        <v>0</v>
      </c>
      <c r="O4261" s="59">
        <v>94</v>
      </c>
      <c r="P4261" s="59">
        <v>1</v>
      </c>
      <c r="Q4261" s="59">
        <v>6.9362599999999996E-3</v>
      </c>
    </row>
    <row r="4262" spans="1:17">
      <c r="A4262" s="57" t="s">
        <v>1204</v>
      </c>
      <c r="B4262" s="57" t="s">
        <v>1225</v>
      </c>
      <c r="C4262" s="57">
        <v>31</v>
      </c>
      <c r="D4262" s="57" t="s">
        <v>648</v>
      </c>
      <c r="E4262" s="57">
        <v>100865</v>
      </c>
      <c r="F4262" s="57">
        <v>92.165999999999997</v>
      </c>
      <c r="G4262" s="57">
        <v>2.6760000000000002</v>
      </c>
      <c r="H4262" s="57" t="s">
        <v>34</v>
      </c>
      <c r="I4262" s="57" t="s">
        <v>35</v>
      </c>
      <c r="J4262" s="57" t="s">
        <v>506</v>
      </c>
      <c r="K4262" s="57" t="s">
        <v>901</v>
      </c>
      <c r="L4262" s="57" t="s">
        <v>1040</v>
      </c>
      <c r="M4262" s="57" t="s">
        <v>1137</v>
      </c>
      <c r="N4262" s="64">
        <v>0</v>
      </c>
      <c r="O4262" s="59">
        <v>80</v>
      </c>
      <c r="P4262" s="59">
        <v>1</v>
      </c>
      <c r="Q4262" s="59">
        <v>5.0239999999999998E-3</v>
      </c>
    </row>
    <row r="4263" spans="1:17">
      <c r="A4263" s="57" t="s">
        <v>1204</v>
      </c>
      <c r="B4263" s="57" t="s">
        <v>1225</v>
      </c>
      <c r="C4263" s="57">
        <v>31</v>
      </c>
      <c r="D4263" s="57" t="s">
        <v>648</v>
      </c>
      <c r="E4263" s="57">
        <v>100866</v>
      </c>
      <c r="F4263" s="57">
        <v>93.721999999999994</v>
      </c>
      <c r="G4263" s="57">
        <v>1.3149999999999999</v>
      </c>
      <c r="H4263" s="57" t="s">
        <v>34</v>
      </c>
      <c r="I4263" s="57" t="s">
        <v>35</v>
      </c>
      <c r="J4263" s="57" t="s">
        <v>506</v>
      </c>
      <c r="K4263" s="57" t="s">
        <v>901</v>
      </c>
      <c r="L4263" s="57" t="s">
        <v>1040</v>
      </c>
      <c r="M4263" s="57" t="s">
        <v>1137</v>
      </c>
      <c r="N4263" s="64">
        <v>0</v>
      </c>
      <c r="O4263" s="59">
        <v>103</v>
      </c>
      <c r="P4263" s="59">
        <v>2</v>
      </c>
      <c r="Q4263" s="59">
        <v>8.3280650000000008E-3</v>
      </c>
    </row>
    <row r="4264" spans="1:17">
      <c r="A4264" s="57" t="s">
        <v>1204</v>
      </c>
      <c r="B4264" s="57" t="s">
        <v>1225</v>
      </c>
      <c r="C4264" s="57">
        <v>31</v>
      </c>
      <c r="D4264" s="57" t="s">
        <v>647</v>
      </c>
      <c r="E4264" s="57">
        <v>100867</v>
      </c>
      <c r="F4264" s="57">
        <v>94.638999999999996</v>
      </c>
      <c r="G4264" s="57">
        <v>4.7309999999999999</v>
      </c>
      <c r="H4264" s="57" t="s">
        <v>50</v>
      </c>
      <c r="I4264" s="57" t="s">
        <v>51</v>
      </c>
      <c r="J4264" s="57" t="s">
        <v>713</v>
      </c>
      <c r="K4264" s="57" t="s">
        <v>880</v>
      </c>
      <c r="L4264" s="57" t="s">
        <v>51</v>
      </c>
      <c r="M4264" s="57" t="s">
        <v>1135</v>
      </c>
      <c r="N4264" s="64">
        <v>31.910301792969427</v>
      </c>
      <c r="O4264" s="59">
        <v>970</v>
      </c>
      <c r="P4264" s="59">
        <v>4</v>
      </c>
      <c r="Q4264" s="59">
        <v>0.73860650000000005</v>
      </c>
    </row>
    <row r="4265" spans="1:17">
      <c r="A4265" s="57" t="s">
        <v>1204</v>
      </c>
      <c r="B4265" s="57" t="s">
        <v>1225</v>
      </c>
      <c r="C4265" s="57">
        <v>32</v>
      </c>
      <c r="D4265" s="57" t="s">
        <v>648</v>
      </c>
      <c r="E4265" s="57">
        <v>100868</v>
      </c>
      <c r="F4265" s="57">
        <v>92.471999999999994</v>
      </c>
      <c r="G4265" s="57">
        <v>5.343</v>
      </c>
      <c r="H4265" s="57" t="s">
        <v>37</v>
      </c>
      <c r="I4265" s="57" t="s">
        <v>38</v>
      </c>
      <c r="J4265" s="57">
        <v>0</v>
      </c>
      <c r="K4265" s="57" t="s">
        <v>904</v>
      </c>
      <c r="L4265" s="57" t="s">
        <v>1041</v>
      </c>
      <c r="M4265" s="57" t="s">
        <v>1137</v>
      </c>
      <c r="N4265" s="64">
        <v>0</v>
      </c>
      <c r="O4265" s="59">
        <v>61</v>
      </c>
      <c r="P4265" s="59">
        <v>1</v>
      </c>
      <c r="Q4265" s="59">
        <v>2.9209850000000001E-3</v>
      </c>
    </row>
    <row r="4266" spans="1:17">
      <c r="A4266" s="57" t="s">
        <v>1204</v>
      </c>
      <c r="B4266" s="57" t="s">
        <v>1225</v>
      </c>
      <c r="C4266" s="57">
        <v>32</v>
      </c>
      <c r="D4266" s="57" t="s">
        <v>647</v>
      </c>
      <c r="E4266" s="57">
        <v>100869</v>
      </c>
      <c r="F4266" s="57">
        <v>92.5</v>
      </c>
      <c r="G4266" s="57">
        <v>5.7039999999999997</v>
      </c>
      <c r="H4266" s="57" t="s">
        <v>22</v>
      </c>
      <c r="I4266" s="57" t="s">
        <v>516</v>
      </c>
      <c r="J4266" s="57" t="s">
        <v>506</v>
      </c>
      <c r="K4266" s="57" t="s">
        <v>889</v>
      </c>
      <c r="L4266" s="57" t="s">
        <v>1033</v>
      </c>
      <c r="M4266" s="57" t="s">
        <v>1137</v>
      </c>
      <c r="N4266" s="64">
        <v>47.29691647328842</v>
      </c>
      <c r="O4266" s="59">
        <v>536</v>
      </c>
      <c r="P4266" s="59">
        <v>4</v>
      </c>
      <c r="Q4266" s="59">
        <v>0.22552736000000001</v>
      </c>
    </row>
    <row r="4267" spans="1:17">
      <c r="A4267" s="57" t="s">
        <v>1204</v>
      </c>
      <c r="B4267" s="57" t="s">
        <v>1225</v>
      </c>
      <c r="C4267" s="57">
        <v>32</v>
      </c>
      <c r="D4267" s="57" t="s">
        <v>648</v>
      </c>
      <c r="E4267" s="57">
        <v>100870</v>
      </c>
      <c r="F4267" s="57">
        <v>91.055000000000007</v>
      </c>
      <c r="G4267" s="57">
        <v>8.0920000000000005</v>
      </c>
      <c r="H4267" s="57" t="s">
        <v>37</v>
      </c>
      <c r="I4267" s="57" t="s">
        <v>38</v>
      </c>
      <c r="J4267" s="57">
        <v>0</v>
      </c>
      <c r="K4267" s="57" t="s">
        <v>904</v>
      </c>
      <c r="L4267" s="57" t="s">
        <v>1041</v>
      </c>
      <c r="M4267" s="57" t="s">
        <v>1137</v>
      </c>
      <c r="N4267" s="64">
        <v>0</v>
      </c>
      <c r="O4267" s="59">
        <v>84</v>
      </c>
      <c r="P4267" s="59">
        <v>1</v>
      </c>
      <c r="Q4267" s="59">
        <v>5.5389599999999999E-3</v>
      </c>
    </row>
    <row r="4268" spans="1:17">
      <c r="A4268" s="57" t="s">
        <v>1204</v>
      </c>
      <c r="B4268" s="57" t="s">
        <v>1225</v>
      </c>
      <c r="C4268" s="57">
        <v>32</v>
      </c>
      <c r="D4268" s="57" t="s">
        <v>648</v>
      </c>
      <c r="E4268" s="57">
        <v>100871</v>
      </c>
      <c r="F4268" s="57">
        <v>94.582999999999998</v>
      </c>
      <c r="G4268" s="57">
        <v>8.3979999999999997</v>
      </c>
      <c r="H4268" s="57" t="s">
        <v>34</v>
      </c>
      <c r="I4268" s="57" t="s">
        <v>35</v>
      </c>
      <c r="J4268" s="57" t="s">
        <v>506</v>
      </c>
      <c r="K4268" s="57" t="s">
        <v>901</v>
      </c>
      <c r="L4268" s="57" t="s">
        <v>1040</v>
      </c>
      <c r="M4268" s="57" t="s">
        <v>1137</v>
      </c>
      <c r="N4268" s="64">
        <v>0</v>
      </c>
      <c r="O4268" s="59">
        <v>73</v>
      </c>
      <c r="P4268" s="59">
        <v>1</v>
      </c>
      <c r="Q4268" s="59">
        <v>4.1832650000000002E-3</v>
      </c>
    </row>
    <row r="4269" spans="1:17">
      <c r="A4269" s="57" t="s">
        <v>1204</v>
      </c>
      <c r="B4269" s="57" t="s">
        <v>1225</v>
      </c>
      <c r="C4269" s="57">
        <v>32</v>
      </c>
      <c r="D4269" s="57" t="s">
        <v>648</v>
      </c>
      <c r="E4269" s="57">
        <v>100872</v>
      </c>
      <c r="F4269" s="57">
        <v>94.915999999999997</v>
      </c>
      <c r="G4269" s="57">
        <v>7.9260000000000002</v>
      </c>
      <c r="H4269" s="57" t="s">
        <v>34</v>
      </c>
      <c r="I4269" s="57" t="s">
        <v>35</v>
      </c>
      <c r="J4269" s="57" t="s">
        <v>506</v>
      </c>
      <c r="K4269" s="57" t="s">
        <v>901</v>
      </c>
      <c r="L4269" s="57" t="s">
        <v>1040</v>
      </c>
      <c r="M4269" s="57" t="s">
        <v>1137</v>
      </c>
      <c r="N4269" s="64">
        <v>0</v>
      </c>
      <c r="O4269" s="59">
        <v>100</v>
      </c>
      <c r="P4269" s="59">
        <v>2</v>
      </c>
      <c r="Q4269" s="59">
        <v>7.8499999999999993E-3</v>
      </c>
    </row>
    <row r="4270" spans="1:17">
      <c r="A4270" s="57" t="s">
        <v>1204</v>
      </c>
      <c r="B4270" s="57" t="s">
        <v>1225</v>
      </c>
      <c r="C4270" s="57">
        <v>34</v>
      </c>
      <c r="D4270" s="57" t="s">
        <v>648</v>
      </c>
      <c r="E4270" s="57">
        <v>100873</v>
      </c>
      <c r="F4270" s="57">
        <v>91.388999999999996</v>
      </c>
      <c r="G4270" s="57">
        <v>20.009</v>
      </c>
      <c r="H4270" s="57" t="s">
        <v>42</v>
      </c>
      <c r="I4270" s="57" t="s">
        <v>43</v>
      </c>
      <c r="J4270" s="57" t="s">
        <v>502</v>
      </c>
      <c r="K4270" s="57" t="s">
        <v>997</v>
      </c>
      <c r="L4270" s="57" t="s">
        <v>1119</v>
      </c>
      <c r="M4270" s="57" t="s">
        <v>1137</v>
      </c>
      <c r="N4270" s="64">
        <v>0</v>
      </c>
      <c r="O4270" s="59">
        <v>63</v>
      </c>
      <c r="P4270" s="59">
        <v>1</v>
      </c>
      <c r="Q4270" s="59">
        <v>3.1156650000000001E-3</v>
      </c>
    </row>
    <row r="4271" spans="1:17">
      <c r="A4271" s="57" t="s">
        <v>1204</v>
      </c>
      <c r="B4271" s="57" t="s">
        <v>1225</v>
      </c>
      <c r="C4271" s="57">
        <v>44</v>
      </c>
      <c r="D4271" s="57" t="s">
        <v>648</v>
      </c>
      <c r="E4271" s="57">
        <v>100874</v>
      </c>
      <c r="F4271" s="57">
        <v>98.638999999999996</v>
      </c>
      <c r="G4271" s="57">
        <v>18.648</v>
      </c>
      <c r="H4271" s="57" t="s">
        <v>34</v>
      </c>
      <c r="I4271" s="57" t="s">
        <v>35</v>
      </c>
      <c r="J4271" s="57" t="s">
        <v>506</v>
      </c>
      <c r="K4271" s="57" t="s">
        <v>901</v>
      </c>
      <c r="L4271" s="57" t="s">
        <v>1040</v>
      </c>
      <c r="M4271" s="57" t="s">
        <v>1137</v>
      </c>
      <c r="N4271" s="64">
        <v>0</v>
      </c>
      <c r="O4271" s="59">
        <v>51</v>
      </c>
      <c r="P4271" s="59">
        <v>1</v>
      </c>
      <c r="Q4271" s="59">
        <v>2.041785E-3</v>
      </c>
    </row>
    <row r="4272" spans="1:17">
      <c r="A4272" s="57" t="s">
        <v>1204</v>
      </c>
      <c r="B4272" s="57" t="s">
        <v>1225</v>
      </c>
      <c r="C4272" s="57">
        <v>44</v>
      </c>
      <c r="D4272" s="57" t="s">
        <v>648</v>
      </c>
      <c r="E4272" s="57">
        <v>100875</v>
      </c>
      <c r="F4272" s="57">
        <v>99.332999999999998</v>
      </c>
      <c r="G4272" s="57">
        <v>16.591999999999999</v>
      </c>
      <c r="H4272" s="57" t="s">
        <v>79</v>
      </c>
      <c r="I4272" s="57" t="s">
        <v>80</v>
      </c>
      <c r="J4272" s="57" t="s">
        <v>708</v>
      </c>
      <c r="K4272" s="57" t="s">
        <v>884</v>
      </c>
      <c r="L4272" s="57" t="s">
        <v>80</v>
      </c>
      <c r="M4272" s="57" t="s">
        <v>1137</v>
      </c>
      <c r="N4272" s="64">
        <v>0</v>
      </c>
      <c r="O4272" s="59">
        <v>60</v>
      </c>
      <c r="P4272" s="59">
        <v>1</v>
      </c>
      <c r="Q4272" s="59">
        <v>2.826E-3</v>
      </c>
    </row>
    <row r="4273" spans="1:17">
      <c r="A4273" s="57" t="s">
        <v>1204</v>
      </c>
      <c r="B4273" s="57" t="s">
        <v>1225</v>
      </c>
      <c r="C4273" s="57">
        <v>44</v>
      </c>
      <c r="D4273" s="57" t="s">
        <v>648</v>
      </c>
      <c r="E4273" s="57">
        <v>100876</v>
      </c>
      <c r="F4273" s="57">
        <v>99.527000000000001</v>
      </c>
      <c r="G4273" s="57">
        <v>15.537000000000001</v>
      </c>
      <c r="H4273" s="57" t="s">
        <v>71</v>
      </c>
      <c r="I4273" s="57" t="s">
        <v>72</v>
      </c>
      <c r="J4273" s="57" t="s">
        <v>494</v>
      </c>
      <c r="K4273" s="57" t="s">
        <v>897</v>
      </c>
      <c r="L4273" s="57" t="s">
        <v>72</v>
      </c>
      <c r="M4273" s="57" t="s">
        <v>1137</v>
      </c>
      <c r="N4273" s="64">
        <v>0</v>
      </c>
      <c r="O4273" s="59">
        <v>185</v>
      </c>
      <c r="P4273" s="59">
        <v>2</v>
      </c>
      <c r="Q4273" s="59">
        <v>2.6866625000000002E-2</v>
      </c>
    </row>
    <row r="4274" spans="1:17">
      <c r="A4274" s="57" t="s">
        <v>1204</v>
      </c>
      <c r="B4274" s="57" t="s">
        <v>1225</v>
      </c>
      <c r="C4274" s="57">
        <v>44</v>
      </c>
      <c r="D4274" s="57" t="s">
        <v>648</v>
      </c>
      <c r="E4274" s="57">
        <v>100877</v>
      </c>
      <c r="F4274" s="57">
        <v>97.75</v>
      </c>
      <c r="G4274" s="57">
        <v>15.926</v>
      </c>
      <c r="H4274" s="57" t="s">
        <v>56</v>
      </c>
      <c r="I4274" s="57" t="s">
        <v>57</v>
      </c>
      <c r="J4274" s="57" t="s">
        <v>772</v>
      </c>
      <c r="K4274" s="57" t="s">
        <v>921</v>
      </c>
      <c r="L4274" s="57" t="s">
        <v>1120</v>
      </c>
      <c r="M4274" s="57" t="s">
        <v>1137</v>
      </c>
      <c r="N4274" s="64">
        <v>0</v>
      </c>
      <c r="O4274" s="59">
        <v>388</v>
      </c>
      <c r="P4274" s="59">
        <v>3</v>
      </c>
      <c r="Q4274" s="59">
        <v>0.11817704</v>
      </c>
    </row>
    <row r="4275" spans="1:17">
      <c r="A4275" s="57" t="s">
        <v>1204</v>
      </c>
      <c r="B4275" s="57" t="s">
        <v>1225</v>
      </c>
      <c r="C4275" s="57">
        <v>43</v>
      </c>
      <c r="D4275" s="57" t="s">
        <v>648</v>
      </c>
      <c r="E4275" s="57">
        <v>100878</v>
      </c>
      <c r="F4275" s="57">
        <v>99.5</v>
      </c>
      <c r="G4275" s="57">
        <v>13.565</v>
      </c>
      <c r="H4275" s="57" t="s">
        <v>50</v>
      </c>
      <c r="I4275" s="57" t="s">
        <v>51</v>
      </c>
      <c r="J4275" s="57" t="s">
        <v>713</v>
      </c>
      <c r="K4275" s="57" t="s">
        <v>880</v>
      </c>
      <c r="L4275" s="57" t="s">
        <v>51</v>
      </c>
      <c r="M4275" s="57" t="s">
        <v>1135</v>
      </c>
      <c r="N4275" s="64">
        <v>0</v>
      </c>
      <c r="O4275" s="59">
        <v>767</v>
      </c>
      <c r="P4275" s="59">
        <v>4</v>
      </c>
      <c r="Q4275" s="59">
        <v>0.46180686500000001</v>
      </c>
    </row>
    <row r="4276" spans="1:17">
      <c r="A4276" s="57" t="s">
        <v>1204</v>
      </c>
      <c r="B4276" s="57" t="s">
        <v>1225</v>
      </c>
      <c r="C4276" s="57">
        <v>43</v>
      </c>
      <c r="D4276" s="57" t="s">
        <v>648</v>
      </c>
      <c r="E4276" s="57">
        <v>100879</v>
      </c>
      <c r="F4276" s="57">
        <v>98.277000000000001</v>
      </c>
      <c r="G4276" s="57">
        <v>12.759</v>
      </c>
      <c r="H4276" s="57" t="s">
        <v>71</v>
      </c>
      <c r="I4276" s="57" t="s">
        <v>72</v>
      </c>
      <c r="J4276" s="57" t="s">
        <v>494</v>
      </c>
      <c r="K4276" s="57" t="s">
        <v>897</v>
      </c>
      <c r="L4276" s="57" t="s">
        <v>72</v>
      </c>
      <c r="M4276" s="57" t="s">
        <v>1137</v>
      </c>
      <c r="N4276" s="64">
        <v>0</v>
      </c>
      <c r="O4276" s="59">
        <v>237</v>
      </c>
      <c r="P4276" s="59">
        <v>2</v>
      </c>
      <c r="Q4276" s="59">
        <v>4.4092665000000003E-2</v>
      </c>
    </row>
    <row r="4277" spans="1:17">
      <c r="A4277" s="57" t="s">
        <v>1204</v>
      </c>
      <c r="B4277" s="57" t="s">
        <v>1225</v>
      </c>
      <c r="C4277" s="57">
        <v>43</v>
      </c>
      <c r="D4277" s="57" t="s">
        <v>648</v>
      </c>
      <c r="E4277" s="57">
        <v>100880</v>
      </c>
      <c r="F4277" s="57">
        <v>98.25</v>
      </c>
      <c r="G4277" s="57">
        <v>11.787000000000001</v>
      </c>
      <c r="H4277" s="57" t="s">
        <v>37</v>
      </c>
      <c r="I4277" s="57" t="s">
        <v>38</v>
      </c>
      <c r="J4277" s="57">
        <v>0</v>
      </c>
      <c r="K4277" s="57" t="s">
        <v>904</v>
      </c>
      <c r="L4277" s="57" t="s">
        <v>1041</v>
      </c>
      <c r="M4277" s="57" t="s">
        <v>1137</v>
      </c>
      <c r="N4277" s="64">
        <v>0</v>
      </c>
      <c r="O4277" s="59">
        <v>55</v>
      </c>
      <c r="P4277" s="59">
        <v>1</v>
      </c>
      <c r="Q4277" s="59">
        <v>2.374625E-3</v>
      </c>
    </row>
    <row r="4278" spans="1:17">
      <c r="A4278" s="57" t="s">
        <v>1204</v>
      </c>
      <c r="B4278" s="57" t="s">
        <v>1225</v>
      </c>
      <c r="C4278" s="57">
        <v>43</v>
      </c>
      <c r="D4278" s="57" t="s">
        <v>648</v>
      </c>
      <c r="E4278" s="57">
        <v>100881</v>
      </c>
      <c r="F4278" s="57">
        <v>97.528000000000006</v>
      </c>
      <c r="G4278" s="57">
        <v>12.176</v>
      </c>
      <c r="H4278" s="57" t="s">
        <v>39</v>
      </c>
      <c r="I4278" s="57" t="s">
        <v>410</v>
      </c>
      <c r="J4278" s="57" t="s">
        <v>755</v>
      </c>
      <c r="K4278" s="57" t="s">
        <v>996</v>
      </c>
      <c r="L4278" s="57" t="s">
        <v>981</v>
      </c>
      <c r="M4278" s="57" t="s">
        <v>1137</v>
      </c>
      <c r="N4278" s="64">
        <v>0</v>
      </c>
      <c r="O4278" s="59">
        <v>59</v>
      </c>
      <c r="P4278" s="59">
        <v>1</v>
      </c>
      <c r="Q4278" s="59">
        <v>2.732585E-3</v>
      </c>
    </row>
    <row r="4279" spans="1:17">
      <c r="A4279" s="57" t="s">
        <v>1204</v>
      </c>
      <c r="B4279" s="57" t="s">
        <v>1225</v>
      </c>
      <c r="C4279" s="57">
        <v>43</v>
      </c>
      <c r="D4279" s="57" t="s">
        <v>648</v>
      </c>
      <c r="E4279" s="57">
        <v>100882</v>
      </c>
      <c r="F4279" s="57">
        <v>97.066000000000003</v>
      </c>
      <c r="G4279" s="57">
        <v>12.526999999999999</v>
      </c>
      <c r="H4279" s="57" t="s">
        <v>39</v>
      </c>
      <c r="I4279" s="57" t="s">
        <v>410</v>
      </c>
      <c r="J4279" s="57" t="s">
        <v>755</v>
      </c>
      <c r="K4279" s="57" t="s">
        <v>996</v>
      </c>
      <c r="L4279" s="57" t="s">
        <v>981</v>
      </c>
      <c r="M4279" s="57" t="s">
        <v>1137</v>
      </c>
      <c r="N4279" s="64">
        <v>0</v>
      </c>
      <c r="O4279" s="59">
        <v>118</v>
      </c>
      <c r="P4279" s="59">
        <v>2</v>
      </c>
      <c r="Q4279" s="59">
        <v>1.093034E-2</v>
      </c>
    </row>
    <row r="4280" spans="1:17">
      <c r="A4280" s="57" t="s">
        <v>1204</v>
      </c>
      <c r="B4280" s="57" t="s">
        <v>1225</v>
      </c>
      <c r="C4280" s="57">
        <v>43</v>
      </c>
      <c r="D4280" s="57" t="s">
        <v>648</v>
      </c>
      <c r="E4280" s="57">
        <v>100883</v>
      </c>
      <c r="F4280" s="57">
        <v>97.328999999999994</v>
      </c>
      <c r="G4280" s="57">
        <v>13.173</v>
      </c>
      <c r="H4280" s="57" t="s">
        <v>39</v>
      </c>
      <c r="I4280" s="57" t="s">
        <v>410</v>
      </c>
      <c r="J4280" s="57" t="s">
        <v>755</v>
      </c>
      <c r="K4280" s="57" t="s">
        <v>996</v>
      </c>
      <c r="L4280" s="57" t="s">
        <v>981</v>
      </c>
      <c r="M4280" s="57" t="s">
        <v>1137</v>
      </c>
      <c r="N4280" s="64">
        <v>0</v>
      </c>
      <c r="O4280" s="59">
        <v>176</v>
      </c>
      <c r="P4280" s="59">
        <v>2</v>
      </c>
      <c r="Q4280" s="59">
        <v>2.431616E-2</v>
      </c>
    </row>
    <row r="4281" spans="1:17">
      <c r="A4281" s="57" t="s">
        <v>1204</v>
      </c>
      <c r="B4281" s="57" t="s">
        <v>1225</v>
      </c>
      <c r="C4281" s="57">
        <v>43</v>
      </c>
      <c r="D4281" s="57" t="s">
        <v>648</v>
      </c>
      <c r="E4281" s="57">
        <v>100884</v>
      </c>
      <c r="F4281" s="57">
        <v>96.635000000000005</v>
      </c>
      <c r="G4281" s="57">
        <v>13.436999999999999</v>
      </c>
      <c r="H4281" s="57" t="s">
        <v>34</v>
      </c>
      <c r="I4281" s="57" t="s">
        <v>35</v>
      </c>
      <c r="J4281" s="57" t="s">
        <v>506</v>
      </c>
      <c r="K4281" s="57" t="s">
        <v>901</v>
      </c>
      <c r="L4281" s="57" t="s">
        <v>1040</v>
      </c>
      <c r="M4281" s="57" t="s">
        <v>1137</v>
      </c>
      <c r="N4281" s="64">
        <v>0</v>
      </c>
      <c r="O4281" s="59">
        <v>55</v>
      </c>
      <c r="P4281" s="59">
        <v>1</v>
      </c>
      <c r="Q4281" s="59">
        <v>2.374625E-3</v>
      </c>
    </row>
    <row r="4282" spans="1:17">
      <c r="A4282" s="57" t="s">
        <v>1204</v>
      </c>
      <c r="B4282" s="57" t="s">
        <v>1225</v>
      </c>
      <c r="C4282" s="57">
        <v>43</v>
      </c>
      <c r="D4282" s="57" t="s">
        <v>648</v>
      </c>
      <c r="E4282" s="57">
        <v>100885</v>
      </c>
      <c r="F4282" s="57">
        <v>95.941000000000003</v>
      </c>
      <c r="G4282" s="57">
        <v>13.244999999999999</v>
      </c>
      <c r="H4282" s="57" t="s">
        <v>42</v>
      </c>
      <c r="I4282" s="57" t="s">
        <v>68</v>
      </c>
      <c r="J4282" s="57" t="s">
        <v>503</v>
      </c>
      <c r="K4282" s="57" t="s">
        <v>900</v>
      </c>
      <c r="L4282" s="57" t="s">
        <v>68</v>
      </c>
      <c r="M4282" s="57" t="s">
        <v>1137</v>
      </c>
      <c r="N4282" s="64">
        <v>0</v>
      </c>
      <c r="O4282" s="59">
        <v>52</v>
      </c>
      <c r="P4282" s="59">
        <v>1</v>
      </c>
      <c r="Q4282" s="59">
        <v>2.1226399999999999E-3</v>
      </c>
    </row>
    <row r="4283" spans="1:17">
      <c r="A4283" s="57" t="s">
        <v>1204</v>
      </c>
      <c r="B4283" s="57" t="s">
        <v>1225</v>
      </c>
      <c r="C4283" s="57">
        <v>43</v>
      </c>
      <c r="D4283" s="57" t="s">
        <v>648</v>
      </c>
      <c r="E4283" s="57">
        <v>100886</v>
      </c>
      <c r="F4283" s="57">
        <v>95.941000000000003</v>
      </c>
      <c r="G4283" s="57">
        <v>12.599</v>
      </c>
      <c r="H4283" s="57" t="s">
        <v>61</v>
      </c>
      <c r="I4283" s="57" t="s">
        <v>219</v>
      </c>
      <c r="J4283" s="57" t="s">
        <v>761</v>
      </c>
      <c r="K4283" s="57" t="s">
        <v>903</v>
      </c>
      <c r="L4283" s="57" t="s">
        <v>62</v>
      </c>
      <c r="M4283" s="57" t="s">
        <v>1137</v>
      </c>
      <c r="N4283" s="64">
        <v>0</v>
      </c>
      <c r="O4283" s="59">
        <v>76</v>
      </c>
      <c r="P4283" s="59">
        <v>1</v>
      </c>
      <c r="Q4283" s="59">
        <v>4.5341599999999998E-3</v>
      </c>
    </row>
    <row r="4284" spans="1:17">
      <c r="A4284" s="57" t="s">
        <v>1204</v>
      </c>
      <c r="B4284" s="57" t="s">
        <v>1225</v>
      </c>
      <c r="C4284" s="57">
        <v>43</v>
      </c>
      <c r="D4284" s="57" t="s">
        <v>648</v>
      </c>
      <c r="E4284" s="57">
        <v>100887</v>
      </c>
      <c r="F4284" s="57">
        <v>96.587000000000003</v>
      </c>
      <c r="G4284" s="57">
        <v>12.814</v>
      </c>
      <c r="H4284" s="57" t="s">
        <v>50</v>
      </c>
      <c r="I4284" s="57" t="s">
        <v>51</v>
      </c>
      <c r="J4284" s="57" t="s">
        <v>713</v>
      </c>
      <c r="K4284" s="57" t="s">
        <v>880</v>
      </c>
      <c r="L4284" s="57" t="s">
        <v>51</v>
      </c>
      <c r="M4284" s="57" t="s">
        <v>1135</v>
      </c>
      <c r="N4284" s="64">
        <v>0</v>
      </c>
      <c r="O4284" s="59">
        <v>469</v>
      </c>
      <c r="P4284" s="59">
        <v>3</v>
      </c>
      <c r="Q4284" s="59">
        <v>0.17266938500000001</v>
      </c>
    </row>
    <row r="4285" spans="1:17">
      <c r="A4285" s="57" t="s">
        <v>1204</v>
      </c>
      <c r="B4285" s="57" t="s">
        <v>1225</v>
      </c>
      <c r="C4285" s="57">
        <v>43</v>
      </c>
      <c r="D4285" s="57" t="s">
        <v>648</v>
      </c>
      <c r="E4285" s="57">
        <v>100888</v>
      </c>
      <c r="F4285" s="57">
        <v>95.438000000000002</v>
      </c>
      <c r="G4285" s="57">
        <v>12.503</v>
      </c>
      <c r="H4285" s="57" t="s">
        <v>50</v>
      </c>
      <c r="I4285" s="57" t="s">
        <v>51</v>
      </c>
      <c r="J4285" s="57" t="s">
        <v>713</v>
      </c>
      <c r="K4285" s="57" t="s">
        <v>880</v>
      </c>
      <c r="L4285" s="57" t="s">
        <v>51</v>
      </c>
      <c r="M4285" s="57" t="s">
        <v>1135</v>
      </c>
      <c r="N4285" s="64">
        <v>0</v>
      </c>
      <c r="O4285" s="59">
        <v>406</v>
      </c>
      <c r="P4285" s="59">
        <v>3</v>
      </c>
      <c r="Q4285" s="59">
        <v>0.12939626000000001</v>
      </c>
    </row>
    <row r="4286" spans="1:17">
      <c r="A4286" s="57" t="s">
        <v>1204</v>
      </c>
      <c r="B4286" s="57" t="s">
        <v>1225</v>
      </c>
      <c r="C4286" s="57">
        <v>43</v>
      </c>
      <c r="D4286" s="57" t="s">
        <v>648</v>
      </c>
      <c r="E4286" s="57">
        <v>100889</v>
      </c>
      <c r="F4286" s="57">
        <v>96.084000000000003</v>
      </c>
      <c r="G4286" s="57">
        <v>10.898999999999999</v>
      </c>
      <c r="H4286" s="57" t="s">
        <v>34</v>
      </c>
      <c r="I4286" s="57" t="s">
        <v>35</v>
      </c>
      <c r="J4286" s="57" t="s">
        <v>506</v>
      </c>
      <c r="K4286" s="57" t="s">
        <v>901</v>
      </c>
      <c r="L4286" s="57" t="s">
        <v>1040</v>
      </c>
      <c r="M4286" s="57" t="s">
        <v>1137</v>
      </c>
      <c r="N4286" s="64">
        <v>0</v>
      </c>
      <c r="O4286" s="59">
        <v>109</v>
      </c>
      <c r="P4286" s="59">
        <v>2</v>
      </c>
      <c r="Q4286" s="59">
        <v>9.3265850000000001E-3</v>
      </c>
    </row>
    <row r="4287" spans="1:17">
      <c r="A4287" s="57" t="s">
        <v>1204</v>
      </c>
      <c r="B4287" s="57" t="s">
        <v>1225</v>
      </c>
      <c r="C4287" s="57">
        <v>43</v>
      </c>
      <c r="D4287" s="57" t="s">
        <v>648</v>
      </c>
      <c r="E4287" s="57">
        <v>100890</v>
      </c>
      <c r="F4287" s="57">
        <v>99.650999999999996</v>
      </c>
      <c r="G4287" s="57">
        <v>10.923</v>
      </c>
      <c r="H4287" s="57" t="s">
        <v>37</v>
      </c>
      <c r="I4287" s="57" t="s">
        <v>38</v>
      </c>
      <c r="J4287" s="57">
        <v>0</v>
      </c>
      <c r="K4287" s="57" t="s">
        <v>904</v>
      </c>
      <c r="L4287" s="57" t="s">
        <v>1041</v>
      </c>
      <c r="M4287" s="57" t="s">
        <v>1137</v>
      </c>
      <c r="N4287" s="64">
        <v>0</v>
      </c>
      <c r="O4287" s="59">
        <v>55</v>
      </c>
      <c r="P4287" s="59">
        <v>1</v>
      </c>
      <c r="Q4287" s="59">
        <v>2.374625E-3</v>
      </c>
    </row>
    <row r="4288" spans="1:17">
      <c r="A4288" s="57" t="s">
        <v>1204</v>
      </c>
      <c r="B4288" s="57" t="s">
        <v>1225</v>
      </c>
      <c r="C4288" s="57">
        <v>43</v>
      </c>
      <c r="D4288" s="57" t="s">
        <v>648</v>
      </c>
      <c r="E4288" s="57">
        <v>100891</v>
      </c>
      <c r="F4288" s="57">
        <v>99.89</v>
      </c>
      <c r="G4288" s="57">
        <v>11.689</v>
      </c>
      <c r="H4288" s="57" t="s">
        <v>77</v>
      </c>
      <c r="I4288" s="57" t="s">
        <v>348</v>
      </c>
      <c r="J4288" s="59" t="s">
        <v>729</v>
      </c>
      <c r="K4288" s="57" t="s">
        <v>899</v>
      </c>
      <c r="L4288" s="57" t="s">
        <v>1049</v>
      </c>
      <c r="M4288" s="57" t="s">
        <v>1137</v>
      </c>
      <c r="N4288" s="64">
        <v>0</v>
      </c>
      <c r="O4288" s="59">
        <v>117</v>
      </c>
      <c r="P4288" s="59">
        <v>2</v>
      </c>
      <c r="Q4288" s="59">
        <v>1.0745865E-2</v>
      </c>
    </row>
    <row r="4289" spans="1:17">
      <c r="A4289" s="57" t="s">
        <v>1204</v>
      </c>
      <c r="B4289" s="57" t="s">
        <v>1225</v>
      </c>
      <c r="C4289" s="57">
        <v>42</v>
      </c>
      <c r="D4289" s="57" t="s">
        <v>648</v>
      </c>
      <c r="E4289" s="57">
        <v>100892</v>
      </c>
      <c r="F4289" s="57">
        <v>96.730999999999995</v>
      </c>
      <c r="G4289" s="57">
        <v>9.798</v>
      </c>
      <c r="H4289" s="57" t="s">
        <v>50</v>
      </c>
      <c r="I4289" s="57" t="s">
        <v>51</v>
      </c>
      <c r="J4289" s="57" t="s">
        <v>713</v>
      </c>
      <c r="K4289" s="57" t="s">
        <v>880</v>
      </c>
      <c r="L4289" s="57" t="s">
        <v>51</v>
      </c>
      <c r="M4289" s="57" t="s">
        <v>1135</v>
      </c>
      <c r="N4289" s="64">
        <v>0</v>
      </c>
      <c r="O4289" s="59">
        <v>111</v>
      </c>
      <c r="P4289" s="59">
        <v>2</v>
      </c>
      <c r="Q4289" s="59">
        <v>9.6719849999999993E-3</v>
      </c>
    </row>
    <row r="4290" spans="1:17">
      <c r="A4290" s="57" t="s">
        <v>1204</v>
      </c>
      <c r="B4290" s="57" t="s">
        <v>1225</v>
      </c>
      <c r="C4290" s="57">
        <v>42</v>
      </c>
      <c r="D4290" s="57" t="s">
        <v>648</v>
      </c>
      <c r="E4290" s="57">
        <v>100893</v>
      </c>
      <c r="F4290" s="57">
        <v>99.387</v>
      </c>
      <c r="G4290" s="57">
        <v>8.41</v>
      </c>
      <c r="H4290" s="57" t="s">
        <v>34</v>
      </c>
      <c r="I4290" s="57" t="s">
        <v>35</v>
      </c>
      <c r="J4290" s="57" t="s">
        <v>506</v>
      </c>
      <c r="K4290" s="57" t="s">
        <v>901</v>
      </c>
      <c r="L4290" s="57" t="s">
        <v>1040</v>
      </c>
      <c r="M4290" s="57" t="s">
        <v>1137</v>
      </c>
      <c r="N4290" s="64">
        <v>0</v>
      </c>
      <c r="O4290" s="59">
        <v>66</v>
      </c>
      <c r="P4290" s="59">
        <v>1</v>
      </c>
      <c r="Q4290" s="59">
        <v>3.41946E-3</v>
      </c>
    </row>
    <row r="4291" spans="1:17">
      <c r="A4291" s="57" t="s">
        <v>1204</v>
      </c>
      <c r="B4291" s="57" t="s">
        <v>1225</v>
      </c>
      <c r="C4291" s="57">
        <v>42</v>
      </c>
      <c r="D4291" s="57" t="s">
        <v>648</v>
      </c>
      <c r="E4291" s="57">
        <v>100894</v>
      </c>
      <c r="F4291" s="57">
        <v>99.793999999999997</v>
      </c>
      <c r="G4291" s="57">
        <v>7.8120000000000003</v>
      </c>
      <c r="H4291" s="57" t="s">
        <v>50</v>
      </c>
      <c r="I4291" s="57" t="s">
        <v>51</v>
      </c>
      <c r="J4291" s="57" t="s">
        <v>713</v>
      </c>
      <c r="K4291" s="57" t="s">
        <v>880</v>
      </c>
      <c r="L4291" s="57" t="s">
        <v>51</v>
      </c>
      <c r="M4291" s="57" t="s">
        <v>1135</v>
      </c>
      <c r="N4291" s="64">
        <v>0</v>
      </c>
      <c r="O4291" s="59">
        <v>632</v>
      </c>
      <c r="P4291" s="59">
        <v>4</v>
      </c>
      <c r="Q4291" s="59">
        <v>0.31354784000000002</v>
      </c>
    </row>
    <row r="4292" spans="1:17">
      <c r="A4292" s="57" t="s">
        <v>1204</v>
      </c>
      <c r="B4292" s="57" t="s">
        <v>1225</v>
      </c>
      <c r="C4292" s="57">
        <v>42</v>
      </c>
      <c r="D4292" s="57" t="s">
        <v>648</v>
      </c>
      <c r="E4292" s="57">
        <v>100895</v>
      </c>
      <c r="F4292" s="57">
        <v>99.363</v>
      </c>
      <c r="G4292" s="57">
        <v>6.5670000000000002</v>
      </c>
      <c r="H4292" s="57" t="s">
        <v>39</v>
      </c>
      <c r="I4292" s="57" t="s">
        <v>410</v>
      </c>
      <c r="J4292" s="57" t="s">
        <v>755</v>
      </c>
      <c r="K4292" s="57" t="s">
        <v>996</v>
      </c>
      <c r="L4292" s="57" t="s">
        <v>981</v>
      </c>
      <c r="M4292" s="57" t="s">
        <v>1137</v>
      </c>
      <c r="N4292" s="64">
        <v>0</v>
      </c>
      <c r="O4292" s="59">
        <v>191</v>
      </c>
      <c r="P4292" s="59">
        <v>2</v>
      </c>
      <c r="Q4292" s="59">
        <v>2.8637585E-2</v>
      </c>
    </row>
    <row r="4293" spans="1:17">
      <c r="A4293" s="57" t="s">
        <v>1204</v>
      </c>
      <c r="B4293" s="57" t="s">
        <v>1225</v>
      </c>
      <c r="C4293" s="57">
        <v>42</v>
      </c>
      <c r="D4293" s="57" t="s">
        <v>648</v>
      </c>
      <c r="E4293" s="57">
        <v>100896</v>
      </c>
      <c r="F4293" s="57">
        <v>99.721999999999994</v>
      </c>
      <c r="G4293" s="57">
        <v>5.9450000000000003</v>
      </c>
      <c r="H4293" s="57" t="s">
        <v>34</v>
      </c>
      <c r="I4293" s="57" t="s">
        <v>35</v>
      </c>
      <c r="J4293" s="57" t="s">
        <v>506</v>
      </c>
      <c r="K4293" s="57" t="s">
        <v>901</v>
      </c>
      <c r="L4293" s="57" t="s">
        <v>1040</v>
      </c>
      <c r="M4293" s="57" t="s">
        <v>1137</v>
      </c>
      <c r="N4293" s="64">
        <v>0</v>
      </c>
      <c r="O4293" s="59">
        <v>114</v>
      </c>
      <c r="P4293" s="59">
        <v>2</v>
      </c>
      <c r="Q4293" s="59">
        <v>1.020186E-2</v>
      </c>
    </row>
    <row r="4294" spans="1:17">
      <c r="A4294" s="57" t="s">
        <v>1204</v>
      </c>
      <c r="B4294" s="57" t="s">
        <v>1225</v>
      </c>
      <c r="C4294" s="57">
        <v>42</v>
      </c>
      <c r="D4294" s="57" t="s">
        <v>648</v>
      </c>
      <c r="E4294" s="57">
        <v>100897</v>
      </c>
      <c r="F4294" s="57">
        <v>99.075999999999993</v>
      </c>
      <c r="G4294" s="57">
        <v>5.6340000000000003</v>
      </c>
      <c r="H4294" s="57" t="s">
        <v>37</v>
      </c>
      <c r="I4294" s="57" t="s">
        <v>38</v>
      </c>
      <c r="J4294" s="57">
        <v>0</v>
      </c>
      <c r="K4294" s="57" t="s">
        <v>904</v>
      </c>
      <c r="L4294" s="57" t="s">
        <v>1041</v>
      </c>
      <c r="M4294" s="57" t="s">
        <v>1137</v>
      </c>
      <c r="N4294" s="64">
        <v>0</v>
      </c>
      <c r="O4294" s="59">
        <v>56</v>
      </c>
      <c r="P4294" s="59">
        <v>1</v>
      </c>
      <c r="Q4294" s="59">
        <v>2.4617599999999999E-3</v>
      </c>
    </row>
    <row r="4295" spans="1:17">
      <c r="A4295" s="57" t="s">
        <v>1204</v>
      </c>
      <c r="B4295" s="57" t="s">
        <v>1225</v>
      </c>
      <c r="C4295" s="57">
        <v>42</v>
      </c>
      <c r="D4295" s="57" t="s">
        <v>648</v>
      </c>
      <c r="E4295" s="57">
        <v>100898</v>
      </c>
      <c r="F4295" s="57">
        <v>96.994</v>
      </c>
      <c r="G4295" s="57">
        <v>6.6870000000000003</v>
      </c>
      <c r="H4295" s="57" t="s">
        <v>34</v>
      </c>
      <c r="I4295" s="57" t="s">
        <v>35</v>
      </c>
      <c r="J4295" s="57" t="s">
        <v>506</v>
      </c>
      <c r="K4295" s="57" t="s">
        <v>901</v>
      </c>
      <c r="L4295" s="57" t="s">
        <v>1040</v>
      </c>
      <c r="M4295" s="57" t="s">
        <v>1137</v>
      </c>
      <c r="N4295" s="64">
        <v>0</v>
      </c>
      <c r="O4295" s="59">
        <v>71</v>
      </c>
      <c r="P4295" s="59">
        <v>1</v>
      </c>
      <c r="Q4295" s="59">
        <v>3.9571850000000002E-3</v>
      </c>
    </row>
    <row r="4296" spans="1:17">
      <c r="A4296" s="57" t="s">
        <v>1204</v>
      </c>
      <c r="B4296" s="57" t="s">
        <v>1225</v>
      </c>
      <c r="C4296" s="57">
        <v>42</v>
      </c>
      <c r="D4296" s="57" t="s">
        <v>648</v>
      </c>
      <c r="E4296" s="57">
        <v>100899</v>
      </c>
      <c r="F4296" s="57">
        <v>95.462000000000003</v>
      </c>
      <c r="G4296" s="57">
        <v>5.9930000000000003</v>
      </c>
      <c r="H4296" s="57" t="s">
        <v>54</v>
      </c>
      <c r="I4296" s="57" t="s">
        <v>55</v>
      </c>
      <c r="J4296" s="57" t="s">
        <v>503</v>
      </c>
      <c r="K4296" s="57" t="s">
        <v>898</v>
      </c>
      <c r="L4296" s="57" t="s">
        <v>55</v>
      </c>
      <c r="M4296" s="57" t="s">
        <v>1137</v>
      </c>
      <c r="N4296" s="64">
        <v>0</v>
      </c>
      <c r="O4296" s="59">
        <v>139</v>
      </c>
      <c r="P4296" s="59">
        <v>2</v>
      </c>
      <c r="Q4296" s="59">
        <v>1.5166984999999999E-2</v>
      </c>
    </row>
    <row r="4297" spans="1:17">
      <c r="A4297" s="57" t="s">
        <v>1204</v>
      </c>
      <c r="B4297" s="57" t="s">
        <v>1225</v>
      </c>
      <c r="C4297" s="57">
        <v>41</v>
      </c>
      <c r="D4297" s="57" t="s">
        <v>648</v>
      </c>
      <c r="E4297" s="57">
        <v>100900</v>
      </c>
      <c r="F4297" s="57">
        <v>95.677000000000007</v>
      </c>
      <c r="G4297" s="57">
        <v>4.8920000000000003</v>
      </c>
      <c r="H4297" s="57" t="s">
        <v>34</v>
      </c>
      <c r="I4297" s="57" t="s">
        <v>35</v>
      </c>
      <c r="J4297" s="57" t="s">
        <v>506</v>
      </c>
      <c r="K4297" s="57" t="s">
        <v>901</v>
      </c>
      <c r="L4297" s="57" t="s">
        <v>1040</v>
      </c>
      <c r="M4297" s="57" t="s">
        <v>1137</v>
      </c>
      <c r="N4297" s="64">
        <v>0</v>
      </c>
      <c r="O4297" s="59">
        <v>60</v>
      </c>
      <c r="P4297" s="59">
        <v>1</v>
      </c>
      <c r="Q4297" s="59">
        <v>2.826E-3</v>
      </c>
    </row>
    <row r="4298" spans="1:17">
      <c r="A4298" s="57" t="s">
        <v>1204</v>
      </c>
      <c r="B4298" s="57" t="s">
        <v>1225</v>
      </c>
      <c r="C4298" s="57">
        <v>41</v>
      </c>
      <c r="D4298" s="57" t="s">
        <v>648</v>
      </c>
      <c r="E4298" s="57">
        <v>100901</v>
      </c>
      <c r="F4298" s="57">
        <v>99.171999999999997</v>
      </c>
      <c r="G4298" s="57">
        <v>4.3410000000000002</v>
      </c>
      <c r="H4298" s="57" t="s">
        <v>34</v>
      </c>
      <c r="I4298" s="57" t="s">
        <v>35</v>
      </c>
      <c r="J4298" s="57" t="s">
        <v>506</v>
      </c>
      <c r="K4298" s="57" t="s">
        <v>901</v>
      </c>
      <c r="L4298" s="57" t="s">
        <v>1040</v>
      </c>
      <c r="M4298" s="57" t="s">
        <v>1137</v>
      </c>
      <c r="N4298" s="64">
        <v>0</v>
      </c>
      <c r="O4298" s="59">
        <v>58</v>
      </c>
      <c r="P4298" s="59">
        <v>1</v>
      </c>
      <c r="Q4298" s="59">
        <v>2.6407399999999999E-3</v>
      </c>
    </row>
    <row r="4299" spans="1:17">
      <c r="A4299" s="57" t="s">
        <v>1204</v>
      </c>
      <c r="B4299" s="57" t="s">
        <v>1225</v>
      </c>
      <c r="C4299" s="57">
        <v>41</v>
      </c>
      <c r="D4299" s="57" t="s">
        <v>648</v>
      </c>
      <c r="E4299" s="57">
        <v>100902</v>
      </c>
      <c r="F4299" s="57">
        <v>99.674999999999997</v>
      </c>
      <c r="G4299" s="57">
        <v>3.91</v>
      </c>
      <c r="H4299" s="57" t="s">
        <v>34</v>
      </c>
      <c r="I4299" s="57" t="s">
        <v>35</v>
      </c>
      <c r="J4299" s="57" t="s">
        <v>506</v>
      </c>
      <c r="K4299" s="57" t="s">
        <v>901</v>
      </c>
      <c r="L4299" s="57" t="s">
        <v>1040</v>
      </c>
      <c r="M4299" s="57" t="s">
        <v>1137</v>
      </c>
      <c r="N4299" s="64">
        <v>0</v>
      </c>
      <c r="O4299" s="59">
        <v>84</v>
      </c>
      <c r="P4299" s="59">
        <v>1</v>
      </c>
      <c r="Q4299" s="59">
        <v>5.5389599999999999E-3</v>
      </c>
    </row>
    <row r="4300" spans="1:17">
      <c r="A4300" s="57" t="s">
        <v>1204</v>
      </c>
      <c r="B4300" s="57" t="s">
        <v>1225</v>
      </c>
      <c r="C4300" s="57">
        <v>41</v>
      </c>
      <c r="D4300" s="57" t="s">
        <v>648</v>
      </c>
      <c r="E4300" s="57">
        <v>100903</v>
      </c>
      <c r="F4300" s="57">
        <v>98.43</v>
      </c>
      <c r="G4300" s="57">
        <v>1.637</v>
      </c>
      <c r="H4300" s="57" t="s">
        <v>89</v>
      </c>
      <c r="I4300" s="57" t="s">
        <v>511</v>
      </c>
      <c r="J4300" s="59" t="s">
        <v>1029</v>
      </c>
      <c r="K4300" s="57" t="s">
        <v>1030</v>
      </c>
      <c r="L4300" s="57" t="s">
        <v>1031</v>
      </c>
      <c r="M4300" s="57" t="s">
        <v>1137</v>
      </c>
      <c r="N4300" s="64">
        <v>0</v>
      </c>
      <c r="O4300" s="59">
        <v>100</v>
      </c>
      <c r="P4300" s="59">
        <v>2</v>
      </c>
      <c r="Q4300" s="59">
        <v>7.8499999999999993E-3</v>
      </c>
    </row>
    <row r="4301" spans="1:17">
      <c r="A4301" s="57" t="s">
        <v>1204</v>
      </c>
      <c r="B4301" s="57" t="s">
        <v>1225</v>
      </c>
      <c r="C4301" s="57">
        <v>41</v>
      </c>
      <c r="D4301" s="57" t="s">
        <v>648</v>
      </c>
      <c r="E4301" s="57">
        <v>100904</v>
      </c>
      <c r="F4301" s="57">
        <v>98.143000000000001</v>
      </c>
      <c r="G4301" s="57">
        <v>2.1389999999999998</v>
      </c>
      <c r="H4301" s="57" t="s">
        <v>34</v>
      </c>
      <c r="I4301" s="57" t="s">
        <v>35</v>
      </c>
      <c r="J4301" s="57" t="s">
        <v>506</v>
      </c>
      <c r="K4301" s="57" t="s">
        <v>901</v>
      </c>
      <c r="L4301" s="57" t="s">
        <v>1040</v>
      </c>
      <c r="M4301" s="57" t="s">
        <v>1137</v>
      </c>
      <c r="N4301" s="64">
        <v>0</v>
      </c>
      <c r="O4301" s="59">
        <v>58</v>
      </c>
      <c r="P4301" s="59">
        <v>1</v>
      </c>
      <c r="Q4301" s="59">
        <v>2.6407399999999999E-3</v>
      </c>
    </row>
    <row r="4302" spans="1:17">
      <c r="A4302" s="57" t="s">
        <v>1204</v>
      </c>
      <c r="B4302" s="57" t="s">
        <v>1225</v>
      </c>
      <c r="C4302" s="57">
        <v>41</v>
      </c>
      <c r="D4302" s="57" t="s">
        <v>648</v>
      </c>
      <c r="E4302" s="57">
        <v>100905</v>
      </c>
      <c r="F4302" s="57">
        <v>97.448999999999998</v>
      </c>
      <c r="G4302" s="57">
        <v>1.9239999999999999</v>
      </c>
      <c r="H4302" s="57" t="s">
        <v>77</v>
      </c>
      <c r="I4302" s="57" t="s">
        <v>348</v>
      </c>
      <c r="J4302" s="59" t="s">
        <v>729</v>
      </c>
      <c r="K4302" s="57" t="s">
        <v>899</v>
      </c>
      <c r="L4302" s="57" t="s">
        <v>1049</v>
      </c>
      <c r="M4302" s="57" t="s">
        <v>1137</v>
      </c>
      <c r="N4302" s="64">
        <v>0</v>
      </c>
      <c r="O4302" s="59">
        <v>81</v>
      </c>
      <c r="P4302" s="59">
        <v>1</v>
      </c>
      <c r="Q4302" s="59">
        <v>5.1503850000000004E-3</v>
      </c>
    </row>
    <row r="4303" spans="1:17">
      <c r="A4303" s="57" t="s">
        <v>1204</v>
      </c>
      <c r="B4303" s="57" t="s">
        <v>1226</v>
      </c>
      <c r="C4303" s="57">
        <v>11</v>
      </c>
      <c r="D4303" s="57" t="s">
        <v>648</v>
      </c>
      <c r="E4303" s="57">
        <v>100906</v>
      </c>
      <c r="F4303" s="57">
        <v>82.861000000000004</v>
      </c>
      <c r="G4303" s="57">
        <v>20.277999999999999</v>
      </c>
      <c r="H4303" s="57" t="s">
        <v>52</v>
      </c>
      <c r="I4303" s="57" t="s">
        <v>53</v>
      </c>
      <c r="J4303" s="57">
        <v>0</v>
      </c>
      <c r="K4303" s="57" t="s">
        <v>886</v>
      </c>
      <c r="L4303" s="57" t="s">
        <v>53</v>
      </c>
      <c r="M4303" s="57" t="s">
        <v>1137</v>
      </c>
      <c r="N4303" s="64">
        <v>0</v>
      </c>
      <c r="O4303" s="59">
        <v>78</v>
      </c>
      <c r="P4303" s="59">
        <v>1</v>
      </c>
      <c r="Q4303" s="59">
        <v>4.7759400000000002E-3</v>
      </c>
    </row>
    <row r="4304" spans="1:17">
      <c r="A4304" s="57" t="s">
        <v>1204</v>
      </c>
      <c r="B4304" s="57" t="s">
        <v>1226</v>
      </c>
      <c r="C4304" s="57">
        <v>11</v>
      </c>
      <c r="D4304" s="57" t="s">
        <v>648</v>
      </c>
      <c r="E4304" s="57">
        <v>100907</v>
      </c>
      <c r="F4304" s="57">
        <v>83.694000000000003</v>
      </c>
      <c r="G4304" s="57">
        <v>20.832999999999998</v>
      </c>
      <c r="H4304" s="57" t="s">
        <v>61</v>
      </c>
      <c r="I4304" s="57" t="s">
        <v>219</v>
      </c>
      <c r="J4304" s="57" t="s">
        <v>761</v>
      </c>
      <c r="K4304" s="57" t="s">
        <v>903</v>
      </c>
      <c r="L4304" s="57" t="s">
        <v>62</v>
      </c>
      <c r="M4304" s="57" t="s">
        <v>1137</v>
      </c>
      <c r="N4304" s="64">
        <v>0</v>
      </c>
      <c r="O4304" s="59">
        <v>353</v>
      </c>
      <c r="P4304" s="59">
        <v>3</v>
      </c>
      <c r="Q4304" s="59">
        <v>9.7818064999999996E-2</v>
      </c>
    </row>
    <row r="4305" spans="1:17">
      <c r="A4305" s="57" t="s">
        <v>1204</v>
      </c>
      <c r="B4305" s="57" t="s">
        <v>1226</v>
      </c>
      <c r="C4305" s="57">
        <v>11</v>
      </c>
      <c r="D4305" s="57" t="s">
        <v>648</v>
      </c>
      <c r="E4305" s="57">
        <v>100908</v>
      </c>
      <c r="F4305" s="57">
        <v>82.888999999999996</v>
      </c>
      <c r="G4305" s="57">
        <v>21.75</v>
      </c>
      <c r="H4305" s="57" t="s">
        <v>22</v>
      </c>
      <c r="I4305" s="57" t="s">
        <v>517</v>
      </c>
      <c r="J4305" s="57" t="s">
        <v>503</v>
      </c>
      <c r="K4305" s="57" t="s">
        <v>919</v>
      </c>
      <c r="L4305" s="57" t="s">
        <v>1055</v>
      </c>
      <c r="M4305" s="57" t="s">
        <v>1137</v>
      </c>
      <c r="N4305" s="64">
        <v>0</v>
      </c>
      <c r="O4305" s="59">
        <v>75</v>
      </c>
      <c r="P4305" s="59">
        <v>1</v>
      </c>
      <c r="Q4305" s="59">
        <v>4.4156250000000003E-3</v>
      </c>
    </row>
    <row r="4306" spans="1:17">
      <c r="A4306" s="57" t="s">
        <v>1204</v>
      </c>
      <c r="B4306" s="57" t="s">
        <v>1226</v>
      </c>
      <c r="C4306" s="57">
        <v>11</v>
      </c>
      <c r="D4306" s="57" t="s">
        <v>648</v>
      </c>
      <c r="E4306" s="57">
        <v>100909</v>
      </c>
      <c r="F4306" s="57">
        <v>82.305999999999997</v>
      </c>
      <c r="G4306" s="57">
        <v>23.972000000000001</v>
      </c>
      <c r="H4306" s="57" t="s">
        <v>56</v>
      </c>
      <c r="I4306" s="57" t="s">
        <v>57</v>
      </c>
      <c r="J4306" s="57" t="s">
        <v>772</v>
      </c>
      <c r="K4306" s="57" t="s">
        <v>921</v>
      </c>
      <c r="L4306" s="57" t="s">
        <v>1120</v>
      </c>
      <c r="M4306" s="57" t="s">
        <v>1137</v>
      </c>
      <c r="N4306" s="64">
        <v>0</v>
      </c>
      <c r="O4306" s="59">
        <v>367</v>
      </c>
      <c r="P4306" s="59">
        <v>3</v>
      </c>
      <c r="Q4306" s="59">
        <v>0.10573086499999999</v>
      </c>
    </row>
    <row r="4307" spans="1:17">
      <c r="A4307" s="57" t="s">
        <v>1204</v>
      </c>
      <c r="B4307" s="57" t="s">
        <v>1226</v>
      </c>
      <c r="C4307" s="57">
        <v>12</v>
      </c>
      <c r="D4307" s="57" t="s">
        <v>648</v>
      </c>
      <c r="E4307" s="57">
        <v>100910</v>
      </c>
      <c r="F4307" s="57">
        <v>82.444000000000003</v>
      </c>
      <c r="G4307" s="57">
        <v>25.443999999999999</v>
      </c>
      <c r="H4307" s="57" t="s">
        <v>42</v>
      </c>
      <c r="I4307" s="57" t="s">
        <v>43</v>
      </c>
      <c r="J4307" s="57" t="s">
        <v>502</v>
      </c>
      <c r="K4307" s="57" t="s">
        <v>997</v>
      </c>
      <c r="L4307" s="57" t="s">
        <v>1119</v>
      </c>
      <c r="M4307" s="57" t="s">
        <v>1137</v>
      </c>
      <c r="N4307" s="64">
        <v>0</v>
      </c>
      <c r="O4307" s="59">
        <v>66</v>
      </c>
      <c r="P4307" s="59">
        <v>1</v>
      </c>
      <c r="Q4307" s="59">
        <v>3.41946E-3</v>
      </c>
    </row>
    <row r="4308" spans="1:17">
      <c r="A4308" s="57" t="s">
        <v>1204</v>
      </c>
      <c r="B4308" s="57" t="s">
        <v>1226</v>
      </c>
      <c r="C4308" s="57">
        <v>12</v>
      </c>
      <c r="D4308" s="57" t="s">
        <v>648</v>
      </c>
      <c r="E4308" s="57">
        <v>100911</v>
      </c>
      <c r="F4308" s="57">
        <v>80.582999999999998</v>
      </c>
      <c r="G4308" s="57">
        <v>28.722000000000001</v>
      </c>
      <c r="H4308" s="57" t="s">
        <v>34</v>
      </c>
      <c r="I4308" s="57" t="s">
        <v>35</v>
      </c>
      <c r="J4308" s="57" t="s">
        <v>506</v>
      </c>
      <c r="K4308" s="57" t="s">
        <v>901</v>
      </c>
      <c r="L4308" s="57" t="s">
        <v>1040</v>
      </c>
      <c r="M4308" s="57" t="s">
        <v>1137</v>
      </c>
      <c r="N4308" s="64">
        <v>0</v>
      </c>
      <c r="O4308" s="59">
        <v>84</v>
      </c>
      <c r="P4308" s="59">
        <v>1</v>
      </c>
      <c r="Q4308" s="59">
        <v>5.5389599999999999E-3</v>
      </c>
    </row>
    <row r="4309" spans="1:17">
      <c r="A4309" s="57" t="s">
        <v>1204</v>
      </c>
      <c r="B4309" s="57" t="s">
        <v>1226</v>
      </c>
      <c r="C4309" s="57">
        <v>12</v>
      </c>
      <c r="D4309" s="57" t="s">
        <v>648</v>
      </c>
      <c r="E4309" s="57">
        <v>100912</v>
      </c>
      <c r="F4309" s="57">
        <v>81.861000000000004</v>
      </c>
      <c r="G4309" s="57">
        <v>28.472000000000001</v>
      </c>
      <c r="H4309" s="57" t="s">
        <v>34</v>
      </c>
      <c r="I4309" s="57" t="s">
        <v>35</v>
      </c>
      <c r="J4309" s="57" t="s">
        <v>506</v>
      </c>
      <c r="K4309" s="57" t="s">
        <v>901</v>
      </c>
      <c r="L4309" s="57" t="s">
        <v>1040</v>
      </c>
      <c r="M4309" s="57" t="s">
        <v>1137</v>
      </c>
      <c r="N4309" s="64">
        <v>0</v>
      </c>
      <c r="O4309" s="59">
        <v>102</v>
      </c>
      <c r="P4309" s="59">
        <v>2</v>
      </c>
      <c r="Q4309" s="59">
        <v>8.1671399999999998E-3</v>
      </c>
    </row>
    <row r="4310" spans="1:17">
      <c r="A4310" s="57" t="s">
        <v>1204</v>
      </c>
      <c r="B4310" s="57" t="s">
        <v>1226</v>
      </c>
      <c r="C4310" s="57">
        <v>12</v>
      </c>
      <c r="D4310" s="57" t="s">
        <v>648</v>
      </c>
      <c r="E4310" s="57">
        <v>100913</v>
      </c>
      <c r="F4310" s="57">
        <v>82.028000000000006</v>
      </c>
      <c r="G4310" s="57">
        <v>27.582999999999998</v>
      </c>
      <c r="H4310" s="57" t="s">
        <v>42</v>
      </c>
      <c r="I4310" s="57" t="s">
        <v>68</v>
      </c>
      <c r="J4310" s="57" t="s">
        <v>503</v>
      </c>
      <c r="K4310" s="57" t="s">
        <v>900</v>
      </c>
      <c r="L4310" s="57" t="s">
        <v>68</v>
      </c>
      <c r="M4310" s="57" t="s">
        <v>1137</v>
      </c>
      <c r="N4310" s="64">
        <v>0</v>
      </c>
      <c r="O4310" s="59">
        <v>51</v>
      </c>
      <c r="P4310" s="59">
        <v>1</v>
      </c>
      <c r="Q4310" s="59">
        <v>2.041785E-3</v>
      </c>
    </row>
    <row r="4311" spans="1:17">
      <c r="A4311" s="57" t="s">
        <v>1204</v>
      </c>
      <c r="B4311" s="57" t="s">
        <v>1226</v>
      </c>
      <c r="C4311" s="57">
        <v>12</v>
      </c>
      <c r="D4311" s="57" t="s">
        <v>648</v>
      </c>
      <c r="E4311" s="57">
        <v>100914</v>
      </c>
      <c r="F4311" s="57">
        <v>84.611000000000004</v>
      </c>
      <c r="G4311" s="57">
        <v>28.582999999999998</v>
      </c>
      <c r="H4311" s="57" t="s">
        <v>34</v>
      </c>
      <c r="I4311" s="57" t="s">
        <v>35</v>
      </c>
      <c r="J4311" s="57" t="s">
        <v>506</v>
      </c>
      <c r="K4311" s="57" t="s">
        <v>901</v>
      </c>
      <c r="L4311" s="57" t="s">
        <v>1040</v>
      </c>
      <c r="M4311" s="57" t="s">
        <v>1137</v>
      </c>
      <c r="N4311" s="64">
        <v>0</v>
      </c>
      <c r="O4311" s="59">
        <v>105</v>
      </c>
      <c r="P4311" s="59">
        <v>2</v>
      </c>
      <c r="Q4311" s="59">
        <v>8.6546250000000009E-3</v>
      </c>
    </row>
    <row r="4312" spans="1:17">
      <c r="A4312" s="57" t="s">
        <v>1204</v>
      </c>
      <c r="B4312" s="57" t="s">
        <v>1226</v>
      </c>
      <c r="C4312" s="57">
        <v>13</v>
      </c>
      <c r="D4312" s="57" t="s">
        <v>648</v>
      </c>
      <c r="E4312" s="57">
        <v>100915</v>
      </c>
      <c r="F4312" s="57">
        <v>83.25</v>
      </c>
      <c r="G4312" s="57">
        <v>31.305</v>
      </c>
      <c r="H4312" s="57" t="s">
        <v>34</v>
      </c>
      <c r="I4312" s="57" t="s">
        <v>35</v>
      </c>
      <c r="J4312" s="57" t="s">
        <v>506</v>
      </c>
      <c r="K4312" s="57" t="s">
        <v>901</v>
      </c>
      <c r="L4312" s="57" t="s">
        <v>1040</v>
      </c>
      <c r="M4312" s="57" t="s">
        <v>1137</v>
      </c>
      <c r="N4312" s="64">
        <v>0</v>
      </c>
      <c r="O4312" s="59">
        <v>66</v>
      </c>
      <c r="P4312" s="59">
        <v>1</v>
      </c>
      <c r="Q4312" s="59">
        <v>3.41946E-3</v>
      </c>
    </row>
    <row r="4313" spans="1:17">
      <c r="A4313" s="57" t="s">
        <v>1204</v>
      </c>
      <c r="B4313" s="57" t="s">
        <v>1226</v>
      </c>
      <c r="C4313" s="57">
        <v>13</v>
      </c>
      <c r="D4313" s="57" t="s">
        <v>648</v>
      </c>
      <c r="E4313" s="57">
        <v>100916</v>
      </c>
      <c r="F4313" s="57">
        <v>82.25</v>
      </c>
      <c r="G4313" s="57">
        <v>30.693999999999999</v>
      </c>
      <c r="H4313" s="57" t="s">
        <v>34</v>
      </c>
      <c r="I4313" s="57" t="s">
        <v>35</v>
      </c>
      <c r="J4313" s="57" t="s">
        <v>506</v>
      </c>
      <c r="K4313" s="57" t="s">
        <v>901</v>
      </c>
      <c r="L4313" s="57" t="s">
        <v>1040</v>
      </c>
      <c r="M4313" s="57" t="s">
        <v>1137</v>
      </c>
      <c r="N4313" s="64">
        <v>0</v>
      </c>
      <c r="O4313" s="59">
        <v>62</v>
      </c>
      <c r="P4313" s="59">
        <v>1</v>
      </c>
      <c r="Q4313" s="59">
        <v>3.01754E-3</v>
      </c>
    </row>
    <row r="4314" spans="1:17">
      <c r="A4314" s="57" t="s">
        <v>1204</v>
      </c>
      <c r="B4314" s="57" t="s">
        <v>1226</v>
      </c>
      <c r="C4314" s="57">
        <v>13</v>
      </c>
      <c r="D4314" s="57" t="s">
        <v>648</v>
      </c>
      <c r="E4314" s="57">
        <v>100917</v>
      </c>
      <c r="F4314" s="57">
        <v>81.888999999999996</v>
      </c>
      <c r="G4314" s="57">
        <v>32.027999999999999</v>
      </c>
      <c r="H4314" s="57" t="s">
        <v>34</v>
      </c>
      <c r="I4314" s="57" t="s">
        <v>35</v>
      </c>
      <c r="J4314" s="57" t="s">
        <v>506</v>
      </c>
      <c r="K4314" s="57" t="s">
        <v>901</v>
      </c>
      <c r="L4314" s="57" t="s">
        <v>1040</v>
      </c>
      <c r="M4314" s="57" t="s">
        <v>1137</v>
      </c>
      <c r="N4314" s="64">
        <v>0</v>
      </c>
      <c r="O4314" s="59">
        <v>80</v>
      </c>
      <c r="P4314" s="59">
        <v>1</v>
      </c>
      <c r="Q4314" s="59">
        <v>5.0239999999999998E-3</v>
      </c>
    </row>
    <row r="4315" spans="1:17">
      <c r="A4315" s="57" t="s">
        <v>1204</v>
      </c>
      <c r="B4315" s="57" t="s">
        <v>1226</v>
      </c>
      <c r="C4315" s="57">
        <v>14</v>
      </c>
      <c r="D4315" s="57" t="s">
        <v>648</v>
      </c>
      <c r="E4315" s="57">
        <v>100918</v>
      </c>
      <c r="F4315" s="57">
        <v>81.046000000000006</v>
      </c>
      <c r="G4315" s="57">
        <v>38.613999999999997</v>
      </c>
      <c r="H4315" s="57" t="s">
        <v>61</v>
      </c>
      <c r="I4315" s="57" t="s">
        <v>219</v>
      </c>
      <c r="J4315" s="57" t="s">
        <v>761</v>
      </c>
      <c r="K4315" s="57" t="s">
        <v>903</v>
      </c>
      <c r="L4315" s="57" t="s">
        <v>62</v>
      </c>
      <c r="M4315" s="57" t="s">
        <v>1137</v>
      </c>
      <c r="N4315" s="64">
        <v>0</v>
      </c>
      <c r="O4315" s="59">
        <v>245</v>
      </c>
      <c r="P4315" s="59">
        <v>2</v>
      </c>
      <c r="Q4315" s="59">
        <v>4.7119624999999998E-2</v>
      </c>
    </row>
    <row r="4316" spans="1:17">
      <c r="A4316" s="57" t="s">
        <v>1204</v>
      </c>
      <c r="B4316" s="57" t="s">
        <v>1226</v>
      </c>
      <c r="C4316" s="57">
        <v>14</v>
      </c>
      <c r="D4316" s="57" t="s">
        <v>647</v>
      </c>
      <c r="E4316" s="57">
        <v>100919</v>
      </c>
      <c r="F4316" s="57">
        <v>80.879000000000005</v>
      </c>
      <c r="G4316" s="57">
        <v>39.755000000000003</v>
      </c>
      <c r="H4316" s="57" t="s">
        <v>61</v>
      </c>
      <c r="I4316" s="57" t="s">
        <v>219</v>
      </c>
      <c r="J4316" s="57" t="s">
        <v>761</v>
      </c>
      <c r="K4316" s="57" t="s">
        <v>903</v>
      </c>
      <c r="L4316" s="57" t="s">
        <v>62</v>
      </c>
      <c r="M4316" s="57" t="s">
        <v>1137</v>
      </c>
      <c r="N4316" s="64">
        <v>14.770418293506756</v>
      </c>
      <c r="O4316" s="59">
        <v>296</v>
      </c>
      <c r="P4316" s="59">
        <v>2</v>
      </c>
      <c r="Q4316" s="59">
        <v>6.8778560000000002E-2</v>
      </c>
    </row>
    <row r="4317" spans="1:17">
      <c r="A4317" s="57" t="s">
        <v>1204</v>
      </c>
      <c r="B4317" s="57" t="s">
        <v>1226</v>
      </c>
      <c r="C4317" s="57">
        <v>14</v>
      </c>
      <c r="D4317" s="57" t="s">
        <v>648</v>
      </c>
      <c r="E4317" s="57">
        <v>100920</v>
      </c>
      <c r="F4317" s="57">
        <v>81.283000000000001</v>
      </c>
      <c r="G4317" s="57">
        <v>39.469000000000001</v>
      </c>
      <c r="H4317" s="57" t="s">
        <v>34</v>
      </c>
      <c r="I4317" s="57" t="s">
        <v>35</v>
      </c>
      <c r="J4317" s="57" t="s">
        <v>506</v>
      </c>
      <c r="K4317" s="57" t="s">
        <v>901</v>
      </c>
      <c r="L4317" s="57" t="s">
        <v>1040</v>
      </c>
      <c r="M4317" s="57" t="s">
        <v>1137</v>
      </c>
      <c r="N4317" s="64">
        <v>0</v>
      </c>
      <c r="O4317" s="59">
        <v>50</v>
      </c>
      <c r="P4317" s="59">
        <v>1</v>
      </c>
      <c r="Q4317" s="59">
        <v>1.9624999999999998E-3</v>
      </c>
    </row>
    <row r="4318" spans="1:17">
      <c r="A4318" s="57" t="s">
        <v>1204</v>
      </c>
      <c r="B4318" s="57" t="s">
        <v>1226</v>
      </c>
      <c r="C4318" s="57">
        <v>14</v>
      </c>
      <c r="D4318" s="57" t="s">
        <v>648</v>
      </c>
      <c r="E4318" s="57">
        <v>100921</v>
      </c>
      <c r="F4318" s="57">
        <v>81.616</v>
      </c>
      <c r="G4318" s="57">
        <v>39.064999999999998</v>
      </c>
      <c r="H4318" s="57" t="s">
        <v>42</v>
      </c>
      <c r="I4318" s="57" t="s">
        <v>43</v>
      </c>
      <c r="J4318" s="57" t="s">
        <v>502</v>
      </c>
      <c r="K4318" s="57" t="s">
        <v>997</v>
      </c>
      <c r="L4318" s="57" t="s">
        <v>1119</v>
      </c>
      <c r="M4318" s="57" t="s">
        <v>1137</v>
      </c>
      <c r="N4318" s="64">
        <v>0</v>
      </c>
      <c r="O4318" s="59">
        <v>56</v>
      </c>
      <c r="P4318" s="59">
        <v>1</v>
      </c>
      <c r="Q4318" s="59">
        <v>2.4617599999999999E-3</v>
      </c>
    </row>
    <row r="4319" spans="1:17">
      <c r="A4319" s="57" t="s">
        <v>1204</v>
      </c>
      <c r="B4319" s="57" t="s">
        <v>1226</v>
      </c>
      <c r="C4319" s="57">
        <v>14</v>
      </c>
      <c r="D4319" s="57" t="s">
        <v>648</v>
      </c>
      <c r="E4319" s="57">
        <v>100922</v>
      </c>
      <c r="F4319" s="57">
        <v>83.897999999999996</v>
      </c>
      <c r="G4319" s="57">
        <v>37.686999999999998</v>
      </c>
      <c r="H4319" s="57" t="s">
        <v>34</v>
      </c>
      <c r="I4319" s="57" t="s">
        <v>35</v>
      </c>
      <c r="J4319" s="57" t="s">
        <v>506</v>
      </c>
      <c r="K4319" s="57" t="s">
        <v>901</v>
      </c>
      <c r="L4319" s="57" t="s">
        <v>1040</v>
      </c>
      <c r="M4319" s="57" t="s">
        <v>1137</v>
      </c>
      <c r="N4319" s="64">
        <v>0</v>
      </c>
      <c r="O4319" s="59">
        <v>77</v>
      </c>
      <c r="P4319" s="59">
        <v>1</v>
      </c>
      <c r="Q4319" s="59">
        <v>4.6542650000000003E-3</v>
      </c>
    </row>
    <row r="4320" spans="1:17">
      <c r="A4320" s="57" t="s">
        <v>1204</v>
      </c>
      <c r="B4320" s="57" t="s">
        <v>1226</v>
      </c>
      <c r="C4320" s="57">
        <v>14</v>
      </c>
      <c r="D4320" s="57" t="s">
        <v>648</v>
      </c>
      <c r="E4320" s="57">
        <v>100923</v>
      </c>
      <c r="F4320" s="57">
        <v>84.302000000000007</v>
      </c>
      <c r="G4320" s="57">
        <v>38.186</v>
      </c>
      <c r="H4320" s="57" t="s">
        <v>34</v>
      </c>
      <c r="I4320" s="57" t="s">
        <v>35</v>
      </c>
      <c r="J4320" s="57" t="s">
        <v>506</v>
      </c>
      <c r="K4320" s="57" t="s">
        <v>901</v>
      </c>
      <c r="L4320" s="57" t="s">
        <v>1040</v>
      </c>
      <c r="M4320" s="57" t="s">
        <v>1137</v>
      </c>
      <c r="N4320" s="64">
        <v>0</v>
      </c>
      <c r="O4320" s="59">
        <v>51</v>
      </c>
      <c r="P4320" s="59">
        <v>1</v>
      </c>
      <c r="Q4320" s="59">
        <v>2.041785E-3</v>
      </c>
    </row>
    <row r="4321" spans="1:17">
      <c r="A4321" s="57" t="s">
        <v>1204</v>
      </c>
      <c r="B4321" s="57" t="s">
        <v>1226</v>
      </c>
      <c r="C4321" s="57">
        <v>24</v>
      </c>
      <c r="D4321" s="57" t="s">
        <v>648</v>
      </c>
      <c r="E4321" s="57">
        <v>100924</v>
      </c>
      <c r="F4321" s="57">
        <v>86.084999999999994</v>
      </c>
      <c r="G4321" s="57">
        <v>38.280999999999999</v>
      </c>
      <c r="H4321" s="57" t="s">
        <v>34</v>
      </c>
      <c r="I4321" s="57" t="s">
        <v>35</v>
      </c>
      <c r="J4321" s="57" t="s">
        <v>506</v>
      </c>
      <c r="K4321" s="57" t="s">
        <v>901</v>
      </c>
      <c r="L4321" s="57" t="s">
        <v>1040</v>
      </c>
      <c r="M4321" s="57" t="s">
        <v>1137</v>
      </c>
      <c r="N4321" s="64">
        <v>0</v>
      </c>
      <c r="O4321" s="59">
        <v>64</v>
      </c>
      <c r="P4321" s="59">
        <v>1</v>
      </c>
      <c r="Q4321" s="59">
        <v>3.21536E-3</v>
      </c>
    </row>
    <row r="4322" spans="1:17">
      <c r="A4322" s="57" t="s">
        <v>1204</v>
      </c>
      <c r="B4322" s="57" t="s">
        <v>1226</v>
      </c>
      <c r="C4322" s="57">
        <v>24</v>
      </c>
      <c r="D4322" s="57" t="s">
        <v>648</v>
      </c>
      <c r="E4322" s="57">
        <v>100925</v>
      </c>
      <c r="F4322" s="57">
        <v>86.299000000000007</v>
      </c>
      <c r="G4322" s="57">
        <v>37.901000000000003</v>
      </c>
      <c r="H4322" s="57" t="s">
        <v>61</v>
      </c>
      <c r="I4322" s="57" t="s">
        <v>219</v>
      </c>
      <c r="J4322" s="57" t="s">
        <v>761</v>
      </c>
      <c r="K4322" s="57" t="s">
        <v>903</v>
      </c>
      <c r="L4322" s="57" t="s">
        <v>62</v>
      </c>
      <c r="M4322" s="57" t="s">
        <v>1137</v>
      </c>
      <c r="N4322" s="64">
        <v>0</v>
      </c>
      <c r="O4322" s="59">
        <v>192</v>
      </c>
      <c r="P4322" s="59">
        <v>2</v>
      </c>
      <c r="Q4322" s="59">
        <v>2.893824E-2</v>
      </c>
    </row>
    <row r="4323" spans="1:17">
      <c r="A4323" s="57" t="s">
        <v>1204</v>
      </c>
      <c r="B4323" s="57" t="s">
        <v>1226</v>
      </c>
      <c r="C4323" s="57">
        <v>24</v>
      </c>
      <c r="D4323" s="57" t="s">
        <v>648</v>
      </c>
      <c r="E4323" s="57">
        <v>100926</v>
      </c>
      <c r="F4323" s="57">
        <v>85.751999999999995</v>
      </c>
      <c r="G4323" s="57">
        <v>39.374000000000002</v>
      </c>
      <c r="H4323" s="57" t="s">
        <v>22</v>
      </c>
      <c r="I4323" s="57" t="s">
        <v>517</v>
      </c>
      <c r="J4323" s="57" t="s">
        <v>503</v>
      </c>
      <c r="K4323" s="57" t="s">
        <v>919</v>
      </c>
      <c r="L4323" s="57" t="s">
        <v>1055</v>
      </c>
      <c r="M4323" s="57" t="s">
        <v>1137</v>
      </c>
      <c r="N4323" s="64">
        <v>0</v>
      </c>
      <c r="O4323" s="59">
        <v>52</v>
      </c>
      <c r="P4323" s="59">
        <v>1</v>
      </c>
      <c r="Q4323" s="59">
        <v>2.1226399999999999E-3</v>
      </c>
    </row>
    <row r="4324" spans="1:17">
      <c r="A4324" s="57" t="s">
        <v>1204</v>
      </c>
      <c r="B4324" s="57" t="s">
        <v>1226</v>
      </c>
      <c r="C4324" s="57">
        <v>24</v>
      </c>
      <c r="D4324" s="57" t="s">
        <v>648</v>
      </c>
      <c r="E4324" s="57">
        <v>100927</v>
      </c>
      <c r="F4324" s="57">
        <v>86.94</v>
      </c>
      <c r="G4324" s="57">
        <v>37.972000000000001</v>
      </c>
      <c r="H4324" s="57" t="s">
        <v>37</v>
      </c>
      <c r="I4324" s="57" t="s">
        <v>38</v>
      </c>
      <c r="J4324" s="57">
        <v>0</v>
      </c>
      <c r="K4324" s="57" t="s">
        <v>904</v>
      </c>
      <c r="L4324" s="57" t="s">
        <v>1041</v>
      </c>
      <c r="M4324" s="57" t="s">
        <v>1137</v>
      </c>
      <c r="N4324" s="64">
        <v>0</v>
      </c>
      <c r="O4324" s="59">
        <v>56</v>
      </c>
      <c r="P4324" s="59">
        <v>1</v>
      </c>
      <c r="Q4324" s="59">
        <v>2.4617599999999999E-3</v>
      </c>
    </row>
    <row r="4325" spans="1:17">
      <c r="A4325" s="57" t="s">
        <v>1204</v>
      </c>
      <c r="B4325" s="57" t="s">
        <v>1226</v>
      </c>
      <c r="C4325" s="57">
        <v>24</v>
      </c>
      <c r="D4325" s="57" t="s">
        <v>648</v>
      </c>
      <c r="E4325" s="57">
        <v>100928</v>
      </c>
      <c r="F4325" s="57">
        <v>88.081000000000003</v>
      </c>
      <c r="G4325" s="57">
        <v>37.948</v>
      </c>
      <c r="H4325" s="57" t="s">
        <v>42</v>
      </c>
      <c r="I4325" s="57" t="s">
        <v>43</v>
      </c>
      <c r="J4325" s="57" t="s">
        <v>502</v>
      </c>
      <c r="K4325" s="57" t="s">
        <v>997</v>
      </c>
      <c r="L4325" s="57" t="s">
        <v>1119</v>
      </c>
      <c r="M4325" s="57" t="s">
        <v>1137</v>
      </c>
      <c r="N4325" s="64">
        <v>0</v>
      </c>
      <c r="O4325" s="59">
        <v>69</v>
      </c>
      <c r="P4325" s="59">
        <v>1</v>
      </c>
      <c r="Q4325" s="59">
        <v>3.7373850000000002E-3</v>
      </c>
    </row>
    <row r="4326" spans="1:17">
      <c r="A4326" s="57" t="s">
        <v>1204</v>
      </c>
      <c r="B4326" s="57" t="s">
        <v>1226</v>
      </c>
      <c r="C4326" s="57">
        <v>24</v>
      </c>
      <c r="D4326" s="57" t="s">
        <v>647</v>
      </c>
      <c r="E4326" s="57">
        <v>100929</v>
      </c>
      <c r="F4326" s="57">
        <v>86.489000000000004</v>
      </c>
      <c r="G4326" s="57">
        <v>36.451000000000001</v>
      </c>
      <c r="H4326" s="57" t="s">
        <v>52</v>
      </c>
      <c r="I4326" s="57" t="s">
        <v>53</v>
      </c>
      <c r="J4326" s="57">
        <v>0</v>
      </c>
      <c r="K4326" s="57" t="s">
        <v>886</v>
      </c>
      <c r="L4326" s="57" t="s">
        <v>53</v>
      </c>
      <c r="M4326" s="57" t="s">
        <v>1137</v>
      </c>
      <c r="N4326" s="64">
        <v>9.6503728477687822</v>
      </c>
      <c r="O4326" s="59">
        <v>123</v>
      </c>
      <c r="P4326" s="59">
        <v>2</v>
      </c>
      <c r="Q4326" s="59">
        <v>1.1876265E-2</v>
      </c>
    </row>
    <row r="4327" spans="1:17">
      <c r="A4327" s="57" t="s">
        <v>1204</v>
      </c>
      <c r="B4327" s="57" t="s">
        <v>1226</v>
      </c>
      <c r="C4327" s="57">
        <v>24</v>
      </c>
      <c r="D4327" s="57" t="s">
        <v>648</v>
      </c>
      <c r="E4327" s="57">
        <v>100930</v>
      </c>
      <c r="F4327" s="57">
        <v>89.245999999999995</v>
      </c>
      <c r="G4327" s="57">
        <v>35.69</v>
      </c>
      <c r="H4327" s="57" t="s">
        <v>61</v>
      </c>
      <c r="I4327" s="57" t="s">
        <v>219</v>
      </c>
      <c r="J4327" s="57" t="s">
        <v>761</v>
      </c>
      <c r="K4327" s="57" t="s">
        <v>903</v>
      </c>
      <c r="L4327" s="57" t="s">
        <v>62</v>
      </c>
      <c r="M4327" s="57" t="s">
        <v>1137</v>
      </c>
      <c r="N4327" s="64">
        <v>0</v>
      </c>
      <c r="O4327" s="59">
        <v>176</v>
      </c>
      <c r="P4327" s="59">
        <v>2</v>
      </c>
      <c r="Q4327" s="59">
        <v>2.431616E-2</v>
      </c>
    </row>
    <row r="4328" spans="1:17">
      <c r="A4328" s="57" t="s">
        <v>1204</v>
      </c>
      <c r="B4328" s="57" t="s">
        <v>1226</v>
      </c>
      <c r="C4328" s="57">
        <v>23</v>
      </c>
      <c r="D4328" s="57" t="s">
        <v>648</v>
      </c>
      <c r="E4328" s="57">
        <v>100931</v>
      </c>
      <c r="F4328" s="57">
        <v>88.414000000000001</v>
      </c>
      <c r="G4328" s="57">
        <v>34.93</v>
      </c>
      <c r="H4328" s="57" t="s">
        <v>34</v>
      </c>
      <c r="I4328" s="57" t="s">
        <v>35</v>
      </c>
      <c r="J4328" s="57" t="s">
        <v>506</v>
      </c>
      <c r="K4328" s="57" t="s">
        <v>901</v>
      </c>
      <c r="L4328" s="57" t="s">
        <v>1040</v>
      </c>
      <c r="M4328" s="57" t="s">
        <v>1137</v>
      </c>
      <c r="N4328" s="64">
        <v>0</v>
      </c>
      <c r="O4328" s="59">
        <v>77</v>
      </c>
      <c r="P4328" s="59">
        <v>1</v>
      </c>
      <c r="Q4328" s="59">
        <v>4.6542650000000003E-3</v>
      </c>
    </row>
    <row r="4329" spans="1:17">
      <c r="A4329" s="57" t="s">
        <v>1204</v>
      </c>
      <c r="B4329" s="57" t="s">
        <v>1226</v>
      </c>
      <c r="C4329" s="57">
        <v>23</v>
      </c>
      <c r="D4329" s="57" t="s">
        <v>648</v>
      </c>
      <c r="E4329" s="57">
        <v>100932</v>
      </c>
      <c r="F4329" s="57">
        <v>87.391999999999996</v>
      </c>
      <c r="G4329" s="57">
        <v>34.976999999999997</v>
      </c>
      <c r="H4329" s="57" t="s">
        <v>34</v>
      </c>
      <c r="I4329" s="57" t="s">
        <v>35</v>
      </c>
      <c r="J4329" s="57" t="s">
        <v>503</v>
      </c>
      <c r="K4329" s="57" t="s">
        <v>891</v>
      </c>
      <c r="L4329" s="57" t="s">
        <v>1035</v>
      </c>
      <c r="M4329" s="57" t="s">
        <v>1137</v>
      </c>
      <c r="N4329" s="64">
        <v>0</v>
      </c>
      <c r="O4329" s="59">
        <v>72</v>
      </c>
      <c r="P4329" s="59">
        <v>1</v>
      </c>
      <c r="Q4329" s="59">
        <v>4.0694399999999997E-3</v>
      </c>
    </row>
    <row r="4330" spans="1:17">
      <c r="A4330" s="57" t="s">
        <v>1204</v>
      </c>
      <c r="B4330" s="57" t="s">
        <v>1226</v>
      </c>
      <c r="C4330" s="57">
        <v>23</v>
      </c>
      <c r="D4330" s="57" t="s">
        <v>648</v>
      </c>
      <c r="E4330" s="57">
        <v>100933</v>
      </c>
      <c r="F4330" s="57">
        <v>86.465000000000003</v>
      </c>
      <c r="G4330" s="57">
        <v>34.811</v>
      </c>
      <c r="H4330" s="57" t="s">
        <v>22</v>
      </c>
      <c r="I4330" s="57" t="s">
        <v>517</v>
      </c>
      <c r="J4330" s="57" t="s">
        <v>503</v>
      </c>
      <c r="K4330" s="57" t="s">
        <v>919</v>
      </c>
      <c r="L4330" s="57" t="s">
        <v>1055</v>
      </c>
      <c r="M4330" s="57" t="s">
        <v>1137</v>
      </c>
      <c r="N4330" s="64">
        <v>0</v>
      </c>
      <c r="O4330" s="59">
        <v>72</v>
      </c>
      <c r="P4330" s="59">
        <v>1</v>
      </c>
      <c r="Q4330" s="59">
        <v>4.0694399999999997E-3</v>
      </c>
    </row>
    <row r="4331" spans="1:17">
      <c r="A4331" s="57" t="s">
        <v>1204</v>
      </c>
      <c r="B4331" s="57" t="s">
        <v>1226</v>
      </c>
      <c r="C4331" s="57">
        <v>23</v>
      </c>
      <c r="D4331" s="57" t="s">
        <v>648</v>
      </c>
      <c r="E4331" s="57">
        <v>100934</v>
      </c>
      <c r="F4331" s="57">
        <v>85.277000000000001</v>
      </c>
      <c r="G4331" s="57">
        <v>31.245000000000001</v>
      </c>
      <c r="H4331" s="57" t="s">
        <v>34</v>
      </c>
      <c r="I4331" s="57" t="s">
        <v>35</v>
      </c>
      <c r="J4331" s="57" t="s">
        <v>506</v>
      </c>
      <c r="K4331" s="57" t="s">
        <v>901</v>
      </c>
      <c r="L4331" s="57" t="s">
        <v>1040</v>
      </c>
      <c r="M4331" s="57" t="s">
        <v>1137</v>
      </c>
      <c r="N4331" s="64">
        <v>0</v>
      </c>
      <c r="O4331" s="59">
        <v>89</v>
      </c>
      <c r="P4331" s="59">
        <v>1</v>
      </c>
      <c r="Q4331" s="59">
        <v>6.2179849999999997E-3</v>
      </c>
    </row>
    <row r="4332" spans="1:17">
      <c r="A4332" s="57" t="s">
        <v>1204</v>
      </c>
      <c r="B4332" s="57" t="s">
        <v>1226</v>
      </c>
      <c r="C4332" s="57">
        <v>23</v>
      </c>
      <c r="D4332" s="57" t="s">
        <v>647</v>
      </c>
      <c r="E4332" s="57">
        <v>100935</v>
      </c>
      <c r="F4332" s="57">
        <v>86.798000000000002</v>
      </c>
      <c r="G4332" s="57">
        <v>30.603999999999999</v>
      </c>
      <c r="H4332" s="57" t="s">
        <v>54</v>
      </c>
      <c r="I4332" s="57" t="s">
        <v>55</v>
      </c>
      <c r="J4332" s="57" t="s">
        <v>503</v>
      </c>
      <c r="K4332" s="57" t="s">
        <v>898</v>
      </c>
      <c r="L4332" s="57" t="s">
        <v>55</v>
      </c>
      <c r="M4332" s="57" t="s">
        <v>1137</v>
      </c>
      <c r="N4332" s="64">
        <v>16.231018032151319</v>
      </c>
      <c r="O4332" s="59">
        <v>358</v>
      </c>
      <c r="P4332" s="59">
        <v>3</v>
      </c>
      <c r="Q4332" s="59">
        <v>0.10060874</v>
      </c>
    </row>
    <row r="4333" spans="1:17">
      <c r="A4333" s="57" t="s">
        <v>1204</v>
      </c>
      <c r="B4333" s="57" t="s">
        <v>1226</v>
      </c>
      <c r="C4333" s="57">
        <v>23</v>
      </c>
      <c r="D4333" s="57" t="s">
        <v>648</v>
      </c>
      <c r="E4333" s="57">
        <v>100936</v>
      </c>
      <c r="F4333" s="57">
        <v>88.366</v>
      </c>
      <c r="G4333" s="57">
        <v>32.79</v>
      </c>
      <c r="H4333" s="57" t="s">
        <v>71</v>
      </c>
      <c r="I4333" s="57" t="s">
        <v>72</v>
      </c>
      <c r="J4333" s="57" t="s">
        <v>494</v>
      </c>
      <c r="K4333" s="57" t="s">
        <v>897</v>
      </c>
      <c r="L4333" s="57" t="s">
        <v>72</v>
      </c>
      <c r="M4333" s="57" t="s">
        <v>1137</v>
      </c>
      <c r="N4333" s="64">
        <v>0</v>
      </c>
      <c r="O4333" s="59">
        <v>455</v>
      </c>
      <c r="P4333" s="59">
        <v>3</v>
      </c>
      <c r="Q4333" s="59">
        <v>0.162514625</v>
      </c>
    </row>
    <row r="4334" spans="1:17">
      <c r="A4334" s="57" t="s">
        <v>1204</v>
      </c>
      <c r="B4334" s="57" t="s">
        <v>1226</v>
      </c>
      <c r="C4334" s="57">
        <v>22</v>
      </c>
      <c r="D4334" s="57" t="s">
        <v>648</v>
      </c>
      <c r="E4334" s="57">
        <v>100937</v>
      </c>
      <c r="F4334" s="57">
        <v>88.936999999999998</v>
      </c>
      <c r="G4334" s="57">
        <v>25.611999999999998</v>
      </c>
      <c r="H4334" s="57" t="s">
        <v>93</v>
      </c>
      <c r="I4334" s="57" t="s">
        <v>94</v>
      </c>
      <c r="J4334" s="57" t="s">
        <v>725</v>
      </c>
      <c r="K4334" s="57" t="s">
        <v>883</v>
      </c>
      <c r="L4334" s="57" t="s">
        <v>94</v>
      </c>
      <c r="M4334" s="57" t="s">
        <v>1137</v>
      </c>
      <c r="N4334" s="64">
        <v>0</v>
      </c>
      <c r="O4334" s="59">
        <v>85</v>
      </c>
      <c r="P4334" s="59">
        <v>1</v>
      </c>
      <c r="Q4334" s="59">
        <v>5.6716249999999996E-3</v>
      </c>
    </row>
    <row r="4335" spans="1:17">
      <c r="A4335" s="57" t="s">
        <v>1204</v>
      </c>
      <c r="B4335" s="57" t="s">
        <v>1226</v>
      </c>
      <c r="C4335" s="57">
        <v>21</v>
      </c>
      <c r="D4335" s="57" t="s">
        <v>648</v>
      </c>
      <c r="E4335" s="57">
        <v>100938</v>
      </c>
      <c r="F4335" s="57">
        <v>85.680999999999997</v>
      </c>
      <c r="G4335" s="57">
        <v>23.949000000000002</v>
      </c>
      <c r="H4335" s="57" t="s">
        <v>42</v>
      </c>
      <c r="I4335" s="57" t="s">
        <v>43</v>
      </c>
      <c r="J4335" s="57" t="s">
        <v>502</v>
      </c>
      <c r="K4335" s="57" t="s">
        <v>997</v>
      </c>
      <c r="L4335" s="57" t="s">
        <v>1119</v>
      </c>
      <c r="M4335" s="57" t="s">
        <v>1137</v>
      </c>
      <c r="N4335" s="64">
        <v>0</v>
      </c>
      <c r="O4335" s="59">
        <v>101</v>
      </c>
      <c r="P4335" s="59">
        <v>2</v>
      </c>
      <c r="Q4335" s="59">
        <v>8.0077849999999999E-3</v>
      </c>
    </row>
    <row r="4336" spans="1:17">
      <c r="A4336" s="57" t="s">
        <v>1204</v>
      </c>
      <c r="B4336" s="57" t="s">
        <v>1226</v>
      </c>
      <c r="C4336" s="57">
        <v>21</v>
      </c>
      <c r="D4336" s="57" t="s">
        <v>648</v>
      </c>
      <c r="E4336" s="57">
        <v>100939</v>
      </c>
      <c r="F4336" s="57">
        <v>86.513000000000005</v>
      </c>
      <c r="G4336" s="57">
        <v>23.378</v>
      </c>
      <c r="H4336" s="57" t="s">
        <v>56</v>
      </c>
      <c r="I4336" s="57" t="s">
        <v>57</v>
      </c>
      <c r="J4336" s="57" t="s">
        <v>772</v>
      </c>
      <c r="K4336" s="57" t="s">
        <v>921</v>
      </c>
      <c r="L4336" s="57" t="s">
        <v>1120</v>
      </c>
      <c r="M4336" s="57" t="s">
        <v>1137</v>
      </c>
      <c r="N4336" s="64">
        <v>0</v>
      </c>
      <c r="O4336" s="59">
        <v>370</v>
      </c>
      <c r="P4336" s="59">
        <v>3</v>
      </c>
      <c r="Q4336" s="59">
        <v>0.10746650000000001</v>
      </c>
    </row>
    <row r="4337" spans="1:17">
      <c r="A4337" s="57" t="s">
        <v>1204</v>
      </c>
      <c r="B4337" s="57" t="s">
        <v>1226</v>
      </c>
      <c r="C4337" s="57">
        <v>21</v>
      </c>
      <c r="D4337" s="57" t="s">
        <v>648</v>
      </c>
      <c r="E4337" s="57">
        <v>100940</v>
      </c>
      <c r="F4337" s="57">
        <v>87.058999999999997</v>
      </c>
      <c r="G4337" s="57">
        <v>22.521999999999998</v>
      </c>
      <c r="H4337" s="57" t="s">
        <v>71</v>
      </c>
      <c r="I4337" s="57" t="s">
        <v>72</v>
      </c>
      <c r="J4337" s="57" t="s">
        <v>494</v>
      </c>
      <c r="K4337" s="57" t="s">
        <v>897</v>
      </c>
      <c r="L4337" s="57" t="s">
        <v>72</v>
      </c>
      <c r="M4337" s="57" t="s">
        <v>1137</v>
      </c>
      <c r="N4337" s="64">
        <v>0</v>
      </c>
      <c r="O4337" s="59">
        <v>421</v>
      </c>
      <c r="P4337" s="59">
        <v>3</v>
      </c>
      <c r="Q4337" s="59">
        <v>0.13913418499999999</v>
      </c>
    </row>
    <row r="4338" spans="1:17">
      <c r="A4338" s="57" t="s">
        <v>1204</v>
      </c>
      <c r="B4338" s="57" t="s">
        <v>1226</v>
      </c>
      <c r="C4338" s="57">
        <v>21</v>
      </c>
      <c r="D4338" s="57" t="s">
        <v>648</v>
      </c>
      <c r="E4338" s="57">
        <v>100941</v>
      </c>
      <c r="F4338" s="57">
        <v>89.150999999999996</v>
      </c>
      <c r="G4338" s="57">
        <v>21.571999999999999</v>
      </c>
      <c r="H4338" s="57" t="s">
        <v>42</v>
      </c>
      <c r="I4338" s="57" t="s">
        <v>68</v>
      </c>
      <c r="J4338" s="57" t="s">
        <v>503</v>
      </c>
      <c r="K4338" s="57" t="s">
        <v>900</v>
      </c>
      <c r="L4338" s="57" t="s">
        <v>68</v>
      </c>
      <c r="M4338" s="57" t="s">
        <v>1137</v>
      </c>
      <c r="N4338" s="64">
        <v>0</v>
      </c>
      <c r="O4338" s="59">
        <v>56</v>
      </c>
      <c r="P4338" s="59">
        <v>1</v>
      </c>
      <c r="Q4338" s="59">
        <v>2.4617599999999999E-3</v>
      </c>
    </row>
    <row r="4339" spans="1:17">
      <c r="A4339" s="57" t="s">
        <v>1204</v>
      </c>
      <c r="B4339" s="57" t="s">
        <v>1226</v>
      </c>
      <c r="C4339" s="57">
        <v>21</v>
      </c>
      <c r="D4339" s="57" t="s">
        <v>648</v>
      </c>
      <c r="E4339" s="57">
        <v>100942</v>
      </c>
      <c r="F4339" s="57">
        <v>88.153000000000006</v>
      </c>
      <c r="G4339" s="57">
        <v>20.835000000000001</v>
      </c>
      <c r="H4339" s="57" t="s">
        <v>34</v>
      </c>
      <c r="I4339" s="57" t="s">
        <v>35</v>
      </c>
      <c r="J4339" s="57" t="s">
        <v>506</v>
      </c>
      <c r="K4339" s="57" t="s">
        <v>901</v>
      </c>
      <c r="L4339" s="57" t="s">
        <v>1040</v>
      </c>
      <c r="M4339" s="57" t="s">
        <v>1137</v>
      </c>
      <c r="N4339" s="64">
        <v>0</v>
      </c>
      <c r="O4339" s="59">
        <v>114</v>
      </c>
      <c r="P4339" s="59">
        <v>2</v>
      </c>
      <c r="Q4339" s="59">
        <v>1.020186E-2</v>
      </c>
    </row>
    <row r="4340" spans="1:17">
      <c r="A4340" s="57" t="s">
        <v>1204</v>
      </c>
      <c r="B4340" s="57" t="s">
        <v>1226</v>
      </c>
      <c r="C4340" s="57">
        <v>21</v>
      </c>
      <c r="D4340" s="57" t="s">
        <v>647</v>
      </c>
      <c r="E4340" s="57">
        <v>100943</v>
      </c>
      <c r="F4340" s="57">
        <v>85.680999999999997</v>
      </c>
      <c r="G4340" s="57">
        <v>21.713999999999999</v>
      </c>
      <c r="H4340" s="57" t="s">
        <v>61</v>
      </c>
      <c r="I4340" s="57" t="s">
        <v>219</v>
      </c>
      <c r="J4340" s="57" t="s">
        <v>761</v>
      </c>
      <c r="K4340" s="57" t="s">
        <v>903</v>
      </c>
      <c r="L4340" s="57" t="s">
        <v>62</v>
      </c>
      <c r="M4340" s="57" t="s">
        <v>1137</v>
      </c>
      <c r="N4340" s="64">
        <v>14.510503890269131</v>
      </c>
      <c r="O4340" s="59">
        <v>199</v>
      </c>
      <c r="P4340" s="59">
        <v>2</v>
      </c>
      <c r="Q4340" s="59">
        <v>3.1086784999999999E-2</v>
      </c>
    </row>
    <row r="4341" spans="1:17">
      <c r="A4341" s="57" t="s">
        <v>1204</v>
      </c>
      <c r="B4341" s="57" t="s">
        <v>1226</v>
      </c>
      <c r="C4341" s="57">
        <v>31</v>
      </c>
      <c r="D4341" s="57" t="s">
        <v>648</v>
      </c>
      <c r="E4341" s="57">
        <v>100944</v>
      </c>
      <c r="F4341" s="57">
        <v>90.885999999999996</v>
      </c>
      <c r="G4341" s="57">
        <v>20.93</v>
      </c>
      <c r="H4341" s="57" t="s">
        <v>34</v>
      </c>
      <c r="I4341" s="57" t="s">
        <v>35</v>
      </c>
      <c r="J4341" s="57" t="s">
        <v>506</v>
      </c>
      <c r="K4341" s="57" t="s">
        <v>901</v>
      </c>
      <c r="L4341" s="57" t="s">
        <v>1040</v>
      </c>
      <c r="M4341" s="57" t="s">
        <v>1137</v>
      </c>
      <c r="N4341" s="64">
        <v>0</v>
      </c>
      <c r="O4341" s="59">
        <v>59</v>
      </c>
      <c r="P4341" s="59">
        <v>1</v>
      </c>
      <c r="Q4341" s="59">
        <v>2.732585E-3</v>
      </c>
    </row>
    <row r="4342" spans="1:17">
      <c r="A4342" s="57" t="s">
        <v>1204</v>
      </c>
      <c r="B4342" s="57" t="s">
        <v>1226</v>
      </c>
      <c r="C4342" s="57">
        <v>31</v>
      </c>
      <c r="D4342" s="57" t="s">
        <v>648</v>
      </c>
      <c r="E4342" s="57">
        <v>100945</v>
      </c>
      <c r="F4342" s="57">
        <v>91.504000000000005</v>
      </c>
      <c r="G4342" s="57">
        <v>20.454999999999998</v>
      </c>
      <c r="H4342" s="57" t="s">
        <v>61</v>
      </c>
      <c r="I4342" s="57" t="s">
        <v>219</v>
      </c>
      <c r="J4342" s="57" t="s">
        <v>761</v>
      </c>
      <c r="K4342" s="57" t="s">
        <v>903</v>
      </c>
      <c r="L4342" s="57" t="s">
        <v>62</v>
      </c>
      <c r="M4342" s="57" t="s">
        <v>1137</v>
      </c>
      <c r="N4342" s="64">
        <v>0</v>
      </c>
      <c r="O4342" s="59">
        <v>93</v>
      </c>
      <c r="P4342" s="59">
        <v>1</v>
      </c>
      <c r="Q4342" s="59">
        <v>6.7894649999999997E-3</v>
      </c>
    </row>
    <row r="4343" spans="1:17">
      <c r="A4343" s="57" t="s">
        <v>1204</v>
      </c>
      <c r="B4343" s="57" t="s">
        <v>1226</v>
      </c>
      <c r="C4343" s="57">
        <v>31</v>
      </c>
      <c r="D4343" s="57" t="s">
        <v>648</v>
      </c>
      <c r="E4343" s="57">
        <v>100946</v>
      </c>
      <c r="F4343" s="57">
        <v>91.646000000000001</v>
      </c>
      <c r="G4343" s="57">
        <v>23.782</v>
      </c>
      <c r="H4343" s="57" t="s">
        <v>22</v>
      </c>
      <c r="I4343" s="57" t="s">
        <v>517</v>
      </c>
      <c r="J4343" s="57" t="s">
        <v>503</v>
      </c>
      <c r="K4343" s="57" t="s">
        <v>919</v>
      </c>
      <c r="L4343" s="57" t="s">
        <v>1055</v>
      </c>
      <c r="M4343" s="57" t="s">
        <v>1137</v>
      </c>
      <c r="N4343" s="64">
        <v>0</v>
      </c>
      <c r="O4343" s="59">
        <v>265</v>
      </c>
      <c r="P4343" s="59">
        <v>2</v>
      </c>
      <c r="Q4343" s="59">
        <v>5.5126624999999999E-2</v>
      </c>
    </row>
    <row r="4344" spans="1:17">
      <c r="A4344" s="57" t="s">
        <v>1204</v>
      </c>
      <c r="B4344" s="57" t="s">
        <v>1226</v>
      </c>
      <c r="C4344" s="57">
        <v>31</v>
      </c>
      <c r="D4344" s="57" t="s">
        <v>648</v>
      </c>
      <c r="E4344" s="57">
        <v>100947</v>
      </c>
      <c r="F4344" s="57">
        <v>91.147000000000006</v>
      </c>
      <c r="G4344" s="57">
        <v>23.949000000000002</v>
      </c>
      <c r="H4344" s="57" t="s">
        <v>42</v>
      </c>
      <c r="I4344" s="57" t="s">
        <v>43</v>
      </c>
      <c r="J4344" s="57" t="s">
        <v>502</v>
      </c>
      <c r="K4344" s="57" t="s">
        <v>997</v>
      </c>
      <c r="L4344" s="57" t="s">
        <v>1119</v>
      </c>
      <c r="M4344" s="57" t="s">
        <v>1137</v>
      </c>
      <c r="N4344" s="64">
        <v>0</v>
      </c>
      <c r="O4344" s="59">
        <v>87</v>
      </c>
      <c r="P4344" s="59">
        <v>1</v>
      </c>
      <c r="Q4344" s="59">
        <v>5.9416649999999996E-3</v>
      </c>
    </row>
    <row r="4345" spans="1:17">
      <c r="A4345" s="57" t="s">
        <v>1204</v>
      </c>
      <c r="B4345" s="57" t="s">
        <v>1226</v>
      </c>
      <c r="C4345" s="57">
        <v>31</v>
      </c>
      <c r="D4345" s="57" t="s">
        <v>647</v>
      </c>
      <c r="E4345" s="57">
        <v>100948</v>
      </c>
      <c r="F4345" s="57">
        <v>93.903999999999996</v>
      </c>
      <c r="G4345" s="57">
        <v>24.733000000000001</v>
      </c>
      <c r="H4345" s="57" t="s">
        <v>52</v>
      </c>
      <c r="I4345" s="57" t="s">
        <v>53</v>
      </c>
      <c r="J4345" s="57">
        <v>0</v>
      </c>
      <c r="K4345" s="57" t="s">
        <v>886</v>
      </c>
      <c r="L4345" s="57" t="s">
        <v>53</v>
      </c>
      <c r="M4345" s="57" t="s">
        <v>1137</v>
      </c>
      <c r="N4345" s="64">
        <v>15.527089011796383</v>
      </c>
      <c r="O4345" s="59">
        <v>450</v>
      </c>
      <c r="P4345" s="59">
        <v>3</v>
      </c>
      <c r="Q4345" s="59">
        <v>0.15896250000000001</v>
      </c>
    </row>
    <row r="4346" spans="1:17">
      <c r="A4346" s="57" t="s">
        <v>1204</v>
      </c>
      <c r="B4346" s="57" t="s">
        <v>1226</v>
      </c>
      <c r="C4346" s="57">
        <v>32</v>
      </c>
      <c r="D4346" s="57" t="s">
        <v>648</v>
      </c>
      <c r="E4346" s="57">
        <v>100949</v>
      </c>
      <c r="F4346" s="57">
        <v>95.022000000000006</v>
      </c>
      <c r="G4346" s="57">
        <v>25.635999999999999</v>
      </c>
      <c r="H4346" s="57" t="s">
        <v>22</v>
      </c>
      <c r="I4346" s="57" t="s">
        <v>517</v>
      </c>
      <c r="J4346" s="57" t="s">
        <v>503</v>
      </c>
      <c r="K4346" s="57" t="s">
        <v>919</v>
      </c>
      <c r="L4346" s="57" t="s">
        <v>1055</v>
      </c>
      <c r="M4346" s="57" t="s">
        <v>1137</v>
      </c>
      <c r="N4346" s="64">
        <v>0</v>
      </c>
      <c r="O4346" s="59">
        <v>70</v>
      </c>
      <c r="P4346" s="59">
        <v>1</v>
      </c>
      <c r="Q4346" s="59">
        <v>3.8465000000000001E-3</v>
      </c>
    </row>
    <row r="4347" spans="1:17">
      <c r="A4347" s="57" t="s">
        <v>1204</v>
      </c>
      <c r="B4347" s="57" t="s">
        <v>1226</v>
      </c>
      <c r="C4347" s="57">
        <v>32</v>
      </c>
      <c r="D4347" s="57" t="s">
        <v>648</v>
      </c>
      <c r="E4347" s="57">
        <v>100950</v>
      </c>
      <c r="F4347" s="57">
        <v>94.522000000000006</v>
      </c>
      <c r="G4347" s="57">
        <v>28.202999999999999</v>
      </c>
      <c r="H4347" s="57" t="s">
        <v>71</v>
      </c>
      <c r="I4347" s="57" t="s">
        <v>72</v>
      </c>
      <c r="J4347" s="57" t="s">
        <v>494</v>
      </c>
      <c r="K4347" s="57" t="s">
        <v>897</v>
      </c>
      <c r="L4347" s="57" t="s">
        <v>72</v>
      </c>
      <c r="M4347" s="57" t="s">
        <v>1137</v>
      </c>
      <c r="N4347" s="64">
        <v>0</v>
      </c>
      <c r="O4347" s="59">
        <v>392</v>
      </c>
      <c r="P4347" s="59">
        <v>3</v>
      </c>
      <c r="Q4347" s="59">
        <v>0.12062624</v>
      </c>
    </row>
    <row r="4348" spans="1:17">
      <c r="A4348" s="57" t="s">
        <v>1204</v>
      </c>
      <c r="B4348" s="57" t="s">
        <v>1226</v>
      </c>
      <c r="C4348" s="57">
        <v>33</v>
      </c>
      <c r="D4348" s="57" t="s">
        <v>648</v>
      </c>
      <c r="E4348" s="57">
        <v>100951</v>
      </c>
      <c r="F4348" s="57">
        <v>93.429000000000002</v>
      </c>
      <c r="G4348" s="57">
        <v>30.77</v>
      </c>
      <c r="H4348" s="57" t="s">
        <v>54</v>
      </c>
      <c r="I4348" s="57" t="s">
        <v>55</v>
      </c>
      <c r="J4348" s="57" t="s">
        <v>503</v>
      </c>
      <c r="K4348" s="57" t="s">
        <v>898</v>
      </c>
      <c r="L4348" s="57" t="s">
        <v>55</v>
      </c>
      <c r="M4348" s="57" t="s">
        <v>1137</v>
      </c>
      <c r="N4348" s="64">
        <v>0</v>
      </c>
      <c r="O4348" s="59">
        <v>352</v>
      </c>
      <c r="P4348" s="59">
        <v>3</v>
      </c>
      <c r="Q4348" s="59">
        <v>9.7264639999999999E-2</v>
      </c>
    </row>
    <row r="4349" spans="1:17">
      <c r="A4349" s="57" t="s">
        <v>1204</v>
      </c>
      <c r="B4349" s="57" t="s">
        <v>1226</v>
      </c>
      <c r="C4349" s="57">
        <v>33</v>
      </c>
      <c r="D4349" s="57" t="s">
        <v>648</v>
      </c>
      <c r="E4349" s="57">
        <v>100952</v>
      </c>
      <c r="F4349" s="57">
        <v>93.881</v>
      </c>
      <c r="G4349" s="57">
        <v>32.149000000000001</v>
      </c>
      <c r="H4349" s="57" t="s">
        <v>34</v>
      </c>
      <c r="I4349" s="57" t="s">
        <v>35</v>
      </c>
      <c r="J4349" s="57" t="s">
        <v>506</v>
      </c>
      <c r="K4349" s="57" t="s">
        <v>901</v>
      </c>
      <c r="L4349" s="57" t="s">
        <v>1040</v>
      </c>
      <c r="M4349" s="57" t="s">
        <v>1137</v>
      </c>
      <c r="N4349" s="64">
        <v>0</v>
      </c>
      <c r="O4349" s="59">
        <v>109</v>
      </c>
      <c r="P4349" s="59">
        <v>2</v>
      </c>
      <c r="Q4349" s="59">
        <v>9.3265850000000001E-3</v>
      </c>
    </row>
    <row r="4350" spans="1:17">
      <c r="A4350" s="57" t="s">
        <v>1204</v>
      </c>
      <c r="B4350" s="57" t="s">
        <v>1226</v>
      </c>
      <c r="C4350" s="57">
        <v>34</v>
      </c>
      <c r="D4350" s="57" t="s">
        <v>648</v>
      </c>
      <c r="E4350" s="57">
        <v>100953</v>
      </c>
      <c r="F4350" s="57">
        <v>90.837999999999994</v>
      </c>
      <c r="G4350" s="57">
        <v>38.018999999999998</v>
      </c>
      <c r="H4350" s="57" t="s">
        <v>34</v>
      </c>
      <c r="I4350" s="57" t="s">
        <v>35</v>
      </c>
      <c r="J4350" s="57" t="s">
        <v>506</v>
      </c>
      <c r="K4350" s="57" t="s">
        <v>901</v>
      </c>
      <c r="L4350" s="57" t="s">
        <v>1040</v>
      </c>
      <c r="M4350" s="57" t="s">
        <v>1137</v>
      </c>
      <c r="N4350" s="64">
        <v>0</v>
      </c>
      <c r="O4350" s="59">
        <v>56</v>
      </c>
      <c r="P4350" s="59">
        <v>1</v>
      </c>
      <c r="Q4350" s="59">
        <v>2.4617599999999999E-3</v>
      </c>
    </row>
    <row r="4351" spans="1:17">
      <c r="A4351" s="57" t="s">
        <v>1204</v>
      </c>
      <c r="B4351" s="57" t="s">
        <v>1226</v>
      </c>
      <c r="C4351" s="57">
        <v>34</v>
      </c>
      <c r="D4351" s="57" t="s">
        <v>648</v>
      </c>
      <c r="E4351" s="57">
        <v>100954</v>
      </c>
      <c r="F4351" s="57">
        <v>92.906000000000006</v>
      </c>
      <c r="G4351" s="57">
        <v>39.255000000000003</v>
      </c>
      <c r="H4351" s="57" t="s">
        <v>56</v>
      </c>
      <c r="I4351" s="57" t="s">
        <v>57</v>
      </c>
      <c r="J4351" s="57" t="s">
        <v>772</v>
      </c>
      <c r="K4351" s="57" t="s">
        <v>921</v>
      </c>
      <c r="L4351" s="57" t="s">
        <v>1120</v>
      </c>
      <c r="M4351" s="57" t="s">
        <v>1137</v>
      </c>
      <c r="N4351" s="64">
        <v>0</v>
      </c>
      <c r="O4351" s="59">
        <v>433</v>
      </c>
      <c r="P4351" s="59">
        <v>3</v>
      </c>
      <c r="Q4351" s="59">
        <v>0.14717886499999999</v>
      </c>
    </row>
    <row r="4352" spans="1:17">
      <c r="A4352" s="57" t="s">
        <v>1204</v>
      </c>
      <c r="B4352" s="57" t="s">
        <v>1226</v>
      </c>
      <c r="C4352" s="57">
        <v>34</v>
      </c>
      <c r="D4352" s="57" t="s">
        <v>648</v>
      </c>
      <c r="E4352" s="57">
        <v>100955</v>
      </c>
      <c r="F4352" s="57">
        <v>93.382000000000005</v>
      </c>
      <c r="G4352" s="57">
        <v>38.97</v>
      </c>
      <c r="H4352" s="57" t="s">
        <v>34</v>
      </c>
      <c r="I4352" s="57" t="s">
        <v>35</v>
      </c>
      <c r="J4352" s="57" t="s">
        <v>506</v>
      </c>
      <c r="K4352" s="57" t="s">
        <v>901</v>
      </c>
      <c r="L4352" s="57" t="s">
        <v>1040</v>
      </c>
      <c r="M4352" s="57" t="s">
        <v>1137</v>
      </c>
      <c r="N4352" s="64">
        <v>0</v>
      </c>
      <c r="O4352" s="59">
        <v>57</v>
      </c>
      <c r="P4352" s="59">
        <v>1</v>
      </c>
      <c r="Q4352" s="59">
        <v>2.550465E-3</v>
      </c>
    </row>
    <row r="4353" spans="1:17">
      <c r="A4353" s="57" t="s">
        <v>1204</v>
      </c>
      <c r="B4353" s="57" t="s">
        <v>1226</v>
      </c>
      <c r="C4353" s="57">
        <v>34</v>
      </c>
      <c r="D4353" s="57" t="s">
        <v>648</v>
      </c>
      <c r="E4353" s="57">
        <v>100956</v>
      </c>
      <c r="F4353" s="57">
        <v>93.429000000000002</v>
      </c>
      <c r="G4353" s="57">
        <v>39.85</v>
      </c>
      <c r="H4353" s="57" t="s">
        <v>34</v>
      </c>
      <c r="I4353" s="57" t="s">
        <v>35</v>
      </c>
      <c r="J4353" s="57" t="s">
        <v>506</v>
      </c>
      <c r="K4353" s="57" t="s">
        <v>901</v>
      </c>
      <c r="L4353" s="57" t="s">
        <v>1040</v>
      </c>
      <c r="M4353" s="57" t="s">
        <v>1137</v>
      </c>
      <c r="N4353" s="64">
        <v>0</v>
      </c>
      <c r="O4353" s="59">
        <v>95</v>
      </c>
      <c r="P4353" s="59">
        <v>1</v>
      </c>
      <c r="Q4353" s="59">
        <v>7.0846249999999998E-3</v>
      </c>
    </row>
    <row r="4354" spans="1:17">
      <c r="A4354" s="57" t="s">
        <v>1204</v>
      </c>
      <c r="B4354" s="57" t="s">
        <v>1226</v>
      </c>
      <c r="C4354" s="57">
        <v>44</v>
      </c>
      <c r="D4354" s="57" t="s">
        <v>648</v>
      </c>
      <c r="E4354" s="57">
        <v>100957</v>
      </c>
      <c r="F4354" s="57">
        <v>97.683999999999997</v>
      </c>
      <c r="G4354" s="57">
        <v>37.686999999999998</v>
      </c>
      <c r="H4354" s="57" t="s">
        <v>52</v>
      </c>
      <c r="I4354" s="57" t="s">
        <v>53</v>
      </c>
      <c r="J4354" s="57">
        <v>0</v>
      </c>
      <c r="K4354" s="57" t="s">
        <v>886</v>
      </c>
      <c r="L4354" s="57" t="s">
        <v>53</v>
      </c>
      <c r="M4354" s="57" t="s">
        <v>1137</v>
      </c>
      <c r="N4354" s="64">
        <v>0</v>
      </c>
      <c r="O4354" s="59">
        <v>64</v>
      </c>
      <c r="P4354" s="59">
        <v>1</v>
      </c>
      <c r="Q4354" s="59">
        <v>3.21536E-3</v>
      </c>
    </row>
    <row r="4355" spans="1:17">
      <c r="A4355" s="57" t="s">
        <v>1204</v>
      </c>
      <c r="B4355" s="57" t="s">
        <v>1226</v>
      </c>
      <c r="C4355" s="57">
        <v>44</v>
      </c>
      <c r="D4355" s="57" t="s">
        <v>647</v>
      </c>
      <c r="E4355" s="57">
        <v>100958</v>
      </c>
      <c r="F4355" s="57">
        <v>99.989000000000004</v>
      </c>
      <c r="G4355" s="57">
        <v>37.543999999999997</v>
      </c>
      <c r="H4355" s="57" t="s">
        <v>54</v>
      </c>
      <c r="I4355" s="57" t="s">
        <v>55</v>
      </c>
      <c r="J4355" s="57" t="s">
        <v>503</v>
      </c>
      <c r="K4355" s="57" t="s">
        <v>898</v>
      </c>
      <c r="L4355" s="57" t="s">
        <v>55</v>
      </c>
      <c r="M4355" s="57" t="s">
        <v>1137</v>
      </c>
      <c r="N4355" s="64">
        <v>21.020822498686087</v>
      </c>
      <c r="O4355" s="59">
        <v>414</v>
      </c>
      <c r="P4355" s="59">
        <v>3</v>
      </c>
      <c r="Q4355" s="59">
        <v>0.13454585999999999</v>
      </c>
    </row>
    <row r="4356" spans="1:17">
      <c r="A4356" s="57" t="s">
        <v>1204</v>
      </c>
      <c r="B4356" s="57" t="s">
        <v>1226</v>
      </c>
      <c r="C4356" s="57">
        <v>44</v>
      </c>
      <c r="D4356" s="57" t="s">
        <v>648</v>
      </c>
      <c r="E4356" s="57">
        <v>100959</v>
      </c>
      <c r="F4356" s="57">
        <v>99.346999999999994</v>
      </c>
      <c r="G4356" s="57">
        <v>39.042000000000002</v>
      </c>
      <c r="H4356" s="57" t="s">
        <v>34</v>
      </c>
      <c r="I4356" s="57" t="s">
        <v>35</v>
      </c>
      <c r="J4356" s="57" t="s">
        <v>506</v>
      </c>
      <c r="K4356" s="57" t="s">
        <v>901</v>
      </c>
      <c r="L4356" s="57" t="s">
        <v>1040</v>
      </c>
      <c r="M4356" s="57" t="s">
        <v>1137</v>
      </c>
      <c r="N4356" s="64">
        <v>0</v>
      </c>
      <c r="O4356" s="59">
        <v>70</v>
      </c>
      <c r="P4356" s="59">
        <v>1</v>
      </c>
      <c r="Q4356" s="59">
        <v>3.8465000000000001E-3</v>
      </c>
    </row>
    <row r="4357" spans="1:17">
      <c r="A4357" s="57" t="s">
        <v>1204</v>
      </c>
      <c r="B4357" s="57" t="s">
        <v>1226</v>
      </c>
      <c r="C4357" s="57">
        <v>44</v>
      </c>
      <c r="D4357" s="57" t="s">
        <v>648</v>
      </c>
      <c r="E4357" s="57">
        <v>100960</v>
      </c>
      <c r="F4357" s="57">
        <v>98.825000000000003</v>
      </c>
      <c r="G4357" s="57">
        <v>35.286000000000001</v>
      </c>
      <c r="H4357" s="57" t="s">
        <v>50</v>
      </c>
      <c r="I4357" s="57" t="s">
        <v>51</v>
      </c>
      <c r="J4357" s="57" t="s">
        <v>713</v>
      </c>
      <c r="K4357" s="57" t="s">
        <v>880</v>
      </c>
      <c r="L4357" s="57" t="s">
        <v>51</v>
      </c>
      <c r="M4357" s="57" t="s">
        <v>1135</v>
      </c>
      <c r="N4357" s="64">
        <v>0</v>
      </c>
      <c r="O4357" s="59">
        <v>211</v>
      </c>
      <c r="P4357" s="59">
        <v>2</v>
      </c>
      <c r="Q4357" s="59">
        <v>3.4948985000000002E-2</v>
      </c>
    </row>
    <row r="4358" spans="1:17">
      <c r="A4358" s="57" t="s">
        <v>1204</v>
      </c>
      <c r="B4358" s="57" t="s">
        <v>1226</v>
      </c>
      <c r="C4358" s="57">
        <v>43</v>
      </c>
      <c r="D4358" s="57" t="s">
        <v>647</v>
      </c>
      <c r="E4358" s="57">
        <v>100961</v>
      </c>
      <c r="F4358" s="57">
        <v>97.588999999999999</v>
      </c>
      <c r="G4358" s="57">
        <v>35.048000000000002</v>
      </c>
      <c r="H4358" s="57" t="s">
        <v>61</v>
      </c>
      <c r="I4358" s="57" t="s">
        <v>219</v>
      </c>
      <c r="J4358" s="57" t="s">
        <v>761</v>
      </c>
      <c r="K4358" s="57" t="s">
        <v>903</v>
      </c>
      <c r="L4358" s="57" t="s">
        <v>62</v>
      </c>
      <c r="M4358" s="57" t="s">
        <v>1137</v>
      </c>
      <c r="N4358" s="64">
        <v>17.399981536427603</v>
      </c>
      <c r="O4358" s="59">
        <v>318</v>
      </c>
      <c r="P4358" s="59">
        <v>3</v>
      </c>
      <c r="Q4358" s="59">
        <v>7.9382339999999996E-2</v>
      </c>
    </row>
    <row r="4359" spans="1:17">
      <c r="A4359" s="57" t="s">
        <v>1204</v>
      </c>
      <c r="B4359" s="57" t="s">
        <v>1226</v>
      </c>
      <c r="C4359" s="57">
        <v>43</v>
      </c>
      <c r="D4359" s="57" t="s">
        <v>648</v>
      </c>
      <c r="E4359" s="57">
        <v>100962</v>
      </c>
      <c r="F4359" s="57">
        <v>98.728999999999999</v>
      </c>
      <c r="G4359" s="57">
        <v>33.360999999999997</v>
      </c>
      <c r="H4359" s="57" t="s">
        <v>22</v>
      </c>
      <c r="I4359" s="57" t="s">
        <v>516</v>
      </c>
      <c r="J4359" s="57" t="s">
        <v>506</v>
      </c>
      <c r="K4359" s="57" t="s">
        <v>889</v>
      </c>
      <c r="L4359" s="57" t="s">
        <v>1033</v>
      </c>
      <c r="M4359" s="57" t="s">
        <v>1137</v>
      </c>
      <c r="N4359" s="64">
        <v>0</v>
      </c>
      <c r="O4359" s="59">
        <v>57</v>
      </c>
      <c r="P4359" s="59">
        <v>1</v>
      </c>
      <c r="Q4359" s="59">
        <v>2.550465E-3</v>
      </c>
    </row>
    <row r="4360" spans="1:17">
      <c r="A4360" s="57" t="s">
        <v>1204</v>
      </c>
      <c r="B4360" s="57" t="s">
        <v>1226</v>
      </c>
      <c r="C4360" s="57">
        <v>43</v>
      </c>
      <c r="D4360" s="57" t="s">
        <v>648</v>
      </c>
      <c r="E4360" s="57">
        <v>100963</v>
      </c>
      <c r="F4360" s="57">
        <v>96.043999999999997</v>
      </c>
      <c r="G4360" s="57">
        <v>34.145000000000003</v>
      </c>
      <c r="H4360" s="57" t="s">
        <v>34</v>
      </c>
      <c r="I4360" s="57" t="s">
        <v>35</v>
      </c>
      <c r="J4360" s="57" t="s">
        <v>506</v>
      </c>
      <c r="K4360" s="57" t="s">
        <v>901</v>
      </c>
      <c r="L4360" s="57" t="s">
        <v>1040</v>
      </c>
      <c r="M4360" s="57" t="s">
        <v>1137</v>
      </c>
      <c r="N4360" s="64">
        <v>0</v>
      </c>
      <c r="O4360" s="59">
        <v>94</v>
      </c>
      <c r="P4360" s="59">
        <v>1</v>
      </c>
      <c r="Q4360" s="59">
        <v>6.9362599999999996E-3</v>
      </c>
    </row>
    <row r="4361" spans="1:17">
      <c r="A4361" s="57" t="s">
        <v>1204</v>
      </c>
      <c r="B4361" s="57" t="s">
        <v>1226</v>
      </c>
      <c r="C4361" s="57">
        <v>43</v>
      </c>
      <c r="D4361" s="57" t="s">
        <v>648</v>
      </c>
      <c r="E4361" s="57">
        <v>100964</v>
      </c>
      <c r="F4361" s="57">
        <v>95.781999999999996</v>
      </c>
      <c r="G4361" s="57">
        <v>31.222000000000001</v>
      </c>
      <c r="H4361" s="57" t="s">
        <v>22</v>
      </c>
      <c r="I4361" s="57" t="s">
        <v>517</v>
      </c>
      <c r="J4361" s="57" t="s">
        <v>503</v>
      </c>
      <c r="K4361" s="57" t="s">
        <v>919</v>
      </c>
      <c r="L4361" s="57" t="s">
        <v>1055</v>
      </c>
      <c r="M4361" s="57" t="s">
        <v>1137</v>
      </c>
      <c r="N4361" s="64">
        <v>0</v>
      </c>
      <c r="O4361" s="59">
        <v>63</v>
      </c>
      <c r="P4361" s="59">
        <v>1</v>
      </c>
      <c r="Q4361" s="59">
        <v>3.1156650000000001E-3</v>
      </c>
    </row>
    <row r="4362" spans="1:17">
      <c r="A4362" s="57" t="s">
        <v>1204</v>
      </c>
      <c r="B4362" s="57" t="s">
        <v>1226</v>
      </c>
      <c r="C4362" s="57">
        <v>43</v>
      </c>
      <c r="D4362" s="57" t="s">
        <v>648</v>
      </c>
      <c r="E4362" s="57">
        <v>100965</v>
      </c>
      <c r="F4362" s="57">
        <v>96.138999999999996</v>
      </c>
      <c r="G4362" s="57">
        <v>30.794</v>
      </c>
      <c r="H4362" s="57" t="s">
        <v>34</v>
      </c>
      <c r="I4362" s="57" t="s">
        <v>35</v>
      </c>
      <c r="J4362" s="57" t="s">
        <v>506</v>
      </c>
      <c r="K4362" s="57" t="s">
        <v>901</v>
      </c>
      <c r="L4362" s="57" t="s">
        <v>1040</v>
      </c>
      <c r="M4362" s="57" t="s">
        <v>1137</v>
      </c>
      <c r="N4362" s="64">
        <v>0</v>
      </c>
      <c r="O4362" s="59">
        <v>72</v>
      </c>
      <c r="P4362" s="59">
        <v>1</v>
      </c>
      <c r="Q4362" s="59">
        <v>4.0694399999999997E-3</v>
      </c>
    </row>
    <row r="4363" spans="1:17">
      <c r="A4363" s="57" t="s">
        <v>1204</v>
      </c>
      <c r="B4363" s="57" t="s">
        <v>1226</v>
      </c>
      <c r="C4363" s="57">
        <v>43</v>
      </c>
      <c r="D4363" s="57" t="s">
        <v>648</v>
      </c>
      <c r="E4363" s="57">
        <v>100966</v>
      </c>
      <c r="F4363" s="57">
        <v>99.442999999999998</v>
      </c>
      <c r="G4363" s="57">
        <v>31.079000000000001</v>
      </c>
      <c r="H4363" s="57" t="s">
        <v>22</v>
      </c>
      <c r="I4363" s="57" t="s">
        <v>517</v>
      </c>
      <c r="J4363" s="57" t="s">
        <v>503</v>
      </c>
      <c r="K4363" s="57" t="s">
        <v>919</v>
      </c>
      <c r="L4363" s="57" t="s">
        <v>1055</v>
      </c>
      <c r="M4363" s="57" t="s">
        <v>1137</v>
      </c>
      <c r="N4363" s="64">
        <v>0</v>
      </c>
      <c r="O4363" s="59">
        <v>100</v>
      </c>
      <c r="P4363" s="59">
        <v>2</v>
      </c>
      <c r="Q4363" s="59">
        <v>7.8499999999999993E-3</v>
      </c>
    </row>
    <row r="4364" spans="1:17">
      <c r="A4364" s="57" t="s">
        <v>1204</v>
      </c>
      <c r="B4364" s="57" t="s">
        <v>1226</v>
      </c>
      <c r="C4364" s="57">
        <v>42</v>
      </c>
      <c r="D4364" s="57" t="s">
        <v>648</v>
      </c>
      <c r="E4364" s="57">
        <v>100967</v>
      </c>
      <c r="F4364" s="57">
        <v>95.924999999999997</v>
      </c>
      <c r="G4364" s="57">
        <v>28.202999999999999</v>
      </c>
      <c r="H4364" s="57" t="s">
        <v>34</v>
      </c>
      <c r="I4364" s="57" t="s">
        <v>35</v>
      </c>
      <c r="J4364" s="57" t="s">
        <v>506</v>
      </c>
      <c r="K4364" s="57" t="s">
        <v>901</v>
      </c>
      <c r="L4364" s="57" t="s">
        <v>1040</v>
      </c>
      <c r="M4364" s="57" t="s">
        <v>1137</v>
      </c>
      <c r="N4364" s="64">
        <v>0</v>
      </c>
      <c r="O4364" s="59">
        <v>115</v>
      </c>
      <c r="P4364" s="59">
        <v>2</v>
      </c>
      <c r="Q4364" s="59">
        <v>1.0381625E-2</v>
      </c>
    </row>
    <row r="4365" spans="1:17">
      <c r="A4365" s="57" t="s">
        <v>1204</v>
      </c>
      <c r="B4365" s="57" t="s">
        <v>1226</v>
      </c>
      <c r="C4365" s="57">
        <v>41</v>
      </c>
      <c r="D4365" s="57" t="s">
        <v>648</v>
      </c>
      <c r="E4365" s="57">
        <v>100968</v>
      </c>
      <c r="F4365" s="57">
        <v>96.114999999999995</v>
      </c>
      <c r="G4365" s="57">
        <v>22.831</v>
      </c>
      <c r="H4365" s="57" t="s">
        <v>34</v>
      </c>
      <c r="I4365" s="57" t="s">
        <v>35</v>
      </c>
      <c r="J4365" s="57" t="s">
        <v>506</v>
      </c>
      <c r="K4365" s="57" t="s">
        <v>901</v>
      </c>
      <c r="L4365" s="57" t="s">
        <v>1040</v>
      </c>
      <c r="M4365" s="57" t="s">
        <v>1137</v>
      </c>
      <c r="N4365" s="64">
        <v>0</v>
      </c>
      <c r="O4365" s="59">
        <v>103</v>
      </c>
      <c r="P4365" s="59">
        <v>2</v>
      </c>
      <c r="Q4365" s="59">
        <v>8.3280650000000008E-3</v>
      </c>
    </row>
    <row r="4366" spans="1:17">
      <c r="A4366" s="57" t="s">
        <v>1204</v>
      </c>
      <c r="B4366" s="57" t="s">
        <v>1226</v>
      </c>
      <c r="C4366" s="57">
        <v>41</v>
      </c>
      <c r="D4366" s="57" t="s">
        <v>647</v>
      </c>
      <c r="E4366" s="57">
        <v>100969</v>
      </c>
      <c r="F4366" s="57">
        <v>96.899000000000001</v>
      </c>
      <c r="G4366" s="57">
        <v>22.879000000000001</v>
      </c>
      <c r="H4366" s="57" t="s">
        <v>61</v>
      </c>
      <c r="I4366" s="57" t="s">
        <v>219</v>
      </c>
      <c r="J4366" s="57" t="s">
        <v>761</v>
      </c>
      <c r="K4366" s="57" t="s">
        <v>903</v>
      </c>
      <c r="L4366" s="57" t="s">
        <v>62</v>
      </c>
      <c r="M4366" s="57" t="s">
        <v>1137</v>
      </c>
      <c r="N4366" s="64">
        <v>21.452399306538098</v>
      </c>
      <c r="O4366" s="59">
        <v>289</v>
      </c>
      <c r="P4366" s="59">
        <v>2</v>
      </c>
      <c r="Q4366" s="59">
        <v>6.5563985000000005E-2</v>
      </c>
    </row>
    <row r="4367" spans="1:17">
      <c r="A4367" s="57" t="s">
        <v>1204</v>
      </c>
      <c r="B4367" s="57" t="s">
        <v>1226</v>
      </c>
      <c r="C4367" s="57">
        <v>41</v>
      </c>
      <c r="D4367" s="57" t="s">
        <v>648</v>
      </c>
      <c r="E4367" s="57">
        <v>100970</v>
      </c>
      <c r="F4367" s="57">
        <v>99.965000000000003</v>
      </c>
      <c r="G4367" s="57">
        <v>23.068999999999999</v>
      </c>
      <c r="H4367" s="57" t="s">
        <v>56</v>
      </c>
      <c r="I4367" s="57" t="s">
        <v>57</v>
      </c>
      <c r="J4367" s="57" t="s">
        <v>772</v>
      </c>
      <c r="K4367" s="57" t="s">
        <v>921</v>
      </c>
      <c r="L4367" s="57" t="s">
        <v>1120</v>
      </c>
      <c r="M4367" s="57" t="s">
        <v>1137</v>
      </c>
      <c r="N4367" s="64">
        <v>0</v>
      </c>
      <c r="O4367" s="59">
        <v>512</v>
      </c>
      <c r="P4367" s="59">
        <v>4</v>
      </c>
      <c r="Q4367" s="59">
        <v>0.20578304</v>
      </c>
    </row>
    <row r="4368" spans="1:17">
      <c r="A4368" s="57" t="s">
        <v>1204</v>
      </c>
      <c r="B4368" s="57" t="s">
        <v>1226</v>
      </c>
      <c r="C4368" s="57">
        <v>41</v>
      </c>
      <c r="D4368" s="57" t="s">
        <v>648</v>
      </c>
      <c r="E4368" s="57">
        <v>100971</v>
      </c>
      <c r="F4368" s="57">
        <v>99.061999999999998</v>
      </c>
      <c r="G4368" s="57">
        <v>22.545999999999999</v>
      </c>
      <c r="H4368" s="57" t="s">
        <v>34</v>
      </c>
      <c r="I4368" s="57" t="s">
        <v>35</v>
      </c>
      <c r="J4368" s="57" t="s">
        <v>506</v>
      </c>
      <c r="K4368" s="57" t="s">
        <v>901</v>
      </c>
      <c r="L4368" s="57" t="s">
        <v>1040</v>
      </c>
      <c r="M4368" s="57" t="s">
        <v>1137</v>
      </c>
      <c r="N4368" s="64">
        <v>0</v>
      </c>
      <c r="O4368" s="59">
        <v>108</v>
      </c>
      <c r="P4368" s="59">
        <v>2</v>
      </c>
      <c r="Q4368" s="59">
        <v>9.1562399999999995E-3</v>
      </c>
    </row>
    <row r="4369" spans="1:17">
      <c r="A4369" s="57" t="s">
        <v>1204</v>
      </c>
      <c r="B4369" s="57" t="s">
        <v>1226</v>
      </c>
      <c r="C4369" s="57">
        <v>41</v>
      </c>
      <c r="D4369" s="57" t="s">
        <v>648</v>
      </c>
      <c r="E4369" s="57">
        <v>100972</v>
      </c>
      <c r="F4369" s="57">
        <v>99.751999999999995</v>
      </c>
      <c r="G4369" s="57">
        <v>22.19</v>
      </c>
      <c r="H4369" s="57" t="s">
        <v>42</v>
      </c>
      <c r="I4369" s="57" t="s">
        <v>68</v>
      </c>
      <c r="J4369" s="57" t="s">
        <v>503</v>
      </c>
      <c r="K4369" s="57" t="s">
        <v>900</v>
      </c>
      <c r="L4369" s="57" t="s">
        <v>68</v>
      </c>
      <c r="M4369" s="57" t="s">
        <v>1137</v>
      </c>
      <c r="N4369" s="64">
        <v>0</v>
      </c>
      <c r="O4369" s="59">
        <v>85</v>
      </c>
      <c r="P4369" s="59">
        <v>1</v>
      </c>
      <c r="Q4369" s="59">
        <v>5.6716249999999996E-3</v>
      </c>
    </row>
    <row r="4370" spans="1:17">
      <c r="A4370" s="57" t="s">
        <v>1204</v>
      </c>
      <c r="B4370" s="57" t="s">
        <v>1226</v>
      </c>
      <c r="C4370" s="57">
        <v>41</v>
      </c>
      <c r="D4370" s="57" t="s">
        <v>648</v>
      </c>
      <c r="E4370" s="57">
        <v>100973</v>
      </c>
      <c r="F4370" s="57">
        <v>98.728999999999999</v>
      </c>
      <c r="G4370" s="57">
        <v>21.690999999999999</v>
      </c>
      <c r="H4370" s="57" t="s">
        <v>34</v>
      </c>
      <c r="I4370" s="57" t="s">
        <v>35</v>
      </c>
      <c r="J4370" s="57" t="s">
        <v>506</v>
      </c>
      <c r="K4370" s="57" t="s">
        <v>901</v>
      </c>
      <c r="L4370" s="57" t="s">
        <v>1040</v>
      </c>
      <c r="M4370" s="57" t="s">
        <v>1137</v>
      </c>
      <c r="N4370" s="64">
        <v>0</v>
      </c>
      <c r="O4370" s="59">
        <v>107</v>
      </c>
      <c r="P4370" s="59">
        <v>2</v>
      </c>
      <c r="Q4370" s="59">
        <v>8.987465E-3</v>
      </c>
    </row>
    <row r="4371" spans="1:17">
      <c r="A4371" s="57" t="s">
        <v>1204</v>
      </c>
      <c r="B4371" s="57" t="s">
        <v>1226</v>
      </c>
      <c r="C4371" s="57">
        <v>41</v>
      </c>
      <c r="D4371" s="57" t="s">
        <v>647</v>
      </c>
      <c r="E4371" s="57">
        <v>100974</v>
      </c>
      <c r="F4371" s="57">
        <v>99.751999999999995</v>
      </c>
      <c r="G4371" s="57">
        <v>20.835000000000001</v>
      </c>
      <c r="H4371" s="57" t="s">
        <v>56</v>
      </c>
      <c r="I4371" s="57" t="s">
        <v>57</v>
      </c>
      <c r="J4371" s="57" t="s">
        <v>772</v>
      </c>
      <c r="K4371" s="57" t="s">
        <v>921</v>
      </c>
      <c r="L4371" s="57" t="s">
        <v>1057</v>
      </c>
      <c r="M4371" s="57" t="s">
        <v>1137</v>
      </c>
      <c r="N4371" s="64">
        <v>27.659247823383588</v>
      </c>
      <c r="O4371" s="59">
        <v>454</v>
      </c>
      <c r="P4371" s="59">
        <v>3</v>
      </c>
      <c r="Q4371" s="59">
        <v>0.16180106</v>
      </c>
    </row>
    <row r="4372" spans="1:17">
      <c r="A4372" s="57" t="s">
        <v>1204</v>
      </c>
      <c r="B4372" s="57" t="s">
        <v>1226</v>
      </c>
      <c r="C4372" s="57">
        <v>31</v>
      </c>
      <c r="D4372" s="57" t="s">
        <v>648</v>
      </c>
      <c r="E4372" s="57">
        <v>100975</v>
      </c>
      <c r="F4372" s="57">
        <v>94.444000000000003</v>
      </c>
      <c r="G4372" s="57">
        <v>20.527999999999999</v>
      </c>
      <c r="H4372" s="57" t="s">
        <v>37</v>
      </c>
      <c r="I4372" s="57" t="s">
        <v>38</v>
      </c>
      <c r="J4372" s="57">
        <v>0</v>
      </c>
      <c r="K4372" s="57" t="s">
        <v>904</v>
      </c>
      <c r="L4372" s="57" t="s">
        <v>1041</v>
      </c>
      <c r="M4372" s="57" t="s">
        <v>1137</v>
      </c>
      <c r="N4372" s="64">
        <v>0</v>
      </c>
      <c r="O4372" s="59">
        <v>54</v>
      </c>
      <c r="P4372" s="59">
        <v>1</v>
      </c>
      <c r="Q4372" s="59">
        <v>2.2890599999999999E-3</v>
      </c>
    </row>
    <row r="4373" spans="1:17">
      <c r="A4373" s="57" t="s">
        <v>1204</v>
      </c>
      <c r="B4373" s="57" t="s">
        <v>1227</v>
      </c>
      <c r="C4373" s="57">
        <v>11</v>
      </c>
      <c r="D4373" s="57" t="s">
        <v>648</v>
      </c>
      <c r="E4373" s="57">
        <v>100976</v>
      </c>
      <c r="F4373" s="57">
        <v>81.915999999999997</v>
      </c>
      <c r="G4373" s="57">
        <v>42.2</v>
      </c>
      <c r="H4373" s="57" t="s">
        <v>42</v>
      </c>
      <c r="I4373" s="57" t="s">
        <v>43</v>
      </c>
      <c r="J4373" s="57" t="s">
        <v>502</v>
      </c>
      <c r="K4373" s="57" t="s">
        <v>997</v>
      </c>
      <c r="L4373" s="57" t="s">
        <v>1119</v>
      </c>
      <c r="M4373" s="57" t="s">
        <v>1137</v>
      </c>
      <c r="N4373" s="64">
        <v>0</v>
      </c>
      <c r="O4373" s="59">
        <v>54</v>
      </c>
      <c r="P4373" s="59">
        <v>1</v>
      </c>
      <c r="Q4373" s="59">
        <v>2.2890599999999999E-3</v>
      </c>
    </row>
    <row r="4374" spans="1:17">
      <c r="A4374" s="57" t="s">
        <v>1204</v>
      </c>
      <c r="B4374" s="57" t="s">
        <v>1227</v>
      </c>
      <c r="C4374" s="57">
        <v>12</v>
      </c>
      <c r="D4374" s="57" t="s">
        <v>648</v>
      </c>
      <c r="E4374" s="57">
        <v>100977</v>
      </c>
      <c r="F4374" s="57">
        <v>81.084999999999994</v>
      </c>
      <c r="G4374" s="57">
        <v>45.292000000000002</v>
      </c>
      <c r="H4374" s="57" t="s">
        <v>34</v>
      </c>
      <c r="I4374" s="57" t="s">
        <v>96</v>
      </c>
      <c r="J4374" s="57" t="s">
        <v>502</v>
      </c>
      <c r="K4374" s="57" t="s">
        <v>896</v>
      </c>
      <c r="L4374" s="57" t="s">
        <v>1038</v>
      </c>
      <c r="M4374" s="57" t="s">
        <v>1137</v>
      </c>
      <c r="N4374" s="64">
        <v>0</v>
      </c>
      <c r="O4374" s="59">
        <v>50</v>
      </c>
      <c r="P4374" s="59">
        <v>1</v>
      </c>
      <c r="Q4374" s="59">
        <v>1.9624999999999998E-3</v>
      </c>
    </row>
    <row r="4375" spans="1:17">
      <c r="A4375" s="57" t="s">
        <v>1204</v>
      </c>
      <c r="B4375" s="57" t="s">
        <v>1227</v>
      </c>
      <c r="C4375" s="57">
        <v>12</v>
      </c>
      <c r="D4375" s="57" t="s">
        <v>648</v>
      </c>
      <c r="E4375" s="57">
        <v>100978</v>
      </c>
      <c r="F4375" s="57">
        <v>80.484999999999999</v>
      </c>
      <c r="G4375" s="57">
        <v>46.192</v>
      </c>
      <c r="H4375" s="57" t="s">
        <v>52</v>
      </c>
      <c r="I4375" s="57" t="s">
        <v>53</v>
      </c>
      <c r="J4375" s="57">
        <v>0</v>
      </c>
      <c r="K4375" s="57" t="s">
        <v>886</v>
      </c>
      <c r="L4375" s="57" t="s">
        <v>53</v>
      </c>
      <c r="M4375" s="57" t="s">
        <v>1137</v>
      </c>
      <c r="N4375" s="64">
        <v>0</v>
      </c>
      <c r="O4375" s="59">
        <v>53</v>
      </c>
      <c r="P4375" s="59">
        <v>1</v>
      </c>
      <c r="Q4375" s="59">
        <v>2.205065E-3</v>
      </c>
    </row>
    <row r="4376" spans="1:17">
      <c r="A4376" s="57" t="s">
        <v>1204</v>
      </c>
      <c r="B4376" s="57" t="s">
        <v>1227</v>
      </c>
      <c r="C4376" s="57">
        <v>12</v>
      </c>
      <c r="D4376" s="57" t="s">
        <v>648</v>
      </c>
      <c r="E4376" s="57">
        <v>100979</v>
      </c>
      <c r="F4376" s="57">
        <v>81.016000000000005</v>
      </c>
      <c r="G4376" s="57">
        <v>46.976999999999997</v>
      </c>
      <c r="H4376" s="57" t="s">
        <v>61</v>
      </c>
      <c r="I4376" s="57" t="s">
        <v>219</v>
      </c>
      <c r="J4376" s="57" t="s">
        <v>761</v>
      </c>
      <c r="K4376" s="57" t="s">
        <v>903</v>
      </c>
      <c r="L4376" s="57" t="s">
        <v>62</v>
      </c>
      <c r="M4376" s="57" t="s">
        <v>1137</v>
      </c>
      <c r="N4376" s="64">
        <v>0</v>
      </c>
      <c r="O4376" s="59">
        <v>247</v>
      </c>
      <c r="P4376" s="59">
        <v>2</v>
      </c>
      <c r="Q4376" s="59">
        <v>4.7892064999999998E-2</v>
      </c>
    </row>
    <row r="4377" spans="1:17">
      <c r="A4377" s="57" t="s">
        <v>1204</v>
      </c>
      <c r="B4377" s="57" t="s">
        <v>1227</v>
      </c>
      <c r="C4377" s="57">
        <v>12</v>
      </c>
      <c r="D4377" s="57" t="s">
        <v>648</v>
      </c>
      <c r="E4377" s="57">
        <v>100980</v>
      </c>
      <c r="F4377" s="57">
        <v>82.561999999999998</v>
      </c>
      <c r="G4377" s="57">
        <v>46.030999999999999</v>
      </c>
      <c r="H4377" s="57" t="s">
        <v>71</v>
      </c>
      <c r="I4377" s="57" t="s">
        <v>72</v>
      </c>
      <c r="J4377" s="57" t="s">
        <v>494</v>
      </c>
      <c r="K4377" s="57" t="s">
        <v>897</v>
      </c>
      <c r="L4377" s="57" t="s">
        <v>72</v>
      </c>
      <c r="M4377" s="57" t="s">
        <v>1137</v>
      </c>
      <c r="N4377" s="64">
        <v>0</v>
      </c>
      <c r="O4377" s="59">
        <v>121</v>
      </c>
      <c r="P4377" s="59">
        <v>2</v>
      </c>
      <c r="Q4377" s="59">
        <v>1.1493185E-2</v>
      </c>
    </row>
    <row r="4378" spans="1:17">
      <c r="A4378" s="57" t="s">
        <v>1204</v>
      </c>
      <c r="B4378" s="57" t="s">
        <v>1227</v>
      </c>
      <c r="C4378" s="57">
        <v>12</v>
      </c>
      <c r="D4378" s="57" t="s">
        <v>648</v>
      </c>
      <c r="E4378" s="57">
        <v>100981</v>
      </c>
      <c r="F4378" s="57">
        <v>82.608000000000004</v>
      </c>
      <c r="G4378" s="57">
        <v>47.207999999999998</v>
      </c>
      <c r="H4378" s="57" t="s">
        <v>34</v>
      </c>
      <c r="I4378" s="57" t="s">
        <v>35</v>
      </c>
      <c r="J4378" s="57" t="s">
        <v>506</v>
      </c>
      <c r="K4378" s="57" t="s">
        <v>901</v>
      </c>
      <c r="L4378" s="57" t="s">
        <v>1040</v>
      </c>
      <c r="M4378" s="57" t="s">
        <v>1137</v>
      </c>
      <c r="N4378" s="64">
        <v>0</v>
      </c>
      <c r="O4378" s="59">
        <v>89</v>
      </c>
      <c r="P4378" s="59">
        <v>1</v>
      </c>
      <c r="Q4378" s="59">
        <v>6.2179849999999997E-3</v>
      </c>
    </row>
    <row r="4379" spans="1:17">
      <c r="A4379" s="57" t="s">
        <v>1204</v>
      </c>
      <c r="B4379" s="57" t="s">
        <v>1227</v>
      </c>
      <c r="C4379" s="57">
        <v>12</v>
      </c>
      <c r="D4379" s="57" t="s">
        <v>648</v>
      </c>
      <c r="E4379" s="57">
        <v>100982</v>
      </c>
      <c r="F4379" s="57">
        <v>84.846999999999994</v>
      </c>
      <c r="G4379" s="57">
        <v>46.445999999999998</v>
      </c>
      <c r="H4379" s="57" t="s">
        <v>42</v>
      </c>
      <c r="I4379" s="57" t="s">
        <v>43</v>
      </c>
      <c r="J4379" s="57" t="s">
        <v>502</v>
      </c>
      <c r="K4379" s="57" t="s">
        <v>997</v>
      </c>
      <c r="L4379" s="57" t="s">
        <v>1119</v>
      </c>
      <c r="M4379" s="57" t="s">
        <v>1137</v>
      </c>
      <c r="N4379" s="64">
        <v>0</v>
      </c>
      <c r="O4379" s="59">
        <v>70</v>
      </c>
      <c r="P4379" s="59">
        <v>1</v>
      </c>
      <c r="Q4379" s="59">
        <v>3.8465000000000001E-3</v>
      </c>
    </row>
    <row r="4380" spans="1:17">
      <c r="A4380" s="57" t="s">
        <v>1204</v>
      </c>
      <c r="B4380" s="57" t="s">
        <v>1227</v>
      </c>
      <c r="C4380" s="57">
        <v>13</v>
      </c>
      <c r="D4380" s="57" t="s">
        <v>648</v>
      </c>
      <c r="E4380" s="57">
        <v>100983</v>
      </c>
      <c r="F4380" s="57">
        <v>80.739000000000004</v>
      </c>
      <c r="G4380" s="57">
        <v>51.155000000000001</v>
      </c>
      <c r="H4380" s="57" t="s">
        <v>50</v>
      </c>
      <c r="I4380" s="57" t="s">
        <v>51</v>
      </c>
      <c r="J4380" s="57" t="s">
        <v>713</v>
      </c>
      <c r="K4380" s="57" t="s">
        <v>880</v>
      </c>
      <c r="L4380" s="57" t="s">
        <v>51</v>
      </c>
      <c r="M4380" s="57" t="s">
        <v>1135</v>
      </c>
      <c r="N4380" s="64">
        <v>0</v>
      </c>
      <c r="O4380" s="59">
        <v>166</v>
      </c>
      <c r="P4380" s="59">
        <v>2</v>
      </c>
      <c r="Q4380" s="59">
        <v>2.1631460000000002E-2</v>
      </c>
    </row>
    <row r="4381" spans="1:17">
      <c r="A4381" s="57" t="s">
        <v>1204</v>
      </c>
      <c r="B4381" s="57" t="s">
        <v>1227</v>
      </c>
      <c r="C4381" s="57">
        <v>13</v>
      </c>
      <c r="D4381" s="57" t="s">
        <v>647</v>
      </c>
      <c r="E4381" s="57">
        <v>100984</v>
      </c>
      <c r="F4381" s="57">
        <v>80.762</v>
      </c>
      <c r="G4381" s="57">
        <v>53.255000000000003</v>
      </c>
      <c r="H4381" s="57" t="s">
        <v>71</v>
      </c>
      <c r="I4381" s="57" t="s">
        <v>72</v>
      </c>
      <c r="J4381" s="57" t="s">
        <v>494</v>
      </c>
      <c r="K4381" s="57" t="s">
        <v>897</v>
      </c>
      <c r="L4381" s="57" t="s">
        <v>72</v>
      </c>
      <c r="M4381" s="57" t="s">
        <v>1137</v>
      </c>
      <c r="N4381" s="64">
        <v>15.87208986669682</v>
      </c>
      <c r="O4381" s="59">
        <v>198</v>
      </c>
      <c r="P4381" s="59">
        <v>2</v>
      </c>
      <c r="Q4381" s="59">
        <v>3.0775139999999999E-2</v>
      </c>
    </row>
    <row r="4382" spans="1:17">
      <c r="A4382" s="57" t="s">
        <v>1204</v>
      </c>
      <c r="B4382" s="57" t="s">
        <v>1227</v>
      </c>
      <c r="C4382" s="57">
        <v>13</v>
      </c>
      <c r="D4382" s="57" t="s">
        <v>648</v>
      </c>
      <c r="E4382" s="57">
        <v>100985</v>
      </c>
      <c r="F4382" s="57">
        <v>81.408000000000001</v>
      </c>
      <c r="G4382" s="57">
        <v>52.954999999999998</v>
      </c>
      <c r="H4382" s="57" t="s">
        <v>42</v>
      </c>
      <c r="I4382" s="57" t="s">
        <v>43</v>
      </c>
      <c r="J4382" s="57" t="s">
        <v>502</v>
      </c>
      <c r="K4382" s="57" t="s">
        <v>997</v>
      </c>
      <c r="L4382" s="57" t="s">
        <v>1119</v>
      </c>
      <c r="M4382" s="57" t="s">
        <v>1137</v>
      </c>
      <c r="N4382" s="64">
        <v>0</v>
      </c>
      <c r="O4382" s="59">
        <v>56</v>
      </c>
      <c r="P4382" s="59">
        <v>1</v>
      </c>
      <c r="Q4382" s="59">
        <v>2.4617599999999999E-3</v>
      </c>
    </row>
    <row r="4383" spans="1:17">
      <c r="A4383" s="57" t="s">
        <v>1204</v>
      </c>
      <c r="B4383" s="57" t="s">
        <v>1227</v>
      </c>
      <c r="C4383" s="57">
        <v>13</v>
      </c>
      <c r="D4383" s="57" t="s">
        <v>648</v>
      </c>
      <c r="E4383" s="57">
        <v>100986</v>
      </c>
      <c r="F4383" s="57">
        <v>81.453999999999994</v>
      </c>
      <c r="G4383" s="57">
        <v>52.585999999999999</v>
      </c>
      <c r="H4383" s="57" t="s">
        <v>42</v>
      </c>
      <c r="I4383" s="57" t="s">
        <v>68</v>
      </c>
      <c r="J4383" s="57" t="s">
        <v>503</v>
      </c>
      <c r="K4383" s="57" t="s">
        <v>900</v>
      </c>
      <c r="L4383" s="57" t="s">
        <v>68</v>
      </c>
      <c r="M4383" s="57" t="s">
        <v>1137</v>
      </c>
      <c r="N4383" s="64">
        <v>0</v>
      </c>
      <c r="O4383" s="59">
        <v>53</v>
      </c>
      <c r="P4383" s="59">
        <v>1</v>
      </c>
      <c r="Q4383" s="59">
        <v>2.205065E-3</v>
      </c>
    </row>
    <row r="4384" spans="1:17">
      <c r="A4384" s="57" t="s">
        <v>1204</v>
      </c>
      <c r="B4384" s="57" t="s">
        <v>1227</v>
      </c>
      <c r="C4384" s="57">
        <v>13</v>
      </c>
      <c r="D4384" s="57" t="s">
        <v>648</v>
      </c>
      <c r="E4384" s="57">
        <v>100987</v>
      </c>
      <c r="F4384" s="57">
        <v>84.177000000000007</v>
      </c>
      <c r="G4384" s="57">
        <v>54.823999999999998</v>
      </c>
      <c r="H4384" s="57" t="s">
        <v>93</v>
      </c>
      <c r="I4384" s="57" t="s">
        <v>94</v>
      </c>
      <c r="J4384" s="57" t="s">
        <v>725</v>
      </c>
      <c r="K4384" s="57" t="s">
        <v>883</v>
      </c>
      <c r="L4384" s="57" t="s">
        <v>94</v>
      </c>
      <c r="M4384" s="57" t="s">
        <v>1137</v>
      </c>
      <c r="N4384" s="64">
        <v>0</v>
      </c>
      <c r="O4384" s="59">
        <v>71</v>
      </c>
      <c r="P4384" s="59">
        <v>1</v>
      </c>
      <c r="Q4384" s="59">
        <v>3.9571850000000002E-3</v>
      </c>
    </row>
    <row r="4385" spans="1:17">
      <c r="A4385" s="57" t="s">
        <v>1204</v>
      </c>
      <c r="B4385" s="57" t="s">
        <v>1227</v>
      </c>
      <c r="C4385" s="57">
        <v>14</v>
      </c>
      <c r="D4385" s="57" t="s">
        <v>648</v>
      </c>
      <c r="E4385" s="57">
        <v>100988</v>
      </c>
      <c r="F4385" s="57">
        <v>81.153999999999996</v>
      </c>
      <c r="G4385" s="57">
        <v>55.932000000000002</v>
      </c>
      <c r="H4385" s="57" t="s">
        <v>42</v>
      </c>
      <c r="I4385" s="57" t="s">
        <v>68</v>
      </c>
      <c r="J4385" s="57" t="s">
        <v>503</v>
      </c>
      <c r="K4385" s="57" t="s">
        <v>900</v>
      </c>
      <c r="L4385" s="57" t="s">
        <v>68</v>
      </c>
      <c r="M4385" s="57" t="s">
        <v>1137</v>
      </c>
      <c r="N4385" s="64">
        <v>0</v>
      </c>
      <c r="O4385" s="59">
        <v>54</v>
      </c>
      <c r="P4385" s="59">
        <v>1</v>
      </c>
      <c r="Q4385" s="59">
        <v>2.2890599999999999E-3</v>
      </c>
    </row>
    <row r="4386" spans="1:17">
      <c r="A4386" s="57" t="s">
        <v>1204</v>
      </c>
      <c r="B4386" s="57" t="s">
        <v>1227</v>
      </c>
      <c r="C4386" s="57">
        <v>14</v>
      </c>
      <c r="D4386" s="57" t="s">
        <v>648</v>
      </c>
      <c r="E4386" s="57">
        <v>100989</v>
      </c>
      <c r="F4386" s="57">
        <v>81.084999999999994</v>
      </c>
      <c r="G4386" s="57">
        <v>56.347999999999999</v>
      </c>
      <c r="H4386" s="57" t="s">
        <v>50</v>
      </c>
      <c r="I4386" s="57" t="s">
        <v>51</v>
      </c>
      <c r="J4386" s="57" t="s">
        <v>713</v>
      </c>
      <c r="K4386" s="57" t="s">
        <v>880</v>
      </c>
      <c r="L4386" s="57" t="s">
        <v>51</v>
      </c>
      <c r="M4386" s="57" t="s">
        <v>1135</v>
      </c>
      <c r="N4386" s="64">
        <v>0</v>
      </c>
      <c r="O4386" s="59">
        <v>155</v>
      </c>
      <c r="P4386" s="59">
        <v>2</v>
      </c>
      <c r="Q4386" s="59">
        <v>1.8859625000000001E-2</v>
      </c>
    </row>
    <row r="4387" spans="1:17">
      <c r="A4387" s="57" t="s">
        <v>1204</v>
      </c>
      <c r="B4387" s="57" t="s">
        <v>1227</v>
      </c>
      <c r="C4387" s="57">
        <v>14</v>
      </c>
      <c r="D4387" s="57" t="s">
        <v>648</v>
      </c>
      <c r="E4387" s="57">
        <v>100990</v>
      </c>
      <c r="F4387" s="57">
        <v>82.031000000000006</v>
      </c>
      <c r="G4387" s="57">
        <v>56.74</v>
      </c>
      <c r="H4387" s="57" t="s">
        <v>42</v>
      </c>
      <c r="I4387" s="57" t="s">
        <v>68</v>
      </c>
      <c r="J4387" s="57" t="s">
        <v>503</v>
      </c>
      <c r="K4387" s="57" t="s">
        <v>900</v>
      </c>
      <c r="L4387" s="57" t="s">
        <v>68</v>
      </c>
      <c r="M4387" s="57" t="s">
        <v>1137</v>
      </c>
      <c r="N4387" s="64">
        <v>0</v>
      </c>
      <c r="O4387" s="59">
        <v>59</v>
      </c>
      <c r="P4387" s="59">
        <v>1</v>
      </c>
      <c r="Q4387" s="59">
        <v>2.732585E-3</v>
      </c>
    </row>
    <row r="4388" spans="1:17">
      <c r="A4388" s="57" t="s">
        <v>1204</v>
      </c>
      <c r="B4388" s="57" t="s">
        <v>1227</v>
      </c>
      <c r="C4388" s="57">
        <v>14</v>
      </c>
      <c r="D4388" s="57" t="s">
        <v>648</v>
      </c>
      <c r="E4388" s="57">
        <v>100991</v>
      </c>
      <c r="F4388" s="57">
        <v>82.215999999999994</v>
      </c>
      <c r="G4388" s="57">
        <v>57.731999999999999</v>
      </c>
      <c r="H4388" s="57" t="s">
        <v>42</v>
      </c>
      <c r="I4388" s="57" t="s">
        <v>68</v>
      </c>
      <c r="J4388" s="57" t="s">
        <v>503</v>
      </c>
      <c r="K4388" s="57" t="s">
        <v>900</v>
      </c>
      <c r="L4388" s="57" t="s">
        <v>68</v>
      </c>
      <c r="M4388" s="57" t="s">
        <v>1137</v>
      </c>
      <c r="N4388" s="64">
        <v>0</v>
      </c>
      <c r="O4388" s="59">
        <v>52</v>
      </c>
      <c r="P4388" s="59">
        <v>1</v>
      </c>
      <c r="Q4388" s="59">
        <v>2.1226399999999999E-3</v>
      </c>
    </row>
    <row r="4389" spans="1:17">
      <c r="A4389" s="57" t="s">
        <v>1204</v>
      </c>
      <c r="B4389" s="57" t="s">
        <v>1227</v>
      </c>
      <c r="C4389" s="57">
        <v>14</v>
      </c>
      <c r="D4389" s="57" t="s">
        <v>648</v>
      </c>
      <c r="E4389" s="57">
        <v>100992</v>
      </c>
      <c r="F4389" s="57">
        <v>83.647000000000006</v>
      </c>
      <c r="G4389" s="57">
        <v>57.847999999999999</v>
      </c>
      <c r="H4389" s="57" t="s">
        <v>42</v>
      </c>
      <c r="I4389" s="57" t="s">
        <v>68</v>
      </c>
      <c r="J4389" s="57" t="s">
        <v>503</v>
      </c>
      <c r="K4389" s="57" t="s">
        <v>900</v>
      </c>
      <c r="L4389" s="57" t="s">
        <v>68</v>
      </c>
      <c r="M4389" s="57" t="s">
        <v>1137</v>
      </c>
      <c r="N4389" s="64">
        <v>0</v>
      </c>
      <c r="O4389" s="59">
        <v>56</v>
      </c>
      <c r="P4389" s="59">
        <v>1</v>
      </c>
      <c r="Q4389" s="59">
        <v>2.4617599999999999E-3</v>
      </c>
    </row>
    <row r="4390" spans="1:17">
      <c r="A4390" s="57" t="s">
        <v>1204</v>
      </c>
      <c r="B4390" s="57" t="s">
        <v>1227</v>
      </c>
      <c r="C4390" s="57">
        <v>14</v>
      </c>
      <c r="D4390" s="57" t="s">
        <v>648</v>
      </c>
      <c r="E4390" s="57">
        <v>100993</v>
      </c>
      <c r="F4390" s="57">
        <v>84.754000000000005</v>
      </c>
      <c r="G4390" s="57">
        <v>59.302</v>
      </c>
      <c r="H4390" s="57" t="s">
        <v>37</v>
      </c>
      <c r="I4390" s="57" t="s">
        <v>38</v>
      </c>
      <c r="J4390" s="57">
        <v>0</v>
      </c>
      <c r="K4390" s="57" t="s">
        <v>904</v>
      </c>
      <c r="L4390" s="57" t="s">
        <v>1041</v>
      </c>
      <c r="M4390" s="57" t="s">
        <v>1137</v>
      </c>
      <c r="N4390" s="64">
        <v>0</v>
      </c>
      <c r="O4390" s="59">
        <v>71</v>
      </c>
      <c r="P4390" s="59">
        <v>1</v>
      </c>
      <c r="Q4390" s="59">
        <v>3.9571850000000002E-3</v>
      </c>
    </row>
    <row r="4391" spans="1:17">
      <c r="A4391" s="57" t="s">
        <v>1204</v>
      </c>
      <c r="B4391" s="57" t="s">
        <v>1227</v>
      </c>
      <c r="C4391" s="57">
        <v>24</v>
      </c>
      <c r="D4391" s="57" t="s">
        <v>648</v>
      </c>
      <c r="E4391" s="57">
        <v>100994</v>
      </c>
      <c r="F4391" s="57">
        <v>86.138999999999996</v>
      </c>
      <c r="G4391" s="57">
        <v>59.694000000000003</v>
      </c>
      <c r="H4391" s="57" t="s">
        <v>50</v>
      </c>
      <c r="I4391" s="57" t="s">
        <v>51</v>
      </c>
      <c r="J4391" s="57" t="s">
        <v>713</v>
      </c>
      <c r="K4391" s="57" t="s">
        <v>880</v>
      </c>
      <c r="L4391" s="57" t="s">
        <v>51</v>
      </c>
      <c r="M4391" s="57" t="s">
        <v>1135</v>
      </c>
      <c r="N4391" s="64">
        <v>0</v>
      </c>
      <c r="O4391" s="59">
        <v>206</v>
      </c>
      <c r="P4391" s="59">
        <v>2</v>
      </c>
      <c r="Q4391" s="59">
        <v>3.3312260000000003E-2</v>
      </c>
    </row>
    <row r="4392" spans="1:17">
      <c r="A4392" s="57" t="s">
        <v>1204</v>
      </c>
      <c r="B4392" s="57" t="s">
        <v>1227</v>
      </c>
      <c r="C4392" s="57">
        <v>24</v>
      </c>
      <c r="D4392" s="57" t="s">
        <v>648</v>
      </c>
      <c r="E4392" s="57">
        <v>100995</v>
      </c>
      <c r="F4392" s="57">
        <v>85.908000000000001</v>
      </c>
      <c r="G4392" s="57">
        <v>57.432000000000002</v>
      </c>
      <c r="H4392" s="57" t="s">
        <v>50</v>
      </c>
      <c r="I4392" s="57" t="s">
        <v>51</v>
      </c>
      <c r="J4392" s="57" t="s">
        <v>713</v>
      </c>
      <c r="K4392" s="57" t="s">
        <v>880</v>
      </c>
      <c r="L4392" s="57" t="s">
        <v>51</v>
      </c>
      <c r="M4392" s="57" t="s">
        <v>1135</v>
      </c>
      <c r="N4392" s="64">
        <v>0</v>
      </c>
      <c r="O4392" s="59">
        <v>125</v>
      </c>
      <c r="P4392" s="59">
        <v>2</v>
      </c>
      <c r="Q4392" s="59">
        <v>1.2265625E-2</v>
      </c>
    </row>
    <row r="4393" spans="1:17">
      <c r="A4393" s="57" t="s">
        <v>1204</v>
      </c>
      <c r="B4393" s="57" t="s">
        <v>1227</v>
      </c>
      <c r="C4393" s="57">
        <v>23</v>
      </c>
      <c r="D4393" s="57" t="s">
        <v>648</v>
      </c>
      <c r="E4393" s="57">
        <v>100996</v>
      </c>
      <c r="F4393" s="57">
        <v>89.346999999999994</v>
      </c>
      <c r="G4393" s="57">
        <v>53.277999999999999</v>
      </c>
      <c r="H4393" s="57" t="s">
        <v>34</v>
      </c>
      <c r="I4393" s="57" t="s">
        <v>35</v>
      </c>
      <c r="J4393" s="57" t="s">
        <v>506</v>
      </c>
      <c r="K4393" s="57" t="s">
        <v>901</v>
      </c>
      <c r="L4393" s="57" t="s">
        <v>1040</v>
      </c>
      <c r="M4393" s="57" t="s">
        <v>1137</v>
      </c>
      <c r="N4393" s="64">
        <v>0</v>
      </c>
      <c r="O4393" s="59">
        <v>50</v>
      </c>
      <c r="P4393" s="59">
        <v>1</v>
      </c>
      <c r="Q4393" s="59">
        <v>1.9624999999999998E-3</v>
      </c>
    </row>
    <row r="4394" spans="1:17">
      <c r="A4394" s="57" t="s">
        <v>1204</v>
      </c>
      <c r="B4394" s="57" t="s">
        <v>1227</v>
      </c>
      <c r="C4394" s="57">
        <v>23</v>
      </c>
      <c r="D4394" s="57" t="s">
        <v>648</v>
      </c>
      <c r="E4394" s="57">
        <v>100997</v>
      </c>
      <c r="F4394" s="57">
        <v>90.108999999999995</v>
      </c>
      <c r="G4394" s="57">
        <v>52.932000000000002</v>
      </c>
      <c r="H4394" s="57" t="s">
        <v>34</v>
      </c>
      <c r="I4394" s="57" t="s">
        <v>35</v>
      </c>
      <c r="J4394" s="57" t="s">
        <v>506</v>
      </c>
      <c r="K4394" s="57" t="s">
        <v>901</v>
      </c>
      <c r="L4394" s="57" t="s">
        <v>1040</v>
      </c>
      <c r="M4394" s="57" t="s">
        <v>1137</v>
      </c>
      <c r="N4394" s="64">
        <v>0</v>
      </c>
      <c r="O4394" s="59">
        <v>51</v>
      </c>
      <c r="P4394" s="59">
        <v>1</v>
      </c>
      <c r="Q4394" s="59">
        <v>2.041785E-3</v>
      </c>
    </row>
    <row r="4395" spans="1:17">
      <c r="A4395" s="57" t="s">
        <v>1204</v>
      </c>
      <c r="B4395" s="57" t="s">
        <v>1227</v>
      </c>
      <c r="C4395" s="57">
        <v>23</v>
      </c>
      <c r="D4395" s="57" t="s">
        <v>647</v>
      </c>
      <c r="E4395" s="57">
        <v>100998</v>
      </c>
      <c r="F4395" s="57">
        <v>87.686000000000007</v>
      </c>
      <c r="G4395" s="57">
        <v>49.930999999999997</v>
      </c>
      <c r="H4395" s="57" t="s">
        <v>50</v>
      </c>
      <c r="I4395" s="57" t="s">
        <v>51</v>
      </c>
      <c r="J4395" s="57" t="s">
        <v>713</v>
      </c>
      <c r="K4395" s="57" t="s">
        <v>880</v>
      </c>
      <c r="L4395" s="57" t="s">
        <v>51</v>
      </c>
      <c r="M4395" s="57" t="s">
        <v>1135</v>
      </c>
      <c r="N4395" s="64">
        <v>29.899439724637809</v>
      </c>
      <c r="O4395" s="59">
        <v>651</v>
      </c>
      <c r="P4395" s="59">
        <v>4</v>
      </c>
      <c r="Q4395" s="59">
        <v>0.33268378500000001</v>
      </c>
    </row>
    <row r="4396" spans="1:17">
      <c r="A4396" s="57" t="s">
        <v>1204</v>
      </c>
      <c r="B4396" s="57" t="s">
        <v>1227</v>
      </c>
      <c r="C4396" s="57">
        <v>23</v>
      </c>
      <c r="D4396" s="57" t="s">
        <v>648</v>
      </c>
      <c r="E4396" s="57">
        <v>100999</v>
      </c>
      <c r="F4396" s="57">
        <v>86.185000000000002</v>
      </c>
      <c r="G4396" s="57">
        <v>51.384999999999998</v>
      </c>
      <c r="H4396" s="57" t="s">
        <v>34</v>
      </c>
      <c r="I4396" s="57" t="s">
        <v>35</v>
      </c>
      <c r="J4396" s="57" t="s">
        <v>506</v>
      </c>
      <c r="K4396" s="57" t="s">
        <v>901</v>
      </c>
      <c r="L4396" s="57" t="s">
        <v>1040</v>
      </c>
      <c r="M4396" s="57" t="s">
        <v>1137</v>
      </c>
      <c r="N4396" s="64">
        <v>0</v>
      </c>
      <c r="O4396" s="59">
        <v>75</v>
      </c>
      <c r="P4396" s="59">
        <v>1</v>
      </c>
      <c r="Q4396" s="59">
        <v>4.4156250000000003E-3</v>
      </c>
    </row>
    <row r="4397" spans="1:17">
      <c r="A4397" s="57" t="s">
        <v>1204</v>
      </c>
      <c r="B4397" s="57" t="s">
        <v>1227</v>
      </c>
      <c r="C4397" s="57">
        <v>22</v>
      </c>
      <c r="D4397" s="57" t="s">
        <v>648</v>
      </c>
      <c r="E4397" s="57">
        <v>101000</v>
      </c>
      <c r="F4397" s="57">
        <v>88.286000000000001</v>
      </c>
      <c r="G4397" s="57">
        <v>49.515999999999998</v>
      </c>
      <c r="H4397" s="57" t="s">
        <v>34</v>
      </c>
      <c r="I4397" s="57" t="s">
        <v>35</v>
      </c>
      <c r="J4397" s="57" t="s">
        <v>506</v>
      </c>
      <c r="K4397" s="57" t="s">
        <v>901</v>
      </c>
      <c r="L4397" s="57" t="s">
        <v>1040</v>
      </c>
      <c r="M4397" s="57" t="s">
        <v>1137</v>
      </c>
      <c r="N4397" s="64">
        <v>0</v>
      </c>
      <c r="O4397" s="59">
        <v>75</v>
      </c>
      <c r="P4397" s="59">
        <v>1</v>
      </c>
      <c r="Q4397" s="59">
        <v>4.4156250000000003E-3</v>
      </c>
    </row>
    <row r="4398" spans="1:17">
      <c r="A4398" s="57" t="s">
        <v>1204</v>
      </c>
      <c r="B4398" s="57" t="s">
        <v>1227</v>
      </c>
      <c r="C4398" s="57">
        <v>22</v>
      </c>
      <c r="D4398" s="57" t="s">
        <v>648</v>
      </c>
      <c r="E4398" s="57">
        <v>101001</v>
      </c>
      <c r="F4398" s="57">
        <v>89.509</v>
      </c>
      <c r="G4398" s="57">
        <v>47.139000000000003</v>
      </c>
      <c r="H4398" s="57" t="s">
        <v>54</v>
      </c>
      <c r="I4398" s="57" t="s">
        <v>55</v>
      </c>
      <c r="J4398" s="57" t="s">
        <v>503</v>
      </c>
      <c r="K4398" s="57" t="s">
        <v>898</v>
      </c>
      <c r="L4398" s="57" t="s">
        <v>55</v>
      </c>
      <c r="M4398" s="57" t="s">
        <v>1137</v>
      </c>
      <c r="N4398" s="64">
        <v>0</v>
      </c>
      <c r="O4398" s="59">
        <v>202</v>
      </c>
      <c r="P4398" s="59">
        <v>2</v>
      </c>
      <c r="Q4398" s="59">
        <v>3.203114E-2</v>
      </c>
    </row>
    <row r="4399" spans="1:17">
      <c r="A4399" s="57" t="s">
        <v>1204</v>
      </c>
      <c r="B4399" s="57" t="s">
        <v>1227</v>
      </c>
      <c r="C4399" s="57">
        <v>22</v>
      </c>
      <c r="D4399" s="57" t="s">
        <v>647</v>
      </c>
      <c r="E4399" s="57">
        <v>101002</v>
      </c>
      <c r="F4399" s="57">
        <v>89.462999999999994</v>
      </c>
      <c r="G4399" s="57">
        <v>45.685000000000002</v>
      </c>
      <c r="H4399" s="57" t="s">
        <v>52</v>
      </c>
      <c r="I4399" s="57" t="s">
        <v>53</v>
      </c>
      <c r="J4399" s="57">
        <v>0</v>
      </c>
      <c r="K4399" s="57" t="s">
        <v>886</v>
      </c>
      <c r="L4399" s="57" t="s">
        <v>53</v>
      </c>
      <c r="M4399" s="57" t="s">
        <v>1137</v>
      </c>
      <c r="N4399" s="64">
        <v>47.466148615039415</v>
      </c>
      <c r="O4399" s="59">
        <v>443</v>
      </c>
      <c r="P4399" s="59">
        <v>3</v>
      </c>
      <c r="Q4399" s="59">
        <v>0.154055465</v>
      </c>
    </row>
    <row r="4400" spans="1:17">
      <c r="A4400" s="57" t="s">
        <v>1204</v>
      </c>
      <c r="B4400" s="57" t="s">
        <v>1227</v>
      </c>
      <c r="C4400" s="57">
        <v>21</v>
      </c>
      <c r="D4400" s="57" t="s">
        <v>648</v>
      </c>
      <c r="E4400" s="57">
        <v>101003</v>
      </c>
      <c r="F4400" s="57">
        <v>89.947000000000003</v>
      </c>
      <c r="G4400" s="57">
        <v>43.122999999999998</v>
      </c>
      <c r="H4400" s="57" t="s">
        <v>22</v>
      </c>
      <c r="I4400" s="57" t="s">
        <v>517</v>
      </c>
      <c r="J4400" s="57" t="s">
        <v>503</v>
      </c>
      <c r="K4400" s="57" t="s">
        <v>919</v>
      </c>
      <c r="L4400" s="57" t="s">
        <v>1055</v>
      </c>
      <c r="M4400" s="57" t="s">
        <v>1137</v>
      </c>
      <c r="N4400" s="64">
        <v>0</v>
      </c>
      <c r="O4400" s="59">
        <v>69</v>
      </c>
      <c r="P4400" s="59">
        <v>1</v>
      </c>
      <c r="Q4400" s="59">
        <v>3.7373850000000002E-3</v>
      </c>
    </row>
    <row r="4401" spans="1:17">
      <c r="A4401" s="57" t="s">
        <v>1204</v>
      </c>
      <c r="B4401" s="57" t="s">
        <v>1227</v>
      </c>
      <c r="C4401" s="57">
        <v>21</v>
      </c>
      <c r="D4401" s="57" t="s">
        <v>648</v>
      </c>
      <c r="E4401" s="57">
        <v>101004</v>
      </c>
      <c r="F4401" s="57">
        <v>87.501000000000005</v>
      </c>
      <c r="G4401" s="57">
        <v>42.406999999999996</v>
      </c>
      <c r="H4401" s="57" t="s">
        <v>56</v>
      </c>
      <c r="I4401" s="57" t="s">
        <v>57</v>
      </c>
      <c r="J4401" s="57" t="s">
        <v>772</v>
      </c>
      <c r="K4401" s="57" t="s">
        <v>921</v>
      </c>
      <c r="L4401" s="57" t="s">
        <v>1120</v>
      </c>
      <c r="M4401" s="57" t="s">
        <v>1137</v>
      </c>
      <c r="N4401" s="64">
        <v>0</v>
      </c>
      <c r="O4401" s="59">
        <v>373</v>
      </c>
      <c r="P4401" s="59">
        <v>3</v>
      </c>
      <c r="Q4401" s="59">
        <v>0.10921626500000001</v>
      </c>
    </row>
    <row r="4402" spans="1:17">
      <c r="A4402" s="57" t="s">
        <v>1204</v>
      </c>
      <c r="B4402" s="57" t="s">
        <v>1227</v>
      </c>
      <c r="C4402" s="57">
        <v>21</v>
      </c>
      <c r="D4402" s="57" t="s">
        <v>648</v>
      </c>
      <c r="E4402" s="57">
        <v>101005</v>
      </c>
      <c r="F4402" s="57">
        <v>86.992999999999995</v>
      </c>
      <c r="G4402" s="57">
        <v>44.115000000000002</v>
      </c>
      <c r="H4402" s="57" t="s">
        <v>34</v>
      </c>
      <c r="I4402" s="57" t="s">
        <v>35</v>
      </c>
      <c r="J4402" s="57" t="s">
        <v>506</v>
      </c>
      <c r="K4402" s="57" t="s">
        <v>901</v>
      </c>
      <c r="L4402" s="57" t="s">
        <v>1040</v>
      </c>
      <c r="M4402" s="57" t="s">
        <v>1137</v>
      </c>
      <c r="N4402" s="64">
        <v>0</v>
      </c>
      <c r="O4402" s="59">
        <v>94</v>
      </c>
      <c r="P4402" s="59">
        <v>1</v>
      </c>
      <c r="Q4402" s="59">
        <v>6.9362599999999996E-3</v>
      </c>
    </row>
    <row r="4403" spans="1:17">
      <c r="A4403" s="57" t="s">
        <v>1204</v>
      </c>
      <c r="B4403" s="57" t="s">
        <v>1227</v>
      </c>
      <c r="C4403" s="57">
        <v>21</v>
      </c>
      <c r="D4403" s="57" t="s">
        <v>648</v>
      </c>
      <c r="E4403" s="57">
        <v>101006</v>
      </c>
      <c r="F4403" s="57">
        <v>85.561999999999998</v>
      </c>
      <c r="G4403" s="57">
        <v>41.646000000000001</v>
      </c>
      <c r="H4403" s="57" t="s">
        <v>71</v>
      </c>
      <c r="I4403" s="57" t="s">
        <v>72</v>
      </c>
      <c r="J4403" s="57" t="s">
        <v>494</v>
      </c>
      <c r="K4403" s="57" t="s">
        <v>897</v>
      </c>
      <c r="L4403" s="57" t="s">
        <v>72</v>
      </c>
      <c r="M4403" s="57" t="s">
        <v>1137</v>
      </c>
      <c r="N4403" s="64">
        <v>0</v>
      </c>
      <c r="O4403" s="59">
        <v>387</v>
      </c>
      <c r="P4403" s="59">
        <v>3</v>
      </c>
      <c r="Q4403" s="59">
        <v>0.117568665</v>
      </c>
    </row>
    <row r="4404" spans="1:17">
      <c r="A4404" s="57" t="s">
        <v>1204</v>
      </c>
      <c r="B4404" s="57" t="s">
        <v>1227</v>
      </c>
      <c r="C4404" s="57">
        <v>31</v>
      </c>
      <c r="D4404" s="57" t="s">
        <v>647</v>
      </c>
      <c r="E4404" s="57">
        <v>101007</v>
      </c>
      <c r="F4404" s="57">
        <v>91.378</v>
      </c>
      <c r="G4404" s="57">
        <v>40.098999999999997</v>
      </c>
      <c r="H4404" s="57" t="s">
        <v>42</v>
      </c>
      <c r="I4404" s="57" t="s">
        <v>43</v>
      </c>
      <c r="J4404" s="57" t="s">
        <v>502</v>
      </c>
      <c r="K4404" s="57" t="s">
        <v>997</v>
      </c>
      <c r="L4404" s="57" t="s">
        <v>1119</v>
      </c>
      <c r="M4404" s="57" t="s">
        <v>1137</v>
      </c>
      <c r="N4404" s="64">
        <v>8.6661908394135292</v>
      </c>
      <c r="O4404" s="59">
        <v>111</v>
      </c>
      <c r="P4404" s="59">
        <v>2</v>
      </c>
      <c r="Q4404" s="59">
        <v>9.6719849999999993E-3</v>
      </c>
    </row>
    <row r="4405" spans="1:17">
      <c r="A4405" s="57" t="s">
        <v>1204</v>
      </c>
      <c r="B4405" s="57" t="s">
        <v>1227</v>
      </c>
      <c r="C4405" s="57">
        <v>31</v>
      </c>
      <c r="D4405" s="57" t="s">
        <v>648</v>
      </c>
      <c r="E4405" s="57">
        <v>101008</v>
      </c>
      <c r="F4405" s="57">
        <v>92.509</v>
      </c>
      <c r="G4405" s="57">
        <v>40.076000000000001</v>
      </c>
      <c r="H4405" s="57" t="s">
        <v>22</v>
      </c>
      <c r="I4405" s="57" t="s">
        <v>517</v>
      </c>
      <c r="J4405" s="57" t="s">
        <v>503</v>
      </c>
      <c r="K4405" s="57" t="s">
        <v>919</v>
      </c>
      <c r="L4405" s="57" t="s">
        <v>1055</v>
      </c>
      <c r="M4405" s="57" t="s">
        <v>1137</v>
      </c>
      <c r="N4405" s="64">
        <v>0</v>
      </c>
      <c r="O4405" s="59">
        <v>72</v>
      </c>
      <c r="P4405" s="59">
        <v>1</v>
      </c>
      <c r="Q4405" s="59">
        <v>4.0694399999999997E-3</v>
      </c>
    </row>
    <row r="4406" spans="1:17">
      <c r="A4406" s="57" t="s">
        <v>1204</v>
      </c>
      <c r="B4406" s="57" t="s">
        <v>1227</v>
      </c>
      <c r="C4406" s="57">
        <v>31</v>
      </c>
      <c r="D4406" s="57" t="s">
        <v>648</v>
      </c>
      <c r="E4406" s="57">
        <v>101009</v>
      </c>
      <c r="F4406" s="57">
        <v>94.147999999999996</v>
      </c>
      <c r="G4406" s="57">
        <v>41.23</v>
      </c>
      <c r="H4406" s="57" t="s">
        <v>34</v>
      </c>
      <c r="I4406" s="57" t="s">
        <v>35</v>
      </c>
      <c r="J4406" s="57" t="s">
        <v>506</v>
      </c>
      <c r="K4406" s="57" t="s">
        <v>901</v>
      </c>
      <c r="L4406" s="57" t="s">
        <v>1040</v>
      </c>
      <c r="M4406" s="57" t="s">
        <v>1137</v>
      </c>
      <c r="N4406" s="64">
        <v>0</v>
      </c>
      <c r="O4406" s="59">
        <v>87</v>
      </c>
      <c r="P4406" s="59">
        <v>1</v>
      </c>
      <c r="Q4406" s="59">
        <v>5.9416649999999996E-3</v>
      </c>
    </row>
    <row r="4407" spans="1:17">
      <c r="A4407" s="57" t="s">
        <v>1204</v>
      </c>
      <c r="B4407" s="57" t="s">
        <v>1227</v>
      </c>
      <c r="C4407" s="57">
        <v>31</v>
      </c>
      <c r="D4407" s="57" t="s">
        <v>648</v>
      </c>
      <c r="E4407" s="57">
        <v>101010</v>
      </c>
      <c r="F4407" s="57">
        <v>92.555000000000007</v>
      </c>
      <c r="G4407" s="57">
        <v>41.807000000000002</v>
      </c>
      <c r="H4407" s="57" t="s">
        <v>71</v>
      </c>
      <c r="I4407" s="57" t="s">
        <v>72</v>
      </c>
      <c r="J4407" s="57" t="s">
        <v>494</v>
      </c>
      <c r="K4407" s="57" t="s">
        <v>897</v>
      </c>
      <c r="L4407" s="57" t="s">
        <v>72</v>
      </c>
      <c r="M4407" s="57" t="s">
        <v>1137</v>
      </c>
      <c r="N4407" s="64">
        <v>0</v>
      </c>
      <c r="O4407" s="59">
        <v>284</v>
      </c>
      <c r="P4407" s="59">
        <v>2</v>
      </c>
      <c r="Q4407" s="59">
        <v>6.3314960000000003E-2</v>
      </c>
    </row>
    <row r="4408" spans="1:17">
      <c r="A4408" s="57" t="s">
        <v>1204</v>
      </c>
      <c r="B4408" s="57" t="s">
        <v>1227</v>
      </c>
      <c r="C4408" s="57">
        <v>31</v>
      </c>
      <c r="D4408" s="57" t="s">
        <v>648</v>
      </c>
      <c r="E4408" s="57">
        <v>101011</v>
      </c>
      <c r="F4408" s="57">
        <v>91.84</v>
      </c>
      <c r="G4408" s="57">
        <v>43.930999999999997</v>
      </c>
      <c r="H4408" s="57" t="s">
        <v>42</v>
      </c>
      <c r="I4408" s="57" t="s">
        <v>68</v>
      </c>
      <c r="J4408" s="57" t="s">
        <v>503</v>
      </c>
      <c r="K4408" s="57" t="s">
        <v>900</v>
      </c>
      <c r="L4408" s="57" t="s">
        <v>68</v>
      </c>
      <c r="M4408" s="57" t="s">
        <v>1137</v>
      </c>
      <c r="N4408" s="64">
        <v>0</v>
      </c>
      <c r="O4408" s="59">
        <v>72</v>
      </c>
      <c r="P4408" s="59">
        <v>1</v>
      </c>
      <c r="Q4408" s="59">
        <v>4.0694399999999997E-3</v>
      </c>
    </row>
    <row r="4409" spans="1:17">
      <c r="A4409" s="57" t="s">
        <v>1204</v>
      </c>
      <c r="B4409" s="57" t="s">
        <v>1227</v>
      </c>
      <c r="C4409" s="57">
        <v>32</v>
      </c>
      <c r="D4409" s="57" t="s">
        <v>648</v>
      </c>
      <c r="E4409" s="57">
        <v>101012</v>
      </c>
      <c r="F4409" s="57">
        <v>93.224999999999994</v>
      </c>
      <c r="G4409" s="57">
        <v>45.037999999999997</v>
      </c>
      <c r="H4409" s="57" t="s">
        <v>42</v>
      </c>
      <c r="I4409" s="57" t="s">
        <v>43</v>
      </c>
      <c r="J4409" s="57" t="s">
        <v>502</v>
      </c>
      <c r="K4409" s="57" t="s">
        <v>997</v>
      </c>
      <c r="L4409" s="57" t="s">
        <v>1119</v>
      </c>
      <c r="M4409" s="57" t="s">
        <v>1137</v>
      </c>
      <c r="N4409" s="64">
        <v>0</v>
      </c>
      <c r="O4409" s="59">
        <v>59</v>
      </c>
      <c r="P4409" s="59">
        <v>1</v>
      </c>
      <c r="Q4409" s="59">
        <v>2.732585E-3</v>
      </c>
    </row>
    <row r="4410" spans="1:17">
      <c r="A4410" s="57" t="s">
        <v>1204</v>
      </c>
      <c r="B4410" s="57" t="s">
        <v>1227</v>
      </c>
      <c r="C4410" s="57">
        <v>32</v>
      </c>
      <c r="D4410" s="57" t="s">
        <v>648</v>
      </c>
      <c r="E4410" s="57">
        <v>101013</v>
      </c>
      <c r="F4410" s="57">
        <v>93.179000000000002</v>
      </c>
      <c r="G4410" s="57">
        <v>46.168999999999997</v>
      </c>
      <c r="H4410" s="57" t="s">
        <v>61</v>
      </c>
      <c r="I4410" s="57" t="s">
        <v>219</v>
      </c>
      <c r="J4410" s="57" t="s">
        <v>761</v>
      </c>
      <c r="K4410" s="57" t="s">
        <v>903</v>
      </c>
      <c r="L4410" s="57" t="s">
        <v>62</v>
      </c>
      <c r="M4410" s="57" t="s">
        <v>1137</v>
      </c>
      <c r="N4410" s="64">
        <v>0</v>
      </c>
      <c r="O4410" s="59">
        <v>249</v>
      </c>
      <c r="P4410" s="59">
        <v>2</v>
      </c>
      <c r="Q4410" s="59">
        <v>4.8670785000000001E-2</v>
      </c>
    </row>
    <row r="4411" spans="1:17">
      <c r="A4411" s="57" t="s">
        <v>1204</v>
      </c>
      <c r="B4411" s="57" t="s">
        <v>1227</v>
      </c>
      <c r="C4411" s="57">
        <v>32</v>
      </c>
      <c r="D4411" s="57" t="s">
        <v>648</v>
      </c>
      <c r="E4411" s="57">
        <v>101014</v>
      </c>
      <c r="F4411" s="57">
        <v>93.478999999999999</v>
      </c>
      <c r="G4411" s="57">
        <v>46.377000000000002</v>
      </c>
      <c r="H4411" s="57" t="s">
        <v>34</v>
      </c>
      <c r="I4411" s="57" t="s">
        <v>35</v>
      </c>
      <c r="J4411" s="57" t="s">
        <v>506</v>
      </c>
      <c r="K4411" s="57" t="s">
        <v>901</v>
      </c>
      <c r="L4411" s="57" t="s">
        <v>1040</v>
      </c>
      <c r="M4411" s="57" t="s">
        <v>1137</v>
      </c>
      <c r="N4411" s="64">
        <v>0</v>
      </c>
      <c r="O4411" s="59">
        <v>54</v>
      </c>
      <c r="P4411" s="59">
        <v>1</v>
      </c>
      <c r="Q4411" s="59">
        <v>2.2890599999999999E-3</v>
      </c>
    </row>
    <row r="4412" spans="1:17">
      <c r="A4412" s="57" t="s">
        <v>1204</v>
      </c>
      <c r="B4412" s="57" t="s">
        <v>1227</v>
      </c>
      <c r="C4412" s="57">
        <v>32</v>
      </c>
      <c r="D4412" s="57" t="s">
        <v>648</v>
      </c>
      <c r="E4412" s="57">
        <v>101015</v>
      </c>
      <c r="F4412" s="57">
        <v>94.748000000000005</v>
      </c>
      <c r="G4412" s="57">
        <v>47.069000000000003</v>
      </c>
      <c r="H4412" s="57" t="s">
        <v>22</v>
      </c>
      <c r="I4412" s="57" t="s">
        <v>517</v>
      </c>
      <c r="J4412" s="57" t="s">
        <v>503</v>
      </c>
      <c r="K4412" s="57" t="s">
        <v>919</v>
      </c>
      <c r="L4412" s="57" t="s">
        <v>1055</v>
      </c>
      <c r="M4412" s="57" t="s">
        <v>1137</v>
      </c>
      <c r="N4412" s="64">
        <v>0</v>
      </c>
      <c r="O4412" s="59">
        <v>105</v>
      </c>
      <c r="P4412" s="59">
        <v>2</v>
      </c>
      <c r="Q4412" s="59">
        <v>8.6546250000000009E-3</v>
      </c>
    </row>
    <row r="4413" spans="1:17">
      <c r="A4413" s="57" t="s">
        <v>1204</v>
      </c>
      <c r="B4413" s="57" t="s">
        <v>1227</v>
      </c>
      <c r="C4413" s="57">
        <v>32</v>
      </c>
      <c r="D4413" s="57" t="s">
        <v>648</v>
      </c>
      <c r="E4413" s="57">
        <v>101016</v>
      </c>
      <c r="F4413" s="57">
        <v>95.048000000000002</v>
      </c>
      <c r="G4413" s="57">
        <v>48.616</v>
      </c>
      <c r="H4413" s="57" t="s">
        <v>42</v>
      </c>
      <c r="I4413" s="57" t="s">
        <v>68</v>
      </c>
      <c r="J4413" s="57" t="s">
        <v>503</v>
      </c>
      <c r="K4413" s="57" t="s">
        <v>900</v>
      </c>
      <c r="L4413" s="57" t="s">
        <v>68</v>
      </c>
      <c r="M4413" s="57" t="s">
        <v>1137</v>
      </c>
      <c r="N4413" s="64">
        <v>0</v>
      </c>
      <c r="O4413" s="59">
        <v>65</v>
      </c>
      <c r="P4413" s="59">
        <v>1</v>
      </c>
      <c r="Q4413" s="59">
        <v>3.3166250000000001E-3</v>
      </c>
    </row>
    <row r="4414" spans="1:17">
      <c r="A4414" s="57" t="s">
        <v>1204</v>
      </c>
      <c r="B4414" s="57" t="s">
        <v>1227</v>
      </c>
      <c r="C4414" s="57">
        <v>33</v>
      </c>
      <c r="D4414" s="57" t="s">
        <v>648</v>
      </c>
      <c r="E4414" s="57">
        <v>101017</v>
      </c>
      <c r="F4414" s="57">
        <v>95.048000000000002</v>
      </c>
      <c r="G4414" s="57">
        <v>50.116</v>
      </c>
      <c r="H4414" s="57" t="s">
        <v>22</v>
      </c>
      <c r="I4414" s="57" t="s">
        <v>517</v>
      </c>
      <c r="J4414" s="57" t="s">
        <v>503</v>
      </c>
      <c r="K4414" s="57" t="s">
        <v>919</v>
      </c>
      <c r="L4414" s="57" t="s">
        <v>1055</v>
      </c>
      <c r="M4414" s="57" t="s">
        <v>1137</v>
      </c>
      <c r="N4414" s="64">
        <v>0</v>
      </c>
      <c r="O4414" s="59">
        <v>56</v>
      </c>
      <c r="P4414" s="59">
        <v>1</v>
      </c>
      <c r="Q4414" s="59">
        <v>2.4617599999999999E-3</v>
      </c>
    </row>
    <row r="4415" spans="1:17">
      <c r="A4415" s="57" t="s">
        <v>1204</v>
      </c>
      <c r="B4415" s="57" t="s">
        <v>1227</v>
      </c>
      <c r="C4415" s="57">
        <v>33</v>
      </c>
      <c r="D4415" s="57" t="s">
        <v>648</v>
      </c>
      <c r="E4415" s="57">
        <v>101018</v>
      </c>
      <c r="F4415" s="57">
        <v>94.91</v>
      </c>
      <c r="G4415" s="57">
        <v>53.046999999999997</v>
      </c>
      <c r="H4415" s="57" t="s">
        <v>34</v>
      </c>
      <c r="I4415" s="57" t="s">
        <v>35</v>
      </c>
      <c r="J4415" s="57" t="s">
        <v>506</v>
      </c>
      <c r="K4415" s="57" t="s">
        <v>901</v>
      </c>
      <c r="L4415" s="57" t="s">
        <v>1040</v>
      </c>
      <c r="M4415" s="57" t="s">
        <v>1137</v>
      </c>
      <c r="N4415" s="64">
        <v>0</v>
      </c>
      <c r="O4415" s="59">
        <v>51</v>
      </c>
      <c r="P4415" s="59">
        <v>1</v>
      </c>
      <c r="Q4415" s="59">
        <v>2.041785E-3</v>
      </c>
    </row>
    <row r="4416" spans="1:17">
      <c r="A4416" s="57" t="s">
        <v>1204</v>
      </c>
      <c r="B4416" s="57" t="s">
        <v>1227</v>
      </c>
      <c r="C4416" s="57">
        <v>44</v>
      </c>
      <c r="D4416" s="57" t="s">
        <v>648</v>
      </c>
      <c r="E4416" s="57">
        <v>101019</v>
      </c>
      <c r="F4416" s="57">
        <v>97.978999999999999</v>
      </c>
      <c r="G4416" s="57">
        <v>59.463000000000001</v>
      </c>
      <c r="H4416" s="57" t="s">
        <v>42</v>
      </c>
      <c r="I4416" s="57" t="s">
        <v>43</v>
      </c>
      <c r="J4416" s="57" t="s">
        <v>502</v>
      </c>
      <c r="K4416" s="57" t="s">
        <v>997</v>
      </c>
      <c r="L4416" s="57" t="s">
        <v>1119</v>
      </c>
      <c r="M4416" s="57" t="s">
        <v>1137</v>
      </c>
      <c r="N4416" s="64">
        <v>0</v>
      </c>
      <c r="O4416" s="59">
        <v>81</v>
      </c>
      <c r="P4416" s="59">
        <v>1</v>
      </c>
      <c r="Q4416" s="59">
        <v>5.1503850000000004E-3</v>
      </c>
    </row>
    <row r="4417" spans="1:17">
      <c r="A4417" s="57" t="s">
        <v>1204</v>
      </c>
      <c r="B4417" s="57" t="s">
        <v>1227</v>
      </c>
      <c r="C4417" s="57">
        <v>44</v>
      </c>
      <c r="D4417" s="57" t="s">
        <v>648</v>
      </c>
      <c r="E4417" s="57">
        <v>101020</v>
      </c>
      <c r="F4417" s="57">
        <v>99.918000000000006</v>
      </c>
      <c r="G4417" s="57">
        <v>59.485999999999997</v>
      </c>
      <c r="H4417" s="57" t="s">
        <v>42</v>
      </c>
      <c r="I4417" s="57" t="s">
        <v>43</v>
      </c>
      <c r="J4417" s="57" t="s">
        <v>502</v>
      </c>
      <c r="K4417" s="57" t="s">
        <v>997</v>
      </c>
      <c r="L4417" s="57" t="s">
        <v>1119</v>
      </c>
      <c r="M4417" s="57" t="s">
        <v>1137</v>
      </c>
      <c r="N4417" s="64">
        <v>0</v>
      </c>
      <c r="O4417" s="59">
        <v>52</v>
      </c>
      <c r="P4417" s="59">
        <v>1</v>
      </c>
      <c r="Q4417" s="59">
        <v>2.1226399999999999E-3</v>
      </c>
    </row>
    <row r="4418" spans="1:17">
      <c r="A4418" s="57" t="s">
        <v>1204</v>
      </c>
      <c r="B4418" s="57" t="s">
        <v>1227</v>
      </c>
      <c r="C4418" s="57">
        <v>44</v>
      </c>
      <c r="D4418" s="57" t="s">
        <v>648</v>
      </c>
      <c r="E4418" s="57">
        <v>101021</v>
      </c>
      <c r="F4418" s="57">
        <v>97.01</v>
      </c>
      <c r="G4418" s="57">
        <v>58.424999999999997</v>
      </c>
      <c r="H4418" s="57" t="s">
        <v>50</v>
      </c>
      <c r="I4418" s="57" t="s">
        <v>51</v>
      </c>
      <c r="J4418" s="57" t="s">
        <v>713</v>
      </c>
      <c r="K4418" s="57" t="s">
        <v>880</v>
      </c>
      <c r="L4418" s="57" t="s">
        <v>51</v>
      </c>
      <c r="M4418" s="57" t="s">
        <v>1135</v>
      </c>
      <c r="N4418" s="64">
        <v>0</v>
      </c>
      <c r="O4418" s="59">
        <v>301</v>
      </c>
      <c r="P4418" s="59">
        <v>3</v>
      </c>
      <c r="Q4418" s="59">
        <v>7.1121785000000007E-2</v>
      </c>
    </row>
    <row r="4419" spans="1:17">
      <c r="A4419" s="57" t="s">
        <v>1204</v>
      </c>
      <c r="B4419" s="57" t="s">
        <v>1227</v>
      </c>
      <c r="C4419" s="57">
        <v>44</v>
      </c>
      <c r="D4419" s="57" t="s">
        <v>648</v>
      </c>
      <c r="E4419" s="57">
        <v>101022</v>
      </c>
      <c r="F4419" s="57">
        <v>97.379000000000005</v>
      </c>
      <c r="G4419" s="57">
        <v>58.101999999999997</v>
      </c>
      <c r="H4419" s="57" t="s">
        <v>42</v>
      </c>
      <c r="I4419" s="57" t="s">
        <v>43</v>
      </c>
      <c r="J4419" s="57" t="s">
        <v>502</v>
      </c>
      <c r="K4419" s="57" t="s">
        <v>997</v>
      </c>
      <c r="L4419" s="57" t="s">
        <v>1119</v>
      </c>
      <c r="M4419" s="57" t="s">
        <v>1137</v>
      </c>
      <c r="N4419" s="64">
        <v>0</v>
      </c>
      <c r="O4419" s="59">
        <v>73</v>
      </c>
      <c r="P4419" s="59">
        <v>1</v>
      </c>
      <c r="Q4419" s="59">
        <v>4.1832650000000002E-3</v>
      </c>
    </row>
    <row r="4420" spans="1:17">
      <c r="A4420" s="57" t="s">
        <v>1204</v>
      </c>
      <c r="B4420" s="57" t="s">
        <v>1227</v>
      </c>
      <c r="C4420" s="57">
        <v>44</v>
      </c>
      <c r="D4420" s="57" t="s">
        <v>648</v>
      </c>
      <c r="E4420" s="57">
        <v>101023</v>
      </c>
      <c r="F4420" s="57">
        <v>100</v>
      </c>
      <c r="G4420" s="57">
        <v>57.155000000000001</v>
      </c>
      <c r="H4420" s="57" t="s">
        <v>37</v>
      </c>
      <c r="I4420" s="57" t="s">
        <v>38</v>
      </c>
      <c r="J4420" s="57">
        <v>0</v>
      </c>
      <c r="K4420" s="57" t="s">
        <v>904</v>
      </c>
      <c r="L4420" s="57" t="s">
        <v>1041</v>
      </c>
      <c r="M4420" s="57" t="s">
        <v>1137</v>
      </c>
      <c r="N4420" s="64">
        <v>0</v>
      </c>
      <c r="O4420" s="59">
        <v>54</v>
      </c>
      <c r="P4420" s="59">
        <v>1</v>
      </c>
      <c r="Q4420" s="59">
        <v>2.2890599999999999E-3</v>
      </c>
    </row>
    <row r="4421" spans="1:17">
      <c r="A4421" s="57" t="s">
        <v>1204</v>
      </c>
      <c r="B4421" s="57" t="s">
        <v>1227</v>
      </c>
      <c r="C4421" s="57">
        <v>44</v>
      </c>
      <c r="D4421" s="57" t="s">
        <v>648</v>
      </c>
      <c r="E4421" s="57">
        <v>101024</v>
      </c>
      <c r="F4421" s="57">
        <v>99.918000000000006</v>
      </c>
      <c r="G4421" s="57">
        <v>55.447000000000003</v>
      </c>
      <c r="H4421" s="57" t="s">
        <v>145</v>
      </c>
      <c r="I4421" s="57" t="s">
        <v>526</v>
      </c>
      <c r="J4421" s="57" t="s">
        <v>502</v>
      </c>
      <c r="K4421" s="57" t="s">
        <v>1012</v>
      </c>
      <c r="L4421" s="57" t="s">
        <v>1129</v>
      </c>
      <c r="M4421" s="57" t="s">
        <v>1137</v>
      </c>
      <c r="N4421" s="64">
        <v>0</v>
      </c>
      <c r="O4421" s="59">
        <v>56</v>
      </c>
      <c r="P4421" s="59">
        <v>1</v>
      </c>
      <c r="Q4421" s="59">
        <v>2.4617599999999999E-3</v>
      </c>
    </row>
    <row r="4422" spans="1:17">
      <c r="A4422" s="57" t="s">
        <v>1204</v>
      </c>
      <c r="B4422" s="57" t="s">
        <v>1227</v>
      </c>
      <c r="C4422" s="57">
        <v>44</v>
      </c>
      <c r="D4422" s="57" t="s">
        <v>648</v>
      </c>
      <c r="E4422" s="57">
        <v>101025</v>
      </c>
      <c r="F4422" s="57">
        <v>99.549000000000007</v>
      </c>
      <c r="G4422" s="57">
        <v>56.048000000000002</v>
      </c>
      <c r="H4422" s="57" t="s">
        <v>37</v>
      </c>
      <c r="I4422" s="57" t="s">
        <v>38</v>
      </c>
      <c r="J4422" s="57">
        <v>0</v>
      </c>
      <c r="K4422" s="57" t="s">
        <v>904</v>
      </c>
      <c r="L4422" s="57" t="s">
        <v>1041</v>
      </c>
      <c r="M4422" s="57" t="s">
        <v>1137</v>
      </c>
      <c r="N4422" s="64">
        <v>0</v>
      </c>
      <c r="O4422" s="59">
        <v>62</v>
      </c>
      <c r="P4422" s="59">
        <v>1</v>
      </c>
      <c r="Q4422" s="59">
        <v>3.01754E-3</v>
      </c>
    </row>
    <row r="4423" spans="1:17">
      <c r="A4423" s="57" t="s">
        <v>1204</v>
      </c>
      <c r="B4423" s="57" t="s">
        <v>1227</v>
      </c>
      <c r="C4423" s="57">
        <v>44</v>
      </c>
      <c r="D4423" s="57" t="s">
        <v>648</v>
      </c>
      <c r="E4423" s="57">
        <v>101026</v>
      </c>
      <c r="F4423" s="57">
        <v>98.463999999999999</v>
      </c>
      <c r="G4423" s="57">
        <v>56.578000000000003</v>
      </c>
      <c r="H4423" s="57" t="s">
        <v>34</v>
      </c>
      <c r="I4423" s="57" t="s">
        <v>35</v>
      </c>
      <c r="J4423" s="57" t="s">
        <v>506</v>
      </c>
      <c r="K4423" s="57" t="s">
        <v>901</v>
      </c>
      <c r="L4423" s="57" t="s">
        <v>1040</v>
      </c>
      <c r="M4423" s="57" t="s">
        <v>1137</v>
      </c>
      <c r="N4423" s="64">
        <v>0</v>
      </c>
      <c r="O4423" s="59">
        <v>63</v>
      </c>
      <c r="P4423" s="59">
        <v>1</v>
      </c>
      <c r="Q4423" s="59">
        <v>3.1156650000000001E-3</v>
      </c>
    </row>
    <row r="4424" spans="1:17">
      <c r="A4424" s="57" t="s">
        <v>1204</v>
      </c>
      <c r="B4424" s="57" t="s">
        <v>1227</v>
      </c>
      <c r="C4424" s="57">
        <v>44</v>
      </c>
      <c r="D4424" s="57" t="s">
        <v>648</v>
      </c>
      <c r="E4424" s="57">
        <v>101027</v>
      </c>
      <c r="F4424" s="57">
        <v>97.495000000000005</v>
      </c>
      <c r="G4424" s="57">
        <v>56.878</v>
      </c>
      <c r="H4424" s="57" t="s">
        <v>52</v>
      </c>
      <c r="I4424" s="57" t="s">
        <v>53</v>
      </c>
      <c r="J4424" s="57">
        <v>0</v>
      </c>
      <c r="K4424" s="57" t="s">
        <v>886</v>
      </c>
      <c r="L4424" s="57" t="s">
        <v>53</v>
      </c>
      <c r="M4424" s="57" t="s">
        <v>1137</v>
      </c>
      <c r="N4424" s="64">
        <v>0</v>
      </c>
      <c r="O4424" s="59">
        <v>113</v>
      </c>
      <c r="P4424" s="59">
        <v>2</v>
      </c>
      <c r="Q4424" s="59">
        <v>1.0023664999999999E-2</v>
      </c>
    </row>
    <row r="4425" spans="1:17">
      <c r="A4425" s="57" t="s">
        <v>1204</v>
      </c>
      <c r="B4425" s="57" t="s">
        <v>1227</v>
      </c>
      <c r="C4425" s="57">
        <v>44</v>
      </c>
      <c r="D4425" s="57" t="s">
        <v>648</v>
      </c>
      <c r="E4425" s="57">
        <v>101028</v>
      </c>
      <c r="F4425" s="57">
        <v>97.01</v>
      </c>
      <c r="G4425" s="57">
        <v>55.100999999999999</v>
      </c>
      <c r="H4425" s="57" t="s">
        <v>54</v>
      </c>
      <c r="I4425" s="57" t="s">
        <v>55</v>
      </c>
      <c r="J4425" s="57" t="s">
        <v>503</v>
      </c>
      <c r="K4425" s="57" t="s">
        <v>898</v>
      </c>
      <c r="L4425" s="57" t="s">
        <v>55</v>
      </c>
      <c r="M4425" s="57" t="s">
        <v>1137</v>
      </c>
      <c r="N4425" s="64">
        <v>0</v>
      </c>
      <c r="O4425" s="59">
        <v>237</v>
      </c>
      <c r="P4425" s="59">
        <v>2</v>
      </c>
      <c r="Q4425" s="59">
        <v>4.4092665000000003E-2</v>
      </c>
    </row>
    <row r="4426" spans="1:17">
      <c r="A4426" s="57" t="s">
        <v>1204</v>
      </c>
      <c r="B4426" s="57" t="s">
        <v>1227</v>
      </c>
      <c r="C4426" s="57">
        <v>43</v>
      </c>
      <c r="D4426" s="57" t="s">
        <v>648</v>
      </c>
      <c r="E4426" s="57">
        <v>101029</v>
      </c>
      <c r="F4426" s="57">
        <v>97.447999999999993</v>
      </c>
      <c r="G4426" s="57">
        <v>53.947000000000003</v>
      </c>
      <c r="H4426" s="57" t="s">
        <v>42</v>
      </c>
      <c r="I4426" s="57" t="s">
        <v>43</v>
      </c>
      <c r="J4426" s="57" t="s">
        <v>502</v>
      </c>
      <c r="K4426" s="57" t="s">
        <v>997</v>
      </c>
      <c r="L4426" s="57" t="s">
        <v>1119</v>
      </c>
      <c r="M4426" s="57" t="s">
        <v>1137</v>
      </c>
      <c r="N4426" s="64">
        <v>0</v>
      </c>
      <c r="O4426" s="59">
        <v>53</v>
      </c>
      <c r="P4426" s="59">
        <v>1</v>
      </c>
      <c r="Q4426" s="59">
        <v>2.205065E-3</v>
      </c>
    </row>
    <row r="4427" spans="1:17">
      <c r="A4427" s="57" t="s">
        <v>1204</v>
      </c>
      <c r="B4427" s="57" t="s">
        <v>1227</v>
      </c>
      <c r="C4427" s="57">
        <v>43</v>
      </c>
      <c r="D4427" s="57" t="s">
        <v>648</v>
      </c>
      <c r="E4427" s="57">
        <v>101030</v>
      </c>
      <c r="F4427" s="57">
        <v>98.164000000000001</v>
      </c>
      <c r="G4427" s="57">
        <v>52.031999999999996</v>
      </c>
      <c r="H4427" s="57" t="s">
        <v>61</v>
      </c>
      <c r="I4427" s="57" t="s">
        <v>219</v>
      </c>
      <c r="J4427" s="57" t="s">
        <v>761</v>
      </c>
      <c r="K4427" s="57" t="s">
        <v>903</v>
      </c>
      <c r="L4427" s="57" t="s">
        <v>62</v>
      </c>
      <c r="M4427" s="57" t="s">
        <v>1137</v>
      </c>
      <c r="N4427" s="64">
        <v>0</v>
      </c>
      <c r="O4427" s="59">
        <v>216</v>
      </c>
      <c r="P4427" s="59">
        <v>2</v>
      </c>
      <c r="Q4427" s="59">
        <v>3.6624959999999998E-2</v>
      </c>
    </row>
    <row r="4428" spans="1:17">
      <c r="A4428" s="57" t="s">
        <v>1204</v>
      </c>
      <c r="B4428" s="57" t="s">
        <v>1227</v>
      </c>
      <c r="C4428" s="57">
        <v>43</v>
      </c>
      <c r="D4428" s="57" t="s">
        <v>648</v>
      </c>
      <c r="E4428" s="57">
        <v>101031</v>
      </c>
      <c r="F4428" s="57">
        <v>99.203000000000003</v>
      </c>
      <c r="G4428" s="57">
        <v>50.854999999999997</v>
      </c>
      <c r="H4428" s="57" t="s">
        <v>50</v>
      </c>
      <c r="I4428" s="57" t="s">
        <v>51</v>
      </c>
      <c r="J4428" s="57" t="s">
        <v>713</v>
      </c>
      <c r="K4428" s="57" t="s">
        <v>880</v>
      </c>
      <c r="L4428" s="57" t="s">
        <v>51</v>
      </c>
      <c r="M4428" s="57" t="s">
        <v>1135</v>
      </c>
      <c r="N4428" s="64">
        <v>0</v>
      </c>
      <c r="O4428" s="59">
        <v>548</v>
      </c>
      <c r="P4428" s="59">
        <v>4</v>
      </c>
      <c r="Q4428" s="59">
        <v>0.23573864</v>
      </c>
    </row>
    <row r="4429" spans="1:17">
      <c r="A4429" s="57" t="s">
        <v>1204</v>
      </c>
      <c r="B4429" s="57" t="s">
        <v>1227</v>
      </c>
      <c r="C4429" s="57">
        <v>42</v>
      </c>
      <c r="D4429" s="57" t="s">
        <v>648</v>
      </c>
      <c r="E4429" s="57">
        <v>101032</v>
      </c>
      <c r="F4429" s="57">
        <v>97.795000000000002</v>
      </c>
      <c r="G4429" s="57">
        <v>48.593000000000004</v>
      </c>
      <c r="H4429" s="57" t="s">
        <v>22</v>
      </c>
      <c r="I4429" s="57" t="s">
        <v>517</v>
      </c>
      <c r="J4429" s="57" t="s">
        <v>503</v>
      </c>
      <c r="K4429" s="57" t="s">
        <v>919</v>
      </c>
      <c r="L4429" s="57" t="s">
        <v>1055</v>
      </c>
      <c r="M4429" s="57" t="s">
        <v>1137</v>
      </c>
      <c r="N4429" s="64">
        <v>0</v>
      </c>
      <c r="O4429" s="59">
        <v>50</v>
      </c>
      <c r="P4429" s="59">
        <v>1</v>
      </c>
      <c r="Q4429" s="59">
        <v>1.9624999999999998E-3</v>
      </c>
    </row>
    <row r="4430" spans="1:17">
      <c r="A4430" s="57" t="s">
        <v>1204</v>
      </c>
      <c r="B4430" s="57" t="s">
        <v>1227</v>
      </c>
      <c r="C4430" s="57">
        <v>42</v>
      </c>
      <c r="D4430" s="57" t="s">
        <v>648</v>
      </c>
      <c r="E4430" s="57">
        <v>101033</v>
      </c>
      <c r="F4430" s="57">
        <v>98.948999999999998</v>
      </c>
      <c r="G4430" s="57">
        <v>48.039000000000001</v>
      </c>
      <c r="H4430" s="57" t="s">
        <v>22</v>
      </c>
      <c r="I4430" s="57" t="s">
        <v>517</v>
      </c>
      <c r="J4430" s="57" t="s">
        <v>503</v>
      </c>
      <c r="K4430" s="57" t="s">
        <v>919</v>
      </c>
      <c r="L4430" s="57" t="s">
        <v>1055</v>
      </c>
      <c r="M4430" s="57" t="s">
        <v>1137</v>
      </c>
      <c r="N4430" s="64">
        <v>0</v>
      </c>
      <c r="O4430" s="59">
        <v>71</v>
      </c>
      <c r="P4430" s="59">
        <v>1</v>
      </c>
      <c r="Q4430" s="59">
        <v>3.9571850000000002E-3</v>
      </c>
    </row>
    <row r="4431" spans="1:17">
      <c r="A4431" s="57" t="s">
        <v>1204</v>
      </c>
      <c r="B4431" s="57" t="s">
        <v>1227</v>
      </c>
      <c r="C4431" s="57">
        <v>42</v>
      </c>
      <c r="D4431" s="57" t="s">
        <v>648</v>
      </c>
      <c r="E4431" s="57">
        <v>101034</v>
      </c>
      <c r="F4431" s="57">
        <v>99.478999999999999</v>
      </c>
      <c r="G4431" s="57">
        <v>46.976999999999997</v>
      </c>
      <c r="H4431" s="57" t="s">
        <v>37</v>
      </c>
      <c r="I4431" s="57" t="s">
        <v>38</v>
      </c>
      <c r="J4431" s="57">
        <v>0</v>
      </c>
      <c r="K4431" s="57" t="s">
        <v>904</v>
      </c>
      <c r="L4431" s="57" t="s">
        <v>1041</v>
      </c>
      <c r="M4431" s="57" t="s">
        <v>1137</v>
      </c>
      <c r="N4431" s="64">
        <v>0</v>
      </c>
      <c r="O4431" s="59">
        <v>61</v>
      </c>
      <c r="P4431" s="59">
        <v>1</v>
      </c>
      <c r="Q4431" s="59">
        <v>2.9209850000000001E-3</v>
      </c>
    </row>
    <row r="4432" spans="1:17">
      <c r="A4432" s="57" t="s">
        <v>1204</v>
      </c>
      <c r="B4432" s="57" t="s">
        <v>1227</v>
      </c>
      <c r="C4432" s="57">
        <v>41</v>
      </c>
      <c r="D4432" s="57" t="s">
        <v>648</v>
      </c>
      <c r="E4432" s="57">
        <v>101035</v>
      </c>
      <c r="F4432" s="57">
        <v>100</v>
      </c>
      <c r="G4432" s="57">
        <v>43.746000000000002</v>
      </c>
      <c r="H4432" s="57" t="s">
        <v>34</v>
      </c>
      <c r="I4432" s="57" t="s">
        <v>35</v>
      </c>
      <c r="J4432" s="57" t="s">
        <v>506</v>
      </c>
      <c r="K4432" s="57" t="s">
        <v>901</v>
      </c>
      <c r="L4432" s="57" t="s">
        <v>1040</v>
      </c>
      <c r="M4432" s="57" t="s">
        <v>1137</v>
      </c>
      <c r="N4432" s="64">
        <v>0</v>
      </c>
      <c r="O4432" s="59">
        <v>145</v>
      </c>
      <c r="P4432" s="59">
        <v>2</v>
      </c>
      <c r="Q4432" s="59">
        <v>1.6504624999999998E-2</v>
      </c>
    </row>
    <row r="4433" spans="1:17">
      <c r="A4433" s="57" t="s">
        <v>1204</v>
      </c>
      <c r="B4433" s="57" t="s">
        <v>1227</v>
      </c>
      <c r="C4433" s="57">
        <v>41</v>
      </c>
      <c r="D4433" s="57" t="s">
        <v>648</v>
      </c>
      <c r="E4433" s="57">
        <v>101036</v>
      </c>
      <c r="F4433" s="57">
        <v>97.01</v>
      </c>
      <c r="G4433" s="57">
        <v>42.13</v>
      </c>
      <c r="H4433" s="57" t="s">
        <v>42</v>
      </c>
      <c r="I4433" s="57" t="s">
        <v>68</v>
      </c>
      <c r="J4433" s="57" t="s">
        <v>503</v>
      </c>
      <c r="K4433" s="57" t="s">
        <v>900</v>
      </c>
      <c r="L4433" s="57" t="s">
        <v>68</v>
      </c>
      <c r="M4433" s="57" t="s">
        <v>1137</v>
      </c>
      <c r="N4433" s="64">
        <v>0</v>
      </c>
      <c r="O4433" s="59">
        <v>65</v>
      </c>
      <c r="P4433" s="59">
        <v>1</v>
      </c>
      <c r="Q4433" s="59">
        <v>3.3166250000000001E-3</v>
      </c>
    </row>
    <row r="4434" spans="1:17">
      <c r="A4434" s="57" t="s">
        <v>1204</v>
      </c>
      <c r="B4434" s="57" t="s">
        <v>1227</v>
      </c>
      <c r="C4434" s="57">
        <v>41</v>
      </c>
      <c r="D4434" s="57" t="s">
        <v>648</v>
      </c>
      <c r="E4434" s="57">
        <v>101037</v>
      </c>
      <c r="F4434" s="57">
        <v>96.156000000000006</v>
      </c>
      <c r="G4434" s="57">
        <v>42.106999999999999</v>
      </c>
      <c r="H4434" s="57" t="s">
        <v>42</v>
      </c>
      <c r="I4434" s="57" t="s">
        <v>68</v>
      </c>
      <c r="J4434" s="57" t="s">
        <v>503</v>
      </c>
      <c r="K4434" s="57" t="s">
        <v>900</v>
      </c>
      <c r="L4434" s="57" t="s">
        <v>68</v>
      </c>
      <c r="M4434" s="57" t="s">
        <v>1137</v>
      </c>
      <c r="N4434" s="64">
        <v>0</v>
      </c>
      <c r="O4434" s="59">
        <v>91</v>
      </c>
      <c r="P4434" s="59">
        <v>1</v>
      </c>
      <c r="Q4434" s="59">
        <v>6.5005849999999997E-3</v>
      </c>
    </row>
    <row r="4435" spans="1:17">
      <c r="A4435" s="57" t="s">
        <v>1204</v>
      </c>
      <c r="B4435" s="57" t="s">
        <v>1227</v>
      </c>
      <c r="C4435" s="57">
        <v>41</v>
      </c>
      <c r="D4435" s="57" t="s">
        <v>648</v>
      </c>
      <c r="E4435" s="57">
        <v>101038</v>
      </c>
      <c r="F4435" s="57">
        <v>96.825000000000003</v>
      </c>
      <c r="G4435" s="57">
        <v>41.253</v>
      </c>
      <c r="H4435" s="57" t="s">
        <v>22</v>
      </c>
      <c r="I4435" s="57" t="s">
        <v>517</v>
      </c>
      <c r="J4435" s="57" t="s">
        <v>503</v>
      </c>
      <c r="K4435" s="57" t="s">
        <v>919</v>
      </c>
      <c r="L4435" s="57" t="s">
        <v>1055</v>
      </c>
      <c r="M4435" s="57" t="s">
        <v>1137</v>
      </c>
      <c r="N4435" s="64">
        <v>0</v>
      </c>
      <c r="O4435" s="59">
        <v>111</v>
      </c>
      <c r="P4435" s="59">
        <v>2</v>
      </c>
      <c r="Q4435" s="59">
        <v>9.6719849999999993E-3</v>
      </c>
    </row>
    <row r="4436" spans="1:17">
      <c r="A4436" s="57" t="s">
        <v>1204</v>
      </c>
      <c r="B4436" s="57" t="s">
        <v>1227</v>
      </c>
      <c r="C4436" s="57">
        <v>41</v>
      </c>
      <c r="D4436" s="57" t="s">
        <v>648</v>
      </c>
      <c r="E4436" s="57">
        <v>101039</v>
      </c>
      <c r="F4436" s="57">
        <v>97.31</v>
      </c>
      <c r="G4436" s="57">
        <v>40.838000000000001</v>
      </c>
      <c r="H4436" s="57" t="s">
        <v>34</v>
      </c>
      <c r="I4436" s="57" t="s">
        <v>35</v>
      </c>
      <c r="J4436" s="57" t="s">
        <v>502</v>
      </c>
      <c r="K4436" s="57" t="s">
        <v>914</v>
      </c>
      <c r="L4436" s="57" t="s">
        <v>1054</v>
      </c>
      <c r="M4436" s="57" t="s">
        <v>1137</v>
      </c>
      <c r="N4436" s="64">
        <v>0</v>
      </c>
      <c r="O4436" s="59">
        <v>65</v>
      </c>
      <c r="P4436" s="59">
        <v>1</v>
      </c>
      <c r="Q4436" s="59">
        <v>3.3166250000000001E-3</v>
      </c>
    </row>
    <row r="4437" spans="1:17">
      <c r="A4437" s="57" t="s">
        <v>1204</v>
      </c>
      <c r="B4437" s="57" t="s">
        <v>1227</v>
      </c>
      <c r="C4437" s="57">
        <v>41</v>
      </c>
      <c r="D4437" s="57" t="s">
        <v>648</v>
      </c>
      <c r="E4437" s="57">
        <v>101040</v>
      </c>
      <c r="F4437" s="57">
        <v>99.156000000000006</v>
      </c>
      <c r="G4437" s="57">
        <v>42.8</v>
      </c>
      <c r="H4437" s="57" t="s">
        <v>42</v>
      </c>
      <c r="I4437" s="57" t="s">
        <v>68</v>
      </c>
      <c r="J4437" s="57" t="s">
        <v>503</v>
      </c>
      <c r="K4437" s="57" t="s">
        <v>900</v>
      </c>
      <c r="L4437" s="57" t="s">
        <v>68</v>
      </c>
      <c r="M4437" s="57" t="s">
        <v>1137</v>
      </c>
      <c r="N4437" s="64">
        <v>0</v>
      </c>
      <c r="O4437" s="59">
        <v>50</v>
      </c>
      <c r="P4437" s="59">
        <v>1</v>
      </c>
      <c r="Q4437" s="59">
        <v>1.9624999999999998E-3</v>
      </c>
    </row>
    <row r="4438" spans="1:17">
      <c r="A4438" s="57" t="s">
        <v>1204</v>
      </c>
      <c r="B4438" s="57" t="s">
        <v>1228</v>
      </c>
      <c r="C4438" s="57">
        <v>12</v>
      </c>
      <c r="D4438" s="57" t="s">
        <v>648</v>
      </c>
      <c r="E4438" s="57">
        <v>101041</v>
      </c>
      <c r="F4438" s="57">
        <v>84.210999999999999</v>
      </c>
      <c r="G4438" s="57">
        <v>65.540000000000006</v>
      </c>
      <c r="H4438" s="57" t="s">
        <v>52</v>
      </c>
      <c r="I4438" s="57" t="s">
        <v>53</v>
      </c>
      <c r="J4438" s="57">
        <v>0</v>
      </c>
      <c r="K4438" s="57" t="s">
        <v>886</v>
      </c>
      <c r="L4438" s="57" t="s">
        <v>53</v>
      </c>
      <c r="M4438" s="57" t="s">
        <v>1137</v>
      </c>
      <c r="N4438" s="64">
        <v>0</v>
      </c>
      <c r="O4438" s="59">
        <v>100</v>
      </c>
      <c r="P4438" s="59">
        <v>2</v>
      </c>
      <c r="Q4438" s="59">
        <v>7.8499999999999993E-3</v>
      </c>
    </row>
    <row r="4439" spans="1:17">
      <c r="A4439" s="57" t="s">
        <v>1204</v>
      </c>
      <c r="B4439" s="57" t="s">
        <v>1228</v>
      </c>
      <c r="C4439" s="57">
        <v>12</v>
      </c>
      <c r="D4439" s="57" t="s">
        <v>648</v>
      </c>
      <c r="E4439" s="57">
        <v>101042</v>
      </c>
      <c r="F4439" s="57">
        <v>82.555000000000007</v>
      </c>
      <c r="G4439" s="57">
        <v>66.391999999999996</v>
      </c>
      <c r="H4439" s="57" t="s">
        <v>42</v>
      </c>
      <c r="I4439" s="57" t="s">
        <v>68</v>
      </c>
      <c r="J4439" s="57" t="s">
        <v>503</v>
      </c>
      <c r="K4439" s="57" t="s">
        <v>900</v>
      </c>
      <c r="L4439" s="57" t="s">
        <v>68</v>
      </c>
      <c r="M4439" s="57" t="s">
        <v>1137</v>
      </c>
      <c r="N4439" s="64">
        <v>0</v>
      </c>
      <c r="O4439" s="59">
        <v>70</v>
      </c>
      <c r="P4439" s="59">
        <v>1</v>
      </c>
      <c r="Q4439" s="59">
        <v>3.8465000000000001E-3</v>
      </c>
    </row>
    <row r="4440" spans="1:17">
      <c r="A4440" s="57" t="s">
        <v>1204</v>
      </c>
      <c r="B4440" s="57" t="s">
        <v>1228</v>
      </c>
      <c r="C4440" s="57">
        <v>12</v>
      </c>
      <c r="D4440" s="57" t="s">
        <v>648</v>
      </c>
      <c r="E4440" s="57">
        <v>101043</v>
      </c>
      <c r="F4440" s="57">
        <v>81.206999999999994</v>
      </c>
      <c r="G4440" s="57">
        <v>67.882000000000005</v>
      </c>
      <c r="H4440" s="57" t="s">
        <v>42</v>
      </c>
      <c r="I4440" s="57" t="s">
        <v>68</v>
      </c>
      <c r="J4440" s="57" t="s">
        <v>503</v>
      </c>
      <c r="K4440" s="57" t="s">
        <v>900</v>
      </c>
      <c r="L4440" s="57" t="s">
        <v>68</v>
      </c>
      <c r="M4440" s="57" t="s">
        <v>1137</v>
      </c>
      <c r="N4440" s="64">
        <v>0</v>
      </c>
      <c r="O4440" s="59">
        <v>50</v>
      </c>
      <c r="P4440" s="59">
        <v>1</v>
      </c>
      <c r="Q4440" s="59">
        <v>1.9624999999999998E-3</v>
      </c>
    </row>
    <row r="4441" spans="1:17">
      <c r="A4441" s="57" t="s">
        <v>1204</v>
      </c>
      <c r="B4441" s="57" t="s">
        <v>1228</v>
      </c>
      <c r="C4441" s="57">
        <v>12</v>
      </c>
      <c r="D4441" s="57" t="s">
        <v>647</v>
      </c>
      <c r="E4441" s="57">
        <v>101044</v>
      </c>
      <c r="F4441" s="57">
        <v>80.994</v>
      </c>
      <c r="G4441" s="57">
        <v>69.703999999999994</v>
      </c>
      <c r="H4441" s="57" t="s">
        <v>50</v>
      </c>
      <c r="I4441" s="57" t="s">
        <v>51</v>
      </c>
      <c r="J4441" s="57" t="s">
        <v>713</v>
      </c>
      <c r="K4441" s="57" t="s">
        <v>880</v>
      </c>
      <c r="L4441" s="57" t="s">
        <v>51</v>
      </c>
      <c r="M4441" s="57" t="s">
        <v>1135</v>
      </c>
      <c r="N4441" s="64">
        <v>9.6564504496873216</v>
      </c>
      <c r="O4441" s="59">
        <v>102</v>
      </c>
      <c r="P4441" s="59">
        <v>2</v>
      </c>
      <c r="Q4441" s="59">
        <v>8.1671399999999998E-3</v>
      </c>
    </row>
    <row r="4442" spans="1:17">
      <c r="A4442" s="57" t="s">
        <v>1204</v>
      </c>
      <c r="B4442" s="57" t="s">
        <v>1228</v>
      </c>
      <c r="C4442" s="57">
        <v>12</v>
      </c>
      <c r="D4442" s="57" t="s">
        <v>648</v>
      </c>
      <c r="E4442" s="57">
        <v>101045</v>
      </c>
      <c r="F4442" s="57">
        <v>82.224000000000004</v>
      </c>
      <c r="G4442" s="57">
        <v>68.876000000000005</v>
      </c>
      <c r="H4442" s="57" t="s">
        <v>34</v>
      </c>
      <c r="I4442" s="57" t="s">
        <v>96</v>
      </c>
      <c r="J4442" s="57" t="s">
        <v>502</v>
      </c>
      <c r="K4442" s="57" t="s">
        <v>896</v>
      </c>
      <c r="L4442" s="57" t="s">
        <v>1038</v>
      </c>
      <c r="M4442" s="57" t="s">
        <v>1137</v>
      </c>
      <c r="N4442" s="64">
        <v>0</v>
      </c>
      <c r="O4442" s="59">
        <v>207</v>
      </c>
      <c r="P4442" s="59">
        <v>2</v>
      </c>
      <c r="Q4442" s="59">
        <v>3.3636464999999997E-2</v>
      </c>
    </row>
    <row r="4443" spans="1:17">
      <c r="A4443" s="57" t="s">
        <v>1204</v>
      </c>
      <c r="B4443" s="57" t="s">
        <v>1228</v>
      </c>
      <c r="C4443" s="57">
        <v>12</v>
      </c>
      <c r="D4443" s="57" t="s">
        <v>648</v>
      </c>
      <c r="E4443" s="57">
        <v>101046</v>
      </c>
      <c r="F4443" s="57">
        <v>83.62</v>
      </c>
      <c r="G4443" s="57">
        <v>68.781000000000006</v>
      </c>
      <c r="H4443" s="57" t="s">
        <v>79</v>
      </c>
      <c r="I4443" s="57" t="s">
        <v>80</v>
      </c>
      <c r="J4443" s="57" t="s">
        <v>708</v>
      </c>
      <c r="K4443" s="57" t="s">
        <v>884</v>
      </c>
      <c r="L4443" s="57" t="s">
        <v>80</v>
      </c>
      <c r="M4443" s="57" t="s">
        <v>1137</v>
      </c>
      <c r="N4443" s="64">
        <v>0</v>
      </c>
      <c r="O4443" s="59">
        <v>248</v>
      </c>
      <c r="P4443" s="59">
        <v>2</v>
      </c>
      <c r="Q4443" s="59">
        <v>4.828064E-2</v>
      </c>
    </row>
    <row r="4444" spans="1:17">
      <c r="A4444" s="57" t="s">
        <v>1204</v>
      </c>
      <c r="B4444" s="57" t="s">
        <v>1228</v>
      </c>
      <c r="C4444" s="57">
        <v>13</v>
      </c>
      <c r="D4444" s="57" t="s">
        <v>648</v>
      </c>
      <c r="E4444" s="57">
        <v>101047</v>
      </c>
      <c r="F4444" s="57">
        <v>80.331000000000003</v>
      </c>
      <c r="G4444" s="57">
        <v>71.384</v>
      </c>
      <c r="H4444" s="57" t="s">
        <v>89</v>
      </c>
      <c r="I4444" s="57" t="s">
        <v>511</v>
      </c>
      <c r="J4444" s="59" t="s">
        <v>1029</v>
      </c>
      <c r="K4444" s="57" t="s">
        <v>1030</v>
      </c>
      <c r="L4444" s="57" t="s">
        <v>1031</v>
      </c>
      <c r="M4444" s="57" t="s">
        <v>1137</v>
      </c>
      <c r="N4444" s="64">
        <v>0</v>
      </c>
      <c r="O4444" s="59">
        <v>56</v>
      </c>
      <c r="P4444" s="59">
        <v>1</v>
      </c>
      <c r="Q4444" s="59">
        <v>2.4617599999999999E-3</v>
      </c>
    </row>
    <row r="4445" spans="1:17">
      <c r="A4445" s="57" t="s">
        <v>1204</v>
      </c>
      <c r="B4445" s="57" t="s">
        <v>1228</v>
      </c>
      <c r="C4445" s="57">
        <v>13</v>
      </c>
      <c r="D4445" s="57" t="s">
        <v>647</v>
      </c>
      <c r="E4445" s="57">
        <v>101048</v>
      </c>
      <c r="F4445" s="57">
        <v>85.016000000000005</v>
      </c>
      <c r="G4445" s="57">
        <v>70.555999999999997</v>
      </c>
      <c r="H4445" s="57" t="s">
        <v>50</v>
      </c>
      <c r="I4445" s="57" t="s">
        <v>51</v>
      </c>
      <c r="J4445" s="57" t="s">
        <v>713</v>
      </c>
      <c r="K4445" s="57" t="s">
        <v>880</v>
      </c>
      <c r="L4445" s="57" t="s">
        <v>51</v>
      </c>
      <c r="M4445" s="57" t="s">
        <v>1135</v>
      </c>
      <c r="N4445" s="64">
        <v>36.859061866940692</v>
      </c>
      <c r="O4445" s="59">
        <v>1278</v>
      </c>
      <c r="P4445" s="59">
        <v>4</v>
      </c>
      <c r="Q4445" s="59">
        <v>1.2821279400000001</v>
      </c>
    </row>
    <row r="4446" spans="1:17">
      <c r="A4446" s="57" t="s">
        <v>1204</v>
      </c>
      <c r="B4446" s="57" t="s">
        <v>1228</v>
      </c>
      <c r="C4446" s="57">
        <v>13</v>
      </c>
      <c r="D4446" s="57" t="s">
        <v>648</v>
      </c>
      <c r="E4446" s="57">
        <v>101049</v>
      </c>
      <c r="F4446" s="57">
        <v>83.123000000000005</v>
      </c>
      <c r="G4446" s="57">
        <v>73.228999999999999</v>
      </c>
      <c r="H4446" s="57" t="s">
        <v>34</v>
      </c>
      <c r="I4446" s="57" t="s">
        <v>96</v>
      </c>
      <c r="J4446" s="57" t="s">
        <v>502</v>
      </c>
      <c r="K4446" s="57" t="s">
        <v>896</v>
      </c>
      <c r="L4446" s="57" t="s">
        <v>1038</v>
      </c>
      <c r="M4446" s="57" t="s">
        <v>1137</v>
      </c>
      <c r="N4446" s="64">
        <v>0</v>
      </c>
      <c r="O4446" s="59">
        <v>74</v>
      </c>
      <c r="P4446" s="59">
        <v>1</v>
      </c>
      <c r="Q4446" s="59">
        <v>4.2986600000000002E-3</v>
      </c>
    </row>
    <row r="4447" spans="1:17">
      <c r="A4447" s="57" t="s">
        <v>1204</v>
      </c>
      <c r="B4447" s="57" t="s">
        <v>1228</v>
      </c>
      <c r="C4447" s="57">
        <v>13</v>
      </c>
      <c r="D4447" s="57" t="s">
        <v>648</v>
      </c>
      <c r="E4447" s="57">
        <v>101050</v>
      </c>
      <c r="F4447" s="57">
        <v>83.099000000000004</v>
      </c>
      <c r="G4447" s="57">
        <v>73.679000000000002</v>
      </c>
      <c r="H4447" s="57" t="s">
        <v>42</v>
      </c>
      <c r="I4447" s="57" t="s">
        <v>68</v>
      </c>
      <c r="J4447" s="57" t="s">
        <v>503</v>
      </c>
      <c r="K4447" s="57" t="s">
        <v>900</v>
      </c>
      <c r="L4447" s="57" t="s">
        <v>68</v>
      </c>
      <c r="M4447" s="57" t="s">
        <v>1137</v>
      </c>
      <c r="N4447" s="64">
        <v>0</v>
      </c>
      <c r="O4447" s="59">
        <v>54</v>
      </c>
      <c r="P4447" s="59">
        <v>1</v>
      </c>
      <c r="Q4447" s="59">
        <v>2.2890599999999999E-3</v>
      </c>
    </row>
    <row r="4448" spans="1:17">
      <c r="A4448" s="57" t="s">
        <v>1204</v>
      </c>
      <c r="B4448" s="57" t="s">
        <v>1228</v>
      </c>
      <c r="C4448" s="57">
        <v>13</v>
      </c>
      <c r="D4448" s="57" t="s">
        <v>648</v>
      </c>
      <c r="E4448" s="57">
        <v>101051</v>
      </c>
      <c r="F4448" s="57">
        <v>81.869</v>
      </c>
      <c r="G4448" s="57">
        <v>73.537000000000006</v>
      </c>
      <c r="H4448" s="57" t="s">
        <v>42</v>
      </c>
      <c r="I4448" s="57" t="s">
        <v>68</v>
      </c>
      <c r="J4448" s="57" t="s">
        <v>503</v>
      </c>
      <c r="K4448" s="57" t="s">
        <v>900</v>
      </c>
      <c r="L4448" s="57" t="s">
        <v>68</v>
      </c>
      <c r="M4448" s="57" t="s">
        <v>1137</v>
      </c>
      <c r="N4448" s="64">
        <v>0</v>
      </c>
      <c r="O4448" s="59">
        <v>59</v>
      </c>
      <c r="P4448" s="59">
        <v>1</v>
      </c>
      <c r="Q4448" s="59">
        <v>2.732585E-3</v>
      </c>
    </row>
    <row r="4449" spans="1:17">
      <c r="A4449" s="57" t="s">
        <v>1204</v>
      </c>
      <c r="B4449" s="57" t="s">
        <v>1228</v>
      </c>
      <c r="C4449" s="57">
        <v>13</v>
      </c>
      <c r="D4449" s="57" t="s">
        <v>648</v>
      </c>
      <c r="E4449" s="57">
        <v>101052</v>
      </c>
      <c r="F4449" s="57">
        <v>81.064999999999998</v>
      </c>
      <c r="G4449" s="57">
        <v>74.956000000000003</v>
      </c>
      <c r="H4449" s="57" t="s">
        <v>79</v>
      </c>
      <c r="I4449" s="57" t="s">
        <v>80</v>
      </c>
      <c r="J4449" s="57" t="s">
        <v>708</v>
      </c>
      <c r="K4449" s="57" t="s">
        <v>884</v>
      </c>
      <c r="L4449" s="57" t="s">
        <v>80</v>
      </c>
      <c r="M4449" s="57" t="s">
        <v>1137</v>
      </c>
      <c r="N4449" s="64">
        <v>0</v>
      </c>
      <c r="O4449" s="59">
        <v>133</v>
      </c>
      <c r="P4449" s="59">
        <v>2</v>
      </c>
      <c r="Q4449" s="59">
        <v>1.3885865000000001E-2</v>
      </c>
    </row>
    <row r="4450" spans="1:17">
      <c r="A4450" s="57" t="s">
        <v>1204</v>
      </c>
      <c r="B4450" s="57" t="s">
        <v>1228</v>
      </c>
      <c r="C4450" s="57">
        <v>13</v>
      </c>
      <c r="D4450" s="57" t="s">
        <v>647</v>
      </c>
      <c r="E4450" s="57">
        <v>101053</v>
      </c>
      <c r="F4450" s="57">
        <v>81.751000000000005</v>
      </c>
      <c r="G4450" s="57">
        <v>74.885000000000005</v>
      </c>
      <c r="H4450" s="57" t="s">
        <v>79</v>
      </c>
      <c r="I4450" s="57" t="s">
        <v>80</v>
      </c>
      <c r="J4450" s="57" t="s">
        <v>708</v>
      </c>
      <c r="K4450" s="57" t="s">
        <v>884</v>
      </c>
      <c r="L4450" s="57" t="s">
        <v>80</v>
      </c>
      <c r="M4450" s="57" t="s">
        <v>1137</v>
      </c>
      <c r="N4450" s="64">
        <v>11.56116172932917</v>
      </c>
      <c r="O4450" s="59">
        <v>115</v>
      </c>
      <c r="P4450" s="59">
        <v>2</v>
      </c>
      <c r="Q4450" s="59">
        <v>1.0381625E-2</v>
      </c>
    </row>
    <row r="4451" spans="1:17">
      <c r="A4451" s="57" t="s">
        <v>1204</v>
      </c>
      <c r="B4451" s="57" t="s">
        <v>1228</v>
      </c>
      <c r="C4451" s="57">
        <v>13</v>
      </c>
      <c r="D4451" s="57" t="s">
        <v>648</v>
      </c>
      <c r="E4451" s="57">
        <v>101054</v>
      </c>
      <c r="F4451" s="57">
        <v>83.099000000000004</v>
      </c>
      <c r="G4451" s="57">
        <v>74.671999999999997</v>
      </c>
      <c r="H4451" s="57" t="s">
        <v>89</v>
      </c>
      <c r="I4451" s="57" t="s">
        <v>511</v>
      </c>
      <c r="J4451" s="59" t="s">
        <v>1029</v>
      </c>
      <c r="K4451" s="57" t="s">
        <v>1030</v>
      </c>
      <c r="L4451" s="57" t="s">
        <v>1031</v>
      </c>
      <c r="M4451" s="57" t="s">
        <v>1137</v>
      </c>
      <c r="N4451" s="64">
        <v>0</v>
      </c>
      <c r="O4451" s="59">
        <v>60</v>
      </c>
      <c r="P4451" s="59">
        <v>1</v>
      </c>
      <c r="Q4451" s="59">
        <v>2.826E-3</v>
      </c>
    </row>
    <row r="4452" spans="1:17">
      <c r="A4452" s="57" t="s">
        <v>1204</v>
      </c>
      <c r="B4452" s="57" t="s">
        <v>1228</v>
      </c>
      <c r="C4452" s="57">
        <v>13</v>
      </c>
      <c r="D4452" s="57" t="s">
        <v>648</v>
      </c>
      <c r="E4452" s="57">
        <v>101055</v>
      </c>
      <c r="F4452" s="57">
        <v>84.210999999999999</v>
      </c>
      <c r="G4452" s="57">
        <v>74.152000000000001</v>
      </c>
      <c r="H4452" s="57" t="s">
        <v>34</v>
      </c>
      <c r="I4452" s="57" t="s">
        <v>96</v>
      </c>
      <c r="J4452" s="57" t="s">
        <v>502</v>
      </c>
      <c r="K4452" s="57" t="s">
        <v>896</v>
      </c>
      <c r="L4452" s="57" t="s">
        <v>1038</v>
      </c>
      <c r="M4452" s="57" t="s">
        <v>1137</v>
      </c>
      <c r="N4452" s="64">
        <v>0</v>
      </c>
      <c r="O4452" s="59">
        <v>89</v>
      </c>
      <c r="P4452" s="59">
        <v>1</v>
      </c>
      <c r="Q4452" s="59">
        <v>6.2179849999999997E-3</v>
      </c>
    </row>
    <row r="4453" spans="1:17">
      <c r="A4453" s="57" t="s">
        <v>1204</v>
      </c>
      <c r="B4453" s="57" t="s">
        <v>1228</v>
      </c>
      <c r="C4453" s="57">
        <v>14</v>
      </c>
      <c r="D4453" s="57" t="s">
        <v>648</v>
      </c>
      <c r="E4453" s="57">
        <v>101056</v>
      </c>
      <c r="F4453" s="57">
        <v>84.234999999999999</v>
      </c>
      <c r="G4453" s="57">
        <v>75.548000000000002</v>
      </c>
      <c r="H4453" s="57" t="s">
        <v>79</v>
      </c>
      <c r="I4453" s="57" t="s">
        <v>80</v>
      </c>
      <c r="J4453" s="57" t="s">
        <v>708</v>
      </c>
      <c r="K4453" s="57" t="s">
        <v>884</v>
      </c>
      <c r="L4453" s="57" t="s">
        <v>80</v>
      </c>
      <c r="M4453" s="57" t="s">
        <v>1137</v>
      </c>
      <c r="N4453" s="64">
        <v>0</v>
      </c>
      <c r="O4453" s="59">
        <v>119</v>
      </c>
      <c r="P4453" s="59">
        <v>2</v>
      </c>
      <c r="Q4453" s="59">
        <v>1.1116384999999999E-2</v>
      </c>
    </row>
    <row r="4454" spans="1:17">
      <c r="A4454" s="57" t="s">
        <v>1204</v>
      </c>
      <c r="B4454" s="57" t="s">
        <v>1228</v>
      </c>
      <c r="C4454" s="57">
        <v>14</v>
      </c>
      <c r="D4454" s="57" t="s">
        <v>647</v>
      </c>
      <c r="E4454" s="57">
        <v>101057</v>
      </c>
      <c r="F4454" s="57">
        <v>84.188000000000002</v>
      </c>
      <c r="G4454" s="57">
        <v>76.611999999999995</v>
      </c>
      <c r="H4454" s="57" t="s">
        <v>61</v>
      </c>
      <c r="I4454" s="57" t="s">
        <v>219</v>
      </c>
      <c r="J4454" s="57" t="s">
        <v>761</v>
      </c>
      <c r="K4454" s="57" t="s">
        <v>903</v>
      </c>
      <c r="L4454" s="57" t="s">
        <v>62</v>
      </c>
      <c r="M4454" s="57" t="s">
        <v>1137</v>
      </c>
      <c r="N4454" s="64">
        <v>13.266077164662743</v>
      </c>
      <c r="O4454" s="59">
        <v>114</v>
      </c>
      <c r="P4454" s="59">
        <v>2</v>
      </c>
      <c r="Q4454" s="59">
        <v>1.020186E-2</v>
      </c>
    </row>
    <row r="4455" spans="1:17">
      <c r="A4455" s="57" t="s">
        <v>1204</v>
      </c>
      <c r="B4455" s="57" t="s">
        <v>1228</v>
      </c>
      <c r="C4455" s="57">
        <v>14</v>
      </c>
      <c r="D4455" s="57" t="s">
        <v>648</v>
      </c>
      <c r="E4455" s="57">
        <v>101058</v>
      </c>
      <c r="F4455" s="57">
        <v>84.4</v>
      </c>
      <c r="G4455" s="57">
        <v>77.89</v>
      </c>
      <c r="H4455" s="57" t="s">
        <v>79</v>
      </c>
      <c r="I4455" s="57" t="s">
        <v>80</v>
      </c>
      <c r="J4455" s="57" t="s">
        <v>708</v>
      </c>
      <c r="K4455" s="57" t="s">
        <v>884</v>
      </c>
      <c r="L4455" s="57" t="s">
        <v>80</v>
      </c>
      <c r="M4455" s="57" t="s">
        <v>1137</v>
      </c>
      <c r="N4455" s="64">
        <v>0</v>
      </c>
      <c r="O4455" s="59">
        <v>130</v>
      </c>
      <c r="P4455" s="59">
        <v>2</v>
      </c>
      <c r="Q4455" s="59">
        <v>1.3266500000000001E-2</v>
      </c>
    </row>
    <row r="4456" spans="1:17">
      <c r="A4456" s="57" t="s">
        <v>1204</v>
      </c>
      <c r="B4456" s="57" t="s">
        <v>1228</v>
      </c>
      <c r="C4456" s="57">
        <v>14</v>
      </c>
      <c r="D4456" s="57" t="s">
        <v>648</v>
      </c>
      <c r="E4456" s="57">
        <v>101059</v>
      </c>
      <c r="F4456" s="57">
        <v>85.039000000000001</v>
      </c>
      <c r="G4456" s="57">
        <v>78.552000000000007</v>
      </c>
      <c r="H4456" s="57" t="s">
        <v>79</v>
      </c>
      <c r="I4456" s="57" t="s">
        <v>80</v>
      </c>
      <c r="J4456" s="57" t="s">
        <v>708</v>
      </c>
      <c r="K4456" s="57" t="s">
        <v>884</v>
      </c>
      <c r="L4456" s="57" t="s">
        <v>80</v>
      </c>
      <c r="M4456" s="57" t="s">
        <v>1137</v>
      </c>
      <c r="N4456" s="64">
        <v>0</v>
      </c>
      <c r="O4456" s="59">
        <v>71</v>
      </c>
      <c r="P4456" s="59">
        <v>1</v>
      </c>
      <c r="Q4456" s="59">
        <v>3.9571850000000002E-3</v>
      </c>
    </row>
    <row r="4457" spans="1:17">
      <c r="A4457" s="57" t="s">
        <v>1204</v>
      </c>
      <c r="B4457" s="57" t="s">
        <v>1228</v>
      </c>
      <c r="C4457" s="57">
        <v>14</v>
      </c>
      <c r="D4457" s="57" t="s">
        <v>648</v>
      </c>
      <c r="E4457" s="57">
        <v>101060</v>
      </c>
      <c r="F4457" s="57">
        <v>83.903999999999996</v>
      </c>
      <c r="G4457" s="57">
        <v>79.191000000000003</v>
      </c>
      <c r="H4457" s="57" t="s">
        <v>42</v>
      </c>
      <c r="I4457" s="57" t="s">
        <v>68</v>
      </c>
      <c r="J4457" s="57" t="s">
        <v>503</v>
      </c>
      <c r="K4457" s="57" t="s">
        <v>900</v>
      </c>
      <c r="L4457" s="57" t="s">
        <v>68</v>
      </c>
      <c r="M4457" s="57" t="s">
        <v>1137</v>
      </c>
      <c r="N4457" s="64">
        <v>0</v>
      </c>
      <c r="O4457" s="59">
        <v>58</v>
      </c>
      <c r="P4457" s="59">
        <v>1</v>
      </c>
      <c r="Q4457" s="59">
        <v>2.6407399999999999E-3</v>
      </c>
    </row>
    <row r="4458" spans="1:17">
      <c r="A4458" s="57" t="s">
        <v>1204</v>
      </c>
      <c r="B4458" s="57" t="s">
        <v>1228</v>
      </c>
      <c r="C4458" s="57">
        <v>14</v>
      </c>
      <c r="D4458" s="57" t="s">
        <v>647</v>
      </c>
      <c r="E4458" s="57">
        <v>101061</v>
      </c>
      <c r="F4458" s="57">
        <v>82.366</v>
      </c>
      <c r="G4458" s="57">
        <v>79.641000000000005</v>
      </c>
      <c r="H4458" s="57" t="s">
        <v>50</v>
      </c>
      <c r="I4458" s="57" t="s">
        <v>51</v>
      </c>
      <c r="J4458" s="59" t="s">
        <v>712</v>
      </c>
      <c r="K4458" s="57" t="s">
        <v>892</v>
      </c>
      <c r="L4458" s="57" t="s">
        <v>1128</v>
      </c>
      <c r="M4458" s="57" t="s">
        <v>1135</v>
      </c>
      <c r="N4458" s="64">
        <v>23.006636378345423</v>
      </c>
      <c r="O4458" s="59">
        <v>621</v>
      </c>
      <c r="P4458" s="59">
        <v>4</v>
      </c>
      <c r="Q4458" s="59">
        <v>0.30272818499999998</v>
      </c>
    </row>
    <row r="4459" spans="1:17">
      <c r="A4459" s="57" t="s">
        <v>1204</v>
      </c>
      <c r="B4459" s="57" t="s">
        <v>1228</v>
      </c>
      <c r="C4459" s="57">
        <v>14</v>
      </c>
      <c r="D4459" s="57" t="s">
        <v>648</v>
      </c>
      <c r="E4459" s="57">
        <v>101062</v>
      </c>
      <c r="F4459" s="57">
        <v>81.798000000000002</v>
      </c>
      <c r="G4459" s="57">
        <v>79.450999999999993</v>
      </c>
      <c r="H4459" s="57" t="s">
        <v>79</v>
      </c>
      <c r="I4459" s="57" t="s">
        <v>80</v>
      </c>
      <c r="J4459" s="57" t="s">
        <v>708</v>
      </c>
      <c r="K4459" s="57" t="s">
        <v>884</v>
      </c>
      <c r="L4459" s="57" t="s">
        <v>80</v>
      </c>
      <c r="M4459" s="57" t="s">
        <v>1137</v>
      </c>
      <c r="N4459" s="64">
        <v>0</v>
      </c>
      <c r="O4459" s="59">
        <v>151</v>
      </c>
      <c r="P4459" s="59">
        <v>2</v>
      </c>
      <c r="Q4459" s="59">
        <v>1.7898785E-2</v>
      </c>
    </row>
    <row r="4460" spans="1:17">
      <c r="A4460" s="57" t="s">
        <v>1204</v>
      </c>
      <c r="B4460" s="57" t="s">
        <v>1228</v>
      </c>
      <c r="C4460" s="57">
        <v>24</v>
      </c>
      <c r="D4460" s="57" t="s">
        <v>648</v>
      </c>
      <c r="E4460" s="57">
        <v>101063</v>
      </c>
      <c r="F4460" s="57">
        <v>88.966999999999999</v>
      </c>
      <c r="G4460" s="57">
        <v>79.664000000000001</v>
      </c>
      <c r="H4460" s="57" t="s">
        <v>42</v>
      </c>
      <c r="I4460" s="57" t="s">
        <v>68</v>
      </c>
      <c r="J4460" s="57" t="s">
        <v>503</v>
      </c>
      <c r="K4460" s="57" t="s">
        <v>900</v>
      </c>
      <c r="L4460" s="57" t="s">
        <v>68</v>
      </c>
      <c r="M4460" s="57" t="s">
        <v>1137</v>
      </c>
      <c r="N4460" s="64">
        <v>0</v>
      </c>
      <c r="O4460" s="59">
        <v>62</v>
      </c>
      <c r="P4460" s="59">
        <v>1</v>
      </c>
      <c r="Q4460" s="59">
        <v>3.01754E-3</v>
      </c>
    </row>
    <row r="4461" spans="1:17">
      <c r="A4461" s="57" t="s">
        <v>1204</v>
      </c>
      <c r="B4461" s="57" t="s">
        <v>1228</v>
      </c>
      <c r="C4461" s="57">
        <v>24</v>
      </c>
      <c r="D4461" s="57" t="s">
        <v>648</v>
      </c>
      <c r="E4461" s="57">
        <v>101064</v>
      </c>
      <c r="F4461" s="57">
        <v>87.831000000000003</v>
      </c>
      <c r="G4461" s="57">
        <v>76.873000000000005</v>
      </c>
      <c r="H4461" s="57" t="s">
        <v>42</v>
      </c>
      <c r="I4461" s="57" t="s">
        <v>68</v>
      </c>
      <c r="J4461" s="57" t="s">
        <v>503</v>
      </c>
      <c r="K4461" s="57" t="s">
        <v>900</v>
      </c>
      <c r="L4461" s="57" t="s">
        <v>68</v>
      </c>
      <c r="M4461" s="57" t="s">
        <v>1137</v>
      </c>
      <c r="N4461" s="64">
        <v>0</v>
      </c>
      <c r="O4461" s="59">
        <v>69</v>
      </c>
      <c r="P4461" s="59">
        <v>1</v>
      </c>
      <c r="Q4461" s="59">
        <v>3.7373850000000002E-3</v>
      </c>
    </row>
    <row r="4462" spans="1:17">
      <c r="A4462" s="57" t="s">
        <v>1204</v>
      </c>
      <c r="B4462" s="57" t="s">
        <v>1228</v>
      </c>
      <c r="C4462" s="57">
        <v>24</v>
      </c>
      <c r="D4462" s="57" t="s">
        <v>648</v>
      </c>
      <c r="E4462" s="57">
        <v>101065</v>
      </c>
      <c r="F4462" s="57">
        <v>87.5</v>
      </c>
      <c r="G4462" s="57">
        <v>77.037999999999997</v>
      </c>
      <c r="H4462" s="57" t="s">
        <v>93</v>
      </c>
      <c r="I4462" s="57" t="s">
        <v>94</v>
      </c>
      <c r="J4462" s="57" t="s">
        <v>725</v>
      </c>
      <c r="K4462" s="57" t="s">
        <v>883</v>
      </c>
      <c r="L4462" s="57" t="s">
        <v>94</v>
      </c>
      <c r="M4462" s="57" t="s">
        <v>1137</v>
      </c>
      <c r="N4462" s="64">
        <v>0</v>
      </c>
      <c r="O4462" s="59">
        <v>95</v>
      </c>
      <c r="P4462" s="59">
        <v>1</v>
      </c>
      <c r="Q4462" s="59">
        <v>7.0846249999999998E-3</v>
      </c>
    </row>
    <row r="4463" spans="1:17">
      <c r="A4463" s="57" t="s">
        <v>1204</v>
      </c>
      <c r="B4463" s="57" t="s">
        <v>1228</v>
      </c>
      <c r="C4463" s="57">
        <v>24</v>
      </c>
      <c r="D4463" s="57" t="s">
        <v>648</v>
      </c>
      <c r="E4463" s="57">
        <v>101066</v>
      </c>
      <c r="F4463" s="57">
        <v>86.198999999999998</v>
      </c>
      <c r="G4463" s="57">
        <v>77.156999999999996</v>
      </c>
      <c r="H4463" s="57" t="s">
        <v>79</v>
      </c>
      <c r="I4463" s="57" t="s">
        <v>80</v>
      </c>
      <c r="J4463" s="57" t="s">
        <v>708</v>
      </c>
      <c r="K4463" s="57" t="s">
        <v>884</v>
      </c>
      <c r="L4463" s="57" t="s">
        <v>80</v>
      </c>
      <c r="M4463" s="57" t="s">
        <v>1137</v>
      </c>
      <c r="N4463" s="64">
        <v>0</v>
      </c>
      <c r="O4463" s="59">
        <v>176</v>
      </c>
      <c r="P4463" s="59">
        <v>2</v>
      </c>
      <c r="Q4463" s="59">
        <v>2.431616E-2</v>
      </c>
    </row>
    <row r="4464" spans="1:17">
      <c r="A4464" s="57" t="s">
        <v>1204</v>
      </c>
      <c r="B4464" s="57" t="s">
        <v>1228</v>
      </c>
      <c r="C4464" s="57">
        <v>24</v>
      </c>
      <c r="D4464" s="57" t="s">
        <v>648</v>
      </c>
      <c r="E4464" s="57">
        <v>101067</v>
      </c>
      <c r="F4464" s="57">
        <v>88.563999999999993</v>
      </c>
      <c r="G4464" s="57">
        <v>75.831999999999994</v>
      </c>
      <c r="H4464" s="57" t="s">
        <v>79</v>
      </c>
      <c r="I4464" s="57" t="s">
        <v>80</v>
      </c>
      <c r="J4464" s="57" t="s">
        <v>708</v>
      </c>
      <c r="K4464" s="57" t="s">
        <v>884</v>
      </c>
      <c r="L4464" s="57" t="s">
        <v>80</v>
      </c>
      <c r="M4464" s="57" t="s">
        <v>1137</v>
      </c>
      <c r="N4464" s="64">
        <v>0</v>
      </c>
      <c r="O4464" s="59">
        <v>228</v>
      </c>
      <c r="P4464" s="59">
        <v>2</v>
      </c>
      <c r="Q4464" s="59">
        <v>4.080744E-2</v>
      </c>
    </row>
    <row r="4465" spans="1:17">
      <c r="A4465" s="57" t="s">
        <v>1204</v>
      </c>
      <c r="B4465" s="57" t="s">
        <v>1228</v>
      </c>
      <c r="C4465" s="57">
        <v>24</v>
      </c>
      <c r="D4465" s="57" t="s">
        <v>648</v>
      </c>
      <c r="E4465" s="57">
        <v>101068</v>
      </c>
      <c r="F4465" s="57">
        <v>89.132000000000005</v>
      </c>
      <c r="G4465" s="57">
        <v>75.430000000000007</v>
      </c>
      <c r="H4465" s="57" t="s">
        <v>42</v>
      </c>
      <c r="I4465" s="57" t="s">
        <v>68</v>
      </c>
      <c r="J4465" s="57" t="s">
        <v>503</v>
      </c>
      <c r="K4465" s="57" t="s">
        <v>900</v>
      </c>
      <c r="L4465" s="57" t="s">
        <v>68</v>
      </c>
      <c r="M4465" s="57" t="s">
        <v>1137</v>
      </c>
      <c r="N4465" s="64">
        <v>0</v>
      </c>
      <c r="O4465" s="59">
        <v>78</v>
      </c>
      <c r="P4465" s="59">
        <v>1</v>
      </c>
      <c r="Q4465" s="59">
        <v>4.7759400000000002E-3</v>
      </c>
    </row>
    <row r="4466" spans="1:17">
      <c r="A4466" s="57" t="s">
        <v>1204</v>
      </c>
      <c r="B4466" s="57" t="s">
        <v>1228</v>
      </c>
      <c r="C4466" s="57">
        <v>24</v>
      </c>
      <c r="D4466" s="57" t="s">
        <v>648</v>
      </c>
      <c r="E4466" s="57">
        <v>101069</v>
      </c>
      <c r="F4466" s="57">
        <v>89.771000000000001</v>
      </c>
      <c r="G4466" s="57">
        <v>75.453000000000003</v>
      </c>
      <c r="H4466" s="57" t="s">
        <v>42</v>
      </c>
      <c r="I4466" s="57" t="s">
        <v>68</v>
      </c>
      <c r="J4466" s="57" t="s">
        <v>503</v>
      </c>
      <c r="K4466" s="57" t="s">
        <v>900</v>
      </c>
      <c r="L4466" s="57" t="s">
        <v>68</v>
      </c>
      <c r="M4466" s="57" t="s">
        <v>1137</v>
      </c>
      <c r="N4466" s="64">
        <v>0</v>
      </c>
      <c r="O4466" s="59">
        <v>65</v>
      </c>
      <c r="P4466" s="59">
        <v>1</v>
      </c>
      <c r="Q4466" s="59">
        <v>3.3166250000000001E-3</v>
      </c>
    </row>
    <row r="4467" spans="1:17">
      <c r="A4467" s="57" t="s">
        <v>1204</v>
      </c>
      <c r="B4467" s="57" t="s">
        <v>1228</v>
      </c>
      <c r="C4467" s="57">
        <v>23</v>
      </c>
      <c r="D4467" s="57" t="s">
        <v>648</v>
      </c>
      <c r="E4467" s="57">
        <v>101070</v>
      </c>
      <c r="F4467" s="57">
        <v>86.718999999999994</v>
      </c>
      <c r="G4467" s="57">
        <v>74.340999999999994</v>
      </c>
      <c r="H4467" s="57" t="s">
        <v>79</v>
      </c>
      <c r="I4467" s="57" t="s">
        <v>80</v>
      </c>
      <c r="J4467" s="57" t="s">
        <v>708</v>
      </c>
      <c r="K4467" s="57" t="s">
        <v>884</v>
      </c>
      <c r="L4467" s="57" t="s">
        <v>80</v>
      </c>
      <c r="M4467" s="57" t="s">
        <v>1137</v>
      </c>
      <c r="N4467" s="64">
        <v>0</v>
      </c>
      <c r="O4467" s="59">
        <v>150</v>
      </c>
      <c r="P4467" s="59">
        <v>2</v>
      </c>
      <c r="Q4467" s="59">
        <v>1.7662500000000001E-2</v>
      </c>
    </row>
    <row r="4468" spans="1:17">
      <c r="A4468" s="57" t="s">
        <v>1204</v>
      </c>
      <c r="B4468" s="57" t="s">
        <v>1228</v>
      </c>
      <c r="C4468" s="57">
        <v>23</v>
      </c>
      <c r="D4468" s="57" t="s">
        <v>648</v>
      </c>
      <c r="E4468" s="57">
        <v>101071</v>
      </c>
      <c r="F4468" s="57">
        <v>85.843999999999994</v>
      </c>
      <c r="G4468" s="57">
        <v>71.501999999999995</v>
      </c>
      <c r="H4468" s="57" t="s">
        <v>89</v>
      </c>
      <c r="I4468" s="57" t="s">
        <v>511</v>
      </c>
      <c r="J4468" s="59" t="s">
        <v>1029</v>
      </c>
      <c r="K4468" s="57" t="s">
        <v>1030</v>
      </c>
      <c r="L4468" s="57" t="s">
        <v>1031</v>
      </c>
      <c r="M4468" s="57" t="s">
        <v>1137</v>
      </c>
      <c r="N4468" s="64">
        <v>0</v>
      </c>
      <c r="O4468" s="59">
        <v>77</v>
      </c>
      <c r="P4468" s="59">
        <v>1</v>
      </c>
      <c r="Q4468" s="59">
        <v>4.6542650000000003E-3</v>
      </c>
    </row>
    <row r="4469" spans="1:17">
      <c r="A4469" s="57" t="s">
        <v>1204</v>
      </c>
      <c r="B4469" s="57" t="s">
        <v>1228</v>
      </c>
      <c r="C4469" s="57">
        <v>23</v>
      </c>
      <c r="D4469" s="57" t="s">
        <v>648</v>
      </c>
      <c r="E4469" s="57">
        <v>101072</v>
      </c>
      <c r="F4469" s="57">
        <v>89.534000000000006</v>
      </c>
      <c r="G4469" s="57">
        <v>71.81</v>
      </c>
      <c r="H4469" s="57" t="s">
        <v>34</v>
      </c>
      <c r="I4469" s="57" t="s">
        <v>96</v>
      </c>
      <c r="J4469" s="57" t="s">
        <v>502</v>
      </c>
      <c r="K4469" s="57" t="s">
        <v>896</v>
      </c>
      <c r="L4469" s="57" t="s">
        <v>1038</v>
      </c>
      <c r="M4469" s="57" t="s">
        <v>1137</v>
      </c>
      <c r="N4469" s="64">
        <v>0</v>
      </c>
      <c r="O4469" s="59">
        <v>274</v>
      </c>
      <c r="P4469" s="59">
        <v>2</v>
      </c>
      <c r="Q4469" s="59">
        <v>5.893466E-2</v>
      </c>
    </row>
    <row r="4470" spans="1:17">
      <c r="A4470" s="57" t="s">
        <v>1204</v>
      </c>
      <c r="B4470" s="57" t="s">
        <v>1228</v>
      </c>
      <c r="C4470" s="57">
        <v>23</v>
      </c>
      <c r="D4470" s="57" t="s">
        <v>648</v>
      </c>
      <c r="E4470" s="57">
        <v>101073</v>
      </c>
      <c r="F4470" s="57">
        <v>89.320999999999998</v>
      </c>
      <c r="G4470" s="57">
        <v>70.414000000000001</v>
      </c>
      <c r="H4470" s="57" t="s">
        <v>42</v>
      </c>
      <c r="I4470" s="57" t="s">
        <v>68</v>
      </c>
      <c r="J4470" s="57" t="s">
        <v>503</v>
      </c>
      <c r="K4470" s="57" t="s">
        <v>900</v>
      </c>
      <c r="L4470" s="57" t="s">
        <v>68</v>
      </c>
      <c r="M4470" s="57" t="s">
        <v>1137</v>
      </c>
      <c r="N4470" s="64">
        <v>0</v>
      </c>
      <c r="O4470" s="59">
        <v>70</v>
      </c>
      <c r="P4470" s="59">
        <v>1</v>
      </c>
      <c r="Q4470" s="59">
        <v>3.8465000000000001E-3</v>
      </c>
    </row>
    <row r="4471" spans="1:17">
      <c r="A4471" s="57" t="s">
        <v>1204</v>
      </c>
      <c r="B4471" s="57" t="s">
        <v>1228</v>
      </c>
      <c r="C4471" s="57">
        <v>22</v>
      </c>
      <c r="D4471" s="57" t="s">
        <v>648</v>
      </c>
      <c r="E4471" s="57">
        <v>101074</v>
      </c>
      <c r="F4471" s="57">
        <v>87.641999999999996</v>
      </c>
      <c r="G4471" s="57">
        <v>70.058999999999997</v>
      </c>
      <c r="H4471" s="57" t="s">
        <v>42</v>
      </c>
      <c r="I4471" s="57" t="s">
        <v>68</v>
      </c>
      <c r="J4471" s="57" t="s">
        <v>503</v>
      </c>
      <c r="K4471" s="57" t="s">
        <v>900</v>
      </c>
      <c r="L4471" s="57" t="s">
        <v>68</v>
      </c>
      <c r="M4471" s="57" t="s">
        <v>1137</v>
      </c>
      <c r="N4471" s="64">
        <v>0</v>
      </c>
      <c r="O4471" s="59">
        <v>53</v>
      </c>
      <c r="P4471" s="59">
        <v>1</v>
      </c>
      <c r="Q4471" s="59">
        <v>2.205065E-3</v>
      </c>
    </row>
    <row r="4472" spans="1:17">
      <c r="A4472" s="57" t="s">
        <v>1204</v>
      </c>
      <c r="B4472" s="57" t="s">
        <v>1228</v>
      </c>
      <c r="C4472" s="57">
        <v>22</v>
      </c>
      <c r="D4472" s="57" t="s">
        <v>647</v>
      </c>
      <c r="E4472" s="57">
        <v>101075</v>
      </c>
      <c r="F4472" s="57">
        <v>87.073999999999998</v>
      </c>
      <c r="G4472" s="57">
        <v>68.686999999999998</v>
      </c>
      <c r="H4472" s="57" t="s">
        <v>79</v>
      </c>
      <c r="I4472" s="57" t="s">
        <v>80</v>
      </c>
      <c r="J4472" s="57" t="s">
        <v>708</v>
      </c>
      <c r="K4472" s="57" t="s">
        <v>884</v>
      </c>
      <c r="L4472" s="57" t="s">
        <v>80</v>
      </c>
      <c r="M4472" s="57" t="s">
        <v>1137</v>
      </c>
      <c r="N4472" s="64">
        <v>18.598486896796018</v>
      </c>
      <c r="O4472" s="59">
        <v>375</v>
      </c>
      <c r="P4472" s="59">
        <v>3</v>
      </c>
      <c r="Q4472" s="59">
        <v>0.11039062500000001</v>
      </c>
    </row>
    <row r="4473" spans="1:17">
      <c r="A4473" s="57" t="s">
        <v>1204</v>
      </c>
      <c r="B4473" s="57" t="s">
        <v>1228</v>
      </c>
      <c r="C4473" s="57">
        <v>22</v>
      </c>
      <c r="D4473" s="57" t="s">
        <v>648</v>
      </c>
      <c r="E4473" s="57">
        <v>101076</v>
      </c>
      <c r="F4473" s="57">
        <v>85.677999999999997</v>
      </c>
      <c r="G4473" s="57">
        <v>69.113</v>
      </c>
      <c r="H4473" s="57" t="s">
        <v>42</v>
      </c>
      <c r="I4473" s="57" t="s">
        <v>68</v>
      </c>
      <c r="J4473" s="57" t="s">
        <v>503</v>
      </c>
      <c r="K4473" s="57" t="s">
        <v>900</v>
      </c>
      <c r="L4473" s="57" t="s">
        <v>68</v>
      </c>
      <c r="M4473" s="57" t="s">
        <v>1137</v>
      </c>
      <c r="N4473" s="64">
        <v>0</v>
      </c>
      <c r="O4473" s="59">
        <v>60</v>
      </c>
      <c r="P4473" s="59">
        <v>1</v>
      </c>
      <c r="Q4473" s="59">
        <v>2.826E-3</v>
      </c>
    </row>
    <row r="4474" spans="1:17">
      <c r="A4474" s="57" t="s">
        <v>1204</v>
      </c>
      <c r="B4474" s="57" t="s">
        <v>1228</v>
      </c>
      <c r="C4474" s="57">
        <v>22</v>
      </c>
      <c r="D4474" s="57" t="s">
        <v>647</v>
      </c>
      <c r="E4474" s="57">
        <v>101077</v>
      </c>
      <c r="F4474" s="57">
        <v>85.867000000000004</v>
      </c>
      <c r="G4474" s="57">
        <v>67.361999999999995</v>
      </c>
      <c r="H4474" s="57" t="s">
        <v>89</v>
      </c>
      <c r="I4474" s="57" t="s">
        <v>511</v>
      </c>
      <c r="J4474" s="59" t="s">
        <v>1029</v>
      </c>
      <c r="K4474" s="57" t="s">
        <v>1030</v>
      </c>
      <c r="L4474" s="57" t="s">
        <v>1031</v>
      </c>
      <c r="M4474" s="57" t="s">
        <v>1137</v>
      </c>
      <c r="N4474" s="64">
        <v>12.245170438577063</v>
      </c>
      <c r="O4474" s="59">
        <v>128</v>
      </c>
      <c r="P4474" s="59">
        <v>2</v>
      </c>
      <c r="Q4474" s="59">
        <v>1.286144E-2</v>
      </c>
    </row>
    <row r="4475" spans="1:17">
      <c r="A4475" s="57" t="s">
        <v>1204</v>
      </c>
      <c r="B4475" s="57" t="s">
        <v>1228</v>
      </c>
      <c r="C4475" s="57">
        <v>22</v>
      </c>
      <c r="D4475" s="57" t="s">
        <v>648</v>
      </c>
      <c r="E4475" s="57">
        <v>101078</v>
      </c>
      <c r="F4475" s="57">
        <v>86.647999999999996</v>
      </c>
      <c r="G4475" s="57">
        <v>67.409000000000006</v>
      </c>
      <c r="H4475" s="57" t="s">
        <v>42</v>
      </c>
      <c r="I4475" s="57" t="s">
        <v>68</v>
      </c>
      <c r="J4475" s="57" t="s">
        <v>503</v>
      </c>
      <c r="K4475" s="57" t="s">
        <v>900</v>
      </c>
      <c r="L4475" s="57" t="s">
        <v>68</v>
      </c>
      <c r="M4475" s="57" t="s">
        <v>1137</v>
      </c>
      <c r="N4475" s="64">
        <v>0</v>
      </c>
      <c r="O4475" s="59">
        <v>66</v>
      </c>
      <c r="P4475" s="59">
        <v>1</v>
      </c>
      <c r="Q4475" s="59">
        <v>3.41946E-3</v>
      </c>
    </row>
    <row r="4476" spans="1:17">
      <c r="A4476" s="57" t="s">
        <v>1204</v>
      </c>
      <c r="B4476" s="57" t="s">
        <v>1228</v>
      </c>
      <c r="C4476" s="57">
        <v>22</v>
      </c>
      <c r="D4476" s="57" t="s">
        <v>648</v>
      </c>
      <c r="E4476" s="57">
        <v>101079</v>
      </c>
      <c r="F4476" s="57">
        <v>89.203000000000003</v>
      </c>
      <c r="G4476" s="57">
        <v>66.959999999999994</v>
      </c>
      <c r="H4476" s="57" t="s">
        <v>34</v>
      </c>
      <c r="I4476" s="57" t="s">
        <v>96</v>
      </c>
      <c r="J4476" s="57" t="s">
        <v>502</v>
      </c>
      <c r="K4476" s="57" t="s">
        <v>896</v>
      </c>
      <c r="L4476" s="57" t="s">
        <v>1038</v>
      </c>
      <c r="M4476" s="57" t="s">
        <v>1137</v>
      </c>
      <c r="N4476" s="64">
        <v>0</v>
      </c>
      <c r="O4476" s="59">
        <v>279</v>
      </c>
      <c r="P4476" s="59">
        <v>2</v>
      </c>
      <c r="Q4476" s="59">
        <v>6.1105184999999999E-2</v>
      </c>
    </row>
    <row r="4477" spans="1:17">
      <c r="A4477" s="57" t="s">
        <v>1204</v>
      </c>
      <c r="B4477" s="57" t="s">
        <v>1228</v>
      </c>
      <c r="C4477" s="57">
        <v>22</v>
      </c>
      <c r="D4477" s="57" t="s">
        <v>648</v>
      </c>
      <c r="E4477" s="57">
        <v>101080</v>
      </c>
      <c r="F4477" s="57">
        <v>89.320999999999998</v>
      </c>
      <c r="G4477" s="57">
        <v>65.635000000000005</v>
      </c>
      <c r="H4477" s="57" t="s">
        <v>54</v>
      </c>
      <c r="I4477" s="57" t="s">
        <v>55</v>
      </c>
      <c r="J4477" s="57" t="s">
        <v>503</v>
      </c>
      <c r="K4477" s="57" t="s">
        <v>898</v>
      </c>
      <c r="L4477" s="57" t="s">
        <v>55</v>
      </c>
      <c r="M4477" s="57" t="s">
        <v>1137</v>
      </c>
      <c r="N4477" s="64">
        <v>0</v>
      </c>
      <c r="O4477" s="59">
        <v>105</v>
      </c>
      <c r="P4477" s="59">
        <v>2</v>
      </c>
      <c r="Q4477" s="59">
        <v>8.6546250000000009E-3</v>
      </c>
    </row>
    <row r="4478" spans="1:17">
      <c r="A4478" s="57" t="s">
        <v>1204</v>
      </c>
      <c r="B4478" s="57" t="s">
        <v>1228</v>
      </c>
      <c r="C4478" s="57">
        <v>22</v>
      </c>
      <c r="D4478" s="57" t="s">
        <v>648</v>
      </c>
      <c r="E4478" s="57">
        <v>101081</v>
      </c>
      <c r="F4478" s="57">
        <v>88.492999999999995</v>
      </c>
      <c r="G4478" s="57">
        <v>65.823999999999998</v>
      </c>
      <c r="H4478" s="57" t="s">
        <v>42</v>
      </c>
      <c r="I4478" s="57" t="s">
        <v>68</v>
      </c>
      <c r="J4478" s="57" t="s">
        <v>503</v>
      </c>
      <c r="K4478" s="57" t="s">
        <v>900</v>
      </c>
      <c r="L4478" s="57" t="s">
        <v>68</v>
      </c>
      <c r="M4478" s="57" t="s">
        <v>1137</v>
      </c>
      <c r="N4478" s="64">
        <v>0</v>
      </c>
      <c r="O4478" s="59">
        <v>69</v>
      </c>
      <c r="P4478" s="59">
        <v>1</v>
      </c>
      <c r="Q4478" s="59">
        <v>3.7373850000000002E-3</v>
      </c>
    </row>
    <row r="4479" spans="1:17">
      <c r="A4479" s="57" t="s">
        <v>1204</v>
      </c>
      <c r="B4479" s="57" t="s">
        <v>1228</v>
      </c>
      <c r="C4479" s="57">
        <v>21</v>
      </c>
      <c r="D4479" s="57" t="s">
        <v>648</v>
      </c>
      <c r="E4479" s="57">
        <v>101082</v>
      </c>
      <c r="F4479" s="57">
        <v>88.872</v>
      </c>
      <c r="G4479" s="57">
        <v>63.411000000000001</v>
      </c>
      <c r="H4479" s="57" t="s">
        <v>42</v>
      </c>
      <c r="I4479" s="57" t="s">
        <v>68</v>
      </c>
      <c r="J4479" s="57" t="s">
        <v>503</v>
      </c>
      <c r="K4479" s="57" t="s">
        <v>900</v>
      </c>
      <c r="L4479" s="57" t="s">
        <v>68</v>
      </c>
      <c r="M4479" s="57" t="s">
        <v>1137</v>
      </c>
      <c r="N4479" s="64">
        <v>0</v>
      </c>
      <c r="O4479" s="59">
        <v>51</v>
      </c>
      <c r="P4479" s="59">
        <v>1</v>
      </c>
      <c r="Q4479" s="59">
        <v>2.041785E-3</v>
      </c>
    </row>
    <row r="4480" spans="1:17">
      <c r="A4480" s="57" t="s">
        <v>1204</v>
      </c>
      <c r="B4480" s="57" t="s">
        <v>1228</v>
      </c>
      <c r="C4480" s="57">
        <v>21</v>
      </c>
      <c r="D4480" s="57" t="s">
        <v>648</v>
      </c>
      <c r="E4480" s="57">
        <v>101083</v>
      </c>
      <c r="F4480" s="57">
        <v>85.3</v>
      </c>
      <c r="G4480" s="57">
        <v>64.546999999999997</v>
      </c>
      <c r="H4480" s="57" t="s">
        <v>61</v>
      </c>
      <c r="I4480" s="57" t="s">
        <v>219</v>
      </c>
      <c r="J4480" s="57" t="s">
        <v>761</v>
      </c>
      <c r="K4480" s="57" t="s">
        <v>903</v>
      </c>
      <c r="L4480" s="57" t="s">
        <v>62</v>
      </c>
      <c r="M4480" s="57" t="s">
        <v>1137</v>
      </c>
      <c r="N4480" s="64">
        <v>0</v>
      </c>
      <c r="O4480" s="59">
        <v>269</v>
      </c>
      <c r="P4480" s="59">
        <v>2</v>
      </c>
      <c r="Q4480" s="59">
        <v>5.6803384999999998E-2</v>
      </c>
    </row>
    <row r="4481" spans="1:17">
      <c r="A4481" s="57" t="s">
        <v>1204</v>
      </c>
      <c r="B4481" s="57" t="s">
        <v>1228</v>
      </c>
      <c r="C4481" s="57">
        <v>21</v>
      </c>
      <c r="D4481" s="57" t="s">
        <v>648</v>
      </c>
      <c r="E4481" s="57">
        <v>101084</v>
      </c>
      <c r="F4481" s="57">
        <v>85.37</v>
      </c>
      <c r="G4481" s="57">
        <v>63.481999999999999</v>
      </c>
      <c r="H4481" s="57" t="s">
        <v>50</v>
      </c>
      <c r="I4481" s="57" t="s">
        <v>51</v>
      </c>
      <c r="J4481" s="57" t="s">
        <v>713</v>
      </c>
      <c r="K4481" s="57" t="s">
        <v>880</v>
      </c>
      <c r="L4481" s="57" t="s">
        <v>51</v>
      </c>
      <c r="M4481" s="57" t="s">
        <v>1135</v>
      </c>
      <c r="N4481" s="64">
        <v>0</v>
      </c>
      <c r="O4481" s="59">
        <v>751</v>
      </c>
      <c r="P4481" s="59">
        <v>4</v>
      </c>
      <c r="Q4481" s="59">
        <v>0.44274078500000003</v>
      </c>
    </row>
    <row r="4482" spans="1:17">
      <c r="A4482" s="57" t="s">
        <v>1204</v>
      </c>
      <c r="B4482" s="57" t="s">
        <v>1228</v>
      </c>
      <c r="C4482" s="57">
        <v>31</v>
      </c>
      <c r="D4482" s="57" t="s">
        <v>647</v>
      </c>
      <c r="E4482" s="57">
        <v>101085</v>
      </c>
      <c r="F4482" s="57">
        <v>90.22</v>
      </c>
      <c r="G4482" s="57">
        <v>60.548000000000002</v>
      </c>
      <c r="H4482" s="57" t="s">
        <v>22</v>
      </c>
      <c r="I4482" s="57" t="s">
        <v>516</v>
      </c>
      <c r="J4482" s="57" t="s">
        <v>506</v>
      </c>
      <c r="K4482" s="57" t="s">
        <v>889</v>
      </c>
      <c r="L4482" s="57" t="s">
        <v>1033</v>
      </c>
      <c r="M4482" s="57" t="s">
        <v>1137</v>
      </c>
      <c r="N4482" s="64">
        <v>31.125005863261553</v>
      </c>
      <c r="O4482" s="59">
        <v>398</v>
      </c>
      <c r="P4482" s="59">
        <v>3</v>
      </c>
      <c r="Q4482" s="59">
        <v>0.12434713999999999</v>
      </c>
    </row>
    <row r="4483" spans="1:17">
      <c r="A4483" s="57" t="s">
        <v>1204</v>
      </c>
      <c r="B4483" s="57" t="s">
        <v>1228</v>
      </c>
      <c r="C4483" s="57">
        <v>31</v>
      </c>
      <c r="D4483" s="57" t="s">
        <v>648</v>
      </c>
      <c r="E4483" s="57">
        <v>101086</v>
      </c>
      <c r="F4483" s="57">
        <v>90.741</v>
      </c>
      <c r="G4483" s="57">
        <v>60.832000000000001</v>
      </c>
      <c r="H4483" s="57" t="s">
        <v>42</v>
      </c>
      <c r="I4483" s="57" t="s">
        <v>68</v>
      </c>
      <c r="J4483" s="57" t="s">
        <v>503</v>
      </c>
      <c r="K4483" s="57" t="s">
        <v>900</v>
      </c>
      <c r="L4483" s="57" t="s">
        <v>68</v>
      </c>
      <c r="M4483" s="57" t="s">
        <v>1137</v>
      </c>
      <c r="N4483" s="64">
        <v>0</v>
      </c>
      <c r="O4483" s="59">
        <v>60</v>
      </c>
      <c r="P4483" s="59">
        <v>1</v>
      </c>
      <c r="Q4483" s="59">
        <v>2.826E-3</v>
      </c>
    </row>
    <row r="4484" spans="1:17">
      <c r="A4484" s="57" t="s">
        <v>1204</v>
      </c>
      <c r="B4484" s="57" t="s">
        <v>1228</v>
      </c>
      <c r="C4484" s="57">
        <v>31</v>
      </c>
      <c r="D4484" s="57" t="s">
        <v>648</v>
      </c>
      <c r="E4484" s="57">
        <v>101087</v>
      </c>
      <c r="F4484" s="57">
        <v>90.15</v>
      </c>
      <c r="G4484" s="57">
        <v>62.37</v>
      </c>
      <c r="H4484" s="57" t="s">
        <v>42</v>
      </c>
      <c r="I4484" s="57" t="s">
        <v>68</v>
      </c>
      <c r="J4484" s="57" t="s">
        <v>503</v>
      </c>
      <c r="K4484" s="57" t="s">
        <v>900</v>
      </c>
      <c r="L4484" s="57" t="s">
        <v>68</v>
      </c>
      <c r="M4484" s="57" t="s">
        <v>1137</v>
      </c>
      <c r="N4484" s="64">
        <v>0</v>
      </c>
      <c r="O4484" s="59">
        <v>60</v>
      </c>
      <c r="P4484" s="59">
        <v>1</v>
      </c>
      <c r="Q4484" s="59">
        <v>2.826E-3</v>
      </c>
    </row>
    <row r="4485" spans="1:17">
      <c r="A4485" s="57" t="s">
        <v>1204</v>
      </c>
      <c r="B4485" s="57" t="s">
        <v>1228</v>
      </c>
      <c r="C4485" s="57">
        <v>31</v>
      </c>
      <c r="D4485" s="57" t="s">
        <v>648</v>
      </c>
      <c r="E4485" s="57">
        <v>101088</v>
      </c>
      <c r="F4485" s="57">
        <v>91.971000000000004</v>
      </c>
      <c r="G4485" s="57">
        <v>62.465000000000003</v>
      </c>
      <c r="H4485" s="57" t="s">
        <v>98</v>
      </c>
      <c r="I4485" s="57" t="s">
        <v>99</v>
      </c>
      <c r="J4485" s="57">
        <v>0</v>
      </c>
      <c r="K4485" s="57" t="s">
        <v>888</v>
      </c>
      <c r="L4485" s="57" t="s">
        <v>99</v>
      </c>
      <c r="M4485" s="57" t="s">
        <v>1137</v>
      </c>
      <c r="N4485" s="64">
        <v>0</v>
      </c>
      <c r="O4485" s="59">
        <v>306</v>
      </c>
      <c r="P4485" s="59">
        <v>3</v>
      </c>
      <c r="Q4485" s="59">
        <v>7.3504260000000002E-2</v>
      </c>
    </row>
    <row r="4486" spans="1:17">
      <c r="A4486" s="57" t="s">
        <v>1204</v>
      </c>
      <c r="B4486" s="57" t="s">
        <v>1228</v>
      </c>
      <c r="C4486" s="57">
        <v>31</v>
      </c>
      <c r="D4486" s="57" t="s">
        <v>648</v>
      </c>
      <c r="E4486" s="57">
        <v>101089</v>
      </c>
      <c r="F4486" s="57">
        <v>92.585999999999999</v>
      </c>
      <c r="G4486" s="57">
        <v>62.606999999999999</v>
      </c>
      <c r="H4486" s="57" t="s">
        <v>61</v>
      </c>
      <c r="I4486" s="57" t="s">
        <v>219</v>
      </c>
      <c r="J4486" s="57" t="s">
        <v>761</v>
      </c>
      <c r="K4486" s="57" t="s">
        <v>903</v>
      </c>
      <c r="L4486" s="57" t="s">
        <v>62</v>
      </c>
      <c r="M4486" s="57" t="s">
        <v>1137</v>
      </c>
      <c r="N4486" s="64">
        <v>0</v>
      </c>
      <c r="O4486" s="59">
        <v>178</v>
      </c>
      <c r="P4486" s="59">
        <v>2</v>
      </c>
      <c r="Q4486" s="59">
        <v>2.4871939999999999E-2</v>
      </c>
    </row>
    <row r="4487" spans="1:17">
      <c r="A4487" s="57" t="s">
        <v>1204</v>
      </c>
      <c r="B4487" s="57" t="s">
        <v>1228</v>
      </c>
      <c r="C4487" s="57">
        <v>32</v>
      </c>
      <c r="D4487" s="57" t="s">
        <v>648</v>
      </c>
      <c r="E4487" s="57">
        <v>101090</v>
      </c>
      <c r="F4487" s="57">
        <v>94.715999999999994</v>
      </c>
      <c r="G4487" s="57">
        <v>65.375</v>
      </c>
      <c r="H4487" s="57" t="s">
        <v>52</v>
      </c>
      <c r="I4487" s="57" t="s">
        <v>53</v>
      </c>
      <c r="J4487" s="57">
        <v>0</v>
      </c>
      <c r="K4487" s="57" t="s">
        <v>886</v>
      </c>
      <c r="L4487" s="57" t="s">
        <v>53</v>
      </c>
      <c r="M4487" s="57" t="s">
        <v>1137</v>
      </c>
      <c r="N4487" s="64">
        <v>0</v>
      </c>
      <c r="O4487" s="59">
        <v>50</v>
      </c>
      <c r="P4487" s="59">
        <v>1</v>
      </c>
      <c r="Q4487" s="59">
        <v>1.9624999999999998E-3</v>
      </c>
    </row>
    <row r="4488" spans="1:17">
      <c r="A4488" s="57" t="s">
        <v>1204</v>
      </c>
      <c r="B4488" s="57" t="s">
        <v>1228</v>
      </c>
      <c r="C4488" s="57">
        <v>33</v>
      </c>
      <c r="D4488" s="57" t="s">
        <v>648</v>
      </c>
      <c r="E4488" s="57">
        <v>101091</v>
      </c>
      <c r="F4488" s="57">
        <v>90.361999999999995</v>
      </c>
      <c r="G4488" s="57">
        <v>71.762</v>
      </c>
      <c r="H4488" s="57" t="s">
        <v>42</v>
      </c>
      <c r="I4488" s="57" t="s">
        <v>68</v>
      </c>
      <c r="J4488" s="57" t="s">
        <v>503</v>
      </c>
      <c r="K4488" s="57" t="s">
        <v>900</v>
      </c>
      <c r="L4488" s="57" t="s">
        <v>68</v>
      </c>
      <c r="M4488" s="57" t="s">
        <v>1137</v>
      </c>
      <c r="N4488" s="64">
        <v>0</v>
      </c>
      <c r="O4488" s="59">
        <v>53</v>
      </c>
      <c r="P4488" s="59">
        <v>1</v>
      </c>
      <c r="Q4488" s="59">
        <v>2.205065E-3</v>
      </c>
    </row>
    <row r="4489" spans="1:17">
      <c r="A4489" s="57" t="s">
        <v>1204</v>
      </c>
      <c r="B4489" s="57" t="s">
        <v>1228</v>
      </c>
      <c r="C4489" s="57">
        <v>33</v>
      </c>
      <c r="D4489" s="57" t="s">
        <v>648</v>
      </c>
      <c r="E4489" s="57">
        <v>101092</v>
      </c>
      <c r="F4489" s="57">
        <v>90.858999999999995</v>
      </c>
      <c r="G4489" s="57">
        <v>73.986000000000004</v>
      </c>
      <c r="H4489" s="57" t="s">
        <v>56</v>
      </c>
      <c r="I4489" s="57" t="s">
        <v>57</v>
      </c>
      <c r="J4489" s="57" t="s">
        <v>772</v>
      </c>
      <c r="K4489" s="57" t="s">
        <v>921</v>
      </c>
      <c r="L4489" s="57" t="s">
        <v>1120</v>
      </c>
      <c r="M4489" s="57" t="s">
        <v>1137</v>
      </c>
      <c r="N4489" s="64">
        <v>0</v>
      </c>
      <c r="O4489" s="59">
        <v>196</v>
      </c>
      <c r="P4489" s="59">
        <v>2</v>
      </c>
      <c r="Q4489" s="59">
        <v>3.0156559999999999E-2</v>
      </c>
    </row>
    <row r="4490" spans="1:17">
      <c r="A4490" s="57" t="s">
        <v>1204</v>
      </c>
      <c r="B4490" s="57" t="s">
        <v>1228</v>
      </c>
      <c r="C4490" s="57">
        <v>34</v>
      </c>
      <c r="D4490" s="57" t="s">
        <v>648</v>
      </c>
      <c r="E4490" s="57">
        <v>101093</v>
      </c>
      <c r="F4490" s="57">
        <v>94.123999999999995</v>
      </c>
      <c r="G4490" s="57">
        <v>76.944000000000003</v>
      </c>
      <c r="H4490" s="57" t="s">
        <v>34</v>
      </c>
      <c r="I4490" s="57" t="s">
        <v>35</v>
      </c>
      <c r="J4490" s="57" t="s">
        <v>506</v>
      </c>
      <c r="K4490" s="57" t="s">
        <v>901</v>
      </c>
      <c r="L4490" s="57" t="s">
        <v>1040</v>
      </c>
      <c r="M4490" s="57" t="s">
        <v>1137</v>
      </c>
      <c r="N4490" s="64">
        <v>0</v>
      </c>
      <c r="O4490" s="59">
        <v>51</v>
      </c>
      <c r="P4490" s="59">
        <v>1</v>
      </c>
      <c r="Q4490" s="59">
        <v>2.041785E-3</v>
      </c>
    </row>
    <row r="4491" spans="1:17">
      <c r="A4491" s="57" t="s">
        <v>1204</v>
      </c>
      <c r="B4491" s="57" t="s">
        <v>1228</v>
      </c>
      <c r="C4491" s="57">
        <v>34</v>
      </c>
      <c r="D4491" s="57" t="s">
        <v>648</v>
      </c>
      <c r="E4491" s="57">
        <v>101094</v>
      </c>
      <c r="F4491" s="57">
        <v>91.213999999999999</v>
      </c>
      <c r="G4491" s="57">
        <v>78.245000000000005</v>
      </c>
      <c r="H4491" s="57" t="s">
        <v>42</v>
      </c>
      <c r="I4491" s="57" t="s">
        <v>43</v>
      </c>
      <c r="J4491" s="57" t="s">
        <v>502</v>
      </c>
      <c r="K4491" s="57" t="s">
        <v>997</v>
      </c>
      <c r="L4491" s="57" t="s">
        <v>1119</v>
      </c>
      <c r="M4491" s="57" t="s">
        <v>1137</v>
      </c>
      <c r="N4491" s="64">
        <v>0</v>
      </c>
      <c r="O4491" s="59">
        <v>52</v>
      </c>
      <c r="P4491" s="59">
        <v>1</v>
      </c>
      <c r="Q4491" s="59">
        <v>2.1226399999999999E-3</v>
      </c>
    </row>
    <row r="4492" spans="1:17">
      <c r="A4492" s="57" t="s">
        <v>1204</v>
      </c>
      <c r="B4492" s="57" t="s">
        <v>1228</v>
      </c>
      <c r="C4492" s="57">
        <v>34</v>
      </c>
      <c r="D4492" s="57" t="s">
        <v>648</v>
      </c>
      <c r="E4492" s="57">
        <v>101095</v>
      </c>
      <c r="F4492" s="57">
        <v>91.025000000000006</v>
      </c>
      <c r="G4492" s="57">
        <v>79.31</v>
      </c>
      <c r="H4492" s="57" t="s">
        <v>50</v>
      </c>
      <c r="I4492" s="57" t="s">
        <v>51</v>
      </c>
      <c r="J4492" s="57" t="s">
        <v>713</v>
      </c>
      <c r="K4492" s="57" t="s">
        <v>880</v>
      </c>
      <c r="L4492" s="57" t="s">
        <v>51</v>
      </c>
      <c r="M4492" s="57" t="s">
        <v>1135</v>
      </c>
      <c r="N4492" s="64">
        <v>0</v>
      </c>
      <c r="O4492" s="59">
        <v>926</v>
      </c>
      <c r="P4492" s="59">
        <v>4</v>
      </c>
      <c r="Q4492" s="59">
        <v>0.67311865999999998</v>
      </c>
    </row>
    <row r="4493" spans="1:17">
      <c r="A4493" s="57" t="s">
        <v>1204</v>
      </c>
      <c r="B4493" s="57" t="s">
        <v>1228</v>
      </c>
      <c r="C4493" s="57">
        <v>34</v>
      </c>
      <c r="D4493" s="57" t="s">
        <v>648</v>
      </c>
      <c r="E4493" s="57">
        <v>101096</v>
      </c>
      <c r="F4493" s="57">
        <v>94.006</v>
      </c>
      <c r="G4493" s="57">
        <v>79.546000000000006</v>
      </c>
      <c r="H4493" s="57" t="s">
        <v>98</v>
      </c>
      <c r="I4493" s="57" t="s">
        <v>99</v>
      </c>
      <c r="J4493" s="57">
        <v>0</v>
      </c>
      <c r="K4493" s="57" t="s">
        <v>888</v>
      </c>
      <c r="L4493" s="57" t="s">
        <v>99</v>
      </c>
      <c r="M4493" s="57" t="s">
        <v>1137</v>
      </c>
      <c r="N4493" s="64">
        <v>0</v>
      </c>
      <c r="O4493" s="59">
        <v>106</v>
      </c>
      <c r="P4493" s="59">
        <v>2</v>
      </c>
      <c r="Q4493" s="59">
        <v>8.8202599999999999E-3</v>
      </c>
    </row>
    <row r="4494" spans="1:17">
      <c r="A4494" s="57" t="s">
        <v>1204</v>
      </c>
      <c r="B4494" s="57" t="s">
        <v>1228</v>
      </c>
      <c r="C4494" s="57">
        <v>44</v>
      </c>
      <c r="D4494" s="57" t="s">
        <v>648</v>
      </c>
      <c r="E4494" s="57">
        <v>101097</v>
      </c>
      <c r="F4494" s="57">
        <v>97.649000000000001</v>
      </c>
      <c r="G4494" s="57">
        <v>77.63</v>
      </c>
      <c r="H4494" s="57" t="s">
        <v>42</v>
      </c>
      <c r="I4494" s="57" t="s">
        <v>68</v>
      </c>
      <c r="J4494" s="57" t="s">
        <v>503</v>
      </c>
      <c r="K4494" s="57" t="s">
        <v>900</v>
      </c>
      <c r="L4494" s="57" t="s">
        <v>68</v>
      </c>
      <c r="M4494" s="57" t="s">
        <v>1137</v>
      </c>
      <c r="N4494" s="64">
        <v>0</v>
      </c>
      <c r="O4494" s="59">
        <v>52</v>
      </c>
      <c r="P4494" s="59">
        <v>1</v>
      </c>
      <c r="Q4494" s="59">
        <v>2.1226399999999999E-3</v>
      </c>
    </row>
    <row r="4495" spans="1:17">
      <c r="A4495" s="57" t="s">
        <v>1204</v>
      </c>
      <c r="B4495" s="57" t="s">
        <v>1228</v>
      </c>
      <c r="C4495" s="57">
        <v>44</v>
      </c>
      <c r="D4495" s="57" t="s">
        <v>648</v>
      </c>
      <c r="E4495" s="57">
        <v>101098</v>
      </c>
      <c r="F4495" s="57">
        <v>96.820999999999998</v>
      </c>
      <c r="G4495" s="57">
        <v>75.641999999999996</v>
      </c>
      <c r="H4495" s="57" t="s">
        <v>61</v>
      </c>
      <c r="I4495" s="57" t="s">
        <v>219</v>
      </c>
      <c r="J4495" s="57" t="s">
        <v>761</v>
      </c>
      <c r="K4495" s="57" t="s">
        <v>903</v>
      </c>
      <c r="L4495" s="57" t="s">
        <v>62</v>
      </c>
      <c r="M4495" s="57" t="s">
        <v>1137</v>
      </c>
      <c r="N4495" s="64">
        <v>0</v>
      </c>
      <c r="O4495" s="59">
        <v>274</v>
      </c>
      <c r="P4495" s="59">
        <v>2</v>
      </c>
      <c r="Q4495" s="59">
        <v>5.893466E-2</v>
      </c>
    </row>
    <row r="4496" spans="1:17">
      <c r="A4496" s="57" t="s">
        <v>1204</v>
      </c>
      <c r="B4496" s="57" t="s">
        <v>1228</v>
      </c>
      <c r="C4496" s="57">
        <v>44</v>
      </c>
      <c r="D4496" s="57" t="s">
        <v>648</v>
      </c>
      <c r="E4496" s="57">
        <v>101099</v>
      </c>
      <c r="F4496" s="57">
        <v>95.686000000000007</v>
      </c>
      <c r="G4496" s="57">
        <v>75.146000000000001</v>
      </c>
      <c r="H4496" s="57" t="s">
        <v>50</v>
      </c>
      <c r="I4496" s="57" t="s">
        <v>51</v>
      </c>
      <c r="J4496" s="57" t="s">
        <v>713</v>
      </c>
      <c r="K4496" s="57" t="s">
        <v>880</v>
      </c>
      <c r="L4496" s="57" t="s">
        <v>51</v>
      </c>
      <c r="M4496" s="57" t="s">
        <v>1135</v>
      </c>
      <c r="N4496" s="64">
        <v>0</v>
      </c>
      <c r="O4496" s="59">
        <v>143</v>
      </c>
      <c r="P4496" s="59">
        <v>2</v>
      </c>
      <c r="Q4496" s="59">
        <v>1.6052464999999998E-2</v>
      </c>
    </row>
    <row r="4497" spans="1:17">
      <c r="A4497" s="57" t="s">
        <v>1204</v>
      </c>
      <c r="B4497" s="57" t="s">
        <v>1228</v>
      </c>
      <c r="C4497" s="57">
        <v>43</v>
      </c>
      <c r="D4497" s="57" t="s">
        <v>648</v>
      </c>
      <c r="E4497" s="57">
        <v>101100</v>
      </c>
      <c r="F4497" s="57">
        <v>97.555000000000007</v>
      </c>
      <c r="G4497" s="57">
        <v>70.697999999999993</v>
      </c>
      <c r="H4497" s="57" t="s">
        <v>34</v>
      </c>
      <c r="I4497" s="57" t="s">
        <v>35</v>
      </c>
      <c r="J4497" s="57" t="s">
        <v>506</v>
      </c>
      <c r="K4497" s="57" t="s">
        <v>901</v>
      </c>
      <c r="L4497" s="57" t="s">
        <v>1040</v>
      </c>
      <c r="M4497" s="57" t="s">
        <v>1137</v>
      </c>
      <c r="N4497" s="64">
        <v>0</v>
      </c>
      <c r="O4497" s="59">
        <v>93</v>
      </c>
      <c r="P4497" s="59">
        <v>1</v>
      </c>
      <c r="Q4497" s="59">
        <v>6.7894649999999997E-3</v>
      </c>
    </row>
    <row r="4498" spans="1:17">
      <c r="A4498" s="57" t="s">
        <v>1204</v>
      </c>
      <c r="B4498" s="57" t="s">
        <v>1228</v>
      </c>
      <c r="C4498" s="57">
        <v>42</v>
      </c>
      <c r="D4498" s="57" t="s">
        <v>647</v>
      </c>
      <c r="E4498" s="57">
        <v>101101</v>
      </c>
      <c r="F4498" s="57">
        <v>96.774000000000001</v>
      </c>
      <c r="G4498" s="57">
        <v>68.355999999999995</v>
      </c>
      <c r="H4498" s="57" t="s">
        <v>50</v>
      </c>
      <c r="I4498" s="57" t="s">
        <v>51</v>
      </c>
      <c r="J4498" s="57" t="s">
        <v>713</v>
      </c>
      <c r="K4498" s="57" t="s">
        <v>880</v>
      </c>
      <c r="L4498" s="57" t="s">
        <v>51</v>
      </c>
      <c r="M4498" s="57" t="s">
        <v>1135</v>
      </c>
      <c r="N4498" s="64">
        <v>21.895541775379989</v>
      </c>
      <c r="O4498" s="59">
        <v>182</v>
      </c>
      <c r="P4498" s="59">
        <v>2</v>
      </c>
      <c r="Q4498" s="59">
        <v>2.6002339999999999E-2</v>
      </c>
    </row>
    <row r="4499" spans="1:17">
      <c r="A4499" s="57" t="s">
        <v>1204</v>
      </c>
      <c r="B4499" s="57" t="s">
        <v>1228</v>
      </c>
      <c r="C4499" s="57">
        <v>42</v>
      </c>
      <c r="D4499" s="57" t="s">
        <v>648</v>
      </c>
      <c r="E4499" s="57">
        <v>101102</v>
      </c>
      <c r="F4499" s="57">
        <v>96.087999999999994</v>
      </c>
      <c r="G4499" s="57">
        <v>67.433000000000007</v>
      </c>
      <c r="H4499" s="57" t="s">
        <v>42</v>
      </c>
      <c r="I4499" s="57" t="s">
        <v>68</v>
      </c>
      <c r="J4499" s="57" t="s">
        <v>503</v>
      </c>
      <c r="K4499" s="57" t="s">
        <v>900</v>
      </c>
      <c r="L4499" s="57" t="s">
        <v>68</v>
      </c>
      <c r="M4499" s="57" t="s">
        <v>1137</v>
      </c>
      <c r="N4499" s="64">
        <v>0</v>
      </c>
      <c r="O4499" s="59">
        <v>61</v>
      </c>
      <c r="P4499" s="59">
        <v>1</v>
      </c>
      <c r="Q4499" s="59">
        <v>2.9209850000000001E-3</v>
      </c>
    </row>
    <row r="4500" spans="1:17">
      <c r="A4500" s="57" t="s">
        <v>1204</v>
      </c>
      <c r="B4500" s="57" t="s">
        <v>1228</v>
      </c>
      <c r="C4500" s="57">
        <v>42</v>
      </c>
      <c r="D4500" s="57" t="s">
        <v>648</v>
      </c>
      <c r="E4500" s="57">
        <v>101103</v>
      </c>
      <c r="F4500" s="57">
        <v>98.998000000000005</v>
      </c>
      <c r="G4500" s="57">
        <v>65.326999999999998</v>
      </c>
      <c r="H4500" s="57" t="s">
        <v>50</v>
      </c>
      <c r="I4500" s="57" t="s">
        <v>51</v>
      </c>
      <c r="J4500" s="57" t="s">
        <v>713</v>
      </c>
      <c r="K4500" s="57" t="s">
        <v>880</v>
      </c>
      <c r="L4500" s="57" t="s">
        <v>51</v>
      </c>
      <c r="M4500" s="57" t="s">
        <v>1135</v>
      </c>
      <c r="N4500" s="64">
        <v>0</v>
      </c>
      <c r="O4500" s="59">
        <v>372</v>
      </c>
      <c r="P4500" s="59">
        <v>3</v>
      </c>
      <c r="Q4500" s="59">
        <v>0.10863144</v>
      </c>
    </row>
    <row r="4501" spans="1:17">
      <c r="A4501" s="57" t="s">
        <v>1204</v>
      </c>
      <c r="B4501" s="57" t="s">
        <v>1228</v>
      </c>
      <c r="C4501" s="57">
        <v>41</v>
      </c>
      <c r="D4501" s="57" t="s">
        <v>648</v>
      </c>
      <c r="E4501" s="57">
        <v>101104</v>
      </c>
      <c r="F4501" s="57">
        <v>97.578000000000003</v>
      </c>
      <c r="G4501" s="57">
        <v>63.79</v>
      </c>
      <c r="H4501" s="57" t="s">
        <v>54</v>
      </c>
      <c r="I4501" s="57" t="s">
        <v>55</v>
      </c>
      <c r="J4501" s="57" t="s">
        <v>503</v>
      </c>
      <c r="K4501" s="57" t="s">
        <v>898</v>
      </c>
      <c r="L4501" s="57" t="s">
        <v>55</v>
      </c>
      <c r="M4501" s="57" t="s">
        <v>1137</v>
      </c>
      <c r="N4501" s="64">
        <v>0</v>
      </c>
      <c r="O4501" s="59">
        <v>212</v>
      </c>
      <c r="P4501" s="59">
        <v>2</v>
      </c>
      <c r="Q4501" s="59">
        <v>3.528104E-2</v>
      </c>
    </row>
    <row r="4502" spans="1:17">
      <c r="A4502" s="57" t="s">
        <v>1204</v>
      </c>
      <c r="B4502" s="57" t="s">
        <v>1228</v>
      </c>
      <c r="C4502" s="57">
        <v>41</v>
      </c>
      <c r="D4502" s="57" t="s">
        <v>648</v>
      </c>
      <c r="E4502" s="57">
        <v>101105</v>
      </c>
      <c r="F4502" s="57">
        <v>98.477000000000004</v>
      </c>
      <c r="G4502" s="57">
        <v>62.512</v>
      </c>
      <c r="H4502" s="57" t="s">
        <v>50</v>
      </c>
      <c r="I4502" s="57" t="s">
        <v>51</v>
      </c>
      <c r="J4502" s="57" t="s">
        <v>713</v>
      </c>
      <c r="K4502" s="57" t="s">
        <v>880</v>
      </c>
      <c r="L4502" s="57" t="s">
        <v>51</v>
      </c>
      <c r="M4502" s="57" t="s">
        <v>1135</v>
      </c>
      <c r="N4502" s="64">
        <v>0</v>
      </c>
      <c r="O4502" s="59">
        <v>163</v>
      </c>
      <c r="P4502" s="59">
        <v>2</v>
      </c>
      <c r="Q4502" s="59">
        <v>2.0856665E-2</v>
      </c>
    </row>
    <row r="4503" spans="1:17">
      <c r="A4503" s="57" t="s">
        <v>1204</v>
      </c>
      <c r="B4503" s="57" t="s">
        <v>1228</v>
      </c>
      <c r="C4503" s="57">
        <v>41</v>
      </c>
      <c r="D4503" s="57" t="s">
        <v>648</v>
      </c>
      <c r="E4503" s="57">
        <v>101106</v>
      </c>
      <c r="F4503" s="57">
        <v>99.4</v>
      </c>
      <c r="G4503" s="57">
        <v>62.417000000000002</v>
      </c>
      <c r="H4503" s="57" t="s">
        <v>37</v>
      </c>
      <c r="I4503" s="57" t="s">
        <v>38</v>
      </c>
      <c r="J4503" s="57">
        <v>0</v>
      </c>
      <c r="K4503" s="57" t="s">
        <v>904</v>
      </c>
      <c r="L4503" s="57" t="s">
        <v>1041</v>
      </c>
      <c r="M4503" s="57" t="s">
        <v>1137</v>
      </c>
      <c r="N4503" s="64">
        <v>0</v>
      </c>
      <c r="O4503" s="59">
        <v>54</v>
      </c>
      <c r="P4503" s="59">
        <v>1</v>
      </c>
      <c r="Q4503" s="59">
        <v>2.2890599999999999E-3</v>
      </c>
    </row>
    <row r="4504" spans="1:17">
      <c r="A4504" s="57" t="s">
        <v>1204</v>
      </c>
      <c r="B4504" s="57" t="s">
        <v>1228</v>
      </c>
      <c r="C4504" s="57">
        <v>41</v>
      </c>
      <c r="D4504" s="57" t="s">
        <v>648</v>
      </c>
      <c r="E4504" s="57">
        <v>101107</v>
      </c>
      <c r="F4504" s="57">
        <v>97.412999999999997</v>
      </c>
      <c r="G4504" s="57">
        <v>61.423999999999999</v>
      </c>
      <c r="H4504" s="57" t="s">
        <v>34</v>
      </c>
      <c r="I4504" s="57" t="s">
        <v>35</v>
      </c>
      <c r="J4504" s="57" t="s">
        <v>506</v>
      </c>
      <c r="K4504" s="57" t="s">
        <v>901</v>
      </c>
      <c r="L4504" s="57" t="s">
        <v>1040</v>
      </c>
      <c r="M4504" s="57" t="s">
        <v>1137</v>
      </c>
      <c r="N4504" s="64">
        <v>0</v>
      </c>
      <c r="O4504" s="59">
        <v>65</v>
      </c>
      <c r="P4504" s="59">
        <v>1</v>
      </c>
      <c r="Q4504" s="59">
        <v>3.3166250000000001E-3</v>
      </c>
    </row>
    <row r="4505" spans="1:17">
      <c r="A4505" s="57" t="s">
        <v>1204</v>
      </c>
      <c r="B4505" s="57" t="s">
        <v>1228</v>
      </c>
      <c r="C4505" s="57">
        <v>41</v>
      </c>
      <c r="D4505" s="57" t="s">
        <v>648</v>
      </c>
      <c r="E4505" s="57">
        <v>101108</v>
      </c>
      <c r="F4505" s="57">
        <v>96.301000000000002</v>
      </c>
      <c r="G4505" s="57">
        <v>61.518000000000001</v>
      </c>
      <c r="H4505" s="57" t="s">
        <v>34</v>
      </c>
      <c r="I4505" s="57" t="s">
        <v>35</v>
      </c>
      <c r="J4505" s="57" t="s">
        <v>506</v>
      </c>
      <c r="K4505" s="57" t="s">
        <v>901</v>
      </c>
      <c r="L4505" s="57" t="s">
        <v>1040</v>
      </c>
      <c r="M4505" s="57" t="s">
        <v>1137</v>
      </c>
      <c r="N4505" s="64">
        <v>0</v>
      </c>
      <c r="O4505" s="59">
        <v>114</v>
      </c>
      <c r="P4505" s="59">
        <v>2</v>
      </c>
      <c r="Q4505" s="59">
        <v>1.020186E-2</v>
      </c>
    </row>
    <row r="4506" spans="1:17">
      <c r="A4506" s="57" t="s">
        <v>1204</v>
      </c>
      <c r="B4506" s="57" t="s">
        <v>1229</v>
      </c>
      <c r="C4506" s="57">
        <v>11</v>
      </c>
      <c r="D4506" s="57" t="s">
        <v>648</v>
      </c>
      <c r="E4506" s="57">
        <v>101109</v>
      </c>
      <c r="F4506" s="57">
        <v>82.444000000000003</v>
      </c>
      <c r="G4506" s="57">
        <v>81.537000000000006</v>
      </c>
      <c r="H4506" s="57" t="s">
        <v>98</v>
      </c>
      <c r="I4506" s="57" t="s">
        <v>99</v>
      </c>
      <c r="J4506" s="57">
        <v>0</v>
      </c>
      <c r="K4506" s="57" t="s">
        <v>888</v>
      </c>
      <c r="L4506" s="57" t="s">
        <v>99</v>
      </c>
      <c r="M4506" s="57" t="s">
        <v>1137</v>
      </c>
      <c r="N4506" s="64">
        <v>0</v>
      </c>
      <c r="O4506" s="59">
        <v>96</v>
      </c>
      <c r="P4506" s="59">
        <v>1</v>
      </c>
      <c r="Q4506" s="59">
        <v>7.2345600000000001E-3</v>
      </c>
    </row>
    <row r="4507" spans="1:17">
      <c r="A4507" s="57" t="s">
        <v>1204</v>
      </c>
      <c r="B4507" s="57" t="s">
        <v>1229</v>
      </c>
      <c r="C4507" s="57">
        <v>11</v>
      </c>
      <c r="D4507" s="57" t="s">
        <v>648</v>
      </c>
      <c r="E4507" s="57">
        <v>101110</v>
      </c>
      <c r="F4507" s="57">
        <v>82.5</v>
      </c>
      <c r="G4507" s="57">
        <v>83.287000000000006</v>
      </c>
      <c r="H4507" s="57" t="s">
        <v>50</v>
      </c>
      <c r="I4507" s="57" t="s">
        <v>51</v>
      </c>
      <c r="J4507" s="57" t="s">
        <v>713</v>
      </c>
      <c r="K4507" s="57" t="s">
        <v>880</v>
      </c>
      <c r="L4507" s="57" t="s">
        <v>51</v>
      </c>
      <c r="M4507" s="57" t="s">
        <v>1135</v>
      </c>
      <c r="N4507" s="64">
        <v>0</v>
      </c>
      <c r="O4507" s="59">
        <v>100</v>
      </c>
      <c r="P4507" s="59">
        <v>2</v>
      </c>
      <c r="Q4507" s="59">
        <v>7.8499999999999993E-3</v>
      </c>
    </row>
    <row r="4508" spans="1:17">
      <c r="A4508" s="57" t="s">
        <v>1204</v>
      </c>
      <c r="B4508" s="57" t="s">
        <v>1229</v>
      </c>
      <c r="C4508" s="57">
        <v>11</v>
      </c>
      <c r="D4508" s="57" t="s">
        <v>648</v>
      </c>
      <c r="E4508" s="57">
        <v>101111</v>
      </c>
      <c r="F4508" s="57">
        <v>84</v>
      </c>
      <c r="G4508" s="57">
        <v>84.453999999999994</v>
      </c>
      <c r="H4508" s="57" t="s">
        <v>115</v>
      </c>
      <c r="I4508" s="57" t="s">
        <v>116</v>
      </c>
      <c r="J4508" s="57" t="s">
        <v>687</v>
      </c>
      <c r="K4508" s="57" t="s">
        <v>956</v>
      </c>
      <c r="L4508" s="57" t="s">
        <v>116</v>
      </c>
      <c r="M4508" s="57" t="s">
        <v>1137</v>
      </c>
      <c r="N4508" s="64">
        <v>0</v>
      </c>
      <c r="O4508" s="59">
        <v>556</v>
      </c>
      <c r="P4508" s="59">
        <v>4</v>
      </c>
      <c r="Q4508" s="59">
        <v>0.24267175999999999</v>
      </c>
    </row>
    <row r="4509" spans="1:17">
      <c r="A4509" s="57" t="s">
        <v>1204</v>
      </c>
      <c r="B4509" s="57" t="s">
        <v>1229</v>
      </c>
      <c r="C4509" s="57">
        <v>11</v>
      </c>
      <c r="D4509" s="57" t="s">
        <v>648</v>
      </c>
      <c r="E4509" s="57">
        <v>101112</v>
      </c>
      <c r="F4509" s="57">
        <v>84.444000000000003</v>
      </c>
      <c r="G4509" s="57">
        <v>83.980999999999995</v>
      </c>
      <c r="H4509" s="57" t="s">
        <v>56</v>
      </c>
      <c r="I4509" s="57" t="s">
        <v>57</v>
      </c>
      <c r="J4509" s="57" t="s">
        <v>772</v>
      </c>
      <c r="K4509" s="57" t="s">
        <v>921</v>
      </c>
      <c r="L4509" s="57" t="s">
        <v>1057</v>
      </c>
      <c r="M4509" s="57" t="s">
        <v>1137</v>
      </c>
      <c r="N4509" s="64">
        <v>0</v>
      </c>
      <c r="O4509" s="59">
        <v>303</v>
      </c>
      <c r="P4509" s="59">
        <v>3</v>
      </c>
      <c r="Q4509" s="59">
        <v>7.2070065000000003E-2</v>
      </c>
    </row>
    <row r="4510" spans="1:17">
      <c r="A4510" s="57" t="s">
        <v>1204</v>
      </c>
      <c r="B4510" s="57" t="s">
        <v>1229</v>
      </c>
      <c r="C4510" s="57">
        <v>11</v>
      </c>
      <c r="D4510" s="57" t="s">
        <v>648</v>
      </c>
      <c r="E4510" s="57">
        <v>101113</v>
      </c>
      <c r="F4510" s="57">
        <v>80.305999999999997</v>
      </c>
      <c r="G4510" s="57">
        <v>84.87</v>
      </c>
      <c r="H4510" s="57" t="s">
        <v>22</v>
      </c>
      <c r="I4510" s="57" t="s">
        <v>516</v>
      </c>
      <c r="J4510" s="57" t="s">
        <v>521</v>
      </c>
      <c r="K4510" s="57" t="s">
        <v>1024</v>
      </c>
      <c r="L4510" s="57" t="s">
        <v>189</v>
      </c>
      <c r="M4510" s="57" t="s">
        <v>1137</v>
      </c>
      <c r="N4510" s="64">
        <v>0</v>
      </c>
      <c r="O4510" s="59">
        <v>904</v>
      </c>
      <c r="P4510" s="59">
        <v>4</v>
      </c>
      <c r="Q4510" s="59">
        <v>0.64151455999999996</v>
      </c>
    </row>
    <row r="4511" spans="1:17">
      <c r="A4511" s="57" t="s">
        <v>1204</v>
      </c>
      <c r="B4511" s="57" t="s">
        <v>1229</v>
      </c>
      <c r="C4511" s="57">
        <v>12</v>
      </c>
      <c r="D4511" s="57" t="s">
        <v>648</v>
      </c>
      <c r="E4511" s="57">
        <v>101114</v>
      </c>
      <c r="F4511" s="57">
        <v>81.138999999999996</v>
      </c>
      <c r="G4511" s="57">
        <v>88.426000000000002</v>
      </c>
      <c r="H4511" s="57" t="s">
        <v>61</v>
      </c>
      <c r="I4511" s="57" t="s">
        <v>219</v>
      </c>
      <c r="J4511" s="57" t="s">
        <v>761</v>
      </c>
      <c r="K4511" s="57" t="s">
        <v>903</v>
      </c>
      <c r="L4511" s="57" t="s">
        <v>62</v>
      </c>
      <c r="M4511" s="57" t="s">
        <v>1137</v>
      </c>
      <c r="N4511" s="64">
        <v>0</v>
      </c>
      <c r="O4511" s="59">
        <v>227</v>
      </c>
      <c r="P4511" s="59">
        <v>2</v>
      </c>
      <c r="Q4511" s="59">
        <v>4.0450264999999999E-2</v>
      </c>
    </row>
    <row r="4512" spans="1:17">
      <c r="A4512" s="57" t="s">
        <v>1204</v>
      </c>
      <c r="B4512" s="57" t="s">
        <v>1229</v>
      </c>
      <c r="C4512" s="57">
        <v>13</v>
      </c>
      <c r="D4512" s="57" t="s">
        <v>648</v>
      </c>
      <c r="E4512" s="57">
        <v>101115</v>
      </c>
      <c r="F4512" s="57">
        <v>81.305999999999997</v>
      </c>
      <c r="G4512" s="57">
        <v>91.287000000000006</v>
      </c>
      <c r="H4512" s="57" t="s">
        <v>22</v>
      </c>
      <c r="I4512" s="57" t="s">
        <v>517</v>
      </c>
      <c r="J4512" s="57" t="s">
        <v>503</v>
      </c>
      <c r="K4512" s="57" t="s">
        <v>919</v>
      </c>
      <c r="L4512" s="57" t="s">
        <v>1055</v>
      </c>
      <c r="M4512" s="57" t="s">
        <v>1137</v>
      </c>
      <c r="N4512" s="64">
        <v>0</v>
      </c>
      <c r="O4512" s="59">
        <v>116</v>
      </c>
      <c r="P4512" s="59">
        <v>2</v>
      </c>
      <c r="Q4512" s="59">
        <v>1.056296E-2</v>
      </c>
    </row>
    <row r="4513" spans="1:17">
      <c r="A4513" s="57" t="s">
        <v>1204</v>
      </c>
      <c r="B4513" s="57" t="s">
        <v>1229</v>
      </c>
      <c r="C4513" s="57">
        <v>13</v>
      </c>
      <c r="D4513" s="57" t="s">
        <v>648</v>
      </c>
      <c r="E4513" s="57">
        <v>101116</v>
      </c>
      <c r="F4513" s="57">
        <v>85.278000000000006</v>
      </c>
      <c r="G4513" s="57">
        <v>91.591999999999999</v>
      </c>
      <c r="H4513" s="57" t="s">
        <v>50</v>
      </c>
      <c r="I4513" s="57" t="s">
        <v>51</v>
      </c>
      <c r="J4513" s="57" t="s">
        <v>713</v>
      </c>
      <c r="K4513" s="57" t="s">
        <v>880</v>
      </c>
      <c r="L4513" s="57" t="s">
        <v>51</v>
      </c>
      <c r="M4513" s="57" t="s">
        <v>1135</v>
      </c>
      <c r="N4513" s="64">
        <v>0</v>
      </c>
      <c r="O4513" s="59">
        <v>288</v>
      </c>
      <c r="P4513" s="59">
        <v>2</v>
      </c>
      <c r="Q4513" s="59">
        <v>6.5111039999999995E-2</v>
      </c>
    </row>
    <row r="4514" spans="1:17">
      <c r="A4514" s="57" t="s">
        <v>1204</v>
      </c>
      <c r="B4514" s="57" t="s">
        <v>1229</v>
      </c>
      <c r="C4514" s="57">
        <v>13</v>
      </c>
      <c r="D4514" s="57" t="s">
        <v>648</v>
      </c>
      <c r="E4514" s="57">
        <v>101117</v>
      </c>
      <c r="F4514" s="57">
        <v>84.055000000000007</v>
      </c>
      <c r="G4514" s="57">
        <v>93.314999999999998</v>
      </c>
      <c r="H4514" s="57" t="s">
        <v>34</v>
      </c>
      <c r="I4514" s="57" t="s">
        <v>35</v>
      </c>
      <c r="J4514" s="57" t="s">
        <v>506</v>
      </c>
      <c r="K4514" s="57" t="s">
        <v>901</v>
      </c>
      <c r="L4514" s="57" t="s">
        <v>1040</v>
      </c>
      <c r="M4514" s="57" t="s">
        <v>1137</v>
      </c>
      <c r="N4514" s="64">
        <v>0</v>
      </c>
      <c r="O4514" s="59">
        <v>72</v>
      </c>
      <c r="P4514" s="59">
        <v>1</v>
      </c>
      <c r="Q4514" s="59">
        <v>4.0694399999999997E-3</v>
      </c>
    </row>
    <row r="4515" spans="1:17">
      <c r="A4515" s="57" t="s">
        <v>1204</v>
      </c>
      <c r="B4515" s="57" t="s">
        <v>1229</v>
      </c>
      <c r="C4515" s="57">
        <v>13</v>
      </c>
      <c r="D4515" s="57" t="s">
        <v>648</v>
      </c>
      <c r="E4515" s="57">
        <v>101118</v>
      </c>
      <c r="F4515" s="57">
        <v>83.667000000000002</v>
      </c>
      <c r="G4515" s="57">
        <v>93.62</v>
      </c>
      <c r="H4515" s="57" t="s">
        <v>56</v>
      </c>
      <c r="I4515" s="57" t="s">
        <v>57</v>
      </c>
      <c r="J4515" s="57" t="s">
        <v>772</v>
      </c>
      <c r="K4515" s="57" t="s">
        <v>921</v>
      </c>
      <c r="L4515" s="57" t="s">
        <v>1120</v>
      </c>
      <c r="M4515" s="57" t="s">
        <v>1137</v>
      </c>
      <c r="N4515" s="64">
        <v>0</v>
      </c>
      <c r="O4515" s="59">
        <v>412</v>
      </c>
      <c r="P4515" s="59">
        <v>3</v>
      </c>
      <c r="Q4515" s="59">
        <v>0.13324904000000001</v>
      </c>
    </row>
    <row r="4516" spans="1:17">
      <c r="A4516" s="57" t="s">
        <v>1204</v>
      </c>
      <c r="B4516" s="57" t="s">
        <v>1229</v>
      </c>
      <c r="C4516" s="57">
        <v>13</v>
      </c>
      <c r="D4516" s="57" t="s">
        <v>648</v>
      </c>
      <c r="E4516" s="57">
        <v>101119</v>
      </c>
      <c r="F4516" s="57">
        <v>81.221999999999994</v>
      </c>
      <c r="G4516" s="57">
        <v>94.091999999999999</v>
      </c>
      <c r="H4516" s="57" t="s">
        <v>37</v>
      </c>
      <c r="I4516" s="57" t="s">
        <v>38</v>
      </c>
      <c r="J4516" s="57">
        <v>0</v>
      </c>
      <c r="K4516" s="57" t="s">
        <v>904</v>
      </c>
      <c r="L4516" s="57" t="s">
        <v>1041</v>
      </c>
      <c r="M4516" s="57" t="s">
        <v>1137</v>
      </c>
      <c r="N4516" s="64">
        <v>0</v>
      </c>
      <c r="O4516" s="59">
        <v>54</v>
      </c>
      <c r="P4516" s="59">
        <v>1</v>
      </c>
      <c r="Q4516" s="59">
        <v>2.2890599999999999E-3</v>
      </c>
    </row>
    <row r="4517" spans="1:17">
      <c r="A4517" s="57" t="s">
        <v>1204</v>
      </c>
      <c r="B4517" s="57" t="s">
        <v>1229</v>
      </c>
      <c r="C4517" s="57">
        <v>13</v>
      </c>
      <c r="D4517" s="57" t="s">
        <v>648</v>
      </c>
      <c r="E4517" s="57">
        <v>101120</v>
      </c>
      <c r="F4517" s="57">
        <v>81.305999999999997</v>
      </c>
      <c r="G4517" s="57">
        <v>94.509</v>
      </c>
      <c r="H4517" s="57" t="s">
        <v>56</v>
      </c>
      <c r="I4517" s="57" t="s">
        <v>57</v>
      </c>
      <c r="J4517" s="57" t="s">
        <v>772</v>
      </c>
      <c r="K4517" s="57" t="s">
        <v>921</v>
      </c>
      <c r="L4517" s="57" t="s">
        <v>1120</v>
      </c>
      <c r="M4517" s="57" t="s">
        <v>1137</v>
      </c>
      <c r="N4517" s="64">
        <v>0</v>
      </c>
      <c r="O4517" s="59">
        <v>160</v>
      </c>
      <c r="P4517" s="59">
        <v>2</v>
      </c>
      <c r="Q4517" s="59">
        <v>2.0095999999999999E-2</v>
      </c>
    </row>
    <row r="4518" spans="1:17">
      <c r="A4518" s="57" t="s">
        <v>1204</v>
      </c>
      <c r="B4518" s="57" t="s">
        <v>1229</v>
      </c>
      <c r="C4518" s="57">
        <v>14</v>
      </c>
      <c r="D4518" s="57" t="s">
        <v>648</v>
      </c>
      <c r="E4518" s="57">
        <v>101121</v>
      </c>
      <c r="F4518" s="57">
        <v>83.888999999999996</v>
      </c>
      <c r="G4518" s="57">
        <v>96.341999999999999</v>
      </c>
      <c r="H4518" s="57" t="s">
        <v>34</v>
      </c>
      <c r="I4518" s="57" t="s">
        <v>35</v>
      </c>
      <c r="J4518" s="57" t="s">
        <v>504</v>
      </c>
      <c r="K4518" s="57" t="s">
        <v>1003</v>
      </c>
      <c r="L4518" s="57" t="s">
        <v>1124</v>
      </c>
      <c r="M4518" s="57" t="s">
        <v>1137</v>
      </c>
      <c r="N4518" s="64">
        <v>0</v>
      </c>
      <c r="O4518" s="59">
        <v>90</v>
      </c>
      <c r="P4518" s="59">
        <v>1</v>
      </c>
      <c r="Q4518" s="59">
        <v>6.3584999999999996E-3</v>
      </c>
    </row>
    <row r="4519" spans="1:17">
      <c r="A4519" s="57" t="s">
        <v>1204</v>
      </c>
      <c r="B4519" s="57" t="s">
        <v>1229</v>
      </c>
      <c r="C4519" s="57">
        <v>23</v>
      </c>
      <c r="D4519" s="57" t="s">
        <v>648</v>
      </c>
      <c r="E4519" s="57">
        <v>101122</v>
      </c>
      <c r="F4519" s="57">
        <v>88.75</v>
      </c>
      <c r="G4519" s="57">
        <v>94.453000000000003</v>
      </c>
      <c r="H4519" s="57" t="s">
        <v>166</v>
      </c>
      <c r="I4519" s="57" t="s">
        <v>522</v>
      </c>
      <c r="J4519" s="57" t="s">
        <v>504</v>
      </c>
      <c r="K4519" s="57" t="s">
        <v>1020</v>
      </c>
      <c r="L4519" s="57" t="s">
        <v>173</v>
      </c>
      <c r="M4519" s="57" t="s">
        <v>1137</v>
      </c>
      <c r="N4519" s="64">
        <v>0</v>
      </c>
      <c r="O4519" s="59">
        <v>133</v>
      </c>
      <c r="P4519" s="59">
        <v>2</v>
      </c>
      <c r="Q4519" s="59">
        <v>1.3885865000000001E-2</v>
      </c>
    </row>
    <row r="4520" spans="1:17">
      <c r="A4520" s="57" t="s">
        <v>1204</v>
      </c>
      <c r="B4520" s="57" t="s">
        <v>1229</v>
      </c>
      <c r="C4520" s="57">
        <v>23</v>
      </c>
      <c r="D4520" s="57" t="s">
        <v>648</v>
      </c>
      <c r="E4520" s="57">
        <v>101123</v>
      </c>
      <c r="F4520" s="57">
        <v>88.417000000000002</v>
      </c>
      <c r="G4520" s="57">
        <v>93.953000000000003</v>
      </c>
      <c r="H4520" s="57" t="s">
        <v>42</v>
      </c>
      <c r="I4520" s="57" t="s">
        <v>43</v>
      </c>
      <c r="J4520" s="57" t="s">
        <v>502</v>
      </c>
      <c r="K4520" s="57" t="s">
        <v>997</v>
      </c>
      <c r="L4520" s="57" t="s">
        <v>1119</v>
      </c>
      <c r="M4520" s="57" t="s">
        <v>1137</v>
      </c>
      <c r="N4520" s="64">
        <v>0</v>
      </c>
      <c r="O4520" s="59">
        <v>59</v>
      </c>
      <c r="P4520" s="59">
        <v>1</v>
      </c>
      <c r="Q4520" s="59">
        <v>2.732585E-3</v>
      </c>
    </row>
    <row r="4521" spans="1:17">
      <c r="A4521" s="57" t="s">
        <v>1204</v>
      </c>
      <c r="B4521" s="57" t="s">
        <v>1229</v>
      </c>
      <c r="C4521" s="57">
        <v>23</v>
      </c>
      <c r="D4521" s="57" t="s">
        <v>648</v>
      </c>
      <c r="E4521" s="57">
        <v>101124</v>
      </c>
      <c r="F4521" s="57">
        <v>87.555000000000007</v>
      </c>
      <c r="G4521" s="57">
        <v>93.647999999999996</v>
      </c>
      <c r="H4521" s="57" t="s">
        <v>166</v>
      </c>
      <c r="I4521" s="57" t="s">
        <v>522</v>
      </c>
      <c r="J4521" s="57" t="s">
        <v>504</v>
      </c>
      <c r="K4521" s="57" t="s">
        <v>1020</v>
      </c>
      <c r="L4521" s="57" t="s">
        <v>173</v>
      </c>
      <c r="M4521" s="57" t="s">
        <v>1137</v>
      </c>
      <c r="N4521" s="64">
        <v>0</v>
      </c>
      <c r="O4521" s="59">
        <v>350</v>
      </c>
      <c r="P4521" s="59">
        <v>3</v>
      </c>
      <c r="Q4521" s="59">
        <v>9.6162499999999998E-2</v>
      </c>
    </row>
    <row r="4522" spans="1:17">
      <c r="A4522" s="57" t="s">
        <v>1204</v>
      </c>
      <c r="B4522" s="57" t="s">
        <v>1229</v>
      </c>
      <c r="C4522" s="57">
        <v>23</v>
      </c>
      <c r="D4522" s="57" t="s">
        <v>648</v>
      </c>
      <c r="E4522" s="57">
        <v>101125</v>
      </c>
      <c r="F4522" s="57">
        <v>89.138999999999996</v>
      </c>
      <c r="G4522" s="57">
        <v>92.037000000000006</v>
      </c>
      <c r="H4522" s="57" t="s">
        <v>50</v>
      </c>
      <c r="I4522" s="57" t="s">
        <v>51</v>
      </c>
      <c r="J4522" s="57" t="s">
        <v>713</v>
      </c>
      <c r="K4522" s="57" t="s">
        <v>880</v>
      </c>
      <c r="L4522" s="57" t="s">
        <v>51</v>
      </c>
      <c r="M4522" s="57" t="s">
        <v>1135</v>
      </c>
      <c r="N4522" s="64">
        <v>0</v>
      </c>
      <c r="O4522" s="59">
        <v>83</v>
      </c>
      <c r="P4522" s="59">
        <v>1</v>
      </c>
      <c r="Q4522" s="59">
        <v>5.4078650000000004E-3</v>
      </c>
    </row>
    <row r="4523" spans="1:17">
      <c r="A4523" s="57" t="s">
        <v>1204</v>
      </c>
      <c r="B4523" s="57" t="s">
        <v>1229</v>
      </c>
      <c r="C4523" s="57">
        <v>23</v>
      </c>
      <c r="D4523" s="57" t="s">
        <v>648</v>
      </c>
      <c r="E4523" s="57">
        <v>101126</v>
      </c>
      <c r="F4523" s="57">
        <v>87.138999999999996</v>
      </c>
      <c r="G4523" s="57">
        <v>91.676000000000002</v>
      </c>
      <c r="H4523" s="57" t="s">
        <v>37</v>
      </c>
      <c r="I4523" s="57" t="s">
        <v>38</v>
      </c>
      <c r="J4523" s="57">
        <v>0</v>
      </c>
      <c r="K4523" s="57" t="s">
        <v>904</v>
      </c>
      <c r="L4523" s="57" t="s">
        <v>1041</v>
      </c>
      <c r="M4523" s="57" t="s">
        <v>1137</v>
      </c>
      <c r="N4523" s="64">
        <v>0</v>
      </c>
      <c r="O4523" s="59">
        <v>54</v>
      </c>
      <c r="P4523" s="59">
        <v>1</v>
      </c>
      <c r="Q4523" s="59">
        <v>2.2890599999999999E-3</v>
      </c>
    </row>
    <row r="4524" spans="1:17">
      <c r="A4524" s="57" t="s">
        <v>1204</v>
      </c>
      <c r="B4524" s="57" t="s">
        <v>1229</v>
      </c>
      <c r="C4524" s="57">
        <v>22</v>
      </c>
      <c r="D4524" s="57" t="s">
        <v>648</v>
      </c>
      <c r="E4524" s="57">
        <v>101127</v>
      </c>
      <c r="F4524" s="57">
        <v>89.388999999999996</v>
      </c>
      <c r="G4524" s="57">
        <v>86.009</v>
      </c>
      <c r="H4524" s="57" t="s">
        <v>42</v>
      </c>
      <c r="I4524" s="57" t="s">
        <v>68</v>
      </c>
      <c r="J4524" s="57" t="s">
        <v>503</v>
      </c>
      <c r="K4524" s="57" t="s">
        <v>900</v>
      </c>
      <c r="L4524" s="57" t="s">
        <v>68</v>
      </c>
      <c r="M4524" s="57" t="s">
        <v>1137</v>
      </c>
      <c r="N4524" s="64">
        <v>0</v>
      </c>
      <c r="O4524" s="59">
        <v>77</v>
      </c>
      <c r="P4524" s="59">
        <v>1</v>
      </c>
      <c r="Q4524" s="59">
        <v>4.6542650000000003E-3</v>
      </c>
    </row>
    <row r="4525" spans="1:17">
      <c r="A4525" s="57" t="s">
        <v>1204</v>
      </c>
      <c r="B4525" s="57" t="s">
        <v>1229</v>
      </c>
      <c r="C4525" s="57">
        <v>22</v>
      </c>
      <c r="D4525" s="57" t="s">
        <v>647</v>
      </c>
      <c r="E4525" s="57">
        <v>101128</v>
      </c>
      <c r="F4525" s="57">
        <v>88.471999999999994</v>
      </c>
      <c r="G4525" s="57">
        <v>86.259</v>
      </c>
      <c r="H4525" s="57" t="s">
        <v>79</v>
      </c>
      <c r="I4525" s="57" t="s">
        <v>80</v>
      </c>
      <c r="J4525" s="57" t="s">
        <v>708</v>
      </c>
      <c r="K4525" s="57" t="s">
        <v>884</v>
      </c>
      <c r="L4525" s="57" t="s">
        <v>80</v>
      </c>
      <c r="M4525" s="57" t="s">
        <v>1137</v>
      </c>
      <c r="N4525" s="64">
        <v>15.333429526074472</v>
      </c>
      <c r="O4525" s="59">
        <v>220</v>
      </c>
      <c r="P4525" s="59">
        <v>2</v>
      </c>
      <c r="Q4525" s="59">
        <v>3.7994E-2</v>
      </c>
    </row>
    <row r="4526" spans="1:17">
      <c r="A4526" s="57" t="s">
        <v>1204</v>
      </c>
      <c r="B4526" s="57" t="s">
        <v>1229</v>
      </c>
      <c r="C4526" s="57">
        <v>21</v>
      </c>
      <c r="D4526" s="57" t="s">
        <v>648</v>
      </c>
      <c r="E4526" s="57">
        <v>101129</v>
      </c>
      <c r="F4526" s="57">
        <v>87.278000000000006</v>
      </c>
      <c r="G4526" s="57">
        <v>81.953999999999994</v>
      </c>
      <c r="H4526" s="57" t="s">
        <v>98</v>
      </c>
      <c r="I4526" s="57" t="s">
        <v>99</v>
      </c>
      <c r="J4526" s="57">
        <v>0</v>
      </c>
      <c r="K4526" s="57" t="s">
        <v>888</v>
      </c>
      <c r="L4526" s="57" t="s">
        <v>99</v>
      </c>
      <c r="M4526" s="57" t="s">
        <v>1137</v>
      </c>
      <c r="N4526" s="64">
        <v>0</v>
      </c>
      <c r="O4526" s="59">
        <v>103</v>
      </c>
      <c r="P4526" s="59">
        <v>2</v>
      </c>
      <c r="Q4526" s="59">
        <v>8.3280650000000008E-3</v>
      </c>
    </row>
    <row r="4527" spans="1:17">
      <c r="A4527" s="57" t="s">
        <v>1204</v>
      </c>
      <c r="B4527" s="57" t="s">
        <v>1229</v>
      </c>
      <c r="C4527" s="57">
        <v>21</v>
      </c>
      <c r="D4527" s="57" t="s">
        <v>648</v>
      </c>
      <c r="E4527" s="57">
        <v>101130</v>
      </c>
      <c r="F4527" s="57">
        <v>87.778000000000006</v>
      </c>
      <c r="G4527" s="57">
        <v>82.647999999999996</v>
      </c>
      <c r="H4527" s="57" t="s">
        <v>50</v>
      </c>
      <c r="I4527" s="57" t="s">
        <v>51</v>
      </c>
      <c r="J4527" s="57" t="s">
        <v>713</v>
      </c>
      <c r="K4527" s="57" t="s">
        <v>880</v>
      </c>
      <c r="L4527" s="57" t="s">
        <v>51</v>
      </c>
      <c r="M4527" s="57" t="s">
        <v>1135</v>
      </c>
      <c r="N4527" s="64">
        <v>0</v>
      </c>
      <c r="O4527" s="59">
        <v>985</v>
      </c>
      <c r="P4527" s="59">
        <v>4</v>
      </c>
      <c r="Q4527" s="59">
        <v>0.761626625</v>
      </c>
    </row>
    <row r="4528" spans="1:17">
      <c r="A4528" s="57" t="s">
        <v>1204</v>
      </c>
      <c r="B4528" s="57" t="s">
        <v>1229</v>
      </c>
      <c r="C4528" s="57">
        <v>31</v>
      </c>
      <c r="D4528" s="57" t="s">
        <v>648</v>
      </c>
      <c r="E4528" s="57">
        <v>101131</v>
      </c>
      <c r="F4528" s="57">
        <v>91.721999999999994</v>
      </c>
      <c r="G4528" s="57">
        <v>80.426000000000002</v>
      </c>
      <c r="H4528" s="57" t="s">
        <v>89</v>
      </c>
      <c r="I4528" s="57" t="s">
        <v>511</v>
      </c>
      <c r="J4528" s="59" t="s">
        <v>1029</v>
      </c>
      <c r="K4528" s="57" t="s">
        <v>1030</v>
      </c>
      <c r="L4528" s="57" t="s">
        <v>1031</v>
      </c>
      <c r="M4528" s="57" t="s">
        <v>1137</v>
      </c>
      <c r="N4528" s="64">
        <v>0</v>
      </c>
      <c r="O4528" s="59">
        <v>115</v>
      </c>
      <c r="P4528" s="59">
        <v>2</v>
      </c>
      <c r="Q4528" s="59">
        <v>1.0381625E-2</v>
      </c>
    </row>
    <row r="4529" spans="1:17">
      <c r="A4529" s="57" t="s">
        <v>1204</v>
      </c>
      <c r="B4529" s="57" t="s">
        <v>1229</v>
      </c>
      <c r="C4529" s="57">
        <v>31</v>
      </c>
      <c r="D4529" s="57" t="s">
        <v>648</v>
      </c>
      <c r="E4529" s="57">
        <v>101132</v>
      </c>
      <c r="F4529" s="57">
        <v>91.082999999999998</v>
      </c>
      <c r="G4529" s="57">
        <v>84.287000000000006</v>
      </c>
      <c r="H4529" s="57" t="s">
        <v>50</v>
      </c>
      <c r="I4529" s="57" t="s">
        <v>51</v>
      </c>
      <c r="J4529" s="57" t="s">
        <v>713</v>
      </c>
      <c r="K4529" s="57" t="s">
        <v>880</v>
      </c>
      <c r="L4529" s="57" t="s">
        <v>51</v>
      </c>
      <c r="M4529" s="57" t="s">
        <v>1135</v>
      </c>
      <c r="N4529" s="64">
        <v>0</v>
      </c>
      <c r="O4529" s="59">
        <v>981</v>
      </c>
      <c r="P4529" s="59">
        <v>4</v>
      </c>
      <c r="Q4529" s="59">
        <v>0.75545338500000003</v>
      </c>
    </row>
    <row r="4530" spans="1:17">
      <c r="A4530" s="57" t="s">
        <v>1204</v>
      </c>
      <c r="B4530" s="57" t="s">
        <v>1229</v>
      </c>
      <c r="C4530" s="57">
        <v>32</v>
      </c>
      <c r="D4530" s="57" t="s">
        <v>648</v>
      </c>
      <c r="E4530" s="57">
        <v>101133</v>
      </c>
      <c r="F4530" s="57">
        <v>93.305000000000007</v>
      </c>
      <c r="G4530" s="57">
        <v>86.676000000000002</v>
      </c>
      <c r="H4530" s="57" t="s">
        <v>50</v>
      </c>
      <c r="I4530" s="57" t="s">
        <v>51</v>
      </c>
      <c r="J4530" s="57" t="s">
        <v>713</v>
      </c>
      <c r="K4530" s="57" t="s">
        <v>880</v>
      </c>
      <c r="L4530" s="57" t="s">
        <v>51</v>
      </c>
      <c r="M4530" s="57" t="s">
        <v>1135</v>
      </c>
      <c r="N4530" s="64">
        <v>0</v>
      </c>
      <c r="O4530" s="59">
        <v>93</v>
      </c>
      <c r="P4530" s="59">
        <v>1</v>
      </c>
      <c r="Q4530" s="59">
        <v>6.7894649999999997E-3</v>
      </c>
    </row>
    <row r="4531" spans="1:17">
      <c r="A4531" s="57" t="s">
        <v>1204</v>
      </c>
      <c r="B4531" s="57" t="s">
        <v>1229</v>
      </c>
      <c r="C4531" s="57">
        <v>32</v>
      </c>
      <c r="D4531" s="57" t="s">
        <v>648</v>
      </c>
      <c r="E4531" s="57">
        <v>101134</v>
      </c>
      <c r="F4531" s="57">
        <v>91.111000000000004</v>
      </c>
      <c r="G4531" s="57">
        <v>88.591999999999999</v>
      </c>
      <c r="H4531" s="57" t="s">
        <v>50</v>
      </c>
      <c r="I4531" s="57" t="s">
        <v>51</v>
      </c>
      <c r="J4531" s="57" t="s">
        <v>713</v>
      </c>
      <c r="K4531" s="57" t="s">
        <v>880</v>
      </c>
      <c r="L4531" s="57" t="s">
        <v>51</v>
      </c>
      <c r="M4531" s="57" t="s">
        <v>1135</v>
      </c>
      <c r="N4531" s="64">
        <v>0</v>
      </c>
      <c r="O4531" s="59">
        <v>187</v>
      </c>
      <c r="P4531" s="59">
        <v>2</v>
      </c>
      <c r="Q4531" s="59">
        <v>2.7450664999999999E-2</v>
      </c>
    </row>
    <row r="4532" spans="1:17">
      <c r="A4532" s="57" t="s">
        <v>1204</v>
      </c>
      <c r="B4532" s="57" t="s">
        <v>1229</v>
      </c>
      <c r="C4532" s="57">
        <v>32</v>
      </c>
      <c r="D4532" s="57" t="s">
        <v>648</v>
      </c>
      <c r="E4532" s="57">
        <v>101135</v>
      </c>
      <c r="F4532" s="57">
        <v>93.694000000000003</v>
      </c>
      <c r="G4532" s="57">
        <v>89.37</v>
      </c>
      <c r="H4532" s="57" t="s">
        <v>61</v>
      </c>
      <c r="I4532" s="57" t="s">
        <v>219</v>
      </c>
      <c r="J4532" s="57" t="s">
        <v>761</v>
      </c>
      <c r="K4532" s="57" t="s">
        <v>903</v>
      </c>
      <c r="L4532" s="57" t="s">
        <v>62</v>
      </c>
      <c r="M4532" s="57" t="s">
        <v>1137</v>
      </c>
      <c r="N4532" s="64">
        <v>0</v>
      </c>
      <c r="O4532" s="59">
        <v>166</v>
      </c>
      <c r="P4532" s="59">
        <v>2</v>
      </c>
      <c r="Q4532" s="59">
        <v>2.1631460000000002E-2</v>
      </c>
    </row>
    <row r="4533" spans="1:17">
      <c r="A4533" s="57" t="s">
        <v>1204</v>
      </c>
      <c r="B4533" s="57" t="s">
        <v>1229</v>
      </c>
      <c r="C4533" s="57">
        <v>32</v>
      </c>
      <c r="D4533" s="57" t="s">
        <v>648</v>
      </c>
      <c r="E4533" s="57">
        <v>101136</v>
      </c>
      <c r="F4533" s="57">
        <v>95</v>
      </c>
      <c r="G4533" s="57">
        <v>89.509</v>
      </c>
      <c r="H4533" s="57" t="s">
        <v>22</v>
      </c>
      <c r="I4533" s="57" t="s">
        <v>516</v>
      </c>
      <c r="J4533" s="57" t="s">
        <v>506</v>
      </c>
      <c r="K4533" s="57" t="s">
        <v>889</v>
      </c>
      <c r="L4533" s="57" t="s">
        <v>1033</v>
      </c>
      <c r="M4533" s="57" t="s">
        <v>1137</v>
      </c>
      <c r="N4533" s="64">
        <v>0</v>
      </c>
      <c r="O4533" s="59">
        <v>70</v>
      </c>
      <c r="P4533" s="59">
        <v>1</v>
      </c>
      <c r="Q4533" s="59">
        <v>3.8465000000000001E-3</v>
      </c>
    </row>
    <row r="4534" spans="1:17">
      <c r="A4534" s="57" t="s">
        <v>1204</v>
      </c>
      <c r="B4534" s="57" t="s">
        <v>1229</v>
      </c>
      <c r="C4534" s="57">
        <v>34</v>
      </c>
      <c r="D4534" s="57" t="s">
        <v>648</v>
      </c>
      <c r="E4534" s="57">
        <v>101137</v>
      </c>
      <c r="F4534" s="57">
        <v>95.25</v>
      </c>
      <c r="G4534" s="57">
        <v>99.703000000000003</v>
      </c>
      <c r="H4534" s="57" t="s">
        <v>34</v>
      </c>
      <c r="I4534" s="57" t="s">
        <v>35</v>
      </c>
      <c r="J4534" s="57" t="s">
        <v>506</v>
      </c>
      <c r="K4534" s="57" t="s">
        <v>901</v>
      </c>
      <c r="L4534" s="57" t="s">
        <v>1040</v>
      </c>
      <c r="M4534" s="57" t="s">
        <v>1137</v>
      </c>
      <c r="N4534" s="64">
        <v>0</v>
      </c>
      <c r="O4534" s="59">
        <v>65</v>
      </c>
      <c r="P4534" s="59">
        <v>1</v>
      </c>
      <c r="Q4534" s="59">
        <v>3.3166250000000001E-3</v>
      </c>
    </row>
    <row r="4535" spans="1:17">
      <c r="A4535" s="57" t="s">
        <v>1204</v>
      </c>
      <c r="B4535" s="57" t="s">
        <v>1229</v>
      </c>
      <c r="C4535" s="57">
        <v>44</v>
      </c>
      <c r="D4535" s="57" t="s">
        <v>648</v>
      </c>
      <c r="E4535" s="57">
        <v>101138</v>
      </c>
      <c r="F4535" s="57">
        <v>100</v>
      </c>
      <c r="G4535" s="57">
        <v>96.453000000000003</v>
      </c>
      <c r="H4535" s="57" t="s">
        <v>22</v>
      </c>
      <c r="I4535" s="57" t="s">
        <v>516</v>
      </c>
      <c r="J4535" s="57" t="s">
        <v>506</v>
      </c>
      <c r="K4535" s="57" t="s">
        <v>889</v>
      </c>
      <c r="L4535" s="57" t="s">
        <v>1033</v>
      </c>
      <c r="M4535" s="57" t="s">
        <v>1137</v>
      </c>
      <c r="N4535" s="64">
        <v>0</v>
      </c>
      <c r="O4535" s="59">
        <v>96</v>
      </c>
      <c r="P4535" s="59">
        <v>1</v>
      </c>
      <c r="Q4535" s="59">
        <v>7.2345600000000001E-3</v>
      </c>
    </row>
    <row r="4536" spans="1:17">
      <c r="A4536" s="57" t="s">
        <v>1204</v>
      </c>
      <c r="B4536" s="57" t="s">
        <v>1229</v>
      </c>
      <c r="C4536" s="57">
        <v>43</v>
      </c>
      <c r="D4536" s="57" t="s">
        <v>648</v>
      </c>
      <c r="E4536" s="57">
        <v>101139</v>
      </c>
      <c r="F4536" s="57">
        <v>99.888999999999996</v>
      </c>
      <c r="G4536" s="57">
        <v>92.814999999999998</v>
      </c>
      <c r="H4536" s="57" t="s">
        <v>50</v>
      </c>
      <c r="I4536" s="57" t="s">
        <v>51</v>
      </c>
      <c r="J4536" s="57" t="s">
        <v>713</v>
      </c>
      <c r="K4536" s="57" t="s">
        <v>880</v>
      </c>
      <c r="L4536" s="57" t="s">
        <v>51</v>
      </c>
      <c r="M4536" s="57" t="s">
        <v>1135</v>
      </c>
      <c r="N4536" s="64">
        <v>0</v>
      </c>
      <c r="O4536" s="59">
        <v>350</v>
      </c>
      <c r="P4536" s="59">
        <v>3</v>
      </c>
      <c r="Q4536" s="59">
        <v>9.6162499999999998E-2</v>
      </c>
    </row>
    <row r="4537" spans="1:17">
      <c r="A4537" s="57" t="s">
        <v>1204</v>
      </c>
      <c r="B4537" s="57" t="s">
        <v>1229</v>
      </c>
      <c r="C4537" s="57">
        <v>43</v>
      </c>
      <c r="D4537" s="57" t="s">
        <v>648</v>
      </c>
      <c r="E4537" s="57">
        <v>101140</v>
      </c>
      <c r="F4537" s="57">
        <v>98.582999999999998</v>
      </c>
      <c r="G4537" s="57">
        <v>92.537000000000006</v>
      </c>
      <c r="H4537" s="57" t="s">
        <v>34</v>
      </c>
      <c r="I4537" s="57" t="s">
        <v>35</v>
      </c>
      <c r="J4537" s="57" t="s">
        <v>502</v>
      </c>
      <c r="K4537" s="57" t="s">
        <v>914</v>
      </c>
      <c r="L4537" s="57" t="s">
        <v>1054</v>
      </c>
      <c r="M4537" s="57" t="s">
        <v>1137</v>
      </c>
      <c r="N4537" s="64">
        <v>0</v>
      </c>
      <c r="O4537" s="59">
        <v>60</v>
      </c>
      <c r="P4537" s="59">
        <v>1</v>
      </c>
      <c r="Q4537" s="59">
        <v>2.826E-3</v>
      </c>
    </row>
    <row r="4538" spans="1:17">
      <c r="A4538" s="57" t="s">
        <v>1204</v>
      </c>
      <c r="B4538" s="57" t="s">
        <v>1229</v>
      </c>
      <c r="C4538" s="57">
        <v>43</v>
      </c>
      <c r="D4538" s="57" t="s">
        <v>648</v>
      </c>
      <c r="E4538" s="57">
        <v>101141</v>
      </c>
      <c r="F4538" s="57">
        <v>96.582999999999998</v>
      </c>
      <c r="G4538" s="57">
        <v>91.730999999999995</v>
      </c>
      <c r="H4538" s="57" t="s">
        <v>50</v>
      </c>
      <c r="I4538" s="57" t="s">
        <v>51</v>
      </c>
      <c r="J4538" s="57" t="s">
        <v>713</v>
      </c>
      <c r="K4538" s="57" t="s">
        <v>880</v>
      </c>
      <c r="L4538" s="57" t="s">
        <v>51</v>
      </c>
      <c r="M4538" s="57" t="s">
        <v>1135</v>
      </c>
      <c r="N4538" s="64">
        <v>0</v>
      </c>
      <c r="O4538" s="59">
        <v>73</v>
      </c>
      <c r="P4538" s="59">
        <v>1</v>
      </c>
      <c r="Q4538" s="59">
        <v>4.1832650000000002E-3</v>
      </c>
    </row>
    <row r="4539" spans="1:17">
      <c r="A4539" s="57" t="s">
        <v>1204</v>
      </c>
      <c r="B4539" s="57" t="s">
        <v>1229</v>
      </c>
      <c r="C4539" s="57">
        <v>43</v>
      </c>
      <c r="D4539" s="57" t="s">
        <v>648</v>
      </c>
      <c r="E4539" s="57">
        <v>101142</v>
      </c>
      <c r="F4539" s="57">
        <v>96.444000000000003</v>
      </c>
      <c r="G4539" s="57">
        <v>91.341999999999999</v>
      </c>
      <c r="H4539" s="57" t="s">
        <v>34</v>
      </c>
      <c r="I4539" s="57" t="s">
        <v>35</v>
      </c>
      <c r="J4539" s="57" t="s">
        <v>506</v>
      </c>
      <c r="K4539" s="57" t="s">
        <v>901</v>
      </c>
      <c r="L4539" s="57" t="s">
        <v>1040</v>
      </c>
      <c r="M4539" s="57" t="s">
        <v>1137</v>
      </c>
      <c r="N4539" s="64">
        <v>0</v>
      </c>
      <c r="O4539" s="59">
        <v>68</v>
      </c>
      <c r="P4539" s="59">
        <v>1</v>
      </c>
      <c r="Q4539" s="59">
        <v>3.6298400000000001E-3</v>
      </c>
    </row>
    <row r="4540" spans="1:17">
      <c r="A4540" s="57" t="s">
        <v>1204</v>
      </c>
      <c r="B4540" s="57" t="s">
        <v>1229</v>
      </c>
      <c r="C4540" s="57">
        <v>43</v>
      </c>
      <c r="D4540" s="57" t="s">
        <v>648</v>
      </c>
      <c r="E4540" s="57">
        <v>101143</v>
      </c>
      <c r="F4540" s="57">
        <v>96.665999999999997</v>
      </c>
      <c r="G4540" s="57">
        <v>90.314999999999998</v>
      </c>
      <c r="H4540" s="57" t="s">
        <v>42</v>
      </c>
      <c r="I4540" s="57" t="s">
        <v>43</v>
      </c>
      <c r="J4540" s="57" t="s">
        <v>502</v>
      </c>
      <c r="K4540" s="57" t="s">
        <v>997</v>
      </c>
      <c r="L4540" s="57" t="s">
        <v>1119</v>
      </c>
      <c r="M4540" s="57" t="s">
        <v>1137</v>
      </c>
      <c r="N4540" s="64">
        <v>0</v>
      </c>
      <c r="O4540" s="59">
        <v>63</v>
      </c>
      <c r="P4540" s="59">
        <v>1</v>
      </c>
      <c r="Q4540" s="59">
        <v>3.1156650000000001E-3</v>
      </c>
    </row>
    <row r="4541" spans="1:17">
      <c r="A4541" s="57" t="s">
        <v>1204</v>
      </c>
      <c r="B4541" s="57" t="s">
        <v>1229</v>
      </c>
      <c r="C4541" s="57">
        <v>42</v>
      </c>
      <c r="D4541" s="57" t="s">
        <v>648</v>
      </c>
      <c r="E4541" s="57">
        <v>101144</v>
      </c>
      <c r="F4541" s="57">
        <v>99.861000000000004</v>
      </c>
      <c r="G4541" s="57">
        <v>88.980999999999995</v>
      </c>
      <c r="H4541" s="57" t="s">
        <v>61</v>
      </c>
      <c r="I4541" s="57" t="s">
        <v>219</v>
      </c>
      <c r="J4541" s="57" t="s">
        <v>761</v>
      </c>
      <c r="K4541" s="57" t="s">
        <v>903</v>
      </c>
      <c r="L4541" s="57" t="s">
        <v>62</v>
      </c>
      <c r="M4541" s="57" t="s">
        <v>1137</v>
      </c>
      <c r="N4541" s="64">
        <v>0</v>
      </c>
      <c r="O4541" s="59">
        <v>145</v>
      </c>
      <c r="P4541" s="59">
        <v>2</v>
      </c>
      <c r="Q4541" s="59">
        <v>1.6504624999999998E-2</v>
      </c>
    </row>
    <row r="4542" spans="1:17">
      <c r="A4542" s="57" t="s">
        <v>1204</v>
      </c>
      <c r="B4542" s="57" t="s">
        <v>1229</v>
      </c>
      <c r="C4542" s="57">
        <v>42</v>
      </c>
      <c r="D4542" s="57" t="s">
        <v>648</v>
      </c>
      <c r="E4542" s="57">
        <v>101145</v>
      </c>
      <c r="F4542" s="57">
        <v>97.915999999999997</v>
      </c>
      <c r="G4542" s="57">
        <v>87.287000000000006</v>
      </c>
      <c r="H4542" s="57" t="s">
        <v>34</v>
      </c>
      <c r="I4542" s="57" t="s">
        <v>35</v>
      </c>
      <c r="J4542" s="57" t="s">
        <v>506</v>
      </c>
      <c r="K4542" s="57" t="s">
        <v>901</v>
      </c>
      <c r="L4542" s="57" t="s">
        <v>1040</v>
      </c>
      <c r="M4542" s="57" t="s">
        <v>1137</v>
      </c>
      <c r="N4542" s="64">
        <v>0</v>
      </c>
      <c r="O4542" s="59">
        <v>135</v>
      </c>
      <c r="P4542" s="59">
        <v>2</v>
      </c>
      <c r="Q4542" s="59">
        <v>1.4306625E-2</v>
      </c>
    </row>
    <row r="4543" spans="1:17">
      <c r="A4543" s="57" t="s">
        <v>1204</v>
      </c>
      <c r="B4543" s="57" t="s">
        <v>1229</v>
      </c>
      <c r="C4543" s="57">
        <v>41</v>
      </c>
      <c r="D4543" s="57" t="s">
        <v>648</v>
      </c>
      <c r="E4543" s="57">
        <v>101146</v>
      </c>
      <c r="F4543" s="57">
        <v>99.444000000000003</v>
      </c>
      <c r="G4543" s="57">
        <v>83.787000000000006</v>
      </c>
      <c r="H4543" s="57" t="s">
        <v>50</v>
      </c>
      <c r="I4543" s="57" t="s">
        <v>51</v>
      </c>
      <c r="J4543" s="57" t="s">
        <v>713</v>
      </c>
      <c r="K4543" s="57" t="s">
        <v>880</v>
      </c>
      <c r="L4543" s="57" t="s">
        <v>51</v>
      </c>
      <c r="M4543" s="57" t="s">
        <v>1135</v>
      </c>
      <c r="N4543" s="64">
        <v>0</v>
      </c>
      <c r="O4543" s="59">
        <v>447</v>
      </c>
      <c r="P4543" s="59">
        <v>3</v>
      </c>
      <c r="Q4543" s="59">
        <v>0.15685006500000001</v>
      </c>
    </row>
    <row r="4544" spans="1:17">
      <c r="A4544" s="57" t="s">
        <v>1204</v>
      </c>
      <c r="B4544" s="57" t="s">
        <v>1229</v>
      </c>
      <c r="C4544" s="57">
        <v>41</v>
      </c>
      <c r="D4544" s="57" t="s">
        <v>648</v>
      </c>
      <c r="E4544" s="57">
        <v>101147</v>
      </c>
      <c r="F4544" s="57">
        <v>97.305000000000007</v>
      </c>
      <c r="G4544" s="57">
        <v>83.564999999999998</v>
      </c>
      <c r="H4544" s="57" t="s">
        <v>145</v>
      </c>
      <c r="I4544" s="57" t="s">
        <v>526</v>
      </c>
      <c r="J4544" s="57" t="s">
        <v>502</v>
      </c>
      <c r="K4544" s="57" t="s">
        <v>1012</v>
      </c>
      <c r="L4544" s="57" t="s">
        <v>1129</v>
      </c>
      <c r="M4544" s="57" t="s">
        <v>1137</v>
      </c>
      <c r="N4544" s="64">
        <v>0</v>
      </c>
      <c r="O4544" s="59">
        <v>91</v>
      </c>
      <c r="P4544" s="59">
        <v>1</v>
      </c>
      <c r="Q4544" s="59">
        <v>6.5005849999999997E-3</v>
      </c>
    </row>
    <row r="4545" spans="1:17">
      <c r="A4545" s="57" t="s">
        <v>1204</v>
      </c>
      <c r="B4545" s="57" t="s">
        <v>1229</v>
      </c>
      <c r="C4545" s="57">
        <v>41</v>
      </c>
      <c r="D4545" s="57" t="s">
        <v>648</v>
      </c>
      <c r="E4545" s="57">
        <v>101148</v>
      </c>
      <c r="F4545" s="57">
        <v>97.055000000000007</v>
      </c>
      <c r="G4545" s="57">
        <v>84.064999999999998</v>
      </c>
      <c r="H4545" s="57" t="s">
        <v>50</v>
      </c>
      <c r="I4545" s="57" t="s">
        <v>51</v>
      </c>
      <c r="J4545" s="57" t="s">
        <v>713</v>
      </c>
      <c r="K4545" s="57" t="s">
        <v>880</v>
      </c>
      <c r="L4545" s="57" t="s">
        <v>51</v>
      </c>
      <c r="M4545" s="57" t="s">
        <v>1135</v>
      </c>
      <c r="N4545" s="64">
        <v>0</v>
      </c>
      <c r="O4545" s="59">
        <v>177</v>
      </c>
      <c r="P4545" s="59">
        <v>2</v>
      </c>
      <c r="Q4545" s="59">
        <v>2.4593265E-2</v>
      </c>
    </row>
    <row r="4546" spans="1:17">
      <c r="A4546" s="57" t="s">
        <v>1204</v>
      </c>
      <c r="B4546" s="57" t="s">
        <v>1229</v>
      </c>
      <c r="C4546" s="57">
        <v>41</v>
      </c>
      <c r="D4546" s="57" t="s">
        <v>648</v>
      </c>
      <c r="E4546" s="57">
        <v>101149</v>
      </c>
      <c r="F4546" s="57">
        <v>96.611000000000004</v>
      </c>
      <c r="G4546" s="57">
        <v>82.509</v>
      </c>
      <c r="H4546" s="57" t="s">
        <v>50</v>
      </c>
      <c r="I4546" s="57" t="s">
        <v>51</v>
      </c>
      <c r="J4546" s="57" t="s">
        <v>713</v>
      </c>
      <c r="K4546" s="57" t="s">
        <v>880</v>
      </c>
      <c r="L4546" s="57" t="s">
        <v>51</v>
      </c>
      <c r="M4546" s="57" t="s">
        <v>1135</v>
      </c>
      <c r="N4546" s="64">
        <v>0</v>
      </c>
      <c r="O4546" s="59">
        <v>127</v>
      </c>
      <c r="P4546" s="59">
        <v>2</v>
      </c>
      <c r="Q4546" s="59">
        <v>1.2661265E-2</v>
      </c>
    </row>
    <row r="4547" spans="1:17">
      <c r="A4547" s="57" t="s">
        <v>1204</v>
      </c>
      <c r="B4547" s="57" t="s">
        <v>1229</v>
      </c>
      <c r="C4547" s="57">
        <v>41</v>
      </c>
      <c r="D4547" s="57" t="s">
        <v>648</v>
      </c>
      <c r="E4547" s="57">
        <v>101150</v>
      </c>
      <c r="F4547" s="57">
        <v>96.611000000000004</v>
      </c>
      <c r="G4547" s="57">
        <v>81.676000000000002</v>
      </c>
      <c r="H4547" s="57" t="s">
        <v>34</v>
      </c>
      <c r="I4547" s="57" t="s">
        <v>35</v>
      </c>
      <c r="J4547" s="57" t="s">
        <v>506</v>
      </c>
      <c r="K4547" s="57" t="s">
        <v>901</v>
      </c>
      <c r="L4547" s="57" t="s">
        <v>1040</v>
      </c>
      <c r="M4547" s="57" t="s">
        <v>1137</v>
      </c>
      <c r="N4547" s="64">
        <v>0</v>
      </c>
      <c r="O4547" s="59">
        <v>54</v>
      </c>
      <c r="P4547" s="59">
        <v>1</v>
      </c>
      <c r="Q4547" s="59">
        <v>2.2890599999999999E-3</v>
      </c>
    </row>
    <row r="4548" spans="1:17">
      <c r="A4548" s="57" t="s">
        <v>1204</v>
      </c>
      <c r="B4548" s="57" t="s">
        <v>1229</v>
      </c>
      <c r="C4548" s="57">
        <v>41</v>
      </c>
      <c r="D4548" s="57" t="s">
        <v>648</v>
      </c>
      <c r="E4548" s="57">
        <v>101151</v>
      </c>
      <c r="F4548" s="57">
        <v>95.332999999999998</v>
      </c>
      <c r="G4548" s="57">
        <v>80.314999999999998</v>
      </c>
      <c r="H4548" s="57" t="s">
        <v>39</v>
      </c>
      <c r="I4548" s="57" t="s">
        <v>410</v>
      </c>
      <c r="J4548" s="57" t="s">
        <v>755</v>
      </c>
      <c r="K4548" s="57" t="s">
        <v>996</v>
      </c>
      <c r="L4548" s="57" t="s">
        <v>981</v>
      </c>
      <c r="M4548" s="57" t="s">
        <v>1137</v>
      </c>
      <c r="N4548" s="64">
        <v>0</v>
      </c>
      <c r="O4548" s="59">
        <v>325</v>
      </c>
      <c r="P4548" s="59">
        <v>3</v>
      </c>
      <c r="Q4548" s="59">
        <v>8.2915625000000007E-2</v>
      </c>
    </row>
    <row r="4549" spans="1:17">
      <c r="A4549" s="57" t="s">
        <v>1204</v>
      </c>
      <c r="B4549" s="57" t="s">
        <v>1229</v>
      </c>
      <c r="C4549" s="57">
        <v>41</v>
      </c>
      <c r="D4549" s="57" t="s">
        <v>648</v>
      </c>
      <c r="E4549" s="57">
        <v>101152</v>
      </c>
      <c r="F4549" s="57">
        <v>98.111000000000004</v>
      </c>
      <c r="G4549" s="57">
        <v>80.203999999999994</v>
      </c>
      <c r="H4549" s="57" t="s">
        <v>77</v>
      </c>
      <c r="I4549" s="57" t="s">
        <v>348</v>
      </c>
      <c r="J4549" s="59" t="s">
        <v>729</v>
      </c>
      <c r="K4549" s="57" t="s">
        <v>899</v>
      </c>
      <c r="L4549" s="57" t="s">
        <v>1049</v>
      </c>
      <c r="M4549" s="57" t="s">
        <v>1137</v>
      </c>
      <c r="N4549" s="64">
        <v>0</v>
      </c>
      <c r="O4549" s="59">
        <v>236</v>
      </c>
      <c r="P4549" s="59">
        <v>2</v>
      </c>
      <c r="Q4549" s="59">
        <v>4.3721360000000001E-2</v>
      </c>
    </row>
  </sheetData>
  <autoFilter ref="A1:Q4549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Sheet2</vt:lpstr>
      <vt:lpstr>Sheet3</vt:lpstr>
      <vt:lpstr>DataAll2</vt:lpstr>
      <vt:lpstr>Notes</vt:lpstr>
      <vt:lpstr>ForDendrometer</vt:lpstr>
      <vt:lpstr>DominantTrees</vt:lpstr>
      <vt:lpstr>Morphos</vt:lpstr>
      <vt:lpstr>Sheet1</vt:lpstr>
      <vt:lpstr>R</vt:lpstr>
      <vt:lpstr>OAK</vt:lpstr>
      <vt:lpstr>IUCN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Prada</dc:creator>
  <cp:lastModifiedBy>Cecilia Prada</cp:lastModifiedBy>
  <dcterms:created xsi:type="dcterms:W3CDTF">2015-08-16T22:37:21Z</dcterms:created>
  <dcterms:modified xsi:type="dcterms:W3CDTF">2017-07-31T03:46:06Z</dcterms:modified>
</cp:coreProperties>
</file>